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drawings/drawing2.xml" ContentType="application/vnd.openxmlformats-officedocument.drawing+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spgl-my.sharepoint.com/personal/phillip_brzenk_spglobal_com/Documents/Multi-Asset PM/7. Content/Index Dashboards/"/>
    </mc:Choice>
  </mc:AlternateContent>
  <xr:revisionPtr revIDLastSave="544" documentId="13_ncr:1_{08AF331F-BEFB-4AAB-9AEA-3EF7B4121B69}" xr6:coauthVersionLast="47" xr6:coauthVersionMax="47" xr10:uidLastSave="{C7049698-A83E-4062-9527-46570E865DBD}"/>
  <bookViews>
    <workbookView xWindow="-120" yWindow="-120" windowWidth="29040" windowHeight="15720" tabRatio="827" firstSheet="9" activeTab="9" xr2:uid="{00000000-000D-0000-FFFF-FFFF00000000}"/>
  </bookViews>
  <sheets>
    <sheet name="__FDSCACHE__" sheetId="24" state="veryHidden" r:id="rId1"/>
    <sheet name="Dashboard" sheetId="4" r:id="rId2"/>
    <sheet name="Disclaimer" sheetId="13" r:id="rId3"/>
    <sheet name="Performance" sheetId="26" r:id="rId4"/>
    <sheet name="12 Month Rolling Return" sheetId="33" r:id="rId5"/>
    <sheet name="Asset Class Exposures" sheetId="29" r:id="rId6"/>
    <sheet name="Calc " sheetId="42" r:id="rId7"/>
    <sheet name="Prev Calc" sheetId="34" state="hidden" r:id="rId8"/>
    <sheet name="April25 Exposure" sheetId="41" state="hidden" r:id="rId9"/>
    <sheet name="Daily Returns" sheetId="32" r:id="rId10"/>
    <sheet name="Index Levels - Full" sheetId="30" r:id="rId11"/>
    <sheet name="Index Levels" sheetId="31" r:id="rId12"/>
  </sheets>
  <externalReferences>
    <externalReference r:id="rId13"/>
    <externalReference r:id="rId14"/>
    <externalReference r:id="rId15"/>
    <externalReference r:id="rId16"/>
    <externalReference r:id="rId17"/>
  </externalReferences>
  <definedNames>
    <definedName name="_xlnm._FilterDatabase" localSheetId="8" hidden="1">'April25 Exposure'!$A$1:$P$155</definedName>
    <definedName name="_xlnm._FilterDatabase" localSheetId="5" hidden="1">'Asset Class Exposures'!$A$3:$D$3</definedName>
    <definedName name="_xlnm._FilterDatabase" localSheetId="6" hidden="1">'Calc '!$A$1:$AV$3198</definedName>
    <definedName name="_xlnm._FilterDatabase" localSheetId="11" hidden="1">'Index Levels'!$A$2:$C$2</definedName>
    <definedName name="_xlnm._FilterDatabase" localSheetId="7" hidden="1">'Prev Calc'!$A$1:$BD$3647</definedName>
    <definedName name="Annual_Rtns">INDIRECT([1]Analytics!$G$1)</definedName>
    <definedName name="CIQWBGuid" hidden="1">"e8f3c3e3-1a6c-4004-83b6-0da02528a5f5"</definedName>
    <definedName name="CIQWBInfo" hidden="1">"{ ""CIQVersion"":""9.47.1108.4092"" }"</definedName>
    <definedName name="Holidays">[2]Holidays!$A$3:$A$2001</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44802.6238194444</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max_alloc">[3]Parameters!$O$2</definedName>
    <definedName name="MaxLeverage">#REF!</definedName>
    <definedName name="OLE_LINK1" localSheetId="9">'Daily Returns'!#REF!</definedName>
    <definedName name="OLE_LINK1" localSheetId="1">Dashboard!#REF!</definedName>
    <definedName name="OLE_LINK1" localSheetId="11">'Index Levels'!#REF!</definedName>
    <definedName name="OLE_LINK1" localSheetId="10">'Index Levels - Full'!#REF!</definedName>
    <definedName name="OLE_LINK2" localSheetId="1">Dashboard!#REF!</definedName>
    <definedName name="OLE_LINK3" localSheetId="1">Dashboard!#REF!</definedName>
    <definedName name="_xlnm.Print_Area" localSheetId="2">Disclaimer!$A$1:$F$57</definedName>
    <definedName name="TargetVol">#REF!</definedName>
    <definedName name="USAHolidays">[4]Holidays!$A:$A</definedName>
    <definedName name="vol_budget">[3]Parameters!$O$3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22" i="32" l="1"/>
  <c r="D1323" i="32"/>
  <c r="D1324" i="32"/>
  <c r="D1325" i="32"/>
  <c r="D1326" i="32"/>
  <c r="D1327" i="32"/>
  <c r="D1328" i="32"/>
  <c r="D1329" i="32"/>
  <c r="D1330" i="32"/>
  <c r="D1331" i="32"/>
  <c r="D1332" i="32"/>
  <c r="D1333" i="32"/>
  <c r="D1334" i="32"/>
  <c r="D1335" i="32"/>
  <c r="D1336" i="32"/>
  <c r="D1337" i="32"/>
  <c r="D1338" i="32"/>
  <c r="D1339" i="32"/>
  <c r="D1340" i="32"/>
  <c r="D1341" i="32"/>
  <c r="D1342" i="32"/>
  <c r="D1321" i="32"/>
  <c r="D233" i="29"/>
  <c r="D234" i="29"/>
  <c r="D235" i="29"/>
  <c r="D236" i="29"/>
  <c r="D237" i="29"/>
  <c r="D238" i="29"/>
  <c r="D239" i="29"/>
  <c r="D240" i="29"/>
  <c r="D241" i="29"/>
  <c r="D242" i="29"/>
  <c r="D243" i="29"/>
  <c r="D244" i="29"/>
  <c r="D245" i="29"/>
  <c r="D246" i="29"/>
  <c r="D247" i="29"/>
  <c r="D248" i="29"/>
  <c r="D249" i="29"/>
  <c r="D250" i="29"/>
  <c r="D251" i="29"/>
  <c r="D252" i="29"/>
  <c r="D253" i="29"/>
  <c r="D254" i="29"/>
  <c r="A233" i="29"/>
  <c r="B233" i="29"/>
  <c r="A234" i="29"/>
  <c r="B234" i="29"/>
  <c r="A235" i="29"/>
  <c r="B235" i="29"/>
  <c r="A236" i="29"/>
  <c r="B236" i="29" s="1"/>
  <c r="A237" i="29"/>
  <c r="B237" i="29"/>
  <c r="A238" i="29"/>
  <c r="B238" i="29"/>
  <c r="A239" i="29"/>
  <c r="B239" i="29"/>
  <c r="A240" i="29"/>
  <c r="B240" i="29"/>
  <c r="A241" i="29"/>
  <c r="B241" i="29"/>
  <c r="A242" i="29"/>
  <c r="B242" i="29" s="1"/>
  <c r="A243" i="29"/>
  <c r="B243" i="29"/>
  <c r="A244" i="29"/>
  <c r="B244" i="29"/>
  <c r="A245" i="29"/>
  <c r="B245" i="29"/>
  <c r="A246" i="29"/>
  <c r="B246" i="29"/>
  <c r="A247" i="29"/>
  <c r="B247" i="29"/>
  <c r="A248" i="29"/>
  <c r="B248" i="29" s="1"/>
  <c r="A249" i="29"/>
  <c r="B249" i="29"/>
  <c r="A250" i="29"/>
  <c r="B250" i="29"/>
  <c r="A251" i="29"/>
  <c r="B251" i="29"/>
  <c r="A252" i="29"/>
  <c r="B252" i="29"/>
  <c r="A253" i="29"/>
  <c r="B253" i="29"/>
  <c r="A254" i="29"/>
  <c r="B254" i="29" s="1"/>
  <c r="A4" i="29"/>
  <c r="A5" i="29"/>
  <c r="A6" i="29"/>
  <c r="A7" i="29"/>
  <c r="A8" i="29"/>
  <c r="A9" i="29"/>
  <c r="A10" i="29"/>
  <c r="A11" i="29"/>
  <c r="A12" i="29"/>
  <c r="A13" i="29"/>
  <c r="A14" i="29"/>
  <c r="A15" i="29"/>
  <c r="A16" i="29"/>
  <c r="A17" i="29"/>
  <c r="A18" i="29"/>
  <c r="A19" i="29"/>
  <c r="A20" i="29"/>
  <c r="A21" i="29"/>
  <c r="A22" i="29"/>
  <c r="A23" i="29"/>
  <c r="A24" i="29"/>
  <c r="A25" i="29"/>
  <c r="A26" i="29"/>
  <c r="A27" i="29"/>
  <c r="A28" i="29"/>
  <c r="A29" i="29"/>
  <c r="A30" i="29"/>
  <c r="A31" i="29"/>
  <c r="A32" i="29"/>
  <c r="A33" i="29"/>
  <c r="A34" i="29"/>
  <c r="A35" i="29"/>
  <c r="A36" i="29"/>
  <c r="A37" i="29"/>
  <c r="A38" i="29"/>
  <c r="A39" i="29"/>
  <c r="A40" i="29"/>
  <c r="A41" i="29"/>
  <c r="A42" i="29"/>
  <c r="A43" i="29"/>
  <c r="A44" i="29"/>
  <c r="A45" i="29"/>
  <c r="A46" i="29"/>
  <c r="A47" i="29"/>
  <c r="A48" i="29"/>
  <c r="A49" i="29"/>
  <c r="A50" i="29"/>
  <c r="A51" i="29"/>
  <c r="A52" i="29"/>
  <c r="A53" i="29"/>
  <c r="A54" i="29"/>
  <c r="A55" i="29"/>
  <c r="A56" i="29"/>
  <c r="A57" i="29"/>
  <c r="A58" i="29"/>
  <c r="A59" i="29"/>
  <c r="A60" i="29"/>
  <c r="A61" i="29"/>
  <c r="A62" i="29"/>
  <c r="A63" i="29"/>
  <c r="A64" i="29"/>
  <c r="A65" i="29"/>
  <c r="A66" i="29"/>
  <c r="A67" i="29"/>
  <c r="A68" i="29"/>
  <c r="A69" i="29"/>
  <c r="A70" i="29"/>
  <c r="A71" i="29"/>
  <c r="A72" i="29"/>
  <c r="A73" i="29"/>
  <c r="A74" i="29"/>
  <c r="A75" i="29"/>
  <c r="A76" i="29"/>
  <c r="A77" i="29"/>
  <c r="A78" i="29"/>
  <c r="A79" i="29"/>
  <c r="A80" i="29"/>
  <c r="A81" i="29"/>
  <c r="A82" i="29"/>
  <c r="A83" i="29"/>
  <c r="A84" i="29"/>
  <c r="A85" i="29"/>
  <c r="A86" i="29"/>
  <c r="A87" i="29"/>
  <c r="A88" i="29"/>
  <c r="A89" i="29"/>
  <c r="A90" i="29"/>
  <c r="A91" i="29"/>
  <c r="A92" i="29"/>
  <c r="A93" i="29"/>
  <c r="A94" i="29"/>
  <c r="A95" i="29"/>
  <c r="A96" i="29"/>
  <c r="A97" i="29"/>
  <c r="A98" i="29"/>
  <c r="A99" i="29"/>
  <c r="A100" i="29"/>
  <c r="A101" i="29"/>
  <c r="A102" i="29"/>
  <c r="A103" i="29"/>
  <c r="A104" i="29"/>
  <c r="A105" i="29"/>
  <c r="A106" i="29"/>
  <c r="A107" i="29"/>
  <c r="A108" i="29"/>
  <c r="A109" i="29"/>
  <c r="A110" i="29"/>
  <c r="A111" i="29"/>
  <c r="A112" i="29"/>
  <c r="A113" i="29"/>
  <c r="A114" i="29"/>
  <c r="A115" i="29"/>
  <c r="A116" i="29"/>
  <c r="A117" i="29"/>
  <c r="A118" i="29"/>
  <c r="A119" i="29"/>
  <c r="A120" i="29"/>
  <c r="A121" i="29"/>
  <c r="A122" i="29"/>
  <c r="A123" i="29"/>
  <c r="A124" i="29"/>
  <c r="A125" i="29"/>
  <c r="A126" i="29"/>
  <c r="A127" i="29"/>
  <c r="A128" i="29"/>
  <c r="A129" i="29"/>
  <c r="A130" i="29"/>
  <c r="A131" i="29"/>
  <c r="A132" i="29"/>
  <c r="A133" i="29"/>
  <c r="A134" i="29"/>
  <c r="A135" i="29"/>
  <c r="A136" i="29"/>
  <c r="A137" i="29"/>
  <c r="A138" i="29"/>
  <c r="A139" i="29"/>
  <c r="A140" i="29"/>
  <c r="A141" i="29"/>
  <c r="A142" i="29"/>
  <c r="A143" i="29"/>
  <c r="A144" i="29"/>
  <c r="A145" i="29"/>
  <c r="A146" i="29"/>
  <c r="A147" i="29"/>
  <c r="A148" i="29"/>
  <c r="A149" i="29"/>
  <c r="A150" i="29"/>
  <c r="A151" i="29"/>
  <c r="A152" i="29"/>
  <c r="A153" i="29"/>
  <c r="A154" i="29"/>
  <c r="A155" i="29"/>
  <c r="A156" i="29"/>
  <c r="A157" i="29"/>
  <c r="A158" i="29"/>
  <c r="A159" i="29"/>
  <c r="A160" i="29"/>
  <c r="A161" i="29"/>
  <c r="A162" i="29"/>
  <c r="A163" i="29"/>
  <c r="A164" i="29"/>
  <c r="A165" i="29"/>
  <c r="A166" i="29"/>
  <c r="A167" i="29"/>
  <c r="A168" i="29"/>
  <c r="A169" i="29"/>
  <c r="A170" i="29"/>
  <c r="A171" i="29"/>
  <c r="A172" i="29"/>
  <c r="A173" i="29"/>
  <c r="B173" i="29" s="1"/>
  <c r="A174" i="29"/>
  <c r="B174" i="29" s="1"/>
  <c r="A175" i="29"/>
  <c r="B175" i="29" s="1"/>
  <c r="A176" i="29"/>
  <c r="B176" i="29" s="1"/>
  <c r="A177" i="29"/>
  <c r="B177" i="29" s="1"/>
  <c r="A178" i="29"/>
  <c r="A179" i="29"/>
  <c r="A180" i="29"/>
  <c r="A181" i="29"/>
  <c r="A182" i="29"/>
  <c r="A183" i="29"/>
  <c r="A184" i="29"/>
  <c r="A185" i="29"/>
  <c r="A186" i="29"/>
  <c r="B186" i="29" s="1"/>
  <c r="A187" i="29"/>
  <c r="B187" i="29" s="1"/>
  <c r="A188" i="29"/>
  <c r="B188" i="29" s="1"/>
  <c r="A189" i="29"/>
  <c r="B189" i="29" s="1"/>
  <c r="A190" i="29"/>
  <c r="A191" i="29"/>
  <c r="A192" i="29"/>
  <c r="B192" i="29" s="1"/>
  <c r="A193" i="29"/>
  <c r="B193" i="29" s="1"/>
  <c r="A194" i="29"/>
  <c r="A195" i="29"/>
  <c r="B195" i="29" s="1"/>
  <c r="A196" i="29"/>
  <c r="B196" i="29" s="1"/>
  <c r="A197" i="29"/>
  <c r="B197" i="29" s="1"/>
  <c r="A198" i="29"/>
  <c r="B198" i="29" s="1"/>
  <c r="A199" i="29"/>
  <c r="B199" i="29" s="1"/>
  <c r="A200" i="29"/>
  <c r="B200" i="29" s="1"/>
  <c r="A201" i="29"/>
  <c r="B201" i="29" s="1"/>
  <c r="A202" i="29"/>
  <c r="A203" i="29"/>
  <c r="A204" i="29"/>
  <c r="B204" i="29" s="1"/>
  <c r="A205" i="29"/>
  <c r="B205" i="29" s="1"/>
  <c r="A206" i="29"/>
  <c r="A207" i="29"/>
  <c r="A208" i="29"/>
  <c r="A209" i="29"/>
  <c r="A210" i="29"/>
  <c r="B210" i="29" s="1"/>
  <c r="A211" i="29"/>
  <c r="A212" i="29"/>
  <c r="B212" i="29" s="1"/>
  <c r="A213" i="29"/>
  <c r="B213" i="29" s="1"/>
  <c r="A214" i="29"/>
  <c r="A215" i="29"/>
  <c r="B215" i="29" s="1"/>
  <c r="A216" i="29"/>
  <c r="B216" i="29" s="1"/>
  <c r="A217" i="29"/>
  <c r="B217" i="29" s="1"/>
  <c r="A218" i="29"/>
  <c r="B218" i="29" s="1"/>
  <c r="A219" i="29"/>
  <c r="A220" i="29"/>
  <c r="B220" i="29" s="1"/>
  <c r="A221" i="29"/>
  <c r="B221" i="29" s="1"/>
  <c r="A222" i="29"/>
  <c r="A223" i="29"/>
  <c r="B223" i="29" s="1"/>
  <c r="A224" i="29"/>
  <c r="B224" i="29" s="1"/>
  <c r="A225" i="29"/>
  <c r="B225" i="29" s="1"/>
  <c r="A226" i="29"/>
  <c r="A227" i="29"/>
  <c r="B227" i="29" s="1"/>
  <c r="A228" i="29"/>
  <c r="B228" i="29" s="1"/>
  <c r="A229" i="29"/>
  <c r="B229" i="29" s="1"/>
  <c r="A230" i="29"/>
  <c r="B230" i="29" s="1"/>
  <c r="A231" i="29"/>
  <c r="A232" i="29"/>
  <c r="B232" i="29" s="1"/>
  <c r="A1321" i="32"/>
  <c r="B1321" i="32"/>
  <c r="C1321" i="32"/>
  <c r="A1322" i="32"/>
  <c r="B1322" i="32"/>
  <c r="C1322" i="32"/>
  <c r="A1323" i="32"/>
  <c r="B1323" i="32"/>
  <c r="C1323" i="32"/>
  <c r="A1324" i="32"/>
  <c r="B1324" i="32"/>
  <c r="C1324" i="32"/>
  <c r="A1325" i="32"/>
  <c r="B1325" i="32"/>
  <c r="C1325" i="32"/>
  <c r="A1326" i="32"/>
  <c r="B1326" i="32"/>
  <c r="C1326" i="32"/>
  <c r="A1327" i="32"/>
  <c r="B1327" i="32"/>
  <c r="C1327" i="32"/>
  <c r="A1328" i="32"/>
  <c r="B1328" i="32"/>
  <c r="C1328" i="32"/>
  <c r="A1329" i="32"/>
  <c r="B1329" i="32"/>
  <c r="C1329" i="32"/>
  <c r="A1330" i="32"/>
  <c r="B1330" i="32"/>
  <c r="C1330" i="32"/>
  <c r="A1331" i="32"/>
  <c r="B1331" i="32"/>
  <c r="C1331" i="32"/>
  <c r="A1332" i="32"/>
  <c r="B1332" i="32"/>
  <c r="C1332" i="32"/>
  <c r="A1333" i="32"/>
  <c r="B1333" i="32"/>
  <c r="C1333" i="32"/>
  <c r="A1334" i="32"/>
  <c r="B1334" i="32"/>
  <c r="C1334" i="32"/>
  <c r="A1335" i="32"/>
  <c r="B1335" i="32"/>
  <c r="C1335" i="32"/>
  <c r="A1336" i="32"/>
  <c r="B1336" i="32"/>
  <c r="C1336" i="32"/>
  <c r="A1337" i="32"/>
  <c r="B1337" i="32"/>
  <c r="C1337" i="32"/>
  <c r="A1338" i="32"/>
  <c r="B1338" i="32"/>
  <c r="C1338" i="32"/>
  <c r="A1339" i="32"/>
  <c r="B1339" i="32"/>
  <c r="C1339" i="32"/>
  <c r="A1340" i="32"/>
  <c r="B1340" i="32"/>
  <c r="C1340" i="32"/>
  <c r="A1341" i="32"/>
  <c r="B1341" i="32"/>
  <c r="C1341" i="32"/>
  <c r="A1342" i="32"/>
  <c r="B1342" i="32"/>
  <c r="C1342" i="32"/>
  <c r="A1950" i="30"/>
  <c r="B1950" i="30"/>
  <c r="C1950" i="30"/>
  <c r="A1942" i="30"/>
  <c r="B1942" i="30" s="1"/>
  <c r="A1920" i="30"/>
  <c r="B1920" i="30"/>
  <c r="C1920" i="30"/>
  <c r="A1921" i="30"/>
  <c r="B1921" i="30"/>
  <c r="C1921" i="30"/>
  <c r="A1922" i="30"/>
  <c r="C1922" i="30" s="1"/>
  <c r="B1922" i="30"/>
  <c r="B1318" i="32"/>
  <c r="D212" i="29"/>
  <c r="D213" i="29"/>
  <c r="D214" i="29"/>
  <c r="D215" i="29"/>
  <c r="D216" i="29"/>
  <c r="D217" i="29"/>
  <c r="D218" i="29"/>
  <c r="D219" i="29"/>
  <c r="D220" i="29"/>
  <c r="D221" i="29"/>
  <c r="D222" i="29"/>
  <c r="D223" i="29"/>
  <c r="D224" i="29"/>
  <c r="D225" i="29"/>
  <c r="D226" i="29"/>
  <c r="D227" i="29"/>
  <c r="D228" i="29"/>
  <c r="D229" i="29"/>
  <c r="D230" i="29"/>
  <c r="D231" i="29"/>
  <c r="D232" i="29"/>
  <c r="B214" i="29"/>
  <c r="B219" i="29"/>
  <c r="B222" i="29"/>
  <c r="B226" i="29"/>
  <c r="B231" i="29"/>
  <c r="A1317" i="32"/>
  <c r="B1317" i="32"/>
  <c r="C1317" i="32"/>
  <c r="A1318" i="32"/>
  <c r="C1318" i="32"/>
  <c r="A1319" i="32"/>
  <c r="B1319" i="32"/>
  <c r="C1319" i="32"/>
  <c r="A1320" i="32"/>
  <c r="B1320" i="32"/>
  <c r="C1320" i="32"/>
  <c r="A1300" i="32"/>
  <c r="B1300" i="32"/>
  <c r="C1300" i="32"/>
  <c r="A1301" i="32"/>
  <c r="B1301" i="32"/>
  <c r="C1301" i="32"/>
  <c r="A1302" i="32"/>
  <c r="B1302" i="32"/>
  <c r="C1302" i="32"/>
  <c r="A1303" i="32"/>
  <c r="B1303" i="32"/>
  <c r="C1303" i="32"/>
  <c r="A1304" i="32"/>
  <c r="B1304" i="32"/>
  <c r="C1304" i="32"/>
  <c r="A1305" i="32"/>
  <c r="B1305" i="32"/>
  <c r="C1305" i="32"/>
  <c r="A1306" i="32"/>
  <c r="B1306" i="32"/>
  <c r="C1306" i="32"/>
  <c r="A1307" i="32"/>
  <c r="B1307" i="32"/>
  <c r="C1307" i="32"/>
  <c r="A1308" i="32"/>
  <c r="B1308" i="32"/>
  <c r="C1308" i="32"/>
  <c r="A1309" i="32"/>
  <c r="B1309" i="32"/>
  <c r="C1309" i="32"/>
  <c r="A1310" i="32"/>
  <c r="B1310" i="32"/>
  <c r="C1310" i="32"/>
  <c r="A1311" i="32"/>
  <c r="B1311" i="32"/>
  <c r="C1311" i="32"/>
  <c r="A1312" i="32"/>
  <c r="B1312" i="32"/>
  <c r="C1312" i="32"/>
  <c r="A1313" i="32"/>
  <c r="B1313" i="32"/>
  <c r="C1313" i="32"/>
  <c r="A1314" i="32"/>
  <c r="B1314" i="32"/>
  <c r="C1314" i="32"/>
  <c r="A1315" i="32"/>
  <c r="B1315" i="32"/>
  <c r="C1315" i="32"/>
  <c r="A1316" i="32"/>
  <c r="B1316" i="32"/>
  <c r="C1316" i="32"/>
  <c r="A1890" i="30"/>
  <c r="B1890" i="30"/>
  <c r="C1890" i="30"/>
  <c r="A1891" i="30"/>
  <c r="C1891" i="30" s="1"/>
  <c r="B1891" i="30"/>
  <c r="E1298" i="32"/>
  <c r="D1298" i="32"/>
  <c r="D192" i="29"/>
  <c r="D193" i="29"/>
  <c r="D194" i="29"/>
  <c r="D195" i="29"/>
  <c r="D196" i="29"/>
  <c r="D197" i="29"/>
  <c r="D198" i="29"/>
  <c r="D199" i="29"/>
  <c r="D200" i="29"/>
  <c r="D201" i="29"/>
  <c r="D202" i="29"/>
  <c r="D203" i="29"/>
  <c r="D204" i="29"/>
  <c r="D205" i="29"/>
  <c r="D206" i="29"/>
  <c r="D207" i="29"/>
  <c r="D208" i="29"/>
  <c r="D209" i="29"/>
  <c r="D210" i="29"/>
  <c r="D211" i="29"/>
  <c r="B194" i="29"/>
  <c r="B202" i="29"/>
  <c r="B203" i="29"/>
  <c r="B206" i="29"/>
  <c r="B207" i="29"/>
  <c r="B208" i="29"/>
  <c r="B209" i="29"/>
  <c r="B211" i="29"/>
  <c r="A1280" i="32"/>
  <c r="B1280" i="32"/>
  <c r="C1280" i="32"/>
  <c r="A1281" i="32"/>
  <c r="B1281" i="32"/>
  <c r="C1281" i="32"/>
  <c r="A1282" i="32"/>
  <c r="B1282" i="32"/>
  <c r="C1282" i="32"/>
  <c r="A1283" i="32"/>
  <c r="B1283" i="32"/>
  <c r="C1283" i="32"/>
  <c r="A1284" i="32"/>
  <c r="B1284" i="32"/>
  <c r="C1284" i="32"/>
  <c r="A1285" i="32"/>
  <c r="B1285" i="32"/>
  <c r="C1285" i="32"/>
  <c r="A1286" i="32"/>
  <c r="B1286" i="32"/>
  <c r="C1286" i="32"/>
  <c r="A1287" i="32"/>
  <c r="B1287" i="32"/>
  <c r="C1287" i="32"/>
  <c r="A1288" i="32"/>
  <c r="B1288" i="32"/>
  <c r="C1288" i="32"/>
  <c r="A1289" i="32"/>
  <c r="B1289" i="32"/>
  <c r="C1289" i="32"/>
  <c r="A1290" i="32"/>
  <c r="B1290" i="32"/>
  <c r="C1290" i="32"/>
  <c r="A1291" i="32"/>
  <c r="B1291" i="32"/>
  <c r="C1291" i="32"/>
  <c r="A1292" i="32"/>
  <c r="B1292" i="32"/>
  <c r="C1292" i="32"/>
  <c r="A1293" i="32"/>
  <c r="B1293" i="32"/>
  <c r="C1293" i="32"/>
  <c r="A1294" i="32"/>
  <c r="B1294" i="32"/>
  <c r="C1294" i="32"/>
  <c r="A1295" i="32"/>
  <c r="B1295" i="32"/>
  <c r="C1295" i="32"/>
  <c r="A1296" i="32"/>
  <c r="B1296" i="32"/>
  <c r="C1296" i="32"/>
  <c r="A1297" i="32"/>
  <c r="B1297" i="32"/>
  <c r="C1297" i="32"/>
  <c r="A1298" i="32"/>
  <c r="B1298" i="32"/>
  <c r="C1298" i="32"/>
  <c r="A1299" i="32"/>
  <c r="B1299" i="32"/>
  <c r="C1299" i="32"/>
  <c r="A1859" i="30"/>
  <c r="B1859" i="30" s="1"/>
  <c r="D171" i="29"/>
  <c r="D172" i="29"/>
  <c r="D173" i="29"/>
  <c r="D174" i="29"/>
  <c r="D175" i="29"/>
  <c r="D176" i="29"/>
  <c r="D177" i="29"/>
  <c r="D178" i="29"/>
  <c r="D179" i="29"/>
  <c r="D180" i="29"/>
  <c r="D181" i="29"/>
  <c r="D182" i="29"/>
  <c r="D183" i="29"/>
  <c r="D184" i="29"/>
  <c r="D185" i="29"/>
  <c r="D186" i="29"/>
  <c r="D187" i="29"/>
  <c r="D188" i="29"/>
  <c r="D189" i="29"/>
  <c r="D190" i="29"/>
  <c r="D191" i="29"/>
  <c r="B171" i="29"/>
  <c r="B172" i="29"/>
  <c r="B178" i="29"/>
  <c r="B179" i="29"/>
  <c r="B180" i="29"/>
  <c r="B181" i="29"/>
  <c r="B182" i="29"/>
  <c r="B183" i="29"/>
  <c r="B184" i="29"/>
  <c r="B185" i="29"/>
  <c r="B190" i="29"/>
  <c r="B191" i="29"/>
  <c r="A1943" i="30" l="1"/>
  <c r="C1942" i="30"/>
  <c r="A1923" i="30"/>
  <c r="A1892" i="30"/>
  <c r="A1860" i="30"/>
  <c r="C1859" i="30"/>
  <c r="A1272" i="32"/>
  <c r="B1272" i="32"/>
  <c r="C1272" i="32"/>
  <c r="A1273" i="32"/>
  <c r="B1273" i="32"/>
  <c r="C1273" i="32"/>
  <c r="A1274" i="32"/>
  <c r="B1274" i="32"/>
  <c r="C1274" i="32"/>
  <c r="A1275" i="32"/>
  <c r="B1275" i="32"/>
  <c r="C1275" i="32"/>
  <c r="A1276" i="32"/>
  <c r="B1276" i="32"/>
  <c r="C1276" i="32"/>
  <c r="A1277" i="32"/>
  <c r="B1277" i="32"/>
  <c r="C1277" i="32"/>
  <c r="A1278" i="32"/>
  <c r="B1278" i="32"/>
  <c r="C1278" i="32"/>
  <c r="A1279" i="32"/>
  <c r="B1279" i="32"/>
  <c r="C1279" i="32"/>
  <c r="A1259" i="32"/>
  <c r="B1259" i="32"/>
  <c r="C1259" i="32"/>
  <c r="A1260" i="32"/>
  <c r="B1260" i="32"/>
  <c r="C1260" i="32"/>
  <c r="A1261" i="32"/>
  <c r="B1261" i="32"/>
  <c r="C1261" i="32"/>
  <c r="A1262" i="32"/>
  <c r="B1262" i="32"/>
  <c r="C1262" i="32"/>
  <c r="A1263" i="32"/>
  <c r="B1263" i="32"/>
  <c r="C1263" i="32"/>
  <c r="A1264" i="32"/>
  <c r="B1264" i="32"/>
  <c r="C1264" i="32"/>
  <c r="A1265" i="32"/>
  <c r="B1265" i="32"/>
  <c r="C1265" i="32"/>
  <c r="A1266" i="32"/>
  <c r="B1266" i="32"/>
  <c r="C1266" i="32"/>
  <c r="A1267" i="32"/>
  <c r="B1267" i="32"/>
  <c r="C1267" i="32"/>
  <c r="A1268" i="32"/>
  <c r="B1268" i="32"/>
  <c r="C1268" i="32"/>
  <c r="A1269" i="32"/>
  <c r="B1269" i="32"/>
  <c r="C1269" i="32"/>
  <c r="A1270" i="32"/>
  <c r="B1270" i="32"/>
  <c r="C1270" i="32"/>
  <c r="A1271" i="32"/>
  <c r="B1271" i="32"/>
  <c r="C1271" i="32"/>
  <c r="A1858" i="30"/>
  <c r="B1858" i="30"/>
  <c r="C1858" i="30"/>
  <c r="A1852" i="30"/>
  <c r="B1852" i="30" s="1"/>
  <c r="A1829" i="30"/>
  <c r="B1829" i="30" s="1"/>
  <c r="D149" i="29"/>
  <c r="D150" i="29"/>
  <c r="D151" i="29"/>
  <c r="D152" i="29"/>
  <c r="D153" i="29"/>
  <c r="D154" i="29"/>
  <c r="D155" i="29"/>
  <c r="D156" i="29"/>
  <c r="D157" i="29"/>
  <c r="D158" i="29"/>
  <c r="D159" i="29"/>
  <c r="D160" i="29"/>
  <c r="D161" i="29"/>
  <c r="D162" i="29"/>
  <c r="D163" i="29"/>
  <c r="D164" i="29"/>
  <c r="D165" i="29"/>
  <c r="D166" i="29"/>
  <c r="D167" i="29"/>
  <c r="D168" i="29"/>
  <c r="D169" i="29"/>
  <c r="D170" i="29"/>
  <c r="B149" i="29"/>
  <c r="B150" i="29"/>
  <c r="B151" i="29"/>
  <c r="B152" i="29"/>
  <c r="B153" i="29"/>
  <c r="B154" i="29"/>
  <c r="B155" i="29"/>
  <c r="B156" i="29"/>
  <c r="B157" i="29"/>
  <c r="B158" i="29"/>
  <c r="B159" i="29"/>
  <c r="B160" i="29"/>
  <c r="B161" i="29"/>
  <c r="B162" i="29"/>
  <c r="B163" i="29"/>
  <c r="B164" i="29"/>
  <c r="B165" i="29"/>
  <c r="B166" i="29"/>
  <c r="B167" i="29"/>
  <c r="B168" i="29"/>
  <c r="B169" i="29"/>
  <c r="B170" i="29"/>
  <c r="A1253" i="32"/>
  <c r="B1253" i="32"/>
  <c r="C1253" i="32"/>
  <c r="A1254" i="32"/>
  <c r="B1254" i="32"/>
  <c r="C1254" i="32"/>
  <c r="A1255" i="32"/>
  <c r="B1255" i="32"/>
  <c r="C1255" i="32"/>
  <c r="A1256" i="32"/>
  <c r="B1256" i="32"/>
  <c r="C1256" i="32"/>
  <c r="A1257" i="32"/>
  <c r="B1257" i="32"/>
  <c r="C1257" i="32"/>
  <c r="A1258" i="32"/>
  <c r="B1258" i="32"/>
  <c r="C1258" i="32"/>
  <c r="A1236" i="32"/>
  <c r="B1236" i="32"/>
  <c r="C1236" i="32"/>
  <c r="A1237" i="32"/>
  <c r="B1237" i="32"/>
  <c r="C1237" i="32"/>
  <c r="A1238" i="32"/>
  <c r="B1238" i="32"/>
  <c r="C1238" i="32"/>
  <c r="A1239" i="32"/>
  <c r="B1239" i="32"/>
  <c r="C1239" i="32"/>
  <c r="A1240" i="32"/>
  <c r="B1240" i="32"/>
  <c r="C1240" i="32"/>
  <c r="A1241" i="32"/>
  <c r="B1241" i="32"/>
  <c r="C1241" i="32"/>
  <c r="A1242" i="32"/>
  <c r="B1242" i="32"/>
  <c r="C1242" i="32"/>
  <c r="A1243" i="32"/>
  <c r="B1243" i="32"/>
  <c r="C1243" i="32"/>
  <c r="A1244" i="32"/>
  <c r="B1244" i="32"/>
  <c r="C1244" i="32"/>
  <c r="A1245" i="32"/>
  <c r="B1245" i="32"/>
  <c r="C1245" i="32"/>
  <c r="A1246" i="32"/>
  <c r="B1246" i="32"/>
  <c r="C1246" i="32"/>
  <c r="A1247" i="32"/>
  <c r="B1247" i="32"/>
  <c r="C1247" i="32"/>
  <c r="A1248" i="32"/>
  <c r="B1248" i="32"/>
  <c r="C1248" i="32"/>
  <c r="A1249" i="32"/>
  <c r="B1249" i="32"/>
  <c r="C1249" i="32"/>
  <c r="A1250" i="32"/>
  <c r="B1250" i="32"/>
  <c r="C1250" i="32"/>
  <c r="A1251" i="32"/>
  <c r="B1251" i="32"/>
  <c r="C1251" i="32"/>
  <c r="A1252" i="32"/>
  <c r="B1252" i="32"/>
  <c r="C1252" i="32"/>
  <c r="A1817" i="30"/>
  <c r="B1817" i="30" s="1"/>
  <c r="A1798" i="30"/>
  <c r="A1799" i="30"/>
  <c r="C1799" i="30" s="1"/>
  <c r="B1799" i="30"/>
  <c r="B1943" i="30" l="1"/>
  <c r="C1943" i="30"/>
  <c r="A1944" i="30"/>
  <c r="A1924" i="30"/>
  <c r="B1923" i="30"/>
  <c r="C1923" i="30"/>
  <c r="B1892" i="30"/>
  <c r="C1892" i="30"/>
  <c r="A1893" i="30"/>
  <c r="B1860" i="30"/>
  <c r="C1860" i="30"/>
  <c r="A1861" i="30"/>
  <c r="A1853" i="30"/>
  <c r="C1852" i="30"/>
  <c r="C1829" i="30"/>
  <c r="A1830" i="30"/>
  <c r="A1818" i="30"/>
  <c r="C1817" i="30"/>
  <c r="A1800" i="30"/>
  <c r="B1944" i="30" l="1"/>
  <c r="C1944" i="30"/>
  <c r="A1945" i="30"/>
  <c r="B1924" i="30"/>
  <c r="C1924" i="30"/>
  <c r="A1925" i="30"/>
  <c r="A1894" i="30"/>
  <c r="B1893" i="30"/>
  <c r="C1893" i="30"/>
  <c r="C1861" i="30"/>
  <c r="B1861" i="30"/>
  <c r="A1862" i="30"/>
  <c r="B1853" i="30"/>
  <c r="C1853" i="30"/>
  <c r="A1854" i="30"/>
  <c r="B1830" i="30"/>
  <c r="C1830" i="30"/>
  <c r="A1831" i="30"/>
  <c r="B1818" i="30"/>
  <c r="C1818" i="30"/>
  <c r="A1819" i="30"/>
  <c r="B1800" i="30"/>
  <c r="C1800" i="30"/>
  <c r="A1801" i="30"/>
  <c r="B1945" i="30" l="1"/>
  <c r="C1945" i="30"/>
  <c r="A1946" i="30"/>
  <c r="B1925" i="30"/>
  <c r="C1925" i="30"/>
  <c r="A1926" i="30"/>
  <c r="B1894" i="30"/>
  <c r="A1895" i="30"/>
  <c r="C1894" i="30"/>
  <c r="A1863" i="30"/>
  <c r="B1862" i="30"/>
  <c r="C1862" i="30"/>
  <c r="C1854" i="30"/>
  <c r="A1855" i="30"/>
  <c r="B1854" i="30"/>
  <c r="A1832" i="30"/>
  <c r="C1831" i="30"/>
  <c r="B1831" i="30"/>
  <c r="B1819" i="30"/>
  <c r="C1819" i="30"/>
  <c r="A1820" i="30"/>
  <c r="A1802" i="30"/>
  <c r="B1801" i="30"/>
  <c r="C1801" i="30"/>
  <c r="B1946" i="30" l="1"/>
  <c r="C1946" i="30"/>
  <c r="A1947" i="30"/>
  <c r="B1926" i="30"/>
  <c r="C1926" i="30"/>
  <c r="A1927" i="30"/>
  <c r="C1895" i="30"/>
  <c r="A1896" i="30"/>
  <c r="B1895" i="30"/>
  <c r="B1863" i="30"/>
  <c r="C1863" i="30"/>
  <c r="A1864" i="30"/>
  <c r="B1855" i="30"/>
  <c r="A1856" i="30"/>
  <c r="C1855" i="30"/>
  <c r="A1833" i="30"/>
  <c r="B1832" i="30"/>
  <c r="C1832" i="30"/>
  <c r="B1820" i="30"/>
  <c r="C1820" i="30"/>
  <c r="A1821" i="30"/>
  <c r="B1802" i="30"/>
  <c r="C1802" i="30"/>
  <c r="A1803" i="30"/>
  <c r="B1947" i="30" l="1"/>
  <c r="C1947" i="30"/>
  <c r="A1948" i="30"/>
  <c r="A1928" i="30"/>
  <c r="B1927" i="30"/>
  <c r="C1927" i="30"/>
  <c r="B1896" i="30"/>
  <c r="C1896" i="30"/>
  <c r="A1897" i="30"/>
  <c r="B1864" i="30"/>
  <c r="C1864" i="30"/>
  <c r="A1865" i="30"/>
  <c r="B1856" i="30"/>
  <c r="C1856" i="30"/>
  <c r="A1857" i="30"/>
  <c r="B1833" i="30"/>
  <c r="A1834" i="30"/>
  <c r="C1833" i="30"/>
  <c r="B1821" i="30"/>
  <c r="C1821" i="30"/>
  <c r="A1822" i="30"/>
  <c r="B1803" i="30"/>
  <c r="C1803" i="30"/>
  <c r="A1804" i="30"/>
  <c r="B1948" i="30" l="1"/>
  <c r="C1948" i="30"/>
  <c r="A1949" i="30"/>
  <c r="B1928" i="30"/>
  <c r="C1928" i="30"/>
  <c r="A1929" i="30"/>
  <c r="A1898" i="30"/>
  <c r="C1897" i="30"/>
  <c r="B1897" i="30"/>
  <c r="B1865" i="30"/>
  <c r="C1865" i="30"/>
  <c r="A1866" i="30"/>
  <c r="B1857" i="30"/>
  <c r="C1857" i="30"/>
  <c r="B1834" i="30"/>
  <c r="C1834" i="30"/>
  <c r="A1835" i="30"/>
  <c r="B1822" i="30"/>
  <c r="C1822" i="30"/>
  <c r="A1823" i="30"/>
  <c r="B1804" i="30"/>
  <c r="C1804" i="30"/>
  <c r="A1805" i="30"/>
  <c r="B1949" i="30" l="1"/>
  <c r="C1949" i="30"/>
  <c r="B1929" i="30"/>
  <c r="C1929" i="30"/>
  <c r="A1930" i="30"/>
  <c r="B1898" i="30"/>
  <c r="A1899" i="30"/>
  <c r="C1898" i="30"/>
  <c r="A1867" i="30"/>
  <c r="B1866" i="30"/>
  <c r="C1866" i="30"/>
  <c r="C1835" i="30"/>
  <c r="A1836" i="30"/>
  <c r="B1835" i="30"/>
  <c r="B1823" i="30"/>
  <c r="A1824" i="30"/>
  <c r="C1823" i="30"/>
  <c r="A1806" i="30"/>
  <c r="B1805" i="30"/>
  <c r="C1805" i="30"/>
  <c r="C1930" i="30" l="1"/>
  <c r="A1931" i="30"/>
  <c r="B1930" i="30"/>
  <c r="C1899" i="30"/>
  <c r="A1900" i="30"/>
  <c r="B1899" i="30"/>
  <c r="B1867" i="30"/>
  <c r="C1867" i="30"/>
  <c r="A1868" i="30"/>
  <c r="A1837" i="30"/>
  <c r="C1836" i="30"/>
  <c r="B1836" i="30"/>
  <c r="A1825" i="30"/>
  <c r="B1824" i="30"/>
  <c r="C1824" i="30"/>
  <c r="B1806" i="30"/>
  <c r="C1806" i="30"/>
  <c r="A1807" i="30"/>
  <c r="A1932" i="30" l="1"/>
  <c r="B1931" i="30"/>
  <c r="C1931" i="30"/>
  <c r="B1900" i="30"/>
  <c r="C1900" i="30"/>
  <c r="A1901" i="30"/>
  <c r="B1868" i="30"/>
  <c r="C1868" i="30"/>
  <c r="A1869" i="30"/>
  <c r="B1837" i="30"/>
  <c r="A1838" i="30"/>
  <c r="C1837" i="30"/>
  <c r="B1825" i="30"/>
  <c r="C1825" i="30"/>
  <c r="A1826" i="30"/>
  <c r="B1807" i="30"/>
  <c r="C1807" i="30"/>
  <c r="A1808" i="30"/>
  <c r="B1932" i="30" l="1"/>
  <c r="C1932" i="30"/>
  <c r="A1933" i="30"/>
  <c r="A1902" i="30"/>
  <c r="B1901" i="30"/>
  <c r="C1901" i="30"/>
  <c r="C1869" i="30"/>
  <c r="B1869" i="30"/>
  <c r="A1870" i="30"/>
  <c r="B1838" i="30"/>
  <c r="C1838" i="30"/>
  <c r="A1839" i="30"/>
  <c r="B1826" i="30"/>
  <c r="C1826" i="30"/>
  <c r="A1827" i="30"/>
  <c r="B1808" i="30"/>
  <c r="C1808" i="30"/>
  <c r="A1809" i="30"/>
  <c r="B1933" i="30" l="1"/>
  <c r="C1933" i="30"/>
  <c r="A1934" i="30"/>
  <c r="B1902" i="30"/>
  <c r="A1903" i="30"/>
  <c r="C1902" i="30"/>
  <c r="A1871" i="30"/>
  <c r="B1870" i="30"/>
  <c r="C1870" i="30"/>
  <c r="A1840" i="30"/>
  <c r="B1839" i="30"/>
  <c r="C1839" i="30"/>
  <c r="C1827" i="30"/>
  <c r="B1827" i="30"/>
  <c r="A1828" i="30"/>
  <c r="A1810" i="30"/>
  <c r="B1809" i="30"/>
  <c r="C1809" i="30"/>
  <c r="C1934" i="30" l="1"/>
  <c r="A1935" i="30"/>
  <c r="B1934" i="30"/>
  <c r="C1903" i="30"/>
  <c r="A1904" i="30"/>
  <c r="B1903" i="30"/>
  <c r="B1871" i="30"/>
  <c r="C1871" i="30"/>
  <c r="A1872" i="30"/>
  <c r="A1841" i="30"/>
  <c r="B1840" i="30"/>
  <c r="C1840" i="30"/>
  <c r="C1828" i="30"/>
  <c r="B1828" i="30"/>
  <c r="B1810" i="30"/>
  <c r="C1810" i="30"/>
  <c r="A1811" i="30"/>
  <c r="A1936" i="30" l="1"/>
  <c r="B1935" i="30"/>
  <c r="C1935" i="30"/>
  <c r="B1904" i="30"/>
  <c r="C1904" i="30"/>
  <c r="A1905" i="30"/>
  <c r="B1872" i="30"/>
  <c r="C1872" i="30"/>
  <c r="A1873" i="30"/>
  <c r="B1841" i="30"/>
  <c r="A1842" i="30"/>
  <c r="C1841" i="30"/>
  <c r="B1811" i="30"/>
  <c r="C1811" i="30"/>
  <c r="A1812" i="30"/>
  <c r="B1936" i="30" l="1"/>
  <c r="C1936" i="30"/>
  <c r="A1937" i="30"/>
  <c r="A1906" i="30"/>
  <c r="C1905" i="30"/>
  <c r="B1905" i="30"/>
  <c r="C1873" i="30"/>
  <c r="B1873" i="30"/>
  <c r="A1874" i="30"/>
  <c r="B1842" i="30"/>
  <c r="C1842" i="30"/>
  <c r="A1843" i="30"/>
  <c r="B1812" i="30"/>
  <c r="C1812" i="30"/>
  <c r="A1813" i="30"/>
  <c r="C1937" i="30" l="1"/>
  <c r="B1937" i="30"/>
  <c r="A1938" i="30"/>
  <c r="B1906" i="30"/>
  <c r="A1907" i="30"/>
  <c r="C1906" i="30"/>
  <c r="A1875" i="30"/>
  <c r="C1874" i="30"/>
  <c r="B1874" i="30"/>
  <c r="B1843" i="30"/>
  <c r="C1843" i="30"/>
  <c r="A1844" i="30"/>
  <c r="A1814" i="30"/>
  <c r="B1813" i="30"/>
  <c r="C1813" i="30"/>
  <c r="B1938" i="30" l="1"/>
  <c r="C1938" i="30"/>
  <c r="A1939" i="30"/>
  <c r="C1907" i="30"/>
  <c r="A1908" i="30"/>
  <c r="B1907" i="30"/>
  <c r="B1875" i="30"/>
  <c r="C1875" i="30"/>
  <c r="A1876" i="30"/>
  <c r="A1845" i="30"/>
  <c r="B1844" i="30"/>
  <c r="C1844" i="30"/>
  <c r="B1814" i="30"/>
  <c r="C1814" i="30"/>
  <c r="A1815" i="30"/>
  <c r="A1940" i="30" l="1"/>
  <c r="B1939" i="30"/>
  <c r="C1939" i="30"/>
  <c r="B1908" i="30"/>
  <c r="C1908" i="30"/>
  <c r="A1909" i="30"/>
  <c r="B1876" i="30"/>
  <c r="C1876" i="30"/>
  <c r="A1877" i="30"/>
  <c r="B1845" i="30"/>
  <c r="C1845" i="30"/>
  <c r="A1846" i="30"/>
  <c r="B1815" i="30"/>
  <c r="C1815" i="30"/>
  <c r="A1816" i="30"/>
  <c r="B1940" i="30" l="1"/>
  <c r="C1940" i="30"/>
  <c r="A1941" i="30"/>
  <c r="A1910" i="30"/>
  <c r="B1909" i="30"/>
  <c r="C1909" i="30"/>
  <c r="C1877" i="30"/>
  <c r="B1877" i="30"/>
  <c r="A1878" i="30"/>
  <c r="B1846" i="30"/>
  <c r="C1846" i="30"/>
  <c r="A1847" i="30"/>
  <c r="B1816" i="30"/>
  <c r="C1816" i="30"/>
  <c r="B1941" i="30" l="1"/>
  <c r="C1941" i="30"/>
  <c r="B1910" i="30"/>
  <c r="A1911" i="30"/>
  <c r="C1910" i="30"/>
  <c r="A1879" i="30"/>
  <c r="B1878" i="30"/>
  <c r="C1878" i="30"/>
  <c r="A1848" i="30"/>
  <c r="C1847" i="30"/>
  <c r="B1847" i="30"/>
  <c r="D130" i="29"/>
  <c r="D131" i="29"/>
  <c r="D132" i="29"/>
  <c r="D133" i="29"/>
  <c r="D134" i="29"/>
  <c r="D135" i="29"/>
  <c r="D136" i="29"/>
  <c r="D137" i="29"/>
  <c r="D138" i="29"/>
  <c r="D139" i="29"/>
  <c r="D140" i="29"/>
  <c r="D141" i="29"/>
  <c r="D142" i="29"/>
  <c r="D143" i="29"/>
  <c r="D144" i="29"/>
  <c r="D145" i="29"/>
  <c r="D146" i="29"/>
  <c r="D147" i="29"/>
  <c r="D148" i="29"/>
  <c r="B130" i="29"/>
  <c r="B131" i="29"/>
  <c r="B132" i="29"/>
  <c r="B133" i="29"/>
  <c r="B134" i="29"/>
  <c r="B135" i="29"/>
  <c r="B136" i="29"/>
  <c r="B137" i="29"/>
  <c r="B138" i="29"/>
  <c r="B139" i="29"/>
  <c r="B140" i="29"/>
  <c r="B141" i="29"/>
  <c r="B142" i="29"/>
  <c r="B143" i="29"/>
  <c r="B144" i="29"/>
  <c r="B145" i="29"/>
  <c r="B146" i="29"/>
  <c r="B147" i="29"/>
  <c r="B148" i="29"/>
  <c r="C1911" i="30" l="1"/>
  <c r="A1912" i="30"/>
  <c r="B1911" i="30"/>
  <c r="B1879" i="30"/>
  <c r="C1879" i="30"/>
  <c r="A1880" i="30"/>
  <c r="A1849" i="30"/>
  <c r="C1848" i="30"/>
  <c r="B1848" i="30"/>
  <c r="A1217" i="32"/>
  <c r="B1217" i="32"/>
  <c r="C1217" i="32"/>
  <c r="D1217" i="32" s="1"/>
  <c r="A1218" i="32"/>
  <c r="B1218" i="32"/>
  <c r="C1218" i="32"/>
  <c r="D1218" i="32" s="1"/>
  <c r="A1219" i="32"/>
  <c r="B1219" i="32"/>
  <c r="C1219" i="32"/>
  <c r="D1219" i="32" s="1"/>
  <c r="A1220" i="32"/>
  <c r="B1220" i="32"/>
  <c r="C1220" i="32"/>
  <c r="D1220" i="32" s="1"/>
  <c r="A1221" i="32"/>
  <c r="B1221" i="32"/>
  <c r="C1221" i="32"/>
  <c r="D1221" i="32" s="1"/>
  <c r="A1222" i="32"/>
  <c r="B1222" i="32"/>
  <c r="C1222" i="32"/>
  <c r="D1222" i="32" s="1"/>
  <c r="A1223" i="32"/>
  <c r="B1223" i="32"/>
  <c r="C1223" i="32"/>
  <c r="A1224" i="32"/>
  <c r="B1224" i="32"/>
  <c r="C1224" i="32"/>
  <c r="A1225" i="32"/>
  <c r="B1225" i="32"/>
  <c r="C1225" i="32"/>
  <c r="A1226" i="32"/>
  <c r="B1226" i="32"/>
  <c r="C1226" i="32"/>
  <c r="A1227" i="32"/>
  <c r="B1227" i="32"/>
  <c r="C1227" i="32"/>
  <c r="A1228" i="32"/>
  <c r="B1228" i="32"/>
  <c r="C1228" i="32"/>
  <c r="A1229" i="32"/>
  <c r="B1229" i="32"/>
  <c r="C1229" i="32"/>
  <c r="A1230" i="32"/>
  <c r="B1230" i="32"/>
  <c r="C1230" i="32"/>
  <c r="A1231" i="32"/>
  <c r="B1231" i="32"/>
  <c r="C1231" i="32"/>
  <c r="A1232" i="32"/>
  <c r="B1232" i="32"/>
  <c r="C1232" i="32"/>
  <c r="A1233" i="32"/>
  <c r="B1233" i="32"/>
  <c r="C1233" i="32"/>
  <c r="D1233" i="32" s="1"/>
  <c r="A1234" i="32"/>
  <c r="B1234" i="32"/>
  <c r="C1234" i="32"/>
  <c r="D1234" i="32" s="1"/>
  <c r="A1235" i="32"/>
  <c r="B1235" i="32"/>
  <c r="C1235" i="32"/>
  <c r="D1235" i="32" s="1"/>
  <c r="A1791" i="30"/>
  <c r="A1770" i="30"/>
  <c r="A1771" i="30"/>
  <c r="C1771" i="30" s="1"/>
  <c r="B1771" i="30"/>
  <c r="B1912" i="30" l="1"/>
  <c r="C1912" i="30"/>
  <c r="A1913" i="30"/>
  <c r="B1880" i="30"/>
  <c r="C1880" i="30"/>
  <c r="A1881" i="30"/>
  <c r="B1849" i="30"/>
  <c r="A1850" i="30"/>
  <c r="C1849" i="30"/>
  <c r="A1792" i="30"/>
  <c r="A1772" i="30"/>
  <c r="A1914" i="30" l="1"/>
  <c r="C1913" i="30"/>
  <c r="B1913" i="30"/>
  <c r="C1881" i="30"/>
  <c r="B1881" i="30"/>
  <c r="A1882" i="30"/>
  <c r="B1850" i="30"/>
  <c r="C1850" i="30"/>
  <c r="A1851" i="30"/>
  <c r="B1792" i="30"/>
  <c r="C1792" i="30"/>
  <c r="A1793" i="30"/>
  <c r="B1772" i="30"/>
  <c r="C1772" i="30"/>
  <c r="A1773" i="30"/>
  <c r="B1914" i="30" l="1"/>
  <c r="A1915" i="30"/>
  <c r="C1914" i="30"/>
  <c r="A1883" i="30"/>
  <c r="B1882" i="30"/>
  <c r="C1882" i="30"/>
  <c r="B1851" i="30"/>
  <c r="C1851" i="30"/>
  <c r="B1793" i="30"/>
  <c r="C1793" i="30"/>
  <c r="A1794" i="30"/>
  <c r="A1774" i="30"/>
  <c r="C1773" i="30"/>
  <c r="B1773" i="30"/>
  <c r="C1915" i="30" l="1"/>
  <c r="A1916" i="30"/>
  <c r="B1915" i="30"/>
  <c r="B1883" i="30"/>
  <c r="C1883" i="30"/>
  <c r="A1884" i="30"/>
  <c r="A1795" i="30"/>
  <c r="C1794" i="30"/>
  <c r="B1794" i="30"/>
  <c r="B1774" i="30"/>
  <c r="C1774" i="30"/>
  <c r="A1775" i="30"/>
  <c r="B1916" i="30" l="1"/>
  <c r="C1916" i="30"/>
  <c r="A1917" i="30"/>
  <c r="B1884" i="30"/>
  <c r="C1884" i="30"/>
  <c r="A1885" i="30"/>
  <c r="B1795" i="30"/>
  <c r="C1795" i="30"/>
  <c r="A1796" i="30"/>
  <c r="B1775" i="30"/>
  <c r="C1775" i="30"/>
  <c r="A1776" i="30"/>
  <c r="A1918" i="30" l="1"/>
  <c r="B1917" i="30"/>
  <c r="C1917" i="30"/>
  <c r="C1885" i="30"/>
  <c r="B1885" i="30"/>
  <c r="A1886" i="30"/>
  <c r="B1796" i="30"/>
  <c r="C1796" i="30"/>
  <c r="A1797" i="30"/>
  <c r="B1776" i="30"/>
  <c r="C1776" i="30"/>
  <c r="A1777" i="30"/>
  <c r="B1918" i="30" l="1"/>
  <c r="C1918" i="30"/>
  <c r="A1919" i="30"/>
  <c r="A1887" i="30"/>
  <c r="B1886" i="30"/>
  <c r="C1886" i="30"/>
  <c r="C1797" i="30"/>
  <c r="C1798" i="30" s="1"/>
  <c r="B1797" i="30"/>
  <c r="B1798" i="30" s="1"/>
  <c r="A1778" i="30"/>
  <c r="B1777" i="30"/>
  <c r="C1777" i="30"/>
  <c r="C1919" i="30" l="1"/>
  <c r="B1919" i="30"/>
  <c r="B1887" i="30"/>
  <c r="C1887" i="30"/>
  <c r="A1888" i="30"/>
  <c r="B1778" i="30"/>
  <c r="C1778" i="30"/>
  <c r="A1779" i="30"/>
  <c r="B1888" i="30" l="1"/>
  <c r="C1888" i="30"/>
  <c r="A1889" i="30"/>
  <c r="B1779" i="30"/>
  <c r="C1779" i="30"/>
  <c r="A1780" i="30"/>
  <c r="B1889" i="30" l="1"/>
  <c r="C1889" i="30"/>
  <c r="B1780" i="30"/>
  <c r="C1780" i="30"/>
  <c r="A1781" i="30"/>
  <c r="A1782" i="30" l="1"/>
  <c r="B1781" i="30"/>
  <c r="C1781" i="30"/>
  <c r="B1782" i="30" l="1"/>
  <c r="C1782" i="30"/>
  <c r="A1783" i="30"/>
  <c r="B1783" i="30" l="1"/>
  <c r="C1783" i="30"/>
  <c r="A1784" i="30"/>
  <c r="B1784" i="30" l="1"/>
  <c r="C1784" i="30"/>
  <c r="A1785" i="30"/>
  <c r="A1786" i="30" l="1"/>
  <c r="B1785" i="30"/>
  <c r="C1785" i="30"/>
  <c r="B1786" i="30" l="1"/>
  <c r="C1786" i="30"/>
  <c r="A1787" i="30"/>
  <c r="B1787" i="30" l="1"/>
  <c r="C1787" i="30"/>
  <c r="A1788" i="30"/>
  <c r="B1788" i="30" l="1"/>
  <c r="C1788" i="30"/>
  <c r="A1789" i="30"/>
  <c r="A1790" i="30" l="1"/>
  <c r="B1789" i="30"/>
  <c r="C1789" i="30"/>
  <c r="B1790" i="30" l="1"/>
  <c r="B1791" i="30" s="1"/>
  <c r="C1790" i="30"/>
  <c r="C1791" i="30" s="1"/>
  <c r="B110" i="29" l="1"/>
  <c r="B111" i="29"/>
  <c r="B112" i="29"/>
  <c r="B113" i="29"/>
  <c r="B114" i="29"/>
  <c r="B115" i="29"/>
  <c r="B116" i="29"/>
  <c r="B117" i="29"/>
  <c r="B118" i="29"/>
  <c r="B119" i="29"/>
  <c r="B120" i="29"/>
  <c r="B121" i="29"/>
  <c r="B122" i="29"/>
  <c r="B123" i="29"/>
  <c r="B124" i="29"/>
  <c r="B125" i="29"/>
  <c r="B126" i="29"/>
  <c r="B127" i="29"/>
  <c r="B128" i="29"/>
  <c r="B129" i="29"/>
  <c r="D110" i="29"/>
  <c r="D111" i="29"/>
  <c r="D112" i="29"/>
  <c r="D113" i="29"/>
  <c r="D114" i="29"/>
  <c r="D115" i="29"/>
  <c r="D116" i="29"/>
  <c r="D117" i="29"/>
  <c r="D118" i="29"/>
  <c r="D119" i="29"/>
  <c r="D120" i="29"/>
  <c r="D121" i="29"/>
  <c r="D122" i="29"/>
  <c r="D123" i="29"/>
  <c r="D124" i="29"/>
  <c r="D125" i="29"/>
  <c r="D126" i="29"/>
  <c r="D127" i="29"/>
  <c r="D128" i="29"/>
  <c r="D129" i="29"/>
  <c r="A1197" i="32"/>
  <c r="B1197" i="32"/>
  <c r="C1197" i="32"/>
  <c r="A1198" i="32"/>
  <c r="B1198" i="32"/>
  <c r="C1198" i="32"/>
  <c r="A1199" i="32"/>
  <c r="B1199" i="32"/>
  <c r="C1199" i="32"/>
  <c r="A1200" i="32"/>
  <c r="B1200" i="32"/>
  <c r="C1200" i="32"/>
  <c r="A1201" i="32"/>
  <c r="B1201" i="32"/>
  <c r="C1201" i="32"/>
  <c r="A1202" i="32"/>
  <c r="B1202" i="32"/>
  <c r="C1202" i="32"/>
  <c r="A1203" i="32"/>
  <c r="B1203" i="32"/>
  <c r="C1203" i="32"/>
  <c r="A1204" i="32"/>
  <c r="B1204" i="32"/>
  <c r="C1204" i="32"/>
  <c r="A1205" i="32"/>
  <c r="B1205" i="32"/>
  <c r="C1205" i="32"/>
  <c r="A1206" i="32"/>
  <c r="B1206" i="32"/>
  <c r="C1206" i="32"/>
  <c r="A1207" i="32"/>
  <c r="B1207" i="32"/>
  <c r="C1207" i="32"/>
  <c r="A1208" i="32"/>
  <c r="B1208" i="32"/>
  <c r="C1208" i="32"/>
  <c r="A1209" i="32"/>
  <c r="B1209" i="32"/>
  <c r="C1209" i="32"/>
  <c r="A1210" i="32"/>
  <c r="B1210" i="32"/>
  <c r="C1210" i="32"/>
  <c r="A1211" i="32"/>
  <c r="B1211" i="32"/>
  <c r="C1211" i="32"/>
  <c r="A1212" i="32"/>
  <c r="B1212" i="32"/>
  <c r="C1212" i="32"/>
  <c r="A1213" i="32"/>
  <c r="B1213" i="32"/>
  <c r="C1213" i="32"/>
  <c r="A1214" i="32"/>
  <c r="B1214" i="32"/>
  <c r="C1214" i="32"/>
  <c r="A1215" i="32"/>
  <c r="B1215" i="32"/>
  <c r="C1215" i="32"/>
  <c r="A1216" i="32"/>
  <c r="B1216" i="32"/>
  <c r="C1216" i="32"/>
  <c r="A1739" i="30"/>
  <c r="G1234" i="32" l="1"/>
  <c r="F1234" i="32"/>
  <c r="E1215" i="32"/>
  <c r="D1215" i="32"/>
  <c r="A1740" i="30"/>
  <c r="D88" i="29"/>
  <c r="D89" i="29"/>
  <c r="D90" i="29"/>
  <c r="D91" i="29"/>
  <c r="D92" i="29"/>
  <c r="D93" i="29"/>
  <c r="D94" i="29"/>
  <c r="D95" i="29"/>
  <c r="D96" i="29"/>
  <c r="D97" i="29"/>
  <c r="D98" i="29"/>
  <c r="D99" i="29"/>
  <c r="D100" i="29"/>
  <c r="D101" i="29"/>
  <c r="D102" i="29"/>
  <c r="D103" i="29"/>
  <c r="D104" i="29"/>
  <c r="D105" i="29"/>
  <c r="D106" i="29"/>
  <c r="D107" i="29"/>
  <c r="D108" i="29"/>
  <c r="D109" i="29"/>
  <c r="B88" i="29"/>
  <c r="B89" i="29"/>
  <c r="B90" i="29"/>
  <c r="B91" i="29"/>
  <c r="B92" i="29"/>
  <c r="B93" i="29"/>
  <c r="B94" i="29"/>
  <c r="B95" i="29"/>
  <c r="B96" i="29"/>
  <c r="B97" i="29"/>
  <c r="B98" i="29"/>
  <c r="B99" i="29"/>
  <c r="B100" i="29"/>
  <c r="B101" i="29"/>
  <c r="B102" i="29"/>
  <c r="B103" i="29"/>
  <c r="B104" i="29"/>
  <c r="B105" i="29"/>
  <c r="B106" i="29"/>
  <c r="B107" i="29"/>
  <c r="B108" i="29"/>
  <c r="B109" i="29"/>
  <c r="D69" i="29"/>
  <c r="D70" i="29"/>
  <c r="D71" i="29"/>
  <c r="D72" i="29"/>
  <c r="D73" i="29"/>
  <c r="D74" i="29"/>
  <c r="D75" i="29"/>
  <c r="D76" i="29"/>
  <c r="D77" i="29"/>
  <c r="D78" i="29"/>
  <c r="D79" i="29"/>
  <c r="D80" i="29"/>
  <c r="D81" i="29"/>
  <c r="D82" i="29"/>
  <c r="D83" i="29"/>
  <c r="D84" i="29"/>
  <c r="D85" i="29"/>
  <c r="D86" i="29"/>
  <c r="D87" i="29"/>
  <c r="D68" i="29"/>
  <c r="A1175" i="32"/>
  <c r="B1175" i="32"/>
  <c r="C1175" i="32"/>
  <c r="A1176" i="32"/>
  <c r="B1176" i="32"/>
  <c r="C1176" i="32"/>
  <c r="A1177" i="32"/>
  <c r="B1177" i="32"/>
  <c r="C1177" i="32"/>
  <c r="A1178" i="32"/>
  <c r="B1178" i="32"/>
  <c r="C1178" i="32"/>
  <c r="A1179" i="32"/>
  <c r="B1179" i="32"/>
  <c r="C1179" i="32"/>
  <c r="A1180" i="32"/>
  <c r="B1180" i="32"/>
  <c r="C1180" i="32"/>
  <c r="A1181" i="32"/>
  <c r="B1181" i="32"/>
  <c r="C1181" i="32"/>
  <c r="A1182" i="32"/>
  <c r="B1182" i="32"/>
  <c r="C1182" i="32"/>
  <c r="A1183" i="32"/>
  <c r="B1183" i="32"/>
  <c r="C1183" i="32"/>
  <c r="A1184" i="32"/>
  <c r="B1184" i="32"/>
  <c r="C1184" i="32"/>
  <c r="A1185" i="32"/>
  <c r="B1185" i="32"/>
  <c r="C1185" i="32"/>
  <c r="A1186" i="32"/>
  <c r="B1186" i="32"/>
  <c r="C1186" i="32"/>
  <c r="A1187" i="32"/>
  <c r="B1187" i="32"/>
  <c r="C1187" i="32"/>
  <c r="A1188" i="32"/>
  <c r="B1188" i="32"/>
  <c r="C1188" i="32"/>
  <c r="A1189" i="32"/>
  <c r="B1189" i="32"/>
  <c r="C1189" i="32"/>
  <c r="A1190" i="32"/>
  <c r="B1190" i="32"/>
  <c r="C1190" i="32"/>
  <c r="A1191" i="32"/>
  <c r="B1191" i="32"/>
  <c r="C1191" i="32"/>
  <c r="A1192" i="32"/>
  <c r="B1192" i="32"/>
  <c r="C1192" i="32"/>
  <c r="A1193" i="32"/>
  <c r="B1193" i="32"/>
  <c r="C1193" i="32"/>
  <c r="A1194" i="32"/>
  <c r="B1194" i="32"/>
  <c r="C1194" i="32"/>
  <c r="A1195" i="32"/>
  <c r="B1195" i="32"/>
  <c r="C1195" i="32"/>
  <c r="A1196" i="32"/>
  <c r="B1196" i="32"/>
  <c r="C1196" i="32"/>
  <c r="A1708" i="30"/>
  <c r="B1708" i="30"/>
  <c r="C1708" i="30"/>
  <c r="A1709" i="30"/>
  <c r="C1709" i="30" s="1"/>
  <c r="B1709" i="30"/>
  <c r="B69" i="29"/>
  <c r="B70" i="29"/>
  <c r="B71" i="29"/>
  <c r="B72" i="29"/>
  <c r="B73" i="29"/>
  <c r="B74" i="29"/>
  <c r="B75" i="29"/>
  <c r="B76" i="29"/>
  <c r="B77" i="29"/>
  <c r="B78" i="29"/>
  <c r="B79" i="29"/>
  <c r="B80" i="29"/>
  <c r="B81" i="29"/>
  <c r="B82" i="29"/>
  <c r="B83" i="29"/>
  <c r="B84" i="29"/>
  <c r="B85" i="29"/>
  <c r="B86" i="29"/>
  <c r="B87" i="29"/>
  <c r="A1156" i="32"/>
  <c r="B1156" i="32"/>
  <c r="C1156" i="32"/>
  <c r="A1157" i="32"/>
  <c r="B1157" i="32"/>
  <c r="C1157" i="32"/>
  <c r="A1158" i="32"/>
  <c r="B1158" i="32"/>
  <c r="C1158" i="32"/>
  <c r="A1159" i="32"/>
  <c r="B1159" i="32"/>
  <c r="C1159" i="32"/>
  <c r="A1160" i="32"/>
  <c r="B1160" i="32"/>
  <c r="C1160" i="32"/>
  <c r="A1161" i="32"/>
  <c r="B1161" i="32"/>
  <c r="C1161" i="32"/>
  <c r="A1162" i="32"/>
  <c r="B1162" i="32"/>
  <c r="C1162" i="32"/>
  <c r="A1163" i="32"/>
  <c r="B1163" i="32"/>
  <c r="C1163" i="32"/>
  <c r="A1164" i="32"/>
  <c r="B1164" i="32"/>
  <c r="C1164" i="32"/>
  <c r="A1165" i="32"/>
  <c r="B1165" i="32"/>
  <c r="C1165" i="32"/>
  <c r="A1166" i="32"/>
  <c r="B1166" i="32"/>
  <c r="C1166" i="32"/>
  <c r="A1167" i="32"/>
  <c r="B1167" i="32"/>
  <c r="C1167" i="32"/>
  <c r="A1168" i="32"/>
  <c r="B1168" i="32"/>
  <c r="C1168" i="32"/>
  <c r="A1169" i="32"/>
  <c r="B1169" i="32"/>
  <c r="C1169" i="32"/>
  <c r="A1170" i="32"/>
  <c r="B1170" i="32"/>
  <c r="C1170" i="32"/>
  <c r="A1171" i="32"/>
  <c r="B1171" i="32"/>
  <c r="C1171" i="32"/>
  <c r="A1172" i="32"/>
  <c r="B1172" i="32"/>
  <c r="C1172" i="32"/>
  <c r="A1173" i="32"/>
  <c r="B1173" i="32"/>
  <c r="C1173" i="32"/>
  <c r="A1174" i="32"/>
  <c r="B1174" i="32"/>
  <c r="C1174" i="32"/>
  <c r="A1697" i="30"/>
  <c r="C1697" i="30" s="1"/>
  <c r="B1697" i="30"/>
  <c r="A1678" i="30"/>
  <c r="A1679" i="30" s="1"/>
  <c r="D46" i="29"/>
  <c r="D47" i="29"/>
  <c r="D48" i="29"/>
  <c r="D49" i="29"/>
  <c r="D50" i="29"/>
  <c r="D51" i="29"/>
  <c r="D52" i="29"/>
  <c r="D53" i="29"/>
  <c r="D54" i="29"/>
  <c r="D55" i="29"/>
  <c r="D56" i="29"/>
  <c r="D57" i="29"/>
  <c r="D58" i="29"/>
  <c r="D59" i="29"/>
  <c r="D60" i="29"/>
  <c r="D61" i="29"/>
  <c r="D62" i="29"/>
  <c r="D63" i="29"/>
  <c r="D64" i="29"/>
  <c r="D65" i="29"/>
  <c r="D66" i="29"/>
  <c r="D67" i="29"/>
  <c r="B46" i="29"/>
  <c r="B47" i="29"/>
  <c r="B48" i="29"/>
  <c r="B49" i="29"/>
  <c r="B50" i="29"/>
  <c r="B51" i="29"/>
  <c r="B52" i="29"/>
  <c r="B53" i="29"/>
  <c r="B54" i="29"/>
  <c r="B55" i="29"/>
  <c r="B56" i="29"/>
  <c r="B57" i="29"/>
  <c r="B58" i="29"/>
  <c r="B59" i="29"/>
  <c r="B60" i="29"/>
  <c r="B61" i="29"/>
  <c r="B62" i="29"/>
  <c r="B63" i="29"/>
  <c r="B64" i="29"/>
  <c r="B65" i="29"/>
  <c r="B66" i="29"/>
  <c r="B67" i="29"/>
  <c r="B68" i="29"/>
  <c r="B1155" i="32"/>
  <c r="C1155" i="32"/>
  <c r="A1155" i="32"/>
  <c r="A1133" i="32"/>
  <c r="B1133" i="32"/>
  <c r="C1133" i="32"/>
  <c r="A1134" i="32"/>
  <c r="B1134" i="32"/>
  <c r="C1134" i="32"/>
  <c r="A1135" i="32"/>
  <c r="B1135" i="32"/>
  <c r="C1135" i="32"/>
  <c r="A1136" i="32"/>
  <c r="B1136" i="32"/>
  <c r="C1136" i="32"/>
  <c r="A1137" i="32"/>
  <c r="B1137" i="32"/>
  <c r="C1137" i="32"/>
  <c r="A1138" i="32"/>
  <c r="B1138" i="32"/>
  <c r="C1138" i="32"/>
  <c r="A1139" i="32"/>
  <c r="B1139" i="32"/>
  <c r="C1139" i="32"/>
  <c r="A1140" i="32"/>
  <c r="B1140" i="32"/>
  <c r="C1140" i="32"/>
  <c r="A1141" i="32"/>
  <c r="B1141" i="32"/>
  <c r="C1141" i="32"/>
  <c r="A1142" i="32"/>
  <c r="B1142" i="32"/>
  <c r="C1142" i="32"/>
  <c r="A1143" i="32"/>
  <c r="B1143" i="32"/>
  <c r="C1143" i="32"/>
  <c r="A1144" i="32"/>
  <c r="B1144" i="32"/>
  <c r="C1144" i="32"/>
  <c r="A1145" i="32"/>
  <c r="B1145" i="32"/>
  <c r="C1145" i="32"/>
  <c r="A1146" i="32"/>
  <c r="B1146" i="32"/>
  <c r="C1146" i="32"/>
  <c r="A1147" i="32"/>
  <c r="B1147" i="32"/>
  <c r="C1147" i="32"/>
  <c r="A1148" i="32"/>
  <c r="B1148" i="32"/>
  <c r="C1148" i="32"/>
  <c r="A1149" i="32"/>
  <c r="B1149" i="32"/>
  <c r="C1149" i="32"/>
  <c r="A1150" i="32"/>
  <c r="B1150" i="32"/>
  <c r="C1150" i="32"/>
  <c r="A1151" i="32"/>
  <c r="B1151" i="32"/>
  <c r="C1151" i="32"/>
  <c r="A1152" i="32"/>
  <c r="B1152" i="32"/>
  <c r="C1152" i="32"/>
  <c r="A1153" i="32"/>
  <c r="B1153" i="32"/>
  <c r="C1153" i="32"/>
  <c r="A1154" i="32"/>
  <c r="B1154" i="32"/>
  <c r="C1154" i="32"/>
  <c r="A1647" i="30"/>
  <c r="B1647" i="30" s="1"/>
  <c r="A1648" i="30"/>
  <c r="A1649" i="30" s="1"/>
  <c r="B1648" i="30"/>
  <c r="C1648" i="30"/>
  <c r="D1173" i="32" l="1"/>
  <c r="E1154" i="32"/>
  <c r="D1154" i="32"/>
  <c r="E1173" i="32"/>
  <c r="E1195" i="32"/>
  <c r="D1195" i="32"/>
  <c r="A1741" i="30"/>
  <c r="B1740" i="30"/>
  <c r="C1740" i="30"/>
  <c r="A1710" i="30"/>
  <c r="A1698" i="30"/>
  <c r="A1680" i="30"/>
  <c r="B1649" i="30"/>
  <c r="C1649" i="30"/>
  <c r="A1650" i="30"/>
  <c r="C1647" i="30"/>
  <c r="C1741" i="30" l="1"/>
  <c r="A1742" i="30"/>
  <c r="B1741" i="30"/>
  <c r="B1710" i="30"/>
  <c r="C1710" i="30"/>
  <c r="A1711" i="30"/>
  <c r="B1698" i="30"/>
  <c r="C1698" i="30"/>
  <c r="A1699" i="30"/>
  <c r="B1680" i="30"/>
  <c r="C1680" i="30"/>
  <c r="A1681" i="30"/>
  <c r="A1651" i="30"/>
  <c r="B1650" i="30"/>
  <c r="C1650" i="30"/>
  <c r="A1743" i="30" l="1"/>
  <c r="B1742" i="30"/>
  <c r="C1742" i="30"/>
  <c r="A1712" i="30"/>
  <c r="B1711" i="30"/>
  <c r="C1711" i="30"/>
  <c r="B1699" i="30"/>
  <c r="C1699" i="30"/>
  <c r="A1700" i="30"/>
  <c r="A1682" i="30"/>
  <c r="B1681" i="30"/>
  <c r="C1681" i="30"/>
  <c r="B1651" i="30"/>
  <c r="C1651" i="30"/>
  <c r="A1652" i="30"/>
  <c r="B1743" i="30" l="1"/>
  <c r="C1743" i="30"/>
  <c r="A1744" i="30"/>
  <c r="B1712" i="30"/>
  <c r="C1712" i="30"/>
  <c r="A1713" i="30"/>
  <c r="A1701" i="30"/>
  <c r="B1700" i="30"/>
  <c r="C1700" i="30"/>
  <c r="B1682" i="30"/>
  <c r="A1683" i="30"/>
  <c r="C1682" i="30"/>
  <c r="C1652" i="30"/>
  <c r="B1652" i="30"/>
  <c r="A1653" i="30"/>
  <c r="C1744" i="30" l="1"/>
  <c r="B1744" i="30"/>
  <c r="A1745" i="30"/>
  <c r="B1713" i="30"/>
  <c r="C1713" i="30"/>
  <c r="A1714" i="30"/>
  <c r="C1701" i="30"/>
  <c r="B1701" i="30"/>
  <c r="A1702" i="30"/>
  <c r="B1683" i="30"/>
  <c r="C1683" i="30"/>
  <c r="A1684" i="30"/>
  <c r="B1653" i="30"/>
  <c r="C1653" i="30"/>
  <c r="A1654" i="30"/>
  <c r="B1745" i="30" l="1"/>
  <c r="C1745" i="30"/>
  <c r="A1746" i="30"/>
  <c r="B1714" i="30"/>
  <c r="C1714" i="30"/>
  <c r="A1715" i="30"/>
  <c r="B1702" i="30"/>
  <c r="C1702" i="30"/>
  <c r="A1703" i="30"/>
  <c r="B1684" i="30"/>
  <c r="C1684" i="30"/>
  <c r="A1685" i="30"/>
  <c r="A1655" i="30"/>
  <c r="C1654" i="30"/>
  <c r="B1654" i="30"/>
  <c r="A1747" i="30" l="1"/>
  <c r="C1746" i="30"/>
  <c r="B1746" i="30"/>
  <c r="A1716" i="30"/>
  <c r="B1715" i="30"/>
  <c r="C1715" i="30"/>
  <c r="B1703" i="30"/>
  <c r="C1703" i="30"/>
  <c r="A1704" i="30"/>
  <c r="A1686" i="30"/>
  <c r="B1685" i="30"/>
  <c r="C1685" i="30"/>
  <c r="B1655" i="30"/>
  <c r="A1656" i="30"/>
  <c r="C1655" i="30"/>
  <c r="B1747" i="30" l="1"/>
  <c r="C1747" i="30"/>
  <c r="A1748" i="30"/>
  <c r="A1717" i="30"/>
  <c r="C1716" i="30"/>
  <c r="B1716" i="30"/>
  <c r="A1705" i="30"/>
  <c r="B1704" i="30"/>
  <c r="C1704" i="30"/>
  <c r="A1687" i="30"/>
  <c r="C1686" i="30"/>
  <c r="B1686" i="30"/>
  <c r="B1656" i="30"/>
  <c r="C1656" i="30"/>
  <c r="A1657" i="30"/>
  <c r="A1749" i="30" l="1"/>
  <c r="B1748" i="30"/>
  <c r="C1748" i="30"/>
  <c r="B1717" i="30"/>
  <c r="C1717" i="30"/>
  <c r="A1718" i="30"/>
  <c r="C1705" i="30"/>
  <c r="B1705" i="30"/>
  <c r="A1706" i="30"/>
  <c r="B1687" i="30"/>
  <c r="C1687" i="30"/>
  <c r="A1688" i="30"/>
  <c r="A1658" i="30"/>
  <c r="B1657" i="30"/>
  <c r="C1657" i="30"/>
  <c r="C1749" i="30" l="1"/>
  <c r="B1749" i="30"/>
  <c r="A1750" i="30"/>
  <c r="B1718" i="30"/>
  <c r="C1718" i="30"/>
  <c r="A1719" i="30"/>
  <c r="B1706" i="30"/>
  <c r="C1706" i="30"/>
  <c r="A1707" i="30"/>
  <c r="B1688" i="30"/>
  <c r="C1688" i="30"/>
  <c r="A1689" i="30"/>
  <c r="A1659" i="30"/>
  <c r="B1658" i="30"/>
  <c r="C1658" i="30"/>
  <c r="A1751" i="30" l="1"/>
  <c r="C1750" i="30"/>
  <c r="B1750" i="30"/>
  <c r="A1720" i="30"/>
  <c r="B1719" i="30"/>
  <c r="C1719" i="30"/>
  <c r="B1707" i="30"/>
  <c r="C1707" i="30"/>
  <c r="A1690" i="30"/>
  <c r="B1689" i="30"/>
  <c r="C1689" i="30"/>
  <c r="B1659" i="30"/>
  <c r="A1660" i="30"/>
  <c r="C1659" i="30"/>
  <c r="B1751" i="30" l="1"/>
  <c r="C1751" i="30"/>
  <c r="A1752" i="30"/>
  <c r="A1721" i="30"/>
  <c r="C1720" i="30"/>
  <c r="B1720" i="30"/>
  <c r="A1691" i="30"/>
  <c r="B1690" i="30"/>
  <c r="C1690" i="30"/>
  <c r="C1660" i="30"/>
  <c r="B1660" i="30"/>
  <c r="A1661" i="30"/>
  <c r="C1752" i="30" l="1"/>
  <c r="B1752" i="30"/>
  <c r="A1753" i="30"/>
  <c r="B1721" i="30"/>
  <c r="C1721" i="30"/>
  <c r="A1722" i="30"/>
  <c r="A1692" i="30"/>
  <c r="B1691" i="30"/>
  <c r="C1691" i="30"/>
  <c r="A1662" i="30"/>
  <c r="B1661" i="30"/>
  <c r="C1661" i="30"/>
  <c r="A1754" i="30" l="1"/>
  <c r="B1753" i="30"/>
  <c r="C1753" i="30"/>
  <c r="B1722" i="30"/>
  <c r="C1722" i="30"/>
  <c r="A1723" i="30"/>
  <c r="B1692" i="30"/>
  <c r="C1692" i="30"/>
  <c r="A1693" i="30"/>
  <c r="A1663" i="30"/>
  <c r="C1662" i="30"/>
  <c r="B1662" i="30"/>
  <c r="A1755" i="30" l="1"/>
  <c r="B1754" i="30"/>
  <c r="C1754" i="30"/>
  <c r="A1724" i="30"/>
  <c r="B1723" i="30"/>
  <c r="C1723" i="30"/>
  <c r="A1694" i="30"/>
  <c r="C1693" i="30"/>
  <c r="B1693" i="30"/>
  <c r="B1663" i="30"/>
  <c r="C1663" i="30"/>
  <c r="A1664" i="30"/>
  <c r="B1755" i="30" l="1"/>
  <c r="C1755" i="30"/>
  <c r="A1756" i="30"/>
  <c r="B1724" i="30"/>
  <c r="C1724" i="30"/>
  <c r="A1725" i="30"/>
  <c r="A1695" i="30"/>
  <c r="B1694" i="30"/>
  <c r="C1694" i="30"/>
  <c r="B1664" i="30"/>
  <c r="C1664" i="30"/>
  <c r="A1665" i="30"/>
  <c r="C1756" i="30" l="1"/>
  <c r="A1757" i="30"/>
  <c r="B1756" i="30"/>
  <c r="C1725" i="30"/>
  <c r="A1726" i="30"/>
  <c r="B1725" i="30"/>
  <c r="B1695" i="30"/>
  <c r="C1695" i="30"/>
  <c r="A1696" i="30"/>
  <c r="B1665" i="30"/>
  <c r="C1665" i="30"/>
  <c r="A1666" i="30"/>
  <c r="A1758" i="30" l="1"/>
  <c r="B1757" i="30"/>
  <c r="C1757" i="30"/>
  <c r="B1726" i="30"/>
  <c r="C1726" i="30"/>
  <c r="A1727" i="30"/>
  <c r="B1696" i="30"/>
  <c r="C1696" i="30"/>
  <c r="A1667" i="30"/>
  <c r="B1666" i="30"/>
  <c r="C1666" i="30"/>
  <c r="A1759" i="30" l="1"/>
  <c r="B1758" i="30"/>
  <c r="C1758" i="30"/>
  <c r="A1728" i="30"/>
  <c r="B1727" i="30"/>
  <c r="C1727" i="30"/>
  <c r="B1667" i="30"/>
  <c r="A1668" i="30"/>
  <c r="C1667" i="30"/>
  <c r="B1759" i="30" l="1"/>
  <c r="C1759" i="30"/>
  <c r="A1760" i="30"/>
  <c r="B1728" i="30"/>
  <c r="C1728" i="30"/>
  <c r="A1729" i="30"/>
  <c r="B1668" i="30"/>
  <c r="C1668" i="30"/>
  <c r="A1669" i="30"/>
  <c r="B1760" i="30" l="1"/>
  <c r="C1760" i="30"/>
  <c r="A1761" i="30"/>
  <c r="B1729" i="30"/>
  <c r="C1729" i="30"/>
  <c r="A1730" i="30"/>
  <c r="C1669" i="30"/>
  <c r="B1669" i="30"/>
  <c r="A1670" i="30"/>
  <c r="C1761" i="30" l="1"/>
  <c r="B1761" i="30"/>
  <c r="A1762" i="30"/>
  <c r="B1730" i="30"/>
  <c r="C1730" i="30"/>
  <c r="A1731" i="30"/>
  <c r="A1671" i="30"/>
  <c r="B1670" i="30"/>
  <c r="C1670" i="30"/>
  <c r="A1763" i="30" l="1"/>
  <c r="C1762" i="30"/>
  <c r="B1762" i="30"/>
  <c r="A1732" i="30"/>
  <c r="B1731" i="30"/>
  <c r="C1731" i="30"/>
  <c r="B1671" i="30"/>
  <c r="C1671" i="30"/>
  <c r="A1672" i="30"/>
  <c r="B1763" i="30" l="1"/>
  <c r="C1763" i="30"/>
  <c r="A1764" i="30"/>
  <c r="B1732" i="30"/>
  <c r="C1732" i="30"/>
  <c r="A1733" i="30"/>
  <c r="B1672" i="30"/>
  <c r="C1672" i="30"/>
  <c r="A1673" i="30"/>
  <c r="C1764" i="30" l="1"/>
  <c r="A1765" i="30"/>
  <c r="B1764" i="30"/>
  <c r="B1733" i="30"/>
  <c r="C1733" i="30"/>
  <c r="A1734" i="30"/>
  <c r="A1674" i="30"/>
  <c r="B1673" i="30"/>
  <c r="C1673" i="30"/>
  <c r="B1765" i="30" l="1"/>
  <c r="C1765" i="30"/>
  <c r="A1766" i="30"/>
  <c r="B1734" i="30"/>
  <c r="C1734" i="30"/>
  <c r="A1735" i="30"/>
  <c r="A1675" i="30"/>
  <c r="C1674" i="30"/>
  <c r="B1674" i="30"/>
  <c r="A1767" i="30" l="1"/>
  <c r="B1766" i="30"/>
  <c r="C1766" i="30"/>
  <c r="A1736" i="30"/>
  <c r="B1735" i="30"/>
  <c r="C1735" i="30"/>
  <c r="B1675" i="30"/>
  <c r="A1676" i="30"/>
  <c r="C1675" i="30"/>
  <c r="B1767" i="30" l="1"/>
  <c r="C1767" i="30"/>
  <c r="A1768" i="30"/>
  <c r="B1736" i="30"/>
  <c r="C1736" i="30"/>
  <c r="A1737" i="30"/>
  <c r="C1676" i="30"/>
  <c r="B1676" i="30"/>
  <c r="A1677" i="30"/>
  <c r="B1768" i="30" l="1"/>
  <c r="C1768" i="30"/>
  <c r="A1769" i="30"/>
  <c r="B1737" i="30"/>
  <c r="C1737" i="30"/>
  <c r="A1738" i="30"/>
  <c r="B1677" i="30"/>
  <c r="B1678" i="30" s="1"/>
  <c r="B1679" i="30" s="1"/>
  <c r="C1677" i="30"/>
  <c r="C1678" i="30" s="1"/>
  <c r="C1679" i="30" s="1"/>
  <c r="B1769" i="30" l="1"/>
  <c r="B1770" i="30" s="1"/>
  <c r="C1769" i="30"/>
  <c r="C1770" i="30" s="1"/>
  <c r="B1738" i="30"/>
  <c r="B1739" i="30" s="1"/>
  <c r="C1738" i="30"/>
  <c r="C1739" i="30" s="1"/>
  <c r="D25" i="29"/>
  <c r="D26" i="29"/>
  <c r="D27" i="29"/>
  <c r="D28" i="29"/>
  <c r="D29" i="29"/>
  <c r="D30" i="29"/>
  <c r="D31" i="29"/>
  <c r="D32" i="29"/>
  <c r="D33" i="29"/>
  <c r="D34" i="29"/>
  <c r="D35" i="29"/>
  <c r="D36" i="29"/>
  <c r="D37" i="29"/>
  <c r="D38" i="29"/>
  <c r="D39" i="29"/>
  <c r="D40" i="29"/>
  <c r="D41" i="29"/>
  <c r="D42" i="29"/>
  <c r="D43" i="29"/>
  <c r="D44" i="29"/>
  <c r="D45" i="29"/>
  <c r="B25" i="29"/>
  <c r="B26" i="29"/>
  <c r="B27" i="29"/>
  <c r="B28" i="29"/>
  <c r="B29" i="29"/>
  <c r="B30" i="29"/>
  <c r="B31" i="29"/>
  <c r="B32" i="29"/>
  <c r="B33" i="29"/>
  <c r="B34" i="29"/>
  <c r="B35" i="29"/>
  <c r="B36" i="29"/>
  <c r="B37" i="29"/>
  <c r="B38" i="29"/>
  <c r="B39" i="29"/>
  <c r="B40" i="29"/>
  <c r="B41" i="29"/>
  <c r="B42" i="29"/>
  <c r="B43" i="29"/>
  <c r="B44" i="29"/>
  <c r="B45" i="29"/>
  <c r="A1636" i="30"/>
  <c r="A1617" i="30"/>
  <c r="A1618" i="30"/>
  <c r="B1618" i="30" s="1"/>
  <c r="C1618" i="30"/>
  <c r="A1619" i="30"/>
  <c r="B1619" i="30"/>
  <c r="C1619" i="30"/>
  <c r="A1620" i="30"/>
  <c r="A1621" i="30" s="1"/>
  <c r="B1620" i="30"/>
  <c r="C1620" i="30"/>
  <c r="A1112" i="32"/>
  <c r="B1112" i="32"/>
  <c r="C1112" i="32"/>
  <c r="A1113" i="32"/>
  <c r="B1113" i="32"/>
  <c r="C1113" i="32"/>
  <c r="A1114" i="32"/>
  <c r="B1114" i="32"/>
  <c r="C1114" i="32"/>
  <c r="A1115" i="32"/>
  <c r="B1115" i="32"/>
  <c r="C1115" i="32"/>
  <c r="A1116" i="32"/>
  <c r="B1116" i="32"/>
  <c r="C1116" i="32"/>
  <c r="A1117" i="32"/>
  <c r="B1117" i="32"/>
  <c r="C1117" i="32"/>
  <c r="A1118" i="32"/>
  <c r="B1118" i="32"/>
  <c r="C1118" i="32"/>
  <c r="A1119" i="32"/>
  <c r="B1119" i="32"/>
  <c r="C1119" i="32"/>
  <c r="A1120" i="32"/>
  <c r="B1120" i="32"/>
  <c r="C1120" i="32"/>
  <c r="A1121" i="32"/>
  <c r="B1121" i="32"/>
  <c r="C1121" i="32"/>
  <c r="A1122" i="32"/>
  <c r="B1122" i="32"/>
  <c r="C1122" i="32"/>
  <c r="A1123" i="32"/>
  <c r="B1123" i="32"/>
  <c r="C1123" i="32"/>
  <c r="A1124" i="32"/>
  <c r="B1124" i="32"/>
  <c r="C1124" i="32"/>
  <c r="A1125" i="32"/>
  <c r="B1125" i="32"/>
  <c r="C1125" i="32"/>
  <c r="A1126" i="32"/>
  <c r="B1126" i="32"/>
  <c r="C1126" i="32"/>
  <c r="A1127" i="32"/>
  <c r="B1127" i="32"/>
  <c r="C1127" i="32"/>
  <c r="A1128" i="32"/>
  <c r="B1128" i="32"/>
  <c r="C1128" i="32"/>
  <c r="A1129" i="32"/>
  <c r="B1129" i="32"/>
  <c r="C1129" i="32"/>
  <c r="A1130" i="32"/>
  <c r="B1130" i="32"/>
  <c r="C1130" i="32"/>
  <c r="A1131" i="32"/>
  <c r="B1131" i="32"/>
  <c r="C1131" i="32"/>
  <c r="A1132" i="32"/>
  <c r="B1132" i="32"/>
  <c r="C1132" i="32"/>
  <c r="D4" i="29"/>
  <c r="D5" i="29"/>
  <c r="D6" i="29"/>
  <c r="D7" i="29"/>
  <c r="D8" i="29"/>
  <c r="D9" i="29"/>
  <c r="D10" i="29"/>
  <c r="D11" i="29"/>
  <c r="D12" i="29"/>
  <c r="D13" i="29"/>
  <c r="D14" i="29"/>
  <c r="D15" i="29"/>
  <c r="D16" i="29"/>
  <c r="D17" i="29"/>
  <c r="D18" i="29"/>
  <c r="D19" i="29"/>
  <c r="D20" i="29"/>
  <c r="D21" i="29"/>
  <c r="D22" i="29"/>
  <c r="D23" i="29"/>
  <c r="D24" i="29"/>
  <c r="B4" i="29"/>
  <c r="B5" i="29"/>
  <c r="B6" i="29"/>
  <c r="B7" i="29"/>
  <c r="B8" i="29"/>
  <c r="B9" i="29"/>
  <c r="B10" i="29"/>
  <c r="B11" i="29"/>
  <c r="B12" i="29"/>
  <c r="B13" i="29"/>
  <c r="B14" i="29"/>
  <c r="B15" i="29"/>
  <c r="B16" i="29"/>
  <c r="B17" i="29"/>
  <c r="B18" i="29"/>
  <c r="B19" i="29"/>
  <c r="B20" i="29"/>
  <c r="B21" i="29"/>
  <c r="B22" i="29"/>
  <c r="B23" i="29"/>
  <c r="B24" i="29"/>
  <c r="A1091" i="32"/>
  <c r="B1091" i="32"/>
  <c r="C1091" i="32"/>
  <c r="A1092" i="32"/>
  <c r="B1092" i="32"/>
  <c r="C1092" i="32"/>
  <c r="A1093" i="32"/>
  <c r="B1093" i="32"/>
  <c r="C1093" i="32"/>
  <c r="A1094" i="32"/>
  <c r="B1094" i="32"/>
  <c r="C1094" i="32"/>
  <c r="A1095" i="32"/>
  <c r="B1095" i="32"/>
  <c r="C1095" i="32"/>
  <c r="A1096" i="32"/>
  <c r="B1096" i="32"/>
  <c r="C1096" i="32"/>
  <c r="A1097" i="32"/>
  <c r="B1097" i="32"/>
  <c r="C1097" i="32"/>
  <c r="A1098" i="32"/>
  <c r="B1098" i="32"/>
  <c r="C1098" i="32"/>
  <c r="A1099" i="32"/>
  <c r="B1099" i="32"/>
  <c r="C1099" i="32"/>
  <c r="A1100" i="32"/>
  <c r="B1100" i="32"/>
  <c r="C1100" i="32"/>
  <c r="A1101" i="32"/>
  <c r="B1101" i="32"/>
  <c r="C1101" i="32"/>
  <c r="A1102" i="32"/>
  <c r="B1102" i="32"/>
  <c r="C1102" i="32"/>
  <c r="A1103" i="32"/>
  <c r="B1103" i="32"/>
  <c r="C1103" i="32"/>
  <c r="A1104" i="32"/>
  <c r="B1104" i="32"/>
  <c r="C1104" i="32"/>
  <c r="A1105" i="32"/>
  <c r="B1105" i="32"/>
  <c r="C1105" i="32"/>
  <c r="A1106" i="32"/>
  <c r="B1106" i="32"/>
  <c r="C1106" i="32"/>
  <c r="A1107" i="32"/>
  <c r="B1107" i="32"/>
  <c r="C1107" i="32"/>
  <c r="A1108" i="32"/>
  <c r="B1108" i="32"/>
  <c r="C1108" i="32"/>
  <c r="A1109" i="32"/>
  <c r="B1109" i="32"/>
  <c r="C1109" i="32"/>
  <c r="A1110" i="32"/>
  <c r="B1110" i="32"/>
  <c r="C1110" i="32"/>
  <c r="A1111" i="32"/>
  <c r="B1111" i="32"/>
  <c r="C1111" i="32"/>
  <c r="A1616" i="30"/>
  <c r="A1606" i="30"/>
  <c r="B1606" i="30"/>
  <c r="C1606" i="30"/>
  <c r="A1607" i="30"/>
  <c r="B1607" i="30"/>
  <c r="B1608" i="30" s="1"/>
  <c r="B1609" i="30" s="1"/>
  <c r="C1607" i="30"/>
  <c r="C1608" i="30" s="1"/>
  <c r="C1609" i="30" s="1"/>
  <c r="A1608" i="30"/>
  <c r="A1609" i="30"/>
  <c r="A1610" i="30" s="1"/>
  <c r="A1586" i="30"/>
  <c r="B1586" i="30" s="1"/>
  <c r="E1131" i="32" l="1"/>
  <c r="A1637" i="30"/>
  <c r="B1621" i="30"/>
  <c r="A1622" i="30"/>
  <c r="C1621" i="30"/>
  <c r="B1610" i="30"/>
  <c r="C1610" i="30"/>
  <c r="A1611" i="30"/>
  <c r="A1587" i="30"/>
  <c r="C1586" i="30"/>
  <c r="A1638" i="30" l="1"/>
  <c r="B1622" i="30"/>
  <c r="A1623" i="30"/>
  <c r="C1622" i="30"/>
  <c r="B1611" i="30"/>
  <c r="C1611" i="30"/>
  <c r="A1612" i="30"/>
  <c r="B1587" i="30"/>
  <c r="C1587" i="30"/>
  <c r="A1588" i="30"/>
  <c r="B1638" i="30" l="1"/>
  <c r="C1638" i="30"/>
  <c r="A1639" i="30"/>
  <c r="B1623" i="30"/>
  <c r="A1624" i="30"/>
  <c r="C1623" i="30"/>
  <c r="C1612" i="30"/>
  <c r="A1613" i="30"/>
  <c r="B1612" i="30"/>
  <c r="B1588" i="30"/>
  <c r="C1588" i="30"/>
  <c r="A1589" i="30"/>
  <c r="A1640" i="30" l="1"/>
  <c r="B1639" i="30"/>
  <c r="C1639" i="30"/>
  <c r="A1625" i="30"/>
  <c r="C1624" i="30"/>
  <c r="B1624" i="30"/>
  <c r="A1614" i="30"/>
  <c r="B1613" i="30"/>
  <c r="C1613" i="30"/>
  <c r="B1589" i="30"/>
  <c r="C1589" i="30"/>
  <c r="A1590" i="30"/>
  <c r="C1640" i="30" l="1"/>
  <c r="A1641" i="30"/>
  <c r="B1640" i="30"/>
  <c r="A1626" i="30"/>
  <c r="B1625" i="30"/>
  <c r="C1625" i="30"/>
  <c r="B1614" i="30"/>
  <c r="C1614" i="30"/>
  <c r="A1615" i="30"/>
  <c r="B1590" i="30"/>
  <c r="C1590" i="30"/>
  <c r="A1591" i="30"/>
  <c r="B1641" i="30" l="1"/>
  <c r="C1641" i="30"/>
  <c r="A1642" i="30"/>
  <c r="C1626" i="30"/>
  <c r="B1626" i="30"/>
  <c r="A1627" i="30"/>
  <c r="B1615" i="30"/>
  <c r="B1616" i="30" s="1"/>
  <c r="B1617" i="30" s="1"/>
  <c r="C1615" i="30"/>
  <c r="C1616" i="30" s="1"/>
  <c r="C1617" i="30" s="1"/>
  <c r="B1591" i="30"/>
  <c r="C1591" i="30"/>
  <c r="A1592" i="30"/>
  <c r="B1642" i="30" l="1"/>
  <c r="C1642" i="30"/>
  <c r="A1643" i="30"/>
  <c r="B1627" i="30"/>
  <c r="A1628" i="30"/>
  <c r="C1627" i="30"/>
  <c r="A1593" i="30"/>
  <c r="C1592" i="30"/>
  <c r="B1592" i="30"/>
  <c r="B1643" i="30" l="1"/>
  <c r="C1643" i="30"/>
  <c r="A1644" i="30"/>
  <c r="A1629" i="30"/>
  <c r="B1628" i="30"/>
  <c r="C1628" i="30"/>
  <c r="C1593" i="30"/>
  <c r="A1594" i="30"/>
  <c r="B1593" i="30"/>
  <c r="C1644" i="30" l="1"/>
  <c r="A1645" i="30"/>
  <c r="B1644" i="30"/>
  <c r="A1630" i="30"/>
  <c r="B1629" i="30"/>
  <c r="C1629" i="30"/>
  <c r="B1594" i="30"/>
  <c r="C1594" i="30"/>
  <c r="A1595" i="30"/>
  <c r="B1645" i="30" l="1"/>
  <c r="C1645" i="30"/>
  <c r="A1646" i="30"/>
  <c r="A1631" i="30"/>
  <c r="B1630" i="30"/>
  <c r="C1630" i="30"/>
  <c r="B1595" i="30"/>
  <c r="C1595" i="30"/>
  <c r="A1596" i="30"/>
  <c r="B1646" i="30" l="1"/>
  <c r="C1646" i="30"/>
  <c r="B1631" i="30"/>
  <c r="C1631" i="30"/>
  <c r="A1632" i="30"/>
  <c r="C1596" i="30"/>
  <c r="B1596" i="30"/>
  <c r="A1597" i="30"/>
  <c r="A1633" i="30" l="1"/>
  <c r="B1632" i="30"/>
  <c r="C1632" i="30"/>
  <c r="C1597" i="30"/>
  <c r="B1597" i="30"/>
  <c r="A1598" i="30"/>
  <c r="A1634" i="30" l="1"/>
  <c r="B1633" i="30"/>
  <c r="C1633" i="30"/>
  <c r="B1598" i="30"/>
  <c r="C1598" i="30"/>
  <c r="A1599" i="30"/>
  <c r="C1634" i="30" l="1"/>
  <c r="B1634" i="30"/>
  <c r="A1635" i="30"/>
  <c r="B1599" i="30"/>
  <c r="C1599" i="30"/>
  <c r="A1600" i="30"/>
  <c r="B1635" i="30" l="1"/>
  <c r="B1636" i="30" s="1"/>
  <c r="B1637" i="30" s="1"/>
  <c r="C1635" i="30"/>
  <c r="C1636" i="30" s="1"/>
  <c r="C1637" i="30" s="1"/>
  <c r="C1600" i="30"/>
  <c r="A1601" i="30"/>
  <c r="B1600" i="30"/>
  <c r="C1601" i="30" l="1"/>
  <c r="B1601" i="30"/>
  <c r="A1602" i="30"/>
  <c r="B1602" i="30" l="1"/>
  <c r="C1602" i="30"/>
  <c r="A1603" i="30"/>
  <c r="B1603" i="30" l="1"/>
  <c r="C1603" i="30"/>
  <c r="A1604" i="30"/>
  <c r="B1604" i="30" l="1"/>
  <c r="C1604" i="30"/>
  <c r="A1605" i="30"/>
  <c r="B1605" i="30" l="1"/>
  <c r="C1605" i="30"/>
  <c r="A1584" i="30" l="1"/>
  <c r="B1584" i="30" s="1"/>
  <c r="A1576" i="30"/>
  <c r="B1576" i="30" s="1"/>
  <c r="A1555" i="30"/>
  <c r="B1555" i="30" s="1"/>
  <c r="A1069" i="32"/>
  <c r="B1069" i="32"/>
  <c r="C1069" i="32"/>
  <c r="A1070" i="32"/>
  <c r="B1070" i="32"/>
  <c r="C1070" i="32"/>
  <c r="A1071" i="32"/>
  <c r="B1071" i="32"/>
  <c r="C1071" i="32"/>
  <c r="A1072" i="32"/>
  <c r="B1072" i="32"/>
  <c r="C1072" i="32"/>
  <c r="A1073" i="32"/>
  <c r="B1073" i="32"/>
  <c r="C1073" i="32"/>
  <c r="A1074" i="32"/>
  <c r="B1074" i="32"/>
  <c r="C1074" i="32"/>
  <c r="A1075" i="32"/>
  <c r="B1075" i="32"/>
  <c r="C1075" i="32"/>
  <c r="A1076" i="32"/>
  <c r="B1076" i="32"/>
  <c r="C1076" i="32"/>
  <c r="A1077" i="32"/>
  <c r="B1077" i="32"/>
  <c r="C1077" i="32"/>
  <c r="A1078" i="32"/>
  <c r="B1078" i="32"/>
  <c r="C1078" i="32"/>
  <c r="A1079" i="32"/>
  <c r="B1079" i="32"/>
  <c r="C1079" i="32"/>
  <c r="A1080" i="32"/>
  <c r="B1080" i="32"/>
  <c r="C1080" i="32"/>
  <c r="A1081" i="32"/>
  <c r="B1081" i="32"/>
  <c r="C1081" i="32"/>
  <c r="A1082" i="32"/>
  <c r="B1082" i="32"/>
  <c r="C1082" i="32"/>
  <c r="A1083" i="32"/>
  <c r="B1083" i="32"/>
  <c r="C1083" i="32"/>
  <c r="A1084" i="32"/>
  <c r="B1084" i="32"/>
  <c r="C1084" i="32"/>
  <c r="A1085" i="32"/>
  <c r="B1085" i="32"/>
  <c r="C1085" i="32"/>
  <c r="A1086" i="32"/>
  <c r="B1086" i="32"/>
  <c r="C1086" i="32"/>
  <c r="A1087" i="32"/>
  <c r="B1087" i="32"/>
  <c r="C1087" i="32"/>
  <c r="A1088" i="32"/>
  <c r="B1088" i="32"/>
  <c r="C1088" i="32"/>
  <c r="A1089" i="32"/>
  <c r="B1089" i="32"/>
  <c r="C1089" i="32"/>
  <c r="A1090" i="32"/>
  <c r="B1090" i="32"/>
  <c r="C1090" i="32"/>
  <c r="E1110" i="32" s="1"/>
  <c r="E1089" i="32" l="1"/>
  <c r="A1585" i="30"/>
  <c r="C1584" i="30"/>
  <c r="A1577" i="30"/>
  <c r="C1576" i="30"/>
  <c r="A1556" i="30"/>
  <c r="C1555" i="30"/>
  <c r="A1049" i="32"/>
  <c r="B1049" i="32"/>
  <c r="C1049" i="32"/>
  <c r="A1050" i="32"/>
  <c r="B1050" i="32"/>
  <c r="C1050" i="32"/>
  <c r="A1051" i="32"/>
  <c r="B1051" i="32"/>
  <c r="C1051" i="32"/>
  <c r="A1052" i="32"/>
  <c r="B1052" i="32"/>
  <c r="C1052" i="32"/>
  <c r="A1053" i="32"/>
  <c r="B1053" i="32"/>
  <c r="C1053" i="32"/>
  <c r="A1054" i="32"/>
  <c r="B1054" i="32"/>
  <c r="C1054" i="32"/>
  <c r="A1055" i="32"/>
  <c r="B1055" i="32"/>
  <c r="C1055" i="32"/>
  <c r="A1056" i="32"/>
  <c r="B1056" i="32"/>
  <c r="C1056" i="32"/>
  <c r="A1057" i="32"/>
  <c r="B1057" i="32"/>
  <c r="C1057" i="32"/>
  <c r="A1058" i="32"/>
  <c r="B1058" i="32"/>
  <c r="C1058" i="32"/>
  <c r="A1059" i="32"/>
  <c r="B1059" i="32"/>
  <c r="C1059" i="32"/>
  <c r="A1060" i="32"/>
  <c r="B1060" i="32"/>
  <c r="C1060" i="32"/>
  <c r="A1061" i="32"/>
  <c r="B1061" i="32"/>
  <c r="C1061" i="32"/>
  <c r="A1062" i="32"/>
  <c r="B1062" i="32"/>
  <c r="C1062" i="32"/>
  <c r="A1063" i="32"/>
  <c r="B1063" i="32"/>
  <c r="C1063" i="32"/>
  <c r="A1064" i="32"/>
  <c r="B1064" i="32"/>
  <c r="C1064" i="32"/>
  <c r="A1065" i="32"/>
  <c r="B1065" i="32"/>
  <c r="C1065" i="32"/>
  <c r="A1066" i="32"/>
  <c r="B1066" i="32"/>
  <c r="C1066" i="32"/>
  <c r="A1067" i="32"/>
  <c r="B1067" i="32"/>
  <c r="C1067" i="32"/>
  <c r="A1068" i="32"/>
  <c r="B1068" i="32"/>
  <c r="C1068" i="32"/>
  <c r="A1524" i="30"/>
  <c r="E1066" i="32" l="1"/>
  <c r="B1585" i="30"/>
  <c r="C1585" i="30"/>
  <c r="B1577" i="30"/>
  <c r="C1577" i="30"/>
  <c r="A1578" i="30"/>
  <c r="B1556" i="30"/>
  <c r="C1556" i="30"/>
  <c r="A1557" i="30"/>
  <c r="A1525" i="30"/>
  <c r="A1046" i="32"/>
  <c r="B1046" i="32"/>
  <c r="C1046" i="32"/>
  <c r="A1047" i="32"/>
  <c r="B1047" i="32"/>
  <c r="C1047" i="32"/>
  <c r="A1048" i="32"/>
  <c r="B1048" i="32"/>
  <c r="C1048" i="32"/>
  <c r="A1521" i="30"/>
  <c r="A1522" i="30" s="1"/>
  <c r="C1521" i="30"/>
  <c r="A1518" i="30"/>
  <c r="A1519" i="30" s="1"/>
  <c r="A1494" i="30"/>
  <c r="B1494" i="30" s="1"/>
  <c r="A1495" i="30"/>
  <c r="B1495" i="30" s="1"/>
  <c r="B1496" i="30" s="1"/>
  <c r="B1497" i="30" s="1"/>
  <c r="C1495" i="30"/>
  <c r="C1496" i="30" s="1"/>
  <c r="C1497" i="30" s="1"/>
  <c r="A1496" i="30"/>
  <c r="A1497" i="30"/>
  <c r="A1498" i="30" s="1"/>
  <c r="A1028" i="32"/>
  <c r="B1028" i="32"/>
  <c r="C1028" i="32"/>
  <c r="A1029" i="32"/>
  <c r="B1029" i="32"/>
  <c r="C1029" i="32"/>
  <c r="A1030" i="32"/>
  <c r="B1030" i="32"/>
  <c r="C1030" i="32"/>
  <c r="A1031" i="32"/>
  <c r="B1031" i="32"/>
  <c r="C1031" i="32"/>
  <c r="A1032" i="32"/>
  <c r="B1032" i="32"/>
  <c r="C1032" i="32"/>
  <c r="A1033" i="32"/>
  <c r="B1033" i="32"/>
  <c r="C1033" i="32"/>
  <c r="A1034" i="32"/>
  <c r="B1034" i="32"/>
  <c r="C1034" i="32"/>
  <c r="A1035" i="32"/>
  <c r="B1035" i="32"/>
  <c r="C1035" i="32"/>
  <c r="A1036" i="32"/>
  <c r="B1036" i="32"/>
  <c r="C1036" i="32"/>
  <c r="A1037" i="32"/>
  <c r="B1037" i="32"/>
  <c r="C1037" i="32"/>
  <c r="A1038" i="32"/>
  <c r="B1038" i="32"/>
  <c r="C1038" i="32"/>
  <c r="A1039" i="32"/>
  <c r="B1039" i="32"/>
  <c r="C1039" i="32"/>
  <c r="A1040" i="32"/>
  <c r="B1040" i="32"/>
  <c r="C1040" i="32"/>
  <c r="A1041" i="32"/>
  <c r="B1041" i="32"/>
  <c r="C1041" i="32"/>
  <c r="A1042" i="32"/>
  <c r="B1042" i="32"/>
  <c r="C1042" i="32"/>
  <c r="A1043" i="32"/>
  <c r="B1043" i="32"/>
  <c r="C1043" i="32"/>
  <c r="A1044" i="32"/>
  <c r="B1044" i="32"/>
  <c r="C1044" i="32"/>
  <c r="A1045" i="32"/>
  <c r="B1045" i="32"/>
  <c r="C1045" i="32"/>
  <c r="E1047" i="32" l="1"/>
  <c r="A1579" i="30"/>
  <c r="B1578" i="30"/>
  <c r="C1578" i="30"/>
  <c r="C1557" i="30"/>
  <c r="A1558" i="30"/>
  <c r="B1557" i="30"/>
  <c r="A1526" i="30"/>
  <c r="B1522" i="30"/>
  <c r="C1522" i="30"/>
  <c r="A1523" i="30"/>
  <c r="B1521" i="30"/>
  <c r="A1520" i="30"/>
  <c r="B1498" i="30"/>
  <c r="C1498" i="30"/>
  <c r="A1499" i="30"/>
  <c r="C1494" i="30"/>
  <c r="A1006" i="32"/>
  <c r="B1006" i="32"/>
  <c r="C1006" i="32"/>
  <c r="D1006" i="32" s="1"/>
  <c r="A1007" i="32"/>
  <c r="B1007" i="32"/>
  <c r="C1007" i="32"/>
  <c r="A1008" i="32"/>
  <c r="B1008" i="32"/>
  <c r="C1008" i="32"/>
  <c r="A1009" i="32"/>
  <c r="B1009" i="32"/>
  <c r="C1009" i="32"/>
  <c r="A1010" i="32"/>
  <c r="B1010" i="32"/>
  <c r="C1010" i="32"/>
  <c r="A1011" i="32"/>
  <c r="B1011" i="32"/>
  <c r="C1011" i="32"/>
  <c r="A1012" i="32"/>
  <c r="B1012" i="32"/>
  <c r="C1012" i="32"/>
  <c r="A1013" i="32"/>
  <c r="B1013" i="32"/>
  <c r="C1013" i="32"/>
  <c r="A1014" i="32"/>
  <c r="B1014" i="32"/>
  <c r="C1014" i="32"/>
  <c r="D1014" i="32" s="1"/>
  <c r="A1015" i="32"/>
  <c r="B1015" i="32"/>
  <c r="C1015" i="32"/>
  <c r="A1016" i="32"/>
  <c r="B1016" i="32"/>
  <c r="C1016" i="32"/>
  <c r="A1017" i="32"/>
  <c r="B1017" i="32"/>
  <c r="C1017" i="32"/>
  <c r="A1018" i="32"/>
  <c r="B1018" i="32"/>
  <c r="C1018" i="32"/>
  <c r="D1018" i="32" s="1"/>
  <c r="A1019" i="32"/>
  <c r="B1019" i="32"/>
  <c r="C1019" i="32"/>
  <c r="A1020" i="32"/>
  <c r="B1020" i="32"/>
  <c r="C1020" i="32"/>
  <c r="A1021" i="32"/>
  <c r="B1021" i="32"/>
  <c r="C1021" i="32"/>
  <c r="A1022" i="32"/>
  <c r="B1022" i="32"/>
  <c r="C1022" i="32"/>
  <c r="A1023" i="32"/>
  <c r="B1023" i="32"/>
  <c r="C1023" i="32"/>
  <c r="A1024" i="32"/>
  <c r="B1024" i="32"/>
  <c r="C1024" i="32"/>
  <c r="A1025" i="32"/>
  <c r="B1025" i="32"/>
  <c r="C1025" i="32"/>
  <c r="A1026" i="32"/>
  <c r="B1026" i="32"/>
  <c r="C1026" i="32"/>
  <c r="D1026" i="32" s="1"/>
  <c r="A1027" i="32"/>
  <c r="B1027" i="32"/>
  <c r="C1027" i="32"/>
  <c r="A1491" i="30"/>
  <c r="B1491" i="30"/>
  <c r="C1491" i="30"/>
  <c r="A1492" i="30"/>
  <c r="B1492" i="30" s="1"/>
  <c r="A1487" i="30"/>
  <c r="C1487" i="30" s="1"/>
  <c r="B1487" i="30"/>
  <c r="A1488" i="30"/>
  <c r="B1488" i="30"/>
  <c r="B1489" i="30" s="1"/>
  <c r="C1488" i="30"/>
  <c r="A1489" i="30"/>
  <c r="A1480" i="30"/>
  <c r="B1480" i="30" s="1"/>
  <c r="C1480" i="30"/>
  <c r="A1481" i="30"/>
  <c r="A1464" i="30"/>
  <c r="B1464" i="30" s="1"/>
  <c r="C1464" i="30"/>
  <c r="D1027" i="32" l="1"/>
  <c r="D1025" i="32"/>
  <c r="D1024" i="32"/>
  <c r="D1023" i="32"/>
  <c r="D1022" i="32"/>
  <c r="D1021" i="32"/>
  <c r="D1020" i="32"/>
  <c r="D1019" i="32"/>
  <c r="D1017" i="32"/>
  <c r="D1016" i="32"/>
  <c r="D1015" i="32"/>
  <c r="D1013" i="32"/>
  <c r="D1012" i="32"/>
  <c r="D1011" i="32"/>
  <c r="D1010" i="32"/>
  <c r="E1009" i="32"/>
  <c r="D1008" i="32"/>
  <c r="G1007" i="32"/>
  <c r="G1008" i="32" s="1"/>
  <c r="D1007" i="32"/>
  <c r="C1489" i="30"/>
  <c r="F1007" i="32"/>
  <c r="F1008" i="32" s="1"/>
  <c r="D1009" i="32"/>
  <c r="E1027" i="32" s="1"/>
  <c r="E1010" i="32"/>
  <c r="B1481" i="30"/>
  <c r="A1580" i="30"/>
  <c r="B1579" i="30"/>
  <c r="C1579" i="30"/>
  <c r="A1559" i="30"/>
  <c r="C1558" i="30"/>
  <c r="B1558" i="30"/>
  <c r="A1527" i="30"/>
  <c r="B1526" i="30"/>
  <c r="C1526" i="30"/>
  <c r="B1523" i="30"/>
  <c r="B1524" i="30" s="1"/>
  <c r="B1525" i="30" s="1"/>
  <c r="C1523" i="30"/>
  <c r="C1524" i="30" s="1"/>
  <c r="C1525" i="30" s="1"/>
  <c r="B1520" i="30"/>
  <c r="C1520" i="30"/>
  <c r="A1500" i="30"/>
  <c r="C1499" i="30"/>
  <c r="B1499" i="30"/>
  <c r="A1493" i="30"/>
  <c r="C1492" i="30"/>
  <c r="A1490" i="30"/>
  <c r="A1482" i="30"/>
  <c r="C1481" i="30"/>
  <c r="A1465" i="30"/>
  <c r="A1004" i="32"/>
  <c r="B1004" i="32"/>
  <c r="C1004" i="32"/>
  <c r="A1005" i="32"/>
  <c r="B1005" i="32"/>
  <c r="C1005" i="32"/>
  <c r="A997" i="32"/>
  <c r="B997" i="32"/>
  <c r="C997" i="32"/>
  <c r="A998" i="32"/>
  <c r="B998" i="32"/>
  <c r="C998" i="32"/>
  <c r="A999" i="32"/>
  <c r="B999" i="32"/>
  <c r="C999" i="32"/>
  <c r="A1000" i="32"/>
  <c r="B1000" i="32"/>
  <c r="C1000" i="32"/>
  <c r="A1001" i="32"/>
  <c r="B1001" i="32"/>
  <c r="C1001" i="32"/>
  <c r="A1002" i="32"/>
  <c r="B1002" i="32"/>
  <c r="C1002" i="32"/>
  <c r="A1003" i="32"/>
  <c r="B1003" i="32"/>
  <c r="C1003" i="32"/>
  <c r="A986" i="32"/>
  <c r="B986" i="32"/>
  <c r="C986" i="32"/>
  <c r="A987" i="32"/>
  <c r="B987" i="32"/>
  <c r="C987" i="32"/>
  <c r="A988" i="32"/>
  <c r="B988" i="32"/>
  <c r="C988" i="32"/>
  <c r="A989" i="32"/>
  <c r="B989" i="32"/>
  <c r="C989" i="32"/>
  <c r="A990" i="32"/>
  <c r="B990" i="32"/>
  <c r="C990" i="32"/>
  <c r="A991" i="32"/>
  <c r="B991" i="32"/>
  <c r="C991" i="32"/>
  <c r="A992" i="32"/>
  <c r="B992" i="32"/>
  <c r="C992" i="32"/>
  <c r="A993" i="32"/>
  <c r="B993" i="32"/>
  <c r="C993" i="32"/>
  <c r="A994" i="32"/>
  <c r="B994" i="32"/>
  <c r="C994" i="32"/>
  <c r="A995" i="32"/>
  <c r="B995" i="32"/>
  <c r="C995" i="32"/>
  <c r="A996" i="32"/>
  <c r="B996" i="32"/>
  <c r="C996" i="32"/>
  <c r="A1463" i="30"/>
  <c r="B1463" i="30" s="1"/>
  <c r="C1463" i="30"/>
  <c r="A1462" i="30"/>
  <c r="A1459" i="30"/>
  <c r="B1459" i="30" s="1"/>
  <c r="C1459" i="30"/>
  <c r="A1460" i="30"/>
  <c r="A1461" i="30" s="1"/>
  <c r="B1460" i="30"/>
  <c r="C1460" i="30"/>
  <c r="A1455" i="30"/>
  <c r="A1456" i="30"/>
  <c r="B1456" i="30"/>
  <c r="C1456" i="30"/>
  <c r="A1457" i="30"/>
  <c r="B1457" i="30" s="1"/>
  <c r="A1450" i="30"/>
  <c r="B1450" i="30" s="1"/>
  <c r="C1450" i="30"/>
  <c r="A1451" i="30"/>
  <c r="B1451" i="30"/>
  <c r="C1451" i="30"/>
  <c r="A1452" i="30"/>
  <c r="C1452" i="30" s="1"/>
  <c r="B1452" i="30"/>
  <c r="A1433" i="30"/>
  <c r="A1434" i="30" s="1"/>
  <c r="G1235" i="32" l="1"/>
  <c r="F1235" i="32"/>
  <c r="D996" i="32"/>
  <c r="D988" i="32"/>
  <c r="D1002" i="32"/>
  <c r="D998" i="32"/>
  <c r="D995" i="32"/>
  <c r="D987" i="32"/>
  <c r="D1001" i="32"/>
  <c r="D994" i="32"/>
  <c r="D990" i="32"/>
  <c r="D986" i="32"/>
  <c r="D1000" i="32"/>
  <c r="D1005" i="32"/>
  <c r="D992" i="32"/>
  <c r="D991" i="32"/>
  <c r="D997" i="32"/>
  <c r="D993" i="32"/>
  <c r="D989" i="32"/>
  <c r="D1003" i="32"/>
  <c r="D999" i="32"/>
  <c r="D1004" i="32"/>
  <c r="B1580" i="30"/>
  <c r="C1580" i="30"/>
  <c r="A1581" i="30"/>
  <c r="B1559" i="30"/>
  <c r="C1559" i="30"/>
  <c r="A1560" i="30"/>
  <c r="A1528" i="30"/>
  <c r="C1527" i="30"/>
  <c r="B1527" i="30"/>
  <c r="C1500" i="30"/>
  <c r="A1501" i="30"/>
  <c r="B1500" i="30"/>
  <c r="C1493" i="30"/>
  <c r="B1493" i="30"/>
  <c r="B1490" i="30"/>
  <c r="C1490" i="30"/>
  <c r="B1482" i="30"/>
  <c r="C1482" i="30"/>
  <c r="A1483" i="30"/>
  <c r="C1465" i="30"/>
  <c r="A1466" i="30"/>
  <c r="B1465" i="30"/>
  <c r="B1461" i="30"/>
  <c r="B1462" i="30" s="1"/>
  <c r="C1461" i="30"/>
  <c r="C1462" i="30" s="1"/>
  <c r="A1458" i="30"/>
  <c r="C1457" i="30"/>
  <c r="A1453" i="30"/>
  <c r="A1435" i="30"/>
  <c r="E1005" i="32" l="1"/>
  <c r="A1582" i="30"/>
  <c r="C1581" i="30"/>
  <c r="B1581" i="30"/>
  <c r="C1560" i="30"/>
  <c r="A1561" i="30"/>
  <c r="B1560" i="30"/>
  <c r="B1528" i="30"/>
  <c r="C1528" i="30"/>
  <c r="A1529" i="30"/>
  <c r="A1502" i="30"/>
  <c r="B1501" i="30"/>
  <c r="C1501" i="30"/>
  <c r="B1483" i="30"/>
  <c r="C1483" i="30"/>
  <c r="A1484" i="30"/>
  <c r="C1466" i="30"/>
  <c r="B1466" i="30"/>
  <c r="A1467" i="30"/>
  <c r="B1458" i="30"/>
  <c r="C1458" i="30"/>
  <c r="A1454" i="30"/>
  <c r="B1453" i="30"/>
  <c r="C1453" i="30"/>
  <c r="C1435" i="30"/>
  <c r="A1436" i="30"/>
  <c r="B1435" i="30"/>
  <c r="B1582" i="30" l="1"/>
  <c r="C1582" i="30"/>
  <c r="A1583" i="30"/>
  <c r="A1562" i="30"/>
  <c r="C1561" i="30"/>
  <c r="B1561" i="30"/>
  <c r="B1529" i="30"/>
  <c r="C1529" i="30"/>
  <c r="A1530" i="30"/>
  <c r="B1502" i="30"/>
  <c r="C1502" i="30"/>
  <c r="A1503" i="30"/>
  <c r="A1485" i="30"/>
  <c r="B1484" i="30"/>
  <c r="C1484" i="30"/>
  <c r="A1468" i="30"/>
  <c r="B1467" i="30"/>
  <c r="C1467" i="30"/>
  <c r="B1454" i="30"/>
  <c r="B1455" i="30" s="1"/>
  <c r="C1454" i="30"/>
  <c r="C1455" i="30" s="1"/>
  <c r="A1437" i="30"/>
  <c r="B1436" i="30"/>
  <c r="C1436" i="30"/>
  <c r="C1583" i="30" l="1"/>
  <c r="B1583" i="30"/>
  <c r="A1563" i="30"/>
  <c r="B1562" i="30"/>
  <c r="C1562" i="30"/>
  <c r="C1530" i="30"/>
  <c r="B1530" i="30"/>
  <c r="A1531" i="30"/>
  <c r="A1504" i="30"/>
  <c r="C1503" i="30"/>
  <c r="B1503" i="30"/>
  <c r="B1485" i="30"/>
  <c r="C1485" i="30"/>
  <c r="A1486" i="30"/>
  <c r="C1468" i="30"/>
  <c r="B1468" i="30"/>
  <c r="A1469" i="30"/>
  <c r="B1437" i="30"/>
  <c r="C1437" i="30"/>
  <c r="A1438" i="30"/>
  <c r="B1563" i="30" l="1"/>
  <c r="C1563" i="30"/>
  <c r="A1564" i="30"/>
  <c r="A1532" i="30"/>
  <c r="B1531" i="30"/>
  <c r="C1531" i="30"/>
  <c r="B1504" i="30"/>
  <c r="C1504" i="30"/>
  <c r="A1505" i="30"/>
  <c r="B1486" i="30"/>
  <c r="C1486" i="30"/>
  <c r="A1470" i="30"/>
  <c r="B1469" i="30"/>
  <c r="C1469" i="30"/>
  <c r="A1439" i="30"/>
  <c r="B1438" i="30"/>
  <c r="C1438" i="30"/>
  <c r="C1564" i="30" l="1"/>
  <c r="A1565" i="30"/>
  <c r="B1564" i="30"/>
  <c r="B1532" i="30"/>
  <c r="C1532" i="30"/>
  <c r="A1533" i="30"/>
  <c r="A1506" i="30"/>
  <c r="B1505" i="30"/>
  <c r="C1505" i="30"/>
  <c r="B1470" i="30"/>
  <c r="A1471" i="30"/>
  <c r="C1470" i="30"/>
  <c r="B1439" i="30"/>
  <c r="C1439" i="30"/>
  <c r="A1440" i="30"/>
  <c r="B1565" i="30" l="1"/>
  <c r="C1565" i="30"/>
  <c r="A1566" i="30"/>
  <c r="B1533" i="30"/>
  <c r="C1533" i="30"/>
  <c r="A1534" i="30"/>
  <c r="B1506" i="30"/>
  <c r="C1506" i="30"/>
  <c r="A1507" i="30"/>
  <c r="A1472" i="30"/>
  <c r="C1471" i="30"/>
  <c r="B1471" i="30"/>
  <c r="A1441" i="30"/>
  <c r="B1440" i="30"/>
  <c r="C1440" i="30"/>
  <c r="A1567" i="30" l="1"/>
  <c r="C1566" i="30"/>
  <c r="B1566" i="30"/>
  <c r="C1534" i="30"/>
  <c r="A1535" i="30"/>
  <c r="B1534" i="30"/>
  <c r="C1507" i="30"/>
  <c r="A1508" i="30"/>
  <c r="B1507" i="30"/>
  <c r="C1472" i="30"/>
  <c r="B1472" i="30"/>
  <c r="A1473" i="30"/>
  <c r="B1441" i="30"/>
  <c r="C1441" i="30"/>
  <c r="A1442" i="30"/>
  <c r="B1567" i="30" l="1"/>
  <c r="C1567" i="30"/>
  <c r="A1568" i="30"/>
  <c r="A1536" i="30"/>
  <c r="C1535" i="30"/>
  <c r="B1535" i="30"/>
  <c r="B1508" i="30"/>
  <c r="A1509" i="30"/>
  <c r="C1508" i="30"/>
  <c r="C1473" i="30"/>
  <c r="A1474" i="30"/>
  <c r="B1473" i="30"/>
  <c r="A1443" i="30"/>
  <c r="B1442" i="30"/>
  <c r="C1442" i="30"/>
  <c r="C1568" i="30" l="1"/>
  <c r="A1569" i="30"/>
  <c r="B1568" i="30"/>
  <c r="B1536" i="30"/>
  <c r="C1536" i="30"/>
  <c r="A1537" i="30"/>
  <c r="A1510" i="30"/>
  <c r="B1509" i="30"/>
  <c r="C1509" i="30"/>
  <c r="C1474" i="30"/>
  <c r="B1474" i="30"/>
  <c r="A1475" i="30"/>
  <c r="B1443" i="30"/>
  <c r="A1444" i="30"/>
  <c r="C1443" i="30"/>
  <c r="B1569" i="30" l="1"/>
  <c r="A1570" i="30"/>
  <c r="C1569" i="30"/>
  <c r="B1537" i="30"/>
  <c r="C1537" i="30"/>
  <c r="A1538" i="30"/>
  <c r="B1510" i="30"/>
  <c r="C1510" i="30"/>
  <c r="A1511" i="30"/>
  <c r="A1476" i="30"/>
  <c r="B1475" i="30"/>
  <c r="C1475" i="30"/>
  <c r="A1445" i="30"/>
  <c r="B1444" i="30"/>
  <c r="C1444" i="30"/>
  <c r="A1571" i="30" l="1"/>
  <c r="C1570" i="30"/>
  <c r="B1570" i="30"/>
  <c r="A1539" i="30"/>
  <c r="C1538" i="30"/>
  <c r="B1538" i="30"/>
  <c r="A1512" i="30"/>
  <c r="C1511" i="30"/>
  <c r="B1511" i="30"/>
  <c r="C1476" i="30"/>
  <c r="B1476" i="30"/>
  <c r="A1477" i="30"/>
  <c r="B1445" i="30"/>
  <c r="C1445" i="30"/>
  <c r="A1446" i="30"/>
  <c r="B1571" i="30" l="1"/>
  <c r="C1571" i="30"/>
  <c r="A1572" i="30"/>
  <c r="A1540" i="30"/>
  <c r="B1539" i="30"/>
  <c r="C1539" i="30"/>
  <c r="A1513" i="30"/>
  <c r="B1512" i="30"/>
  <c r="C1512" i="30"/>
  <c r="A1478" i="30"/>
  <c r="B1477" i="30"/>
  <c r="C1477" i="30"/>
  <c r="B1446" i="30"/>
  <c r="C1446" i="30"/>
  <c r="A1447" i="30"/>
  <c r="A1573" i="30" l="1"/>
  <c r="B1572" i="30"/>
  <c r="C1572" i="30"/>
  <c r="B1540" i="30"/>
  <c r="C1540" i="30"/>
  <c r="A1541" i="30"/>
  <c r="A1514" i="30"/>
  <c r="B1513" i="30"/>
  <c r="C1513" i="30"/>
  <c r="A1479" i="30"/>
  <c r="C1478" i="30"/>
  <c r="B1478" i="30"/>
  <c r="B1447" i="30"/>
  <c r="A1448" i="30"/>
  <c r="C1447" i="30"/>
  <c r="C1573" i="30" l="1"/>
  <c r="B1573" i="30"/>
  <c r="A1574" i="30"/>
  <c r="B1541" i="30"/>
  <c r="C1541" i="30"/>
  <c r="A1542" i="30"/>
  <c r="B1514" i="30"/>
  <c r="C1514" i="30"/>
  <c r="A1515" i="30"/>
  <c r="C1479" i="30"/>
  <c r="B1479" i="30"/>
  <c r="A1449" i="30"/>
  <c r="B1448" i="30"/>
  <c r="C1448" i="30"/>
  <c r="A1575" i="30" l="1"/>
  <c r="C1574" i="30"/>
  <c r="B1574" i="30"/>
  <c r="A1543" i="30"/>
  <c r="C1542" i="30"/>
  <c r="B1542" i="30"/>
  <c r="A1516" i="30"/>
  <c r="B1515" i="30"/>
  <c r="C1515" i="30"/>
  <c r="B1449" i="30"/>
  <c r="C1449" i="30"/>
  <c r="B1575" i="30" l="1"/>
  <c r="C1575" i="30"/>
  <c r="A1544" i="30"/>
  <c r="C1543" i="30"/>
  <c r="B1543" i="30"/>
  <c r="B1516" i="30"/>
  <c r="C1516" i="30"/>
  <c r="A1517" i="30"/>
  <c r="F5" i="4"/>
  <c r="B1544" i="30" l="1"/>
  <c r="C1544" i="30"/>
  <c r="A1545" i="30"/>
  <c r="B1517" i="30"/>
  <c r="B1518" i="30" s="1"/>
  <c r="B1519" i="30" s="1"/>
  <c r="C1517" i="30"/>
  <c r="C1518" i="30" s="1"/>
  <c r="C1519" i="30" s="1"/>
  <c r="A967" i="32"/>
  <c r="B967" i="32"/>
  <c r="C967" i="32"/>
  <c r="A968" i="32"/>
  <c r="B968" i="32"/>
  <c r="C968" i="32"/>
  <c r="A969" i="32"/>
  <c r="B969" i="32"/>
  <c r="C969" i="32"/>
  <c r="A970" i="32"/>
  <c r="B970" i="32"/>
  <c r="C970" i="32"/>
  <c r="A971" i="32"/>
  <c r="B971" i="32"/>
  <c r="C971" i="32"/>
  <c r="A972" i="32"/>
  <c r="B972" i="32"/>
  <c r="C972" i="32"/>
  <c r="A973" i="32"/>
  <c r="B973" i="32"/>
  <c r="C973" i="32"/>
  <c r="A974" i="32"/>
  <c r="B974" i="32"/>
  <c r="C974" i="32"/>
  <c r="A975" i="32"/>
  <c r="B975" i="32"/>
  <c r="C975" i="32"/>
  <c r="A976" i="32"/>
  <c r="B976" i="32"/>
  <c r="C976" i="32"/>
  <c r="A977" i="32"/>
  <c r="B977" i="32"/>
  <c r="C977" i="32"/>
  <c r="A978" i="32"/>
  <c r="B978" i="32"/>
  <c r="C978" i="32"/>
  <c r="A979" i="32"/>
  <c r="B979" i="32"/>
  <c r="C979" i="32"/>
  <c r="A980" i="32"/>
  <c r="B980" i="32"/>
  <c r="C980" i="32"/>
  <c r="A981" i="32"/>
  <c r="B981" i="32"/>
  <c r="C981" i="32"/>
  <c r="A982" i="32"/>
  <c r="B982" i="32"/>
  <c r="C982" i="32"/>
  <c r="A983" i="32"/>
  <c r="B983" i="32"/>
  <c r="C983" i="32"/>
  <c r="A984" i="32"/>
  <c r="B984" i="32"/>
  <c r="C984" i="32"/>
  <c r="A985" i="32"/>
  <c r="B985" i="32"/>
  <c r="C985" i="32"/>
  <c r="A1422" i="30"/>
  <c r="B1422" i="30"/>
  <c r="C1422" i="30"/>
  <c r="A1423" i="30"/>
  <c r="B1423" i="30" s="1"/>
  <c r="A1405" i="30"/>
  <c r="A1404" i="30"/>
  <c r="B1404" i="30" s="1"/>
  <c r="B1405" i="30" s="1"/>
  <c r="B966" i="32"/>
  <c r="C966" i="32"/>
  <c r="A966" i="32"/>
  <c r="E1216" i="32" l="1"/>
  <c r="D1216" i="32"/>
  <c r="B1545" i="30"/>
  <c r="C1545" i="30"/>
  <c r="A1546" i="30"/>
  <c r="A1424" i="30"/>
  <c r="C1423" i="30"/>
  <c r="A1406" i="30"/>
  <c r="C1404" i="30"/>
  <c r="C1405" i="30" s="1"/>
  <c r="A1547" i="30" l="1"/>
  <c r="C1546" i="30"/>
  <c r="B1546" i="30"/>
  <c r="B1424" i="30"/>
  <c r="C1424" i="30"/>
  <c r="A1425" i="30"/>
  <c r="C1406" i="30"/>
  <c r="B1406" i="30"/>
  <c r="A1407" i="30"/>
  <c r="A947" i="32"/>
  <c r="A948" i="32"/>
  <c r="A949" i="32"/>
  <c r="A950" i="32"/>
  <c r="A951" i="32"/>
  <c r="A952" i="32"/>
  <c r="A953" i="32"/>
  <c r="A954" i="32"/>
  <c r="A955" i="32"/>
  <c r="A956" i="32"/>
  <c r="A957" i="32"/>
  <c r="A958" i="32"/>
  <c r="A959" i="32"/>
  <c r="A960" i="32"/>
  <c r="A961" i="32"/>
  <c r="A962" i="32"/>
  <c r="A963" i="32"/>
  <c r="A964" i="32"/>
  <c r="A965" i="32"/>
  <c r="A1548" i="30" l="1"/>
  <c r="B1547" i="30"/>
  <c r="C1547" i="30"/>
  <c r="A1426" i="30"/>
  <c r="C1425" i="30"/>
  <c r="B1425" i="30"/>
  <c r="B1407" i="30"/>
  <c r="C1407" i="30"/>
  <c r="A1408" i="30"/>
  <c r="B947" i="32"/>
  <c r="C947" i="32"/>
  <c r="F23" i="29"/>
  <c r="D44" i="4" s="1"/>
  <c r="F44" i="4" s="1"/>
  <c r="B1548" i="30" l="1"/>
  <c r="C1548" i="30"/>
  <c r="A1549" i="30"/>
  <c r="A1427" i="30"/>
  <c r="B1426" i="30"/>
  <c r="C1426" i="30"/>
  <c r="A1409" i="30"/>
  <c r="B1408" i="30"/>
  <c r="C1408" i="30"/>
  <c r="C955" i="32"/>
  <c r="B960" i="32"/>
  <c r="B951" i="32"/>
  <c r="B956" i="32"/>
  <c r="C957" i="32"/>
  <c r="C961" i="32"/>
  <c r="C964" i="32"/>
  <c r="C952" i="32"/>
  <c r="C954" i="32"/>
  <c r="C958" i="32"/>
  <c r="B958" i="32"/>
  <c r="C963" i="32"/>
  <c r="B955" i="32"/>
  <c r="C951" i="32"/>
  <c r="C948" i="32"/>
  <c r="C965" i="32"/>
  <c r="B961" i="32"/>
  <c r="B965" i="32"/>
  <c r="B959" i="32"/>
  <c r="B949" i="32"/>
  <c r="B953" i="32"/>
  <c r="B963" i="32"/>
  <c r="C960" i="32"/>
  <c r="B948" i="32"/>
  <c r="C949" i="32"/>
  <c r="B957" i="32"/>
  <c r="B964" i="32"/>
  <c r="B954" i="32"/>
  <c r="C962" i="32"/>
  <c r="C959" i="32"/>
  <c r="B952" i="32"/>
  <c r="C956" i="32"/>
  <c r="B962" i="32"/>
  <c r="C953" i="32"/>
  <c r="B950" i="32"/>
  <c r="C950" i="32"/>
  <c r="B926" i="32"/>
  <c r="C926" i="32"/>
  <c r="B927" i="32"/>
  <c r="C927" i="32"/>
  <c r="B928" i="32"/>
  <c r="C928" i="32"/>
  <c r="B929" i="32"/>
  <c r="C929" i="32"/>
  <c r="B930" i="32"/>
  <c r="C930" i="32"/>
  <c r="B931" i="32"/>
  <c r="C931" i="32"/>
  <c r="B932" i="32"/>
  <c r="C932" i="32"/>
  <c r="B933" i="32"/>
  <c r="C933" i="32"/>
  <c r="B934" i="32"/>
  <c r="C934" i="32"/>
  <c r="B935" i="32"/>
  <c r="C935" i="32"/>
  <c r="B936" i="32"/>
  <c r="C936" i="32"/>
  <c r="B937" i="32"/>
  <c r="C937" i="32"/>
  <c r="B938" i="32"/>
  <c r="C938" i="32"/>
  <c r="B939" i="32"/>
  <c r="C939" i="32"/>
  <c r="B940" i="32"/>
  <c r="C940" i="32"/>
  <c r="B941" i="32"/>
  <c r="C941" i="32"/>
  <c r="B942" i="32"/>
  <c r="C942" i="32"/>
  <c r="B943" i="32"/>
  <c r="C943" i="32"/>
  <c r="B944" i="32"/>
  <c r="C944" i="32"/>
  <c r="B945" i="32"/>
  <c r="C945" i="32"/>
  <c r="B946" i="32"/>
  <c r="C946" i="32"/>
  <c r="A946" i="32"/>
  <c r="A934" i="32"/>
  <c r="A935" i="32"/>
  <c r="A936" i="32"/>
  <c r="A937" i="32"/>
  <c r="A938" i="32"/>
  <c r="A939" i="32"/>
  <c r="A940" i="32"/>
  <c r="A941" i="32"/>
  <c r="A942" i="32"/>
  <c r="A943" i="32"/>
  <c r="A944" i="32"/>
  <c r="A945" i="32"/>
  <c r="A926" i="32"/>
  <c r="A927" i="32"/>
  <c r="A928" i="32"/>
  <c r="A929" i="32"/>
  <c r="A930" i="32"/>
  <c r="A931" i="32"/>
  <c r="A932" i="32"/>
  <c r="A933" i="32"/>
  <c r="B906" i="32"/>
  <c r="C906" i="32"/>
  <c r="B907" i="32"/>
  <c r="C907" i="32"/>
  <c r="B908" i="32"/>
  <c r="C908" i="32"/>
  <c r="B909" i="32"/>
  <c r="C909" i="32"/>
  <c r="B910" i="32"/>
  <c r="C910" i="32"/>
  <c r="B911" i="32"/>
  <c r="C911" i="32"/>
  <c r="B912" i="32"/>
  <c r="C912" i="32"/>
  <c r="B913" i="32"/>
  <c r="C913" i="32"/>
  <c r="B914" i="32"/>
  <c r="C914" i="32"/>
  <c r="B915" i="32"/>
  <c r="C915" i="32"/>
  <c r="B916" i="32"/>
  <c r="C916" i="32"/>
  <c r="B917" i="32"/>
  <c r="C917" i="32"/>
  <c r="B918" i="32"/>
  <c r="C918" i="32"/>
  <c r="B919" i="32"/>
  <c r="C919" i="32"/>
  <c r="B920" i="32"/>
  <c r="C920" i="32"/>
  <c r="B921" i="32"/>
  <c r="C921" i="32"/>
  <c r="B922" i="32"/>
  <c r="C922" i="32"/>
  <c r="B923" i="32"/>
  <c r="C923" i="32"/>
  <c r="B924" i="32"/>
  <c r="C924" i="32"/>
  <c r="B925" i="32"/>
  <c r="C925" i="32"/>
  <c r="A920" i="32"/>
  <c r="A921" i="32"/>
  <c r="A922" i="32"/>
  <c r="A923" i="32"/>
  <c r="A924" i="32"/>
  <c r="A925" i="32"/>
  <c r="A906" i="32"/>
  <c r="A907" i="32"/>
  <c r="A908" i="32"/>
  <c r="A909" i="32"/>
  <c r="A910" i="32"/>
  <c r="A911" i="32"/>
  <c r="A912" i="32"/>
  <c r="A913" i="32"/>
  <c r="A914" i="32"/>
  <c r="A915" i="32"/>
  <c r="A916" i="32"/>
  <c r="A917" i="32"/>
  <c r="A918" i="32"/>
  <c r="A919" i="32"/>
  <c r="E1155" i="32" l="1"/>
  <c r="D1155" i="32"/>
  <c r="E1174" i="32"/>
  <c r="D1174" i="32"/>
  <c r="D1196" i="32"/>
  <c r="E1196" i="32"/>
  <c r="B1549" i="30"/>
  <c r="C1549" i="30"/>
  <c r="A1550" i="30"/>
  <c r="B1427" i="30"/>
  <c r="C1427" i="30"/>
  <c r="A1428" i="30"/>
  <c r="C1409" i="30"/>
  <c r="A1410" i="30"/>
  <c r="B1409" i="30"/>
  <c r="A902" i="32"/>
  <c r="B902" i="32"/>
  <c r="C902" i="32"/>
  <c r="A903" i="32"/>
  <c r="B903" i="32"/>
  <c r="C903" i="32"/>
  <c r="A904" i="32"/>
  <c r="B904" i="32"/>
  <c r="C904" i="32"/>
  <c r="A905" i="32"/>
  <c r="B905" i="32"/>
  <c r="C905" i="32"/>
  <c r="A883" i="32"/>
  <c r="B883" i="32"/>
  <c r="C883" i="32"/>
  <c r="A884" i="32"/>
  <c r="B884" i="32"/>
  <c r="C884" i="32"/>
  <c r="A885" i="32"/>
  <c r="B885" i="32"/>
  <c r="C885" i="32"/>
  <c r="A886" i="32"/>
  <c r="B886" i="32"/>
  <c r="C886" i="32"/>
  <c r="A887" i="32"/>
  <c r="B887" i="32"/>
  <c r="C887" i="32"/>
  <c r="A888" i="32"/>
  <c r="B888" i="32"/>
  <c r="C888" i="32"/>
  <c r="A889" i="32"/>
  <c r="B889" i="32"/>
  <c r="C889" i="32"/>
  <c r="A890" i="32"/>
  <c r="B890" i="32"/>
  <c r="C890" i="32"/>
  <c r="A891" i="32"/>
  <c r="B891" i="32"/>
  <c r="C891" i="32"/>
  <c r="A892" i="32"/>
  <c r="B892" i="32"/>
  <c r="C892" i="32"/>
  <c r="A893" i="32"/>
  <c r="B893" i="32"/>
  <c r="C893" i="32"/>
  <c r="A894" i="32"/>
  <c r="B894" i="32"/>
  <c r="C894" i="32"/>
  <c r="A895" i="32"/>
  <c r="B895" i="32"/>
  <c r="C895" i="32"/>
  <c r="A896" i="32"/>
  <c r="B896" i="32"/>
  <c r="C896" i="32"/>
  <c r="A897" i="32"/>
  <c r="B897" i="32"/>
  <c r="C897" i="32"/>
  <c r="A898" i="32"/>
  <c r="B898" i="32"/>
  <c r="C898" i="32"/>
  <c r="A899" i="32"/>
  <c r="B899" i="32"/>
  <c r="C899" i="32"/>
  <c r="A900" i="32"/>
  <c r="B900" i="32"/>
  <c r="C900" i="32"/>
  <c r="A901" i="32"/>
  <c r="B901" i="32"/>
  <c r="C901" i="32"/>
  <c r="A881" i="32"/>
  <c r="B881" i="32"/>
  <c r="C881" i="32"/>
  <c r="A882" i="32"/>
  <c r="B882" i="32"/>
  <c r="C882" i="32"/>
  <c r="A863" i="32"/>
  <c r="B863" i="32"/>
  <c r="C863" i="32"/>
  <c r="A864" i="32"/>
  <c r="B864" i="32"/>
  <c r="C864" i="32"/>
  <c r="A865" i="32"/>
  <c r="B865" i="32"/>
  <c r="C865" i="32"/>
  <c r="A866" i="32"/>
  <c r="B866" i="32"/>
  <c r="C866" i="32"/>
  <c r="A867" i="32"/>
  <c r="B867" i="32"/>
  <c r="C867" i="32"/>
  <c r="A868" i="32"/>
  <c r="B868" i="32"/>
  <c r="C868" i="32"/>
  <c r="A869" i="32"/>
  <c r="B869" i="32"/>
  <c r="C869" i="32"/>
  <c r="A870" i="32"/>
  <c r="B870" i="32"/>
  <c r="C870" i="32"/>
  <c r="A871" i="32"/>
  <c r="B871" i="32"/>
  <c r="C871" i="32"/>
  <c r="A872" i="32"/>
  <c r="B872" i="32"/>
  <c r="C872" i="32"/>
  <c r="A873" i="32"/>
  <c r="B873" i="32"/>
  <c r="C873" i="32"/>
  <c r="A874" i="32"/>
  <c r="B874" i="32"/>
  <c r="C874" i="32"/>
  <c r="A875" i="32"/>
  <c r="B875" i="32"/>
  <c r="C875" i="32"/>
  <c r="A876" i="32"/>
  <c r="B876" i="32"/>
  <c r="C876" i="32"/>
  <c r="A877" i="32"/>
  <c r="B877" i="32"/>
  <c r="C877" i="32"/>
  <c r="A878" i="32"/>
  <c r="B878" i="32"/>
  <c r="C878" i="32"/>
  <c r="A879" i="32"/>
  <c r="B879" i="32"/>
  <c r="C879" i="32"/>
  <c r="A880" i="32"/>
  <c r="B880" i="32"/>
  <c r="C880" i="32"/>
  <c r="A841" i="32"/>
  <c r="A842" i="32"/>
  <c r="B842" i="32"/>
  <c r="C842" i="32"/>
  <c r="A843" i="32"/>
  <c r="B843" i="32"/>
  <c r="C843" i="32"/>
  <c r="A844" i="32"/>
  <c r="B844" i="32"/>
  <c r="C844" i="32"/>
  <c r="A845" i="32"/>
  <c r="B845" i="32"/>
  <c r="C845" i="32"/>
  <c r="A846" i="32"/>
  <c r="B846" i="32"/>
  <c r="C846" i="32"/>
  <c r="A847" i="32"/>
  <c r="B847" i="32"/>
  <c r="C847" i="32"/>
  <c r="A848" i="32"/>
  <c r="B848" i="32"/>
  <c r="C848" i="32"/>
  <c r="A849" i="32"/>
  <c r="B849" i="32"/>
  <c r="C849" i="32"/>
  <c r="A850" i="32"/>
  <c r="B850" i="32"/>
  <c r="C850" i="32"/>
  <c r="A851" i="32"/>
  <c r="B851" i="32"/>
  <c r="C851" i="32"/>
  <c r="A852" i="32"/>
  <c r="B852" i="32"/>
  <c r="C852" i="32"/>
  <c r="A853" i="32"/>
  <c r="B853" i="32"/>
  <c r="C853" i="32"/>
  <c r="A854" i="32"/>
  <c r="B854" i="32"/>
  <c r="C854" i="32"/>
  <c r="A855" i="32"/>
  <c r="B855" i="32"/>
  <c r="C855" i="32"/>
  <c r="A856" i="32"/>
  <c r="B856" i="32"/>
  <c r="C856" i="32"/>
  <c r="A857" i="32"/>
  <c r="B857" i="32"/>
  <c r="C857" i="32"/>
  <c r="A858" i="32"/>
  <c r="B858" i="32"/>
  <c r="C858" i="32"/>
  <c r="A859" i="32"/>
  <c r="B859" i="32"/>
  <c r="C859" i="32"/>
  <c r="A860" i="32"/>
  <c r="B860" i="32"/>
  <c r="C860" i="32"/>
  <c r="A861" i="32"/>
  <c r="B861" i="32"/>
  <c r="C861" i="32"/>
  <c r="A862" i="32"/>
  <c r="B862" i="32"/>
  <c r="C862" i="32"/>
  <c r="D1111" i="32" l="1"/>
  <c r="D1132" i="32"/>
  <c r="E1111" i="32"/>
  <c r="E1132" i="32"/>
  <c r="A1551" i="30"/>
  <c r="C1550" i="30"/>
  <c r="B1550" i="30"/>
  <c r="F15" i="29" a="1"/>
  <c r="F15" i="29" s="1"/>
  <c r="F14" i="29" s="1" a="1"/>
  <c r="F14" i="29" s="1"/>
  <c r="B1428" i="30"/>
  <c r="C1428" i="30"/>
  <c r="A1429" i="30"/>
  <c r="B1410" i="30"/>
  <c r="A1411" i="30"/>
  <c r="C1410" i="30"/>
  <c r="D882" i="32"/>
  <c r="E862" i="32"/>
  <c r="E882" i="32"/>
  <c r="D862" i="32"/>
  <c r="D39" i="4"/>
  <c r="E1" i="13"/>
  <c r="A839" i="32"/>
  <c r="A840" i="32"/>
  <c r="A819" i="32"/>
  <c r="A820" i="32"/>
  <c r="A821" i="32"/>
  <c r="A822" i="32"/>
  <c r="A823" i="32"/>
  <c r="A824" i="32"/>
  <c r="A825" i="32"/>
  <c r="A826" i="32"/>
  <c r="A827" i="32"/>
  <c r="A828" i="32"/>
  <c r="A829" i="32"/>
  <c r="A830" i="32"/>
  <c r="A831" i="32"/>
  <c r="A832" i="32"/>
  <c r="A833" i="32"/>
  <c r="A834" i="32"/>
  <c r="A835" i="32"/>
  <c r="A836" i="32"/>
  <c r="A837" i="32"/>
  <c r="A838" i="32"/>
  <c r="B821" i="31"/>
  <c r="C821" i="31"/>
  <c r="B822" i="31"/>
  <c r="C822" i="31"/>
  <c r="B823" i="31"/>
  <c r="C823" i="31"/>
  <c r="B824" i="31"/>
  <c r="C824" i="31"/>
  <c r="B825" i="31"/>
  <c r="C825" i="31"/>
  <c r="B826" i="31"/>
  <c r="C826" i="31"/>
  <c r="B827" i="31"/>
  <c r="C827" i="31"/>
  <c r="B828" i="31"/>
  <c r="C828" i="31"/>
  <c r="B829" i="31"/>
  <c r="C829" i="31"/>
  <c r="B830" i="31"/>
  <c r="C830" i="31"/>
  <c r="B831" i="31"/>
  <c r="C831" i="31"/>
  <c r="B832" i="31"/>
  <c r="C832" i="31"/>
  <c r="B833" i="31"/>
  <c r="C833" i="31"/>
  <c r="B834" i="31"/>
  <c r="C834" i="31"/>
  <c r="B835" i="31"/>
  <c r="C835" i="31"/>
  <c r="B836" i="31"/>
  <c r="C836" i="31"/>
  <c r="B837" i="31"/>
  <c r="C837" i="31"/>
  <c r="B838" i="31"/>
  <c r="C838" i="31"/>
  <c r="B839" i="31"/>
  <c r="C839" i="31"/>
  <c r="B840" i="31"/>
  <c r="C840" i="31"/>
  <c r="B841" i="31"/>
  <c r="B841" i="32" s="1"/>
  <c r="D1090" i="32" s="1"/>
  <c r="C841" i="31"/>
  <c r="C841" i="32" s="1"/>
  <c r="E1090" i="32" s="1"/>
  <c r="C820" i="31"/>
  <c r="C819" i="32" s="1"/>
  <c r="B820" i="31"/>
  <c r="B819" i="32" s="1"/>
  <c r="A1552" i="30" l="1"/>
  <c r="B1551" i="30"/>
  <c r="C1551" i="30"/>
  <c r="A1430" i="30"/>
  <c r="B1429" i="30"/>
  <c r="C1429" i="30"/>
  <c r="B1411" i="30"/>
  <c r="C1411" i="30"/>
  <c r="A1412" i="30"/>
  <c r="B838" i="32"/>
  <c r="B832" i="32"/>
  <c r="B826" i="32"/>
  <c r="C826" i="32"/>
  <c r="C837" i="32"/>
  <c r="C825" i="32"/>
  <c r="B833" i="32"/>
  <c r="C838" i="32"/>
  <c r="B827" i="32"/>
  <c r="C839" i="32"/>
  <c r="B821" i="32"/>
  <c r="B834" i="32"/>
  <c r="B828" i="32"/>
  <c r="C833" i="32"/>
  <c r="B836" i="32"/>
  <c r="C823" i="32"/>
  <c r="C835" i="32"/>
  <c r="B830" i="32"/>
  <c r="B822" i="32"/>
  <c r="C827" i="32"/>
  <c r="C821" i="32"/>
  <c r="C820" i="32"/>
  <c r="B839" i="32"/>
  <c r="B824" i="32"/>
  <c r="C836" i="32"/>
  <c r="C824" i="32"/>
  <c r="B835" i="32"/>
  <c r="C828" i="32"/>
  <c r="B820" i="32"/>
  <c r="C832" i="32"/>
  <c r="B831" i="32"/>
  <c r="B825" i="32"/>
  <c r="B837" i="32"/>
  <c r="C830" i="32"/>
  <c r="B823" i="32"/>
  <c r="C834" i="32"/>
  <c r="C822" i="32"/>
  <c r="C840" i="32"/>
  <c r="C831" i="32"/>
  <c r="B840" i="32"/>
  <c r="C829" i="32"/>
  <c r="B829" i="32"/>
  <c r="D1068" i="32" l="1"/>
  <c r="E1068" i="32"/>
  <c r="B1552" i="30"/>
  <c r="C1552" i="30"/>
  <c r="A1553" i="30"/>
  <c r="C1430" i="30"/>
  <c r="B1430" i="30"/>
  <c r="A1431" i="30"/>
  <c r="A1413" i="30"/>
  <c r="C1412" i="30"/>
  <c r="B1412" i="30"/>
  <c r="E819" i="31"/>
  <c r="E820" i="31"/>
  <c r="E821" i="31"/>
  <c r="E822" i="31"/>
  <c r="D822" i="31"/>
  <c r="D819" i="31"/>
  <c r="D821" i="31"/>
  <c r="D820" i="31"/>
  <c r="A817" i="32"/>
  <c r="B817" i="32"/>
  <c r="C817" i="32"/>
  <c r="A818" i="32"/>
  <c r="B818" i="32"/>
  <c r="C818" i="32"/>
  <c r="B1553" i="30" l="1"/>
  <c r="C1553" i="30"/>
  <c r="A1554" i="30"/>
  <c r="B1431" i="30"/>
  <c r="C1431" i="30"/>
  <c r="A1432" i="30"/>
  <c r="C1413" i="30"/>
  <c r="B1413" i="30"/>
  <c r="A1414" i="30"/>
  <c r="A816" i="32"/>
  <c r="B816" i="32"/>
  <c r="C816" i="32"/>
  <c r="A800" i="32"/>
  <c r="B800" i="32"/>
  <c r="C800" i="32"/>
  <c r="A801" i="32"/>
  <c r="B801" i="32"/>
  <c r="C801" i="32"/>
  <c r="A802" i="32"/>
  <c r="B802" i="32"/>
  <c r="C802" i="32"/>
  <c r="A803" i="32"/>
  <c r="B803" i="32"/>
  <c r="C803" i="32"/>
  <c r="A804" i="32"/>
  <c r="B804" i="32"/>
  <c r="C804" i="32"/>
  <c r="A805" i="32"/>
  <c r="B805" i="32"/>
  <c r="C805" i="32"/>
  <c r="A806" i="32"/>
  <c r="B806" i="32"/>
  <c r="C806" i="32"/>
  <c r="A807" i="32"/>
  <c r="B807" i="32"/>
  <c r="C807" i="32"/>
  <c r="A808" i="32"/>
  <c r="B808" i="32"/>
  <c r="C808" i="32"/>
  <c r="A809" i="32"/>
  <c r="B809" i="32"/>
  <c r="C809" i="32"/>
  <c r="A810" i="32"/>
  <c r="B810" i="32"/>
  <c r="C810" i="32"/>
  <c r="A811" i="32"/>
  <c r="B811" i="32"/>
  <c r="C811" i="32"/>
  <c r="A812" i="32"/>
  <c r="B812" i="32"/>
  <c r="C812" i="32"/>
  <c r="A813" i="32"/>
  <c r="B813" i="32"/>
  <c r="C813" i="32"/>
  <c r="A814" i="32"/>
  <c r="B814" i="32"/>
  <c r="C814" i="32"/>
  <c r="A815" i="32"/>
  <c r="B815" i="32"/>
  <c r="C815" i="32"/>
  <c r="A799" i="32"/>
  <c r="B799" i="32"/>
  <c r="C799" i="32"/>
  <c r="A797" i="32"/>
  <c r="B797" i="32"/>
  <c r="C797" i="32"/>
  <c r="A798" i="32"/>
  <c r="B798" i="32"/>
  <c r="C798" i="32"/>
  <c r="A778" i="32"/>
  <c r="B778" i="32"/>
  <c r="C778" i="32"/>
  <c r="A779" i="32"/>
  <c r="B779" i="32"/>
  <c r="C779" i="32"/>
  <c r="A780" i="32"/>
  <c r="B780" i="32"/>
  <c r="C780" i="32"/>
  <c r="A781" i="32"/>
  <c r="B781" i="32"/>
  <c r="C781" i="32"/>
  <c r="A782" i="32"/>
  <c r="B782" i="32"/>
  <c r="C782" i="32"/>
  <c r="A783" i="32"/>
  <c r="B783" i="32"/>
  <c r="C783" i="32"/>
  <c r="A784" i="32"/>
  <c r="B784" i="32"/>
  <c r="C784" i="32"/>
  <c r="A785" i="32"/>
  <c r="B785" i="32"/>
  <c r="C785" i="32"/>
  <c r="A786" i="32"/>
  <c r="B786" i="32"/>
  <c r="C786" i="32"/>
  <c r="A787" i="32"/>
  <c r="B787" i="32"/>
  <c r="C787" i="32"/>
  <c r="A788" i="32"/>
  <c r="B788" i="32"/>
  <c r="C788" i="32"/>
  <c r="A789" i="32"/>
  <c r="B789" i="32"/>
  <c r="C789" i="32"/>
  <c r="A790" i="32"/>
  <c r="B790" i="32"/>
  <c r="C790" i="32"/>
  <c r="A791" i="32"/>
  <c r="B791" i="32"/>
  <c r="C791" i="32"/>
  <c r="A792" i="32"/>
  <c r="B792" i="32"/>
  <c r="C792" i="32"/>
  <c r="A793" i="32"/>
  <c r="B793" i="32"/>
  <c r="C793" i="32"/>
  <c r="A794" i="32"/>
  <c r="B794" i="32"/>
  <c r="C794" i="32"/>
  <c r="A795" i="32"/>
  <c r="B795" i="32"/>
  <c r="C795" i="32"/>
  <c r="A796" i="32"/>
  <c r="B796" i="32"/>
  <c r="C796" i="32"/>
  <c r="E800" i="31"/>
  <c r="E801" i="31"/>
  <c r="E802" i="31"/>
  <c r="E803" i="31"/>
  <c r="D800" i="31"/>
  <c r="D803" i="31"/>
  <c r="D802" i="31"/>
  <c r="D801" i="31"/>
  <c r="E1048" i="32" l="1"/>
  <c r="D1048" i="32"/>
  <c r="C1554" i="30"/>
  <c r="B1554" i="30"/>
  <c r="B1432" i="30"/>
  <c r="B1433" i="30" s="1"/>
  <c r="B1434" i="30" s="1"/>
  <c r="C1432" i="30"/>
  <c r="C1433" i="30" s="1"/>
  <c r="C1434" i="30" s="1"/>
  <c r="B1414" i="30"/>
  <c r="C1414" i="30"/>
  <c r="A1415" i="30"/>
  <c r="D800" i="32"/>
  <c r="E800" i="32"/>
  <c r="D819" i="32"/>
  <c r="E819" i="32"/>
  <c r="A756" i="32"/>
  <c r="B756" i="32"/>
  <c r="C756" i="32"/>
  <c r="A757" i="32"/>
  <c r="B757" i="32"/>
  <c r="C757" i="32"/>
  <c r="A758" i="32"/>
  <c r="B758" i="32"/>
  <c r="C758" i="32"/>
  <c r="A759" i="32"/>
  <c r="B759" i="32"/>
  <c r="C759" i="32"/>
  <c r="A760" i="32"/>
  <c r="B760" i="32"/>
  <c r="C760" i="32"/>
  <c r="A761" i="32"/>
  <c r="B761" i="32"/>
  <c r="C761" i="32"/>
  <c r="A762" i="32"/>
  <c r="B762" i="32"/>
  <c r="C762" i="32"/>
  <c r="A763" i="32"/>
  <c r="B763" i="32"/>
  <c r="C763" i="32"/>
  <c r="A764" i="32"/>
  <c r="B764" i="32"/>
  <c r="C764" i="32"/>
  <c r="A765" i="32"/>
  <c r="B765" i="32"/>
  <c r="C765" i="32"/>
  <c r="A766" i="32"/>
  <c r="B766" i="32"/>
  <c r="C766" i="32"/>
  <c r="A767" i="32"/>
  <c r="B767" i="32"/>
  <c r="C767" i="32"/>
  <c r="A768" i="32"/>
  <c r="B768" i="32"/>
  <c r="C768" i="32"/>
  <c r="A769" i="32"/>
  <c r="B769" i="32"/>
  <c r="C769" i="32"/>
  <c r="A770" i="32"/>
  <c r="B770" i="32"/>
  <c r="C770" i="32"/>
  <c r="A771" i="32"/>
  <c r="B771" i="32"/>
  <c r="C771" i="32"/>
  <c r="A772" i="32"/>
  <c r="B772" i="32"/>
  <c r="C772" i="32"/>
  <c r="A773" i="32"/>
  <c r="B773" i="32"/>
  <c r="C773" i="32"/>
  <c r="A774" i="32"/>
  <c r="B774" i="32"/>
  <c r="C774" i="32"/>
  <c r="A775" i="32"/>
  <c r="B775" i="32"/>
  <c r="C775" i="32"/>
  <c r="A776" i="32"/>
  <c r="B776" i="32"/>
  <c r="C776" i="32"/>
  <c r="A777" i="32"/>
  <c r="B777" i="32"/>
  <c r="C777" i="32"/>
  <c r="E778" i="31"/>
  <c r="E779" i="31"/>
  <c r="E780" i="31"/>
  <c r="E781" i="31"/>
  <c r="D781" i="31"/>
  <c r="D780" i="31"/>
  <c r="D778" i="31"/>
  <c r="D779" i="31"/>
  <c r="A1416" i="30" l="1"/>
  <c r="B1415" i="30"/>
  <c r="C1415" i="30"/>
  <c r="F800" i="32"/>
  <c r="G777" i="32"/>
  <c r="H777" i="32"/>
  <c r="D778" i="32"/>
  <c r="F819" i="32"/>
  <c r="E778" i="32"/>
  <c r="A1417" i="30" l="1"/>
  <c r="B1416" i="30"/>
  <c r="C1416" i="30"/>
  <c r="F778" i="32"/>
  <c r="A755" i="32"/>
  <c r="B755" i="32"/>
  <c r="G776" i="32" s="1"/>
  <c r="C755" i="32"/>
  <c r="H776" i="32" s="1"/>
  <c r="A736" i="32"/>
  <c r="B736" i="32"/>
  <c r="C736" i="32"/>
  <c r="A737" i="32"/>
  <c r="B737" i="32"/>
  <c r="C737" i="32"/>
  <c r="A738" i="32"/>
  <c r="B738" i="32"/>
  <c r="C738" i="32"/>
  <c r="A739" i="32"/>
  <c r="B739" i="32"/>
  <c r="C739" i="32"/>
  <c r="A740" i="32"/>
  <c r="B740" i="32"/>
  <c r="C740" i="32"/>
  <c r="A741" i="32"/>
  <c r="B741" i="32"/>
  <c r="C741" i="32"/>
  <c r="A742" i="32"/>
  <c r="B742" i="32"/>
  <c r="C742" i="32"/>
  <c r="A743" i="32"/>
  <c r="B743" i="32"/>
  <c r="C743" i="32"/>
  <c r="A744" i="32"/>
  <c r="B744" i="32"/>
  <c r="C744" i="32"/>
  <c r="A745" i="32"/>
  <c r="B745" i="32"/>
  <c r="C745" i="32"/>
  <c r="A746" i="32"/>
  <c r="B746" i="32"/>
  <c r="C746" i="32"/>
  <c r="A747" i="32"/>
  <c r="B747" i="32"/>
  <c r="C747" i="32"/>
  <c r="A748" i="32"/>
  <c r="B748" i="32"/>
  <c r="C748" i="32"/>
  <c r="A749" i="32"/>
  <c r="B749" i="32"/>
  <c r="C749" i="32"/>
  <c r="A750" i="32"/>
  <c r="B750" i="32"/>
  <c r="C750" i="32"/>
  <c r="A751" i="32"/>
  <c r="B751" i="32"/>
  <c r="C751" i="32"/>
  <c r="A752" i="32"/>
  <c r="B752" i="32"/>
  <c r="C752" i="32"/>
  <c r="A753" i="32"/>
  <c r="B753" i="32"/>
  <c r="C753" i="32"/>
  <c r="A754" i="32"/>
  <c r="B754" i="32"/>
  <c r="C754" i="32"/>
  <c r="E756" i="31"/>
  <c r="D756" i="31"/>
  <c r="E759" i="31"/>
  <c r="D759" i="31"/>
  <c r="E758" i="31"/>
  <c r="D758" i="31"/>
  <c r="E757" i="31"/>
  <c r="D757" i="31"/>
  <c r="A716" i="32"/>
  <c r="B716" i="32"/>
  <c r="C716" i="32"/>
  <c r="A717" i="32"/>
  <c r="B717" i="32"/>
  <c r="C717" i="32"/>
  <c r="A718" i="32"/>
  <c r="B718" i="32"/>
  <c r="C718" i="32"/>
  <c r="A719" i="32"/>
  <c r="B719" i="32"/>
  <c r="C719" i="32"/>
  <c r="A720" i="32"/>
  <c r="B720" i="32"/>
  <c r="C720" i="32"/>
  <c r="A721" i="32"/>
  <c r="B721" i="32"/>
  <c r="C721" i="32"/>
  <c r="A722" i="32"/>
  <c r="B722" i="32"/>
  <c r="C722" i="32"/>
  <c r="A723" i="32"/>
  <c r="B723" i="32"/>
  <c r="C723" i="32"/>
  <c r="A724" i="32"/>
  <c r="B724" i="32"/>
  <c r="C724" i="32"/>
  <c r="A725" i="32"/>
  <c r="B725" i="32"/>
  <c r="C725" i="32"/>
  <c r="A726" i="32"/>
  <c r="B726" i="32"/>
  <c r="C726" i="32"/>
  <c r="A727" i="32"/>
  <c r="B727" i="32"/>
  <c r="C727" i="32"/>
  <c r="A728" i="32"/>
  <c r="B728" i="32"/>
  <c r="C728" i="32"/>
  <c r="A729" i="32"/>
  <c r="B729" i="32"/>
  <c r="C729" i="32"/>
  <c r="A730" i="32"/>
  <c r="B730" i="32"/>
  <c r="C730" i="32"/>
  <c r="A731" i="32"/>
  <c r="B731" i="32"/>
  <c r="C731" i="32"/>
  <c r="A732" i="32"/>
  <c r="B732" i="32"/>
  <c r="C732" i="32"/>
  <c r="A733" i="32"/>
  <c r="B733" i="32"/>
  <c r="C733" i="32"/>
  <c r="A734" i="32"/>
  <c r="B734" i="32"/>
  <c r="C734" i="32"/>
  <c r="A735" i="32"/>
  <c r="B735" i="32"/>
  <c r="C735" i="32"/>
  <c r="E739" i="31"/>
  <c r="D739" i="31"/>
  <c r="D737" i="31"/>
  <c r="E736" i="31"/>
  <c r="D736" i="31"/>
  <c r="E738" i="31"/>
  <c r="D738" i="31"/>
  <c r="E737" i="31"/>
  <c r="D967" i="32" l="1"/>
  <c r="D968" i="32" s="1"/>
  <c r="C1417" i="30"/>
  <c r="A1418" i="30"/>
  <c r="B1417" i="30"/>
  <c r="G773" i="32"/>
  <c r="H772" i="32"/>
  <c r="G739" i="32"/>
  <c r="H775" i="32"/>
  <c r="G765" i="32"/>
  <c r="G757" i="32"/>
  <c r="H755" i="32"/>
  <c r="E736" i="32"/>
  <c r="E756" i="32"/>
  <c r="H743" i="32"/>
  <c r="G747" i="32"/>
  <c r="H768" i="32"/>
  <c r="H764" i="32"/>
  <c r="H760" i="32"/>
  <c r="H739" i="32"/>
  <c r="G769" i="32"/>
  <c r="G761" i="32"/>
  <c r="H754" i="32"/>
  <c r="H750" i="32"/>
  <c r="H746" i="32"/>
  <c r="H742" i="32"/>
  <c r="H738" i="32"/>
  <c r="G772" i="32"/>
  <c r="G768" i="32"/>
  <c r="G764" i="32"/>
  <c r="G760" i="32"/>
  <c r="H751" i="32"/>
  <c r="G755" i="32"/>
  <c r="G751" i="32"/>
  <c r="G742" i="32"/>
  <c r="H771" i="32"/>
  <c r="H767" i="32"/>
  <c r="H763" i="32"/>
  <c r="H759" i="32"/>
  <c r="D756" i="32"/>
  <c r="G746" i="32"/>
  <c r="H749" i="32"/>
  <c r="H745" i="32"/>
  <c r="H737" i="32"/>
  <c r="G775" i="32"/>
  <c r="G771" i="32"/>
  <c r="G767" i="32"/>
  <c r="G763" i="32"/>
  <c r="G759" i="32"/>
  <c r="G753" i="32"/>
  <c r="G745" i="32"/>
  <c r="G741" i="32"/>
  <c r="G737" i="32"/>
  <c r="H747" i="32"/>
  <c r="G743" i="32"/>
  <c r="H774" i="32"/>
  <c r="H770" i="32"/>
  <c r="H766" i="32"/>
  <c r="H762" i="32"/>
  <c r="H758" i="32"/>
  <c r="G754" i="32"/>
  <c r="G774" i="32"/>
  <c r="G770" i="32"/>
  <c r="G766" i="32"/>
  <c r="G762" i="32"/>
  <c r="G758" i="32"/>
  <c r="H741" i="32"/>
  <c r="H748" i="32"/>
  <c r="G756" i="32"/>
  <c r="G748" i="32"/>
  <c r="G744" i="32"/>
  <c r="G740" i="32"/>
  <c r="G750" i="32"/>
  <c r="G738" i="32"/>
  <c r="H753" i="32"/>
  <c r="G749" i="32"/>
  <c r="H756" i="32"/>
  <c r="H752" i="32"/>
  <c r="H744" i="32"/>
  <c r="H740" i="32"/>
  <c r="G752" i="32"/>
  <c r="D736" i="32"/>
  <c r="H773" i="32"/>
  <c r="H769" i="32"/>
  <c r="H765" i="32"/>
  <c r="H761" i="32"/>
  <c r="H757" i="32"/>
  <c r="B1418" i="30" l="1"/>
  <c r="C1418" i="30"/>
  <c r="A1419" i="30"/>
  <c r="F756" i="32"/>
  <c r="F736" i="32"/>
  <c r="A695" i="32"/>
  <c r="B695" i="32"/>
  <c r="C695" i="32"/>
  <c r="A696" i="32"/>
  <c r="B696" i="32"/>
  <c r="C696" i="32"/>
  <c r="A697" i="32"/>
  <c r="B697" i="32"/>
  <c r="C697" i="32"/>
  <c r="A698" i="32"/>
  <c r="B698" i="32"/>
  <c r="C698" i="32"/>
  <c r="A699" i="32"/>
  <c r="B699" i="32"/>
  <c r="C699" i="32"/>
  <c r="A700" i="32"/>
  <c r="B700" i="32"/>
  <c r="C700" i="32"/>
  <c r="A701" i="32"/>
  <c r="B701" i="32"/>
  <c r="C701" i="32"/>
  <c r="A702" i="32"/>
  <c r="B702" i="32"/>
  <c r="C702" i="32"/>
  <c r="A703" i="32"/>
  <c r="B703" i="32"/>
  <c r="C703" i="32"/>
  <c r="A704" i="32"/>
  <c r="B704" i="32"/>
  <c r="C704" i="32"/>
  <c r="A705" i="32"/>
  <c r="B705" i="32"/>
  <c r="C705" i="32"/>
  <c r="A706" i="32"/>
  <c r="B706" i="32"/>
  <c r="C706" i="32"/>
  <c r="A707" i="32"/>
  <c r="B707" i="32"/>
  <c r="C707" i="32"/>
  <c r="A708" i="32"/>
  <c r="B708" i="32"/>
  <c r="C708" i="32"/>
  <c r="A709" i="32"/>
  <c r="B709" i="32"/>
  <c r="C709" i="32"/>
  <c r="A710" i="32"/>
  <c r="B710" i="32"/>
  <c r="C710" i="32"/>
  <c r="A711" i="32"/>
  <c r="B711" i="32"/>
  <c r="C711" i="32"/>
  <c r="A712" i="32"/>
  <c r="B712" i="32"/>
  <c r="C712" i="32"/>
  <c r="A713" i="32"/>
  <c r="B713" i="32"/>
  <c r="C713" i="32"/>
  <c r="A714" i="32"/>
  <c r="B714" i="32"/>
  <c r="C714" i="32"/>
  <c r="A715" i="32"/>
  <c r="B715" i="32"/>
  <c r="G736" i="32" s="1"/>
  <c r="C715" i="32"/>
  <c r="H736" i="32" s="1"/>
  <c r="E719" i="31"/>
  <c r="D719" i="31"/>
  <c r="E718" i="31"/>
  <c r="D718" i="31"/>
  <c r="E717" i="31"/>
  <c r="D717" i="31"/>
  <c r="E716" i="31"/>
  <c r="D716" i="31"/>
  <c r="G695" i="31"/>
  <c r="A675" i="32"/>
  <c r="B675" i="32"/>
  <c r="C675" i="32"/>
  <c r="A676" i="32"/>
  <c r="B676" i="32"/>
  <c r="C676" i="32"/>
  <c r="A677" i="32"/>
  <c r="B677" i="32"/>
  <c r="C677" i="32"/>
  <c r="A678" i="32"/>
  <c r="B678" i="32"/>
  <c r="C678" i="32"/>
  <c r="A679" i="32"/>
  <c r="B679" i="32"/>
  <c r="C679" i="32"/>
  <c r="A680" i="32"/>
  <c r="B680" i="32"/>
  <c r="C680" i="32"/>
  <c r="A681" i="32"/>
  <c r="B681" i="32"/>
  <c r="C681" i="32"/>
  <c r="A682" i="32"/>
  <c r="B682" i="32"/>
  <c r="C682" i="32"/>
  <c r="A683" i="32"/>
  <c r="B683" i="32"/>
  <c r="C683" i="32"/>
  <c r="A684" i="32"/>
  <c r="B684" i="32"/>
  <c r="C684" i="32"/>
  <c r="A685" i="32"/>
  <c r="B685" i="32"/>
  <c r="C685" i="32"/>
  <c r="A686" i="32"/>
  <c r="B686" i="32"/>
  <c r="C686" i="32"/>
  <c r="A687" i="32"/>
  <c r="B687" i="32"/>
  <c r="C687" i="32"/>
  <c r="A688" i="32"/>
  <c r="B688" i="32"/>
  <c r="C688" i="32"/>
  <c r="A689" i="32"/>
  <c r="B689" i="32"/>
  <c r="C689" i="32"/>
  <c r="A690" i="32"/>
  <c r="B690" i="32"/>
  <c r="C690" i="32"/>
  <c r="A691" i="32"/>
  <c r="B691" i="32"/>
  <c r="C691" i="32"/>
  <c r="A692" i="32"/>
  <c r="B692" i="32"/>
  <c r="C692" i="32"/>
  <c r="A693" i="32"/>
  <c r="B693" i="32"/>
  <c r="C693" i="32"/>
  <c r="A694" i="32"/>
  <c r="B694" i="32"/>
  <c r="C694" i="32"/>
  <c r="E698" i="31"/>
  <c r="D698" i="31"/>
  <c r="E695" i="31"/>
  <c r="D695" i="31"/>
  <c r="E697" i="31"/>
  <c r="D697" i="31"/>
  <c r="E696" i="31"/>
  <c r="D696" i="31"/>
  <c r="B1419" i="30" l="1"/>
  <c r="C1419" i="30"/>
  <c r="A1420" i="30"/>
  <c r="G734" i="32"/>
  <c r="H711" i="32"/>
  <c r="H702" i="32"/>
  <c r="H715" i="32"/>
  <c r="G712" i="32"/>
  <c r="G708" i="32"/>
  <c r="G704" i="32"/>
  <c r="G700" i="32"/>
  <c r="G696" i="32"/>
  <c r="H732" i="32"/>
  <c r="H728" i="32"/>
  <c r="H724" i="32"/>
  <c r="H720" i="32"/>
  <c r="E716" i="32"/>
  <c r="H716" i="32"/>
  <c r="G732" i="32"/>
  <c r="G728" i="32"/>
  <c r="G724" i="32"/>
  <c r="G720" i="32"/>
  <c r="G716" i="32"/>
  <c r="D716" i="32"/>
  <c r="H707" i="32"/>
  <c r="G715" i="32"/>
  <c r="G711" i="32"/>
  <c r="G707" i="32"/>
  <c r="G703" i="32"/>
  <c r="G699" i="32"/>
  <c r="H735" i="32"/>
  <c r="H731" i="32"/>
  <c r="H727" i="32"/>
  <c r="H723" i="32"/>
  <c r="H719" i="32"/>
  <c r="G735" i="32"/>
  <c r="G731" i="32"/>
  <c r="G727" i="32"/>
  <c r="G723" i="32"/>
  <c r="G719" i="32"/>
  <c r="G714" i="32"/>
  <c r="G710" i="32"/>
  <c r="G706" i="32"/>
  <c r="G702" i="32"/>
  <c r="G698" i="32"/>
  <c r="H734" i="32"/>
  <c r="H730" i="32"/>
  <c r="H726" i="32"/>
  <c r="H722" i="32"/>
  <c r="H718" i="32"/>
  <c r="H705" i="32"/>
  <c r="H706" i="32"/>
  <c r="G726" i="32"/>
  <c r="H713" i="32"/>
  <c r="H709" i="32"/>
  <c r="H697" i="32"/>
  <c r="G713" i="32"/>
  <c r="G709" i="32"/>
  <c r="G705" i="32"/>
  <c r="G701" i="32"/>
  <c r="D695" i="32"/>
  <c r="G697" i="32"/>
  <c r="H733" i="32"/>
  <c r="H729" i="32"/>
  <c r="H725" i="32"/>
  <c r="H721" i="32"/>
  <c r="H717" i="32"/>
  <c r="H703" i="32"/>
  <c r="H699" i="32"/>
  <c r="H714" i="32"/>
  <c r="G733" i="32"/>
  <c r="G729" i="32"/>
  <c r="G725" i="32"/>
  <c r="G721" i="32"/>
  <c r="G717" i="32"/>
  <c r="H710" i="32"/>
  <c r="H698" i="32"/>
  <c r="G730" i="32"/>
  <c r="G722" i="32"/>
  <c r="G718" i="32"/>
  <c r="H701" i="32"/>
  <c r="H712" i="32"/>
  <c r="H708" i="32"/>
  <c r="H704" i="32"/>
  <c r="H700" i="32"/>
  <c r="E695" i="32"/>
  <c r="H696" i="32"/>
  <c r="A673" i="32"/>
  <c r="B673" i="32"/>
  <c r="C673" i="32"/>
  <c r="A674" i="32"/>
  <c r="B674" i="32"/>
  <c r="G695" i="32" s="1"/>
  <c r="C674" i="32"/>
  <c r="H695" i="32" s="1"/>
  <c r="A654" i="32"/>
  <c r="B654" i="32"/>
  <c r="C654" i="32"/>
  <c r="A655" i="32"/>
  <c r="B655" i="32"/>
  <c r="C655" i="32"/>
  <c r="A656" i="32"/>
  <c r="B656" i="32"/>
  <c r="C656" i="32"/>
  <c r="A657" i="32"/>
  <c r="B657" i="32"/>
  <c r="C657" i="32"/>
  <c r="A658" i="32"/>
  <c r="B658" i="32"/>
  <c r="C658" i="32"/>
  <c r="A659" i="32"/>
  <c r="B659" i="32"/>
  <c r="C659" i="32"/>
  <c r="A660" i="32"/>
  <c r="B660" i="32"/>
  <c r="C660" i="32"/>
  <c r="A661" i="32"/>
  <c r="B661" i="32"/>
  <c r="C661" i="32"/>
  <c r="A662" i="32"/>
  <c r="B662" i="32"/>
  <c r="C662" i="32"/>
  <c r="A663" i="32"/>
  <c r="B663" i="32"/>
  <c r="C663" i="32"/>
  <c r="A664" i="32"/>
  <c r="B664" i="32"/>
  <c r="C664" i="32"/>
  <c r="A665" i="32"/>
  <c r="B665" i="32"/>
  <c r="C665" i="32"/>
  <c r="A666" i="32"/>
  <c r="B666" i="32"/>
  <c r="C666" i="32"/>
  <c r="A667" i="32"/>
  <c r="B667" i="32"/>
  <c r="C667" i="32"/>
  <c r="A668" i="32"/>
  <c r="B668" i="32"/>
  <c r="C668" i="32"/>
  <c r="A669" i="32"/>
  <c r="B669" i="32"/>
  <c r="C669" i="32"/>
  <c r="A670" i="32"/>
  <c r="B670" i="32"/>
  <c r="C670" i="32"/>
  <c r="A671" i="32"/>
  <c r="B671" i="32"/>
  <c r="C671" i="32"/>
  <c r="A672" i="32"/>
  <c r="B672" i="32"/>
  <c r="C672" i="32"/>
  <c r="E678" i="31"/>
  <c r="D678" i="31"/>
  <c r="D675" i="31"/>
  <c r="E677" i="31"/>
  <c r="D677" i="31"/>
  <c r="E676" i="31"/>
  <c r="D676" i="31"/>
  <c r="E675" i="31"/>
  <c r="E657" i="31"/>
  <c r="D657" i="31"/>
  <c r="E656" i="31"/>
  <c r="D656" i="31"/>
  <c r="E654" i="31"/>
  <c r="D654" i="31"/>
  <c r="E655" i="31"/>
  <c r="D655" i="31"/>
  <c r="A632" i="32"/>
  <c r="B632" i="32"/>
  <c r="C632" i="32"/>
  <c r="A633" i="32"/>
  <c r="B633" i="32"/>
  <c r="C633" i="32"/>
  <c r="A634" i="32"/>
  <c r="B634" i="32"/>
  <c r="C634" i="32"/>
  <c r="A635" i="32"/>
  <c r="B635" i="32"/>
  <c r="C635" i="32"/>
  <c r="A636" i="32"/>
  <c r="B636" i="32"/>
  <c r="C636" i="32"/>
  <c r="A637" i="32"/>
  <c r="B637" i="32"/>
  <c r="C637" i="32"/>
  <c r="A638" i="32"/>
  <c r="B638" i="32"/>
  <c r="C638" i="32"/>
  <c r="A639" i="32"/>
  <c r="B639" i="32"/>
  <c r="C639" i="32"/>
  <c r="A640" i="32"/>
  <c r="B640" i="32"/>
  <c r="C640" i="32"/>
  <c r="A641" i="32"/>
  <c r="B641" i="32"/>
  <c r="C641" i="32"/>
  <c r="A642" i="32"/>
  <c r="B642" i="32"/>
  <c r="C642" i="32"/>
  <c r="A643" i="32"/>
  <c r="B643" i="32"/>
  <c r="C643" i="32"/>
  <c r="A644" i="32"/>
  <c r="B644" i="32"/>
  <c r="C644" i="32"/>
  <c r="A645" i="32"/>
  <c r="B645" i="32"/>
  <c r="C645" i="32"/>
  <c r="A646" i="32"/>
  <c r="B646" i="32"/>
  <c r="C646" i="32"/>
  <c r="A647" i="32"/>
  <c r="B647" i="32"/>
  <c r="C647" i="32"/>
  <c r="A648" i="32"/>
  <c r="B648" i="32"/>
  <c r="C648" i="32"/>
  <c r="A649" i="32"/>
  <c r="B649" i="32"/>
  <c r="C649" i="32"/>
  <c r="A650" i="32"/>
  <c r="B650" i="32"/>
  <c r="C650" i="32"/>
  <c r="A651" i="32"/>
  <c r="B651" i="32"/>
  <c r="C651" i="32"/>
  <c r="A652" i="32"/>
  <c r="B652" i="32"/>
  <c r="C652" i="32"/>
  <c r="A653" i="32"/>
  <c r="B653" i="32"/>
  <c r="C653" i="32"/>
  <c r="E635" i="31"/>
  <c r="D635" i="31"/>
  <c r="E632" i="31"/>
  <c r="D632" i="31"/>
  <c r="E634" i="31"/>
  <c r="D634" i="31"/>
  <c r="E633" i="31"/>
  <c r="D633" i="31"/>
  <c r="A1421" i="30" l="1"/>
  <c r="B1420" i="30"/>
  <c r="C1420" i="30"/>
  <c r="G692" i="32"/>
  <c r="H691" i="32"/>
  <c r="F716" i="32"/>
  <c r="H692" i="32"/>
  <c r="F695" i="32"/>
  <c r="G694" i="32"/>
  <c r="G693" i="32"/>
  <c r="E675" i="32"/>
  <c r="D675" i="32"/>
  <c r="D654" i="32"/>
  <c r="G691" i="32"/>
  <c r="H690" i="32"/>
  <c r="G690" i="32"/>
  <c r="H693" i="32"/>
  <c r="H694" i="32"/>
  <c r="E693" i="32"/>
  <c r="D693" i="32"/>
  <c r="E654" i="32"/>
  <c r="A612" i="32"/>
  <c r="B612" i="32"/>
  <c r="C612" i="32"/>
  <c r="A613" i="32"/>
  <c r="B613" i="32"/>
  <c r="C613" i="32"/>
  <c r="A614" i="32"/>
  <c r="B614" i="32"/>
  <c r="C614" i="32"/>
  <c r="A615" i="32"/>
  <c r="B615" i="32"/>
  <c r="C615" i="32"/>
  <c r="A616" i="32"/>
  <c r="B616" i="32"/>
  <c r="C616" i="32"/>
  <c r="A617" i="32"/>
  <c r="B617" i="32"/>
  <c r="C617" i="32"/>
  <c r="A618" i="32"/>
  <c r="B618" i="32"/>
  <c r="C618" i="32"/>
  <c r="A619" i="32"/>
  <c r="B619" i="32"/>
  <c r="C619" i="32"/>
  <c r="A620" i="32"/>
  <c r="B620" i="32"/>
  <c r="C620" i="32"/>
  <c r="A621" i="32"/>
  <c r="B621" i="32"/>
  <c r="C621" i="32"/>
  <c r="A622" i="32"/>
  <c r="B622" i="32"/>
  <c r="C622" i="32"/>
  <c r="A623" i="32"/>
  <c r="B623" i="32"/>
  <c r="C623" i="32"/>
  <c r="A624" i="32"/>
  <c r="B624" i="32"/>
  <c r="C624" i="32"/>
  <c r="A625" i="32"/>
  <c r="B625" i="32"/>
  <c r="C625" i="32"/>
  <c r="A626" i="32"/>
  <c r="B626" i="32"/>
  <c r="C626" i="32"/>
  <c r="A627" i="32"/>
  <c r="B627" i="32"/>
  <c r="C627" i="32"/>
  <c r="A628" i="32"/>
  <c r="B628" i="32"/>
  <c r="C628" i="32"/>
  <c r="A629" i="32"/>
  <c r="B629" i="32"/>
  <c r="C629" i="32"/>
  <c r="A630" i="32"/>
  <c r="B630" i="32"/>
  <c r="C630" i="32"/>
  <c r="A631" i="32"/>
  <c r="B631" i="32"/>
  <c r="C631" i="32"/>
  <c r="E613" i="31"/>
  <c r="D613" i="31"/>
  <c r="E615" i="31"/>
  <c r="D615" i="31"/>
  <c r="E614" i="31"/>
  <c r="D614" i="31"/>
  <c r="E612" i="31"/>
  <c r="D612" i="31"/>
  <c r="C1421" i="30" l="1"/>
  <c r="B1421" i="30"/>
  <c r="F675" i="32"/>
  <c r="F654" i="32"/>
  <c r="A608" i="32"/>
  <c r="B608" i="32"/>
  <c r="C608" i="32"/>
  <c r="A609" i="32"/>
  <c r="B609" i="32"/>
  <c r="C609" i="32"/>
  <c r="A610" i="32"/>
  <c r="B610" i="32"/>
  <c r="C610" i="32"/>
  <c r="A611" i="32"/>
  <c r="B611" i="32"/>
  <c r="C611" i="32"/>
  <c r="A589" i="32"/>
  <c r="B589" i="32"/>
  <c r="C589" i="32"/>
  <c r="A590" i="32"/>
  <c r="B590" i="32"/>
  <c r="C590" i="32"/>
  <c r="A591" i="32"/>
  <c r="B591" i="32"/>
  <c r="C591" i="32"/>
  <c r="A592" i="32"/>
  <c r="B592" i="32"/>
  <c r="C592" i="32"/>
  <c r="A593" i="32"/>
  <c r="B593" i="32"/>
  <c r="C593" i="32"/>
  <c r="A594" i="32"/>
  <c r="B594" i="32"/>
  <c r="C594" i="32"/>
  <c r="A595" i="32"/>
  <c r="B595" i="32"/>
  <c r="C595" i="32"/>
  <c r="A596" i="32"/>
  <c r="B596" i="32"/>
  <c r="C596" i="32"/>
  <c r="A597" i="32"/>
  <c r="B597" i="32"/>
  <c r="C597" i="32"/>
  <c r="A598" i="32"/>
  <c r="B598" i="32"/>
  <c r="C598" i="32"/>
  <c r="A599" i="32"/>
  <c r="B599" i="32"/>
  <c r="C599" i="32"/>
  <c r="A600" i="32"/>
  <c r="B600" i="32"/>
  <c r="C600" i="32"/>
  <c r="A601" i="32"/>
  <c r="B601" i="32"/>
  <c r="C601" i="32"/>
  <c r="A602" i="32"/>
  <c r="B602" i="32"/>
  <c r="C602" i="32"/>
  <c r="A603" i="32"/>
  <c r="B603" i="32"/>
  <c r="C603" i="32"/>
  <c r="A604" i="32"/>
  <c r="B604" i="32"/>
  <c r="C604" i="32"/>
  <c r="A605" i="32"/>
  <c r="B605" i="32"/>
  <c r="C605" i="32"/>
  <c r="A606" i="32"/>
  <c r="B606" i="32"/>
  <c r="C606" i="32"/>
  <c r="A607" i="32"/>
  <c r="B607" i="32"/>
  <c r="C607" i="32"/>
  <c r="E591" i="31"/>
  <c r="D591" i="31"/>
  <c r="E590" i="31"/>
  <c r="D590" i="31"/>
  <c r="D589" i="31"/>
  <c r="E589" i="31"/>
  <c r="D569" i="31"/>
  <c r="E569" i="31"/>
  <c r="A584" i="32" l="1"/>
  <c r="B584" i="32"/>
  <c r="C584" i="32"/>
  <c r="A585" i="32"/>
  <c r="B585" i="32"/>
  <c r="C585" i="32"/>
  <c r="A586" i="32"/>
  <c r="B586" i="32"/>
  <c r="C586" i="32"/>
  <c r="A587" i="32"/>
  <c r="B587" i="32"/>
  <c r="C587" i="32"/>
  <c r="A588" i="32"/>
  <c r="B588" i="32"/>
  <c r="C588" i="32"/>
  <c r="A569" i="32"/>
  <c r="B569" i="32"/>
  <c r="C569" i="32"/>
  <c r="A570" i="32"/>
  <c r="B570" i="32"/>
  <c r="C570" i="32"/>
  <c r="A571" i="32"/>
  <c r="B571" i="32"/>
  <c r="C571" i="32"/>
  <c r="A572" i="32"/>
  <c r="B572" i="32"/>
  <c r="C572" i="32"/>
  <c r="A573" i="32"/>
  <c r="B573" i="32"/>
  <c r="C573" i="32"/>
  <c r="A574" i="32"/>
  <c r="B574" i="32"/>
  <c r="C574" i="32"/>
  <c r="A575" i="32"/>
  <c r="B575" i="32"/>
  <c r="C575" i="32"/>
  <c r="A576" i="32"/>
  <c r="B576" i="32"/>
  <c r="C576" i="32"/>
  <c r="A577" i="32"/>
  <c r="B577" i="32"/>
  <c r="C577" i="32"/>
  <c r="A578" i="32"/>
  <c r="B578" i="32"/>
  <c r="C578" i="32"/>
  <c r="A579" i="32"/>
  <c r="B579" i="32"/>
  <c r="C579" i="32"/>
  <c r="A580" i="32"/>
  <c r="B580" i="32"/>
  <c r="C580" i="32"/>
  <c r="A581" i="32"/>
  <c r="B581" i="32"/>
  <c r="C581" i="32"/>
  <c r="A582" i="32"/>
  <c r="B582" i="32"/>
  <c r="C582" i="32"/>
  <c r="A583" i="32"/>
  <c r="B583" i="32"/>
  <c r="C583" i="32"/>
  <c r="E338" i="31"/>
  <c r="D338" i="31"/>
  <c r="D361" i="31"/>
  <c r="E361" i="31"/>
  <c r="E382" i="31"/>
  <c r="D382" i="31"/>
  <c r="E403" i="31"/>
  <c r="D403" i="31"/>
  <c r="E424" i="31"/>
  <c r="D424" i="31"/>
  <c r="E445" i="31"/>
  <c r="D445" i="31"/>
  <c r="E465" i="31"/>
  <c r="D465" i="31"/>
  <c r="E484" i="31"/>
  <c r="D484" i="31"/>
  <c r="E507" i="31"/>
  <c r="D507" i="31"/>
  <c r="E526" i="31"/>
  <c r="D526" i="31"/>
  <c r="E548" i="31"/>
  <c r="D548" i="31"/>
  <c r="K19" i="29" a="1"/>
  <c r="K19" i="29" s="1"/>
  <c r="D41" i="4" s="1"/>
  <c r="F41" i="4" s="1"/>
  <c r="A568" i="32"/>
  <c r="B568" i="32"/>
  <c r="C568" i="32"/>
  <c r="E818" i="32" l="1"/>
  <c r="D818" i="32"/>
  <c r="A567" i="32"/>
  <c r="B567" i="32"/>
  <c r="C567" i="32"/>
  <c r="F818" i="32" l="1"/>
  <c r="A548" i="32"/>
  <c r="B548" i="32"/>
  <c r="C548" i="32"/>
  <c r="A549" i="32"/>
  <c r="B549" i="32"/>
  <c r="C549" i="32"/>
  <c r="A550" i="32"/>
  <c r="B550" i="32"/>
  <c r="C550" i="32"/>
  <c r="A551" i="32"/>
  <c r="B551" i="32"/>
  <c r="C551" i="32"/>
  <c r="A552" i="32"/>
  <c r="B552" i="32"/>
  <c r="C552" i="32"/>
  <c r="A553" i="32"/>
  <c r="B553" i="32"/>
  <c r="C553" i="32"/>
  <c r="A554" i="32"/>
  <c r="B554" i="32"/>
  <c r="C554" i="32"/>
  <c r="A555" i="32"/>
  <c r="B555" i="32"/>
  <c r="C555" i="32"/>
  <c r="A556" i="32"/>
  <c r="B556" i="32"/>
  <c r="C556" i="32"/>
  <c r="A557" i="32"/>
  <c r="B557" i="32"/>
  <c r="C557" i="32"/>
  <c r="A558" i="32"/>
  <c r="B558" i="32"/>
  <c r="C558" i="32"/>
  <c r="A559" i="32"/>
  <c r="B559" i="32"/>
  <c r="C559" i="32"/>
  <c r="A560" i="32"/>
  <c r="B560" i="32"/>
  <c r="C560" i="32"/>
  <c r="A561" i="32"/>
  <c r="B561" i="32"/>
  <c r="C561" i="32"/>
  <c r="A562" i="32"/>
  <c r="B562" i="32"/>
  <c r="C562" i="32"/>
  <c r="A563" i="32"/>
  <c r="B563" i="32"/>
  <c r="C563" i="32"/>
  <c r="A564" i="32"/>
  <c r="B564" i="32"/>
  <c r="C564" i="32"/>
  <c r="A565" i="32"/>
  <c r="B565" i="32"/>
  <c r="C565" i="32"/>
  <c r="A566" i="32"/>
  <c r="B566" i="32"/>
  <c r="C566" i="32"/>
  <c r="E799" i="32" l="1"/>
  <c r="D799" i="32"/>
  <c r="G23" i="29"/>
  <c r="F799" i="32" l="1"/>
  <c r="H23" i="29"/>
  <c r="B526" i="32" l="1"/>
  <c r="C526" i="32"/>
  <c r="B527" i="32"/>
  <c r="C527" i="32"/>
  <c r="B528" i="32"/>
  <c r="C528" i="32"/>
  <c r="B529" i="32"/>
  <c r="C529" i="32"/>
  <c r="B530" i="32"/>
  <c r="C530" i="32"/>
  <c r="B531" i="32"/>
  <c r="C531" i="32"/>
  <c r="B532" i="32"/>
  <c r="C532" i="32"/>
  <c r="B533" i="32"/>
  <c r="C533" i="32"/>
  <c r="B534" i="32"/>
  <c r="C534" i="32"/>
  <c r="B535" i="32"/>
  <c r="C535" i="32"/>
  <c r="B536" i="32"/>
  <c r="C536" i="32"/>
  <c r="B537" i="32"/>
  <c r="C537" i="32"/>
  <c r="B538" i="32"/>
  <c r="C538" i="32"/>
  <c r="B539" i="32"/>
  <c r="C539" i="32"/>
  <c r="B540" i="32"/>
  <c r="C540" i="32"/>
  <c r="B541" i="32"/>
  <c r="C541" i="32"/>
  <c r="B542" i="32"/>
  <c r="C542" i="32"/>
  <c r="B543" i="32"/>
  <c r="C543" i="32"/>
  <c r="B544" i="32"/>
  <c r="C544" i="32"/>
  <c r="B545" i="32"/>
  <c r="C545" i="32"/>
  <c r="B546" i="32"/>
  <c r="C546" i="32"/>
  <c r="B547" i="32"/>
  <c r="C547" i="32"/>
  <c r="A526" i="32"/>
  <c r="A527" i="32"/>
  <c r="A528" i="32"/>
  <c r="A529" i="32"/>
  <c r="A530" i="32"/>
  <c r="A531" i="32"/>
  <c r="A532" i="32"/>
  <c r="A533" i="32"/>
  <c r="A534" i="32"/>
  <c r="A535" i="32"/>
  <c r="A536" i="32"/>
  <c r="A537" i="32"/>
  <c r="A538" i="32"/>
  <c r="A539" i="32"/>
  <c r="A540" i="32"/>
  <c r="A541" i="32"/>
  <c r="A542" i="32"/>
  <c r="A543" i="32"/>
  <c r="A544" i="32"/>
  <c r="A545" i="32"/>
  <c r="A546" i="32"/>
  <c r="A547" i="32"/>
  <c r="E777" i="32" l="1"/>
  <c r="D777" i="32"/>
  <c r="B507" i="32"/>
  <c r="C507" i="32"/>
  <c r="B508" i="32"/>
  <c r="C508" i="32"/>
  <c r="B509" i="32"/>
  <c r="C509" i="32"/>
  <c r="B510" i="32"/>
  <c r="C510" i="32"/>
  <c r="B511" i="32"/>
  <c r="C511" i="32"/>
  <c r="B512" i="32"/>
  <c r="C512" i="32"/>
  <c r="B513" i="32"/>
  <c r="C513" i="32"/>
  <c r="B514" i="32"/>
  <c r="C514" i="32"/>
  <c r="B515" i="32"/>
  <c r="C515" i="32"/>
  <c r="B516" i="32"/>
  <c r="C516" i="32"/>
  <c r="B517" i="32"/>
  <c r="C517" i="32"/>
  <c r="B518" i="32"/>
  <c r="C518" i="32"/>
  <c r="B519" i="32"/>
  <c r="C519" i="32"/>
  <c r="B520" i="32"/>
  <c r="C520" i="32"/>
  <c r="B521" i="32"/>
  <c r="C521" i="32"/>
  <c r="B522" i="32"/>
  <c r="C522" i="32"/>
  <c r="B523" i="32"/>
  <c r="C523" i="32"/>
  <c r="B524" i="32"/>
  <c r="C524" i="32"/>
  <c r="B525" i="32"/>
  <c r="C525" i="32"/>
  <c r="A507" i="32"/>
  <c r="A508" i="32"/>
  <c r="A509" i="32"/>
  <c r="A510" i="32"/>
  <c r="A511" i="32"/>
  <c r="A512" i="32"/>
  <c r="A513" i="32"/>
  <c r="A514" i="32"/>
  <c r="A515" i="32"/>
  <c r="A516" i="32"/>
  <c r="A517" i="32"/>
  <c r="A518" i="32"/>
  <c r="A519" i="32"/>
  <c r="A520" i="32"/>
  <c r="A521" i="32"/>
  <c r="A522" i="32"/>
  <c r="A523" i="32"/>
  <c r="A524" i="32"/>
  <c r="A525" i="32"/>
  <c r="E755" i="32" l="1"/>
  <c r="D755" i="32"/>
  <c r="F777" i="32"/>
  <c r="L19" i="29" a="1"/>
  <c r="L19" i="29" s="1"/>
  <c r="B423" i="32"/>
  <c r="C423" i="32"/>
  <c r="B424" i="32"/>
  <c r="C424" i="32"/>
  <c r="B425" i="32"/>
  <c r="C425" i="32"/>
  <c r="B426" i="32"/>
  <c r="C426" i="32"/>
  <c r="B427" i="32"/>
  <c r="C427" i="32"/>
  <c r="B428" i="32"/>
  <c r="C428" i="32"/>
  <c r="B429" i="32"/>
  <c r="C429" i="32"/>
  <c r="B430" i="32"/>
  <c r="C430" i="32"/>
  <c r="B431" i="32"/>
  <c r="C431" i="32"/>
  <c r="B432" i="32"/>
  <c r="C432" i="32"/>
  <c r="B433" i="32"/>
  <c r="C433" i="32"/>
  <c r="B434" i="32"/>
  <c r="C434" i="32"/>
  <c r="B435" i="32"/>
  <c r="C435" i="32"/>
  <c r="B436" i="32"/>
  <c r="C436" i="32"/>
  <c r="B437" i="32"/>
  <c r="C437" i="32"/>
  <c r="B438" i="32"/>
  <c r="C438" i="32"/>
  <c r="B439" i="32"/>
  <c r="C439" i="32"/>
  <c r="B440" i="32"/>
  <c r="C440" i="32"/>
  <c r="B441" i="32"/>
  <c r="C441" i="32"/>
  <c r="B442" i="32"/>
  <c r="C442" i="32"/>
  <c r="B443" i="32"/>
  <c r="C443" i="32"/>
  <c r="B444" i="32"/>
  <c r="C444" i="32"/>
  <c r="B445" i="32"/>
  <c r="C445" i="32"/>
  <c r="B446" i="32"/>
  <c r="C446" i="32"/>
  <c r="B447" i="32"/>
  <c r="C447" i="32"/>
  <c r="B448" i="32"/>
  <c r="C448" i="32"/>
  <c r="B449" i="32"/>
  <c r="C449" i="32"/>
  <c r="B450" i="32"/>
  <c r="C450" i="32"/>
  <c r="B451" i="32"/>
  <c r="C451" i="32"/>
  <c r="B452" i="32"/>
  <c r="C452" i="32"/>
  <c r="B453" i="32"/>
  <c r="C453" i="32"/>
  <c r="B454" i="32"/>
  <c r="C454" i="32"/>
  <c r="B455" i="32"/>
  <c r="C455" i="32"/>
  <c r="B456" i="32"/>
  <c r="C456" i="32"/>
  <c r="B457" i="32"/>
  <c r="C457" i="32"/>
  <c r="B458" i="32"/>
  <c r="C458" i="32"/>
  <c r="B459" i="32"/>
  <c r="C459" i="32"/>
  <c r="B460" i="32"/>
  <c r="C460" i="32"/>
  <c r="B461" i="32"/>
  <c r="C461" i="32"/>
  <c r="B462" i="32"/>
  <c r="C462" i="32"/>
  <c r="B463" i="32"/>
  <c r="C463" i="32"/>
  <c r="B464" i="32"/>
  <c r="C464" i="32"/>
  <c r="B465" i="32"/>
  <c r="C465" i="32"/>
  <c r="B466" i="32"/>
  <c r="C466" i="32"/>
  <c r="B467" i="32"/>
  <c r="C467" i="32"/>
  <c r="B468" i="32"/>
  <c r="C468" i="32"/>
  <c r="B469" i="32"/>
  <c r="C469" i="32"/>
  <c r="B470" i="32"/>
  <c r="C470" i="32"/>
  <c r="B471" i="32"/>
  <c r="C471" i="32"/>
  <c r="B472" i="32"/>
  <c r="C472" i="32"/>
  <c r="B473" i="32"/>
  <c r="C473" i="32"/>
  <c r="B474" i="32"/>
  <c r="C474" i="32"/>
  <c r="B475" i="32"/>
  <c r="C475" i="32"/>
  <c r="B476" i="32"/>
  <c r="C476" i="32"/>
  <c r="B477" i="32"/>
  <c r="C477" i="32"/>
  <c r="B478" i="32"/>
  <c r="C478" i="32"/>
  <c r="B479" i="32"/>
  <c r="C479" i="32"/>
  <c r="B480" i="32"/>
  <c r="C480" i="32"/>
  <c r="B481" i="32"/>
  <c r="C481" i="32"/>
  <c r="B482" i="32"/>
  <c r="C482" i="32"/>
  <c r="B483" i="32"/>
  <c r="C483" i="32"/>
  <c r="B484" i="32"/>
  <c r="C484" i="32"/>
  <c r="B485" i="32"/>
  <c r="C485" i="32"/>
  <c r="B486" i="32"/>
  <c r="C486" i="32"/>
  <c r="B487" i="32"/>
  <c r="C487" i="32"/>
  <c r="B488" i="32"/>
  <c r="C488" i="32"/>
  <c r="B489" i="32"/>
  <c r="C489" i="32"/>
  <c r="B490" i="32"/>
  <c r="C490" i="32"/>
  <c r="B491" i="32"/>
  <c r="C491" i="32"/>
  <c r="B492" i="32"/>
  <c r="C492" i="32"/>
  <c r="B493" i="32"/>
  <c r="C493" i="32"/>
  <c r="B494" i="32"/>
  <c r="C494" i="32"/>
  <c r="B495" i="32"/>
  <c r="C495" i="32"/>
  <c r="B496" i="32"/>
  <c r="C496" i="32"/>
  <c r="B497" i="32"/>
  <c r="C497" i="32"/>
  <c r="B498" i="32"/>
  <c r="C498" i="32"/>
  <c r="B499" i="32"/>
  <c r="C499" i="32"/>
  <c r="B500" i="32"/>
  <c r="C500" i="32"/>
  <c r="B501" i="32"/>
  <c r="C501" i="32"/>
  <c r="B502" i="32"/>
  <c r="C502" i="32"/>
  <c r="B503" i="32"/>
  <c r="C503" i="32"/>
  <c r="B504" i="32"/>
  <c r="C504" i="32"/>
  <c r="B505" i="32"/>
  <c r="C505" i="32"/>
  <c r="B506" i="32"/>
  <c r="C506" i="32"/>
  <c r="A504" i="32"/>
  <c r="A505" i="32"/>
  <c r="A506" i="32"/>
  <c r="A484" i="32"/>
  <c r="A485" i="32"/>
  <c r="A486" i="32"/>
  <c r="A487" i="32"/>
  <c r="A488" i="32"/>
  <c r="A489" i="32"/>
  <c r="A490" i="32"/>
  <c r="A491" i="32"/>
  <c r="A492" i="32"/>
  <c r="A493" i="32"/>
  <c r="A494" i="32"/>
  <c r="A495" i="32"/>
  <c r="A496" i="32"/>
  <c r="A497" i="32"/>
  <c r="A498" i="32"/>
  <c r="A499" i="32"/>
  <c r="A500" i="32"/>
  <c r="A501" i="32"/>
  <c r="A502" i="32"/>
  <c r="A503" i="32"/>
  <c r="E735" i="32" l="1"/>
  <c r="D735" i="32"/>
  <c r="E715" i="32"/>
  <c r="D715" i="32"/>
  <c r="F755" i="32"/>
  <c r="D694" i="32"/>
  <c r="E694" i="32"/>
  <c r="E674" i="32"/>
  <c r="D674" i="32"/>
  <c r="N3" i="33" a="1"/>
  <c r="N3" i="33" s="1"/>
  <c r="N2" i="33" s="1"/>
  <c r="A459" i="32"/>
  <c r="A460" i="32"/>
  <c r="A461" i="32"/>
  <c r="A462" i="32"/>
  <c r="A463" i="32"/>
  <c r="A464" i="32"/>
  <c r="A465" i="32"/>
  <c r="A466" i="32"/>
  <c r="A467" i="32"/>
  <c r="A468" i="32"/>
  <c r="A469" i="32"/>
  <c r="A470" i="32"/>
  <c r="A471" i="32"/>
  <c r="A472" i="32"/>
  <c r="A473" i="32"/>
  <c r="A474" i="32"/>
  <c r="A475" i="32"/>
  <c r="A476" i="32"/>
  <c r="A477" i="32"/>
  <c r="A478" i="32"/>
  <c r="A479" i="32"/>
  <c r="A480" i="32"/>
  <c r="A481" i="32"/>
  <c r="A482" i="32"/>
  <c r="A483" i="32"/>
  <c r="A423" i="32"/>
  <c r="A424" i="32"/>
  <c r="A425" i="32"/>
  <c r="A426" i="32"/>
  <c r="A427" i="32"/>
  <c r="A428" i="32"/>
  <c r="A429" i="32"/>
  <c r="A430" i="32"/>
  <c r="A431" i="32"/>
  <c r="A432" i="32"/>
  <c r="A433" i="32"/>
  <c r="A434" i="32"/>
  <c r="A435" i="32"/>
  <c r="A436" i="32"/>
  <c r="A437" i="32"/>
  <c r="A438" i="32"/>
  <c r="A439" i="32"/>
  <c r="A440" i="32"/>
  <c r="A441" i="32"/>
  <c r="A442" i="32"/>
  <c r="A443" i="32"/>
  <c r="A444" i="32"/>
  <c r="A445" i="32"/>
  <c r="A446" i="32"/>
  <c r="A447" i="32"/>
  <c r="A448" i="32"/>
  <c r="A449" i="32"/>
  <c r="A450" i="32"/>
  <c r="A451" i="32"/>
  <c r="A452" i="32"/>
  <c r="A453" i="32"/>
  <c r="A454" i="32"/>
  <c r="A455" i="32"/>
  <c r="A456" i="32"/>
  <c r="A457" i="32"/>
  <c r="A458" i="32"/>
  <c r="C2" i="30"/>
  <c r="B2" i="30"/>
  <c r="A3" i="30"/>
  <c r="C3" i="30" s="1"/>
  <c r="B413" i="32"/>
  <c r="C413" i="32"/>
  <c r="C414" i="32"/>
  <c r="B415" i="32"/>
  <c r="C415" i="32"/>
  <c r="B417" i="32"/>
  <c r="C417" i="32"/>
  <c r="B419" i="32"/>
  <c r="C419" i="32"/>
  <c r="B421" i="32"/>
  <c r="C412" i="32"/>
  <c r="B412" i="32"/>
  <c r="C411" i="32"/>
  <c r="B411" i="32"/>
  <c r="C410" i="32"/>
  <c r="B410" i="32"/>
  <c r="C409" i="32"/>
  <c r="B409" i="32"/>
  <c r="C408" i="32"/>
  <c r="B408" i="32"/>
  <c r="C407" i="32"/>
  <c r="B407" i="32"/>
  <c r="C406" i="32"/>
  <c r="B406" i="32"/>
  <c r="C405" i="32"/>
  <c r="B405" i="32"/>
  <c r="C404" i="32"/>
  <c r="B404" i="32"/>
  <c r="C403" i="32"/>
  <c r="B403" i="32"/>
  <c r="A421" i="32"/>
  <c r="A422" i="32"/>
  <c r="A403" i="32"/>
  <c r="A404" i="32"/>
  <c r="A405" i="32"/>
  <c r="A406" i="32"/>
  <c r="A407" i="32"/>
  <c r="A408" i="32"/>
  <c r="A409" i="32"/>
  <c r="A410" i="32"/>
  <c r="A411" i="32"/>
  <c r="A412" i="32"/>
  <c r="A413" i="32"/>
  <c r="A414" i="32"/>
  <c r="A415" i="32"/>
  <c r="A416" i="32"/>
  <c r="A417" i="32"/>
  <c r="A418" i="32"/>
  <c r="A419" i="32"/>
  <c r="A420" i="32"/>
  <c r="C381" i="32"/>
  <c r="C382" i="32"/>
  <c r="C383" i="32"/>
  <c r="C384" i="32"/>
  <c r="C385" i="32"/>
  <c r="C386" i="32"/>
  <c r="C387" i="32"/>
  <c r="C388" i="32"/>
  <c r="C389" i="32"/>
  <c r="C390" i="32"/>
  <c r="C391" i="32"/>
  <c r="C392" i="32"/>
  <c r="C393" i="32"/>
  <c r="C394" i="32"/>
  <c r="C395" i="32"/>
  <c r="C396" i="32"/>
  <c r="C397" i="32"/>
  <c r="C398" i="32"/>
  <c r="C399" i="32"/>
  <c r="C400" i="32"/>
  <c r="C401" i="32"/>
  <c r="C402" i="32"/>
  <c r="B382" i="32"/>
  <c r="B383" i="32"/>
  <c r="B384" i="32"/>
  <c r="B385" i="32"/>
  <c r="B386" i="32"/>
  <c r="B387" i="32"/>
  <c r="B388" i="32"/>
  <c r="B389" i="32"/>
  <c r="B390" i="32"/>
  <c r="B391" i="32"/>
  <c r="B392" i="32"/>
  <c r="B393" i="32"/>
  <c r="B394" i="32"/>
  <c r="B395" i="32"/>
  <c r="B396" i="32"/>
  <c r="B397" i="32"/>
  <c r="B398" i="32"/>
  <c r="B399" i="32"/>
  <c r="B400" i="32"/>
  <c r="B401" i="32"/>
  <c r="B402" i="32"/>
  <c r="A399" i="32"/>
  <c r="A400" i="32"/>
  <c r="A401" i="32"/>
  <c r="A402" i="32"/>
  <c r="A382" i="32"/>
  <c r="A383" i="32"/>
  <c r="A384" i="32"/>
  <c r="A385" i="32"/>
  <c r="A386" i="32"/>
  <c r="A387" i="32"/>
  <c r="A388" i="32"/>
  <c r="A389" i="32"/>
  <c r="A390" i="32"/>
  <c r="A391" i="32"/>
  <c r="A392" i="32"/>
  <c r="A393" i="32"/>
  <c r="A394" i="32"/>
  <c r="A395" i="32"/>
  <c r="A396" i="32"/>
  <c r="A397" i="32"/>
  <c r="A398" i="32"/>
  <c r="F694" i="32" l="1"/>
  <c r="F735" i="32"/>
  <c r="F674" i="32"/>
  <c r="F715" i="32"/>
  <c r="A4" i="30"/>
  <c r="A5" i="30" s="1"/>
  <c r="A6" i="30" s="1"/>
  <c r="A7" i="30" s="1"/>
  <c r="B3" i="30"/>
  <c r="N5" i="33"/>
  <c r="M3" i="33"/>
  <c r="M2" i="33" s="1"/>
  <c r="C420" i="32"/>
  <c r="C418" i="32"/>
  <c r="C416" i="32"/>
  <c r="B422" i="32"/>
  <c r="B420" i="32"/>
  <c r="B418" i="32"/>
  <c r="B416" i="32"/>
  <c r="B414" i="32"/>
  <c r="C422" i="32"/>
  <c r="C421" i="32"/>
  <c r="C361" i="32"/>
  <c r="C362" i="32"/>
  <c r="C363" i="32"/>
  <c r="C364" i="32"/>
  <c r="C365" i="32"/>
  <c r="C366" i="32"/>
  <c r="C367" i="32"/>
  <c r="C368" i="32"/>
  <c r="C369" i="32"/>
  <c r="C370" i="32"/>
  <c r="C371" i="32"/>
  <c r="C372" i="32"/>
  <c r="C373" i="32"/>
  <c r="C374" i="32"/>
  <c r="C375" i="32"/>
  <c r="C376" i="32"/>
  <c r="C377" i="32"/>
  <c r="C378" i="32"/>
  <c r="C379" i="32"/>
  <c r="C380" i="32"/>
  <c r="B361" i="32"/>
  <c r="B362" i="32"/>
  <c r="B363" i="32"/>
  <c r="B364" i="32"/>
  <c r="B365" i="32"/>
  <c r="B366" i="32"/>
  <c r="B367" i="32"/>
  <c r="B368" i="32"/>
  <c r="B369" i="32"/>
  <c r="B370" i="32"/>
  <c r="B371" i="32"/>
  <c r="B372" i="32"/>
  <c r="B373" i="32"/>
  <c r="B374" i="32"/>
  <c r="B375" i="32"/>
  <c r="B376" i="32"/>
  <c r="B377" i="32"/>
  <c r="B378" i="32"/>
  <c r="B379" i="32"/>
  <c r="B380" i="32"/>
  <c r="B381" i="32"/>
  <c r="A361" i="32"/>
  <c r="A362" i="32"/>
  <c r="A363" i="32"/>
  <c r="A364" i="32"/>
  <c r="A365" i="32"/>
  <c r="A366" i="32"/>
  <c r="A367" i="32"/>
  <c r="A368" i="32"/>
  <c r="A369" i="32"/>
  <c r="A370" i="32"/>
  <c r="A371" i="32"/>
  <c r="A372" i="32"/>
  <c r="A373" i="32"/>
  <c r="A374" i="32"/>
  <c r="A375" i="32"/>
  <c r="A376" i="32"/>
  <c r="A377" i="32"/>
  <c r="A378" i="32"/>
  <c r="A379" i="32"/>
  <c r="A380" i="32"/>
  <c r="A381" i="32"/>
  <c r="C336" i="32"/>
  <c r="C337" i="32"/>
  <c r="C338" i="32"/>
  <c r="C339" i="32"/>
  <c r="C340" i="32"/>
  <c r="C341" i="32"/>
  <c r="C342" i="32"/>
  <c r="C343" i="32"/>
  <c r="C344" i="32"/>
  <c r="C345" i="32"/>
  <c r="C346" i="32"/>
  <c r="C347" i="32"/>
  <c r="C348" i="32"/>
  <c r="C349" i="32"/>
  <c r="C350" i="32"/>
  <c r="C351" i="32"/>
  <c r="C352" i="32"/>
  <c r="C353" i="32"/>
  <c r="C354" i="32"/>
  <c r="C355" i="32"/>
  <c r="C356" i="32"/>
  <c r="C357" i="32"/>
  <c r="C358" i="32"/>
  <c r="C359" i="32"/>
  <c r="C360" i="32"/>
  <c r="B337" i="32"/>
  <c r="B338" i="32"/>
  <c r="B339" i="32"/>
  <c r="B340" i="32"/>
  <c r="B341" i="32"/>
  <c r="B342" i="32"/>
  <c r="B343" i="32"/>
  <c r="B344" i="32"/>
  <c r="B345" i="32"/>
  <c r="B346" i="32"/>
  <c r="B347" i="32"/>
  <c r="B348" i="32"/>
  <c r="B349" i="32"/>
  <c r="B350" i="32"/>
  <c r="B351" i="32"/>
  <c r="B352" i="32"/>
  <c r="B353" i="32"/>
  <c r="B354" i="32"/>
  <c r="B355" i="32"/>
  <c r="B356" i="32"/>
  <c r="B357" i="32"/>
  <c r="B358" i="32"/>
  <c r="B359" i="32"/>
  <c r="B360" i="32"/>
  <c r="A360" i="32"/>
  <c r="A340" i="32"/>
  <c r="A341" i="32"/>
  <c r="A342" i="32"/>
  <c r="A343" i="32"/>
  <c r="A344" i="32"/>
  <c r="A345" i="32"/>
  <c r="A346" i="32"/>
  <c r="A347" i="32"/>
  <c r="A348" i="32"/>
  <c r="A349" i="32"/>
  <c r="A350" i="32"/>
  <c r="A351" i="32"/>
  <c r="A352" i="32"/>
  <c r="A353" i="32"/>
  <c r="A354" i="32"/>
  <c r="A355" i="32"/>
  <c r="A356" i="32"/>
  <c r="A357" i="32"/>
  <c r="A358" i="32"/>
  <c r="A359" i="32"/>
  <c r="A314" i="32"/>
  <c r="A315" i="32"/>
  <c r="A316" i="32"/>
  <c r="A317" i="32"/>
  <c r="A318" i="32"/>
  <c r="A319" i="32"/>
  <c r="A320" i="32"/>
  <c r="A321" i="32"/>
  <c r="A322" i="32"/>
  <c r="A323" i="32"/>
  <c r="A324" i="32"/>
  <c r="A325" i="32"/>
  <c r="A326" i="32"/>
  <c r="A327" i="32"/>
  <c r="A328" i="32"/>
  <c r="A329" i="32"/>
  <c r="A330" i="32"/>
  <c r="A331" i="32"/>
  <c r="A332" i="32"/>
  <c r="A333" i="32"/>
  <c r="A334" i="32"/>
  <c r="A335" i="32"/>
  <c r="A336" i="32"/>
  <c r="A337" i="32"/>
  <c r="A338" i="32"/>
  <c r="A339" i="32"/>
  <c r="B4" i="30" l="1"/>
  <c r="B5" i="30" s="1"/>
  <c r="B6" i="30" s="1"/>
  <c r="D631" i="32"/>
  <c r="D653" i="32"/>
  <c r="D588" i="32"/>
  <c r="E588" i="32"/>
  <c r="E653" i="32"/>
  <c r="E611" i="32"/>
  <c r="D611" i="32"/>
  <c r="E631" i="32"/>
  <c r="A8" i="30"/>
  <c r="C7" i="30"/>
  <c r="B7" i="30"/>
  <c r="C4" i="30"/>
  <c r="C5" i="30" s="1"/>
  <c r="C6" i="30" s="1"/>
  <c r="M5" i="33"/>
  <c r="L3" i="33"/>
  <c r="L2" i="33" s="1"/>
  <c r="C318" i="32"/>
  <c r="C319" i="32"/>
  <c r="C320" i="32"/>
  <c r="C321" i="32"/>
  <c r="C322" i="32"/>
  <c r="C323" i="32"/>
  <c r="C324" i="32"/>
  <c r="C325" i="32"/>
  <c r="C326" i="32"/>
  <c r="C327" i="32"/>
  <c r="C328" i="32"/>
  <c r="C329" i="32"/>
  <c r="C330" i="32"/>
  <c r="C331" i="32"/>
  <c r="C332" i="32"/>
  <c r="C333" i="32"/>
  <c r="C334" i="32"/>
  <c r="C335" i="32"/>
  <c r="B319" i="32"/>
  <c r="B320" i="32"/>
  <c r="B321" i="32"/>
  <c r="B322" i="32"/>
  <c r="B323" i="32"/>
  <c r="B324" i="32"/>
  <c r="B325" i="32"/>
  <c r="B326" i="32"/>
  <c r="B327" i="32"/>
  <c r="B328" i="32"/>
  <c r="B329" i="32"/>
  <c r="B330" i="32"/>
  <c r="B331" i="32"/>
  <c r="B332" i="32"/>
  <c r="B333" i="32"/>
  <c r="B334" i="32"/>
  <c r="B335" i="32"/>
  <c r="B336" i="32"/>
  <c r="F631" i="32" l="1"/>
  <c r="F653" i="32"/>
  <c r="F588" i="32"/>
  <c r="F611" i="32"/>
  <c r="E568" i="32"/>
  <c r="A9" i="30"/>
  <c r="B8" i="30"/>
  <c r="C8" i="30"/>
  <c r="K3" i="33"/>
  <c r="K2" i="33" s="1"/>
  <c r="L5" i="33"/>
  <c r="G15" i="29"/>
  <c r="B296" i="32"/>
  <c r="C296" i="32"/>
  <c r="B297" i="32"/>
  <c r="C297" i="32"/>
  <c r="B298" i="32"/>
  <c r="C298" i="32"/>
  <c r="B299" i="32"/>
  <c r="C299" i="32"/>
  <c r="B300" i="32"/>
  <c r="C300" i="32"/>
  <c r="B301" i="32"/>
  <c r="C301" i="32"/>
  <c r="B302" i="32"/>
  <c r="C302" i="32"/>
  <c r="B303" i="32"/>
  <c r="C303" i="32"/>
  <c r="B304" i="32"/>
  <c r="C304" i="32"/>
  <c r="B305" i="32"/>
  <c r="C305" i="32"/>
  <c r="B306" i="32"/>
  <c r="C306" i="32"/>
  <c r="B307" i="32"/>
  <c r="C307" i="32"/>
  <c r="B308" i="32"/>
  <c r="C308" i="32"/>
  <c r="B309" i="32"/>
  <c r="C309" i="32"/>
  <c r="B310" i="32"/>
  <c r="C310" i="32"/>
  <c r="B311" i="32"/>
  <c r="C311" i="32"/>
  <c r="B312" i="32"/>
  <c r="C312" i="32"/>
  <c r="B313" i="32"/>
  <c r="C313" i="32"/>
  <c r="B314" i="32"/>
  <c r="C314" i="32"/>
  <c r="B315" i="32"/>
  <c r="C315" i="32"/>
  <c r="B316" i="32"/>
  <c r="C316" i="32"/>
  <c r="B317" i="32"/>
  <c r="C317" i="32"/>
  <c r="B318" i="32"/>
  <c r="D568" i="32" s="1"/>
  <c r="A296" i="32"/>
  <c r="A297" i="32"/>
  <c r="A298" i="32"/>
  <c r="A299" i="32"/>
  <c r="A300" i="32"/>
  <c r="A301" i="32"/>
  <c r="A302" i="32"/>
  <c r="A303" i="32"/>
  <c r="A304" i="32"/>
  <c r="A305" i="32"/>
  <c r="A306" i="32"/>
  <c r="A307" i="32"/>
  <c r="A308" i="32"/>
  <c r="A309" i="32"/>
  <c r="A310" i="32"/>
  <c r="A311" i="32"/>
  <c r="A312" i="32"/>
  <c r="A313" i="32"/>
  <c r="C1" i="30"/>
  <c r="B7" i="26" s="1"/>
  <c r="A21" i="4" s="1"/>
  <c r="C102" i="32"/>
  <c r="B103" i="32"/>
  <c r="B105" i="32"/>
  <c r="C109" i="32"/>
  <c r="B112" i="32"/>
  <c r="B117" i="32"/>
  <c r="B121" i="32"/>
  <c r="B123" i="32"/>
  <c r="B125" i="32"/>
  <c r="B129" i="32"/>
  <c r="C133" i="32"/>
  <c r="C137" i="32"/>
  <c r="C139" i="32"/>
  <c r="C141" i="32"/>
  <c r="B144" i="32"/>
  <c r="C145" i="32"/>
  <c r="B150" i="32"/>
  <c r="C150" i="32"/>
  <c r="C155" i="32"/>
  <c r="B156" i="32"/>
  <c r="B157" i="32"/>
  <c r="C161" i="32"/>
  <c r="C166" i="32"/>
  <c r="B169" i="32"/>
  <c r="C170" i="32"/>
  <c r="B176" i="32"/>
  <c r="C178" i="32"/>
  <c r="B180" i="32"/>
  <c r="C185" i="32"/>
  <c r="B187" i="32"/>
  <c r="B196" i="32"/>
  <c r="C198" i="32"/>
  <c r="C201" i="32"/>
  <c r="B203" i="32"/>
  <c r="B208" i="32"/>
  <c r="C209" i="32"/>
  <c r="B211" i="32"/>
  <c r="C213" i="32"/>
  <c r="C222" i="32"/>
  <c r="C225" i="32"/>
  <c r="C226" i="32"/>
  <c r="C233" i="32"/>
  <c r="B235" i="32"/>
  <c r="B241" i="32"/>
  <c r="C241" i="32"/>
  <c r="B243" i="32"/>
  <c r="C249" i="32"/>
  <c r="C254" i="32"/>
  <c r="C257" i="32"/>
  <c r="B259" i="32"/>
  <c r="C273" i="32"/>
  <c r="B275" i="32"/>
  <c r="B278" i="32"/>
  <c r="C280" i="32"/>
  <c r="B283" i="32"/>
  <c r="C286" i="32"/>
  <c r="C288" i="32"/>
  <c r="B289" i="32"/>
  <c r="C290" i="32"/>
  <c r="B291" i="32"/>
  <c r="C292" i="32"/>
  <c r="C149" i="32"/>
  <c r="C153" i="32"/>
  <c r="C165" i="32"/>
  <c r="C168" i="32"/>
  <c r="C171" i="32"/>
  <c r="C172" i="32"/>
  <c r="C182" i="32"/>
  <c r="C188" i="32"/>
  <c r="C192" i="32"/>
  <c r="C194" i="32"/>
  <c r="C204" i="32"/>
  <c r="C208" i="32"/>
  <c r="C210" i="32"/>
  <c r="C217" i="32"/>
  <c r="C224" i="32"/>
  <c r="C239" i="32"/>
  <c r="C242" i="32"/>
  <c r="C247" i="32"/>
  <c r="C248" i="32"/>
  <c r="C255" i="32"/>
  <c r="C258" i="32"/>
  <c r="C263" i="32"/>
  <c r="C264" i="32"/>
  <c r="C271" i="32"/>
  <c r="C272" i="32"/>
  <c r="B279" i="32"/>
  <c r="C279" i="32"/>
  <c r="C282" i="32"/>
  <c r="C283" i="32"/>
  <c r="C287" i="32"/>
  <c r="B292" i="32"/>
  <c r="B294" i="32"/>
  <c r="C294" i="32"/>
  <c r="C295" i="32"/>
  <c r="B4" i="32"/>
  <c r="C4" i="32"/>
  <c r="B5" i="32"/>
  <c r="C5" i="32"/>
  <c r="B6" i="32"/>
  <c r="C6" i="32"/>
  <c r="B7" i="32"/>
  <c r="C7" i="32"/>
  <c r="B8" i="32"/>
  <c r="C8" i="32"/>
  <c r="B9" i="32"/>
  <c r="C9" i="32"/>
  <c r="B10" i="32"/>
  <c r="C10" i="32"/>
  <c r="B11" i="32"/>
  <c r="C11" i="32"/>
  <c r="B12" i="32"/>
  <c r="C12" i="32"/>
  <c r="B13" i="32"/>
  <c r="C13" i="32"/>
  <c r="B14" i="32"/>
  <c r="C14" i="32"/>
  <c r="B15" i="32"/>
  <c r="C15" i="32"/>
  <c r="B16" i="32"/>
  <c r="C16" i="32"/>
  <c r="B17" i="32"/>
  <c r="C17" i="32"/>
  <c r="B18" i="32"/>
  <c r="C18" i="32"/>
  <c r="B19" i="32"/>
  <c r="C19" i="32"/>
  <c r="B20" i="32"/>
  <c r="C20" i="32"/>
  <c r="B21" i="32"/>
  <c r="C21" i="32"/>
  <c r="B22" i="32"/>
  <c r="C22" i="32"/>
  <c r="B23" i="32"/>
  <c r="C23" i="32"/>
  <c r="B24" i="32"/>
  <c r="C24" i="32"/>
  <c r="B25" i="32"/>
  <c r="C25" i="32"/>
  <c r="B26" i="32"/>
  <c r="C26" i="32"/>
  <c r="B27" i="32"/>
  <c r="C27" i="32"/>
  <c r="B28" i="32"/>
  <c r="C28" i="32"/>
  <c r="B29" i="32"/>
  <c r="C29" i="32"/>
  <c r="B30" i="32"/>
  <c r="C30" i="32"/>
  <c r="B31" i="32"/>
  <c r="C31" i="32"/>
  <c r="B32" i="32"/>
  <c r="C32" i="32"/>
  <c r="B33" i="32"/>
  <c r="C33" i="32"/>
  <c r="B34" i="32"/>
  <c r="C34" i="32"/>
  <c r="B35" i="32"/>
  <c r="C35" i="32"/>
  <c r="B36" i="32"/>
  <c r="C36" i="32"/>
  <c r="B37" i="32"/>
  <c r="C37" i="32"/>
  <c r="B38" i="32"/>
  <c r="C38" i="32"/>
  <c r="B39" i="32"/>
  <c r="C39" i="32"/>
  <c r="B40" i="32"/>
  <c r="C40" i="32"/>
  <c r="B41" i="32"/>
  <c r="C41" i="32"/>
  <c r="B42" i="32"/>
  <c r="C42" i="32"/>
  <c r="B43" i="32"/>
  <c r="C43" i="32"/>
  <c r="B44" i="32"/>
  <c r="C44" i="32"/>
  <c r="B45" i="32"/>
  <c r="C45" i="32"/>
  <c r="B46" i="32"/>
  <c r="C46" i="32"/>
  <c r="B47" i="32"/>
  <c r="C47" i="32"/>
  <c r="B48" i="32"/>
  <c r="C48" i="32"/>
  <c r="B49" i="32"/>
  <c r="C49" i="32"/>
  <c r="B50" i="32"/>
  <c r="C50" i="32"/>
  <c r="B51" i="32"/>
  <c r="C51" i="32"/>
  <c r="B52" i="32"/>
  <c r="C52" i="32"/>
  <c r="B53" i="32"/>
  <c r="C53" i="32"/>
  <c r="B54" i="32"/>
  <c r="C54" i="32"/>
  <c r="B55" i="32"/>
  <c r="C55" i="32"/>
  <c r="B56" i="32"/>
  <c r="C56" i="32"/>
  <c r="B57" i="32"/>
  <c r="C57" i="32"/>
  <c r="B58" i="32"/>
  <c r="C58" i="32"/>
  <c r="B59" i="32"/>
  <c r="C59" i="32"/>
  <c r="B60" i="32"/>
  <c r="C60" i="32"/>
  <c r="B61" i="32"/>
  <c r="C61" i="32"/>
  <c r="B62" i="32"/>
  <c r="C62" i="32"/>
  <c r="B63" i="32"/>
  <c r="C63" i="32"/>
  <c r="B64" i="32"/>
  <c r="C64" i="32"/>
  <c r="B65" i="32"/>
  <c r="C65" i="32"/>
  <c r="B66" i="32"/>
  <c r="C66" i="32"/>
  <c r="B67" i="32"/>
  <c r="C67" i="32"/>
  <c r="B68" i="32"/>
  <c r="C68" i="32"/>
  <c r="B69" i="32"/>
  <c r="C69" i="32"/>
  <c r="B70" i="32"/>
  <c r="C70" i="32"/>
  <c r="B71" i="32"/>
  <c r="C71" i="32"/>
  <c r="B72" i="32"/>
  <c r="C72" i="32"/>
  <c r="B73" i="32"/>
  <c r="C73" i="32"/>
  <c r="B74" i="32"/>
  <c r="C74" i="32"/>
  <c r="B75" i="32"/>
  <c r="C75" i="32"/>
  <c r="B76" i="32"/>
  <c r="C76" i="32"/>
  <c r="B77" i="32"/>
  <c r="C77" i="32"/>
  <c r="B78" i="32"/>
  <c r="C78" i="32"/>
  <c r="B79" i="32"/>
  <c r="C79" i="32"/>
  <c r="B80" i="32"/>
  <c r="C80" i="32"/>
  <c r="B81" i="32"/>
  <c r="C81" i="32"/>
  <c r="B82" i="32"/>
  <c r="C82" i="32"/>
  <c r="B83" i="32"/>
  <c r="C83" i="32"/>
  <c r="B84" i="32"/>
  <c r="C84" i="32"/>
  <c r="B85" i="32"/>
  <c r="C85" i="32"/>
  <c r="B86" i="32"/>
  <c r="C86" i="32"/>
  <c r="B87" i="32"/>
  <c r="C87" i="32"/>
  <c r="B88" i="32"/>
  <c r="C88" i="32"/>
  <c r="B89" i="32"/>
  <c r="C89" i="32"/>
  <c r="B90" i="32"/>
  <c r="C90" i="32"/>
  <c r="B91" i="32"/>
  <c r="C91" i="32"/>
  <c r="B92" i="32"/>
  <c r="C92" i="32"/>
  <c r="B93" i="32"/>
  <c r="C93" i="32"/>
  <c r="B94" i="32"/>
  <c r="C94" i="32"/>
  <c r="B95" i="32"/>
  <c r="C95" i="32"/>
  <c r="B96" i="32"/>
  <c r="C96" i="32"/>
  <c r="B97" i="32"/>
  <c r="C97" i="32"/>
  <c r="B98" i="32"/>
  <c r="C98" i="32"/>
  <c r="B99" i="32"/>
  <c r="C99" i="32"/>
  <c r="B100" i="32"/>
  <c r="C100" i="32"/>
  <c r="B101" i="32"/>
  <c r="C101" i="32"/>
  <c r="B102" i="32"/>
  <c r="C103" i="32"/>
  <c r="B104" i="32"/>
  <c r="C104" i="32"/>
  <c r="C105" i="32"/>
  <c r="B106" i="32"/>
  <c r="C106" i="32"/>
  <c r="B107" i="32"/>
  <c r="C107" i="32"/>
  <c r="B108" i="32"/>
  <c r="C108" i="32"/>
  <c r="B109" i="32"/>
  <c r="B110" i="32"/>
  <c r="C110" i="32"/>
  <c r="B111" i="32"/>
  <c r="C111" i="32"/>
  <c r="C112" i="32"/>
  <c r="B113" i="32"/>
  <c r="C113" i="32"/>
  <c r="B114" i="32"/>
  <c r="C114" i="32"/>
  <c r="B115" i="32"/>
  <c r="C115" i="32"/>
  <c r="B116" i="32"/>
  <c r="C116" i="32"/>
  <c r="C117" i="32"/>
  <c r="B118" i="32"/>
  <c r="C118" i="32"/>
  <c r="B119" i="32"/>
  <c r="C119" i="32"/>
  <c r="B120" i="32"/>
  <c r="C120" i="32"/>
  <c r="C121" i="32"/>
  <c r="B122" i="32"/>
  <c r="C122" i="32"/>
  <c r="C123" i="32"/>
  <c r="B124" i="32"/>
  <c r="C124" i="32"/>
  <c r="C125" i="32"/>
  <c r="B126" i="32"/>
  <c r="C126" i="32"/>
  <c r="B127" i="32"/>
  <c r="C127" i="32"/>
  <c r="B128" i="32"/>
  <c r="C128" i="32"/>
  <c r="C129" i="32"/>
  <c r="B130" i="32"/>
  <c r="C130" i="32"/>
  <c r="C131" i="32"/>
  <c r="C132" i="32"/>
  <c r="C134" i="32"/>
  <c r="B135" i="32"/>
  <c r="C135" i="32"/>
  <c r="C136" i="32"/>
  <c r="B138" i="32"/>
  <c r="C138" i="32"/>
  <c r="C140" i="32"/>
  <c r="C142" i="32"/>
  <c r="B143" i="32"/>
  <c r="C143" i="32"/>
  <c r="C144" i="32"/>
  <c r="B145" i="32"/>
  <c r="B146" i="32"/>
  <c r="C146" i="32"/>
  <c r="B147" i="32"/>
  <c r="C147" i="32"/>
  <c r="B148" i="32"/>
  <c r="C148" i="32"/>
  <c r="B149" i="32"/>
  <c r="B151" i="32"/>
  <c r="C151" i="32"/>
  <c r="C152" i="32"/>
  <c r="B154" i="32"/>
  <c r="C154" i="32"/>
  <c r="B155" i="32"/>
  <c r="C156" i="32"/>
  <c r="B158" i="32"/>
  <c r="C158" i="32"/>
  <c r="B159" i="32"/>
  <c r="C160" i="32"/>
  <c r="B162" i="32"/>
  <c r="B163" i="32"/>
  <c r="C164" i="32"/>
  <c r="B168" i="32"/>
  <c r="C175" i="32"/>
  <c r="B177" i="32"/>
  <c r="B181" i="32"/>
  <c r="C181" i="32"/>
  <c r="B186" i="32"/>
  <c r="C191" i="32"/>
  <c r="B192" i="32"/>
  <c r="B193" i="32"/>
  <c r="B197" i="32"/>
  <c r="C197" i="32"/>
  <c r="B202" i="32"/>
  <c r="C207" i="32"/>
  <c r="B209" i="32"/>
  <c r="B210" i="32"/>
  <c r="B212" i="32"/>
  <c r="B213" i="32"/>
  <c r="C214" i="32"/>
  <c r="B218" i="32"/>
  <c r="B219" i="32"/>
  <c r="C223" i="32"/>
  <c r="B224" i="32"/>
  <c r="B225" i="32"/>
  <c r="B226" i="32"/>
  <c r="B227" i="32"/>
  <c r="B228" i="32"/>
  <c r="B229" i="32"/>
  <c r="B234" i="32"/>
  <c r="C238" i="32"/>
  <c r="B240" i="32"/>
  <c r="B242" i="32"/>
  <c r="C245" i="32"/>
  <c r="C246" i="32"/>
  <c r="B250" i="32"/>
  <c r="B251" i="32"/>
  <c r="B256" i="32"/>
  <c r="B257" i="32"/>
  <c r="B258" i="32"/>
  <c r="C261" i="32"/>
  <c r="C262" i="32"/>
  <c r="B266" i="32"/>
  <c r="B267" i="32"/>
  <c r="C270" i="32"/>
  <c r="B274" i="32"/>
  <c r="C277" i="32"/>
  <c r="C278" i="32"/>
  <c r="B282" i="32"/>
  <c r="B288" i="32"/>
  <c r="B290" i="32"/>
  <c r="C1" i="32"/>
  <c r="B1" i="32"/>
  <c r="B1" i="30"/>
  <c r="B6" i="26" s="1"/>
  <c r="A20" i="4" s="1"/>
  <c r="F568" i="32" l="1"/>
  <c r="H15" i="29"/>
  <c r="G19" i="29" s="1"/>
  <c r="A10" i="30"/>
  <c r="B9" i="30"/>
  <c r="C9" i="30"/>
  <c r="J3" i="33"/>
  <c r="J2" i="33" s="1"/>
  <c r="K5" i="33"/>
  <c r="C176" i="32"/>
  <c r="C177" i="32"/>
  <c r="C162" i="32"/>
  <c r="C163" i="32"/>
  <c r="B142" i="32"/>
  <c r="B141" i="32"/>
  <c r="B140" i="32"/>
  <c r="B139" i="32"/>
  <c r="B134" i="32"/>
  <c r="B133" i="32"/>
  <c r="B132" i="32"/>
  <c r="B131" i="32"/>
  <c r="B272" i="32"/>
  <c r="B273" i="32"/>
  <c r="C229" i="32"/>
  <c r="C230" i="32"/>
  <c r="B136" i="32"/>
  <c r="B137" i="32"/>
  <c r="B293" i="32"/>
  <c r="C289" i="32"/>
  <c r="B280" i="32"/>
  <c r="B281" i="32"/>
  <c r="B252" i="32"/>
  <c r="B253" i="32"/>
  <c r="C236" i="32"/>
  <c r="C237" i="32"/>
  <c r="B222" i="32"/>
  <c r="B223" i="32"/>
  <c r="B216" i="32"/>
  <c r="B217" i="32"/>
  <c r="B204" i="32"/>
  <c r="B205" i="32"/>
  <c r="B182" i="32"/>
  <c r="B183" i="32"/>
  <c r="C180" i="32"/>
  <c r="C179" i="32"/>
  <c r="B198" i="32"/>
  <c r="B199" i="32"/>
  <c r="B286" i="32"/>
  <c r="B287" i="32"/>
  <c r="B264" i="32"/>
  <c r="B265" i="32"/>
  <c r="B236" i="32"/>
  <c r="B237" i="32"/>
  <c r="B230" i="32"/>
  <c r="B231" i="32"/>
  <c r="C228" i="32"/>
  <c r="C227" i="32"/>
  <c r="C218" i="32"/>
  <c r="C219" i="32"/>
  <c r="C216" i="32"/>
  <c r="C215" i="32"/>
  <c r="B188" i="32"/>
  <c r="B189" i="32"/>
  <c r="B268" i="32"/>
  <c r="B269" i="32"/>
  <c r="B246" i="32"/>
  <c r="B247" i="32"/>
  <c r="B270" i="32"/>
  <c r="B271" i="32"/>
  <c r="B248" i="32"/>
  <c r="B249" i="32"/>
  <c r="B194" i="32"/>
  <c r="B195" i="32"/>
  <c r="B172" i="32"/>
  <c r="B173" i="32"/>
  <c r="B165" i="32"/>
  <c r="B164" i="32"/>
  <c r="B161" i="32"/>
  <c r="B160" i="32"/>
  <c r="B295" i="32"/>
  <c r="C291" i="32"/>
  <c r="B276" i="32"/>
  <c r="B277" i="32"/>
  <c r="C266" i="32"/>
  <c r="C267" i="32"/>
  <c r="B254" i="32"/>
  <c r="B255" i="32"/>
  <c r="B200" i="32"/>
  <c r="B201" i="32"/>
  <c r="C193" i="32"/>
  <c r="B178" i="32"/>
  <c r="B179" i="32"/>
  <c r="C252" i="32"/>
  <c r="C253" i="32"/>
  <c r="C276" i="32"/>
  <c r="C275" i="32"/>
  <c r="B260" i="32"/>
  <c r="B261" i="32"/>
  <c r="C256" i="32"/>
  <c r="C250" i="32"/>
  <c r="C251" i="32"/>
  <c r="B238" i="32"/>
  <c r="B239" i="32"/>
  <c r="B232" i="32"/>
  <c r="B233" i="32"/>
  <c r="C220" i="32"/>
  <c r="C221" i="32"/>
  <c r="B206" i="32"/>
  <c r="B207" i="32"/>
  <c r="C202" i="32"/>
  <c r="C203" i="32"/>
  <c r="C200" i="32"/>
  <c r="C199" i="32"/>
  <c r="B184" i="32"/>
  <c r="B185" i="32"/>
  <c r="B152" i="32"/>
  <c r="B153" i="32"/>
  <c r="C174" i="32"/>
  <c r="C173" i="32"/>
  <c r="C284" i="32"/>
  <c r="C285" i="32"/>
  <c r="C281" i="32"/>
  <c r="C260" i="32"/>
  <c r="C259" i="32"/>
  <c r="B244" i="32"/>
  <c r="B245" i="32"/>
  <c r="C240" i="32"/>
  <c r="C234" i="32"/>
  <c r="C235" i="32"/>
  <c r="C232" i="32"/>
  <c r="C231" i="32"/>
  <c r="B220" i="32"/>
  <c r="B221" i="32"/>
  <c r="B214" i="32"/>
  <c r="B215" i="32"/>
  <c r="C212" i="32"/>
  <c r="C211" i="32"/>
  <c r="C206" i="32"/>
  <c r="C205" i="32"/>
  <c r="B190" i="32"/>
  <c r="B191" i="32"/>
  <c r="C186" i="32"/>
  <c r="C187" i="32"/>
  <c r="C184" i="32"/>
  <c r="C183" i="32"/>
  <c r="C196" i="32"/>
  <c r="C195" i="32"/>
  <c r="C293" i="32"/>
  <c r="B284" i="32"/>
  <c r="B285" i="32"/>
  <c r="C274" i="32"/>
  <c r="C268" i="32"/>
  <c r="C269" i="32"/>
  <c r="C265" i="32"/>
  <c r="B262" i="32"/>
  <c r="B263" i="32"/>
  <c r="C244" i="32"/>
  <c r="C243" i="32"/>
  <c r="C190" i="32"/>
  <c r="C189" i="32"/>
  <c r="B174" i="32"/>
  <c r="B175" i="32"/>
  <c r="B170" i="32"/>
  <c r="B171" i="32"/>
  <c r="B166" i="32"/>
  <c r="B167" i="32"/>
  <c r="C157" i="32"/>
  <c r="C169" i="32"/>
  <c r="C159" i="32"/>
  <c r="C167" i="32"/>
  <c r="C3" i="32"/>
  <c r="A2" i="32"/>
  <c r="A3" i="32"/>
  <c r="A4" i="32"/>
  <c r="A5" i="32"/>
  <c r="A6" i="32"/>
  <c r="A7" i="32"/>
  <c r="A8" i="32"/>
  <c r="A9" i="32"/>
  <c r="A10" i="32"/>
  <c r="A11" i="32"/>
  <c r="A12" i="32"/>
  <c r="A13" i="32"/>
  <c r="A14" i="32"/>
  <c r="A15" i="32"/>
  <c r="A16" i="32"/>
  <c r="A17" i="32"/>
  <c r="A18" i="32"/>
  <c r="A19" i="32"/>
  <c r="A20" i="32"/>
  <c r="A21" i="32"/>
  <c r="A22" i="32"/>
  <c r="A23" i="32"/>
  <c r="A24" i="32"/>
  <c r="A25" i="32"/>
  <c r="A26" i="32"/>
  <c r="A27" i="32"/>
  <c r="A28" i="32"/>
  <c r="A29" i="32"/>
  <c r="A30" i="32"/>
  <c r="A31" i="32"/>
  <c r="A32" i="32"/>
  <c r="A33" i="32"/>
  <c r="A34" i="32"/>
  <c r="A35" i="32"/>
  <c r="A36" i="32"/>
  <c r="A37" i="32"/>
  <c r="A38" i="32"/>
  <c r="A39" i="32"/>
  <c r="A40" i="32"/>
  <c r="A41" i="32"/>
  <c r="A42" i="32"/>
  <c r="A43" i="32"/>
  <c r="A44" i="32"/>
  <c r="A45" i="32"/>
  <c r="A46" i="32"/>
  <c r="A47" i="32"/>
  <c r="A48" i="32"/>
  <c r="A49" i="32"/>
  <c r="A50" i="32"/>
  <c r="A51" i="32"/>
  <c r="A52" i="32"/>
  <c r="A53" i="32"/>
  <c r="A54" i="32"/>
  <c r="A55" i="32"/>
  <c r="A56" i="32"/>
  <c r="A57" i="32"/>
  <c r="A58" i="32"/>
  <c r="A59" i="32"/>
  <c r="A60" i="32"/>
  <c r="A61" i="32"/>
  <c r="A62" i="32"/>
  <c r="A63" i="32"/>
  <c r="A64" i="32"/>
  <c r="A65" i="32"/>
  <c r="A66" i="32"/>
  <c r="A67" i="32"/>
  <c r="A68" i="32"/>
  <c r="A69" i="32"/>
  <c r="A70" i="32"/>
  <c r="A71" i="32"/>
  <c r="A72" i="32"/>
  <c r="A73" i="32"/>
  <c r="A74" i="32"/>
  <c r="A75" i="32"/>
  <c r="A76" i="32"/>
  <c r="A77" i="32"/>
  <c r="A78" i="32"/>
  <c r="A79" i="32"/>
  <c r="A80" i="32"/>
  <c r="A81" i="32"/>
  <c r="A82" i="32"/>
  <c r="A83" i="32"/>
  <c r="A84" i="32"/>
  <c r="A85" i="32"/>
  <c r="A86" i="32"/>
  <c r="A87" i="32"/>
  <c r="A88" i="32"/>
  <c r="A89" i="32"/>
  <c r="A90" i="32"/>
  <c r="A91" i="32"/>
  <c r="A92" i="32"/>
  <c r="A93" i="32"/>
  <c r="A94" i="32"/>
  <c r="A95" i="32"/>
  <c r="A96" i="32"/>
  <c r="A97" i="32"/>
  <c r="A98" i="32"/>
  <c r="A99" i="32"/>
  <c r="A100" i="32"/>
  <c r="A101" i="32"/>
  <c r="A102" i="32"/>
  <c r="A103" i="32"/>
  <c r="A104" i="32"/>
  <c r="A105" i="32"/>
  <c r="A106" i="32"/>
  <c r="A107" i="32"/>
  <c r="A108" i="32"/>
  <c r="A109" i="32"/>
  <c r="A110" i="32"/>
  <c r="A111" i="32"/>
  <c r="A112" i="32"/>
  <c r="A113" i="32"/>
  <c r="A114" i="32"/>
  <c r="A115" i="32"/>
  <c r="A116" i="32"/>
  <c r="A117" i="32"/>
  <c r="A118" i="32"/>
  <c r="A119" i="32"/>
  <c r="A120" i="32"/>
  <c r="A121" i="32"/>
  <c r="A122" i="32"/>
  <c r="A123" i="32"/>
  <c r="A124" i="32"/>
  <c r="A125" i="32"/>
  <c r="A126" i="32"/>
  <c r="A127" i="32"/>
  <c r="A128" i="32"/>
  <c r="A129" i="32"/>
  <c r="A130" i="32"/>
  <c r="A131" i="32"/>
  <c r="A132" i="32"/>
  <c r="A133" i="32"/>
  <c r="A134" i="32"/>
  <c r="A135" i="32"/>
  <c r="A136" i="32"/>
  <c r="A137" i="32"/>
  <c r="A138" i="32"/>
  <c r="A139" i="32"/>
  <c r="A140" i="32"/>
  <c r="A141" i="32"/>
  <c r="A142" i="32"/>
  <c r="A143" i="32"/>
  <c r="A144" i="32"/>
  <c r="A145" i="32"/>
  <c r="A146" i="32"/>
  <c r="A147" i="32"/>
  <c r="A148" i="32"/>
  <c r="A149" i="32"/>
  <c r="A150" i="32"/>
  <c r="A151" i="32"/>
  <c r="A152" i="32"/>
  <c r="A153" i="32"/>
  <c r="A154" i="32"/>
  <c r="A155" i="32"/>
  <c r="A156" i="32"/>
  <c r="A157" i="32"/>
  <c r="A158" i="32"/>
  <c r="A159" i="32"/>
  <c r="A160" i="32"/>
  <c r="A161" i="32"/>
  <c r="A162" i="32"/>
  <c r="A163" i="32"/>
  <c r="A164" i="32"/>
  <c r="A165" i="32"/>
  <c r="A166" i="32"/>
  <c r="A167" i="32"/>
  <c r="A168" i="32"/>
  <c r="A169" i="32"/>
  <c r="A170" i="32"/>
  <c r="A171" i="32"/>
  <c r="A172" i="32"/>
  <c r="A173" i="32"/>
  <c r="A174" i="32"/>
  <c r="A175" i="32"/>
  <c r="A176" i="32"/>
  <c r="A177" i="32"/>
  <c r="A178" i="32"/>
  <c r="A179" i="32"/>
  <c r="A180" i="32"/>
  <c r="A181" i="32"/>
  <c r="A182" i="32"/>
  <c r="A183" i="32"/>
  <c r="A184" i="32"/>
  <c r="A185" i="32"/>
  <c r="A186" i="32"/>
  <c r="A187" i="32"/>
  <c r="A188" i="32"/>
  <c r="A189" i="32"/>
  <c r="A190" i="32"/>
  <c r="A191" i="32"/>
  <c r="A192" i="32"/>
  <c r="A193" i="32"/>
  <c r="A194" i="32"/>
  <c r="A195" i="32"/>
  <c r="A196" i="32"/>
  <c r="A197" i="32"/>
  <c r="A198" i="32"/>
  <c r="A199" i="32"/>
  <c r="A200" i="32"/>
  <c r="A201" i="32"/>
  <c r="A202" i="32"/>
  <c r="A203" i="32"/>
  <c r="A204" i="32"/>
  <c r="A205" i="32"/>
  <c r="A206" i="32"/>
  <c r="A207" i="32"/>
  <c r="A208" i="32"/>
  <c r="A209" i="32"/>
  <c r="A210" i="32"/>
  <c r="A211" i="32"/>
  <c r="A212" i="32"/>
  <c r="A213" i="32"/>
  <c r="A214" i="32"/>
  <c r="A215" i="32"/>
  <c r="A216" i="32"/>
  <c r="A217" i="32"/>
  <c r="A218" i="32"/>
  <c r="A219" i="32"/>
  <c r="A220" i="32"/>
  <c r="A221" i="32"/>
  <c r="A222" i="32"/>
  <c r="A223" i="32"/>
  <c r="A224" i="32"/>
  <c r="A225" i="32"/>
  <c r="A226" i="32"/>
  <c r="A227" i="32"/>
  <c r="A228" i="32"/>
  <c r="A229" i="32"/>
  <c r="A230" i="32"/>
  <c r="A231" i="32"/>
  <c r="A232" i="32"/>
  <c r="A233" i="32"/>
  <c r="A234" i="32"/>
  <c r="A235" i="32"/>
  <c r="A236" i="32"/>
  <c r="A237" i="32"/>
  <c r="A238" i="32"/>
  <c r="A239" i="32"/>
  <c r="A240" i="32"/>
  <c r="A241" i="32"/>
  <c r="A242" i="32"/>
  <c r="A243" i="32"/>
  <c r="A244" i="32"/>
  <c r="A245" i="32"/>
  <c r="A246" i="32"/>
  <c r="A247" i="32"/>
  <c r="A248" i="32"/>
  <c r="A249" i="32"/>
  <c r="A250" i="32"/>
  <c r="A251" i="32"/>
  <c r="A252" i="32"/>
  <c r="A253" i="32"/>
  <c r="A254" i="32"/>
  <c r="A255" i="32"/>
  <c r="A256" i="32"/>
  <c r="A257" i="32"/>
  <c r="A258" i="32"/>
  <c r="A259" i="32"/>
  <c r="A260" i="32"/>
  <c r="A261" i="32"/>
  <c r="A262" i="32"/>
  <c r="A263" i="32"/>
  <c r="A264" i="32"/>
  <c r="A265" i="32"/>
  <c r="A266" i="32"/>
  <c r="A267" i="32"/>
  <c r="A268" i="32"/>
  <c r="A269" i="32"/>
  <c r="A270" i="32"/>
  <c r="A271" i="32"/>
  <c r="A272" i="32"/>
  <c r="A273" i="32"/>
  <c r="A274" i="32"/>
  <c r="A275" i="32"/>
  <c r="A276" i="32"/>
  <c r="A277" i="32"/>
  <c r="A278" i="32"/>
  <c r="A279" i="32"/>
  <c r="A280" i="32"/>
  <c r="A281" i="32"/>
  <c r="A282" i="32"/>
  <c r="A283" i="32"/>
  <c r="A284" i="32"/>
  <c r="A285" i="32"/>
  <c r="A286" i="32"/>
  <c r="A287" i="32"/>
  <c r="A288" i="32"/>
  <c r="A289" i="32"/>
  <c r="A290" i="32"/>
  <c r="A291" i="32"/>
  <c r="A292" i="32"/>
  <c r="A293" i="32"/>
  <c r="A294" i="32"/>
  <c r="A295" i="32"/>
  <c r="F17" i="29" a="1"/>
  <c r="F17" i="29" s="1"/>
  <c r="J17" i="29" a="1"/>
  <c r="J17" i="29" s="1"/>
  <c r="C3" i="26" a="1"/>
  <c r="C3" i="26" s="1"/>
  <c r="F19" i="29" l="1"/>
  <c r="F13" i="29" a="1"/>
  <c r="F13" i="29" s="1"/>
  <c r="H13" i="29" s="1"/>
  <c r="G14" i="29"/>
  <c r="A11" i="30"/>
  <c r="C10" i="30"/>
  <c r="B10" i="30"/>
  <c r="M19" i="29"/>
  <c r="I3" i="33"/>
  <c r="I2" i="33" s="1"/>
  <c r="J5" i="33"/>
  <c r="H14" i="29"/>
  <c r="J13" i="29" a="1"/>
  <c r="J13" i="29" s="1"/>
  <c r="L13" i="29" s="1"/>
  <c r="J15" i="29" a="1"/>
  <c r="J15" i="29" s="1"/>
  <c r="L15" i="29" s="1"/>
  <c r="B3" i="32"/>
  <c r="J14" i="29" a="1"/>
  <c r="J14" i="29" s="1"/>
  <c r="L14" i="29" s="1"/>
  <c r="C2" i="26"/>
  <c r="C6" i="26" s="1"/>
  <c r="C20" i="4" s="1"/>
  <c r="D3" i="26"/>
  <c r="E3" i="26"/>
  <c r="F3" i="26"/>
  <c r="F12" i="29" l="1" a="1"/>
  <c r="F12" i="29" s="1"/>
  <c r="G13" i="29"/>
  <c r="A12" i="30"/>
  <c r="A13" i="30" s="1"/>
  <c r="A14" i="30" s="1"/>
  <c r="C11" i="30"/>
  <c r="B11" i="30"/>
  <c r="H19" i="29"/>
  <c r="H3" i="33"/>
  <c r="H2" i="33" s="1"/>
  <c r="I5" i="33"/>
  <c r="M15" i="29"/>
  <c r="M13" i="29"/>
  <c r="M14" i="29"/>
  <c r="K15" i="29"/>
  <c r="K13" i="29"/>
  <c r="K14" i="29"/>
  <c r="D2" i="26" a="1"/>
  <c r="D2" i="26" s="1"/>
  <c r="F2" i="26"/>
  <c r="E2" i="26"/>
  <c r="B12" i="30" l="1"/>
  <c r="B13" i="30" s="1"/>
  <c r="C12" i="30"/>
  <c r="C13" i="30" s="1"/>
  <c r="F11" i="29" a="1"/>
  <c r="F11" i="29" s="1"/>
  <c r="G12" i="29"/>
  <c r="H12" i="29"/>
  <c r="J12" i="29" a="1"/>
  <c r="J12" i="29" s="1"/>
  <c r="A15" i="30"/>
  <c r="B14" i="30"/>
  <c r="C14" i="30"/>
  <c r="G3" i="33"/>
  <c r="G2" i="33" s="1"/>
  <c r="H5" i="33"/>
  <c r="L12" i="29" l="1"/>
  <c r="K12" i="29"/>
  <c r="M12" i="29"/>
  <c r="F10" i="29" a="1"/>
  <c r="F10" i="29" s="1"/>
  <c r="G11" i="29"/>
  <c r="H11" i="29"/>
  <c r="J11" i="29" a="1"/>
  <c r="J11" i="29" s="1"/>
  <c r="A16" i="30"/>
  <c r="B15" i="30"/>
  <c r="C15" i="30"/>
  <c r="F3" i="33"/>
  <c r="F2" i="33" s="1"/>
  <c r="G5" i="33"/>
  <c r="L11" i="29" l="1"/>
  <c r="M11" i="29"/>
  <c r="K11" i="29"/>
  <c r="F9" i="29" a="1"/>
  <c r="F9" i="29" s="1"/>
  <c r="G10" i="29"/>
  <c r="H10" i="29"/>
  <c r="J10" i="29" a="1"/>
  <c r="J10" i="29" s="1"/>
  <c r="A17" i="30"/>
  <c r="C16" i="30"/>
  <c r="B16" i="30"/>
  <c r="F5" i="33"/>
  <c r="E3" i="33"/>
  <c r="E2" i="33" s="1"/>
  <c r="L10" i="29" l="1"/>
  <c r="K10" i="29"/>
  <c r="M10" i="29"/>
  <c r="F8" i="29" a="1"/>
  <c r="F8" i="29" s="1"/>
  <c r="G9" i="29"/>
  <c r="J9" i="29" a="1"/>
  <c r="J9" i="29" s="1"/>
  <c r="H9" i="29"/>
  <c r="A18" i="30"/>
  <c r="C17" i="30"/>
  <c r="B17" i="30"/>
  <c r="E5" i="33"/>
  <c r="D3" i="33"/>
  <c r="D2" i="33" s="1"/>
  <c r="L9" i="29" l="1"/>
  <c r="M9" i="29"/>
  <c r="K9" i="29"/>
  <c r="F7" i="29" a="1"/>
  <c r="F7" i="29" s="1"/>
  <c r="G8" i="29"/>
  <c r="J8" i="29" a="1"/>
  <c r="J8" i="29" s="1"/>
  <c r="H8" i="29"/>
  <c r="A19" i="30"/>
  <c r="B18" i="30"/>
  <c r="C18" i="30"/>
  <c r="C3" i="33"/>
  <c r="C2" i="33" s="1"/>
  <c r="D5" i="33"/>
  <c r="A20" i="30" l="1"/>
  <c r="A21" i="30" s="1"/>
  <c r="B21" i="30" s="1"/>
  <c r="B19" i="30"/>
  <c r="B20" i="30" s="1"/>
  <c r="C19" i="30"/>
  <c r="C20" i="30" s="1"/>
  <c r="L8" i="29"/>
  <c r="K8" i="29"/>
  <c r="M8" i="29"/>
  <c r="F6" i="29" a="1"/>
  <c r="F6" i="29" s="1"/>
  <c r="G7" i="29"/>
  <c r="H7" i="29"/>
  <c r="J7" i="29" a="1"/>
  <c r="J7" i="29" s="1"/>
  <c r="C5" i="33"/>
  <c r="A22" i="30" l="1"/>
  <c r="A23" i="30" s="1"/>
  <c r="C21" i="30"/>
  <c r="L7" i="29"/>
  <c r="K7" i="29"/>
  <c r="M7" i="29"/>
  <c r="F5" i="29" a="1"/>
  <c r="F5" i="29" s="1"/>
  <c r="F4" i="29" s="1" a="1"/>
  <c r="F4" i="29" s="1"/>
  <c r="G6" i="29"/>
  <c r="H6" i="29"/>
  <c r="J6" i="29" a="1"/>
  <c r="J6" i="29" s="1"/>
  <c r="B22" i="30" l="1"/>
  <c r="C22" i="30"/>
  <c r="L6" i="29"/>
  <c r="M6" i="29"/>
  <c r="K6" i="29"/>
  <c r="G5" i="29"/>
  <c r="J5" i="29" a="1"/>
  <c r="J5" i="29" s="1"/>
  <c r="H5" i="29"/>
  <c r="A24" i="30"/>
  <c r="C23" i="30"/>
  <c r="B23" i="30"/>
  <c r="L5" i="29" l="1"/>
  <c r="K5" i="29"/>
  <c r="M5" i="29"/>
  <c r="G4" i="29"/>
  <c r="J4" i="29" a="1"/>
  <c r="J4" i="29" s="1"/>
  <c r="H4" i="29"/>
  <c r="A25" i="30"/>
  <c r="B24" i="30"/>
  <c r="C24" i="30"/>
  <c r="I4" i="29" l="1"/>
  <c r="I15" i="29"/>
  <c r="I14" i="29"/>
  <c r="I13" i="29"/>
  <c r="I12" i="29"/>
  <c r="I11" i="29"/>
  <c r="I10" i="29"/>
  <c r="I9" i="29"/>
  <c r="I8" i="29"/>
  <c r="I7" i="29"/>
  <c r="I6" i="29"/>
  <c r="I5" i="29"/>
  <c r="L4" i="29"/>
  <c r="K4" i="29"/>
  <c r="M4" i="29"/>
  <c r="A26" i="30"/>
  <c r="A27" i="30" s="1"/>
  <c r="A28" i="30" s="1"/>
  <c r="B25" i="30"/>
  <c r="C25" i="30"/>
  <c r="B26" i="30" l="1"/>
  <c r="B27" i="30" s="1"/>
  <c r="C26" i="30"/>
  <c r="C27" i="30" s="1"/>
  <c r="A29" i="30"/>
  <c r="C28" i="30"/>
  <c r="B28" i="30"/>
  <c r="A30" i="30" l="1"/>
  <c r="C29" i="30"/>
  <c r="B29" i="30"/>
  <c r="A31" i="30" l="1"/>
  <c r="B30" i="30"/>
  <c r="C30" i="30"/>
  <c r="A32" i="30" l="1"/>
  <c r="C31" i="30"/>
  <c r="B31" i="30"/>
  <c r="A33" i="30" l="1"/>
  <c r="A34" i="30" s="1"/>
  <c r="A35" i="30" s="1"/>
  <c r="C32" i="30"/>
  <c r="B32" i="30"/>
  <c r="B33" i="30" l="1"/>
  <c r="B34" i="30" s="1"/>
  <c r="C33" i="30"/>
  <c r="C34" i="30" s="1"/>
  <c r="A36" i="30"/>
  <c r="C35" i="30"/>
  <c r="B35" i="30"/>
  <c r="A37" i="30" l="1"/>
  <c r="B36" i="30"/>
  <c r="C36" i="30"/>
  <c r="A38" i="30" l="1"/>
  <c r="C37" i="30"/>
  <c r="B37" i="30"/>
  <c r="A39" i="30" l="1"/>
  <c r="C38" i="30"/>
  <c r="B38" i="30"/>
  <c r="A40" i="30" l="1"/>
  <c r="A41" i="30" s="1"/>
  <c r="A42" i="30" s="1"/>
  <c r="C39" i="30"/>
  <c r="B39" i="30"/>
  <c r="B40" i="30" l="1"/>
  <c r="B41" i="30" s="1"/>
  <c r="C40" i="30"/>
  <c r="C41" i="30" s="1"/>
  <c r="A43" i="30"/>
  <c r="B42" i="30"/>
  <c r="C42" i="30"/>
  <c r="B43" i="30" l="1"/>
  <c r="A44" i="30"/>
  <c r="C43" i="30"/>
  <c r="A45" i="30" l="1"/>
  <c r="C44" i="30"/>
  <c r="B44" i="30"/>
  <c r="A46" i="30" l="1"/>
  <c r="C45" i="30"/>
  <c r="B45" i="30"/>
  <c r="A47" i="30" l="1"/>
  <c r="B46" i="30"/>
  <c r="C46" i="30"/>
  <c r="A48" i="30" l="1"/>
  <c r="B47" i="30"/>
  <c r="C47" i="30"/>
  <c r="A49" i="30" l="1"/>
  <c r="A50" i="30" s="1"/>
  <c r="C48" i="30"/>
  <c r="B48" i="30"/>
  <c r="B49" i="30" l="1"/>
  <c r="C49" i="30"/>
  <c r="A51" i="30"/>
  <c r="B50" i="30"/>
  <c r="C50" i="30"/>
  <c r="A52" i="30" l="1"/>
  <c r="B51" i="30"/>
  <c r="C51" i="30"/>
  <c r="A53" i="30" l="1"/>
  <c r="B52" i="30"/>
  <c r="C52" i="30"/>
  <c r="A54" i="30" l="1"/>
  <c r="B53" i="30"/>
  <c r="C53" i="30"/>
  <c r="A55" i="30" l="1"/>
  <c r="B54" i="30"/>
  <c r="C54" i="30"/>
  <c r="A56" i="30" l="1"/>
  <c r="A57" i="30" s="1"/>
  <c r="B55" i="30"/>
  <c r="C55" i="30"/>
  <c r="C56" i="30" l="1"/>
  <c r="B56" i="30"/>
  <c r="A58" i="30"/>
  <c r="B57" i="30"/>
  <c r="C57" i="30"/>
  <c r="A59" i="30" l="1"/>
  <c r="B58" i="30"/>
  <c r="C58" i="30"/>
  <c r="A60" i="30" l="1"/>
  <c r="C59" i="30"/>
  <c r="B59" i="30"/>
  <c r="A61" i="30" l="1"/>
  <c r="B60" i="30"/>
  <c r="C60" i="30"/>
  <c r="A62" i="30" l="1"/>
  <c r="B61" i="30"/>
  <c r="C61" i="30"/>
  <c r="A63" i="30" l="1"/>
  <c r="A64" i="30" s="1"/>
  <c r="B62" i="30"/>
  <c r="C62" i="30"/>
  <c r="C63" i="30" l="1"/>
  <c r="B63" i="30"/>
  <c r="A65" i="30"/>
  <c r="B64" i="30"/>
  <c r="C64" i="30"/>
  <c r="A66" i="30" l="1"/>
  <c r="B65" i="30"/>
  <c r="C65" i="30"/>
  <c r="A67" i="30" l="1"/>
  <c r="B66" i="30"/>
  <c r="C66" i="30"/>
  <c r="A68" i="30" l="1"/>
  <c r="B67" i="30"/>
  <c r="C67" i="30"/>
  <c r="A69" i="30" l="1"/>
  <c r="B68" i="30"/>
  <c r="C68" i="30"/>
  <c r="A70" i="30" l="1"/>
  <c r="B69" i="30"/>
  <c r="C69" i="30"/>
  <c r="A71" i="30" l="1"/>
  <c r="C70" i="30"/>
  <c r="B70" i="30"/>
  <c r="A72" i="30" l="1"/>
  <c r="C71" i="30"/>
  <c r="B71" i="30"/>
  <c r="A73" i="30" l="1"/>
  <c r="C72" i="30"/>
  <c r="B72" i="30"/>
  <c r="A74" i="30" l="1"/>
  <c r="B73" i="30"/>
  <c r="C73" i="30"/>
  <c r="A75" i="30" l="1"/>
  <c r="C74" i="30"/>
  <c r="B74" i="30"/>
  <c r="A76" i="30" l="1"/>
  <c r="B75" i="30"/>
  <c r="C75" i="30"/>
  <c r="A77" i="30" l="1"/>
  <c r="C76" i="30"/>
  <c r="B76" i="30"/>
  <c r="A78" i="30" l="1"/>
  <c r="C77" i="30"/>
  <c r="B77" i="30"/>
  <c r="B78" i="30" l="1"/>
  <c r="A79" i="30"/>
  <c r="C78" i="30"/>
  <c r="A80" i="30" l="1"/>
  <c r="C79" i="30"/>
  <c r="B79" i="30"/>
  <c r="A81" i="30" l="1"/>
  <c r="B80" i="30"/>
  <c r="C80" i="30"/>
  <c r="A82" i="30" l="1"/>
  <c r="B81" i="30"/>
  <c r="C81" i="30"/>
  <c r="A83" i="30" l="1"/>
  <c r="B82" i="30"/>
  <c r="C82" i="30"/>
  <c r="A84" i="30" l="1"/>
  <c r="A85" i="30" s="1"/>
  <c r="C83" i="30"/>
  <c r="B83" i="30"/>
  <c r="B84" i="30" s="1"/>
  <c r="C84" i="30" l="1"/>
  <c r="A86" i="30"/>
  <c r="C85" i="30"/>
  <c r="B85" i="30"/>
  <c r="A87" i="30" l="1"/>
  <c r="C86" i="30"/>
  <c r="B86" i="30"/>
  <c r="A88" i="30" l="1"/>
  <c r="B87" i="30"/>
  <c r="C87" i="30"/>
  <c r="A89" i="30" l="1"/>
  <c r="C88" i="30"/>
  <c r="B88" i="30"/>
  <c r="A90" i="30" l="1"/>
  <c r="B89" i="30"/>
  <c r="C89" i="30"/>
  <c r="A91" i="30" l="1"/>
  <c r="C90" i="30"/>
  <c r="B90" i="30"/>
  <c r="A92" i="30" l="1"/>
  <c r="C91" i="30"/>
  <c r="B91" i="30"/>
  <c r="A93" i="30" l="1"/>
  <c r="B92" i="30"/>
  <c r="C92" i="30"/>
  <c r="A94" i="30" l="1"/>
  <c r="B93" i="30"/>
  <c r="C93" i="30"/>
  <c r="A95" i="30" l="1"/>
  <c r="B94" i="30"/>
  <c r="C94" i="30"/>
  <c r="A96" i="30" l="1"/>
  <c r="B95" i="30"/>
  <c r="C95" i="30"/>
  <c r="A97" i="30" l="1"/>
  <c r="B96" i="30"/>
  <c r="C96" i="30"/>
  <c r="A98" i="30" l="1"/>
  <c r="B97" i="30"/>
  <c r="B98" i="30" s="1"/>
  <c r="C97" i="30"/>
  <c r="A99" i="30" l="1"/>
  <c r="C98" i="30"/>
  <c r="A100" i="30" l="1"/>
  <c r="C99" i="30"/>
  <c r="B99" i="30"/>
  <c r="A101" i="30" l="1"/>
  <c r="B100" i="30"/>
  <c r="C100" i="30"/>
  <c r="A102" i="30" l="1"/>
  <c r="C101" i="30"/>
  <c r="B101" i="30"/>
  <c r="A103" i="30" l="1"/>
  <c r="B102" i="30"/>
  <c r="C102" i="30"/>
  <c r="A104" i="30" l="1"/>
  <c r="C103" i="30"/>
  <c r="B103" i="30"/>
  <c r="B104" i="30" s="1"/>
  <c r="A105" i="30" l="1"/>
  <c r="C104" i="30"/>
  <c r="C105" i="30" s="1"/>
  <c r="A106" i="30" l="1"/>
  <c r="B105" i="30"/>
  <c r="A107" i="30" l="1"/>
  <c r="C106" i="30"/>
  <c r="B106" i="30"/>
  <c r="A108" i="30" l="1"/>
  <c r="C107" i="30"/>
  <c r="B107" i="30"/>
  <c r="A109" i="30" l="1"/>
  <c r="B108" i="30"/>
  <c r="C108" i="30"/>
  <c r="A110" i="30" l="1"/>
  <c r="C109" i="30"/>
  <c r="B109" i="30"/>
  <c r="A111" i="30" l="1"/>
  <c r="B110" i="30"/>
  <c r="C110" i="30"/>
  <c r="A112" i="30" l="1"/>
  <c r="C111" i="30"/>
  <c r="B111" i="30"/>
  <c r="B112" i="30" l="1"/>
  <c r="A113" i="30"/>
  <c r="C112" i="30"/>
  <c r="A114" i="30" l="1"/>
  <c r="B113" i="30"/>
  <c r="C113" i="30"/>
  <c r="A115" i="30" l="1"/>
  <c r="B114" i="30"/>
  <c r="C114" i="30"/>
  <c r="A116" i="30" l="1"/>
  <c r="B115" i="30"/>
  <c r="C115" i="30"/>
  <c r="A117" i="30" l="1"/>
  <c r="B116" i="30"/>
  <c r="C116" i="30"/>
  <c r="A118" i="30" l="1"/>
  <c r="B117" i="30"/>
  <c r="C117" i="30"/>
  <c r="C118" i="30" l="1"/>
  <c r="A119" i="30"/>
  <c r="B118" i="30"/>
  <c r="B119" i="30" l="1"/>
  <c r="A120" i="30"/>
  <c r="C119" i="30"/>
  <c r="A121" i="30" l="1"/>
  <c r="B120" i="30"/>
  <c r="C120" i="30"/>
  <c r="A122" i="30" l="1"/>
  <c r="B121" i="30"/>
  <c r="C121" i="30"/>
  <c r="A123" i="30" l="1"/>
  <c r="B122" i="30"/>
  <c r="C122" i="30"/>
  <c r="A124" i="30" l="1"/>
  <c r="B123" i="30"/>
  <c r="C123" i="30"/>
  <c r="A125" i="30" l="1"/>
  <c r="B124" i="30"/>
  <c r="C124" i="30"/>
  <c r="A126" i="30" l="1"/>
  <c r="A127" i="30" s="1"/>
  <c r="B125" i="30"/>
  <c r="C125" i="30"/>
  <c r="C126" i="30" s="1"/>
  <c r="B126" i="30" l="1"/>
  <c r="A128" i="30"/>
  <c r="C127" i="30"/>
  <c r="B127" i="30"/>
  <c r="A129" i="30" l="1"/>
  <c r="B128" i="30"/>
  <c r="C128" i="30"/>
  <c r="A130" i="30" l="1"/>
  <c r="B129" i="30"/>
  <c r="C129" i="30"/>
  <c r="A131" i="30" l="1"/>
  <c r="B130" i="30"/>
  <c r="C130" i="30"/>
  <c r="A132" i="30" l="1"/>
  <c r="B131" i="30"/>
  <c r="C131" i="30"/>
  <c r="C132" i="30" l="1"/>
  <c r="A133" i="30"/>
  <c r="B132" i="30"/>
  <c r="A134" i="30" l="1"/>
  <c r="B133" i="30"/>
  <c r="C133" i="30"/>
  <c r="A135" i="30" l="1"/>
  <c r="B134" i="30"/>
  <c r="C134" i="30"/>
  <c r="A136" i="30" l="1"/>
  <c r="B135" i="30"/>
  <c r="C135" i="30"/>
  <c r="A137" i="30" l="1"/>
  <c r="B136" i="30"/>
  <c r="C136" i="30"/>
  <c r="A138" i="30" l="1"/>
  <c r="B137" i="30"/>
  <c r="C137" i="30"/>
  <c r="A139" i="30" l="1"/>
  <c r="B138" i="30"/>
  <c r="C138" i="30"/>
  <c r="A140" i="30" l="1"/>
  <c r="A141" i="30" s="1"/>
  <c r="B139" i="30"/>
  <c r="C139" i="30"/>
  <c r="C140" i="30" s="1"/>
  <c r="B140" i="30" l="1"/>
  <c r="A142" i="30"/>
  <c r="C141" i="30"/>
  <c r="B141" i="30"/>
  <c r="A143" i="30" l="1"/>
  <c r="B142" i="30"/>
  <c r="C142" i="30"/>
  <c r="A144" i="30" l="1"/>
  <c r="C143" i="30"/>
  <c r="B143" i="30"/>
  <c r="A145" i="30" l="1"/>
  <c r="B144" i="30"/>
  <c r="C144" i="30"/>
  <c r="A146" i="30" l="1"/>
  <c r="C145" i="30"/>
  <c r="B145" i="30"/>
  <c r="B146" i="30" s="1"/>
  <c r="A147" i="30" l="1"/>
  <c r="C146" i="30"/>
  <c r="A148" i="30" l="1"/>
  <c r="C147" i="30"/>
  <c r="B147" i="30"/>
  <c r="A149" i="30" l="1"/>
  <c r="B148" i="30"/>
  <c r="C148" i="30"/>
  <c r="A150" i="30" l="1"/>
  <c r="B149" i="30"/>
  <c r="C149" i="30"/>
  <c r="A151" i="30" l="1"/>
  <c r="B150" i="30"/>
  <c r="C150" i="30"/>
  <c r="A152" i="30" l="1"/>
  <c r="B151" i="30"/>
  <c r="C151" i="30"/>
  <c r="A153" i="30" l="1"/>
  <c r="B152" i="30"/>
  <c r="C152" i="30"/>
  <c r="A154" i="30" l="1"/>
  <c r="B153" i="30"/>
  <c r="C153" i="30"/>
  <c r="C154" i="30" l="1"/>
  <c r="A155" i="30"/>
  <c r="B154" i="30"/>
  <c r="A156" i="30" l="1"/>
  <c r="B155" i="30"/>
  <c r="C155" i="30"/>
  <c r="A157" i="30" l="1"/>
  <c r="B156" i="30"/>
  <c r="C156" i="30"/>
  <c r="A158" i="30" l="1"/>
  <c r="B157" i="30"/>
  <c r="C157" i="30"/>
  <c r="A159" i="30" l="1"/>
  <c r="B158" i="30"/>
  <c r="C158" i="30"/>
  <c r="A160" i="30" l="1"/>
  <c r="B159" i="30"/>
  <c r="C159" i="30"/>
  <c r="A161" i="30" l="1"/>
  <c r="C160" i="30"/>
  <c r="B160" i="30"/>
  <c r="A162" i="30" l="1"/>
  <c r="B161" i="30"/>
  <c r="C161" i="30"/>
  <c r="A163" i="30" l="1"/>
  <c r="C162" i="30"/>
  <c r="B162" i="30"/>
  <c r="A164" i="30" l="1"/>
  <c r="B163" i="30"/>
  <c r="C163" i="30"/>
  <c r="A165" i="30" l="1"/>
  <c r="C164" i="30"/>
  <c r="B164" i="30"/>
  <c r="A166" i="30" l="1"/>
  <c r="B165" i="30"/>
  <c r="C165" i="30"/>
  <c r="A167" i="30" l="1"/>
  <c r="C166" i="30"/>
  <c r="B166" i="30"/>
  <c r="A168" i="30" l="1"/>
  <c r="B167" i="30"/>
  <c r="C167" i="30"/>
  <c r="C168" i="30" s="1"/>
  <c r="A169" i="30" l="1"/>
  <c r="B168" i="30"/>
  <c r="A170" i="30" l="1"/>
  <c r="B169" i="30"/>
  <c r="C169" i="30"/>
  <c r="A171" i="30" l="1"/>
  <c r="C170" i="30"/>
  <c r="B170" i="30"/>
  <c r="A172" i="30" l="1"/>
  <c r="B171" i="30"/>
  <c r="C171" i="30"/>
  <c r="A173" i="30" l="1"/>
  <c r="C172" i="30"/>
  <c r="B172" i="30"/>
  <c r="A174" i="30" l="1"/>
  <c r="B173" i="30"/>
  <c r="C173" i="30"/>
  <c r="A175" i="30" l="1"/>
  <c r="C174" i="30"/>
  <c r="B174" i="30"/>
  <c r="A176" i="30" l="1"/>
  <c r="B175" i="30"/>
  <c r="C175" i="30"/>
  <c r="A177" i="30" l="1"/>
  <c r="C176" i="30"/>
  <c r="B176" i="30"/>
  <c r="A178" i="30" l="1"/>
  <c r="B177" i="30"/>
  <c r="C177" i="30"/>
  <c r="A179" i="30" l="1"/>
  <c r="C178" i="30"/>
  <c r="B178" i="30"/>
  <c r="A180" i="30" l="1"/>
  <c r="B179" i="30"/>
  <c r="C179" i="30"/>
  <c r="A181" i="30" l="1"/>
  <c r="C180" i="30"/>
  <c r="B180" i="30"/>
  <c r="A182" i="30" l="1"/>
  <c r="B181" i="30"/>
  <c r="C181" i="30"/>
  <c r="C182" i="30" s="1"/>
  <c r="A183" i="30" l="1"/>
  <c r="B182" i="30"/>
  <c r="A184" i="30" l="1"/>
  <c r="C183" i="30"/>
  <c r="B183" i="30"/>
  <c r="A185" i="30" l="1"/>
  <c r="B184" i="30"/>
  <c r="C184" i="30"/>
  <c r="A186" i="30" l="1"/>
  <c r="C185" i="30"/>
  <c r="B185" i="30"/>
  <c r="A187" i="30" l="1"/>
  <c r="B186" i="30"/>
  <c r="C186" i="30"/>
  <c r="A188" i="30" l="1"/>
  <c r="C187" i="30"/>
  <c r="B187" i="30"/>
  <c r="B188" i="30" s="1"/>
  <c r="A189" i="30" l="1"/>
  <c r="C188" i="30"/>
  <c r="A190" i="30" l="1"/>
  <c r="C189" i="30"/>
  <c r="B189" i="30"/>
  <c r="A191" i="30" l="1"/>
  <c r="B190" i="30"/>
  <c r="C190" i="30"/>
  <c r="A192" i="30" l="1"/>
  <c r="B191" i="30"/>
  <c r="C191" i="30"/>
  <c r="A193" i="30" l="1"/>
  <c r="B192" i="30"/>
  <c r="C192" i="30"/>
  <c r="A194" i="30" l="1"/>
  <c r="B193" i="30"/>
  <c r="C193" i="30"/>
  <c r="A195" i="30" l="1"/>
  <c r="B194" i="30"/>
  <c r="C194" i="30"/>
  <c r="A196" i="30" l="1"/>
  <c r="B195" i="30"/>
  <c r="C195" i="30"/>
  <c r="C196" i="30" l="1"/>
  <c r="A197" i="30"/>
  <c r="B196" i="30"/>
  <c r="A198" i="30" l="1"/>
  <c r="B197" i="30"/>
  <c r="C197" i="30"/>
  <c r="A199" i="30" l="1"/>
  <c r="B198" i="30"/>
  <c r="C198" i="30"/>
  <c r="A200" i="30" l="1"/>
  <c r="B199" i="30"/>
  <c r="C199" i="30"/>
  <c r="A201" i="30" l="1"/>
  <c r="B200" i="30"/>
  <c r="C200" i="30"/>
  <c r="A202" i="30" l="1"/>
  <c r="B201" i="30"/>
  <c r="C201" i="30"/>
  <c r="A203" i="30" l="1"/>
  <c r="B202" i="30"/>
  <c r="C202" i="30"/>
  <c r="A204" i="30" l="1"/>
  <c r="B203" i="30"/>
  <c r="C203" i="30"/>
  <c r="A205" i="30" l="1"/>
  <c r="B204" i="30"/>
  <c r="C204" i="30"/>
  <c r="A206" i="30" l="1"/>
  <c r="B205" i="30"/>
  <c r="C205" i="30"/>
  <c r="A207" i="30" l="1"/>
  <c r="B206" i="30"/>
  <c r="C206" i="30"/>
  <c r="A208" i="30" l="1"/>
  <c r="B207" i="30"/>
  <c r="C207" i="30"/>
  <c r="A209" i="30" l="1"/>
  <c r="B208" i="30"/>
  <c r="C208" i="30"/>
  <c r="A210" i="30" l="1"/>
  <c r="B209" i="30"/>
  <c r="C209" i="30"/>
  <c r="C210" i="30" l="1"/>
  <c r="A211" i="30"/>
  <c r="B210" i="30"/>
  <c r="A212" i="30" l="1"/>
  <c r="B211" i="30"/>
  <c r="C211" i="30"/>
  <c r="A213" i="30" l="1"/>
  <c r="B212" i="30"/>
  <c r="C212" i="30"/>
  <c r="A214" i="30" l="1"/>
  <c r="B213" i="30"/>
  <c r="C213" i="30"/>
  <c r="A215" i="30" l="1"/>
  <c r="B214" i="30"/>
  <c r="C214" i="30"/>
  <c r="A216" i="30" l="1"/>
  <c r="B215" i="30"/>
  <c r="C215" i="30"/>
  <c r="C216" i="30" s="1"/>
  <c r="A217" i="30" l="1"/>
  <c r="B216" i="30"/>
  <c r="A218" i="30" l="1"/>
  <c r="B217" i="30"/>
  <c r="C217" i="30"/>
  <c r="A219" i="30" l="1"/>
  <c r="C218" i="30"/>
  <c r="B218" i="30"/>
  <c r="A220" i="30" l="1"/>
  <c r="B219" i="30"/>
  <c r="C219" i="30"/>
  <c r="A221" i="30" l="1"/>
  <c r="C220" i="30"/>
  <c r="B220" i="30"/>
  <c r="A222" i="30" l="1"/>
  <c r="B221" i="30"/>
  <c r="C221" i="30"/>
  <c r="A223" i="30" l="1"/>
  <c r="B222" i="30"/>
  <c r="C222" i="30"/>
  <c r="A224" i="30" l="1"/>
  <c r="B223" i="30"/>
  <c r="C223" i="30"/>
  <c r="A225" i="30" l="1"/>
  <c r="C224" i="30"/>
  <c r="B224" i="30"/>
  <c r="A226" i="30" l="1"/>
  <c r="B225" i="30"/>
  <c r="C225" i="30"/>
  <c r="A227" i="30" l="1"/>
  <c r="C226" i="30"/>
  <c r="B226" i="30"/>
  <c r="A228" i="30" l="1"/>
  <c r="B227" i="30"/>
  <c r="C227" i="30"/>
  <c r="A229" i="30" l="1"/>
  <c r="C228" i="30"/>
  <c r="B228" i="30"/>
  <c r="A230" i="30" l="1"/>
  <c r="B229" i="30"/>
  <c r="C229" i="30"/>
  <c r="A231" i="30" l="1"/>
  <c r="C230" i="30"/>
  <c r="B230" i="30"/>
  <c r="A232" i="30" l="1"/>
  <c r="C231" i="30"/>
  <c r="B231" i="30"/>
  <c r="A233" i="30" l="1"/>
  <c r="B232" i="30"/>
  <c r="C232" i="30"/>
  <c r="A234" i="30" l="1"/>
  <c r="B233" i="30"/>
  <c r="C233" i="30"/>
  <c r="A235" i="30" l="1"/>
  <c r="B234" i="30"/>
  <c r="C234" i="30"/>
  <c r="A236" i="30" l="1"/>
  <c r="B235" i="30"/>
  <c r="C235" i="30"/>
  <c r="A237" i="30" l="1"/>
  <c r="B236" i="30"/>
  <c r="C236" i="30"/>
  <c r="A238" i="30" l="1"/>
  <c r="C237" i="30"/>
  <c r="B237" i="30"/>
  <c r="B238" i="30" l="1"/>
  <c r="A239" i="30"/>
  <c r="C238" i="30"/>
  <c r="A240" i="30" l="1"/>
  <c r="B239" i="30"/>
  <c r="C239" i="30"/>
  <c r="A241" i="30" l="1"/>
  <c r="B240" i="30"/>
  <c r="C240" i="30"/>
  <c r="A242" i="30" l="1"/>
  <c r="B241" i="30"/>
  <c r="C241" i="30"/>
  <c r="A243" i="30" l="1"/>
  <c r="B242" i="30"/>
  <c r="C242" i="30"/>
  <c r="A244" i="30" l="1"/>
  <c r="B243" i="30"/>
  <c r="C243" i="30"/>
  <c r="A245" i="30" l="1"/>
  <c r="C244" i="30"/>
  <c r="B244" i="30"/>
  <c r="A246" i="30" l="1"/>
  <c r="B245" i="30"/>
  <c r="C245" i="30"/>
  <c r="A247" i="30" l="1"/>
  <c r="C246" i="30"/>
  <c r="B246" i="30"/>
  <c r="A248" i="30" l="1"/>
  <c r="B247" i="30"/>
  <c r="C247" i="30"/>
  <c r="A249" i="30" l="1"/>
  <c r="C248" i="30"/>
  <c r="B248" i="30"/>
  <c r="A250" i="30" l="1"/>
  <c r="B249" i="30"/>
  <c r="C249" i="30"/>
  <c r="A251" i="30" l="1"/>
  <c r="B250" i="30"/>
  <c r="C250" i="30"/>
  <c r="A252" i="30" l="1"/>
  <c r="C251" i="30"/>
  <c r="B251" i="30"/>
  <c r="B252" i="30" s="1"/>
  <c r="A253" i="30" l="1"/>
  <c r="C252" i="30"/>
  <c r="A254" i="30" l="1"/>
  <c r="B253" i="30"/>
  <c r="C253" i="30"/>
  <c r="A255" i="30" l="1"/>
  <c r="B254" i="30"/>
  <c r="C254" i="30"/>
  <c r="A256" i="30" l="1"/>
  <c r="B255" i="30"/>
  <c r="C255" i="30"/>
  <c r="A257" i="30" l="1"/>
  <c r="B256" i="30"/>
  <c r="C256" i="30"/>
  <c r="A258" i="30" l="1"/>
  <c r="B257" i="30"/>
  <c r="C257" i="30"/>
  <c r="A259" i="30" l="1"/>
  <c r="C258" i="30"/>
  <c r="B258" i="30"/>
  <c r="B259" i="30" l="1"/>
  <c r="A260" i="30"/>
  <c r="C259" i="30"/>
  <c r="A261" i="30" l="1"/>
  <c r="B260" i="30"/>
  <c r="C260" i="30"/>
  <c r="A262" i="30" l="1"/>
  <c r="B261" i="30"/>
  <c r="C261" i="30"/>
  <c r="A263" i="30" l="1"/>
  <c r="B262" i="30"/>
  <c r="C262" i="30"/>
  <c r="A264" i="30" l="1"/>
  <c r="B263" i="30"/>
  <c r="C263" i="30"/>
  <c r="A265" i="30" l="1"/>
  <c r="B264" i="30"/>
  <c r="C264" i="30"/>
  <c r="A266" i="30" l="1"/>
  <c r="B265" i="30"/>
  <c r="C265" i="30"/>
  <c r="C266" i="30" l="1"/>
  <c r="A267" i="30"/>
  <c r="B266" i="30"/>
  <c r="A268" i="30" l="1"/>
  <c r="B267" i="30"/>
  <c r="C267" i="30"/>
  <c r="A269" i="30" l="1"/>
  <c r="B268" i="30"/>
  <c r="C268" i="30"/>
  <c r="A270" i="30" l="1"/>
  <c r="B269" i="30"/>
  <c r="C269" i="30"/>
  <c r="A271" i="30" l="1"/>
  <c r="B270" i="30"/>
  <c r="C270" i="30"/>
  <c r="A272" i="30" l="1"/>
  <c r="B271" i="30"/>
  <c r="C271" i="30"/>
  <c r="C272" i="30" s="1"/>
  <c r="A273" i="30" l="1"/>
  <c r="B272" i="30"/>
  <c r="A274" i="30" l="1"/>
  <c r="B273" i="30"/>
  <c r="C273" i="30"/>
  <c r="A275" i="30" l="1"/>
  <c r="B274" i="30"/>
  <c r="C274" i="30"/>
  <c r="A276" i="30" l="1"/>
  <c r="B275" i="30"/>
  <c r="C275" i="30"/>
  <c r="A277" i="30" l="1"/>
  <c r="B276" i="30"/>
  <c r="C276" i="30"/>
  <c r="A278" i="30" l="1"/>
  <c r="B277" i="30"/>
  <c r="C277" i="30"/>
  <c r="A279" i="30" l="1"/>
  <c r="B278" i="30"/>
  <c r="C278" i="30"/>
  <c r="A280" i="30" l="1"/>
  <c r="B279" i="30"/>
  <c r="C279" i="30"/>
  <c r="C280" i="30" s="1"/>
  <c r="A281" i="30" l="1"/>
  <c r="B280" i="30"/>
  <c r="A282" i="30" l="1"/>
  <c r="B281" i="30"/>
  <c r="C281" i="30"/>
  <c r="A283" i="30" l="1"/>
  <c r="B282" i="30"/>
  <c r="C282" i="30"/>
  <c r="A284" i="30" l="1"/>
  <c r="B283" i="30"/>
  <c r="C283" i="30"/>
  <c r="A285" i="30" l="1"/>
  <c r="B284" i="30"/>
  <c r="C284" i="30"/>
  <c r="A286" i="30" l="1"/>
  <c r="A287" i="30" s="1"/>
  <c r="B285" i="30"/>
  <c r="C285" i="30"/>
  <c r="B286" i="30" l="1"/>
  <c r="C286" i="30"/>
  <c r="A288" i="30"/>
  <c r="B287" i="30"/>
  <c r="C287" i="30"/>
  <c r="A289" i="30" l="1"/>
  <c r="B288" i="30"/>
  <c r="C288" i="30"/>
  <c r="A290" i="30" l="1"/>
  <c r="B289" i="30"/>
  <c r="C289" i="30"/>
  <c r="A291" i="30" l="1"/>
  <c r="B290" i="30"/>
  <c r="C290" i="30"/>
  <c r="A292" i="30" l="1"/>
  <c r="B291" i="30"/>
  <c r="C291" i="30"/>
  <c r="A293" i="30" l="1"/>
  <c r="B292" i="30"/>
  <c r="C292" i="30"/>
  <c r="A294" i="30" l="1"/>
  <c r="A295" i="30" s="1"/>
  <c r="B293" i="30"/>
  <c r="B294" i="30" s="1"/>
  <c r="C293" i="30"/>
  <c r="C294" i="30" l="1"/>
  <c r="A296" i="30"/>
  <c r="B295" i="30"/>
  <c r="C295" i="30"/>
  <c r="A297" i="30" l="1"/>
  <c r="B296" i="30"/>
  <c r="C296" i="30"/>
  <c r="A298" i="30" l="1"/>
  <c r="B297" i="30"/>
  <c r="C297" i="30"/>
  <c r="A299" i="30" l="1"/>
  <c r="C298" i="30"/>
  <c r="B298" i="30"/>
  <c r="A300" i="30" l="1"/>
  <c r="B299" i="30"/>
  <c r="C299" i="30"/>
  <c r="A301" i="30" l="1"/>
  <c r="C300" i="30"/>
  <c r="B300" i="30"/>
  <c r="A302" i="30" l="1"/>
  <c r="C301" i="30"/>
  <c r="B301" i="30"/>
  <c r="A303" i="30" l="1"/>
  <c r="B302" i="30"/>
  <c r="C302" i="30"/>
  <c r="A304" i="30" l="1"/>
  <c r="B303" i="30"/>
  <c r="C303" i="30"/>
  <c r="A305" i="30" l="1"/>
  <c r="B304" i="30"/>
  <c r="C304" i="30"/>
  <c r="A306" i="30" l="1"/>
  <c r="B305" i="30"/>
  <c r="C305" i="30"/>
  <c r="A307" i="30" l="1"/>
  <c r="B306" i="30"/>
  <c r="C306" i="30"/>
  <c r="A308" i="30" l="1"/>
  <c r="B307" i="30"/>
  <c r="C307" i="30"/>
  <c r="C308" i="30" l="1"/>
  <c r="A309" i="30"/>
  <c r="B308" i="30"/>
  <c r="A310" i="30" l="1"/>
  <c r="B309" i="30"/>
  <c r="C309" i="30"/>
  <c r="A311" i="30" l="1"/>
  <c r="C310" i="30"/>
  <c r="B310" i="30"/>
  <c r="A312" i="30" l="1"/>
  <c r="C311" i="30"/>
  <c r="B311" i="30"/>
  <c r="A313" i="30" l="1"/>
  <c r="B312" i="30"/>
  <c r="C312" i="30"/>
  <c r="A314" i="30" l="1"/>
  <c r="B313" i="30"/>
  <c r="C313" i="30"/>
  <c r="A315" i="30" l="1"/>
  <c r="C314" i="30"/>
  <c r="B314" i="30"/>
  <c r="B315" i="30" l="1"/>
  <c r="A316" i="30"/>
  <c r="C315" i="30"/>
  <c r="A317" i="30" l="1"/>
  <c r="B316" i="30"/>
  <c r="C316" i="30"/>
  <c r="A318" i="30" l="1"/>
  <c r="B317" i="30"/>
  <c r="C317" i="30"/>
  <c r="A319" i="30" l="1"/>
  <c r="B318" i="30"/>
  <c r="C318" i="30"/>
  <c r="A320" i="30" l="1"/>
  <c r="B319" i="30"/>
  <c r="C319" i="30"/>
  <c r="A321" i="30" l="1"/>
  <c r="B320" i="30"/>
  <c r="C320" i="30"/>
  <c r="A322" i="30" l="1"/>
  <c r="B321" i="30"/>
  <c r="C321" i="30"/>
  <c r="A323" i="30" l="1"/>
  <c r="C322" i="30"/>
  <c r="B322" i="30"/>
  <c r="A324" i="30" l="1"/>
  <c r="C323" i="30"/>
  <c r="B323" i="30"/>
  <c r="A325" i="30" l="1"/>
  <c r="B324" i="30"/>
  <c r="C324" i="30"/>
  <c r="A326" i="30" l="1"/>
  <c r="B325" i="30"/>
  <c r="C325" i="30"/>
  <c r="A327" i="30" l="1"/>
  <c r="B326" i="30"/>
  <c r="C326" i="30"/>
  <c r="A328" i="30" l="1"/>
  <c r="B327" i="30"/>
  <c r="C327" i="30"/>
  <c r="A329" i="30" l="1"/>
  <c r="C328" i="30"/>
  <c r="B328" i="30"/>
  <c r="A330" i="30" l="1"/>
  <c r="C329" i="30"/>
  <c r="B329" i="30"/>
  <c r="A331" i="30" l="1"/>
  <c r="B330" i="30"/>
  <c r="C330" i="30"/>
  <c r="A332" i="30" l="1"/>
  <c r="B331" i="30"/>
  <c r="C331" i="30"/>
  <c r="A333" i="30" l="1"/>
  <c r="B332" i="30"/>
  <c r="C332" i="30"/>
  <c r="A334" i="30" l="1"/>
  <c r="B333" i="30"/>
  <c r="C333" i="30"/>
  <c r="A335" i="30" l="1"/>
  <c r="C334" i="30"/>
  <c r="B334" i="30"/>
  <c r="A336" i="30" l="1"/>
  <c r="B335" i="30"/>
  <c r="C335" i="30"/>
  <c r="C336" i="30" l="1"/>
  <c r="A337" i="30"/>
  <c r="B336" i="30"/>
  <c r="A338" i="30" l="1"/>
  <c r="C337" i="30"/>
  <c r="B337" i="30"/>
  <c r="A339" i="30" l="1"/>
  <c r="B338" i="30"/>
  <c r="C338" i="30"/>
  <c r="A340" i="30" l="1"/>
  <c r="B339" i="30"/>
  <c r="C339" i="30"/>
  <c r="A341" i="30" l="1"/>
  <c r="C340" i="30"/>
  <c r="B340" i="30"/>
  <c r="A342" i="30" l="1"/>
  <c r="B341" i="30"/>
  <c r="C341" i="30"/>
  <c r="A343" i="30" l="1"/>
  <c r="C342" i="30"/>
  <c r="B342" i="30"/>
  <c r="A344" i="30" l="1"/>
  <c r="C343" i="30"/>
  <c r="B343" i="30"/>
  <c r="A345" i="30" l="1"/>
  <c r="C344" i="30"/>
  <c r="B344" i="30"/>
  <c r="A346" i="30" l="1"/>
  <c r="B345" i="30"/>
  <c r="C345" i="30"/>
  <c r="A347" i="30" l="1"/>
  <c r="C346" i="30"/>
  <c r="B346" i="30"/>
  <c r="A348" i="30" l="1"/>
  <c r="B347" i="30"/>
  <c r="C347" i="30"/>
  <c r="A349" i="30" l="1"/>
  <c r="C348" i="30"/>
  <c r="B348" i="30"/>
  <c r="A350" i="30" l="1"/>
  <c r="A351" i="30" s="1"/>
  <c r="B349" i="30"/>
  <c r="B350" i="30" s="1"/>
  <c r="C349" i="30"/>
  <c r="C350" i="30" s="1"/>
  <c r="A352" i="30" l="1"/>
  <c r="B351" i="30"/>
  <c r="C351" i="30"/>
  <c r="A353" i="30" l="1"/>
  <c r="B352" i="30"/>
  <c r="C352" i="30"/>
  <c r="A354" i="30" l="1"/>
  <c r="B353" i="30"/>
  <c r="C353" i="30"/>
  <c r="A355" i="30" l="1"/>
  <c r="B354" i="30"/>
  <c r="C354" i="30"/>
  <c r="A356" i="30" l="1"/>
  <c r="B355" i="30"/>
  <c r="C355" i="30"/>
  <c r="A357" i="30" l="1"/>
  <c r="B356" i="30"/>
  <c r="C356" i="30"/>
  <c r="A358" i="30" l="1"/>
  <c r="C357" i="30"/>
  <c r="B357" i="30"/>
  <c r="A359" i="30" l="1"/>
  <c r="B358" i="30"/>
  <c r="C358" i="30"/>
  <c r="A360" i="30" l="1"/>
  <c r="B359" i="30"/>
  <c r="C359" i="30"/>
  <c r="A361" i="30" l="1"/>
  <c r="B360" i="30"/>
  <c r="C360" i="30"/>
  <c r="A362" i="30" l="1"/>
  <c r="A363" i="30" s="1"/>
  <c r="B361" i="30"/>
  <c r="C361" i="30"/>
  <c r="C362" i="30" l="1"/>
  <c r="C363" i="30" s="1"/>
  <c r="B362" i="30"/>
  <c r="B363" i="30" s="1"/>
  <c r="A364" i="30"/>
  <c r="B364" i="30" l="1"/>
  <c r="A365" i="30"/>
  <c r="C364" i="30"/>
  <c r="A366" i="30" l="1"/>
  <c r="B365" i="30"/>
  <c r="C365" i="30"/>
  <c r="A367" i="30" l="1"/>
  <c r="B366" i="30"/>
  <c r="C366" i="30"/>
  <c r="A368" i="30" l="1"/>
  <c r="B367" i="30"/>
  <c r="C367" i="30"/>
  <c r="A369" i="30" l="1"/>
  <c r="C368" i="30"/>
  <c r="B368" i="30"/>
  <c r="A370" i="30" l="1"/>
  <c r="B369" i="30"/>
  <c r="C369" i="30"/>
  <c r="B370" i="30" l="1"/>
  <c r="A371" i="30"/>
  <c r="C370" i="30"/>
  <c r="C371" i="30" l="1"/>
  <c r="A372" i="30"/>
  <c r="B371" i="30"/>
  <c r="A373" i="30" l="1"/>
  <c r="C372" i="30"/>
  <c r="B372" i="30"/>
  <c r="A374" i="30" l="1"/>
  <c r="B373" i="30"/>
  <c r="C373" i="30"/>
  <c r="A375" i="30" l="1"/>
  <c r="C374" i="30"/>
  <c r="B374" i="30"/>
  <c r="A376" i="30" l="1"/>
  <c r="B375" i="30"/>
  <c r="C375" i="30"/>
  <c r="A377" i="30" l="1"/>
  <c r="B376" i="30"/>
  <c r="C376" i="30"/>
  <c r="A378" i="30" l="1"/>
  <c r="A379" i="30" s="1"/>
  <c r="C377" i="30"/>
  <c r="B377" i="30"/>
  <c r="B378" i="30" l="1"/>
  <c r="C378" i="30"/>
  <c r="A380" i="30"/>
  <c r="B379" i="30"/>
  <c r="C379" i="30"/>
  <c r="A381" i="30" l="1"/>
  <c r="C380" i="30"/>
  <c r="B380" i="30"/>
  <c r="A382" i="30" l="1"/>
  <c r="B381" i="30"/>
  <c r="C381" i="30"/>
  <c r="A383" i="30" l="1"/>
  <c r="B382" i="30"/>
  <c r="C382" i="30"/>
  <c r="A384" i="30" l="1"/>
  <c r="B383" i="30"/>
  <c r="C383" i="30"/>
  <c r="C384" i="30" s="1"/>
  <c r="A385" i="30" l="1"/>
  <c r="B384" i="30"/>
  <c r="B385" i="30" s="1"/>
  <c r="A386" i="30" l="1"/>
  <c r="C385" i="30"/>
  <c r="A387" i="30" l="1"/>
  <c r="B386" i="30"/>
  <c r="C386" i="30"/>
  <c r="A388" i="30" l="1"/>
  <c r="B387" i="30"/>
  <c r="C387" i="30"/>
  <c r="A389" i="30" l="1"/>
  <c r="B388" i="30"/>
  <c r="C388" i="30"/>
  <c r="A390" i="30" l="1"/>
  <c r="B389" i="30"/>
  <c r="C389" i="30"/>
  <c r="A391" i="30" l="1"/>
  <c r="B390" i="30"/>
  <c r="C390" i="30"/>
  <c r="A392" i="30" l="1"/>
  <c r="A393" i="30" s="1"/>
  <c r="C391" i="30"/>
  <c r="B391" i="30"/>
  <c r="C392" i="30" l="1"/>
  <c r="B392" i="30"/>
  <c r="A394" i="30"/>
  <c r="B393" i="30"/>
  <c r="C393" i="30"/>
  <c r="A395" i="30" l="1"/>
  <c r="B394" i="30"/>
  <c r="C394" i="30"/>
  <c r="A396" i="30" l="1"/>
  <c r="C395" i="30"/>
  <c r="B395" i="30"/>
  <c r="A397" i="30" l="1"/>
  <c r="C396" i="30"/>
  <c r="B396" i="30"/>
  <c r="A398" i="30" l="1"/>
  <c r="B397" i="30"/>
  <c r="C397" i="30"/>
  <c r="A399" i="30" l="1"/>
  <c r="B398" i="30"/>
  <c r="C398" i="30"/>
  <c r="A400" i="30" l="1"/>
  <c r="B399" i="30"/>
  <c r="C399" i="30"/>
  <c r="A401" i="30" l="1"/>
  <c r="B400" i="30"/>
  <c r="C400" i="30"/>
  <c r="A402" i="30" l="1"/>
  <c r="B401" i="30"/>
  <c r="C401" i="30"/>
  <c r="A403" i="30" l="1"/>
  <c r="B402" i="30"/>
  <c r="C402" i="30"/>
  <c r="A404" i="30" l="1"/>
  <c r="B403" i="30"/>
  <c r="C403" i="30"/>
  <c r="A405" i="30" l="1"/>
  <c r="B404" i="30"/>
  <c r="C404" i="30"/>
  <c r="A406" i="30" l="1"/>
  <c r="C405" i="30"/>
  <c r="B405" i="30"/>
  <c r="B406" i="30" l="1"/>
  <c r="A407" i="30"/>
  <c r="C406" i="30"/>
  <c r="A408" i="30" l="1"/>
  <c r="C407" i="30"/>
  <c r="B407" i="30"/>
  <c r="A409" i="30" l="1"/>
  <c r="B408" i="30"/>
  <c r="C408" i="30"/>
  <c r="A410" i="30" l="1"/>
  <c r="C409" i="30"/>
  <c r="B409" i="30"/>
  <c r="A411" i="30" l="1"/>
  <c r="B410" i="30"/>
  <c r="C410" i="30"/>
  <c r="A412" i="30" l="1"/>
  <c r="C411" i="30"/>
  <c r="B411" i="30"/>
  <c r="A413" i="30" l="1"/>
  <c r="B412" i="30"/>
  <c r="C412" i="30"/>
  <c r="A414" i="30" l="1"/>
  <c r="B413" i="30"/>
  <c r="C413" i="30"/>
  <c r="A415" i="30" l="1"/>
  <c r="C414" i="30"/>
  <c r="B414" i="30"/>
  <c r="A416" i="30" l="1"/>
  <c r="B415" i="30"/>
  <c r="C415" i="30"/>
  <c r="A417" i="30" l="1"/>
  <c r="B416" i="30"/>
  <c r="C416" i="30"/>
  <c r="A418" i="30" l="1"/>
  <c r="C417" i="30"/>
  <c r="B417" i="30"/>
  <c r="A419" i="30" l="1"/>
  <c r="B418" i="30"/>
  <c r="C418" i="30"/>
  <c r="A420" i="30" l="1"/>
  <c r="B419" i="30"/>
  <c r="C419" i="30"/>
  <c r="C420" i="30" s="1"/>
  <c r="A421" i="30" l="1"/>
  <c r="B420" i="30"/>
  <c r="A422" i="30" l="1"/>
  <c r="B421" i="30"/>
  <c r="C421" i="30"/>
  <c r="A423" i="30" l="1"/>
  <c r="B422" i="30"/>
  <c r="C422" i="30"/>
  <c r="A424" i="30" l="1"/>
  <c r="B423" i="30"/>
  <c r="C423" i="30"/>
  <c r="A425" i="30" l="1"/>
  <c r="C424" i="30"/>
  <c r="B424" i="30"/>
  <c r="A426" i="30" l="1"/>
  <c r="B425" i="30"/>
  <c r="C425" i="30"/>
  <c r="A427" i="30" l="1"/>
  <c r="B426" i="30"/>
  <c r="C426" i="30"/>
  <c r="C427" i="30" l="1"/>
  <c r="A428" i="30"/>
  <c r="B427" i="30"/>
  <c r="B428" i="30" l="1"/>
  <c r="A429" i="30"/>
  <c r="C428" i="30"/>
  <c r="A430" i="30" l="1"/>
  <c r="B429" i="30"/>
  <c r="C429" i="30"/>
  <c r="A431" i="30" l="1"/>
  <c r="B430" i="30"/>
  <c r="C430" i="30"/>
  <c r="A432" i="30" l="1"/>
  <c r="B431" i="30"/>
  <c r="C431" i="30"/>
  <c r="A433" i="30" l="1"/>
  <c r="B432" i="30"/>
  <c r="C432" i="30"/>
  <c r="A434" i="30" l="1"/>
  <c r="B433" i="30"/>
  <c r="B434" i="30" s="1"/>
  <c r="C433" i="30"/>
  <c r="C434" i="30" s="1"/>
  <c r="A435" i="30" l="1"/>
  <c r="A436" i="30" l="1"/>
  <c r="B435" i="30"/>
  <c r="C435" i="30"/>
  <c r="A437" i="30" l="1"/>
  <c r="B436" i="30"/>
  <c r="C436" i="30"/>
  <c r="A438" i="30" l="1"/>
  <c r="B437" i="30"/>
  <c r="C437" i="30"/>
  <c r="A439" i="30" l="1"/>
  <c r="B438" i="30"/>
  <c r="C438" i="30"/>
  <c r="A440" i="30" l="1"/>
  <c r="C439" i="30"/>
  <c r="B439" i="30"/>
  <c r="B440" i="30" l="1"/>
  <c r="A441" i="30"/>
  <c r="C440" i="30"/>
  <c r="C441" i="30" s="1"/>
  <c r="A442" i="30" l="1"/>
  <c r="B441" i="30"/>
  <c r="A443" i="30" l="1"/>
  <c r="B442" i="30"/>
  <c r="C442" i="30"/>
  <c r="A444" i="30" l="1"/>
  <c r="B443" i="30"/>
  <c r="C443" i="30"/>
  <c r="A445" i="30" l="1"/>
  <c r="B444" i="30"/>
  <c r="C444" i="30"/>
  <c r="A446" i="30" l="1"/>
  <c r="C445" i="30"/>
  <c r="B445" i="30"/>
  <c r="A447" i="30" l="1"/>
  <c r="B446" i="30"/>
  <c r="C446" i="30"/>
  <c r="A448" i="30" l="1"/>
  <c r="B447" i="30"/>
  <c r="C447" i="30"/>
  <c r="C448" i="30" l="1"/>
  <c r="A449" i="30"/>
  <c r="B448" i="30"/>
  <c r="A450" i="30" l="1"/>
  <c r="B449" i="30"/>
  <c r="C449" i="30"/>
  <c r="A451" i="30" l="1"/>
  <c r="B450" i="30"/>
  <c r="C450" i="30"/>
  <c r="A452" i="30" l="1"/>
  <c r="C451" i="30"/>
  <c r="B451" i="30"/>
  <c r="A453" i="30" l="1"/>
  <c r="B452" i="30"/>
  <c r="C452" i="30"/>
  <c r="A454" i="30" l="1"/>
  <c r="C453" i="30"/>
  <c r="B453" i="30"/>
  <c r="B454" i="30" l="1"/>
  <c r="A455" i="30"/>
  <c r="C454" i="30"/>
  <c r="A456" i="30" l="1"/>
  <c r="B455" i="30"/>
  <c r="C455" i="30"/>
  <c r="A457" i="30" l="1"/>
  <c r="B456" i="30"/>
  <c r="C456" i="30"/>
  <c r="A458" i="30" l="1"/>
  <c r="B457" i="30"/>
  <c r="C457" i="30"/>
  <c r="A459" i="30" l="1"/>
  <c r="B458" i="30"/>
  <c r="C458" i="30"/>
  <c r="A460" i="30" l="1"/>
  <c r="B459" i="30"/>
  <c r="C459" i="30"/>
  <c r="A461" i="30" l="1"/>
  <c r="C460" i="30"/>
  <c r="B460" i="30"/>
  <c r="A462" i="30" l="1"/>
  <c r="C461" i="30"/>
  <c r="B461" i="30"/>
  <c r="B462" i="30" l="1"/>
  <c r="C462" i="30"/>
  <c r="A463" i="30"/>
  <c r="A464" i="30" l="1"/>
  <c r="B463" i="30"/>
  <c r="C463" i="30"/>
  <c r="A465" i="30" l="1"/>
  <c r="C464" i="30"/>
  <c r="B464" i="30"/>
  <c r="A466" i="30" l="1"/>
  <c r="B465" i="30"/>
  <c r="C465" i="30"/>
  <c r="A467" i="30" l="1"/>
  <c r="C466" i="30"/>
  <c r="B466" i="30"/>
  <c r="A468" i="30" l="1"/>
  <c r="A469" i="30" s="1"/>
  <c r="A470" i="30" s="1"/>
  <c r="C467" i="30"/>
  <c r="C468" i="30" s="1"/>
  <c r="C469" i="30" s="1"/>
  <c r="B467" i="30"/>
  <c r="B468" i="30" s="1"/>
  <c r="B469" i="30" s="1"/>
  <c r="A471" i="30" l="1"/>
  <c r="B470" i="30"/>
  <c r="C470" i="30"/>
  <c r="A472" i="30" l="1"/>
  <c r="C471" i="30"/>
  <c r="B471" i="30"/>
  <c r="A473" i="30" l="1"/>
  <c r="B472" i="30"/>
  <c r="C472" i="30"/>
  <c r="A474" i="30" l="1"/>
  <c r="C473" i="30"/>
  <c r="B473" i="30"/>
  <c r="A475" i="30" l="1"/>
  <c r="A476" i="30" s="1"/>
  <c r="B474" i="30"/>
  <c r="C474" i="30"/>
  <c r="C475" i="30" l="1"/>
  <c r="B475" i="30"/>
  <c r="A477" i="30"/>
  <c r="B476" i="30"/>
  <c r="C476" i="30"/>
  <c r="A478" i="30" l="1"/>
  <c r="B477" i="30"/>
  <c r="C477" i="30"/>
  <c r="A479" i="30" l="1"/>
  <c r="B478" i="30"/>
  <c r="C478" i="30"/>
  <c r="A480" i="30" l="1"/>
  <c r="C479" i="30"/>
  <c r="B479" i="30"/>
  <c r="A481" i="30" l="1"/>
  <c r="C480" i="30"/>
  <c r="B480" i="30"/>
  <c r="A482" i="30" l="1"/>
  <c r="A483" i="30" s="1"/>
  <c r="A484" i="30" s="1"/>
  <c r="C481" i="30"/>
  <c r="C482" i="30" s="1"/>
  <c r="C483" i="30" s="1"/>
  <c r="B481" i="30"/>
  <c r="B482" i="30" s="1"/>
  <c r="B483" i="30" s="1"/>
  <c r="A485" i="30" l="1"/>
  <c r="B484" i="30"/>
  <c r="C484" i="30"/>
  <c r="A486" i="30" l="1"/>
  <c r="C485" i="30"/>
  <c r="B485" i="30"/>
  <c r="A487" i="30" l="1"/>
  <c r="B486" i="30"/>
  <c r="C486" i="30"/>
  <c r="A488" i="30" l="1"/>
  <c r="B487" i="30"/>
  <c r="C487" i="30"/>
  <c r="A489" i="30" l="1"/>
  <c r="B488" i="30"/>
  <c r="C488" i="30"/>
  <c r="C489" i="30" s="1"/>
  <c r="B489" i="30" l="1"/>
  <c r="A490" i="30"/>
  <c r="A491" i="30" l="1"/>
  <c r="C490" i="30"/>
  <c r="B490" i="30"/>
  <c r="A492" i="30" l="1"/>
  <c r="B491" i="30"/>
  <c r="C491" i="30"/>
  <c r="A493" i="30" l="1"/>
  <c r="C492" i="30"/>
  <c r="B492" i="30"/>
  <c r="A494" i="30" l="1"/>
  <c r="B493" i="30"/>
  <c r="C493" i="30"/>
  <c r="A495" i="30" l="1"/>
  <c r="B494" i="30"/>
  <c r="C494" i="30"/>
  <c r="A496" i="30" l="1"/>
  <c r="A497" i="30" s="1"/>
  <c r="A498" i="30" s="1"/>
  <c r="B495" i="30"/>
  <c r="C495" i="30"/>
  <c r="B496" i="30" l="1"/>
  <c r="B497" i="30" s="1"/>
  <c r="C496" i="30"/>
  <c r="C497" i="30" s="1"/>
  <c r="A499" i="30"/>
  <c r="B498" i="30"/>
  <c r="C498" i="30"/>
  <c r="A500" i="30" l="1"/>
  <c r="C499" i="30"/>
  <c r="B499" i="30"/>
  <c r="A501" i="30" l="1"/>
  <c r="C500" i="30"/>
  <c r="B500" i="30"/>
  <c r="A502" i="30" l="1"/>
  <c r="C501" i="30"/>
  <c r="B501" i="30"/>
  <c r="A503" i="30" l="1"/>
  <c r="A504" i="30" s="1"/>
  <c r="A505" i="30" s="1"/>
  <c r="A506" i="30" s="1"/>
  <c r="B502" i="30"/>
  <c r="B503" i="30" s="1"/>
  <c r="B504" i="30" s="1"/>
  <c r="B505" i="30" s="1"/>
  <c r="C502" i="30"/>
  <c r="C503" i="30" s="1"/>
  <c r="C504" i="30" s="1"/>
  <c r="C505" i="30" s="1"/>
  <c r="A507" i="30" l="1"/>
  <c r="B506" i="30"/>
  <c r="C506" i="30"/>
  <c r="A508" i="30" l="1"/>
  <c r="B507" i="30"/>
  <c r="C507" i="30"/>
  <c r="A509" i="30" l="1"/>
  <c r="B508" i="30"/>
  <c r="C508" i="30"/>
  <c r="A510" i="30" l="1"/>
  <c r="C509" i="30"/>
  <c r="C510" i="30" s="1"/>
  <c r="B509" i="30"/>
  <c r="B510" i="30" l="1"/>
  <c r="A511" i="30"/>
  <c r="A512" i="30" s="1"/>
  <c r="C511" i="30" l="1"/>
  <c r="A513" i="30"/>
  <c r="B512" i="30"/>
  <c r="C512" i="30"/>
  <c r="B511" i="30"/>
  <c r="A514" i="30" l="1"/>
  <c r="B513" i="30"/>
  <c r="C513" i="30"/>
  <c r="A515" i="30" l="1"/>
  <c r="C514" i="30"/>
  <c r="B514" i="30"/>
  <c r="A516" i="30" l="1"/>
  <c r="C515" i="30"/>
  <c r="B515" i="30"/>
  <c r="A517" i="30" l="1"/>
  <c r="B516" i="30"/>
  <c r="B517" i="30" s="1"/>
  <c r="C516" i="30"/>
  <c r="C517" i="30" s="1"/>
  <c r="A518" i="30" l="1"/>
  <c r="A519" i="30" s="1"/>
  <c r="B518" i="30" l="1"/>
  <c r="A520" i="30"/>
  <c r="C519" i="30"/>
  <c r="B519" i="30"/>
  <c r="C518" i="30"/>
  <c r="A521" i="30" l="1"/>
  <c r="B520" i="30"/>
  <c r="C520" i="30"/>
  <c r="A522" i="30" l="1"/>
  <c r="C521" i="30"/>
  <c r="B521" i="30"/>
  <c r="A523" i="30" l="1"/>
  <c r="B522" i="30"/>
  <c r="C522" i="30"/>
  <c r="A524" i="30" l="1"/>
  <c r="A525" i="30" s="1"/>
  <c r="A526" i="30" s="1"/>
  <c r="B523" i="30"/>
  <c r="C523" i="30"/>
  <c r="C524" i="30" l="1"/>
  <c r="C525" i="30" s="1"/>
  <c r="B524" i="30"/>
  <c r="B525" i="30" s="1"/>
  <c r="A527" i="30"/>
  <c r="C526" i="30"/>
  <c r="B526" i="30"/>
  <c r="A528" i="30" l="1"/>
  <c r="C527" i="30"/>
  <c r="B527" i="30"/>
  <c r="A529" i="30" l="1"/>
  <c r="C528" i="30"/>
  <c r="B528" i="30"/>
  <c r="A530" i="30" l="1"/>
  <c r="C529" i="30"/>
  <c r="B529" i="30"/>
  <c r="A531" i="30" l="1"/>
  <c r="C530" i="30"/>
  <c r="B530" i="30"/>
  <c r="B531" i="30" l="1"/>
  <c r="A532" i="30"/>
  <c r="A533" i="30" s="1"/>
  <c r="C531" i="30"/>
  <c r="C532" i="30" l="1"/>
  <c r="A534" i="30"/>
  <c r="B533" i="30"/>
  <c r="C533" i="30"/>
  <c r="B532" i="30"/>
  <c r="A535" i="30" l="1"/>
  <c r="C534" i="30"/>
  <c r="B534" i="30"/>
  <c r="A536" i="30" l="1"/>
  <c r="C535" i="30"/>
  <c r="B535" i="30"/>
  <c r="A537" i="30" l="1"/>
  <c r="C536" i="30"/>
  <c r="B536" i="30"/>
  <c r="A538" i="30" l="1"/>
  <c r="B537" i="30"/>
  <c r="B538" i="30" s="1"/>
  <c r="C537" i="30"/>
  <c r="C538" i="30" s="1"/>
  <c r="A539" i="30" l="1"/>
  <c r="A540" i="30" s="1"/>
  <c r="A541" i="30" l="1"/>
  <c r="C540" i="30"/>
  <c r="B540" i="30"/>
  <c r="B539" i="30"/>
  <c r="C539" i="30"/>
  <c r="A542" i="30" l="1"/>
  <c r="C541" i="30"/>
  <c r="B541" i="30"/>
  <c r="A543" i="30" l="1"/>
  <c r="C542" i="30"/>
  <c r="B542" i="30"/>
  <c r="A544" i="30" l="1"/>
  <c r="B543" i="30"/>
  <c r="C543" i="30"/>
  <c r="A545" i="30" l="1"/>
  <c r="A546" i="30" s="1"/>
  <c r="A547" i="30" s="1"/>
  <c r="C544" i="30"/>
  <c r="C545" i="30" s="1"/>
  <c r="C546" i="30" s="1"/>
  <c r="B544" i="30"/>
  <c r="B545" i="30" s="1"/>
  <c r="B546" i="30" s="1"/>
  <c r="A548" i="30" l="1"/>
  <c r="C547" i="30"/>
  <c r="B547" i="30"/>
  <c r="A549" i="30" l="1"/>
  <c r="B548" i="30"/>
  <c r="C548" i="30"/>
  <c r="A550" i="30" l="1"/>
  <c r="B549" i="30"/>
  <c r="C549" i="30"/>
  <c r="A551" i="30" l="1"/>
  <c r="B550" i="30"/>
  <c r="C550" i="30"/>
  <c r="A552" i="30" l="1"/>
  <c r="A553" i="30" s="1"/>
  <c r="A554" i="30" s="1"/>
  <c r="C551" i="30"/>
  <c r="B551" i="30"/>
  <c r="B552" i="30" s="1"/>
  <c r="B553" i="30" s="1"/>
  <c r="C552" i="30" l="1"/>
  <c r="C553" i="30" s="1"/>
  <c r="A555" i="30"/>
  <c r="C554" i="30"/>
  <c r="B554" i="30"/>
  <c r="A556" i="30" l="1"/>
  <c r="B555" i="30"/>
  <c r="C555" i="30"/>
  <c r="A557" i="30" l="1"/>
  <c r="B556" i="30"/>
  <c r="C556" i="30"/>
  <c r="A558" i="30" l="1"/>
  <c r="B557" i="30"/>
  <c r="C557" i="30"/>
  <c r="A559" i="30" l="1"/>
  <c r="A560" i="30" s="1"/>
  <c r="A561" i="30" s="1"/>
  <c r="C558" i="30"/>
  <c r="C559" i="30" s="1"/>
  <c r="C560" i="30" s="1"/>
  <c r="B558" i="30"/>
  <c r="B559" i="30" l="1"/>
  <c r="B560" i="30" s="1"/>
  <c r="A562" i="30"/>
  <c r="C561" i="30"/>
  <c r="B561" i="30"/>
  <c r="A563" i="30" l="1"/>
  <c r="C562" i="30"/>
  <c r="B562" i="30"/>
  <c r="A564" i="30" l="1"/>
  <c r="C563" i="30"/>
  <c r="B563" i="30"/>
  <c r="A565" i="30" l="1"/>
  <c r="C564" i="30"/>
  <c r="B564" i="30"/>
  <c r="A566" i="30" l="1"/>
  <c r="C565" i="30"/>
  <c r="C566" i="30" s="1"/>
  <c r="B565" i="30"/>
  <c r="B566" i="30" l="1"/>
  <c r="A567" i="30"/>
  <c r="A568" i="30" s="1"/>
  <c r="A569" i="30" l="1"/>
  <c r="B568" i="30"/>
  <c r="C568" i="30"/>
  <c r="C567" i="30"/>
  <c r="B567" i="30"/>
  <c r="A570" i="30" l="1"/>
  <c r="C569" i="30"/>
  <c r="B569" i="30"/>
  <c r="A571" i="30" l="1"/>
  <c r="B570" i="30"/>
  <c r="C570" i="30"/>
  <c r="A572" i="30" l="1"/>
  <c r="B571" i="30"/>
  <c r="C571" i="30"/>
  <c r="A573" i="30" l="1"/>
  <c r="A574" i="30" s="1"/>
  <c r="A575" i="30" s="1"/>
  <c r="C572" i="30"/>
  <c r="B572" i="30"/>
  <c r="B573" i="30" s="1"/>
  <c r="B574" i="30" s="1"/>
  <c r="C573" i="30" l="1"/>
  <c r="C574" i="30" s="1"/>
  <c r="A576" i="30"/>
  <c r="C575" i="30"/>
  <c r="B575" i="30"/>
  <c r="A577" i="30" l="1"/>
  <c r="C576" i="30"/>
  <c r="B576" i="30"/>
  <c r="A578" i="30" l="1"/>
  <c r="C577" i="30"/>
  <c r="B577" i="30"/>
  <c r="A579" i="30" l="1"/>
  <c r="B578" i="30"/>
  <c r="C578" i="30"/>
  <c r="A580" i="30" l="1"/>
  <c r="A581" i="30" s="1"/>
  <c r="A582" i="30" s="1"/>
  <c r="B579" i="30"/>
  <c r="B580" i="30" s="1"/>
  <c r="B581" i="30" s="1"/>
  <c r="C579" i="30"/>
  <c r="C580" i="30" s="1"/>
  <c r="C581" i="30" s="1"/>
  <c r="A583" i="30" l="1"/>
  <c r="C582" i="30"/>
  <c r="B582" i="30"/>
  <c r="A584" i="30" l="1"/>
  <c r="B583" i="30"/>
  <c r="C583" i="30"/>
  <c r="A585" i="30" l="1"/>
  <c r="A586" i="30" s="1"/>
  <c r="C584" i="30"/>
  <c r="B584" i="30"/>
  <c r="B585" i="30" l="1"/>
  <c r="B586" i="30" s="1"/>
  <c r="C585" i="30"/>
  <c r="C586" i="30" s="1"/>
  <c r="A587" i="30"/>
  <c r="A588" i="30" s="1"/>
  <c r="A589" i="30" s="1"/>
  <c r="C587" i="30" l="1"/>
  <c r="C588" i="30" s="1"/>
  <c r="B587" i="30"/>
  <c r="B588" i="30" s="1"/>
  <c r="A590" i="30"/>
  <c r="C589" i="30"/>
  <c r="B589" i="30"/>
  <c r="A591" i="30" l="1"/>
  <c r="C590" i="30"/>
  <c r="B590" i="30"/>
  <c r="A592" i="30" l="1"/>
  <c r="C591" i="30"/>
  <c r="B591" i="30"/>
  <c r="A593" i="30" l="1"/>
  <c r="B592" i="30"/>
  <c r="C592" i="30"/>
  <c r="A594" i="30" l="1"/>
  <c r="B593" i="30"/>
  <c r="B594" i="30" s="1"/>
  <c r="C593" i="30"/>
  <c r="C594" i="30" s="1"/>
  <c r="A595" i="30" l="1"/>
  <c r="A596" i="30" s="1"/>
  <c r="A597" i="30" l="1"/>
  <c r="C596" i="30"/>
  <c r="B596" i="30"/>
  <c r="C595" i="30"/>
  <c r="B595" i="30"/>
  <c r="A598" i="30" l="1"/>
  <c r="B597" i="30"/>
  <c r="C597" i="30"/>
  <c r="A599" i="30" l="1"/>
  <c r="B598" i="30"/>
  <c r="C598" i="30"/>
  <c r="A600" i="30" l="1"/>
  <c r="C599" i="30"/>
  <c r="B599" i="30"/>
  <c r="A601" i="30" l="1"/>
  <c r="B600" i="30"/>
  <c r="C600" i="30"/>
  <c r="C601" i="30" s="1"/>
  <c r="B601" i="30" l="1"/>
  <c r="A602" i="30"/>
  <c r="A603" i="30" l="1"/>
  <c r="B602" i="30"/>
  <c r="C602" i="30"/>
  <c r="A604" i="30" l="1"/>
  <c r="C603" i="30"/>
  <c r="B603" i="30"/>
  <c r="A605" i="30" l="1"/>
  <c r="B604" i="30"/>
  <c r="C604" i="30"/>
  <c r="A606" i="30" l="1"/>
  <c r="B605" i="30"/>
  <c r="C605" i="30"/>
  <c r="A607" i="30" l="1"/>
  <c r="C606" i="30"/>
  <c r="B606" i="30"/>
  <c r="A608" i="30" l="1"/>
  <c r="B607" i="30"/>
  <c r="C607" i="30"/>
  <c r="C608" i="30" l="1"/>
  <c r="B608" i="30"/>
  <c r="A609" i="30"/>
  <c r="A610" i="30" l="1"/>
  <c r="B609" i="30"/>
  <c r="C609" i="30"/>
  <c r="A611" i="30" l="1"/>
  <c r="C610" i="30"/>
  <c r="B610" i="30"/>
  <c r="A612" i="30" l="1"/>
  <c r="C611" i="30"/>
  <c r="B611" i="30"/>
  <c r="A613" i="30" l="1"/>
  <c r="C612" i="30"/>
  <c r="B612" i="30"/>
  <c r="A614" i="30" l="1"/>
  <c r="B613" i="30"/>
  <c r="C613" i="30"/>
  <c r="A615" i="30" l="1"/>
  <c r="A616" i="30" s="1"/>
  <c r="A617" i="30" s="1"/>
  <c r="A618" i="30" s="1"/>
  <c r="B614" i="30"/>
  <c r="C614" i="30"/>
  <c r="C615" i="30" s="1"/>
  <c r="C616" i="30" s="1"/>
  <c r="C617" i="30" s="1"/>
  <c r="B615" i="30" l="1"/>
  <c r="B616" i="30" s="1"/>
  <c r="B617" i="30" s="1"/>
  <c r="A619" i="30"/>
  <c r="C618" i="30"/>
  <c r="B618" i="30"/>
  <c r="A620" i="30" l="1"/>
  <c r="B619" i="30"/>
  <c r="C619" i="30"/>
  <c r="A621" i="30" l="1"/>
  <c r="C620" i="30"/>
  <c r="B620" i="30"/>
  <c r="A622" i="30" l="1"/>
  <c r="A623" i="30" s="1"/>
  <c r="A624" i="30" s="1"/>
  <c r="A625" i="30" s="1"/>
  <c r="C621" i="30"/>
  <c r="B621" i="30"/>
  <c r="B622" i="30" s="1"/>
  <c r="B623" i="30" s="1"/>
  <c r="B624" i="30" s="1"/>
  <c r="C622" i="30" l="1"/>
  <c r="C623" i="30" s="1"/>
  <c r="C624" i="30" s="1"/>
  <c r="A626" i="30"/>
  <c r="B625" i="30"/>
  <c r="C625" i="30"/>
  <c r="A627" i="30" l="1"/>
  <c r="B626" i="30"/>
  <c r="C626" i="30"/>
  <c r="A628" i="30" l="1"/>
  <c r="B627" i="30"/>
  <c r="C627" i="30"/>
  <c r="A629" i="30" l="1"/>
  <c r="A630" i="30" s="1"/>
  <c r="A631" i="30" s="1"/>
  <c r="B628" i="30"/>
  <c r="C628" i="30"/>
  <c r="C629" i="30" l="1"/>
  <c r="C630" i="30" s="1"/>
  <c r="B629" i="30"/>
  <c r="B630" i="30" s="1"/>
  <c r="A632" i="30"/>
  <c r="C631" i="30"/>
  <c r="B631" i="30"/>
  <c r="A633" i="30" l="1"/>
  <c r="B632" i="30"/>
  <c r="C632" i="30"/>
  <c r="A634" i="30" l="1"/>
  <c r="B633" i="30"/>
  <c r="C633" i="30"/>
  <c r="A635" i="30" l="1"/>
  <c r="B634" i="30"/>
  <c r="C634" i="30"/>
  <c r="A636" i="30" l="1"/>
  <c r="B635" i="30"/>
  <c r="C635" i="30"/>
  <c r="C636" i="30" s="1"/>
  <c r="A637" i="30" l="1"/>
  <c r="B636" i="30"/>
  <c r="B637" i="30" s="1"/>
  <c r="A638" i="30" l="1"/>
  <c r="A639" i="30" s="1"/>
  <c r="C637" i="30"/>
  <c r="C638" i="30" l="1"/>
  <c r="A640" i="30"/>
  <c r="B639" i="30"/>
  <c r="C639" i="30"/>
  <c r="B638" i="30"/>
  <c r="A641" i="30" l="1"/>
  <c r="B640" i="30"/>
  <c r="C640" i="30"/>
  <c r="A642" i="30" l="1"/>
  <c r="B641" i="30"/>
  <c r="C641" i="30"/>
  <c r="A643" i="30" l="1"/>
  <c r="B642" i="30"/>
  <c r="C642" i="30"/>
  <c r="A644" i="30" l="1"/>
  <c r="A645" i="30" s="1"/>
  <c r="C643" i="30"/>
  <c r="C644" i="30" s="1"/>
  <c r="B643" i="30"/>
  <c r="B644" i="30" s="1"/>
  <c r="A646" i="30" l="1"/>
  <c r="C645" i="30"/>
  <c r="B645" i="30"/>
  <c r="A647" i="30" l="1"/>
  <c r="B646" i="30"/>
  <c r="C646" i="30"/>
  <c r="A648" i="30" l="1"/>
  <c r="B647" i="30"/>
  <c r="C647" i="30"/>
  <c r="A649" i="30" l="1"/>
  <c r="B648" i="30"/>
  <c r="C648" i="30"/>
  <c r="A650" i="30" l="1"/>
  <c r="C649" i="30"/>
  <c r="B649" i="30"/>
  <c r="A651" i="30" l="1"/>
  <c r="B650" i="30"/>
  <c r="C650" i="30"/>
  <c r="B651" i="30" l="1"/>
  <c r="A652" i="30"/>
  <c r="C651" i="30"/>
  <c r="A653" i="30" l="1"/>
  <c r="C652" i="30"/>
  <c r="B652" i="30"/>
  <c r="A654" i="30" l="1"/>
  <c r="B653" i="30"/>
  <c r="C653" i="30"/>
  <c r="A655" i="30" l="1"/>
  <c r="B654" i="30"/>
  <c r="C654" i="30"/>
  <c r="A656" i="30" l="1"/>
  <c r="A657" i="30" s="1"/>
  <c r="A658" i="30" s="1"/>
  <c r="A659" i="30" s="1"/>
  <c r="B655" i="30"/>
  <c r="C655" i="30"/>
  <c r="C656" i="30" l="1"/>
  <c r="C657" i="30" s="1"/>
  <c r="C658" i="30" s="1"/>
  <c r="B656" i="30"/>
  <c r="B657" i="30" s="1"/>
  <c r="B658" i="30" s="1"/>
  <c r="A660" i="30"/>
  <c r="C659" i="30"/>
  <c r="B659" i="30"/>
  <c r="A661" i="30" l="1"/>
  <c r="B660" i="30"/>
  <c r="C660" i="30"/>
  <c r="A662" i="30" l="1"/>
  <c r="B661" i="30"/>
  <c r="C661" i="30"/>
  <c r="A663" i="30" l="1"/>
  <c r="A664" i="30" s="1"/>
  <c r="A665" i="30" s="1"/>
  <c r="B662" i="30"/>
  <c r="C662" i="30"/>
  <c r="C663" i="30" l="1"/>
  <c r="C664" i="30" s="1"/>
  <c r="B663" i="30"/>
  <c r="B664" i="30" s="1"/>
  <c r="A666" i="30"/>
  <c r="C665" i="30"/>
  <c r="B665" i="30"/>
  <c r="A667" i="30" l="1"/>
  <c r="B666" i="30"/>
  <c r="C666" i="30"/>
  <c r="A668" i="30" l="1"/>
  <c r="B667" i="30"/>
  <c r="C667" i="30"/>
  <c r="A669" i="30" l="1"/>
  <c r="B668" i="30"/>
  <c r="C668" i="30"/>
  <c r="C669" i="30" l="1"/>
  <c r="A670" i="30"/>
  <c r="A671" i="30" s="1"/>
  <c r="A672" i="30" s="1"/>
  <c r="B669" i="30"/>
  <c r="B670" i="30" s="1"/>
  <c r="B671" i="30" s="1"/>
  <c r="C670" i="30" l="1"/>
  <c r="C671" i="30" s="1"/>
  <c r="A673" i="30"/>
  <c r="B672" i="30"/>
  <c r="C672" i="30"/>
  <c r="A674" i="30" l="1"/>
  <c r="B673" i="30"/>
  <c r="C673" i="30"/>
  <c r="A675" i="30" l="1"/>
  <c r="B674" i="30"/>
  <c r="C674" i="30"/>
  <c r="A676" i="30" l="1"/>
  <c r="C675" i="30"/>
  <c r="B675" i="30"/>
  <c r="A677" i="30" l="1"/>
  <c r="A678" i="30" s="1"/>
  <c r="A679" i="30" s="1"/>
  <c r="B676" i="30"/>
  <c r="B677" i="30" s="1"/>
  <c r="B678" i="30" s="1"/>
  <c r="C676" i="30"/>
  <c r="C677" i="30" s="1"/>
  <c r="C678" i="30" s="1"/>
  <c r="A680" i="30" l="1"/>
  <c r="B679" i="30"/>
  <c r="C679" i="30"/>
  <c r="A681" i="30" l="1"/>
  <c r="B680" i="30"/>
  <c r="C680" i="30"/>
  <c r="A682" i="30" l="1"/>
  <c r="C681" i="30"/>
  <c r="B681" i="30"/>
  <c r="A683" i="30" l="1"/>
  <c r="B682" i="30"/>
  <c r="C682" i="30"/>
  <c r="A684" i="30" l="1"/>
  <c r="A685" i="30" s="1"/>
  <c r="A686" i="30" s="1"/>
  <c r="B683" i="30"/>
  <c r="B684" i="30" s="1"/>
  <c r="B685" i="30" s="1"/>
  <c r="C683" i="30"/>
  <c r="C684" i="30" s="1"/>
  <c r="C685" i="30" s="1"/>
  <c r="A687" i="30" l="1"/>
  <c r="B686" i="30"/>
  <c r="C686" i="30"/>
  <c r="A688" i="30" l="1"/>
  <c r="C687" i="30"/>
  <c r="B687" i="30"/>
  <c r="A689" i="30" l="1"/>
  <c r="B688" i="30"/>
  <c r="C688" i="30"/>
  <c r="A690" i="30" l="1"/>
  <c r="B689" i="30"/>
  <c r="C689" i="30"/>
  <c r="A691" i="30" l="1"/>
  <c r="A692" i="30" s="1"/>
  <c r="A693" i="30" s="1"/>
  <c r="A694" i="30" s="1"/>
  <c r="B690" i="30"/>
  <c r="C690" i="30"/>
  <c r="C691" i="30" l="1"/>
  <c r="C692" i="30" s="1"/>
  <c r="C693" i="30" s="1"/>
  <c r="B691" i="30"/>
  <c r="B692" i="30" s="1"/>
  <c r="B693" i="30" s="1"/>
  <c r="A695" i="30"/>
  <c r="C694" i="30"/>
  <c r="B694" i="30"/>
  <c r="A696" i="30" l="1"/>
  <c r="B695" i="30"/>
  <c r="C695" i="30"/>
  <c r="A697" i="30" l="1"/>
  <c r="B696" i="30"/>
  <c r="C696" i="30"/>
  <c r="A698" i="30" l="1"/>
  <c r="A699" i="30" s="1"/>
  <c r="A700" i="30" s="1"/>
  <c r="B697" i="30"/>
  <c r="C697" i="30"/>
  <c r="C698" i="30" l="1"/>
  <c r="C699" i="30" s="1"/>
  <c r="B698" i="30"/>
  <c r="B699" i="30" s="1"/>
  <c r="A701" i="30"/>
  <c r="C700" i="30"/>
  <c r="B700" i="30"/>
  <c r="A702" i="30" l="1"/>
  <c r="B701" i="30"/>
  <c r="C701" i="30"/>
  <c r="A703" i="30" l="1"/>
  <c r="B702" i="30"/>
  <c r="C702" i="30"/>
  <c r="A704" i="30" l="1"/>
  <c r="B703" i="30"/>
  <c r="C703" i="30"/>
  <c r="A705" i="30" l="1"/>
  <c r="B704" i="30"/>
  <c r="C704" i="30"/>
  <c r="C705" i="30" l="1"/>
  <c r="A706" i="30"/>
  <c r="A707" i="30" s="1"/>
  <c r="B705" i="30"/>
  <c r="B706" i="30" l="1"/>
  <c r="A708" i="30"/>
  <c r="C707" i="30"/>
  <c r="B707" i="30"/>
  <c r="C706" i="30"/>
  <c r="A709" i="30" l="1"/>
  <c r="B708" i="30"/>
  <c r="C708" i="30"/>
  <c r="A710" i="30" l="1"/>
  <c r="B709" i="30"/>
  <c r="C709" i="30"/>
  <c r="A711" i="30" l="1"/>
  <c r="B710" i="30"/>
  <c r="C710" i="30"/>
  <c r="A712" i="30" l="1"/>
  <c r="A713" i="30" s="1"/>
  <c r="A714" i="30" s="1"/>
  <c r="C711" i="30"/>
  <c r="C712" i="30" s="1"/>
  <c r="C713" i="30" s="1"/>
  <c r="B711" i="30"/>
  <c r="B712" i="30" s="1"/>
  <c r="B713" i="30" s="1"/>
  <c r="A715" i="30" l="1"/>
  <c r="B714" i="30"/>
  <c r="C714" i="30"/>
  <c r="A716" i="30" l="1"/>
  <c r="B715" i="30"/>
  <c r="C715" i="30"/>
  <c r="A717" i="30" l="1"/>
  <c r="B716" i="30"/>
  <c r="C716" i="30"/>
  <c r="A718" i="30" l="1"/>
  <c r="C717" i="30"/>
  <c r="B717" i="30"/>
  <c r="A719" i="30" l="1"/>
  <c r="A720" i="30" s="1"/>
  <c r="A721" i="30" s="1"/>
  <c r="B718" i="30"/>
  <c r="C718" i="30"/>
  <c r="C719" i="30" s="1"/>
  <c r="C720" i="30" s="1"/>
  <c r="B719" i="30" l="1"/>
  <c r="B720" i="30" s="1"/>
  <c r="A722" i="30"/>
  <c r="C721" i="30"/>
  <c r="B721" i="30"/>
  <c r="A723" i="30" l="1"/>
  <c r="B722" i="30"/>
  <c r="C722" i="30"/>
  <c r="A724" i="30" l="1"/>
  <c r="C723" i="30"/>
  <c r="B723" i="30"/>
  <c r="A725" i="30" l="1"/>
  <c r="B724" i="30"/>
  <c r="C724" i="30"/>
  <c r="A726" i="30" l="1"/>
  <c r="A727" i="30" s="1"/>
  <c r="A728" i="30" s="1"/>
  <c r="C725" i="30"/>
  <c r="B725" i="30"/>
  <c r="B726" i="30" s="1"/>
  <c r="B727" i="30" s="1"/>
  <c r="C726" i="30" l="1"/>
  <c r="C727" i="30" s="1"/>
  <c r="C728" i="30"/>
  <c r="A729" i="30"/>
  <c r="B728" i="30"/>
  <c r="A730" i="30" l="1"/>
  <c r="C729" i="30"/>
  <c r="B729" i="30"/>
  <c r="A731" i="30" l="1"/>
  <c r="B730" i="30"/>
  <c r="C730" i="30"/>
  <c r="A732" i="30" l="1"/>
  <c r="B731" i="30"/>
  <c r="C731" i="30"/>
  <c r="A733" i="30" l="1"/>
  <c r="A734" i="30" s="1"/>
  <c r="A735" i="30" s="1"/>
  <c r="C732" i="30"/>
  <c r="B732" i="30"/>
  <c r="B733" i="30" l="1"/>
  <c r="B734" i="30" s="1"/>
  <c r="C733" i="30"/>
  <c r="C734" i="30" s="1"/>
  <c r="A736" i="30"/>
  <c r="C735" i="30"/>
  <c r="B735" i="30"/>
  <c r="A737" i="30" l="1"/>
  <c r="B736" i="30"/>
  <c r="C736" i="30"/>
  <c r="A738" i="30" l="1"/>
  <c r="B737" i="30"/>
  <c r="C737" i="30"/>
  <c r="A739" i="30" l="1"/>
  <c r="A740" i="30" s="1"/>
  <c r="A741" i="30" s="1"/>
  <c r="A742" i="30" s="1"/>
  <c r="B738" i="30"/>
  <c r="C738" i="30"/>
  <c r="C739" i="30" l="1"/>
  <c r="C740" i="30" s="1"/>
  <c r="C741" i="30" s="1"/>
  <c r="B739" i="30"/>
  <c r="B740" i="30" s="1"/>
  <c r="B741" i="30" s="1"/>
  <c r="A743" i="30"/>
  <c r="C742" i="30"/>
  <c r="B742" i="30"/>
  <c r="A744" i="30" l="1"/>
  <c r="B743" i="30"/>
  <c r="C743" i="30"/>
  <c r="A745" i="30" l="1"/>
  <c r="B744" i="30"/>
  <c r="C744" i="30"/>
  <c r="A746" i="30" l="1"/>
  <c r="B745" i="30"/>
  <c r="C745" i="30"/>
  <c r="A747" i="30" l="1"/>
  <c r="C746" i="30"/>
  <c r="C747" i="30" s="1"/>
  <c r="B746" i="30"/>
  <c r="A748" i="30" l="1"/>
  <c r="A749" i="30" s="1"/>
  <c r="B747" i="30"/>
  <c r="B748" i="30" l="1"/>
  <c r="A750" i="30"/>
  <c r="B749" i="30"/>
  <c r="C749" i="30"/>
  <c r="C748" i="30"/>
  <c r="A751" i="30" l="1"/>
  <c r="B750" i="30"/>
  <c r="C750" i="30"/>
  <c r="A752" i="30" l="1"/>
  <c r="C751" i="30"/>
  <c r="B751" i="30"/>
  <c r="B752" i="30" l="1"/>
  <c r="C752" i="30"/>
  <c r="A753" i="30"/>
  <c r="A754" i="30" l="1"/>
  <c r="A755" i="30" s="1"/>
  <c r="A756" i="30" s="1"/>
  <c r="B753" i="30"/>
  <c r="B754" i="30" s="1"/>
  <c r="B755" i="30" s="1"/>
  <c r="C753" i="30"/>
  <c r="C754" i="30" l="1"/>
  <c r="C755" i="30" s="1"/>
  <c r="A757" i="30"/>
  <c r="B756" i="30"/>
  <c r="C756" i="30"/>
  <c r="A758" i="30" l="1"/>
  <c r="C757" i="30"/>
  <c r="B757" i="30"/>
  <c r="A759" i="30" l="1"/>
  <c r="B758" i="30"/>
  <c r="C758" i="30"/>
  <c r="A760" i="30" l="1"/>
  <c r="B759" i="30"/>
  <c r="C759" i="30"/>
  <c r="A761" i="30" l="1"/>
  <c r="A762" i="30" s="1"/>
  <c r="A763" i="30" s="1"/>
  <c r="B760" i="30"/>
  <c r="C760" i="30"/>
  <c r="B761" i="30" l="1"/>
  <c r="B762" i="30" s="1"/>
  <c r="C761" i="30"/>
  <c r="C762" i="30" s="1"/>
  <c r="A764" i="30"/>
  <c r="B763" i="30"/>
  <c r="C763" i="30"/>
  <c r="A765" i="30" l="1"/>
  <c r="C764" i="30"/>
  <c r="B764" i="30"/>
  <c r="A766" i="30" l="1"/>
  <c r="B765" i="30"/>
  <c r="C765" i="30"/>
  <c r="A767" i="30" l="1"/>
  <c r="B766" i="30"/>
  <c r="C766" i="30"/>
  <c r="A768" i="30" l="1"/>
  <c r="B767" i="30"/>
  <c r="B768" i="30" s="1"/>
  <c r="C767" i="30"/>
  <c r="A769" i="30" l="1"/>
  <c r="A770" i="30" s="1"/>
  <c r="C768" i="30"/>
  <c r="C769" i="30" s="1"/>
  <c r="A771" i="30" l="1"/>
  <c r="B770" i="30"/>
  <c r="C770" i="30"/>
  <c r="B769" i="30"/>
  <c r="A772" i="30" l="1"/>
  <c r="B771" i="30"/>
  <c r="C771" i="30"/>
  <c r="A773" i="30" l="1"/>
  <c r="B772" i="30"/>
  <c r="C772" i="30"/>
  <c r="A774" i="30" l="1"/>
  <c r="C773" i="30"/>
  <c r="B773" i="30"/>
  <c r="A775" i="30" l="1"/>
  <c r="B774" i="30"/>
  <c r="C774" i="30"/>
  <c r="A776" i="30" l="1"/>
  <c r="B775" i="30"/>
  <c r="C775" i="30"/>
  <c r="C776" i="30" s="1"/>
  <c r="A777" i="30" l="1"/>
  <c r="B776" i="30"/>
  <c r="A778" i="30" l="1"/>
  <c r="B777" i="30"/>
  <c r="C777" i="30"/>
  <c r="A779" i="30" l="1"/>
  <c r="C778" i="30"/>
  <c r="B778" i="30"/>
  <c r="A780" i="30" l="1"/>
  <c r="B779" i="30"/>
  <c r="C779" i="30"/>
  <c r="A781" i="30" l="1"/>
  <c r="B780" i="30"/>
  <c r="C780" i="30"/>
  <c r="A782" i="30" l="1"/>
  <c r="B781" i="30"/>
  <c r="C781" i="30"/>
  <c r="A783" i="30" l="1"/>
  <c r="A784" i="30" s="1"/>
  <c r="C782" i="30"/>
  <c r="C783" i="30" s="1"/>
  <c r="B782" i="30"/>
  <c r="B783" i="30" s="1"/>
  <c r="A785" i="30" l="1"/>
  <c r="B784" i="30"/>
  <c r="C784" i="30"/>
  <c r="A786" i="30" l="1"/>
  <c r="B785" i="30"/>
  <c r="C785" i="30"/>
  <c r="A787" i="30" l="1"/>
  <c r="B786" i="30"/>
  <c r="C786" i="30"/>
  <c r="A788" i="30" l="1"/>
  <c r="C787" i="30"/>
  <c r="B787" i="30"/>
  <c r="A789" i="30" l="1"/>
  <c r="B788" i="30"/>
  <c r="C788" i="30"/>
  <c r="B789" i="30" l="1"/>
  <c r="A790" i="30"/>
  <c r="A791" i="30" s="1"/>
  <c r="A792" i="30" s="1"/>
  <c r="C789" i="30"/>
  <c r="C790" i="30" l="1"/>
  <c r="C791" i="30" s="1"/>
  <c r="A793" i="30"/>
  <c r="A794" i="30" s="1"/>
  <c r="B792" i="30"/>
  <c r="C792" i="30"/>
  <c r="B790" i="30"/>
  <c r="B791" i="30" s="1"/>
  <c r="B794" i="30" l="1"/>
  <c r="C794" i="30"/>
  <c r="A795" i="30"/>
  <c r="C793" i="30"/>
  <c r="B793" i="30"/>
  <c r="B795" i="30" l="1"/>
  <c r="C795" i="30"/>
  <c r="A796" i="30"/>
  <c r="C796" i="30" l="1"/>
  <c r="A797" i="30"/>
  <c r="B796" i="30"/>
  <c r="A798" i="30" l="1"/>
  <c r="B797" i="30"/>
  <c r="C797" i="30"/>
  <c r="B798" i="30" l="1"/>
  <c r="A799" i="30"/>
  <c r="C798" i="30"/>
  <c r="A800" i="30" l="1"/>
  <c r="B799" i="30"/>
  <c r="C799" i="30"/>
  <c r="B800" i="30" l="1"/>
  <c r="C800" i="30"/>
  <c r="A801" i="30"/>
  <c r="A802" i="30" l="1"/>
  <c r="C801" i="30"/>
  <c r="B801" i="30"/>
  <c r="B802" i="30" l="1"/>
  <c r="C802" i="30"/>
  <c r="A803" i="30"/>
  <c r="B803" i="30" l="1"/>
  <c r="C803" i="30"/>
  <c r="A804" i="30"/>
  <c r="C804" i="30" l="1"/>
  <c r="A805" i="30"/>
  <c r="B804" i="30"/>
  <c r="A806" i="30" l="1"/>
  <c r="B805" i="30"/>
  <c r="C805" i="30"/>
  <c r="A807" i="30" l="1"/>
  <c r="B806" i="30"/>
  <c r="C806" i="30"/>
  <c r="A808" i="30" l="1"/>
  <c r="B807" i="30"/>
  <c r="C807" i="30"/>
  <c r="C808" i="30" l="1"/>
  <c r="A809" i="30"/>
  <c r="B808" i="30"/>
  <c r="A810" i="30" l="1"/>
  <c r="B809" i="30"/>
  <c r="C809" i="30"/>
  <c r="C810" i="30" l="1"/>
  <c r="B810" i="30"/>
  <c r="A811" i="30"/>
  <c r="B811" i="30" l="1"/>
  <c r="C811" i="30"/>
  <c r="A812" i="30"/>
  <c r="B812" i="30" l="1"/>
  <c r="A813" i="30"/>
  <c r="C812" i="30"/>
  <c r="A814" i="30" l="1"/>
  <c r="C813" i="30"/>
  <c r="B813" i="30"/>
  <c r="B814" i="30" l="1"/>
  <c r="C814" i="30"/>
  <c r="A815" i="30"/>
  <c r="A816" i="30" l="1"/>
  <c r="B815" i="30"/>
  <c r="C815" i="30"/>
  <c r="A817" i="30" l="1"/>
  <c r="A818" i="30" s="1"/>
  <c r="A819" i="30" s="1"/>
  <c r="C816" i="30"/>
  <c r="B816" i="30"/>
  <c r="B817" i="30" l="1"/>
  <c r="B818" i="30" s="1"/>
  <c r="C817" i="30"/>
  <c r="C818" i="30" s="1"/>
  <c r="B819" i="30"/>
  <c r="C819" i="30"/>
  <c r="A820" i="30"/>
  <c r="B820" i="30" l="1"/>
  <c r="A821" i="30"/>
  <c r="C820" i="30"/>
  <c r="A822" i="30" l="1"/>
  <c r="A823" i="30" s="1"/>
  <c r="B821" i="30"/>
  <c r="C821" i="30"/>
  <c r="C822" i="30" l="1"/>
  <c r="B822" i="30"/>
  <c r="C823" i="30"/>
  <c r="A824" i="30"/>
  <c r="B823" i="30"/>
  <c r="A825" i="30" l="1"/>
  <c r="C824" i="30"/>
  <c r="B824" i="30"/>
  <c r="B825" i="30" l="1"/>
  <c r="C825" i="30"/>
  <c r="A826" i="30"/>
  <c r="C826" i="30" l="1"/>
  <c r="A827" i="30"/>
  <c r="B826" i="30"/>
  <c r="B827" i="30" l="1"/>
  <c r="C827" i="30"/>
  <c r="A828" i="30"/>
  <c r="B828" i="30" l="1"/>
  <c r="A829" i="30"/>
  <c r="C828" i="30"/>
  <c r="B829" i="30" l="1"/>
  <c r="C829" i="30"/>
  <c r="A830" i="30"/>
  <c r="A831" i="30" l="1"/>
  <c r="B830" i="30"/>
  <c r="C830" i="30"/>
  <c r="A832" i="30" l="1"/>
  <c r="C831" i="30"/>
  <c r="B831" i="30"/>
  <c r="B832" i="30" l="1"/>
  <c r="C832" i="30"/>
  <c r="A833" i="30"/>
  <c r="B833" i="30" l="1"/>
  <c r="C833" i="30"/>
  <c r="A834" i="30"/>
  <c r="C834" i="30" l="1"/>
  <c r="B834" i="30"/>
  <c r="A835" i="30"/>
  <c r="A836" i="30" l="1"/>
  <c r="C835" i="30"/>
  <c r="B835" i="30"/>
  <c r="A837" i="30" l="1"/>
  <c r="B836" i="30"/>
  <c r="C836" i="30"/>
  <c r="B837" i="30" l="1"/>
  <c r="C837" i="30"/>
  <c r="A838" i="30"/>
  <c r="B838" i="30" l="1"/>
  <c r="C838" i="30"/>
  <c r="A839" i="30"/>
  <c r="A840" i="30" l="1"/>
  <c r="B839" i="30"/>
  <c r="C839" i="30"/>
  <c r="B840" i="30" l="1"/>
  <c r="C840" i="30"/>
  <c r="A841" i="30"/>
  <c r="B841" i="30" l="1"/>
  <c r="A842" i="30"/>
  <c r="C841" i="30"/>
  <c r="B842" i="30" l="1"/>
  <c r="C842" i="30"/>
  <c r="A843" i="30"/>
  <c r="B843" i="30" l="1"/>
  <c r="C843" i="30"/>
  <c r="A844" i="30"/>
  <c r="B844" i="30" l="1"/>
  <c r="C844" i="30"/>
  <c r="A845" i="30"/>
  <c r="A846" i="30" l="1"/>
  <c r="B845" i="30"/>
  <c r="C845" i="30"/>
  <c r="A847" i="30" l="1"/>
  <c r="C846" i="30"/>
  <c r="B846" i="30"/>
  <c r="C847" i="30" l="1"/>
  <c r="B847" i="30"/>
  <c r="A848" i="30"/>
  <c r="B848" i="30" l="1"/>
  <c r="C848" i="30"/>
  <c r="A849" i="30"/>
  <c r="B849" i="30" l="1"/>
  <c r="A850" i="30"/>
  <c r="C849" i="30"/>
  <c r="A851" i="30" l="1"/>
  <c r="B850" i="30"/>
  <c r="C850" i="30"/>
  <c r="C851" i="30" l="1"/>
  <c r="A852" i="30"/>
  <c r="B851" i="30"/>
  <c r="C852" i="30" l="1"/>
  <c r="A853" i="30"/>
  <c r="B852" i="30"/>
  <c r="A854" i="30" l="1"/>
  <c r="B853" i="30"/>
  <c r="C853" i="30"/>
  <c r="A855" i="30" l="1"/>
  <c r="B854" i="30"/>
  <c r="C854" i="30"/>
  <c r="B855" i="30" l="1"/>
  <c r="A856" i="30"/>
  <c r="C855" i="30"/>
  <c r="A857" i="30" l="1"/>
  <c r="C856" i="30"/>
  <c r="B856" i="30"/>
  <c r="C857" i="30" l="1"/>
  <c r="A858" i="30"/>
  <c r="B857" i="30"/>
  <c r="A859" i="30" l="1"/>
  <c r="C858" i="30"/>
  <c r="B858" i="30"/>
  <c r="B859" i="30" l="1"/>
  <c r="C859" i="30"/>
  <c r="A860" i="30"/>
  <c r="C860" i="30" l="1"/>
  <c r="A861" i="30"/>
  <c r="B860" i="30"/>
  <c r="B861" i="30" l="1"/>
  <c r="A862" i="30"/>
  <c r="C861" i="30"/>
  <c r="B862" i="30" l="1"/>
  <c r="A863" i="30"/>
  <c r="C862" i="30"/>
  <c r="C863" i="30" l="1"/>
  <c r="A864" i="30"/>
  <c r="B863" i="30"/>
  <c r="C864" i="30" l="1"/>
  <c r="A865" i="30"/>
  <c r="B864" i="30"/>
  <c r="C865" i="30" l="1"/>
  <c r="A866" i="30"/>
  <c r="B865" i="30"/>
  <c r="C866" i="30" l="1"/>
  <c r="B866" i="30"/>
  <c r="A867" i="30"/>
  <c r="C867" i="30" l="1"/>
  <c r="B867" i="30"/>
  <c r="A868" i="30"/>
  <c r="C868" i="30" l="1"/>
  <c r="A869" i="30"/>
  <c r="B868" i="30"/>
  <c r="B869" i="30" l="1"/>
  <c r="C869" i="30"/>
  <c r="A870" i="30"/>
  <c r="C870" i="30" l="1"/>
  <c r="B870" i="30"/>
  <c r="A871" i="30"/>
  <c r="C871" i="30" l="1"/>
  <c r="A872" i="30"/>
  <c r="B871" i="30"/>
  <c r="B872" i="30" l="1"/>
  <c r="C872" i="30"/>
  <c r="A873" i="30"/>
  <c r="C873" i="30" l="1"/>
  <c r="A874" i="30"/>
  <c r="B873" i="30"/>
  <c r="A875" i="30" l="1"/>
  <c r="B874" i="30"/>
  <c r="C874" i="30"/>
  <c r="B875" i="30" l="1"/>
  <c r="C875" i="30"/>
  <c r="A876" i="30"/>
  <c r="A877" i="30" l="1"/>
  <c r="B876" i="30"/>
  <c r="C876" i="30"/>
  <c r="C877" i="30" l="1"/>
  <c r="A878" i="30"/>
  <c r="B877" i="30"/>
  <c r="B878" i="30" l="1"/>
  <c r="A879" i="30"/>
  <c r="C878" i="30"/>
  <c r="B879" i="30" l="1"/>
  <c r="C879" i="30"/>
  <c r="A880" i="30"/>
  <c r="B880" i="30" l="1"/>
  <c r="C880" i="30"/>
  <c r="A881" i="30"/>
  <c r="B881" i="30" l="1"/>
  <c r="C881" i="30"/>
  <c r="A882" i="30"/>
  <c r="B882" i="30" l="1"/>
  <c r="C882" i="30"/>
  <c r="A883" i="30"/>
  <c r="A884" i="30" l="1"/>
  <c r="B883" i="30"/>
  <c r="C883" i="30"/>
  <c r="B884" i="30" l="1"/>
  <c r="A885" i="30"/>
  <c r="C884" i="30"/>
  <c r="A886" i="30" l="1"/>
  <c r="C885" i="30"/>
  <c r="B885" i="30"/>
  <c r="B886" i="30" l="1"/>
  <c r="C886" i="30"/>
  <c r="A887" i="30"/>
  <c r="B887" i="30" l="1"/>
  <c r="C887" i="30"/>
  <c r="A888" i="30"/>
  <c r="C888" i="30" l="1"/>
  <c r="A889" i="30"/>
  <c r="B888" i="30"/>
  <c r="A890" i="30" l="1"/>
  <c r="C889" i="30"/>
  <c r="B889" i="30"/>
  <c r="B890" i="30" l="1"/>
  <c r="A891" i="30"/>
  <c r="C890" i="30"/>
  <c r="C891" i="30" l="1"/>
  <c r="B891" i="30"/>
  <c r="A892" i="30"/>
  <c r="B892" i="30" l="1"/>
  <c r="C892" i="30"/>
  <c r="A893" i="30"/>
  <c r="C893" i="30" l="1"/>
  <c r="A894" i="30"/>
  <c r="B893" i="30"/>
  <c r="B894" i="30" l="1"/>
  <c r="C894" i="30"/>
  <c r="A895" i="30"/>
  <c r="B895" i="30" l="1"/>
  <c r="C895" i="30"/>
  <c r="A896" i="30"/>
  <c r="C896" i="30" l="1"/>
  <c r="A897" i="30"/>
  <c r="B896" i="30"/>
  <c r="B897" i="30" l="1"/>
  <c r="C897" i="30"/>
  <c r="A898" i="30"/>
  <c r="C898" i="30" l="1"/>
  <c r="A899" i="30"/>
  <c r="B898" i="30"/>
  <c r="C899" i="30" l="1"/>
  <c r="A900" i="30"/>
  <c r="B899" i="30"/>
  <c r="B900" i="30" l="1"/>
  <c r="A901" i="30"/>
  <c r="C900" i="30"/>
  <c r="C901" i="30" l="1"/>
  <c r="B901" i="30"/>
  <c r="A902" i="30"/>
  <c r="A903" i="30" l="1"/>
  <c r="B902" i="30"/>
  <c r="C902" i="30"/>
  <c r="C903" i="30" l="1"/>
  <c r="A904" i="30"/>
  <c r="B903" i="30"/>
  <c r="A905" i="30" l="1"/>
  <c r="C904" i="30"/>
  <c r="B904" i="30"/>
  <c r="B905" i="30" l="1"/>
  <c r="C905" i="30"/>
  <c r="A906" i="30"/>
  <c r="C906" i="30" l="1"/>
  <c r="A907" i="30"/>
  <c r="B906" i="30"/>
  <c r="C907" i="30" l="1"/>
  <c r="A908" i="30"/>
  <c r="B907" i="30"/>
  <c r="B908" i="30" l="1"/>
  <c r="C908" i="30"/>
  <c r="A909" i="30"/>
  <c r="A910" i="30" l="1"/>
  <c r="C909" i="30"/>
  <c r="B909" i="30"/>
  <c r="A911" i="30" l="1"/>
  <c r="B910" i="30"/>
  <c r="C910" i="30"/>
  <c r="B911" i="30" l="1"/>
  <c r="A912" i="30"/>
  <c r="C911" i="30"/>
  <c r="B912" i="30" l="1"/>
  <c r="C912" i="30"/>
  <c r="A913" i="30"/>
  <c r="A914" i="30" l="1"/>
  <c r="C913" i="30"/>
  <c r="B913" i="30"/>
  <c r="B914" i="30" l="1"/>
  <c r="A915" i="30"/>
  <c r="C914" i="30"/>
  <c r="A916" i="30" l="1"/>
  <c r="A917" i="30" s="1"/>
  <c r="B915" i="30"/>
  <c r="C915" i="30"/>
  <c r="C916" i="30" l="1"/>
  <c r="B916" i="30"/>
  <c r="B917" i="30"/>
  <c r="A918" i="30"/>
  <c r="C917" i="30"/>
  <c r="C918" i="30" l="1"/>
  <c r="A919" i="30"/>
  <c r="B918" i="30"/>
  <c r="B919" i="30" l="1"/>
  <c r="C919" i="30"/>
  <c r="A920" i="30"/>
  <c r="B920" i="30" l="1"/>
  <c r="A921" i="30"/>
  <c r="C920" i="30"/>
  <c r="C921" i="30" l="1"/>
  <c r="A922" i="30"/>
  <c r="B921" i="30"/>
  <c r="C922" i="30" l="1"/>
  <c r="A923" i="30"/>
  <c r="B922" i="30"/>
  <c r="A924" i="30" l="1"/>
  <c r="B923" i="30"/>
  <c r="C923" i="30"/>
  <c r="C924" i="30" l="1"/>
  <c r="B924" i="30"/>
  <c r="A925" i="30"/>
  <c r="A926" i="30" l="1"/>
  <c r="C925" i="30"/>
  <c r="B925" i="30"/>
  <c r="C926" i="30" l="1"/>
  <c r="A927" i="30"/>
  <c r="B926" i="30"/>
  <c r="C927" i="30" l="1"/>
  <c r="A928" i="30"/>
  <c r="B927" i="30"/>
  <c r="B928" i="30" l="1"/>
  <c r="C928" i="30"/>
  <c r="A929" i="30"/>
  <c r="B929" i="30" l="1"/>
  <c r="A930" i="30"/>
  <c r="C929" i="30"/>
  <c r="B930" i="30" l="1"/>
  <c r="C930" i="30"/>
  <c r="A931" i="30"/>
  <c r="B931" i="30" l="1"/>
  <c r="A932" i="30"/>
  <c r="C931" i="30"/>
  <c r="C932" i="30" l="1"/>
  <c r="A933" i="30"/>
  <c r="B932" i="30"/>
  <c r="A934" i="30" l="1"/>
  <c r="B933" i="30"/>
  <c r="C933" i="30"/>
  <c r="A935" i="30" l="1"/>
  <c r="B934" i="30"/>
  <c r="C934" i="30"/>
  <c r="B935" i="30" l="1"/>
  <c r="C935" i="30"/>
  <c r="A936" i="30"/>
  <c r="A937" i="30" l="1"/>
  <c r="B936" i="30"/>
  <c r="C936" i="30"/>
  <c r="A938" i="30" l="1"/>
  <c r="B937" i="30"/>
  <c r="C937" i="30"/>
  <c r="B938" i="30" l="1"/>
  <c r="A939" i="30"/>
  <c r="C938" i="30"/>
  <c r="B939" i="30" l="1"/>
  <c r="A940" i="30"/>
  <c r="C939" i="30"/>
  <c r="C940" i="30" l="1"/>
  <c r="A941" i="30"/>
  <c r="B940" i="30"/>
  <c r="A942" i="30" l="1"/>
  <c r="B941" i="30"/>
  <c r="C941" i="30"/>
  <c r="B942" i="30" l="1"/>
  <c r="A943" i="30"/>
  <c r="C942" i="30"/>
  <c r="A944" i="30" l="1"/>
  <c r="B943" i="30"/>
  <c r="C943" i="30"/>
  <c r="B944" i="30" l="1"/>
  <c r="C944" i="30"/>
  <c r="A945" i="30"/>
  <c r="A946" i="30" l="1"/>
  <c r="B945" i="30"/>
  <c r="C945" i="30"/>
  <c r="A947" i="30" l="1"/>
  <c r="B946" i="30"/>
  <c r="C946" i="30"/>
  <c r="B947" i="30" l="1"/>
  <c r="A948" i="30"/>
  <c r="C947" i="30"/>
  <c r="C948" i="30" l="1"/>
  <c r="B948" i="30"/>
  <c r="A949" i="30"/>
  <c r="C949" i="30" l="1"/>
  <c r="B949" i="30"/>
  <c r="A950" i="30"/>
  <c r="B950" i="30" l="1"/>
  <c r="C950" i="30"/>
  <c r="A951" i="30"/>
  <c r="B951" i="30" l="1"/>
  <c r="C951" i="30"/>
  <c r="A952" i="30"/>
  <c r="A953" i="30" l="1"/>
  <c r="B952" i="30"/>
  <c r="C952" i="30"/>
  <c r="A954" i="30" l="1"/>
  <c r="C953" i="30"/>
  <c r="B953" i="30"/>
  <c r="C954" i="30" l="1"/>
  <c r="A955" i="30"/>
  <c r="B954" i="30"/>
  <c r="C955" i="30" l="1"/>
  <c r="B955" i="30"/>
  <c r="A956" i="30"/>
  <c r="A957" i="30" l="1"/>
  <c r="B956" i="30"/>
  <c r="C956" i="30"/>
  <c r="B957" i="30" l="1"/>
  <c r="A958" i="30"/>
  <c r="C957" i="30"/>
  <c r="A959" i="30" l="1"/>
  <c r="B958" i="30"/>
  <c r="C958" i="30"/>
  <c r="B959" i="30" l="1"/>
  <c r="C959" i="30"/>
  <c r="A960" i="30"/>
  <c r="B960" i="30" l="1"/>
  <c r="C960" i="30"/>
  <c r="A961" i="30"/>
  <c r="C961" i="30" l="1"/>
  <c r="A962" i="30"/>
  <c r="B961" i="30"/>
  <c r="A963" i="30" l="1"/>
  <c r="B962" i="30"/>
  <c r="C962" i="30"/>
  <c r="A964" i="30" l="1"/>
  <c r="A965" i="30" s="1"/>
  <c r="A966" i="30" s="1"/>
  <c r="C963" i="30"/>
  <c r="B963" i="30"/>
  <c r="C964" i="30" l="1"/>
  <c r="C965" i="30" s="1"/>
  <c r="B964" i="30"/>
  <c r="B965" i="30" s="1"/>
  <c r="C966" i="30"/>
  <c r="A967" i="30"/>
  <c r="B966" i="30"/>
  <c r="B967" i="30" l="1"/>
  <c r="C967" i="30"/>
  <c r="A968" i="30"/>
  <c r="A969" i="30" l="1"/>
  <c r="B968" i="30"/>
  <c r="C968" i="30"/>
  <c r="B969" i="30" l="1"/>
  <c r="A970" i="30"/>
  <c r="C969" i="30"/>
  <c r="B970" i="30" l="1"/>
  <c r="C970" i="30"/>
  <c r="A971" i="30"/>
  <c r="B971" i="30" l="1"/>
  <c r="C971" i="30"/>
  <c r="A972" i="30"/>
  <c r="A973" i="30" l="1"/>
  <c r="C972" i="30"/>
  <c r="B972" i="30"/>
  <c r="A974" i="30" l="1"/>
  <c r="B973" i="30"/>
  <c r="C973" i="30"/>
  <c r="B974" i="30" l="1"/>
  <c r="A975" i="30"/>
  <c r="C974" i="30"/>
  <c r="B975" i="30" l="1"/>
  <c r="C975" i="30"/>
  <c r="A976" i="30"/>
  <c r="A977" i="30" l="1"/>
  <c r="C976" i="30"/>
  <c r="B976" i="30"/>
  <c r="B977" i="30" l="1"/>
  <c r="A978" i="30"/>
  <c r="C977" i="30"/>
  <c r="C978" i="30" l="1"/>
  <c r="A979" i="30"/>
  <c r="B978" i="30"/>
  <c r="C979" i="30" l="1"/>
  <c r="A980" i="30"/>
  <c r="B979" i="30"/>
  <c r="B980" i="30" l="1"/>
  <c r="A981" i="30"/>
  <c r="C980" i="30"/>
  <c r="B981" i="30" l="1"/>
  <c r="A982" i="30"/>
  <c r="C981" i="30"/>
  <c r="B982" i="30" l="1"/>
  <c r="C982" i="30"/>
  <c r="A983" i="30"/>
  <c r="B983" i="30" l="1"/>
  <c r="C983" i="30"/>
  <c r="A984" i="30"/>
  <c r="A985" i="30" l="1"/>
  <c r="B984" i="30"/>
  <c r="C984" i="30"/>
  <c r="B985" i="30" l="1"/>
  <c r="A986" i="30"/>
  <c r="C985" i="30"/>
  <c r="C986" i="30" l="1"/>
  <c r="B986" i="30"/>
  <c r="A987" i="30"/>
  <c r="B987" i="30" l="1"/>
  <c r="A988" i="30"/>
  <c r="C987" i="30"/>
  <c r="A989" i="30" l="1"/>
  <c r="B988" i="30"/>
  <c r="C988" i="30"/>
  <c r="B989" i="30" l="1"/>
  <c r="A990" i="30"/>
  <c r="C989" i="30"/>
  <c r="B990" i="30" l="1"/>
  <c r="C990" i="30"/>
  <c r="A991" i="30"/>
  <c r="B991" i="30" l="1"/>
  <c r="C991" i="30"/>
  <c r="A992" i="30"/>
  <c r="C992" i="30" l="1"/>
  <c r="A993" i="30"/>
  <c r="B992" i="30"/>
  <c r="A994" i="30" l="1"/>
  <c r="B993" i="30"/>
  <c r="C993" i="30"/>
  <c r="B994" i="30" l="1"/>
  <c r="A995" i="30"/>
  <c r="C994" i="30"/>
  <c r="A996" i="30" l="1"/>
  <c r="C995" i="30"/>
  <c r="B995" i="30"/>
  <c r="B996" i="30" l="1"/>
  <c r="A997" i="30"/>
  <c r="C996" i="30"/>
  <c r="B997" i="30" l="1"/>
  <c r="C997" i="30"/>
  <c r="A998" i="30"/>
  <c r="B998" i="30" l="1"/>
  <c r="A999" i="30"/>
  <c r="C998" i="30"/>
  <c r="B999" i="30" l="1"/>
  <c r="C999" i="30"/>
  <c r="A1000" i="30"/>
  <c r="C1000" i="30" l="1"/>
  <c r="A1001" i="30"/>
  <c r="B1000" i="30"/>
  <c r="C1001" i="30" l="1"/>
  <c r="A1002" i="30"/>
  <c r="B1001" i="30"/>
  <c r="B1002" i="30" l="1"/>
  <c r="C1002" i="30"/>
  <c r="A1003" i="30"/>
  <c r="C1003" i="30" l="1"/>
  <c r="A1004" i="30"/>
  <c r="B1003" i="30"/>
  <c r="B1004" i="30" l="1"/>
  <c r="C1004" i="30"/>
  <c r="A1005" i="30"/>
  <c r="B1005" i="30" l="1"/>
  <c r="A1006" i="30"/>
  <c r="C1005" i="30"/>
  <c r="C1006" i="30" l="1"/>
  <c r="B1006" i="30"/>
  <c r="A1007" i="30"/>
  <c r="A1008" i="30" l="1"/>
  <c r="A1009" i="30" s="1"/>
  <c r="C1007" i="30"/>
  <c r="B1007" i="30"/>
  <c r="B1008" i="30" s="1"/>
  <c r="C1008" i="30" l="1"/>
  <c r="B1009" i="30"/>
  <c r="C1009" i="30"/>
  <c r="A1010" i="30"/>
  <c r="A1011" i="30" l="1"/>
  <c r="C1010" i="30"/>
  <c r="B1010" i="30"/>
  <c r="C1011" i="30" l="1"/>
  <c r="B1011" i="30"/>
  <c r="A1012" i="30"/>
  <c r="B1012" i="30" l="1"/>
  <c r="C1012" i="30"/>
  <c r="A1013" i="30"/>
  <c r="A1014" i="30" l="1"/>
  <c r="C1013" i="30"/>
  <c r="B1013" i="30"/>
  <c r="B1014" i="30" l="1"/>
  <c r="C1014" i="30"/>
  <c r="A1015" i="30"/>
  <c r="A1016" i="30" l="1"/>
  <c r="B1015" i="30"/>
  <c r="C1015" i="30"/>
  <c r="A1017" i="30" l="1"/>
  <c r="C1016" i="30"/>
  <c r="B1016" i="30"/>
  <c r="C1017" i="30" l="1"/>
  <c r="B1017" i="30"/>
  <c r="A1018" i="30"/>
  <c r="A1019" i="30" l="1"/>
  <c r="B1018" i="30"/>
  <c r="C1018" i="30"/>
  <c r="B1019" i="30" l="1"/>
  <c r="C1019" i="30"/>
  <c r="A1020" i="30"/>
  <c r="B1020" i="30" l="1"/>
  <c r="C1020" i="30"/>
  <c r="A1021" i="30"/>
  <c r="C1021" i="30" l="1"/>
  <c r="A1022" i="30"/>
  <c r="B1021" i="30"/>
  <c r="B1022" i="30" l="1"/>
  <c r="C1022" i="30"/>
  <c r="A1023" i="30"/>
  <c r="B1023" i="30" l="1"/>
  <c r="C1023" i="30"/>
  <c r="A1024" i="30"/>
  <c r="B1024" i="30" l="1"/>
  <c r="A1025" i="30"/>
  <c r="C1024" i="30"/>
  <c r="B1025" i="30" l="1"/>
  <c r="C1025" i="30"/>
  <c r="A1026" i="30"/>
  <c r="A1027" i="30" l="1"/>
  <c r="C1026" i="30"/>
  <c r="B1026" i="30"/>
  <c r="B1027" i="30" l="1"/>
  <c r="C1027" i="30"/>
  <c r="A1028" i="30"/>
  <c r="B1028" i="30" l="1"/>
  <c r="C1028" i="30"/>
  <c r="A1029" i="30"/>
  <c r="C1029" i="30" l="1"/>
  <c r="A1030" i="30"/>
  <c r="B1029" i="30"/>
  <c r="B1030" i="30" l="1"/>
  <c r="C1030" i="30"/>
  <c r="A1031" i="30"/>
  <c r="A1032" i="30" l="1"/>
  <c r="B1031" i="30"/>
  <c r="C1031" i="30"/>
  <c r="B1032" i="30" l="1"/>
  <c r="C1032" i="30"/>
  <c r="A1033" i="30"/>
  <c r="B1033" i="30" l="1"/>
  <c r="C1033" i="30"/>
  <c r="A1034" i="30"/>
  <c r="A1035" i="30" l="1"/>
  <c r="C1034" i="30"/>
  <c r="B1034" i="30"/>
  <c r="B1035" i="30" l="1"/>
  <c r="A1036" i="30"/>
  <c r="C1035" i="30"/>
  <c r="B1036" i="30" l="1"/>
  <c r="C1036" i="30"/>
  <c r="A1037" i="30"/>
  <c r="C1037" i="30" l="1"/>
  <c r="B1037" i="30"/>
  <c r="A1038" i="30"/>
  <c r="A1039" i="30" l="1"/>
  <c r="C1038" i="30"/>
  <c r="B1038" i="30"/>
  <c r="B1039" i="30" l="1"/>
  <c r="A1040" i="30"/>
  <c r="C1039" i="30"/>
  <c r="B1040" i="30" l="1"/>
  <c r="C1040" i="30"/>
  <c r="A1041" i="30"/>
  <c r="C1041" i="30" l="1"/>
  <c r="A1042" i="30"/>
  <c r="B1041" i="30"/>
  <c r="C1042" i="30" l="1"/>
  <c r="A1043" i="30"/>
  <c r="B1042" i="30"/>
  <c r="B1043" i="30" l="1"/>
  <c r="A1044" i="30"/>
  <c r="C1043" i="30"/>
  <c r="B1044" i="30" l="1"/>
  <c r="C1044" i="30"/>
  <c r="A1045" i="30"/>
  <c r="B1045" i="30" l="1"/>
  <c r="C1045" i="30"/>
  <c r="A1046" i="30"/>
  <c r="A1047" i="30" l="1"/>
  <c r="B1046" i="30"/>
  <c r="C1046" i="30"/>
  <c r="B1047" i="30" l="1"/>
  <c r="C1047" i="30"/>
  <c r="A1048" i="30"/>
  <c r="B1048" i="30" l="1"/>
  <c r="C1048" i="30"/>
  <c r="A1049" i="30"/>
  <c r="B1049" i="30" l="1"/>
  <c r="A1050" i="30"/>
  <c r="C1049" i="30"/>
  <c r="B1050" i="30" l="1"/>
  <c r="A1051" i="30"/>
  <c r="C1050" i="30"/>
  <c r="A1052" i="30" l="1"/>
  <c r="C1051" i="30"/>
  <c r="B1051" i="30"/>
  <c r="B1052" i="30" l="1"/>
  <c r="C1052" i="30"/>
  <c r="A1053" i="30"/>
  <c r="B1053" i="30" l="1"/>
  <c r="C1053" i="30"/>
  <c r="A1054" i="30"/>
  <c r="A1055" i="30" l="1"/>
  <c r="B1054" i="30"/>
  <c r="C1054" i="30"/>
  <c r="B1055" i="30" l="1"/>
  <c r="C1055" i="30"/>
  <c r="A1056" i="30"/>
  <c r="C1056" i="30" l="1"/>
  <c r="B1056" i="30"/>
  <c r="A1057" i="30"/>
  <c r="C1057" i="30" l="1"/>
  <c r="B1057" i="30"/>
  <c r="A1058" i="30"/>
  <c r="A1059" i="30" l="1"/>
  <c r="B1058" i="30"/>
  <c r="C1058" i="30"/>
  <c r="C1059" i="30" l="1"/>
  <c r="A1060" i="30"/>
  <c r="B1059" i="30"/>
  <c r="B1060" i="30" l="1"/>
  <c r="C1060" i="30"/>
  <c r="A1061" i="30"/>
  <c r="C1061" i="30" l="1"/>
  <c r="B1061" i="30"/>
  <c r="A1062" i="30"/>
  <c r="B1062" i="30" l="1"/>
  <c r="A1063" i="30"/>
  <c r="C1062" i="30"/>
  <c r="B1063" i="30" l="1"/>
  <c r="C1063" i="30"/>
  <c r="A1064" i="30"/>
  <c r="B1064" i="30" l="1"/>
  <c r="C1064" i="30"/>
  <c r="A1065" i="30"/>
  <c r="C1065" i="30" l="1"/>
  <c r="B1065" i="30"/>
  <c r="A1066" i="30"/>
  <c r="A1067" i="30" l="1"/>
  <c r="C1066" i="30"/>
  <c r="B1066" i="30"/>
  <c r="A1068" i="30" l="1"/>
  <c r="B1067" i="30"/>
  <c r="C1067" i="30"/>
  <c r="C1068" i="30" l="1"/>
  <c r="B1068" i="30"/>
  <c r="A1069" i="30"/>
  <c r="B1069" i="30" l="1"/>
  <c r="C1069" i="30"/>
  <c r="A1070" i="30"/>
  <c r="C1070" i="30" l="1"/>
  <c r="A1071" i="30"/>
  <c r="B1070" i="30"/>
  <c r="B1071" i="30" l="1"/>
  <c r="C1071" i="30"/>
  <c r="A1072" i="30"/>
  <c r="A1073" i="30" l="1"/>
  <c r="B1072" i="30"/>
  <c r="C1072" i="30"/>
  <c r="B1073" i="30" l="1"/>
  <c r="A1074" i="30"/>
  <c r="C1073" i="30"/>
  <c r="C1074" i="30" l="1"/>
  <c r="B1074" i="30"/>
  <c r="A1075" i="30"/>
  <c r="A1076" i="30" l="1"/>
  <c r="B1075" i="30"/>
  <c r="C1075" i="30"/>
  <c r="B1076" i="30" l="1"/>
  <c r="A1077" i="30"/>
  <c r="C1076" i="30"/>
  <c r="A1078" i="30" l="1"/>
  <c r="B1077" i="30"/>
  <c r="C1077" i="30"/>
  <c r="A1079" i="30" l="1"/>
  <c r="B1078" i="30"/>
  <c r="C1078" i="30"/>
  <c r="B1079" i="30" l="1"/>
  <c r="C1079" i="30"/>
  <c r="A1080" i="30"/>
  <c r="B1080" i="30" l="1"/>
  <c r="C1080" i="30"/>
  <c r="A1081" i="30"/>
  <c r="B1081" i="30" l="1"/>
  <c r="A1082" i="30"/>
  <c r="C1081" i="30"/>
  <c r="B1082" i="30" l="1"/>
  <c r="C1082" i="30"/>
  <c r="A1083" i="30"/>
  <c r="A1084" i="30" l="1"/>
  <c r="B1083" i="30"/>
  <c r="C1083" i="30"/>
  <c r="C1084" i="30" l="1"/>
  <c r="B1084" i="30"/>
  <c r="A1085" i="30"/>
  <c r="A1086" i="30" l="1"/>
  <c r="C1085" i="30"/>
  <c r="B1085" i="30"/>
  <c r="C1086" i="30" l="1"/>
  <c r="B1086" i="30"/>
  <c r="A1087" i="30"/>
  <c r="B1087" i="30" l="1"/>
  <c r="C1087" i="30"/>
  <c r="A1088" i="30"/>
  <c r="A1089" i="30" l="1"/>
  <c r="C1088" i="30"/>
  <c r="B1088" i="30"/>
  <c r="A1090" i="30" l="1"/>
  <c r="B1089" i="30"/>
  <c r="C1089" i="30"/>
  <c r="B1090" i="30" l="1"/>
  <c r="C1090" i="30"/>
  <c r="A1091" i="30"/>
  <c r="A1092" i="30" l="1"/>
  <c r="C1091" i="30"/>
  <c r="B1091" i="30"/>
  <c r="A1093" i="30" l="1"/>
  <c r="B1092" i="30"/>
  <c r="C1092" i="30"/>
  <c r="B1093" i="30" l="1"/>
  <c r="A1094" i="30"/>
  <c r="C1093" i="30"/>
  <c r="A1095" i="30" l="1"/>
  <c r="C1094" i="30"/>
  <c r="B1094" i="30"/>
  <c r="B1095" i="30" l="1"/>
  <c r="C1095" i="30"/>
  <c r="A1096" i="30"/>
  <c r="C1096" i="30" l="1"/>
  <c r="B1096" i="30"/>
  <c r="A1097" i="30"/>
  <c r="B1097" i="30" l="1"/>
  <c r="C1097" i="30"/>
  <c r="A1098" i="30"/>
  <c r="A1099" i="30" l="1"/>
  <c r="B1098" i="30"/>
  <c r="C1098" i="30"/>
  <c r="B1099" i="30" l="1"/>
  <c r="A1100" i="30"/>
  <c r="C1099" i="30"/>
  <c r="C1100" i="30" l="1"/>
  <c r="A1101" i="30"/>
  <c r="B1100" i="30"/>
  <c r="A1102" i="30" l="1"/>
  <c r="B1101" i="30"/>
  <c r="C1101" i="30"/>
  <c r="C1102" i="30" l="1"/>
  <c r="B1102" i="30"/>
  <c r="A1103" i="30"/>
  <c r="B1103" i="30" l="1"/>
  <c r="C1103" i="30"/>
  <c r="A1104" i="30"/>
  <c r="C1104" i="30" l="1"/>
  <c r="A1105" i="30"/>
  <c r="B1104" i="30"/>
  <c r="B1105" i="30" l="1"/>
  <c r="A1106" i="30"/>
  <c r="C1105" i="30"/>
  <c r="A1107" i="30" l="1"/>
  <c r="B1106" i="30"/>
  <c r="C1106" i="30"/>
  <c r="B1107" i="30" l="1"/>
  <c r="C1107" i="30"/>
  <c r="A1108" i="30"/>
  <c r="B1108" i="30" l="1"/>
  <c r="A1109" i="30"/>
  <c r="C1108" i="30"/>
  <c r="C1109" i="30" l="1"/>
  <c r="A1110" i="30"/>
  <c r="B1109" i="30"/>
  <c r="B1110" i="30" l="1"/>
  <c r="C1110" i="30"/>
  <c r="A1111" i="30"/>
  <c r="C1111" i="30" l="1"/>
  <c r="A1112" i="30"/>
  <c r="B1111" i="30"/>
  <c r="B1112" i="30" l="1"/>
  <c r="C1112" i="30"/>
  <c r="A1113" i="30"/>
  <c r="B1113" i="30" l="1"/>
  <c r="C1113" i="30"/>
  <c r="A1114" i="30"/>
  <c r="A1115" i="30" l="1"/>
  <c r="C1114" i="30"/>
  <c r="B1114" i="30"/>
  <c r="B1115" i="30" l="1"/>
  <c r="C1115" i="30"/>
  <c r="A1116" i="30"/>
  <c r="B1116" i="30" l="1"/>
  <c r="A1117" i="30"/>
  <c r="C1116" i="30"/>
  <c r="A1118" i="30" l="1"/>
  <c r="A1119" i="30" s="1"/>
  <c r="A1120" i="30" s="1"/>
  <c r="B1117" i="30"/>
  <c r="C1117" i="30"/>
  <c r="C1118" i="30" l="1"/>
  <c r="C1119" i="30" s="1"/>
  <c r="B1118" i="30"/>
  <c r="B1119" i="30" s="1"/>
  <c r="A1121" i="30"/>
  <c r="B1120" i="30"/>
  <c r="C1120" i="30"/>
  <c r="C1121" i="30" l="1"/>
  <c r="A1122" i="30"/>
  <c r="B1121" i="30"/>
  <c r="B1122" i="30" l="1"/>
  <c r="C1122" i="30"/>
  <c r="A1123" i="30"/>
  <c r="B1123" i="30" l="1"/>
  <c r="C1123" i="30"/>
  <c r="A1124" i="30"/>
  <c r="B1124" i="30" l="1"/>
  <c r="C1124" i="30"/>
  <c r="A1125" i="30"/>
  <c r="B1125" i="30" l="1"/>
  <c r="A1126" i="30"/>
  <c r="C1125" i="30"/>
  <c r="B1126" i="30" l="1"/>
  <c r="C1126" i="30"/>
  <c r="A1127" i="30"/>
  <c r="B1127" i="30" l="1"/>
  <c r="C1127" i="30"/>
  <c r="A1128" i="30"/>
  <c r="A1129" i="30" l="1"/>
  <c r="C1128" i="30"/>
  <c r="B1128" i="30"/>
  <c r="A1130" i="30" l="1"/>
  <c r="C1129" i="30"/>
  <c r="B1129" i="30"/>
  <c r="B1130" i="30" l="1"/>
  <c r="C1130" i="30"/>
  <c r="A1131" i="30"/>
  <c r="C1131" i="30" l="1"/>
  <c r="A1132" i="30"/>
  <c r="B1131" i="30"/>
  <c r="A1133" i="30" l="1"/>
  <c r="B1132" i="30"/>
  <c r="C1132" i="30"/>
  <c r="C1133" i="30" l="1"/>
  <c r="A1134" i="30"/>
  <c r="B1133" i="30"/>
  <c r="A1135" i="30" l="1"/>
  <c r="B1134" i="30"/>
  <c r="C1134" i="30"/>
  <c r="B1135" i="30" l="1"/>
  <c r="C1135" i="30"/>
  <c r="A1136" i="30"/>
  <c r="A1137" i="30" l="1"/>
  <c r="C1136" i="30"/>
  <c r="B1136" i="30"/>
  <c r="C1137" i="30" l="1"/>
  <c r="A1138" i="30"/>
  <c r="B1137" i="30"/>
  <c r="B1138" i="30" l="1"/>
  <c r="C1138" i="30"/>
  <c r="A1139" i="30"/>
  <c r="C1139" i="30" l="1"/>
  <c r="A1140" i="30"/>
  <c r="B1139" i="30"/>
  <c r="C1140" i="30" l="1"/>
  <c r="A1141" i="30"/>
  <c r="B1140" i="30"/>
  <c r="B1141" i="30" l="1"/>
  <c r="C1141" i="30"/>
  <c r="A1142" i="30"/>
  <c r="B1142" i="30" l="1"/>
  <c r="C1142" i="30"/>
  <c r="A1143" i="30"/>
  <c r="C1143" i="30" l="1"/>
  <c r="B1143" i="30"/>
  <c r="A1144" i="30"/>
  <c r="A1145" i="30" l="1"/>
  <c r="B1144" i="30"/>
  <c r="C1144" i="30"/>
  <c r="A1146" i="30" l="1"/>
  <c r="B1145" i="30"/>
  <c r="C1145" i="30"/>
  <c r="B1146" i="30" l="1"/>
  <c r="C1146" i="30"/>
  <c r="A1147" i="30"/>
  <c r="C1147" i="30" l="1"/>
  <c r="B1147" i="30"/>
  <c r="A1148" i="30"/>
  <c r="C1148" i="30" l="1"/>
  <c r="B1148" i="30"/>
  <c r="A1149" i="30"/>
  <c r="B1149" i="30" l="1"/>
  <c r="C1149" i="30"/>
  <c r="A1150" i="30"/>
  <c r="B1150" i="30" l="1"/>
  <c r="C1150" i="30"/>
  <c r="A1151" i="30"/>
  <c r="B1151" i="30" l="1"/>
  <c r="C1151" i="30"/>
  <c r="A1152" i="30"/>
  <c r="A1153" i="30" l="1"/>
  <c r="A1154" i="30" s="1"/>
  <c r="A1155" i="30" s="1"/>
  <c r="A1156" i="30" s="1"/>
  <c r="C1152" i="30"/>
  <c r="B1152" i="30"/>
  <c r="B1153" i="30" s="1"/>
  <c r="B1154" i="30" s="1"/>
  <c r="B1155" i="30" s="1"/>
  <c r="C1153" i="30" l="1"/>
  <c r="C1154" i="30" s="1"/>
  <c r="C1155" i="30" s="1"/>
  <c r="B1156" i="30"/>
  <c r="C1156" i="30"/>
  <c r="A1157" i="30"/>
  <c r="C1157" i="30" l="1"/>
  <c r="A1158" i="30"/>
  <c r="B1157" i="30"/>
  <c r="A1159" i="30" l="1"/>
  <c r="B1158" i="30"/>
  <c r="C1158" i="30"/>
  <c r="A1160" i="30" l="1"/>
  <c r="A1161" i="30" s="1"/>
  <c r="A1162" i="30" s="1"/>
  <c r="C1159" i="30"/>
  <c r="B1159" i="30"/>
  <c r="B1160" i="30" l="1"/>
  <c r="B1161" i="30" s="1"/>
  <c r="C1160" i="30"/>
  <c r="C1161" i="30" s="1"/>
  <c r="C1162" i="30"/>
  <c r="B1162" i="30"/>
  <c r="A1163" i="30"/>
  <c r="B1163" i="30" l="1"/>
  <c r="A1164" i="30"/>
  <c r="C1163" i="30"/>
  <c r="B1164" i="30" l="1"/>
  <c r="C1164" i="30"/>
  <c r="A1165" i="30"/>
  <c r="B1165" i="30" l="1"/>
  <c r="C1165" i="30"/>
  <c r="A1166" i="30"/>
  <c r="B1166" i="30" l="1"/>
  <c r="A1167" i="30"/>
  <c r="C1166" i="30"/>
  <c r="A1168" i="30" l="1"/>
  <c r="B1167" i="30"/>
  <c r="C1167" i="30"/>
  <c r="B1168" i="30" l="1"/>
  <c r="C1168" i="30"/>
  <c r="A1169" i="30"/>
  <c r="C1169" i="30" l="1"/>
  <c r="B1169" i="30"/>
  <c r="A1170" i="30"/>
  <c r="C1170" i="30" l="1"/>
  <c r="A1171" i="30"/>
  <c r="B1170" i="30"/>
  <c r="B1171" i="30" l="1"/>
  <c r="C1171" i="30"/>
  <c r="A1172" i="30"/>
  <c r="B1172" i="30" l="1"/>
  <c r="C1172" i="30"/>
  <c r="A1173" i="30"/>
  <c r="B1173" i="30" l="1"/>
  <c r="C1173" i="30"/>
  <c r="A1174" i="30"/>
  <c r="B1174" i="30" l="1"/>
  <c r="C1174" i="30"/>
  <c r="A1175" i="30"/>
  <c r="A1176" i="30" l="1"/>
  <c r="B1175" i="30"/>
  <c r="C1175" i="30"/>
  <c r="B1176" i="30" l="1"/>
  <c r="C1176" i="30"/>
  <c r="A1177" i="30"/>
  <c r="B1177" i="30" l="1"/>
  <c r="A1178" i="30"/>
  <c r="C1177" i="30"/>
  <c r="B1178" i="30" l="1"/>
  <c r="A1179" i="30"/>
  <c r="C1178" i="30"/>
  <c r="A1180" i="30" l="1"/>
  <c r="B1179" i="30"/>
  <c r="C1179" i="30"/>
  <c r="A1181" i="30" l="1"/>
  <c r="C1180" i="30"/>
  <c r="B1180" i="30"/>
  <c r="C1181" i="30" l="1"/>
  <c r="A1182" i="30"/>
  <c r="B1181" i="30"/>
  <c r="B1182" i="30" l="1"/>
  <c r="C1182" i="30"/>
  <c r="A1183" i="30"/>
  <c r="B1183" i="30" l="1"/>
  <c r="C1183" i="30"/>
  <c r="A1184" i="30"/>
  <c r="A1185" i="30" l="1"/>
  <c r="B1184" i="30"/>
  <c r="C1184" i="30"/>
  <c r="A1186" i="30" l="1"/>
  <c r="A1187" i="30" s="1"/>
  <c r="A1188" i="30" s="1"/>
  <c r="A1189" i="30" s="1"/>
  <c r="A1190" i="30" s="1"/>
  <c r="B1185" i="30"/>
  <c r="C1185" i="30"/>
  <c r="C1186" i="30" l="1"/>
  <c r="C1187" i="30" s="1"/>
  <c r="C1188" i="30" s="1"/>
  <c r="C1189" i="30" s="1"/>
  <c r="B1186" i="30"/>
  <c r="B1187" i="30" s="1"/>
  <c r="B1188" i="30" s="1"/>
  <c r="B1189" i="30" s="1"/>
  <c r="B1190" i="30"/>
  <c r="C1190" i="30"/>
  <c r="A1191" i="30"/>
  <c r="B1191" i="30" l="1"/>
  <c r="A1192" i="30"/>
  <c r="C1191" i="30"/>
  <c r="C1192" i="30" l="1"/>
  <c r="A1193" i="30"/>
  <c r="B1192" i="30"/>
  <c r="B1193" i="30" l="1"/>
  <c r="C1193" i="30"/>
  <c r="A1194" i="30"/>
  <c r="B1194" i="30" l="1"/>
  <c r="A1195" i="30"/>
  <c r="C1194" i="30"/>
  <c r="C1195" i="30" l="1"/>
  <c r="A1196" i="30"/>
  <c r="B1195" i="30"/>
  <c r="B1196" i="30" l="1"/>
  <c r="C1196" i="30"/>
  <c r="A1197" i="30"/>
  <c r="A1198" i="30" l="1"/>
  <c r="C1197" i="30"/>
  <c r="B1197" i="30"/>
  <c r="C1198" i="30" l="1"/>
  <c r="A1199" i="30"/>
  <c r="B1198" i="30"/>
  <c r="B1199" i="30" l="1"/>
  <c r="C1199" i="30"/>
  <c r="A1200" i="30"/>
  <c r="B1200" i="30" l="1"/>
  <c r="C1200" i="30"/>
  <c r="A1201" i="30"/>
  <c r="B1201" i="30" l="1"/>
  <c r="C1201" i="30"/>
  <c r="A1202" i="30"/>
  <c r="A1203" i="30" l="1"/>
  <c r="B1202" i="30"/>
  <c r="C1202" i="30"/>
  <c r="B1203" i="30" l="1"/>
  <c r="C1203" i="30"/>
  <c r="A1204" i="30"/>
  <c r="C1204" i="30" l="1"/>
  <c r="A1205" i="30"/>
  <c r="B1204" i="30"/>
  <c r="A1206" i="30" l="1"/>
  <c r="C1205" i="30"/>
  <c r="B1205" i="30"/>
  <c r="C1206" i="30" l="1"/>
  <c r="A1207" i="30"/>
  <c r="B1206" i="30"/>
  <c r="B1207" i="30" l="1"/>
  <c r="C1207" i="30"/>
  <c r="A1208" i="30"/>
  <c r="A1209" i="30" l="1"/>
  <c r="A1210" i="30" s="1"/>
  <c r="A1211" i="30" s="1"/>
  <c r="C1208" i="30"/>
  <c r="C1209" i="30" s="1"/>
  <c r="C1210" i="30" s="1"/>
  <c r="B1208" i="30"/>
  <c r="B1209" i="30" l="1"/>
  <c r="B1210" i="30" s="1"/>
  <c r="A1212" i="30"/>
  <c r="B1211" i="30"/>
  <c r="C1211" i="30"/>
  <c r="C1212" i="30" l="1"/>
  <c r="B1212" i="30"/>
  <c r="A1213" i="30"/>
  <c r="C1213" i="30" l="1"/>
  <c r="A1214" i="30"/>
  <c r="B1213" i="30"/>
  <c r="B1214" i="30" l="1"/>
  <c r="A1215" i="30"/>
  <c r="C1214" i="30"/>
  <c r="A1216" i="30" l="1"/>
  <c r="C1215" i="30"/>
  <c r="B1215" i="30"/>
  <c r="C1216" i="30" l="1"/>
  <c r="B1216" i="30"/>
  <c r="A1217" i="30"/>
  <c r="A1218" i="30" l="1"/>
  <c r="B1217" i="30"/>
  <c r="C1217" i="30"/>
  <c r="B1218" i="30" l="1"/>
  <c r="A1219" i="30"/>
  <c r="C1218" i="30"/>
  <c r="B1219" i="30" l="1"/>
  <c r="C1219" i="30"/>
  <c r="A1220" i="30"/>
  <c r="A1221" i="30" l="1"/>
  <c r="C1220" i="30"/>
  <c r="B1220" i="30"/>
  <c r="B1221" i="30" l="1"/>
  <c r="A1222" i="30"/>
  <c r="C1221" i="30"/>
  <c r="B1222" i="30" l="1"/>
  <c r="A1223" i="30"/>
  <c r="C1222" i="30"/>
  <c r="C1223" i="30" l="1"/>
  <c r="B1223" i="30"/>
  <c r="A1224" i="30"/>
  <c r="B1224" i="30" l="1"/>
  <c r="C1224" i="30"/>
  <c r="A1225" i="30"/>
  <c r="B1225" i="30" l="1"/>
  <c r="C1225" i="30"/>
  <c r="A1226" i="30"/>
  <c r="B1226" i="30" l="1"/>
  <c r="C1226" i="30"/>
  <c r="A1227" i="30"/>
  <c r="A1228" i="30" l="1"/>
  <c r="C1227" i="30"/>
  <c r="B1227" i="30"/>
  <c r="A1229" i="30" l="1"/>
  <c r="C1228" i="30"/>
  <c r="B1228" i="30"/>
  <c r="B1229" i="30" l="1"/>
  <c r="C1229" i="30"/>
  <c r="A1230" i="30"/>
  <c r="A1231" i="30" l="1"/>
  <c r="C1230" i="30"/>
  <c r="B1230" i="30"/>
  <c r="C1231" i="30" l="1"/>
  <c r="B1231" i="30"/>
  <c r="A1232" i="30"/>
  <c r="B1232" i="30" l="1"/>
  <c r="C1232" i="30"/>
  <c r="A1233" i="30"/>
  <c r="C1233" i="30" l="1"/>
  <c r="A1234" i="30"/>
  <c r="B1233" i="30"/>
  <c r="B1234" i="30" l="1"/>
  <c r="C1234" i="30"/>
  <c r="A1235" i="30"/>
  <c r="B1235" i="30" l="1"/>
  <c r="C1235" i="30"/>
  <c r="A1236" i="30"/>
  <c r="B1236" i="30" l="1"/>
  <c r="A1237" i="30"/>
  <c r="C1236" i="30"/>
  <c r="B1237" i="30" l="1"/>
  <c r="C1237" i="30"/>
  <c r="A1238" i="30"/>
  <c r="A1239" i="30" l="1"/>
  <c r="B1238" i="30"/>
  <c r="C1238" i="30"/>
  <c r="C1239" i="30" l="1"/>
  <c r="A1240" i="30"/>
  <c r="B1239" i="30"/>
  <c r="B1240" i="30" l="1"/>
  <c r="C1240" i="30"/>
  <c r="A1241" i="30"/>
  <c r="A1242" i="30" l="1"/>
  <c r="C1241" i="30"/>
  <c r="B1241" i="30"/>
  <c r="B1242" i="30" l="1"/>
  <c r="C1242" i="30"/>
  <c r="A1243" i="30"/>
  <c r="C1243" i="30" l="1"/>
  <c r="B1243" i="30"/>
  <c r="A1244" i="30"/>
  <c r="A1245" i="30" l="1"/>
  <c r="B1244" i="30"/>
  <c r="C1244" i="30"/>
  <c r="A1246" i="30" l="1"/>
  <c r="B1245" i="30"/>
  <c r="C1245" i="30"/>
  <c r="A1247" i="30" l="1"/>
  <c r="C1246" i="30"/>
  <c r="B1246" i="30"/>
  <c r="B1247" i="30" l="1"/>
  <c r="C1247" i="30"/>
  <c r="A1248" i="30"/>
  <c r="C1248" i="30" l="1"/>
  <c r="B1248" i="30"/>
  <c r="A1249" i="30"/>
  <c r="A1250" i="30" l="1"/>
  <c r="B1249" i="30"/>
  <c r="C1249" i="30"/>
  <c r="C1250" i="30" l="1"/>
  <c r="A1251" i="30"/>
  <c r="B1250" i="30"/>
  <c r="A1252" i="30" l="1"/>
  <c r="A1253" i="30" s="1"/>
  <c r="A1254" i="30" s="1"/>
  <c r="B1251" i="30"/>
  <c r="C1251" i="30"/>
  <c r="C1252" i="30" l="1"/>
  <c r="C1253" i="30" s="1"/>
  <c r="B1252" i="30"/>
  <c r="B1253" i="30" s="1"/>
  <c r="B1254" i="30"/>
  <c r="C1254" i="30"/>
  <c r="A1255" i="30"/>
  <c r="C1255" i="30" l="1"/>
  <c r="A1256" i="30"/>
  <c r="B1255" i="30"/>
  <c r="B1256" i="30" l="1"/>
  <c r="C1256" i="30"/>
  <c r="A1257" i="30"/>
  <c r="A1258" i="30" l="1"/>
  <c r="B1257" i="30"/>
  <c r="C1257" i="30"/>
  <c r="B1258" i="30" l="1"/>
  <c r="A1259" i="30"/>
  <c r="C1258" i="30"/>
  <c r="A1260" i="30" l="1"/>
  <c r="C1259" i="30"/>
  <c r="B1259" i="30"/>
  <c r="A1261" i="30" l="1"/>
  <c r="B1260" i="30"/>
  <c r="C1260" i="30"/>
  <c r="C1261" i="30" l="1"/>
  <c r="B1261" i="30"/>
  <c r="A1262" i="30"/>
  <c r="C1262" i="30" l="1"/>
  <c r="B1262" i="30"/>
  <c r="A1263" i="30"/>
  <c r="C1263" i="30" l="1"/>
  <c r="A1264" i="30"/>
  <c r="B1263" i="30"/>
  <c r="B1264" i="30" l="1"/>
  <c r="C1264" i="30"/>
  <c r="A1265" i="30"/>
  <c r="A1266" i="30" l="1"/>
  <c r="C1265" i="30"/>
  <c r="B1265" i="30"/>
  <c r="C1266" i="30" l="1"/>
  <c r="A1267" i="30"/>
  <c r="B1266" i="30"/>
  <c r="A1268" i="30" l="1"/>
  <c r="C1267" i="30"/>
  <c r="B1267" i="30"/>
  <c r="C1268" i="30" l="1"/>
  <c r="A1269" i="30"/>
  <c r="B1268" i="30"/>
  <c r="B1269" i="30" l="1"/>
  <c r="C1269" i="30"/>
  <c r="A1270" i="30"/>
  <c r="C1270" i="30" l="1"/>
  <c r="B1270" i="30"/>
  <c r="A1271" i="30"/>
  <c r="C1271" i="30" l="1"/>
  <c r="B1271" i="30"/>
  <c r="A1272" i="30"/>
  <c r="A1273" i="30" l="1"/>
  <c r="B1272" i="30"/>
  <c r="C1272" i="30"/>
  <c r="B1273" i="30" l="1"/>
  <c r="C1273" i="30"/>
  <c r="A1274" i="30"/>
  <c r="B1274" i="30" l="1"/>
  <c r="C1274" i="30"/>
  <c r="A1275" i="30"/>
  <c r="A1276" i="30" l="1"/>
  <c r="B1275" i="30"/>
  <c r="C1275" i="30"/>
  <c r="A1277" i="30" l="1"/>
  <c r="C1276" i="30"/>
  <c r="B1276" i="30"/>
  <c r="B1277" i="30" l="1"/>
  <c r="A1278" i="30"/>
  <c r="C1277" i="30"/>
  <c r="B1278" i="30" l="1"/>
  <c r="C1278" i="30"/>
  <c r="A1279" i="30"/>
  <c r="A1280" i="30" l="1"/>
  <c r="B1279" i="30"/>
  <c r="C1279" i="30"/>
  <c r="B1280" i="30" l="1"/>
  <c r="C1280" i="30"/>
  <c r="A1281" i="30"/>
  <c r="A1282" i="30" l="1"/>
  <c r="C1281" i="30"/>
  <c r="B1281" i="30"/>
  <c r="B1282" i="30" l="1"/>
  <c r="A1283" i="30"/>
  <c r="C1282" i="30"/>
  <c r="B1283" i="30" l="1"/>
  <c r="C1283" i="30"/>
  <c r="A1284" i="30"/>
  <c r="B1284" i="30" l="1"/>
  <c r="A1285" i="30"/>
  <c r="C1284" i="30"/>
  <c r="B1285" i="30" l="1"/>
  <c r="C1285" i="30"/>
  <c r="A1286" i="30"/>
  <c r="B1286" i="30" l="1"/>
  <c r="A1287" i="30"/>
  <c r="C1286" i="30"/>
  <c r="C1287" i="30" l="1"/>
  <c r="A1288" i="30"/>
  <c r="B1287" i="30"/>
  <c r="B1288" i="30" l="1"/>
  <c r="C1288" i="30"/>
  <c r="A1289" i="30"/>
  <c r="C1289" i="30" l="1"/>
  <c r="A1290" i="30"/>
  <c r="B1289" i="30"/>
  <c r="B1290" i="30" l="1"/>
  <c r="C1290" i="30"/>
  <c r="A1291" i="30"/>
  <c r="B1291" i="30" l="1"/>
  <c r="C1291" i="30"/>
  <c r="A1292" i="30"/>
  <c r="A1293" i="30" l="1"/>
  <c r="B1292" i="30"/>
  <c r="C1292" i="30"/>
  <c r="B1293" i="30" l="1"/>
  <c r="C1293" i="30"/>
  <c r="A1294" i="30"/>
  <c r="B1294" i="30" l="1"/>
  <c r="C1294" i="30"/>
  <c r="A1295" i="30"/>
  <c r="C1295" i="30" l="1"/>
  <c r="A1296" i="30"/>
  <c r="B1295" i="30"/>
  <c r="B1296" i="30" l="1"/>
  <c r="C1296" i="30"/>
  <c r="A1297" i="30"/>
  <c r="C1297" i="30" l="1"/>
  <c r="B1297" i="30"/>
  <c r="A1298" i="30"/>
  <c r="B1298" i="30" l="1"/>
  <c r="C1298" i="30"/>
  <c r="A1299" i="30"/>
  <c r="B1299" i="30" l="1"/>
  <c r="C1299" i="30"/>
  <c r="A1300" i="30"/>
  <c r="A1301" i="30" l="1"/>
  <c r="B1300" i="30"/>
  <c r="C1300" i="30"/>
  <c r="B1301" i="30" l="1"/>
  <c r="C1301" i="30"/>
  <c r="A1302" i="30"/>
  <c r="B1302" i="30" l="1"/>
  <c r="C1302" i="30"/>
  <c r="A1303" i="30"/>
  <c r="C1303" i="30" l="1"/>
  <c r="A1304" i="30"/>
  <c r="B1303" i="30"/>
  <c r="B1304" i="30" l="1"/>
  <c r="C1304" i="30"/>
  <c r="A1305" i="30"/>
  <c r="B1305" i="30" l="1"/>
  <c r="A1306" i="30"/>
  <c r="C1305" i="30"/>
  <c r="B1306" i="30" l="1"/>
  <c r="C1306" i="30"/>
  <c r="A1307" i="30"/>
  <c r="B1307" i="30" l="1"/>
  <c r="C1307" i="30"/>
  <c r="A1308" i="30"/>
  <c r="A1309" i="30" l="1"/>
  <c r="C1308" i="30"/>
  <c r="B1308" i="30"/>
  <c r="C1309" i="30" l="1"/>
  <c r="A1310" i="30"/>
  <c r="B1309" i="30"/>
  <c r="B1310" i="30" l="1"/>
  <c r="C1310" i="30"/>
  <c r="A1311" i="30"/>
  <c r="A1312" i="30" l="1"/>
  <c r="B1311" i="30"/>
  <c r="C1311" i="30"/>
  <c r="B1312" i="30" l="1"/>
  <c r="A1313" i="30"/>
  <c r="C1312" i="30"/>
  <c r="A1314" i="30" l="1"/>
  <c r="B1313" i="30"/>
  <c r="C1313" i="30"/>
  <c r="B1314" i="30" l="1"/>
  <c r="A1315" i="30"/>
  <c r="A1316" i="30" s="1"/>
  <c r="C1314" i="30"/>
  <c r="C1315" i="30" l="1"/>
  <c r="A1317" i="30"/>
  <c r="B1316" i="30"/>
  <c r="C1316" i="30"/>
  <c r="B1315" i="30"/>
  <c r="A1318" i="30" l="1"/>
  <c r="C1317" i="30"/>
  <c r="B1317" i="30"/>
  <c r="A1319" i="30" l="1"/>
  <c r="B1318" i="30"/>
  <c r="C1318" i="30"/>
  <c r="A1320" i="30" l="1"/>
  <c r="B1319" i="30"/>
  <c r="C1319" i="30"/>
  <c r="A1321" i="30" l="1"/>
  <c r="A1322" i="30" s="1"/>
  <c r="A1323" i="30" s="1"/>
  <c r="B1320" i="30"/>
  <c r="C1320" i="30"/>
  <c r="B1321" i="30" l="1"/>
  <c r="B1322" i="30" s="1"/>
  <c r="C1321" i="30"/>
  <c r="C1322" i="30" s="1"/>
  <c r="A1324" i="30"/>
  <c r="C1323" i="30"/>
  <c r="B1323" i="30"/>
  <c r="A1325" i="30" l="1"/>
  <c r="B1324" i="30"/>
  <c r="C1324" i="30"/>
  <c r="A1326" i="30" l="1"/>
  <c r="B1325" i="30"/>
  <c r="C1325" i="30"/>
  <c r="A1327" i="30" l="1"/>
  <c r="B1326" i="30"/>
  <c r="C1326" i="30"/>
  <c r="A1328" i="30" l="1"/>
  <c r="C1327" i="30"/>
  <c r="B1327" i="30"/>
  <c r="C1328" i="30" l="1"/>
  <c r="A1329" i="30"/>
  <c r="A1330" i="30" s="1"/>
  <c r="B1328" i="30"/>
  <c r="B1329" i="30" l="1"/>
  <c r="A1331" i="30"/>
  <c r="C1330" i="30"/>
  <c r="B1330" i="30"/>
  <c r="C1329" i="30"/>
  <c r="A1332" i="30" l="1"/>
  <c r="B1331" i="30"/>
  <c r="C1331" i="30"/>
  <c r="A1333" i="30" l="1"/>
  <c r="B1332" i="30"/>
  <c r="C1332" i="30"/>
  <c r="A1334" i="30" l="1"/>
  <c r="B1333" i="30"/>
  <c r="C1333" i="30"/>
  <c r="A1335" i="30" l="1"/>
  <c r="B1334" i="30"/>
  <c r="C1334" i="30"/>
  <c r="C1335" i="30" l="1"/>
  <c r="A1336" i="30"/>
  <c r="A1337" i="30" s="1"/>
  <c r="B1335" i="30"/>
  <c r="B1336" i="30" l="1"/>
  <c r="A1338" i="30"/>
  <c r="B1337" i="30"/>
  <c r="C1337" i="30"/>
  <c r="C1336" i="30"/>
  <c r="A1339" i="30" l="1"/>
  <c r="C1338" i="30"/>
  <c r="B1338" i="30"/>
  <c r="A1340" i="30" l="1"/>
  <c r="B1339" i="30"/>
  <c r="C1339" i="30"/>
  <c r="B1340" i="30" l="1"/>
  <c r="A1341" i="30"/>
  <c r="C1340" i="30"/>
  <c r="B1341" i="30" l="1"/>
  <c r="C1341" i="30"/>
  <c r="A1342" i="30"/>
  <c r="B1342" i="30" l="1"/>
  <c r="A1343" i="30"/>
  <c r="C1342" i="30"/>
  <c r="A1344" i="30" l="1"/>
  <c r="B1343" i="30"/>
  <c r="C1343" i="30"/>
  <c r="A1345" i="30" l="1"/>
  <c r="B1344" i="30"/>
  <c r="C1344" i="30"/>
  <c r="A1346" i="30" l="1"/>
  <c r="B1345" i="30"/>
  <c r="C1345" i="30"/>
  <c r="A1347" i="30" l="1"/>
  <c r="B1346" i="30"/>
  <c r="C1346" i="30"/>
  <c r="A1348" i="30" l="1"/>
  <c r="B1347" i="30"/>
  <c r="C1347" i="30"/>
  <c r="A1349" i="30" l="1"/>
  <c r="C1348" i="30"/>
  <c r="B1348" i="30"/>
  <c r="A1350" i="30" l="1"/>
  <c r="A1351" i="30" s="1"/>
  <c r="B1349" i="30"/>
  <c r="C1349" i="30"/>
  <c r="C1350" i="30" l="1"/>
  <c r="B1350" i="30"/>
  <c r="B1351" i="30"/>
  <c r="A1352" i="30"/>
  <c r="C1351" i="30"/>
  <c r="A1353" i="30" l="1"/>
  <c r="B1352" i="30"/>
  <c r="C1352" i="30"/>
  <c r="A1354" i="30" l="1"/>
  <c r="B1353" i="30"/>
  <c r="C1353" i="30"/>
  <c r="A1355" i="30" l="1"/>
  <c r="C1354" i="30"/>
  <c r="B1354" i="30"/>
  <c r="A1356" i="30" l="1"/>
  <c r="C1355" i="30"/>
  <c r="B1355" i="30"/>
  <c r="A1357" i="30" l="1"/>
  <c r="A1358" i="30" s="1"/>
  <c r="B1356" i="30"/>
  <c r="C1356" i="30"/>
  <c r="B1357" i="30" l="1"/>
  <c r="C1357" i="30"/>
  <c r="A1359" i="30"/>
  <c r="B1358" i="30"/>
  <c r="C1358" i="30"/>
  <c r="A1360" i="30" l="1"/>
  <c r="B1359" i="30"/>
  <c r="C1359" i="30"/>
  <c r="B1360" i="30" l="1"/>
  <c r="C1360" i="30"/>
  <c r="A1361" i="30"/>
  <c r="A1362" i="30" l="1"/>
  <c r="B1361" i="30"/>
  <c r="C1361" i="30"/>
  <c r="A1363" i="30" l="1"/>
  <c r="C1362" i="30"/>
  <c r="B1362" i="30"/>
  <c r="C1363" i="30" l="1"/>
  <c r="A1364" i="30"/>
  <c r="A1365" i="30" s="1"/>
  <c r="B1363" i="30"/>
  <c r="B1364" i="30" l="1"/>
  <c r="C1365" i="30"/>
  <c r="A1366" i="30"/>
  <c r="B1365" i="30"/>
  <c r="C1364" i="30"/>
  <c r="A1367" i="30" l="1"/>
  <c r="B1366" i="30"/>
  <c r="C1366" i="30"/>
  <c r="A1368" i="30" l="1"/>
  <c r="B1367" i="30"/>
  <c r="C1367" i="30"/>
  <c r="A1369" i="30" l="1"/>
  <c r="C1368" i="30"/>
  <c r="B1368" i="30"/>
  <c r="A1370" i="30" l="1"/>
  <c r="B1369" i="30"/>
  <c r="C1369" i="30"/>
  <c r="A1371" i="30" l="1"/>
  <c r="B1370" i="30"/>
  <c r="C1370" i="30"/>
  <c r="A1372" i="30" l="1"/>
  <c r="A1373" i="30" s="1"/>
  <c r="C1371" i="30"/>
  <c r="B1371" i="30"/>
  <c r="B1372" i="30" l="1"/>
  <c r="C1372" i="30"/>
  <c r="A1374" i="30"/>
  <c r="A1375" i="30" l="1"/>
  <c r="B1373" i="30"/>
  <c r="B1374" i="30" s="1"/>
  <c r="C1373" i="30"/>
  <c r="C1374" i="30" s="1"/>
  <c r="C6" i="33"/>
  <c r="C7" i="33"/>
  <c r="H7" i="33"/>
  <c r="J6" i="33"/>
  <c r="K7" i="33"/>
  <c r="L7" i="33"/>
  <c r="I7" i="33"/>
  <c r="I6" i="33"/>
  <c r="J7" i="33"/>
  <c r="K6" i="33"/>
  <c r="L6" i="33"/>
  <c r="H6" i="33"/>
  <c r="G6" i="33"/>
  <c r="D7" i="33"/>
  <c r="D6" i="33"/>
  <c r="G7" i="33"/>
  <c r="F6" i="33"/>
  <c r="E7" i="33"/>
  <c r="F7" i="33"/>
  <c r="E6" i="33" l="1"/>
  <c r="M7" i="33"/>
  <c r="M6" i="33"/>
  <c r="B1375" i="30"/>
  <c r="C1375" i="30"/>
  <c r="A1376" i="30"/>
  <c r="B1376" i="30" l="1"/>
  <c r="A1377" i="30"/>
  <c r="C1376" i="30"/>
  <c r="A1378" i="30" l="1"/>
  <c r="B1377" i="30"/>
  <c r="C1377" i="30"/>
  <c r="B1378" i="30" l="1"/>
  <c r="C1378" i="30"/>
  <c r="A1379" i="30"/>
  <c r="B1379" i="30" l="1"/>
  <c r="C1379" i="30"/>
  <c r="A1380" i="30"/>
  <c r="B1380" i="30" l="1"/>
  <c r="C1380" i="30"/>
  <c r="A1381" i="30"/>
  <c r="A1382" i="30" l="1"/>
  <c r="B1381" i="30"/>
  <c r="C1381" i="30"/>
  <c r="B1382" i="30" l="1"/>
  <c r="C1382" i="30"/>
  <c r="A1383" i="30"/>
  <c r="B1383" i="30" l="1"/>
  <c r="C1383" i="30"/>
  <c r="A1384" i="30"/>
  <c r="B1384" i="30" l="1"/>
  <c r="A1385" i="30"/>
  <c r="C1384" i="30"/>
  <c r="A1386" i="30" l="1"/>
  <c r="B1385" i="30"/>
  <c r="C1385" i="30"/>
  <c r="B1386" i="30" l="1"/>
  <c r="C1386" i="30"/>
  <c r="A1387" i="30"/>
  <c r="B1387" i="30" l="1"/>
  <c r="C1387" i="30"/>
  <c r="A1388" i="30"/>
  <c r="B1388" i="30" l="1"/>
  <c r="A1389" i="30"/>
  <c r="C1388" i="30"/>
  <c r="A1390" i="30" l="1"/>
  <c r="A1391" i="30" s="1"/>
  <c r="C1389" i="30"/>
  <c r="B1389" i="30"/>
  <c r="A1392" i="30" l="1"/>
  <c r="B1390" i="30"/>
  <c r="B1391" i="30" s="1"/>
  <c r="C1390" i="30"/>
  <c r="C1391" i="30" s="1"/>
  <c r="B1392" i="30" l="1"/>
  <c r="C1392" i="30"/>
  <c r="A1393" i="30"/>
  <c r="B1393" i="30" l="1"/>
  <c r="C1393" i="30"/>
  <c r="A1394" i="30"/>
  <c r="A1395" i="30" l="1"/>
  <c r="B1394" i="30"/>
  <c r="C1394" i="30"/>
  <c r="B1395" i="30" l="1"/>
  <c r="A1396" i="30"/>
  <c r="C1395" i="30"/>
  <c r="B1396" i="30" l="1"/>
  <c r="C1396" i="30"/>
  <c r="A1397" i="30"/>
  <c r="B1397" i="30" l="1"/>
  <c r="C1397" i="30"/>
  <c r="A1398" i="30"/>
  <c r="A1399" i="30" l="1"/>
  <c r="A1400" i="30" s="1"/>
  <c r="B1398" i="30"/>
  <c r="C1398" i="30"/>
  <c r="A1401" i="30" l="1"/>
  <c r="C1400" i="30"/>
  <c r="B1400" i="30"/>
  <c r="B1399" i="30"/>
  <c r="C1399" i="30"/>
  <c r="B1401" i="30" l="1"/>
  <c r="C1401" i="30"/>
  <c r="A1402" i="30"/>
  <c r="A1403" i="30" l="1"/>
  <c r="B1402" i="30"/>
  <c r="C1402" i="30"/>
  <c r="B1403" i="30" l="1"/>
  <c r="C1403" i="30"/>
  <c r="D7" i="26" l="1"/>
  <c r="D21" i="4" s="1"/>
  <c r="F7" i="26"/>
  <c r="F21" i="4" s="1"/>
  <c r="N7" i="33"/>
  <c r="C7" i="26"/>
  <c r="C21" i="4" s="1"/>
  <c r="E6" i="26"/>
  <c r="E20" i="4" s="1"/>
  <c r="N6" i="33"/>
  <c r="D6" i="26"/>
  <c r="D20" i="4" s="1"/>
  <c r="E7" i="26"/>
  <c r="E21" i="4" s="1"/>
  <c r="F6" i="26"/>
  <c r="F20"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Huitzil, Hector</author>
  </authors>
  <commentList>
    <comment ref="A1" authorId="0" shapeId="0" xr:uid="{4A60D659-0455-44C5-93E8-46E847FB70C5}">
      <text>
        <r>
          <rPr>
            <b/>
            <sz val="9"/>
            <color indexed="81"/>
            <rFont val="Tahoma"/>
            <family val="2"/>
          </rPr>
          <t>&lt;?xml version="1.0" encoding="utf-8"?&gt;&lt;Schema xmlns:xsi="http://www.w3.org/2001/XMLSchema-instance" xmlns:xsd="http://www.w3.org/2001/XMLSchema" Version="2" Timestamp="1654096056"&gt;&lt;FQL&gt;&lt;Q&gt;RUBUSD^WMR_SPOT_RATE_MID(44286,44286)&lt;/Q&gt;&lt;R&gt;1&lt;/R&gt;&lt;C&gt;1&lt;/C&gt;&lt;D xsi:type="xsd:double"&gt;0.013241744599851&lt;/D&gt;&lt;/FQL&gt;&lt;FQL&gt;&lt;Q&gt;AUDUSD^WMR_SPOT_RATE_MID(44592,44592)&lt;/Q&gt;&lt;R&gt;1&lt;/R&gt;&lt;C&gt;1&lt;/C&gt;&lt;D xsi:type="xsd:double"&gt;0.704550000000002&lt;/D&gt;&lt;/FQL&gt;&lt;FQL&gt;&lt;Q&gt;AUDUSD^WMR_SPOT_RATE_MID(44530,44530)&lt;/Q&gt;&lt;R&gt;1&lt;/R&gt;&lt;C&gt;1&lt;/C&gt;&lt;D xsi:type="xsd:double"&gt;0.709049999999999&lt;/D&gt;&lt;/FQL&gt;&lt;FQL&gt;&lt;Q&gt;CLPUSD^WMR_SPOT_RATE_MID(44620,44620)&lt;/Q&gt;&lt;R&gt;1&lt;/R&gt;&lt;C&gt;1&lt;/C&gt;&lt;D xsi:type="xsd:double"&gt;0.00125817815802718&lt;/D&gt;&lt;/FQL&gt;&lt;FQL&gt;&lt;Q&gt;AUDUSD^WMR_SPOT_RATE_MID(44253,44253)&lt;/Q&gt;&lt;R&gt;1&lt;/R&gt;&lt;C&gt;1&lt;/C&gt;&lt;D xsi:type="xsd:double"&gt;0.774199999999998&lt;/D&gt;&lt;/FQL&gt;&lt;FQL&gt;&lt;Q&gt;AUDUSD^WMR_SPOT_RATE_MID(43524,43524)&lt;/Q&gt;&lt;R&gt;1&lt;/R&gt;&lt;C&gt;1&lt;/C&gt;&lt;D xsi:type="xsd:double"&gt;0.711449999999998&lt;/D&gt;&lt;/FQL&gt;&lt;FQL&gt;&lt;Q&gt;AUDUSD^WMR_SPOT_RATE_MID(42794,42794)&lt;/Q&gt;&lt;R&gt;1&lt;/R&gt;&lt;C&gt;1&lt;/C&gt;&lt;D xsi:type="xsd:double"&gt;0.768850000000001&lt;/D&gt;&lt;/FQL&gt;&lt;FQL&gt;&lt;Q&gt;QARUSD^WMR_SPOT_RATE_MID(43553,43553)&lt;/Q&gt;&lt;R&gt;1&lt;/R&gt;&lt;C&gt;1&lt;/C&gt;&lt;D xsi:type="xsd:double"&gt;0.27466868090366&lt;/D&gt;&lt;/FQL&gt;&lt;FQL&gt;&lt;Q&gt;CADUSD^WMR_SPOT_RATE_MID(44592,44592)&lt;/Q&gt;&lt;R&gt;1&lt;/R&gt;&lt;C&gt;1&lt;/C&gt;&lt;D xsi:type="xsd:double"&gt;0.786287152067935&lt;/D&gt;&lt;/FQL&gt;&lt;FQL&gt;&lt;Q&gt;CADUSD^WMR_SPOT_RATE_MID(44530,44530)&lt;/Q&gt;&lt;R&gt;1&lt;/R&gt;&lt;C&gt;1&lt;/C&gt;&lt;D xsi:type="xsd:double"&gt;0.779544745868413&lt;/D&gt;&lt;/FQL&gt;&lt;FQL&gt;&lt;Q&gt;QARUSD^WMR_SPOT_RATE_MID(44286,44286)&lt;/Q&gt;&lt;R&gt;1&lt;/R&gt;&lt;C&gt;1&lt;/C&gt;&lt;D xsi:type="xsd:double"&gt;0.274649821477616&lt;/D&gt;&lt;/FQL&gt;&lt;FQL&gt;&lt;Q&gt;CADUSD^WMR_SPOT_RATE_MID(44253,44253)&lt;/Q&gt;&lt;R&gt;1&lt;/R&gt;&lt;C&gt;1&lt;/C&gt;&lt;D xsi:type="xsd:double"&gt;0.789889415481833&lt;/D&gt;&lt;/FQL&gt;&lt;FQL&gt;&lt;Q&gt;CADUSD^WMR_SPOT_RATE_MID(43524,43524)&lt;/Q&gt;&lt;R&gt;1&lt;/R&gt;&lt;C&gt;1&lt;/C&gt;&lt;D xsi:type="xsd:double"&gt;0.759301442672741&lt;/D&gt;&lt;/FQL&gt;&lt;FQL&gt;&lt;Q&gt;CADUSD^WMR_SPOT_RATE_MID(42794,42794)&lt;/Q&gt;&lt;R&gt;1&lt;/R&gt;&lt;C&gt;1&lt;/C&gt;&lt;D xsi:type="xsd:double"&gt;0.755030389973196&lt;/D&gt;&lt;/FQL&gt;&lt;FQL&gt;&lt;Q&gt;PLNUSD^WMR_SPOT_RATE_MID(42825,42825)&lt;/Q&gt;&lt;R&gt;1&lt;/R&gt;&lt;C&gt;1&lt;/C&gt;&lt;D xsi:type="xsd:double"&gt;0.252400964171683&lt;/D&gt;&lt;/FQL&gt;&lt;FQL&gt;&lt;Q&gt;DKKUSD^WMR_SPOT_RATE_MID(44592,44592)&lt;/Q&gt;&lt;R&gt;1&lt;/R&gt;&lt;C&gt;1&lt;/C&gt;&lt;D xsi:type="xsd:double"&gt;0.150663673481687&lt;/D&gt;&lt;/FQL&gt;&lt;FQL&gt;&lt;Q&gt;DKKUSD^WMR_SPOT_RATE_MID(44530,44530)&lt;/Q&gt;&lt;R&gt;1&lt;/R&gt;&lt;C&gt;1&lt;/C&gt;&lt;D xsi:type="xsd:double"&gt;0.151351187728446&lt;/D&gt;&lt;/FQL&gt;&lt;FQL&gt;&lt;Q&gt;PLNUSD^WMR_SPOT_RATE_MID(43553,43553)&lt;/Q&gt;&lt;R&gt;1&lt;/R&gt;&lt;C&gt;1&lt;/C&gt;&lt;D xsi:type="xsd:double"&gt;0.260834409275272&lt;/D&gt;&lt;/FQL&gt;&lt;FQL&gt;&lt;Q&gt;DKKUSD^WMR_SPOT_RATE_MID(44253,44253)&lt;/Q&gt;&lt;R&gt;1&lt;/R&gt;&lt;C&gt;1&lt;/C&gt;&lt;D xsi:type="xsd:double"&gt;0.16323199347072&lt;/D&gt;&lt;/FQL&gt;&lt;FQL&gt;&lt;Q&gt;DKKUSD^WMR_SPOT_RATE_MID(43524,43524)&lt;/Q&gt;&lt;R&gt;1&lt;/R&gt;&lt;C&gt;1&lt;/C&gt;&lt;D xsi:type="xsd:double"&gt;0.152618164613952&lt;/D&gt;&lt;/FQL&gt;&lt;FQL&gt;&lt;Q&gt;DKKUSD^WMR_SPOT_RATE_MID(42794,42794)&lt;/Q&gt;&lt;R&gt;1&lt;/R&gt;&lt;C&gt;1&lt;/C&gt;&lt;D xsi:type="xsd:double"&gt;0.142959256611866&lt;/D&gt;&lt;/FQL&gt;&lt;FQL&gt;&lt;Q&gt;DKKUSD^WMR_SPOT_RATE_MID(42855,42855)&lt;/Q&gt;&lt;R&gt;1&lt;/R&gt;&lt;C&gt;1&lt;/C&gt;&lt;D xsi:type="xsd:double"&gt;0.146417171805909&lt;/D&gt;&lt;/FQL&gt;&lt;FQL&gt;&lt;Q&gt;EURUSD^WMR_SPOT_RATE_MID(44592,44592)&lt;/Q&gt;&lt;R&gt;1&lt;/R&gt;&lt;C&gt;1&lt;/C&gt;&lt;D xsi:type="xsd:double"&gt;1.121&lt;/D&gt;&lt;/FQL&gt;&lt;FQL&gt;&lt;Q&gt;EURUSD^WMR_SPOT_RATE_MID(44530,44530)&lt;/Q&gt;&lt;R&gt;1&lt;/R&gt;&lt;C&gt;1&lt;/C&gt;&lt;D xsi:type="xsd:double"&gt;1.1256&lt;/D&gt;&lt;/FQL&gt;&lt;FQL&gt;&lt;Q&gt;PHPUSD^WMR_SPOT_RATE_MID(42825,42825)&lt;/Q&gt;&lt;R&gt;1&lt;/R&gt;&lt;C&gt;1&lt;/C&gt;&lt;D xsi:type="xsd:double"&gt;0.0199302441454908&lt;/D&gt;&lt;/FQL&gt;&lt;FQL&gt;&lt;Q&gt;EURUSD^WMR_SPOT_RATE_MID(44253,44253)&lt;/Q&gt;&lt;R&gt;1&lt;/R&gt;&lt;C&gt;1&lt;/C&gt;&lt;D xsi:type="xsd:double"&gt;1.2138&lt;/D&gt;&lt;/FQL&gt;&lt;FQL&gt;&lt;Q&gt;EURUSD^WMR_SPOT_RATE_MID(43524,43524)&lt;/Q&gt;&lt;R&gt;1&lt;/R&gt;&lt;C&gt;1&lt;/C&gt;&lt;D xsi:type="xsd:double"&gt;1.1387&lt;/D&gt;&lt;/FQL&gt;&lt;FQL&gt;&lt;Q&gt;EURUSD^WMR_SPOT_RATE_MID(42794,42794)&lt;/Q&gt;&lt;R&gt;1&lt;/R&gt;&lt;C&gt;1&lt;/C&gt;&lt;D xsi:type="xsd:double"&gt;1.0626&lt;/D&gt;&lt;/FQL&gt;&lt;FQL&gt;&lt;Q&gt;HKDUSD^WMR_SPOT_RATE_MID(44712,44712)&lt;/Q&gt;&lt;R&gt;1&lt;/R&gt;&lt;C&gt;1&lt;/C&gt;&lt;D xsi:type="xsd:double"&gt;0.127460789874515&lt;/D&gt;&lt;/FQL&gt;&lt;FQL&gt;&lt;Q&gt;HKDUSD^WMR_SPOT_RATE_MID(44592,44592)&lt;/Q&gt;&lt;R&gt;1&lt;/R&gt;&lt;C&gt;1&lt;/C&gt;&lt;D xsi:type="xsd:double"&gt;0.128245410417375&lt;/D&gt;&lt;/FQL&gt;&lt;FQL&gt;&lt;Q&gt;HKDUSD^WMR_SPOT_RATE_MID(44530,44530)&lt;/Q&gt;&lt;R&gt;1&lt;/R&gt;&lt;C&gt;1&lt;/C&gt;&lt;D xsi:type="xsd:double"&gt;0.128273376219399&lt;/D&gt;&lt;/FQL&gt;&lt;FQL&gt;&lt;Q&gt;EURUSD^WMR_SPOT_RATE_MID(44651,44651)&lt;/Q&gt;&lt;R&gt;1&lt;/R&gt;&lt;C&gt;1&lt;/C&gt;&lt;D xsi:type="xsd:double"&gt;1.11265&lt;/D&gt;&lt;/FQL&gt;&lt;FQL&gt;&lt;Q&gt;HKDUSD^WMR_SPOT_RATE_MID(44253,44253)&lt;/Q&gt;&lt;R&gt;1&lt;/R&gt;&lt;C&gt;1&lt;/C&gt;&lt;D xsi:type="xsd:double"&gt;0.128910001482465&lt;/D&gt;&lt;/FQL&gt;&lt;FQL&gt;&lt;Q&gt;HKDUSD^WMR_SPOT_RATE_MID(43524,43524)&lt;/Q&gt;&lt;R&gt;1&lt;/R&gt;&lt;C&gt;1&lt;/C&gt;&lt;D xsi:type="xsd:double"&gt;0.12739178068231&lt;/D&gt;&lt;/FQL&gt;&lt;FQL&gt;&lt;Q&gt;HKDUSD^WMR_SPOT_RATE_MID(42794,42794)&lt;/Q&gt;&lt;R&gt;1&lt;/R&gt;&lt;C&gt;1&lt;/C&gt;&lt;D xsi:type="xsd:double"&gt;0.128825306443198&lt;/D&gt;&lt;/FQL&gt;&lt;FQL&gt;&lt;Q&gt;BRLUSD^WMR_SPOT_RATE_MID(44347,44347)&lt;/Q&gt;&lt;R&gt;1&lt;/R&gt;&lt;C&gt;1&lt;/C&gt;&lt;D xsi:type="xsd:double"&gt;0.190546965063214&lt;/D&gt;&lt;/FQL&gt;&lt;FQL&gt;&lt;Q&gt;ILSUSD^WMR_SPOT_RATE_MID(44592,44592)&lt;/Q&gt;&lt;R&gt;1&lt;/R&gt;&lt;C&gt;1&lt;/C&gt;&lt;D xsi:type="xsd:double"&gt;0.314688065455118&lt;/D&gt;&lt;/FQL&gt;&lt;FQL&gt;&lt;Q&gt;ILSUSD^WMR_SPOT_RATE_MID(44530,44530)&lt;/Q&gt;&lt;R&gt;1&lt;/R&gt;&lt;C&gt;1&lt;/C&gt;&lt;D xsi:type="xsd:double"&gt;0.317394823290432&lt;/D&gt;&lt;/FQL&gt;&lt;FQL&gt;&lt;Q&gt;HKDUSD^WMR_SPOT_RATE_MID(44561,44561)&lt;/Q&gt;&lt;R&gt;1&lt;/R&gt;&lt;C&gt;1&lt;/C&gt;&lt;D xsi:type="xsd:double"&gt;0.128265972320203&lt;/D&gt;&lt;/FQL&gt;&lt;FQL&gt;&lt;Q&gt;ILSUSD^WMR_SPOT_RATE_MID(44253,44253)&lt;/Q&gt;&lt;R&gt;1&lt;/R&gt;&lt;C&gt;1&lt;/C&gt;&lt;D xsi:type="xsd:double"&gt;0.301868566426178&lt;/D&gt;&lt;/FQL&gt;&lt;FQL&gt;&lt;Q&gt;ILSUSD^WMR_SPOT_RATE_MID(43524,43524)&lt;/Q&gt;&lt;R&gt;1&lt;/R&gt;&lt;C&gt;1&lt;/C&gt;&lt;D xsi:type="xsd:double"&gt;0.276002925631012&lt;/D&gt;&lt;/FQL&gt;&lt;FQL&gt;&lt;Q&gt;ILSUSD^WMR_SPOT_RATE_MID(42794,42794)&lt;/Q&gt;&lt;R&gt;1&lt;/R&gt;&lt;C&gt;1&lt;/C&gt;&lt;D xsi:type="xsd:double"&gt;0.274702634398264&lt;/D&gt;&lt;/FQL&gt;&lt;FQL&gt;&lt;Q&gt;PKRUSD^WMR_SPOT_RATE_MID(44286,44286)&lt;/Q&gt;&lt;R&gt;1&lt;/R&gt;&lt;C&gt;1&lt;/C&gt;&lt;D xsi:type="xsd:double"&gt;0.00654878847413229&lt;/D&gt;&lt;/FQL&gt;&lt;FQL&gt;&lt;Q&gt;JPYUSD^WMR_SPOT_RATE_MID(44592,44592)&lt;/Q&gt;&lt;R&gt;1&lt;/R&gt;&lt;C&gt;1&lt;/C&gt;&lt;D xsi:type="xsd:double"&gt;0.00867867216315904&lt;/D&gt;&lt;/FQL&gt;&lt;FQL&gt;&lt;Q&gt;JPYUSD^WMR_SPOT_RATE_MID(44530,44530)&lt;/Q&gt;&lt;R&gt;1&lt;/R&gt;&lt;C&gt;1&lt;/C&gt;&lt;D xsi:type="xsd:double"&gt;0.008807080893038&lt;/D&gt;&lt;/FQL&gt;&lt;FQL&gt;&lt;Q&gt;EURUSD^WMR_SPOT_RATE_MID(43585,43585)&lt;/Q&gt;&lt;R&gt;1&lt;/R&gt;&lt;C&gt;1&lt;/C&gt;&lt;D xsi:type="xsd:double"&gt;1.1207&lt;/D&gt;&lt;/FQL&gt;&lt;FQL&gt;&lt;Q&gt;JPYUSD^WMR_SPOT_RATE_MID(44253,44253)&lt;/Q&gt;&lt;R&gt;1&lt;/R&gt;&lt;C&gt;1&lt;/C&gt;&lt;D xsi:type="xsd:double"&gt;0.00938614604843251&lt;/D&gt;&lt;/FQL&gt;&lt;FQL&gt;&lt;Q&gt;JPYUSD^WMR_SPOT_RATE_MID(43524,43524)&lt;/Q&gt;&lt;R&gt;1&lt;/R&gt;&lt;C&gt;1&lt;/C&gt;&lt;D xsi:type="xsd:double"&gt;0.00898311174991017&lt;/D&gt;&lt;/FQL&gt;&lt;FQL&gt;&lt;Q&gt;JPYUSD^WMR_SPOT_RATE_MID(42794,42794)&lt;/Q&gt;&lt;R&gt;1&lt;/R&gt;&lt;C&gt;1&lt;/C&gt;&lt;D xsi:type="xsd:double"&gt;0.00893774858113241&lt;/D&gt;&lt;/FQL&gt;&lt;FQL&gt;&lt;Q&gt;MXNUSD^WMR_SPOT_RATE_MID(43553,43553)&lt;/Q&gt;&lt;R&gt;1&lt;/R&gt;&lt;C&gt;1&lt;/C&gt;&lt;D xsi:type="xsd:double"&gt;0.0515530351849465&lt;/D&gt;&lt;/FQL&gt;&lt;FQL&gt;&lt;Q&gt;KRWUSD^WMR_SPOT_RATE_MID(44592,44592)&lt;/Q&gt;&lt;R&gt;1&lt;/R&gt;&lt;C&gt;1&lt;/C&gt;&lt;D xsi:type="xsd:double"&gt;0.000829531314807134&lt;/D&gt;&lt;/FQL&gt;&lt;FQL&gt;&lt;Q&gt;KRWUSD^WMR_SPOT_RATE_MID(44530,44530)&lt;/Q&gt;&lt;R&gt;1&lt;/R&gt;&lt;C&gt;1&lt;/C&gt;&lt;D xsi:type="xsd:double"&gt;0.000841821702163482&lt;/D&gt;&lt;/FQL&gt;&lt;FQL&gt;&lt;Q&gt;MXNUSD^WMR_SPOT_RATE_MID(44286,44286)&lt;/Q&gt;&lt;R&gt;1&lt;/R&gt;&lt;C&gt;1&lt;/C&gt;&lt;D xsi:type="xsd:double"&gt;0.0488746609320398&lt;/D&gt;&lt;/FQL&gt;&lt;FQL&gt;&lt;Q&gt;KRWUSD^WMR_SPOT_RATE_MID(44253,44253)&lt;/Q&gt;&lt;R&gt;1&lt;/R&gt;&lt;C&gt;1&lt;/C&gt;&lt;D xsi:type="xsd:double"&gt;0.000890075656430797&lt;/D&gt;&lt;/FQL&gt;&lt;FQL&gt;&lt;Q&gt;KRWUSD^WMR_SPOT_RATE_MID(43524,43524)&lt;/Q&gt;&lt;R&gt;1&lt;/R&gt;&lt;C&gt;1&lt;/C&gt;&lt;D xsi:type="xsd:double"&gt;0.000889125989152663&lt;/D&gt;&lt;/FQL&gt;&lt;FQL&gt;&lt;Q&gt;KRWUSD^WMR_SPOT_RATE_MID(42794,42794)&lt;/Q&gt;&lt;R&gt;1&lt;/R&gt;&lt;C&gt;1&lt;/C&gt;&lt;D xsi:type="xsd:double"&gt;0.000884368781782003&lt;/D&gt;&lt;/FQL&gt;&lt;FQL&gt;&lt;Q&gt;MYRUSD^WMR_SPOT_RATE_MID(42825,42825)&lt;/Q&gt;&lt;R&gt;1&lt;/R&gt;&lt;C&gt;1&lt;/C&gt;&lt;D xsi:type="xsd:double"&gt;0.225963168003615&lt;/D&gt;&lt;/FQL&gt;&lt;FQL&gt;&lt;Q&gt;NZDUSD^WMR_SPOT_RATE_MID(44592,44592)&lt;/Q&gt;&lt;R&gt;1&lt;/R&gt;&lt;C&gt;1&lt;/C&gt;&lt;D xsi:type="xsd:double"&gt;0.656750000000001&lt;/D&gt;&lt;/FQL&gt;&lt;FQL&gt;&lt;Q&gt;NZDUSD^WMR_SPOT_RATE_MID(44530,44530)&lt;/Q&gt;&lt;R&gt;1&lt;/R&gt;&lt;C&gt;1&lt;/C&gt;&lt;D xsi:type="xsd:double"&gt;0.678700000000002&lt;/D&gt;&lt;/FQL&gt;&lt;FQL&gt;&lt;Q&gt;MYRUSD^WMR_SPOT_RATE_MID(43553,43553)&lt;/Q&gt;&lt;R&gt;1&lt;/R&gt;&lt;C&gt;1&lt;/C&gt;&lt;D xsi:type="xsd:double"&gt;0.244947948560931&lt;/D&gt;&lt;/FQL&gt;&lt;FQL&gt;&lt;Q&gt;NZDUSD^WMR_SPOT_RATE_MID(44253,44253)&lt;/Q&gt;&lt;R&gt;1&lt;/R&gt;&lt;C&gt;1&lt;/C&gt;&lt;D xsi:type="xsd:double"&gt;0.727099999999999&lt;/D&gt;&lt;/FQL&gt;&lt;FQL&gt;&lt;Q&gt;NZDUSD^WMR_SPOT_RATE_MID(43524,43524)&lt;/Q&gt;&lt;R&gt;1&lt;/R&gt;&lt;C&gt;1&lt;/C&gt;&lt;D xsi:type="xsd:double"&gt;0.681500000000002&lt;/D&gt;&lt;/FQL&gt;&lt;FQL&gt;&lt;Q&gt;NZDUSD^WMR_SPOT_RATE_MID(42794,42794)&lt;/Q&gt;&lt;R&gt;1&lt;/R&gt;&lt;C&gt;1&lt;/C&gt;&lt;D xsi:type="xsd:double"&gt;0.72325&lt;/D&gt;&lt;/FQL&gt;&lt;FQL&gt;&lt;Q&gt;HKDUSD^WMR_SPOT_RATE_MID(44316,44316)&lt;/Q&gt;&lt;R&gt;1&lt;/R&gt;&lt;C&gt;1&lt;/C&gt;&lt;D xsi:type="xsd:double"&gt;0.128752325588881&lt;/D&gt;&lt;/FQL&gt;&lt;FQL&gt;&lt;Q&gt;NOKUSD^WMR_SPOT_RATE_MID(44592,44592)&lt;/Q&gt;&lt;R&gt;1&lt;/R&gt;&lt;C&gt;1&lt;/C&gt;&lt;D xsi:type="xsd:double"&gt;0.11215728938263&lt;/D&gt;&lt;/FQL&gt;&lt;FQL&gt;&lt;Q&gt;NOKUSD^WMR_SPOT_RATE_MID(44530,44530)&lt;/Q&gt;&lt;R&gt;1&lt;/R&gt;&lt;C&gt;1&lt;/C&gt;&lt;D xsi:type="xsd:double"&gt;0.109753219885088&lt;/D&gt;&lt;/FQL&gt;&lt;FQL&gt;&lt;Q&gt;KWDUSD^WMR_SPOT_RATE_MID(42825,42825)&lt;/Q&gt;&lt;R&gt;1&lt;/R&gt;&lt;C&gt;1&lt;/C&gt;&lt;D xsi:type="xsd:double"&gt;3.27868852459016&lt;/D&gt;&lt;/FQL&gt;&lt;FQL&gt;&lt;Q&gt;NOKUSD^WMR_SPOT_RATE_MID(44253,44253)&lt;/Q&gt;&lt;R&gt;1&lt;/R&gt;&lt;C&gt;1&lt;/C&gt;&lt;D xsi:type="xsd:double"&gt;0.11611704598235&lt;/D&gt;&lt;/FQL&gt;&lt;FQL&gt;&lt;Q&gt;NOKUSD^WMR_SPOT_RATE_MID(43524,43524)&lt;/Q&gt;&lt;R&gt;1&lt;/R&gt;&lt;C&gt;1&lt;/C&gt;&lt;D xsi:type="xsd:double"&gt;0.117008330993167&lt;/D&gt;&lt;/FQL&gt;&lt;FQL&gt;&lt;Q&gt;NOKUSD^WMR_SPOT_RATE_MID(42794,42794)&lt;/Q&gt;&lt;R&gt;1&lt;/R&gt;&lt;C&gt;1&lt;/C&gt;&lt;D xsi:type="xsd:double"&gt;0.119655153846614&lt;/D&gt;&lt;/FQL&gt;&lt;FQL&gt;&lt;Q&gt;JPYUSD^WMR_SPOT_RATE_MID(44680,44680)&lt;/Q&gt;&lt;R&gt;1&lt;/R&gt;&lt;C&gt;1&lt;/C&gt;&lt;D xsi:type="xsd:double"&gt;0.00771843161469589&lt;/D&gt;&lt;/FQL&gt;&lt;FQL&gt;&lt;Q&gt;SGDUSD^WMR_SPOT_RATE_MID(44592,44592)&lt;/Q&gt;&lt;R&gt;1&lt;/R&gt;&lt;C&gt;1&lt;/C&gt;&lt;D xsi:type="xsd:double"&gt;0.739562918315276&lt;/D&gt;&lt;/FQL&gt;&lt;FQL&gt;&lt;Q&gt;SGDUSD^WMR_SPOT_RATE_MID(44530,44530)&lt;/Q&gt;&lt;R&gt;1&lt;/R&gt;&lt;C&gt;1&lt;/C&gt;&lt;D xsi:type="xsd:double"&gt;0.729314808737191&lt;/D&gt;&lt;/FQL&gt;&lt;FQL&gt;&lt;Q&gt;HKDUSD^WMR_SPOT_RATE_MID(42855,42855)&lt;/Q&gt;&lt;R&gt;1&lt;/R&gt;&lt;C&gt;1&lt;/C&gt;&lt;D xsi:type="xsd:double"&gt;0.128575193987824&lt;/D&gt;&lt;/FQL&gt;&lt;FQL&gt;&lt;Q&gt;SGDUSD^WMR_SPOT_RATE_MID(44253,44253)&lt;/Q&gt;&lt;R&gt;1&lt;/R&gt;&lt;C&gt;1&lt;/C&gt;&lt;D xsi:type="xsd:double"&gt;0.752049334436339&lt;/D&gt;&lt;/FQL&gt;&lt;FQL&gt;&lt;Q&gt;SGDUSD^WMR_SPOT_RATE_MID(43524,43524)&lt;/Q&gt;&lt;R&gt;1&lt;/R&gt;&lt;C&gt;1&lt;/C&gt;&lt;D xsi:type="xsd:double"&gt;0.7400828892836&lt;/D&gt;&lt;/FQL&gt;&lt;FQL&gt;&lt;Q&gt;SGDUSD^WMR_SPOT_RATE_MID(42794,42794)&lt;/Q&gt;&lt;R&gt;1&lt;/R&gt;&lt;C&gt;1&lt;/C&gt;&lt;D xsi:type="xsd:double"&gt;0.715026277215688&lt;/D&gt;&lt;/FQL&gt;&lt;FQL&gt;&lt;Q&gt;BRLUSD^WMR_SPOT_RATE_MID(44712,44712)&lt;/Q&gt;&lt;R&gt;1&lt;/R&gt;&lt;C&gt;1&lt;/C&gt;&lt;D xsi:type="xsd:double"&gt;0.211032794496265&lt;/D&gt;&lt;/FQL&gt;&lt;FQL&gt;&lt;Q&gt;SEKUSD^WMR_SPOT_RATE_MID(44592,44592)&lt;/Q&gt;&lt;R&gt;1&lt;/R&gt;&lt;C&gt;1&lt;/C&gt;&lt;D xsi:type="xsd:double"&gt;0.107134056845331&lt;/D&gt;&lt;/FQL&gt;&lt;FQL&gt;&lt;Q&gt;SEKUSD^WMR_SPOT_RATE_MID(44530,44530)&lt;/Q&gt;&lt;R&gt;1&lt;/R&gt;&lt;C&gt;1&lt;/C&gt;&lt;D xsi:type="xsd:double"&gt;0.110196480324418&lt;/D&gt;&lt;/FQL&gt;&lt;FQL&gt;&lt;Q&gt;JPYUSD^WMR_SPOT_RATE_MID(44347,44347)&lt;/Q&gt;&lt;R&gt;1&lt;/R&gt;&lt;C&gt;1&lt;/C&gt;&lt;D xsi:type="xsd:double"&gt;0.00914118561177385&lt;/D&gt;&lt;/FQL&gt;&lt;FQL&gt;&lt;Q&gt;SEKUSD^WMR_SPOT_RATE_MID(44253,44253)&lt;/Q&gt;&lt;R&gt;1&lt;/R&gt;&lt;C&gt;1&lt;/C&gt;&lt;D xsi:type="xsd:double"&gt;0.119046201830931&lt;/D&gt;&lt;/FQL&gt;&lt;FQL&gt;&lt;Q&gt;SEKUSD^WMR_SPOT_RATE_MID(43524,43524)&lt;/Q&gt;&lt;R&gt;1&lt;/R&gt;&lt;C&gt;1&lt;/C&gt;&lt;D xsi:type="xsd:double"&gt;0.108334145839427&lt;/D&gt;&lt;/FQL&gt;&lt;FQL&gt;&lt;Q&gt;SEKUSD^WMR_SPOT_RATE_MID(42794,42794)&lt;/Q&gt;&lt;R&gt;1&lt;/R&gt;&lt;C&gt;1&lt;/C&gt;&lt;D xsi:type="xsd:double"&gt;0.111034004163775&lt;/D&gt;&lt;/FQL&gt;&lt;FQL&gt;&lt;Q&gt;INRUSD^WMR_SPOT_RATE_MID(44286,44286)&lt;/Q&gt;&lt;R&gt;1&lt;/R&gt;&lt;C&gt;1&lt;/C&gt;&lt;D xsi:type="xsd:double"&gt;0.0136773178779641&lt;/D&gt;&lt;/FQL&gt;&lt;FQL&gt;&lt;Q&gt;CHFUSD^WMR_SPOT_RATE_MID(44592,44592)&lt;/Q&gt;&lt;R&gt;1&lt;/R&gt;&lt;C&gt;1&lt;/C&gt;&lt;D xsi:type="xsd:double"&gt;1.07405617313786&lt;/D&gt;&lt;/FQL&gt;&lt;FQL&gt;&lt;Q&gt;CHFUSD^WMR_SPOT_RATE_MID(44530,44530)&lt;/Q&gt;&lt;R&gt;1&lt;/R&gt;&lt;C&gt;1&lt;/C&gt;&lt;D xsi:type="xsd:double"&gt;1.08061378863194&lt;/D&gt;&lt;/FQL&gt;&lt;FQL&gt;&lt;Q&gt;GBPUSD^WMR_SPOT_RATE_MID(43616,43616)&lt;/Q&gt;&lt;R&gt;1&lt;/R&gt;&lt;C&gt;1&lt;/C&gt;&lt;D xsi:type="xsd:double"&gt;1.2604&lt;/D&gt;&lt;/FQL&gt;&lt;FQL&gt;&lt;Q&gt;CHFUSD^WMR_SPOT_RATE_MID(44253,44253)&lt;/Q&gt;&lt;R&gt;1&lt;/R&gt;&lt;C&gt;1&lt;/C&gt;&lt;D xsi:type="xsd:double"&gt;1.10460620788689&lt;/D&gt;&lt;/FQL&gt;&lt;FQL&gt;&lt;Q&gt;CHFUSD^WMR_SPOT_RATE_MID(43524,43524)&lt;/Q&gt;&lt;R&gt;1&lt;/R&gt;&lt;C&gt;1&lt;/C&gt;&lt;D xsi:type="xsd:double"&gt;1.00381449508131&lt;/D&gt;&lt;/FQL&gt;&lt;FQL&gt;&lt;Q&gt;CHFUSD^WMR_SPOT_RATE_MID(42794,42794)&lt;/Q&gt;&lt;R&gt;1&lt;/R&gt;&lt;C&gt;1&lt;/C&gt;&lt;D xsi:type="xsd:double"&gt;0.998552099455789&lt;/D&gt;&lt;/FQL&gt;&lt;FQL&gt;&lt;Q&gt;HUFUSD^WMR_SPOT_RATE_MID(43553,43553)&lt;/Q&gt;&lt;R&gt;1&lt;/R&gt;&lt;C&gt;1&lt;/C&gt;&lt;D xsi:type="xsd:double"&gt;0.00349112277301278&lt;/D&gt;&lt;/FQL&gt;&lt;FQL&gt;&lt;Q&gt;GBPUSD^WMR_SPOT_RATE_MID(44592,44592)&lt;/Q&gt;&lt;R&gt;1&lt;/R&gt;&lt;C&gt;1&lt;/C&gt;&lt;D xsi:type="xsd:double"&gt;1.34165&lt;/D&gt;&lt;/FQL&gt;&lt;FQL&gt;&lt;Q&gt;GBPUSD^WMR_SPOT_RATE_MID(44530,44530)&lt;/Q&gt;&lt;R&gt;1&lt;/R&gt;&lt;C&gt;1&lt;/C&gt;&lt;D xsi:type="xsd:double"&gt;1.323&lt;/D&gt;&lt;/FQL&gt;&lt;FQL&gt;&lt;Q&gt;HUFUSD^WMR_SPOT_RATE_MID(44286,44286)&lt;/Q&gt;&lt;R&gt;1&lt;/R&gt;&lt;C&gt;1&lt;/C&gt;&lt;D xsi:type="xsd:double"&gt;0.00324448895162289&lt;/D&gt;&lt;/FQL&gt;&lt;FQL&gt;&lt;Q&gt;GBPUSD^WMR_SPOT_RATE_MID(44253,44253)&lt;/Q&gt;&lt;R&gt;1&lt;/R&gt;&lt;C&gt;1&lt;/C&gt;&lt;D xsi:type="xsd:double"&gt;1.3981&lt;/D&gt;&lt;/FQL&gt;&lt;FQL&gt;&lt;Q&gt;GBPUSD^WMR_SPOT_RATE_MID(43524,43524)&lt;/Q&gt;&lt;R&gt;1&lt;/R&gt;&lt;C&gt;1&lt;/C&gt;&lt;D xsi:type="xsd:double"&gt;1.3301&lt;/D&gt;&lt;/FQL&gt;&lt;FQL&gt;&lt;Q&gt;GBPUSD^WMR_SPOT_RATE_MID(42794,42794)&lt;/Q&gt;&lt;R&gt;1&lt;/R&gt;&lt;C&gt;1&lt;/C&gt;&lt;D xsi:type="xsd:double"&gt;1.2444&lt;/D&gt;&lt;/FQL&gt;&lt;FQL&gt;&lt;Q&gt;USDUSD^WMR_SPOT_RATE_MID(44620,44620)&lt;/Q&gt;&lt;R&gt;1&lt;/R&gt;&lt;C&gt;1&lt;/C&gt;&lt;D xsi:type="xsd:double"&gt;1&lt;/D&gt;&lt;/FQL&gt;&lt;FQL&gt;&lt;Q&gt;USDUSD^WMR_SPOT_RATE_MID(44592,44592)&lt;/Q&gt;&lt;R&gt;1&lt;/R&gt;&lt;C&gt;1&lt;/C&gt;&lt;D xsi:type="xsd:double"&gt;1&lt;/D&gt;&lt;/FQL&gt;&lt;FQL&gt;&lt;Q&gt;USDUSD^WMR_SPOT_RATE_MID(44530,44530)&lt;/Q&gt;&lt;R&gt;1&lt;/R&gt;&lt;C&gt;1&lt;/C&gt;&lt;D xsi:type="xsd:double"&gt;1&lt;/D&gt;&lt;/FQL&gt;&lt;FQL&gt;&lt;Q&gt;USDUSD^WMR_SPOT_RATE_MID(44561,44561)&lt;/Q&gt;&lt;R&gt;1&lt;/R&gt;&lt;C&gt;1&lt;/C&gt;&lt;D xsi:type="xsd:double"&gt;1&lt;/D&gt;&lt;/FQL&gt;&lt;FQL&gt;&lt;Q&gt;USDUSD^WMR_SPOT_RATE_MID(44253,44253)&lt;/Q&gt;&lt;R&gt;1&lt;/R&gt;&lt;C&gt;1&lt;/C&gt;&lt;D xsi:type="xsd:double"&gt;1&lt;/D&gt;&lt;/FQL&gt;&lt;FQL&gt;&lt;Q&gt;USDUSD^WMR_SPOT_RATE_MID(43524,43524)&lt;/Q&gt;&lt;R&gt;1&lt;/R&gt;&lt;C&gt;1&lt;/C&gt;&lt;D xsi:type="xsd:double"&gt;1&lt;/D&gt;&lt;/FQL&gt;&lt;FQL&gt;&lt;Q&gt;USDUSD^WMR_SPOT_RATE_MID(42794,42794)&lt;/Q&gt;&lt;R&gt;1&lt;/R&gt;&lt;C&gt;1&lt;/C&gt;&lt;D xsi:type="xsd:double"&gt;1&lt;/D&gt;&lt;/FQL&gt;&lt;FQL&gt;&lt;Q&gt;EGPUSD^WMR_SPOT_RATE_MID(42825,42825)&lt;/Q&gt;&lt;R&gt;1&lt;/R&gt;&lt;C&gt;1&lt;/C&gt;&lt;D xsi:type="xsd:double"&gt;0.0554016620498615&lt;/D&gt;&lt;/FQL&gt;&lt;FQL&gt;&lt;Q&gt;BRLUSD^WMR_SPOT_RATE_MID(44592,44592)&lt;/Q&gt;&lt;R&gt;1&lt;/R&gt;&lt;C&gt;1&lt;/C&gt;&lt;D xsi:type="xsd:double"&gt;0.188323917137476&lt;/D&gt;&lt;/FQL&gt;&lt;FQL&gt;&lt;Q&gt;BRLUSD^WMR_SPOT_RATE_MID(44530,44530)&lt;/Q&gt;&lt;R&gt;1&lt;/R&gt;&lt;C&gt;1&lt;/C&gt;&lt;D xsi:type="xsd:double"&gt;0.177033450470466&lt;/D&gt;&lt;/FQL&gt;&lt;FQL&gt;&lt;Q&gt;EGPUSD^WMR_SPOT_RATE_MID(43553,43553)&lt;/Q&gt;&lt;R&gt;1&lt;/R&gt;&lt;C&gt;1&lt;/C&gt;&lt;D xsi:type="xsd:double"&gt;0.0577034045008656&lt;/D&gt;&lt;/FQL&gt;&lt;FQL&gt;&lt;Q&gt;BRLUSD^WMR_SPOT_RATE_MID(44253,44253)&lt;/Q&gt;&lt;R&gt;1&lt;/R&gt;&lt;C&gt;1&lt;/C&gt;&lt;D xsi:type="xsd:double"&gt;0.179434959313123&lt;/D&gt;&lt;/FQL&gt;&lt;FQL&gt;&lt;Q&gt;BRLUSD^WMR_SPOT_RATE_MID(43524,43524)&lt;/Q&gt;&lt;R&gt;1&lt;/R&gt;&lt;C&gt;1&lt;/C&gt;&lt;D xsi:type="xsd:double"&gt;0.266648890073995&lt;/D&gt;&lt;/FQL&gt;&lt;FQL&gt;&lt;Q&gt;BRLUSD^WMR_SPOT_RATE_MID(42794,42794)&lt;/Q&gt;&lt;R&gt;1&lt;/R&gt;&lt;C&gt;1&lt;/C&gt;&lt;D xsi:type="xsd:double"&gt;0.321440051430408&lt;/D&gt;&lt;/FQL&gt;&lt;FQL&gt;&lt;Q&gt;JPYUSD^WMR_SPOT_RATE_MID(44651,44651)&lt;/Q&gt;&lt;R&gt;1&lt;/R&gt;&lt;C&gt;1&lt;/C&gt;&lt;D xsi:type="xsd:double"&gt;0.0082389289392379&lt;/D&gt;&lt;/FQL&gt;&lt;FQL&gt;&lt;Q&gt;CLPUSD^WMR_SPOT_RATE_MID(44592,44592)&lt;/Q&gt;&lt;R&gt;1&lt;/R&gt;&lt;C&gt;1&lt;/C&gt;&lt;D xsi:type="xsd:double"&gt;0.00125219133483596&lt;/D&gt;&lt;/FQL&gt;&lt;FQL&gt;&lt;Q&gt;CLPUSD^WMR_SPOT_RATE_MID(44530,44530)&lt;/Q&gt;&lt;R&gt;1&lt;/R&gt;&lt;C&gt;1&lt;/C&gt;&lt;D xsi:type="xsd:double"&gt;0.0012003216862119&lt;/D&gt;&lt;/FQL&gt;&lt;FQL&gt;&lt;Q&gt;CZKUSD^WMR_SPOT_RATE_MID(42825,42825)&lt;/Q&gt;&lt;R&gt;1&lt;/R&gt;&lt;C&gt;1&lt;/C&gt;&lt;D xsi:type="xsd:double"&gt;0.0395784890911789&lt;/D&gt;&lt;/FQL&gt;&lt;FQL&gt;&lt;Q&gt;CLPUSD^WMR_SPOT_RATE_MID(44253,44253)&lt;/Q&gt;&lt;R&gt;1&lt;/R&gt;&lt;C&gt;1&lt;/C&gt;&lt;D xsi:type="xsd:double"&gt;0.00138280072458758&lt;/D&gt;&lt;/FQL&gt;&lt;FQL&gt;&lt;Q&gt;CLPUSD^WMR_SPOT_RATE_MID(43524,43524)&lt;/Q&gt;&lt;R&gt;1&lt;/R&gt;&lt;C&gt;1&lt;/C&gt;&lt;D xsi:type="xsd:double"&gt;0.00152712556789982&lt;/D&gt;&lt;/FQL&gt;&lt;FQL&gt;&lt;Q&gt;CLPUSD^WMR_SPOT_RATE_MID(42794,42794)&lt;/Q&gt;&lt;R&gt;1&lt;/R&gt;&lt;C&gt;1&lt;/C&gt;&lt;D xsi:type="xsd:double"&gt;0.00153919561637088&lt;/D&gt;&lt;/FQL&gt;&lt;FQL&gt;&lt;Q&gt;NZDUSD^WMR_SPOT_RATE_MID(44620,44620)&lt;/Q&gt;&lt;R&gt;1&lt;/R&gt;&lt;C&gt;1&lt;/C&gt;&lt;D xsi:type="xsd:double"&gt;0.67675&lt;/D&gt;&lt;/FQL&gt;&lt;FQL&gt;&lt;Q&gt;CNYUSD^WMR_SPOT_RATE_MID(44592,44592)&lt;/Q&gt;&lt;R&gt;1&lt;/R&gt;&lt;C&gt;1&lt;/C&gt;&lt;D xsi:type="xsd:double"&gt;0.157100552208441&lt;/D&gt;&lt;/FQL&gt;&lt;FQL&gt;&lt;Q&gt;CNYUSD^WMR_SPOT_RATE_MID(44530,44530)&lt;/Q&gt;&lt;R&gt;1&lt;/R&gt;&lt;C&gt;1&lt;/C&gt;&lt;D xsi:type="xsd:double"&gt;0.156957535138868&lt;/D&gt;&lt;/FQL&gt;&lt;FQL&gt;&lt;Q&gt;JPYUSD^WMR_SPOT_RATE_MID(44316,44316)&lt;/Q&gt;&lt;R&gt;1&lt;/R&gt;&lt;C&gt;1&lt;/C&gt;&lt;D xsi:type="xsd:double"&gt;0.00914871231874114&lt;/D&gt;&lt;/FQL&gt;&lt;FQL&gt;&lt;Q&gt;CNYUSD^WMR_SPOT_RATE_MID(44253,44253)&lt;/Q&gt;&lt;R&gt;1&lt;/R&gt;&lt;C&gt;1&lt;/C&gt;&lt;D xsi:type="xsd:double"&gt;0.154798761609907&lt;/D&gt;&lt;/FQL&gt;&lt;FQL&gt;&lt;Q&gt;CNYUSD^WMR_SPOT_RATE_MID(43524,43524)&lt;/Q&gt;&lt;R&gt;1&lt;/R&gt;&lt;C&gt;1&lt;/C&gt;&lt;D xsi:type="xsd:double"&gt;0.149561783972959&lt;/D&gt;&lt;/FQL&gt;&lt;FQL&gt;&lt;Q&gt;CNYUSD^WMR_SPOT_RATE_MID(42794,42794)&lt;/Q&gt;&lt;R&gt;1&lt;/R&gt;&lt;C&gt;1&lt;/C&gt;&lt;D xsi:type="xsd:double"&gt;0.145585837409737&lt;/D&gt;&lt;/FQL&gt;&lt;FQL&gt;&lt;Q&gt;JPYUSD^WMR_SPOT_RATE_MID(43585,43585)&lt;/Q&gt;&lt;R&gt;1&lt;/R&gt;&lt;C&gt;1&lt;/C&gt;&lt;D xsi:type="xsd:double"&gt;0.00897867564534231&lt;/D&gt;&lt;/FQL&gt;&lt;FQL&gt;&lt;Q&gt;COPUSD^WMR_SPOT_RATE_MID(44592,44592)&lt;/Q&gt;&lt;R&gt;1&lt;/R&gt;&lt;C&gt;1&lt;/C&gt;&lt;D xsi:type="xsd:double"&gt;0.000253678657634015&lt;/D&gt;&lt;/FQL&gt;&lt;FQL&gt;&lt;Q&gt;COPUSD^WMR_SPOT_RATE_MID(44530,44530)&lt;/Q&gt;&lt;R&gt;1&lt;/R&gt;&lt;C&gt;1&lt;/C&gt;&lt;D xsi:type="xsd:double"&gt;0.000249519674626344&lt;/D&gt;&lt;/FQL&gt;&lt;FQL&gt;&lt;Q&gt;NZDUSD^WMR_SPOT_RATE_MID(43616,43616)&lt;/Q&gt;&lt;R&gt;1&lt;/R&gt;&lt;C&gt;1&lt;/C&gt;&lt;D xsi:type="xsd:double"&gt;0.65185&lt;/D&gt;&lt;/FQL&gt;&lt;FQL&gt;&lt;Q&gt;COPUSD^WMR_SPOT_RATE_MID(44253,44253)&lt;/Q&gt;&lt;R&gt;1&lt;/R&gt;&lt;C&gt;1&lt;/C&gt;&lt;D xsi:type="xsd:double"&gt;0.000276541024861038&lt;/D&gt;&lt;/FQL&gt;&lt;FQL&gt;&lt;Q&gt;COPUSD^WMR_SPOT_RATE_MID(43524,43524)&lt;/Q&gt;&lt;R&gt;1&lt;/R&gt;&lt;C&gt;1&lt;/C&gt;&lt;D xsi:type="xsd:double"&gt;0.0003247596778384&lt;/D&gt;&lt;/FQL&gt;&lt;FQL&gt;&lt;Q&gt;COPUSD^WMR_SPOT_RATE_MID(42794,42794)&lt;/Q&gt;&lt;R&gt;1&lt;/R&gt;&lt;C&gt;1&lt;/C&gt;&lt;D xsi:type="xsd:double"&gt;0.000342190360497545&lt;/D&gt;&lt;/FQL&gt;&lt;FQL&gt;&lt;Q&gt;CNYUSD^WMR_SPOT_RATE_MID(44286,44286)&lt;/Q&gt;&lt;R&gt;1&lt;/R&gt;&lt;C&gt;1&lt;/C&gt;&lt;D xsi:type="xsd:double"&gt;0.15255530129672&lt;/D&gt;&lt;/FQL&gt;&lt;FQL&gt;&lt;Q&gt;CZKUSD^WMR_SPOT_RATE_MID(44592,44592)&lt;/Q&gt;&lt;R&gt;1&lt;/R&gt;&lt;C&gt;1&lt;/C&gt;&lt;D xsi:type="xsd:double"&gt;0.0461250357469027&lt;/D&gt;&lt;/FQL&gt;&lt;FQL&gt;&lt;Q&gt;CZKUSD^WMR_SPOT_RATE_MID(44530,44530)&lt;/Q&gt;&lt;R&gt;1&lt;/R&gt;&lt;C&gt;1&lt;/C&gt;&lt;D xsi:type="xsd:double"&gt;0.0442478855041715&lt;/D&gt;&lt;/FQL&gt;&lt;FQL&gt;&lt;Q&gt;GBPUSD^WMR_SPOT_RATE_MID(44680,44680)&lt;/Q&gt;&lt;R&gt;1&lt;/R&gt;&lt;C&gt;1&lt;/C&gt;&lt;D xsi:type="xsd:double"&gt;1.2555&lt;/D&gt;&lt;/FQL&gt;&lt;FQL&gt;&lt;Q&gt;CZKUSD^WMR_SPOT_RATE_MID(44253,44253)&lt;/Q&gt;&lt;R&gt;1&lt;/R&gt;&lt;C&gt;1&lt;/C&gt;&lt;D xsi:type="xsd:double"&gt;0.0463715427116687&lt;/D&gt;&lt;/FQL&gt;&lt;FQL&gt;&lt;Q&gt;CZKUSD^WMR_SPOT_RATE_MID(43524,43524)&lt;/Q&gt;&lt;R&gt;1&lt;/R&gt;&lt;C&gt;1&lt;/C&gt;&lt;D xsi:type="xsd:double"&gt;0.0444509639191526&lt;/D&gt;&lt;/FQL&gt;&lt;FQL&gt;&lt;Q&gt;CZKUSD^WMR_SPOT_RATE_MID(42794,42794)&lt;/Q&gt;&lt;R&gt;1&lt;/R&gt;&lt;C&gt;1&lt;/C&gt;&lt;D xsi:type="xsd:double"&gt;0.0393257211845694&lt;/D&gt;&lt;/FQL&gt;&lt;FQL&gt;&lt;Q&gt;CLPUSD^WMR_SPOT_RATE_MID(43553,43553)&lt;/Q&gt;&lt;R&gt;1&lt;/R&gt;&lt;C&gt;1&lt;/C&gt;&lt;D xsi:type="xsd:double"&gt;0.00146956170322201&lt;/D&gt;&lt;/FQL&gt;&lt;FQL&gt;&lt;Q&gt;EGPUSD^WMR_SPOT_RATE_MID(44592,44592)&lt;/Q&gt;&lt;R&gt;1&lt;/R&gt;&lt;C&gt;1&lt;/C&gt;&lt;D xsi:type="xsd:double"&gt;0.063653723742839&lt;/D&gt;&lt;/FQL&gt;&lt;FQL&gt;&lt;Q&gt;EGPUSD^WMR_SPOT_RATE_MID(44530,44530)&lt;/Q&gt;&lt;R&gt;1&lt;/R&gt;&lt;C&gt;1&lt;/C&gt;&lt;D xsi:type="xsd:double"&gt;0.0634940791771167&lt;/D&gt;&lt;/FQL&gt;&lt;FQL&gt;&lt;Q&gt;CLPUSD^WMR_SPOT_RATE_MID(44286,44286)&lt;/Q&gt;&lt;R&gt;1&lt;/R&gt;&lt;C&gt;1&lt;/C&gt;&lt;D xsi:type="xsd:double"&gt;0.00139198218262806&lt;/D&gt;&lt;/FQL&gt;&lt;FQL&gt;&lt;Q&gt;EGPUSD^WMR_SPOT_RATE_MID(44253,44253)&lt;/Q&gt;&lt;R&gt;1&lt;/R&gt;&lt;C&gt;1&lt;/C&gt;&lt;D xsi:type="xsd:double"&gt;0.0636942675159236&lt;/D&gt;&lt;/FQL&gt;&lt;FQL&gt;&lt;Q&gt;EGPUSD^WMR_SPOT_RATE_MID(43524,43524)&lt;/Q&gt;&lt;R&gt;1&lt;/R&gt;&lt;C&gt;1&lt;/C&gt;&lt;D xsi:type="xsd:double"&gt;0.0570776255707763&lt;/D&gt;&lt;/FQL&gt;&lt;FQL&gt;&lt;Q&gt;EGPUSD^WMR_SPOT_RATE_MID(42794,42794)&lt;/Q&gt;&lt;R&gt;1&lt;/R&gt;&lt;C&gt;1&lt;/C&gt;&lt;D xsi:type="xsd:double"&gt;0.0632911392405063&lt;/D&gt;&lt;/FQL&gt;&lt;FQL&gt;&lt;Q&gt;BRLUSD^WMR_SPOT_RATE_MID(42825,42825)&lt;/Q&gt;&lt;R&gt;1&lt;/R&gt;&lt;C&gt;1&lt;/C&gt;&lt;D xsi:type="xsd:double"&gt;0.314965590009291&lt;/D&gt;&lt;/FQL&gt;&lt;FQL&gt;&lt;Q&gt;HUFUSD^WMR_SPOT_RATE_MID(44592,44592)&lt;/Q&gt;&lt;R&gt;1&lt;/R&gt;&lt;C&gt;1&lt;/C&gt;&lt;D xsi:type="xsd:double"&gt;0.0031494956948756&lt;/D&gt;&lt;/FQL&gt;&lt;FQL&gt;&lt;Q&gt;HUFUSD^WMR_SPOT_RATE_MID(44530,44530)&lt;/Q&gt;&lt;R&gt;1&lt;/R&gt;&lt;C&gt;1&lt;/C&gt;&lt;D xsi:type="xsd:double"&gt;0.00308142907436182&lt;/D&gt;&lt;/FQL&gt;&lt;FQL&gt;&lt;Q&gt;BRLUSD^WMR_SPOT_RATE_MID(43553,43553)&lt;/Q&gt;&lt;R&gt;1&lt;/R&gt;&lt;C&gt;1&lt;/C&gt;&lt;D xsi:type="xsd:double"&gt;0.256957113857697&lt;/D&gt;&lt;/FQL&gt;&lt;FQL&gt;&lt;Q&gt;HUFUSD^WMR_SPOT_RATE_MID(44253,44253)&lt;/Q&gt;&lt;R&gt;1&lt;/R&gt;&lt;C&gt;1&lt;/C&gt;&lt;D xsi:type="xsd:double"&gt;0.00334970782173525&lt;/D&gt;&lt;/FQL&gt;&lt;FQL&gt;&lt;Q&gt;HUFUSD^WMR_SPOT_RATE_MID(43524,43524)&lt;/Q&gt;&lt;R&gt;1&lt;/R&gt;&lt;C&gt;1&lt;/C&gt;&lt;D xsi:type="xsd:double"&gt;0.00360496374668208&lt;/D&gt;&lt;/FQL&gt;&lt;FQL&gt;&lt;Q&gt;HUFUSD^WMR_SPOT_RATE_MID(42794,42794)&lt;/Q&gt;&lt;R&gt;1&lt;/R&gt;&lt;C&gt;1&lt;/C&gt;&lt;D xsi:type="xsd:double"&gt;0.0034449663185643&lt;/D&gt;&lt;/FQL&gt;&lt;FQL&gt;&lt;Q&gt;KRWUSD^WMR_SPOT_RATE_MID(42855,42855)&lt;/Q&gt;&lt;R&gt;1&lt;/R&gt;&lt;C&gt;1&lt;/C&gt;&lt;D xsi:type="xsd:double"&gt;0.000878811846383689&lt;/D&gt;&lt;/FQL&gt;&lt;FQL&gt;&lt;Q&gt;INRUSD^WMR_SPOT_RATE_MID(44592,44592)&lt;/Q&gt;&lt;R&gt;1&lt;/R&gt;&lt;C&gt;1&lt;/C&gt;&lt;D xsi:type="xsd:double"&gt;0.0134007839458608&lt;/D&gt;&lt;/FQL&gt;&lt;FQL&gt;&lt;Q&gt;INRUSD^WMR_SPOT_RATE_MID(44530,44530)&lt;/Q&gt;&lt;R&gt;1&lt;/R&gt;&lt;C&gt;1&lt;/C&gt;&lt;D xsi:type="xsd:double"&gt;0.0133062772362862&lt;/D&gt;&lt;/FQL&gt;&lt;FQL&gt;&lt;Q&gt;GBPUSD^WMR_SPOT_RATE_MID(42825,42825)&lt;/Q&gt;&lt;R&gt;1&lt;/R&gt;&lt;C&gt;1&lt;/C&gt;&lt;D xsi:type="xsd:double"&gt;1.25045&lt;/D&gt;&lt;/FQL&gt;&lt;FQL&gt;&lt;Q&gt;INRUSD^WMR_SPOT_RATE_MID(44253,44253)&lt;/Q&gt;&lt;R&gt;1&lt;/R&gt;&lt;C&gt;1&lt;/C&gt;&lt;D xsi:type="xsd:double"&gt;0.0136082193644962&lt;/D&gt;&lt;/FQL&gt;&lt;FQL&gt;&lt;Q&gt;INRUSD^WMR_SPOT_RATE_MID(43524,43524)&lt;/Q&gt;&lt;R&gt;1&lt;/R&gt;&lt;C&gt;1&lt;/C&gt;&lt;D xsi:type="xsd:double"&gt;0.0140595068627968&lt;/D&gt;&lt;/FQL&gt;&lt;FQL&gt;&lt;Q&gt;INRUSD^WMR_SPOT_RATE_MID(42794,42794)&lt;/Q&gt;&lt;R&gt;1&lt;/R&gt;&lt;C&gt;1&lt;/C&gt;&lt;D xsi:type="xsd:double"&gt;0.0149882903981265&lt;/D&gt;&lt;/FQL&gt;&lt;FQL&gt;&lt;Q&gt;SGDUSD^WMR_SPOT_RATE_MID(44561,44561)&lt;/Q&gt;&lt;R&gt;1&lt;/R&gt;&lt;C&gt;1&lt;/C&gt;&lt;D xsi:type="xsd:double"&gt;0.741757222860958&lt;/D&gt;&lt;/FQL&gt;&lt;FQL&gt;&lt;Q&gt;IDRUSD^WMR_SPOT_RATE_MID(44592,44592)&lt;/Q&gt;&lt;R&gt;1&lt;/R&gt;&lt;C&gt;1&lt;/C&gt;&lt;D xsi:type="xsd:double"&gt;6.95313586427479E-05&lt;/D&gt;&lt;/FQL&gt;&lt;FQL&gt;&lt;Q&gt;IDRUSD^WMR_SPOT_RATE_MID(44530,44530)&lt;/Q&gt;&lt;R&gt;1&lt;/R&gt;&lt;C&gt;1&lt;/C&gt;&lt;D xsi:type="xsd:double"&gt;6.98202129516495E-05&lt;/D&gt;&lt;/FQL&gt;&lt;FQL&gt;&lt;Q&gt;NZDUSD^WMR_SPOT_RATE_MID(44651,44651)&lt;/Q&gt;&lt;R&gt;1&lt;/R&gt;&lt;C&gt;1&lt;/C&gt;&lt;D xsi:type="xsd:double"&gt;0.695549999999999&lt;/D&gt;&lt;/FQL&gt;&lt;FQL&gt;&lt;Q&gt;IDRUSD^WMR_SPOT_RATE_MID(44253,44253)&lt;/Q&gt;&lt;R&gt;1&lt;/R&gt;&lt;C&gt;1&lt;/C&gt;&lt;D xsi:type="xsd:double"&gt;7.02247191011236E-05&lt;/D&gt;&lt;/FQL&gt;&lt;FQL&gt;&lt;Q&gt;IDRUSD^WMR_SPOT_RATE_MID(43524,43524)&lt;/Q&gt;&lt;R&gt;1&lt;/R&gt;&lt;C&gt;1&lt;/C&gt;&lt;D xsi:type="xsd:double"&gt;7.10858361471477E-05&lt;/D&gt;&lt;/FQL&gt;&lt;FQL&gt;&lt;Q&gt;IDRUSD^WMR_SPOT_RATE_MID(42794,42794)&lt;/Q&gt;&lt;R&gt;1&lt;/R&gt;&lt;C&gt;1&lt;/C&gt;&lt;D xsi:type="xsd:double"&gt;7.49850029994001E-05&lt;/D&gt;&lt;/FQL&gt;&lt;FQL&gt;&lt;Q&gt;CHFUSD^WMR_SPOT_RATE_MID(44561,44561)&lt;/Q&gt;&lt;R&gt;1&lt;/R&gt;&lt;C&gt;1&lt;/C&gt;&lt;D xsi:type="xsd:double"&gt;1.09751413049443&lt;/D&gt;&lt;/FQL&gt;&lt;FQL&gt;&lt;Q&gt;KWDUSD^WMR_SPOT_RATE_MID(44592,44592)&lt;/Q&gt;&lt;R&gt;1&lt;/R&gt;&lt;C&gt;1&lt;/C&gt;&lt;D xsi:type="xsd:double"&gt;3.30141961043249&lt;/D&gt;&lt;/FQL&gt;&lt;FQL&gt;&lt;Q&gt;KWDUSD^WMR_SPOT_RATE_MID(44530,44530)&lt;/Q&gt;&lt;R&gt;1&lt;/R&gt;&lt;C&gt;1&lt;/C&gt;&lt;D xsi:type="xsd:double"&gt;3.30578512396694&lt;/D&gt;&lt;/FQL&gt;&lt;FQL&gt;&lt;Q&gt;SGDUSD^WMR_SPOT_RATE_MID(42886,42886)&lt;/Q&gt;&lt;R&gt;1&lt;/R&gt;&lt;C&gt;1&lt;/C&gt;&lt;D xsi:type="xsd:double"&gt;0.722856729796154&lt;/D&gt;&lt;/FQL&gt;&lt;FQL&gt;&lt;Q&gt;KWDUSD^WMR_SPOT_RATE_MID(44253,44253)&lt;/Q&gt;&lt;R&gt;1&lt;/R&gt;&lt;C&gt;1&lt;/C&gt;&lt;D xsi:type="xsd:double"&gt;3.30414670411366&lt;/D&gt;&lt;/FQL&gt;&lt;FQL&gt;&lt;Q&gt;KWDUSD^WMR_SPOT_RATE_MID(43524,43524)&lt;/Q&gt;&lt;R&gt;1&lt;/R&gt;&lt;C&gt;1&lt;/C&gt;&lt;D xsi:type="xsd:double"&gt;3.29489291598023&lt;/D&gt;&lt;/FQL&gt;&lt;FQL&gt;&lt;Q&gt;KWDUSD^WMR_SPOT_RATE_MID(42794,42794)&lt;/Q&gt;&lt;R&gt;1&lt;/R&gt;&lt;C&gt;1&lt;/C&gt;&lt;D xsi:type="xsd:double"&gt;3.27546675401245&lt;/D&gt;&lt;/FQL&gt;&lt;FQL&gt;&lt;Q&gt;SEKUSD^WMR_SPOT_RATE_MID(44286,44286)&lt;/Q&gt;&lt;R&gt;1&lt;/R&gt;&lt;C&gt;1&lt;/C&gt;&lt;D xsi:type="xsd:double"&gt;0.114727579362803&lt;/D&gt;&lt;/FQL&gt;&lt;FQL&gt;&lt;Q&gt;MYRUSD^WMR_SPOT_RATE_MID(44592,44592)&lt;/Q&gt;&lt;R&gt;1&lt;/R&gt;&lt;C&gt;1&lt;/C&gt;&lt;D xsi:type="xsd:double"&gt;0.238920081232828&lt;/D&gt;&lt;/FQL&gt;&lt;FQL&gt;&lt;Q&gt;MYRUSD^WMR_SPOT_RATE_MID(44530,44530)&lt;/Q&gt;&lt;R&gt;1&lt;/R&gt;&lt;C&gt;1&lt;/C&gt;&lt;D xsi:type="xsd:double"&gt;0.237445090822747&lt;/D&gt;&lt;/FQL&gt;&lt;FQL&gt;&lt;Q&gt;NZDUSD^WMR_SPOT_RATE_MID(43585,43585)&lt;/Q&gt;&lt;R&gt;1&lt;/R&gt;&lt;C&gt;1&lt;/C&gt;&lt;D xsi:type="xsd:double"&gt;0.6669&lt;/D&gt;&lt;/FQL&gt;&lt;FQL&gt;&lt;Q&gt;MYRUSD^WMR_SPOT_RATE_MID(44253,44253)&lt;/Q&gt;&lt;R&gt;1&lt;/R&gt;&lt;C&gt;1&lt;/C&gt;&lt;D xsi:type="xsd:double"&gt;0.247066090179123&lt;/D&gt;&lt;/FQL&gt;&lt;FQL&gt;&lt;Q&gt;MYRUSD^WMR_SPOT_RATE_MID(43524,43524)&lt;/Q&gt;&lt;R&gt;1&lt;/R&gt;&lt;C&gt;1&lt;/C&gt;&lt;D xsi:type="xsd:double"&gt;0.245911717693348&lt;/D&gt;&lt;/FQL&gt;&lt;FQL&gt;&lt;Q&gt;MYRUSD^WMR_SPOT_RATE_MID(42794,42794)&lt;/Q&gt;&lt;R&gt;1&lt;/R&gt;&lt;C&gt;1&lt;/C&gt;&lt;D xsi:type="xsd:double"&gt;0.225225225225225&lt;/D&gt;&lt;/FQL&gt;&lt;FQL&gt;&lt;Q&gt;SGDUSD^WMR_SPOT_RATE_MID(43553,43553)&lt;/Q&gt;&lt;R&gt;1&lt;/R&gt;&lt;C&gt;1&lt;/C&gt;&lt;D xsi:type="xsd:double"&gt;0.73827980804725&lt;/D&gt;&lt;/FQL&gt;&lt;FQL&gt;&lt;Q&gt;MXNUSD^WMR_SPOT_RATE_MID(44592,44592)&lt;/Q&gt;&lt;R&gt;1&lt;/R&gt;&lt;C&gt;1&lt;/C&gt;&lt;D xsi:type="xsd:double"&gt;0.0484284953266502&lt;/D&gt;&lt;/FQL&gt;&lt;FQL&gt;&lt;Q&gt;MXNUSD^WMR_SPOT_RATE_MID(44530,44530)&lt;/Q&gt;&lt;R&gt;1&lt;/R&gt;&lt;C&gt;1&lt;/C&gt;&lt;D xsi:type="xsd:double"&gt;0.0465343539868308&lt;/D&gt;&lt;/FQL&gt;&lt;FQL&gt;&lt;Q&gt;SGDUSD^WMR_SPOT_RATE_MID(44286,44286)&lt;/Q&gt;&lt;R&gt;1&lt;/R&gt;&lt;C&gt;1&lt;/C&gt;&lt;D xsi:type="xsd:double"&gt;0.744269127716582&lt;/D&gt;&lt;/FQL&gt;&lt;FQL&gt;&lt;Q&gt;MXNUSD^WMR_SPOT_RATE_MID(44253,44253)&lt;/Q&gt;&lt;R&gt;1&lt;/R&gt;&lt;C&gt;1&lt;/C&gt;&lt;D xsi:type="xsd:double"&gt;0.0478228641113316&lt;/D&gt;&lt;/FQL&gt;&lt;FQL&gt;&lt;Q&gt;MXNUSD^WMR_SPOT_RATE_MID(43524,43524)&lt;/Q&gt;&lt;R&gt;1&lt;/R&gt;&lt;C&gt;1&lt;/C&gt;&lt;D xsi:type="xsd:double"&gt;0.0518953478415427&lt;/D&gt;&lt;/FQL&gt;&lt;FQL&gt;&lt;Q&gt;MXNUSD^WMR_SPOT_RATE_MID(42794,42794)&lt;/Q&gt;&lt;R&gt;1&lt;/R&gt;&lt;C&gt;1&lt;/C&gt;&lt;D xsi:type="xsd:double"&gt;0.0500181315726951&lt;/D&gt;&lt;/FQL&gt;&lt;FQL&gt;&lt;Q&gt;NOKUSD^WMR_SPOT_RATE_MID(42825,42825)&lt;/Q&gt;&lt;R&gt;1&lt;/R&gt;&lt;C&gt;1&lt;/C&gt;&lt;D xsi:type="xsd:double"&gt;0.116429344852077&lt;/D&gt;&lt;/FQL&gt;&lt;FQL&gt;&lt;Q&gt;PKRUSD^WMR_SPOT_RATE_MID(44592,44592)&lt;/Q&gt;&lt;R&gt;1&lt;/R&gt;&lt;C&gt;1&lt;/C&gt;&lt;D xsi:type="xsd:double"&gt;0.00566508044414231&lt;/D&gt;&lt;/FQL&gt;&lt;FQL&gt;&lt;Q&gt;PKRUSD^WMR_SPOT_RATE_MID(44530,44530)&lt;/Q&gt;&lt;R&gt;1&lt;/R&gt;&lt;C&gt;1&lt;/C&gt;&lt;D xsi:type="xsd:double"&gt;0.00570939194975735&lt;/D&gt;&lt;/FQL&gt;&lt;FQL&gt;&lt;Q&gt;NOKUSD^WMR_SPOT_RATE_MID(43553,43553)&lt;/Q&gt;&lt;R&gt;1&lt;/R&gt;&lt;C&gt;1&lt;/C&gt;&lt;D xsi:type="xsd:double"&gt;0.116122439500209&lt;/D&gt;&lt;/FQL&gt;&lt;FQL&gt;&lt;Q&gt;PKRUSD^WMR_SPOT_RATE_MID(44253,44253)&lt;/Q&gt;&lt;R&gt;1&lt;/R&gt;&lt;C&gt;1&lt;/C&gt;&lt;D xsi:type="xsd:double"&gt;0.00632511068943707&lt;/D&gt;&lt;/FQL&gt;&lt;FQL&gt;&lt;Q&gt;PKRUSD^WMR_SPOT_RATE_MID(43524,43524)&lt;/Q&gt;&lt;R&gt;1&lt;/R&gt;&lt;C&gt;1&lt;/C&gt;&lt;D xsi:type="xsd:double"&gt;0.0072202166064982&lt;/D&gt;&lt;/FQL&gt;&lt;FQL&gt;&lt;Q&gt;PKRUSD^WMR_SPOT_RATE_MID(42794,42794)&lt;/Q&gt;&lt;R&gt;1&lt;/R&gt;&lt;C&gt;1&lt;/C&gt;&lt;D xsi:type="xsd:double"&gt;0.00954107432496899&lt;/D&gt;&lt;/FQL&gt;&lt;FQL&gt;&lt;Q&gt;NOKUSD^WMR_SPOT_RATE_MID(44316,44316)&lt;/Q&gt;&lt;R&gt;1&lt;/R&gt;&lt;C&gt;1&lt;/C&gt;&lt;D xsi:type="xsd:double"&gt;0.120363014852796&lt;/D&gt;&lt;/FQL&gt;&lt;FQL&gt;&lt;Q&gt;PENUSD^WMR_SPOT_RATE_MID(44592,44592)&lt;/Q&gt;&lt;R&gt;1&lt;/R&gt;&lt;C&gt;1&lt;/C&gt;&lt;D xsi:type="xsd:double"&gt;0.260596505400863&lt;/D&gt;&lt;/FQL&gt;&lt;FQL&gt;&lt;Q&gt;PENUSD^WMR_SPOT_RATE_MID(44530,44530)&lt;/Q&gt;&lt;R&gt;1&lt;/R&gt;&lt;C&gt;1&lt;/C&gt;&lt;D xsi:type="xsd:double"&gt;0.246205359890685&lt;/D&gt;&lt;/FQL&gt;&lt;FQL&gt;&lt;Q&gt;NZDUSD^WMR_SPOT_RATE_MID(42825,42825)&lt;/Q&gt;&lt;R&gt;1&lt;/R&gt;&lt;C&gt;1&lt;/C&gt;&lt;D xsi:type="xsd:double"&gt;0.699049999999999&lt;/D&gt;&lt;/FQL&gt;&lt;FQL&gt;&lt;Q&gt;PENUSD^WMR_SPOT_RATE_MID(44253,44253)&lt;/Q&gt;&lt;R&gt;1&lt;/R&gt;&lt;C&gt;1&lt;/C&gt;&lt;D xsi:type="xsd:double"&gt;0.274006384348755&lt;/D&gt;&lt;/FQL&gt;&lt;FQL&gt;&lt;Q&gt;PENUSD^WMR_SPOT_RATE_MID(43524,43524)&lt;/Q&gt;&lt;R&gt;1&lt;/R&gt;&lt;C&gt;1&lt;/C&gt;&lt;D xsi:type="xsd:double"&gt;0.302480338777979&lt;/D&gt;&lt;/FQL&gt;&lt;FQL&gt;&lt;Q&gt;PENUSD^WMR_SPOT_RATE_MID(42794,42794)&lt;/Q&gt;&lt;R&gt;1&lt;/R&gt;&lt;C&gt;1&lt;/C&gt;&lt;D xsi:type="xsd:double"&gt;0.306274023368708&lt;/D&gt;&lt;/FQL&gt;&lt;FQL&gt;&lt;Q&gt;CHFUSD^WMR_SPOT_RATE_MID(44347,44347)&lt;/Q&gt;&lt;R&gt;1&lt;/R&gt;&lt;C&gt;1&lt;/C&gt;&lt;D xsi:type="xsd:double"&gt;1.11191416022683&lt;/D&gt;&lt;/FQL&gt;&lt;FQL&gt;&lt;Q&gt;PHPUSD^WMR_SPOT_RATE_MID(44592,44592)&lt;/Q&gt;&lt;R&gt;1&lt;/R&gt;&lt;C&gt;1&lt;/C&gt;&lt;D xsi:type="xsd:double"&gt;0.0196174595389897&lt;/D&gt;&lt;/FQL&gt;&lt;FQL&gt;&lt;Q&gt;PHPUSD^WMR_SPOT_RATE_MID(44530,44530)&lt;/Q&gt;&lt;R&gt;1&lt;/R&gt;&lt;C&gt;1&lt;/C&gt;&lt;D xsi:type="xsd:double"&gt;0.0198471767391089&lt;/D&gt;&lt;/FQL&gt;&lt;FQL&gt;&lt;Q&gt;NOKUSD^WMR_SPOT_RATE_MID(42855,42855)&lt;/Q&gt;&lt;R&gt;1&lt;/R&gt;&lt;C&gt;1&lt;/C&gt;&lt;D xsi:type="xsd:double"&gt;0.116733788595109&lt;/D&gt;&lt;/FQL&gt;&lt;FQL&gt;&lt;Q&gt;PHPUSD^WMR_SPOT_RATE_MID(44253,44253)&lt;/Q&gt;&lt;R&gt;1&lt;/R&gt;&lt;C&gt;1&lt;/C&gt;&lt;D xsi:type="xsd:double"&gt;0.0206100577081616&lt;/D&gt;&lt;/FQL&gt;&lt;FQL&gt;&lt;Q&gt;PHPUSD^WMR_SPOT_RATE_MID(43524,43524)&lt;/Q&gt;&lt;R&gt;1&lt;/R&gt;&lt;C&gt;1&lt;/C&gt;&lt;D xsi:type="xsd:double"&gt;0.0193348801237432&lt;/D&gt;&lt;/FQL&gt;&lt;FQL&gt;&lt;Q&gt;PHPUSD^WMR_SPOT_RATE_MID(42794,42794)&lt;/Q&gt;&lt;R&gt;1&lt;/R&gt;&lt;C&gt;1&lt;/C&gt;&lt;D xsi:type="xsd:double"&gt;0.0199143682166683&lt;/D&gt;&lt;/FQL&gt;&lt;FQL&gt;&lt;Q&gt;SEKUSD^WMR_SPOT_RATE_MID(42886,42886)&lt;/Q&gt;&lt;R&gt;1&lt;/R&gt;&lt;C&gt;1&lt;/C&gt;&lt;D xsi:type="xsd:double"&gt;0.115273775216138&lt;/D&gt;&lt;/FQL&gt;&lt;FQL&gt;&lt;Q&gt;PLNUSD^WMR_SPOT_RATE_MID(44592,44592)&lt;/Q&gt;&lt;R&gt;1&lt;/R&gt;&lt;C&gt;1&lt;/C&gt;&lt;D xsi:type="xsd:double"&gt;0.244259892525647&lt;/D&gt;&lt;/FQL&gt;&lt;FQL&gt;&lt;Q&gt;PLNUSD^WMR_SPOT_RATE_MID(44530,44530)&lt;/Q&gt;&lt;R&gt;1&lt;/R&gt;&lt;C&gt;1&lt;/C&gt;&lt;D xsi:type="xsd:double"&gt;0.241761961173029&lt;/D&gt;&lt;/FQL&gt;&lt;FQL&gt;&lt;Q&gt;GBPUSD^WMR_SPOT_RATE_MID(44712,44712)&lt;/Q&gt;&lt;R&gt;1&lt;/R&gt;&lt;C&gt;1&lt;/C&gt;&lt;D xsi:type="xsd:double"&gt;1.2603&lt;/D&gt;&lt;/FQL&gt;&lt;FQL&gt;&lt;Q&gt;PLNUSD^WMR_SPOT_RATE_MID(44253,44253)&lt;/Q&gt;&lt;R&gt;1&lt;/R&gt;&lt;C&gt;1&lt;/C&gt;&lt;D xsi:type="xsd:double"&gt;0.268470790378007&lt;/D&gt;&lt;/FQL&gt;&lt;FQL&gt;&lt;Q&gt;PLNUSD^WMR_SPOT_RATE_MID(43524,43524)&lt;/Q&gt;&lt;R&gt;1&lt;/R&gt;&lt;C&gt;1&lt;/C&gt;&lt;D xsi:type="xsd:double"&gt;0.264655286489348&lt;/D&gt;&lt;/FQL&gt;&lt;FQL&gt;&lt;Q&gt;PLNUSD^WMR_SPOT_RATE_MID(42794,42794)&lt;/Q&gt;&lt;R&gt;1&lt;/R&gt;&lt;C&gt;1&lt;/C&gt;&lt;D xsi:type="xsd:double"&gt;0.246284187323753&lt;/D&gt;&lt;/FQL&gt;&lt;FQL&gt;&lt;Q&gt;JPYUSD^WMR_SPOT_RATE_MID(44286,44286)&lt;/Q&gt;&lt;R&gt;1&lt;/R&gt;&lt;C&gt;1&lt;/C&gt;&lt;D xsi:type="xsd:double"&gt;0.00904977375565611&lt;/D&gt;&lt;/FQL&gt;&lt;FQL&gt;&lt;Q&gt;QARUSD^WMR_SPOT_RATE_MID(44592,44592)&lt;/Q&gt;&lt;R&gt;1&lt;/R&gt;&lt;C&gt;1&lt;/C&gt;&lt;D xsi:type="xsd:double"&gt;0.274649821477616&lt;/D&gt;&lt;/FQL&gt;&lt;FQL&gt;&lt;Q&gt;QARUSD^WMR_SPOT_RATE_MID(44530,44530)&lt;/Q&gt;&lt;R&gt;1&lt;/R&gt;&lt;C&gt;1&lt;/C&gt;&lt;D xsi:type="xsd:double"&gt;0.274649821477616&lt;/D&gt;&lt;/FQL&gt;&lt;FQL&gt;&lt;Q&gt;SEKUSD^WMR_SPOT_RATE_MID(44347,44347)&lt;/Q&gt;&lt;R&gt;1&lt;/R&gt;&lt;C&gt;1&lt;/C&gt;&lt;D xsi:type="xsd:double"&gt;0.120595258194448&lt;/D&gt;&lt;/FQL&gt;&lt;FQL&gt;&lt;Q&gt;QARUSD^WMR_SPOT_RATE_MID(44253,44253)&lt;/Q&gt;&lt;R&gt;1&lt;/R&gt;&lt;C&gt;1&lt;/C&gt;&lt;D xsi:type="xsd:double"&gt;0.274593258735498&lt;/D&gt;&lt;/FQL&gt;&lt;FQL&gt;&lt;Q&gt;QARUSD^WMR_SPOT_RATE_MID(43524,43524)&lt;/Q&gt;&lt;R&gt;1&lt;/R&gt;&lt;C&gt;1&lt;/C&gt;&lt;D xsi:type="xsd:double"&gt;0.274649821477616&lt;/D&gt;&lt;/FQL&gt;&lt;FQL&gt;&lt;Q&gt;QARUSD^WMR_SPOT_RATE_MID(42794,42794)&lt;/Q&gt;&lt;R&gt;1&lt;/R&gt;&lt;C&gt;1&lt;/C&gt;&lt;D xsi:type="xsd:double"&gt;0.274630964641263&lt;/D&gt;&lt;/FQL&gt;&lt;FQL&gt;&lt;Q&gt;ILSUSD^WMR_SPOT_RATE_MID(43553,43553)&lt;/Q&gt;&lt;R&gt;1&lt;/R&gt;&lt;C&gt;1&lt;/C&gt;&lt;D xsi:type="xsd:double"&gt;0.27553143124802&lt;/D&gt;&lt;/FQL&gt;&lt;FQL&gt;&lt;Q&gt;RUBUSD^WMR_SPOT_RATE_MID(44592,44592)&lt;/Q&gt;&lt;R&gt;1&lt;/R&gt;&lt;C&gt;1&lt;/C&gt;&lt;D xsi:type="xsd:double"&gt;0.0129169761358866&lt;/D&gt;&lt;/FQL&gt;&lt;FQL&gt;&lt;Q&gt;RUBUSD^WMR_SPOT_RATE_MID(44530,44530)&lt;/Q&gt;&lt;R&gt;1&lt;/R&gt;&lt;C&gt;1&lt;/C&gt;&lt;D xsi:type="xsd:double"&gt;0.0134442483824889&lt;/D&gt;&lt;/FQL&gt;&lt;FQL&gt;&lt;Q&gt;ILSUSD^WMR_SPOT_RATE_MID(44286,44286)&lt;/Q&gt;&lt;R&gt;1&lt;/R&gt;&lt;C&gt;1&lt;/C&gt;&lt;D xsi:type="xsd:double"&gt;0.299877050409332&lt;/D&gt;&lt;/FQL&gt;&lt;FQL&gt;&lt;Q&gt;RUBUSD^WMR_SPOT_RATE_MID(44253,44253)&lt;/Q&gt;&lt;R&gt;1&lt;/R&gt;&lt;C&gt;1&lt;/C&gt;&lt;D xsi:type="xsd:double"&gt;0.0134160657387221&lt;/D&gt;&lt;/FQL&gt;&lt;FQL&gt;&lt;Q&gt;RUBUSD^WMR_SPOT_RATE_MID(43524,43524)&lt;/Q&gt;&lt;R&gt;1&lt;/R&gt;&lt;C&gt;1&lt;/C&gt;&lt;D xsi:type="xsd:double"&gt;0.0151753703738832&lt;/D&gt;&lt;/FQL&gt;&lt;FQL&gt;&lt;Q&gt;RUBUSD^WMR_SPOT_RATE_MID(42794,42794)&lt;/Q&gt;&lt;R&gt;1&lt;/R&gt;&lt;C&gt;1&lt;/C&gt;&lt;D xsi:type="xsd:double"&gt;0.0171126655115617&lt;/D&gt;&lt;/FQL&gt;&lt;FQL&gt;&lt;Q&gt;HKDUSD^WMR_SPOT_RATE_MID(42825,42825)&lt;/Q&gt;&lt;R&gt;1&lt;/R&gt;&lt;C&gt;1&lt;/C&gt;&lt;D xsi:type="xsd:double"&gt;0.128675287910957&lt;/D&gt;&lt;/FQL&gt;&lt;FQL&gt;&lt;Q&gt;ZARUSD^WMR_SPOT_RATE_MID(44592,44592)&lt;/Q&gt;&lt;R&gt;1&lt;/R&gt;&lt;C&gt;1&lt;/C&gt;&lt;D xsi:type="xsd:double"&gt;0.0646412411118293&lt;/D&gt;&lt;/FQL&gt;&lt;FQL&gt;&lt;Q&gt;ZARUSD^WMR_SPOT_RATE_MID(44530,44530)&lt;/Q&gt;&lt;R&gt;1&lt;/R&gt;&lt;C&gt;1&lt;/C&gt;&lt;D xsi:type="xsd:double"&gt;0.0624073640689601&lt;/D&gt;&lt;/FQL&gt;&lt;FQL&gt;&lt;Q&gt;HKDUSD^WMR_SPOT_RATE_MID(43553,43553)&lt;/Q&gt;&lt;R&gt;1&lt;/R&gt;&lt;C&gt;1&lt;/C&gt;&lt;D xsi:type="xsd:double"&gt;0.127389346428958&lt;/D&gt;&lt;/FQL&gt;&lt;FQL&gt;&lt;Q&gt;ZARUSD^WMR_SPOT_RATE_MID(44253,44253)&lt;/Q&gt;&lt;R&gt;1&lt;/R&gt;&lt;C&gt;1&lt;/C&gt;&lt;D xsi:type="xsd:double"&gt;0.066022942972683&lt;/D&gt;&lt;/FQL&gt;&lt;FQL&gt;&lt;Q&gt;ZARUSD^WMR_SPOT_RATE_MID(43524,43524)&lt;/Q&gt;&lt;R&gt;1&lt;/R&gt;&lt;C&gt;1&lt;/C&gt;&lt;D xsi:type="xsd:double"&gt;0.0711237553342816&lt;/D&gt;&lt;/FQL&gt;&lt;FQL&gt;&lt;Q&gt;ZARUSD^WMR_SPOT_RATE_MID(42794,42794)&lt;/Q&gt;&lt;R&gt;1&lt;/R&gt;&lt;C&gt;1&lt;/C&gt;&lt;D xsi:type="xsd:double"&gt;0.0764525993883792&lt;/D&gt;&lt;/FQL&gt;&lt;FQL&gt;&lt;Q&gt;SEKUSD^WMR_SPOT_RATE_MID(44651,44651)&lt;/Q&gt;&lt;R&gt;1&lt;/R&gt;&lt;C&gt;1&lt;/C&gt;&lt;D xsi:type="xsd:double"&gt;0.107303045260424&lt;/D&gt;&lt;/FQL&gt;&lt;FQL&gt;&lt;Q&gt;TWDUSD^WMR_SPOT_RATE_MID(44592,44592)&lt;/Q&gt;&lt;R&gt;1&lt;/R&gt;&lt;C&gt;1&lt;/C&gt;&lt;D xsi:type="xsd:double"&gt;0.0359531171352556&lt;/D&gt;&lt;/FQL&gt;&lt;FQL&gt;&lt;Q&gt;TWDUSD^WMR_SPOT_RATE_MID(44530,44530)&lt;/Q&gt;&lt;R&gt;1&lt;/R&gt;&lt;C&gt;1&lt;/C&gt;&lt;D xsi:type="xsd:double"&gt;0.0359654012839648&lt;/D&gt;&lt;/FQL&gt;&lt;FQL&gt;&lt;Q&gt;EURUSD^WMR_SPOT_RATE_MID(42825,42825)&lt;/Q&gt;&lt;R&gt;1&lt;/R&gt;&lt;C&gt;1&lt;/C&gt;&lt;D xsi:type="xsd:double"&gt;1.06955&lt;/D&gt;&lt;/FQL&gt;&lt;FQL&gt;&lt;Q&gt;TWDUSD^WMR_SPOT_RATE_MID(44253,44253)&lt;/Q&gt;&lt;R&gt;1&lt;/R&gt;&lt;C&gt;1&lt;/C&gt;&lt;D xsi:type="xsd:double"&gt;0.035903419800736&lt;/D&gt;&lt;/FQL&gt;&lt;FQL&gt;&lt;Q&gt;TWDUSD^WMR_SPOT_RATE_MID(43524,43524)&lt;/Q&gt;&lt;R&gt;1&lt;/R&gt;&lt;C&gt;1&lt;/C&gt;&lt;D xsi:type="xsd:double"&gt;0.0324923236885286&lt;/D&gt;&lt;/FQL&gt;&lt;FQL&gt;&lt;Q&gt;TWDUSD^WMR_SPOT_RATE_MID(42794,42794)&lt;/Q&gt;&lt;R&gt;1&lt;/R&gt;&lt;C&gt;1&lt;/C&gt;&lt;D xsi:type="xsd:double"&gt;0.032548375022377&lt;/D&gt;&lt;/FQL&gt;&lt;FQL&gt;&lt;Q&gt;BRLUSD^WMR_SPOT_RATE_MID(43616,43616)&lt;/Q&gt;&lt;R&gt;1&lt;/R&gt;&lt;C&gt;1&lt;/C&gt;&lt;D xsi:type="xsd:double"&gt;0.255466993664419&lt;/D&gt;&lt;/FQL&gt;&lt;FQL&gt;&lt;Q&gt;THBUSD^WMR_SPOT_RATE_MID(44592,44592)&lt;/Q&gt;&lt;R&gt;1&lt;/R&gt;&lt;C&gt;1&lt;/C&gt;&lt;D xsi:type="xsd:double"&gt;0.0300345397206788&lt;/D&gt;&lt;/FQL&gt;&lt;FQL&gt;&lt;Q&gt;THBUSD^WMR_SPOT_RATE_MID(44530,44530)&lt;/Q&gt;&lt;R&gt;1&lt;/R&gt;&lt;C&gt;1&lt;/C&gt;&lt;D xsi:type="xsd:double"&gt;0.0296757919726983&lt;/D&gt;&lt;/FQL&gt;&lt;FQL&gt;&lt;Q&gt;SEKUSD^WMR_SPOT_RATE_MID(44316,44316)&lt;/Q&gt;&lt;R&gt;1&lt;/R&gt;&lt;C&gt;1&lt;/C&gt;&lt;D xsi:type="xsd:double"&gt;0.118262720633888&lt;/D&gt;&lt;/FQL&gt;&lt;FQL&gt;&lt;Q&gt;THBUSD^WMR_SPOT_RATE_MID(44253,44253)&lt;/Q&gt;&lt;R&gt;1&lt;/R&gt;&lt;C&gt;1&lt;/C&gt;&lt;D xsi:type="xsd:double"&gt;0.0331840053094409&lt;/D&gt;&lt;/FQL&gt;&lt;FQL&gt;&lt;Q&gt;THBUSD^WMR_SPOT_RATE_MID(43524,43524)&lt;/Q&gt;&lt;R&gt;1&lt;/R&gt;&lt;C&gt;1&lt;/C&gt;&lt;D xsi:type="xsd:double"&gt;0.0317334391114637&lt;/D&gt;&lt;/FQL&gt;&lt;FQL&gt;&lt;Q&gt;THBUSD^WMR_SPOT_RATE_MID(42794,42794)&lt;/Q&gt;&lt;R&gt;1&lt;/R&gt;&lt;C&gt;1&lt;/C&gt;&lt;D xsi:type="xsd:double"&gt;0.0286487802781797&lt;/D&gt;&lt;/FQL&gt;&lt;FQL&gt;&lt;Q&gt;SEKUSD^WMR_SPOT_RATE_MID(43585,43585)&lt;/Q&gt;&lt;R&gt;1&lt;/R&gt;&lt;C&gt;1&lt;/C&gt;&lt;D xsi:type="xsd:double"&gt;0.105187865527833&lt;/D&gt;&lt;/FQL&gt;&lt;FQL&gt;&lt;Q&gt;TRYUSD^WMR_SPOT_RATE_MID(44592,44592)&lt;/Q&gt;&lt;R&gt;1&lt;/R&gt;&lt;C&gt;1&lt;/C&gt;&lt;D xsi:type="xsd:double"&gt;0.0745406432857516&lt;/D&gt;&lt;/FQL&gt;&lt;FQL&gt;&lt;Q&gt;TRYUSD^WMR_SPOT_RATE_MID(44530,44530)&lt;/Q&gt;&lt;R&gt;1&lt;/R&gt;&lt;C&gt;1&lt;/C&gt;&lt;D xsi:type="xsd:double"&gt;0.0753139650919772&lt;/D&gt;&lt;/FQL&gt;&lt;FQL&gt;&lt;Q&gt;CLPUSD^WMR_SPOT_RATE_MID(44680,44680)&lt;/Q&gt;&lt;R&gt;1&lt;/R&gt;&lt;C&gt;1&lt;/C&gt;&lt;D xsi:type="xsd:double"&gt;0.00117226422835707&lt;/D&gt;&lt;/FQL&gt;&lt;FQL&gt;&lt;Q&gt;TRYUSD^WMR_SPOT_RATE_MID(44253,44253)&lt;/Q&gt;&lt;R&gt;1&lt;/R&gt;&lt;C&gt;1&lt;/C&gt;&lt;D xsi:type="xsd:double"&gt;0.134807225667296&lt;/D&gt;&lt;/FQL&gt;&lt;FQL&gt;&lt;Q&gt;TRYUSD^WMR_SPOT_RATE_MID(43524,43524)&lt;/Q&gt;&lt;R&gt;1&lt;/R&gt;&lt;C&gt;1&lt;/C&gt;&lt;D xsi:type="xsd:double"&gt;0.187476565429321&lt;/D&gt;&lt;/FQL&gt;&lt;FQL&gt;&lt;Q&gt;TRYUSD^WMR_SPOT_RATE_MID(42794,42794)&lt;/Q&gt;&lt;R&gt;1&lt;/R&gt;&lt;C&gt;1&lt;/C&gt;&lt;D xsi:type="xsd:double"&gt;0.275664351086118&lt;/D&gt;&lt;/FQL&gt;&lt;FQL&gt;&lt;Q&gt;CADUSD^WMR_SPOT_RATE_MID(44286,44286)&lt;/Q&gt;&lt;R&gt;1&lt;/R&gt;&lt;C&gt;1&lt;/C&gt;&lt;D xsi:type="xsd:double"&gt;0.795639893384254&lt;/D&gt;&lt;/FQL&gt;&lt;FQL&gt;&lt;Q&gt;AEDUSD^WMR_SPOT_RATE_MID(44592,44592)&lt;/Q&gt;&lt;R&gt;1&lt;/R&gt;&lt;C&gt;1&lt;/C&gt;&lt;D xsi:type="xsd:double"&gt;0.272253304474483&lt;/D&gt;&lt;/FQL&gt;&lt;FQL&gt;&lt;Q&gt;AEDUSD^WMR_SPOT_RATE_MID(44530,44530)&lt;/Q&gt;&lt;R&gt;1&lt;/R&gt;&lt;C&gt;1&lt;/C&gt;&lt;D xsi:type="xsd:double"&gt;0.272249598431842&lt;/D&gt;&lt;/FQL&gt;&lt;FQL&gt;&lt;Q&gt;SEKUSD^WMR_SPOT_RATE_MID(44712,44712)&lt;/Q&gt;&lt;R&gt;1&lt;/R&gt;&lt;C&gt;1&lt;/C&gt;&lt;D xsi:type="xsd:double"&gt;0.102211342392665&lt;/D&gt;&lt;/FQL&gt;&lt;FQL&gt;&lt;Q&gt;AEDUSD^WMR_SPOT_RATE_MID(44253,44253)&lt;/Q&gt;&lt;R&gt;1&lt;/R&gt;&lt;C&gt;1&lt;/C&gt;&lt;D xsi:type="xsd:double"&gt;0.272245892490097&lt;/D&gt;&lt;/FQL&gt;&lt;FQL&gt;&lt;Q&gt;AEDUSD^WMR_SPOT_RATE_MID(43524,43524)&lt;/Q&gt;&lt;R&gt;1&lt;/R&gt;&lt;C&gt;1&lt;/C&gt;&lt;D xsi:type="xsd:double"&gt;0.272257010618023&lt;/D&gt;&lt;/FQL&gt;&lt;FQL&gt;&lt;Q&gt;AEDUSD^WMR_SPOT_RATE_MID(42794,42794)&lt;/Q&gt;&lt;R&gt;1&lt;/R&gt;&lt;C&gt;1&lt;/C&gt;&lt;D xsi:type="xsd:double"&gt;0.272294077603812&lt;/D&gt;&lt;/FQL&gt;&lt;FQL&gt;&lt;Q&gt;AUDUSD^WMR_SPOT_RATE_MID(43553,43553)&lt;/Q&gt;&lt;R&gt;1&lt;/R&gt;&lt;C&gt;1&lt;/C&gt;&lt;D xsi:type="xsd:double"&gt;0.71035&lt;/D&gt;&lt;/FQL&gt;&lt;FQL&gt;&lt;Q&gt;SARUSD^WMR_SPOT_RATE_MID(44592,44592)&lt;/Q&gt;&lt;R&gt;1&lt;/R&gt;&lt;C&gt;1&lt;/C&gt;&lt;D xsi:type="xsd:double"&gt;0.266531623977185&lt;/D&gt;&lt;/FQL&gt;&lt;FQL&gt;&lt;Q&gt;SARUSD^WMR_SPOT_RATE_MID(44530,44530)&lt;/Q&gt;&lt;R&gt;1&lt;/R&gt;&lt;C&gt;1&lt;/C&gt;&lt;D xsi:type="xsd:double"&gt;0.26655293741337&lt;/D&gt;&lt;/FQL&gt;&lt;FQL&gt;&lt;Q&gt;AUDUSD^WMR_SPOT_RATE_MID(44286,44286)&lt;/Q&gt;&lt;R&gt;1&lt;/R&gt;&lt;C&gt;1&lt;/C&gt;&lt;D xsi:type="xsd:double"&gt;0.76165&lt;/D&gt;&lt;/FQL&gt;&lt;FQL&gt;&lt;Q&gt;SARUSD^WMR_SPOT_RATE_MID(44253,44253)&lt;/Q&gt;&lt;R&gt;1&lt;/R&gt;&lt;C&gt;1&lt;/C&gt;&lt;D xsi:type="xsd:double"&gt;0.26663111585122&lt;/D&gt;&lt;/FQL&gt;&lt;FQL&gt;&lt;Q&gt;SARUSD^WMR_SPOT_RATE_MID(43524,43524)&lt;/Q&gt;&lt;R&gt;1&lt;/R&gt;&lt;C&gt;1&lt;/C&gt;&lt;D xsi:type="xsd:double"&gt;0.266641780100524&lt;/D&gt;&lt;/FQL&gt;&lt;FQL&gt;&lt;Q&gt;SARUSD^WMR_SPOT_RATE_MID(42794,42794)&lt;/Q&gt;&lt;R&gt;1&lt;/R&gt;&lt;C&gt;1&lt;/C&gt;&lt;D xsi:type="xsd:double"&gt;0.26665600042665&lt;/D&gt;&lt;/FQL&gt;&lt;FQL&gt;&lt;Q&gt;DKKUSD^WMR_SPOT_RATE_MID(43616,43616)&lt;/Q&gt;&lt;R&gt;1&lt;/R&gt;&lt;C&gt;1&lt;/C&gt;&lt;D xsi:type="xsd:double"&gt;0.149225890692035&lt;/D&gt;&lt;/FQL&gt;&lt;FQL&gt;&lt;Q&gt;DKKUSD^WMR_SPOT_RATE_MID(44651,44651)&lt;/Q&gt;&lt;R&gt;1&lt;/R&gt;&lt;C&gt;1&lt;/C&gt;&lt;D xsi:type="xsd:double"&gt;0.149580799808537&lt;/D&gt;&lt;/FQL&gt;&lt;FQL&gt;&lt;Q&gt;QARUSD^WMR_SPOT_RATE_MID(42825,42825)&lt;/Q&gt;&lt;R&gt;1&lt;/R&gt;&lt;C&gt;1&lt;/C&gt;&lt;D xsi:type="xsd:double"&gt;0.274642278432342&lt;/D&gt;&lt;/FQL&gt;&lt;FQL&gt;&lt;Q&gt;CLPUSD^WMR_SPOT_RATE_MID(44712,44712)&lt;/Q&gt;&lt;R&gt;1&lt;/R&gt;&lt;C&gt;1&lt;/C&gt;&lt;D xsi:type="xsd:double"&gt;0.00121491920787268&lt;/D&gt;&lt;/FQL&gt;&lt;FQL&gt;&lt;Q&gt;EURUSD^WMR_SPOT_RATE_MID(44680,44680)&lt;/Q&gt;&lt;R&gt;1&lt;/R&gt;&lt;C&gt;1&lt;/C&gt;&lt;D xsi:type="xsd:double"&gt;1.05495&lt;/D&gt;&lt;/FQL&gt;&lt;FQL&gt;&lt;Q&gt;DKKUSD^WMR_SPOT_RATE_MID(44316,44316)&lt;/Q&gt;&lt;R&gt;1&lt;/R&gt;&lt;C&gt;1&lt;/C&gt;&lt;D xsi:type="xsd:double"&gt;0.161873851707364&lt;/D&gt;&lt;/FQL&gt;&lt;FQL&gt;&lt;Q&gt;PLNUSD^WMR_SPOT_RATE_MID(44286,44286)&lt;/Q&gt;&lt;R&gt;1&lt;/R&gt;&lt;C&gt;1&lt;/C&gt;&lt;D xsi:type="xsd:double"&gt;0.253421186011151&lt;/D&gt;&lt;/FQL&gt;&lt;FQL&gt;&lt;Q&gt;DKKUSD^WMR_SPOT_RATE_MID(43585,43585)&lt;/Q&gt;&lt;R&gt;1&lt;/R&gt;&lt;C&gt;1&lt;</t>
        </r>
      </text>
    </comment>
    <comment ref="A2" authorId="0" shapeId="0" xr:uid="{60A8DA4B-06E6-438E-AF2C-8741F5A2AF3E}">
      <text>
        <r>
          <rPr>
            <b/>
            <sz val="9"/>
            <color indexed="81"/>
            <rFont val="Tahoma"/>
            <family val="2"/>
          </rPr>
          <t>/C&gt;&lt;D xsi:type="xsd:double"&gt;0.150112960002402&lt;/D&gt;&lt;/FQL&gt;&lt;FQL&gt;&lt;Q&gt;EURUSD^WMR_SPOT_RATE_MID(44347,44347)&lt;/Q&gt;&lt;R&gt;1&lt;/R&gt;&lt;C&gt;1&lt;/C&gt;&lt;D xsi:type="xsd:double"&gt;1.22265&lt;/D&gt;&lt;/FQL&gt;&lt;FQL&gt;&lt;Q&gt;PHPUSD^WMR_SPOT_RATE_MID(43553,43553)&lt;/Q&gt;&lt;R&gt;1&lt;/R&gt;&lt;C&gt;1&lt;/C&gt;&lt;D xsi:type="xsd:double"&gt;0.0190439916206437&lt;/D&gt;&lt;/FQL&gt;&lt;FQL&gt;&lt;Q&gt;PHPUSD^WMR_SPOT_RATE_MID(44286,44286)&lt;/Q&gt;&lt;R&gt;1&lt;/R&gt;&lt;C&gt;1&lt;/C&gt;&lt;D xsi:type="xsd:double"&gt;0.0206026268349215&lt;/D&gt;&lt;/FQL&gt;&lt;FQL&gt;&lt;Q&gt;BRLUSD^WMR_SPOT_RATE_MID(42886,42886)&lt;/Q&gt;&lt;R&gt;1&lt;/R&gt;&lt;C&gt;1&lt;/C&gt;&lt;D xsi:type="xsd:double"&gt;0.308375477981991&lt;/D&gt;&lt;/FQL&gt;&lt;FQL&gt;&lt;Q&gt;PENUSD^WMR_SPOT_RATE_MID(42825,42825)&lt;/Q&gt;&lt;R&gt;1&lt;/R&gt;&lt;C&gt;1&lt;/C&gt;&lt;D xsi:type="xsd:double"&gt;0.307644977695739&lt;/D&gt;&lt;/FQL&gt;&lt;FQL&gt;&lt;Q&gt;PENUSD^WMR_SPOT_RATE_MID(43553,43553)&lt;/Q&gt;&lt;R&gt;1&lt;/R&gt;&lt;C&gt;1&lt;/C&gt;&lt;D xsi:type="xsd:double"&gt;0.301204819277108&lt;/D&gt;&lt;/FQL&gt;&lt;FQL&gt;&lt;Q&gt;PENUSD^WMR_SPOT_RATE_MID(44286,44286)&lt;/Q&gt;&lt;R&gt;1&lt;/R&gt;&lt;C&gt;1&lt;/C&gt;&lt;D xsi:type="xsd:double"&gt;0.26580898966003&lt;/D&gt;&lt;/FQL&gt;&lt;FQL&gt;&lt;Q&gt;EURUSD^WMR_SPOT_RATE_MID(44316,44316)&lt;/Q&gt;&lt;R&gt;1&lt;/R&gt;&lt;C&gt;1&lt;/C&gt;&lt;D xsi:type="xsd:double"&gt;1.2038&lt;/D&gt;&lt;/FQL&gt;&lt;FQL&gt;&lt;Q&gt;PKRUSD^WMR_SPOT_RATE_MID(42825,42825)&lt;/Q&gt;&lt;R&gt;1&lt;/R&gt;&lt;C&gt;1&lt;/C&gt;&lt;D xsi:type="xsd:double"&gt;0.00953925403033483&lt;/D&gt;&lt;/FQL&gt;&lt;FQL&gt;&lt;Q&gt;PKRUSD^WMR_SPOT_RATE_MID(43553,43553)&lt;/Q&gt;&lt;R&gt;1&lt;/R&gt;&lt;C&gt;1&lt;/C&gt;&lt;D xsi:type="xsd:double"&gt;0.00710479573712256&lt;/D&gt;&lt;/FQL&gt;&lt;FQL&gt;&lt;Q&gt;HKDUSD^WMR_SPOT_RATE_MID(42886,42886)&lt;/Q&gt;&lt;R&gt;1&lt;/R&gt;&lt;C&gt;1&lt;/C&gt;&lt;D xsi:type="xsd:double"&gt;0.128329344429544&lt;/D&gt;&lt;/FQL&gt;&lt;FQL&gt;&lt;Q&gt;EURUSD^WMR_SPOT_RATE_MID(42855,42855)&lt;/Q&gt;&lt;R&gt;1&lt;/R&gt;&lt;C&gt;1&lt;/C&gt;&lt;D xsi:type="xsd:double"&gt;1.08895&lt;/D&gt;&lt;/FQL&gt;&lt;FQL&gt;&lt;Q&gt;MXNUSD^WMR_SPOT_RATE_MID(42825,42825)&lt;/Q&gt;&lt;R&gt;1&lt;/R&gt;&lt;C&gt;1&lt;/C&gt;&lt;D xsi:type="xsd:double"&gt;0.0530950427813307&lt;/D&gt;&lt;/FQL&gt;&lt;FQL&gt;&lt;Q&gt;BRLUSD^WMR_SPOT_RATE_MID(44561,44561)&lt;/Q&gt;&lt;R&gt;1&lt;/R&gt;&lt;C&gt;1&lt;/C&gt;&lt;D xsi:type="xsd:double"&gt;0.179533213644524&lt;/D&gt;&lt;/FQL&gt;&lt;FQL&gt;&lt;Q&gt;ILSUSD^WMR_SPOT_RATE_MID(44620,44620)&lt;/Q&gt;&lt;R&gt;1&lt;/R&gt;&lt;C&gt;1&lt;/C&gt;&lt;D xsi:type="xsd:double"&gt;0.311968678344694&lt;/D&gt;&lt;/FQL&gt;&lt;FQL&gt;&lt;Q&gt;HKDUSD^WMR_SPOT_RATE_MID(44651,44651)&lt;/Q&gt;&lt;R&gt;1&lt;/R&gt;&lt;C&gt;1&lt;/C&gt;&lt;D xsi:type="xsd:double"&gt;0.12769108971576&lt;/D&gt;&lt;/FQL&gt;&lt;FQL&gt;&lt;Q&gt;MYRUSD^WMR_SPOT_RATE_MID(44286,44286)&lt;/Q&gt;&lt;R&gt;1&lt;/R&gt;&lt;C&gt;1&lt;/C&gt;&lt;D xsi:type="xsd:double"&gt;0.24116724948752&lt;/D&gt;&lt;/FQL&gt;&lt;FQL&gt;&lt;Q&gt;BRLUSD^WMR_SPOT_RATE_MID(44680,44680)&lt;/Q&gt;&lt;R&gt;1&lt;/R&gt;&lt;C&gt;1&lt;/C&gt;&lt;D xsi:type="xsd:double"&gt;0.201930455151246&lt;/D&gt;&lt;/FQL&gt;&lt;FQL&gt;&lt;Q&gt;ILSUSD^WMR_SPOT_RATE_MID(43616,43616)&lt;/Q&gt;&lt;R&gt;1&lt;/R&gt;&lt;C&gt;1&lt;/C&gt;&lt;D xsi:type="xsd:double"&gt;0.275618764125462&lt;/D&gt;&lt;/FQL&gt;&lt;FQL&gt;&lt;Q&gt;KWDUSD^WMR_SPOT_RATE_MID(43553,43553)&lt;/Q&gt;&lt;R&gt;1&lt;/R&gt;&lt;C&gt;1&lt;/C&gt;&lt;D xsi:type="xsd:double"&gt;3.28839197632358&lt;/D&gt;&lt;/FQL&gt;&lt;FQL&gt;&lt;Q&gt;KWDUSD^WMR_SPOT_RATE_MID(44286,44286)&lt;/Q&gt;&lt;R&gt;1&lt;/R&gt;&lt;C&gt;1&lt;/C&gt;&lt;D xsi:type="xsd:double"&gt;3.3085194375517&lt;/D&gt;&lt;/FQL&gt;&lt;FQL&gt;&lt;Q&gt;HKDUSD^WMR_SPOT_RATE_MID(43585,43585)&lt;/Q&gt;&lt;R&gt;1&lt;/R&gt;&lt;C&gt;1&lt;/C&gt;&lt;D xsi:type="xsd:double"&gt;0.127463226859051&lt;/D&gt;&lt;/FQL&gt;&lt;FQL&gt;&lt;Q&gt;IDRUSD^WMR_SPOT_RATE_MID(42825,42825)&lt;/Q&gt;&lt;R&gt;1&lt;/R&gt;&lt;C&gt;1&lt;/C&gt;&lt;D xsi:type="xsd:double"&gt;7.50440884019361E-05&lt;/D&gt;&lt;/FQL&gt;&lt;FQL&gt;&lt;Q&gt;IDRUSD^WMR_SPOT_RATE_MID(43553,43553)&lt;/Q&gt;&lt;R&gt;1&lt;/R&gt;&lt;C&gt;1&lt;/C&gt;&lt;D xsi:type="xsd:double"&gt;7.02247191011236E-05&lt;/D&gt;&lt;/FQL&gt;&lt;FQL&gt;&lt;Q&gt;IDRUSD^WMR_SPOT_RATE_MID(44286,44286)&lt;/Q&gt;&lt;R&gt;1&lt;/R&gt;&lt;C&gt;1&lt;/C&gt;&lt;D xsi:type="xsd:double"&gt;6.88468158347676E-05&lt;/D&gt;&lt;/FQL&gt;&lt;FQL&gt;&lt;Q&gt;ILSUSD^WMR_SPOT_RATE_MID(44651,44651)&lt;/Q&gt;&lt;R&gt;1&lt;/R&gt;&lt;C&gt;1&lt;/C&gt;&lt;D xsi:type="xsd:double"&gt;0.313356835095966&lt;/D&gt;&lt;/FQL&gt;&lt;FQL&gt;&lt;Q&gt;INRUSD^WMR_SPOT_RATE_MID(42825,42825)&lt;/Q&gt;&lt;R&gt;1&lt;/R&gt;&lt;C&gt;1&lt;/C&gt;&lt;D xsi:type="xsd:double"&gt;0.0154000154000154&lt;/D&gt;&lt;/FQL&gt;&lt;FQL&gt;&lt;Q&gt;INRUSD^WMR_SPOT_RATE_MID(43553,43553)&lt;/Q&gt;&lt;R&gt;1&lt;/R&gt;&lt;C&gt;1&lt;/C&gt;&lt;D xsi:type="xsd:double"&gt;0.0144352219415373&lt;/D&gt;&lt;/FQL&gt;&lt;FQL&gt;&lt;Q&gt;KRWUSD^WMR_SPOT_RATE_MID(44712,44712)&lt;/Q&gt;&lt;R&gt;1&lt;/R&gt;&lt;C&gt;1&lt;/C&gt;&lt;D xsi:type="xsd:double"&gt;0.000808276753960556&lt;/D&gt;&lt;/FQL&gt;&lt;FQL&gt;&lt;Q&gt;ILSUSD^WMR_SPOT_RATE_MID(44316,44316)&lt;/Q&gt;&lt;R&gt;1&lt;/R&gt;&lt;C&gt;1&lt;/C&gt;&lt;D xsi:type="xsd:double"&gt;0.308323184361848&lt;/D&gt;&lt;/FQL&gt;&lt;FQL&gt;&lt;Q&gt;HUFUSD^WMR_SPOT_RATE_MID(42825,42825)&lt;/Q&gt;&lt;R&gt;1&lt;/R&gt;&lt;C&gt;1&lt;/C&gt;&lt;D xsi:type="xsd:double"&gt;0.00346334439583256&lt;/D&gt;&lt;/FQL&gt;&lt;FQL&gt;&lt;Q&gt;ILSUSD^WMR_SPOT_RATE_MID(43585,43585)&lt;/Q&gt;&lt;R&gt;1&lt;/R&gt;&lt;C&gt;1&lt;/C&gt;&lt;D xsi:type="xsd:double"&gt;0.277700638711469&lt;/D&gt;&lt;/FQL&gt;&lt;FQL&gt;&lt;Q&gt;KRWUSD^WMR_SPOT_RATE_MID(44561,44561)&lt;/Q&gt;&lt;R&gt;1&lt;/R&gt;&lt;C&gt;1&lt;/C&gt;&lt;D xsi:type="xsd:double"&gt;0.000841219768664564&lt;/D&gt;&lt;/FQL&gt;&lt;FQL&gt;&lt;Q&gt;ILSUSD^WMR_SPOT_RATE_MID(42855,42855)&lt;/Q&gt;&lt;R&gt;1&lt;/R&gt;&lt;C&gt;1&lt;/C&gt;&lt;D xsi:type="xsd:double"&gt;0.276262172801989&lt;/D&gt;&lt;/FQL&gt;&lt;FQL&gt;&lt;Q&gt;EGPUSD^WMR_SPOT_RATE_MID(44286,44286)&lt;/Q&gt;&lt;R&gt;1&lt;/R&gt;&lt;C&gt;1&lt;/C&gt;&lt;D xsi:type="xsd:double"&gt;0.0636233497693654&lt;/D&gt;&lt;/FQL&gt;&lt;FQL&gt;&lt;Q&gt;GBPUSD^WMR_SPOT_RATE_MID(44347,44347)&lt;/Q&gt;&lt;R&gt;1&lt;/R&gt;&lt;C&gt;1&lt;/C&gt;&lt;D xsi:type="xsd:double"&gt;1.4215&lt;/D&gt;&lt;/FQL&gt;&lt;FQL&gt;&lt;Q&gt;KRWUSD^WMR_SPOT_RATE_MID(42886,42886)&lt;/Q&gt;&lt;R&gt;1&lt;/R&gt;&lt;C&gt;1&lt;/C&gt;&lt;D xsi:type="xsd:double"&gt;0.000893176134333691&lt;/D&gt;&lt;/FQL&gt;&lt;FQL&gt;&lt;Q&gt;CZKUSD^WMR_SPOT_RATE_MID(43553,43553)&lt;/Q&gt;&lt;R&gt;1&lt;/R&gt;&lt;C&gt;1&lt;/C&gt;&lt;D xsi:type="xsd:double"&gt;0.0434690945604949&lt;/D&gt;&lt;/FQL&gt;&lt;FQL&gt;&lt;Q&gt;CZKUSD^WMR_SPOT_RATE_MID(44286,44286)&lt;/Q&gt;&lt;R&gt;1&lt;/R&gt;&lt;C&gt;1&lt;/C&gt;&lt;D xsi:type="xsd:double"&gt;0.0449960965886209&lt;/D&gt;&lt;/FQL&gt;&lt;FQL&gt;&lt;Q&gt;GBPUSD^WMR_SPOT_RATE_MID(44620,44620)&lt;/Q&gt;&lt;R&gt;1&lt;/R&gt;&lt;C&gt;1&lt;/C&gt;&lt;D xsi:type="xsd:double"&gt;1.34175&lt;/D&gt;&lt;/FQL&gt;&lt;FQL&gt;&lt;Q&gt;COPUSD^WMR_SPOT_RATE_MID(42825,42825)&lt;/Q&gt;&lt;R&gt;1&lt;/R&gt;&lt;C&gt;1&lt;/C&gt;&lt;D xsi:type="xsd:double"&gt;0.000345558024375663&lt;/D&gt;&lt;/FQL&gt;&lt;FQL&gt;&lt;Q&gt;COPUSD^WMR_SPOT_RATE_MID(43553,43553)&lt;/Q&gt;&lt;R&gt;1&lt;/R&gt;&lt;C&gt;1&lt;/C&gt;&lt;D xsi:type="xsd:double"&gt;0.000313924432110702&lt;/D&gt;&lt;/FQL&gt;&lt;FQL&gt;&lt;Q&gt;COPUSD^WMR_SPOT_RATE_MID(44286,44286)&lt;/Q&gt;&lt;R&gt;1&lt;/R&gt;&lt;C&gt;1&lt;/C&gt;&lt;D xsi:type="xsd:double"&gt;0.000272108843537415&lt;/D&gt;&lt;/FQL&gt;&lt;FQL&gt;&lt;Q&gt;JPYUSD^WMR_SPOT_RATE_MID(42855,42855)&lt;/Q&gt;&lt;R&gt;1&lt;/R&gt;&lt;C&gt;1&lt;/C&gt;&lt;D xsi:type="xsd:double"&gt;0.00897102359379205&lt;/D&gt;&lt;/FQL&gt;&lt;FQL&gt;&lt;Q&gt;CNYUSD^WMR_SPOT_RATE_MID(42825,42825)&lt;/Q&gt;&lt;R&gt;1&lt;/R&gt;&lt;C&gt;1&lt;/C&gt;&lt;D xsi:type="xsd:double"&gt;0.145099973882005&lt;/D&gt;&lt;/FQL&gt;&lt;FQL&gt;&lt;Q&gt;CNYUSD^WMR_SPOT_RATE_MID(43553,43553)&lt;/Q&gt;&lt;R&gt;1&lt;/R&gt;&lt;C&gt;1&lt;/C&gt;&lt;D xsi:type="xsd:double"&gt;0.148805095086456&lt;/D&gt;&lt;/FQL&gt;&lt;FQL&gt;&lt;Q&gt;NOKUSD^WMR_SPOT_RATE_MID(44680,44680)&lt;/Q&gt;&lt;R&gt;1&lt;/R&gt;&lt;C&gt;1&lt;/C&gt;&lt;D xsi:type="xsd:double"&gt;0.107335870037729&lt;/D&gt;&lt;/FQL&gt;&lt;FQL&gt;&lt;Q&gt;KRWUSD^WMR_SPOT_RATE_MID(44651,44651)&lt;/Q&gt;&lt;R&gt;1&lt;/R&gt;&lt;C&gt;1&lt;/C&gt;&lt;D xsi:type="xsd:double"&gt;0.000825048471597706&lt;/D&gt;&lt;/FQL&gt;&lt;FQL&gt;&lt;Q&gt;CLPUSD^WMR_SPOT_RATE_MID(42825,42825)&lt;/Q&gt;&lt;R&gt;1&lt;/R&gt;&lt;C&gt;1&lt;/C&gt;&lt;D xsi:type="xsd:double"&gt;0.00151033446356696&lt;/D&gt;&lt;/FQL&gt;&lt;FQL&gt;&lt;Q&gt;CHFUSD^WMR_SPOT_RATE_MID(42886,42886)&lt;/Q&gt;&lt;R&gt;1&lt;/R&gt;&lt;C&gt;1&lt;/C&gt;&lt;D xsi:type="xsd:double"&gt;1.03353831843316&lt;/D&gt;&lt;/FQL&gt;&lt;FQL&gt;&lt;Q&gt;NOKUSD^WMR_SPOT_RATE_MID(44347,44347)&lt;/Q&gt;&lt;R&gt;1&lt;/R&gt;&lt;C&gt;1&lt;/C&gt;&lt;D xsi:type="xsd:double"&gt;0.120203143312198&lt;/D&gt;&lt;/FQL&gt;&lt;FQL&gt;&lt;Q&gt;KRWUSD^WMR_SPOT_RATE_MID(44316,44316)&lt;/Q&gt;&lt;R&gt;1&lt;/R&gt;&lt;C&gt;1&lt;/C&gt;&lt;D xsi:type="xsd:double"&gt;0.000898997617656313&lt;/D&gt;&lt;/FQL&gt;&lt;FQL&gt;&lt;Q&gt;BRLUSD^WMR_SPOT_RATE_MID(44286,44286)&lt;/Q&gt;&lt;R&gt;1&lt;/R&gt;&lt;C&gt;1&lt;/C&gt;&lt;D xsi:type="xsd:double"&gt;0.177210703526493&lt;/D&gt;&lt;/FQL&gt;&lt;FQL&gt;&lt;Q&gt;KRWUSD^WMR_SPOT_RATE_MID(43585,43585)&lt;/Q&gt;&lt;R&gt;1&lt;/R&gt;&lt;C&gt;1&lt;/C&gt;&lt;D xsi:type="xsd:double"&gt;0.000856054445062706&lt;/D&gt;&lt;/FQL&gt;&lt;FQL&gt;&lt;Q&gt;SGDUSD^WMR_SPOT_RATE_MID(44712,44712)&lt;/Q&gt;&lt;R&gt;1&lt;/R&gt;&lt;C&gt;1&lt;/C&gt;&lt;D xsi:type="xsd:double"&gt;0.729447808009337&lt;/D&gt;&lt;/FQL&gt;&lt;FQL&gt;&lt;Q&gt;GBPUSD^WMR_SPOT_RATE_MID(43553,43553)&lt;/Q&gt;&lt;R&gt;1&lt;/R&gt;&lt;C&gt;1&lt;/C&gt;&lt;D xsi:type="xsd:double"&gt;1.30305&lt;/D&gt;&lt;/FQL&gt;&lt;FQL&gt;&lt;Q&gt;GBPUSD^WMR_SPOT_RATE_MID(44286,44286)&lt;/Q&gt;&lt;R&gt;1&lt;/R&gt;&lt;C&gt;1&lt;/C&gt;&lt;D xsi:type="xsd:double"&gt;1.3797&lt;/D&gt;&lt;/FQL&gt;&lt;FQL&gt;&lt;Q&gt;CHFUSD^WMR_SPOT_RATE_MID(43616,43616)&lt;/Q&gt;&lt;R&gt;1&lt;/R&gt;&lt;C&gt;1&lt;/C&gt;&lt;D xsi:type="xsd:double"&gt;0.994184023462743&lt;/D&gt;&lt;/FQL&gt;&lt;FQL&gt;&lt;Q&gt;CHFUSD^WMR_SPOT_RATE_MID(42825,42825)&lt;/Q&gt;&lt;R&gt;1&lt;/R&gt;&lt;C&gt;1&lt;/C&gt;&lt;D xsi:type="xsd:double"&gt;0.999050901643439&lt;/D&gt;&lt;/FQL&gt;&lt;FQL&gt;&lt;Q&gt;CHFUSD^WMR_SPOT_RATE_MID(43553,43553)&lt;/Q&gt;&lt;R&gt;1&lt;/R&gt;&lt;C&gt;1&lt;/C&gt;&lt;D xsi:type="xsd:double"&gt;1.00411687920474&lt;/D&gt;&lt;/FQL&gt;&lt;FQL&gt;&lt;Q&gt;CHFUSD^WMR_SPOT_RATE_MID(44286,44286)&lt;/Q&gt;&lt;R&gt;1&lt;/R&gt;&lt;C&gt;1&lt;/C&gt;&lt;D xsi:type="xsd:double"&gt;1.06252988365298&lt;/D&gt;&lt;/FQL&gt;&lt;FQL&gt;&lt;Q&gt;NZDUSD^WMR_SPOT_RATE_MID(44316,44316)&lt;/Q&gt;&lt;R&gt;1&lt;/R&gt;&lt;C&gt;1&lt;/C&gt;&lt;D xsi:type="xsd:double"&gt;0.717499999999998&lt;/D&gt;&lt;/FQL&gt;&lt;FQL&gt;&lt;Q&gt;SEKUSD^WMR_SPOT_RATE_MID(42825,42825)&lt;/Q&gt;&lt;R&gt;1&lt;/R&gt;&lt;C&gt;1&lt;/C&gt;&lt;D xsi:type="xsd:double"&gt;0.112003404903509&lt;/D&gt;&lt;/FQL&gt;&lt;FQL&gt;&lt;Q&gt;SEKUSD^WMR_SPOT_RATE_MID(43553,43553)&lt;/Q&gt;&lt;R&gt;1&lt;/R&gt;&lt;C&gt;1&lt;/C&gt;&lt;D xsi:type="xsd:double"&gt;0.107813224370101&lt;/D&gt;&lt;/FQL&gt;&lt;FQL&gt;&lt;Q&gt;SEKUSD^WMR_SPOT_RATE_MID(44620,44620)&lt;/Q&gt;&lt;R&gt;1&lt;/R&gt;&lt;C&gt;1&lt;/C&gt;&lt;D xsi:type="xsd:double"&gt;0.105952406179144&lt;/D&gt;&lt;/FQL&gt;&lt;FQL&gt;&lt;Q&gt;NZDUSD^WMR_SPOT_RATE_MID(42855,42855)&lt;/Q&gt;&lt;R&gt;1&lt;/R&gt;&lt;C&gt;1&lt;/C&gt;&lt;D xsi:type="xsd:double"&gt;0.686550000000001&lt;/D&gt;&lt;/FQL&gt;&lt;FQL&gt;&lt;Q&gt;SGDUSD^WMR_SPOT_RATE_MID(42825,42825)&lt;/Q&gt;&lt;R&gt;1&lt;/R&gt;&lt;C&gt;1&lt;/C&gt;&lt;D xsi:type="xsd:double"&gt;0.715665927145209&lt;/D&gt;&lt;/FQL&gt;&lt;FQL&gt;&lt;Q&gt;CHFUSD^WMR_SPOT_RATE_MID(44620,44620)&lt;/Q&gt;&lt;R&gt;1&lt;/R&gt;&lt;C&gt;1&lt;/C&gt;&lt;D xsi:type="xsd:double"&gt;1.08997765545806&lt;/D&gt;&lt;/FQL&gt;&lt;FQL&gt;&lt;Q&gt;SEKUSD^WMR_SPOT_RATE_MID(43616,43616)&lt;/Q&gt;&lt;R&gt;1&lt;/R&gt;&lt;C&gt;1&lt;/C&gt;&lt;D xsi:type="xsd:double"&gt;0.105072920606901&lt;/D&gt;&lt;/FQL&gt;&lt;FQL&gt;&lt;Q&gt;NOKUSD^WMR_SPOT_RATE_MID(44651,44651)&lt;/Q&gt;&lt;R&gt;1&lt;/R&gt;&lt;C&gt;1&lt;/C&gt;&lt;D xsi:type="xsd:double"&gt;0.114364135407136&lt;/D&gt;&lt;/FQL&gt;&lt;FQL&gt;&lt;Q&gt;NOKUSD^WMR_SPOT_RATE_MID(44286,44286)&lt;/Q&gt;&lt;R&gt;1&lt;/R&gt;&lt;C&gt;1&lt;/C&gt;&lt;D xsi:type="xsd:double"&gt;0.117146087027828&lt;/D&gt;&lt;/FQL&gt;&lt;FQL&gt;&lt;Q&gt;CHFUSD^WMR_SPOT_RATE_MID(44712,44712)&lt;/Q&gt;&lt;R&gt;1&lt;/R&gt;&lt;C&gt;1&lt;/C&gt;&lt;D xsi:type="xsd:double"&gt;1.04324239737103&lt;/D&gt;&lt;/FQL&gt;&lt;FQL&gt;&lt;Q&gt;CHFUSD^WMR_SPOT_RATE_MID(44680,44680)&lt;/Q&gt;&lt;R&gt;1&lt;/R&gt;&lt;C&gt;1&lt;/C&gt;&lt;D xsi:type="xsd:double"&gt;1.03023746973677&lt;/D&gt;&lt;/FQL&gt;&lt;FQL&gt;&lt;Q&gt;NZDUSD^WMR_SPOT_RATE_MID(43553,43553)&lt;/Q&gt;&lt;R&gt;1&lt;/R&gt;&lt;C&gt;1&lt;/C&gt;&lt;D xsi:type="xsd:double"&gt;0.681999999999998&lt;/D&gt;&lt;/FQL&gt;&lt;FQL&gt;&lt;Q&gt;NZDUSD^WMR_SPOT_RATE_MID(44286,44286)&lt;/Q&gt;&lt;R&gt;1&lt;/R&gt;&lt;C&gt;1&lt;/C&gt;&lt;D xsi:type="xsd:double"&gt;0.700349999999999&lt;/D&gt;&lt;/FQL&gt;&lt;FQL&gt;&lt;Q&gt;NOKUSD^WMR_SPOT_RATE_MID(43585,43585)&lt;/Q&gt;&lt;R&gt;1&lt;/R&gt;&lt;C&gt;1&lt;/C&gt;&lt;D xsi:type="xsd:double"&gt;0.115640358485111&lt;/D&gt;&lt;/FQL&gt;&lt;FQL&gt;&lt;Q&gt;KRWUSD^WMR_SPOT_RATE_MID(42825,42825)&lt;/Q&gt;&lt;R&gt;1&lt;/R&gt;&lt;C&gt;1&lt;/C&gt;&lt;D xsi:type="xsd:double"&gt;0.000894214432620942&lt;/D&gt;&lt;/FQL&gt;&lt;FQL&gt;&lt;Q&gt;KRWUSD^WMR_SPOT_RATE_MID(43553,43553)&lt;/Q&gt;&lt;R&gt;1&lt;/R&gt;&lt;C&gt;1&lt;/C&gt;&lt;D xsi:type="xsd:double"&gt;0.0008809796493701&lt;/D&gt;&lt;/FQL&gt;&lt;FQL&gt;&lt;Q&gt;KRWUSD^WMR_SPOT_RATE_MID(44286,44286)&lt;/Q&gt;&lt;R&gt;1&lt;/R&gt;&lt;C&gt;1&lt;/C&gt;&lt;D xsi:type="xsd:double"&gt;0.000883587364700685&lt;/D&gt;&lt;/FQL&gt;&lt;FQL&gt;&lt;Q&gt;SGDUSD^WMR_SPOT_RATE_MID(44651,44651)&lt;/Q&gt;&lt;R&gt;1&lt;/R&gt;&lt;C&gt;1&lt;/C&gt;&lt;D xsi:type="xsd:double"&gt;0.738907156315809&lt;/D&gt;&lt;/FQL&gt;&lt;FQL&gt;&lt;Q&gt;JPYUSD^WMR_SPOT_RATE_MID(42825,42825)&lt;/Q&gt;&lt;R&gt;1&lt;/R&gt;&lt;C&gt;1&lt;/C&gt;&lt;D xsi:type="xsd:double"&gt;0.00897424391994974&lt;/D&gt;&lt;/FQL&gt;&lt;FQL&gt;&lt;Q&gt;JPYUSD^WMR_SPOT_RATE_MID(43553,43553)&lt;/Q&gt;&lt;R&gt;1&lt;/R&gt;&lt;C&gt;1&lt;/C&gt;&lt;D xsi:type="xsd:double"&gt;0.00903464787459909&lt;/D&gt;&lt;/FQL&gt;&lt;FQL&gt;&lt;Q&gt;GBPUSD^WMR_SPOT_RATE_MID(44561,44561)&lt;/Q&gt;&lt;R&gt;1&lt;/R&gt;&lt;C&gt;1&lt;/C&gt;&lt;D xsi:type="xsd:double"&gt;1.35445&lt;/D&gt;&lt;/FQL&gt;&lt;FQL&gt;&lt;Q&gt;SGDUSD^WMR_SPOT_RATE_MID(44316,44316)&lt;/Q&gt;&lt;R&gt;1&lt;/R&gt;&lt;C&gt;1&lt;/C&gt;&lt;D xsi:type="xsd:double"&gt;0.751653638003608&lt;/D&gt;&lt;/FQL&gt;&lt;FQL&gt;&lt;Q&gt;ILSUSD^WMR_SPOT_RATE_MID(42825,42825)&lt;/Q&gt;&lt;R&gt;1&lt;/R&gt;&lt;C&gt;1&lt;/C&gt;&lt;D xsi:type="xsd:double"&gt;0.275444153697838&lt;/D&gt;&lt;/FQL&gt;&lt;FQL&gt;&lt;Q&gt;SGDUSD^WMR_SPOT_RATE_MID(43585,43585)&lt;/Q&gt;&lt;R&gt;1&lt;/R&gt;&lt;C&gt;1&lt;/C&gt;&lt;D xsi:type="xsd:double"&gt;0.734645900675874&lt;/D&gt;&lt;/FQL&gt;&lt;FQL&gt;&lt;Q&gt;GBPUSD^WMR_SPOT_RATE_MID(42886,42886)&lt;/Q&gt;&lt;R&gt;1&lt;/R&gt;&lt;C&gt;1&lt;/C&gt;&lt;D xsi:type="xsd:double"&gt;1.29095&lt;/D&gt;&lt;/FQL&gt;&lt;FQL&gt;&lt;Q&gt;SGDUSD^WMR_SPOT_RATE_MID(42855,42855)&lt;/Q&gt;&lt;R&gt;1&lt;/R&gt;&lt;C&gt;1&lt;/C&gt;&lt;D xsi:type="xsd:double"&gt;0.715461114688417&lt;/D&gt;&lt;/FQL&gt;&lt;FQL&gt;&lt;Q&gt;HKDUSD^WMR_SPOT_RATE_MID(44286,44286)&lt;/Q&gt;&lt;R&gt;1&lt;/R&gt;&lt;C&gt;1&lt;/C&gt;&lt;D xsi:type="xsd:double"&gt;0.128626462322094&lt;/D&gt;&lt;/FQL&gt;&lt;FQL&gt;&lt;Q&gt;SEKUSD^WMR_SPOT_RATE_MID(44561,44561)&lt;/Q&gt;&lt;R&gt;1&lt;/R&gt;&lt;C&gt;1&lt;/C&gt;&lt;D xsi:type="xsd:double"&gt;0.110450250445943&lt;/D&gt;&lt;/FQL&gt;&lt;FQL&gt;&lt;Q&gt;BRLUSD^WMR_SPOT_RATE_MID(44620,44620)&lt;/Q&gt;&lt;R&gt;1&lt;/R&gt;&lt;C&gt;1&lt;/C&gt;&lt;D xsi:type="xsd:double"&gt;0.194110681910826&lt;/D&gt;&lt;/FQL&gt;&lt;FQL&gt;&lt;Q&gt;EURUSD^WMR_SPOT_RATE_MID(43553,43553)&lt;/Q&gt;&lt;R&gt;1&lt;/R&gt;&lt;C&gt;1&lt;/C&gt;&lt;D xsi:type="xsd:double"&gt;1.12285&lt;/D&gt;&lt;/FQL&gt;&lt;FQL&gt;&lt;Q&gt;EURUSD^WMR_SPOT_RATE_MID(44286,44286)&lt;/Q&gt;&lt;R&gt;1&lt;/R&gt;&lt;C&gt;1&lt;/C&gt;&lt;D xsi:type="xsd:double"&gt;1.1753&lt;/D&gt;&lt;/FQL&gt;&lt;FQL&gt;&lt;Q&gt;SEKUSD^WMR_SPOT_RATE_MID(44680,44680)&lt;/Q&gt;&lt;R&gt;1&lt;/R&gt;&lt;C&gt;1&lt;/C&gt;&lt;D xsi:type="xsd:double"&gt;0.102110105326574&lt;/D&gt;&lt;/FQL&gt;&lt;FQL&gt;&lt;Q&gt;DKKUSD^WMR_SPOT_RATE_MID(42825,42825)&lt;/Q&gt;&lt;R&gt;1&lt;/R&gt;&lt;C&gt;1&lt;/C&gt;&lt;D xsi:type="xsd:double"&gt;0.143827981733846&lt;/D&gt;&lt;/FQL&gt;&lt;FQL&gt;&lt;Q&gt;DKKUSD^WMR_SPOT_RATE_MID(43553,43553)&lt;/Q&gt;&lt;R&gt;1&lt;/R&gt;&lt;C&gt;1&lt;/C&gt;&lt;D xsi:type="xsd:double"&gt;0.150406473494619&lt;/D&gt;&lt;/FQL&gt;&lt;FQL&gt;&lt;Q&gt;DKKUSD^WMR_SPOT_RATE_MID(44286,44286)&lt;/Q&gt;&lt;R&gt;1&lt;/R&gt;&lt;C&gt;1&lt;/C&gt;&lt;D xsi:type="xsd:double"&gt;0.158029061544418&lt;/D&gt;&lt;/FQL&gt;&lt;FQL&gt;&lt;Q&gt;SEKUSD^WMR_SPOT_RATE_MID(42855,42855)&lt;/Q&gt;&lt;R&gt;1&lt;/R&gt;&lt;C&gt;1&lt;/C&gt;&lt;D xsi:type="xsd:double"&gt;0.112933098432489&lt;/D&gt;&lt;/FQL&gt;&lt;FQL&gt;&lt;Q&gt;CADUSD^WMR_SPOT_RATE_MID(42825,42825)&lt;/Q&gt;&lt;R&gt;1&lt;/R&gt;&lt;C&gt;1&lt;/C&gt;&lt;D xsi:type="xsd:double"&gt;0.749821917294643&lt;/D&gt;&lt;/FQL&gt;&lt;FQL&gt;&lt;Q&gt;CADUSD^WMR_SPOT_RATE_MID(43553,43553)&lt;/Q&gt;&lt;R&gt;1&lt;/R&gt;&lt;C&gt;1&lt;/C&gt;&lt;D xsi:type="xsd:double"&gt;0.748531007897002&lt;/D&gt;&lt;/FQL&gt;&lt;FQL&gt;&lt;Q&gt;CLPUSD^WMR_SPOT_RATE_MID(44347,44347)&lt;/Q&gt;&lt;R&gt;1&lt;/R&gt;&lt;C&gt;1&lt;/C&gt;&lt;D xsi:type="xsd:double"&gt;0.00138564609213161&lt;/D&gt;&lt;/FQL&gt;&lt;FQL&gt;&lt;Q&gt;CHFUSD^WMR_SPOT_RATE_MID(44651,44651)&lt;/Q&gt;&lt;R&gt;1&lt;/R&gt;&lt;C&gt;1&lt;/C&gt;&lt;D xsi:type="xsd:double"&gt;1.0866612333605&lt;/D&gt;&lt;/FQL&gt;&lt;FQL&gt;&lt;Q&gt;AUDUSD^WMR_SPOT_RATE_MID(42825,42825)&lt;/Q&gt;&lt;R&gt;1&lt;/R&gt;&lt;C&gt;1&lt;/C&gt;&lt;D xsi:type="xsd:double"&gt;0.762850000000002&lt;/D&gt;&lt;/FQL&gt;&lt;FQL&gt;&lt;Q&gt;SGDUSD^WMR_SPOT_RATE_MID(43616,43616)&lt;/Q&gt;&lt;R&gt;1&lt;/R&gt;&lt;C&gt;1&lt;/C&gt;&lt;D xsi:type="xsd:double"&gt;0.726559378065172&lt;/D&gt;&lt;/FQL&gt;&lt;FQL&gt;&lt;Q&gt;CNYUSD^WMR_SPOT_RATE_MID(44712,44712)&lt;/Q&gt;&lt;R&gt;1&lt;/R&gt;&lt;C&gt;1&lt;/C&gt;&lt;D xsi:type="xsd:double"&gt;0.150223457392872&lt;/D&gt;&lt;/FQL&gt;&lt;FQL&gt;&lt;Q&gt;CHFUSD^WMR_SPOT_RATE_MID(44316,44316)&lt;/Q&gt;&lt;R&gt;1&lt;/R&gt;&lt;C&gt;1&lt;/C&gt;&lt;D xsi:type="xsd:double"&gt;1.09643111671509&lt;/D&gt;&lt;/FQL&gt;&lt;FQL&gt;&lt;Q&gt;RUBUSD^WMR_SPOT_RATE_MID(43553,43553)&lt;/Q&gt;&lt;R&gt;1&lt;/R&gt;&lt;C&gt;1&lt;/C&gt;&lt;D xsi:type="xsd:double"&gt;0.0152212793485292&lt;/D&gt;&lt;/FQL&gt;&lt;FQL&gt;&lt;Q&gt;RUBUSD^WMR_SPOT_RATE_MID(42825,42825)&lt;/Q&gt;&lt;R&gt;1&lt;/R&gt;&lt;C&gt;1&lt;/C&gt;&lt;D xsi:type="xsd:double"&gt;0.0177487802150797&lt;/D&gt;&lt;/FQL&gt;&lt;FQL&gt;&lt;Q&gt;CADUSD^WMR_SPOT_RATE_MID(42855,42855)&lt;/Q&gt;&lt;R&gt;1&lt;/R&gt;&lt;C&gt;1&lt;/C&gt;&lt;D xsi:type="xsd:double"&gt;0.731368390258173&lt;/D&gt;&lt;/FQL&gt;&lt;FQL&gt;&lt;Q&gt;DKKUSD^WMR_SPOT_RATE_MID(44620,44620)&lt;/Q&gt;&lt;R&gt;1&lt;/R&gt;&lt;C&gt;1&lt;/C&gt;&lt;D xsi:type="xsd:double"&gt;0.150999237453851&lt;/D&gt;&lt;/FQL&gt;&lt;FQL&gt;&lt;Q&gt;CADUSD^WMR_SPOT_RATE_MID(43585,43585)&lt;/Q&gt;&lt;R&gt;1&lt;/R&gt;&lt;C&gt;1&lt;/C&gt;&lt;D xsi:type="xsd:double"&gt;0.743383883437407&lt;/D&gt;&lt;/FQL&gt;&lt;FQL&gt;&lt;Q&gt;ZARUSD^WMR_SPOT_RATE_MID(44286,44286)&lt;/Q&gt;&lt;R&gt;1&lt;/R&gt;&lt;C&gt;1&lt;/C&gt;&lt;D xsi:type="xsd:double"&gt;0.067722001185135&lt;/D&gt;&lt;/FQL&gt;&lt;FQL&gt;&lt;Q&gt;ZARUSD^WMR_SPOT_RATE_MID(43553,43553)&lt;/Q&gt;&lt;R&gt;1&lt;/R&gt;&lt;C&gt;1&lt;/C&gt;&lt;D xsi:type="xsd:double"&gt;0.0693421166681113&lt;/D&gt;&lt;/FQL&gt;&lt;FQL&gt;&lt;Q&gt;ZARUSD^WMR_SPOT_RATE_MID(42825,42825)&lt;/Q&gt;&lt;R&gt;1&lt;/R&gt;&lt;C&gt;1&lt;/C&gt;&lt;D xsi:type="xsd:double"&gt;0.07457816724154&lt;/D&gt;&lt;/FQL&gt;&lt;FQL&gt;&lt;Q&gt;CADUSD^WMR_SPOT_RATE_MID(44316,44316)&lt;/Q&gt;&lt;R&gt;1&lt;/R&gt;&lt;C&gt;1&lt;/C&gt;&lt;D xsi:type="xsd:double"&gt;0.812875955129247&lt;/D&gt;&lt;/FQL&gt;&lt;FQL&gt;&lt;Q&gt;CADUSD^WMR_SPOT_RATE_MID(42886,42886)&lt;/Q&gt;&lt;R&gt;1&lt;/R&gt;&lt;C&gt;1&lt;/C&gt;&lt;D xsi:type="xsd:double"&gt;0.740356852002665&lt;/D&gt;&lt;/FQL&gt;&lt;FQL&gt;&lt;Q&gt;CLPUSD^WMR_SPOT_RATE_MID(44561,44561)&lt;/Q&gt;&lt;R&gt;1&lt;/R&gt;&lt;C&gt;1&lt;/C&gt;&lt;D xsi:type="xsd:double"&gt;0.00117370892018779&lt;/D&gt;&lt;/FQL&gt;&lt;FQL&gt;&lt;Q&gt;TWDUSD^WMR_SPOT_RATE_MID(44286,44286)&lt;/Q&gt;&lt;R&gt;1&lt;/R&gt;&lt;C&gt;1&lt;/C&gt;&lt;D xsi:type="xsd:double"&gt;0.0350471384011495&lt;/D&gt;&lt;/FQL&gt;&lt;FQL&gt;&lt;Q&gt;TWDUSD^WMR_SPOT_RATE_MID(43553,43553)&lt;/Q&gt;&lt;R&gt;1&lt;/R&gt;&lt;C&gt;1&lt;/C&gt;&lt;D xsi:type="xsd:double"&gt;0.0324459369575445&lt;/D&gt;&lt;/FQL&gt;&lt;FQL&gt;&lt;Q&gt;TWDUSD^WMR_SPOT_RATE_MID(42825,42825)&lt;/Q&gt;&lt;R&gt;1&lt;/R&gt;&lt;C&gt;1&lt;/C&gt;&lt;D xsi:type="xsd:double"&gt;0.032957073411881&lt;/D&gt;&lt;/FQL&gt;&lt;FQL&gt;&lt;Q&gt;CADUSD^WMR_SPOT_RATE_MID(44651,44651)&lt;/Q&gt;&lt;R&gt;1&lt;/R&gt;&lt;C&gt;1&lt;/C&gt;&lt;D xsi:type="xsd:double"&gt;0.800608462431448&lt;/D&gt;&lt;/FQL&gt;&lt;FQL&gt;&lt;Q&gt;CADUSD^WMR_SPOT_RATE_MID(44561,44561)&lt;/Q&gt;&lt;R&gt;1&lt;/R&gt;&lt;C&gt;1&lt;/C&gt;&lt;D xsi:type="xsd:double"&gt;0.791671614614258&lt;/D&gt;&lt;/FQL&gt;&lt;FQL&gt;&lt;Q&gt;CLPUSD^WMR_SPOT_RATE_MID(43616,43616)&lt;/Q&gt;&lt;R&gt;1&lt;/R&gt;&lt;C&gt;1&lt;/C&gt;&lt;D xsi:type="xsd:double"&gt;0.00141437714366536&lt;/D&gt;&lt;/FQL&gt;&lt;FQL&gt;&lt;Q&gt;THBUSD^WMR_SPOT_RATE_MID(44286,44286)&lt;/Q&gt;&lt;R&gt;1&lt;/R&gt;&lt;C&gt;1&lt;/C&gt;&lt;D xsi:type="xsd:double"&gt;0.032&lt;/D&gt;&lt;/FQL&gt;&lt;FQL&gt;&lt;Q&gt;THBUSD^WMR_SPOT_RATE_MID(43553,43553)&lt;/Q&gt;&lt;R&gt;1&lt;/R&gt;&lt;C&gt;1&lt;/C&gt;&lt;D xsi:type="xsd:double"&gt;0.0315109500551442&lt;/D&gt;&lt;/FQL&gt;&lt;FQL&gt;&lt;Q&gt;THBUSD^WMR_SPOT_RATE_MID(42825,42825)&lt;/Q&gt;&lt;R&gt;1&lt;/R&gt;&lt;C&gt;1&lt;/C&gt;&lt;D xsi:type="xsd:double"&gt;0.0291014914514369&lt;/D&gt;&lt;/FQL&gt;&lt;FQL&gt;&lt;Q&gt;AUDUSD^WMR_SPOT_RATE_MID(42855,42855)&lt;/Q&gt;&lt;R&gt;1&lt;/R&gt;&lt;C&gt;1&lt;/C&gt;&lt;D xsi:type="xsd:double"&gt;0.747849999999998&lt;/D&gt;&lt;/FQL&gt;&lt;FQL&gt;&lt;Q&gt;CADUSD^WMR_SPOT_RATE_MID(44712,44712)&lt;/Q&gt;&lt;R&gt;1&lt;/R&gt;&lt;C&gt;1&lt;/C&gt;&lt;D xsi:type="xsd:double"&gt;0.790607581926711&lt;/D&gt;&lt;/FQL&gt;&lt;FQL&gt;&lt;Q&gt;AUDUSD^WMR_SPOT_RATE_MID(43585,43585)&lt;/Q&gt;&lt;R&gt;1&lt;/R&gt;&lt;C&gt;1&lt;/C&gt;&lt;D xsi:type="xsd:double"&gt;0.70385&lt;/D&gt;&lt;/FQL&gt;&lt;FQL&gt;&lt;Q&gt;TRYUSD^WMR_SPOT_RATE_MID(44286,44286)&lt;/Q&gt;&lt;R&gt;1&lt;/R&gt;&lt;C&gt;1&lt;/C&gt;&lt;D xsi:type="xsd:double"&gt;0.120827669536324&lt;/D&gt;&lt;/FQL&gt;&lt;FQL&gt;&lt;Q&gt;TRYUSD^WMR_SPOT_RATE_MID(43553,43553)&lt;/Q&gt;&lt;R&gt;1&lt;/R&gt;&lt;C&gt;1&lt;/C&gt;&lt;D xsi:type="xsd:double"&gt;0.177003681676579&lt;/D&gt;&lt;/FQL&gt;&lt;FQL&gt;&lt;Q&gt;TRYUSD^WMR_SPOT_RATE_MID(42825,42825)&lt;/Q&gt;&lt;R&gt;1&lt;/R&gt;&lt;C&gt;1&lt;/C&gt;&lt;D xsi:type="xsd:double"&gt;0.274600799088325&lt;/D&gt;&lt;/FQL&gt;&lt;FQL&gt;&lt;Q&gt;AUDUSD^WMR_SPOT_RATE_MID(44316,44316)&lt;/Q&gt;&lt;R&gt;1&lt;/R&gt;&lt;C&gt;1&lt;/C&gt;&lt;D xsi:type="xsd:double"&gt;0.77245&lt;/D&gt;&lt;/FQL&gt;&lt;FQL&gt;&lt;Q&gt;AUDUSD^WMR_SPOT_RATE_MID(44347,44347)&lt;/Q&gt;&lt;R&gt;1&lt;/R&gt;&lt;C&gt;1&lt;/C&gt;&lt;D xsi:type="xsd:double"&gt;0.774049999999999&lt;/D&gt;&lt;/FQL&gt;&lt;FQL&gt;&lt;Q&gt;CLPUSD^WMR_SPOT_RATE_MID(42886,42886)&lt;/Q&gt;&lt;R&gt;1&lt;/R&gt;&lt;C&gt;1&lt;/C&gt;&lt;D xsi:type="xsd:double"&gt;0.00148918109931349&lt;/D&gt;&lt;/FQL&gt;&lt;FQL&gt;&lt;Q&gt;AEDUSD^WMR_SPOT_RATE_MID(44286,44286)&lt;/Q&gt;&lt;R&gt;1&lt;/R&gt;&lt;C&gt;1&lt;/C&gt;&lt;D xsi:type="xsd:double"&gt;0.272245892490097&lt;/D&gt;&lt;/FQL&gt;&lt;FQL&gt;&lt;Q&gt;AEDUSD^WMR_SPOT_RATE_MID(43553,43553)&lt;/Q&gt;&lt;R&gt;1&lt;/R&gt;&lt;C&gt;1&lt;/C&gt;&lt;D xsi:type="xsd:double"&gt;0.272249598431842&lt;/D&gt;&lt;/FQL&gt;&lt;FQL&gt;&lt;Q&gt;AEDUSD^WMR_SPOT_RATE_MID(42825,42825)&lt;/Q&gt;&lt;R&gt;1&lt;/R&gt;&lt;C&gt;1&lt;/C&gt;&lt;D xsi:type="xsd:double"&gt;0.272257010618023&lt;/D&gt;&lt;/FQL&gt;&lt;FQL&gt;&lt;Q&gt;AUDUSD^WMR_SPOT_RATE_MID(44651,44651)&lt;/Q&gt;&lt;R&gt;1&lt;/R&gt;&lt;C&gt;1&lt;/C&gt;&lt;D xsi:type="xsd:double"&gt;0.750950000000002&lt;/D&gt;&lt;/FQL&gt;&lt;FQL&gt;&lt;Q&gt;AUDUSD^WMR_SPOT_RATE_MID(44680,44680)&lt;/Q&gt;&lt;R&gt;1&lt;/R&gt;&lt;C&gt;1&lt;/C&gt;&lt;D xsi:type="xsd:double"&gt;0.71065&lt;/D&gt;&lt;/FQL&gt;&lt;FQL&gt;&lt;Q&gt;CNYUSD^WMR_SPOT_RATE_MID(44680,44680)&lt;/Q&gt;&lt;R&gt;1&lt;/R&gt;&lt;C&gt;1&lt;/C&gt;&lt;D xsi:type="xsd:double"&gt;0.15181417944436&lt;/D&gt;&lt;/FQL&gt;&lt;FQL&gt;&lt;Q&gt;SARUSD^WMR_SPOT_RATE_MID(44286,44286)&lt;/Q&gt;&lt;R&gt;1&lt;/R&gt;&lt;C&gt;1&lt;/C&gt;&lt;D xsi:type="xsd:double"&gt;0.266638225255973&lt;/D&gt;&lt;/FQL&gt;&lt;FQL&gt;&lt;Q&gt;SARUSD^WMR_SPOT_RATE_MID(43553,43553)&lt;/Q&gt;&lt;R&gt;1&lt;/R&gt;&lt;C&gt;1&lt;/C&gt;&lt;D xsi:type="xsd:double"&gt;0.266641780100524&lt;/D&gt;&lt;/FQL&gt;&lt;FQL&gt;&lt;Q&gt;SARUSD^WMR_SPOT_RATE_MID(42825,42825)&lt;/Q&gt;&lt;R&gt;1&lt;/R&gt;&lt;C&gt;1&lt;/C&gt;&lt;D xsi:type="xsd:double"&gt;0.266648890073995&lt;/D&gt;&lt;/FQL&gt;&lt;FQL&gt;&lt;Q&gt;CHFUSD^WMR_SPOT_RATE_MID(43585,43585)&lt;/Q&gt;&lt;R&gt;1&lt;/R&gt;&lt;C&gt;1&lt;/C&gt;&lt;D xsi:type="xsd:double"&gt;0.98135426889107&lt;/D&gt;&lt;/FQL&gt;&lt;FQL&gt;&lt;Q&gt;CHFUSD^WMR_SPOT_RATE_MID(42855,42855)&lt;/Q&gt;&lt;R&gt;1&lt;/R&gt;&lt;C&gt;1&lt;/C&gt;&lt;D xsi:type="xsd:double"&gt;1.00457079712693&lt;/D&gt;&lt;/FQL&gt;&lt;FQL&gt;&lt;Q&gt;SGDUSD^WMR_SPOT_RATE_MID(44347,44347)&lt;/Q&gt;&lt;R&gt;1&lt;/R&gt;&lt;C&gt;1&lt;/C&gt;&lt;D xsi:type="xsd:double"&gt;0.757030924713274&lt;/D&gt;&lt;/FQL&gt;&lt;FQL&gt;&lt;Q&gt;GBPUSD^WMR_SPOT_RATE_MID(44651,44651)&lt;/Q&gt;&lt;R&gt;1&lt;/R&gt;&lt;C&gt;1&lt;/C&gt;&lt;D xsi:type="xsd:double"&gt;1.31665&lt;/D&gt;&lt;/FQL&gt;&lt;FQL&gt;&lt;Q&gt;SGDUSD^WMR_SPOT_RATE_MID(44620,44620)&lt;/Q&gt;&lt;R&gt;1&lt;/R&gt;&lt;C&gt;1&lt;/C&gt;&lt;D xsi:type="xsd:double"&gt;0.736675383992044&lt;/D&gt;&lt;/FQL&gt;&lt;FQL&gt;&lt;Q&gt;GBPUSD^WMR_SPOT_RATE_MID(44316,44316)&lt;/Q&gt;&lt;R&gt;1&lt;/R&gt;&lt;C&gt;1&lt;/C&gt;&lt;D xsi:type="xsd:double"&gt;1.38455&lt;/D&gt;&lt;/FQL&gt;&lt;FQL&gt;&lt;Q&gt;GBPUSD^WMR_SPOT_RATE_MID(43585,43585)&lt;/Q&gt;&lt;R&gt;1&lt;/R&gt;&lt;C&gt;1&lt;/C&gt;&lt;D xsi:type="xsd:double"&gt;1.30365&lt;/D&gt;&lt;/FQL&gt;&lt;FQL&gt;&lt;Q&gt;GBPUSD^WMR_SPOT_RATE_MID(42855,42855)&lt;/Q&gt;&lt;R&gt;1&lt;/R&gt;&lt;C&gt;1&lt;/C&gt;&lt;D xsi:type="xsd:double"&gt;1.29375&lt;/D&gt;&lt;/FQL&gt;&lt;FQL&gt;&lt;Q&gt;SGDUSD^WMR_SPOT_RATE_MID(44680,44680)&lt;/Q&gt;&lt;R&gt;1&lt;/R&gt;&lt;C&gt;1&lt;/C&gt;&lt;D xsi:type="xsd:double"&gt;0.724165399377218&lt;/D&gt;&lt;/FQL&gt;&lt;FQL&gt;&lt;Q&gt;BRLUSD^WMR_SPOT_RATE_MID(44651,44651)&lt;/Q&gt;&lt;R&gt;1&lt;/R&gt;&lt;C&gt;1&lt;/C&gt;&lt;D xsi:type="xsd:double"&gt;0.210439924662507&lt;/D&gt;&lt;/FQL&gt;&lt;FQL&gt;&lt;Q&gt;NOKUSD^WMR_SPOT_RATE_MID(42886,42886)&lt;/Q&gt;&lt;R&gt;1&lt;/R&gt;&lt;C&gt;1&lt;/C&gt;&lt;D xsi:type="xsd:double"&gt;0.118731003039514&lt;/D&gt;&lt;/FQL&gt;&lt;FQL&gt;&lt;Q&gt;BRLUSD^WMR_SPOT_RATE_MID(44316,44316)&lt;/Q&gt;&lt;R&gt;1&lt;/R&gt;&lt;C&gt;1&lt;/C&gt;&lt;D xsi:type="xsd:double"&gt;0.184323303073591&lt;/D&gt;&lt;/FQL&gt;&lt;FQL&gt;&lt;Q&gt;BRLUSD^WMR_SPOT_RATE_MID(43585,43585)&lt;/Q&gt;&lt;R&gt;1&lt;/R&gt;&lt;C&gt;1&lt;/C&gt;&lt;D xsi:type="xsd:double"&gt;0.253145330734375&lt;/D&gt;&lt;/FQL&gt;&lt;FQL&gt;&lt;Q&gt;BRLUSD^WMR_SPOT_RATE_MID(42855,42855)&lt;/Q&gt;&lt;R&gt;1&lt;/R&gt;&lt;C&gt;1&lt;/C&gt;&lt;D xsi:type="xsd:double"&gt;0.312617231461798&lt;/D&gt;&lt;/FQL&gt;&lt;FQL&gt;&lt;Q&gt;NOKUSD^WMR_SPOT_RATE_MID(43616,43616)&lt;/Q&gt;&lt;R&gt;1&lt;/R&gt;&lt;C&gt;1&lt;/C&gt;&lt;D xsi:type="xsd:double"&gt;0.114236755676139&lt;/D&gt;&lt;/FQL&gt;&lt;FQL&gt;&lt;Q&gt;CLPUSD^WMR_SPOT_RATE_MID(44651,44651)&lt;/Q&gt;&lt;R&gt;1&lt;/R&gt;&lt;C&gt;1&lt;/C&gt;&lt;D xsi:type="xsd:double"&gt;0.00127076913301776&lt;/D&gt;&lt;/FQL&gt;&lt;FQL&gt;&lt;Q&gt;NOKUSD^WMR_SPOT_RATE_MID(44561,44561)&lt;/Q&gt;&lt;R&gt;1&lt;/R&gt;&lt;C&gt;1&lt;/C&gt;&lt;D xsi:type="xsd:double"&gt;0.113400542054591&lt;/D&gt;&lt;/FQL&gt;&lt;FQL&gt;&lt;Q&gt;CLPUSD^WMR_SPOT_RATE_MID(44316,44316)&lt;/Q&gt;&lt;R&gt;1&lt;/R&gt;&lt;C&gt;1&lt;/C&gt;&lt;D xsi:type="xsd:double"&gt;0.00140013861372276&lt;/D&gt;&lt;/FQL&gt;&lt;FQL&gt;&lt;Q&gt;CLPUSD^WMR_SPOT_RATE_MID(43585,43585)&lt;/Q&gt;&lt;R&gt;1&lt;/R&gt;&lt;C&gt;1&lt;/C&gt;&lt;D xsi:type="xsd:double"&gt;0.00147128060263654&lt;/D&gt;&lt;/FQL&gt;&lt;FQL&gt;&lt;Q&gt;CLPUSD^WMR_SPOT_RATE_MID(42855,42855)&lt;/Q&gt;&lt;R&gt;1&lt;/R&gt;&lt;C&gt;1&lt;/C&gt;&lt;D xsi:type="xsd:double"&gt;0.00149968881457098&lt;/D&gt;&lt;/FQL&gt;&lt;FQL&gt;&lt;Q&gt;NOKUSD^WMR_SPOT_RATE_MID(44620,44620)&lt;/Q&gt;&lt;R&gt;1&lt;/R&gt;&lt;C&gt;1&lt;/C&gt;&lt;D xsi:type="xsd:double"&gt;0.113718421815742&lt;/D&gt;&lt;/FQL&gt;&lt;FQL&gt;&lt;Q&gt;CNYUSD^WMR_SPOT_RATE_MID(44651,44651)&lt;/Q&gt;&lt;R&gt;1&lt;/R&gt;&lt;C&gt;1&lt;/C&gt;&lt;D xsi:type="xsd:double"&gt;0.157651621446927&lt;/D&gt;&lt;/FQL&gt;&lt;FQL&gt;&lt;Q&gt;NOKUSD^WMR_SPOT_RATE_MID(44712,44712)&lt;/Q&gt;&lt;R&gt;1&lt;/R&gt;&lt;C&gt;1&lt;/C&gt;&lt;D xsi:type="xsd:double"&gt;0.106375057176593&lt;/D&gt;&lt;/FQL&gt;&lt;FQL&gt;&lt;Q&gt;CNYUSD^WMR_SPOT_RATE_MID(44316,44316)&lt;/Q&gt;&lt;R&gt;1&lt;/R&gt;&lt;C&gt;1&lt;/C&gt;&lt;D xsi:type="xsd:double"&gt;0.154523680754076&lt;/D&gt;&lt;/FQL&gt;&lt;FQL&gt;&lt;Q&gt;CNYUSD^WMR_SPOT_RATE_MID(43585,43585)&lt;/Q&gt;&lt;R&gt;1&lt;/R&gt;&lt;C&gt;1&lt;/C&gt;&lt;D xsi:type="xsd:double"&gt;0.148438427740173&lt;/D&gt;&lt;/FQL&gt;&lt;FQL&gt;&lt;Q&gt;CNYUSD^WMR_SPOT_RATE_MID(42855,42855)&lt;/Q&gt;&lt;R&gt;1&lt;/R&gt;&lt;C&gt;1&lt;/C&gt;&lt;D xsi:type="xsd:double"&gt;0.144982167193435&lt;/D&gt;&lt;/FQL&gt;&lt;FQL&gt;&lt;Q&gt;NZDUSD^WMR_SPOT_RATE_MID(42886,42886)&lt;/Q&gt;&lt;R&gt;1&lt;/R&gt;&lt;C&gt;1&lt;/C&gt;&lt;D xsi:type="xsd:double"&gt;0.709749999999999&lt;/D&gt;&lt;/FQL&gt;&lt;FQL&gt;&lt;Q&gt;COPUSD^WMR_SPOT_RATE_MID(44651,44651)&lt;/Q&gt;&lt;R&gt;1&lt;/R&gt;&lt;C&gt;1&lt;/C&gt;&lt;D xsi:type="xsd:double"&gt;0.000266403460048139&lt;/D&gt;&lt;/FQL&gt;&lt;FQL&gt;&lt;Q&gt;NZDUSD^WMR_SPOT_RATE_MID(44347,44347)&lt;/Q&gt;&lt;R&gt;1&lt;/R&gt;&lt;C&gt;1&lt;/C&gt;&lt;D xsi:type="xsd:double"&gt;0.728000000000002&lt;/D&gt;&lt;/FQL&gt;&lt;FQL&gt;&lt;Q&gt;COPUSD^WMR_SPOT_RATE_MID(44316,44316)&lt;/Q&gt;&lt;R&gt;1&lt;/R&gt;&lt;C&gt;1&lt;/C&gt;&lt;D xsi:type="xsd:double"&gt;0.000267307849094027&lt;/D&gt;&lt;/FQL&gt;&lt;FQL&gt;&lt;Q&gt;COPUSD^WMR_SPOT_RATE_MID(43585,43585)&lt;/Q&gt;&lt;R&gt;1&lt;/R&gt;&lt;C&gt;1&lt;/C&gt;&lt;D xsi:type="xsd:double"&gt;0.000309061688713067&lt;/D&gt;&lt;/FQL&gt;&lt;FQL&gt;&lt;Q&gt;COPUSD^WMR_SPOT_RATE_MID(42855,42855)&lt;/Q&gt;&lt;R&gt;1&lt;/R&gt;&lt;C&gt;1&lt;/C&gt;&lt;D xsi:type="xsd:double"&gt;0.00033864555324524&lt;/D&gt;&lt;/FQL&gt;&lt;FQL&gt;&lt;Q&gt;NZDUSD^WMR_SPOT_RATE_MID(44561,44561)&lt;/Q&gt;&lt;R&gt;1&lt;/R&gt;&lt;C&gt;1&lt;/C&gt;&lt;D xsi:type="xsd:double"&gt;0.684650000000002&lt;/D&gt;&lt;/FQL&gt;&lt;FQL&gt;&lt;Q&gt;CZKUSD^WMR_SPOT_RATE_MID(44651,44651)&lt;/Q&gt;&lt;R&gt;1&lt;/R&gt;&lt;C&gt;1&lt;/C&gt;&lt;D xsi:type="xsd:double"&gt;0.0455528983031545&lt;/D&gt;&lt;/FQL&gt;&lt;FQL&gt;&lt;Q&gt;NZDUSD^WMR_SPOT_RATE_MID(44680,44680)&lt;/Q&gt;&lt;R&gt;1&lt;/R&gt;&lt;C&gt;1&lt;/C&gt;&lt;D xsi:type="xsd:double"&gt;0.64905&lt;/D&gt;&lt;/FQL&gt;&lt;FQL&gt;&lt;Q&gt;CZKUSD^WMR_SPOT_RATE_MID(44316,44316)&lt;/Q&gt;&lt;R&gt;1&lt;/R&gt;&lt;C&gt;1&lt;/C&gt;&lt;D xsi:type="xsd:double"&gt;0.0465335960930393&lt;/D&gt;&lt;/FQL&gt;&lt;FQL&gt;&lt;Q&gt;CZKUSD^WMR_SPOT_RATE_MID(43585,43585)&lt;/Q&gt;&lt;R&gt;1&lt;/R&gt;&lt;C&gt;1&lt;/C&gt;&lt;D xsi:type="xsd:double"&gt;0.0436971264769629&lt;/D&gt;&lt;/FQL&gt;&lt;FQL&gt;&lt;Q&gt;CZKUSD^WMR_SPOT_RATE_MID(42855,42855)&lt;/Q&gt;&lt;R&gt;1&lt;/R&gt;&lt;C&gt;1&lt;/C&gt;&lt;D xsi:type="xsd:double"&gt;0.0405756878593484&lt;/D&gt;&lt;/FQL&gt;&lt;FQL&gt;&lt;Q&gt;NZDUSD^WMR_SPOT_RATE_MID(44712,44712)&lt;/Q&gt;&lt;R&gt;1&lt;/R&gt;&lt;C&gt;1&lt;/C&gt;&lt;D xsi:type="xsd:double"&gt;0.650949999999998&lt;/D&gt;&lt;/FQL&gt;&lt;FQL&gt;&lt;Q&gt;EGPUSD^WMR_SPOT_RATE_MID(44651,44651)&lt;/Q&gt;&lt;R&gt;1&lt;/R&gt;&lt;C&gt;1&lt;/C&gt;&lt;D xsi:type="xsd:double"&gt;0.0547045951859956&lt;/D&gt;&lt;/FQL&gt;&lt;FQL&gt;&lt;Q&gt;KRWUSD^WMR_SPOT_RATE_MID(43616,43616)&lt;/Q&gt;&lt;R&gt;1&lt;/R&gt;&lt;C&gt;1&lt;/C&gt;&lt;D xsi:type="xsd:double"&gt;0.000839701066420354&lt;/D&gt;&lt;/FQL&gt;&lt;FQL&gt;&lt;Q&gt;EGPUSD^WMR_SPOT_RATE_MID(44316,44316)&lt;/Q&gt;&lt;R&gt;1&lt;/R&gt;&lt;C&gt;1&lt;/C&gt;&lt;D xsi:type="xsd:double"&gt;0.0638569604086845&lt;/D&gt;&lt;/FQL&gt;&lt;FQL&gt;&lt;Q&gt;EGPUSD^WMR_SPOT_RATE_MID(43585,43585)&lt;/Q&gt;&lt;R&gt;1&lt;/R&gt;&lt;C&gt;1&lt;/C&gt;&lt;D xsi:type="xsd:double"&gt;0.0581395348837209&lt;/D&gt;&lt;/FQL&gt;&lt;FQL&gt;&lt;Q&gt;EGPUSD^WMR_SPOT_RATE_MID(42855,42855)&lt;/Q&gt;&lt;R&gt;1&lt;/R&gt;&lt;C&gt;1&lt;/C&gt;&lt;D xsi:type="xsd:double"&gt;0.0554016620498615&lt;/D&gt;&lt;/FQL&gt;&lt;FQL&gt;&lt;Q&gt;KRWUSD^WMR_SPOT_RATE_MID(44347,44347)&lt;/Q&gt;&lt;R&gt;1&lt;/R&gt;&lt;C&gt;1&lt;/C&gt;&lt;D xsi:type="xsd:double"&gt;0.00090004950272265&lt;/D&gt;&lt;/FQL&gt;&lt;FQL&gt;&lt;Q&gt;HUFUSD^WMR_SPOT_RATE_MID(44651,44651)&lt;/Q&gt;&lt;R&gt;1&lt;/R&gt;&lt;C&gt;1&lt;/C&gt;&lt;D xsi:type="xsd:double"&gt;0.00302976226364446&lt;/D&gt;&lt;/FQL&gt;&lt;FQL&gt;&lt;Q&gt;KRWUSD^WMR_SPOT_RATE_MID(44620,44620)&lt;/Q&gt;&lt;R&gt;1&lt;/R&gt;&lt;C&gt;1&lt;/C&gt;&lt;D xsi:type="xsd:double"&gt;0.000831704578533705&lt;/D&gt;&lt;/FQL&gt;&lt;FQL&gt;&lt;Q&gt;HUFUSD^WMR_SPOT_RATE_MID(44316,44316)&lt;/Q&gt;&lt;R&gt;1&lt;/R&gt;&lt;C&gt;1&lt;/C&gt;&lt;D xsi:type="xsd:double"&gt;0.00334249622966425&lt;/D&gt;&lt;/FQL&gt;&lt;FQL&gt;&lt;Q&gt;HUFUSD^WMR_SPOT_RATE_MID(43585,43585)&lt;/Q&gt;&lt;R&gt;1&lt;/R&gt;&lt;C&gt;1&lt;/C&gt;&lt;D xsi:type="xsd:double"&gt;0.00346055247028078&lt;/D&gt;&lt;/FQL&gt;&lt;FQL&gt;&lt;Q&gt;HUFUSD^WMR_SPOT_RATE_MID(42855,42855)&lt;/Q&gt;&lt;R&gt;1&lt;/R&gt;&lt;C&gt;1&lt;/C&gt;&lt;D xsi:type="xsd:double"&gt;0.00347968481710864&lt;/D&gt;&lt;/FQL&gt;&lt;FQL&gt;&lt;Q&gt;KRWUSD^WMR_SPOT_RATE_MID(44680,44680)&lt;/Q&gt;&lt;R&gt;1&lt;/R&gt;&lt;C&gt;1&lt;/C&gt;&lt;D xsi:type="xsd:double"&gt;0.000796178343949045&lt;/D&gt;&lt;/FQL&gt;&lt;FQL&gt;&lt;Q&gt;INRUSD^WMR_SPOT_RATE_MID(44651,44651)&lt;/Q&gt;&lt;R&gt;1&lt;/R&gt;&lt;C&gt;1&lt;/C&gt;&lt;D xsi:type="xsd:double"&gt;0.0131969646981194&lt;/D&gt;&lt;/FQL&gt;&lt;FQL&gt;&lt;Q&gt;JPYUSD^WMR_SPOT_RATE_MID(42886,42886)&lt;/Q&gt;&lt;R&gt;1&lt;/R&gt;&lt;C&gt;1&lt;/C&gt;&lt;D xsi:type="xsd:double"&gt;0.00904281774200841&lt;/D&gt;&lt;/FQL&gt;&lt;FQL&gt;&lt;Q&gt;INRUSD^WMR_SPOT_RATE_MID(44316,44316)&lt;/Q&gt;&lt;R&gt;1&lt;/R&gt;&lt;C&gt;1&lt;/C&gt;&lt;D xsi:type="xsd:double"&gt;0.0135002868810962&lt;/D&gt;&lt;/FQL&gt;&lt;FQL&gt;&lt;Q&gt;INRUSD^WMR_SPOT_RATE_MID(43585,43585)&lt;/Q&gt;&lt;R&gt;1&lt;/R&gt;&lt;C&gt;1&lt;/C&gt;&lt;D xsi:type="xsd:double"&gt;0.0143773700195892&lt;/D&gt;&lt;/FQL&gt;&lt;FQL&gt;&lt;Q&gt;INRUSD^WMR_SPOT_RATE_MID(42855,42855)&lt;/Q&gt;&lt;R&gt;1&lt;/R&gt;&lt;C&gt;1&lt;/C&gt;&lt;D xsi:type="xsd:double"&gt;0.0155448468832582&lt;/D&gt;&lt;/FQL&gt;&lt;FQL&gt;&lt;Q&gt;JPYUSD^WMR_SPOT_RATE_MID(43616,43616)&lt;/Q&gt;&lt;R&gt;1&lt;/R&gt;&lt;C&gt;1&lt;/C&gt;&lt;D xsi:type="xsd:double"&gt;0.00921022334791619&lt;/D&gt;&lt;/FQL&gt;&lt;FQL&gt;&lt;Q&gt;IDRUSD^WMR_SPOT_RATE_MID(44651,44651)&lt;/Q&gt;&lt;R&gt;1&lt;/R&gt;&lt;C&gt;1&lt;/C&gt;&lt;D xsi:type="xsd:double"&gt;6.96257615317667E-05&lt;/D&gt;&lt;/FQL&gt;&lt;FQL&gt;&lt;Q&gt;JPYUSD^WMR_SPOT_RATE_MID(44561,44561)&lt;/Q&gt;&lt;R&gt;1&lt;/R&gt;&lt;C&gt;1&lt;/C&gt;&lt;D xsi:type="xsd:double"&gt;0.00868394772263471&lt;/D&gt;&lt;/FQL&gt;&lt;FQL&gt;&lt;Q&gt;IDRUSD^WMR_SPOT_RATE_MID(44316,44316)&lt;/Q&gt;&lt;R&gt;1&lt;/R&gt;&lt;C&gt;1&lt;/C&gt;&lt;D xsi:type="xsd:double"&gt;6.92281066112842E-05&lt;/D&gt;&lt;/FQL&gt;&lt;FQL&gt;&lt;Q&gt;IDRUSD^WMR_SPOT_RATE_MID(43585,43585)&lt;/Q&gt;&lt;R&gt;1&lt;/R&gt;&lt;C&gt;1&lt;/C&gt;&lt;D xsi:type="xsd:double"&gt;7.01754385964912E-05&lt;/D&gt;&lt;/FQL&gt;&lt;FQL&gt;&lt;Q&gt;IDRUSD^WMR_SPOT_RATE_MID(42855,42855)&lt;/Q&gt;&lt;R&gt;1&lt;/R&gt;&lt;C&gt;1&lt;/C&gt;&lt;D xsi:type="xsd:double"&gt;7.50243829244504E-05&lt;/D&gt;&lt;/FQL&gt;&lt;FQL&gt;&lt;Q&gt;JPYUSD^WMR_SPOT_RATE_MID(44620,44620)&lt;/Q&gt;&lt;R&gt;1&lt;/R&gt;&lt;C&gt;1&lt;/C&gt;&lt;D xsi:type="xsd:double"&gt;0.00868243976557413&lt;/D&gt;&lt;/FQL&gt;&lt;FQL&gt;&lt;Q&gt;KWDUSD^WMR_SPOT_RATE_MID(44651,44651)&lt;/Q&gt;&lt;R&gt;1&lt;/R&gt;&lt;C&gt;1&lt;/C&gt;&lt;D xsi:type="xsd:double"&gt;3.2916392363397&lt;/D&gt;&lt;/FQL&gt;&lt;FQL&gt;&lt;Q&gt;JPYUSD^WMR_SPOT_RATE_MID(44712,44712)&lt;/Q&gt;&lt;R&gt;1&lt;/R&gt;&lt;C&gt;1&lt;/C&gt;&lt;D xsi:type="xsd:double"&gt;0.00777332970577947&lt;/D&gt;&lt;/FQL&gt;&lt;FQL&gt;&lt;Q&gt;KWDUSD^WMR_SPOT_RATE_MID(44316,44316)&lt;/Q&gt;&lt;R&gt;1&lt;/R&gt;&lt;C&gt;1&lt;/C&gt;&lt;D xsi:type="xsd:double"&gt;3.31895121141719&lt;/D&gt;&lt;/FQL&gt;&lt;FQL&gt;&lt;Q&gt;KWDUSD^WMR_SPOT_RATE_MID(43585,43585)&lt;/Q&gt;&lt;R&gt;1&lt;/R&gt;&lt;C&gt;1&lt;/C&gt;&lt;D xsi:type="xsd:double"&gt;3.28461159467893&lt;/D&gt;&lt;/FQL&gt;&lt;FQL&gt;&lt;Q&gt;KWDUSD^WMR_SPOT_RATE_MID(42855,42855)&lt;/Q&gt;&lt;R&gt;1&lt;/R&gt;&lt;C&gt;1&lt;/C&gt;&lt;D xsi:type="xsd:double"&gt;3.28677074774034&lt;/D&gt;&lt;/FQL&gt;&lt;FQL&gt;&lt;Q&gt;ILSUSD^WMR_SPOT_RATE_MID(42886,42886)&lt;/Q&gt;&lt;R&gt;1&lt;/R&gt;&lt;C&gt;1&lt;/C&gt;&lt;D xsi:type="xsd:double"&gt;0.282541745542904&lt;/D&gt;&lt;/FQL&gt;&lt;FQL&gt;&lt;Q&gt;MYRUSD^WMR_SPOT_RATE_MID(44651,44651)&lt;/Q&gt;&lt;R&gt;1&lt;/R&gt;&lt;C&gt;1&lt;/C&gt;&lt;D xsi:type="xsd:double"&gt;0.237826267911291&lt;/D&gt;&lt;/FQL&gt;&lt;FQL&gt;&lt;Q&gt;ILSUSD^WMR_SPOT_RATE_MID(44347,44347)&lt;/Q&gt;&lt;R&gt;1&lt;/R&gt;&lt;C&gt;1&lt;/C&gt;&lt;D xsi:type="xsd:double"&gt;0.307834385100816&lt;/D&gt;&lt;/FQL&gt;&lt;FQL&gt;&lt;Q&gt;MYRUSD^WMR_SPOT_RATE_MID(44316,44316)&lt;/Q&gt;&lt;R&gt;1&lt;/R&gt;&lt;C&gt;1&lt;/C&gt;&lt;D xsi:type="xsd:double"&gt;0.244116785470169&lt;/D&gt;&lt;/FQL&gt;&lt;FQL&gt;&lt;Q&gt;MYRUSD^WMR_SPOT_RATE_MID(43585,43585)&lt;/Q&gt;&lt;R&gt;1&lt;/R&gt;&lt;C&gt;1&lt;/C&gt;&lt;D xsi:type="xsd:double"&gt;0.24186721489902&lt;/D&gt;&lt;/FQL&gt;&lt;FQL&gt;&lt;Q&gt;MYRUSD^WMR_SPOT_RATE_MID(42855,42855)&lt;/Q&gt;&lt;R&gt;1&lt;/R&gt;&lt;C&gt;1&lt;/C&gt;&lt;D xsi:type="xsd:double"&gt;0.230361667818475&lt;/D&gt;&lt;/FQL&gt;&lt;FQL&gt;&lt;Q&gt;ILSUSD^WMR_SPOT_RATE_MID(44561,44561)&lt;/Q&gt;&lt;R&gt;1&lt;/R&gt;&lt;C&gt;1&lt;/C&gt;&lt;D xsi:type="xsd:double"&gt;0.321295463308058&lt;/D&gt;&lt;/FQL&gt;&lt;FQL&gt;&lt;Q&gt;MXNUSD^WMR_SPOT_RATE_MID(44651,44651)&lt;/Q&gt;&lt;R&gt;1&lt;/R&gt;&lt;C&gt;1&lt;/C&gt;&lt;D xsi:type="xsd:double"&gt;0.0501454217229967&lt;/D&gt;&lt;/FQL&gt;&lt;FQL&gt;&lt;Q&gt;ILSUSD^WMR_SPOT_RATE_MID(44680,44680)&lt;/Q&gt;&lt;R&gt;1&lt;/R&gt;&lt;C&gt;1&lt;/C&gt;&lt;D xsi:type="xsd:double"&gt;0.299262318385181&lt;/D&gt;&lt;/FQL&gt;&lt;FQL&gt;&lt;Q&gt;MXNUSD^WMR_SPOT_RATE_MID(44316,44316)&lt;/Q&gt;&lt;R&gt;1&lt;/R&gt;&lt;C&gt;1&lt;/C&gt;&lt;D xsi:type="xsd:double"&gt;0.0495675233586954&lt;/D&gt;&lt;/FQL&gt;&lt;FQL&gt;&lt;Q&gt;MXNUSD^WMR_SPOT_RATE_MID(43585,43585)&lt;/Q&gt;&lt;R&gt;1&lt;/R&gt;&lt;C&gt;1&lt;/C&gt;&lt;D xsi:type="xsd:double"&gt;0.0525682204080345&lt;/D&gt;&lt;/FQL&gt;&lt;FQL&gt;&lt;Q&gt;MXNUSD^WMR_SPOT_RATE_MID(42855,42855)&lt;/Q&gt;&lt;R&gt;1&lt;/R&gt;&lt;C&gt;1&lt;/C&gt;&lt;D xsi:type="xsd:double"&gt;0.0526932855580878&lt;/D&gt;&lt;/FQL&gt;&lt;FQL&gt;&lt;Q&gt;ILSUSD^WMR_SPOT_RATE_MID(44712,44712)&lt;/Q&gt;&lt;R&gt;1&lt;/R&gt;&lt;C&gt;1&lt;/C&gt;&lt;D xsi:type="xsd:double"&gt;0.300304809381522&lt;/D&gt;&lt;/FQL&gt;&lt;FQL&gt;&lt;Q&gt;PKRUSD^WMR_SPOT_RATE_MID(44651,44651)&lt;/Q&gt;&lt;R&gt;1&lt;/R&gt;&lt;C&gt;1&lt;/C&gt;&lt;D xsi:type="xsd:double"&gt;0.00545404963185165&lt;/D&gt;&lt;/FQL&gt;&lt;FQL&gt;&lt;Q&gt;HKDUSD^WMR_SPOT_RATE_MID(43616,43616)&lt;/Q&gt;&lt;R&gt;1&lt;/R&gt;&lt;C&gt;1&lt;/C&gt;&lt;D xsi:type="xsd:double"&gt;0.127542072941312&lt;/D&gt;&lt;/FQL&gt;&lt;FQL&gt;&lt;Q&gt;PKRUSD^WMR_SPOT_RATE_MID(44316,44316)&lt;/Q&gt;&lt;R&gt;1&lt;/R&gt;&lt;C&gt;1&lt;/C&gt;&lt;D xsi:type="xsd:double"&gt;0.0065167807103291&lt;/D&gt;&lt;/FQL&gt;&lt;FQL&gt;&lt;Q&gt;PKRUSD^WMR_SPOT_RATE_MID(43585,43585)&lt;/Q&gt;&lt;R&gt;1&lt;/R&gt;&lt;C&gt;1&lt;/C&gt;&lt;D xsi:type="xsd:double"&gt;0.00707714083510262&lt;/D&gt;&lt;/FQL&gt;&lt;FQL&gt;&lt;Q&gt;PKRUSD^WMR_SPOT_RATE_MID(42855,42855)&lt;/Q&gt;&lt;R&gt;1&lt;/R&gt;&lt;C&gt;1&lt;/C&gt;&lt;D xsi:type="xsd:double"&gt;0.00954608371915422&lt;/D&gt;&lt;/FQL&gt;&lt;FQL&gt;&lt;Q&gt;HKDUSD^WMR_SPOT_RATE_MID(44347,44347)&lt;/Q&gt;&lt;R&gt;1&lt;/R&gt;&lt;C&gt;1&lt;/C&gt;&lt;D xsi:type="xsd:double"&gt;0.128844394624612&lt;/D&gt;&lt;/FQL&gt;&lt;FQL&gt;&lt;Q&gt;PENUSD^WMR_SPOT_RATE_MID(44651,44651)&lt;/Q&gt;&lt;R&gt;1&lt;/R&gt;&lt;C&gt;1&lt;/C&gt;&lt;D xsi:type="xsd:double"&gt;0.269179004037685&lt;/D&gt;&lt;/FQL&gt;&lt;FQL&gt;&lt;Q&gt;HKDUSD^WMR_SPOT_RATE_MID(44620,44620)&lt;/Q&gt;&lt;R&gt;1&lt;/R&gt;&lt;C&gt;1&lt;/C&gt;&lt;D xsi:type="xsd:double"&gt;0.127980342219435&lt;/D&gt;&lt;/FQL&gt;&lt;FQL&gt;&lt;Q&gt;PENUSD^WMR_SPOT_RATE_MID(44316,44316)&lt;/Q&gt;&lt;R&gt;1&lt;/R&gt;&lt;C&gt;1&lt;/C&gt;&lt;D xsi:type="xsd:double"&gt;0.263838319877579&lt;/D&gt;&lt;/FQL&gt;&lt;FQL&gt;&lt;Q&gt;PENUSD^WMR_SPOT_RATE_MID(43585,43585)&lt;/Q&gt;&lt;R&gt;1&lt;/R&gt;&lt;C&gt;1&lt;/C&gt;&lt;D xsi:type="xsd:double"&gt;0.30206917384081&lt;/D&gt;&lt;/FQL&gt;&lt;FQL&gt;&lt;Q&gt;PENUSD^WMR_SPOT_RATE_MID(42855,42855)&lt;/Q&gt;&lt;R&gt;1&lt;/R&gt;&lt;C&gt;1&lt;/C&gt;&lt;D xsi:type="xsd:double"&gt;0.30821390044691&lt;/D&gt;&lt;/FQL&gt;&lt;FQL&gt;&lt;Q&gt;HKDUSD^WMR_SPOT_RATE_MID(44680,44680)&lt;/Q&gt;&lt;R&gt;1&lt;/R&gt;&lt;C&gt;1&lt;/C&gt;&lt;D xsi:type="xsd:double"&gt;0.127451042868158&lt;/D&gt;&lt;/FQL&gt;&lt;FQL&gt;&lt;Q&gt;PHPUSD^WMR_SPOT_RATE_MID(44651,44651)&lt;/Q&gt;&lt;R&gt;1&lt;/R&gt;&lt;C&gt;1&lt;/C&gt;&lt;D xsi:type="xsd:double"&gt;0.0193255386993912&lt;/D&gt;&lt;/FQL&gt;&lt;FQL&gt;&lt;Q&gt;EURUSD^WMR_SPOT_RATE_MID(42886,42886)&lt;/Q&gt;&lt;R&gt;1&lt;/R&gt;&lt;C&gt;1&lt;/C&gt;&lt;D xsi:type="xsd:double"&gt;1.1245&lt;/D&gt;&lt;/FQL&gt;&lt;FQL&gt;&lt;Q&gt;PHPUSD^WMR_SPOT_RATE_MID(44316,44316)&lt;/Q&gt;&lt;R&gt;1&lt;/R&gt;&lt;C&gt;1&lt;/C&gt;&lt;D xsi:type="xsd:double"&gt;0.0207684319833853&lt;/D&gt;&lt;/FQL&gt;&lt;FQL&gt;&lt;Q&gt;PHPUSD^WMR_SPOT_RATE_MID(43585,43585)&lt;/Q&gt;&lt;R&gt;1&lt;/R&gt;&lt;C&gt;1&lt;/C&gt;&lt;D xsi:type="xsd:double"&gt;0.0191892540177501&lt;/D&gt;&lt;/FQL&gt;&lt;FQL&gt;&lt;Q&gt;PHPUSD^WMR_SPOT_RATE_MID(42855,42855)&lt;/Q&gt;&lt;R&gt;1&lt;/R&gt;&lt;C&gt;1&lt;/C&gt;&lt;D xsi:type="xsd:double"&gt;0.0200140098068648&lt;/D&gt;&lt;/FQL&gt;&lt;FQL&gt;&lt;Q&gt;EURUSD^WMR_SPOT_RATE_MID(43616,43616)&lt;/Q&gt;&lt;R&gt;1&lt;/R&gt;&lt;C&gt;1&lt;/C&gt;&lt;D xsi:type="xsd:double"&gt;1.11435&lt;/D&gt;&lt;/FQL&gt;&lt;FQL&gt;&lt;Q&gt;PLNUSD^WMR_SPOT_RATE_MID(44651,44651)&lt;/Q&gt;&lt;R&gt;1&lt;/R&gt;&lt;C&gt;1&lt;/C&gt;&lt;D xsi:type="xsd:double"&gt;0.239966404703342&lt;/D&gt;&lt;/FQL&gt;&lt;FQL&gt;&lt;Q&gt;EURUSD^WMR_SPOT_RATE_MID(44561,44561)&lt;/Q&gt;&lt;R&gt;1&lt;/R&gt;&lt;C&gt;1&lt;/C&gt;&lt;D xsi:type="xsd:double"&gt;1.1372&lt;/D&gt;&lt;/FQL&gt;&lt;FQL&gt;&lt;Q&gt;PLNUSD^WMR_SPOT_RATE_MID(44316,44316)&lt;/Q&gt;&lt;R&gt;1&lt;/R&gt;&lt;C&gt;1&lt;/C&gt;&lt;D xsi:type="xsd:double"&gt;0.263918396431823&lt;/D&gt;&lt;/FQL&gt;&lt;FQL&gt;&lt;Q&gt;PLNUSD^WMR_SPOT_RATE_MID(43585,43585)&lt;/Q&gt;&lt;R&gt;1&lt;/R&gt;&lt;C&gt;1&lt;/C&gt;&lt;D xsi:type="xsd:double"&gt;0.261226195762911&lt;/D&gt;&lt;/FQL&gt;&lt;FQL&gt;&lt;Q&gt;PLNUSD^WMR_SPOT_RATE_MID(42855,42855)&lt;/Q&gt;&lt;R&gt;1&lt;/R&gt;&lt;C&gt;1&lt;/C&gt;&lt;D xsi:type="xsd:double"&gt;0.257652272493043&lt;/D&gt;&lt;/FQL&gt;&lt;FQL&gt;&lt;Q&gt;EURUSD^WMR_SPOT_RATE_MID(44620,44620)&lt;/Q&gt;&lt;R&gt;1&lt;/R&gt;&lt;C&gt;1&lt;/C&gt;&lt;D xsi:type="xsd:double"&gt;1.1232&lt;/D&gt;&lt;/FQL&gt;&lt;FQL&gt;&lt;Q&gt;QARUSD^WMR_SPOT_RATE_MID(44651,44651)&lt;/Q&gt;&lt;R&gt;1&lt;/R&gt;&lt;C&gt;1&lt;/C&gt;&lt;D xsi:type="xsd:double"&gt;0.274593258735498&lt;/D&gt;&lt;/FQL&gt;&lt;FQL&gt;&lt;Q&gt;EURUSD^WMR_SPOT_RATE_MID(44712,44712)&lt;/Q&gt;&lt;R&gt;1&lt;/R&gt;&lt;C&gt;1&lt;/C&gt;&lt;D xsi:type="xsd:double"&gt;1.07125&lt;/D&gt;&lt;/FQL&gt;&lt;FQL&gt;&lt;Q&gt;QARUSD^WMR_SPOT_RATE_MID(44316,44316)&lt;/Q&gt;&lt;R&gt;1&lt;/R&gt;&lt;C&gt;1&lt;/C&gt;&lt;D xsi:type="xsd:double"&gt;0.274649821477616&lt;/D&gt;&lt;/FQL&gt;&lt;FQL&gt;&lt;Q&gt;QARUSD^WMR_SPOT_RATE_MID(43585,43585)&lt;/Q&gt;&lt;R&gt;1&lt;/R&gt;&lt;C&gt;1&lt;/C&gt;&lt;D xsi:type="xsd:double"&gt;0.274630964641263&lt;/D&gt;&lt;/FQL&gt;&lt;FQL&gt;&lt;Q&gt;QARUSD^WMR_SPOT_RATE_MID(42855,42855)&lt;/Q&gt;&lt;R&gt;1&lt;/R&gt;&lt;C&gt;1&lt;/C&gt;&lt;D xsi:type="xsd:double"&gt;0.274627193584709&lt;/D&gt;&lt;/FQL&gt;&lt;FQL&gt;&lt;Q&gt;DKKUSD^WMR_SPOT_RATE_MID(42886,42886)&lt;/Q&gt;&lt;R&gt;1&lt;/R&gt;&lt;C&gt;1&lt;/C&gt;&lt;D xsi:type="xsd:double"&gt;0.151151014979066&lt;/D&gt;&lt;/FQL&gt;&lt;FQL&gt;&lt;Q&gt;RUBUSD^WMR_SPOT_RATE_MID(44651,44651)&lt;/Q&gt;&lt;R&gt;1&lt;/R&gt;&lt;C&gt;1&lt;/C&gt;&lt;D xsi:type="xsd:double"&gt;0.0121432908318154&lt;/D&gt;&lt;/FQL&gt;&lt;FQL&gt;&lt;Q&gt;DKKUSD^WMR_SPOT_RATE_MID(44347,44347)&lt;/Q&gt;&lt;R&gt;1&lt;/R&gt;&lt;C&gt;1&lt;/C&gt;&lt;D xsi:type="xsd:double"&gt;0.164393920712812&lt;/D&gt;&lt;/FQL&gt;&lt;FQL&gt;&lt;Q&gt;RUBUSD^WMR_SPOT_RATE_MID(44316,44316)&lt;/Q&gt;&lt;R&gt;1&lt;/R&gt;&lt;C&gt;1&lt;/C&gt;&lt;D xsi:type="xsd:double"&gt;0.0133197915452623&lt;/D&gt;&lt;/FQL&gt;&lt;FQL&gt;&lt;Q&gt;RUBUSD^WMR_SPOT_RATE_MID(43585,43585)&lt;/Q&gt;&lt;R&gt;1&lt;/R&gt;&lt;C&gt;1&lt;/C&gt;&lt;D xsi:type="xsd:double"&gt;0.0154852696372576&lt;/D&gt;&lt;/FQL&gt;&lt;FQL&gt;&lt;Q&gt;RUBUSD^WMR_SPOT_RATE_MID(42855,42855)&lt;/Q&gt;&lt;R&gt;1&lt;/R&gt;&lt;C&gt;1&lt;/C&gt;&lt;D xsi:type="xsd:double"&gt;0.0175459682435521&lt;/D&gt;&lt;/FQL&gt;&lt;FQL&gt;&lt;Q&gt;DKKUSD^WMR_SPOT_RATE_MID(44561,44561)&lt;/Q&gt;&lt;R&gt;1&lt;/R&gt;&lt;C&gt;1&lt;/C&gt;&lt;D xsi:type="xsd:double"&gt;0.152899354000229&lt;/D&gt;&lt;/FQL&gt;&lt;FQL&gt;&lt;Q&gt;ZARUSD^WMR_SPOT_RATE_MID(44651,44651)&lt;/Q&gt;&lt;R&gt;1&lt;/R&gt;&lt;C&gt;1&lt;/C&gt;&lt;D xsi:type="xsd:double"&gt;0.0684345594525235&lt;/D&gt;&lt;/FQL&gt;&lt;FQL&gt;&lt;Q&gt;DKKUSD^WMR_SPOT_RATE_MID(44680,44680)&lt;/Q&gt;&lt;R&gt;1&lt;/R&gt;&lt;C&gt;1&lt;/C&gt;&lt;D xsi:type="xsd:double"&gt;0.141817820827365&lt;/D&gt;&lt;/FQL&gt;&lt;FQL&gt;&lt;Q&gt;ZARUSD^WMR_SPOT_RATE_MID(44316,44316)&lt;/Q&gt;&lt;R&gt;1&lt;/R&gt;&lt;C&gt;1&lt;/C&gt;&lt;D xsi:type="xsd:double"&gt;0.0689298638635189&lt;/D&gt;&lt;/FQL&gt;&lt;FQL&gt;&lt;Q&gt;ZARUSD^WMR_SPOT_RATE_MID(43585,43585)&lt;/Q&gt;&lt;R&gt;1&lt;/R&gt;&lt;C&gt;1&lt;/C&gt;&lt;D xsi:type="xsd:double"&gt;0.0697532478856047&lt;/D&gt;&lt;/FQL&gt;&lt;FQL&gt;&lt;Q&gt;ZARUSD^WMR_SPOT_RATE_MID(42855,42855)&lt;/Q&gt;&lt;R&gt;1&lt;/R&gt;&lt;C&gt;1&lt;/C&gt;&lt;D xsi:type="xsd:double"&gt;0.0747174745493602&lt;/D&gt;&lt;/FQL&gt;&lt;FQL&gt;&lt;Q&gt;DKKUSD^WMR_SPOT_RATE_MID(44712,44712)&lt;/Q&gt;&lt;R&gt;1&lt;/R&gt;&lt;C&gt;1&lt;/C&gt;&lt;D xsi:type="xsd:double"&gt;0.143989517563121&lt;/D&gt;&lt;/FQL&gt;&lt;FQL&gt;&lt;Q&gt;TWDUSD^WMR_SPOT_RATE_MID(44651,44651)&lt;/Q&gt;&lt;R&gt;1&lt;/R&gt;&lt;C&gt;1&lt;/C&gt;&lt;D xsi:type="xsd:double"&gt;0.0349021866219919&lt;/D&gt;&lt;/FQL&gt;&lt;FQL&gt;&lt;Q&gt;CADUSD^WMR_SPOT_RATE_MID(43616,43616)&lt;/Q&gt;&lt;R&gt;1&lt;/R&gt;&lt;C&gt;1&lt;/C&gt;&lt;D xsi:type="xsd:double"&gt;0.739699681929137&lt;/D&gt;&lt;/FQL&gt;&lt;FQL&gt;&lt;Q&gt;TWDUSD^WMR_SPOT_RATE_MID(44316,44316)&lt;/Q&gt;&lt;R&gt;1&lt;/R&gt;&lt;C&gt;1&lt;/C&gt;&lt;D xsi:type="xsd:double"&gt;0.0357999498800702&lt;/D&gt;&lt;/FQL&gt;&lt;FQL&gt;&lt;Q&gt;TWDUSD^WMR_SPOT_RATE_MID(43585,43585)&lt;/Q&gt;&lt;R&gt;1&lt;/R&gt;&lt;C&gt;1&lt;/C&gt;&lt;D xsi:type="xsd:double"&gt;0.0323614122520307&lt;/D&gt;&lt;/FQL&gt;&lt;FQL&gt;&lt;Q&gt;TWDUSD^WMR_SPOT_RATE_MID(42855,42855)&lt;/Q&gt;&lt;R&gt;1&lt;/R&gt;&lt;C&gt;1&lt;/C&gt;&lt;D xsi:type="xsd:double"&gt;0.0331444101952206&lt;/D&gt;&lt;/FQL&gt;&lt;FQL&gt;&lt;Q&gt;CADUSD^WMR_SPOT_RATE_MID(44347,44347)&lt;/Q&gt;&lt;R&gt;1&lt;/R&gt;&lt;C&gt;1&lt;/C&gt;&lt;D xsi:type="xsd:double"&gt;0.827746047512623&lt;/D&gt;&lt;/FQL&gt;&lt;FQL&gt;&lt;Q&gt;THBUSD^WMR_SPOT_RATE_MID(44651,44651)&lt;/Q&gt;&lt;R&gt;1&lt;/R&gt;&lt;C&gt;1&lt;/C&gt;&lt;D xsi:type="xsd:double"&gt;0.0300751879699248&lt;/D&gt;&lt;/FQL&gt;&lt;FQL&gt;&lt;Q&gt;CADUSD^WMR_SPOT_RATE_MID(44620,44620)&lt;/Q&gt;&lt;R&gt;1&lt;/R&gt;&lt;C&gt;1&lt;/C&gt;&lt;D xsi:type="xsd:double"&gt;0.788425907675326&lt;/D&gt;&lt;/FQL&gt;&lt;FQL&gt;&lt;Q&gt;THBUSD^WMR_SPOT_RATE_MID(44316,44316)&lt;/Q&gt;&lt;R&gt;1&lt;/R&gt;&lt;C&gt;1&lt;/C&gt;&lt;D xsi:type="xsd:double"&gt;0.0321156162183862&lt;/D&gt;&lt;/FQL&gt;&lt;FQL&gt;&lt;Q&gt;THBUSD^WMR_SPOT_RATE_MID(43585,43585)&lt;/Q&gt;&lt;R&gt;1&lt;/R&gt;&lt;C&gt;1&lt;/C&gt;&lt;D xsi:type="xsd:double"&gt;0.0313234142521535&lt;/D&gt;&lt;/FQL&gt;&lt;FQL&gt;&lt;Q&gt;THBUSD^WMR_SPOT_RATE_MID(42855,42855)&lt;/Q&gt;&lt;R&gt;1&lt;/R&gt;&lt;C&gt;1&lt;/C&gt;&lt;D xsi:type="xsd:double"&gt;0.0289100896212778&lt;/D&gt;&lt;/FQL&gt;&lt;FQL&gt;&lt;Q&gt;CADUSD^WMR_SPOT_RATE_MID(44680,44680)&lt;/Q&gt;&lt;R&gt;1&lt;/R&gt;&lt;C&gt;1&lt;/C&gt;&lt;D xsi:type="xsd:double"&gt;0.78244200148664&lt;/D&gt;&lt;/FQL&gt;&lt;FQL&gt;&lt;Q&gt;TRYUSD^WMR_SPOT_RATE_MID(44651,44651)&lt;/Q&gt;&lt;R&gt;1&lt;/R&gt;&lt;C&gt;1&lt;/C&gt;&lt;D xsi:type="xsd:double"&gt;0.0681767823967548&lt;/D&gt;&lt;/FQL&gt;&lt;FQL&gt;&lt;Q&gt;AUDUSD^WMR_SPOT_RATE_MID(42886,42886)&lt;/Q&gt;&lt;R&gt;1&lt;</t>
        </r>
      </text>
    </comment>
    <comment ref="A3" authorId="0" shapeId="0" xr:uid="{9FBBF6A9-00AF-46DF-A0C0-30A8B65A52F2}">
      <text>
        <r>
          <rPr>
            <b/>
            <sz val="9"/>
            <color indexed="81"/>
            <rFont val="Tahoma"/>
            <family val="2"/>
          </rPr>
          <t>/R&gt;&lt;C&gt;1&lt;/C&gt;&lt;D xsi:type="xsd:double"&gt;0.744449999999999&lt;/D&gt;&lt;/FQL&gt;&lt;FQL&gt;&lt;Q&gt;TRYUSD^WMR_SPOT_RATE_MID(44316,44316)&lt;/Q&gt;&lt;R&gt;1&lt;/R&gt;&lt;C&gt;1&lt;/C&gt;&lt;D xsi:type="xsd:double"&gt;0.120598166907863&lt;/D&gt;&lt;/FQL&gt;&lt;FQL&gt;&lt;Q&gt;TRYUSD^WMR_SPOT_RATE_MID(43585,43585)&lt;/Q&gt;&lt;R&gt;1&lt;/R&gt;&lt;C&gt;1&lt;/C&gt;&lt;D xsi:type="xsd:double"&gt;0.167518217606165&lt;/D&gt;&lt;/FQL&gt;&lt;FQL&gt;&lt;Q&gt;TRYUSD^WMR_SPOT_RATE_MID(42855,42855)&lt;/Q&gt;&lt;R&gt;1&lt;/R&gt;&lt;C&gt;1&lt;/C&gt;&lt;D xsi:type="xsd:double"&gt;0.281392894829406&lt;/D&gt;&lt;/FQL&gt;&lt;FQL&gt;&lt;Q&gt;AUDUSD^WMR_SPOT_RATE_MID(43616,43616)&lt;/Q&gt;&lt;R&gt;1&lt;/R&gt;&lt;C&gt;1&lt;/C&gt;&lt;D xsi:type="xsd:double"&gt;0.692849999999999&lt;/D&gt;&lt;/FQL&gt;&lt;FQL&gt;&lt;Q&gt;AEDUSD^WMR_SPOT_RATE_MID(44651,44651)&lt;/Q&gt;&lt;R&gt;1&lt;/R&gt;&lt;C&gt;1&lt;/C&gt;&lt;D xsi:type="xsd:double"&gt;0.272253304474483&lt;/D&gt;&lt;/FQL&gt;&lt;FQL&gt;&lt;Q&gt;AUDUSD^WMR_SPOT_RATE_MID(44561,44561)&lt;/Q&gt;&lt;R&gt;1&lt;/R&gt;&lt;C&gt;1&lt;/C&gt;&lt;D xsi:type="xsd:double"&gt;0.727049999999998&lt;/D&gt;&lt;/FQL&gt;&lt;FQL&gt;&lt;Q&gt;AEDUSD^WMR_SPOT_RATE_MID(44316,44316)&lt;/Q&gt;&lt;R&gt;1&lt;/R&gt;&lt;C&gt;1&lt;/C&gt;&lt;D xsi:type="xsd:double"&gt;0.272245892490097&lt;/D&gt;&lt;/FQL&gt;&lt;FQL&gt;&lt;Q&gt;AEDUSD^WMR_SPOT_RATE_MID(43585,43585)&lt;/Q&gt;&lt;R&gt;1&lt;/R&gt;&lt;C&gt;1&lt;/C&gt;&lt;D xsi:type="xsd:double"&gt;0.272245892490097&lt;/D&gt;&lt;/FQL&gt;&lt;FQL&gt;&lt;Q&gt;AEDUSD^WMR_SPOT_RATE_MID(42855,42855)&lt;/Q&gt;&lt;R&gt;1&lt;/R&gt;&lt;C&gt;1&lt;/C&gt;&lt;D xsi:type="xsd:double"&gt;0.272257010618023&lt;/D&gt;&lt;/FQL&gt;&lt;FQL&gt;&lt;Q&gt;AUDUSD^WMR_SPOT_RATE_MID(44620,44620)&lt;/Q&gt;&lt;R&gt;1&lt;/R&gt;&lt;C&gt;1&lt;/C&gt;&lt;D xsi:type="xsd:double"&gt;0.72565&lt;/D&gt;&lt;/FQL&gt;&lt;FQL&gt;&lt;Q&gt;SARUSD^WMR_SPOT_RATE_MID(44651,44651)&lt;/Q&gt;&lt;R&gt;1&lt;/R&gt;&lt;C&gt;1&lt;/C&gt;&lt;D xsi:type="xsd:double"&gt;0.266560042649607&lt;/D&gt;&lt;/FQL&gt;&lt;FQL&gt;&lt;Q&gt;AUDUSD^WMR_SPOT_RATE_MID(44712,44712)&lt;/Q&gt;&lt;R&gt;1&lt;/R&gt;&lt;C&gt;1&lt;/C&gt;&lt;D xsi:type="xsd:double"&gt;0.717350000000003&lt;/D&gt;&lt;/FQL&gt;&lt;FQL&gt;&lt;Q&gt;SARUSD^WMR_SPOT_RATE_MID(44316,44316)&lt;/Q&gt;&lt;R&gt;1&lt;/R&gt;&lt;C&gt;1&lt;/C&gt;&lt;D xsi:type="xsd:double"&gt;0.26665955574518&lt;/D&gt;&lt;/FQL&gt;&lt;FQL&gt;&lt;Q&gt;SARUSD^WMR_SPOT_RATE_MID(43585,43585)&lt;/Q&gt;&lt;R&gt;1&lt;/R&gt;&lt;C&gt;1&lt;/C&gt;&lt;D xsi:type="xsd:double"&gt;0.266645335039863&lt;/D&gt;&lt;/FQL&gt;&lt;FQL&gt;&lt;Q&gt;SARUSD^WMR_SPOT_RATE_MID(42855,42855)&lt;/Q&gt;&lt;R&gt;1&lt;/R&gt;&lt;C&gt;1&lt;/C&gt;&lt;D xsi:type="xsd:double"&gt;0.266648890073995&lt;/D&gt;&lt;/FQL&gt;&lt;FQL&gt;&lt;Q&gt;CNYUSD^WMR_SPOT_RATE_MID(44620,44620)&lt;/Q&gt;&lt;R&gt;1&lt;/R&gt;&lt;C&gt;1&lt;/C&gt;&lt;D xsi:type="xsd:double"&gt;0.158452238534&lt;/D&gt;&lt;/FQL&gt;&lt;FQL&gt;&lt;Q&gt;CNYUSD^WMR_SPOT_RATE_MID(44561,44561)&lt;/Q&gt;&lt;R&gt;1&lt;/R&gt;&lt;C&gt;1&lt;/C&gt;&lt;D xsi:type="xsd:double"&gt;0.156903355378255&lt;/D&gt;&lt;/FQL&gt;&lt;FQL&gt;&lt;Q&gt;CNYUSD^WMR_SPOT_RATE_MID(44347,44347)&lt;/Q&gt;&lt;R&gt;1&lt;/R&gt;&lt;C&gt;1&lt;/C&gt;&lt;D xsi:type="xsd:double"&gt;0.157217872527749&lt;/D&gt;&lt;/FQL&gt;&lt;FQL&gt;&lt;Q&gt;CNYUSD^WMR_SPOT_RATE_MID(43616,43616)&lt;/Q&gt;&lt;R&gt;1&lt;/R&gt;&lt;C&gt;1&lt;/C&gt;&lt;D xsi:type="xsd:double"&gt;0.144864551644213&lt;/D&gt;&lt;/FQL&gt;&lt;FQL&gt;&lt;Q&gt;CNYUSD^WMR_SPOT_RATE_MID(42886,42886)&lt;/Q&gt;&lt;R&gt;1&lt;/R&gt;&lt;C&gt;1&lt;/C&gt;&lt;D xsi:type="xsd:double"&gt;0.146606069491277&lt;/D&gt;&lt;/FQL&gt;&lt;FQL&gt;&lt;Q&gt;COPUSD^WMR_SPOT_RATE_MID(44712,44712)&lt;/Q&gt;&lt;R&gt;1&lt;/R&gt;&lt;C&gt;1&lt;/C&gt;&lt;D xsi:type="xsd:double"&gt;0.000264830508474576&lt;/D&gt;&lt;/FQL&gt;&lt;FQL&gt;&lt;Q&gt;COPUSD^WMR_SPOT_RATE_MID(44680,44680)&lt;/Q&gt;&lt;R&gt;1&lt;/R&gt;&lt;C&gt;1&lt;/C&gt;&lt;D xsi:type="xsd:double"&gt;0.000251383236257507&lt;/D&gt;&lt;/FQL&gt;&lt;FQL&gt;&lt;Q&gt;COPUSD^WMR_SPOT_RATE_MID(44620,44620)&lt;/Q&gt;&lt;R&gt;1&lt;/R&gt;&lt;C&gt;1&lt;/C&gt;&lt;D xsi:type="xsd:double"&gt;0.00025640992767958&lt;/D&gt;&lt;/FQL&gt;&lt;FQL&gt;&lt;Q&gt;COPUSD^WMR_SPOT_RATE_MID(44561,44561)&lt;/Q&gt;&lt;R&gt;1&lt;/R&gt;&lt;C&gt;1&lt;/C&gt;&lt;D xsi:type="xsd:double"&gt;0.000245700245700246&lt;/D&gt;&lt;/FQL&gt;&lt;FQL&gt;&lt;Q&gt;COPUSD^WMR_SPOT_RATE_MID(44347,44347)&lt;/Q&gt;&lt;R&gt;1&lt;/R&gt;&lt;C&gt;1&lt;/C&gt;&lt;D xsi:type="xsd:double"&gt;0.000269687162891046&lt;/D&gt;&lt;/FQL&gt;&lt;FQL&gt;&lt;Q&gt;COPUSD^WMR_SPOT_RATE_MID(43616,43616)&lt;/Q&gt;&lt;R&gt;1&lt;/R&gt;&lt;C&gt;1&lt;/C&gt;&lt;D xsi:type="xsd:double"&gt;0.000296701128502742&lt;/D&gt;&lt;/FQL&gt;&lt;FQL&gt;&lt;Q&gt;COPUSD^WMR_SPOT_RATE_MID(42886,42886)&lt;/Q&gt;&lt;R&gt;1&lt;/R&gt;&lt;C&gt;1&lt;/C&gt;&lt;D xsi:type="xsd:double"&gt;0.000342132408663477&lt;/D&gt;&lt;/FQL&gt;&lt;FQL&gt;&lt;Q&gt;CZKUSD^WMR_SPOT_RATE_MID(44712,44712)&lt;/Q&gt;&lt;R&gt;1&lt;/R&gt;&lt;C&gt;1&lt;/C&gt;&lt;D xsi:type="xsd:double"&gt;0.0433177966835895&lt;/D&gt;&lt;/FQL&gt;&lt;FQL&gt;&lt;Q&gt;CZKUSD^WMR_SPOT_RATE_MID(44680,44680)&lt;/Q&gt;&lt;R&gt;1&lt;/R&gt;&lt;C&gt;1&lt;/C&gt;&lt;D xsi:type="xsd:double"&gt;0.0428772339038864&lt;/D&gt;&lt;/FQL&gt;&lt;FQL&gt;&lt;Q&gt;CZKUSD^WMR_SPOT_RATE_MID(44620,44620)&lt;/Q&gt;&lt;R&gt;1&lt;/R&gt;&lt;C&gt;1&lt;/C&gt;&lt;D xsi:type="xsd:double"&gt;0.0445988555933655&lt;/D&gt;&lt;/FQL&gt;&lt;FQL&gt;&lt;Q&gt;CZKUSD^WMR_SPOT_RATE_MID(44561,44561)&lt;/Q&gt;&lt;R&gt;1&lt;/R&gt;&lt;C&gt;1&lt;/C&gt;&lt;D xsi:type="xsd:double"&gt;0.045762611031535&lt;/D&gt;&lt;/FQL&gt;&lt;FQL&gt;&lt;Q&gt;CZKUSD^WMR_SPOT_RATE_MID(44347,44347)&lt;/Q&gt;&lt;R&gt;1&lt;/R&gt;&lt;C&gt;1&lt;/C&gt;&lt;D xsi:type="xsd:double"&gt;0.0480543975780584&lt;/D&gt;&lt;/FQL&gt;&lt;FQL&gt;&lt;Q&gt;CZKUSD^WMR_SPOT_RATE_MID(43616,43616)&lt;/Q&gt;&lt;R&gt;1&lt;/R&gt;&lt;C&gt;1&lt;/C&gt;&lt;D xsi:type="xsd:double"&gt;0.0431375678607864&lt;/D&gt;&lt;/FQL&gt;&lt;FQL&gt;&lt;Q&gt;CZKUSD^WMR_SPOT_RATE_MID(42886,42886)&lt;/Q&gt;&lt;R&gt;1&lt;/R&gt;&lt;C&gt;1&lt;/C&gt;&lt;D xsi:type="xsd:double"&gt;0.0426706720204136&lt;/D&gt;&lt;/FQL&gt;&lt;FQL&gt;&lt;Q&gt;EGPUSD^WMR_SPOT_RATE_MID(44712,44712)&lt;/Q&gt;&lt;R&gt;1&lt;/R&gt;&lt;C&gt;1&lt;/C&gt;&lt;D xsi:type="xsd:double"&gt;0.0537489922063961&lt;/D&gt;&lt;/FQL&gt;&lt;FQL&gt;&lt;Q&gt;EGPUSD^WMR_SPOT_RATE_MID(44680,44680)&lt;/Q&gt;&lt;R&gt;1&lt;/R&gt;&lt;C&gt;1&lt;/C&gt;&lt;D xsi:type="xsd:double"&gt;0.0540832882639265&lt;/D&gt;&lt;/FQL&gt;&lt;FQL&gt;&lt;Q&gt;EGPUSD^WMR_SPOT_RATE_MID(44620,44620)&lt;/Q&gt;&lt;R&gt;1&lt;/R&gt;&lt;C&gt;1&lt;/C&gt;&lt;D xsi:type="xsd:double"&gt;0.063653723742839&lt;/D&gt;&lt;/FQL&gt;&lt;FQL&gt;&lt;Q&gt;EGPUSD^WMR_SPOT_RATE_MID(44561,44561)&lt;/Q&gt;&lt;R&gt;1&lt;/R&gt;&lt;C&gt;1&lt;/C&gt;&lt;D xsi:type="xsd:double"&gt;0.063653723742839&lt;/D&gt;&lt;/FQL&gt;&lt;FQL&gt;&lt;Q&gt;EGPUSD^WMR_SPOT_RATE_MID(44347,44347)&lt;/Q&gt;&lt;R&gt;1&lt;/R&gt;&lt;C&gt;1&lt;/C&gt;&lt;D xsi:type="xsd:double"&gt;0.0638162093171666&lt;/D&gt;&lt;/FQL&gt;&lt;FQL&gt;&lt;Q&gt;EGPUSD^WMR_SPOT_RATE_MID(43616,43616)&lt;/Q&gt;&lt;R&gt;1&lt;/R&gt;&lt;C&gt;1&lt;/C&gt;&lt;D xsi:type="xsd:double"&gt;0.0597371565113501&lt;/D&gt;&lt;/FQL&gt;&lt;FQL&gt;&lt;Q&gt;EGPUSD^WMR_SPOT_RATE_MID(42886,42886)&lt;/Q&gt;&lt;R&gt;1&lt;/R&gt;&lt;C&gt;1&lt;/C&gt;&lt;D xsi:type="xsd:double"&gt;0.0552486187845304&lt;/D&gt;&lt;/FQL&gt;&lt;FQL&gt;&lt;Q&gt;HUFUSD^WMR_SPOT_RATE_MID(44712,44712)&lt;/Q&gt;&lt;R&gt;1&lt;/R&gt;&lt;C&gt;1&lt;/C&gt;&lt;D xsi:type="xsd:double"&gt;0.00269904258212006&lt;/D&gt;&lt;/FQL&gt;&lt;FQL&gt;&lt;Q&gt;HUFUSD^WMR_SPOT_RATE_MID(44680,44680)&lt;/Q&gt;&lt;R&gt;1&lt;/R&gt;&lt;C&gt;1&lt;/C&gt;&lt;D xsi:type="xsd:double"&gt;0.00278910191894396&lt;/D&gt;&lt;/FQL&gt;&lt;FQL&gt;&lt;Q&gt;HUFUSD^WMR_SPOT_RATE_MID(44620,44620)&lt;/Q&gt;&lt;R&gt;1&lt;/R&gt;&lt;C&gt;1&lt;/C&gt;&lt;D xsi:type="xsd:double"&gt;0.00303186490010005&lt;/D&gt;&lt;/FQL&gt;&lt;FQL&gt;&lt;Q&gt;HUFUSD^WMR_SPOT_RATE_MID(44561,44561)&lt;/Q&gt;&lt;R&gt;1&lt;/R&gt;&lt;C&gt;1&lt;/C&gt;&lt;D xsi:type="xsd:double"&gt;0.00308547982451025&lt;/D&gt;&lt;/FQL&gt;&lt;FQL&gt;&lt;Q&gt;HUFUSD^WMR_SPOT_RATE_MID(44347,44347)&lt;/Q&gt;&lt;R&gt;1&lt;/R&gt;&lt;C&gt;1&lt;/C&gt;&lt;D xsi:type="xsd:double"&gt;0.00352079823537592&lt;/D&gt;&lt;/FQL&gt;&lt;FQL&gt;&lt;Q&gt;HUFUSD^WMR_SPOT_RATE_MID(43616,43616)&lt;/Q&gt;&lt;R&gt;1&lt;/R&gt;&lt;C&gt;1&lt;/C&gt;&lt;D xsi:type="xsd:double"&gt;0.00342992987679863&lt;/D&gt;&lt;/FQL&gt;&lt;FQL&gt;&lt;Q&gt;HUFUSD^WMR_SPOT_RATE_MID(42886,42886)&lt;/Q&gt;&lt;R&gt;1&lt;/R&gt;&lt;C&gt;1&lt;/C&gt;&lt;D xsi:type="xsd:double"&gt;0.00364759823893957&lt;/D&gt;&lt;/FQL&gt;&lt;FQL&gt;&lt;Q&gt;INRUSD^WMR_SPOT_RATE_MID(44712,44712)&lt;/Q&gt;&lt;R&gt;1&lt;/R&gt;&lt;C&gt;1&lt;/C&gt;&lt;D xsi:type="xsd:double"&gt;0.0128805809141992&lt;/D&gt;&lt;/FQL&gt;&lt;FQL&gt;&lt;Q&gt;INRUSD^WMR_SPOT_RATE_MID(44680,44680)&lt;/Q&gt;&lt;R&gt;1&lt;/R&gt;&lt;C&gt;1&lt;/C&gt;&lt;D xsi:type="xsd:double"&gt;0.0130817280962815&lt;/D&gt;&lt;/FQL&gt;&lt;FQL&gt;&lt;Q&gt;INRUSD^WMR_SPOT_RATE_MID(44620,44620)&lt;/Q&gt;&lt;R&gt;1&lt;/R&gt;&lt;C&gt;1&lt;/C&gt;&lt;D xsi:type="xsd:double"&gt;0.0132718404724775&lt;/D&gt;&lt;/FQL&gt;&lt;FQL&gt;&lt;Q&gt;INRUSD^WMR_SPOT_RATE_MID(44561,44561)&lt;/Q&gt;&lt;R&gt;1&lt;/R&gt;&lt;C&gt;1&lt;/C&gt;&lt;D xsi:type="xsd:double"&gt;0.0134524955388162&lt;/D&gt;&lt;/FQL&gt;&lt;FQL&gt;&lt;Q&gt;INRUSD^WMR_SPOT_RATE_MID(44347,44347)&lt;/Q&gt;&lt;R&gt;1&lt;/R&gt;&lt;C&gt;1&lt;/C&gt;&lt;D xsi:type="xsd:double"&gt;0.0137698371716754&lt;/D&gt;&lt;/FQL&gt;&lt;FQL&gt;&lt;Q&gt;INRUSD^WMR_SPOT_RATE_MID(43616,43616)&lt;/Q&gt;&lt;R&gt;1&lt;/R&gt;&lt;C&gt;1&lt;/C&gt;&lt;D xsi:type="xsd:double"&gt;0.0143490036410597&lt;/D&gt;&lt;/FQL&gt;&lt;FQL&gt;&lt;Q&gt;INRUSD^WMR_SPOT_RATE_MID(42886,42886)&lt;/Q&gt;&lt;R&gt;1&lt;/R&gt;&lt;C&gt;1&lt;/C&gt;&lt;D xsi:type="xsd:double"&gt;0.0154990700557967&lt;/D&gt;&lt;/FQL&gt;&lt;FQL&gt;&lt;Q&gt;IDRUSD^WMR_SPOT_RATE_MID(44712,44712)&lt;/Q&gt;&lt;R&gt;1&lt;/R&gt;&lt;C&gt;1&lt;/C&gt;&lt;D xsi:type="xsd:double"&gt;6.85824017557095E-05&lt;/D&gt;&lt;/FQL&gt;&lt;FQL&gt;&lt;Q&gt;IDRUSD^WMR_SPOT_RATE_MID(44680,44680)&lt;/Q&gt;&lt;R&gt;1&lt;/R&gt;&lt;C&gt;1&lt;/C&gt;&lt;D xsi:type="xsd:double"&gt;6.89797889218459E-05&lt;/D&gt;&lt;/FQL&gt;&lt;FQL&gt;&lt;Q&gt;IDRUSD^WMR_SPOT_RATE_MID(44620,44620)&lt;/Q&gt;&lt;R&gt;1&lt;/R&gt;&lt;C&gt;1&lt;/C&gt;&lt;D xsi:type="xsd:double"&gt;6.96039535045591E-05&lt;/D&gt;&lt;/FQL&gt;&lt;FQL&gt;&lt;Q&gt;IDRUSD^WMR_SPOT_RATE_MID(44561,44561)&lt;/Q&gt;&lt;R&gt;1&lt;/R&gt;&lt;C&gt;1&lt;/C&gt;&lt;D xsi:type="xsd:double"&gt;7.01631292755657E-05&lt;/D&gt;&lt;/FQL&gt;&lt;FQL&gt;&lt;Q&gt;IDRUSD^WMR_SPOT_RATE_MID(44347,44347)&lt;/Q&gt;&lt;R&gt;1&lt;/R&gt;&lt;C&gt;1&lt;/C&gt;&lt;D xsi:type="xsd:double"&gt;7.00280112044818E-05&lt;/D&gt;&lt;/FQL&gt;&lt;FQL&gt;&lt;Q&gt;IDRUSD^WMR_SPOT_RATE_MID(43616,43616)&lt;/Q&gt;&lt;R&gt;1&lt;/R&gt;&lt;C&gt;1&lt;/C&gt;&lt;D xsi:type="xsd:double"&gt;7.0064809949203E-05&lt;/D&gt;&lt;/FQL&gt;&lt;FQL&gt;&lt;Q&gt;IDRUSD^WMR_SPOT_RATE_MID(42886,42886)&lt;/Q&gt;&lt;R&gt;1&lt;/R&gt;&lt;C&gt;1&lt;/C&gt;&lt;D xsi:type="xsd:double"&gt;7.50750750750751E-05&lt;/D&gt;&lt;/FQL&gt;&lt;FQL&gt;&lt;Q&gt;KWDUSD^WMR_SPOT_RATE_MID(44712,44712)&lt;/Q&gt;&lt;R&gt;1&lt;/R&gt;&lt;C&gt;1&lt;/C&gt;&lt;D xsi:type="xsd:double"&gt;3.26583932070542&lt;/D&gt;&lt;/FQL&gt;&lt;FQL&gt;&lt;Q&gt;KWDUSD^WMR_SPOT_RATE_MID(44680,44680)&lt;/Q&gt;&lt;R&gt;1&lt;/R&gt;&lt;C&gt;1&lt;/C&gt;&lt;D xsi:type="xsd:double"&gt;3.26317506934247&lt;/D&gt;&lt;/FQL&gt;&lt;FQL&gt;&lt;Q&gt;KWDUSD^WMR_SPOT_RATE_MID(44620,44620)&lt;/Q&gt;&lt;R&gt;1&lt;/R&gt;&lt;C&gt;1&lt;/C&gt;&lt;D xsi:type="xsd:double"&gt;3.30250990752972&lt;/D&gt;&lt;/FQL&gt;&lt;FQL&gt;&lt;Q&gt;KWDUSD^WMR_SPOT_RATE_MID(44561,44561)&lt;/Q&gt;&lt;R&gt;1&lt;/R&gt;&lt;C&gt;1&lt;/C&gt;&lt;D xsi:type="xsd:double"&gt;3.3085194375517&lt;/D&gt;&lt;/FQL&gt;&lt;FQL&gt;&lt;Q&gt;KWDUSD^WMR_SPOT_RATE_MID(44347,44347)&lt;/Q&gt;&lt;R&gt;1&lt;/R&gt;&lt;C&gt;1&lt;/C&gt;&lt;D xsi:type="xsd:double"&gt;3.32446808510638&lt;/D&gt;&lt;/FQL&gt;&lt;FQL&gt;&lt;Q&gt;KWDUSD^WMR_SPOT_RATE_MID(43616,43616)&lt;/Q&gt;&lt;R&gt;1&lt;/R&gt;&lt;C&gt;1&lt;/C&gt;&lt;D xsi:type="xsd:double"&gt;3.28515111695138&lt;/D&gt;&lt;/FQL&gt;&lt;FQL&gt;&lt;Q&gt;KWDUSD^WMR_SPOT_RATE_MID(42886,42886)&lt;/Q&gt;&lt;R&gt;1&lt;/R&gt;&lt;C&gt;1&lt;/C&gt;&lt;D xsi:type="xsd:double"&gt;3.2927230819888&lt;/D&gt;&lt;/FQL&gt;&lt;FQL&gt;&lt;Q&gt;MYRUSD^WMR_SPOT_RATE_MID(44712,44712)&lt;/Q&gt;&lt;R&gt;1&lt;/R&gt;&lt;C&gt;1&lt;/C&gt;&lt;D xsi:type="xsd:double"&gt;0.228388717597351&lt;/D&gt;&lt;/FQL&gt;&lt;FQL&gt;&lt;Q&gt;MYRUSD^WMR_SPOT_RATE_MID(44680,44680)&lt;/Q&gt;&lt;R&gt;1&lt;/R&gt;&lt;C&gt;1&lt;/C&gt;&lt;D xsi:type="xsd:double"&gt;0.229700241185253&lt;/D&gt;&lt;/FQL&gt;&lt;FQL&gt;&lt;Q&gt;MYRUSD^WMR_SPOT_RATE_MID(44620,44620)&lt;/Q&gt;&lt;R&gt;1&lt;/R&gt;&lt;C&gt;1&lt;/C&gt;&lt;D xsi:type="xsd:double"&gt;0.238180302488984&lt;/D&gt;&lt;/FQL&gt;&lt;FQL&gt;&lt;Q&gt;MYRUSD^WMR_SPOT_RATE_MID(44561,44561)&lt;/Q&gt;&lt;R&gt;1&lt;/R&gt;&lt;C&gt;1&lt;/C&gt;&lt;D xsi:type="xsd:double"&gt;0.240038406144983&lt;/D&gt;&lt;/FQL&gt;&lt;FQL&gt;&lt;Q&gt;MYRUSD^WMR_SPOT_RATE_MID(44347,44347)&lt;/Q&gt;&lt;R&gt;1&lt;/R&gt;&lt;C&gt;1&lt;/C&gt;&lt;D xsi:type="xsd:double"&gt;0.24245363074312&lt;/D&gt;&lt;/FQL&gt;&lt;FQL&gt;&lt;Q&gt;MYRUSD^WMR_SPOT_RATE_MID(43616,43616)&lt;/Q&gt;&lt;R&gt;1&lt;/R&gt;&lt;C&gt;1&lt;/C&gt;&lt;D xsi:type="xsd:double"&gt;0.238635007755638&lt;/D&gt;&lt;/FQL&gt;&lt;FQL&gt;&lt;Q&gt;MYRUSD^WMR_SPOT_RATE_MID(42886,42886)&lt;/Q&gt;&lt;R&gt;1&lt;/R&gt;&lt;C&gt;1&lt;/C&gt;&lt;D xsi:type="xsd:double"&gt;0.233644859813084&lt;/D&gt;&lt;/FQL&gt;&lt;FQL&gt;&lt;Q&gt;MXNUSD^WMR_SPOT_RATE_MID(44712,44712)&lt;/Q&gt;&lt;R&gt;1&lt;/R&gt;&lt;C&gt;1&lt;/C&gt;&lt;D xsi:type="xsd:double"&gt;0.0507279460254654&lt;/D&gt;&lt;/FQL&gt;&lt;FQL&gt;&lt;Q&gt;MXNUSD^WMR_SPOT_RATE_MID(44680,44680)&lt;/Q&gt;&lt;R&gt;1&lt;/R&gt;&lt;C&gt;1&lt;/C&gt;&lt;D xsi:type="xsd:double"&gt;0.04899919151334&lt;/D&gt;&lt;/FQL&gt;&lt;FQL&gt;&lt;Q&gt;MXNUSD^WMR_SPOT_RATE_MID(44620,44620)&lt;/Q&gt;&lt;R&gt;1&lt;/R&gt;&lt;C&gt;1&lt;/C&gt;&lt;D xsi:type="xsd:double"&gt;0.0489416370977609&lt;/D&gt;&lt;/FQL&gt;&lt;FQL&gt;&lt;Q&gt;MXNUSD^WMR_SPOT_RATE_MID(44561,44561)&lt;/Q&gt;&lt;R&gt;1&lt;/R&gt;&lt;C&gt;1&lt;/C&gt;&lt;D xsi:type="xsd:double"&gt;0.0488639139995114&lt;/D&gt;&lt;/FQL&gt;&lt;FQL&gt;&lt;Q&gt;MXNUSD^WMR_SPOT_RATE_MID(44347,44347)&lt;/Q&gt;&lt;R&gt;1&lt;/R&gt;&lt;C&gt;1&lt;/C&gt;&lt;D xsi:type="xsd:double"&gt;0.0502304321072922&lt;/D&gt;&lt;/FQL&gt;&lt;FQL&gt;&lt;Q&gt;MXNUSD^WMR_SPOT_RATE_MID(43616,43616)&lt;/Q&gt;&lt;R&gt;1&lt;/R&gt;&lt;C&gt;1&lt;/C&gt;&lt;D xsi:type="xsd:double"&gt;0.050990490273564&lt;/D&gt;&lt;/FQL&gt;&lt;FQL&gt;&lt;Q&gt;MXNUSD^WMR_SPOT_RATE_MID(42886,42886)&lt;/Q&gt;&lt;R&gt;1&lt;/R&gt;&lt;C&gt;1&lt;/C&gt;&lt;D xsi:type="xsd:double"&gt;0.0534765077701366&lt;/D&gt;&lt;/FQL&gt;&lt;FQL&gt;&lt;Q&gt;PKRUSD^WMR_SPOT_RATE_MID(44712,44712)&lt;/Q&gt;&lt;R&gt;1&lt;/R&gt;&lt;C&gt;1&lt;/C&gt;&lt;D xsi:type="xsd:double"&gt;0.00504095778197858&lt;/D&gt;&lt;/FQL&gt;&lt;FQL&gt;&lt;Q&gt;PKRUSD^WMR_SPOT_RATE_MID(44680,44680)&lt;/Q&gt;&lt;R&gt;1&lt;/R&gt;&lt;C&gt;1&lt;/C&gt;&lt;D xsi:type="xsd:double"&gt;0.0053835800807537&lt;/D&gt;&lt;/FQL&gt;&lt;FQL&gt;&lt;Q&gt;PKRUSD^WMR_SPOT_RATE_MID(44620,44620)&lt;/Q&gt;&lt;R&gt;1&lt;/R&gt;&lt;C&gt;1&lt;/C&gt;&lt;D xsi:type="xsd:double"&gt;0.00563856780377784&lt;/D&gt;&lt;/FQL&gt;&lt;FQL&gt;&lt;Q&gt;PKRUSD^WMR_SPOT_RATE_MID(44561,44561)&lt;/Q&gt;&lt;R&gt;1&lt;/R&gt;&lt;C&gt;1&lt;/C&gt;&lt;D xsi:type="xsd:double"&gt;0.0056657223796034&lt;/D&gt;&lt;/FQL&gt;&lt;FQL&gt;&lt;Q&gt;PKRUSD^WMR_SPOT_RATE_MID(44347,44347)&lt;/Q&gt;&lt;R&gt;1&lt;/R&gt;&lt;C&gt;1&lt;/C&gt;&lt;D xsi:type="xsd:double"&gt;0.0064882400648824&lt;/D&gt;&lt;/FQL&gt;&lt;FQL&gt;&lt;Q&gt;PKRUSD^WMR_SPOT_RATE_MID(43616,43616)&lt;/Q&gt;&lt;R&gt;1&lt;/R&gt;&lt;C&gt;1&lt;/C&gt;&lt;D xsi:type="xsd:double"&gt;0.00676246830092984&lt;/D&gt;&lt;/FQL&gt;&lt;FQL&gt;&lt;Q&gt;PKRUSD^WMR_SPOT_RATE_MID(42886,42886)&lt;/Q&gt;&lt;R&gt;1&lt;/R&gt;&lt;C&gt;1&lt;/C&gt;&lt;D xsi:type="xsd:double"&gt;0.00953879906519769&lt;/D&gt;&lt;/FQL&gt;&lt;FQL&gt;&lt;Q&gt;PENUSD^WMR_SPOT_RATE_MID(44712,44712)&lt;/Q&gt;&lt;R&gt;1&lt;/R&gt;&lt;C&gt;1&lt;/C&gt;&lt;D xsi:type="xsd:double"&gt;0.271296798697775&lt;/D&gt;&lt;/FQL&gt;&lt;FQL&gt;&lt;Q&gt;PENUSD^WMR_SPOT_RATE_MID(44680,44680)&lt;/Q&gt;&lt;R&gt;1&lt;/R&gt;&lt;C&gt;1&lt;/C&gt;&lt;D xsi:type="xsd:double"&gt;0.260416666666667&lt;/D&gt;&lt;/FQL&gt;&lt;FQL&gt;&lt;Q&gt;PENUSD^WMR_SPOT_RATE_MID(44620,44620)&lt;/Q&gt;&lt;R&gt;1&lt;/R&gt;&lt;C&gt;1&lt;/C&gt;&lt;D xsi:type="xsd:double"&gt;0.263213308064856&lt;/D&gt;&lt;/FQL&gt;&lt;FQL&gt;&lt;Q&gt;PENUSD^WMR_SPOT_RATE_MID(44561,44561)&lt;/Q&gt;&lt;R&gt;1&lt;/R&gt;&lt;C&gt;1&lt;/C&gt;&lt;D xsi:type="xsd:double"&gt;0.250579465012842&lt;/D&gt;&lt;/FQL&gt;&lt;FQL&gt;&lt;Q&gt;PENUSD^WMR_SPOT_RATE_MID(44347,44347)&lt;/Q&gt;&lt;R&gt;1&lt;/R&gt;&lt;C&gt;1&lt;/C&gt;&lt;D xsi:type="xsd:double"&gt;0.261951538965291&lt;/D&gt;&lt;/FQL&gt;&lt;FQL&gt;&lt;Q&gt;PENUSD^WMR_SPOT_RATE_MID(43616,43616)&lt;/Q&gt;&lt;R&gt;1&lt;/R&gt;&lt;C&gt;1&lt;/C&gt;&lt;D xsi:type="xsd:double"&gt;0.296868042155262&lt;/D&gt;&lt;/FQL&gt;&lt;FQL&gt;&lt;Q&gt;PENUSD^WMR_SPOT_RATE_MID(42886,42886)&lt;/Q&gt;&lt;R&gt;1&lt;/R&gt;&lt;C&gt;1&lt;/C&gt;&lt;D xsi:type="xsd:double"&gt;0.305880553643802&lt;/D&gt;&lt;/FQL&gt;&lt;FQL&gt;&lt;Q&gt;PHPUSD^WMR_SPOT_RATE_MID(44712,44712)&lt;/Q&gt;&lt;R&gt;1&lt;/R&gt;&lt;C&gt;1&lt;/C&gt;&lt;D xsi:type="xsd:double"&gt;0.0190885230255309&lt;/D&gt;&lt;/FQL&gt;&lt;FQL&gt;&lt;Q&gt;PHPUSD^WMR_SPOT_RATE_MID(44680,44680)&lt;/Q&gt;&lt;R&gt;1&lt;/R&gt;&lt;C&gt;1&lt;/C&gt;&lt;D xsi:type="xsd:double"&gt;0.0191552533282253&lt;/D&gt;&lt;/FQL&gt;&lt;FQL&gt;&lt;Q&gt;PHPUSD^WMR_SPOT_RATE_MID(44620,44620)&lt;/Q&gt;&lt;R&gt;1&lt;/R&gt;&lt;C&gt;1&lt;/C&gt;&lt;D xsi:type="xsd:double"&gt;0.0195045835771406&lt;/D&gt;&lt;/FQL&gt;&lt;FQL&gt;&lt;Q&gt;PHPUSD^WMR_SPOT_RATE_MID(44561,44561)&lt;/Q&gt;&lt;R&gt;1&lt;/R&gt;&lt;C&gt;1&lt;/C&gt;&lt;D xsi:type="xsd:double"&gt;0.019610727067706&lt;/D&gt;&lt;/FQL&gt;&lt;FQL&gt;&lt;Q&gt;PHPUSD^WMR_SPOT_RATE_MID(44347,44347)&lt;/Q&gt;&lt;R&gt;1&lt;/R&gt;&lt;C&gt;1&lt;/C&gt;&lt;D xsi:type="xsd:double"&gt;0.0209665583394486&lt;/D&gt;&lt;/FQL&gt;&lt;FQL&gt;&lt;Q&gt;PHPUSD^WMR_SPOT_RATE_MID(43616,43616)&lt;/Q&gt;&lt;R&gt;1&lt;/R&gt;&lt;C&gt;1&lt;/C&gt;&lt;D xsi:type="xsd:double"&gt;0.0191714115910354&lt;/D&gt;&lt;/FQL&gt;&lt;FQL&gt;&lt;Q&gt;PHPUSD^WMR_SPOT_RATE_MID(42886,42886)&lt;/Q&gt;&lt;R&gt;1&lt;/R&gt;&lt;C&gt;1&lt;/C&gt;&lt;D xsi:type="xsd:double"&gt;0.0200904068307383&lt;/D&gt;&lt;/FQL&gt;&lt;FQL&gt;&lt;Q&gt;PLNUSD^WMR_SPOT_RATE_MID(44712,44712)&lt;/Q&gt;&lt;R&gt;1&lt;/R&gt;&lt;C&gt;1&lt;/C&gt;&lt;D xsi:type="xsd:double"&gt;0.233844283091889&lt;/D&gt;&lt;/FQL&gt;&lt;FQL&gt;&lt;Q&gt;PLNUSD^WMR_SPOT_RATE_MID(44680,44680)&lt;/Q&gt;&lt;R&gt;1&lt;/R&gt;&lt;C&gt;1&lt;/C&gt;&lt;D xsi:type="xsd:double"&gt;0.225347034433027&lt;/D&gt;&lt;/FQL&gt;&lt;FQL&gt;&lt;Q&gt;PLNUSD^WMR_SPOT_RATE_MID(44620,44620)&lt;/Q&gt;&lt;R&gt;1&lt;/R&gt;&lt;C&gt;1&lt;/C&gt;&lt;D xsi:type="xsd:double"&gt;0.239034301422254&lt;/D&gt;&lt;/FQL&gt;&lt;FQL&gt;&lt;Q&gt;PLNUSD^WMR_SPOT_RATE_MID(44561,44561)&lt;/Q&gt;&lt;R&gt;1&lt;/R&gt;&lt;C&gt;1&lt;/C&gt;&lt;D xsi:type="xsd:double"&gt;0.248114331083763&lt;/D&gt;&lt;/FQL&gt;&lt;FQL&gt;&lt;Q&gt;PLNUSD^WMR_SPOT_RATE_MID(44347,44347)&lt;/Q&gt;&lt;R&gt;1&lt;/R&gt;&lt;C&gt;1&lt;/C&gt;&lt;D xsi:type="xsd:double"&gt;0.272989094085691&lt;/D&gt;&lt;/FQL&gt;&lt;FQL&gt;&lt;Q&gt;PLNUSD^WMR_SPOT_RATE_MID(43616,43616)&lt;/Q&gt;&lt;R&gt;1&lt;/R&gt;&lt;C&gt;1&lt;/C&gt;&lt;D xsi:type="xsd:double"&gt;0.260311592976793&lt;/D&gt;&lt;/FQL&gt;&lt;FQL&gt;&lt;Q&gt;PLNUSD^WMR_SPOT_RATE_MID(42886,42886)&lt;/Q&gt;&lt;R&gt;1&lt;/R&gt;&lt;C&gt;1&lt;/C&gt;&lt;D xsi:type="xsd:double"&gt;0.268712464227653&lt;/D&gt;&lt;/FQL&gt;&lt;FQL&gt;&lt;Q&gt;QARUSD^WMR_SPOT_RATE_MID(44712,44712)&lt;/Q&gt;&lt;R&gt;1&lt;/R&gt;&lt;C&gt;1&lt;/C&gt;&lt;D xsi:type="xsd:double"&gt;0.274593258735498&lt;/D&gt;&lt;/FQL&gt;&lt;FQL&gt;&lt;Q&gt;QARUSD^WMR_SPOT_RATE_MID(44680,44680)&lt;/Q&gt;&lt;R&gt;1&lt;/R&gt;&lt;C&gt;1&lt;/C&gt;&lt;D xsi:type="xsd:double"&gt;0.274593258735498&lt;/D&gt;&lt;/FQL&gt;&lt;FQL&gt;&lt;Q&gt;QARUSD^WMR_SPOT_RATE_MID(44620,44620)&lt;/Q&gt;&lt;R&gt;1&lt;/R&gt;&lt;C&gt;1&lt;/C&gt;&lt;D xsi:type="xsd:double"&gt;0.274649821477616&lt;/D&gt;&lt;/FQL&gt;&lt;FQL&gt;&lt;Q&gt;QARUSD^WMR_SPOT_RATE_MID(44561,44561)&lt;/Q&gt;&lt;R&gt;1&lt;/R&gt;&lt;C&gt;1&lt;/C&gt;&lt;D xsi:type="xsd:double"&gt;0.274649821477616&lt;/D&gt;&lt;/FQL&gt;&lt;FQL&gt;&lt;Q&gt;QARUSD^WMR_SPOT_RATE_MID(44347,44347)&lt;/Q&gt;&lt;R&gt;1&lt;/R&gt;&lt;C&gt;1&lt;/C&gt;&lt;D xsi:type="xsd:double"&gt;0.274600799088325&lt;/D&gt;&lt;/FQL&gt;&lt;FQL&gt;&lt;Q&gt;QARUSD^WMR_SPOT_RATE_MID(43616,43616)&lt;/Q&gt;&lt;R&gt;1&lt;/R&gt;&lt;C&gt;1&lt;/C&gt;&lt;D xsi:type="xsd:double"&gt;0.274653593155632&lt;/D&gt;&lt;/FQL&gt;&lt;FQL&gt;&lt;Q&gt;QARUSD^WMR_SPOT_RATE_MID(42886,42886)&lt;/Q&gt;&lt;R&gt;1&lt;/R&gt;&lt;C&gt;1&lt;/C&gt;&lt;D xsi:type="xsd:double"&gt;0.274634735801384&lt;/D&gt;&lt;/FQL&gt;&lt;FQL&gt;&lt;Q&gt;RUBUSD^WMR_SPOT_RATE_MID(44712,44712)&lt;/Q&gt;&lt;R&gt;1&lt;/R&gt;&lt;C&gt;1&lt;/C&gt;&lt;D xsi:type="xsd:double"&gt;0.0158730158730159&lt;/D&gt;&lt;/FQL&gt;&lt;FQL&gt;&lt;Q&gt;RUBUSD^WMR_SPOT_RATE_MID(44680,44680)&lt;/Q&gt;&lt;R&gt;1&lt;/R&gt;&lt;C&gt;1&lt;/C&gt;&lt;D xsi:type="xsd:double"&gt;0.0141193081539005&lt;/D&gt;&lt;/FQL&gt;&lt;FQL&gt;&lt;Q&gt;RUBUSD^WMR_SPOT_RATE_MID(44620,44620)&lt;/Q&gt;&lt;R&gt;1&lt;/R&gt;&lt;C&gt;1&lt;/C&gt;&lt;D xsi:type="xsd:double"&gt;0.00932944606413994&lt;/D&gt;&lt;/FQL&gt;&lt;FQL&gt;&lt;Q&gt;RUBUSD^WMR_SPOT_RATE_MID(44561,44561)&lt;/Q&gt;&lt;R&gt;1&lt;/R&gt;&lt;C&gt;1&lt;/C&gt;&lt;D xsi:type="xsd:double"&gt;0.0133322223148071&lt;/D&gt;&lt;/FQL&gt;&lt;FQL&gt;&lt;Q&gt;RUBUSD^WMR_SPOT_RATE_MID(44347,44347)&lt;/Q&gt;&lt;R&gt;1&lt;/R&gt;&lt;C&gt;1&lt;/C&gt;&lt;D xsi:type="xsd:double"&gt;0.0136317505280599&lt;/D&gt;&lt;/FQL&gt;&lt;FQL&gt;&lt;Q&gt;RUBUSD^WMR_SPOT_RATE_MID(43616,43616)&lt;/Q&gt;&lt;R&gt;1&lt;/R&gt;&lt;C&gt;1&lt;/C&gt;&lt;D xsi:type="xsd:double"&gt;0.0153512559246253&lt;/D&gt;&lt;/FQL&gt;&lt;FQL&gt;&lt;Q&gt;RUBUSD^WMR_SPOT_RATE_MID(42886,42886)&lt;/Q&gt;&lt;R&gt;1&lt;/R&gt;&lt;C&gt;1&lt;/C&gt;&lt;D xsi:type="xsd:double"&gt;0.0176172649196212&lt;/D&gt;&lt;/FQL&gt;&lt;FQL&gt;&lt;Q&gt;ZARUSD^WMR_SPOT_RATE_MID(44712,44712)&lt;/Q&gt;&lt;R&gt;1&lt;/R&gt;&lt;C&gt;1&lt;/C&gt;&lt;D xsi:type="xsd:double"&gt;0.0641694072351007&lt;/D&gt;&lt;/FQL&gt;&lt;FQL&gt;&lt;Q&gt;ZARUSD^WMR_SPOT_RATE_MID(44680,44680)&lt;/Q&gt;&lt;R&gt;1&lt;/R&gt;&lt;C&gt;1&lt;/C&gt;&lt;D xsi:type="xsd:double"&gt;0.0632261123844148&lt;/D&gt;&lt;/FQL&gt;&lt;FQL&gt;&lt;Q&gt;ZARUSD^WMR_SPOT_RATE_MID(44620,44620)&lt;/Q&gt;&lt;R&gt;1&lt;/R&gt;&lt;C&gt;1&lt;/C&gt;&lt;D xsi:type="xsd:double"&gt;0.0647144475004045&lt;/D&gt;&lt;/FQL&gt;&lt;FQL&gt;&lt;Q&gt;ZARUSD^WMR_SPOT_RATE_MID(44561,44561)&lt;/Q&gt;&lt;R&gt;1&lt;/R&gt;&lt;C&gt;1&lt;/C&gt;&lt;D xsi:type="xsd:double"&gt;0.06265664160401&lt;/D&gt;&lt;/FQL&gt;&lt;FQL&gt;&lt;Q&gt;ZARUSD^WMR_SPOT_RATE_MID(44347,44347)&lt;/Q&gt;&lt;R&gt;1&lt;/R&gt;&lt;C&gt;1&lt;/C&gt;&lt;D xsi:type="xsd:double"&gt;0.0728862973760933&lt;/D&gt;&lt;/FQL&gt;&lt;FQL&gt;&lt;Q&gt;ZARUSD^WMR_SPOT_RATE_MID(43616,43616)&lt;/Q&gt;&lt;R&gt;1&lt;/R&gt;&lt;C&gt;1&lt;/C&gt;&lt;D xsi:type="xsd:double"&gt;0.0686931135153701&lt;/D&gt;&lt;/FQL&gt;&lt;FQL&gt;&lt;Q&gt;ZARUSD^WMR_SPOT_RATE_MID(42886,42886)&lt;/Q&gt;&lt;R&gt;1&lt;/R&gt;&lt;C&gt;1&lt;/C&gt;&lt;D xsi:type="xsd:double"&gt;0.0758365721869372&lt;/D&gt;&lt;/FQL&gt;&lt;FQL&gt;&lt;Q&gt;TWDUSD^WMR_SPOT_RATE_MID(44712,44712)&lt;/Q&gt;&lt;R&gt;1&lt;/R&gt;&lt;C&gt;1&lt;/C&gt;&lt;D xsi:type="xsd:double"&gt;0.0344530577088717&lt;/D&gt;&lt;/FQL&gt;&lt;FQL&gt;&lt;Q&gt;TWDUSD^WMR_SPOT_RATE_MID(44680,44680)&lt;/Q&gt;&lt;R&gt;1&lt;/R&gt;&lt;C&gt;1&lt;/C&gt;&lt;D xsi:type="xsd:double"&gt;0.0339264813149904&lt;/D&gt;&lt;/FQL&gt;&lt;FQL&gt;&lt;Q&gt;TWDUSD^WMR_SPOT_RATE_MID(44620,44620)&lt;/Q&gt;&lt;R&gt;1&lt;/R&gt;&lt;C&gt;1&lt;/C&gt;&lt;D xsi:type="xsd:double"&gt;0.0356696985910469&lt;/D&gt;&lt;/FQL&gt;&lt;FQL&gt;&lt;Q&gt;TWDUSD^WMR_SPOT_RATE_MID(44561,44561)&lt;/Q&gt;&lt;R&gt;1&lt;/R&gt;&lt;C&gt;1&lt;/C&gt;&lt;D xsi:type="xsd:double"&gt;0.0361441428416525&lt;/D&gt;&lt;/FQL&gt;&lt;FQL&gt;&lt;Q&gt;TWDUSD^WMR_SPOT_RATE_MID(44347,44347)&lt;/Q&gt;&lt;R&gt;1&lt;/R&gt;&lt;C&gt;1&lt;/C&gt;&lt;D xsi:type="xsd:double"&gt;0.0362253214997283&lt;/D&gt;&lt;/FQL&gt;&lt;FQL&gt;&lt;Q&gt;TWDUSD^WMR_SPOT_RATE_MID(43616,43616)&lt;/Q&gt;&lt;R&gt;1&lt;/R&gt;&lt;C&gt;1&lt;/C&gt;&lt;D xsi:type="xsd:double"&gt;0.0316330565440886&lt;/D&gt;&lt;/FQL&gt;&lt;FQL&gt;&lt;Q&gt;TWDUSD^WMR_SPOT_RATE_MID(42886,42886)&lt;/Q&gt;&lt;R&gt;1&lt;/R&gt;&lt;C&gt;1&lt;/C&gt;&lt;D xsi:type="xsd:double"&gt;0.0332457860966123&lt;/D&gt;&lt;/FQL&gt;&lt;FQL&gt;&lt;Q&gt;THBUSD^WMR_SPOT_RATE_MID(44712,44712)&lt;/Q&gt;&lt;R&gt;1&lt;/R&gt;&lt;C&gt;1&lt;/C&gt;&lt;D xsi:type="xsd:double"&gt;0.0292226767971946&lt;/D&gt;&lt;/FQL&gt;&lt;FQL&gt;&lt;Q&gt;THBUSD^WMR_SPOT_RATE_MID(44680,44680)&lt;/Q&gt;&lt;R&gt;1&lt;/R&gt;&lt;C&gt;1&lt;/C&gt;&lt;D xsi:type="xsd:double"&gt;0.0291970802919708&lt;/D&gt;&lt;/FQL&gt;&lt;FQL&gt;&lt;Q&gt;THBUSD^WMR_SPOT_RATE_MID(44620,44620)&lt;/Q&gt;&lt;R&gt;1&lt;/R&gt;&lt;C&gt;1&lt;/C&gt;&lt;D xsi:type="xsd:double"&gt;0.0306044376434583&lt;/D&gt;&lt;/FQL&gt;&lt;FQL&gt;&lt;Q&gt;THBUSD^WMR_SPOT_RATE_MID(44561,44561)&lt;/Q&gt;&lt;R&gt;1&lt;/R&gt;&lt;C&gt;1&lt;/C&gt;&lt;D xsi:type="xsd:double"&gt;0.0299356383774884&lt;/D&gt;&lt;/FQL&gt;&lt;FQL&gt;&lt;Q&gt;THBUSD^WMR_SPOT_RATE_MID(44347,44347)&lt;/Q&gt;&lt;R&gt;1&lt;/R&gt;&lt;C&gt;1&lt;/C&gt;&lt;D xsi:type="xsd:double"&gt;0.0320153673763406&lt;/D&gt;&lt;/FQL&gt;&lt;FQL&gt;&lt;Q&gt;THBUSD^WMR_SPOT_RATE_MID(43616,43616)&lt;/Q&gt;&lt;R&gt;1&lt;/R&gt;&lt;C&gt;1&lt;/C&gt;&lt;D xsi:type="xsd:double"&gt;0.0315980725175764&lt;/D&gt;&lt;/FQL&gt;&lt;FQL&gt;&lt;Q&gt;THBUSD^WMR_SPOT_RATE_MID(42886,42886)&lt;/Q&gt;&lt;R&gt;1&lt;/R&gt;&lt;C&gt;1&lt;/C&gt;&lt;D xsi:type="xsd:double"&gt;0.0293599530240752&lt;/D&gt;&lt;/FQL&gt;&lt;FQL&gt;&lt;Q&gt;TRYUSD^WMR_SPOT_RATE_MID(44712,44712)&lt;/Q&gt;&lt;R&gt;1&lt;/R&gt;&lt;C&gt;1&lt;/C&gt;&lt;D xsi:type="xsd:double"&gt;0.0610332936616925&lt;/D&gt;&lt;/FQL&gt;&lt;FQL&gt;&lt;Q&gt;TRYUSD^WMR_SPOT_RATE_MID(44680,44680)&lt;/Q&gt;&lt;R&gt;1&lt;/R&gt;&lt;C&gt;1&lt;/C&gt;&lt;D xsi:type="xsd:double"&gt;0.0673128702207862&lt;/D&gt;&lt;/FQL&gt;&lt;FQL&gt;&lt;Q&gt;TRYUSD^WMR_SPOT_RATE_MID(44620,44620)&lt;/Q&gt;&lt;R&gt;1&lt;/R&gt;&lt;C&gt;1&lt;/C&gt;&lt;D xsi:type="xsd:double"&gt;0.0721518941676016&lt;/D&gt;&lt;/FQL&gt;&lt;FQL&gt;&lt;Q&gt;TRYUSD^WMR_SPOT_RATE_MID(44561,44561)&lt;/Q&gt;&lt;R&gt;1&lt;/R&gt;&lt;C&gt;1&lt;/C&gt;&lt;D xsi:type="xsd:double"&gt;0.0753026224138256&lt;/D&gt;&lt;/FQL&gt;&lt;FQL&gt;&lt;Q&gt;TRYUSD^WMR_SPOT_RATE_MID(44347,44347)&lt;/Q&gt;&lt;R&gt;1&lt;/R&gt;&lt;C&gt;1&lt;/C&gt;&lt;D xsi:type="xsd:double"&gt;0.117969740761495&lt;/D&gt;&lt;/FQL&gt;&lt;FQL&gt;&lt;Q&gt;TRYUSD^WMR_SPOT_RATE_MID(43616,43616)&lt;/Q&gt;&lt;R&gt;1&lt;/R&gt;&lt;C&gt;1&lt;/C&gt;&lt;D xsi:type="xsd:double"&gt;0.171360516823319&lt;/D&gt;&lt;/FQL&gt;&lt;FQL&gt;&lt;Q&gt;TRYUSD^WMR_SPOT_RATE_MID(42886,42886)&lt;/Q&gt;&lt;R&gt;1&lt;/R&gt;&lt;C&gt;1&lt;/C&gt;&lt;D xsi:type="xsd:double"&gt;0.282765446062491&lt;/D&gt;&lt;/FQL&gt;&lt;FQL&gt;&lt;Q&gt;AEDUSD^WMR_SPOT_RATE_MID(44712,44712)&lt;/Q&gt;&lt;R&gt;1&lt;/R&gt;&lt;C&gt;1&lt;/C&gt;&lt;D xsi:type="xsd:double"&gt;0.272249598431842&lt;/D&gt;&lt;/FQL&gt;&lt;FQL&gt;&lt;Q&gt;AEDUSD^WMR_SPOT_RATE_MID(44680,44680)&lt;/Q&gt;&lt;R&gt;1&lt;/R&gt;&lt;C&gt;1&lt;/C&gt;&lt;D xsi:type="xsd:double"&gt;0.272253304474483&lt;/D&gt;&lt;/FQL&gt;&lt;FQL&gt;&lt;Q&gt;AEDUSD^WMR_SPOT_RATE_MID(44620,44620)&lt;/Q&gt;&lt;R&gt;1&lt;/R&gt;&lt;C&gt;1&lt;/C&gt;&lt;D xsi:type="xsd:double"&gt;0.272253304474483&lt;/D&gt;&lt;/FQL&gt;&lt;FQL&gt;&lt;Q&gt;AEDUSD^WMR_SPOT_RATE_MID(44561,44561)&lt;/Q&gt;&lt;R&gt;1&lt;/R&gt;&lt;C&gt;1&lt;/C&gt;&lt;D xsi:type="xsd:double"&gt;0.272253304474483&lt;/D&gt;&lt;/FQL&gt;&lt;FQL&gt;&lt;Q&gt;AEDUSD^WMR_SPOT_RATE_MID(44347,44347)&lt;/Q&gt;&lt;R&gt;1&lt;/R&gt;&lt;C&gt;1&lt;/C&gt;&lt;D xsi:type="xsd:double"&gt;0.272264423207819&lt;/D&gt;&lt;/FQL&gt;&lt;FQL&gt;&lt;Q&gt;AEDUSD^WMR_SPOT_RATE_MID(43616,43616)&lt;/Q&gt;&lt;R&gt;1&lt;/R&gt;&lt;C&gt;1&lt;/C&gt;&lt;D xsi:type="xsd:double"&gt;0.272249598431842&lt;/D&gt;&lt;/FQL&gt;&lt;FQL&gt;&lt;Q&gt;AEDUSD^WMR_SPOT_RATE_MID(42886,42886)&lt;/Q&gt;&lt;R&gt;1&lt;/R&gt;&lt;C&gt;1&lt;/C&gt;&lt;D xsi:type="xsd:double"&gt;0.272257010618023&lt;/D&gt;&lt;/FQL&gt;&lt;FQL&gt;&lt;Q&gt;SARUSD^WMR_SPOT_RATE_MID(44712,44712)&lt;/Q&gt;&lt;R&gt;1&lt;/R&gt;&lt;C&gt;1&lt;/C&gt;&lt;D xsi:type="xsd:double"&gt;0.26663111585122&lt;/D&gt;&lt;/FQL&gt;&lt;FQL&gt;&lt;Q&gt;SARUSD^WMR_SPOT_RATE_MID(44680,44680)&lt;/Q&gt;&lt;R&gt;1&lt;/R&gt;&lt;C&gt;1&lt;/C&gt;&lt;D xsi:type="xsd:double"&gt;0.266609789911486&lt;/D&gt;&lt;/FQL&gt;&lt;FQL&gt;&lt;Q&gt;SARUSD^WMR_SPOT_RATE_MID(44620,44620)&lt;/Q&gt;&lt;R&gt;1&lt;/R&gt;&lt;C&gt;1&lt;/C&gt;&lt;D xsi:type="xsd:double"&gt;0.266545832555908&lt;/D&gt;&lt;/FQL&gt;&lt;FQL&gt;&lt;Q&gt;SARUSD^WMR_SPOT_RATE_MID(44561,44561)&lt;/Q&gt;&lt;R&gt;1&lt;/R&gt;&lt;C&gt;1&lt;/C&gt;&lt;D xsi:type="xsd:double"&gt;0.266354144470488&lt;/D&gt;&lt;/FQL&gt;&lt;FQL&gt;&lt;Q&gt;SARUSD^WMR_SPOT_RATE_MID(44347,44347)&lt;/Q&gt;&lt;R&gt;1&lt;/R&gt;&lt;C&gt;1&lt;/C&gt;&lt;D xsi:type="xsd:double"&gt;0.266645335039863&lt;/D&gt;&lt;/FQL&gt;&lt;FQL&gt;&lt;Q&gt;SARUSD^WMR_SPOT_RATE_MID(43616,43616)&lt;/Q&gt;&lt;R&gt;1&lt;/R&gt;&lt;C&gt;1&lt;/C&gt;&lt;D xsi:type="xsd:double"&gt;0.266641780100524&lt;/D&gt;&lt;/FQL&gt;&lt;FQL&gt;&lt;Q&gt;SARUSD^WMR_SPOT_RATE_MID(42886,42886)&lt;/Q&gt;&lt;R&gt;1&lt;/R&gt;&lt;C&gt;1&lt;/C&gt;&lt;D xsi:type="xsd:double"&gt;0.266638225255973&lt;/D&gt;&lt;/FQL&gt;&lt;/Schema&gt;</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B00AFAD-3098-4051-8673-9C874B364C24}" keepAlive="1" name="Query - Duo Swift" description="Connection to the 'Duo Swift' query in the workbook." type="5" refreshedVersion="7" background="1" saveData="1">
    <dbPr connection="Provider=Microsoft.Mashup.OleDb.1;Data Source=$Workbook$;Location=&quot;Duo Swift&quot;;Extended Properties=&quot;&quot;" command="SELECT * FROM [Duo Swift]"/>
  </connection>
  <connection id="2" xr16:uid="{ED482A87-D5EB-453E-8CEF-E455D4D1DB79}" keepAlive="1" name="Query - Factor 1-23" description="Connection to the 'Factor 1-23' query in the workbook." type="5" refreshedVersion="0" background="1" saveData="1">
    <dbPr connection="Provider=Microsoft.Mashup.OleDb.1;Data Source=$Workbook$;Location=&quot;Factor 1-23&quot;;Extended Properties=&quot;&quot;" command="SELECT * FROM [Factor 1-23]"/>
  </connection>
  <connection id="3" xr16:uid="{EF53F3AC-6B8A-4AD5-8376-B1DF91E1F8F0}" keepAlive="1" name="Query - Factor L12M (2-23)" description="Connection to the 'Factor L12M (2-23)' query in the workbook." type="5" refreshedVersion="0" background="1" saveData="1">
    <dbPr connection="Provider=Microsoft.Mashup.OleDb.1;Data Source=$Workbook$;Location=&quot;Factor L12M (2-23)&quot;;Extended Properties=&quot;&quot;" command="SELECT * FROM [Factor L12M (2-23)]"/>
  </connection>
  <connection id="4" xr16:uid="{853126A8-2091-4171-A804-4038B9DC7171}" keepAlive="1" name="Query - Factor L12M (2-23) (2)" description="Connection to the 'Factor L12M (2-23) (2)' query in the workbook." type="5" refreshedVersion="0" background="1" saveData="1">
    <dbPr connection="Provider=Microsoft.Mashup.OleDb.1;Data Source=$Workbook$;Location=&quot;Factor L12M (2-23) (2)&quot;;Extended Properties=&quot;&quot;" command="SELECT * FROM [Factor L12M (2-23) (2)]"/>
  </connection>
  <connection id="5" xr16:uid="{EFF6D82E-37E6-4E24-B6B9-93218C9AB4C7}" keepAlive="1" name="Query - Factor L12M (2-23) (3)" description="Connection to the 'Factor L12M (2-23) (3)' query in the workbook." type="5" refreshedVersion="0" background="1" saveData="1">
    <dbPr connection="Provider=Microsoft.Mashup.OleDb.1;Data Source=$Workbook$;Location=&quot;Factor L12M (2-23) (3)&quot;;Extended Properties=&quot;&quot;" command="SELECT * FROM [Factor L12M (2-23) (3)]"/>
  </connection>
  <connection id="6" xr16:uid="{410604F5-E0A3-45D1-98CE-41DA91838CE4}" keepAlive="1" name="Query - Factor Rot 11-22" description="Connection to the 'Factor Rot 11-22' query in the workbook." type="5" refreshedVersion="0" background="1" saveData="1">
    <dbPr connection="Provider=Microsoft.Mashup.OleDb.1;Data Source=$Workbook$;Location=&quot;Factor Rot 11-22&quot;;Extended Properties=&quot;&quot;" command="SELECT * FROM [Factor Rot 11-22]"/>
  </connection>
  <connection id="7" xr16:uid="{F31EA831-F7F8-4F00-B7F0-E9EBBF2D6B0A}" keepAlive="1" name="Query - Factor Rot 12-22" description="Connection to the 'Factor Rot 12-22' query in the workbook." type="5" refreshedVersion="0" background="1" saveData="1">
    <dbPr connection="Provider=Microsoft.Mashup.OleDb.1;Data Source=$Workbook$;Location=&quot;Factor Rot 12-22&quot;;Extended Properties=&quot;&quot;" command="SELECT * FROM [Factor Rot 12-22]"/>
  </connection>
  <connection id="8" xr16:uid="{52027170-58A2-4672-9792-64ECE1AEDFDE}"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9" xr16:uid="{F0E4F317-A8FB-4FC3-8F33-83C05BCD23A9}" keepAlive="1" name="Query - Parameter10" description="Connection to the 'Parameter10' query in the workbook." type="5" refreshedVersion="0" background="1">
    <dbPr connection="Provider=Microsoft.Mashup.OleDb.1;Data Source=$Workbook$;Location=Parameter10;Extended Properties=&quot;&quot;" command="SELECT * FROM [Parameter10]"/>
  </connection>
  <connection id="10" xr16:uid="{7F73BBF8-B42B-4B9D-9014-8E865794AA5D}" keepAlive="1" name="Query - Parameter11" description="Connection to the 'Parameter11' query in the workbook." type="5" refreshedVersion="0" background="1">
    <dbPr connection="Provider=Microsoft.Mashup.OleDb.1;Data Source=$Workbook$;Location=Parameter11;Extended Properties=&quot;&quot;" command="SELECT * FROM [Parameter11]"/>
  </connection>
  <connection id="11" xr16:uid="{647259DC-DD5A-46ED-8E0C-E01EDAD6DC96}" keepAlive="1" name="Query - Parameter12" description="Connection to the 'Parameter12' query in the workbook." type="5" refreshedVersion="0" background="1">
    <dbPr connection="Provider=Microsoft.Mashup.OleDb.1;Data Source=$Workbook$;Location=Parameter12;Extended Properties=&quot;&quot;" command="SELECT * FROM [Parameter12]"/>
  </connection>
  <connection id="12" xr16:uid="{1BA6F822-AD54-479E-AB46-CE50D22CA174}" keepAlive="1" name="Query - Parameter13" description="Connection to the 'Parameter13' query in the workbook." type="5" refreshedVersion="0" background="1">
    <dbPr connection="Provider=Microsoft.Mashup.OleDb.1;Data Source=$Workbook$;Location=Parameter13;Extended Properties=&quot;&quot;" command="SELECT * FROM [Parameter13]"/>
  </connection>
  <connection id="13" xr16:uid="{AB0E0D98-D7E4-4F37-B3DB-D383EFEA140C}" keepAlive="1" name="Query - Parameter2" description="Connection to the 'Parameter2' query in the workbook." type="5" refreshedVersion="0" background="1">
    <dbPr connection="Provider=Microsoft.Mashup.OleDb.1;Data Source=$Workbook$;Location=Parameter2;Extended Properties=&quot;&quot;" command="SELECT * FROM [Parameter2]"/>
  </connection>
  <connection id="14" xr16:uid="{5FBB8613-B6AB-42D2-A86D-903412ABDF53}" keepAlive="1" name="Query - Parameter3" description="Connection to the 'Parameter3' query in the workbook." type="5" refreshedVersion="0" background="1">
    <dbPr connection="Provider=Microsoft.Mashup.OleDb.1;Data Source=$Workbook$;Location=Parameter3;Extended Properties=&quot;&quot;" command="SELECT * FROM [Parameter3]"/>
  </connection>
  <connection id="15" xr16:uid="{07A855D1-3F4E-4C6A-BB4D-7387B3CD55AB}" keepAlive="1" name="Query - Parameter4" description="Connection to the 'Parameter4' query in the workbook." type="5" refreshedVersion="0" background="1">
    <dbPr connection="Provider=Microsoft.Mashup.OleDb.1;Data Source=$Workbook$;Location=Parameter4;Extended Properties=&quot;&quot;" command="SELECT * FROM [Parameter4]"/>
  </connection>
  <connection id="16" xr16:uid="{7ED0FA25-4587-4C26-9E51-4E5E8216454A}" keepAlive="1" name="Query - Parameter5" description="Connection to the 'Parameter5' query in the workbook." type="5" refreshedVersion="0" background="1">
    <dbPr connection="Provider=Microsoft.Mashup.OleDb.1;Data Source=$Workbook$;Location=Parameter5;Extended Properties=&quot;&quot;" command="SELECT * FROM [Parameter5]"/>
  </connection>
  <connection id="17" xr16:uid="{FCF4082E-CCE1-40D0-9A76-D1AC1FDEE4D0}" keepAlive="1" name="Query - Parameter6" description="Connection to the 'Parameter6' query in the workbook." type="5" refreshedVersion="0" background="1">
    <dbPr connection="Provider=Microsoft.Mashup.OleDb.1;Data Source=$Workbook$;Location=Parameter6;Extended Properties=&quot;&quot;" command="SELECT * FROM [Parameter6]"/>
  </connection>
  <connection id="18" xr16:uid="{1E736A6B-E7A0-4E2C-B017-5F562233DC09}" keepAlive="1" name="Query - Parameter7" description="Connection to the 'Parameter7' query in the workbook." type="5" refreshedVersion="0" background="1">
    <dbPr connection="Provider=Microsoft.Mashup.OleDb.1;Data Source=$Workbook$;Location=Parameter7;Extended Properties=&quot;&quot;" command="SELECT * FROM [Parameter7]"/>
  </connection>
  <connection id="19" xr16:uid="{E1234363-592C-4290-956B-E7975580F242}" keepAlive="1" name="Query - Parameter8" description="Connection to the 'Parameter8' query in the workbook." type="5" refreshedVersion="0" background="1">
    <dbPr connection="Provider=Microsoft.Mashup.OleDb.1;Data Source=$Workbook$;Location=Parameter8;Extended Properties=&quot;&quot;" command="SELECT * FROM [Parameter8]"/>
  </connection>
  <connection id="20" xr16:uid="{B3A88BFA-5428-4C23-920E-AF03DBA0BEF0}" keepAlive="1" name="Query - Parameter9" description="Connection to the 'Parameter9' query in the workbook." type="5" refreshedVersion="0" background="1">
    <dbPr connection="Provider=Microsoft.Mashup.OleDb.1;Data Source=$Workbook$;Location=Parameter9;Extended Properties=&quot;&quot;" command="SELECT * FROM [Parameter9]"/>
  </connection>
  <connection id="21" xr16:uid="{7DCBD8A3-E44B-48E7-AE23-4225098AC849}"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22" xr16:uid="{5CE04228-78CC-4E2A-8BF8-395EDCD4325E}" keepAlive="1" name="Query - Sample File (10)" description="Connection to the 'Sample File (10)' query in the workbook." type="5" refreshedVersion="0" background="1">
    <dbPr connection="Provider=Microsoft.Mashup.OleDb.1;Data Source=$Workbook$;Location=&quot;Sample File (10)&quot;;Extended Properties=&quot;&quot;" command="SELECT * FROM [Sample File (10)]"/>
  </connection>
  <connection id="23" xr16:uid="{499B18D7-8AB0-4447-8A78-1010C2C03C0C}" keepAlive="1" name="Query - Sample File (11)" description="Connection to the 'Sample File (11)' query in the workbook." type="5" refreshedVersion="0" background="1">
    <dbPr connection="Provider=Microsoft.Mashup.OleDb.1;Data Source=$Workbook$;Location=&quot;Sample File (11)&quot;;Extended Properties=&quot;&quot;" command="SELECT * FROM [Sample File (11)]"/>
  </connection>
  <connection id="24" xr16:uid="{A6F43264-C935-481D-990B-C3B7556B9BD9}" keepAlive="1" name="Query - Sample File (12)" description="Connection to the 'Sample File (12)' query in the workbook." type="5" refreshedVersion="0" background="1">
    <dbPr connection="Provider=Microsoft.Mashup.OleDb.1;Data Source=$Workbook$;Location=&quot;Sample File (12)&quot;;Extended Properties=&quot;&quot;" command="SELECT * FROM [Sample File (12)]"/>
  </connection>
  <connection id="25" xr16:uid="{9B19FB5B-B77A-4468-8D81-7241206A70AB}" keepAlive="1" name="Query - Sample File (13)" description="Connection to the 'Sample File (13)' query in the workbook." type="5" refreshedVersion="0" background="1">
    <dbPr connection="Provider=Microsoft.Mashup.OleDb.1;Data Source=$Workbook$;Location=&quot;Sample File (13)&quot;;Extended Properties=&quot;&quot;" command="SELECT * FROM [Sample File (13)]"/>
  </connection>
  <connection id="26" xr16:uid="{FAAA250F-EA62-42B8-BE97-5B640F32CCE2}" keepAlive="1" name="Query - Sample File (2)" description="Connection to the 'Sample File (2)' query in the workbook." type="5" refreshedVersion="0" background="1">
    <dbPr connection="Provider=Microsoft.Mashup.OleDb.1;Data Source=$Workbook$;Location=&quot;Sample File (2)&quot;;Extended Properties=&quot;&quot;" command="SELECT * FROM [Sample File (2)]"/>
  </connection>
  <connection id="27" xr16:uid="{E93D620F-2369-4ED1-ACD7-27FEC501D59C}" keepAlive="1" name="Query - Sample File (3)" description="Connection to the 'Sample File (3)' query in the workbook." type="5" refreshedVersion="0" background="1">
    <dbPr connection="Provider=Microsoft.Mashup.OleDb.1;Data Source=$Workbook$;Location=&quot;Sample File (3)&quot;;Extended Properties=&quot;&quot;" command="SELECT * FROM [Sample File (3)]"/>
  </connection>
  <connection id="28" xr16:uid="{9F65E8F0-3D78-413F-A080-E1314590172D}" keepAlive="1" name="Query - Sample File (4)" description="Connection to the 'Sample File (4)' query in the workbook." type="5" refreshedVersion="0" background="1">
    <dbPr connection="Provider=Microsoft.Mashup.OleDb.1;Data Source=$Workbook$;Location=&quot;Sample File (4)&quot;;Extended Properties=&quot;&quot;" command="SELECT * FROM [Sample File (4)]"/>
  </connection>
  <connection id="29" xr16:uid="{A6D37FA0-B724-49AC-A1A7-26ECB445A39C}" keepAlive="1" name="Query - Sample File (5)" description="Connection to the 'Sample File (5)' query in the workbook." type="5" refreshedVersion="0" background="1">
    <dbPr connection="Provider=Microsoft.Mashup.OleDb.1;Data Source=$Workbook$;Location=&quot;Sample File (5)&quot;;Extended Properties=&quot;&quot;" command="SELECT * FROM [Sample File (5)]"/>
  </connection>
  <connection id="30" xr16:uid="{C362FEBA-8653-44F4-AB6B-9086C888AE11}" keepAlive="1" name="Query - Sample File (6)" description="Connection to the 'Sample File (6)' query in the workbook." type="5" refreshedVersion="0" background="1">
    <dbPr connection="Provider=Microsoft.Mashup.OleDb.1;Data Source=$Workbook$;Location=&quot;Sample File (6)&quot;;Extended Properties=&quot;&quot;" command="SELECT * FROM [Sample File (6)]"/>
  </connection>
  <connection id="31" xr16:uid="{7B81C97C-4AE0-4395-ADB5-2E3B1F4FC2F0}" keepAlive="1" name="Query - Sample File (7)" description="Connection to the 'Sample File (7)' query in the workbook." type="5" refreshedVersion="0" background="1">
    <dbPr connection="Provider=Microsoft.Mashup.OleDb.1;Data Source=$Workbook$;Location=&quot;Sample File (7)&quot;;Extended Properties=&quot;&quot;" command="SELECT * FROM [Sample File (7)]"/>
  </connection>
  <connection id="32" xr16:uid="{984F8C7B-C9B4-46F4-AF33-1C10F820DE7C}" keepAlive="1" name="Query - Sample File (8)" description="Connection to the 'Sample File (8)' query in the workbook." type="5" refreshedVersion="0" background="1">
    <dbPr connection="Provider=Microsoft.Mashup.OleDb.1;Data Source=$Workbook$;Location=&quot;Sample File (8)&quot;;Extended Properties=&quot;&quot;" command="SELECT * FROM [Sample File (8)]"/>
  </connection>
  <connection id="33" xr16:uid="{DE3BECEE-57A6-427A-B33C-C264DA54DAE7}" keepAlive="1" name="Query - Sample File (9)" description="Connection to the 'Sample File (9)' query in the workbook." type="5" refreshedVersion="0" background="1">
    <dbPr connection="Provider=Microsoft.Mashup.OleDb.1;Data Source=$Workbook$;Location=&quot;Sample File (9)&quot;;Extended Properties=&quot;&quot;" command="SELECT * FROM [Sample File (9)]"/>
  </connection>
  <connection id="34" xr16:uid="{F2133A8B-EB9F-46DC-9A81-6BAAF1727EAC}"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35" xr16:uid="{A882A148-D72B-400C-9F57-DFD41A557D67}" keepAlive="1" name="Query - Transform File (10)" description="Connection to the 'Transform File (10)' query in the workbook." type="5" refreshedVersion="0" background="1">
    <dbPr connection="Provider=Microsoft.Mashup.OleDb.1;Data Source=$Workbook$;Location=&quot;Transform File (10)&quot;;Extended Properties=&quot;&quot;" command="SELECT * FROM [Transform File (10)]"/>
  </connection>
  <connection id="36" xr16:uid="{0637BAF8-04A0-4149-826B-6B900BF47C13}" keepAlive="1" name="Query - Transform File (11)" description="Connection to the 'Transform File (11)' query in the workbook." type="5" refreshedVersion="0" background="1">
    <dbPr connection="Provider=Microsoft.Mashup.OleDb.1;Data Source=$Workbook$;Location=&quot;Transform File (11)&quot;;Extended Properties=&quot;&quot;" command="SELECT * FROM [Transform File (11)]"/>
  </connection>
  <connection id="37" xr16:uid="{78C73FE9-300F-4869-BC70-AEC59E04379D}" keepAlive="1" name="Query - Transform File (12)" description="Connection to the 'Transform File (12)' query in the workbook." type="5" refreshedVersion="0" background="1">
    <dbPr connection="Provider=Microsoft.Mashup.OleDb.1;Data Source=$Workbook$;Location=&quot;Transform File (12)&quot;;Extended Properties=&quot;&quot;" command="SELECT * FROM [Transform File (12)]"/>
  </connection>
  <connection id="38" xr16:uid="{9A628F26-77BB-44A8-B8FA-6D192E9CF43F}" keepAlive="1" name="Query - Transform File (13)" description="Connection to the 'Transform File (13)' query in the workbook." type="5" refreshedVersion="0" background="1">
    <dbPr connection="Provider=Microsoft.Mashup.OleDb.1;Data Source=$Workbook$;Location=&quot;Transform File (13)&quot;;Extended Properties=&quot;&quot;" command="SELECT * FROM [Transform File (13)]"/>
  </connection>
  <connection id="39" xr16:uid="{E2F5A830-DE0A-497C-898C-99DE47C25635}" keepAlive="1" name="Query - Transform File (2)" description="Connection to the 'Transform File (2)' query in the workbook." type="5" refreshedVersion="0" background="1">
    <dbPr connection="Provider=Microsoft.Mashup.OleDb.1;Data Source=$Workbook$;Location=&quot;Transform File (2)&quot;;Extended Properties=&quot;&quot;" command="SELECT * FROM [Transform File (2)]"/>
  </connection>
  <connection id="40" xr16:uid="{8D90CACB-7CCC-47F5-9875-AD9B0EA6B3C4}" keepAlive="1" name="Query - Transform File (3)" description="Connection to the 'Transform File (3)' query in the workbook." type="5" refreshedVersion="0" background="1">
    <dbPr connection="Provider=Microsoft.Mashup.OleDb.1;Data Source=$Workbook$;Location=&quot;Transform File (3)&quot;;Extended Properties=&quot;&quot;" command="SELECT * FROM [Transform File (3)]"/>
  </connection>
  <connection id="41" xr16:uid="{01C94B48-EFD8-4D60-8318-6CA36D61F91C}" keepAlive="1" name="Query - Transform File (4)" description="Connection to the 'Transform File (4)' query in the workbook." type="5" refreshedVersion="0" background="1">
    <dbPr connection="Provider=Microsoft.Mashup.OleDb.1;Data Source=$Workbook$;Location=&quot;Transform File (4)&quot;;Extended Properties=&quot;&quot;" command="SELECT * FROM [Transform File (4)]"/>
  </connection>
  <connection id="42" xr16:uid="{9269A0CD-72D5-4D20-A5B6-9E350326BC48}" keepAlive="1" name="Query - Transform File (5)" description="Connection to the 'Transform File (5)' query in the workbook." type="5" refreshedVersion="0" background="1">
    <dbPr connection="Provider=Microsoft.Mashup.OleDb.1;Data Source=$Workbook$;Location=&quot;Transform File (5)&quot;;Extended Properties=&quot;&quot;" command="SELECT * FROM [Transform File (5)]"/>
  </connection>
  <connection id="43" xr16:uid="{C8D22510-33FC-46DD-9CC5-1021153FA716}" keepAlive="1" name="Query - Transform File (6)" description="Connection to the 'Transform File (6)' query in the workbook." type="5" refreshedVersion="0" background="1">
    <dbPr connection="Provider=Microsoft.Mashup.OleDb.1;Data Source=$Workbook$;Location=&quot;Transform File (6)&quot;;Extended Properties=&quot;&quot;" command="SELECT * FROM [Transform File (6)]"/>
  </connection>
  <connection id="44" xr16:uid="{3DC65228-B731-4E10-882E-2B5AD0E0086C}" keepAlive="1" name="Query - Transform File (7)" description="Connection to the 'Transform File (7)' query in the workbook." type="5" refreshedVersion="0" background="1">
    <dbPr connection="Provider=Microsoft.Mashup.OleDb.1;Data Source=$Workbook$;Location=&quot;Transform File (7)&quot;;Extended Properties=&quot;&quot;" command="SELECT * FROM [Transform File (7)]"/>
  </connection>
  <connection id="45" xr16:uid="{913CF191-138A-40E9-9F88-9FEFD223703B}" keepAlive="1" name="Query - Transform File (8)" description="Connection to the 'Transform File (8)' query in the workbook." type="5" refreshedVersion="0" background="1">
    <dbPr connection="Provider=Microsoft.Mashup.OleDb.1;Data Source=$Workbook$;Location=&quot;Transform File (8)&quot;;Extended Properties=&quot;&quot;" command="SELECT * FROM [Transform File (8)]"/>
  </connection>
  <connection id="46" xr16:uid="{BA06C4A6-E197-4E5F-B70E-7EB511609D64}" keepAlive="1" name="Query - Transform File (9)" description="Connection to the 'Transform File (9)' query in the workbook." type="5" refreshedVersion="0" background="1">
    <dbPr connection="Provider=Microsoft.Mashup.OleDb.1;Data Source=$Workbook$;Location=&quot;Transform File (9)&quot;;Extended Properties=&quot;&quot;" command="SELECT * FROM [Transform File (9)]"/>
  </connection>
  <connection id="47" xr16:uid="{1CD860E9-D128-4060-90BF-AC390A07909E}"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48" xr16:uid="{D4EBB601-70C2-4E11-9930-448A18D77A9C}" keepAlive="1" name="Query - Transform Sample File (10)" description="Connection to the 'Transform Sample File (10)' query in the workbook." type="5" refreshedVersion="0" background="1">
    <dbPr connection="Provider=Microsoft.Mashup.OleDb.1;Data Source=$Workbook$;Location=&quot;Transform Sample File (10)&quot;;Extended Properties=&quot;&quot;" command="SELECT * FROM [Transform Sample File (10)]"/>
  </connection>
  <connection id="49" xr16:uid="{72C2D6D5-2653-4BA0-A587-975E21D6F5F7}" keepAlive="1" name="Query - Transform Sample File (11)" description="Connection to the 'Transform Sample File (11)' query in the workbook." type="5" refreshedVersion="0" background="1">
    <dbPr connection="Provider=Microsoft.Mashup.OleDb.1;Data Source=$Workbook$;Location=&quot;Transform Sample File (11)&quot;;Extended Properties=&quot;&quot;" command="SELECT * FROM [Transform Sample File (11)]"/>
  </connection>
  <connection id="50" xr16:uid="{CDB48D7F-2EF8-4E0D-989A-553392D95BB0}" keepAlive="1" name="Query - Transform Sample File (12)" description="Connection to the 'Transform Sample File (12)' query in the workbook." type="5" refreshedVersion="0" background="1">
    <dbPr connection="Provider=Microsoft.Mashup.OleDb.1;Data Source=$Workbook$;Location=&quot;Transform Sample File (12)&quot;;Extended Properties=&quot;&quot;" command="SELECT * FROM [Transform Sample File (12)]"/>
  </connection>
  <connection id="51" xr16:uid="{1CFFE5A5-7ABE-4955-B91F-810195CF6BEB}" keepAlive="1" name="Query - Transform Sample File (13)" description="Connection to the 'Transform Sample File (13)' query in the workbook." type="5" refreshedVersion="0" background="1">
    <dbPr connection="Provider=Microsoft.Mashup.OleDb.1;Data Source=$Workbook$;Location=&quot;Transform Sample File (13)&quot;;Extended Properties=&quot;&quot;" command="SELECT * FROM [Transform Sample File (13)]"/>
  </connection>
  <connection id="52" xr16:uid="{258F3C47-38F8-4760-A3B0-CA06959EC239}" keepAlive="1" name="Query - Transform Sample File (2)" description="Connection to the 'Transform Sample File (2)' query in the workbook." type="5" refreshedVersion="0" background="1">
    <dbPr connection="Provider=Microsoft.Mashup.OleDb.1;Data Source=$Workbook$;Location=&quot;Transform Sample File (2)&quot;;Extended Properties=&quot;&quot;" command="SELECT * FROM [Transform Sample File (2)]"/>
  </connection>
  <connection id="53" xr16:uid="{BAC6A246-057C-4503-9C19-D68B88091D2E}" keepAlive="1" name="Query - Transform Sample File (3)" description="Connection to the 'Transform Sample File (3)' query in the workbook." type="5" refreshedVersion="0" background="1">
    <dbPr connection="Provider=Microsoft.Mashup.OleDb.1;Data Source=$Workbook$;Location=&quot;Transform Sample File (3)&quot;;Extended Properties=&quot;&quot;" command="SELECT * FROM [Transform Sample File (3)]"/>
  </connection>
  <connection id="54" xr16:uid="{2A0AE321-C01A-4941-8975-23A12D2EA54F}" keepAlive="1" name="Query - Transform Sample File (4)" description="Connection to the 'Transform Sample File (4)' query in the workbook." type="5" refreshedVersion="0" background="1">
    <dbPr connection="Provider=Microsoft.Mashup.OleDb.1;Data Source=$Workbook$;Location=&quot;Transform Sample File (4)&quot;;Extended Properties=&quot;&quot;" command="SELECT * FROM [Transform Sample File (4)]"/>
  </connection>
  <connection id="55" xr16:uid="{84CD2671-5430-4C5D-81C5-58C8C37B4A33}" keepAlive="1" name="Query - Transform Sample File (5)" description="Connection to the 'Transform Sample File (5)' query in the workbook." type="5" refreshedVersion="0" background="1">
    <dbPr connection="Provider=Microsoft.Mashup.OleDb.1;Data Source=$Workbook$;Location=&quot;Transform Sample File (5)&quot;;Extended Properties=&quot;&quot;" command="SELECT * FROM [Transform Sample File (5)]"/>
  </connection>
  <connection id="56" xr16:uid="{73EFD532-500B-4D95-B294-A013361D9933}" keepAlive="1" name="Query - Transform Sample File (6)" description="Connection to the 'Transform Sample File (6)' query in the workbook." type="5" refreshedVersion="0" background="1">
    <dbPr connection="Provider=Microsoft.Mashup.OleDb.1;Data Source=$Workbook$;Location=&quot;Transform Sample File (6)&quot;;Extended Properties=&quot;&quot;" command="SELECT * FROM [Transform Sample File (6)]"/>
  </connection>
  <connection id="57" xr16:uid="{D1447771-F816-403D-BEA1-CFEBE69A8EDA}" keepAlive="1" name="Query - Transform Sample File (7)" description="Connection to the 'Transform Sample File (7)' query in the workbook." type="5" refreshedVersion="0" background="1">
    <dbPr connection="Provider=Microsoft.Mashup.OleDb.1;Data Source=$Workbook$;Location=&quot;Transform Sample File (7)&quot;;Extended Properties=&quot;&quot;" command="SELECT * FROM [Transform Sample File (7)]"/>
  </connection>
  <connection id="58" xr16:uid="{7C45D13A-ADB5-471C-B2AB-58D496A28B8F}" keepAlive="1" name="Query - Transform Sample File (8)" description="Connection to the 'Transform Sample File (8)' query in the workbook." type="5" refreshedVersion="0" background="1">
    <dbPr connection="Provider=Microsoft.Mashup.OleDb.1;Data Source=$Workbook$;Location=&quot;Transform Sample File (8)&quot;;Extended Properties=&quot;&quot;" command="SELECT * FROM [Transform Sample File (8)]"/>
  </connection>
  <connection id="59" xr16:uid="{9F9D7F65-2B09-4D8F-9927-05803EE21FE1}" keepAlive="1" name="Query - Transform Sample File (9)" description="Connection to the 'Transform Sample File (9)' query in the workbook." type="5" refreshedVersion="0" background="1">
    <dbPr connection="Provider=Microsoft.Mashup.OleDb.1;Data Source=$Workbook$;Location=&quot;Transform Sample File (9)&quot;;Extended Properties=&quot;&quot;" command="SELECT * FROM [Transform Sample File (9)]"/>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<sst xmlns="http://schemas.openxmlformats.org/spreadsheetml/2006/main" count="11792" uniqueCount="3832">
  <si>
    <t>This sheet contains FactSet XML data for use with this workbook's =FDS codes.  Modifying the worksheet's contents may damage the workbook's =FDS functionality.</t>
  </si>
  <si>
    <t>S&amp;P DJI Multi-Asset Indices</t>
  </si>
  <si>
    <t>spdji-multiasset@spglobal.com</t>
  </si>
  <si>
    <r>
      <t>Dashboard: S&amp;P 500</t>
    </r>
    <r>
      <rPr>
        <b/>
        <vertAlign val="superscript"/>
        <sz val="20"/>
        <rFont val="Arial"/>
        <family val="2"/>
      </rPr>
      <t>®</t>
    </r>
    <r>
      <rPr>
        <b/>
        <sz val="20"/>
        <rFont val="Arial"/>
        <family val="2"/>
      </rPr>
      <t xml:space="preserve"> FC TCA 0.50% Decrement Index (USD) ER</t>
    </r>
  </si>
  <si>
    <t>Performance Summary</t>
  </si>
  <si>
    <t>Return</t>
  </si>
  <si>
    <t>Index</t>
  </si>
  <si>
    <t>1-Month</t>
  </si>
  <si>
    <t>QTD</t>
  </si>
  <si>
    <t>YTD</t>
  </si>
  <si>
    <t>12-Month</t>
  </si>
  <si>
    <t>Asset Class Exposures</t>
  </si>
  <si>
    <t>(End of Month)</t>
  </si>
  <si>
    <t>Equities</t>
  </si>
  <si>
    <t>Total</t>
  </si>
  <si>
    <t>S&amp;P 500 FC TCA 0.50% Decrement Index (USD) ER</t>
  </si>
  <si>
    <t>12-Month Average</t>
  </si>
  <si>
    <t>The S&amp;P 500 FC TCA Indices are based in part on “Fast Convergence” methodology developed and licensed by Bank of America Corporation and BofA Securities, Inc. (“BofA”). The index was developed in collaboration with BofA</t>
  </si>
  <si>
    <t>For Institutional Use Only; Not for use with Retail Investors</t>
  </si>
  <si>
    <t>Dashboard: S&amp;P 500 FC TCA 0.50% Decrement Index (USD) ER</t>
  </si>
  <si>
    <t>GENERAL DISCLAIMER</t>
  </si>
  <si>
    <t>CONTACT US:</t>
  </si>
  <si>
    <t>New York</t>
  </si>
  <si>
    <t>+1.212.438.7354</t>
  </si>
  <si>
    <t>index_services@spglobal.com</t>
  </si>
  <si>
    <t>Toronto</t>
  </si>
  <si>
    <t>London</t>
  </si>
  <si>
    <t>+44.20.7176.8888</t>
  </si>
  <si>
    <t>Tokyo</t>
  </si>
  <si>
    <t>+813.4550.8564</t>
  </si>
  <si>
    <t>Beijing</t>
  </si>
  <si>
    <t>+86.10.6569.2770</t>
  </si>
  <si>
    <t>Sydney</t>
  </si>
  <si>
    <t>+61.2.9255.9802</t>
  </si>
  <si>
    <t>Mumbai</t>
  </si>
  <si>
    <t>+91.22.272.5312</t>
  </si>
  <si>
    <t>Dubai</t>
  </si>
  <si>
    <t>+971.(0)4.371.7131</t>
  </si>
  <si>
    <t xml:space="preserve">www.spglobal.com/spdji  </t>
  </si>
  <si>
    <t>Start Date</t>
  </si>
  <si>
    <t>End Date</t>
  </si>
  <si>
    <t>1 Month</t>
  </si>
  <si>
    <t>12 Month</t>
  </si>
  <si>
    <t>S&amp;P 500 FC TCA 0.50% Decrement Index ER</t>
  </si>
  <si>
    <t>S&amp;P 500</t>
  </si>
  <si>
    <t>File Location</t>
  </si>
  <si>
    <t>S:\IndexReports\Standard\Options\500 FC TCA Index</t>
  </si>
  <si>
    <t>Monthly Average</t>
  </si>
  <si>
    <t>End of Month</t>
  </si>
  <si>
    <t>Date</t>
  </si>
  <si>
    <t>Month</t>
  </si>
  <si>
    <t>Equity</t>
  </si>
  <si>
    <t>Cash</t>
  </si>
  <si>
    <t>12 Month Average</t>
  </si>
  <si>
    <t>X</t>
  </si>
  <si>
    <t>DATE</t>
  </si>
  <si>
    <t>ISROLLDATE</t>
  </si>
  <si>
    <t>IS_PARTIAL</t>
  </si>
  <si>
    <t>RIC</t>
  </si>
  <si>
    <t>CYCLE</t>
  </si>
  <si>
    <t>FutTWAP</t>
  </si>
  <si>
    <t>ROLL_IN</t>
  </si>
  <si>
    <t>ROLL_IN_TWAP</t>
  </si>
  <si>
    <t>SPXFP</t>
  </si>
  <si>
    <t>FFR</t>
  </si>
  <si>
    <t>500TR</t>
  </si>
  <si>
    <t>SPTWAP</t>
  </si>
  <si>
    <t>EQ_intraday</t>
  </si>
  <si>
    <t>ROLL_FUT_IDX_LAST</t>
  </si>
  <si>
    <t>VIX_LAG</t>
  </si>
  <si>
    <t>SPTR_TWAP</t>
  </si>
  <si>
    <t>ES_TWAP_RATIO</t>
  </si>
  <si>
    <t>ROLL_FUT_IDX</t>
  </si>
  <si>
    <t>FINAN_FEE</t>
  </si>
  <si>
    <t>FINAN_FEE_FOR_CALC</t>
  </si>
  <si>
    <t>EQ_VOL_ST</t>
  </si>
  <si>
    <t>EQ_VOL_LT</t>
  </si>
  <si>
    <t>EQ_VOL</t>
  </si>
  <si>
    <t>Delta</t>
  </si>
  <si>
    <t>DAILY_120D_VOL</t>
  </si>
  <si>
    <t>DAILY_120D_VOL_FOR_VAF</t>
  </si>
  <si>
    <t>INTRADAY_21D_VOL</t>
  </si>
  <si>
    <t>PARTICIPATION</t>
  </si>
  <si>
    <t>FCVHL_RET</t>
  </si>
  <si>
    <t>FCVHL_1</t>
  </si>
  <si>
    <t>FCVHL</t>
  </si>
  <si>
    <t>INDEX_LEVEL</t>
  </si>
  <si>
    <t>INDEX_LEVEL_1</t>
  </si>
  <si>
    <t>DATE_FOR_FT</t>
  </si>
  <si>
    <t>EQ_LOGRET</t>
  </si>
  <si>
    <t>EQ_LAST_LVL</t>
  </si>
  <si>
    <t>EQ_LVL_FOR_STRIKE</t>
  </si>
  <si>
    <t>Call_strike</t>
  </si>
  <si>
    <t>Put_strike</t>
  </si>
  <si>
    <t>ITTE</t>
  </si>
  <si>
    <t>ITTE_DELTA</t>
  </si>
  <si>
    <t>VOL_FOR_DELTA</t>
  </si>
  <si>
    <t>Delta_Call</t>
  </si>
  <si>
    <t>Delta_Put</t>
  </si>
  <si>
    <t>DAILY_120D_VAF</t>
  </si>
  <si>
    <t>INTRADAY_21D_VAF</t>
  </si>
  <si>
    <t>VAF</t>
  </si>
  <si>
    <t>TARGET_PARTICIPATION</t>
  </si>
  <si>
    <t>2024ESZ</t>
  </si>
  <si>
    <t>C1</t>
  </si>
  <si>
    <t>C2</t>
  </si>
  <si>
    <t>C3</t>
  </si>
  <si>
    <t>C4</t>
  </si>
  <si>
    <t>C5</t>
  </si>
  <si>
    <t>C6</t>
  </si>
  <si>
    <t>C7</t>
  </si>
  <si>
    <t>usual</t>
  </si>
  <si>
    <t>Partial</t>
  </si>
  <si>
    <t>2025ESH</t>
  </si>
  <si>
    <t>Window</t>
  </si>
  <si>
    <t>FUTURE TWAP Current</t>
  </si>
  <si>
    <t>FUTURE TWAP Next</t>
  </si>
  <si>
    <t>INDEX TWAP</t>
  </si>
  <si>
    <t>CODE</t>
  </si>
  <si>
    <t>IS_ROLL</t>
  </si>
  <si>
    <t>EXPERY_DAY</t>
  </si>
  <si>
    <t>3 DAYS BEFORE EXPERY</t>
  </si>
  <si>
    <t>IS_EXPIRY</t>
  </si>
  <si>
    <t>ES1_PAR_C4_FIX</t>
  </si>
  <si>
    <t>ES_ROLL_FIX</t>
  </si>
  <si>
    <t>SwitchESData</t>
  </si>
  <si>
    <t>ES_TWAP</t>
  </si>
  <si>
    <t>SP_TWAP_PAR_C4_FIX</t>
  </si>
  <si>
    <t>SP_TWAP_ROLL_FIX</t>
  </si>
  <si>
    <t>SPXT_Last</t>
  </si>
  <si>
    <t>ROLL_FUT_IDX_Last</t>
  </si>
  <si>
    <t>SP_TWAP_RATIO</t>
  </si>
  <si>
    <t>FINAL_TWAP_RATIO</t>
  </si>
  <si>
    <t>EQ_INTRA_LVL</t>
  </si>
  <si>
    <t>EQ_LOGRETsqrt</t>
  </si>
  <si>
    <t>EQVOL_ST</t>
  </si>
  <si>
    <t>EQVOL_LT</t>
  </si>
  <si>
    <t>EQVOL</t>
  </si>
  <si>
    <t>VIX_FOR_DELTA</t>
  </si>
  <si>
    <t>CALL_STRIKE</t>
  </si>
  <si>
    <t>PUT_STRIKE</t>
  </si>
  <si>
    <t>ITTE T+1 AUX</t>
  </si>
  <si>
    <t>DELTA_CALL</t>
  </si>
  <si>
    <t>DELTA</t>
  </si>
  <si>
    <t>TargetPart</t>
  </si>
  <si>
    <t>FCVHL_RETURN</t>
  </si>
  <si>
    <t>ICL_DATE</t>
  </si>
  <si>
    <t>ICL</t>
  </si>
  <si>
    <t>OFFICIAL LVL</t>
  </si>
  <si>
    <t>ABS DIFF</t>
  </si>
  <si>
    <t>2023-08-01C1</t>
  </si>
  <si>
    <t>2023-08-01C2</t>
  </si>
  <si>
    <t>2023-08-01C3</t>
  </si>
  <si>
    <t>2023-08-01C4</t>
  </si>
  <si>
    <t>2023-08-01C5</t>
  </si>
  <si>
    <t>2023-08-01C6</t>
  </si>
  <si>
    <t>2023-08-01C7</t>
  </si>
  <si>
    <t>2023-08-02C1</t>
  </si>
  <si>
    <t>2023-08-02C2</t>
  </si>
  <si>
    <t>2023-08-02C3</t>
  </si>
  <si>
    <t>2023-08-02C4</t>
  </si>
  <si>
    <t>2023-08-02C5</t>
  </si>
  <si>
    <t>2023-08-02C6</t>
  </si>
  <si>
    <t>2023-08-02C7</t>
  </si>
  <si>
    <t>2023-08-03C1</t>
  </si>
  <si>
    <t>2023-08-03C2</t>
  </si>
  <si>
    <t>2023-08-03C3</t>
  </si>
  <si>
    <t>2023-08-03C4</t>
  </si>
  <si>
    <t>2023-08-03C5</t>
  </si>
  <si>
    <t>2023-08-03C6</t>
  </si>
  <si>
    <t>2023-08-03C7</t>
  </si>
  <si>
    <t>2023-08-04C1</t>
  </si>
  <si>
    <t>2023-08-04C2</t>
  </si>
  <si>
    <t>2023-08-04C3</t>
  </si>
  <si>
    <t>2023-08-04C4</t>
  </si>
  <si>
    <t>2023-08-04C5</t>
  </si>
  <si>
    <t>2023-08-04C6</t>
  </si>
  <si>
    <t>2023-08-04C7</t>
  </si>
  <si>
    <t>2023-08-07C1</t>
  </si>
  <si>
    <t>2023-08-07C2</t>
  </si>
  <si>
    <t>2023-08-07C3</t>
  </si>
  <si>
    <t>2023-08-07C4</t>
  </si>
  <si>
    <t>2023-08-07C5</t>
  </si>
  <si>
    <t>2023-08-07C6</t>
  </si>
  <si>
    <t>2023-08-07C7</t>
  </si>
  <si>
    <t>2023-08-08C1</t>
  </si>
  <si>
    <t>2023-08-08C2</t>
  </si>
  <si>
    <t>2023-08-08C3</t>
  </si>
  <si>
    <t>2023-08-08C4</t>
  </si>
  <si>
    <t>2023-08-08C5</t>
  </si>
  <si>
    <t>2023-08-08C6</t>
  </si>
  <si>
    <t>2023-08-08C7</t>
  </si>
  <si>
    <t>2023-08-09C1</t>
  </si>
  <si>
    <t>2023-08-09C2</t>
  </si>
  <si>
    <t>2023-08-09C3</t>
  </si>
  <si>
    <t>2023-08-09C4</t>
  </si>
  <si>
    <t>2023-08-09C5</t>
  </si>
  <si>
    <t>2023-08-09C6</t>
  </si>
  <si>
    <t>2023-08-09C7</t>
  </si>
  <si>
    <t>2023-08-10C1</t>
  </si>
  <si>
    <t>2023-08-10C2</t>
  </si>
  <si>
    <t>2023-08-10C3</t>
  </si>
  <si>
    <t>2023-08-10C4</t>
  </si>
  <si>
    <t>2023-08-10C5</t>
  </si>
  <si>
    <t>2023-08-10C6</t>
  </si>
  <si>
    <t>2023-08-10C7</t>
  </si>
  <si>
    <t>2023-08-11C1</t>
  </si>
  <si>
    <t>2023-08-11C2</t>
  </si>
  <si>
    <t>2023-08-11C3</t>
  </si>
  <si>
    <t>2023-08-11C4</t>
  </si>
  <si>
    <t>2023-08-11C5</t>
  </si>
  <si>
    <t>2023-08-11C6</t>
  </si>
  <si>
    <t>2023-08-11C7</t>
  </si>
  <si>
    <t>2023-08-14C1</t>
  </si>
  <si>
    <t>2023-08-14C2</t>
  </si>
  <si>
    <t>2023-08-14C3</t>
  </si>
  <si>
    <t>2023-08-14C4</t>
  </si>
  <si>
    <t>2023-08-14C5</t>
  </si>
  <si>
    <t>2023-08-14C6</t>
  </si>
  <si>
    <t>2023-08-14C7</t>
  </si>
  <si>
    <t>2023-08-15C1</t>
  </si>
  <si>
    <t>2023-08-15C2</t>
  </si>
  <si>
    <t>2023-08-15C3</t>
  </si>
  <si>
    <t>2023-08-15C4</t>
  </si>
  <si>
    <t>2023-08-15C5</t>
  </si>
  <si>
    <t>2023-08-15C6</t>
  </si>
  <si>
    <t>2023-08-15C7</t>
  </si>
  <si>
    <t>2023-08-16C1</t>
  </si>
  <si>
    <t>2023-08-16C2</t>
  </si>
  <si>
    <t>2023-08-16C3</t>
  </si>
  <si>
    <t>2023-08-16C4</t>
  </si>
  <si>
    <t>2023-08-16C5</t>
  </si>
  <si>
    <t>2023-08-16C6</t>
  </si>
  <si>
    <t>2023-08-16C7</t>
  </si>
  <si>
    <t>2023-08-17C1</t>
  </si>
  <si>
    <t>2023-08-17C2</t>
  </si>
  <si>
    <t>2023-08-17C3</t>
  </si>
  <si>
    <t>2023-08-17C4</t>
  </si>
  <si>
    <t>2023-08-17C5</t>
  </si>
  <si>
    <t>2023-08-17C6</t>
  </si>
  <si>
    <t>2023-08-17C7</t>
  </si>
  <si>
    <t>2023-08-18C1</t>
  </si>
  <si>
    <t>2023-08-18C2</t>
  </si>
  <si>
    <t>2023-08-18C3</t>
  </si>
  <si>
    <t>2023-08-18C4</t>
  </si>
  <si>
    <t>2023-08-18C5</t>
  </si>
  <si>
    <t>2023-08-18C6</t>
  </si>
  <si>
    <t>2023-08-18C7</t>
  </si>
  <si>
    <t>2023-08-21C1</t>
  </si>
  <si>
    <t>2023-08-21C2</t>
  </si>
  <si>
    <t>2023-08-21C3</t>
  </si>
  <si>
    <t>2023-08-21C4</t>
  </si>
  <si>
    <t>2023-08-21C5</t>
  </si>
  <si>
    <t>2023-08-21C6</t>
  </si>
  <si>
    <t>2023-08-21C7</t>
  </si>
  <si>
    <t>2023-08-22C1</t>
  </si>
  <si>
    <t>2023-08-22C2</t>
  </si>
  <si>
    <t>2023-08-22C3</t>
  </si>
  <si>
    <t>2023-08-22C4</t>
  </si>
  <si>
    <t>2023-08-22C5</t>
  </si>
  <si>
    <t>2023-08-22C6</t>
  </si>
  <si>
    <t>2023-08-22C7</t>
  </si>
  <si>
    <t>2023-08-23C1</t>
  </si>
  <si>
    <t>2023-08-23C2</t>
  </si>
  <si>
    <t>2023-08-23C3</t>
  </si>
  <si>
    <t>2023-08-23C4</t>
  </si>
  <si>
    <t>2023-08-23C5</t>
  </si>
  <si>
    <t>2023-08-23C6</t>
  </si>
  <si>
    <t>2023-08-23C7</t>
  </si>
  <si>
    <t>2023-08-24C1</t>
  </si>
  <si>
    <t>2023-08-24C2</t>
  </si>
  <si>
    <t>2023-08-24C3</t>
  </si>
  <si>
    <t>2023-08-24C4</t>
  </si>
  <si>
    <t>2023-08-24C5</t>
  </si>
  <si>
    <t>2023-08-24C6</t>
  </si>
  <si>
    <t>2023-08-24C7</t>
  </si>
  <si>
    <t>2023-08-25C1</t>
  </si>
  <si>
    <t>2023-08-25C2</t>
  </si>
  <si>
    <t>2023-08-25C3</t>
  </si>
  <si>
    <t>2023-08-25C4</t>
  </si>
  <si>
    <t>2023-08-25C5</t>
  </si>
  <si>
    <t>2023-08-25C6</t>
  </si>
  <si>
    <t>2023-08-25C7</t>
  </si>
  <si>
    <t>2023-08-28C1</t>
  </si>
  <si>
    <t>2023-08-28C2</t>
  </si>
  <si>
    <t>2023-08-28C3</t>
  </si>
  <si>
    <t>2023-08-28C4</t>
  </si>
  <si>
    <t>2023-08-28C5</t>
  </si>
  <si>
    <t>2023-08-28C6</t>
  </si>
  <si>
    <t>2023-08-28C7</t>
  </si>
  <si>
    <t>2023-08-29C1</t>
  </si>
  <si>
    <t>2023-08-29C2</t>
  </si>
  <si>
    <t>2023-08-29C3</t>
  </si>
  <si>
    <t>2023-08-29C4</t>
  </si>
  <si>
    <t>2023-08-29C5</t>
  </si>
  <si>
    <t>2023-08-29C6</t>
  </si>
  <si>
    <t>2023-08-29C7</t>
  </si>
  <si>
    <t>2023-08-30C1</t>
  </si>
  <si>
    <t>2023-08-30C2</t>
  </si>
  <si>
    <t>2023-08-30C3</t>
  </si>
  <si>
    <t>2023-08-30C4</t>
  </si>
  <si>
    <t>2023-08-30C5</t>
  </si>
  <si>
    <t>2023-08-30C6</t>
  </si>
  <si>
    <t>2023-08-30C7</t>
  </si>
  <si>
    <t>2023-08-31C1</t>
  </si>
  <si>
    <t>2023-08-31C2</t>
  </si>
  <si>
    <t>2023-08-31C3</t>
  </si>
  <si>
    <t>2023-08-31C4</t>
  </si>
  <si>
    <t>2023-08-31C5</t>
  </si>
  <si>
    <t>2023-08-31C6</t>
  </si>
  <si>
    <t>2023-08-31C7</t>
  </si>
  <si>
    <t>2023-09-01C1</t>
  </si>
  <si>
    <t>2023-09-01C2</t>
  </si>
  <si>
    <t>2023-09-01C3</t>
  </si>
  <si>
    <t>2023-09-01C4</t>
  </si>
  <si>
    <t>2023-09-01C5</t>
  </si>
  <si>
    <t>2023-09-01C6</t>
  </si>
  <si>
    <t>2023-09-01C7</t>
  </si>
  <si>
    <t>2023-09-05C1</t>
  </si>
  <si>
    <t>2023-09-05C2</t>
  </si>
  <si>
    <t>2023-09-05C3</t>
  </si>
  <si>
    <t>2023-09-05C4</t>
  </si>
  <si>
    <t>2023-09-05C5</t>
  </si>
  <si>
    <t>2023-09-05C6</t>
  </si>
  <si>
    <t>2023-09-05C7</t>
  </si>
  <si>
    <t>2023-09-06C1</t>
  </si>
  <si>
    <t>2023-09-06C2</t>
  </si>
  <si>
    <t>2023-09-06C3</t>
  </si>
  <si>
    <t>2023-09-06C4</t>
  </si>
  <si>
    <t>2023-09-06C5</t>
  </si>
  <si>
    <t>2023-09-06C6</t>
  </si>
  <si>
    <t>2023-09-06C7</t>
  </si>
  <si>
    <t>2023-09-07C1</t>
  </si>
  <si>
    <t>2023-09-07C2</t>
  </si>
  <si>
    <t>2023-09-07C3</t>
  </si>
  <si>
    <t>2023-09-07C4</t>
  </si>
  <si>
    <t>2023-09-07C5</t>
  </si>
  <si>
    <t>2023-09-07C6</t>
  </si>
  <si>
    <t>2023-09-07C7</t>
  </si>
  <si>
    <t>2023-09-08C1</t>
  </si>
  <si>
    <t>2023-09-08C2</t>
  </si>
  <si>
    <t>2023-09-08C3</t>
  </si>
  <si>
    <t>2023-09-08C4</t>
  </si>
  <si>
    <t>2023-09-08C5</t>
  </si>
  <si>
    <t>2023-09-08C6</t>
  </si>
  <si>
    <t>2023-09-08C7</t>
  </si>
  <si>
    <t>2023-09-11C1</t>
  </si>
  <si>
    <t>2023-09-11C2</t>
  </si>
  <si>
    <t>2023-09-11C3</t>
  </si>
  <si>
    <t>2023-09-11C4</t>
  </si>
  <si>
    <t>2023-09-11C5</t>
  </si>
  <si>
    <t>2023-09-11C6</t>
  </si>
  <si>
    <t>2023-09-11C7</t>
  </si>
  <si>
    <t>2023-09-12C1</t>
  </si>
  <si>
    <t>2023-09-12C2</t>
  </si>
  <si>
    <t>2023-09-12C3</t>
  </si>
  <si>
    <t>2023-09-12C4</t>
  </si>
  <si>
    <t>2023-09-12C5</t>
  </si>
  <si>
    <t>2023-09-12C6</t>
  </si>
  <si>
    <t>2023-09-12C7</t>
  </si>
  <si>
    <t>2023-09-13C1</t>
  </si>
  <si>
    <t>2023-09-13C2</t>
  </si>
  <si>
    <t>2023-09-13C3</t>
  </si>
  <si>
    <t>2023-09-13C4</t>
  </si>
  <si>
    <t>2023-09-13C5</t>
  </si>
  <si>
    <t>2023-09-13C6</t>
  </si>
  <si>
    <t>2023-09-13C7</t>
  </si>
  <si>
    <t>2023-09-14C1</t>
  </si>
  <si>
    <t>2023-09-14C2</t>
  </si>
  <si>
    <t>2023-09-14C3</t>
  </si>
  <si>
    <t>2023-09-14C4</t>
  </si>
  <si>
    <t>2023-09-14C5</t>
  </si>
  <si>
    <t>2023-09-14C6</t>
  </si>
  <si>
    <t>2023-09-14C7</t>
  </si>
  <si>
    <t>2023-09-15C1</t>
  </si>
  <si>
    <t>2023-09-15C2</t>
  </si>
  <si>
    <t>2023-09-15C3</t>
  </si>
  <si>
    <t>2023-09-15C4</t>
  </si>
  <si>
    <t>2023-09-15C5</t>
  </si>
  <si>
    <t>2023-09-15C6</t>
  </si>
  <si>
    <t>2023-09-15C7</t>
  </si>
  <si>
    <t>2023-09-18C1</t>
  </si>
  <si>
    <t>2023-09-18C2</t>
  </si>
  <si>
    <t>2023-09-18C3</t>
  </si>
  <si>
    <t>2023-09-18C4</t>
  </si>
  <si>
    <t>2023-09-18C5</t>
  </si>
  <si>
    <t>2023-09-18C6</t>
  </si>
  <si>
    <t>2023-09-18C7</t>
  </si>
  <si>
    <t>2023-09-19C1</t>
  </si>
  <si>
    <t>2023-09-19C2</t>
  </si>
  <si>
    <t>2023-09-19C3</t>
  </si>
  <si>
    <t>2023-09-19C4</t>
  </si>
  <si>
    <t>2023-09-19C5</t>
  </si>
  <si>
    <t>2023-09-19C6</t>
  </si>
  <si>
    <t>2023-09-19C7</t>
  </si>
  <si>
    <t>2023-09-20C1</t>
  </si>
  <si>
    <t>2023-09-20C2</t>
  </si>
  <si>
    <t>2023-09-20C3</t>
  </si>
  <si>
    <t>2023-09-20C4</t>
  </si>
  <si>
    <t>2023-09-20C5</t>
  </si>
  <si>
    <t>2023-09-20C6</t>
  </si>
  <si>
    <t>2023-09-20C7</t>
  </si>
  <si>
    <t>2023-09-21C1</t>
  </si>
  <si>
    <t>2023-09-21C2</t>
  </si>
  <si>
    <t>2023-09-21C3</t>
  </si>
  <si>
    <t>2023-09-21C4</t>
  </si>
  <si>
    <t>2023-09-21C5</t>
  </si>
  <si>
    <t>2023-09-21C6</t>
  </si>
  <si>
    <t>2023-09-21C7</t>
  </si>
  <si>
    <t>2023-09-22C1</t>
  </si>
  <si>
    <t>2023-09-22C2</t>
  </si>
  <si>
    <t>2023-09-22C3</t>
  </si>
  <si>
    <t>2023-09-22C4</t>
  </si>
  <si>
    <t>2023-09-22C5</t>
  </si>
  <si>
    <t>2023-09-22C6</t>
  </si>
  <si>
    <t>2023-09-22C7</t>
  </si>
  <si>
    <t>2023-09-25C1</t>
  </si>
  <si>
    <t>2023-09-25C2</t>
  </si>
  <si>
    <t>2023-09-25C3</t>
  </si>
  <si>
    <t>2023-09-25C4</t>
  </si>
  <si>
    <t>2023-09-25C5</t>
  </si>
  <si>
    <t>2023-09-25C6</t>
  </si>
  <si>
    <t>2023-09-25C7</t>
  </si>
  <si>
    <t>2023-09-26C1</t>
  </si>
  <si>
    <t>2023-09-26C2</t>
  </si>
  <si>
    <t>2023-09-26C3</t>
  </si>
  <si>
    <t>2023-09-26C4</t>
  </si>
  <si>
    <t>2023-09-26C5</t>
  </si>
  <si>
    <t>2023-09-26C6</t>
  </si>
  <si>
    <t>2023-09-26C7</t>
  </si>
  <si>
    <t>2023-09-27C1</t>
  </si>
  <si>
    <t>2023-09-27C2</t>
  </si>
  <si>
    <t>2023-09-27C3</t>
  </si>
  <si>
    <t>2023-09-27C4</t>
  </si>
  <si>
    <t>2023-09-27C5</t>
  </si>
  <si>
    <t>2023-09-27C6</t>
  </si>
  <si>
    <t>2023-09-27C7</t>
  </si>
  <si>
    <t>2023-09-28C1</t>
  </si>
  <si>
    <t>2023-09-28C2</t>
  </si>
  <si>
    <t>2023-09-28C3</t>
  </si>
  <si>
    <t>2023-09-28C4</t>
  </si>
  <si>
    <t>2023-09-28C5</t>
  </si>
  <si>
    <t>2023-09-28C6</t>
  </si>
  <si>
    <t>2023-09-28C7</t>
  </si>
  <si>
    <t>2023-09-29C1</t>
  </si>
  <si>
    <t>2023-09-29C2</t>
  </si>
  <si>
    <t>2023-09-29C3</t>
  </si>
  <si>
    <t>2023-09-29C4</t>
  </si>
  <si>
    <t>2023-09-29C5</t>
  </si>
  <si>
    <t>2023-09-29C6</t>
  </si>
  <si>
    <t>2023-09-29C7</t>
  </si>
  <si>
    <t>2023-10-02C1</t>
  </si>
  <si>
    <t>2023-10-02C2</t>
  </si>
  <si>
    <t>2023-10-02C3</t>
  </si>
  <si>
    <t>2023-10-02C4</t>
  </si>
  <si>
    <t>2023-10-02C5</t>
  </si>
  <si>
    <t>2023-10-02C6</t>
  </si>
  <si>
    <t>2023-10-02C7</t>
  </si>
  <si>
    <t>2023-10-03C1</t>
  </si>
  <si>
    <t>2023-10-03C2</t>
  </si>
  <si>
    <t>2023-10-03C3</t>
  </si>
  <si>
    <t>2023-10-03C4</t>
  </si>
  <si>
    <t>2023-10-03C5</t>
  </si>
  <si>
    <t>2023-10-03C6</t>
  </si>
  <si>
    <t>2023-10-03C7</t>
  </si>
  <si>
    <t>2023-10-04C1</t>
  </si>
  <si>
    <t>2023-10-04C2</t>
  </si>
  <si>
    <t>2023-10-04C3</t>
  </si>
  <si>
    <t>2023-10-04C4</t>
  </si>
  <si>
    <t>2023-10-04C5</t>
  </si>
  <si>
    <t>2023-10-04C6</t>
  </si>
  <si>
    <t>2023-10-04C7</t>
  </si>
  <si>
    <t>2023-10-05C1</t>
  </si>
  <si>
    <t>2023-10-05C2</t>
  </si>
  <si>
    <t>2023-10-05C3</t>
  </si>
  <si>
    <t>2023-10-05C4</t>
  </si>
  <si>
    <t>2023-10-05C5</t>
  </si>
  <si>
    <t>2023-10-05C6</t>
  </si>
  <si>
    <t>2023-10-05C7</t>
  </si>
  <si>
    <t>2023-10-06C1</t>
  </si>
  <si>
    <t>2023-10-06C2</t>
  </si>
  <si>
    <t>2023-10-06C3</t>
  </si>
  <si>
    <t>2023-10-06C4</t>
  </si>
  <si>
    <t>2023-10-06C5</t>
  </si>
  <si>
    <t>2023-10-06C6</t>
  </si>
  <si>
    <t>2023-10-06C7</t>
  </si>
  <si>
    <t>2023-10-09C1</t>
  </si>
  <si>
    <t>2023-10-09C2</t>
  </si>
  <si>
    <t>2023-10-09C3</t>
  </si>
  <si>
    <t>2023-10-09C4</t>
  </si>
  <si>
    <t>2023-10-09C5</t>
  </si>
  <si>
    <t>2023-10-09C6</t>
  </si>
  <si>
    <t>2023-10-09C7</t>
  </si>
  <si>
    <t>2023-10-10C1</t>
  </si>
  <si>
    <t>2023-10-10C2</t>
  </si>
  <si>
    <t>2023-10-10C3</t>
  </si>
  <si>
    <t>2023-10-10C4</t>
  </si>
  <si>
    <t>2023-10-10C5</t>
  </si>
  <si>
    <t>2023-10-10C6</t>
  </si>
  <si>
    <t>2023-10-10C7</t>
  </si>
  <si>
    <t>2023-10-11C1</t>
  </si>
  <si>
    <t>2023-10-11C2</t>
  </si>
  <si>
    <t>2023-10-11C3</t>
  </si>
  <si>
    <t>2023-10-11C4</t>
  </si>
  <si>
    <t>2023-10-11C5</t>
  </si>
  <si>
    <t>2023-10-11C6</t>
  </si>
  <si>
    <t>2023-10-11C7</t>
  </si>
  <si>
    <t>2023-10-12C1</t>
  </si>
  <si>
    <t>2023-10-12C2</t>
  </si>
  <si>
    <t>2023-10-12C3</t>
  </si>
  <si>
    <t>2023-10-12C4</t>
  </si>
  <si>
    <t>2023-10-12C5</t>
  </si>
  <si>
    <t>2023-10-12C6</t>
  </si>
  <si>
    <t>2023-10-12C7</t>
  </si>
  <si>
    <t>2023-10-13C1</t>
  </si>
  <si>
    <t>2023-10-13C2</t>
  </si>
  <si>
    <t>2023-10-13C3</t>
  </si>
  <si>
    <t>2023-10-13C4</t>
  </si>
  <si>
    <t>2023-10-13C5</t>
  </si>
  <si>
    <t>2023-10-13C6</t>
  </si>
  <si>
    <t>2023-10-13C7</t>
  </si>
  <si>
    <t>2023-10-16C1</t>
  </si>
  <si>
    <t>2023-10-16C2</t>
  </si>
  <si>
    <t>2023-10-16C3</t>
  </si>
  <si>
    <t>2023-10-16C4</t>
  </si>
  <si>
    <t>2023-10-16C5</t>
  </si>
  <si>
    <t>2023-10-16C6</t>
  </si>
  <si>
    <t>2023-10-16C7</t>
  </si>
  <si>
    <t>2023-10-17C1</t>
  </si>
  <si>
    <t>2023-10-17C2</t>
  </si>
  <si>
    <t>2023-10-17C3</t>
  </si>
  <si>
    <t>2023-10-17C4</t>
  </si>
  <si>
    <t>2023-10-17C5</t>
  </si>
  <si>
    <t>2023-10-17C6</t>
  </si>
  <si>
    <t>2023-10-17C7</t>
  </si>
  <si>
    <t>2023-10-18C1</t>
  </si>
  <si>
    <t>2023-10-18C2</t>
  </si>
  <si>
    <t>2023-10-18C3</t>
  </si>
  <si>
    <t>2023-10-18C4</t>
  </si>
  <si>
    <t>2023-10-18C5</t>
  </si>
  <si>
    <t>2023-10-18C6</t>
  </si>
  <si>
    <t>2023-10-18C7</t>
  </si>
  <si>
    <t>2023-10-19C1</t>
  </si>
  <si>
    <t>2023-10-19C2</t>
  </si>
  <si>
    <t>2023-10-19C3</t>
  </si>
  <si>
    <t>2023-10-19C4</t>
  </si>
  <si>
    <t>2023-10-19C5</t>
  </si>
  <si>
    <t>2023-10-19C6</t>
  </si>
  <si>
    <t>2023-10-19C7</t>
  </si>
  <si>
    <t>2023-10-20C1</t>
  </si>
  <si>
    <t>2023-10-20C2</t>
  </si>
  <si>
    <t>2023-10-20C3</t>
  </si>
  <si>
    <t>2023-10-20C4</t>
  </si>
  <si>
    <t>2023-10-20C5</t>
  </si>
  <si>
    <t>2023-10-20C6</t>
  </si>
  <si>
    <t>2023-10-20C7</t>
  </si>
  <si>
    <t>2023-10-23C1</t>
  </si>
  <si>
    <t>2023-10-23C2</t>
  </si>
  <si>
    <t>2023-10-23C3</t>
  </si>
  <si>
    <t>2023-10-23C4</t>
  </si>
  <si>
    <t>2023-10-23C5</t>
  </si>
  <si>
    <t>2023-10-23C6</t>
  </si>
  <si>
    <t>2023-10-23C7</t>
  </si>
  <si>
    <t>2023-10-24C1</t>
  </si>
  <si>
    <t>2023-10-24C2</t>
  </si>
  <si>
    <t>2023-10-24C3</t>
  </si>
  <si>
    <t>2023-10-24C4</t>
  </si>
  <si>
    <t>2023-10-24C5</t>
  </si>
  <si>
    <t>2023-10-24C6</t>
  </si>
  <si>
    <t>2023-10-24C7</t>
  </si>
  <si>
    <t>2023-10-25C1</t>
  </si>
  <si>
    <t>2023-10-25C2</t>
  </si>
  <si>
    <t>2023-10-25C3</t>
  </si>
  <si>
    <t>2023-10-25C4</t>
  </si>
  <si>
    <t>2023-10-25C5</t>
  </si>
  <si>
    <t>2023-10-25C6</t>
  </si>
  <si>
    <t>2023-10-25C7</t>
  </si>
  <si>
    <t>2023-10-26C1</t>
  </si>
  <si>
    <t>2023-10-26C2</t>
  </si>
  <si>
    <t>2023-10-26C3</t>
  </si>
  <si>
    <t>2023-10-26C4</t>
  </si>
  <si>
    <t>2023-10-26C5</t>
  </si>
  <si>
    <t>2023-10-26C6</t>
  </si>
  <si>
    <t>2023-10-26C7</t>
  </si>
  <si>
    <t>2023-10-27C1</t>
  </si>
  <si>
    <t>2023-10-27C2</t>
  </si>
  <si>
    <t>2023-10-27C3</t>
  </si>
  <si>
    <t>2023-10-27C4</t>
  </si>
  <si>
    <t>2023-10-27C5</t>
  </si>
  <si>
    <t>2023-10-27C6</t>
  </si>
  <si>
    <t>2023-10-27C7</t>
  </si>
  <si>
    <t>2023-10-30C1</t>
  </si>
  <si>
    <t>2023-10-30C2</t>
  </si>
  <si>
    <t>2023-10-30C3</t>
  </si>
  <si>
    <t>2023-10-30C4</t>
  </si>
  <si>
    <t>2023-10-30C5</t>
  </si>
  <si>
    <t>2023-10-30C6</t>
  </si>
  <si>
    <t>2023-10-30C7</t>
  </si>
  <si>
    <t>2023-10-31C1</t>
  </si>
  <si>
    <t>2023-10-31C2</t>
  </si>
  <si>
    <t>2023-10-31C3</t>
  </si>
  <si>
    <t>2023-10-31C4</t>
  </si>
  <si>
    <t>2023-10-31C5</t>
  </si>
  <si>
    <t>2023-10-31C6</t>
  </si>
  <si>
    <t>2023-10-31C7</t>
  </si>
  <si>
    <t>2023-11-01C1</t>
  </si>
  <si>
    <t>2023-11-01C2</t>
  </si>
  <si>
    <t>2023-11-01C3</t>
  </si>
  <si>
    <t>2023-11-01C4</t>
  </si>
  <si>
    <t>2023-11-01C5</t>
  </si>
  <si>
    <t>2023-11-01C6</t>
  </si>
  <si>
    <t>2023-11-01C7</t>
  </si>
  <si>
    <t>2023-11-02C1</t>
  </si>
  <si>
    <t>2023-11-02C2</t>
  </si>
  <si>
    <t>2023-11-02C3</t>
  </si>
  <si>
    <t>2023-11-02C4</t>
  </si>
  <si>
    <t>2023-11-02C5</t>
  </si>
  <si>
    <t>2023-11-02C6</t>
  </si>
  <si>
    <t>2023-11-02C7</t>
  </si>
  <si>
    <t>2023-11-03C1</t>
  </si>
  <si>
    <t>2023-11-03C2</t>
  </si>
  <si>
    <t>2023-11-03C3</t>
  </si>
  <si>
    <t>2023-11-03C4</t>
  </si>
  <si>
    <t>2023-11-03C5</t>
  </si>
  <si>
    <t>2023-11-03C6</t>
  </si>
  <si>
    <t>2023-11-03C7</t>
  </si>
  <si>
    <t>2023-11-06C1</t>
  </si>
  <si>
    <t>2023-11-06C2</t>
  </si>
  <si>
    <t>2023-11-06C3</t>
  </si>
  <si>
    <t>2023-11-06C4</t>
  </si>
  <si>
    <t>2023-11-06C5</t>
  </si>
  <si>
    <t>2023-11-06C6</t>
  </si>
  <si>
    <t>2023-11-06C7</t>
  </si>
  <si>
    <t>2023-11-07C1</t>
  </si>
  <si>
    <t>2023-11-07C2</t>
  </si>
  <si>
    <t>2023-11-07C3</t>
  </si>
  <si>
    <t>2023-11-07C4</t>
  </si>
  <si>
    <t>2023-11-07C5</t>
  </si>
  <si>
    <t>2023-11-07C6</t>
  </si>
  <si>
    <t>2023-11-07C7</t>
  </si>
  <si>
    <t>2023-11-08C1</t>
  </si>
  <si>
    <t>2023-11-08C2</t>
  </si>
  <si>
    <t>2023-11-08C3</t>
  </si>
  <si>
    <t>2023-11-08C4</t>
  </si>
  <si>
    <t>2023-11-08C5</t>
  </si>
  <si>
    <t>2023-11-08C6</t>
  </si>
  <si>
    <t>2023-11-08C7</t>
  </si>
  <si>
    <t>2023-11-09C1</t>
  </si>
  <si>
    <t>2023-11-09C2</t>
  </si>
  <si>
    <t>2023-11-09C3</t>
  </si>
  <si>
    <t>2023-11-09C4</t>
  </si>
  <si>
    <t>2023-11-09C5</t>
  </si>
  <si>
    <t>2023-11-09C6</t>
  </si>
  <si>
    <t>2023-11-09C7</t>
  </si>
  <si>
    <t>2023-11-10C1</t>
  </si>
  <si>
    <t>2023-11-10C2</t>
  </si>
  <si>
    <t>2023-11-10C3</t>
  </si>
  <si>
    <t>2023-11-10C4</t>
  </si>
  <si>
    <t>2023-11-10C5</t>
  </si>
  <si>
    <t>2023-11-10C6</t>
  </si>
  <si>
    <t>2023-11-10C7</t>
  </si>
  <si>
    <t>2023-11-13C1</t>
  </si>
  <si>
    <t>2023-11-13C2</t>
  </si>
  <si>
    <t>2023-11-13C3</t>
  </si>
  <si>
    <t>2023-11-13C4</t>
  </si>
  <si>
    <t>2023-11-13C5</t>
  </si>
  <si>
    <t>2023-11-13C6</t>
  </si>
  <si>
    <t>2023-11-13C7</t>
  </si>
  <si>
    <t>2023-11-14C1</t>
  </si>
  <si>
    <t>2023-11-14C2</t>
  </si>
  <si>
    <t>2023-11-14C3</t>
  </si>
  <si>
    <t>2023-11-14C4</t>
  </si>
  <si>
    <t>2023-11-14C5</t>
  </si>
  <si>
    <t>2023-11-14C6</t>
  </si>
  <si>
    <t>2023-11-14C7</t>
  </si>
  <si>
    <t>2023-11-15C1</t>
  </si>
  <si>
    <t>2023-11-15C2</t>
  </si>
  <si>
    <t>2023-11-15C3</t>
  </si>
  <si>
    <t>2023-11-15C4</t>
  </si>
  <si>
    <t>2023-11-15C5</t>
  </si>
  <si>
    <t>2023-11-15C6</t>
  </si>
  <si>
    <t>2023-11-15C7</t>
  </si>
  <si>
    <t>2023-11-16C1</t>
  </si>
  <si>
    <t>2023-11-16C2</t>
  </si>
  <si>
    <t>2023-11-16C3</t>
  </si>
  <si>
    <t>2023-11-16C4</t>
  </si>
  <si>
    <t>2023-11-16C5</t>
  </si>
  <si>
    <t>2023-11-16C6</t>
  </si>
  <si>
    <t>2023-11-16C7</t>
  </si>
  <si>
    <t>2023-11-17C1</t>
  </si>
  <si>
    <t>2023-11-17C2</t>
  </si>
  <si>
    <t>2023-11-17C3</t>
  </si>
  <si>
    <t>2023-11-17C4</t>
  </si>
  <si>
    <t>2023-11-17C5</t>
  </si>
  <si>
    <t>2023-11-17C6</t>
  </si>
  <si>
    <t>2023-11-17C7</t>
  </si>
  <si>
    <t>2023-11-20C1</t>
  </si>
  <si>
    <t>2023-11-20C2</t>
  </si>
  <si>
    <t>2023-11-20C3</t>
  </si>
  <si>
    <t>2023-11-20C4</t>
  </si>
  <si>
    <t>2023-11-20C5</t>
  </si>
  <si>
    <t>2023-11-20C6</t>
  </si>
  <si>
    <t>2023-11-20C7</t>
  </si>
  <si>
    <t>2023-11-21C1</t>
  </si>
  <si>
    <t>2023-11-21C2</t>
  </si>
  <si>
    <t>2023-11-21C3</t>
  </si>
  <si>
    <t>2023-11-21C4</t>
  </si>
  <si>
    <t>2023-11-21C5</t>
  </si>
  <si>
    <t>2023-11-21C6</t>
  </si>
  <si>
    <t>2023-11-21C7</t>
  </si>
  <si>
    <t>2023-11-22C1</t>
  </si>
  <si>
    <t>2023-11-22C2</t>
  </si>
  <si>
    <t>2023-11-22C3</t>
  </si>
  <si>
    <t>2023-11-22C4</t>
  </si>
  <si>
    <t>2023-11-22C5</t>
  </si>
  <si>
    <t>2023-11-22C6</t>
  </si>
  <si>
    <t>2023-11-22C7</t>
  </si>
  <si>
    <t>2023-11-24C1</t>
  </si>
  <si>
    <t>2023-11-24C2</t>
  </si>
  <si>
    <t>2023-11-24C3</t>
  </si>
  <si>
    <t>2023-11-24C4</t>
  </si>
  <si>
    <t>2023-11-27C1</t>
  </si>
  <si>
    <t>2023-11-27C2</t>
  </si>
  <si>
    <t>2023-11-27C3</t>
  </si>
  <si>
    <t>2023-11-27C4</t>
  </si>
  <si>
    <t>2023-11-27C5</t>
  </si>
  <si>
    <t>2023-11-27C6</t>
  </si>
  <si>
    <t>2023-11-27C7</t>
  </si>
  <si>
    <t>2023-11-28C1</t>
  </si>
  <si>
    <t>2023-11-28C2</t>
  </si>
  <si>
    <t>2023-11-28C3</t>
  </si>
  <si>
    <t>2023-11-28C4</t>
  </si>
  <si>
    <t>2023-11-28C5</t>
  </si>
  <si>
    <t>2023-11-28C6</t>
  </si>
  <si>
    <t>2023-11-28C7</t>
  </si>
  <si>
    <t>2023-11-29C1</t>
  </si>
  <si>
    <t>2023-11-29C2</t>
  </si>
  <si>
    <t>2023-11-29C3</t>
  </si>
  <si>
    <t>2023-11-29C4</t>
  </si>
  <si>
    <t>2023-11-29C5</t>
  </si>
  <si>
    <t>2023-11-29C6</t>
  </si>
  <si>
    <t>2023-11-29C7</t>
  </si>
  <si>
    <t>2023-11-30C1</t>
  </si>
  <si>
    <t>2023-11-30C2</t>
  </si>
  <si>
    <t>2023-11-30C3</t>
  </si>
  <si>
    <t>2023-11-30C4</t>
  </si>
  <si>
    <t>2023-11-30C5</t>
  </si>
  <si>
    <t>2023-11-30C6</t>
  </si>
  <si>
    <t>2023-11-30C7</t>
  </si>
  <si>
    <t>2023-12-01C1</t>
  </si>
  <si>
    <t>2023-12-01C2</t>
  </si>
  <si>
    <t>2023-12-01C3</t>
  </si>
  <si>
    <t>2023-12-01C4</t>
  </si>
  <si>
    <t>2023-12-01C5</t>
  </si>
  <si>
    <t>2023-12-01C6</t>
  </si>
  <si>
    <t>2023-12-01C7</t>
  </si>
  <si>
    <t>2023-12-04C1</t>
  </si>
  <si>
    <t>2023-12-04C2</t>
  </si>
  <si>
    <t>2023-12-04C3</t>
  </si>
  <si>
    <t>2023-12-04C4</t>
  </si>
  <si>
    <t>2023-12-04C5</t>
  </si>
  <si>
    <t>2023-12-04C6</t>
  </si>
  <si>
    <t>2023-12-04C7</t>
  </si>
  <si>
    <t>2023-12-05C1</t>
  </si>
  <si>
    <t>2023-12-05C2</t>
  </si>
  <si>
    <t>2023-12-05C3</t>
  </si>
  <si>
    <t>2023-12-05C4</t>
  </si>
  <si>
    <t>2023-12-05C5</t>
  </si>
  <si>
    <t>2023-12-05C6</t>
  </si>
  <si>
    <t>2023-12-05C7</t>
  </si>
  <si>
    <t>2023-12-06C1</t>
  </si>
  <si>
    <t>2023-12-06C2</t>
  </si>
  <si>
    <t>2023-12-06C3</t>
  </si>
  <si>
    <t>2023-12-06C4</t>
  </si>
  <si>
    <t>2023-12-06C5</t>
  </si>
  <si>
    <t>2023-12-06C6</t>
  </si>
  <si>
    <t>2023-12-06C7</t>
  </si>
  <si>
    <t>2023-12-07C1</t>
  </si>
  <si>
    <t>2023-12-07C2</t>
  </si>
  <si>
    <t>2023-12-07C3</t>
  </si>
  <si>
    <t>2023-12-07C4</t>
  </si>
  <si>
    <t>2023-12-07C5</t>
  </si>
  <si>
    <t>2023-12-07C6</t>
  </si>
  <si>
    <t>2023-12-07C7</t>
  </si>
  <si>
    <t>2023-12-08C1</t>
  </si>
  <si>
    <t>2023-12-08C2</t>
  </si>
  <si>
    <t>2023-12-08C3</t>
  </si>
  <si>
    <t>2023-12-08C4</t>
  </si>
  <si>
    <t>2023-12-08C5</t>
  </si>
  <si>
    <t>2023-12-08C6</t>
  </si>
  <si>
    <t>2023-12-08C7</t>
  </si>
  <si>
    <t>2023-12-11C1</t>
  </si>
  <si>
    <t>2023-12-11C2</t>
  </si>
  <si>
    <t>2023-12-11C3</t>
  </si>
  <si>
    <t>2023-12-11C4</t>
  </si>
  <si>
    <t>2023-12-11C5</t>
  </si>
  <si>
    <t>2023-12-11C6</t>
  </si>
  <si>
    <t>2023-12-11C7</t>
  </si>
  <si>
    <t>2023-12-12C1</t>
  </si>
  <si>
    <t>2023-12-12C2</t>
  </si>
  <si>
    <t>2023-12-12C3</t>
  </si>
  <si>
    <t>2023-12-12C4</t>
  </si>
  <si>
    <t>2023-12-12C5</t>
  </si>
  <si>
    <t>2023-12-12C6</t>
  </si>
  <si>
    <t>2023-12-12C7</t>
  </si>
  <si>
    <t>2023-12-13C1</t>
  </si>
  <si>
    <t>2023-12-13C2</t>
  </si>
  <si>
    <t>2023-12-13C3</t>
  </si>
  <si>
    <t>2023-12-13C4</t>
  </si>
  <si>
    <t>2023-12-13C5</t>
  </si>
  <si>
    <t>2023-12-13C6</t>
  </si>
  <si>
    <t>2023-12-13C7</t>
  </si>
  <si>
    <t>2023-12-14C1</t>
  </si>
  <si>
    <t>2023-12-14C2</t>
  </si>
  <si>
    <t>2023-12-14C3</t>
  </si>
  <si>
    <t>2023-12-14C4</t>
  </si>
  <si>
    <t>2023-12-14C5</t>
  </si>
  <si>
    <t>2023-12-14C6</t>
  </si>
  <si>
    <t>2023-12-14C7</t>
  </si>
  <si>
    <t>2023-12-15C1</t>
  </si>
  <si>
    <t>2023-12-15C2</t>
  </si>
  <si>
    <t>2023-12-15C3</t>
  </si>
  <si>
    <t>2023-12-15C4</t>
  </si>
  <si>
    <t>2023-12-15C5</t>
  </si>
  <si>
    <t>2023-12-15C6</t>
  </si>
  <si>
    <t>2023-12-15C7</t>
  </si>
  <si>
    <t>2023-12-18C1</t>
  </si>
  <si>
    <t>2023-12-18C2</t>
  </si>
  <si>
    <t>2023-12-18C3</t>
  </si>
  <si>
    <t>2023-12-18C4</t>
  </si>
  <si>
    <t>2023-12-18C5</t>
  </si>
  <si>
    <t>2023-12-18C6</t>
  </si>
  <si>
    <t>2023-12-18C7</t>
  </si>
  <si>
    <t>2023-12-19C1</t>
  </si>
  <si>
    <t>2023-12-19C2</t>
  </si>
  <si>
    <t>2023-12-19C3</t>
  </si>
  <si>
    <t>2023-12-19C4</t>
  </si>
  <si>
    <t>2023-12-19C5</t>
  </si>
  <si>
    <t>2023-12-19C6</t>
  </si>
  <si>
    <t>2023-12-19C7</t>
  </si>
  <si>
    <t>2023-12-20C1</t>
  </si>
  <si>
    <t>2023-12-20C2</t>
  </si>
  <si>
    <t>2023-12-20C3</t>
  </si>
  <si>
    <t>2023-12-20C4</t>
  </si>
  <si>
    <t>2023-12-20C5</t>
  </si>
  <si>
    <t>2023-12-20C6</t>
  </si>
  <si>
    <t>2023-12-20C7</t>
  </si>
  <si>
    <t>2023-12-21C1</t>
  </si>
  <si>
    <t>2023-12-21C2</t>
  </si>
  <si>
    <t>2023-12-21C3</t>
  </si>
  <si>
    <t>2023-12-21C4</t>
  </si>
  <si>
    <t>2023-12-21C5</t>
  </si>
  <si>
    <t>2023-12-21C6</t>
  </si>
  <si>
    <t>2023-12-21C7</t>
  </si>
  <si>
    <t>2023-12-22C1</t>
  </si>
  <si>
    <t>2023-12-22C2</t>
  </si>
  <si>
    <t>2023-12-22C3</t>
  </si>
  <si>
    <t>2023-12-22C4</t>
  </si>
  <si>
    <t>2023-12-22C5</t>
  </si>
  <si>
    <t>2023-12-22C6</t>
  </si>
  <si>
    <t>2023-12-22C7</t>
  </si>
  <si>
    <t>2023-12-26C1</t>
  </si>
  <si>
    <t>2023-12-26C2</t>
  </si>
  <si>
    <t>2023-12-26C3</t>
  </si>
  <si>
    <t>2023-12-26C4</t>
  </si>
  <si>
    <t>2023-12-26C5</t>
  </si>
  <si>
    <t>2023-12-26C6</t>
  </si>
  <si>
    <t>2023-12-26C7</t>
  </si>
  <si>
    <t>2023-12-27C1</t>
  </si>
  <si>
    <t>2023-12-27C2</t>
  </si>
  <si>
    <t>2023-12-27C3</t>
  </si>
  <si>
    <t>2023-12-27C4</t>
  </si>
  <si>
    <t>2023-12-27C5</t>
  </si>
  <si>
    <t>2023-12-27C6</t>
  </si>
  <si>
    <t>2023-12-27C7</t>
  </si>
  <si>
    <t>2023-12-28C1</t>
  </si>
  <si>
    <t>2023-12-28C2</t>
  </si>
  <si>
    <t>2023-12-28C3</t>
  </si>
  <si>
    <t>2023-12-28C4</t>
  </si>
  <si>
    <t>2023-12-28C5</t>
  </si>
  <si>
    <t>2023-12-28C6</t>
  </si>
  <si>
    <t>2023-12-28C7</t>
  </si>
  <si>
    <t>2023-12-29C1</t>
  </si>
  <si>
    <t>2023-12-29C2</t>
  </si>
  <si>
    <t>2023-12-29C3</t>
  </si>
  <si>
    <t>2023-12-29C4</t>
  </si>
  <si>
    <t>2023-12-29C5</t>
  </si>
  <si>
    <t>2023-12-29C6</t>
  </si>
  <si>
    <t>2023-12-29C7</t>
  </si>
  <si>
    <t>2024-01-02C1</t>
  </si>
  <si>
    <t>2024-01-02C2</t>
  </si>
  <si>
    <t>2024-01-02C3</t>
  </si>
  <si>
    <t>2024-01-02C4</t>
  </si>
  <si>
    <t>2024-01-02C5</t>
  </si>
  <si>
    <t>2024-01-02C6</t>
  </si>
  <si>
    <t>2024-01-02C7</t>
  </si>
  <si>
    <t>2024-01-03C1</t>
  </si>
  <si>
    <t>2024-01-03C2</t>
  </si>
  <si>
    <t>2024-01-03C3</t>
  </si>
  <si>
    <t>2024-01-03C4</t>
  </si>
  <si>
    <t>2024-01-03C5</t>
  </si>
  <si>
    <t>2024-01-03C6</t>
  </si>
  <si>
    <t>2024-01-03C7</t>
  </si>
  <si>
    <t>2024-01-04C1</t>
  </si>
  <si>
    <t>2024-01-04C2</t>
  </si>
  <si>
    <t>2024-01-04C3</t>
  </si>
  <si>
    <t>2024-01-04C4</t>
  </si>
  <si>
    <t>2024-01-04C5</t>
  </si>
  <si>
    <t>2024-01-04C6</t>
  </si>
  <si>
    <t>2024-01-04C7</t>
  </si>
  <si>
    <t>2024-01-05C1</t>
  </si>
  <si>
    <t>2024-01-05C2</t>
  </si>
  <si>
    <t>2024-01-05C3</t>
  </si>
  <si>
    <t>2024-01-05C4</t>
  </si>
  <si>
    <t>2024-01-05C5</t>
  </si>
  <si>
    <t>2024-01-05C6</t>
  </si>
  <si>
    <t>2024-01-05C7</t>
  </si>
  <si>
    <t>2024-01-08C1</t>
  </si>
  <si>
    <t>2024-01-08C2</t>
  </si>
  <si>
    <t>2024-01-08C3</t>
  </si>
  <si>
    <t>2024-01-08C4</t>
  </si>
  <si>
    <t>2024-01-08C5</t>
  </si>
  <si>
    <t>2024-01-08C6</t>
  </si>
  <si>
    <t>2024-01-08C7</t>
  </si>
  <si>
    <t>2024-01-09C1</t>
  </si>
  <si>
    <t>2024-01-09C2</t>
  </si>
  <si>
    <t>2024-01-09C3</t>
  </si>
  <si>
    <t>2024-01-09C4</t>
  </si>
  <si>
    <t>2024-01-09C5</t>
  </si>
  <si>
    <t>2024-01-09C6</t>
  </si>
  <si>
    <t>2024-01-09C7</t>
  </si>
  <si>
    <t>2024-01-10C1</t>
  </si>
  <si>
    <t>2024-01-10C2</t>
  </si>
  <si>
    <t>2024-01-10C3</t>
  </si>
  <si>
    <t>2024-01-10C4</t>
  </si>
  <si>
    <t>2024-01-10C5</t>
  </si>
  <si>
    <t>2024-01-10C6</t>
  </si>
  <si>
    <t>2024-01-10C7</t>
  </si>
  <si>
    <t>2024-01-11C1</t>
  </si>
  <si>
    <t>2024-01-11C2</t>
  </si>
  <si>
    <t>2024-01-11C3</t>
  </si>
  <si>
    <t>2024-01-11C4</t>
  </si>
  <si>
    <t>2024-01-11C5</t>
  </si>
  <si>
    <t>2024-01-11C6</t>
  </si>
  <si>
    <t>2024-01-11C7</t>
  </si>
  <si>
    <t>2024-01-12C1</t>
  </si>
  <si>
    <t>2024-01-12C2</t>
  </si>
  <si>
    <t>2024-01-12C3</t>
  </si>
  <si>
    <t>2024-01-12C4</t>
  </si>
  <si>
    <t>2024-01-12C5</t>
  </si>
  <si>
    <t>2024-01-12C6</t>
  </si>
  <si>
    <t>2024-01-12C7</t>
  </si>
  <si>
    <t>2024-01-16C1</t>
  </si>
  <si>
    <t>2024-01-16C2</t>
  </si>
  <si>
    <t>2024-01-16C3</t>
  </si>
  <si>
    <t>2024-01-16C4</t>
  </si>
  <si>
    <t>2024-01-16C5</t>
  </si>
  <si>
    <t>2024-01-16C6</t>
  </si>
  <si>
    <t>2024-01-16C7</t>
  </si>
  <si>
    <t>2024-01-17C1</t>
  </si>
  <si>
    <t>2024-01-17C2</t>
  </si>
  <si>
    <t>2024-01-17C3</t>
  </si>
  <si>
    <t>2024-01-17C4</t>
  </si>
  <si>
    <t>2024-01-17C5</t>
  </si>
  <si>
    <t>2024-01-17C6</t>
  </si>
  <si>
    <t>2024-01-17C7</t>
  </si>
  <si>
    <t>2024-01-18C1</t>
  </si>
  <si>
    <t>2024-01-18C2</t>
  </si>
  <si>
    <t>2024-01-18C3</t>
  </si>
  <si>
    <t>2024-01-18C4</t>
  </si>
  <si>
    <t>2024-01-18C5</t>
  </si>
  <si>
    <t>2024-01-18C6</t>
  </si>
  <si>
    <t>2024-01-18C7</t>
  </si>
  <si>
    <t>2024-01-19C1</t>
  </si>
  <si>
    <t>2024-01-19C2</t>
  </si>
  <si>
    <t>2024-01-19C3</t>
  </si>
  <si>
    <t>2024-01-19C4</t>
  </si>
  <si>
    <t>2024-01-19C5</t>
  </si>
  <si>
    <t>2024-01-19C6</t>
  </si>
  <si>
    <t>2024-01-19C7</t>
  </si>
  <si>
    <t>2024-01-22C1</t>
  </si>
  <si>
    <t>2024-01-22C2</t>
  </si>
  <si>
    <t>2024-01-22C3</t>
  </si>
  <si>
    <t>2024-01-22C4</t>
  </si>
  <si>
    <t>2024-01-22C5</t>
  </si>
  <si>
    <t>2024-01-22C6</t>
  </si>
  <si>
    <t>2024-01-22C7</t>
  </si>
  <si>
    <t>2024-01-23C1</t>
  </si>
  <si>
    <t>2024-01-23C2</t>
  </si>
  <si>
    <t>2024-01-23C3</t>
  </si>
  <si>
    <t>2024-01-23C4</t>
  </si>
  <si>
    <t>2024-01-23C5</t>
  </si>
  <si>
    <t>2024-01-23C6</t>
  </si>
  <si>
    <t>2024-01-23C7</t>
  </si>
  <si>
    <t>2024-01-24C1</t>
  </si>
  <si>
    <t>2024-01-24C2</t>
  </si>
  <si>
    <t>2024-01-24C3</t>
  </si>
  <si>
    <t>2024-01-24C4</t>
  </si>
  <si>
    <t>2024-01-24C5</t>
  </si>
  <si>
    <t>2024-01-24C6</t>
  </si>
  <si>
    <t>2024-01-24C7</t>
  </si>
  <si>
    <t>2024-01-25C1</t>
  </si>
  <si>
    <t>2024-01-25C2</t>
  </si>
  <si>
    <t>2024-01-25C3</t>
  </si>
  <si>
    <t>2024-01-25C4</t>
  </si>
  <si>
    <t>2024-01-25C5</t>
  </si>
  <si>
    <t>2024-01-25C6</t>
  </si>
  <si>
    <t>2024-01-25C7</t>
  </si>
  <si>
    <t>2024-01-26C1</t>
  </si>
  <si>
    <t>2024-01-26C2</t>
  </si>
  <si>
    <t>2024-01-26C3</t>
  </si>
  <si>
    <t>2024-01-26C4</t>
  </si>
  <si>
    <t>2024-01-26C5</t>
  </si>
  <si>
    <t>2024-01-26C6</t>
  </si>
  <si>
    <t>2024-01-26C7</t>
  </si>
  <si>
    <t>2024-01-29C1</t>
  </si>
  <si>
    <t>2024-01-29C2</t>
  </si>
  <si>
    <t>2024-01-29C3</t>
  </si>
  <si>
    <t>2024-01-29C4</t>
  </si>
  <si>
    <t>2024-01-29C5</t>
  </si>
  <si>
    <t>2024-01-29C6</t>
  </si>
  <si>
    <t>2024-01-29C7</t>
  </si>
  <si>
    <t>2024-01-30C1</t>
  </si>
  <si>
    <t>2024-01-30C2</t>
  </si>
  <si>
    <t>2024-01-30C3</t>
  </si>
  <si>
    <t>2024-01-30C4</t>
  </si>
  <si>
    <t>2024-01-30C5</t>
  </si>
  <si>
    <t>2024-01-30C6</t>
  </si>
  <si>
    <t>2024-01-30C7</t>
  </si>
  <si>
    <t>2024-01-31C1</t>
  </si>
  <si>
    <t>2024-01-31C2</t>
  </si>
  <si>
    <t>2024-01-31C3</t>
  </si>
  <si>
    <t>2024-01-31C4</t>
  </si>
  <si>
    <t>2024-01-31C5</t>
  </si>
  <si>
    <t>2024-01-31C6</t>
  </si>
  <si>
    <t>2024-01-31C7</t>
  </si>
  <si>
    <t>2024-02-01C1</t>
  </si>
  <si>
    <t>2024-02-01C2</t>
  </si>
  <si>
    <t>2024-02-01C3</t>
  </si>
  <si>
    <t>2024-02-01C4</t>
  </si>
  <si>
    <t>2024-02-01C5</t>
  </si>
  <si>
    <t>2024-02-01C6</t>
  </si>
  <si>
    <t>2024-02-01C7</t>
  </si>
  <si>
    <t>2024-02-02C1</t>
  </si>
  <si>
    <t>2024-02-02C2</t>
  </si>
  <si>
    <t>2024-02-02C3</t>
  </si>
  <si>
    <t>2024-02-02C4</t>
  </si>
  <si>
    <t>2024-02-02C5</t>
  </si>
  <si>
    <t>2024-02-02C6</t>
  </si>
  <si>
    <t>2024-02-02C7</t>
  </si>
  <si>
    <t>2024-02-05C1</t>
  </si>
  <si>
    <t>2024-02-05C2</t>
  </si>
  <si>
    <t>2024-02-05C3</t>
  </si>
  <si>
    <t>2024-02-05C4</t>
  </si>
  <si>
    <t>2024-02-05C5</t>
  </si>
  <si>
    <t>2024-02-05C6</t>
  </si>
  <si>
    <t>2024-02-05C7</t>
  </si>
  <si>
    <t>2024-02-06C1</t>
  </si>
  <si>
    <t>2024-02-06C2</t>
  </si>
  <si>
    <t>2024-02-06C3</t>
  </si>
  <si>
    <t>2024-02-06C4</t>
  </si>
  <si>
    <t>2024-02-06C5</t>
  </si>
  <si>
    <t>2024-02-06C6</t>
  </si>
  <si>
    <t>2024-02-06C7</t>
  </si>
  <si>
    <t>2024-02-07C1</t>
  </si>
  <si>
    <t>2024-02-07C2</t>
  </si>
  <si>
    <t>2024-02-07C3</t>
  </si>
  <si>
    <t>2024-02-07C4</t>
  </si>
  <si>
    <t>2024-02-07C5</t>
  </si>
  <si>
    <t>2024-02-07C6</t>
  </si>
  <si>
    <t>2024-02-07C7</t>
  </si>
  <si>
    <t>2024-02-08C1</t>
  </si>
  <si>
    <t>2024-02-08C2</t>
  </si>
  <si>
    <t>2024-02-08C3</t>
  </si>
  <si>
    <t>2024-02-08C4</t>
  </si>
  <si>
    <t>2024-02-08C5</t>
  </si>
  <si>
    <t>2024-02-08C6</t>
  </si>
  <si>
    <t>2024-02-08C7</t>
  </si>
  <si>
    <t>2024-02-09C1</t>
  </si>
  <si>
    <t>2024-02-09C2</t>
  </si>
  <si>
    <t>2024-02-09C3</t>
  </si>
  <si>
    <t>2024-02-09C4</t>
  </si>
  <si>
    <t>2024-02-09C5</t>
  </si>
  <si>
    <t>2024-02-09C6</t>
  </si>
  <si>
    <t>2024-02-09C7</t>
  </si>
  <si>
    <t>2024-02-12C1</t>
  </si>
  <si>
    <t>2024-02-12C2</t>
  </si>
  <si>
    <t>2024-02-12C3</t>
  </si>
  <si>
    <t>2024-02-12C4</t>
  </si>
  <si>
    <t>2024-02-12C5</t>
  </si>
  <si>
    <t>2024-02-12C6</t>
  </si>
  <si>
    <t>2024-02-12C7</t>
  </si>
  <si>
    <t>2024-02-13C1</t>
  </si>
  <si>
    <t>2024-02-13C2</t>
  </si>
  <si>
    <t>2024-02-13C3</t>
  </si>
  <si>
    <t>2024-02-13C4</t>
  </si>
  <si>
    <t>2024-02-13C5</t>
  </si>
  <si>
    <t>2024-02-13C6</t>
  </si>
  <si>
    <t>2024-02-13C7</t>
  </si>
  <si>
    <t>2024-02-14C1</t>
  </si>
  <si>
    <t>2024-02-14C2</t>
  </si>
  <si>
    <t>2024-02-14C3</t>
  </si>
  <si>
    <t>2024-02-14C4</t>
  </si>
  <si>
    <t>2024-02-14C5</t>
  </si>
  <si>
    <t>2024-02-14C6</t>
  </si>
  <si>
    <t>2024-02-14C7</t>
  </si>
  <si>
    <t>2024-02-15C1</t>
  </si>
  <si>
    <t>2024-02-15C2</t>
  </si>
  <si>
    <t>2024-02-15C3</t>
  </si>
  <si>
    <t>2024-02-15C4</t>
  </si>
  <si>
    <t>2024-02-15C5</t>
  </si>
  <si>
    <t>2024-02-15C6</t>
  </si>
  <si>
    <t>2024-02-15C7</t>
  </si>
  <si>
    <t>2024-02-16C1</t>
  </si>
  <si>
    <t>2024-02-16C2</t>
  </si>
  <si>
    <t>2024-02-16C3</t>
  </si>
  <si>
    <t>2024-02-16C4</t>
  </si>
  <si>
    <t>2024-02-16C5</t>
  </si>
  <si>
    <t>2024-02-16C6</t>
  </si>
  <si>
    <t>2024-02-16C7</t>
  </si>
  <si>
    <t>2024-02-20C1</t>
  </si>
  <si>
    <t>2024-02-20C2</t>
  </si>
  <si>
    <t>2024-02-20C3</t>
  </si>
  <si>
    <t>2024-02-20C4</t>
  </si>
  <si>
    <t>2024-02-20C5</t>
  </si>
  <si>
    <t>2024-02-20C6</t>
  </si>
  <si>
    <t>2024-02-20C7</t>
  </si>
  <si>
    <t>2024-02-21C1</t>
  </si>
  <si>
    <t>2024-02-21C2</t>
  </si>
  <si>
    <t>2024-02-21C3</t>
  </si>
  <si>
    <t>2024-02-21C4</t>
  </si>
  <si>
    <t>2024-02-21C5</t>
  </si>
  <si>
    <t>2024-02-21C6</t>
  </si>
  <si>
    <t>2024-02-21C7</t>
  </si>
  <si>
    <t>2024-02-22C1</t>
  </si>
  <si>
    <t>2024-02-22C2</t>
  </si>
  <si>
    <t>2024-02-22C3</t>
  </si>
  <si>
    <t>2024-02-22C4</t>
  </si>
  <si>
    <t>2024-02-22C5</t>
  </si>
  <si>
    <t>2024-02-22C6</t>
  </si>
  <si>
    <t>2024-02-22C7</t>
  </si>
  <si>
    <t>2024-02-23C1</t>
  </si>
  <si>
    <t>2024-02-23C2</t>
  </si>
  <si>
    <t>2024-02-23C3</t>
  </si>
  <si>
    <t>2024-02-23C4</t>
  </si>
  <si>
    <t>2024-02-23C5</t>
  </si>
  <si>
    <t>2024-02-23C6</t>
  </si>
  <si>
    <t>2024-02-23C7</t>
  </si>
  <si>
    <t>2024-02-26C1</t>
  </si>
  <si>
    <t>2024-02-26C2</t>
  </si>
  <si>
    <t>2024-02-26C3</t>
  </si>
  <si>
    <t>2024-02-26C4</t>
  </si>
  <si>
    <t>2024-02-26C5</t>
  </si>
  <si>
    <t>2024-02-26C6</t>
  </si>
  <si>
    <t>2024-02-26C7</t>
  </si>
  <si>
    <t>2024-02-27C1</t>
  </si>
  <si>
    <t>2024-02-27C2</t>
  </si>
  <si>
    <t>2024-02-27C3</t>
  </si>
  <si>
    <t>2024-02-27C4</t>
  </si>
  <si>
    <t>2024-02-27C5</t>
  </si>
  <si>
    <t>2024-02-27C6</t>
  </si>
  <si>
    <t>2024-02-27C7</t>
  </si>
  <si>
    <t>2024-02-28C1</t>
  </si>
  <si>
    <t>2024-02-28C2</t>
  </si>
  <si>
    <t>2024-02-28C3</t>
  </si>
  <si>
    <t>2024-02-28C4</t>
  </si>
  <si>
    <t>2024-02-28C5</t>
  </si>
  <si>
    <t>2024-02-28C6</t>
  </si>
  <si>
    <t>2024-02-28C7</t>
  </si>
  <si>
    <t>2024-02-29C1</t>
  </si>
  <si>
    <t>2024-02-29C2</t>
  </si>
  <si>
    <t>2024-02-29C3</t>
  </si>
  <si>
    <t>2024-02-29C4</t>
  </si>
  <si>
    <t>2024-02-29C5</t>
  </si>
  <si>
    <t>2024-02-29C6</t>
  </si>
  <si>
    <t>2024-02-29C7</t>
  </si>
  <si>
    <t>2024-03-01C1</t>
  </si>
  <si>
    <t>2024-03-01C2</t>
  </si>
  <si>
    <t>2024-03-01C3</t>
  </si>
  <si>
    <t>2024-03-01C4</t>
  </si>
  <si>
    <t>2024-03-01C5</t>
  </si>
  <si>
    <t>2024-03-01C6</t>
  </si>
  <si>
    <t>2024-03-01C7</t>
  </si>
  <si>
    <t>2024-03-04C1</t>
  </si>
  <si>
    <t>2024-03-04C2</t>
  </si>
  <si>
    <t>2024-03-04C3</t>
  </si>
  <si>
    <t>2024-03-04C4</t>
  </si>
  <si>
    <t>2024-03-04C5</t>
  </si>
  <si>
    <t>2024-03-04C6</t>
  </si>
  <si>
    <t>2024-03-04C7</t>
  </si>
  <si>
    <t>2024-03-05C1</t>
  </si>
  <si>
    <t>2024-03-05C2</t>
  </si>
  <si>
    <t>2024-03-05C3</t>
  </si>
  <si>
    <t>2024-03-05C4</t>
  </si>
  <si>
    <t>2024-03-05C5</t>
  </si>
  <si>
    <t>2024-03-05C6</t>
  </si>
  <si>
    <t>2024-03-05C7</t>
  </si>
  <si>
    <t>2024-03-06C1</t>
  </si>
  <si>
    <t>2024-03-06C2</t>
  </si>
  <si>
    <t>2024-03-06C3</t>
  </si>
  <si>
    <t>2024-03-06C4</t>
  </si>
  <si>
    <t>2024-03-06C5</t>
  </si>
  <si>
    <t>2024-03-06C6</t>
  </si>
  <si>
    <t>2024-03-06C7</t>
  </si>
  <si>
    <t>2024-03-07C1</t>
  </si>
  <si>
    <t>2024-03-07C2</t>
  </si>
  <si>
    <t>2024-03-07C3</t>
  </si>
  <si>
    <t>2024-03-07C4</t>
  </si>
  <si>
    <t>2024-03-07C5</t>
  </si>
  <si>
    <t>2024-03-07C6</t>
  </si>
  <si>
    <t>2024-03-07C7</t>
  </si>
  <si>
    <t>2024-03-08C1</t>
  </si>
  <si>
    <t>2024-03-08C2</t>
  </si>
  <si>
    <t>2024-03-08C3</t>
  </si>
  <si>
    <t>2024-03-08C4</t>
  </si>
  <si>
    <t>2024-03-08C5</t>
  </si>
  <si>
    <t>2024-03-08C6</t>
  </si>
  <si>
    <t>2024-03-08C7</t>
  </si>
  <si>
    <t>2024-03-11C1</t>
  </si>
  <si>
    <t>2024-03-11C2</t>
  </si>
  <si>
    <t>2024-03-11C3</t>
  </si>
  <si>
    <t>2024-03-11C4</t>
  </si>
  <si>
    <t>2024-03-11C5</t>
  </si>
  <si>
    <t>2024-03-11C6</t>
  </si>
  <si>
    <t>2024-03-11C7</t>
  </si>
  <si>
    <t>2024-03-12C1</t>
  </si>
  <si>
    <t>2024-03-12C2</t>
  </si>
  <si>
    <t>2024-03-12C3</t>
  </si>
  <si>
    <t>2024-03-12C4</t>
  </si>
  <si>
    <t>2024-03-12C5</t>
  </si>
  <si>
    <t>2024-03-12C6</t>
  </si>
  <si>
    <t>2024-03-12C7</t>
  </si>
  <si>
    <t>2024-03-13C1</t>
  </si>
  <si>
    <t>2024-03-13C2</t>
  </si>
  <si>
    <t>2024-03-13C3</t>
  </si>
  <si>
    <t>2024-03-13C4</t>
  </si>
  <si>
    <t>2024-03-13C5</t>
  </si>
  <si>
    <t>2024-03-13C6</t>
  </si>
  <si>
    <t>2024-03-13C7</t>
  </si>
  <si>
    <t>2024-03-14C1</t>
  </si>
  <si>
    <t>2024-03-14C2</t>
  </si>
  <si>
    <t>2024-03-14C3</t>
  </si>
  <si>
    <t>2024-03-14C4</t>
  </si>
  <si>
    <t>2024-03-14C5</t>
  </si>
  <si>
    <t>2024-03-14C6</t>
  </si>
  <si>
    <t>2024-03-14C7</t>
  </si>
  <si>
    <t>2024-03-15C1</t>
  </si>
  <si>
    <t>2024-03-15C2</t>
  </si>
  <si>
    <t>2024-03-15C3</t>
  </si>
  <si>
    <t>2024-03-15C4</t>
  </si>
  <si>
    <t>2024-03-15C5</t>
  </si>
  <si>
    <t>2024-03-15C6</t>
  </si>
  <si>
    <t>2024-03-15C7</t>
  </si>
  <si>
    <t>2024-03-18C1</t>
  </si>
  <si>
    <t>2024-03-18C2</t>
  </si>
  <si>
    <t>2024-03-18C3</t>
  </si>
  <si>
    <t>2024-03-18C4</t>
  </si>
  <si>
    <t>2024-03-18C5</t>
  </si>
  <si>
    <t>2024-03-18C6</t>
  </si>
  <si>
    <t>2024-03-18C7</t>
  </si>
  <si>
    <t>2024-03-19C1</t>
  </si>
  <si>
    <t>2024-03-19C2</t>
  </si>
  <si>
    <t>2024-03-19C3</t>
  </si>
  <si>
    <t>2024-03-19C4</t>
  </si>
  <si>
    <t>2024-03-19C5</t>
  </si>
  <si>
    <t>2024-03-19C6</t>
  </si>
  <si>
    <t>2024-03-19C7</t>
  </si>
  <si>
    <t>2024-03-20C1</t>
  </si>
  <si>
    <t>2024-03-20C2</t>
  </si>
  <si>
    <t>2024-03-20C3</t>
  </si>
  <si>
    <t>2024-03-20C4</t>
  </si>
  <si>
    <t>2024-03-20C5</t>
  </si>
  <si>
    <t>2024-03-20C6</t>
  </si>
  <si>
    <t>2024-03-20C7</t>
  </si>
  <si>
    <t>2024-03-21C1</t>
  </si>
  <si>
    <t>2024-03-21C2</t>
  </si>
  <si>
    <t>2024-03-21C3</t>
  </si>
  <si>
    <t>2024-03-21C4</t>
  </si>
  <si>
    <t>2024-03-21C5</t>
  </si>
  <si>
    <t>2024-03-21C6</t>
  </si>
  <si>
    <t>2024-03-21C7</t>
  </si>
  <si>
    <t>2024-03-22C1</t>
  </si>
  <si>
    <t>2024-03-22C2</t>
  </si>
  <si>
    <t>2024-03-22C3</t>
  </si>
  <si>
    <t>2024-03-22C4</t>
  </si>
  <si>
    <t>2024-03-22C5</t>
  </si>
  <si>
    <t>2024-03-22C6</t>
  </si>
  <si>
    <t>2024-03-22C7</t>
  </si>
  <si>
    <t>2024-03-25C1</t>
  </si>
  <si>
    <t>2024-03-25C2</t>
  </si>
  <si>
    <t>2024-03-25C3</t>
  </si>
  <si>
    <t>2024-03-25C4</t>
  </si>
  <si>
    <t>2024-03-25C5</t>
  </si>
  <si>
    <t>2024-03-25C6</t>
  </si>
  <si>
    <t>2024-03-25C7</t>
  </si>
  <si>
    <t>2024-03-26C1</t>
  </si>
  <si>
    <t>2024-03-26C2</t>
  </si>
  <si>
    <t>2024-03-26C3</t>
  </si>
  <si>
    <t>2024-03-26C4</t>
  </si>
  <si>
    <t>2024-03-26C5</t>
  </si>
  <si>
    <t>2024-03-26C6</t>
  </si>
  <si>
    <t>2024-03-26C7</t>
  </si>
  <si>
    <t>2024-03-27C1</t>
  </si>
  <si>
    <t>2024-03-27C2</t>
  </si>
  <si>
    <t>2024-03-27C3</t>
  </si>
  <si>
    <t>2024-03-27C4</t>
  </si>
  <si>
    <t>2024-03-27C5</t>
  </si>
  <si>
    <t>2024-03-27C6</t>
  </si>
  <si>
    <t>2024-03-27C7</t>
  </si>
  <si>
    <t>2024-03-28C1</t>
  </si>
  <si>
    <t>2024-03-28C2</t>
  </si>
  <si>
    <t>2024-03-28C3</t>
  </si>
  <si>
    <t>2024-03-28C4</t>
  </si>
  <si>
    <t>2024-03-28C5</t>
  </si>
  <si>
    <t>2024-03-28C6</t>
  </si>
  <si>
    <t>2024-03-28C7</t>
  </si>
  <si>
    <t>2024-04-01C1</t>
  </si>
  <si>
    <t>2024-04-01C2</t>
  </si>
  <si>
    <t>2024-04-01C3</t>
  </si>
  <si>
    <t>2024-04-01C4</t>
  </si>
  <si>
    <t>2024-04-01C5</t>
  </si>
  <si>
    <t>2024-04-01C6</t>
  </si>
  <si>
    <t>2024-04-01C7</t>
  </si>
  <si>
    <t>2024-04-02C1</t>
  </si>
  <si>
    <t>2024-04-02C2</t>
  </si>
  <si>
    <t>2024-04-02C3</t>
  </si>
  <si>
    <t>2024-04-02C4</t>
  </si>
  <si>
    <t>2024-04-02C5</t>
  </si>
  <si>
    <t>2024-04-02C6</t>
  </si>
  <si>
    <t>2024-04-02C7</t>
  </si>
  <si>
    <t>2024-04-03C1</t>
  </si>
  <si>
    <t>2024-04-03C2</t>
  </si>
  <si>
    <t>2024-04-03C3</t>
  </si>
  <si>
    <t>2024-04-03C4</t>
  </si>
  <si>
    <t>2024-04-03C5</t>
  </si>
  <si>
    <t>2024-04-03C6</t>
  </si>
  <si>
    <t>2024-04-03C7</t>
  </si>
  <si>
    <t>2024-04-04C1</t>
  </si>
  <si>
    <t>2024-04-04C2</t>
  </si>
  <si>
    <t>2024-04-04C3</t>
  </si>
  <si>
    <t>2024-04-04C4</t>
  </si>
  <si>
    <t>2024-04-04C5</t>
  </si>
  <si>
    <t>2024-04-04C6</t>
  </si>
  <si>
    <t>2024-04-04C7</t>
  </si>
  <si>
    <t>2024-04-05C1</t>
  </si>
  <si>
    <t>2024-04-05C2</t>
  </si>
  <si>
    <t>2024-04-05C3</t>
  </si>
  <si>
    <t>2024-04-05C4</t>
  </si>
  <si>
    <t>2024-04-05C5</t>
  </si>
  <si>
    <t>2024-04-05C6</t>
  </si>
  <si>
    <t>2024-04-05C7</t>
  </si>
  <si>
    <t>2024-04-08C1</t>
  </si>
  <si>
    <t>2024-04-08C2</t>
  </si>
  <si>
    <t>2024-04-08C3</t>
  </si>
  <si>
    <t>2024-04-08C4</t>
  </si>
  <si>
    <t>2024-04-08C5</t>
  </si>
  <si>
    <t>2024-04-08C6</t>
  </si>
  <si>
    <t>2024-04-08C7</t>
  </si>
  <si>
    <t>2024-04-09C1</t>
  </si>
  <si>
    <t>2024-04-09C2</t>
  </si>
  <si>
    <t>2024-04-09C3</t>
  </si>
  <si>
    <t>2024-04-09C4</t>
  </si>
  <si>
    <t>2024-04-09C5</t>
  </si>
  <si>
    <t>2024-04-09C6</t>
  </si>
  <si>
    <t>2024-04-09C7</t>
  </si>
  <si>
    <t>2024-04-10C1</t>
  </si>
  <si>
    <t>2024-04-10C2</t>
  </si>
  <si>
    <t>2024-04-10C3</t>
  </si>
  <si>
    <t>2024-04-10C4</t>
  </si>
  <si>
    <t>2024-04-10C5</t>
  </si>
  <si>
    <t>2024-04-10C6</t>
  </si>
  <si>
    <t>2024-04-10C7</t>
  </si>
  <si>
    <t>2024-04-11C1</t>
  </si>
  <si>
    <t>2024-04-11C2</t>
  </si>
  <si>
    <t>2024-04-11C3</t>
  </si>
  <si>
    <t>2024-04-11C4</t>
  </si>
  <si>
    <t>2024-04-11C5</t>
  </si>
  <si>
    <t>2024-04-11C6</t>
  </si>
  <si>
    <t>2024-04-11C7</t>
  </si>
  <si>
    <t>2024-04-12C1</t>
  </si>
  <si>
    <t>2024-04-12C2</t>
  </si>
  <si>
    <t>2024-04-12C3</t>
  </si>
  <si>
    <t>2024-04-12C4</t>
  </si>
  <si>
    <t>2024-04-12C5</t>
  </si>
  <si>
    <t>2024-04-12C6</t>
  </si>
  <si>
    <t>2024-04-12C7</t>
  </si>
  <si>
    <t>2024-04-15C1</t>
  </si>
  <si>
    <t>2024-04-15C2</t>
  </si>
  <si>
    <t>2024-04-15C3</t>
  </si>
  <si>
    <t>2024-04-15C4</t>
  </si>
  <si>
    <t>2024-04-15C5</t>
  </si>
  <si>
    <t>2024-04-15C6</t>
  </si>
  <si>
    <t>2024-04-15C7</t>
  </si>
  <si>
    <t>2024-04-16C1</t>
  </si>
  <si>
    <t>2024-04-16C2</t>
  </si>
  <si>
    <t>2024-04-16C3</t>
  </si>
  <si>
    <t>2024-04-16C4</t>
  </si>
  <si>
    <t>2024-04-16C5</t>
  </si>
  <si>
    <t>2024-04-16C6</t>
  </si>
  <si>
    <t>2024-04-16C7</t>
  </si>
  <si>
    <t>2024-04-17C1</t>
  </si>
  <si>
    <t>2024-04-17C2</t>
  </si>
  <si>
    <t>2024-04-17C3</t>
  </si>
  <si>
    <t>2024-04-17C4</t>
  </si>
  <si>
    <t>2024-04-17C5</t>
  </si>
  <si>
    <t>2024-04-17C6</t>
  </si>
  <si>
    <t>2024-04-17C7</t>
  </si>
  <si>
    <t>2024-04-18C1</t>
  </si>
  <si>
    <t>2024-04-18C2</t>
  </si>
  <si>
    <t>2024-04-18C3</t>
  </si>
  <si>
    <t>2024-04-18C4</t>
  </si>
  <si>
    <t>2024-04-18C5</t>
  </si>
  <si>
    <t>2024-04-18C6</t>
  </si>
  <si>
    <t>2024-04-18C7</t>
  </si>
  <si>
    <t>2024-04-19C1</t>
  </si>
  <si>
    <t>2024-04-19C2</t>
  </si>
  <si>
    <t>2024-04-19C3</t>
  </si>
  <si>
    <t>2024-04-19C4</t>
  </si>
  <si>
    <t>2024-04-19C5</t>
  </si>
  <si>
    <t>2024-04-19C6</t>
  </si>
  <si>
    <t>2024-04-19C7</t>
  </si>
  <si>
    <t>2024-04-22C1</t>
  </si>
  <si>
    <t>2024-04-22C2</t>
  </si>
  <si>
    <t>2024-04-22C3</t>
  </si>
  <si>
    <t>2024-04-22C4</t>
  </si>
  <si>
    <t>2024-04-22C5</t>
  </si>
  <si>
    <t>2024-04-22C6</t>
  </si>
  <si>
    <t>2024-04-22C7</t>
  </si>
  <si>
    <t>2024-04-23C1</t>
  </si>
  <si>
    <t>2024-04-23C2</t>
  </si>
  <si>
    <t>2024-04-23C3</t>
  </si>
  <si>
    <t>2024-04-23C4</t>
  </si>
  <si>
    <t>2024-04-23C5</t>
  </si>
  <si>
    <t>2024-04-23C6</t>
  </si>
  <si>
    <t>2024-04-23C7</t>
  </si>
  <si>
    <t>2024-04-24C1</t>
  </si>
  <si>
    <t>2024-04-24C2</t>
  </si>
  <si>
    <t>2024-04-24C3</t>
  </si>
  <si>
    <t>2024-04-24C4</t>
  </si>
  <si>
    <t>2024-04-24C5</t>
  </si>
  <si>
    <t>2024-04-24C6</t>
  </si>
  <si>
    <t>2024-04-24C7</t>
  </si>
  <si>
    <t>2024-04-25C1</t>
  </si>
  <si>
    <t>2024-04-25C2</t>
  </si>
  <si>
    <t>2024-04-25C3</t>
  </si>
  <si>
    <t>2024-04-25C4</t>
  </si>
  <si>
    <t>2024-04-25C5</t>
  </si>
  <si>
    <t>2024-04-25C6</t>
  </si>
  <si>
    <t>2024-04-25C7</t>
  </si>
  <si>
    <t>2024-04-26C1</t>
  </si>
  <si>
    <t>2024-04-26C2</t>
  </si>
  <si>
    <t>2024-04-26C3</t>
  </si>
  <si>
    <t>2024-04-26C4</t>
  </si>
  <si>
    <t>2024-04-26C5</t>
  </si>
  <si>
    <t>2024-04-26C6</t>
  </si>
  <si>
    <t>2024-04-26C7</t>
  </si>
  <si>
    <t>2024-04-29C1</t>
  </si>
  <si>
    <t>2024-04-29C2</t>
  </si>
  <si>
    <t>2024-04-29C3</t>
  </si>
  <si>
    <t>2024-04-29C4</t>
  </si>
  <si>
    <t>2024-04-29C5</t>
  </si>
  <si>
    <t>2024-04-29C6</t>
  </si>
  <si>
    <t>2024-04-29C7</t>
  </si>
  <si>
    <t>2024-04-30C1</t>
  </si>
  <si>
    <t>2024-04-30C2</t>
  </si>
  <si>
    <t>2024-04-30C3</t>
  </si>
  <si>
    <t>2024-04-30C4</t>
  </si>
  <si>
    <t>2024-04-30C5</t>
  </si>
  <si>
    <t>2024-04-30C6</t>
  </si>
  <si>
    <t>2024-04-30C7</t>
  </si>
  <si>
    <t>2024-05-01C1</t>
  </si>
  <si>
    <t>2024-05-01C2</t>
  </si>
  <si>
    <t>2024-05-01C3</t>
  </si>
  <si>
    <t>2024-05-01C4</t>
  </si>
  <si>
    <t>2024-05-01C5</t>
  </si>
  <si>
    <t>2024-05-01C6</t>
  </si>
  <si>
    <t>2024-05-01C7</t>
  </si>
  <si>
    <t>2024-05-02C1</t>
  </si>
  <si>
    <t>2024-05-02C2</t>
  </si>
  <si>
    <t>2024-05-02C3</t>
  </si>
  <si>
    <t>2024-05-02C4</t>
  </si>
  <si>
    <t>2024-05-02C5</t>
  </si>
  <si>
    <t>2024-05-02C6</t>
  </si>
  <si>
    <t>2024-05-02C7</t>
  </si>
  <si>
    <t>2024-05-03C1</t>
  </si>
  <si>
    <t>2024-05-03C2</t>
  </si>
  <si>
    <t>2024-05-03C3</t>
  </si>
  <si>
    <t>2024-05-03C4</t>
  </si>
  <si>
    <t>2024-05-03C5</t>
  </si>
  <si>
    <t>2024-05-03C6</t>
  </si>
  <si>
    <t>2024-05-03C7</t>
  </si>
  <si>
    <t>2024-05-06C1</t>
  </si>
  <si>
    <t>2024-05-06C2</t>
  </si>
  <si>
    <t>2024-05-06C3</t>
  </si>
  <si>
    <t>2024-05-06C4</t>
  </si>
  <si>
    <t>2024-05-06C5</t>
  </si>
  <si>
    <t>2024-05-06C6</t>
  </si>
  <si>
    <t>2024-05-06C7</t>
  </si>
  <si>
    <t>2024-05-07C1</t>
  </si>
  <si>
    <t>2024-05-07C2</t>
  </si>
  <si>
    <t>2024-05-07C3</t>
  </si>
  <si>
    <t>2024-05-07C4</t>
  </si>
  <si>
    <t>2024-05-07C5</t>
  </si>
  <si>
    <t>2024-05-07C6</t>
  </si>
  <si>
    <t>2024-05-07C7</t>
  </si>
  <si>
    <t>2024-05-08C1</t>
  </si>
  <si>
    <t>2024-05-08C2</t>
  </si>
  <si>
    <t>2024-05-08C3</t>
  </si>
  <si>
    <t>2024-05-08C4</t>
  </si>
  <si>
    <t>2024-05-08C5</t>
  </si>
  <si>
    <t>2024-05-08C6</t>
  </si>
  <si>
    <t>2024-05-08C7</t>
  </si>
  <si>
    <t>2024-05-09C1</t>
  </si>
  <si>
    <t>2024-05-09C2</t>
  </si>
  <si>
    <t>2024-05-09C3</t>
  </si>
  <si>
    <t>2024-05-09C4</t>
  </si>
  <si>
    <t>2024-05-09C5</t>
  </si>
  <si>
    <t>2024-05-09C6</t>
  </si>
  <si>
    <t>2024-05-09C7</t>
  </si>
  <si>
    <t>2024-05-10C1</t>
  </si>
  <si>
    <t>2024-05-10C2</t>
  </si>
  <si>
    <t>2024-05-10C3</t>
  </si>
  <si>
    <t>2024-05-10C4</t>
  </si>
  <si>
    <t>2024-05-10C5</t>
  </si>
  <si>
    <t>2024-05-10C6</t>
  </si>
  <si>
    <t>2024-05-10C7</t>
  </si>
  <si>
    <t>2024-05-13C1</t>
  </si>
  <si>
    <t>2024-05-13C2</t>
  </si>
  <si>
    <t>2024-05-13C3</t>
  </si>
  <si>
    <t>2024-05-13C4</t>
  </si>
  <si>
    <t>2024-05-13C5</t>
  </si>
  <si>
    <t>2024-05-13C6</t>
  </si>
  <si>
    <t>2024-05-13C7</t>
  </si>
  <si>
    <t>2024-05-14C1</t>
  </si>
  <si>
    <t>2024-05-14C2</t>
  </si>
  <si>
    <t>2024-05-14C3</t>
  </si>
  <si>
    <t>2024-05-14C4</t>
  </si>
  <si>
    <t>2024-05-14C5</t>
  </si>
  <si>
    <t>2024-05-14C6</t>
  </si>
  <si>
    <t>2024-05-14C7</t>
  </si>
  <si>
    <t>2024-05-15C1</t>
  </si>
  <si>
    <t>2024-05-15C2</t>
  </si>
  <si>
    <t>2024-05-15C3</t>
  </si>
  <si>
    <t>2024-05-15C4</t>
  </si>
  <si>
    <t>2024-05-15C5</t>
  </si>
  <si>
    <t>2024-05-15C6</t>
  </si>
  <si>
    <t>2024-05-15C7</t>
  </si>
  <si>
    <t>2024-05-16C1</t>
  </si>
  <si>
    <t>2024-05-16C2</t>
  </si>
  <si>
    <t>2024-05-16C3</t>
  </si>
  <si>
    <t>2024-05-16C4</t>
  </si>
  <si>
    <t>2024-05-16C5</t>
  </si>
  <si>
    <t>2024-05-16C6</t>
  </si>
  <si>
    <t>2024-05-16C7</t>
  </si>
  <si>
    <t>2024-05-17C1</t>
  </si>
  <si>
    <t>2024-05-17C2</t>
  </si>
  <si>
    <t>2024-05-17C3</t>
  </si>
  <si>
    <t>2024-05-17C4</t>
  </si>
  <si>
    <t>2024-05-17C5</t>
  </si>
  <si>
    <t>2024-05-17C6</t>
  </si>
  <si>
    <t>2024-05-17C7</t>
  </si>
  <si>
    <t>2024-05-20C1</t>
  </si>
  <si>
    <t>2024-05-20C2</t>
  </si>
  <si>
    <t>2024-05-20C3</t>
  </si>
  <si>
    <t>2024-05-20C4</t>
  </si>
  <si>
    <t>2024-05-20C5</t>
  </si>
  <si>
    <t>2024-05-20C6</t>
  </si>
  <si>
    <t>2024-05-20C7</t>
  </si>
  <si>
    <t>2024-05-21C1</t>
  </si>
  <si>
    <t>2024-05-21C2</t>
  </si>
  <si>
    <t>2024-05-21C3</t>
  </si>
  <si>
    <t>2024-05-21C4</t>
  </si>
  <si>
    <t>2024-05-21C5</t>
  </si>
  <si>
    <t>2024-05-21C6</t>
  </si>
  <si>
    <t>2024-05-21C7</t>
  </si>
  <si>
    <t>2024-05-22C1</t>
  </si>
  <si>
    <t>2024-05-22C2</t>
  </si>
  <si>
    <t>2024-05-22C3</t>
  </si>
  <si>
    <t>2024-05-22C4</t>
  </si>
  <si>
    <t>2024-05-22C5</t>
  </si>
  <si>
    <t>2024-05-22C6</t>
  </si>
  <si>
    <t>2024-05-22C7</t>
  </si>
  <si>
    <t>2024-05-23C1</t>
  </si>
  <si>
    <t>2024-05-23C2</t>
  </si>
  <si>
    <t>2024-05-23C3</t>
  </si>
  <si>
    <t>2024-05-23C4</t>
  </si>
  <si>
    <t>2024-05-23C5</t>
  </si>
  <si>
    <t>2024-05-23C6</t>
  </si>
  <si>
    <t>2024-05-23C7</t>
  </si>
  <si>
    <t>2024-05-24C1</t>
  </si>
  <si>
    <t>2024-05-24C2</t>
  </si>
  <si>
    <t>2024-05-24C3</t>
  </si>
  <si>
    <t>2024-05-24C4</t>
  </si>
  <si>
    <t>2024-05-24C5</t>
  </si>
  <si>
    <t>2024-05-24C6</t>
  </si>
  <si>
    <t>2024-05-24C7</t>
  </si>
  <si>
    <t>2024-05-28C1</t>
  </si>
  <si>
    <t>2024-05-28C2</t>
  </si>
  <si>
    <t>2024-05-28C3</t>
  </si>
  <si>
    <t>2024-05-28C4</t>
  </si>
  <si>
    <t>2024-05-28C5</t>
  </si>
  <si>
    <t>2024-05-28C6</t>
  </si>
  <si>
    <t>2024-05-28C7</t>
  </si>
  <si>
    <t>2024-05-29C1</t>
  </si>
  <si>
    <t>2024-05-29C2</t>
  </si>
  <si>
    <t>2024-05-29C3</t>
  </si>
  <si>
    <t>2024-05-29C4</t>
  </si>
  <si>
    <t>2024-05-29C5</t>
  </si>
  <si>
    <t>2024-05-29C6</t>
  </si>
  <si>
    <t>2024-05-29C7</t>
  </si>
  <si>
    <t>2024-05-30C1</t>
  </si>
  <si>
    <t>2024-05-30C2</t>
  </si>
  <si>
    <t>2024-05-30C3</t>
  </si>
  <si>
    <t>2024-05-30C4</t>
  </si>
  <si>
    <t>2024-05-30C5</t>
  </si>
  <si>
    <t>2024-05-30C6</t>
  </si>
  <si>
    <t>2024-05-30C7</t>
  </si>
  <si>
    <t>2024-05-31C1</t>
  </si>
  <si>
    <t>2024-05-31C2</t>
  </si>
  <si>
    <t>2024-05-31C3</t>
  </si>
  <si>
    <t>2024-05-31C4</t>
  </si>
  <si>
    <t>2024-05-31C5</t>
  </si>
  <si>
    <t>2024-05-31C6</t>
  </si>
  <si>
    <t>2024-05-31C7</t>
  </si>
  <si>
    <t>2024-06-03C1</t>
  </si>
  <si>
    <t>2024-06-03C2</t>
  </si>
  <si>
    <t>2024-06-03C3</t>
  </si>
  <si>
    <t>2024-06-03C4</t>
  </si>
  <si>
    <t>2024-06-03C5</t>
  </si>
  <si>
    <t>2024-06-03C6</t>
  </si>
  <si>
    <t>2024-06-03C7</t>
  </si>
  <si>
    <t>2024-06-04C1</t>
  </si>
  <si>
    <t>2024-06-04C2</t>
  </si>
  <si>
    <t>2024-06-04C3</t>
  </si>
  <si>
    <t>2024-06-04C4</t>
  </si>
  <si>
    <t>2024-06-04C5</t>
  </si>
  <si>
    <t>2024-06-04C6</t>
  </si>
  <si>
    <t>2024-06-04C7</t>
  </si>
  <si>
    <t>2024-06-05C1</t>
  </si>
  <si>
    <t>2024-06-05C2</t>
  </si>
  <si>
    <t>2024-06-05C3</t>
  </si>
  <si>
    <t>2024-06-05C4</t>
  </si>
  <si>
    <t>2024-06-05C5</t>
  </si>
  <si>
    <t>2024-06-05C6</t>
  </si>
  <si>
    <t>2024-06-05C7</t>
  </si>
  <si>
    <t>2024-06-06C1</t>
  </si>
  <si>
    <t>2024-06-06C2</t>
  </si>
  <si>
    <t>2024-06-06C3</t>
  </si>
  <si>
    <t>2024-06-06C4</t>
  </si>
  <si>
    <t>2024-06-06C5</t>
  </si>
  <si>
    <t>2024-06-06C6</t>
  </si>
  <si>
    <t>2024-06-06C7</t>
  </si>
  <si>
    <t>2024-06-07C1</t>
  </si>
  <si>
    <t>2024-06-07C2</t>
  </si>
  <si>
    <t>2024-06-07C3</t>
  </si>
  <si>
    <t>2024-06-07C4</t>
  </si>
  <si>
    <t>2024-06-07C5</t>
  </si>
  <si>
    <t>2024-06-07C6</t>
  </si>
  <si>
    <t>2024-06-07C7</t>
  </si>
  <si>
    <t>2024-06-10C1</t>
  </si>
  <si>
    <t>2024-06-10C2</t>
  </si>
  <si>
    <t>2024-06-10C3</t>
  </si>
  <si>
    <t>2024-06-10C4</t>
  </si>
  <si>
    <t>2024-06-10C5</t>
  </si>
  <si>
    <t>2024-06-10C6</t>
  </si>
  <si>
    <t>2024-06-10C7</t>
  </si>
  <si>
    <t>2024-06-11C1</t>
  </si>
  <si>
    <t>2024-06-11C2</t>
  </si>
  <si>
    <t>2024-06-11C3</t>
  </si>
  <si>
    <t>2024-06-11C4</t>
  </si>
  <si>
    <t>2024-06-11C5</t>
  </si>
  <si>
    <t>2024-06-11C6</t>
  </si>
  <si>
    <t>2024-06-11C7</t>
  </si>
  <si>
    <t>2024-06-12C1</t>
  </si>
  <si>
    <t>2024-06-12C2</t>
  </si>
  <si>
    <t>2024-06-12C3</t>
  </si>
  <si>
    <t>2024-06-12C4</t>
  </si>
  <si>
    <t>2024-06-12C5</t>
  </si>
  <si>
    <t>2024-06-12C6</t>
  </si>
  <si>
    <t>2024-06-12C7</t>
  </si>
  <si>
    <t>2024-06-13C1</t>
  </si>
  <si>
    <t>2024-06-13C2</t>
  </si>
  <si>
    <t>2024-06-13C3</t>
  </si>
  <si>
    <t>2024-06-13C4</t>
  </si>
  <si>
    <t>2024-06-13C5</t>
  </si>
  <si>
    <t>2024-06-13C6</t>
  </si>
  <si>
    <t>2024-06-13C7</t>
  </si>
  <si>
    <t>2024-06-14C1</t>
  </si>
  <si>
    <t>2024-06-14C2</t>
  </si>
  <si>
    <t>2024-06-14C3</t>
  </si>
  <si>
    <t>2024-06-14C4</t>
  </si>
  <si>
    <t>2024-06-14C5</t>
  </si>
  <si>
    <t>2024-06-14C6</t>
  </si>
  <si>
    <t>2024-06-14C7</t>
  </si>
  <si>
    <t>2024-06-17C1</t>
  </si>
  <si>
    <t>2024-06-17C2</t>
  </si>
  <si>
    <t>2024-06-17C3</t>
  </si>
  <si>
    <t>2024-06-17C4</t>
  </si>
  <si>
    <t>2024-06-17C5</t>
  </si>
  <si>
    <t>2024-06-17C6</t>
  </si>
  <si>
    <t>2024-06-17C7</t>
  </si>
  <si>
    <t>2024-06-18C1</t>
  </si>
  <si>
    <t>inf</t>
  </si>
  <si>
    <t>2024-06-18C2</t>
  </si>
  <si>
    <t>2024-06-18C3</t>
  </si>
  <si>
    <t>2024-06-18C4</t>
  </si>
  <si>
    <t>2024-06-18C5</t>
  </si>
  <si>
    <t>2024-06-18C6</t>
  </si>
  <si>
    <t>2024-06-18C7</t>
  </si>
  <si>
    <t>2024-06-20C1</t>
  </si>
  <si>
    <t>2024-06-20C2</t>
  </si>
  <si>
    <t>2024-06-20C3</t>
  </si>
  <si>
    <t>2024-06-20C4</t>
  </si>
  <si>
    <t>2024-06-20C5</t>
  </si>
  <si>
    <t>2024-06-20C6</t>
  </si>
  <si>
    <t>2024-06-20C7</t>
  </si>
  <si>
    <t>2024-06-21C1</t>
  </si>
  <si>
    <t>2024-06-21C2</t>
  </si>
  <si>
    <t>2024-06-21C3</t>
  </si>
  <si>
    <t>2024-06-21C4</t>
  </si>
  <si>
    <t>2024-06-21C5</t>
  </si>
  <si>
    <t>2024-06-21C6</t>
  </si>
  <si>
    <t>2024-06-21C7</t>
  </si>
  <si>
    <t>2024-06-24C1</t>
  </si>
  <si>
    <t>2024-06-24C2</t>
  </si>
  <si>
    <t>2024-06-24C3</t>
  </si>
  <si>
    <t>2024-06-24C4</t>
  </si>
  <si>
    <t>2024-06-24C5</t>
  </si>
  <si>
    <t>2024-06-24C6</t>
  </si>
  <si>
    <t>2024-06-24C7</t>
  </si>
  <si>
    <t>2024-06-25C1</t>
  </si>
  <si>
    <t>2024-06-25C2</t>
  </si>
  <si>
    <t>2024-06-25C3</t>
  </si>
  <si>
    <t>2024-06-25C4</t>
  </si>
  <si>
    <t>2024-06-25C5</t>
  </si>
  <si>
    <t>2024-06-25C6</t>
  </si>
  <si>
    <t>2024-06-25C7</t>
  </si>
  <si>
    <t>2024-06-26C1</t>
  </si>
  <si>
    <t>2024-06-26C2</t>
  </si>
  <si>
    <t>2024-06-26C3</t>
  </si>
  <si>
    <t>2024-06-26C4</t>
  </si>
  <si>
    <t>2024-06-26C5</t>
  </si>
  <si>
    <t>2024-06-26C6</t>
  </si>
  <si>
    <t>2024-06-26C7</t>
  </si>
  <si>
    <t>2024-06-27C1</t>
  </si>
  <si>
    <t>2024-06-27C2</t>
  </si>
  <si>
    <t>2024-06-27C3</t>
  </si>
  <si>
    <t>2024-06-27C4</t>
  </si>
  <si>
    <t>2024-06-27C5</t>
  </si>
  <si>
    <t>2024-06-27C6</t>
  </si>
  <si>
    <t>2024-06-27C7</t>
  </si>
  <si>
    <t>2024-06-28C1</t>
  </si>
  <si>
    <t>2024-06-28C2</t>
  </si>
  <si>
    <t>2024-06-28C3</t>
  </si>
  <si>
    <t>2024-06-28C4</t>
  </si>
  <si>
    <t>2024-06-28C5</t>
  </si>
  <si>
    <t>2024-06-28C6</t>
  </si>
  <si>
    <t>2024-06-28C7</t>
  </si>
  <si>
    <t>2024-07-01C1</t>
  </si>
  <si>
    <t>2024-07-01C2</t>
  </si>
  <si>
    <t>2024-07-01C3</t>
  </si>
  <si>
    <t>2024-07-01C4</t>
  </si>
  <si>
    <t>2024-07-01C5</t>
  </si>
  <si>
    <t>2024-07-01C6</t>
  </si>
  <si>
    <t>2024-07-01C7</t>
  </si>
  <si>
    <t>2024-07-02C1</t>
  </si>
  <si>
    <t>2024-07-02C2</t>
  </si>
  <si>
    <t>2024-07-02C3</t>
  </si>
  <si>
    <t>2024-07-02C4</t>
  </si>
  <si>
    <t>2024-07-02C5</t>
  </si>
  <si>
    <t>2024-07-02C6</t>
  </si>
  <si>
    <t>2024-07-02C7</t>
  </si>
  <si>
    <t>2024-07-03C1</t>
  </si>
  <si>
    <t>2024-07-03C2</t>
  </si>
  <si>
    <t>2024-07-03C3</t>
  </si>
  <si>
    <t>2024-07-03C4</t>
  </si>
  <si>
    <t>2024-07-05C1</t>
  </si>
  <si>
    <t>2024-07-05C2</t>
  </si>
  <si>
    <t>2024-07-05C3</t>
  </si>
  <si>
    <t>2024-07-05C4</t>
  </si>
  <si>
    <t>2024-07-05C5</t>
  </si>
  <si>
    <t>2024-07-05C6</t>
  </si>
  <si>
    <t>2024-07-05C7</t>
  </si>
  <si>
    <t>2024-07-08C1</t>
  </si>
  <si>
    <t>2024-07-08C2</t>
  </si>
  <si>
    <t>2024-07-08C3</t>
  </si>
  <si>
    <t>2024-07-08C4</t>
  </si>
  <si>
    <t>2024-07-08C5</t>
  </si>
  <si>
    <t>2024-07-08C6</t>
  </si>
  <si>
    <t>2024-07-08C7</t>
  </si>
  <si>
    <t>2024-07-09C1</t>
  </si>
  <si>
    <t>2024-07-09C2</t>
  </si>
  <si>
    <t>2024-07-09C3</t>
  </si>
  <si>
    <t>2024-07-09C4</t>
  </si>
  <si>
    <t>2024-07-09C5</t>
  </si>
  <si>
    <t>2024-07-09C6</t>
  </si>
  <si>
    <t>2024-07-09C7</t>
  </si>
  <si>
    <t>2024-07-10C1</t>
  </si>
  <si>
    <t>2024-07-10C2</t>
  </si>
  <si>
    <t>2024-07-10C3</t>
  </si>
  <si>
    <t>2024-07-10C4</t>
  </si>
  <si>
    <t>2024-07-10C5</t>
  </si>
  <si>
    <t>2024-07-10C6</t>
  </si>
  <si>
    <t>2024-07-10C7</t>
  </si>
  <si>
    <t>2024-07-11C1</t>
  </si>
  <si>
    <t>2024-07-11C2</t>
  </si>
  <si>
    <t>2024-07-11C3</t>
  </si>
  <si>
    <t>2024-07-11C4</t>
  </si>
  <si>
    <t>2024-07-11C5</t>
  </si>
  <si>
    <t>2024-07-11C6</t>
  </si>
  <si>
    <t>2024-07-11C7</t>
  </si>
  <si>
    <t>2024-07-12C1</t>
  </si>
  <si>
    <t>2024-07-12C2</t>
  </si>
  <si>
    <t>2024-07-12C3</t>
  </si>
  <si>
    <t>2024-07-12C4</t>
  </si>
  <si>
    <t>2024-07-12C5</t>
  </si>
  <si>
    <t>2024-07-12C6</t>
  </si>
  <si>
    <t>2024-07-12C7</t>
  </si>
  <si>
    <t>2024-07-15C1</t>
  </si>
  <si>
    <t>2024-07-15C2</t>
  </si>
  <si>
    <t>2024-07-15C3</t>
  </si>
  <si>
    <t>2024-07-15C4</t>
  </si>
  <si>
    <t>2024-07-15C5</t>
  </si>
  <si>
    <t>2024-07-15C6</t>
  </si>
  <si>
    <t>2024-07-15C7</t>
  </si>
  <si>
    <t>2024-07-16C1</t>
  </si>
  <si>
    <t>2024-07-16C2</t>
  </si>
  <si>
    <t>2024-07-16C3</t>
  </si>
  <si>
    <t>2024-07-16C4</t>
  </si>
  <si>
    <t>2024-07-16C5</t>
  </si>
  <si>
    <t>2024-07-16C6</t>
  </si>
  <si>
    <t>2024-07-16C7</t>
  </si>
  <si>
    <t>2024-07-17C1</t>
  </si>
  <si>
    <t>2024-07-17C2</t>
  </si>
  <si>
    <t>2024-07-17C3</t>
  </si>
  <si>
    <t>2024-07-17C4</t>
  </si>
  <si>
    <t>2024-07-17C5</t>
  </si>
  <si>
    <t>2024-07-17C6</t>
  </si>
  <si>
    <t>2024-07-17C7</t>
  </si>
  <si>
    <t>2024-07-18C1</t>
  </si>
  <si>
    <t>2024-07-18C2</t>
  </si>
  <si>
    <t>2024-07-18C3</t>
  </si>
  <si>
    <t>2024-07-18C4</t>
  </si>
  <si>
    <t>2024-07-18C5</t>
  </si>
  <si>
    <t>2024-07-18C6</t>
  </si>
  <si>
    <t>2024-07-18C7</t>
  </si>
  <si>
    <t>2024-07-19C1</t>
  </si>
  <si>
    <t>2024-07-19C2</t>
  </si>
  <si>
    <t>2024-07-19C3</t>
  </si>
  <si>
    <t>2024-07-19C4</t>
  </si>
  <si>
    <t>2024-07-19C5</t>
  </si>
  <si>
    <t>2024-07-19C6</t>
  </si>
  <si>
    <t>2024-07-19C7</t>
  </si>
  <si>
    <t>2024-07-22C1</t>
  </si>
  <si>
    <t>2024-07-22C2</t>
  </si>
  <si>
    <t>2024-07-22C3</t>
  </si>
  <si>
    <t>2024-07-22C4</t>
  </si>
  <si>
    <t>2024-07-22C5</t>
  </si>
  <si>
    <t>2024-07-22C6</t>
  </si>
  <si>
    <t>2024-07-22C7</t>
  </si>
  <si>
    <t>2024-07-23C1</t>
  </si>
  <si>
    <t>2024-07-23C2</t>
  </si>
  <si>
    <t>2024-07-23C3</t>
  </si>
  <si>
    <t>2024-07-23C4</t>
  </si>
  <si>
    <t>2024-07-23C5</t>
  </si>
  <si>
    <t>2024-07-23C6</t>
  </si>
  <si>
    <t>2024-07-23C7</t>
  </si>
  <si>
    <t>2024-07-24C1</t>
  </si>
  <si>
    <t>2024-07-24C2</t>
  </si>
  <si>
    <t>2024-07-24C3</t>
  </si>
  <si>
    <t>2024-07-24C4</t>
  </si>
  <si>
    <t>2024-07-24C5</t>
  </si>
  <si>
    <t>2024-07-24C6</t>
  </si>
  <si>
    <t>2024-07-24C7</t>
  </si>
  <si>
    <t>2024-07-25C1</t>
  </si>
  <si>
    <t>2024-07-25C2</t>
  </si>
  <si>
    <t>2024-07-25C3</t>
  </si>
  <si>
    <t>2024-07-25C4</t>
  </si>
  <si>
    <t>2024-07-25C5</t>
  </si>
  <si>
    <t>2024-07-25C6</t>
  </si>
  <si>
    <t>2024-07-25C7</t>
  </si>
  <si>
    <t>2024-07-26C1</t>
  </si>
  <si>
    <t>2024-07-26C2</t>
  </si>
  <si>
    <t>2024-07-26C3</t>
  </si>
  <si>
    <t>2024-07-26C4</t>
  </si>
  <si>
    <t>2024-07-26C5</t>
  </si>
  <si>
    <t>2024-07-26C6</t>
  </si>
  <si>
    <t>2024-07-26C7</t>
  </si>
  <si>
    <t>2024-07-29C1</t>
  </si>
  <si>
    <t>2024-07-29C2</t>
  </si>
  <si>
    <t>2024-07-29C3</t>
  </si>
  <si>
    <t>2024-07-29C4</t>
  </si>
  <si>
    <t>2024-07-29C5</t>
  </si>
  <si>
    <t>2024-07-29C6</t>
  </si>
  <si>
    <t>2024-07-29C7</t>
  </si>
  <si>
    <t>2024-07-30C1</t>
  </si>
  <si>
    <t>2024-07-30C2</t>
  </si>
  <si>
    <t>2024-07-30C3</t>
  </si>
  <si>
    <t>2024-07-30C4</t>
  </si>
  <si>
    <t>2024-07-30C5</t>
  </si>
  <si>
    <t>2024-07-30C6</t>
  </si>
  <si>
    <t>2024-07-30C7</t>
  </si>
  <si>
    <t>2024-07-31C1</t>
  </si>
  <si>
    <t>2024-07-31C2</t>
  </si>
  <si>
    <t>2024-07-31C3</t>
  </si>
  <si>
    <t>2024-07-31C4</t>
  </si>
  <si>
    <t>2024-07-31C5</t>
  </si>
  <si>
    <t>2024-07-31C6</t>
  </si>
  <si>
    <t>2024-07-31C7</t>
  </si>
  <si>
    <t>2024-08-01C1</t>
  </si>
  <si>
    <t>2024-08-01C2</t>
  </si>
  <si>
    <t>2024-08-01C3</t>
  </si>
  <si>
    <t>2024-08-01C4</t>
  </si>
  <si>
    <t>2024-08-01C5</t>
  </si>
  <si>
    <t>2024-08-01C6</t>
  </si>
  <si>
    <t>2024-08-01C7</t>
  </si>
  <si>
    <t>2024-08-02C1</t>
  </si>
  <si>
    <t>2024-08-02C2</t>
  </si>
  <si>
    <t>2024-08-02C3</t>
  </si>
  <si>
    <t>2024-08-02C4</t>
  </si>
  <si>
    <t>2024-08-02C5</t>
  </si>
  <si>
    <t>2024-08-02C6</t>
  </si>
  <si>
    <t>2024-08-02C7</t>
  </si>
  <si>
    <t>2024-08-05C1</t>
  </si>
  <si>
    <t>2024-08-05C2</t>
  </si>
  <si>
    <t>2024-08-05C3</t>
  </si>
  <si>
    <t>2024-08-05C4</t>
  </si>
  <si>
    <t>2024-08-05C5</t>
  </si>
  <si>
    <t>2024-08-05C6</t>
  </si>
  <si>
    <t>2024-08-05C7</t>
  </si>
  <si>
    <t>2024-08-06C1</t>
  </si>
  <si>
    <t>2024-08-06C2</t>
  </si>
  <si>
    <t>2024-08-06C3</t>
  </si>
  <si>
    <t>2024-08-06C4</t>
  </si>
  <si>
    <t>2024-08-06C5</t>
  </si>
  <si>
    <t>2024-08-06C6</t>
  </si>
  <si>
    <t>2024-08-06C7</t>
  </si>
  <si>
    <t>2024-08-07C1</t>
  </si>
  <si>
    <t>2024-08-07C2</t>
  </si>
  <si>
    <t>2024-08-07C3</t>
  </si>
  <si>
    <t>2024-08-07C4</t>
  </si>
  <si>
    <t>2024-08-07C5</t>
  </si>
  <si>
    <t>2024-08-07C6</t>
  </si>
  <si>
    <t>2024-08-07C7</t>
  </si>
  <si>
    <t>2024-08-08C1</t>
  </si>
  <si>
    <t>2024-08-08C2</t>
  </si>
  <si>
    <t>2024-08-08C3</t>
  </si>
  <si>
    <t>2024-08-08C4</t>
  </si>
  <si>
    <t>2024-08-08C5</t>
  </si>
  <si>
    <t>2024-08-08C6</t>
  </si>
  <si>
    <t>2024-08-08C7</t>
  </si>
  <si>
    <t>2024-08-09C1</t>
  </si>
  <si>
    <t>2024-08-09C2</t>
  </si>
  <si>
    <t>2024-08-09C3</t>
  </si>
  <si>
    <t>2024-08-09C4</t>
  </si>
  <si>
    <t>2024-08-09C5</t>
  </si>
  <si>
    <t>2024-08-09C6</t>
  </si>
  <si>
    <t>2024-08-09C7</t>
  </si>
  <si>
    <t>2024-08-12C1</t>
  </si>
  <si>
    <t>2024-08-12C2</t>
  </si>
  <si>
    <t>2024-08-12C3</t>
  </si>
  <si>
    <t>2024-08-12C4</t>
  </si>
  <si>
    <t>2024-08-12C5</t>
  </si>
  <si>
    <t>2024-08-12C6</t>
  </si>
  <si>
    <t>2024-08-12C7</t>
  </si>
  <si>
    <t>2024-08-13C1</t>
  </si>
  <si>
    <t>2024-08-13C2</t>
  </si>
  <si>
    <t>2024-08-13C3</t>
  </si>
  <si>
    <t>2024-08-13C4</t>
  </si>
  <si>
    <t>2024-08-13C5</t>
  </si>
  <si>
    <t>2024-08-13C6</t>
  </si>
  <si>
    <t>2024-08-13C7</t>
  </si>
  <si>
    <t>2024-08-14C1</t>
  </si>
  <si>
    <t>2024-08-14C2</t>
  </si>
  <si>
    <t>2024-08-14C3</t>
  </si>
  <si>
    <t>2024-08-14C4</t>
  </si>
  <si>
    <t>2024-08-14C5</t>
  </si>
  <si>
    <t>2024-08-14C6</t>
  </si>
  <si>
    <t>2024-08-14C7</t>
  </si>
  <si>
    <t>2024-08-15C1</t>
  </si>
  <si>
    <t>2024-08-15C2</t>
  </si>
  <si>
    <t>2024-08-15C3</t>
  </si>
  <si>
    <t>2024-08-15C4</t>
  </si>
  <si>
    <t>2024-08-15C5</t>
  </si>
  <si>
    <t>2024-08-15C6</t>
  </si>
  <si>
    <t>2024-08-15C7</t>
  </si>
  <si>
    <t>2024-08-16C1</t>
  </si>
  <si>
    <t>2024-08-16C2</t>
  </si>
  <si>
    <t>2024-08-16C3</t>
  </si>
  <si>
    <t>2024-08-16C4</t>
  </si>
  <si>
    <t>2024-08-16C5</t>
  </si>
  <si>
    <t>2024-08-16C6</t>
  </si>
  <si>
    <t>2024-08-16C7</t>
  </si>
  <si>
    <t>2024-08-19C1</t>
  </si>
  <si>
    <t>2024-08-19C2</t>
  </si>
  <si>
    <t>2024-08-19C3</t>
  </si>
  <si>
    <t>2024-08-19C4</t>
  </si>
  <si>
    <t>2024-08-19C5</t>
  </si>
  <si>
    <t>2024-08-19C6</t>
  </si>
  <si>
    <t>2024-08-19C7</t>
  </si>
  <si>
    <t>2024-08-20C1</t>
  </si>
  <si>
    <t>2024-08-20C2</t>
  </si>
  <si>
    <t>2024-08-20C3</t>
  </si>
  <si>
    <t>2024-08-20C4</t>
  </si>
  <si>
    <t>2024-08-20C5</t>
  </si>
  <si>
    <t>2024-08-20C6</t>
  </si>
  <si>
    <t>2024-08-20C7</t>
  </si>
  <si>
    <t>2024-08-21C1</t>
  </si>
  <si>
    <t>2024-08-21C2</t>
  </si>
  <si>
    <t>2024-08-21C3</t>
  </si>
  <si>
    <t>2024-08-21C4</t>
  </si>
  <si>
    <t>2024-08-21C5</t>
  </si>
  <si>
    <t>2024-08-21C6</t>
  </si>
  <si>
    <t>2024-08-21C7</t>
  </si>
  <si>
    <t>2024-08-22C1</t>
  </si>
  <si>
    <t>2024-08-22C2</t>
  </si>
  <si>
    <t>2024-08-22C3</t>
  </si>
  <si>
    <t>2024-08-22C4</t>
  </si>
  <si>
    <t>2024-08-22C5</t>
  </si>
  <si>
    <t>2024-08-22C6</t>
  </si>
  <si>
    <t>2024-08-22C7</t>
  </si>
  <si>
    <t>2024-08-23C1</t>
  </si>
  <si>
    <t>2024-08-23C2</t>
  </si>
  <si>
    <t>2024-08-23C3</t>
  </si>
  <si>
    <t>2024-08-23C4</t>
  </si>
  <si>
    <t>2024-08-23C5</t>
  </si>
  <si>
    <t>2024-08-23C6</t>
  </si>
  <si>
    <t>2024-08-23C7</t>
  </si>
  <si>
    <t>2024-08-26C1</t>
  </si>
  <si>
    <t>2024-08-26C2</t>
  </si>
  <si>
    <t>2024-08-26C3</t>
  </si>
  <si>
    <t>2024-08-26C4</t>
  </si>
  <si>
    <t>2024-08-26C5</t>
  </si>
  <si>
    <t>2024-08-26C6</t>
  </si>
  <si>
    <t>2024-08-26C7</t>
  </si>
  <si>
    <t>2024-08-27C1</t>
  </si>
  <si>
    <t>2024-08-27C2</t>
  </si>
  <si>
    <t>2024-08-27C3</t>
  </si>
  <si>
    <t>2024-08-27C4</t>
  </si>
  <si>
    <t>2024-08-27C5</t>
  </si>
  <si>
    <t>2024-08-27C6</t>
  </si>
  <si>
    <t>2024-08-27C7</t>
  </si>
  <si>
    <t>2024-08-28C1</t>
  </si>
  <si>
    <t>2024-08-28C2</t>
  </si>
  <si>
    <t>2024-08-28C3</t>
  </si>
  <si>
    <t>2024-08-28C4</t>
  </si>
  <si>
    <t>2024-08-28C5</t>
  </si>
  <si>
    <t>2024-08-28C6</t>
  </si>
  <si>
    <t>2024-08-28C7</t>
  </si>
  <si>
    <t>2024-08-29C1</t>
  </si>
  <si>
    <t>2024-08-29C2</t>
  </si>
  <si>
    <t>2024-08-29C3</t>
  </si>
  <si>
    <t>2024-08-29C4</t>
  </si>
  <si>
    <t>2024-08-29C5</t>
  </si>
  <si>
    <t>2024-08-29C6</t>
  </si>
  <si>
    <t>2024-08-29C7</t>
  </si>
  <si>
    <t>2024-08-30C1</t>
  </si>
  <si>
    <t>2024-08-30C2</t>
  </si>
  <si>
    <t>2024-08-30C3</t>
  </si>
  <si>
    <t>2024-08-30C4</t>
  </si>
  <si>
    <t>2024-08-30C5</t>
  </si>
  <si>
    <t>2024-08-30C6</t>
  </si>
  <si>
    <t>2024-08-30C7</t>
  </si>
  <si>
    <t>2024-09-03C1</t>
  </si>
  <si>
    <t>2024-09-03C2</t>
  </si>
  <si>
    <t>2024-09-03C3</t>
  </si>
  <si>
    <t>2024-09-03C4</t>
  </si>
  <si>
    <t>2024-09-03C5</t>
  </si>
  <si>
    <t>2024-09-03C6</t>
  </si>
  <si>
    <t>2024-09-03C7</t>
  </si>
  <si>
    <t>2024-09-04C1</t>
  </si>
  <si>
    <t>2024-09-04C2</t>
  </si>
  <si>
    <t>2024-09-04C3</t>
  </si>
  <si>
    <t>2024-09-04C4</t>
  </si>
  <si>
    <t>2024-09-04C5</t>
  </si>
  <si>
    <t>2024-09-04C6</t>
  </si>
  <si>
    <t>2024-09-04C7</t>
  </si>
  <si>
    <t>2024-09-05C1</t>
  </si>
  <si>
    <t>2024-09-05C2</t>
  </si>
  <si>
    <t>2024-09-05C3</t>
  </si>
  <si>
    <t>2024-09-05C4</t>
  </si>
  <si>
    <t>2024-09-05C5</t>
  </si>
  <si>
    <t>2024-09-05C6</t>
  </si>
  <si>
    <t>2024-09-05C7</t>
  </si>
  <si>
    <t>2024-09-06C1</t>
  </si>
  <si>
    <t>2024-09-06C2</t>
  </si>
  <si>
    <t>2024-09-06C3</t>
  </si>
  <si>
    <t>2024-09-06C4</t>
  </si>
  <si>
    <t>2024-09-06C5</t>
  </si>
  <si>
    <t>2024-09-06C6</t>
  </si>
  <si>
    <t>2024-09-06C7</t>
  </si>
  <si>
    <t>2024-09-09C1</t>
  </si>
  <si>
    <t>2024-09-09C2</t>
  </si>
  <si>
    <t>2024-09-09C3</t>
  </si>
  <si>
    <t>2024-09-09C4</t>
  </si>
  <si>
    <t>2024-09-09C5</t>
  </si>
  <si>
    <t>2024-09-09C6</t>
  </si>
  <si>
    <t>2024-09-09C7</t>
  </si>
  <si>
    <t>2024-09-10C1</t>
  </si>
  <si>
    <t>2024-09-10C2</t>
  </si>
  <si>
    <t>2024-09-10C3</t>
  </si>
  <si>
    <t>2024-09-10C4</t>
  </si>
  <si>
    <t>2024-09-10C5</t>
  </si>
  <si>
    <t>2024-09-10C6</t>
  </si>
  <si>
    <t>2024-09-10C7</t>
  </si>
  <si>
    <t>2024-09-11C1</t>
  </si>
  <si>
    <t>2024-09-11C2</t>
  </si>
  <si>
    <t>2024-09-11C3</t>
  </si>
  <si>
    <t>2024-09-11C4</t>
  </si>
  <si>
    <t>2024-09-11C5</t>
  </si>
  <si>
    <t>2024-09-11C6</t>
  </si>
  <si>
    <t>2024-09-11C7</t>
  </si>
  <si>
    <t>2024-09-12C1</t>
  </si>
  <si>
    <t>2024-09-12C2</t>
  </si>
  <si>
    <t>2024-09-12C3</t>
  </si>
  <si>
    <t>2024-09-12C4</t>
  </si>
  <si>
    <t>2024-09-12C5</t>
  </si>
  <si>
    <t>2024-09-12C6</t>
  </si>
  <si>
    <t>2024-09-12C7</t>
  </si>
  <si>
    <t>2024-09-13C1</t>
  </si>
  <si>
    <t>2024-09-13C2</t>
  </si>
  <si>
    <t>2024-09-13C3</t>
  </si>
  <si>
    <t>2024-09-13C4</t>
  </si>
  <si>
    <t>2024-09-13C5</t>
  </si>
  <si>
    <t>2024-09-13C6</t>
  </si>
  <si>
    <t>2024-09-13C7</t>
  </si>
  <si>
    <t>2024-09-16C1</t>
  </si>
  <si>
    <t>2024-09-16C2</t>
  </si>
  <si>
    <t>2024-09-16C3</t>
  </si>
  <si>
    <t>2024-09-16C4</t>
  </si>
  <si>
    <t>2024-09-16C5</t>
  </si>
  <si>
    <t>2024-09-16C6</t>
  </si>
  <si>
    <t>2024-09-16C7</t>
  </si>
  <si>
    <t>2024-09-17C1</t>
  </si>
  <si>
    <t>2024-09-17C2</t>
  </si>
  <si>
    <t>2024-09-17C3</t>
  </si>
  <si>
    <t>2024-09-17C4</t>
  </si>
  <si>
    <t>2024-09-17C5</t>
  </si>
  <si>
    <t>2024-09-17C6</t>
  </si>
  <si>
    <t>2024-09-17C7</t>
  </si>
  <si>
    <t>2024-09-18C1</t>
  </si>
  <si>
    <t>2024-09-18C2</t>
  </si>
  <si>
    <t>2024-09-18C3</t>
  </si>
  <si>
    <t>2024-09-18C4</t>
  </si>
  <si>
    <t>2024-09-18C5</t>
  </si>
  <si>
    <t>2024-09-18C6</t>
  </si>
  <si>
    <t>2024-09-18C7</t>
  </si>
  <si>
    <t>2024-09-19C1</t>
  </si>
  <si>
    <t>2024-09-19C2</t>
  </si>
  <si>
    <t>2024-09-19C3</t>
  </si>
  <si>
    <t>2024-09-19C4</t>
  </si>
  <si>
    <t>2024-09-19C5</t>
  </si>
  <si>
    <t>2024-09-19C6</t>
  </si>
  <si>
    <t>2024-09-19C7</t>
  </si>
  <si>
    <t>2024-09-20C1</t>
  </si>
  <si>
    <t>2024-09-20C2</t>
  </si>
  <si>
    <t>2024-09-20C3</t>
  </si>
  <si>
    <t>2024-09-20C4</t>
  </si>
  <si>
    <t>2024-09-20C5</t>
  </si>
  <si>
    <t>2024-09-20C6</t>
  </si>
  <si>
    <t>2024-09-20C7</t>
  </si>
  <si>
    <t>2024-09-23C1</t>
  </si>
  <si>
    <t>2024-09-23C2</t>
  </si>
  <si>
    <t>2024-09-23C3</t>
  </si>
  <si>
    <t>2024-09-23C4</t>
  </si>
  <si>
    <t>2024-09-23C5</t>
  </si>
  <si>
    <t>2024-09-23C6</t>
  </si>
  <si>
    <t>2024-09-23C7</t>
  </si>
  <si>
    <t>2024-09-24C1</t>
  </si>
  <si>
    <t>2024-09-24C2</t>
  </si>
  <si>
    <t>2024-09-24C3</t>
  </si>
  <si>
    <t>2024-09-24C4</t>
  </si>
  <si>
    <t>2024-09-24C5</t>
  </si>
  <si>
    <t>2024-09-24C6</t>
  </si>
  <si>
    <t>2024-09-24C7</t>
  </si>
  <si>
    <t>2024-09-25C1</t>
  </si>
  <si>
    <t>2024-09-25C2</t>
  </si>
  <si>
    <t>2024-09-25C3</t>
  </si>
  <si>
    <t>2024-09-25C4</t>
  </si>
  <si>
    <t>2024-09-25C5</t>
  </si>
  <si>
    <t>2024-09-25C6</t>
  </si>
  <si>
    <t>2024-09-25C7</t>
  </si>
  <si>
    <t>2024-09-26C1</t>
  </si>
  <si>
    <t>2024-09-26C2</t>
  </si>
  <si>
    <t>2024-09-26C3</t>
  </si>
  <si>
    <t>2024-09-26C4</t>
  </si>
  <si>
    <t>2024-09-26C5</t>
  </si>
  <si>
    <t>2024-09-26C6</t>
  </si>
  <si>
    <t>2024-09-26C7</t>
  </si>
  <si>
    <t>2024-09-27C1</t>
  </si>
  <si>
    <t>2024-09-27C2</t>
  </si>
  <si>
    <t>2024-09-27C3</t>
  </si>
  <si>
    <t>2024-09-27C4</t>
  </si>
  <si>
    <t>2024-09-27C5</t>
  </si>
  <si>
    <t>2024-09-27C6</t>
  </si>
  <si>
    <t>2024-09-27C7</t>
  </si>
  <si>
    <t>2024-09-30C1</t>
  </si>
  <si>
    <t>2024-09-30C2</t>
  </si>
  <si>
    <t>2024-09-30C3</t>
  </si>
  <si>
    <t>2024-09-30C4</t>
  </si>
  <si>
    <t>2024-09-30C5</t>
  </si>
  <si>
    <t>2024-09-30C6</t>
  </si>
  <si>
    <t>2024-09-30C7</t>
  </si>
  <si>
    <t>2024-10-01C1</t>
  </si>
  <si>
    <t>2024-10-01C2</t>
  </si>
  <si>
    <t>2024-10-01C3</t>
  </si>
  <si>
    <t>2024-10-01C4</t>
  </si>
  <si>
    <t>2024-10-01C5</t>
  </si>
  <si>
    <t>2024-10-01C6</t>
  </si>
  <si>
    <t>2024-10-01C7</t>
  </si>
  <si>
    <t>2024-10-02C1</t>
  </si>
  <si>
    <t>2024-10-02C2</t>
  </si>
  <si>
    <t>2024-10-02C3</t>
  </si>
  <si>
    <t>2024-10-02C4</t>
  </si>
  <si>
    <t>2024-10-02C5</t>
  </si>
  <si>
    <t>2024-10-02C6</t>
  </si>
  <si>
    <t>2024-10-02C7</t>
  </si>
  <si>
    <t>2024-10-03C1</t>
  </si>
  <si>
    <t>2024-10-03C2</t>
  </si>
  <si>
    <t>2024-10-03C3</t>
  </si>
  <si>
    <t>2024-10-03C4</t>
  </si>
  <si>
    <t>2024-10-03C5</t>
  </si>
  <si>
    <t>2024-10-03C6</t>
  </si>
  <si>
    <t>2024-10-03C7</t>
  </si>
  <si>
    <t>2024-10-04C1</t>
  </si>
  <si>
    <t>2024-10-04C2</t>
  </si>
  <si>
    <t>2024-10-04C3</t>
  </si>
  <si>
    <t>2024-10-04C4</t>
  </si>
  <si>
    <t>2024-10-04C5</t>
  </si>
  <si>
    <t>2024-10-04C6</t>
  </si>
  <si>
    <t>2024-10-04C7</t>
  </si>
  <si>
    <t>2024-10-07C1</t>
  </si>
  <si>
    <t>2024-10-07C2</t>
  </si>
  <si>
    <t>2024-10-07C3</t>
  </si>
  <si>
    <t>2024-10-07C4</t>
  </si>
  <si>
    <t>2024-10-07C5</t>
  </si>
  <si>
    <t>2024-10-07C6</t>
  </si>
  <si>
    <t>2024-10-07C7</t>
  </si>
  <si>
    <t>2024-10-08C1</t>
  </si>
  <si>
    <t>2024-10-08C2</t>
  </si>
  <si>
    <t>2024-10-08C3</t>
  </si>
  <si>
    <t>2024-10-08C4</t>
  </si>
  <si>
    <t>2024-10-08C5</t>
  </si>
  <si>
    <t>2024-10-08C6</t>
  </si>
  <si>
    <t>2024-10-08C7</t>
  </si>
  <si>
    <t>2024-10-09C1</t>
  </si>
  <si>
    <t>2024-10-09C2</t>
  </si>
  <si>
    <t>2024-10-09C3</t>
  </si>
  <si>
    <t>2024-10-09C4</t>
  </si>
  <si>
    <t>2024-10-09C5</t>
  </si>
  <si>
    <t>2024-10-09C6</t>
  </si>
  <si>
    <t>2024-10-09C7</t>
  </si>
  <si>
    <t>2024-10-10C1</t>
  </si>
  <si>
    <t>2024-10-10C2</t>
  </si>
  <si>
    <t>2024-10-10C3</t>
  </si>
  <si>
    <t>2024-10-10C4</t>
  </si>
  <si>
    <t>2024-10-10C5</t>
  </si>
  <si>
    <t>2024-10-10C6</t>
  </si>
  <si>
    <t>2024-10-10C7</t>
  </si>
  <si>
    <t>2024-10-11C1</t>
  </si>
  <si>
    <t>2024-10-11C2</t>
  </si>
  <si>
    <t>2024-10-11C3</t>
  </si>
  <si>
    <t>2024-10-11C4</t>
  </si>
  <si>
    <t>2024-10-11C5</t>
  </si>
  <si>
    <t>2024-10-11C6</t>
  </si>
  <si>
    <t>2024-10-11C7</t>
  </si>
  <si>
    <t>2024-10-14C1</t>
  </si>
  <si>
    <t>2024-10-14C2</t>
  </si>
  <si>
    <t>2024-10-14C3</t>
  </si>
  <si>
    <t>2024-10-14C4</t>
  </si>
  <si>
    <t>2024-10-14C5</t>
  </si>
  <si>
    <t>2024-10-14C6</t>
  </si>
  <si>
    <t>2024-10-14C7</t>
  </si>
  <si>
    <t>2024-10-15C1</t>
  </si>
  <si>
    <t>2024-10-15C2</t>
  </si>
  <si>
    <t>2024-10-15C3</t>
  </si>
  <si>
    <t>2024-10-15C4</t>
  </si>
  <si>
    <t>2024-10-15C5</t>
  </si>
  <si>
    <t>2024-10-15C6</t>
  </si>
  <si>
    <t>2024-10-15C7</t>
  </si>
  <si>
    <t>2024-10-16C1</t>
  </si>
  <si>
    <t>2024-10-16C2</t>
  </si>
  <si>
    <t>2024-10-16C3</t>
  </si>
  <si>
    <t>2024-10-16C4</t>
  </si>
  <si>
    <t>2024-10-16C5</t>
  </si>
  <si>
    <t>2024-10-16C6</t>
  </si>
  <si>
    <t>2024-10-16C7</t>
  </si>
  <si>
    <t>2024-10-17C1</t>
  </si>
  <si>
    <t>2024-10-17C2</t>
  </si>
  <si>
    <t>2024-10-17C3</t>
  </si>
  <si>
    <t>2024-10-17C4</t>
  </si>
  <si>
    <t>2024-10-17C5</t>
  </si>
  <si>
    <t>2024-10-17C6</t>
  </si>
  <si>
    <t>2024-10-17C7</t>
  </si>
  <si>
    <t>2024-10-18C1</t>
  </si>
  <si>
    <t>2024-10-18C2</t>
  </si>
  <si>
    <t>2024-10-18C3</t>
  </si>
  <si>
    <t>2024-10-18C4</t>
  </si>
  <si>
    <t>2024-10-18C5</t>
  </si>
  <si>
    <t>2024-10-18C6</t>
  </si>
  <si>
    <t>2024-10-18C7</t>
  </si>
  <si>
    <t>2024-10-21C1</t>
  </si>
  <si>
    <t>2024-10-21C2</t>
  </si>
  <si>
    <t>2024-10-21C3</t>
  </si>
  <si>
    <t>2024-10-21C4</t>
  </si>
  <si>
    <t>2024-10-21C5</t>
  </si>
  <si>
    <t>2024-10-21C6</t>
  </si>
  <si>
    <t>2024-10-21C7</t>
  </si>
  <si>
    <t>2024-10-22C1</t>
  </si>
  <si>
    <t>2024-10-22C2</t>
  </si>
  <si>
    <t>2024-10-22C3</t>
  </si>
  <si>
    <t>2024-10-22C4</t>
  </si>
  <si>
    <t>2024-10-22C5</t>
  </si>
  <si>
    <t>2024-10-22C6</t>
  </si>
  <si>
    <t>2024-10-22C7</t>
  </si>
  <si>
    <t>2024-10-23C1</t>
  </si>
  <si>
    <t>2024-10-23C2</t>
  </si>
  <si>
    <t>2024-10-23C3</t>
  </si>
  <si>
    <t>2024-10-23C4</t>
  </si>
  <si>
    <t>2024-10-23C5</t>
  </si>
  <si>
    <t>2024-10-23C6</t>
  </si>
  <si>
    <t>2024-10-23C7</t>
  </si>
  <si>
    <t>2024-10-24C1</t>
  </si>
  <si>
    <t>2024-10-24C2</t>
  </si>
  <si>
    <t>2024-10-24C3</t>
  </si>
  <si>
    <t>2024-10-24C4</t>
  </si>
  <si>
    <t>2024-10-24C5</t>
  </si>
  <si>
    <t>2024-10-24C6</t>
  </si>
  <si>
    <t>2024-10-24C7</t>
  </si>
  <si>
    <t>2024-10-25C1</t>
  </si>
  <si>
    <t>2024-10-25C2</t>
  </si>
  <si>
    <t>2024-10-25C3</t>
  </si>
  <si>
    <t>2024-10-25C4</t>
  </si>
  <si>
    <t>2024-10-25C5</t>
  </si>
  <si>
    <t>2024-10-25C6</t>
  </si>
  <si>
    <t>2024-10-25C7</t>
  </si>
  <si>
    <t>2024-10-28C1</t>
  </si>
  <si>
    <t>2024-10-28C2</t>
  </si>
  <si>
    <t>2024-10-28C3</t>
  </si>
  <si>
    <t>2024-10-28C4</t>
  </si>
  <si>
    <t>2024-10-28C5</t>
  </si>
  <si>
    <t>2024-10-28C6</t>
  </si>
  <si>
    <t>2024-10-28C7</t>
  </si>
  <si>
    <t>2024-10-29C1</t>
  </si>
  <si>
    <t>2024-10-29C2</t>
  </si>
  <si>
    <t>2024-10-29C3</t>
  </si>
  <si>
    <t>2024-10-29C4</t>
  </si>
  <si>
    <t>2024-10-29C5</t>
  </si>
  <si>
    <t>2024-10-29C6</t>
  </si>
  <si>
    <t>2024-10-29C7</t>
  </si>
  <si>
    <t>2024-10-30C1</t>
  </si>
  <si>
    <t>2024-10-30C2</t>
  </si>
  <si>
    <t>2024-10-30C3</t>
  </si>
  <si>
    <t>2024-10-30C4</t>
  </si>
  <si>
    <t>2024-10-30C5</t>
  </si>
  <si>
    <t>2024-10-30C6</t>
  </si>
  <si>
    <t>2024-10-30C7</t>
  </si>
  <si>
    <t>2024-10-31C1</t>
  </si>
  <si>
    <t>2024-10-31C2</t>
  </si>
  <si>
    <t>2024-10-31C3</t>
  </si>
  <si>
    <t>2024-10-31C4</t>
  </si>
  <si>
    <t>2024-10-31C5</t>
  </si>
  <si>
    <t>2024-10-31C6</t>
  </si>
  <si>
    <t>2024-10-31C7</t>
  </si>
  <si>
    <t>2024-11-01C1</t>
  </si>
  <si>
    <t>2024-11-01C2</t>
  </si>
  <si>
    <t>2024-11-01C3</t>
  </si>
  <si>
    <t>2024-11-01C4</t>
  </si>
  <si>
    <t>2024-11-01C5</t>
  </si>
  <si>
    <t>2024-11-01C6</t>
  </si>
  <si>
    <t>2024-11-01C7</t>
  </si>
  <si>
    <t>2024-11-04C1</t>
  </si>
  <si>
    <t>2024-11-04C2</t>
  </si>
  <si>
    <t>2024-11-04C3</t>
  </si>
  <si>
    <t>2024-11-04C4</t>
  </si>
  <si>
    <t>2024-11-04C5</t>
  </si>
  <si>
    <t>2024-11-04C6</t>
  </si>
  <si>
    <t>2024-11-04C7</t>
  </si>
  <si>
    <t>2024-11-05C1</t>
  </si>
  <si>
    <t>2024-11-05C2</t>
  </si>
  <si>
    <t>2024-11-05C3</t>
  </si>
  <si>
    <t>2024-11-05C4</t>
  </si>
  <si>
    <t>2024-11-05C5</t>
  </si>
  <si>
    <t>2024-11-05C6</t>
  </si>
  <si>
    <t>2024-11-05C7</t>
  </si>
  <si>
    <t>2024-11-06C1</t>
  </si>
  <si>
    <t>2024-11-06C2</t>
  </si>
  <si>
    <t>2024-11-06C3</t>
  </si>
  <si>
    <t>2024-11-06C4</t>
  </si>
  <si>
    <t>2024-11-06C5</t>
  </si>
  <si>
    <t>2024-11-06C6</t>
  </si>
  <si>
    <t>2024-11-06C7</t>
  </si>
  <si>
    <t>2024-11-07C1</t>
  </si>
  <si>
    <t>2024-11-07C2</t>
  </si>
  <si>
    <t>2024-11-07C3</t>
  </si>
  <si>
    <t>2024-11-07C4</t>
  </si>
  <si>
    <t>2024-11-07C5</t>
  </si>
  <si>
    <t>2024-11-07C6</t>
  </si>
  <si>
    <t>2024-11-07C7</t>
  </si>
  <si>
    <t>2024-11-08C1</t>
  </si>
  <si>
    <t>2024-11-08C2</t>
  </si>
  <si>
    <t>2024-11-08C3</t>
  </si>
  <si>
    <t>2024-11-08C4</t>
  </si>
  <si>
    <t>2024-11-08C5</t>
  </si>
  <si>
    <t>2024-11-08C6</t>
  </si>
  <si>
    <t>2024-11-08C7</t>
  </si>
  <si>
    <t>2024-11-11C1</t>
  </si>
  <si>
    <t>2024-11-11C2</t>
  </si>
  <si>
    <t>2024-11-11C3</t>
  </si>
  <si>
    <t>2024-11-11C4</t>
  </si>
  <si>
    <t>2024-11-11C5</t>
  </si>
  <si>
    <t>2024-11-11C6</t>
  </si>
  <si>
    <t>2024-11-11C7</t>
  </si>
  <si>
    <t>2024-11-12C1</t>
  </si>
  <si>
    <t>2024-11-12C2</t>
  </si>
  <si>
    <t>2024-11-12C3</t>
  </si>
  <si>
    <t>2024-11-12C4</t>
  </si>
  <si>
    <t>2024-11-12C5</t>
  </si>
  <si>
    <t>2024-11-12C6</t>
  </si>
  <si>
    <t>2024-11-12C7</t>
  </si>
  <si>
    <t>2024-11-13C1</t>
  </si>
  <si>
    <t>2024-11-13C2</t>
  </si>
  <si>
    <t>2024-11-13C3</t>
  </si>
  <si>
    <t>2024-11-13C4</t>
  </si>
  <si>
    <t>2024-11-13C5</t>
  </si>
  <si>
    <t>2024-11-13C6</t>
  </si>
  <si>
    <t>2024-11-13C7</t>
  </si>
  <si>
    <t>2024-11-14C1</t>
  </si>
  <si>
    <t>2024-11-14C2</t>
  </si>
  <si>
    <t>2024-11-14C3</t>
  </si>
  <si>
    <t>2024-11-14C4</t>
  </si>
  <si>
    <t>2024-11-14C5</t>
  </si>
  <si>
    <t>2024-11-14C6</t>
  </si>
  <si>
    <t>2024-11-14C7</t>
  </si>
  <si>
    <t>2024-11-15C1</t>
  </si>
  <si>
    <t>2024-11-15C2</t>
  </si>
  <si>
    <t>2024-11-15C3</t>
  </si>
  <si>
    <t>2024-11-15C4</t>
  </si>
  <si>
    <t>2024-11-15C5</t>
  </si>
  <si>
    <t>2024-11-15C6</t>
  </si>
  <si>
    <t>2024-11-15C7</t>
  </si>
  <si>
    <t>2024-11-18C1</t>
  </si>
  <si>
    <t>2024-11-18C2</t>
  </si>
  <si>
    <t>2024-11-18C3</t>
  </si>
  <si>
    <t>2024-11-18C4</t>
  </si>
  <si>
    <t>2024-11-18C5</t>
  </si>
  <si>
    <t>2024-11-18C6</t>
  </si>
  <si>
    <t>2024-11-18C7</t>
  </si>
  <si>
    <t>2024-11-19C1</t>
  </si>
  <si>
    <t>2024-11-19C2</t>
  </si>
  <si>
    <t>2024-11-19C3</t>
  </si>
  <si>
    <t>2024-11-19C4</t>
  </si>
  <si>
    <t>2024-11-19C5</t>
  </si>
  <si>
    <t>2024-11-19C6</t>
  </si>
  <si>
    <t>2024-11-19C7</t>
  </si>
  <si>
    <t>2024-11-20C1</t>
  </si>
  <si>
    <t>2024-11-20C2</t>
  </si>
  <si>
    <t>2024-11-20C3</t>
  </si>
  <si>
    <t>2024-11-20C4</t>
  </si>
  <si>
    <t>2024-11-20C5</t>
  </si>
  <si>
    <t>2024-11-20C6</t>
  </si>
  <si>
    <t>2024-11-20C7</t>
  </si>
  <si>
    <t>2024-11-21C1</t>
  </si>
  <si>
    <t>2024-11-21C2</t>
  </si>
  <si>
    <t>2024-11-21C3</t>
  </si>
  <si>
    <t>2024-11-21C4</t>
  </si>
  <si>
    <t>2024-11-21C5</t>
  </si>
  <si>
    <t>2024-11-21C6</t>
  </si>
  <si>
    <t>2024-11-21C7</t>
  </si>
  <si>
    <t>2024-11-22C1</t>
  </si>
  <si>
    <t>2024-11-22C2</t>
  </si>
  <si>
    <t>2024-11-22C3</t>
  </si>
  <si>
    <t>2024-11-22C4</t>
  </si>
  <si>
    <t>2024-11-22C5</t>
  </si>
  <si>
    <t>2024-11-22C6</t>
  </si>
  <si>
    <t>2024-11-22C7</t>
  </si>
  <si>
    <t>2024-11-25C1</t>
  </si>
  <si>
    <t>2024-11-25C2</t>
  </si>
  <si>
    <t>2024-11-25C3</t>
  </si>
  <si>
    <t>2024-11-25C4</t>
  </si>
  <si>
    <t>2024-11-25C5</t>
  </si>
  <si>
    <t>2024-11-25C6</t>
  </si>
  <si>
    <t>2024-11-25C7</t>
  </si>
  <si>
    <t>2024-11-26C1</t>
  </si>
  <si>
    <t>2024-11-26C2</t>
  </si>
  <si>
    <t>2024-11-26C3</t>
  </si>
  <si>
    <t>2024-11-26C4</t>
  </si>
  <si>
    <t>2024-11-26C5</t>
  </si>
  <si>
    <t>2024-11-26C6</t>
  </si>
  <si>
    <t>2024-11-26C7</t>
  </si>
  <si>
    <t>2024-11-27C1</t>
  </si>
  <si>
    <t>2024-11-27C2</t>
  </si>
  <si>
    <t>2024-11-27C3</t>
  </si>
  <si>
    <t>2024-11-27C4</t>
  </si>
  <si>
    <t>2024-11-27C5</t>
  </si>
  <si>
    <t>2024-11-27C6</t>
  </si>
  <si>
    <t>2024-11-27C7</t>
  </si>
  <si>
    <t>2024-11-29C1</t>
  </si>
  <si>
    <t>2024-11-29C2</t>
  </si>
  <si>
    <t>2024-11-29C3</t>
  </si>
  <si>
    <t>2024-11-29C4</t>
  </si>
  <si>
    <t>2024-12-02C1</t>
  </si>
  <si>
    <t>2024-12-02C2</t>
  </si>
  <si>
    <t>2024-12-02C3</t>
  </si>
  <si>
    <t>2024-12-02C4</t>
  </si>
  <si>
    <t>2024-12-02C5</t>
  </si>
  <si>
    <t>2024-12-02C6</t>
  </si>
  <si>
    <t>2024-12-02C7</t>
  </si>
  <si>
    <t>2024-12-03C1</t>
  </si>
  <si>
    <t>2024-12-03C2</t>
  </si>
  <si>
    <t>2024-12-03C3</t>
  </si>
  <si>
    <t>2024-12-03C4</t>
  </si>
  <si>
    <t>2024-12-03C5</t>
  </si>
  <si>
    <t>2024-12-03C6</t>
  </si>
  <si>
    <t>2024-12-03C7</t>
  </si>
  <si>
    <t>2024-12-04C1</t>
  </si>
  <si>
    <t>2024-12-04C2</t>
  </si>
  <si>
    <t>2024-12-04C3</t>
  </si>
  <si>
    <t>2024-12-04C4</t>
  </si>
  <si>
    <t>2024-12-04C5</t>
  </si>
  <si>
    <t>2024-12-04C6</t>
  </si>
  <si>
    <t>2024-12-04C7</t>
  </si>
  <si>
    <t>2024-12-05C1</t>
  </si>
  <si>
    <t>2024-12-05C2</t>
  </si>
  <si>
    <t>2024-12-05C3</t>
  </si>
  <si>
    <t>2024-12-05C4</t>
  </si>
  <si>
    <t>2024-12-05C5</t>
  </si>
  <si>
    <t>2024-12-05C6</t>
  </si>
  <si>
    <t>2024-12-05C7</t>
  </si>
  <si>
    <t>2024-12-06C1</t>
  </si>
  <si>
    <t>2024-12-06C2</t>
  </si>
  <si>
    <t>2024-12-06C3</t>
  </si>
  <si>
    <t>2024-12-06C4</t>
  </si>
  <si>
    <t>2024-12-06C5</t>
  </si>
  <si>
    <t>2024-12-06C6</t>
  </si>
  <si>
    <t>2024-12-06C7</t>
  </si>
  <si>
    <t>2024-12-09C1</t>
  </si>
  <si>
    <t>2024-12-09C2</t>
  </si>
  <si>
    <t>2024-12-09C3</t>
  </si>
  <si>
    <t>2024-12-09C4</t>
  </si>
  <si>
    <t>2024-12-09C5</t>
  </si>
  <si>
    <t>2024-12-09C6</t>
  </si>
  <si>
    <t>2024-12-09C7</t>
  </si>
  <si>
    <t>2024-12-10C1</t>
  </si>
  <si>
    <t>2024-12-10C2</t>
  </si>
  <si>
    <t>2024-12-10C3</t>
  </si>
  <si>
    <t>2024-12-10C4</t>
  </si>
  <si>
    <t>2024-12-10C5</t>
  </si>
  <si>
    <t>2024-12-10C6</t>
  </si>
  <si>
    <t>2024-12-10C7</t>
  </si>
  <si>
    <t>2024-12-11C1</t>
  </si>
  <si>
    <t>2024-12-11C2</t>
  </si>
  <si>
    <t>2024-12-11C3</t>
  </si>
  <si>
    <t>2024-12-11C4</t>
  </si>
  <si>
    <t>2024-12-11C5</t>
  </si>
  <si>
    <t>2024-12-11C6</t>
  </si>
  <si>
    <t>2024-12-11C7</t>
  </si>
  <si>
    <t>2024-12-12C1</t>
  </si>
  <si>
    <t>2024-12-12C2</t>
  </si>
  <si>
    <t>2024-12-12C3</t>
  </si>
  <si>
    <t>2024-12-12C4</t>
  </si>
  <si>
    <t>2024-12-12C5</t>
  </si>
  <si>
    <t>2024-12-12C6</t>
  </si>
  <si>
    <t>2024-12-12C7</t>
  </si>
  <si>
    <t>2024-12-13C1</t>
  </si>
  <si>
    <t>2024-12-13C2</t>
  </si>
  <si>
    <t>2024-12-13C3</t>
  </si>
  <si>
    <t>2024-12-13C4</t>
  </si>
  <si>
    <t>2024-12-13C5</t>
  </si>
  <si>
    <t>2024-12-13C6</t>
  </si>
  <si>
    <t>2024-12-13C7</t>
  </si>
  <si>
    <t>2024-12-16C1</t>
  </si>
  <si>
    <t>2024-12-16C2</t>
  </si>
  <si>
    <t>2024-12-16C3</t>
  </si>
  <si>
    <t>2024-12-16C4</t>
  </si>
  <si>
    <t>2024-12-16C5</t>
  </si>
  <si>
    <t>2024-12-16C6</t>
  </si>
  <si>
    <t>2024-12-16C7</t>
  </si>
  <si>
    <t>2024-12-17C1</t>
  </si>
  <si>
    <t>2024-12-17C2</t>
  </si>
  <si>
    <t>2024-12-17C3</t>
  </si>
  <si>
    <t>2024-12-17C4</t>
  </si>
  <si>
    <t>2024-12-17C5</t>
  </si>
  <si>
    <t>2024-12-17C6</t>
  </si>
  <si>
    <t>2024-12-17C7</t>
  </si>
  <si>
    <t>2024-12-18C1</t>
  </si>
  <si>
    <t>2024-12-18C2</t>
  </si>
  <si>
    <t>2024-12-18C3</t>
  </si>
  <si>
    <t>2024-12-18C4</t>
  </si>
  <si>
    <t>2024-12-18C5</t>
  </si>
  <si>
    <t>2024-12-18C6</t>
  </si>
  <si>
    <t>2024-12-18C7</t>
  </si>
  <si>
    <t>2024-12-19C1</t>
  </si>
  <si>
    <t>2024-12-19C2</t>
  </si>
  <si>
    <t>2024-12-19C3</t>
  </si>
  <si>
    <t>2024-12-19C4</t>
  </si>
  <si>
    <t>2024-12-19C5</t>
  </si>
  <si>
    <t>2024-12-19C6</t>
  </si>
  <si>
    <t>2024-12-19C7</t>
  </si>
  <si>
    <t>2024-12-20C1</t>
  </si>
  <si>
    <t>2024-12-20C2</t>
  </si>
  <si>
    <t>2024-12-20C3</t>
  </si>
  <si>
    <t>2024-12-20C4</t>
  </si>
  <si>
    <t>2024-12-20C5</t>
  </si>
  <si>
    <t>2024-12-20C6</t>
  </si>
  <si>
    <t>2024-12-20C7</t>
  </si>
  <si>
    <t>2024-12-23C1</t>
  </si>
  <si>
    <t>2024-12-23C2</t>
  </si>
  <si>
    <t>2024-12-23C3</t>
  </si>
  <si>
    <t>2024-12-23C4</t>
  </si>
  <si>
    <t>2024-12-23C5</t>
  </si>
  <si>
    <t>2024-12-23C6</t>
  </si>
  <si>
    <t>2024-12-23C7</t>
  </si>
  <si>
    <t>2024-12-24C1</t>
  </si>
  <si>
    <t>2024-12-24C2</t>
  </si>
  <si>
    <t>2024-12-24C3</t>
  </si>
  <si>
    <t>2024-12-24C4</t>
  </si>
  <si>
    <t>2024-12-26C1</t>
  </si>
  <si>
    <t>2024-12-26C2</t>
  </si>
  <si>
    <t>2024-12-26C3</t>
  </si>
  <si>
    <t>2024-12-26C4</t>
  </si>
  <si>
    <t>2024-12-26C5</t>
  </si>
  <si>
    <t>2024-12-26C6</t>
  </si>
  <si>
    <t>2024-12-26C7</t>
  </si>
  <si>
    <t>2024-12-27C1</t>
  </si>
  <si>
    <t>2024-12-27C2</t>
  </si>
  <si>
    <t>2024-12-27C3</t>
  </si>
  <si>
    <t>2024-12-27C4</t>
  </si>
  <si>
    <t>2024-12-27C5</t>
  </si>
  <si>
    <t>2024-12-27C6</t>
  </si>
  <si>
    <t>2024-12-27C7</t>
  </si>
  <si>
    <t>2024-12-30C1</t>
  </si>
  <si>
    <t>2024-12-30C2</t>
  </si>
  <si>
    <t>2024-12-30C3</t>
  </si>
  <si>
    <t>2024-12-30C4</t>
  </si>
  <si>
    <t>2024-12-30C5</t>
  </si>
  <si>
    <t>2024-12-30C6</t>
  </si>
  <si>
    <t>2024-12-30C7</t>
  </si>
  <si>
    <t>2024-12-31C1</t>
  </si>
  <si>
    <t>2024-12-31C2</t>
  </si>
  <si>
    <t>2024-12-31C3</t>
  </si>
  <si>
    <t>2024-12-31C4</t>
  </si>
  <si>
    <t>2024-12-31C5</t>
  </si>
  <si>
    <t>2024-12-31C6</t>
  </si>
  <si>
    <t>2024-12-31C7</t>
  </si>
  <si>
    <t>2025-01-02C1</t>
  </si>
  <si>
    <t>2025-01-02C2</t>
  </si>
  <si>
    <t>2025-01-02C3</t>
  </si>
  <si>
    <t>2025-01-02C4</t>
  </si>
  <si>
    <t>2025-01-02C5</t>
  </si>
  <si>
    <t>2025-01-02C6</t>
  </si>
  <si>
    <t>2025-01-02C7</t>
  </si>
  <si>
    <t>2025-01-03C1</t>
  </si>
  <si>
    <t>2025-01-03C2</t>
  </si>
  <si>
    <t>2025-01-03C3</t>
  </si>
  <si>
    <t>2025-01-03C4</t>
  </si>
  <si>
    <t>2025-01-03C5</t>
  </si>
  <si>
    <t>2025-01-03C6</t>
  </si>
  <si>
    <t>2025-01-03C7</t>
  </si>
  <si>
    <t>2025-01-06C1</t>
  </si>
  <si>
    <t>2025-01-06C2</t>
  </si>
  <si>
    <t>2025-01-06C3</t>
  </si>
  <si>
    <t>2025-01-06C4</t>
  </si>
  <si>
    <t>2025-01-06C5</t>
  </si>
  <si>
    <t>2025-01-06C6</t>
  </si>
  <si>
    <t>2025-01-06C7</t>
  </si>
  <si>
    <t>2025-01-07C1</t>
  </si>
  <si>
    <t>2025-01-07C2</t>
  </si>
  <si>
    <t>2025-01-07C3</t>
  </si>
  <si>
    <t>2025-01-07C4</t>
  </si>
  <si>
    <t>2025-01-07C5</t>
  </si>
  <si>
    <t>2025-01-07C6</t>
  </si>
  <si>
    <t>2025-01-07C7</t>
  </si>
  <si>
    <t>2025-01-08C1</t>
  </si>
  <si>
    <t>2025-01-08C2</t>
  </si>
  <si>
    <t>2025-01-08C3</t>
  </si>
  <si>
    <t>2025-01-08C4</t>
  </si>
  <si>
    <t>2025-01-08C5</t>
  </si>
  <si>
    <t>2025-01-08C6</t>
  </si>
  <si>
    <t>2025-01-08C7</t>
  </si>
  <si>
    <t>2025-01-10C1</t>
  </si>
  <si>
    <t>2025-01-10C2</t>
  </si>
  <si>
    <t>2025-01-10C3</t>
  </si>
  <si>
    <t>2025-01-10C4</t>
  </si>
  <si>
    <t>2025-01-10C5</t>
  </si>
  <si>
    <t>2025-01-10C6</t>
  </si>
  <si>
    <t>2025-01-10C7</t>
  </si>
  <si>
    <t>2025-01-13C1</t>
  </si>
  <si>
    <t>2025-01-13C2</t>
  </si>
  <si>
    <t>2025-01-13C3</t>
  </si>
  <si>
    <t>2025-01-13C4</t>
  </si>
  <si>
    <t>2025-01-13C5</t>
  </si>
  <si>
    <t>2025-01-13C6</t>
  </si>
  <si>
    <t>2025-01-13C7</t>
  </si>
  <si>
    <t>2025-01-14C1</t>
  </si>
  <si>
    <t>2025-01-14C2</t>
  </si>
  <si>
    <t>2025-01-14C3</t>
  </si>
  <si>
    <t>2025-01-14C4</t>
  </si>
  <si>
    <t>2025-01-14C5</t>
  </si>
  <si>
    <t>2025-01-14C6</t>
  </si>
  <si>
    <t>2025-01-14C7</t>
  </si>
  <si>
    <t>2025-01-15C1</t>
  </si>
  <si>
    <t>2025-01-15C2</t>
  </si>
  <si>
    <t>2025-01-15C3</t>
  </si>
  <si>
    <t>2025-01-15C4</t>
  </si>
  <si>
    <t>2025-01-15C5</t>
  </si>
  <si>
    <t>2025-01-15C6</t>
  </si>
  <si>
    <t>2025-01-15C7</t>
  </si>
  <si>
    <t>2025-01-16C1</t>
  </si>
  <si>
    <t>2025-01-16C2</t>
  </si>
  <si>
    <t>2025-01-16C3</t>
  </si>
  <si>
    <t>2025-01-16C4</t>
  </si>
  <si>
    <t>2025-01-16C5</t>
  </si>
  <si>
    <t>2025-01-16C6</t>
  </si>
  <si>
    <t>2025-01-16C7</t>
  </si>
  <si>
    <t>2025-01-17C1</t>
  </si>
  <si>
    <t>2025-01-17C2</t>
  </si>
  <si>
    <t>2025-01-17C3</t>
  </si>
  <si>
    <t>2025-01-17C4</t>
  </si>
  <si>
    <t>2025-01-17C5</t>
  </si>
  <si>
    <t>2025-01-17C6</t>
  </si>
  <si>
    <t>2025-01-17C7</t>
  </si>
  <si>
    <t>2025-01-21C1</t>
  </si>
  <si>
    <t>2025-01-21C2</t>
  </si>
  <si>
    <t>2025-01-21C3</t>
  </si>
  <si>
    <t>2025-01-21C4</t>
  </si>
  <si>
    <t>2025-01-21C5</t>
  </si>
  <si>
    <t>2025-01-21C6</t>
  </si>
  <si>
    <t>2025-01-21C7</t>
  </si>
  <si>
    <t>2025-01-22C1</t>
  </si>
  <si>
    <t>2025-01-22C2</t>
  </si>
  <si>
    <t>2025-01-22C3</t>
  </si>
  <si>
    <t>2025-01-22C4</t>
  </si>
  <si>
    <t>2025-01-22C5</t>
  </si>
  <si>
    <t>2025-01-22C6</t>
  </si>
  <si>
    <t>2025-01-22C7</t>
  </si>
  <si>
    <t>2025-01-23C1</t>
  </si>
  <si>
    <t>2025-01-23C2</t>
  </si>
  <si>
    <t>2025-01-23C3</t>
  </si>
  <si>
    <t>2025-01-23C4</t>
  </si>
  <si>
    <t>2025-01-23C5</t>
  </si>
  <si>
    <t>2025-01-23C6</t>
  </si>
  <si>
    <t>2025-01-23C7</t>
  </si>
  <si>
    <t>2025-01-24C1</t>
  </si>
  <si>
    <t>2025-01-24C2</t>
  </si>
  <si>
    <t>2025-01-24C3</t>
  </si>
  <si>
    <t>2025-01-24C4</t>
  </si>
  <si>
    <t>2025-01-24C5</t>
  </si>
  <si>
    <t>2025-01-24C6</t>
  </si>
  <si>
    <t>2025-01-24C7</t>
  </si>
  <si>
    <t>2025-01-27C1</t>
  </si>
  <si>
    <t>2025-01-27C2</t>
  </si>
  <si>
    <t>2025-01-27C3</t>
  </si>
  <si>
    <t>2025-01-27C4</t>
  </si>
  <si>
    <t>2025-01-27C5</t>
  </si>
  <si>
    <t>2025-01-27C6</t>
  </si>
  <si>
    <t>2025-01-27C7</t>
  </si>
  <si>
    <t>2025-01-28C1</t>
  </si>
  <si>
    <t>2025-01-28C2</t>
  </si>
  <si>
    <t>2025-01-28C3</t>
  </si>
  <si>
    <t>2025-01-28C4</t>
  </si>
  <si>
    <t>2025-01-28C5</t>
  </si>
  <si>
    <t>2025-01-28C6</t>
  </si>
  <si>
    <t>2025-01-28C7</t>
  </si>
  <si>
    <t>2025-01-29C1</t>
  </si>
  <si>
    <t>2025-01-29C2</t>
  </si>
  <si>
    <t>2025-01-29C3</t>
  </si>
  <si>
    <t>2025-01-29C4</t>
  </si>
  <si>
    <t>2025-01-29C5</t>
  </si>
  <si>
    <t>2025-01-29C6</t>
  </si>
  <si>
    <t>2025-01-29C7</t>
  </si>
  <si>
    <t>2025-01-30C1</t>
  </si>
  <si>
    <t>2025-01-30C2</t>
  </si>
  <si>
    <t>2025-01-30C3</t>
  </si>
  <si>
    <t>2025-01-30C4</t>
  </si>
  <si>
    <t>2025-01-30C5</t>
  </si>
  <si>
    <t>2025-01-30C6</t>
  </si>
  <si>
    <t>2025-01-30C7</t>
  </si>
  <si>
    <t>2025-01-31C1</t>
  </si>
  <si>
    <t>2025-01-31C2</t>
  </si>
  <si>
    <t>2025-01-31C3</t>
  </si>
  <si>
    <t>2025-01-31C4</t>
  </si>
  <si>
    <t>2025-01-31C5</t>
  </si>
  <si>
    <t>2025-01-31C6</t>
  </si>
  <si>
    <t>2025-01-31C7</t>
  </si>
  <si>
    <t>2025-02-03C1</t>
  </si>
  <si>
    <t>2025-02-03C2</t>
  </si>
  <si>
    <t>2025-02-03C3</t>
  </si>
  <si>
    <t>2025-02-03C4</t>
  </si>
  <si>
    <t>2025-02-03C5</t>
  </si>
  <si>
    <t>2025-02-03C6</t>
  </si>
  <si>
    <t>2025-02-03C7</t>
  </si>
  <si>
    <t>2025-02-04C1</t>
  </si>
  <si>
    <t>2025-02-04C2</t>
  </si>
  <si>
    <t>2025-02-04C3</t>
  </si>
  <si>
    <t>2025-02-04C4</t>
  </si>
  <si>
    <t>2025-02-04C5</t>
  </si>
  <si>
    <t>2025-02-04C6</t>
  </si>
  <si>
    <t>2025-02-04C7</t>
  </si>
  <si>
    <t>2025-02-05C1</t>
  </si>
  <si>
    <t>2025-02-05C2</t>
  </si>
  <si>
    <t>2025-02-05C3</t>
  </si>
  <si>
    <t>2025-02-05C4</t>
  </si>
  <si>
    <t>2025-02-05C5</t>
  </si>
  <si>
    <t>2025-02-05C6</t>
  </si>
  <si>
    <t>2025-02-05C7</t>
  </si>
  <si>
    <t>2025-02-06C1</t>
  </si>
  <si>
    <t>2025-02-06C2</t>
  </si>
  <si>
    <t>2025-02-06C3</t>
  </si>
  <si>
    <t>2025-02-06C4</t>
  </si>
  <si>
    <t>2025-02-06C5</t>
  </si>
  <si>
    <t>2025-02-06C6</t>
  </si>
  <si>
    <t>2025-02-06C7</t>
  </si>
  <si>
    <t>2025-02-07C1</t>
  </si>
  <si>
    <t>2025-02-07C2</t>
  </si>
  <si>
    <t>2025-02-07C3</t>
  </si>
  <si>
    <t>2025-02-07C4</t>
  </si>
  <si>
    <t>2025-02-07C5</t>
  </si>
  <si>
    <t>2025-02-07C6</t>
  </si>
  <si>
    <t>2025-02-07C7</t>
  </si>
  <si>
    <t>2025-02-10C1</t>
  </si>
  <si>
    <t>2025-02-10C2</t>
  </si>
  <si>
    <t>2025-02-10C3</t>
  </si>
  <si>
    <t>2025-02-10C4</t>
  </si>
  <si>
    <t>2025-02-10C5</t>
  </si>
  <si>
    <t>2025-02-10C6</t>
  </si>
  <si>
    <t>2025-02-10C7</t>
  </si>
  <si>
    <t>2025-02-11C1</t>
  </si>
  <si>
    <t>2025-02-11C2</t>
  </si>
  <si>
    <t>2025-02-11C3</t>
  </si>
  <si>
    <t>2025-02-11C4</t>
  </si>
  <si>
    <t>2025-02-11C5</t>
  </si>
  <si>
    <t>2025-02-11C6</t>
  </si>
  <si>
    <t>2025-02-11C7</t>
  </si>
  <si>
    <t>2025-02-12C1</t>
  </si>
  <si>
    <t>2025-02-12C2</t>
  </si>
  <si>
    <t>2025-02-12C3</t>
  </si>
  <si>
    <t>2025-02-12C4</t>
  </si>
  <si>
    <t>2025-02-12C5</t>
  </si>
  <si>
    <t>2025-02-12C6</t>
  </si>
  <si>
    <t>2025-02-12C7</t>
  </si>
  <si>
    <t>2025-02-13C1</t>
  </si>
  <si>
    <t>2025-02-13C2</t>
  </si>
  <si>
    <t>2025-02-13C3</t>
  </si>
  <si>
    <t>2025-02-13C4</t>
  </si>
  <si>
    <t>2025-02-13C5</t>
  </si>
  <si>
    <t>2025-02-13C6</t>
  </si>
  <si>
    <t>2025-02-13C7</t>
  </si>
  <si>
    <t>2025-02-14C1</t>
  </si>
  <si>
    <t>2025-02-14C2</t>
  </si>
  <si>
    <t>2025-02-14C3</t>
  </si>
  <si>
    <t>2025-02-14C4</t>
  </si>
  <si>
    <t>2025-02-14C5</t>
  </si>
  <si>
    <t>2025-02-14C6</t>
  </si>
  <si>
    <t>2025-02-14C7</t>
  </si>
  <si>
    <t>2025-02-18C1</t>
  </si>
  <si>
    <t>2025-02-18C2</t>
  </si>
  <si>
    <t>2025-02-18C3</t>
  </si>
  <si>
    <t>2025-02-18C4</t>
  </si>
  <si>
    <t>2025-02-18C5</t>
  </si>
  <si>
    <t>2025-02-18C6</t>
  </si>
  <si>
    <t>2025-02-18C7</t>
  </si>
  <si>
    <t>2025-02-19C1</t>
  </si>
  <si>
    <t>2025-02-19C2</t>
  </si>
  <si>
    <t>2025-02-19C3</t>
  </si>
  <si>
    <t>2025-02-19C4</t>
  </si>
  <si>
    <t>2025-02-19C5</t>
  </si>
  <si>
    <t>2025-02-19C6</t>
  </si>
  <si>
    <t>2025-02-19C7</t>
  </si>
  <si>
    <t>2025-02-20C1</t>
  </si>
  <si>
    <t>2025-02-20C2</t>
  </si>
  <si>
    <t>2025-02-20C3</t>
  </si>
  <si>
    <t>2025-02-20C4</t>
  </si>
  <si>
    <t>2025-02-20C5</t>
  </si>
  <si>
    <t>2025-02-20C6</t>
  </si>
  <si>
    <t>2025-02-20C7</t>
  </si>
  <si>
    <t>2025-02-21C1</t>
  </si>
  <si>
    <t>2025-02-21C2</t>
  </si>
  <si>
    <t>2025-02-21C3</t>
  </si>
  <si>
    <t>2025-02-21C4</t>
  </si>
  <si>
    <t>2025-02-21C5</t>
  </si>
  <si>
    <t>2025-02-21C6</t>
  </si>
  <si>
    <t>2025-02-21C7</t>
  </si>
  <si>
    <t>2025-02-24C1</t>
  </si>
  <si>
    <t>2025-02-24C2</t>
  </si>
  <si>
    <t>2025-02-24C3</t>
  </si>
  <si>
    <t>2025-02-24C4</t>
  </si>
  <si>
    <t>2025-02-24C5</t>
  </si>
  <si>
    <t>2025-02-24C6</t>
  </si>
  <si>
    <t>2025-02-24C7</t>
  </si>
  <si>
    <t>2025-02-25C1</t>
  </si>
  <si>
    <t>2025-02-25C2</t>
  </si>
  <si>
    <t>2025-02-25C3</t>
  </si>
  <si>
    <t>2025-02-25C4</t>
  </si>
  <si>
    <t>2025-02-25C5</t>
  </si>
  <si>
    <t>2025-02-25C6</t>
  </si>
  <si>
    <t>2025-02-25C7</t>
  </si>
  <si>
    <t>2025-02-26C1</t>
  </si>
  <si>
    <t>2025-02-26C2</t>
  </si>
  <si>
    <t>2025-02-26C3</t>
  </si>
  <si>
    <t>2025-02-26C4</t>
  </si>
  <si>
    <t>2025-02-26C5</t>
  </si>
  <si>
    <t>2025-02-26C6</t>
  </si>
  <si>
    <t>2025-02-26C7</t>
  </si>
  <si>
    <t>2025-02-27C1</t>
  </si>
  <si>
    <t>2025-02-27C2</t>
  </si>
  <si>
    <t>2025-02-27C3</t>
  </si>
  <si>
    <t>2025-02-27C4</t>
  </si>
  <si>
    <t>2025-02-27C5</t>
  </si>
  <si>
    <t>2025-02-27C6</t>
  </si>
  <si>
    <t>2025-02-27C7</t>
  </si>
  <si>
    <t>2025-02-28C1</t>
  </si>
  <si>
    <t>2025-02-28C2</t>
  </si>
  <si>
    <t>2025-02-28C3</t>
  </si>
  <si>
    <t>2025-02-28C4</t>
  </si>
  <si>
    <t>2025-02-28C5</t>
  </si>
  <si>
    <t>2025-02-28C6</t>
  </si>
  <si>
    <t>2025-02-28C7</t>
  </si>
  <si>
    <t>2025-03-03C1</t>
  </si>
  <si>
    <t>2025-03-03C2</t>
  </si>
  <si>
    <t>2025-03-03C3</t>
  </si>
  <si>
    <t>2025-03-03C4</t>
  </si>
  <si>
    <t>2025-03-03C5</t>
  </si>
  <si>
    <t>2025-03-03C6</t>
  </si>
  <si>
    <t>2025-03-03C7</t>
  </si>
  <si>
    <t>2025-03-04C1</t>
  </si>
  <si>
    <t>2025-03-04C2</t>
  </si>
  <si>
    <t>2025-03-04C3</t>
  </si>
  <si>
    <t>2025-03-04C4</t>
  </si>
  <si>
    <t>2025-03-04C5</t>
  </si>
  <si>
    <t>2025-03-04C6</t>
  </si>
  <si>
    <t>2025-03-04C7</t>
  </si>
  <si>
    <t>2025-03-05C1</t>
  </si>
  <si>
    <t>2025-03-05C2</t>
  </si>
  <si>
    <t>2025-03-05C3</t>
  </si>
  <si>
    <t>2025-03-05C4</t>
  </si>
  <si>
    <t>2025-03-05C5</t>
  </si>
  <si>
    <t>2025-03-05C6</t>
  </si>
  <si>
    <t>2025-03-05C7</t>
  </si>
  <si>
    <t>2025-03-06C1</t>
  </si>
  <si>
    <t>2025-03-06C2</t>
  </si>
  <si>
    <t>2025-03-06C3</t>
  </si>
  <si>
    <t>2025-03-06C4</t>
  </si>
  <si>
    <t>2025-03-06C5</t>
  </si>
  <si>
    <t>2025-03-06C6</t>
  </si>
  <si>
    <t>2025-03-06C7</t>
  </si>
  <si>
    <t>2025-03-07C1</t>
  </si>
  <si>
    <t>2025-03-07C2</t>
  </si>
  <si>
    <t>2025-03-07C3</t>
  </si>
  <si>
    <t>2025-03-07C4</t>
  </si>
  <si>
    <t>2025-03-07C5</t>
  </si>
  <si>
    <t>2025-03-07C6</t>
  </si>
  <si>
    <t>2025-03-07C7</t>
  </si>
  <si>
    <t>2025-03-10C1</t>
  </si>
  <si>
    <t>2025-03-10C2</t>
  </si>
  <si>
    <t>2025-03-10C3</t>
  </si>
  <si>
    <t>2025-03-10C4</t>
  </si>
  <si>
    <t>2025-03-10C5</t>
  </si>
  <si>
    <t>2025-03-10C6</t>
  </si>
  <si>
    <t>2025-03-10C7</t>
  </si>
  <si>
    <t>2025-03-11C1</t>
  </si>
  <si>
    <t>2025-03-11C2</t>
  </si>
  <si>
    <t>2025-03-11C3</t>
  </si>
  <si>
    <t>2025-03-11C4</t>
  </si>
  <si>
    <t>2025-03-11C5</t>
  </si>
  <si>
    <t>2025-03-11C6</t>
  </si>
  <si>
    <t>2025-03-11C7</t>
  </si>
  <si>
    <t>2025-03-12C1</t>
  </si>
  <si>
    <t>2025-03-12C2</t>
  </si>
  <si>
    <t>2025-03-12C3</t>
  </si>
  <si>
    <t>2025-03-12C4</t>
  </si>
  <si>
    <t>2025-03-12C5</t>
  </si>
  <si>
    <t>2025-03-12C6</t>
  </si>
  <si>
    <t>2025-03-12C7</t>
  </si>
  <si>
    <t>2025-03-13C1</t>
  </si>
  <si>
    <t>2025-03-13C2</t>
  </si>
  <si>
    <t>2025-03-13C3</t>
  </si>
  <si>
    <t>2025-03-13C4</t>
  </si>
  <si>
    <t>2025-03-13C5</t>
  </si>
  <si>
    <t>2025-03-13C6</t>
  </si>
  <si>
    <t>2025-03-13C7</t>
  </si>
  <si>
    <t>2025-03-14C1</t>
  </si>
  <si>
    <t>2025-03-14C2</t>
  </si>
  <si>
    <t>2025-03-14C3</t>
  </si>
  <si>
    <t>2025-03-14C4</t>
  </si>
  <si>
    <t>2025-03-14C5</t>
  </si>
  <si>
    <t>2025-03-14C6</t>
  </si>
  <si>
    <t>2025-03-14C7</t>
  </si>
  <si>
    <t>2025-03-17C1</t>
  </si>
  <si>
    <t>2025-03-17C2</t>
  </si>
  <si>
    <t>2025-03-17C3</t>
  </si>
  <si>
    <t>2025-03-17C4</t>
  </si>
  <si>
    <t>2025-03-17C5</t>
  </si>
  <si>
    <t>2025-03-17C6</t>
  </si>
  <si>
    <t>2025-03-17C7</t>
  </si>
  <si>
    <t>2025-03-18C1</t>
  </si>
  <si>
    <t>2025-03-18C2</t>
  </si>
  <si>
    <t>2025-03-18C3</t>
  </si>
  <si>
    <t>2025-03-18C4</t>
  </si>
  <si>
    <t>2025-03-18C5</t>
  </si>
  <si>
    <t>2025-03-18C6</t>
  </si>
  <si>
    <t>2025-03-18C7</t>
  </si>
  <si>
    <t>2025-03-19C1</t>
  </si>
  <si>
    <t>2025-03-19C2</t>
  </si>
  <si>
    <t>2025-03-19C3</t>
  </si>
  <si>
    <t>2025-03-19C4</t>
  </si>
  <si>
    <t>2025-03-19C5</t>
  </si>
  <si>
    <t>2025-03-19C6</t>
  </si>
  <si>
    <t>2025-03-19C7</t>
  </si>
  <si>
    <t>2025-03-20C1</t>
  </si>
  <si>
    <t>2025-03-20C2</t>
  </si>
  <si>
    <t>2025-03-20C3</t>
  </si>
  <si>
    <t>2025-03-20C4</t>
  </si>
  <si>
    <t>2025-03-20C5</t>
  </si>
  <si>
    <t>2025-03-20C6</t>
  </si>
  <si>
    <t>2025-03-20C7</t>
  </si>
  <si>
    <t>2025-03-21C1</t>
  </si>
  <si>
    <t>2025-03-21C2</t>
  </si>
  <si>
    <t>2025-03-21C3</t>
  </si>
  <si>
    <t>2025-03-21C4</t>
  </si>
  <si>
    <t>2025-03-21C5</t>
  </si>
  <si>
    <t>2025-03-21C6</t>
  </si>
  <si>
    <t>2025-03-21C7</t>
  </si>
  <si>
    <t>2025-03-24C1</t>
  </si>
  <si>
    <t>2025-03-24C2</t>
  </si>
  <si>
    <t>2025-03-24C3</t>
  </si>
  <si>
    <t>2025-03-24C4</t>
  </si>
  <si>
    <t>2025-03-24C5</t>
  </si>
  <si>
    <t>2025-03-24C6</t>
  </si>
  <si>
    <t>2025-03-24C7</t>
  </si>
  <si>
    <t>2025-03-25C1</t>
  </si>
  <si>
    <t>2025-03-25C2</t>
  </si>
  <si>
    <t>2025-03-25C3</t>
  </si>
  <si>
    <t>2025-03-25C4</t>
  </si>
  <si>
    <t>2025-03-25C5</t>
  </si>
  <si>
    <t>2025-03-25C6</t>
  </si>
  <si>
    <t>2025-03-25C7</t>
  </si>
  <si>
    <t>2025-03-26C1</t>
  </si>
  <si>
    <t>2025-03-26C2</t>
  </si>
  <si>
    <t>2025-03-26C3</t>
  </si>
  <si>
    <t>2025-03-26C4</t>
  </si>
  <si>
    <t>2025-03-26C5</t>
  </si>
  <si>
    <t>2025-03-26C6</t>
  </si>
  <si>
    <t>2025-03-26C7</t>
  </si>
  <si>
    <t>2025-03-27C1</t>
  </si>
  <si>
    <t>2025-03-27C2</t>
  </si>
  <si>
    <t>2025-03-27C3</t>
  </si>
  <si>
    <t>2025-03-27C4</t>
  </si>
  <si>
    <t>2025-03-27C5</t>
  </si>
  <si>
    <t>2025-03-27C6</t>
  </si>
  <si>
    <t>2025-03-27C7</t>
  </si>
  <si>
    <t>2025-03-28C1</t>
  </si>
  <si>
    <t>2025-03-28C2</t>
  </si>
  <si>
    <t>2025-03-28C3</t>
  </si>
  <si>
    <t>2025-03-28C4</t>
  </si>
  <si>
    <t>2025-03-28C5</t>
  </si>
  <si>
    <t>2025-03-28C6</t>
  </si>
  <si>
    <t>2025-03-28C7</t>
  </si>
  <si>
    <t>2025-03-31C1</t>
  </si>
  <si>
    <t>2025-03-31C2</t>
  </si>
  <si>
    <t>2025-03-31C3</t>
  </si>
  <si>
    <t>2025-03-31C4</t>
  </si>
  <si>
    <t>2025-03-31C5</t>
  </si>
  <si>
    <t>2025-03-31C6</t>
  </si>
  <si>
    <t>2025-03-31C7</t>
  </si>
  <si>
    <t>2025-04-01C1</t>
  </si>
  <si>
    <t>2025-04-01C2</t>
  </si>
  <si>
    <t>2025-04-01C3</t>
  </si>
  <si>
    <t>2025-04-01C4</t>
  </si>
  <si>
    <t>2025-04-01C5</t>
  </si>
  <si>
    <t>2025-04-01C6</t>
  </si>
  <si>
    <t>2025-04-01C7</t>
  </si>
  <si>
    <t>2025-04-02C1</t>
  </si>
  <si>
    <t>2025-04-02C2</t>
  </si>
  <si>
    <t>2025-04-02C3</t>
  </si>
  <si>
    <t>2025-04-02C4</t>
  </si>
  <si>
    <t>2025-04-02C5</t>
  </si>
  <si>
    <t>2025-04-02C6</t>
  </si>
  <si>
    <t>2025-04-02C7</t>
  </si>
  <si>
    <t>2025-04-03C1</t>
  </si>
  <si>
    <t>2025-04-03C2</t>
  </si>
  <si>
    <t>2025-04-03C3</t>
  </si>
  <si>
    <t>2025-04-03C4</t>
  </si>
  <si>
    <t>2025-04-03C5</t>
  </si>
  <si>
    <t>2025-04-03C6</t>
  </si>
  <si>
    <t>2025-04-03C7</t>
  </si>
  <si>
    <t>2025-04-04C1</t>
  </si>
  <si>
    <t>2025-04-04C2</t>
  </si>
  <si>
    <t>2025-04-04C3</t>
  </si>
  <si>
    <t>2025-04-04C4</t>
  </si>
  <si>
    <t>2025-04-04C5</t>
  </si>
  <si>
    <t>2025-04-04C6</t>
  </si>
  <si>
    <t>2025-04-04C7</t>
  </si>
  <si>
    <t>2025-04-07C1</t>
  </si>
  <si>
    <t>2025-04-07C2</t>
  </si>
  <si>
    <t>2025-04-07C3</t>
  </si>
  <si>
    <t>2025-04-07C4</t>
  </si>
  <si>
    <t>2025-04-07C5</t>
  </si>
  <si>
    <t>2025-04-07C6</t>
  </si>
  <si>
    <t>2025-04-07C7</t>
  </si>
  <si>
    <t>2025-04-08C1</t>
  </si>
  <si>
    <t>2025-04-08C2</t>
  </si>
  <si>
    <t>2025-04-08C3</t>
  </si>
  <si>
    <t>2025-04-08C4</t>
  </si>
  <si>
    <t>2025-04-08C5</t>
  </si>
  <si>
    <t>2025-04-08C6</t>
  </si>
  <si>
    <t>2025-04-08C7</t>
  </si>
  <si>
    <t>2025-04-09C1</t>
  </si>
  <si>
    <t>2025-04-09C2</t>
  </si>
  <si>
    <t>2025-04-09C3</t>
  </si>
  <si>
    <t>2025-04-09C4</t>
  </si>
  <si>
    <t>2025-04-09C5</t>
  </si>
  <si>
    <t>2025-04-09C6</t>
  </si>
  <si>
    <t>2025-04-09C7</t>
  </si>
  <si>
    <t>2025-04-10C1</t>
  </si>
  <si>
    <t>2025-04-10C2</t>
  </si>
  <si>
    <t>2025-04-10C3</t>
  </si>
  <si>
    <t>2025-04-10C4</t>
  </si>
  <si>
    <t>2025-04-10C5</t>
  </si>
  <si>
    <t>2025-04-10C6</t>
  </si>
  <si>
    <t>2025-04-10C7</t>
  </si>
  <si>
    <t>2025-04-11C1</t>
  </si>
  <si>
    <t>2025-04-11C2</t>
  </si>
  <si>
    <t>2025-04-11C3</t>
  </si>
  <si>
    <t>2025-04-11C4</t>
  </si>
  <si>
    <t>2025-04-11C5</t>
  </si>
  <si>
    <t>2025-04-11C6</t>
  </si>
  <si>
    <t>2025-04-11C7</t>
  </si>
  <si>
    <t>2025-04-14C1</t>
  </si>
  <si>
    <t>2025-04-14C2</t>
  </si>
  <si>
    <t>2025-04-14C3</t>
  </si>
  <si>
    <t>2025-04-14C4</t>
  </si>
  <si>
    <t>2025-04-14C5</t>
  </si>
  <si>
    <t>2025-04-14C6</t>
  </si>
  <si>
    <t>2025-04-14C7</t>
  </si>
  <si>
    <t>2025-04-15C1</t>
  </si>
  <si>
    <t>2025-04-15C2</t>
  </si>
  <si>
    <t>2025-04-15C3</t>
  </si>
  <si>
    <t>2025-04-15C4</t>
  </si>
  <si>
    <t>2025-04-15C5</t>
  </si>
  <si>
    <t>2025-04-15C6</t>
  </si>
  <si>
    <t>2025-04-15C7</t>
  </si>
  <si>
    <t>2025-04-16C1</t>
  </si>
  <si>
    <t>2025-04-16C2</t>
  </si>
  <si>
    <t>2025-04-16C3</t>
  </si>
  <si>
    <t>2025-04-16C4</t>
  </si>
  <si>
    <t>2025-04-16C5</t>
  </si>
  <si>
    <t>2025-04-16C6</t>
  </si>
  <si>
    <t>2025-04-16C7</t>
  </si>
  <si>
    <t>2025-04-17C1</t>
  </si>
  <si>
    <t>2025-04-17C2</t>
  </si>
  <si>
    <t>2025-04-17C3</t>
  </si>
  <si>
    <t>2025-04-17C4</t>
  </si>
  <si>
    <t>2025-04-17C5</t>
  </si>
  <si>
    <t>2025-04-17C6</t>
  </si>
  <si>
    <t>2025-04-17C7</t>
  </si>
  <si>
    <t>2025-04-21C1</t>
  </si>
  <si>
    <t>2025-04-21C2</t>
  </si>
  <si>
    <t>2025-04-21C3</t>
  </si>
  <si>
    <t>2025-04-21C4</t>
  </si>
  <si>
    <t>2025-04-21C5</t>
  </si>
  <si>
    <t>2025-04-21C6</t>
  </si>
  <si>
    <t>2025-04-21C7</t>
  </si>
  <si>
    <t>2025-04-22C1</t>
  </si>
  <si>
    <t>2025-04-22C2</t>
  </si>
  <si>
    <t>2025-04-22C3</t>
  </si>
  <si>
    <t>2025-04-22C4</t>
  </si>
  <si>
    <t>2025-04-22C5</t>
  </si>
  <si>
    <t>2025-04-22C6</t>
  </si>
  <si>
    <t>2025-04-22C7</t>
  </si>
  <si>
    <t>2025-04-23C1</t>
  </si>
  <si>
    <t>2025-04-23C2</t>
  </si>
  <si>
    <t>2025-04-23C3</t>
  </si>
  <si>
    <t>2025-04-23C4</t>
  </si>
  <si>
    <t>2025-04-23C5</t>
  </si>
  <si>
    <t>2025-04-23C6</t>
  </si>
  <si>
    <t>2025-04-23C7</t>
  </si>
  <si>
    <t>2025-04-24C1</t>
  </si>
  <si>
    <t>2025-04-24C2</t>
  </si>
  <si>
    <t>2025-04-24C3</t>
  </si>
  <si>
    <t>2025-04-24C4</t>
  </si>
  <si>
    <t>2025-04-24C5</t>
  </si>
  <si>
    <t>2025-04-24C6</t>
  </si>
  <si>
    <t>2025-04-24C7</t>
  </si>
  <si>
    <t>2025-04-25C1</t>
  </si>
  <si>
    <t>2025-04-25C2</t>
  </si>
  <si>
    <t>2025-04-25C3</t>
  </si>
  <si>
    <t>2025-04-25C4</t>
  </si>
  <si>
    <t>2025-04-25C5</t>
  </si>
  <si>
    <t>2025-04-25C6</t>
  </si>
  <si>
    <t>2025-04-25C7</t>
  </si>
  <si>
    <t>2025-04-28C1</t>
  </si>
  <si>
    <t>2025-04-28C2</t>
  </si>
  <si>
    <t>2025-04-28C3</t>
  </si>
  <si>
    <t>2025-04-28C4</t>
  </si>
  <si>
    <t>2025-04-28C5</t>
  </si>
  <si>
    <t>2025-04-28C6</t>
  </si>
  <si>
    <t>2025-04-28C7</t>
  </si>
  <si>
    <t>2025-04-29C1</t>
  </si>
  <si>
    <t>2025-04-29C2</t>
  </si>
  <si>
    <t>2025-04-29C3</t>
  </si>
  <si>
    <t>2025-04-29C4</t>
  </si>
  <si>
    <t>2025-04-29C5</t>
  </si>
  <si>
    <t>2025-04-29C6</t>
  </si>
  <si>
    <t>2025-04-29C7</t>
  </si>
  <si>
    <t>2025-04-30C1</t>
  </si>
  <si>
    <t>2025-04-30C2</t>
  </si>
  <si>
    <t>2025-04-30C3</t>
  </si>
  <si>
    <t>2025-04-30C4</t>
  </si>
  <si>
    <t>2025-04-30C5</t>
  </si>
  <si>
    <t>2025-04-30C6</t>
  </si>
  <si>
    <t>2025-04-30C7</t>
  </si>
  <si>
    <t>2025-05-01C1</t>
  </si>
  <si>
    <t>2025-05-01C2</t>
  </si>
  <si>
    <t>2025-05-01C3</t>
  </si>
  <si>
    <t>2025-05-01C4</t>
  </si>
  <si>
    <t>2025-05-01C5</t>
  </si>
  <si>
    <t>2025-05-01C6</t>
  </si>
  <si>
    <t>2025-05-01C7</t>
  </si>
  <si>
    <t>2025-05-02C1</t>
  </si>
  <si>
    <t>2025-05-02C2</t>
  </si>
  <si>
    <t>2025-05-02C3</t>
  </si>
  <si>
    <t>2025-05-02C4</t>
  </si>
  <si>
    <t>2025-05-02C5</t>
  </si>
  <si>
    <t>2025-05-02C6</t>
  </si>
  <si>
    <t>2025-05-02C7</t>
  </si>
  <si>
    <t>2025-05-05C1</t>
  </si>
  <si>
    <t>2025-05-05C2</t>
  </si>
  <si>
    <t>2025-05-05C3</t>
  </si>
  <si>
    <t>2025-05-05C4</t>
  </si>
  <si>
    <t>2025-05-05C5</t>
  </si>
  <si>
    <t>2025-05-05C6</t>
  </si>
  <si>
    <t>2025-05-05C7</t>
  </si>
  <si>
    <t>2025-05-06C1</t>
  </si>
  <si>
    <t>2025-05-06C2</t>
  </si>
  <si>
    <t>2025-05-06C3</t>
  </si>
  <si>
    <t>2025-05-06C4</t>
  </si>
  <si>
    <t>2025-05-06C5</t>
  </si>
  <si>
    <t>2025-05-06C6</t>
  </si>
  <si>
    <t>2025-05-06C7</t>
  </si>
  <si>
    <t>2025-05-07C1</t>
  </si>
  <si>
    <t>2025-05-07C2</t>
  </si>
  <si>
    <t>2025-05-07C3</t>
  </si>
  <si>
    <t>2025-05-07C4</t>
  </si>
  <si>
    <t>2025-05-07C5</t>
  </si>
  <si>
    <t>2025-05-07C6</t>
  </si>
  <si>
    <t>2025-05-07C7</t>
  </si>
  <si>
    <t>2025-05-08C1</t>
  </si>
  <si>
    <t>2025-05-08C2</t>
  </si>
  <si>
    <t>2025-05-08C3</t>
  </si>
  <si>
    <t>2025-05-08C4</t>
  </si>
  <si>
    <t>2025-05-08C5</t>
  </si>
  <si>
    <t>2025-05-08C6</t>
  </si>
  <si>
    <t>2025-05-08C7</t>
  </si>
  <si>
    <t>2025-05-09C1</t>
  </si>
  <si>
    <t>2025-05-09C2</t>
  </si>
  <si>
    <t>2025-05-09C3</t>
  </si>
  <si>
    <t>2025-05-09C4</t>
  </si>
  <si>
    <t>2025-05-09C5</t>
  </si>
  <si>
    <t>2025-05-09C6</t>
  </si>
  <si>
    <t>2025-05-09C7</t>
  </si>
  <si>
    <t>2025-05-12C1</t>
  </si>
  <si>
    <t>2025-05-12C2</t>
  </si>
  <si>
    <t>2025-05-12C3</t>
  </si>
  <si>
    <t>2025-05-12C4</t>
  </si>
  <si>
    <t>2025-05-12C5</t>
  </si>
  <si>
    <t>2025-05-12C6</t>
  </si>
  <si>
    <t>2025-05-12C7</t>
  </si>
  <si>
    <t>2025-05-13C1</t>
  </si>
  <si>
    <t>2025-05-13C2</t>
  </si>
  <si>
    <t>2025-05-13C3</t>
  </si>
  <si>
    <t>2025-05-13C4</t>
  </si>
  <si>
    <t>2025-05-13C5</t>
  </si>
  <si>
    <t>2025-05-13C6</t>
  </si>
  <si>
    <t>2025-05-13C7</t>
  </si>
  <si>
    <t>2025-05-14C1</t>
  </si>
  <si>
    <t>2025-05-14C2</t>
  </si>
  <si>
    <t>2025-05-14C3</t>
  </si>
  <si>
    <t>2025-05-14C4</t>
  </si>
  <si>
    <t>2025-05-14C5</t>
  </si>
  <si>
    <t>2025-05-14C6</t>
  </si>
  <si>
    <t>2025-05-14C7</t>
  </si>
  <si>
    <t>2025-05-15C1</t>
  </si>
  <si>
    <t>2025-05-15C2</t>
  </si>
  <si>
    <t>2025-05-15C3</t>
  </si>
  <si>
    <t>2025-05-15C4</t>
  </si>
  <si>
    <t>2025-05-15C5</t>
  </si>
  <si>
    <t>2025-05-15C6</t>
  </si>
  <si>
    <t>2025-05-15C7</t>
  </si>
  <si>
    <t>2025-05-16C1</t>
  </si>
  <si>
    <t>2025-05-16C2</t>
  </si>
  <si>
    <t>2025-05-16C3</t>
  </si>
  <si>
    <t>2025-05-16C4</t>
  </si>
  <si>
    <t>2025-05-16C5</t>
  </si>
  <si>
    <t>2025-05-16C6</t>
  </si>
  <si>
    <t>2025-05-16C7</t>
  </si>
  <si>
    <t>2025-05-19C1</t>
  </si>
  <si>
    <t>2025-05-19C2</t>
  </si>
  <si>
    <t>2025-05-19C3</t>
  </si>
  <si>
    <t>2025-05-19C4</t>
  </si>
  <si>
    <t>2025-05-19C5</t>
  </si>
  <si>
    <t>2025-05-19C6</t>
  </si>
  <si>
    <t>2025-05-19C7</t>
  </si>
  <si>
    <t>2025-05-20C1</t>
  </si>
  <si>
    <t>2025-05-20C2</t>
  </si>
  <si>
    <t>2025-05-20C3</t>
  </si>
  <si>
    <t>2025-05-20C4</t>
  </si>
  <si>
    <t>2025-05-20C5</t>
  </si>
  <si>
    <t>2025-05-20C6</t>
  </si>
  <si>
    <t>2025-05-20C7</t>
  </si>
  <si>
    <t>2025-05-21C1</t>
  </si>
  <si>
    <t>2025-05-21C2</t>
  </si>
  <si>
    <t>2025-05-21C3</t>
  </si>
  <si>
    <t>2025-05-21C4</t>
  </si>
  <si>
    <t>2025-05-21C5</t>
  </si>
  <si>
    <t>2025-05-21C6</t>
  </si>
  <si>
    <t>2025-05-21C7</t>
  </si>
  <si>
    <t>2025-05-22C1</t>
  </si>
  <si>
    <t>2025-05-22C2</t>
  </si>
  <si>
    <t>2025-05-22C3</t>
  </si>
  <si>
    <t>2025-05-22C4</t>
  </si>
  <si>
    <t>2025-05-22C5</t>
  </si>
  <si>
    <t>2025-05-22C6</t>
  </si>
  <si>
    <t>2025-05-22C7</t>
  </si>
  <si>
    <t>2025-05-23C1</t>
  </si>
  <si>
    <t>2025-05-23C2</t>
  </si>
  <si>
    <t>2025-05-23C3</t>
  </si>
  <si>
    <t>2025-05-23C4</t>
  </si>
  <si>
    <t>2025-05-23C5</t>
  </si>
  <si>
    <t>2025-05-23C6</t>
  </si>
  <si>
    <t>2025-05-23C7</t>
  </si>
  <si>
    <t>2025-05-27C1</t>
  </si>
  <si>
    <t>2025-05-27C2</t>
  </si>
  <si>
    <t>2025-05-27C3</t>
  </si>
  <si>
    <t>2025-05-27C4</t>
  </si>
  <si>
    <t>2025-05-27C5</t>
  </si>
  <si>
    <t>2025-05-27C6</t>
  </si>
  <si>
    <t>2025-05-27C7</t>
  </si>
  <si>
    <t>2025-05-28C1</t>
  </si>
  <si>
    <t>2025-05-28C2</t>
  </si>
  <si>
    <t>2025-05-28C3</t>
  </si>
  <si>
    <t>2025-05-28C4</t>
  </si>
  <si>
    <t>2025-05-28C5</t>
  </si>
  <si>
    <t>2025-05-28C6</t>
  </si>
  <si>
    <t>2025-05-28C7</t>
  </si>
  <si>
    <t>2025-05-29C1</t>
  </si>
  <si>
    <t>2025-05-29C2</t>
  </si>
  <si>
    <t>2025-05-29C3</t>
  </si>
  <si>
    <t>2025-05-29C4</t>
  </si>
  <si>
    <t>2025-05-29C5</t>
  </si>
  <si>
    <t>2025-05-29C6</t>
  </si>
  <si>
    <t>2025-05-29C7</t>
  </si>
  <si>
    <t>2025-05-30C1</t>
  </si>
  <si>
    <t>2025-05-30C2</t>
  </si>
  <si>
    <t>2025-05-30C3</t>
  </si>
  <si>
    <t>2025-05-30C4</t>
  </si>
  <si>
    <t>2025-05-30C5</t>
  </si>
  <si>
    <t>2025-05-30C6</t>
  </si>
  <si>
    <t>2025-05-30C7</t>
  </si>
  <si>
    <t>2025-06-02C1</t>
  </si>
  <si>
    <t>2025-06-02C2</t>
  </si>
  <si>
    <t>2025-06-02C3</t>
  </si>
  <si>
    <t>2025-06-02C4</t>
  </si>
  <si>
    <t>2025-06-02C5</t>
  </si>
  <si>
    <t>2025-06-02C6</t>
  </si>
  <si>
    <t>2025-06-02C7</t>
  </si>
  <si>
    <t>2025-06-03C1</t>
  </si>
  <si>
    <t>2025-06-03C2</t>
  </si>
  <si>
    <t>2025-06-03C3</t>
  </si>
  <si>
    <t>2025-06-03C4</t>
  </si>
  <si>
    <t>2025-06-03C5</t>
  </si>
  <si>
    <t>2025-06-03C6</t>
  </si>
  <si>
    <t>2025-06-03C7</t>
  </si>
  <si>
    <t>2025-06-04C1</t>
  </si>
  <si>
    <t>2025-06-04C2</t>
  </si>
  <si>
    <t>2025-06-04C3</t>
  </si>
  <si>
    <t>2025-06-04C4</t>
  </si>
  <si>
    <t>2025-06-04C5</t>
  </si>
  <si>
    <t>2025-06-04C6</t>
  </si>
  <si>
    <t>2025-06-04C7</t>
  </si>
  <si>
    <t>2025-06-05C1</t>
  </si>
  <si>
    <t>2025-06-05C2</t>
  </si>
  <si>
    <t>2025-06-05C3</t>
  </si>
  <si>
    <t>2025-06-05C4</t>
  </si>
  <si>
    <t>2025-06-05C5</t>
  </si>
  <si>
    <t>2025-06-05C6</t>
  </si>
  <si>
    <t>2025-06-05C7</t>
  </si>
  <si>
    <t>2025-06-06C1</t>
  </si>
  <si>
    <t>2025-06-06C2</t>
  </si>
  <si>
    <t>2025-06-06C3</t>
  </si>
  <si>
    <t>2025-06-06C4</t>
  </si>
  <si>
    <t>2025-06-06C5</t>
  </si>
  <si>
    <t>2025-06-06C6</t>
  </si>
  <si>
    <t>2025-06-06C7</t>
  </si>
  <si>
    <t>2025-06-09C1</t>
  </si>
  <si>
    <t>2025-06-09C2</t>
  </si>
  <si>
    <t>2025-06-09C3</t>
  </si>
  <si>
    <t>2025-06-09C4</t>
  </si>
  <si>
    <t>2025-06-09C5</t>
  </si>
  <si>
    <t>2025-06-09C6</t>
  </si>
  <si>
    <t>2025-06-09C7</t>
  </si>
  <si>
    <t>2025-06-10C1</t>
  </si>
  <si>
    <t>2025-06-10C2</t>
  </si>
  <si>
    <t>2025-06-10C3</t>
  </si>
  <si>
    <t>2025-06-10C4</t>
  </si>
  <si>
    <t>2025-06-10C5</t>
  </si>
  <si>
    <t>2025-06-10C6</t>
  </si>
  <si>
    <t>1.153254623+E3252:F325260277</t>
  </si>
  <si>
    <t>2025-06-10C7</t>
  </si>
  <si>
    <t>2025-06-11C1</t>
  </si>
  <si>
    <t>2025-06-11C2</t>
  </si>
  <si>
    <t>2025-06-11C3</t>
  </si>
  <si>
    <t>2025-06-11C4</t>
  </si>
  <si>
    <t>2025-06-11C5</t>
  </si>
  <si>
    <t>2025-06-11C6</t>
  </si>
  <si>
    <t>2025-06-11C7</t>
  </si>
  <si>
    <t>2025-06-12C1</t>
  </si>
  <si>
    <t>2025-06-12C2</t>
  </si>
  <si>
    <t>2025-06-12C3</t>
  </si>
  <si>
    <t>2025-06-12C4</t>
  </si>
  <si>
    <t>2025-06-12C5</t>
  </si>
  <si>
    <t>2025-06-12C6</t>
  </si>
  <si>
    <t>2025-06-12C7</t>
  </si>
  <si>
    <t>2025-06-13C1</t>
  </si>
  <si>
    <t>2025-06-13C2</t>
  </si>
  <si>
    <t>2025-06-13C3</t>
  </si>
  <si>
    <t>2025-06-13C4</t>
  </si>
  <si>
    <t>2025-06-13C5</t>
  </si>
  <si>
    <t>2025-06-13C6</t>
  </si>
  <si>
    <t>2025-06-13C7</t>
  </si>
  <si>
    <t>2025-06-16C1</t>
  </si>
  <si>
    <t>2025-06-16C2</t>
  </si>
  <si>
    <t>2025-06-16C3</t>
  </si>
  <si>
    <t>2025-06-16C4</t>
  </si>
  <si>
    <t>2025-06-16C5</t>
  </si>
  <si>
    <t>2025-06-16C6</t>
  </si>
  <si>
    <t>2025-06-16C7</t>
  </si>
  <si>
    <t>2025-06-17C1</t>
  </si>
  <si>
    <t>2025-06-17C2</t>
  </si>
  <si>
    <t>2025-06-17C3</t>
  </si>
  <si>
    <t>2025-06-17C4</t>
  </si>
  <si>
    <t>2025-06-17C5</t>
  </si>
  <si>
    <t>2025-06-17C6</t>
  </si>
  <si>
    <t>2025-06-17C7</t>
  </si>
  <si>
    <t>2025-06-18C1</t>
  </si>
  <si>
    <t>2025-06-18C2</t>
  </si>
  <si>
    <t>2025-06-18C3</t>
  </si>
  <si>
    <t>2025-06-18C4</t>
  </si>
  <si>
    <t>2025-06-18C5</t>
  </si>
  <si>
    <t>2025-06-18C6</t>
  </si>
  <si>
    <t>2025-06-18C7</t>
  </si>
  <si>
    <t>2025-06-20C1</t>
  </si>
  <si>
    <t>2025-06-20C2</t>
  </si>
  <si>
    <t>2025-06-20C3</t>
  </si>
  <si>
    <t>2025-06-20C4</t>
  </si>
  <si>
    <t>2025-06-20C5</t>
  </si>
  <si>
    <t>2025-06-20C6</t>
  </si>
  <si>
    <t>2025-06-20C7</t>
  </si>
  <si>
    <t>2025-06-23C1</t>
  </si>
  <si>
    <t>2025-06-23C2</t>
  </si>
  <si>
    <t>2025-06-23C3</t>
  </si>
  <si>
    <t>2025-06-23C4</t>
  </si>
  <si>
    <t>2025-06-23C5</t>
  </si>
  <si>
    <t>2025-06-23C6</t>
  </si>
  <si>
    <t>2025-06-23C7</t>
  </si>
  <si>
    <t>2025-06-24C1</t>
  </si>
  <si>
    <t>2025-06-24C2</t>
  </si>
  <si>
    <t>2025-06-24C3</t>
  </si>
  <si>
    <t>2025-06-24C4</t>
  </si>
  <si>
    <t>2025-06-24C5</t>
  </si>
  <si>
    <t>2025-06-24C6</t>
  </si>
  <si>
    <t>2025-06-24C7</t>
  </si>
  <si>
    <t>2025-06-25C1</t>
  </si>
  <si>
    <t>2025-06-25C2</t>
  </si>
  <si>
    <t>2025-06-25C3</t>
  </si>
  <si>
    <t>2025-06-25C4</t>
  </si>
  <si>
    <t>2025-06-25C5</t>
  </si>
  <si>
    <t>2025-06-25C6</t>
  </si>
  <si>
    <t>2025-06-25C7</t>
  </si>
  <si>
    <t>2025-06-26C1</t>
  </si>
  <si>
    <t>2025-06-26C2</t>
  </si>
  <si>
    <t>2025-06-26C3</t>
  </si>
  <si>
    <t>2025-06-26C4</t>
  </si>
  <si>
    <t>2025-06-26C5</t>
  </si>
  <si>
    <t>2025-06-26C6</t>
  </si>
  <si>
    <t>2025-06-26C7</t>
  </si>
  <si>
    <t>2025-06-27C1</t>
  </si>
  <si>
    <t>2025-06-27C2</t>
  </si>
  <si>
    <t>2025-06-27C3</t>
  </si>
  <si>
    <t>2025-06-27C4</t>
  </si>
  <si>
    <t>2025-06-27C5</t>
  </si>
  <si>
    <t>2025-06-27C6</t>
  </si>
  <si>
    <t>2025-06-27C7</t>
  </si>
  <si>
    <t>2025-06-30C1</t>
  </si>
  <si>
    <t>2025-06-30C2</t>
  </si>
  <si>
    <t>2025-06-30C3</t>
  </si>
  <si>
    <t>2025-06-30C4</t>
  </si>
  <si>
    <t>2025-06-30C5</t>
  </si>
  <si>
    <t>2025-06-30C6</t>
  </si>
  <si>
    <t>2025-06-30C7</t>
  </si>
  <si>
    <t>2025-07-01C1</t>
  </si>
  <si>
    <t>2025-07-01C2</t>
  </si>
  <si>
    <t>2025-07-01C3</t>
  </si>
  <si>
    <t>2025-07-01C4</t>
  </si>
  <si>
    <t>2025-07-01C5</t>
  </si>
  <si>
    <t>2025-07-01C6</t>
  </si>
  <si>
    <t>2025-07-01C7</t>
  </si>
  <si>
    <t>2025-07-02C1</t>
  </si>
  <si>
    <t>2025-07-02C2</t>
  </si>
  <si>
    <t>2025-07-02C3</t>
  </si>
  <si>
    <t>2025-07-02C4</t>
  </si>
  <si>
    <t>2025-07-02C5</t>
  </si>
  <si>
    <t>2025-07-02C6</t>
  </si>
  <si>
    <t>2025-07-02C7</t>
  </si>
  <si>
    <t>2025-07-03C1</t>
  </si>
  <si>
    <t>2025-07-03C2</t>
  </si>
  <si>
    <t>2025-07-03C3</t>
  </si>
  <si>
    <t>2025-07-03C4</t>
  </si>
  <si>
    <t>2025-07-07C1</t>
  </si>
  <si>
    <t>2025-07-07C2</t>
  </si>
  <si>
    <t>2025-07-07C3</t>
  </si>
  <si>
    <t>2025-07-07C4</t>
  </si>
  <si>
    <t>2025-07-07C5</t>
  </si>
  <si>
    <t>2025-07-07C6</t>
  </si>
  <si>
    <t>2025-07-07C7</t>
  </si>
  <si>
    <t>2025-07-08C1</t>
  </si>
  <si>
    <t>2025-07-08C2</t>
  </si>
  <si>
    <t>2025-07-08C3</t>
  </si>
  <si>
    <t>2025-07-08C4</t>
  </si>
  <si>
    <t>2025-07-08C5</t>
  </si>
  <si>
    <t>2025-07-08C6</t>
  </si>
  <si>
    <t>2025-07-08C7</t>
  </si>
  <si>
    <t>2025-07-09C1</t>
  </si>
  <si>
    <t>2025-07-09C2</t>
  </si>
  <si>
    <t>2025-07-09C3</t>
  </si>
  <si>
    <t>2025-07-09C4</t>
  </si>
  <si>
    <t>2025-07-09C5</t>
  </si>
  <si>
    <t>2025-07-09C6</t>
  </si>
  <si>
    <t>2025-07-09C7</t>
  </si>
  <si>
    <t>2025-07-10C1</t>
  </si>
  <si>
    <t>2025-07-10C2</t>
  </si>
  <si>
    <t>2025-07-10C3</t>
  </si>
  <si>
    <t>2025-07-10C4</t>
  </si>
  <si>
    <t>2025-07-10C5</t>
  </si>
  <si>
    <t>2025-07-10C6</t>
  </si>
  <si>
    <t>2025-07-10C7</t>
  </si>
  <si>
    <t>2025-07-11C1</t>
  </si>
  <si>
    <t>2025-07-11C2</t>
  </si>
  <si>
    <t>2025-07-11C3</t>
  </si>
  <si>
    <t>2025-07-11C4</t>
  </si>
  <si>
    <t>2025-07-11C5</t>
  </si>
  <si>
    <t>2025-07-11C6</t>
  </si>
  <si>
    <t>2025-07-11C7</t>
  </si>
  <si>
    <t>2025-07-14C1</t>
  </si>
  <si>
    <t>2025-07-14C2</t>
  </si>
  <si>
    <t>2025-07-14C3</t>
  </si>
  <si>
    <t>2025-07-14C4</t>
  </si>
  <si>
    <t>2025-07-14C5</t>
  </si>
  <si>
    <t>2025-07-14C6</t>
  </si>
  <si>
    <t>2025-07-14C7</t>
  </si>
  <si>
    <t>2025-07-15C1</t>
  </si>
  <si>
    <t>2025-07-15C2</t>
  </si>
  <si>
    <t>2025-07-15C3</t>
  </si>
  <si>
    <t>2025-07-15C4</t>
  </si>
  <si>
    <t>2025-07-15C5</t>
  </si>
  <si>
    <t>2025-07-15C6</t>
  </si>
  <si>
    <t>2025-07-15C7</t>
  </si>
  <si>
    <t>2025-07-16C1</t>
  </si>
  <si>
    <t>2025-07-16C2</t>
  </si>
  <si>
    <t>2025-07-16C3</t>
  </si>
  <si>
    <t>2025-07-16C4</t>
  </si>
  <si>
    <t>2025-07-16C5</t>
  </si>
  <si>
    <t>2025-07-16C6</t>
  </si>
  <si>
    <t>2025-07-16C7</t>
  </si>
  <si>
    <t>2025-07-17C1</t>
  </si>
  <si>
    <t>2025-07-17C2</t>
  </si>
  <si>
    <t>2025-07-17C3</t>
  </si>
  <si>
    <t>2025-07-17C4</t>
  </si>
  <si>
    <t>2025-07-17C5</t>
  </si>
  <si>
    <t>2025-07-17C6</t>
  </si>
  <si>
    <t>2025-07-17C7</t>
  </si>
  <si>
    <t>2025-07-18C1</t>
  </si>
  <si>
    <t>2025-07-18C2</t>
  </si>
  <si>
    <t>2025-07-18C3</t>
  </si>
  <si>
    <t>2025-07-18C4</t>
  </si>
  <si>
    <t>2025-07-18C5</t>
  </si>
  <si>
    <t>2025-07-18C6</t>
  </si>
  <si>
    <t>2025-07-18C7</t>
  </si>
  <si>
    <t>2025-07-21C1</t>
  </si>
  <si>
    <t>2025-07-21C2</t>
  </si>
  <si>
    <t>2025-07-21C3</t>
  </si>
  <si>
    <t>2025-07-21C4</t>
  </si>
  <si>
    <t>2025-07-21C5</t>
  </si>
  <si>
    <t>2025-07-21C6</t>
  </si>
  <si>
    <t>2025-07-21C7</t>
  </si>
  <si>
    <t>2025-07-22C1</t>
  </si>
  <si>
    <t>2025-07-22C2</t>
  </si>
  <si>
    <t>2025-07-22C3</t>
  </si>
  <si>
    <t>2025-07-22C4</t>
  </si>
  <si>
    <t>2025-07-22C5</t>
  </si>
  <si>
    <t>2025-07-22C6</t>
  </si>
  <si>
    <t>2025-07-22C7</t>
  </si>
  <si>
    <t>2025-07-23C1</t>
  </si>
  <si>
    <t>2025-07-23C2</t>
  </si>
  <si>
    <t>2025-07-23C3</t>
  </si>
  <si>
    <t>2025-07-23C4</t>
  </si>
  <si>
    <t>2025-07-23C5</t>
  </si>
  <si>
    <t>2025-07-23C6</t>
  </si>
  <si>
    <t>2025-07-23C7</t>
  </si>
  <si>
    <t>2025-07-24C1</t>
  </si>
  <si>
    <t>2025-07-24C2</t>
  </si>
  <si>
    <t>2025-07-24C3</t>
  </si>
  <si>
    <t>2025-07-24C4</t>
  </si>
  <si>
    <t>2025-07-24C5</t>
  </si>
  <si>
    <t>2025-07-24C6</t>
  </si>
  <si>
    <t>2025-07-24C7</t>
  </si>
  <si>
    <t>2025-07-25C1</t>
  </si>
  <si>
    <t>2025-07-25C2</t>
  </si>
  <si>
    <t>2025-07-25C3</t>
  </si>
  <si>
    <t>2025-07-25C4</t>
  </si>
  <si>
    <t>2025-07-25C5</t>
  </si>
  <si>
    <t>2025-07-25C6</t>
  </si>
  <si>
    <t>2025-07-25C7</t>
  </si>
  <si>
    <t>2025-07-28C1</t>
  </si>
  <si>
    <t>2025-07-28C2</t>
  </si>
  <si>
    <t>2025-07-28C3</t>
  </si>
  <si>
    <t>2025-07-28C4</t>
  </si>
  <si>
    <t>2025-07-28C5</t>
  </si>
  <si>
    <t>2025-07-28C6</t>
  </si>
  <si>
    <t>2025-07-28C7</t>
  </si>
  <si>
    <t>2025-07-29C1</t>
  </si>
  <si>
    <t>2025-07-29C2</t>
  </si>
  <si>
    <t>2025-07-29C3</t>
  </si>
  <si>
    <t>2025-07-29C4</t>
  </si>
  <si>
    <t>2025-07-29C5</t>
  </si>
  <si>
    <t>2025-07-29C6</t>
  </si>
  <si>
    <t>2025-07-29C7</t>
  </si>
  <si>
    <t>2025-07-30C1</t>
  </si>
  <si>
    <t>2025-07-30C2</t>
  </si>
  <si>
    <t>2025-07-30C3</t>
  </si>
  <si>
    <t>2025-07-30C4</t>
  </si>
  <si>
    <t>2025-07-30C5</t>
  </si>
  <si>
    <t>2025-07-30C6</t>
  </si>
  <si>
    <t>2025-07-30C7</t>
  </si>
  <si>
    <t>2025-07-31C1</t>
  </si>
  <si>
    <t>2025-07-31C2</t>
  </si>
  <si>
    <t>2025-07-31C3</t>
  </si>
  <si>
    <t>2025-07-31C4</t>
  </si>
  <si>
    <t>2025-07-31C5</t>
  </si>
  <si>
    <t>2025-07-31C6</t>
  </si>
  <si>
    <t>2025-07-31C7</t>
  </si>
  <si>
    <t>2025-08-01C1</t>
  </si>
  <si>
    <t>2025-08-01C2</t>
  </si>
  <si>
    <t>2025-08-01C3</t>
  </si>
  <si>
    <t>2025-08-01C4</t>
  </si>
  <si>
    <t>2025-08-01C5</t>
  </si>
  <si>
    <t>2025-08-01C6</t>
  </si>
  <si>
    <t>2025-08-01C7</t>
  </si>
  <si>
    <t>2025-08-04C1</t>
  </si>
  <si>
    <t>2025-08-04C2</t>
  </si>
  <si>
    <t>2025-08-04C3</t>
  </si>
  <si>
    <t>2025-08-04C4</t>
  </si>
  <si>
    <t>2025-08-04C5</t>
  </si>
  <si>
    <t>2025-08-04C6</t>
  </si>
  <si>
    <t>2025-08-04C7</t>
  </si>
  <si>
    <t>2025-08-05C1</t>
  </si>
  <si>
    <t>2025-08-05C2</t>
  </si>
  <si>
    <t>2025-08-05C3</t>
  </si>
  <si>
    <t>2025-08-05C4</t>
  </si>
  <si>
    <t>2025-08-05C5</t>
  </si>
  <si>
    <t>2025-08-05C6</t>
  </si>
  <si>
    <t>2025-08-05C7</t>
  </si>
  <si>
    <t>2025-08-06C1</t>
  </si>
  <si>
    <t>2025-08-06C2</t>
  </si>
  <si>
    <t>2025-08-06C3</t>
  </si>
  <si>
    <t>2025-08-06C4</t>
  </si>
  <si>
    <t>2025-08-06C5</t>
  </si>
  <si>
    <t>2025-08-06C6</t>
  </si>
  <si>
    <t>2025-08-06C7</t>
  </si>
  <si>
    <t>2025-08-07C1</t>
  </si>
  <si>
    <t>2025-08-07C2</t>
  </si>
  <si>
    <t>2025-08-07C3</t>
  </si>
  <si>
    <t>2025-08-07C4</t>
  </si>
  <si>
    <t>2025-08-07C5</t>
  </si>
  <si>
    <t>2025-08-07C6</t>
  </si>
  <si>
    <t>2025-08-07C7</t>
  </si>
  <si>
    <t>2025-08-08C1</t>
  </si>
  <si>
    <t>2025-08-08C2</t>
  </si>
  <si>
    <t>2025-08-08C3</t>
  </si>
  <si>
    <t>2025-08-08C4</t>
  </si>
  <si>
    <t>2025-08-08C5</t>
  </si>
  <si>
    <t>2025-08-08C6</t>
  </si>
  <si>
    <t>2025-08-08C7</t>
  </si>
  <si>
    <t>2025-08-11C1</t>
  </si>
  <si>
    <t>2025-08-11C2</t>
  </si>
  <si>
    <t>2025-08-11C3</t>
  </si>
  <si>
    <t>2025-08-11C4</t>
  </si>
  <si>
    <t>2025-08-11C5</t>
  </si>
  <si>
    <t>2025-08-11C6</t>
  </si>
  <si>
    <t>2025-08-11C7</t>
  </si>
  <si>
    <t>2025-08-12C1</t>
  </si>
  <si>
    <t>2025-08-12C2</t>
  </si>
  <si>
    <t>2025-08-12C3</t>
  </si>
  <si>
    <t>2025-08-12C4</t>
  </si>
  <si>
    <t>2025-08-12C5</t>
  </si>
  <si>
    <t>2025-08-12C6</t>
  </si>
  <si>
    <t>2025-08-12C7</t>
  </si>
  <si>
    <t>2025-08-13C1</t>
  </si>
  <si>
    <t>2025-08-13C2</t>
  </si>
  <si>
    <t>2025-08-13C3</t>
  </si>
  <si>
    <t>2025-08-13C4</t>
  </si>
  <si>
    <t>2025-08-13C5</t>
  </si>
  <si>
    <t>2025-08-13C6</t>
  </si>
  <si>
    <t>2025-08-13C7</t>
  </si>
  <si>
    <t>2025-08-14C1</t>
  </si>
  <si>
    <t>2025-08-14C2</t>
  </si>
  <si>
    <t>2025-08-14C3</t>
  </si>
  <si>
    <t>2025-08-14C4</t>
  </si>
  <si>
    <t>2025-08-14C5</t>
  </si>
  <si>
    <t>2025-08-14C6</t>
  </si>
  <si>
    <t>2025-08-14C7</t>
  </si>
  <si>
    <t>2025-08-15C1</t>
  </si>
  <si>
    <t>2025-08-15C2</t>
  </si>
  <si>
    <t>2025-08-15C3</t>
  </si>
  <si>
    <t>2025-08-15C4</t>
  </si>
  <si>
    <t>2025-08-15C5</t>
  </si>
  <si>
    <t>2025-08-15C6</t>
  </si>
  <si>
    <t>2025-08-15C7</t>
  </si>
  <si>
    <t>2025-08-18C1</t>
  </si>
  <si>
    <t>2025-08-18C2</t>
  </si>
  <si>
    <t>2025-08-18C3</t>
  </si>
  <si>
    <t>2025-08-18C4</t>
  </si>
  <si>
    <t>2025-08-18C5</t>
  </si>
  <si>
    <t>2025-08-18C6</t>
  </si>
  <si>
    <t>2025-08-18C7</t>
  </si>
  <si>
    <t>2025-08-19C1</t>
  </si>
  <si>
    <t>2025-08-19C2</t>
  </si>
  <si>
    <t>2025-08-19C3</t>
  </si>
  <si>
    <t>2025-08-19C4</t>
  </si>
  <si>
    <t>2025-08-19C5</t>
  </si>
  <si>
    <t>2025-08-19C6</t>
  </si>
  <si>
    <t>2025-08-19C7</t>
  </si>
  <si>
    <t>2025-08-20C1</t>
  </si>
  <si>
    <t>2025-08-20C2</t>
  </si>
  <si>
    <t>2025-08-20C3</t>
  </si>
  <si>
    <t>2025-08-20C4</t>
  </si>
  <si>
    <t>2025-08-20C5</t>
  </si>
  <si>
    <t>2025-08-20C6</t>
  </si>
  <si>
    <t>2025-08-20C7</t>
  </si>
  <si>
    <t>2025-08-21C1</t>
  </si>
  <si>
    <t>2025-08-21C2</t>
  </si>
  <si>
    <t>2025-08-21C3</t>
  </si>
  <si>
    <t>2025-08-21C4</t>
  </si>
  <si>
    <t>2025-08-21C5</t>
  </si>
  <si>
    <t>2025-08-21C6</t>
  </si>
  <si>
    <t>2025-08-21C7</t>
  </si>
  <si>
    <t>2025-08-22C1</t>
  </si>
  <si>
    <t>2025-08-22C2</t>
  </si>
  <si>
    <t>2025-08-22C3</t>
  </si>
  <si>
    <t>2025-08-22C4</t>
  </si>
  <si>
    <t>2025-08-22C5</t>
  </si>
  <si>
    <t>2025-08-22C6</t>
  </si>
  <si>
    <t>2025-08-22C7</t>
  </si>
  <si>
    <t>2025-08-25C1</t>
  </si>
  <si>
    <t>2025-08-25C2</t>
  </si>
  <si>
    <t>2025-08-25C3</t>
  </si>
  <si>
    <t>2025-08-25C4</t>
  </si>
  <si>
    <t>2025-08-25C5</t>
  </si>
  <si>
    <t>2025-08-25C6</t>
  </si>
  <si>
    <t>2025-08-25C7</t>
  </si>
  <si>
    <t>2025-08-26C1</t>
  </si>
  <si>
    <t>2025-08-26C2</t>
  </si>
  <si>
    <t>2025-08-26C3</t>
  </si>
  <si>
    <t>2025-08-26C4</t>
  </si>
  <si>
    <t>2025-08-26C5</t>
  </si>
  <si>
    <t>2025-08-26C6</t>
  </si>
  <si>
    <t>2025-08-26C7</t>
  </si>
  <si>
    <t>2025-08-27C1</t>
  </si>
  <si>
    <t>2025-08-27C2</t>
  </si>
  <si>
    <t>2025-08-27C3</t>
  </si>
  <si>
    <t>2025-08-27C4</t>
  </si>
  <si>
    <t>2025-08-27C5</t>
  </si>
  <si>
    <t>2025-08-27C6</t>
  </si>
  <si>
    <t>2025-08-27C7</t>
  </si>
  <si>
    <t>2025-08-28C1</t>
  </si>
  <si>
    <t>2025-08-28C2</t>
  </si>
  <si>
    <t>2025-08-28C3</t>
  </si>
  <si>
    <t>2025-08-28C4</t>
  </si>
  <si>
    <t>2025-08-28C5</t>
  </si>
  <si>
    <t>2025-08-28C6</t>
  </si>
  <si>
    <t>2025-08-28C7</t>
  </si>
  <si>
    <t>2025-08-29C1</t>
  </si>
  <si>
    <t>2025-08-29C2</t>
  </si>
  <si>
    <t>2025-08-29C3</t>
  </si>
  <si>
    <t>2025-08-29C4</t>
  </si>
  <si>
    <t>2025-08-29C5</t>
  </si>
  <si>
    <t>2025-08-29C6</t>
  </si>
  <si>
    <t>2025-08-29C7</t>
  </si>
  <si>
    <t>CHANGE</t>
  </si>
  <si>
    <t>DATE OF INDEX</t>
  </si>
  <si>
    <t>INDEX NAME</t>
  </si>
  <si>
    <t>INDEX CODE</t>
  </si>
  <si>
    <t>INDEX KEY</t>
  </si>
  <si>
    <t>GICS CODE</t>
  </si>
  <si>
    <t>ISO CODE</t>
  </si>
  <si>
    <t>INDEX VALUE</t>
  </si>
  <si>
    <t>CLOSE MARKET CAP</t>
  </si>
  <si>
    <t>CLOSE DIVISOR</t>
  </si>
  <si>
    <t>CLOSE COUNT</t>
  </si>
  <si>
    <t>DAILY RETURN</t>
  </si>
  <si>
    <t>INDEX DIVIDEND</t>
  </si>
  <si>
    <t>ADJ MARKET CAP</t>
  </si>
  <si>
    <t>ADJ DIVISOR</t>
  </si>
  <si>
    <t>ADJ COUNT</t>
  </si>
  <si>
    <t>S&amp;P 500 FC TCA 0.50% Decrement Index (USD) ER - C1 - EXPOSURE LEVEL</t>
  </si>
  <si>
    <t>SPXFCDUC1EL</t>
  </si>
  <si>
    <t>USD</t>
  </si>
  <si>
    <t>S&amp;P 500 FC TCA 0.50% Decrement Index (USD) ER - C2 - EXPOSURE LEVEL</t>
  </si>
  <si>
    <t>SPXFCDUC2EL</t>
  </si>
  <si>
    <t>S&amp;P 500 FC TCA 0.50% Decrement Index (USD) ER - C3 - EXPOSURE LEVEL</t>
  </si>
  <si>
    <t>SPXFCDUC3EL</t>
  </si>
  <si>
    <t>S&amp;P 500 FC TCA 0.50% Decrement Index (USD) ER - C4 - EXPOSURE LEVEL</t>
  </si>
  <si>
    <t>SPXFCDUC4EL</t>
  </si>
  <si>
    <t>S&amp;P 500 FC TCA 0.50% Decrement Index (USD) ER - C5 - EXPOSURE LEVEL</t>
  </si>
  <si>
    <t>SPXFCDUC5EL</t>
  </si>
  <si>
    <t>S&amp;P 500 FC TCA 0.50% Decrement Index (USD) ER - C6 - EXPOSURE LEVEL</t>
  </si>
  <si>
    <t>SPXFCDUC6EL</t>
  </si>
  <si>
    <t>S&amp;P 500 FC TCA 0.50% Decrement Index (USD) ER - C7 - EXPOSURE LEVEL</t>
  </si>
  <si>
    <t>SPXFCDUC7EL</t>
  </si>
  <si>
    <t>SPXFCDUE</t>
  </si>
  <si>
    <t>500</t>
  </si>
  <si>
    <t>Source: S&amp;P Dow Jones Indices LLC. Data as of Jul. 31, 2026. Index performance based on returns in USD. Charts and tables are provided for illustrative purposes. Past performance is no guarantee of future results.  All data prior to index launch date is back-tested hypothetical data.  Chart is provided for illustrative purposes and reflects hypothetical historical performance.  Please see the Performance Disclosure for more information regarding the inherent limitations associated with back-tested performance.  https://legal.spindices.com/legal/trademarknotices-and-disclaimers/general-disclaimer-and-performance-disclosures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</si>
</sst>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mmmm\ dd\,\ yyyy"/>
    <numFmt numFmtId="165" formatCode="[$-409]mmmm\ d\,\ yyyy;@"/>
    <numFmt numFmtId="166" formatCode="mmmm\ d\,\ yyyy"/>
    <numFmt numFmtId="167" formatCode="mmmm\ yyyy"/>
    <numFmt numFmtId="168" formatCode="mmmm"/>
    <numFmt numFmtId="169" formatCode="0.0000%"/>
    <numFmt numFmtId="170" formatCode="_(* #,##0.000_);_(* \(#,##0.000\);_(* &quot;-&quot;??_);_(@_)"/>
    <numFmt numFmtId="171" formatCode="0.000%"/>
    <numFmt numFmtId="172" formatCode="0.000000000000000%"/>
    <numFmt numFmtId="173" formatCode="0.0%"/>
  </numFmts>
  <fonts count="37">
    <font>
      <sz val="11"/>
      <color theme="1"/>
      <name val="Arial"/>
      <family val="2"/>
      <scheme val="minor"/>
    </font>
    <font>
      <sz val="11"/>
      <color theme="1"/>
      <name val="Arial"/>
      <family val="2"/>
      <scheme val="minor"/>
    </font>
    <font>
      <sz val="12"/>
      <name val="Times New Roman"/>
      <family val="1"/>
    </font>
    <font>
      <sz val="10"/>
      <name val="Arial"/>
      <family val="2"/>
    </font>
    <font>
      <b/>
      <sz val="10"/>
      <name val="Arial"/>
      <family val="2"/>
    </font>
    <font>
      <sz val="9"/>
      <name val="Arial"/>
      <family val="2"/>
    </font>
    <font>
      <sz val="11"/>
      <color indexed="8"/>
      <name val="Arial"/>
      <family val="2"/>
      <scheme val="minor"/>
    </font>
    <font>
      <sz val="9"/>
      <name val="Geneva"/>
    </font>
    <font>
      <sz val="11"/>
      <color theme="1"/>
      <name val="Arial"/>
      <family val="2"/>
    </font>
    <font>
      <sz val="10"/>
      <color indexed="62"/>
      <name val="Arial"/>
      <family val="2"/>
    </font>
    <font>
      <b/>
      <sz val="20"/>
      <name val="Arial"/>
      <family val="2"/>
    </font>
    <font>
      <b/>
      <sz val="9"/>
      <name val="Arial"/>
      <family val="2"/>
    </font>
    <font>
      <sz val="10"/>
      <color indexed="54"/>
      <name val="Arial"/>
      <family val="2"/>
    </font>
    <font>
      <sz val="7"/>
      <color indexed="8"/>
      <name val="Arial"/>
      <family val="2"/>
    </font>
    <font>
      <sz val="11"/>
      <name val="Arial"/>
      <family val="2"/>
    </font>
    <font>
      <sz val="8"/>
      <name val="Arial"/>
      <family val="2"/>
    </font>
    <font>
      <u/>
      <sz val="9"/>
      <name val="Arial"/>
      <family val="2"/>
    </font>
    <font>
      <u/>
      <sz val="11"/>
      <color theme="10"/>
      <name val="Arial"/>
      <family val="2"/>
      <scheme val="minor"/>
    </font>
    <font>
      <b/>
      <sz val="9"/>
      <color indexed="81"/>
      <name val="Tahoma"/>
      <family val="2"/>
    </font>
    <font>
      <sz val="14"/>
      <color theme="1"/>
      <name val="Arial"/>
      <family val="2"/>
    </font>
    <font>
      <b/>
      <sz val="18"/>
      <color theme="1"/>
      <name val="Arial"/>
      <family val="2"/>
    </font>
    <font>
      <b/>
      <sz val="11"/>
      <name val="Arial"/>
      <family val="2"/>
    </font>
    <font>
      <sz val="11"/>
      <color rgb="FF000000"/>
      <name val="Arial"/>
      <family val="2"/>
    </font>
    <font>
      <b/>
      <sz val="11"/>
      <color theme="1"/>
      <name val="Arial"/>
      <family val="2"/>
      <scheme val="minor"/>
    </font>
    <font>
      <b/>
      <sz val="14"/>
      <name val="Arial"/>
      <family val="2"/>
    </font>
    <font>
      <u/>
      <sz val="11"/>
      <color theme="4"/>
      <name val="Arial"/>
      <family val="2"/>
    </font>
    <font>
      <sz val="11"/>
      <color theme="1"/>
      <name val="Calibri"/>
      <family val="2"/>
    </font>
    <font>
      <b/>
      <sz val="11"/>
      <color rgb="FF000000"/>
      <name val="Arial"/>
      <family val="2"/>
    </font>
    <font>
      <sz val="8"/>
      <color theme="1"/>
      <name val="Arial"/>
      <family val="2"/>
      <scheme val="minor"/>
    </font>
    <font>
      <sz val="12"/>
      <color theme="1"/>
      <name val="Arial"/>
      <family val="2"/>
    </font>
    <font>
      <sz val="8"/>
      <color theme="10"/>
      <name val="Arial"/>
      <family val="2"/>
      <scheme val="minor"/>
    </font>
    <font>
      <b/>
      <vertAlign val="superscript"/>
      <sz val="20"/>
      <name val="Arial"/>
      <family val="2"/>
    </font>
    <font>
      <sz val="11"/>
      <color indexed="8"/>
      <name val="Arial"/>
      <family val="2"/>
    </font>
    <font>
      <b/>
      <sz val="11"/>
      <name val="Calibri"/>
      <family val="2"/>
    </font>
    <font>
      <b/>
      <sz val="8"/>
      <color rgb="FF000000"/>
      <name val="Arial"/>
      <family val="2"/>
    </font>
    <font>
      <sz val="8"/>
      <color rgb="FF000000"/>
      <name val="Arial"/>
      <family val="2"/>
    </font>
    <font>
      <sz val="11"/>
      <name val="Arial"/>
      <family val="2"/>
      <scheme val="minor"/>
    </font>
  </fonts>
  <fills count="10">
    <fill>
      <patternFill patternType="none"/>
    </fill>
    <fill>
      <patternFill patternType="gray125"/>
    </fill>
    <fill>
      <patternFill patternType="solid">
        <fgColor rgb="FFD8D1C6"/>
        <bgColor indexed="64"/>
      </patternFill>
    </fill>
    <fill>
      <patternFill patternType="solid">
        <fgColor rgb="FFEBE8E2"/>
        <bgColor indexed="64"/>
      </patternFill>
    </fill>
    <fill>
      <patternFill patternType="solid">
        <fgColor theme="2" tint="-9.9978637043366805E-2"/>
        <bgColor indexed="64"/>
      </patternFill>
    </fill>
    <fill>
      <patternFill patternType="solid">
        <fgColor rgb="FFC6C6C6"/>
        <bgColor rgb="FF000000"/>
      </patternFill>
    </fill>
    <fill>
      <patternFill patternType="solid">
        <fgColor rgb="FF92D050"/>
        <bgColor indexed="64"/>
      </patternFill>
    </fill>
    <fill>
      <patternFill patternType="solid">
        <fgColor theme="8" tint="-0.249977111117893"/>
        <bgColor indexed="64"/>
      </patternFill>
    </fill>
    <fill>
      <patternFill patternType="solid">
        <fgColor theme="8" tint="-9.9978637043366805E-2"/>
        <bgColor indexed="64"/>
      </patternFill>
    </fill>
    <fill>
      <patternFill patternType="solid">
        <fgColor theme="4" tint="0.59999389629810485"/>
        <bgColor indexed="64"/>
      </patternFill>
    </fill>
  </fills>
  <borders count="7">
    <border>
      <left/>
      <right/>
      <top/>
      <bottom/>
      <diagonal/>
    </border>
    <border>
      <left style="thin">
        <color theme="0"/>
      </left>
      <right/>
      <top/>
      <bottom/>
      <diagonal/>
    </border>
    <border>
      <left/>
      <right style="thin">
        <color theme="0"/>
      </right>
      <top/>
      <bottom/>
      <diagonal/>
    </border>
    <border>
      <left style="thin">
        <color theme="0"/>
      </left>
      <right style="thin">
        <color theme="0"/>
      </right>
      <top/>
      <bottom/>
      <diagonal/>
    </border>
    <border>
      <left/>
      <right/>
      <top/>
      <bottom style="thin">
        <color theme="7"/>
      </bottom>
      <diagonal/>
    </border>
    <border>
      <left/>
      <right/>
      <top style="thin">
        <color theme="7"/>
      </top>
      <bottom style="thin">
        <color theme="7"/>
      </bottom>
      <diagonal/>
    </border>
    <border>
      <left style="thin">
        <color auto="1"/>
      </left>
      <right style="thin">
        <color auto="1"/>
      </right>
      <top style="thin">
        <color auto="1"/>
      </top>
      <bottom style="thin">
        <color auto="1"/>
      </bottom>
      <diagonal/>
    </border>
  </borders>
  <cellStyleXfs count="16">
    <xf numFmtId="0" fontId="0" fillId="0" borderId="0"/>
    <xf numFmtId="0" fontId="2" fillId="0" borderId="0"/>
    <xf numFmtId="0" fontId="3" fillId="0" borderId="0"/>
    <xf numFmtId="0" fontId="2" fillId="0" borderId="0"/>
    <xf numFmtId="0" fontId="1" fillId="0" borderId="0"/>
    <xf numFmtId="9" fontId="1" fillId="0" borderId="0" applyFont="0" applyFill="0" applyBorder="0" applyAlignment="0" applyProtection="0"/>
    <xf numFmtId="0" fontId="6" fillId="0" borderId="0"/>
    <xf numFmtId="0" fontId="7" fillId="0" borderId="0"/>
    <xf numFmtId="0" fontId="3" fillId="0" borderId="0" applyNumberFormat="0" applyFill="0" applyBorder="0" applyAlignment="0" applyProtection="0"/>
    <xf numFmtId="0" fontId="17" fillId="0" borderId="0" applyNumberForma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0" fontId="1" fillId="0" borderId="0"/>
    <xf numFmtId="9" fontId="1" fillId="0" borderId="0" applyFont="0" applyFill="0" applyBorder="0" applyAlignment="0" applyProtection="0"/>
    <xf numFmtId="43" fontId="1" fillId="0" borderId="0" applyFont="0" applyFill="0" applyBorder="0" applyAlignment="0" applyProtection="0"/>
  </cellStyleXfs>
  <cellXfs count="135">
    <xf numFmtId="0" fontId="0" fillId="0" borderId="0" xfId="0"/>
    <xf numFmtId="0" fontId="3" fillId="0" borderId="0" xfId="2"/>
    <xf numFmtId="10" fontId="3" fillId="0" borderId="0" xfId="2" applyNumberFormat="1" applyAlignment="1">
      <alignment horizontal="right"/>
    </xf>
    <xf numFmtId="0" fontId="8" fillId="0" borderId="0" xfId="0" applyFont="1"/>
    <xf numFmtId="10" fontId="9" fillId="0" borderId="0" xfId="2" applyNumberFormat="1" applyFont="1" applyAlignment="1">
      <alignment horizontal="right"/>
    </xf>
    <xf numFmtId="0" fontId="8" fillId="0" borderId="0" xfId="0" applyFont="1" applyAlignment="1">
      <alignment vertical="center"/>
    </xf>
    <xf numFmtId="10" fontId="9" fillId="0" borderId="0" xfId="2" applyNumberFormat="1" applyFont="1" applyAlignment="1">
      <alignment horizontal="right" vertical="center"/>
    </xf>
    <xf numFmtId="2" fontId="8" fillId="0" borderId="0" xfId="0" applyNumberFormat="1" applyFont="1"/>
    <xf numFmtId="10" fontId="8" fillId="0" borderId="0" xfId="5" applyNumberFormat="1" applyFont="1"/>
    <xf numFmtId="165" fontId="4" fillId="0" borderId="0" xfId="3" applyNumberFormat="1" applyFont="1"/>
    <xf numFmtId="0" fontId="3" fillId="0" borderId="0" xfId="3" applyFont="1"/>
    <xf numFmtId="164" fontId="3" fillId="0" borderId="0" xfId="3" applyNumberFormat="1" applyFont="1" applyAlignment="1">
      <alignment horizontal="right"/>
    </xf>
    <xf numFmtId="0" fontId="4" fillId="0" borderId="0" xfId="2" applyFont="1"/>
    <xf numFmtId="0" fontId="5" fillId="0" borderId="0" xfId="7" applyFont="1"/>
    <xf numFmtId="0" fontId="5" fillId="0" borderId="0" xfId="7" applyFont="1" applyAlignment="1">
      <alignment horizontal="left"/>
    </xf>
    <xf numFmtId="0" fontId="15" fillId="0" borderId="0" xfId="7" applyFont="1" applyAlignment="1">
      <alignment horizontal="left" vertical="top" wrapText="1"/>
    </xf>
    <xf numFmtId="0" fontId="5" fillId="0" borderId="0" xfId="8" applyFont="1" applyFill="1" applyBorder="1" applyAlignment="1">
      <alignment vertical="top" wrapText="1"/>
    </xf>
    <xf numFmtId="0" fontId="5" fillId="0" borderId="0" xfId="8" applyFont="1" applyFill="1" applyBorder="1" applyAlignment="1">
      <alignment horizontal="left" vertical="top"/>
    </xf>
    <xf numFmtId="0" fontId="5" fillId="0" borderId="0" xfId="8" quotePrefix="1" applyFont="1" applyFill="1" applyBorder="1" applyAlignment="1">
      <alignment horizontal="right" vertical="top"/>
    </xf>
    <xf numFmtId="0" fontId="16" fillId="0" borderId="0" xfId="8" applyFont="1" applyFill="1" applyBorder="1" applyAlignment="1">
      <alignment vertical="top" wrapText="1"/>
    </xf>
    <xf numFmtId="0" fontId="11" fillId="0" borderId="0" xfId="8" applyFont="1" applyFill="1" applyBorder="1" applyAlignment="1">
      <alignment horizontal="left" vertical="top"/>
    </xf>
    <xf numFmtId="0" fontId="11" fillId="0" borderId="0" xfId="8" applyFont="1" applyFill="1" applyBorder="1" applyAlignment="1">
      <alignment horizontal="right" vertical="top"/>
    </xf>
    <xf numFmtId="0" fontId="16" fillId="0" borderId="0" xfId="9" applyFont="1" applyFill="1" applyBorder="1" applyAlignment="1">
      <alignment vertical="top" wrapText="1"/>
    </xf>
    <xf numFmtId="2" fontId="5" fillId="0" borderId="0" xfId="2" applyNumberFormat="1" applyFont="1" applyAlignment="1">
      <alignment vertical="center"/>
    </xf>
    <xf numFmtId="166" fontId="11" fillId="0" borderId="0" xfId="1" applyNumberFormat="1" applyFont="1" applyAlignment="1">
      <alignment horizontal="right" vertical="center"/>
    </xf>
    <xf numFmtId="0" fontId="4" fillId="0" borderId="0" xfId="2" applyFont="1" applyAlignment="1">
      <alignment horizontal="left" vertical="center"/>
    </xf>
    <xf numFmtId="10" fontId="3" fillId="0" borderId="0" xfId="2" applyNumberFormat="1" applyAlignment="1">
      <alignment horizontal="center" vertical="center"/>
    </xf>
    <xf numFmtId="10" fontId="8" fillId="0" borderId="0" xfId="5" applyNumberFormat="1" applyFont="1" applyFill="1" applyBorder="1"/>
    <xf numFmtId="0" fontId="5" fillId="0" borderId="0" xfId="2" applyFont="1" applyAlignment="1">
      <alignment vertical="center"/>
    </xf>
    <xf numFmtId="2" fontId="5" fillId="0" borderId="0" xfId="5" applyNumberFormat="1" applyFont="1" applyFill="1" applyBorder="1" applyAlignment="1">
      <alignment vertical="center"/>
    </xf>
    <xf numFmtId="10" fontId="12" fillId="0" borderId="0" xfId="2" applyNumberFormat="1" applyFont="1" applyAlignment="1">
      <alignment horizontal="center" vertical="center"/>
    </xf>
    <xf numFmtId="0" fontId="20" fillId="0" borderId="0" xfId="0" applyFont="1" applyAlignment="1">
      <alignment vertical="center"/>
    </xf>
    <xf numFmtId="0" fontId="21" fillId="3" borderId="0" xfId="2" applyFont="1" applyFill="1" applyAlignment="1">
      <alignment horizontal="left" vertical="center"/>
    </xf>
    <xf numFmtId="0" fontId="5" fillId="0" borderId="0" xfId="7" applyFont="1" applyAlignment="1">
      <alignment horizontal="left" wrapText="1"/>
    </xf>
    <xf numFmtId="10" fontId="21" fillId="3" borderId="0" xfId="2" applyNumberFormat="1" applyFont="1" applyFill="1" applyAlignment="1">
      <alignment horizontal="left" vertical="center"/>
    </xf>
    <xf numFmtId="10" fontId="21" fillId="3" borderId="1" xfId="2" applyNumberFormat="1" applyFont="1" applyFill="1" applyBorder="1" applyAlignment="1">
      <alignment horizontal="left" vertical="center"/>
    </xf>
    <xf numFmtId="10" fontId="14" fillId="3" borderId="0" xfId="2" applyNumberFormat="1" applyFont="1" applyFill="1" applyAlignment="1">
      <alignment horizontal="left" vertical="center"/>
    </xf>
    <xf numFmtId="10" fontId="14" fillId="3" borderId="1" xfId="2" applyNumberFormat="1" applyFont="1" applyFill="1" applyBorder="1" applyAlignment="1">
      <alignment horizontal="left" vertical="center"/>
    </xf>
    <xf numFmtId="0" fontId="21" fillId="2" borderId="0" xfId="2" applyFont="1" applyFill="1" applyAlignment="1">
      <alignment horizontal="center" vertical="center"/>
    </xf>
    <xf numFmtId="0" fontId="24" fillId="0" borderId="0" xfId="2" applyFont="1" applyAlignment="1">
      <alignment horizontal="right"/>
    </xf>
    <xf numFmtId="0" fontId="25" fillId="0" borderId="0" xfId="9" applyFont="1" applyAlignment="1">
      <alignment horizontal="right"/>
    </xf>
    <xf numFmtId="0" fontId="21" fillId="0" borderId="0" xfId="2" applyFont="1" applyAlignment="1">
      <alignment horizontal="center" vertical="center"/>
    </xf>
    <xf numFmtId="10" fontId="21" fillId="0" borderId="0" xfId="2" applyNumberFormat="1" applyFont="1" applyAlignment="1">
      <alignment horizontal="left" vertical="center" wrapText="1"/>
    </xf>
    <xf numFmtId="10" fontId="0" fillId="0" borderId="0" xfId="0" applyNumberFormat="1"/>
    <xf numFmtId="0" fontId="23" fillId="4" borderId="0" xfId="0" applyFont="1" applyFill="1" applyAlignment="1">
      <alignment horizontal="center"/>
    </xf>
    <xf numFmtId="14" fontId="0" fillId="4" borderId="0" xfId="0" applyNumberFormat="1" applyFill="1" applyAlignment="1">
      <alignment horizontal="center"/>
    </xf>
    <xf numFmtId="0" fontId="23" fillId="0" borderId="0" xfId="0" applyFont="1" applyAlignment="1">
      <alignment horizontal="center"/>
    </xf>
    <xf numFmtId="0" fontId="0" fillId="0" borderId="0" xfId="0" applyAlignment="1">
      <alignment horizontal="center" vertical="center"/>
    </xf>
    <xf numFmtId="10" fontId="0" fillId="0" borderId="0" xfId="0" applyNumberFormat="1" applyAlignment="1">
      <alignment horizontal="center"/>
    </xf>
    <xf numFmtId="0" fontId="23" fillId="4" borderId="0" xfId="0" applyFont="1" applyFill="1" applyAlignment="1">
      <alignment horizontal="center" vertical="center" wrapText="1"/>
    </xf>
    <xf numFmtId="14" fontId="0" fillId="0" borderId="0" xfId="0" applyNumberFormat="1" applyAlignment="1">
      <alignment horizontal="center" vertical="center"/>
    </xf>
    <xf numFmtId="2" fontId="0" fillId="0" borderId="0" xfId="0" applyNumberFormat="1" applyAlignment="1">
      <alignment horizontal="center" vertical="center"/>
    </xf>
    <xf numFmtId="10" fontId="0" fillId="0" borderId="0" xfId="0" applyNumberFormat="1" applyAlignment="1">
      <alignment horizontal="center" vertical="center"/>
    </xf>
    <xf numFmtId="0" fontId="26" fillId="0" borderId="0" xfId="0" applyFont="1" applyAlignment="1">
      <alignment vertical="center" wrapText="1"/>
    </xf>
    <xf numFmtId="10" fontId="21" fillId="3" borderId="3" xfId="2" applyNumberFormat="1" applyFont="1" applyFill="1" applyBorder="1" applyAlignment="1">
      <alignment horizontal="left" vertical="center"/>
    </xf>
    <xf numFmtId="10" fontId="21" fillId="0" borderId="0" xfId="2" applyNumberFormat="1" applyFont="1" applyAlignment="1">
      <alignment horizontal="left" vertical="center"/>
    </xf>
    <xf numFmtId="0" fontId="22" fillId="0" borderId="0" xfId="0" applyFont="1" applyAlignment="1">
      <alignment vertical="center" wrapText="1"/>
    </xf>
    <xf numFmtId="10" fontId="22" fillId="0" borderId="0" xfId="0" applyNumberFormat="1" applyFont="1" applyAlignment="1">
      <alignment horizontal="left" vertical="center"/>
    </xf>
    <xf numFmtId="0" fontId="22" fillId="0" borderId="0" xfId="0" applyFont="1" applyAlignment="1">
      <alignment horizontal="left" vertical="center"/>
    </xf>
    <xf numFmtId="0" fontId="21" fillId="0" borderId="0" xfId="2" applyFont="1" applyAlignment="1">
      <alignment horizontal="left" vertical="center"/>
    </xf>
    <xf numFmtId="167" fontId="21" fillId="0" borderId="0" xfId="2" applyNumberFormat="1" applyFont="1" applyAlignment="1">
      <alignment horizontal="center" vertical="center"/>
    </xf>
    <xf numFmtId="0" fontId="19" fillId="0" borderId="0" xfId="0" applyFont="1" applyAlignment="1">
      <alignment vertical="top" wrapText="1"/>
    </xf>
    <xf numFmtId="0" fontId="8" fillId="2" borderId="0" xfId="0" applyFont="1" applyFill="1"/>
    <xf numFmtId="0" fontId="23" fillId="4" borderId="0" xfId="0" applyFont="1" applyFill="1" applyAlignment="1">
      <alignment horizontal="center" vertical="center"/>
    </xf>
    <xf numFmtId="0" fontId="28" fillId="0" borderId="0" xfId="0" applyFont="1" applyAlignment="1">
      <alignment horizontal="center" vertical="center"/>
    </xf>
    <xf numFmtId="0" fontId="30" fillId="0" borderId="0" xfId="9" applyFont="1" applyAlignment="1">
      <alignment horizontal="left" vertical="center"/>
    </xf>
    <xf numFmtId="168" fontId="0" fillId="0" borderId="0" xfId="0" applyNumberFormat="1" applyAlignment="1">
      <alignment horizontal="center" vertical="center"/>
    </xf>
    <xf numFmtId="10" fontId="22" fillId="0" borderId="5" xfId="0" applyNumberFormat="1" applyFont="1" applyBorder="1" applyAlignment="1">
      <alignment horizontal="left" vertical="center"/>
    </xf>
    <xf numFmtId="14" fontId="0" fillId="0" borderId="0" xfId="0" applyNumberFormat="1" applyAlignment="1">
      <alignment horizontal="center"/>
    </xf>
    <xf numFmtId="0" fontId="27" fillId="5" borderId="0" xfId="0" applyFont="1" applyFill="1" applyAlignment="1">
      <alignment horizontal="center"/>
    </xf>
    <xf numFmtId="14" fontId="8" fillId="5" borderId="0" xfId="0" applyNumberFormat="1" applyFont="1" applyFill="1" applyAlignment="1">
      <alignment horizontal="center"/>
    </xf>
    <xf numFmtId="0" fontId="27" fillId="0" borderId="0" xfId="0" applyFont="1" applyAlignment="1">
      <alignment horizontal="center"/>
    </xf>
    <xf numFmtId="10" fontId="8" fillId="0" borderId="0" xfId="0" applyNumberFormat="1" applyFont="1" applyAlignment="1">
      <alignment horizontal="center"/>
    </xf>
    <xf numFmtId="10" fontId="0" fillId="0" borderId="0" xfId="5" applyNumberFormat="1" applyFont="1" applyAlignment="1">
      <alignment horizontal="center" vertical="center"/>
    </xf>
    <xf numFmtId="0" fontId="13" fillId="0" borderId="0" xfId="2" applyFont="1" applyAlignment="1">
      <alignment vertical="center" wrapText="1"/>
    </xf>
    <xf numFmtId="169" fontId="0" fillId="0" borderId="0" xfId="0" applyNumberFormat="1" applyAlignment="1">
      <alignment horizontal="center" vertical="center"/>
    </xf>
    <xf numFmtId="0" fontId="5" fillId="0" borderId="0" xfId="7" applyFont="1" applyAlignment="1">
      <alignment wrapText="1"/>
    </xf>
    <xf numFmtId="170" fontId="0" fillId="0" borderId="0" xfId="10" applyNumberFormat="1" applyFont="1" applyAlignment="1">
      <alignment horizontal="center" vertical="center" wrapText="1"/>
    </xf>
    <xf numFmtId="170" fontId="0" fillId="0" borderId="0" xfId="10" applyNumberFormat="1" applyFont="1" applyAlignment="1">
      <alignment horizontal="center" wrapText="1"/>
    </xf>
    <xf numFmtId="170" fontId="23" fillId="4" borderId="0" xfId="10" applyNumberFormat="1" applyFont="1" applyFill="1" applyAlignment="1">
      <alignment horizontal="center" vertical="center" wrapText="1"/>
    </xf>
    <xf numFmtId="170" fontId="0" fillId="0" borderId="0" xfId="10" applyNumberFormat="1" applyFont="1" applyAlignment="1">
      <alignment horizontal="center" vertical="center"/>
    </xf>
    <xf numFmtId="171" fontId="30" fillId="0" borderId="0" xfId="5" applyNumberFormat="1" applyFont="1" applyAlignment="1">
      <alignment horizontal="left" vertical="center"/>
    </xf>
    <xf numFmtId="171" fontId="28" fillId="0" borderId="0" xfId="5" applyNumberFormat="1" applyFont="1" applyAlignment="1">
      <alignment horizontal="center" vertical="center"/>
    </xf>
    <xf numFmtId="171" fontId="23" fillId="4" borderId="0" xfId="5" applyNumberFormat="1" applyFont="1" applyFill="1" applyAlignment="1">
      <alignment horizontal="center" vertical="center"/>
    </xf>
    <xf numFmtId="171" fontId="0" fillId="0" borderId="0" xfId="5" applyNumberFormat="1" applyFont="1" applyAlignment="1">
      <alignment horizontal="center" vertical="center"/>
    </xf>
    <xf numFmtId="10" fontId="8" fillId="0" borderId="0" xfId="0" applyNumberFormat="1" applyFont="1"/>
    <xf numFmtId="14" fontId="28" fillId="0" borderId="0" xfId="0" applyNumberFormat="1" applyFont="1" applyAlignment="1">
      <alignment horizontal="center" vertical="center"/>
    </xf>
    <xf numFmtId="14" fontId="23" fillId="4" borderId="0" xfId="0" applyNumberFormat="1" applyFont="1" applyFill="1" applyAlignment="1">
      <alignment horizontal="center" vertical="center"/>
    </xf>
    <xf numFmtId="170" fontId="0" fillId="0" borderId="0" xfId="10" applyNumberFormat="1" applyFont="1" applyBorder="1" applyAlignment="1">
      <alignment horizontal="center" vertical="center"/>
    </xf>
    <xf numFmtId="170" fontId="32" fillId="0" borderId="0" xfId="10" applyNumberFormat="1" applyFont="1" applyFill="1" applyBorder="1" applyAlignment="1">
      <alignment horizontal="center" vertical="center"/>
    </xf>
    <xf numFmtId="10" fontId="0" fillId="0" borderId="0" xfId="5" applyNumberFormat="1" applyFont="1" applyBorder="1" applyAlignment="1">
      <alignment horizontal="center" vertical="center"/>
    </xf>
    <xf numFmtId="171" fontId="0" fillId="0" borderId="0" xfId="5" applyNumberFormat="1" applyFont="1" applyBorder="1" applyAlignment="1">
      <alignment horizontal="center" vertical="center"/>
    </xf>
    <xf numFmtId="172" fontId="0" fillId="0" borderId="0" xfId="0" applyNumberFormat="1" applyAlignment="1">
      <alignment horizontal="center" vertical="center"/>
    </xf>
    <xf numFmtId="173" fontId="0" fillId="0" borderId="0" xfId="5" applyNumberFormat="1" applyFont="1" applyAlignment="1">
      <alignment horizontal="center" vertical="center"/>
    </xf>
    <xf numFmtId="43" fontId="0" fillId="0" borderId="0" xfId="10" applyFont="1" applyAlignment="1">
      <alignment horizontal="center" vertical="center"/>
    </xf>
    <xf numFmtId="14" fontId="0" fillId="0" borderId="0" xfId="0" applyNumberFormat="1"/>
    <xf numFmtId="11" fontId="0" fillId="0" borderId="0" xfId="0" applyNumberFormat="1"/>
    <xf numFmtId="22" fontId="0" fillId="0" borderId="0" xfId="0" applyNumberFormat="1"/>
    <xf numFmtId="0" fontId="0" fillId="6" borderId="0" xfId="0" applyFill="1"/>
    <xf numFmtId="171" fontId="0" fillId="0" borderId="0" xfId="0" applyNumberFormat="1" applyAlignment="1">
      <alignment horizontal="center" vertical="center"/>
    </xf>
    <xf numFmtId="9" fontId="0" fillId="0" borderId="0" xfId="5" applyFont="1" applyAlignment="1">
      <alignment horizontal="center" vertical="center"/>
    </xf>
    <xf numFmtId="14" fontId="22" fillId="0" borderId="0" xfId="0" applyNumberFormat="1" applyFont="1" applyAlignment="1">
      <alignment horizontal="center"/>
    </xf>
    <xf numFmtId="170" fontId="22" fillId="0" borderId="0" xfId="11" applyNumberFormat="1" applyFont="1" applyFill="1" applyBorder="1" applyAlignment="1">
      <alignment horizontal="center" vertical="center"/>
    </xf>
    <xf numFmtId="0" fontId="33" fillId="0" borderId="6" xfId="0" applyFont="1" applyBorder="1" applyAlignment="1">
      <alignment horizontal="center" vertical="top"/>
    </xf>
    <xf numFmtId="10" fontId="34" fillId="0" borderId="4" xfId="0" applyNumberFormat="1" applyFont="1" applyBorder="1" applyAlignment="1">
      <alignment horizontal="left" vertical="center"/>
    </xf>
    <xf numFmtId="10" fontId="35" fillId="0" borderId="4" xfId="0" applyNumberFormat="1" applyFont="1" applyBorder="1" applyAlignment="1">
      <alignment horizontal="left" vertical="center"/>
    </xf>
    <xf numFmtId="10" fontId="28" fillId="0" borderId="0" xfId="0" applyNumberFormat="1" applyFont="1" applyAlignment="1">
      <alignment horizontal="left" vertical="center"/>
    </xf>
    <xf numFmtId="0" fontId="0" fillId="7" borderId="0" xfId="0" applyFill="1"/>
    <xf numFmtId="167" fontId="21" fillId="2" borderId="0" xfId="2" applyNumberFormat="1" applyFont="1" applyFill="1" applyAlignment="1">
      <alignment vertical="center"/>
    </xf>
    <xf numFmtId="167" fontId="21" fillId="2" borderId="2" xfId="2" applyNumberFormat="1" applyFont="1" applyFill="1" applyBorder="1" applyAlignment="1">
      <alignment vertical="center"/>
    </xf>
    <xf numFmtId="0" fontId="21" fillId="2" borderId="0" xfId="2" applyFont="1" applyFill="1" applyAlignment="1">
      <alignment vertical="center"/>
    </xf>
    <xf numFmtId="0" fontId="0" fillId="8" borderId="0" xfId="0" applyFill="1"/>
    <xf numFmtId="14" fontId="0" fillId="8" borderId="0" xfId="0" applyNumberFormat="1" applyFill="1"/>
    <xf numFmtId="11" fontId="0" fillId="8" borderId="0" xfId="0" applyNumberFormat="1" applyFill="1"/>
    <xf numFmtId="171" fontId="36" fillId="0" borderId="0" xfId="5" applyNumberFormat="1" applyFont="1" applyAlignment="1">
      <alignment horizontal="center" vertical="center"/>
    </xf>
    <xf numFmtId="0" fontId="0" fillId="9" borderId="0" xfId="0" applyFill="1"/>
    <xf numFmtId="0" fontId="13" fillId="0" borderId="0" xfId="2" applyFont="1" applyAlignment="1">
      <alignment horizontal="left" vertical="center" wrapText="1"/>
    </xf>
    <xf numFmtId="0" fontId="10" fillId="0" borderId="0" xfId="2" applyFont="1" applyAlignment="1">
      <alignment horizontal="right" wrapText="1"/>
    </xf>
    <xf numFmtId="0" fontId="29" fillId="0" borderId="0" xfId="0" applyFont="1" applyAlignment="1">
      <alignment vertical="top" wrapText="1"/>
    </xf>
    <xf numFmtId="0" fontId="21" fillId="2" borderId="0" xfId="2" applyFont="1" applyFill="1" applyAlignment="1">
      <alignment horizontal="center" vertical="center"/>
    </xf>
    <xf numFmtId="0" fontId="21" fillId="3" borderId="2" xfId="2" applyFont="1" applyFill="1" applyBorder="1" applyAlignment="1">
      <alignment horizontal="left" vertical="center"/>
    </xf>
    <xf numFmtId="0" fontId="21" fillId="3" borderId="3" xfId="2" applyFont="1" applyFill="1" applyBorder="1" applyAlignment="1">
      <alignment horizontal="left" vertical="center"/>
    </xf>
    <xf numFmtId="0" fontId="27" fillId="0" borderId="4" xfId="0" applyFont="1" applyBorder="1" applyAlignment="1">
      <alignment vertical="center" wrapText="1"/>
    </xf>
    <xf numFmtId="0" fontId="22" fillId="0" borderId="5" xfId="0" applyFont="1" applyBorder="1" applyAlignment="1">
      <alignment vertical="center" wrapText="1"/>
    </xf>
    <xf numFmtId="0" fontId="22" fillId="0" borderId="4" xfId="0" applyFont="1" applyBorder="1" applyAlignment="1">
      <alignment horizontal="left" vertical="center" wrapText="1"/>
    </xf>
    <xf numFmtId="0" fontId="21" fillId="3" borderId="0" xfId="2" applyFont="1" applyFill="1" applyAlignment="1">
      <alignment horizontal="center" vertical="center"/>
    </xf>
    <xf numFmtId="0" fontId="21" fillId="3" borderId="2" xfId="2" applyFont="1" applyFill="1" applyBorder="1" applyAlignment="1">
      <alignment horizontal="center" vertical="center"/>
    </xf>
    <xf numFmtId="0" fontId="21" fillId="3" borderId="1" xfId="2" applyFont="1" applyFill="1" applyBorder="1" applyAlignment="1">
      <alignment horizontal="center" vertical="center"/>
    </xf>
    <xf numFmtId="10" fontId="35" fillId="0" borderId="0" xfId="0" applyNumberFormat="1" applyFont="1" applyAlignment="1">
      <alignment horizontal="center" vertical="center"/>
    </xf>
    <xf numFmtId="10" fontId="35" fillId="0" borderId="4" xfId="0" applyNumberFormat="1" applyFont="1" applyBorder="1" applyAlignment="1">
      <alignment horizontal="center" vertical="center"/>
    </xf>
    <xf numFmtId="0" fontId="22" fillId="0" borderId="0" xfId="0" applyFont="1" applyAlignment="1">
      <alignment horizontal="left" vertical="center" wrapText="1"/>
    </xf>
    <xf numFmtId="166" fontId="11" fillId="0" borderId="0" xfId="1" applyNumberFormat="1" applyFont="1" applyAlignment="1">
      <alignment horizontal="right" vertical="center"/>
    </xf>
    <xf numFmtId="0" fontId="5" fillId="0" borderId="0" xfId="7" applyFont="1" applyAlignment="1">
      <alignment horizontal="left"/>
    </xf>
    <xf numFmtId="0" fontId="23" fillId="4" borderId="0" xfId="0" applyFont="1" applyFill="1" applyAlignment="1">
      <alignment horizontal="center" vertical="center"/>
    </xf>
    <xf numFmtId="0" fontId="0" fillId="0" borderId="0" xfId="0" applyAlignment="1">
      <alignment horizontal="center" vertical="center"/>
    </xf>
  </cellXfs>
  <cellStyles count="16">
    <cellStyle name="_x000a_bidires=100_x000a_" xfId="2" xr:uid="{00000000-0005-0000-0000-000000000000}"/>
    <cellStyle name="Comma" xfId="10" builtinId="3"/>
    <cellStyle name="Comma 2" xfId="15" xr:uid="{DEA3AF77-E877-484F-BD74-BFBE38533295}"/>
    <cellStyle name="Comma 3" xfId="11" xr:uid="{7FD376A7-3A9B-42CA-A25D-7DBC497D4095}"/>
    <cellStyle name="Hyperlink" xfId="9" builtinId="8"/>
    <cellStyle name="Normal" xfId="0" builtinId="0"/>
    <cellStyle name="Normal 10" xfId="4" xr:uid="{00000000-0005-0000-0000-000006000000}"/>
    <cellStyle name="Normal 2" xfId="6" xr:uid="{00000000-0005-0000-0000-000007000000}"/>
    <cellStyle name="Normal 3" xfId="13" xr:uid="{AFF87C3A-C923-4039-8C9F-A0FB32E20805}"/>
    <cellStyle name="Normal_Book2" xfId="3" xr:uid="{00000000-0005-0000-0000-000008000000}"/>
    <cellStyle name="Normal_Book2_SP_Global_Equity_Indices_Monthly_Update_201108" xfId="1" xr:uid="{00000000-0005-0000-0000-000009000000}"/>
    <cellStyle name="Normal_SP_Global_Ex-US_Property_data_2010-09v3a" xfId="7" xr:uid="{00000000-0005-0000-0000-00000A000000}"/>
    <cellStyle name="Percent" xfId="5" builtinId="5"/>
    <cellStyle name="Percent 2" xfId="14" xr:uid="{93551003-979E-461B-9BB2-6752547A3123}"/>
    <cellStyle name="Percent 3" xfId="12" xr:uid="{D10F7EA6-B34C-4580-A63A-A557BA1B89CD}"/>
    <cellStyle name="Style 1" xfId="8" xr:uid="{00000000-0005-0000-0000-00000C000000}"/>
  </cellStyles>
  <dxfs count="1">
    <dxf>
      <font>
        <color rgb="FF9C0006"/>
      </font>
      <fill>
        <patternFill>
          <bgColor rgb="FFFFC7CE"/>
        </patternFill>
      </fill>
    </dxf>
  </dxfs>
  <tableStyles count="0" defaultTableStyle="TableStyleMedium2" defaultPivotStyle="PivotStyleLight16"/>
  <colors>
    <mruColors>
      <color rgb="FFC2C4C3"/>
      <color rgb="FFEBE8E2"/>
      <color rgb="FFD8D1C6"/>
      <color rgb="FFDA0000"/>
      <color rgb="FFFF5D5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theme" Target="theme/theme1.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calcChain" Target="calcChain.xml"/><Relationship Id="rId28" Type="http://schemas.openxmlformats.org/officeDocument/2006/relationships/customXml" Target="../customXml/item5.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sheetMetadata" Target="metadata.xml"/><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5.3687728884275109E-2"/>
          <c:y val="2.1489749408091618E-2"/>
          <c:w val="0.94631227111572491"/>
          <c:h val="0.85415665317899592"/>
        </c:manualLayout>
      </c:layout>
      <c:barChart>
        <c:barDir val="col"/>
        <c:grouping val="stacked"/>
        <c:varyColors val="0"/>
        <c:ser>
          <c:idx val="0"/>
          <c:order val="0"/>
          <c:tx>
            <c:strRef>
              <c:f>'Asset Class Exposures'!$L$3</c:f>
              <c:strCache>
                <c:ptCount val="1"/>
                <c:pt idx="0">
                  <c:v>Equities</c:v>
                </c:pt>
              </c:strCache>
            </c:strRef>
          </c:tx>
          <c:spPr>
            <a:solidFill>
              <a:srgbClr val="006D89"/>
            </a:solidFill>
            <a:ln>
              <a:noFill/>
            </a:ln>
            <a:effectLst/>
          </c:spPr>
          <c:invertIfNegative val="0"/>
          <c:cat>
            <c:strRef>
              <c:f>'Asset Class Exposures'!$K$4:$K$15</c:f>
              <c:strCache>
                <c:ptCount val="12"/>
                <c:pt idx="0">
                  <c:v>Aug. 2025</c:v>
                </c:pt>
                <c:pt idx="1">
                  <c:v>Sep. 2025</c:v>
                </c:pt>
                <c:pt idx="2">
                  <c:v>Oct. 2025</c:v>
                </c:pt>
                <c:pt idx="3">
                  <c:v>Nov. 2025</c:v>
                </c:pt>
                <c:pt idx="4">
                  <c:v>Dec. 2025</c:v>
                </c:pt>
                <c:pt idx="5">
                  <c:v>Jan. 2026</c:v>
                </c:pt>
                <c:pt idx="6">
                  <c:v>Feb. 2026</c:v>
                </c:pt>
                <c:pt idx="7">
                  <c:v>Mar. 2026</c:v>
                </c:pt>
                <c:pt idx="8">
                  <c:v>Apr. 2026</c:v>
                </c:pt>
                <c:pt idx="9">
                  <c:v>May. 2026</c:v>
                </c:pt>
                <c:pt idx="10">
                  <c:v>Jun. 2026</c:v>
                </c:pt>
                <c:pt idx="11">
                  <c:v>Jul. 2026</c:v>
                </c:pt>
              </c:strCache>
            </c:strRef>
          </c:cat>
          <c:val>
            <c:numRef>
              <c:f>'Asset Class Exposures'!$L$4:$L$15</c:f>
              <c:numCache>
                <c:formatCode>0.00%</c:formatCode>
                <c:ptCount val="12"/>
                <c:pt idx="0">
                  <c:v>1.3152958305595399</c:v>
                </c:pt>
                <c:pt idx="1">
                  <c:v>1.23236539688846</c:v>
                </c:pt>
                <c:pt idx="2">
                  <c:v>0.96994942899143799</c:v>
                </c:pt>
                <c:pt idx="3">
                  <c:v>0.60835750198729499</c:v>
                </c:pt>
                <c:pt idx="4">
                  <c:v>1.6929365237090099</c:v>
                </c:pt>
                <c:pt idx="5">
                  <c:v>0.84336195744060605</c:v>
                </c:pt>
                <c:pt idx="6">
                  <c:v>0.92257802122298604</c:v>
                </c:pt>
                <c:pt idx="7">
                  <c:v>0.76354446554849498</c:v>
                </c:pt>
                <c:pt idx="8">
                  <c:v>1.1692219397385899</c:v>
                </c:pt>
                <c:pt idx="9">
                  <c:v>1.1055989121251499</c:v>
                </c:pt>
                <c:pt idx="10">
                  <c:v>0.81344900658424402</c:v>
                </c:pt>
                <c:pt idx="11">
                  <c:v>0.61270038429339402</c:v>
                </c:pt>
              </c:numCache>
            </c:numRef>
          </c:val>
          <c:extLst>
            <c:ext xmlns:c16="http://schemas.microsoft.com/office/drawing/2014/chart" uri="{C3380CC4-5D6E-409C-BE32-E72D297353CC}">
              <c16:uniqueId val="{00000000-696B-48F5-978D-11794E8CDFC7}"/>
            </c:ext>
          </c:extLst>
        </c:ser>
        <c:dLbls>
          <c:showLegendKey val="0"/>
          <c:showVal val="0"/>
          <c:showCatName val="0"/>
          <c:showSerName val="0"/>
          <c:showPercent val="0"/>
          <c:showBubbleSize val="0"/>
        </c:dLbls>
        <c:gapWidth val="150"/>
        <c:overlap val="100"/>
        <c:axId val="154902711"/>
        <c:axId val="154898119"/>
      </c:barChart>
      <c:catAx>
        <c:axId val="154902711"/>
        <c:scaling>
          <c:orientation val="minMax"/>
        </c:scaling>
        <c:delete val="0"/>
        <c:axPos val="b"/>
        <c:numFmt formatCode="General" sourceLinked="1"/>
        <c:majorTickMark val="none"/>
        <c:minorTickMark val="none"/>
        <c:tickLblPos val="low"/>
        <c:spPr>
          <a:noFill/>
          <a:ln w="6350" cap="flat" cmpd="sng" algn="ctr">
            <a:solidFill>
              <a:srgbClr val="C2C4C3"/>
            </a:solidFill>
            <a:prstDash val="solid"/>
            <a:round/>
          </a:ln>
          <a:effectLst/>
        </c:spPr>
        <c:txPr>
          <a:bodyPr rot="-60000000" spcFirstLastPara="1" vertOverflow="ellipsis" vert="horz" wrap="square" anchor="ctr" anchorCtr="1"/>
          <a:lstStyle/>
          <a:p>
            <a:pPr>
              <a:defRPr sz="750" b="0" i="0" u="none" strike="noStrike" kern="1200" baseline="0">
                <a:solidFill>
                  <a:srgbClr val="000000"/>
                </a:solidFill>
                <a:latin typeface="Arial"/>
                <a:ea typeface="Arial"/>
                <a:cs typeface="Arial"/>
              </a:defRPr>
            </a:pPr>
            <a:endParaRPr lang="en-US"/>
          </a:p>
        </c:txPr>
        <c:crossAx val="154898119"/>
        <c:crosses val="autoZero"/>
        <c:auto val="1"/>
        <c:lblAlgn val="ctr"/>
        <c:lblOffset val="100"/>
        <c:noMultiLvlLbl val="0"/>
      </c:catAx>
      <c:valAx>
        <c:axId val="154898119"/>
        <c:scaling>
          <c:orientation val="minMax"/>
          <c:max val="1.7500000000000002"/>
          <c:min val="0"/>
        </c:scaling>
        <c:delete val="0"/>
        <c:axPos val="l"/>
        <c:majorGridlines>
          <c:spPr>
            <a:ln w="6350" cap="flat" cmpd="sng" algn="ctr">
              <a:solidFill>
                <a:srgbClr val="C2C4C3"/>
              </a:solidFill>
              <a:prstDash val="solid"/>
              <a:round/>
            </a:ln>
            <a:effectLst/>
          </c:spPr>
        </c:majorGridlines>
        <c:title>
          <c:tx>
            <c:rich>
              <a:bodyPr rot="-5400000" spcFirstLastPara="1" vertOverflow="ellipsis" vert="horz" wrap="square" anchor="ctr" anchorCtr="1"/>
              <a:lstStyle/>
              <a:p>
                <a:pPr>
                  <a:defRPr sz="800" b="0" i="0" u="none" strike="noStrike" kern="1200" baseline="0">
                    <a:solidFill>
                      <a:srgbClr val="000000"/>
                    </a:solidFill>
                    <a:latin typeface="Arial"/>
                    <a:ea typeface="Arial"/>
                    <a:cs typeface="Arial"/>
                  </a:defRPr>
                </a:pPr>
                <a:r>
                  <a:rPr lang="en-US" b="0"/>
                  <a:t>EOM Weight</a:t>
                </a:r>
              </a:p>
            </c:rich>
          </c:tx>
          <c:layout>
            <c:manualLayout>
              <c:xMode val="edge"/>
              <c:yMode val="edge"/>
              <c:x val="1.2789311166890734E-3"/>
              <c:y val="0.30572758696869196"/>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rgbClr val="000000"/>
                  </a:solidFill>
                  <a:latin typeface="Arial"/>
                  <a:ea typeface="Arial"/>
                  <a:cs typeface="Arial"/>
                </a:defRPr>
              </a:pPr>
              <a:endParaRPr lang="en-US"/>
            </a:p>
          </c:txPr>
        </c:title>
        <c:numFmt formatCode="0%" sourceLinked="0"/>
        <c:majorTickMark val="none"/>
        <c:minorTickMark val="none"/>
        <c:tickLblPos val="nextTo"/>
        <c:spPr>
          <a:noFill/>
          <a:ln w="6350">
            <a:solidFill>
              <a:srgbClr val="C2C4C3"/>
            </a:solidFill>
            <a:prstDash val="solid"/>
          </a:ln>
          <a:effectLst/>
        </c:spPr>
        <c:txPr>
          <a:bodyPr rot="-60000000" spcFirstLastPara="1" vertOverflow="ellipsis" vert="horz" wrap="square" anchor="ctr" anchorCtr="1"/>
          <a:lstStyle/>
          <a:p>
            <a:pPr>
              <a:defRPr sz="800" b="0" i="0" u="none" strike="noStrike" kern="1200" baseline="0">
                <a:solidFill>
                  <a:srgbClr val="000000"/>
                </a:solidFill>
                <a:latin typeface="Arial"/>
                <a:ea typeface="Arial"/>
                <a:cs typeface="Arial"/>
              </a:defRPr>
            </a:pPr>
            <a:endParaRPr lang="en-US"/>
          </a:p>
        </c:txPr>
        <c:crossAx val="154902711"/>
        <c:crosses val="autoZero"/>
        <c:crossBetween val="between"/>
        <c:majorUnit val="0.25"/>
      </c:valAx>
      <c:spPr>
        <a:solidFill>
          <a:srgbClr val="FFFFFF"/>
        </a:solidFill>
        <a:ln>
          <a:noFill/>
        </a:ln>
        <a:effectLst/>
        <a:extLst>
          <a:ext uri="{91240B29-F687-4F45-9708-019B960494DF}">
            <a14:hiddenLine xmlns:a14="http://schemas.microsoft.com/office/drawing/2010/main">
              <a:noFill/>
            </a14:hiddenLine>
          </a:ext>
        </a:extLst>
      </c:spPr>
    </c:plotArea>
    <c:legend>
      <c:legendPos val="b"/>
      <c:layout>
        <c:manualLayout>
          <c:xMode val="edge"/>
          <c:yMode val="edge"/>
          <c:x val="0.37953612393141156"/>
          <c:y val="0.94492123415458829"/>
          <c:w val="0.24136146918201462"/>
          <c:h val="5.5025261632128654E-2"/>
        </c:manualLayout>
      </c:layout>
      <c:overlay val="0"/>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txPr>
        <a:bodyPr rot="0" spcFirstLastPara="1" vertOverflow="ellipsis" vert="horz" wrap="square" anchor="ctr" anchorCtr="1"/>
        <a:lstStyle/>
        <a:p>
          <a:pPr>
            <a:defRPr sz="800" b="0" i="0" u="none" strike="noStrike" kern="1200" baseline="0">
              <a:solidFill>
                <a:srgbClr val="000000"/>
              </a:solidFill>
              <a:latin typeface="Arial"/>
              <a:ea typeface="Arial"/>
              <a:cs typeface="Arial"/>
            </a:defRPr>
          </a:pPr>
          <a:endParaRPr lang="en-US"/>
        </a:p>
      </c:txPr>
    </c:legend>
    <c:plotVisOnly val="1"/>
    <c:dispBlanksAs val="gap"/>
    <c:showDLblsOverMax val="0"/>
    <c:extLst/>
  </c:chart>
  <c:spPr>
    <a:solidFill>
      <a:srgbClr val="FFFFFF"/>
    </a:solidFill>
    <a:ln w="9525" cap="flat" cmpd="sng" algn="ctr">
      <a:noFill/>
      <a:round/>
    </a:ln>
    <a:effectLst/>
  </c:spPr>
  <c:txPr>
    <a:bodyPr/>
    <a:lstStyle/>
    <a:p>
      <a:pPr>
        <a:defRPr sz="800">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5.2304544133187608E-2"/>
          <c:y val="1.5432449678686698E-2"/>
          <c:w val="0.94618504087581989"/>
          <c:h val="0.83194141995836224"/>
        </c:manualLayout>
      </c:layout>
      <c:barChart>
        <c:barDir val="col"/>
        <c:grouping val="clustered"/>
        <c:varyColors val="0"/>
        <c:ser>
          <c:idx val="0"/>
          <c:order val="0"/>
          <c:tx>
            <c:strRef>
              <c:f>'12 Month Rolling Return'!$B$6</c:f>
              <c:strCache>
                <c:ptCount val="1"/>
                <c:pt idx="0">
                  <c:v>S&amp;P 500 FC TCA 0.50% Decrement Index ER</c:v>
                </c:pt>
              </c:strCache>
            </c:strRef>
          </c:tx>
          <c:spPr>
            <a:solidFill>
              <a:srgbClr val="006D89"/>
            </a:solidFill>
            <a:ln>
              <a:noFill/>
            </a:ln>
            <a:effectLst/>
          </c:spPr>
          <c:invertIfNegative val="0"/>
          <c:cat>
            <c:strRef>
              <c:f>'12 Month Rolling Return'!$C$5:$N$5</c:f>
              <c:strCache>
                <c:ptCount val="12"/>
                <c:pt idx="0">
                  <c:v>Aug. 2025</c:v>
                </c:pt>
                <c:pt idx="1">
                  <c:v>Sep. 2025</c:v>
                </c:pt>
                <c:pt idx="2">
                  <c:v>Oct. 2025</c:v>
                </c:pt>
                <c:pt idx="3">
                  <c:v>Nov. 2025</c:v>
                </c:pt>
                <c:pt idx="4">
                  <c:v>Dec. 2025</c:v>
                </c:pt>
                <c:pt idx="5">
                  <c:v>Jan. 2026</c:v>
                </c:pt>
                <c:pt idx="6">
                  <c:v>Feb. 2026</c:v>
                </c:pt>
                <c:pt idx="7">
                  <c:v>Mar. 2026</c:v>
                </c:pt>
                <c:pt idx="8">
                  <c:v>Apr. 2026</c:v>
                </c:pt>
                <c:pt idx="9">
                  <c:v>May. 2026</c:v>
                </c:pt>
                <c:pt idx="10">
                  <c:v>Jun. 2026</c:v>
                </c:pt>
                <c:pt idx="11">
                  <c:v>Jul. 2026</c:v>
                </c:pt>
              </c:strCache>
            </c:strRef>
          </c:cat>
          <c:val>
            <c:numRef>
              <c:f>'12 Month Rolling Return'!$C$6:$N$6</c:f>
              <c:numCache>
                <c:formatCode>0.00%</c:formatCode>
                <c:ptCount val="12"/>
                <c:pt idx="0">
                  <c:v>7.7591244956707328E-3</c:v>
                </c:pt>
                <c:pt idx="1">
                  <c:v>3.2831678672789355E-2</c:v>
                </c:pt>
                <c:pt idx="2">
                  <c:v>5.1304028324380635E-2</c:v>
                </c:pt>
                <c:pt idx="3">
                  <c:v>-2.1440050469583083E-2</c:v>
                </c:pt>
                <c:pt idx="4">
                  <c:v>1.5988899891568487E-2</c:v>
                </c:pt>
                <c:pt idx="5">
                  <c:v>9.7088732922026022E-3</c:v>
                </c:pt>
                <c:pt idx="6">
                  <c:v>2.1996138082612804E-2</c:v>
                </c:pt>
                <c:pt idx="7">
                  <c:v>8.1577104688006497E-3</c:v>
                </c:pt>
                <c:pt idx="8">
                  <c:v>8.7262188544461772E-2</c:v>
                </c:pt>
                <c:pt idx="9">
                  <c:v>0.11181231935256553</c:v>
                </c:pt>
                <c:pt idx="10">
                  <c:v>3.8462231533135105E-2</c:v>
                </c:pt>
                <c:pt idx="11">
                  <c:v>-9.9443631869614579E-3</c:v>
                </c:pt>
              </c:numCache>
            </c:numRef>
          </c:val>
          <c:extLst>
            <c:ext xmlns:c16="http://schemas.microsoft.com/office/drawing/2014/chart" uri="{C3380CC4-5D6E-409C-BE32-E72D297353CC}">
              <c16:uniqueId val="{00000000-70C8-44A8-B15D-DA628EC6B768}"/>
            </c:ext>
          </c:extLst>
        </c:ser>
        <c:ser>
          <c:idx val="1"/>
          <c:order val="1"/>
          <c:tx>
            <c:strRef>
              <c:f>'12 Month Rolling Return'!$B$7</c:f>
              <c:strCache>
                <c:ptCount val="1"/>
                <c:pt idx="0">
                  <c:v>S&amp;P 500</c:v>
                </c:pt>
              </c:strCache>
            </c:strRef>
          </c:tx>
          <c:spPr>
            <a:solidFill>
              <a:srgbClr val="DC7900"/>
            </a:solidFill>
            <a:ln>
              <a:noFill/>
            </a:ln>
            <a:effectLst/>
          </c:spPr>
          <c:invertIfNegative val="0"/>
          <c:cat>
            <c:strRef>
              <c:f>'12 Month Rolling Return'!$C$5:$N$5</c:f>
              <c:strCache>
                <c:ptCount val="12"/>
                <c:pt idx="0">
                  <c:v>Aug. 2025</c:v>
                </c:pt>
                <c:pt idx="1">
                  <c:v>Sep. 2025</c:v>
                </c:pt>
                <c:pt idx="2">
                  <c:v>Oct. 2025</c:v>
                </c:pt>
                <c:pt idx="3">
                  <c:v>Nov. 2025</c:v>
                </c:pt>
                <c:pt idx="4">
                  <c:v>Dec. 2025</c:v>
                </c:pt>
                <c:pt idx="5">
                  <c:v>Jan. 2026</c:v>
                </c:pt>
                <c:pt idx="6">
                  <c:v>Feb. 2026</c:v>
                </c:pt>
                <c:pt idx="7">
                  <c:v>Mar. 2026</c:v>
                </c:pt>
                <c:pt idx="8">
                  <c:v>Apr. 2026</c:v>
                </c:pt>
                <c:pt idx="9">
                  <c:v>May. 2026</c:v>
                </c:pt>
                <c:pt idx="10">
                  <c:v>Jun. 2026</c:v>
                </c:pt>
                <c:pt idx="11">
                  <c:v>Jul. 2026</c:v>
                </c:pt>
              </c:strCache>
            </c:strRef>
          </c:cat>
          <c:val>
            <c:numRef>
              <c:f>'12 Month Rolling Return'!$C$7:$N$7</c:f>
              <c:numCache>
                <c:formatCode>0.00%</c:formatCode>
                <c:ptCount val="12"/>
                <c:pt idx="0">
                  <c:v>0.14373377026008249</c:v>
                </c:pt>
                <c:pt idx="1">
                  <c:v>0.16069007941234825</c:v>
                </c:pt>
                <c:pt idx="2">
                  <c:v>0.19888899811117722</c:v>
                </c:pt>
                <c:pt idx="3">
                  <c:v>0.13538642504460152</c:v>
                </c:pt>
                <c:pt idx="4">
                  <c:v>0.16387930613665613</c:v>
                </c:pt>
                <c:pt idx="5">
                  <c:v>0.14874591982824814</c:v>
                </c:pt>
                <c:pt idx="6">
                  <c:v>0.1552393857355816</c:v>
                </c:pt>
                <c:pt idx="7">
                  <c:v>0.16334441423932122</c:v>
                </c:pt>
                <c:pt idx="8">
                  <c:v>0.29447352185687592</c:v>
                </c:pt>
                <c:pt idx="9">
                  <c:v>0.2822153856333578</c:v>
                </c:pt>
                <c:pt idx="10">
                  <c:v>0.20860831183852246</c:v>
                </c:pt>
                <c:pt idx="11">
                  <c:v>0.18145743043702134</c:v>
                </c:pt>
              </c:numCache>
            </c:numRef>
          </c:val>
          <c:extLst>
            <c:ext xmlns:c16="http://schemas.microsoft.com/office/drawing/2014/chart" uri="{C3380CC4-5D6E-409C-BE32-E72D297353CC}">
              <c16:uniqueId val="{00000001-70C8-44A8-B15D-DA628EC6B768}"/>
            </c:ext>
          </c:extLst>
        </c:ser>
        <c:dLbls>
          <c:showLegendKey val="0"/>
          <c:showVal val="0"/>
          <c:showCatName val="0"/>
          <c:showSerName val="0"/>
          <c:showPercent val="0"/>
          <c:showBubbleSize val="0"/>
        </c:dLbls>
        <c:gapWidth val="219"/>
        <c:overlap val="-27"/>
        <c:axId val="627470600"/>
        <c:axId val="627466992"/>
      </c:barChart>
      <c:catAx>
        <c:axId val="627470600"/>
        <c:scaling>
          <c:orientation val="minMax"/>
        </c:scaling>
        <c:delete val="0"/>
        <c:axPos val="b"/>
        <c:numFmt formatCode="General" sourceLinked="1"/>
        <c:majorTickMark val="none"/>
        <c:minorTickMark val="none"/>
        <c:tickLblPos val="low"/>
        <c:spPr>
          <a:noFill/>
          <a:ln w="6350" cap="flat" cmpd="sng" algn="ctr">
            <a:solidFill>
              <a:srgbClr val="C2C4C3"/>
            </a:solidFill>
            <a:prstDash val="solid"/>
            <a:round/>
          </a:ln>
          <a:effectLst/>
        </c:spPr>
        <c:txPr>
          <a:bodyPr rot="-60000000" spcFirstLastPara="1" vertOverflow="ellipsis" vert="horz" wrap="square" anchor="ctr" anchorCtr="1"/>
          <a:lstStyle/>
          <a:p>
            <a:pPr>
              <a:defRPr sz="750" b="0" i="0" u="none" strike="noStrike" kern="1200" baseline="0">
                <a:solidFill>
                  <a:srgbClr val="000000"/>
                </a:solidFill>
                <a:latin typeface="Arial"/>
                <a:ea typeface="Arial"/>
                <a:cs typeface="Arial"/>
              </a:defRPr>
            </a:pPr>
            <a:endParaRPr lang="en-US"/>
          </a:p>
        </c:txPr>
        <c:crossAx val="627466992"/>
        <c:crosses val="autoZero"/>
        <c:auto val="1"/>
        <c:lblAlgn val="ctr"/>
        <c:lblOffset val="100"/>
        <c:noMultiLvlLbl val="0"/>
      </c:catAx>
      <c:valAx>
        <c:axId val="627466992"/>
        <c:scaling>
          <c:orientation val="minMax"/>
        </c:scaling>
        <c:delete val="0"/>
        <c:axPos val="l"/>
        <c:majorGridlines>
          <c:spPr>
            <a:ln w="6350" cap="flat" cmpd="sng" algn="ctr">
              <a:solidFill>
                <a:srgbClr val="C2C4C3"/>
              </a:solidFill>
              <a:prstDash val="solid"/>
              <a:round/>
            </a:ln>
            <a:effectLst/>
          </c:spPr>
        </c:majorGridlines>
        <c:title>
          <c:tx>
            <c:rich>
              <a:bodyPr rot="-5400000" spcFirstLastPara="1" vertOverflow="ellipsis" vert="horz" wrap="square" anchor="ctr" anchorCtr="1"/>
              <a:lstStyle/>
              <a:p>
                <a:pPr>
                  <a:defRPr sz="800" b="0" i="0" u="none" strike="noStrike" kern="1200" baseline="0">
                    <a:solidFill>
                      <a:srgbClr val="000000"/>
                    </a:solidFill>
                    <a:latin typeface="Arial"/>
                    <a:ea typeface="Arial"/>
                    <a:cs typeface="Arial"/>
                  </a:defRPr>
                </a:pPr>
                <a:r>
                  <a:rPr lang="en-US" b="0"/>
                  <a:t>12-Month</a:t>
                </a:r>
                <a:r>
                  <a:rPr lang="en-US" b="0" baseline="0"/>
                  <a:t> Rolling Return</a:t>
                </a:r>
                <a:endParaRPr lang="en-US" b="0"/>
              </a:p>
            </c:rich>
          </c:tx>
          <c:layout>
            <c:manualLayout>
              <c:xMode val="edge"/>
              <c:yMode val="edge"/>
              <c:x val="7.6516297366044849E-4"/>
              <c:y val="0.26117184326180892"/>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rgbClr val="000000"/>
                  </a:solidFill>
                  <a:latin typeface="Arial"/>
                  <a:ea typeface="Arial"/>
                  <a:cs typeface="Arial"/>
                </a:defRPr>
              </a:pPr>
              <a:endParaRPr lang="en-US"/>
            </a:p>
          </c:txPr>
        </c:title>
        <c:numFmt formatCode="0%" sourceLinked="0"/>
        <c:majorTickMark val="none"/>
        <c:minorTickMark val="none"/>
        <c:tickLblPos val="nextTo"/>
        <c:spPr>
          <a:noFill/>
          <a:ln w="6350">
            <a:solidFill>
              <a:srgbClr val="C2C4C3"/>
            </a:solidFill>
            <a:prstDash val="solid"/>
          </a:ln>
          <a:effectLst/>
        </c:spPr>
        <c:txPr>
          <a:bodyPr rot="-60000000" spcFirstLastPara="1" vertOverflow="ellipsis" vert="horz" wrap="square" anchor="ctr" anchorCtr="1"/>
          <a:lstStyle/>
          <a:p>
            <a:pPr>
              <a:defRPr sz="800" b="0" i="0" u="none" strike="noStrike" kern="1200" baseline="0">
                <a:solidFill>
                  <a:srgbClr val="000000"/>
                </a:solidFill>
                <a:latin typeface="Arial"/>
                <a:ea typeface="Arial"/>
                <a:cs typeface="Arial"/>
              </a:defRPr>
            </a:pPr>
            <a:endParaRPr lang="en-US"/>
          </a:p>
        </c:txPr>
        <c:crossAx val="627470600"/>
        <c:crosses val="autoZero"/>
        <c:crossBetween val="between"/>
      </c:valAx>
      <c:spPr>
        <a:solidFill>
          <a:srgbClr val="FFFFFF"/>
        </a:solidFill>
        <a:ln>
          <a:noFill/>
        </a:ln>
        <a:effectLst/>
        <a:extLst>
          <a:ext uri="{91240B29-F687-4F45-9708-019B960494DF}">
            <a14:hiddenLine xmlns:a14="http://schemas.microsoft.com/office/drawing/2010/main">
              <a:noFill/>
            </a14:hiddenLine>
          </a:ext>
        </a:extLst>
      </c:spPr>
    </c:plotArea>
    <c:legend>
      <c:legendPos val="b"/>
      <c:layout>
        <c:manualLayout>
          <c:xMode val="edge"/>
          <c:yMode val="edge"/>
          <c:x val="7.708031896020863E-2"/>
          <c:y val="0.94030923866173455"/>
          <c:w val="0.84583936207958277"/>
          <c:h val="5.969076133826548E-2"/>
        </c:manualLayout>
      </c:layout>
      <c:overlay val="0"/>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txPr>
        <a:bodyPr rot="0" spcFirstLastPara="1" vertOverflow="ellipsis" vert="horz" wrap="square" anchor="ctr" anchorCtr="1"/>
        <a:lstStyle/>
        <a:p>
          <a:pPr>
            <a:defRPr sz="800" b="0" i="0" u="none" strike="noStrike" kern="1200" baseline="0">
              <a:solidFill>
                <a:srgbClr val="000000"/>
              </a:solidFill>
              <a:latin typeface="Arial"/>
              <a:ea typeface="Arial"/>
              <a:cs typeface="Arial"/>
            </a:defRPr>
          </a:pPr>
          <a:endParaRPr lang="en-US"/>
        </a:p>
      </c:txPr>
    </c:legend>
    <c:plotVisOnly val="1"/>
    <c:dispBlanksAs val="gap"/>
    <c:showDLblsOverMax val="0"/>
    <c:extLst/>
  </c:chart>
  <c:spPr>
    <a:solidFill>
      <a:srgbClr val="FFFFFF"/>
    </a:solidFill>
    <a:ln w="9525" cap="flat" cmpd="sng" algn="ctr">
      <a:noFill/>
      <a:round/>
    </a:ln>
    <a:effectLst/>
  </c:spPr>
  <c:txPr>
    <a:bodyPr/>
    <a:lstStyle/>
    <a:p>
      <a:pPr>
        <a:defRPr sz="800">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12 Month Rolling</a:t>
            </a:r>
            <a:r>
              <a:rPr lang="en-US" baseline="0"/>
              <a:t> Return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'12 Month Rolling Return'!$B$6</c:f>
              <c:strCache>
                <c:ptCount val="1"/>
                <c:pt idx="0">
                  <c:v>S&amp;P 500 FC TCA 0.50% Decrement Index ER</c:v>
                </c:pt>
              </c:strCache>
            </c:strRef>
          </c:tx>
          <c:spPr>
            <a:solidFill>
              <a:srgbClr val="006D89"/>
            </a:solidFill>
            <a:ln>
              <a:noFill/>
            </a:ln>
            <a:effectLst/>
          </c:spPr>
          <c:invertIfNegative val="0"/>
          <c:cat>
            <c:strRef>
              <c:f>'12 Month Rolling Return'!$C$5:$N$5</c:f>
              <c:strCache>
                <c:ptCount val="12"/>
                <c:pt idx="0">
                  <c:v>Aug. 2025</c:v>
                </c:pt>
                <c:pt idx="1">
                  <c:v>Sep. 2025</c:v>
                </c:pt>
                <c:pt idx="2">
                  <c:v>Oct. 2025</c:v>
                </c:pt>
                <c:pt idx="3">
                  <c:v>Nov. 2025</c:v>
                </c:pt>
                <c:pt idx="4">
                  <c:v>Dec. 2025</c:v>
                </c:pt>
                <c:pt idx="5">
                  <c:v>Jan. 2026</c:v>
                </c:pt>
                <c:pt idx="6">
                  <c:v>Feb. 2026</c:v>
                </c:pt>
                <c:pt idx="7">
                  <c:v>Mar. 2026</c:v>
                </c:pt>
                <c:pt idx="8">
                  <c:v>Apr. 2026</c:v>
                </c:pt>
                <c:pt idx="9">
                  <c:v>May. 2026</c:v>
                </c:pt>
                <c:pt idx="10">
                  <c:v>Jun. 2026</c:v>
                </c:pt>
                <c:pt idx="11">
                  <c:v>Jul. 2026</c:v>
                </c:pt>
              </c:strCache>
            </c:strRef>
          </c:cat>
          <c:val>
            <c:numRef>
              <c:f>'12 Month Rolling Return'!$C$6:$N$6</c:f>
              <c:numCache>
                <c:formatCode>0.00%</c:formatCode>
                <c:ptCount val="12"/>
                <c:pt idx="0">
                  <c:v>7.7591244956707328E-3</c:v>
                </c:pt>
                <c:pt idx="1">
                  <c:v>3.2831678672789355E-2</c:v>
                </c:pt>
                <c:pt idx="2">
                  <c:v>5.1304028324380635E-2</c:v>
                </c:pt>
                <c:pt idx="3">
                  <c:v>-2.1440050469583083E-2</c:v>
                </c:pt>
                <c:pt idx="4">
                  <c:v>1.5988899891568487E-2</c:v>
                </c:pt>
                <c:pt idx="5">
                  <c:v>9.7088732922026022E-3</c:v>
                </c:pt>
                <c:pt idx="6">
                  <c:v>2.1996138082612804E-2</c:v>
                </c:pt>
                <c:pt idx="7">
                  <c:v>8.1577104688006497E-3</c:v>
                </c:pt>
                <c:pt idx="8">
                  <c:v>8.7262188544461772E-2</c:v>
                </c:pt>
                <c:pt idx="9">
                  <c:v>0.11181231935256553</c:v>
                </c:pt>
                <c:pt idx="10">
                  <c:v>3.8462231533135105E-2</c:v>
                </c:pt>
                <c:pt idx="11">
                  <c:v>-9.9443631869614579E-3</c:v>
                </c:pt>
              </c:numCache>
            </c:numRef>
          </c:val>
          <c:extLst>
            <c:ext xmlns:c16="http://schemas.microsoft.com/office/drawing/2014/chart" uri="{C3380CC4-5D6E-409C-BE32-E72D297353CC}">
              <c16:uniqueId val="{00000000-70C8-44A8-B15D-DA628EC6B768}"/>
            </c:ext>
          </c:extLst>
        </c:ser>
        <c:ser>
          <c:idx val="1"/>
          <c:order val="1"/>
          <c:tx>
            <c:strRef>
              <c:f>'12 Month Rolling Return'!$B$7</c:f>
              <c:strCache>
                <c:ptCount val="1"/>
                <c:pt idx="0">
                  <c:v>S&amp;P 500</c:v>
                </c:pt>
              </c:strCache>
            </c:strRef>
          </c:tx>
          <c:spPr>
            <a:solidFill>
              <a:srgbClr val="F1A649"/>
            </a:solidFill>
            <a:ln>
              <a:noFill/>
            </a:ln>
            <a:effectLst/>
          </c:spPr>
          <c:invertIfNegative val="0"/>
          <c:cat>
            <c:strRef>
              <c:f>'12 Month Rolling Return'!$C$5:$N$5</c:f>
              <c:strCache>
                <c:ptCount val="12"/>
                <c:pt idx="0">
                  <c:v>Aug. 2025</c:v>
                </c:pt>
                <c:pt idx="1">
                  <c:v>Sep. 2025</c:v>
                </c:pt>
                <c:pt idx="2">
                  <c:v>Oct. 2025</c:v>
                </c:pt>
                <c:pt idx="3">
                  <c:v>Nov. 2025</c:v>
                </c:pt>
                <c:pt idx="4">
                  <c:v>Dec. 2025</c:v>
                </c:pt>
                <c:pt idx="5">
                  <c:v>Jan. 2026</c:v>
                </c:pt>
                <c:pt idx="6">
                  <c:v>Feb. 2026</c:v>
                </c:pt>
                <c:pt idx="7">
                  <c:v>Mar. 2026</c:v>
                </c:pt>
                <c:pt idx="8">
                  <c:v>Apr. 2026</c:v>
                </c:pt>
                <c:pt idx="9">
                  <c:v>May. 2026</c:v>
                </c:pt>
                <c:pt idx="10">
                  <c:v>Jun. 2026</c:v>
                </c:pt>
                <c:pt idx="11">
                  <c:v>Jul. 2026</c:v>
                </c:pt>
              </c:strCache>
            </c:strRef>
          </c:cat>
          <c:val>
            <c:numRef>
              <c:f>'12 Month Rolling Return'!$C$7:$N$7</c:f>
              <c:numCache>
                <c:formatCode>0.00%</c:formatCode>
                <c:ptCount val="12"/>
                <c:pt idx="0">
                  <c:v>0.14373377026008249</c:v>
                </c:pt>
                <c:pt idx="1">
                  <c:v>0.16069007941234825</c:v>
                </c:pt>
                <c:pt idx="2">
                  <c:v>0.19888899811117722</c:v>
                </c:pt>
                <c:pt idx="3">
                  <c:v>0.13538642504460152</c:v>
                </c:pt>
                <c:pt idx="4">
                  <c:v>0.16387930613665613</c:v>
                </c:pt>
                <c:pt idx="5">
                  <c:v>0.14874591982824814</c:v>
                </c:pt>
                <c:pt idx="6">
                  <c:v>0.1552393857355816</c:v>
                </c:pt>
                <c:pt idx="7">
                  <c:v>0.16334441423932122</c:v>
                </c:pt>
                <c:pt idx="8">
                  <c:v>0.29447352185687592</c:v>
                </c:pt>
                <c:pt idx="9">
                  <c:v>0.2822153856333578</c:v>
                </c:pt>
                <c:pt idx="10">
                  <c:v>0.20860831183852246</c:v>
                </c:pt>
                <c:pt idx="11">
                  <c:v>0.18145743043702134</c:v>
                </c:pt>
              </c:numCache>
            </c:numRef>
          </c:val>
          <c:extLst>
            <c:ext xmlns:c16="http://schemas.microsoft.com/office/drawing/2014/chart" uri="{C3380CC4-5D6E-409C-BE32-E72D297353CC}">
              <c16:uniqueId val="{00000001-70C8-44A8-B15D-DA628EC6B768}"/>
            </c:ext>
          </c:extLst>
        </c:ser>
        <c:dLbls>
          <c:showLegendKey val="0"/>
          <c:showVal val="0"/>
          <c:showCatName val="0"/>
          <c:showSerName val="0"/>
          <c:showPercent val="0"/>
          <c:showBubbleSize val="0"/>
        </c:dLbls>
        <c:gapWidth val="219"/>
        <c:overlap val="-27"/>
        <c:axId val="627470600"/>
        <c:axId val="627466992"/>
      </c:barChart>
      <c:catAx>
        <c:axId val="62747060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b"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627466992"/>
        <c:crosses val="autoZero"/>
        <c:auto val="1"/>
        <c:lblAlgn val="ctr"/>
        <c:lblOffset val="100"/>
        <c:noMultiLvlLbl val="0"/>
      </c:catAx>
      <c:valAx>
        <c:axId val="6274669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4706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2087245</xdr:colOff>
      <xdr:row>3</xdr:row>
      <xdr:rowOff>410527</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a:stretch>
          <a:fillRect/>
        </a:stretch>
      </xdr:blipFill>
      <xdr:spPr>
        <a:xfrm>
          <a:off x="0" y="0"/>
          <a:ext cx="2085975" cy="981075"/>
        </a:xfrm>
        <a:prstGeom prst="rect">
          <a:avLst/>
        </a:prstGeom>
      </xdr:spPr>
    </xdr:pic>
    <xdr:clientData/>
  </xdr:twoCellAnchor>
  <xdr:twoCellAnchor>
    <xdr:from>
      <xdr:col>0</xdr:col>
      <xdr:colOff>0</xdr:colOff>
      <xdr:row>44</xdr:row>
      <xdr:rowOff>127001</xdr:rowOff>
    </xdr:from>
    <xdr:to>
      <xdr:col>6</xdr:col>
      <xdr:colOff>3811</xdr:colOff>
      <xdr:row>59</xdr:row>
      <xdr:rowOff>8468</xdr:rowOff>
    </xdr:to>
    <xdr:graphicFrame macro="">
      <xdr:nvGraphicFramePr>
        <xdr:cNvPr id="7" name="Chart 7">
          <a:extLst>
            <a:ext uri="{FF2B5EF4-FFF2-40B4-BE49-F238E27FC236}">
              <a16:creationId xmlns:a16="http://schemas.microsoft.com/office/drawing/2014/main" id="{E20A78EC-67C7-4EE9-9E3E-C5FEB6BED383}"/>
            </a:ext>
            <a:ext uri="{147F2762-F138-4A5C-976F-8EAC2B608ADB}">
              <a16:predDERef xmlns:a16="http://schemas.microsoft.com/office/drawing/2014/main" pre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0</xdr:col>
      <xdr:colOff>7938</xdr:colOff>
      <xdr:row>8</xdr:row>
      <xdr:rowOff>31750</xdr:rowOff>
    </xdr:from>
    <xdr:ext cx="9429750" cy="176138"/>
    <xdr:sp macro="" textlink="">
      <xdr:nvSpPr>
        <xdr:cNvPr id="2" name="TextBox 1">
          <a:extLst>
            <a:ext uri="{FF2B5EF4-FFF2-40B4-BE49-F238E27FC236}">
              <a16:creationId xmlns:a16="http://schemas.microsoft.com/office/drawing/2014/main" id="{25FB9440-BA7A-F5A2-9881-2B952A468329}"/>
            </a:ext>
          </a:extLst>
        </xdr:cNvPr>
        <xdr:cNvSpPr txBox="1"/>
      </xdr:nvSpPr>
      <xdr:spPr>
        <a:xfrm>
          <a:off x="7938" y="2210594"/>
          <a:ext cx="9429750" cy="176138"/>
        </a:xfrm>
        <a:prstGeom prst="rect">
          <a:avLst/>
        </a:prstGeom>
        <a:noFill/>
      </xdr:spPr>
      <xdr:txBody>
        <a:bodyPr vertOverflow="clip" horzOverflow="clip" wrap="square" lIns="0" tIns="0" rIns="0" bIns="0" rtlCol="0" anchor="t">
          <a:spAutoFit/>
        </a:bodyPr>
        <a:lstStyle/>
        <a:p>
          <a:pPr marL="342900" marR="0" lvl="0" indent="-342900">
            <a:lnSpc>
              <a:spcPct val="107000"/>
            </a:lnSpc>
            <a:spcBef>
              <a:spcPts val="0"/>
            </a:spcBef>
            <a:spcAft>
              <a:spcPts val="0"/>
            </a:spcAft>
            <a:buFont typeface="Symbol" panose="05050102010706020507" pitchFamily="18" charset="2"/>
            <a:buChar char=""/>
          </a:pP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oneCellAnchor>
  <xdr:oneCellAnchor>
    <xdr:from>
      <xdr:col>0</xdr:col>
      <xdr:colOff>61917</xdr:colOff>
      <xdr:row>8</xdr:row>
      <xdr:rowOff>76201</xdr:rowOff>
    </xdr:from>
    <xdr:ext cx="11215683" cy="1276349"/>
    <xdr:sp macro="" textlink="">
      <xdr:nvSpPr>
        <xdr:cNvPr id="6" name="TextBox 5">
          <a:extLst>
            <a:ext uri="{FF2B5EF4-FFF2-40B4-BE49-F238E27FC236}">
              <a16:creationId xmlns:a16="http://schemas.microsoft.com/office/drawing/2014/main" id="{A94758D0-5C7D-4889-B194-25A780200711}"/>
            </a:ext>
            <a:ext uri="{147F2762-F138-4A5C-976F-8EAC2B608ADB}">
              <a16:predDERef xmlns:a16="http://schemas.microsoft.com/office/drawing/2014/main" pred="{25FB9440-BA7A-F5A2-9881-2B952A468329}"/>
            </a:ext>
          </a:extLst>
        </xdr:cNvPr>
        <xdr:cNvSpPr txBox="1"/>
      </xdr:nvSpPr>
      <xdr:spPr>
        <a:xfrm>
          <a:off x="61917" y="2200276"/>
          <a:ext cx="11215683" cy="1276349"/>
        </a:xfrm>
        <a:prstGeom prst="rect">
          <a:avLst/>
        </a:prstGeom>
        <a:solidFill>
          <a:schemeClr val="bg1"/>
        </a:solidFill>
      </xdr:spPr>
      <xdr:txBody>
        <a:bodyPr vertOverflow="clip" horzOverflow="clip" wrap="square" lIns="0" tIns="0" rIns="0" bIns="0" rtlCol="0" anchor="ctr">
          <a:noAutofit/>
        </a:bodyPr>
        <a:lstStyle/>
        <a:p>
          <a:pPr marL="342900" marR="0" lvl="0" indent="-342900" defTabSz="914400" eaLnBrk="1" fontAlgn="auto" latinLnBrk="0" hangingPunct="1">
            <a:lnSpc>
              <a:spcPct val="107000"/>
            </a:lnSpc>
            <a:spcBef>
              <a:spcPts val="0"/>
            </a:spcBef>
            <a:spcAft>
              <a:spcPts val="600"/>
            </a:spcAft>
            <a:buClrTx/>
            <a:buSzTx/>
            <a:buFont typeface="Symbol" panose="05050102010706020507" pitchFamily="18" charset="2"/>
            <a:buChar char=""/>
            <a:tabLst/>
            <a:defRPr/>
          </a:pPr>
          <a:r>
            <a:rPr lang="en-US" sz="1100" baseline="0">
              <a:effectLst/>
              <a:latin typeface="+mn-lt"/>
              <a:ea typeface="+mn-ea"/>
              <a:cs typeface="+mn-cs"/>
            </a:rPr>
            <a:t>S&amp;P 500 FC TCA Index posted 4.00% during June 2024, outperforming the S&amp;P 500 by 0.53%. Average weight to the underlying index was 121.14%, the highest average in the past twelve months. </a:t>
          </a:r>
        </a:p>
        <a:p>
          <a:pPr marL="342900" marR="0" lvl="0" indent="-342900" defTabSz="914400" eaLnBrk="1" fontAlgn="auto" latinLnBrk="0" hangingPunct="1">
            <a:lnSpc>
              <a:spcPct val="107000"/>
            </a:lnSpc>
            <a:spcBef>
              <a:spcPts val="0"/>
            </a:spcBef>
            <a:spcAft>
              <a:spcPts val="600"/>
            </a:spcAft>
            <a:buClrTx/>
            <a:buSzTx/>
            <a:buFont typeface="Symbol" panose="05050102010706020507" pitchFamily="18" charset="2"/>
            <a:buChar char=""/>
            <a:tabLst/>
            <a:defRPr/>
          </a:pPr>
          <a:r>
            <a:rPr lang="en-US" sz="1100" baseline="0">
              <a:effectLst/>
              <a:latin typeface="+mn-lt"/>
              <a:ea typeface="+mn-ea"/>
              <a:cs typeface="+mn-cs"/>
            </a:rPr>
            <a:t>In addition to the roughly flat May CPI print that excited market participants about future Fed actions,  with information technology comprising more than 32% of the underlying equity index and a continued optimism surrounding AIthe S&amp;P 500 was up 3.47% for the month. </a:t>
          </a:r>
        </a:p>
        <a:p>
          <a:pPr marL="342900" marR="0" lvl="0" indent="-342900" defTabSz="914400" eaLnBrk="1" fontAlgn="auto" latinLnBrk="0" hangingPunct="1">
            <a:lnSpc>
              <a:spcPct val="107000"/>
            </a:lnSpc>
            <a:spcBef>
              <a:spcPts val="0"/>
            </a:spcBef>
            <a:spcAft>
              <a:spcPts val="600"/>
            </a:spcAft>
            <a:buClrTx/>
            <a:buSzTx/>
            <a:buFont typeface="Symbol" panose="05050102010706020507" pitchFamily="18" charset="2"/>
            <a:buChar char=""/>
            <a:tabLst/>
            <a:defRPr/>
          </a:pPr>
          <a:r>
            <a:rPr lang="en-US" sz="1100" baseline="0">
              <a:effectLst/>
              <a:latin typeface="+mn-lt"/>
              <a:ea typeface="+mn-ea"/>
              <a:cs typeface="+mn-cs"/>
            </a:rPr>
            <a:t>The weight to the S&amp;P 500 was above 100% for more than 75% of the intraday windows within the month. With this dynamic allocation, annualized volatility for the S&amp;P 500 FC Index was 11.16%.</a:t>
          </a:r>
        </a:p>
      </xdr:txBody>
    </xdr:sp>
    <xdr:clientData/>
  </xdr:oneCellAnchor>
  <xdr:twoCellAnchor>
    <xdr:from>
      <xdr:col>0</xdr:col>
      <xdr:colOff>19050</xdr:colOff>
      <xdr:row>21</xdr:row>
      <xdr:rowOff>224367</xdr:rowOff>
    </xdr:from>
    <xdr:to>
      <xdr:col>5</xdr:col>
      <xdr:colOff>1648883</xdr:colOff>
      <xdr:row>37</xdr:row>
      <xdr:rowOff>65089</xdr:rowOff>
    </xdr:to>
    <xdr:graphicFrame macro="">
      <xdr:nvGraphicFramePr>
        <xdr:cNvPr id="8" name="Chart 7">
          <a:extLst>
            <a:ext uri="{FF2B5EF4-FFF2-40B4-BE49-F238E27FC236}">
              <a16:creationId xmlns:a16="http://schemas.microsoft.com/office/drawing/2014/main" id="{436C43E9-75F7-492C-96E8-6F0D8B615A38}"/>
            </a:ext>
            <a:ext uri="{147F2762-F138-4A5C-976F-8EAC2B608ADB}">
              <a16:predDERef xmlns:a16="http://schemas.microsoft.com/office/drawing/2014/main" pred="{A94758D0-5C7D-4889-B194-25A7802007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6</xdr:row>
      <xdr:rowOff>0</xdr:rowOff>
    </xdr:from>
    <xdr:to>
      <xdr:col>1</xdr:col>
      <xdr:colOff>0</xdr:colOff>
      <xdr:row>6</xdr:row>
      <xdr:rowOff>0</xdr:rowOff>
    </xdr:to>
    <xdr:sp macro="" textlink="">
      <xdr:nvSpPr>
        <xdr:cNvPr id="2" name="Line 1">
          <a:extLst>
            <a:ext uri="{FF2B5EF4-FFF2-40B4-BE49-F238E27FC236}">
              <a16:creationId xmlns:a16="http://schemas.microsoft.com/office/drawing/2014/main" id="{00000000-0008-0000-0500-000002000000}"/>
            </a:ext>
          </a:extLst>
        </xdr:cNvPr>
        <xdr:cNvSpPr>
          <a:spLocks noChangeShapeType="1"/>
        </xdr:cNvSpPr>
      </xdr:nvSpPr>
      <xdr:spPr bwMode="auto">
        <a:xfrm>
          <a:off x="190500" y="1809750"/>
          <a:ext cx="0" cy="0"/>
        </a:xfrm>
        <a:prstGeom prst="line">
          <a:avLst/>
        </a:prstGeom>
        <a:noFill/>
        <a:ln w="12700">
          <a:solidFill>
            <a:srgbClr val="003366"/>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0</xdr:col>
      <xdr:colOff>0</xdr:colOff>
      <xdr:row>6</xdr:row>
      <xdr:rowOff>0</xdr:rowOff>
    </xdr:from>
    <xdr:to>
      <xdr:col>5</xdr:col>
      <xdr:colOff>1676188</xdr:colOff>
      <xdr:row>44</xdr:row>
      <xdr:rowOff>142671</xdr:rowOff>
    </xdr:to>
    <xdr:sp macro="" textlink="">
      <xdr:nvSpPr>
        <xdr:cNvPr id="5" name="Text Box 9">
          <a:extLst>
            <a:ext uri="{FF2B5EF4-FFF2-40B4-BE49-F238E27FC236}">
              <a16:creationId xmlns:a16="http://schemas.microsoft.com/office/drawing/2014/main" id="{340F6339-7C97-4D89-BC64-7029C688CE26}"/>
            </a:ext>
          </a:extLst>
        </xdr:cNvPr>
        <xdr:cNvSpPr txBox="1">
          <a:spLocks noChangeArrowheads="1"/>
        </xdr:cNvSpPr>
      </xdr:nvSpPr>
      <xdr:spPr bwMode="auto">
        <a:xfrm>
          <a:off x="0" y="1803400"/>
          <a:ext cx="8415655" cy="5840738"/>
        </a:xfrm>
        <a:prstGeom prst="rect">
          <a:avLst/>
        </a:prstGeom>
        <a:noFill/>
        <a:ln>
          <a:noFill/>
        </a:ln>
      </xdr:spPr>
      <xdr:txBody>
        <a:bodyPr vertOverflow="clip" wrap="square" lIns="27432" tIns="22860" rIns="0" bIns="0" anchor="t" upright="1"/>
        <a:lstStyle/>
        <a:p>
          <a:pPr rtl="0" eaLnBrk="1" latinLnBrk="0" hangingPunct="1"/>
          <a:r>
            <a:rPr lang="en-US" sz="800" b="0" i="0" baseline="0">
              <a:effectLst/>
              <a:latin typeface="Arial" panose="020B0604020202020204" pitchFamily="34" charset="0"/>
              <a:ea typeface="+mn-ea"/>
              <a:cs typeface="Arial" panose="020B0604020202020204" pitchFamily="34" charset="0"/>
            </a:rPr>
            <a:t>© 2023 S&amp;P Dow Jones Indices. All rights reserved. S&amp;P, S&amp;P 500, SPX, SPY, The 500, US500 , US 30, S&amp;P 100, S&amp;P COMPOSITE 1500, S&amp;P 400, S&amp;P MIDCAP 400, S&amp;P 600, S&amp;P SMALLCAP 600, S&amp;P GIVI, GLOBAL TITANS, DIVIDEND ARISTOCRATS, Select Sector, S&amp;P MAESTRO, S&amp;P PRISM, S&amp;P STRIDE, GICS, SPIVA, SPDR, INDEXOLOGY, iTraxx, iBoxx, ABX, ADBI, CDX, CMBX, LCDX, MBX, MCDX, PRIMEX, TABX, HHPI, IRXX, I-SYND, SOVX, CRITS, CRITR are registered trademarks of S&amp;P Global, Inc. (“S&amp;P Global”) or its affiliates. DOW JONES, DJIA, THE DOW and DOW JONES INDUSTRIAL AVERAGE are trademarks of Dow Jones Trademark Holdings LLC (“Dow Jones”). These trademarks together with others have been licensed to S&amp;P Dow Jones Indices LLC. Redistribution or reproduction in whole or in part are prohibited without written permission of S&amp;P Dow Jones Indices LLC. This document does not constitute an offer of services in jurisdictions where S&amp;P Dow Jones Indices LLC, S&amp;P Global, Dow Jones or their respective affiliates (collectively “S&amp;P Dow Jones Indices”) do not have the necessary licenses. Except for certain custom index calculation services, all information provided by S&amp;P Dow Jones Indices is impersonal and not tailored to the needs of any person, entity or group of persons. S&amp;P Dow Jones Indices receives compensation in connection with licensing its indices to third parties and providing custom calculation services. Past performance of an index is not an indication or guarantee of future results.</a:t>
          </a:r>
        </a:p>
        <a:p>
          <a:pPr rtl="0" eaLnBrk="1" latinLnBrk="0" hangingPunct="1"/>
          <a:r>
            <a:rPr lang="en-US" sz="800" b="0" i="0" baseline="0">
              <a:effectLst/>
              <a:latin typeface="Arial" panose="020B0604020202020204" pitchFamily="34" charset="0"/>
              <a:ea typeface="+mn-ea"/>
              <a:cs typeface="Arial" panose="020B0604020202020204" pitchFamily="34" charset="0"/>
            </a:rPr>
            <a:t>It is not possible to invest directly in an index. Exposure to an asset class represented by an index may be available through investable instruments based on that index. S&amp;P Dow Jones Indices does not sponsor, endorse, sell, promote or manage any investment fund or other investment vehicle that is offered by third parties and that seeks to provide an investment return based on the performance of any index. S&amp;P Dow Jones Indices makes no assurance that investment products based on the index will accurately track index performance or provide positive investment returns. S&amp;P Dow Jones Indices LLC is not an investment advisor, and S&amp;P Dow Jones Indices makes no representation regarding the advisability of investing in any such investment fund or other investment vehicle. A decision to invest in any such investment fund or other investment vehicle should not be made in reliance on any of the statements set forth in this document.  S&amp;P Dow Jones Indices is not an investment adviser, commodity trading advisor, commodity pool operator, broker dealer, fiduciary, promoter” (as defined in the Investment Company Act of 1940, as amended), “expert” as enumerated within 15 U.S.C. § 77k(a) or tax advisor.  Inclusion of a security, commodity, crypto currency or other asset within an index is not a recommendation by S&amp;P Dow Jones Indices to buy, sell, or hold such security, commodity, crypto currency or other asset, nor is it considered to be investment advice or commodity trading advice. Closing prices for S&amp;P Dow Jones Indices’ US benchmark indices are calculated by S&amp;P Dow Jones Indices based on the closing price of the individual constituents of the index as set by their primary exchange. Closing prices are received by S&amp;P Dow Jones Indices from one of its third party vendors and verified by comparing them with prices from an alternative vendor. The vendors receive the closing price from the primary exchanges. Real-time intraday prices are calculated similarly without a second verification.</a:t>
          </a:r>
        </a:p>
        <a:p>
          <a:pPr rtl="0" eaLnBrk="1" latinLnBrk="0" hangingPunct="1"/>
          <a:r>
            <a:rPr lang="en-US" sz="800" b="0" i="0" baseline="0">
              <a:effectLst/>
              <a:latin typeface="Arial" panose="020B0604020202020204" pitchFamily="34" charset="0"/>
              <a:ea typeface="+mn-ea"/>
              <a:cs typeface="Arial" panose="020B0604020202020204" pitchFamily="34" charset="0"/>
            </a:rPr>
            <a:t>These materials have been prepared solely for informational purposes based upon information generally available to the public and from sources believed to be reliable. No content contained in these materials (including index data, ratings, credit-related analyses and data, research, valuations, model, software or other application or output therefrom) or any part thereof (“Content”) may be modified, reverse-engineered, reproduced or distributed in any form or by any means, or stored in a database or retrieval system, without the prior written permission of S&amp;P Dow Jones Indices. The Content shall not be used for any unlawful or unauthorized purposes. S&amp;P Dow Jones Indices and its third-party data providers and licensors (collectively “S&amp;P Dow Jones Indices Parties”) do not guarantee the accuracy, completeness, timeliness or availability of the Content. S&amp;P Dow Jones Indices Parties are not responsible for any errors or omissions, regardless of the cause, for the results obtained from the use of the Content. THE CONTENT IS PROVIDED ON AN “AS IS” BASIS. S&amp;P DOW JONES INDICES PARTIES DISCLAIM ANY AND ALL EXPRESS OR IMPLIED WARRANTIES, INCLUDING, BUT NOT LIMITED TO, ANY WARRANTIES OF MERCHANTABILITY OR FITNESS FOR A PARTICULAR PURPOSE OR USE, FREEDOM FROM BUGS, SOFTWARE ERRORS OR DEFECTS, THAT THE CONTENT’S FUNCTIONING WILL BE UNINTERRUPTED OR THAT THE CONTENT WILL OPERATE WITH ANY SOFTWARE OR HARDWARE CONFIGURATION. In no event shall S&amp;P Dow Jones Indices Parties be liable to any party for any direct, indirect, incidental, exemplary, compensatory, punitive, special or consequential damages, costs, expenses, legal fees, or losses (including, without limitation, lost income or lost profits and opportunity costs) in connection with any use of the Content even if advised of the possibility of such damages.</a:t>
          </a:r>
        </a:p>
        <a:p>
          <a:pPr rtl="0" eaLnBrk="1" latinLnBrk="0" hangingPunct="1"/>
          <a:r>
            <a:rPr lang="en-US" sz="800" b="0" i="0" baseline="0">
              <a:effectLst/>
              <a:latin typeface="Arial" panose="020B0604020202020204" pitchFamily="34" charset="0"/>
              <a:ea typeface="+mn-ea"/>
              <a:cs typeface="Arial" panose="020B0604020202020204" pitchFamily="34" charset="0"/>
            </a:rPr>
            <a:t>S&amp;P Global keeps certain activities of its various divisions and business units separate from each other in order to preserve the independence and objectivity of their respective activities. As a result, certain divisions and business units of S&amp;P Global may have information that is not available to other business units. S&amp;P Global has established policies and procedures to maintain the confidentiality of certain non-public information received in connection with each analytical process.</a:t>
          </a:r>
        </a:p>
        <a:p>
          <a:pPr rtl="0" eaLnBrk="1" latinLnBrk="0" hangingPunct="1"/>
          <a:r>
            <a:rPr lang="en-US" sz="800" b="0" i="0" baseline="0">
              <a:effectLst/>
              <a:latin typeface="Arial" panose="020B0604020202020204" pitchFamily="34" charset="0"/>
              <a:ea typeface="+mn-ea"/>
              <a:cs typeface="Arial" panose="020B0604020202020204" pitchFamily="34" charset="0"/>
            </a:rPr>
            <a:t>In addition, S&amp;P Dow Jones Indices provides a wide range of services to, or relating to, many organizations, including issuers of securities, investment advisers, broker-dealers, investment banks, other financial institutions and financial intermediaries, and accordingly may receive fees or other economic benefits from those organizations, including organizations whose securities or services they may recommend, rate, include in model portfolios, evaluate or otherwise address.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100011</xdr:colOff>
      <xdr:row>11</xdr:row>
      <xdr:rowOff>4761</xdr:rowOff>
    </xdr:from>
    <xdr:to>
      <xdr:col>13</xdr:col>
      <xdr:colOff>66674</xdr:colOff>
      <xdr:row>27</xdr:row>
      <xdr:rowOff>161924</xdr:rowOff>
    </xdr:to>
    <xdr:graphicFrame macro="">
      <xdr:nvGraphicFramePr>
        <xdr:cNvPr id="2" name="Chart 1">
          <a:extLst>
            <a:ext uri="{FF2B5EF4-FFF2-40B4-BE49-F238E27FC236}">
              <a16:creationId xmlns:a16="http://schemas.microsoft.com/office/drawing/2014/main" id="{B96D20E8-496C-47E7-8F83-B58896F7FF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izzy_wang/OneDrive%20-%20S&amp;P%20Global/Documents/Working%20transit/Collateral/MARC5/MARC5%20Model.xlsx" TargetMode="External"/><Relationship Id="rId1" Type="http://schemas.openxmlformats.org/officeDocument/2006/relationships/externalLinkPath" Target="/Users/izzy_wang/OneDrive%20-%20S&amp;P%20Global/Documents/Working%20transit/Collateral/MARC5/MARC5%20Model.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melody_duan_spglobal_com/Documents/Documents/Multi-Asset%20Indices%20PM/1.%20Collateral/MARC%205/SP%20MARC%205%25%20&amp;%20MAESTRO%205%20-%20Calc%20Model%20New_20210208.xlsx" TargetMode="External"/><Relationship Id="rId1" Type="http://schemas.openxmlformats.org/officeDocument/2006/relationships/externalLinkPath" Target="/personal/melody_duan_spglobal_com/Documents/Documents/Multi-Asset%20Indices%20PM/1.%20Collateral/MARC%205/SP%20MARC%205%25%20&amp;%20MAESTRO%205%20-%20Calc%20Model%20New_20210208.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maxime_fouilleron_spglobal_com/Documents/Documents/Duo%20Swift/S&amp;P%20500%20Duo%20Swift%20Index%20Excel%20Model%20Full%20Hist.xlsx" TargetMode="External"/><Relationship Id="rId1" Type="http://schemas.openxmlformats.org/officeDocument/2006/relationships/externalLinkPath" Target="/personal/maxime_fouilleron_spglobal_com/Documents/Documents/Duo%20Swift/S&amp;P%20500%20Duo%20Swift%20Index%20Excel%20Model%20Full%20Hist.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ny01fil504\share$\IndexServices\Product%20Management%20-%20Strategy-Volatility-ESG\Strategy\Indices-Data\Models\2018%20Year%20End\US%20Risk%20Control%20Indices%20Model.xlsm"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Users\maxime_fouilleron\Downloads\ValidationReport%20(25).xlsx" TargetMode="External"/><Relationship Id="rId1" Type="http://schemas.openxmlformats.org/officeDocument/2006/relationships/externalLinkPath" Target="file:///C:\Users\maxime_fouilleron\Downloads\ValidationReport%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Quilt"/>
      <sheetName val="Tables"/>
      <sheetName val="Charts"/>
      <sheetName val="Capture"/>
      <sheetName val="Analytics"/>
      <sheetName val="Data"/>
      <sheetName val="Sheet1"/>
      <sheetName val="Rate"/>
      <sheetName val="Decay"/>
      <sheetName val="Allocations"/>
      <sheetName val="Checks"/>
    </sheetNames>
    <sheetDataSet>
      <sheetData sheetId="0"/>
      <sheetData sheetId="1">
        <row r="3">
          <cell r="C3" t="str">
            <v>S&amp;P 500 (ER)</v>
          </cell>
        </row>
      </sheetData>
      <sheetData sheetId="2"/>
      <sheetData sheetId="3"/>
      <sheetData sheetId="4"/>
      <sheetData sheetId="5">
        <row r="4">
          <cell r="AK4" t="str">
            <v>S&amp;P 500 (ER)</v>
          </cell>
        </row>
      </sheetData>
      <sheetData sheetId="6"/>
      <sheetData sheetId="7"/>
      <sheetData sheetId="8"/>
      <sheetData sheetId="9">
        <row r="1">
          <cell r="B1" t="str">
            <v>Equity</v>
          </cell>
        </row>
      </sheetData>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dex Calc"/>
      <sheetName val="MAESTRO5 Calc"/>
      <sheetName val="SPTR Excess Calc"/>
      <sheetName val="Underlying"/>
      <sheetName val="Rate"/>
      <sheetName val="T-2 Rate Check"/>
      <sheetName val="VIX Prices"/>
      <sheetName val="Upload"/>
      <sheetName val="MAESTRO5 Rebal Wgt"/>
      <sheetName val="VIX Contract"/>
      <sheetName val="T3 Download"/>
      <sheetName val="Holidays"/>
      <sheetName val="Decay"/>
      <sheetName val="wt T+1"/>
      <sheetName val="wt T+2"/>
      <sheetName val="Risk Adjusted Retur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inal Index Levels"/>
      <sheetName val="BaseCalc"/>
      <sheetName val="CappedCalc"/>
      <sheetName val="Parameters"/>
      <sheetName val="C4_FIX_PART_DAYS"/>
      <sheetName val="PARTDAYS"/>
      <sheetName val="BaseCalc - Intraday Base Level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lidays"/>
      <sheetName val="Data"/>
      <sheetName val="Map"/>
      <sheetName val="Controls"/>
      <sheetName val="Uploads"/>
      <sheetName val="Checks"/>
      <sheetName val="SPXP15UP"/>
      <sheetName val="SPXT5UT"/>
      <sheetName val="TXRC"/>
      <sheetName val="SPXT7UT"/>
      <sheetName val="SPXT12UT"/>
      <sheetName val="SPXN5UT"/>
      <sheetName val="SPXAV5P"/>
      <sheetName val="SPXD5UN"/>
      <sheetName val="SPXD5EN"/>
      <sheetName val="SPXD8SN"/>
      <sheetName val="SPLVP5UP"/>
      <sheetName val="SPLV5UT"/>
      <sheetName val="SPLV5ET"/>
      <sheetName val="SPLV5ST"/>
      <sheetName val="SPXLVR7T"/>
      <sheetName val="SPXLD5UT"/>
      <sheetName val="SPXLP1UP"/>
      <sheetName val="SPXLP1EP"/>
      <sheetName val="SPBUY5UT"/>
      <sheetName val="SPBUY5ST"/>
      <sheetName val="SPRETIRT"/>
      <sheetName val="FX"/>
      <sheetName val="Previous SDL"/>
      <sheetName val="SDRC"/>
      <sheetName val="SDL"/>
      <sheetName val="Decay Table"/>
      <sheetName val="Risk Adjusted Returns"/>
    </sheetNames>
    <sheetDataSet>
      <sheetData sheetId="0">
        <row r="1">
          <cell r="A1">
            <v>32923</v>
          </cell>
        </row>
        <row r="2">
          <cell r="A2">
            <v>32976</v>
          </cell>
        </row>
        <row r="3">
          <cell r="A3">
            <v>33021</v>
          </cell>
        </row>
        <row r="4">
          <cell r="A4">
            <v>33058</v>
          </cell>
        </row>
        <row r="5">
          <cell r="A5">
            <v>33119</v>
          </cell>
        </row>
        <row r="6">
          <cell r="A6">
            <v>33199</v>
          </cell>
        </row>
        <row r="7">
          <cell r="A7">
            <v>33232</v>
          </cell>
        </row>
        <row r="8">
          <cell r="A8">
            <v>33239</v>
          </cell>
        </row>
        <row r="9">
          <cell r="A9">
            <v>33287</v>
          </cell>
        </row>
        <row r="10">
          <cell r="A10">
            <v>33326</v>
          </cell>
        </row>
        <row r="11">
          <cell r="A11">
            <v>33385</v>
          </cell>
        </row>
        <row r="12">
          <cell r="A12">
            <v>33423</v>
          </cell>
        </row>
        <row r="13">
          <cell r="A13">
            <v>33483</v>
          </cell>
        </row>
        <row r="14">
          <cell r="A14">
            <v>33570</v>
          </cell>
        </row>
        <row r="15">
          <cell r="A15">
            <v>33597</v>
          </cell>
        </row>
        <row r="16">
          <cell r="A16">
            <v>33604</v>
          </cell>
        </row>
        <row r="17">
          <cell r="A17">
            <v>33651</v>
          </cell>
        </row>
        <row r="18">
          <cell r="A18">
            <v>33711</v>
          </cell>
        </row>
        <row r="19">
          <cell r="A19">
            <v>33749</v>
          </cell>
        </row>
        <row r="20">
          <cell r="A20">
            <v>33788</v>
          </cell>
        </row>
        <row r="21">
          <cell r="A21">
            <v>33854</v>
          </cell>
        </row>
        <row r="22">
          <cell r="A22">
            <v>33934</v>
          </cell>
        </row>
        <row r="23">
          <cell r="A23">
            <v>33963</v>
          </cell>
        </row>
        <row r="24">
          <cell r="A24">
            <v>33970</v>
          </cell>
        </row>
        <row r="25">
          <cell r="A25">
            <v>34015</v>
          </cell>
        </row>
        <row r="26">
          <cell r="A26">
            <v>34068</v>
          </cell>
        </row>
        <row r="27">
          <cell r="A27">
            <v>34120</v>
          </cell>
        </row>
        <row r="28">
          <cell r="A28">
            <v>34155</v>
          </cell>
        </row>
        <row r="29">
          <cell r="A29">
            <v>34218</v>
          </cell>
        </row>
        <row r="30">
          <cell r="A30">
            <v>34298</v>
          </cell>
        </row>
        <row r="31">
          <cell r="A31">
            <v>34327</v>
          </cell>
        </row>
        <row r="32">
          <cell r="A32">
            <v>34386</v>
          </cell>
        </row>
        <row r="33">
          <cell r="A33">
            <v>34425</v>
          </cell>
        </row>
        <row r="34">
          <cell r="A34">
            <v>34451</v>
          </cell>
        </row>
        <row r="35">
          <cell r="A35">
            <v>34484</v>
          </cell>
        </row>
        <row r="36">
          <cell r="A36">
            <v>34519</v>
          </cell>
        </row>
        <row r="37">
          <cell r="A37">
            <v>34582</v>
          </cell>
        </row>
        <row r="38">
          <cell r="A38">
            <v>34662</v>
          </cell>
        </row>
        <row r="39">
          <cell r="A39">
            <v>34694</v>
          </cell>
        </row>
        <row r="40">
          <cell r="A40">
            <v>34701</v>
          </cell>
        </row>
        <row r="41">
          <cell r="A41">
            <v>34750</v>
          </cell>
        </row>
        <row r="42">
          <cell r="A42">
            <v>34803</v>
          </cell>
        </row>
        <row r="43">
          <cell r="A43">
            <v>34848</v>
          </cell>
        </row>
        <row r="44">
          <cell r="A44">
            <v>34884</v>
          </cell>
        </row>
        <row r="45">
          <cell r="A45">
            <v>34946</v>
          </cell>
        </row>
        <row r="46">
          <cell r="A46">
            <v>35026</v>
          </cell>
        </row>
        <row r="47">
          <cell r="A47">
            <v>35058</v>
          </cell>
        </row>
        <row r="48">
          <cell r="A48">
            <v>35065</v>
          </cell>
        </row>
        <row r="49">
          <cell r="A49">
            <v>35114</v>
          </cell>
        </row>
        <row r="50">
          <cell r="A50">
            <v>35160</v>
          </cell>
        </row>
        <row r="51">
          <cell r="A51">
            <v>35212</v>
          </cell>
        </row>
        <row r="52">
          <cell r="A52">
            <v>35250</v>
          </cell>
        </row>
        <row r="53">
          <cell r="A53">
            <v>35310</v>
          </cell>
        </row>
        <row r="54">
          <cell r="A54">
            <v>35397</v>
          </cell>
        </row>
        <row r="55">
          <cell r="A55">
            <v>35424</v>
          </cell>
        </row>
        <row r="56">
          <cell r="A56">
            <v>35431</v>
          </cell>
        </row>
        <row r="57">
          <cell r="A57">
            <v>35478</v>
          </cell>
        </row>
        <row r="58">
          <cell r="A58">
            <v>35517</v>
          </cell>
        </row>
        <row r="59">
          <cell r="A59">
            <v>35576</v>
          </cell>
        </row>
        <row r="60">
          <cell r="A60">
            <v>35615</v>
          </cell>
        </row>
        <row r="61">
          <cell r="A61">
            <v>35674</v>
          </cell>
        </row>
        <row r="62">
          <cell r="A62">
            <v>35761</v>
          </cell>
        </row>
        <row r="63">
          <cell r="A63">
            <v>35789</v>
          </cell>
        </row>
        <row r="64">
          <cell r="A64">
            <v>35796</v>
          </cell>
        </row>
        <row r="65">
          <cell r="A65">
            <v>35814</v>
          </cell>
        </row>
        <row r="66">
          <cell r="A66">
            <v>35842</v>
          </cell>
        </row>
        <row r="67">
          <cell r="A67">
            <v>35895</v>
          </cell>
        </row>
        <row r="68">
          <cell r="A68">
            <v>35940</v>
          </cell>
        </row>
        <row r="69">
          <cell r="A69">
            <v>35979</v>
          </cell>
        </row>
        <row r="70">
          <cell r="A70">
            <v>36045</v>
          </cell>
        </row>
        <row r="71">
          <cell r="A71">
            <v>36125</v>
          </cell>
        </row>
        <row r="72">
          <cell r="A72">
            <v>36154</v>
          </cell>
        </row>
        <row r="73">
          <cell r="A73">
            <v>36161</v>
          </cell>
        </row>
        <row r="74">
          <cell r="A74">
            <v>36178</v>
          </cell>
        </row>
        <row r="75">
          <cell r="A75">
            <v>36206</v>
          </cell>
        </row>
        <row r="76">
          <cell r="A76">
            <v>36252</v>
          </cell>
        </row>
        <row r="77">
          <cell r="A77">
            <v>36311</v>
          </cell>
        </row>
        <row r="78">
          <cell r="A78">
            <v>36346</v>
          </cell>
        </row>
        <row r="79">
          <cell r="A79">
            <v>36409</v>
          </cell>
        </row>
        <row r="80">
          <cell r="A80">
            <v>36489</v>
          </cell>
        </row>
        <row r="81">
          <cell r="A81">
            <v>36518</v>
          </cell>
        </row>
        <row r="82">
          <cell r="A82">
            <v>36542</v>
          </cell>
        </row>
        <row r="83">
          <cell r="A83">
            <v>36577</v>
          </cell>
        </row>
        <row r="84">
          <cell r="A84">
            <v>36637</v>
          </cell>
        </row>
        <row r="85">
          <cell r="A85">
            <v>36675</v>
          </cell>
        </row>
        <row r="86">
          <cell r="A86">
            <v>36711</v>
          </cell>
        </row>
        <row r="87">
          <cell r="A87">
            <v>36773</v>
          </cell>
        </row>
        <row r="88">
          <cell r="A88">
            <v>36853</v>
          </cell>
        </row>
        <row r="89">
          <cell r="A89">
            <v>36885</v>
          </cell>
        </row>
        <row r="90">
          <cell r="A90">
            <v>36892</v>
          </cell>
        </row>
        <row r="91">
          <cell r="A91">
            <v>36906</v>
          </cell>
        </row>
        <row r="92">
          <cell r="A92">
            <v>36941</v>
          </cell>
        </row>
        <row r="93">
          <cell r="A93">
            <v>36994</v>
          </cell>
        </row>
        <row r="94">
          <cell r="A94">
            <v>37039</v>
          </cell>
        </row>
        <row r="95">
          <cell r="A95">
            <v>37076</v>
          </cell>
        </row>
        <row r="96">
          <cell r="A96">
            <v>37137</v>
          </cell>
        </row>
        <row r="97">
          <cell r="A97">
            <v>37145</v>
          </cell>
        </row>
        <row r="98">
          <cell r="A98">
            <v>37146</v>
          </cell>
        </row>
        <row r="99">
          <cell r="A99">
            <v>37147</v>
          </cell>
        </row>
        <row r="100">
          <cell r="A100">
            <v>37148</v>
          </cell>
        </row>
        <row r="101">
          <cell r="A101">
            <v>37217</v>
          </cell>
        </row>
        <row r="102">
          <cell r="A102">
            <v>37250</v>
          </cell>
        </row>
        <row r="103">
          <cell r="A103">
            <v>37257</v>
          </cell>
        </row>
        <row r="104">
          <cell r="A104">
            <v>37277</v>
          </cell>
        </row>
        <row r="105">
          <cell r="A105">
            <v>37305</v>
          </cell>
        </row>
        <row r="106">
          <cell r="A106">
            <v>37344</v>
          </cell>
        </row>
        <row r="107">
          <cell r="A107">
            <v>37403</v>
          </cell>
        </row>
        <row r="108">
          <cell r="A108">
            <v>37441</v>
          </cell>
        </row>
        <row r="109">
          <cell r="A109">
            <v>37501</v>
          </cell>
        </row>
        <row r="110">
          <cell r="A110">
            <v>37588</v>
          </cell>
        </row>
        <row r="111">
          <cell r="A111">
            <v>37615</v>
          </cell>
        </row>
        <row r="112">
          <cell r="A112">
            <v>37622</v>
          </cell>
        </row>
        <row r="113">
          <cell r="A113">
            <v>37641</v>
          </cell>
        </row>
        <row r="114">
          <cell r="A114">
            <v>37669</v>
          </cell>
        </row>
        <row r="115">
          <cell r="A115">
            <v>37729</v>
          </cell>
        </row>
        <row r="116">
          <cell r="A116">
            <v>37767</v>
          </cell>
        </row>
        <row r="117">
          <cell r="A117">
            <v>37806</v>
          </cell>
        </row>
        <row r="118">
          <cell r="A118">
            <v>37865</v>
          </cell>
        </row>
        <row r="119">
          <cell r="A119">
            <v>37952</v>
          </cell>
        </row>
        <row r="120">
          <cell r="A120">
            <v>37980</v>
          </cell>
        </row>
        <row r="121">
          <cell r="A121">
            <v>37987</v>
          </cell>
        </row>
        <row r="122">
          <cell r="A122">
            <v>38005</v>
          </cell>
        </row>
        <row r="123">
          <cell r="A123">
            <v>38033</v>
          </cell>
        </row>
        <row r="124">
          <cell r="A124">
            <v>38086</v>
          </cell>
        </row>
        <row r="125">
          <cell r="A125">
            <v>38138</v>
          </cell>
        </row>
        <row r="126">
          <cell r="A126">
            <v>38149</v>
          </cell>
        </row>
        <row r="127">
          <cell r="A127">
            <v>38173</v>
          </cell>
        </row>
        <row r="128">
          <cell r="A128">
            <v>38236</v>
          </cell>
        </row>
        <row r="129">
          <cell r="A129">
            <v>38316</v>
          </cell>
        </row>
        <row r="130">
          <cell r="A130">
            <v>38345</v>
          </cell>
        </row>
        <row r="131">
          <cell r="A131">
            <v>38369</v>
          </cell>
        </row>
        <row r="132">
          <cell r="A132">
            <v>38404</v>
          </cell>
        </row>
        <row r="133">
          <cell r="A133">
            <v>38436</v>
          </cell>
        </row>
        <row r="134">
          <cell r="A134">
            <v>38502</v>
          </cell>
        </row>
        <row r="135">
          <cell r="A135">
            <v>38537</v>
          </cell>
        </row>
        <row r="136">
          <cell r="A136">
            <v>38600</v>
          </cell>
        </row>
        <row r="137">
          <cell r="A137">
            <v>38680</v>
          </cell>
        </row>
        <row r="138">
          <cell r="A138">
            <v>38712</v>
          </cell>
        </row>
        <row r="139">
          <cell r="A139">
            <v>38719</v>
          </cell>
        </row>
        <row r="140">
          <cell r="A140">
            <v>38733</v>
          </cell>
        </row>
        <row r="141">
          <cell r="A141">
            <v>38768</v>
          </cell>
        </row>
        <row r="142">
          <cell r="A142">
            <v>38821</v>
          </cell>
        </row>
        <row r="143">
          <cell r="A143">
            <v>38866</v>
          </cell>
        </row>
        <row r="144">
          <cell r="A144">
            <v>38902</v>
          </cell>
        </row>
        <row r="145">
          <cell r="A145">
            <v>38964</v>
          </cell>
        </row>
        <row r="146">
          <cell r="A146">
            <v>39044</v>
          </cell>
        </row>
        <row r="147">
          <cell r="A147">
            <v>39076</v>
          </cell>
        </row>
        <row r="148">
          <cell r="A148">
            <v>39083</v>
          </cell>
        </row>
        <row r="149">
          <cell r="A149">
            <v>39084</v>
          </cell>
        </row>
        <row r="150">
          <cell r="A150">
            <v>39097</v>
          </cell>
        </row>
        <row r="151">
          <cell r="A151">
            <v>39132</v>
          </cell>
        </row>
        <row r="152">
          <cell r="A152">
            <v>39178</v>
          </cell>
        </row>
        <row r="153">
          <cell r="A153">
            <v>39230</v>
          </cell>
        </row>
        <row r="154">
          <cell r="A154">
            <v>39267</v>
          </cell>
        </row>
        <row r="155">
          <cell r="A155">
            <v>39328</v>
          </cell>
        </row>
        <row r="156">
          <cell r="A156">
            <v>39408</v>
          </cell>
        </row>
        <row r="157">
          <cell r="A157">
            <v>39441</v>
          </cell>
        </row>
        <row r="158">
          <cell r="A158">
            <v>39448</v>
          </cell>
        </row>
        <row r="159">
          <cell r="A159">
            <v>39468</v>
          </cell>
        </row>
        <row r="160">
          <cell r="A160">
            <v>39496</v>
          </cell>
        </row>
        <row r="161">
          <cell r="A161">
            <v>39528</v>
          </cell>
        </row>
        <row r="162">
          <cell r="A162">
            <v>39594</v>
          </cell>
        </row>
        <row r="163">
          <cell r="A163">
            <v>39633</v>
          </cell>
        </row>
        <row r="164">
          <cell r="A164">
            <v>39692</v>
          </cell>
        </row>
        <row r="165">
          <cell r="A165">
            <v>39779</v>
          </cell>
        </row>
        <row r="166">
          <cell r="A166">
            <v>39807</v>
          </cell>
        </row>
        <row r="167">
          <cell r="A167">
            <v>39814</v>
          </cell>
        </row>
        <row r="168">
          <cell r="A168">
            <v>39832</v>
          </cell>
        </row>
        <row r="169">
          <cell r="A169">
            <v>39860</v>
          </cell>
        </row>
        <row r="170">
          <cell r="A170">
            <v>39913</v>
          </cell>
        </row>
        <row r="171">
          <cell r="A171">
            <v>39958</v>
          </cell>
        </row>
        <row r="172">
          <cell r="A172">
            <v>39997</v>
          </cell>
        </row>
        <row r="173">
          <cell r="A173">
            <v>40063</v>
          </cell>
        </row>
        <row r="174">
          <cell r="A174">
            <v>40143</v>
          </cell>
        </row>
        <row r="175">
          <cell r="A175">
            <v>40172</v>
          </cell>
        </row>
        <row r="176">
          <cell r="A176">
            <v>40179</v>
          </cell>
        </row>
        <row r="177">
          <cell r="A177">
            <v>40196</v>
          </cell>
        </row>
        <row r="178">
          <cell r="A178">
            <v>40224</v>
          </cell>
        </row>
        <row r="179">
          <cell r="A179">
            <v>40270</v>
          </cell>
        </row>
        <row r="180">
          <cell r="A180">
            <v>40329</v>
          </cell>
        </row>
        <row r="181">
          <cell r="A181">
            <v>40364</v>
          </cell>
        </row>
        <row r="182">
          <cell r="A182">
            <v>40427</v>
          </cell>
        </row>
        <row r="183">
          <cell r="A183">
            <v>40507</v>
          </cell>
        </row>
        <row r="184">
          <cell r="A184">
            <v>40536</v>
          </cell>
        </row>
        <row r="185">
          <cell r="A185">
            <v>40560</v>
          </cell>
        </row>
        <row r="186">
          <cell r="A186">
            <v>40595</v>
          </cell>
        </row>
        <row r="187">
          <cell r="A187">
            <v>40655</v>
          </cell>
        </row>
        <row r="188">
          <cell r="A188">
            <v>40693</v>
          </cell>
        </row>
        <row r="189">
          <cell r="A189">
            <v>40728</v>
          </cell>
        </row>
        <row r="190">
          <cell r="A190">
            <v>40791</v>
          </cell>
        </row>
        <row r="191">
          <cell r="A191">
            <v>40871</v>
          </cell>
        </row>
        <row r="192">
          <cell r="A192">
            <v>40903</v>
          </cell>
        </row>
        <row r="193">
          <cell r="A193">
            <v>40910</v>
          </cell>
        </row>
        <row r="194">
          <cell r="A194">
            <v>40924</v>
          </cell>
        </row>
        <row r="195">
          <cell r="A195">
            <v>40959</v>
          </cell>
        </row>
        <row r="196">
          <cell r="A196">
            <v>41005</v>
          </cell>
        </row>
        <row r="197">
          <cell r="A197">
            <v>41057</v>
          </cell>
        </row>
        <row r="198">
          <cell r="A198">
            <v>41094</v>
          </cell>
        </row>
        <row r="199">
          <cell r="A199">
            <v>41155</v>
          </cell>
        </row>
        <row r="200">
          <cell r="A200">
            <v>41211</v>
          </cell>
        </row>
        <row r="201">
          <cell r="A201">
            <v>41212</v>
          </cell>
        </row>
        <row r="202">
          <cell r="A202">
            <v>41235</v>
          </cell>
        </row>
        <row r="203">
          <cell r="A203">
            <v>41268</v>
          </cell>
        </row>
        <row r="204">
          <cell r="A204">
            <v>41275</v>
          </cell>
        </row>
        <row r="205">
          <cell r="A205">
            <v>41295</v>
          </cell>
        </row>
        <row r="206">
          <cell r="A206">
            <v>41323</v>
          </cell>
        </row>
        <row r="207">
          <cell r="A207">
            <v>41362</v>
          </cell>
        </row>
        <row r="208">
          <cell r="A208">
            <v>41421</v>
          </cell>
        </row>
        <row r="209">
          <cell r="A209">
            <v>41459</v>
          </cell>
        </row>
        <row r="210">
          <cell r="A210">
            <v>41519</v>
          </cell>
        </row>
        <row r="211">
          <cell r="A211">
            <v>41606</v>
          </cell>
        </row>
        <row r="212">
          <cell r="A212">
            <v>41633</v>
          </cell>
        </row>
        <row r="213">
          <cell r="A213">
            <v>41640</v>
          </cell>
        </row>
        <row r="214">
          <cell r="A214">
            <v>41659</v>
          </cell>
        </row>
        <row r="215">
          <cell r="A215">
            <v>41687</v>
          </cell>
        </row>
        <row r="216">
          <cell r="A216">
            <v>41747</v>
          </cell>
        </row>
        <row r="217">
          <cell r="A217">
            <v>41785</v>
          </cell>
        </row>
        <row r="218">
          <cell r="A218">
            <v>41824</v>
          </cell>
        </row>
        <row r="219">
          <cell r="A219">
            <v>41883</v>
          </cell>
        </row>
        <row r="220">
          <cell r="A220">
            <v>41970</v>
          </cell>
        </row>
        <row r="221">
          <cell r="A221">
            <v>41998</v>
          </cell>
        </row>
        <row r="222">
          <cell r="A222">
            <v>42005</v>
          </cell>
        </row>
        <row r="223">
          <cell r="A223">
            <v>42023</v>
          </cell>
        </row>
        <row r="224">
          <cell r="A224">
            <v>42051</v>
          </cell>
        </row>
        <row r="225">
          <cell r="A225">
            <v>42097</v>
          </cell>
        </row>
        <row r="226">
          <cell r="A226">
            <v>42149</v>
          </cell>
        </row>
        <row r="227">
          <cell r="A227">
            <v>42188</v>
          </cell>
        </row>
        <row r="228">
          <cell r="A228">
            <v>42254</v>
          </cell>
        </row>
        <row r="229">
          <cell r="A229">
            <v>42334</v>
          </cell>
        </row>
        <row r="230">
          <cell r="A230">
            <v>42363</v>
          </cell>
        </row>
        <row r="231">
          <cell r="A231">
            <v>42370</v>
          </cell>
        </row>
        <row r="232">
          <cell r="A232">
            <v>42387</v>
          </cell>
        </row>
        <row r="233">
          <cell r="A233">
            <v>42415</v>
          </cell>
        </row>
        <row r="234">
          <cell r="A234">
            <v>42454</v>
          </cell>
        </row>
        <row r="235">
          <cell r="A235">
            <v>42520</v>
          </cell>
        </row>
        <row r="236">
          <cell r="A236">
            <v>42555</v>
          </cell>
        </row>
        <row r="237">
          <cell r="A237">
            <v>42618</v>
          </cell>
        </row>
        <row r="238">
          <cell r="A238">
            <v>42698</v>
          </cell>
        </row>
        <row r="239">
          <cell r="A239">
            <v>42730</v>
          </cell>
        </row>
        <row r="240">
          <cell r="A240">
            <v>42737</v>
          </cell>
        </row>
        <row r="241">
          <cell r="A241">
            <v>42751</v>
          </cell>
        </row>
        <row r="242">
          <cell r="A242">
            <v>42786</v>
          </cell>
        </row>
        <row r="243">
          <cell r="A243">
            <v>42839</v>
          </cell>
        </row>
        <row r="244">
          <cell r="A244">
            <v>42884</v>
          </cell>
        </row>
        <row r="245">
          <cell r="A245">
            <v>42920</v>
          </cell>
        </row>
        <row r="246">
          <cell r="A246">
            <v>42982</v>
          </cell>
        </row>
        <row r="247">
          <cell r="A247">
            <v>43062</v>
          </cell>
        </row>
        <row r="248">
          <cell r="A248">
            <v>43094</v>
          </cell>
        </row>
        <row r="249">
          <cell r="A249">
            <v>43101</v>
          </cell>
        </row>
        <row r="250">
          <cell r="A250">
            <v>43115</v>
          </cell>
        </row>
        <row r="251">
          <cell r="A251">
            <v>43150</v>
          </cell>
        </row>
        <row r="252">
          <cell r="A252">
            <v>43189</v>
          </cell>
        </row>
        <row r="253">
          <cell r="A253">
            <v>43248</v>
          </cell>
        </row>
        <row r="254">
          <cell r="A254">
            <v>43285</v>
          </cell>
        </row>
        <row r="255">
          <cell r="A255">
            <v>43346</v>
          </cell>
        </row>
        <row r="256">
          <cell r="A256">
            <v>43426</v>
          </cell>
        </row>
        <row r="257">
          <cell r="A257">
            <v>43439</v>
          </cell>
        </row>
        <row r="258">
          <cell r="A258">
            <v>43459</v>
          </cell>
        </row>
        <row r="259">
          <cell r="A259">
            <v>43466</v>
          </cell>
        </row>
        <row r="260">
          <cell r="A260">
            <v>43486</v>
          </cell>
        </row>
        <row r="261">
          <cell r="A261">
            <v>43514</v>
          </cell>
        </row>
        <row r="262">
          <cell r="A262">
            <v>43574</v>
          </cell>
        </row>
        <row r="263">
          <cell r="A263">
            <v>43612</v>
          </cell>
        </row>
        <row r="264">
          <cell r="A264">
            <v>43650</v>
          </cell>
        </row>
        <row r="265">
          <cell r="A265">
            <v>43710</v>
          </cell>
        </row>
        <row r="266">
          <cell r="A266">
            <v>43797</v>
          </cell>
        </row>
        <row r="267">
          <cell r="A267">
            <v>43824</v>
          </cell>
        </row>
        <row r="268">
          <cell r="A268">
            <v>43831</v>
          </cell>
        </row>
        <row r="269">
          <cell r="A269">
            <v>43850</v>
          </cell>
        </row>
        <row r="270">
          <cell r="A270">
            <v>43878</v>
          </cell>
        </row>
        <row r="271">
          <cell r="A271">
            <v>43931</v>
          </cell>
        </row>
        <row r="272">
          <cell r="A272">
            <v>43976</v>
          </cell>
        </row>
        <row r="273">
          <cell r="A273">
            <v>44015</v>
          </cell>
        </row>
        <row r="274">
          <cell r="A274">
            <v>44081</v>
          </cell>
        </row>
        <row r="275">
          <cell r="A275">
            <v>44161</v>
          </cell>
        </row>
        <row r="276">
          <cell r="A276">
            <v>44190</v>
          </cell>
        </row>
        <row r="277">
          <cell r="A277">
            <v>44197</v>
          </cell>
        </row>
        <row r="278">
          <cell r="A278">
            <v>44214</v>
          </cell>
        </row>
        <row r="279">
          <cell r="A279">
            <v>44242</v>
          </cell>
        </row>
        <row r="280">
          <cell r="A280">
            <v>44288</v>
          </cell>
        </row>
        <row r="281">
          <cell r="A281">
            <v>44347</v>
          </cell>
        </row>
        <row r="282">
          <cell r="A282">
            <v>44382</v>
          </cell>
        </row>
        <row r="283">
          <cell r="A283">
            <v>44445</v>
          </cell>
        </row>
        <row r="284">
          <cell r="A284">
            <v>44525</v>
          </cell>
        </row>
        <row r="285">
          <cell r="A285">
            <v>44554</v>
          </cell>
        </row>
        <row r="286">
          <cell r="A286">
            <v>44578</v>
          </cell>
        </row>
        <row r="287">
          <cell r="A287">
            <v>44613</v>
          </cell>
        </row>
        <row r="288">
          <cell r="A288">
            <v>44666</v>
          </cell>
        </row>
        <row r="289">
          <cell r="A289">
            <v>44711</v>
          </cell>
        </row>
        <row r="290">
          <cell r="A290">
            <v>44746</v>
          </cell>
        </row>
        <row r="291">
          <cell r="A291">
            <v>44809</v>
          </cell>
        </row>
        <row r="292">
          <cell r="A292">
            <v>44889</v>
          </cell>
        </row>
        <row r="293">
          <cell r="A293">
            <v>44921</v>
          </cell>
        </row>
        <row r="294">
          <cell r="A294">
            <v>44928</v>
          </cell>
        </row>
        <row r="295">
          <cell r="A295">
            <v>44942</v>
          </cell>
        </row>
        <row r="296">
          <cell r="A296">
            <v>44977</v>
          </cell>
        </row>
        <row r="297">
          <cell r="A297">
            <v>45023</v>
          </cell>
        </row>
        <row r="298">
          <cell r="A298">
            <v>45075</v>
          </cell>
        </row>
        <row r="299">
          <cell r="A299">
            <v>45111</v>
          </cell>
        </row>
        <row r="300">
          <cell r="A300">
            <v>45173</v>
          </cell>
        </row>
        <row r="301">
          <cell r="A301">
            <v>45253</v>
          </cell>
        </row>
        <row r="302">
          <cell r="A302">
            <v>45285</v>
          </cell>
        </row>
        <row r="303">
          <cell r="A303">
            <v>45292</v>
          </cell>
        </row>
        <row r="304">
          <cell r="A304">
            <v>45306</v>
          </cell>
        </row>
        <row r="305">
          <cell r="A305">
            <v>45341</v>
          </cell>
        </row>
        <row r="306">
          <cell r="A306">
            <v>45380</v>
          </cell>
        </row>
        <row r="307">
          <cell r="A307">
            <v>45439</v>
          </cell>
        </row>
        <row r="308">
          <cell r="A308">
            <v>45477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s-1"/>
    </sheetNames>
    <sheetDataSet>
      <sheetData sheetId="0">
        <row r="1">
          <cell r="A1" t="str">
            <v>CHANGE</v>
          </cell>
          <cell r="B1" t="str">
            <v>DATE OF INDEX</v>
          </cell>
          <cell r="C1" t="str">
            <v>Index Name</v>
          </cell>
          <cell r="D1" t="str">
            <v>Index Code</v>
          </cell>
          <cell r="E1" t="str">
            <v>Index Key</v>
          </cell>
          <cell r="F1" t="str">
            <v>GICS Code</v>
          </cell>
          <cell r="G1" t="str">
            <v>ISO Code</v>
          </cell>
          <cell r="H1" t="str">
            <v>Index Value</v>
          </cell>
        </row>
        <row r="2">
          <cell r="A2" t="str">
            <v>45474500</v>
          </cell>
          <cell r="B2">
            <v>45474</v>
          </cell>
          <cell r="C2" t="str">
            <v>S&amp;P 500</v>
          </cell>
          <cell r="D2" t="str">
            <v>500</v>
          </cell>
          <cell r="E2" t="str">
            <v>SPUSA-500-USDUF--P-US-L--</v>
          </cell>
          <cell r="F2" t="str">
            <v/>
          </cell>
          <cell r="G2" t="str">
            <v>USD</v>
          </cell>
          <cell r="H2">
            <v>5475.0883503167561</v>
          </cell>
        </row>
        <row r="3">
          <cell r="A3" t="str">
            <v>45475500</v>
          </cell>
          <cell r="B3">
            <v>45475</v>
          </cell>
          <cell r="C3" t="str">
            <v>S&amp;P 500</v>
          </cell>
          <cell r="D3" t="str">
            <v>500</v>
          </cell>
          <cell r="E3" t="str">
            <v>SPUSA-500-USDUF--P-US-L--</v>
          </cell>
          <cell r="F3" t="str">
            <v/>
          </cell>
          <cell r="G3" t="str">
            <v>USD</v>
          </cell>
          <cell r="H3">
            <v>5509.0111084323107</v>
          </cell>
        </row>
        <row r="4">
          <cell r="A4" t="str">
            <v>45476500</v>
          </cell>
          <cell r="B4">
            <v>45476</v>
          </cell>
          <cell r="C4" t="str">
            <v>S&amp;P 500</v>
          </cell>
          <cell r="D4" t="str">
            <v>500</v>
          </cell>
          <cell r="E4" t="str">
            <v>SPUSA-500-USDUF--P-US-L--</v>
          </cell>
          <cell r="F4" t="str">
            <v/>
          </cell>
          <cell r="G4" t="str">
            <v>USD</v>
          </cell>
          <cell r="H4">
            <v>5537.01913315808</v>
          </cell>
        </row>
        <row r="5">
          <cell r="A5" t="str">
            <v>45478500</v>
          </cell>
          <cell r="B5">
            <v>45478</v>
          </cell>
          <cell r="C5" t="str">
            <v>S&amp;P 500</v>
          </cell>
          <cell r="D5" t="str">
            <v>500</v>
          </cell>
          <cell r="E5" t="str">
            <v>SPUSA-500-USDUF--P-US-L--</v>
          </cell>
          <cell r="F5" t="str">
            <v/>
          </cell>
          <cell r="G5" t="str">
            <v>USD</v>
          </cell>
          <cell r="H5">
            <v>5567.1903917073705</v>
          </cell>
        </row>
        <row r="6">
          <cell r="A6" t="str">
            <v>45481500</v>
          </cell>
          <cell r="B6">
            <v>45481</v>
          </cell>
          <cell r="C6" t="str">
            <v>S&amp;P 500</v>
          </cell>
          <cell r="D6" t="str">
            <v>500</v>
          </cell>
          <cell r="E6" t="str">
            <v>SPUSA-500-USDUF--P-US-L--</v>
          </cell>
          <cell r="F6" t="str">
            <v/>
          </cell>
          <cell r="G6" t="str">
            <v>USD</v>
          </cell>
          <cell r="H6">
            <v>5572.8502040151707</v>
          </cell>
        </row>
        <row r="7">
          <cell r="A7" t="str">
            <v>45482500</v>
          </cell>
          <cell r="B7">
            <v>45482</v>
          </cell>
          <cell r="C7" t="str">
            <v>S&amp;P 500</v>
          </cell>
          <cell r="D7" t="str">
            <v>500</v>
          </cell>
          <cell r="E7" t="str">
            <v>SPUSA-500-USDUF--P-US-L--</v>
          </cell>
          <cell r="F7" t="str">
            <v/>
          </cell>
          <cell r="G7" t="str">
            <v>USD</v>
          </cell>
          <cell r="H7">
            <v>5576.9845002186103</v>
          </cell>
        </row>
        <row r="8">
          <cell r="A8" t="str">
            <v>45483500</v>
          </cell>
          <cell r="B8">
            <v>45483</v>
          </cell>
          <cell r="C8" t="str">
            <v>S&amp;P 500</v>
          </cell>
          <cell r="D8" t="str">
            <v>500</v>
          </cell>
          <cell r="E8" t="str">
            <v>SPUSA-500-USDUF--P-US-L--</v>
          </cell>
          <cell r="F8" t="str">
            <v/>
          </cell>
          <cell r="G8" t="str">
            <v>USD</v>
          </cell>
          <cell r="H8">
            <v>5633.9122126169732</v>
          </cell>
        </row>
        <row r="9">
          <cell r="A9" t="str">
            <v>45484500</v>
          </cell>
          <cell r="B9">
            <v>45484</v>
          </cell>
          <cell r="C9" t="str">
            <v>S&amp;P 500</v>
          </cell>
          <cell r="D9" t="str">
            <v>500</v>
          </cell>
          <cell r="E9" t="str">
            <v>SPUSA-500-USDUF--P-US-L--</v>
          </cell>
          <cell r="F9" t="str">
            <v/>
          </cell>
          <cell r="G9" t="str">
            <v>USD</v>
          </cell>
          <cell r="H9">
            <v>5584.5443343648576</v>
          </cell>
        </row>
        <row r="10">
          <cell r="A10" t="str">
            <v>45485500</v>
          </cell>
          <cell r="B10">
            <v>45485</v>
          </cell>
          <cell r="C10" t="str">
            <v>S&amp;P 500</v>
          </cell>
          <cell r="D10" t="str">
            <v>500</v>
          </cell>
          <cell r="E10" t="str">
            <v>SPUSA-500-USDUF--P-US-L--</v>
          </cell>
          <cell r="F10" t="str">
            <v/>
          </cell>
          <cell r="G10" t="str">
            <v>USD</v>
          </cell>
          <cell r="H10">
            <v>5615.3487593644868</v>
          </cell>
        </row>
        <row r="11">
          <cell r="A11" t="str">
            <v>45488500</v>
          </cell>
          <cell r="B11">
            <v>45488</v>
          </cell>
          <cell r="C11" t="str">
            <v>S&amp;P 500</v>
          </cell>
          <cell r="D11" t="str">
            <v>500</v>
          </cell>
          <cell r="E11" t="str">
            <v>SPUSA-500-USDUF--P-US-L--</v>
          </cell>
          <cell r="F11" t="str">
            <v/>
          </cell>
          <cell r="G11" t="str">
            <v>USD</v>
          </cell>
          <cell r="H11">
            <v>5631.2160415574608</v>
          </cell>
        </row>
        <row r="12">
          <cell r="A12" t="str">
            <v>45489500</v>
          </cell>
          <cell r="B12">
            <v>45489</v>
          </cell>
          <cell r="C12" t="str">
            <v>S&amp;P 500</v>
          </cell>
          <cell r="D12" t="str">
            <v>500</v>
          </cell>
          <cell r="E12" t="str">
            <v>SPUSA-500-USDUF--P-US-L--</v>
          </cell>
          <cell r="F12" t="str">
            <v/>
          </cell>
          <cell r="G12" t="str">
            <v>USD</v>
          </cell>
          <cell r="H12">
            <v>5667.1976919786084</v>
          </cell>
        </row>
        <row r="13">
          <cell r="A13" t="str">
            <v>45490500</v>
          </cell>
          <cell r="B13">
            <v>45490</v>
          </cell>
          <cell r="C13" t="str">
            <v>S&amp;P 500</v>
          </cell>
          <cell r="D13" t="str">
            <v>500</v>
          </cell>
          <cell r="E13" t="str">
            <v>SPUSA-500-USDUF--P-US-L--</v>
          </cell>
          <cell r="F13" t="str">
            <v/>
          </cell>
          <cell r="G13" t="str">
            <v>USD</v>
          </cell>
          <cell r="H13">
            <v>5588.2716904257422</v>
          </cell>
        </row>
        <row r="14">
          <cell r="A14" t="str">
            <v>45491500</v>
          </cell>
          <cell r="B14">
            <v>45491</v>
          </cell>
          <cell r="C14" t="str">
            <v>S&amp;P 500</v>
          </cell>
          <cell r="D14" t="str">
            <v>500</v>
          </cell>
          <cell r="E14" t="str">
            <v>SPUSA-500-USDUF--P-US-L--</v>
          </cell>
          <cell r="F14" t="str">
            <v/>
          </cell>
          <cell r="G14" t="str">
            <v>USD</v>
          </cell>
          <cell r="H14">
            <v>5544.5932373904143</v>
          </cell>
        </row>
        <row r="15">
          <cell r="A15" t="str">
            <v>45492500</v>
          </cell>
          <cell r="B15">
            <v>45492</v>
          </cell>
          <cell r="C15" t="str">
            <v>S&amp;P 500</v>
          </cell>
          <cell r="D15" t="str">
            <v>500</v>
          </cell>
          <cell r="E15" t="str">
            <v>SPUSA-500-USDUF--P-US-L--</v>
          </cell>
          <cell r="F15" t="str">
            <v/>
          </cell>
          <cell r="G15" t="str">
            <v>USD</v>
          </cell>
          <cell r="H15">
            <v>5505.0030938643431</v>
          </cell>
        </row>
        <row r="16">
          <cell r="A16" t="str">
            <v>45495500</v>
          </cell>
          <cell r="B16">
            <v>45495</v>
          </cell>
          <cell r="C16" t="str">
            <v>S&amp;P 500</v>
          </cell>
          <cell r="D16" t="str">
            <v>500</v>
          </cell>
          <cell r="E16" t="str">
            <v>SPUSA-500-USDUF--P-US-L--</v>
          </cell>
          <cell r="F16" t="str">
            <v/>
          </cell>
          <cell r="G16" t="str">
            <v>USD</v>
          </cell>
          <cell r="H16">
            <v>5564.4128859979928</v>
          </cell>
        </row>
        <row r="17">
          <cell r="A17" t="str">
            <v>45496500</v>
          </cell>
          <cell r="B17">
            <v>45496</v>
          </cell>
          <cell r="C17" t="str">
            <v>S&amp;P 500</v>
          </cell>
          <cell r="D17" t="str">
            <v>500</v>
          </cell>
          <cell r="E17" t="str">
            <v>SPUSA-500-USDUF--P-US-L--</v>
          </cell>
          <cell r="F17" t="str">
            <v/>
          </cell>
          <cell r="G17" t="str">
            <v>USD</v>
          </cell>
          <cell r="H17">
            <v>5555.7436711205919</v>
          </cell>
        </row>
        <row r="18">
          <cell r="A18" t="str">
            <v>45497500</v>
          </cell>
          <cell r="B18">
            <v>45497</v>
          </cell>
          <cell r="C18" t="str">
            <v>S&amp;P 500</v>
          </cell>
          <cell r="D18" t="str">
            <v>500</v>
          </cell>
          <cell r="E18" t="str">
            <v>SPUSA-500-USDUF--P-US-L--</v>
          </cell>
          <cell r="F18" t="str">
            <v/>
          </cell>
          <cell r="G18" t="str">
            <v>USD</v>
          </cell>
          <cell r="H18">
            <v>5427.1276765306175</v>
          </cell>
        </row>
        <row r="19">
          <cell r="A19" t="str">
            <v>45498500</v>
          </cell>
          <cell r="B19">
            <v>45498</v>
          </cell>
          <cell r="C19" t="str">
            <v>S&amp;P 500</v>
          </cell>
          <cell r="D19" t="str">
            <v>500</v>
          </cell>
          <cell r="E19" t="str">
            <v>SPUSA-500-USDUF--P-US-L--</v>
          </cell>
          <cell r="F19" t="str">
            <v/>
          </cell>
          <cell r="G19" t="str">
            <v>USD</v>
          </cell>
          <cell r="H19">
            <v>5399.2224787795631</v>
          </cell>
        </row>
        <row r="20">
          <cell r="A20" t="str">
            <v>45499500</v>
          </cell>
          <cell r="B20">
            <v>45499</v>
          </cell>
          <cell r="C20" t="str">
            <v>S&amp;P 500</v>
          </cell>
          <cell r="D20" t="str">
            <v>500</v>
          </cell>
          <cell r="E20" t="str">
            <v>SPUSA-500-USDUF--P-US-L--</v>
          </cell>
          <cell r="F20" t="str">
            <v/>
          </cell>
          <cell r="G20" t="str">
            <v>USD</v>
          </cell>
          <cell r="H20">
            <v>5459.0973996404664</v>
          </cell>
        </row>
        <row r="21">
          <cell r="A21" t="str">
            <v>45502500</v>
          </cell>
          <cell r="B21">
            <v>45502</v>
          </cell>
          <cell r="C21" t="str">
            <v>S&amp;P 500</v>
          </cell>
          <cell r="D21" t="str">
            <v>500</v>
          </cell>
          <cell r="E21" t="str">
            <v>SPUSA-500-USDUF--P-US-L--</v>
          </cell>
          <cell r="F21" t="str">
            <v/>
          </cell>
          <cell r="G21" t="str">
            <v>USD</v>
          </cell>
          <cell r="H21">
            <v>5463.5384743346121</v>
          </cell>
        </row>
        <row r="22">
          <cell r="A22" t="str">
            <v>45503500</v>
          </cell>
          <cell r="B22">
            <v>45503</v>
          </cell>
          <cell r="C22" t="str">
            <v>S&amp;P 500</v>
          </cell>
          <cell r="D22" t="str">
            <v>500</v>
          </cell>
          <cell r="E22" t="str">
            <v>SPUSA-500-USDUF--P-US-L--</v>
          </cell>
          <cell r="F22" t="str">
            <v/>
          </cell>
          <cell r="G22" t="str">
            <v>USD</v>
          </cell>
          <cell r="H22">
            <v>5436.4441006309244</v>
          </cell>
        </row>
        <row r="23">
          <cell r="A23" t="str">
            <v>45504500</v>
          </cell>
          <cell r="B23">
            <v>45504</v>
          </cell>
          <cell r="C23" t="str">
            <v>S&amp;P 500</v>
          </cell>
          <cell r="D23" t="str">
            <v>500</v>
          </cell>
          <cell r="E23" t="str">
            <v>SPUSA-500-USDUF--P-US-L--</v>
          </cell>
          <cell r="F23" t="str">
            <v/>
          </cell>
          <cell r="G23" t="str">
            <v>USD</v>
          </cell>
          <cell r="H23">
            <v>5522.3018368946596</v>
          </cell>
        </row>
        <row r="24">
          <cell r="A24" t="str">
            <v>45474SPXFCDUE</v>
          </cell>
          <cell r="B24">
            <v>45474</v>
          </cell>
          <cell r="C24" t="str">
            <v>S&amp;P 500 FC TCA 0.50% Decrement Index (USD) ER</v>
          </cell>
          <cell r="D24" t="str">
            <v>SPXFCDUE</v>
          </cell>
          <cell r="E24" t="str">
            <v>SPUSA-FCTCUSDXVF-E-US----CSPEM</v>
          </cell>
          <cell r="F24" t="str">
            <v>CSPEM</v>
          </cell>
          <cell r="G24" t="str">
            <v>USD</v>
          </cell>
          <cell r="H24">
            <v>471.21867151134211</v>
          </cell>
        </row>
        <row r="25">
          <cell r="A25" t="str">
            <v>45475SPXFCDUE</v>
          </cell>
          <cell r="B25">
            <v>45475</v>
          </cell>
          <cell r="C25" t="str">
            <v>S&amp;P 500 FC TCA 0.50% Decrement Index (USD) ER</v>
          </cell>
          <cell r="D25" t="str">
            <v>SPXFCDUE</v>
          </cell>
          <cell r="E25" t="str">
            <v>SPUSA-FCTCUSDXVF-E-US----CSPEM</v>
          </cell>
          <cell r="F25" t="str">
            <v>CSPEM</v>
          </cell>
          <cell r="G25" t="str">
            <v>USD</v>
          </cell>
          <cell r="H25">
            <v>475.45306237563847</v>
          </cell>
        </row>
        <row r="26">
          <cell r="A26" t="str">
            <v>45476SPXFCDUE</v>
          </cell>
          <cell r="B26">
            <v>45476</v>
          </cell>
          <cell r="C26" t="str">
            <v>S&amp;P 500 FC TCA 0.50% Decrement Index (USD) ER</v>
          </cell>
          <cell r="D26" t="str">
            <v>SPXFCDUE</v>
          </cell>
          <cell r="E26" t="str">
            <v>SPUSA-FCTCUSDXVF-E-US----CSPEM</v>
          </cell>
          <cell r="F26" t="str">
            <v>CSPEM</v>
          </cell>
          <cell r="G26" t="str">
            <v>USD</v>
          </cell>
          <cell r="H26">
            <v>479.7917376996138</v>
          </cell>
        </row>
        <row r="27">
          <cell r="A27" t="str">
            <v>45478SPXFCDUE</v>
          </cell>
          <cell r="B27">
            <v>45478</v>
          </cell>
          <cell r="C27" t="str">
            <v>S&amp;P 500 FC TCA 0.50% Decrement Index (USD) ER</v>
          </cell>
          <cell r="D27" t="str">
            <v>SPXFCDUE</v>
          </cell>
          <cell r="E27" t="str">
            <v>SPUSA-FCTCUSDXVF-E-US----CSPEM</v>
          </cell>
          <cell r="F27" t="str">
            <v>CSPEM</v>
          </cell>
          <cell r="G27" t="str">
            <v>USD</v>
          </cell>
          <cell r="H27">
            <v>484.76580106966856</v>
          </cell>
        </row>
        <row r="28">
          <cell r="A28" t="str">
            <v>45481SPXFCDUE</v>
          </cell>
          <cell r="B28">
            <v>45481</v>
          </cell>
          <cell r="C28" t="str">
            <v>S&amp;P 500 FC TCA 0.50% Decrement Index (USD) ER</v>
          </cell>
          <cell r="D28" t="str">
            <v>SPXFCDUE</v>
          </cell>
          <cell r="E28" t="str">
            <v>SPUSA-FCTCUSDXVF-E-US----CSPEM</v>
          </cell>
          <cell r="F28" t="str">
            <v>CSPEM</v>
          </cell>
          <cell r="G28" t="str">
            <v>USD</v>
          </cell>
          <cell r="H28">
            <v>484.58889875756984</v>
          </cell>
        </row>
        <row r="29">
          <cell r="A29" t="str">
            <v>45482SPXFCDUE</v>
          </cell>
          <cell r="B29">
            <v>45482</v>
          </cell>
          <cell r="C29" t="str">
            <v>S&amp;P 500 FC TCA 0.50% Decrement Index (USD) ER</v>
          </cell>
          <cell r="D29" t="str">
            <v>SPXFCDUE</v>
          </cell>
          <cell r="E29" t="str">
            <v>SPUSA-FCTCUSDXVF-E-US----CSPEM</v>
          </cell>
          <cell r="F29" t="str">
            <v>CSPEM</v>
          </cell>
          <cell r="G29" t="str">
            <v>USD</v>
          </cell>
          <cell r="H29">
            <v>485.51297022281068</v>
          </cell>
        </row>
        <row r="30">
          <cell r="A30" t="str">
            <v>45483SPXFCDUE</v>
          </cell>
          <cell r="B30">
            <v>45483</v>
          </cell>
          <cell r="C30" t="str">
            <v>S&amp;P 500 FC TCA 0.50% Decrement Index (USD) ER</v>
          </cell>
          <cell r="D30" t="str">
            <v>SPXFCDUE</v>
          </cell>
          <cell r="E30" t="str">
            <v>SPUSA-FCTCUSDXVF-E-US----CSPEM</v>
          </cell>
          <cell r="F30" t="str">
            <v>CSPEM</v>
          </cell>
          <cell r="G30" t="str">
            <v>USD</v>
          </cell>
          <cell r="H30">
            <v>493.75034506573996</v>
          </cell>
        </row>
        <row r="31">
          <cell r="A31" t="str">
            <v>45484SPXFCDUE</v>
          </cell>
          <cell r="B31">
            <v>45484</v>
          </cell>
          <cell r="C31" t="str">
            <v>S&amp;P 500 FC TCA 0.50% Decrement Index (USD) ER</v>
          </cell>
          <cell r="D31" t="str">
            <v>SPXFCDUE</v>
          </cell>
          <cell r="E31" t="str">
            <v>SPUSA-FCTCUSDXVF-E-US----CSPEM</v>
          </cell>
          <cell r="F31" t="str">
            <v>CSPEM</v>
          </cell>
          <cell r="G31" t="str">
            <v>USD</v>
          </cell>
          <cell r="H31">
            <v>486.84818255197098</v>
          </cell>
        </row>
        <row r="32">
          <cell r="A32" t="str">
            <v>45485SPXFCDUE</v>
          </cell>
          <cell r="B32">
            <v>45485</v>
          </cell>
          <cell r="C32" t="str">
            <v>S&amp;P 500 FC TCA 0.50% Decrement Index (USD) ER</v>
          </cell>
          <cell r="D32" t="str">
            <v>SPXFCDUE</v>
          </cell>
          <cell r="E32" t="str">
            <v>SPUSA-FCTCUSDXVF-E-US----CSPEM</v>
          </cell>
          <cell r="F32" t="str">
            <v>CSPEM</v>
          </cell>
          <cell r="G32" t="str">
            <v>USD</v>
          </cell>
          <cell r="H32">
            <v>491.1108053528867</v>
          </cell>
        </row>
        <row r="33">
          <cell r="A33" t="str">
            <v>45488SPXFCDUE</v>
          </cell>
          <cell r="B33">
            <v>45488</v>
          </cell>
          <cell r="C33" t="str">
            <v>S&amp;P 500 FC TCA 0.50% Decrement Index (USD) ER</v>
          </cell>
          <cell r="D33" t="str">
            <v>SPXFCDUE</v>
          </cell>
          <cell r="E33" t="str">
            <v>SPUSA-FCTCUSDXVF-E-US----CSPEM</v>
          </cell>
          <cell r="F33" t="str">
            <v>CSPEM</v>
          </cell>
          <cell r="G33" t="str">
            <v>USD</v>
          </cell>
          <cell r="H33">
            <v>491.99166806963723</v>
          </cell>
        </row>
        <row r="34">
          <cell r="A34" t="str">
            <v>45489SPXFCDUE</v>
          </cell>
          <cell r="B34">
            <v>45489</v>
          </cell>
          <cell r="C34" t="str">
            <v>S&amp;P 500 FC TCA 0.50% Decrement Index (USD) ER</v>
          </cell>
          <cell r="D34" t="str">
            <v>SPXFCDUE</v>
          </cell>
          <cell r="E34" t="str">
            <v>SPUSA-FCTCUSDXVF-E-US----CSPEM</v>
          </cell>
          <cell r="F34" t="str">
            <v>CSPEM</v>
          </cell>
          <cell r="G34" t="str">
            <v>USD</v>
          </cell>
          <cell r="H34">
            <v>496.22041309501407</v>
          </cell>
        </row>
        <row r="35">
          <cell r="A35" t="str">
            <v>45490SPXFCDUE</v>
          </cell>
          <cell r="B35">
            <v>45490</v>
          </cell>
          <cell r="C35" t="str">
            <v>S&amp;P 500 FC TCA 0.50% Decrement Index (USD) ER</v>
          </cell>
          <cell r="D35" t="str">
            <v>SPXFCDUE</v>
          </cell>
          <cell r="E35" t="str">
            <v>SPUSA-FCTCUSDXVF-E-US----CSPEM</v>
          </cell>
          <cell r="F35" t="str">
            <v>CSPEM</v>
          </cell>
          <cell r="G35" t="str">
            <v>USD</v>
          </cell>
          <cell r="H35">
            <v>488.55214131468728</v>
          </cell>
        </row>
        <row r="36">
          <cell r="A36" t="str">
            <v>45491SPXFCDUE</v>
          </cell>
          <cell r="B36">
            <v>45491</v>
          </cell>
          <cell r="C36" t="str">
            <v>S&amp;P 500 FC TCA 0.50% Decrement Index (USD) ER</v>
          </cell>
          <cell r="D36" t="str">
            <v>SPXFCDUE</v>
          </cell>
          <cell r="E36" t="str">
            <v>SPUSA-FCTCUSDXVF-E-US----CSPEM</v>
          </cell>
          <cell r="F36" t="str">
            <v>CSPEM</v>
          </cell>
          <cell r="G36" t="str">
            <v>USD</v>
          </cell>
          <cell r="H36">
            <v>484.13564228271946</v>
          </cell>
        </row>
        <row r="37">
          <cell r="A37" t="str">
            <v>45492SPXFCDUE</v>
          </cell>
          <cell r="B37">
            <v>45492</v>
          </cell>
          <cell r="C37" t="str">
            <v>S&amp;P 500 FC TCA 0.50% Decrement Index (USD) ER</v>
          </cell>
          <cell r="D37" t="str">
            <v>SPXFCDUE</v>
          </cell>
          <cell r="E37" t="str">
            <v>SPUSA-FCTCUSDXVF-E-US----CSPEM</v>
          </cell>
          <cell r="F37" t="str">
            <v>CSPEM</v>
          </cell>
          <cell r="G37" t="str">
            <v>USD</v>
          </cell>
          <cell r="H37">
            <v>480.51893738088955</v>
          </cell>
        </row>
        <row r="38">
          <cell r="A38" t="str">
            <v>45495SPXFCDUE</v>
          </cell>
          <cell r="B38">
            <v>45495</v>
          </cell>
          <cell r="C38" t="str">
            <v>S&amp;P 500 FC TCA 0.50% Decrement Index (USD) ER</v>
          </cell>
          <cell r="D38" t="str">
            <v>SPXFCDUE</v>
          </cell>
          <cell r="E38" t="str">
            <v>SPUSA-FCTCUSDXVF-E-US----CSPEM</v>
          </cell>
          <cell r="F38" t="str">
            <v>CSPEM</v>
          </cell>
          <cell r="G38" t="str">
            <v>USD</v>
          </cell>
          <cell r="H38">
            <v>485.77654833534075</v>
          </cell>
        </row>
        <row r="39">
          <cell r="A39" t="str">
            <v>45496SPXFCDUE</v>
          </cell>
          <cell r="B39">
            <v>45496</v>
          </cell>
          <cell r="C39" t="str">
            <v>S&amp;P 500 FC TCA 0.50% Decrement Index (USD) ER</v>
          </cell>
          <cell r="D39" t="str">
            <v>SPXFCDUE</v>
          </cell>
          <cell r="E39" t="str">
            <v>SPUSA-FCTCUSDXVF-E-US----CSPEM</v>
          </cell>
          <cell r="F39" t="str">
            <v>CSPEM</v>
          </cell>
          <cell r="G39" t="str">
            <v>USD</v>
          </cell>
          <cell r="H39">
            <v>484.87792310090566</v>
          </cell>
        </row>
        <row r="40">
          <cell r="A40" t="str">
            <v>45497SPXFCDUE</v>
          </cell>
          <cell r="B40">
            <v>45497</v>
          </cell>
          <cell r="C40" t="str">
            <v>S&amp;P 500 FC TCA 0.50% Decrement Index (USD) ER</v>
          </cell>
          <cell r="D40" t="str">
            <v>SPXFCDUE</v>
          </cell>
          <cell r="E40" t="str">
            <v>SPUSA-FCTCUSDXVF-E-US----CSPEM</v>
          </cell>
          <cell r="F40" t="str">
            <v>CSPEM</v>
          </cell>
          <cell r="G40" t="str">
            <v>USD</v>
          </cell>
          <cell r="H40">
            <v>476.75986085010311</v>
          </cell>
        </row>
        <row r="41">
          <cell r="A41" t="str">
            <v>45498SPXFCDUE</v>
          </cell>
          <cell r="B41">
            <v>45498</v>
          </cell>
          <cell r="C41" t="str">
            <v>S&amp;P 500 FC TCA 0.50% Decrement Index (USD) ER</v>
          </cell>
          <cell r="D41" t="str">
            <v>SPXFCDUE</v>
          </cell>
          <cell r="E41" t="str">
            <v>SPUSA-FCTCUSDXVF-E-US----CSPEM</v>
          </cell>
          <cell r="F41" t="str">
            <v>CSPEM</v>
          </cell>
          <cell r="G41" t="str">
            <v>USD</v>
          </cell>
          <cell r="H41">
            <v>474.8982714948956</v>
          </cell>
        </row>
        <row r="42">
          <cell r="A42" t="str">
            <v>45499SPXFCDUE</v>
          </cell>
          <cell r="B42">
            <v>45499</v>
          </cell>
          <cell r="C42" t="str">
            <v>S&amp;P 500 FC TCA 0.50% Decrement Index (USD) ER</v>
          </cell>
          <cell r="D42" t="str">
            <v>SPXFCDUE</v>
          </cell>
          <cell r="E42" t="str">
            <v>SPUSA-FCTCUSDXVF-E-US----CSPEM</v>
          </cell>
          <cell r="F42" t="str">
            <v>CSPEM</v>
          </cell>
          <cell r="G42" t="str">
            <v>USD</v>
          </cell>
          <cell r="H42">
            <v>477.27893234363148</v>
          </cell>
        </row>
        <row r="43">
          <cell r="A43" t="str">
            <v>45502SPXFCDUE</v>
          </cell>
          <cell r="B43">
            <v>45502</v>
          </cell>
          <cell r="C43" t="str">
            <v>S&amp;P 500 FC TCA 0.50% Decrement Index (USD) ER</v>
          </cell>
          <cell r="D43" t="str">
            <v>SPXFCDUE</v>
          </cell>
          <cell r="E43" t="str">
            <v>SPUSA-FCTCUSDXVF-E-US----CSPEM</v>
          </cell>
          <cell r="F43" t="str">
            <v>CSPEM</v>
          </cell>
          <cell r="G43" t="str">
            <v>USD</v>
          </cell>
          <cell r="H43">
            <v>477.91005711325312</v>
          </cell>
        </row>
        <row r="44">
          <cell r="A44" t="str">
            <v>45503SPXFCDUE</v>
          </cell>
          <cell r="B44">
            <v>45503</v>
          </cell>
          <cell r="C44" t="str">
            <v>S&amp;P 500 FC TCA 0.50% Decrement Index (USD) ER</v>
          </cell>
          <cell r="D44" t="str">
            <v>SPXFCDUE</v>
          </cell>
          <cell r="E44" t="str">
            <v>SPUSA-FCTCUSDXVF-E-US----CSPEM</v>
          </cell>
          <cell r="F44" t="str">
            <v>CSPEM</v>
          </cell>
          <cell r="G44" t="str">
            <v>USD</v>
          </cell>
          <cell r="H44">
            <v>476.16397735348988</v>
          </cell>
        </row>
        <row r="45">
          <cell r="A45" t="str">
            <v>45504SPXFCDUE</v>
          </cell>
          <cell r="B45">
            <v>45504</v>
          </cell>
          <cell r="C45" t="str">
            <v>S&amp;P 500 FC TCA 0.50% Decrement Index (USD) ER</v>
          </cell>
          <cell r="D45" t="str">
            <v>SPXFCDUE</v>
          </cell>
          <cell r="E45" t="str">
            <v>SPUSA-FCTCUSDXVF-E-US----CSPEM</v>
          </cell>
          <cell r="F45" t="str">
            <v>CSPEM</v>
          </cell>
          <cell r="G45" t="str">
            <v>USD</v>
          </cell>
          <cell r="H45">
            <v>481.6532258670141</v>
          </cell>
        </row>
      </sheetData>
    </sheetDataSet>
  </externalBook>
</externalLink>
</file>

<file path=xl/theme/theme1.xml><?xml version="1.0" encoding="utf-8"?>
<a:theme xmlns:a="http://schemas.openxmlformats.org/drawingml/2006/main" name="SPDJ">
  <a:themeElements>
    <a:clrScheme name="SPG Temp Color theme">
      <a:dk1>
        <a:srgbClr val="000000"/>
      </a:dk1>
      <a:lt1>
        <a:sysClr val="window" lastClr="FFFFFF"/>
      </a:lt1>
      <a:dk2>
        <a:srgbClr val="404040"/>
      </a:dk2>
      <a:lt2>
        <a:srgbClr val="DCDCDC"/>
      </a:lt2>
      <a:accent1>
        <a:srgbClr val="D6002A"/>
      </a:accent1>
      <a:accent2>
        <a:srgbClr val="000000"/>
      </a:accent2>
      <a:accent3>
        <a:srgbClr val="C2C2C2"/>
      </a:accent3>
      <a:accent4>
        <a:srgbClr val="9E8D73"/>
      </a:accent4>
      <a:accent5>
        <a:srgbClr val="C7DAE0"/>
      </a:accent5>
      <a:accent6>
        <a:srgbClr val="EDF86F"/>
      </a:accent6>
      <a:hlink>
        <a:srgbClr val="000000"/>
      </a:hlink>
      <a:folHlink>
        <a:srgbClr val="000000"/>
      </a:folHlink>
    </a:clrScheme>
    <a:fontScheme name="SP Global Font Theme">
      <a:majorFont>
        <a:latin typeface="Arial"/>
        <a:ea typeface=""/>
        <a:cs typeface=""/>
      </a:majorFont>
      <a:minorFont>
        <a:latin typeface="Arial"/>
        <a:ea typeface=""/>
        <a:cs typeface=""/>
      </a:minorFont>
    </a:fontScheme>
    <a:fmtScheme name="Office Them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3"/>
        </a:solidFill>
        <a:ln>
          <a:solidFill>
            <a:schemeClr val="accent3"/>
          </a:solidFill>
        </a:ln>
      </a:spPr>
      <a:bodyPr rtlCol="0" anchor="ctr"/>
      <a:lstStyle>
        <a:defPPr algn="ctr">
          <a:defRPr sz="1400" dirty="0" err="1">
            <a:solidFill>
              <a:schemeClr val="tx1"/>
            </a:solidFill>
          </a:defRPr>
        </a:defPPr>
      </a:lstStyle>
      <a:style>
        <a:lnRef idx="2">
          <a:schemeClr val="accent1">
            <a:shade val="50000"/>
          </a:schemeClr>
        </a:lnRef>
        <a:fillRef idx="1">
          <a:schemeClr val="accent1"/>
        </a:fillRef>
        <a:effectRef idx="0">
          <a:schemeClr val="accent1"/>
        </a:effectRef>
        <a:fontRef idx="minor">
          <a:schemeClr val="lt1"/>
        </a:fontRef>
      </a:style>
    </a:spDef>
    <a:lnDef>
      <a:spPr>
        <a:ln>
          <a:solidFill>
            <a:schemeClr val="tx1"/>
          </a:solidFill>
        </a:ln>
      </a:spPr>
      <a:bodyPr/>
      <a:lstStyle/>
      <a:style>
        <a:lnRef idx="1">
          <a:schemeClr val="accent1"/>
        </a:lnRef>
        <a:fillRef idx="0">
          <a:schemeClr val="accent1"/>
        </a:fillRef>
        <a:effectRef idx="0">
          <a:schemeClr val="accent1"/>
        </a:effectRef>
        <a:fontRef idx="minor">
          <a:schemeClr val="tx1"/>
        </a:fontRef>
      </a:style>
    </a:lnDef>
    <a:txDef>
      <a:spPr>
        <a:noFill/>
      </a:spPr>
      <a:bodyPr wrap="none" lIns="0" tIns="0" rIns="0" bIns="0" rtlCol="0">
        <a:spAutoFit/>
      </a:bodyPr>
      <a:lstStyle>
        <a:defPPr algn="l">
          <a:defRPr sz="1400" dirty="0" err="1" smtClean="0"/>
        </a:defPPr>
      </a:lstStyle>
    </a:txDef>
  </a:objectDefaults>
  <a:extraClrSchemeLst/>
  <a:custClrLst>
    <a:custClr name="Ocean 7">
      <a:srgbClr val="006D89"/>
    </a:custClr>
    <a:custClr name="Gold 5">
      <a:srgbClr val="F1A649"/>
    </a:custClr>
    <a:custClr name="Purple 7">
      <a:srgbClr val="782080"/>
    </a:custClr>
    <a:custClr name="Teal 7">
      <a:srgbClr val="54BAA0"/>
    </a:custClr>
    <a:custClr name="Magneta 7">
      <a:srgbClr val="B92051"/>
    </a:custClr>
    <a:custClr name="Blue 3">
      <a:srgbClr val="AAB5DF"/>
    </a:custClr>
    <a:custClr name="Blue 8">
      <a:srgbClr val="1D3BAA"/>
    </a:custClr>
    <a:custClr name="Orange 7">
      <a:srgbClr val="B280B6"/>
    </a:custClr>
    <a:custClr name="Ocean 5">
      <a:srgbClr val="C94100"/>
    </a:custClr>
    <a:custClr name="Maroon 9">
      <a:srgbClr val="6DACBC"/>
    </a:custClr>
    <a:custClr name="Maroon 9">
      <a:srgbClr val="6B0F01"/>
    </a:custClr>
    <a:custClr name="Maroon 7">
      <a:srgbClr val="A11602"/>
    </a:custClr>
    <a:custClr name="Maroon 5">
      <a:srgbClr val="BC594A"/>
    </a:custClr>
    <a:custClr name="Maroon 3">
      <a:srgbClr val="D79B93"/>
    </a:custClr>
    <a:custClr name="Maroon 2">
      <a:srgbClr val="E4BCB7"/>
    </a:custClr>
    <a:custClr name="Ocean 2">
      <a:srgbClr val="B6D5DD"/>
    </a:custClr>
    <a:custClr name="Ocean 3">
      <a:srgbClr val="92C0CC"/>
    </a:custClr>
    <a:custClr name="Ocean 5">
      <a:srgbClr val="4997AB"/>
    </a:custClr>
    <a:custClr name="Ocean 7">
      <a:srgbClr val="006D89"/>
    </a:custClr>
    <a:custClr name="Ocean 9">
      <a:srgbClr val="00495B"/>
    </a:custClr>
    <a:custClr name="Gold 9">
      <a:srgbClr val="9D5700"/>
    </a:custClr>
    <a:custClr name="Gold 7">
      <a:srgbClr val="EC8200"/>
    </a:custClr>
    <a:custClr name="Gold 5">
      <a:srgbClr val="F1A649"/>
    </a:custClr>
    <a:custClr name="Gold 3">
      <a:srgbClr val="F7C992"/>
    </a:custClr>
    <a:custClr name="Gold 2">
      <a:srgbClr val="FADBB6"/>
    </a:custClr>
    <a:custClr name="Purple 2">
      <a:srgbClr val="D8BFDB"/>
    </a:custClr>
    <a:custClr name="Purple 3">
      <a:srgbClr val="C59FC9"/>
    </a:custClr>
    <a:custClr name="Purple 5">
      <a:srgbClr val="9F60A4"/>
    </a:custClr>
    <a:custClr name="Purple 7">
      <a:srgbClr val="782080"/>
    </a:custClr>
    <a:custClr name="Purple 9">
      <a:srgbClr val="501555"/>
    </a:custClr>
    <a:custClr name="Orange 9">
      <a:srgbClr val="862B00"/>
    </a:custClr>
    <a:custClr name="Orange 7">
      <a:srgbClr val="C94100"/>
    </a:custClr>
    <a:custClr name="Orange 5">
      <a:srgbClr val="D87749"/>
    </a:custClr>
    <a:custClr name="Orange 3">
      <a:srgbClr val="E8AE92"/>
    </a:custClr>
    <a:custClr name="Orange 2">
      <a:srgbClr val="F0C9B6"/>
    </a:custClr>
    <a:custClr name="Blue 2">
      <a:srgbClr val="C0C8E7"/>
    </a:custClr>
    <a:custClr name="Blue 3">
      <a:srgbClr val="AAB5DF"/>
    </a:custClr>
    <a:custClr name="Blue 5">
      <a:srgbClr val="7284CA"/>
    </a:custClr>
    <a:custClr name="Blue 7">
      <a:srgbClr val="3953B4"/>
    </a:custClr>
    <a:custClr name="Blue 9">
      <a:srgbClr val="01229F"/>
    </a:custClr>
    <a:custClr name="Magneta 9">
      <a:srgbClr val="7B1536"/>
    </a:custClr>
    <a:custClr name="Magneta 7">
      <a:srgbClr val="B92051"/>
    </a:custClr>
    <a:custClr name="Magneta 5">
      <a:srgbClr val="CD6083"/>
    </a:custClr>
    <a:custClr name="Magneta 3">
      <a:srgbClr val="E19FB4"/>
    </a:custClr>
    <a:custClr name="Magneta 2">
      <a:srgbClr val="EBBFCD"/>
    </a:custClr>
    <a:custClr name="Green 2">
      <a:srgbClr val="BEDEC4"/>
    </a:custClr>
    <a:custClr name="Green 2">
      <a:srgbClr val="9DCEA6"/>
    </a:custClr>
    <a:custClr name="Green 5">
      <a:srgbClr val="5CAE6A"/>
    </a:custClr>
    <a:custClr name="Green 7">
      <a:srgbClr val="1B8D2F"/>
    </a:custClr>
    <a:custClr name="Green 9">
      <a:srgbClr val="125E1F"/>
    </a:custClr>
  </a:custClrLst>
  <a:extLst>
    <a:ext uri="{05A4C25C-085E-4340-85A3-A5531E510DB2}">
      <thm15:themeFamily xmlns:thm15="http://schemas.microsoft.com/office/thememl/2012/main" name="SPDJ" id="{F9A2D76D-F4E9-4BCF-9BAB-AC5A6C1F73E7}" vid="{28A3FB63-F646-4A78-BD09-DD451BDF697C}"/>
    </a:ext>
  </a:extLst>
</a:theme>
</file>

<file path=xl/theme/themeOverride1.xml><?xml version="1.0" encoding="utf-8"?>
<a:themeOverride xmlns:a="http://schemas.openxmlformats.org/drawingml/2006/main">
  <a:clrScheme name="SPG Temp Color theme">
    <a:dk1>
      <a:srgbClr val="000000"/>
    </a:dk1>
    <a:lt1>
      <a:sysClr val="window" lastClr="FFFFFF"/>
    </a:lt1>
    <a:dk2>
      <a:srgbClr val="404040"/>
    </a:dk2>
    <a:lt2>
      <a:srgbClr val="DCDCDC"/>
    </a:lt2>
    <a:accent1>
      <a:srgbClr val="D6002A"/>
    </a:accent1>
    <a:accent2>
      <a:srgbClr val="000000"/>
    </a:accent2>
    <a:accent3>
      <a:srgbClr val="C2C2C2"/>
    </a:accent3>
    <a:accent4>
      <a:srgbClr val="9E8D73"/>
    </a:accent4>
    <a:accent5>
      <a:srgbClr val="C7DAE0"/>
    </a:accent5>
    <a:accent6>
      <a:srgbClr val="EDF86F"/>
    </a:accent6>
    <a:hlink>
      <a:srgbClr val="000000"/>
    </a:hlink>
    <a:folHlink>
      <a:srgbClr val="000000"/>
    </a:folHlink>
  </a:clrScheme>
  <a:fontScheme name="SP Global Font Theme">
    <a:majorFont>
      <a:latin typeface="Arial"/>
      <a:ea typeface=""/>
      <a:cs typeface=""/>
    </a:majorFont>
    <a:minorFont>
      <a:latin typeface="Arial"/>
      <a:ea typeface=""/>
      <a:cs typeface=""/>
    </a:minorFont>
  </a:fontScheme>
  <a:fmtScheme name="Office Them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SPG Temp Color theme">
    <a:dk1>
      <a:srgbClr val="000000"/>
    </a:dk1>
    <a:lt1>
      <a:sysClr val="window" lastClr="FFFFFF"/>
    </a:lt1>
    <a:dk2>
      <a:srgbClr val="404040"/>
    </a:dk2>
    <a:lt2>
      <a:srgbClr val="DCDCDC"/>
    </a:lt2>
    <a:accent1>
      <a:srgbClr val="D6002A"/>
    </a:accent1>
    <a:accent2>
      <a:srgbClr val="000000"/>
    </a:accent2>
    <a:accent3>
      <a:srgbClr val="C2C2C2"/>
    </a:accent3>
    <a:accent4>
      <a:srgbClr val="9E8D73"/>
    </a:accent4>
    <a:accent5>
      <a:srgbClr val="C7DAE0"/>
    </a:accent5>
    <a:accent6>
      <a:srgbClr val="EDF86F"/>
    </a:accent6>
    <a:hlink>
      <a:srgbClr val="000000"/>
    </a:hlink>
    <a:folHlink>
      <a:srgbClr val="000000"/>
    </a:folHlink>
  </a:clrScheme>
  <a:fontScheme name="SP Global Font Theme">
    <a:majorFont>
      <a:latin typeface="Arial"/>
      <a:ea typeface=""/>
      <a:cs typeface=""/>
    </a:majorFont>
    <a:minorFont>
      <a:latin typeface="Arial"/>
      <a:ea typeface=""/>
      <a:cs typeface=""/>
    </a:minorFont>
  </a:fontScheme>
  <a:fmtScheme name="Office Them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SPG Temp Color theme">
    <a:dk1>
      <a:srgbClr val="000000"/>
    </a:dk1>
    <a:lt1>
      <a:sysClr val="window" lastClr="FFFFFF"/>
    </a:lt1>
    <a:dk2>
      <a:srgbClr val="404040"/>
    </a:dk2>
    <a:lt2>
      <a:srgbClr val="DCDCDC"/>
    </a:lt2>
    <a:accent1>
      <a:srgbClr val="D6002A"/>
    </a:accent1>
    <a:accent2>
      <a:srgbClr val="000000"/>
    </a:accent2>
    <a:accent3>
      <a:srgbClr val="C2C2C2"/>
    </a:accent3>
    <a:accent4>
      <a:srgbClr val="9E8D73"/>
    </a:accent4>
    <a:accent5>
      <a:srgbClr val="C7DAE0"/>
    </a:accent5>
    <a:accent6>
      <a:srgbClr val="EDF86F"/>
    </a:accent6>
    <a:hlink>
      <a:srgbClr val="000000"/>
    </a:hlink>
    <a:folHlink>
      <a:srgbClr val="000000"/>
    </a:folHlink>
  </a:clrScheme>
  <a:fontScheme name="SP Global Font Theme">
    <a:majorFont>
      <a:latin typeface="Arial"/>
      <a:ea typeface=""/>
      <a:cs typeface=""/>
    </a:majorFont>
    <a:minorFont>
      <a:latin typeface="Arial"/>
      <a:ea typeface=""/>
      <a:cs typeface=""/>
    </a:minorFont>
  </a:fontScheme>
  <a:fmtScheme name="Office Them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mailto:spdji-multiasset@spglobal.com"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mailto:index_services@spglobal.com" TargetMode="External"/><Relationship Id="rId1" Type="http://schemas.openxmlformats.org/officeDocument/2006/relationships/hyperlink" Target="http://www.spglobal.com/spdji" TargetMode="Externa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
  <sheetViews>
    <sheetView workbookViewId="0"/>
  </sheetViews>
  <sheetFormatPr defaultRowHeight="14.25"/>
  <sheetData>
    <row r="1" spans="1:2">
      <c r="B1" t="s">
        <v>0</v>
      </c>
    </row>
    <row r="2" spans="1:2"/>
    <row r="3" spans="1:2"/>
  </sheetData>
  <pageMargins left="0.7" right="0.7" top="0.75" bottom="0.75" header="0.3" footer="0.3"/>
  <pageSetup orientation="portrait" r:id="rId1"/>
  <headerFooter>
    <oddFooter>&amp;L_x000D_&amp;1#&amp;"Calibri"&amp;10&amp;K000000 Sensitivity: Public</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5D5D"/>
    <pageSetUpPr fitToPage="1"/>
  </sheetPr>
  <dimension ref="A1:Y63"/>
  <sheetViews>
    <sheetView view="pageBreakPreview" topLeftCell="A4" zoomScale="90" zoomScaleNormal="90" zoomScaleSheetLayoutView="90" zoomScalePageLayoutView="60" workbookViewId="0">
      <selection activeCell="G48" sqref="G48"/>
    </sheetView>
  </sheetViews>
  <sheetFormatPr defaultColWidth="8.625" defaultRowHeight="14.25"/>
  <cols>
    <col min="1" max="1" width="46" style="3" customWidth="1"/>
    <col min="2" max="3" width="15.625" style="3" customWidth="1"/>
    <col min="4" max="4" width="25.75" style="3" customWidth="1"/>
    <col min="5" max="5" width="23" style="3" customWidth="1"/>
    <col min="6" max="6" width="22.5" style="3" customWidth="1"/>
    <col min="7" max="7" width="15.625" style="3" customWidth="1"/>
    <col min="8" max="8" width="7.25" style="3" customWidth="1"/>
    <col min="9" max="9" width="23.625" style="3" customWidth="1"/>
    <col min="10" max="16384" width="8.625" style="3"/>
  </cols>
  <sheetData>
    <row r="1" spans="1:7">
      <c r="A1" s="1"/>
      <c r="B1" s="2"/>
      <c r="C1" s="2"/>
      <c r="D1" s="2"/>
      <c r="E1" s="2"/>
      <c r="F1" s="2"/>
      <c r="G1" s="2"/>
    </row>
    <row r="2" spans="1:7" ht="18">
      <c r="B2" s="4"/>
      <c r="C2" s="4"/>
      <c r="D2" s="4"/>
      <c r="E2" s="4"/>
      <c r="F2" s="39" t="s">
        <v>1</v>
      </c>
    </row>
    <row r="3" spans="1:7">
      <c r="B3" s="4"/>
      <c r="C3" s="4"/>
      <c r="D3" s="4"/>
      <c r="E3" s="4"/>
      <c r="F3" s="40" t="s">
        <v>2</v>
      </c>
    </row>
    <row r="4" spans="1:7" ht="60.6" customHeight="1">
      <c r="B4" s="117" t="s">
        <v>3</v>
      </c>
      <c r="C4" s="117"/>
      <c r="D4" s="117"/>
      <c r="E4" s="117"/>
      <c r="F4" s="117"/>
    </row>
    <row r="5" spans="1:7">
      <c r="B5" s="4"/>
      <c r="C5" s="4"/>
      <c r="D5" s="4"/>
      <c r="E5" s="4"/>
      <c r="F5" s="24">
        <f>MAX('Index Levels'!A:A)</f>
        <v>46234</v>
      </c>
      <c r="G5" s="24"/>
    </row>
    <row r="6" spans="1:7">
      <c r="A6" s="5"/>
      <c r="B6" s="6"/>
      <c r="C6" s="6"/>
      <c r="D6" s="6"/>
      <c r="E6" s="6"/>
    </row>
    <row r="7" spans="1:7">
      <c r="A7" s="5"/>
      <c r="B7" s="6"/>
      <c r="C7" s="6"/>
      <c r="D7" s="6"/>
      <c r="E7" s="6"/>
      <c r="F7" s="24"/>
      <c r="G7" s="24"/>
    </row>
    <row r="8" spans="1:7" ht="23.25">
      <c r="A8" s="31" t="s">
        <v>4</v>
      </c>
      <c r="B8" s="6"/>
      <c r="C8" s="6"/>
      <c r="D8" s="6"/>
      <c r="F8" s="24"/>
      <c r="G8" s="24"/>
    </row>
    <row r="9" spans="1:7" ht="14.1" customHeight="1">
      <c r="A9" s="118"/>
      <c r="B9" s="118"/>
      <c r="C9" s="118"/>
      <c r="D9" s="118"/>
      <c r="E9" s="118"/>
      <c r="F9" s="118"/>
      <c r="G9" s="61"/>
    </row>
    <row r="10" spans="1:7" ht="14.1" customHeight="1">
      <c r="A10" s="118"/>
      <c r="B10" s="118"/>
      <c r="C10" s="118"/>
      <c r="D10" s="118"/>
      <c r="E10" s="118"/>
      <c r="F10" s="118"/>
      <c r="G10" s="61"/>
    </row>
    <row r="11" spans="1:7" ht="14.1" customHeight="1">
      <c r="A11" s="118"/>
      <c r="B11" s="118"/>
      <c r="C11" s="118"/>
      <c r="D11" s="118"/>
      <c r="E11" s="118"/>
      <c r="F11" s="118"/>
      <c r="G11" s="61"/>
    </row>
    <row r="12" spans="1:7" ht="14.1" customHeight="1">
      <c r="A12" s="118"/>
      <c r="B12" s="118"/>
      <c r="C12" s="118"/>
      <c r="D12" s="118"/>
      <c r="E12" s="118"/>
      <c r="F12" s="118"/>
      <c r="G12" s="61"/>
    </row>
    <row r="13" spans="1:7" ht="14.1" customHeight="1">
      <c r="A13" s="118"/>
      <c r="B13" s="118"/>
      <c r="C13" s="118"/>
      <c r="D13" s="118"/>
      <c r="E13" s="118"/>
      <c r="F13" s="118"/>
      <c r="G13" s="61"/>
    </row>
    <row r="14" spans="1:7" ht="14.1" customHeight="1">
      <c r="A14" s="118"/>
      <c r="B14" s="118"/>
      <c r="C14" s="118"/>
      <c r="D14" s="118"/>
      <c r="E14" s="118"/>
      <c r="F14" s="118"/>
      <c r="G14" s="61"/>
    </row>
    <row r="15" spans="1:7" ht="14.1" customHeight="1">
      <c r="A15" s="118"/>
      <c r="B15" s="118"/>
      <c r="C15" s="118"/>
      <c r="D15" s="118"/>
      <c r="E15" s="118"/>
      <c r="F15" s="118"/>
      <c r="G15" s="61"/>
    </row>
    <row r="16" spans="1:7" ht="14.1" customHeight="1">
      <c r="A16" s="118"/>
      <c r="B16" s="118"/>
      <c r="C16" s="118"/>
      <c r="D16" s="118"/>
      <c r="E16" s="118"/>
      <c r="F16" s="118"/>
      <c r="G16" s="61"/>
    </row>
    <row r="17" spans="1:25" ht="15">
      <c r="A17" s="38"/>
      <c r="B17" s="62"/>
      <c r="C17" s="119" t="s">
        <v>5</v>
      </c>
      <c r="D17" s="119"/>
      <c r="E17" s="119"/>
      <c r="F17" s="119"/>
      <c r="G17" s="41"/>
    </row>
    <row r="18" spans="1:25" ht="15">
      <c r="A18" s="120" t="s">
        <v>6</v>
      </c>
      <c r="B18" s="121"/>
      <c r="C18" s="54" t="s">
        <v>7</v>
      </c>
      <c r="D18" s="54" t="s">
        <v>8</v>
      </c>
      <c r="E18" s="54" t="s">
        <v>9</v>
      </c>
      <c r="F18" s="35" t="s">
        <v>10</v>
      </c>
      <c r="G18" s="42"/>
    </row>
    <row r="19" spans="1:25" ht="20.100000000000001" hidden="1" customHeight="1">
      <c r="A19" s="32" t="s">
        <v>6</v>
      </c>
      <c r="C19" s="34"/>
      <c r="D19" s="36"/>
      <c r="E19" s="36"/>
      <c r="F19" s="37"/>
      <c r="G19" s="36"/>
    </row>
    <row r="20" spans="1:25" ht="20.100000000000001" customHeight="1">
      <c r="A20" s="122" t="str">
        <f>Performance!B6</f>
        <v>S&amp;P 500 FC TCA 0.50% Decrement Index (USD) ER</v>
      </c>
      <c r="B20" s="122"/>
      <c r="C20" s="104">
        <f>Performance!C6</f>
        <v>-1.8640114125286877E-2</v>
      </c>
      <c r="D20" s="104">
        <f>Performance!D6</f>
        <v>-1.8640114125286877E-2</v>
      </c>
      <c r="E20" s="104">
        <f>Performance!E6</f>
        <v>9.6897624382088487E-3</v>
      </c>
      <c r="F20" s="104">
        <f>Performance!F6</f>
        <v>-9.9443631869614579E-3</v>
      </c>
      <c r="G20" s="57"/>
      <c r="H20" s="85"/>
      <c r="I20" s="7"/>
      <c r="J20" s="7"/>
      <c r="K20" s="7"/>
      <c r="L20" s="7"/>
      <c r="M20" s="7"/>
      <c r="N20" s="7"/>
      <c r="O20" s="7"/>
      <c r="P20" s="7"/>
      <c r="Q20" s="7"/>
      <c r="R20" s="7"/>
      <c r="S20" s="7"/>
      <c r="T20" s="7"/>
      <c r="U20" s="7"/>
      <c r="V20" s="7"/>
      <c r="W20" s="7"/>
      <c r="X20" s="7"/>
      <c r="Y20" s="7"/>
    </row>
    <row r="21" spans="1:25" ht="20.100000000000001" customHeight="1">
      <c r="A21" s="123" t="str">
        <f>Performance!B7</f>
        <v>S&amp;P 500</v>
      </c>
      <c r="B21" s="123"/>
      <c r="C21" s="105">
        <f>Performance!C7</f>
        <v>-1.2846572199294304E-3</v>
      </c>
      <c r="D21" s="105">
        <f>Performance!D7</f>
        <v>-1.2846572199294304E-3</v>
      </c>
      <c r="E21" s="105">
        <f>Performance!E7</f>
        <v>9.4108489782069427E-2</v>
      </c>
      <c r="F21" s="105">
        <f>Performance!F7</f>
        <v>0.18145743043702134</v>
      </c>
      <c r="G21" s="57"/>
      <c r="H21" s="85"/>
      <c r="I21" s="7"/>
      <c r="J21" s="7"/>
      <c r="K21" s="7"/>
      <c r="L21" s="7"/>
      <c r="M21" s="7"/>
      <c r="N21" s="7"/>
      <c r="O21" s="7"/>
      <c r="P21" s="7"/>
      <c r="Q21" s="7"/>
      <c r="R21" s="7"/>
      <c r="T21" s="7"/>
      <c r="U21" s="7"/>
      <c r="V21" s="7"/>
      <c r="W21" s="7"/>
      <c r="X21" s="7"/>
      <c r="Y21" s="7"/>
    </row>
    <row r="22" spans="1:25" ht="20.100000000000001" customHeight="1">
      <c r="A22" s="123"/>
      <c r="B22" s="123"/>
      <c r="C22" s="67"/>
      <c r="D22" s="67"/>
      <c r="E22" s="67"/>
      <c r="F22" s="67"/>
      <c r="G22" s="57"/>
      <c r="I22" s="7"/>
      <c r="J22" s="7"/>
      <c r="K22" s="7"/>
      <c r="L22" s="7"/>
      <c r="M22" s="7"/>
      <c r="N22" s="7"/>
      <c r="O22" s="7"/>
      <c r="P22" s="7"/>
      <c r="Q22" s="7"/>
      <c r="R22" s="7"/>
      <c r="T22" s="7"/>
      <c r="U22" s="7"/>
      <c r="V22" s="7"/>
      <c r="W22" s="7"/>
      <c r="X22" s="7"/>
      <c r="Y22" s="7"/>
    </row>
    <row r="23" spans="1:25" ht="20.100000000000001" customHeight="1">
      <c r="A23" s="123"/>
      <c r="B23" s="123"/>
      <c r="C23" s="67"/>
      <c r="D23" s="67"/>
      <c r="E23" s="67"/>
      <c r="F23" s="67"/>
      <c r="G23" s="57"/>
      <c r="I23" s="7"/>
      <c r="J23" s="7"/>
      <c r="K23" s="7"/>
      <c r="L23" s="7"/>
      <c r="M23" s="7"/>
      <c r="N23" s="7"/>
      <c r="O23" s="7"/>
      <c r="P23" s="7"/>
      <c r="Q23" s="7"/>
      <c r="R23" s="7"/>
      <c r="T23" s="7"/>
      <c r="U23" s="7"/>
      <c r="V23" s="7"/>
      <c r="W23" s="7"/>
      <c r="X23" s="7"/>
      <c r="Y23" s="7"/>
    </row>
    <row r="24" spans="1:25" ht="20.100000000000001" customHeight="1">
      <c r="A24" s="56"/>
      <c r="B24" s="57"/>
      <c r="C24" s="57"/>
      <c r="D24" s="57"/>
      <c r="E24" s="57"/>
      <c r="G24" s="57"/>
      <c r="H24" s="7"/>
      <c r="I24" s="7"/>
      <c r="J24" s="7"/>
      <c r="K24" s="7"/>
      <c r="L24" s="7"/>
      <c r="M24" s="7"/>
      <c r="N24" s="7"/>
      <c r="O24" s="7"/>
      <c r="P24" s="7"/>
      <c r="Q24" s="7"/>
      <c r="R24" s="7"/>
      <c r="T24" s="7"/>
      <c r="U24" s="7"/>
      <c r="V24" s="7"/>
      <c r="W24" s="7"/>
      <c r="X24" s="7"/>
      <c r="Y24" s="7"/>
    </row>
    <row r="25" spans="1:25" ht="20.100000000000001" customHeight="1">
      <c r="A25" s="56"/>
      <c r="B25" s="57"/>
      <c r="C25" s="57"/>
      <c r="D25" s="57"/>
      <c r="E25" s="57"/>
      <c r="G25" s="57"/>
      <c r="H25" s="7"/>
      <c r="I25" s="7"/>
      <c r="J25" s="7"/>
      <c r="K25" s="7"/>
      <c r="L25" s="7"/>
      <c r="M25" s="7"/>
      <c r="N25" s="7"/>
      <c r="O25" s="7"/>
      <c r="P25" s="7"/>
      <c r="Q25" s="7"/>
      <c r="R25" s="7"/>
      <c r="T25" s="7"/>
      <c r="U25" s="7"/>
      <c r="V25" s="7"/>
      <c r="W25" s="7"/>
      <c r="X25" s="7"/>
      <c r="Y25" s="7"/>
    </row>
    <row r="26" spans="1:25" ht="20.100000000000001" customHeight="1">
      <c r="A26" s="56"/>
      <c r="B26" s="57"/>
      <c r="C26" s="57"/>
      <c r="D26" s="57"/>
      <c r="E26" s="57"/>
      <c r="G26" s="57"/>
      <c r="H26" s="7"/>
      <c r="I26" s="7"/>
      <c r="J26" s="7"/>
      <c r="K26" s="7"/>
      <c r="L26" s="7"/>
      <c r="M26" s="7"/>
      <c r="N26" s="7"/>
      <c r="O26" s="7"/>
      <c r="P26" s="7"/>
      <c r="Q26" s="7"/>
      <c r="R26" s="7"/>
      <c r="T26" s="7"/>
      <c r="U26" s="7"/>
      <c r="V26" s="7"/>
      <c r="W26" s="7"/>
      <c r="X26" s="7"/>
      <c r="Y26" s="7"/>
    </row>
    <row r="27" spans="1:25" ht="20.100000000000001" customHeight="1">
      <c r="A27" s="56"/>
      <c r="B27" s="58"/>
      <c r="C27" s="58"/>
      <c r="D27" s="58"/>
      <c r="E27" s="58"/>
      <c r="F27" s="58"/>
      <c r="G27" s="58"/>
      <c r="H27" s="7"/>
      <c r="I27" s="7"/>
      <c r="J27" s="7"/>
      <c r="K27" s="7"/>
      <c r="L27" s="7"/>
      <c r="M27" s="7"/>
      <c r="N27" s="7"/>
      <c r="O27" s="7"/>
      <c r="P27" s="7"/>
      <c r="Q27" s="7"/>
      <c r="R27" s="7"/>
      <c r="T27" s="7"/>
      <c r="U27" s="7"/>
      <c r="V27" s="7"/>
      <c r="W27" s="7"/>
      <c r="X27" s="7"/>
      <c r="Y27" s="7"/>
    </row>
    <row r="28" spans="1:25" ht="20.100000000000001" customHeight="1">
      <c r="A28" s="56"/>
      <c r="B28" s="58"/>
      <c r="C28" s="58"/>
      <c r="D28" s="58"/>
      <c r="E28" s="58"/>
      <c r="F28" s="58"/>
      <c r="G28" s="58"/>
      <c r="H28" s="7"/>
      <c r="I28" s="7"/>
      <c r="J28" s="7"/>
      <c r="K28" s="7"/>
      <c r="L28" s="7"/>
      <c r="M28" s="7"/>
      <c r="N28" s="7"/>
      <c r="O28" s="7"/>
      <c r="P28" s="7"/>
      <c r="Q28" s="7"/>
      <c r="R28" s="7"/>
      <c r="T28" s="7"/>
      <c r="U28" s="7"/>
      <c r="V28" s="7"/>
      <c r="W28" s="7"/>
      <c r="X28" s="7"/>
      <c r="Y28" s="7"/>
    </row>
    <row r="29" spans="1:25" ht="20.100000000000001" customHeight="1">
      <c r="A29" s="56"/>
      <c r="B29" s="58"/>
      <c r="C29" s="58"/>
      <c r="D29" s="58"/>
      <c r="E29" s="58"/>
      <c r="F29" s="58"/>
      <c r="G29" s="58"/>
      <c r="H29" s="7"/>
      <c r="I29" s="7"/>
      <c r="J29" s="7"/>
      <c r="K29" s="7"/>
      <c r="L29" s="7"/>
      <c r="M29" s="7"/>
      <c r="N29" s="7"/>
      <c r="O29" s="7"/>
      <c r="P29" s="7"/>
      <c r="Q29" s="7"/>
      <c r="R29" s="7"/>
      <c r="T29" s="7"/>
      <c r="U29" s="7"/>
      <c r="V29" s="7"/>
      <c r="W29" s="7"/>
      <c r="X29" s="7"/>
      <c r="Y29" s="7"/>
    </row>
    <row r="30" spans="1:25" ht="20.100000000000001" customHeight="1">
      <c r="A30" s="56"/>
      <c r="B30" s="58"/>
      <c r="C30" s="58"/>
      <c r="D30" s="58"/>
      <c r="E30" s="58"/>
      <c r="F30" s="58"/>
      <c r="G30" s="58"/>
      <c r="H30" s="7"/>
      <c r="I30" s="7"/>
      <c r="J30" s="7"/>
      <c r="K30" s="7"/>
      <c r="L30" s="7"/>
      <c r="M30" s="7"/>
      <c r="N30" s="7"/>
      <c r="O30" s="7"/>
      <c r="P30" s="7"/>
      <c r="Q30" s="7"/>
      <c r="R30" s="7"/>
      <c r="T30" s="7"/>
      <c r="U30" s="7"/>
      <c r="V30" s="7"/>
      <c r="W30" s="7"/>
      <c r="X30" s="7"/>
      <c r="Y30" s="7"/>
    </row>
    <row r="31" spans="1:25" ht="20.100000000000001" customHeight="1">
      <c r="A31" s="56"/>
      <c r="B31" s="58"/>
      <c r="C31" s="58"/>
      <c r="D31" s="58"/>
      <c r="E31" s="58"/>
      <c r="F31" s="58"/>
      <c r="G31" s="58"/>
      <c r="H31" s="7"/>
      <c r="I31" s="7"/>
      <c r="J31" s="7"/>
      <c r="K31" s="7"/>
      <c r="L31" s="7"/>
      <c r="M31" s="7"/>
      <c r="N31" s="7"/>
      <c r="O31" s="7"/>
      <c r="P31" s="7"/>
      <c r="Q31" s="7"/>
      <c r="R31" s="7"/>
      <c r="T31" s="7"/>
      <c r="U31" s="7"/>
      <c r="V31" s="7"/>
      <c r="W31" s="7"/>
      <c r="X31" s="7"/>
      <c r="Y31" s="7"/>
    </row>
    <row r="32" spans="1:25" ht="20.100000000000001" customHeight="1">
      <c r="A32" s="56"/>
      <c r="B32" s="58"/>
      <c r="C32" s="58"/>
      <c r="D32" s="58"/>
      <c r="E32" s="58"/>
      <c r="F32" s="58"/>
      <c r="G32" s="58"/>
      <c r="H32" s="7"/>
      <c r="I32" s="7"/>
      <c r="J32" s="7"/>
      <c r="K32" s="7"/>
      <c r="L32" s="7"/>
      <c r="M32" s="7"/>
      <c r="N32" s="7"/>
      <c r="O32" s="7"/>
      <c r="P32" s="7"/>
      <c r="Q32" s="7"/>
      <c r="R32" s="7"/>
      <c r="T32" s="7"/>
      <c r="U32" s="7"/>
      <c r="V32" s="7"/>
      <c r="W32" s="7"/>
      <c r="X32" s="7"/>
      <c r="Y32" s="7"/>
    </row>
    <row r="33" spans="1:25" ht="20.100000000000001" customHeight="1">
      <c r="A33" s="56"/>
      <c r="B33" s="58"/>
      <c r="C33" s="58"/>
      <c r="D33" s="58"/>
      <c r="E33" s="58"/>
      <c r="F33" s="58"/>
      <c r="G33" s="58"/>
      <c r="H33" s="7"/>
      <c r="I33" s="7"/>
      <c r="J33" s="7"/>
      <c r="K33" s="7"/>
      <c r="L33" s="7"/>
      <c r="M33" s="7"/>
      <c r="N33" s="7"/>
      <c r="O33" s="7"/>
      <c r="P33" s="7"/>
      <c r="Q33" s="7"/>
      <c r="R33" s="7"/>
      <c r="T33" s="7"/>
      <c r="U33" s="7"/>
      <c r="V33" s="7"/>
      <c r="W33" s="7"/>
      <c r="X33" s="7"/>
      <c r="Y33" s="7"/>
    </row>
    <row r="34" spans="1:25" ht="20.100000000000001" customHeight="1">
      <c r="A34" s="31"/>
      <c r="B34" s="58"/>
      <c r="C34" s="58"/>
      <c r="D34" s="58"/>
      <c r="E34" s="58"/>
      <c r="F34" s="58"/>
      <c r="G34" s="58"/>
      <c r="H34" s="7"/>
      <c r="I34" s="7"/>
      <c r="J34" s="7"/>
      <c r="K34" s="7"/>
      <c r="L34" s="7"/>
      <c r="M34" s="8"/>
      <c r="N34" s="7"/>
      <c r="O34" s="7"/>
      <c r="P34" s="7"/>
      <c r="Q34" s="7"/>
      <c r="R34" s="7"/>
      <c r="T34" s="7"/>
      <c r="U34" s="7"/>
      <c r="V34" s="7"/>
      <c r="W34" s="7"/>
      <c r="X34" s="7"/>
      <c r="Y34" s="7"/>
    </row>
    <row r="35" spans="1:25" ht="14.45" customHeight="1">
      <c r="A35" s="41"/>
      <c r="B35" s="60"/>
      <c r="C35" s="60"/>
      <c r="D35" s="60"/>
      <c r="E35" s="60"/>
      <c r="H35" s="41"/>
      <c r="I35" s="7"/>
      <c r="J35" s="7"/>
      <c r="K35" s="7"/>
      <c r="L35" s="7"/>
      <c r="M35" s="27"/>
      <c r="N35" s="7"/>
      <c r="O35" s="7"/>
      <c r="P35" s="7"/>
      <c r="Q35" s="7"/>
      <c r="R35" s="7"/>
      <c r="T35" s="7"/>
      <c r="U35" s="7"/>
      <c r="V35" s="7"/>
      <c r="W35" s="7"/>
      <c r="X35" s="7"/>
      <c r="Y35" s="7"/>
    </row>
    <row r="36" spans="1:25" ht="15">
      <c r="A36" s="59"/>
      <c r="B36" s="55"/>
      <c r="C36" s="55"/>
      <c r="D36" s="55"/>
      <c r="E36" s="55"/>
      <c r="H36" s="55"/>
      <c r="I36" s="7"/>
      <c r="J36" s="7"/>
      <c r="K36" s="7"/>
      <c r="L36" s="7"/>
      <c r="M36" s="27"/>
      <c r="N36" s="7"/>
      <c r="O36" s="7"/>
      <c r="P36" s="7"/>
      <c r="Q36" s="7"/>
      <c r="R36" s="7"/>
      <c r="T36" s="7"/>
      <c r="U36" s="7"/>
      <c r="V36" s="7"/>
      <c r="W36" s="7"/>
      <c r="X36" s="7"/>
      <c r="Y36" s="7"/>
    </row>
    <row r="37" spans="1:25" ht="15">
      <c r="B37" s="57"/>
      <c r="C37" s="57"/>
      <c r="D37" s="57"/>
      <c r="E37" s="57"/>
      <c r="H37" s="53"/>
      <c r="I37" s="7"/>
      <c r="J37" s="7"/>
      <c r="K37" s="7"/>
      <c r="L37" s="7"/>
      <c r="M37" s="7"/>
      <c r="N37" s="7"/>
      <c r="O37" s="7"/>
      <c r="P37" s="7"/>
      <c r="Q37" s="7"/>
      <c r="R37" s="7"/>
      <c r="T37" s="7"/>
      <c r="U37" s="7"/>
      <c r="V37" s="7"/>
      <c r="W37" s="7"/>
      <c r="X37" s="7"/>
      <c r="Y37" s="7"/>
    </row>
    <row r="38" spans="1:25" ht="23.25">
      <c r="A38" s="31" t="s">
        <v>11</v>
      </c>
      <c r="B38" s="58"/>
      <c r="C38" s="58"/>
      <c r="D38" s="58"/>
      <c r="E38" s="58"/>
      <c r="F38" s="29"/>
      <c r="G38" s="29"/>
      <c r="H38" s="7"/>
      <c r="I38" s="7"/>
      <c r="J38" s="7"/>
      <c r="K38" s="7"/>
      <c r="L38" s="7"/>
      <c r="M38" s="7"/>
      <c r="N38" s="7"/>
      <c r="O38" s="7"/>
      <c r="P38" s="7"/>
      <c r="Q38" s="7"/>
      <c r="R38" s="7"/>
      <c r="T38" s="7"/>
      <c r="U38" s="7"/>
      <c r="V38" s="7"/>
      <c r="W38" s="7"/>
      <c r="X38" s="7"/>
      <c r="Y38" s="7"/>
    </row>
    <row r="39" spans="1:25" ht="15">
      <c r="A39" s="110"/>
      <c r="B39" s="110"/>
      <c r="C39" s="110"/>
      <c r="D39" s="108">
        <f>F5</f>
        <v>46234</v>
      </c>
      <c r="E39" s="108"/>
      <c r="F39" s="109" t="s">
        <v>12</v>
      </c>
      <c r="G39" s="29"/>
      <c r="H39" s="7"/>
      <c r="I39" s="7"/>
      <c r="J39" s="7"/>
      <c r="K39" s="7"/>
      <c r="L39" s="7"/>
      <c r="M39" s="7"/>
      <c r="N39" s="7"/>
      <c r="O39" s="7"/>
      <c r="P39" s="7"/>
      <c r="Q39" s="7"/>
      <c r="R39" s="7"/>
      <c r="T39" s="7"/>
      <c r="U39" s="7"/>
      <c r="V39" s="7"/>
      <c r="W39" s="7"/>
      <c r="X39" s="7"/>
      <c r="Y39" s="7"/>
    </row>
    <row r="40" spans="1:25" ht="15">
      <c r="A40" s="125"/>
      <c r="B40" s="125"/>
      <c r="C40" s="126"/>
      <c r="D40" s="127" t="s">
        <v>13</v>
      </c>
      <c r="E40" s="126"/>
      <c r="F40" s="35" t="s">
        <v>14</v>
      </c>
      <c r="G40" s="29"/>
      <c r="H40" s="7"/>
      <c r="I40" s="7"/>
      <c r="J40" s="7"/>
      <c r="K40" s="7"/>
      <c r="L40" s="7"/>
      <c r="M40" s="7"/>
      <c r="N40" s="7"/>
      <c r="O40" s="7"/>
      <c r="P40" s="7"/>
      <c r="Q40" s="7"/>
      <c r="R40" s="7"/>
      <c r="T40" s="7"/>
      <c r="U40" s="7"/>
      <c r="V40" s="7"/>
      <c r="W40" s="7"/>
      <c r="X40" s="7"/>
      <c r="Y40" s="7"/>
    </row>
    <row r="41" spans="1:25" ht="20.100000000000001" customHeight="1">
      <c r="A41" s="130" t="s">
        <v>15</v>
      </c>
      <c r="B41" s="130"/>
      <c r="C41" s="130"/>
      <c r="D41" s="128">
        <f>'Asset Class Exposures'!K19</f>
        <v>0.61270038429339402</v>
      </c>
      <c r="E41" s="128"/>
      <c r="F41" s="106">
        <f>D41</f>
        <v>0.61270038429339402</v>
      </c>
      <c r="G41" s="29"/>
      <c r="H41" s="7"/>
      <c r="I41" s="7"/>
      <c r="J41" s="7"/>
      <c r="K41" s="7"/>
      <c r="L41" s="7"/>
      <c r="M41" s="7"/>
      <c r="N41" s="7"/>
      <c r="O41" s="7"/>
      <c r="P41" s="7"/>
      <c r="Q41" s="7"/>
      <c r="R41" s="7"/>
      <c r="T41" s="7"/>
      <c r="U41" s="7"/>
      <c r="V41" s="7"/>
      <c r="W41" s="7"/>
      <c r="X41" s="7"/>
      <c r="Y41" s="7"/>
    </row>
    <row r="42" spans="1:25" ht="15">
      <c r="A42" s="119"/>
      <c r="B42" s="119"/>
      <c r="C42" s="119"/>
      <c r="D42" s="119" t="s">
        <v>16</v>
      </c>
      <c r="E42" s="119"/>
      <c r="F42" s="119"/>
      <c r="G42" s="29"/>
      <c r="H42" s="7"/>
      <c r="I42" s="7"/>
      <c r="J42" s="7"/>
      <c r="K42" s="7"/>
      <c r="L42" s="7"/>
      <c r="M42" s="7"/>
      <c r="N42" s="7"/>
      <c r="O42" s="7"/>
      <c r="P42" s="7"/>
      <c r="Q42" s="7"/>
      <c r="R42" s="7"/>
      <c r="T42" s="7"/>
      <c r="U42" s="7"/>
      <c r="V42" s="7"/>
      <c r="W42" s="7"/>
      <c r="X42" s="7"/>
      <c r="Y42" s="7"/>
    </row>
    <row r="43" spans="1:25" ht="15">
      <c r="A43" s="125"/>
      <c r="B43" s="125"/>
      <c r="C43" s="126"/>
      <c r="D43" s="127" t="s">
        <v>13</v>
      </c>
      <c r="E43" s="126"/>
      <c r="F43" s="35" t="s">
        <v>14</v>
      </c>
      <c r="G43" s="29"/>
      <c r="H43" s="7"/>
      <c r="I43" s="7"/>
      <c r="J43" s="7"/>
      <c r="K43" s="7"/>
      <c r="L43" s="7"/>
      <c r="M43" s="7"/>
      <c r="N43" s="7"/>
      <c r="O43" s="7"/>
      <c r="P43" s="7"/>
      <c r="Q43" s="7"/>
      <c r="R43" s="7"/>
      <c r="T43" s="7"/>
      <c r="U43" s="7"/>
      <c r="V43" s="7"/>
      <c r="W43" s="7"/>
      <c r="X43" s="7"/>
      <c r="Y43" s="7"/>
    </row>
    <row r="44" spans="1:25" ht="20.100000000000001" customHeight="1">
      <c r="A44" s="124" t="s">
        <v>15</v>
      </c>
      <c r="B44" s="124"/>
      <c r="C44" s="124"/>
      <c r="D44" s="129">
        <f>'Asset Class Exposures'!F23</f>
        <v>0.93393350183368906</v>
      </c>
      <c r="E44" s="129"/>
      <c r="F44" s="105">
        <f>D44</f>
        <v>0.93393350183368906</v>
      </c>
      <c r="G44" s="29"/>
      <c r="H44" s="7"/>
      <c r="I44" s="7"/>
      <c r="J44" s="7"/>
      <c r="K44" s="7"/>
      <c r="L44" s="7"/>
      <c r="M44" s="7"/>
      <c r="N44" s="7"/>
      <c r="O44" s="7"/>
      <c r="P44" s="7"/>
      <c r="Q44" s="7"/>
      <c r="R44" s="7"/>
      <c r="T44" s="7"/>
      <c r="U44" s="7"/>
      <c r="V44" s="7"/>
      <c r="W44" s="7"/>
      <c r="X44" s="7"/>
      <c r="Y44" s="7"/>
    </row>
    <row r="45" spans="1:25">
      <c r="A45" s="28"/>
      <c r="B45" s="29"/>
      <c r="C45" s="29"/>
      <c r="D45" s="29"/>
      <c r="E45" s="29"/>
      <c r="F45" s="29"/>
      <c r="G45" s="29"/>
      <c r="H45" s="7"/>
      <c r="I45" s="7"/>
      <c r="J45" s="7"/>
      <c r="K45" s="7"/>
      <c r="L45" s="7"/>
      <c r="M45" s="7"/>
      <c r="N45" s="7"/>
      <c r="O45" s="7"/>
      <c r="P45" s="7"/>
      <c r="Q45" s="7"/>
      <c r="R45" s="7"/>
      <c r="T45" s="7"/>
      <c r="U45" s="7"/>
      <c r="V45" s="7"/>
      <c r="W45" s="7"/>
      <c r="X45" s="7"/>
      <c r="Y45" s="7"/>
    </row>
    <row r="46" spans="1:25">
      <c r="A46" s="28"/>
      <c r="B46" s="29"/>
      <c r="C46" s="29"/>
      <c r="D46" s="29"/>
      <c r="E46" s="29"/>
      <c r="F46" s="29"/>
      <c r="G46" s="29"/>
      <c r="H46" s="7"/>
      <c r="I46" s="7"/>
      <c r="J46" s="7"/>
      <c r="K46" s="7"/>
      <c r="L46" s="7"/>
      <c r="M46" s="7"/>
      <c r="N46" s="7"/>
      <c r="O46" s="7"/>
      <c r="P46" s="7"/>
      <c r="Q46" s="7"/>
      <c r="R46" s="7"/>
      <c r="T46" s="7"/>
      <c r="U46" s="7"/>
      <c r="V46" s="7"/>
      <c r="W46" s="7"/>
      <c r="X46" s="7"/>
      <c r="Y46" s="7"/>
    </row>
    <row r="47" spans="1:25">
      <c r="A47" s="28"/>
      <c r="B47" s="29"/>
      <c r="C47" s="29"/>
      <c r="D47" s="29"/>
      <c r="E47" s="29"/>
      <c r="F47" s="29"/>
      <c r="G47" s="29"/>
      <c r="H47" s="7"/>
      <c r="I47" s="7"/>
      <c r="J47" s="7"/>
      <c r="K47" s="7"/>
      <c r="L47" s="7"/>
      <c r="M47" s="7"/>
      <c r="N47" s="7"/>
      <c r="O47" s="7"/>
      <c r="P47" s="7"/>
      <c r="Q47" s="7"/>
      <c r="R47" s="7"/>
      <c r="T47" s="7"/>
      <c r="U47" s="7"/>
      <c r="V47" s="7"/>
      <c r="W47" s="7"/>
      <c r="X47" s="7"/>
      <c r="Y47" s="7"/>
    </row>
    <row r="48" spans="1:25">
      <c r="A48" s="28"/>
      <c r="B48" s="23"/>
      <c r="C48" s="23"/>
      <c r="D48" s="23"/>
      <c r="E48" s="23"/>
      <c r="F48" s="23"/>
      <c r="G48" s="23"/>
      <c r="H48" s="7"/>
      <c r="I48" s="7"/>
      <c r="J48" s="7"/>
      <c r="K48" s="7"/>
      <c r="L48" s="7"/>
      <c r="M48" s="7"/>
      <c r="N48" s="7"/>
      <c r="O48" s="7"/>
      <c r="P48" s="7"/>
      <c r="Q48" s="7"/>
      <c r="R48" s="7"/>
      <c r="T48" s="7"/>
      <c r="U48" s="7"/>
      <c r="V48" s="7"/>
      <c r="W48" s="7"/>
      <c r="X48" s="7"/>
      <c r="Y48" s="7"/>
    </row>
    <row r="49" spans="1:25">
      <c r="A49" s="28"/>
      <c r="B49" s="23"/>
      <c r="C49" s="23"/>
      <c r="D49" s="23"/>
      <c r="E49" s="23"/>
      <c r="F49" s="23"/>
      <c r="G49" s="23"/>
      <c r="H49" s="7"/>
      <c r="I49" s="7"/>
      <c r="J49" s="7"/>
      <c r="K49" s="7"/>
      <c r="L49" s="7"/>
      <c r="M49" s="7"/>
      <c r="N49" s="7"/>
      <c r="O49" s="7"/>
      <c r="P49" s="7"/>
      <c r="Q49" s="7"/>
      <c r="R49" s="7"/>
      <c r="T49" s="7"/>
      <c r="U49" s="7"/>
      <c r="V49" s="7"/>
      <c r="W49" s="7"/>
      <c r="X49" s="7"/>
      <c r="Y49" s="7"/>
    </row>
    <row r="50" spans="1:25">
      <c r="A50" s="25"/>
      <c r="B50" s="26"/>
      <c r="C50" s="30"/>
      <c r="D50" s="30"/>
      <c r="E50" s="30"/>
      <c r="F50" s="30"/>
      <c r="G50" s="30"/>
      <c r="H50" s="7"/>
      <c r="I50" s="7"/>
      <c r="J50" s="7"/>
      <c r="K50" s="7"/>
      <c r="L50" s="7"/>
      <c r="M50" s="7"/>
      <c r="N50" s="7"/>
      <c r="O50" s="7"/>
      <c r="P50" s="7"/>
      <c r="Q50" s="7"/>
      <c r="R50" s="7"/>
      <c r="T50" s="7"/>
      <c r="U50" s="7"/>
      <c r="V50" s="7"/>
      <c r="W50" s="7"/>
      <c r="X50" s="7"/>
      <c r="Y50" s="7"/>
    </row>
    <row r="51" spans="1:25" ht="23.25">
      <c r="A51" s="31"/>
      <c r="B51" s="58"/>
      <c r="C51" s="58"/>
      <c r="D51" s="58"/>
      <c r="E51" s="58"/>
      <c r="F51" s="23"/>
      <c r="G51" s="23"/>
      <c r="H51" s="7"/>
      <c r="I51" s="7"/>
      <c r="J51" s="7"/>
      <c r="K51" s="7"/>
      <c r="L51" s="7"/>
      <c r="M51" s="7"/>
      <c r="N51" s="7"/>
      <c r="O51" s="7"/>
      <c r="P51" s="7"/>
      <c r="Q51" s="7"/>
      <c r="R51" s="7"/>
      <c r="T51" s="7"/>
      <c r="U51" s="7"/>
      <c r="V51" s="7"/>
      <c r="W51" s="7"/>
      <c r="X51" s="7"/>
      <c r="Y51" s="7"/>
    </row>
    <row r="52" spans="1:25" ht="15">
      <c r="A52" s="41"/>
      <c r="B52" s="60"/>
      <c r="C52" s="60"/>
      <c r="D52" s="60"/>
      <c r="E52" s="60"/>
      <c r="F52" s="23"/>
      <c r="G52" s="23"/>
      <c r="H52" s="7"/>
      <c r="I52" s="7"/>
      <c r="J52" s="7"/>
      <c r="K52" s="7"/>
      <c r="L52" s="7"/>
      <c r="M52" s="7"/>
      <c r="N52" s="7"/>
      <c r="O52" s="7"/>
      <c r="P52" s="7"/>
      <c r="Q52" s="7"/>
      <c r="R52" s="7"/>
      <c r="T52" s="7"/>
      <c r="U52" s="7"/>
      <c r="V52" s="7"/>
      <c r="W52" s="7"/>
      <c r="X52" s="7"/>
      <c r="Y52" s="7"/>
    </row>
    <row r="53" spans="1:25" ht="15">
      <c r="A53" s="59"/>
      <c r="B53" s="55"/>
      <c r="C53" s="55"/>
      <c r="D53" s="55"/>
      <c r="E53" s="55"/>
      <c r="F53" s="23"/>
      <c r="G53" s="23"/>
      <c r="H53" s="7"/>
      <c r="I53" s="7"/>
      <c r="J53" s="7"/>
      <c r="K53" s="7"/>
      <c r="L53" s="7"/>
      <c r="M53" s="7"/>
      <c r="N53" s="7"/>
      <c r="O53" s="7"/>
      <c r="P53" s="7"/>
      <c r="Q53" s="7"/>
      <c r="R53" s="7"/>
      <c r="T53" s="7"/>
      <c r="U53" s="7"/>
      <c r="V53" s="7"/>
      <c r="W53" s="7"/>
      <c r="X53" s="7"/>
      <c r="Y53" s="7"/>
    </row>
    <row r="54" spans="1:25">
      <c r="A54" s="56"/>
      <c r="B54" s="57"/>
      <c r="C54" s="57"/>
      <c r="D54" s="57"/>
      <c r="E54" s="57"/>
      <c r="F54" s="23"/>
      <c r="G54" s="23"/>
      <c r="H54" s="7"/>
      <c r="I54" s="7"/>
      <c r="J54" s="7"/>
      <c r="K54" s="7"/>
      <c r="L54" s="7"/>
      <c r="M54" s="7"/>
      <c r="N54" s="7"/>
      <c r="O54" s="7"/>
      <c r="P54" s="7"/>
      <c r="Q54" s="7"/>
      <c r="R54" s="7"/>
      <c r="T54" s="7"/>
      <c r="U54" s="7"/>
      <c r="V54" s="7"/>
      <c r="W54" s="7"/>
      <c r="X54" s="7"/>
      <c r="Y54" s="7"/>
    </row>
    <row r="55" spans="1:25" ht="15">
      <c r="A55" s="41"/>
      <c r="B55" s="41"/>
      <c r="C55" s="41"/>
      <c r="D55" s="41"/>
      <c r="E55" s="41"/>
      <c r="F55" s="23"/>
      <c r="G55" s="23"/>
      <c r="H55" s="7"/>
      <c r="I55" s="7"/>
      <c r="J55" s="7"/>
      <c r="K55" s="7"/>
      <c r="L55" s="7"/>
      <c r="M55" s="7"/>
      <c r="N55" s="7"/>
      <c r="O55" s="7"/>
      <c r="P55" s="7"/>
      <c r="Q55" s="7"/>
      <c r="R55" s="7"/>
      <c r="T55" s="7"/>
      <c r="U55" s="7"/>
      <c r="V55" s="7"/>
      <c r="W55" s="7"/>
      <c r="X55" s="7"/>
      <c r="Y55" s="7"/>
    </row>
    <row r="56" spans="1:25" ht="15">
      <c r="A56" s="59"/>
      <c r="B56" s="59"/>
      <c r="C56" s="55"/>
      <c r="D56" s="55"/>
      <c r="E56" s="55"/>
      <c r="F56" s="23"/>
      <c r="G56" s="23"/>
      <c r="H56" s="7"/>
      <c r="I56" s="7"/>
      <c r="J56" s="7"/>
      <c r="K56" s="7"/>
      <c r="L56" s="7"/>
      <c r="M56" s="7"/>
      <c r="N56" s="7"/>
      <c r="O56" s="7"/>
      <c r="P56" s="7"/>
      <c r="Q56" s="7"/>
      <c r="R56" s="7"/>
      <c r="T56" s="7"/>
      <c r="U56" s="7"/>
      <c r="V56" s="7"/>
      <c r="W56" s="7"/>
      <c r="X56" s="7"/>
      <c r="Y56" s="7"/>
    </row>
    <row r="57" spans="1:25">
      <c r="A57" s="56"/>
      <c r="B57" s="57"/>
      <c r="C57" s="57"/>
      <c r="D57" s="57"/>
      <c r="E57" s="57"/>
      <c r="F57" s="23"/>
      <c r="G57" s="23"/>
      <c r="H57" s="7"/>
      <c r="I57" s="7"/>
      <c r="J57" s="7"/>
      <c r="K57" s="7"/>
      <c r="L57" s="7"/>
      <c r="M57" s="7"/>
      <c r="N57" s="7"/>
      <c r="O57" s="7"/>
      <c r="P57" s="7"/>
      <c r="Q57" s="7"/>
      <c r="R57" s="7"/>
      <c r="T57" s="7"/>
      <c r="U57" s="7"/>
      <c r="V57" s="7"/>
      <c r="W57" s="7"/>
      <c r="X57" s="7"/>
      <c r="Y57" s="7"/>
    </row>
    <row r="58" spans="1:25">
      <c r="A58" s="28"/>
      <c r="B58" s="23"/>
      <c r="C58" s="23"/>
      <c r="D58" s="23"/>
      <c r="E58" s="23"/>
      <c r="F58" s="23"/>
      <c r="G58" s="23"/>
      <c r="H58" s="7"/>
      <c r="I58" s="7"/>
      <c r="J58" s="7"/>
      <c r="K58" s="7"/>
      <c r="L58" s="7"/>
      <c r="M58" s="7"/>
      <c r="N58" s="7"/>
      <c r="O58" s="7"/>
      <c r="P58" s="7"/>
      <c r="Q58" s="7"/>
      <c r="R58" s="7"/>
      <c r="T58" s="7"/>
      <c r="U58" s="7"/>
      <c r="V58" s="7"/>
      <c r="W58" s="7"/>
      <c r="X58" s="7"/>
      <c r="Y58" s="7"/>
    </row>
    <row r="59" spans="1:25">
      <c r="A59" s="28"/>
      <c r="B59" s="23"/>
      <c r="C59" s="23"/>
      <c r="D59" s="23"/>
      <c r="E59" s="23"/>
      <c r="F59" s="23"/>
      <c r="G59" s="23"/>
      <c r="H59" s="7"/>
      <c r="I59" s="7"/>
      <c r="J59" s="7"/>
      <c r="K59" s="7"/>
      <c r="L59" s="7"/>
      <c r="M59" s="7"/>
      <c r="N59" s="7"/>
      <c r="O59" s="7"/>
      <c r="P59" s="7"/>
      <c r="Q59" s="7"/>
      <c r="R59" s="7"/>
      <c r="T59" s="7"/>
      <c r="U59" s="7"/>
      <c r="V59" s="7"/>
      <c r="W59" s="7"/>
      <c r="X59" s="7"/>
      <c r="Y59" s="7"/>
    </row>
    <row r="60" spans="1:25">
      <c r="A60" s="28"/>
      <c r="B60" s="23"/>
      <c r="C60" s="23"/>
      <c r="D60" s="23"/>
      <c r="E60" s="23"/>
      <c r="F60" s="23"/>
      <c r="G60" s="23"/>
      <c r="H60" s="7"/>
      <c r="I60" s="7"/>
      <c r="J60" s="7"/>
      <c r="K60" s="7"/>
      <c r="L60" s="7"/>
      <c r="M60" s="7"/>
      <c r="N60" s="7"/>
      <c r="O60" s="7"/>
      <c r="P60" s="7"/>
      <c r="Q60" s="7"/>
      <c r="R60" s="7"/>
      <c r="T60" s="7"/>
      <c r="U60" s="7"/>
      <c r="V60" s="7"/>
      <c r="W60" s="7"/>
      <c r="X60" s="7"/>
      <c r="Y60" s="7"/>
    </row>
    <row r="61" spans="1:25" ht="15.6" customHeight="1">
      <c r="A61" s="116" t="s">
        <v>17</v>
      </c>
      <c r="B61" s="116"/>
      <c r="C61" s="116"/>
      <c r="D61" s="116"/>
      <c r="E61" s="116"/>
      <c r="F61" s="116"/>
      <c r="G61" s="23"/>
      <c r="H61" s="7"/>
      <c r="I61" s="7"/>
      <c r="J61" s="7"/>
      <c r="K61" s="7"/>
      <c r="L61" s="7"/>
      <c r="M61" s="7"/>
      <c r="N61" s="7"/>
      <c r="O61" s="7"/>
      <c r="P61" s="7"/>
      <c r="Q61" s="7"/>
      <c r="R61" s="7"/>
      <c r="T61" s="7"/>
      <c r="U61" s="7"/>
      <c r="V61" s="7"/>
      <c r="W61" s="7"/>
      <c r="X61" s="7"/>
      <c r="Y61" s="7"/>
    </row>
    <row r="62" spans="1:25" ht="15.6" customHeight="1">
      <c r="A62" s="116" t="s">
        <v>18</v>
      </c>
      <c r="B62" s="116"/>
      <c r="C62" s="116"/>
      <c r="D62" s="116"/>
      <c r="E62" s="116"/>
      <c r="F62" s="116"/>
      <c r="G62" s="23"/>
      <c r="H62" s="7"/>
      <c r="I62" s="7"/>
      <c r="J62" s="7"/>
      <c r="K62" s="7"/>
      <c r="L62" s="7"/>
      <c r="M62" s="7"/>
      <c r="N62" s="7"/>
      <c r="O62" s="7"/>
      <c r="P62" s="7"/>
      <c r="Q62" s="7"/>
      <c r="R62" s="7"/>
      <c r="T62" s="7"/>
      <c r="U62" s="7"/>
      <c r="V62" s="7"/>
      <c r="W62" s="7"/>
      <c r="X62" s="7"/>
      <c r="Y62" s="7"/>
    </row>
    <row r="63" spans="1:25" ht="30" customHeight="1">
      <c r="A63" s="116" t="s">
        <v>3831</v>
      </c>
      <c r="B63" s="116"/>
      <c r="C63" s="116"/>
      <c r="D63" s="116"/>
      <c r="E63" s="116"/>
      <c r="F63" s="116"/>
      <c r="G63" s="74"/>
    </row>
  </sheetData>
  <sortState xmlns:xlrd2="http://schemas.microsoft.com/office/spreadsheetml/2017/richdata2" ref="A51:G61">
    <sortCondition ref="A51:A61"/>
  </sortState>
  <mergeCells count="21">
    <mergeCell ref="D43:E43"/>
    <mergeCell ref="A61:F61"/>
    <mergeCell ref="D44:E44"/>
    <mergeCell ref="A40:C40"/>
    <mergeCell ref="A41:C41"/>
    <mergeCell ref="A62:F62"/>
    <mergeCell ref="A63:F63"/>
    <mergeCell ref="B4:F4"/>
    <mergeCell ref="A9:F16"/>
    <mergeCell ref="C17:F17"/>
    <mergeCell ref="A18:B18"/>
    <mergeCell ref="A20:B20"/>
    <mergeCell ref="A21:B21"/>
    <mergeCell ref="A23:B23"/>
    <mergeCell ref="A44:C44"/>
    <mergeCell ref="A43:C43"/>
    <mergeCell ref="D42:F42"/>
    <mergeCell ref="A42:C42"/>
    <mergeCell ref="A22:B22"/>
    <mergeCell ref="D40:E40"/>
    <mergeCell ref="D41:E41"/>
  </mergeCells>
  <hyperlinks>
    <hyperlink ref="F3" r:id="rId1" xr:uid="{7240E908-D94E-46DB-ACE6-730AA822A36C}"/>
  </hyperlinks>
  <pageMargins left="0.7" right="0.7" top="0.75" bottom="0.75" header="0.3" footer="0.3"/>
  <pageSetup scale="50" orientation="portrait" r:id="rId2"/>
  <headerFooter>
    <oddFooter>&amp;L_x000D_&amp;1#&amp;"Calibri"&amp;10&amp;K000000 Sensitivity: Public&amp;R&amp;P</oddFooter>
  </headerFooter>
  <rowBreaks count="1" manualBreakCount="1">
    <brk id="52" max="16383" man="1"/>
  </rowBreaks>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A0000"/>
    <pageSetUpPr fitToPage="1"/>
  </sheetPr>
  <dimension ref="A1:F63"/>
  <sheetViews>
    <sheetView view="pageBreakPreview" zoomScale="90" zoomScaleNormal="100" zoomScaleSheetLayoutView="90" zoomScalePageLayoutView="80" workbookViewId="0">
      <selection activeCell="E2" sqref="E2"/>
    </sheetView>
  </sheetViews>
  <sheetFormatPr defaultColWidth="11.375" defaultRowHeight="12"/>
  <cols>
    <col min="1" max="1" width="2.625" style="13" customWidth="1"/>
    <col min="2" max="2" width="28.375" style="13" customWidth="1"/>
    <col min="3" max="3" width="17.625" style="13" customWidth="1"/>
    <col min="4" max="4" width="19.25" style="13" customWidth="1"/>
    <col min="5" max="5" width="20.75" style="13" customWidth="1"/>
    <col min="6" max="6" width="22.5" style="13" customWidth="1"/>
    <col min="7" max="7" width="0" style="13" hidden="1" customWidth="1"/>
    <col min="8" max="8" width="7.25" style="13" customWidth="1"/>
    <col min="9" max="16384" width="11.375" style="13"/>
  </cols>
  <sheetData>
    <row r="1" spans="1:6" s="1" customFormat="1" ht="15" customHeight="1">
      <c r="A1" s="9" t="s">
        <v>19</v>
      </c>
      <c r="B1" s="9"/>
      <c r="C1" s="9"/>
      <c r="D1" s="9"/>
      <c r="E1" s="131">
        <f>Dashboard!F5</f>
        <v>46234</v>
      </c>
      <c r="F1" s="131"/>
    </row>
    <row r="2" spans="1:6" s="1" customFormat="1" ht="33.75" customHeight="1">
      <c r="B2" s="10"/>
      <c r="C2" s="11"/>
      <c r="D2" s="2"/>
      <c r="E2" s="2"/>
    </row>
    <row r="3" spans="1:6" s="1" customFormat="1" ht="33.75" customHeight="1">
      <c r="B3" s="10"/>
      <c r="C3" s="11"/>
      <c r="D3" s="2"/>
      <c r="E3" s="2"/>
    </row>
    <row r="4" spans="1:6" s="1" customFormat="1" ht="33.75" customHeight="1">
      <c r="A4" s="10"/>
      <c r="B4" s="10"/>
      <c r="C4" s="11"/>
      <c r="D4" s="2"/>
      <c r="E4" s="2"/>
      <c r="F4" s="14"/>
    </row>
    <row r="5" spans="1:6" s="14" customFormat="1" ht="12.75">
      <c r="A5" s="12" t="s">
        <v>20</v>
      </c>
      <c r="B5" s="13"/>
      <c r="C5" s="13"/>
      <c r="D5" s="13"/>
      <c r="E5" s="13"/>
    </row>
    <row r="6" spans="1:6" s="14" customFormat="1" ht="13.5" customHeight="1">
      <c r="B6" s="15"/>
      <c r="C6" s="15"/>
      <c r="D6" s="15"/>
      <c r="E6" s="15"/>
    </row>
    <row r="7" spans="1:6" s="14" customFormat="1">
      <c r="B7" s="15"/>
      <c r="C7" s="15"/>
      <c r="D7" s="15"/>
      <c r="E7" s="15"/>
    </row>
    <row r="8" spans="1:6" s="14" customFormat="1">
      <c r="B8" s="15"/>
      <c r="C8" s="15"/>
      <c r="D8" s="15"/>
      <c r="E8" s="15"/>
    </row>
    <row r="9" spans="1:6" s="14" customFormat="1">
      <c r="A9" s="33"/>
      <c r="B9" s="15"/>
      <c r="C9" s="15"/>
      <c r="D9" s="15"/>
      <c r="E9" s="15"/>
    </row>
    <row r="10" spans="1:6" s="14" customFormat="1">
      <c r="B10" s="15"/>
      <c r="C10" s="15"/>
      <c r="D10" s="15"/>
      <c r="E10" s="15"/>
    </row>
    <row r="11" spans="1:6" s="14" customFormat="1">
      <c r="B11" s="15"/>
      <c r="C11" s="15"/>
      <c r="D11" s="15"/>
      <c r="E11" s="15"/>
    </row>
    <row r="12" spans="1:6" s="14" customFormat="1">
      <c r="B12" s="15"/>
      <c r="C12" s="15"/>
      <c r="D12" s="15"/>
      <c r="E12" s="15"/>
    </row>
    <row r="13" spans="1:6" s="14" customFormat="1">
      <c r="B13" s="15"/>
      <c r="C13" s="15"/>
      <c r="D13" s="15"/>
      <c r="E13" s="15"/>
    </row>
    <row r="14" spans="1:6" s="14" customFormat="1">
      <c r="B14" s="15"/>
      <c r="C14" s="15"/>
      <c r="D14" s="15"/>
      <c r="E14" s="15"/>
    </row>
    <row r="15" spans="1:6" s="14" customFormat="1">
      <c r="B15" s="15"/>
      <c r="C15" s="15"/>
      <c r="D15" s="15"/>
      <c r="E15" s="15"/>
    </row>
    <row r="16" spans="1:6" s="14" customFormat="1">
      <c r="B16" s="15"/>
      <c r="C16" s="15"/>
      <c r="D16" s="15"/>
      <c r="E16" s="15"/>
    </row>
    <row r="17" spans="1:5" s="14" customFormat="1">
      <c r="B17" s="15"/>
      <c r="C17" s="15"/>
      <c r="D17" s="15"/>
      <c r="E17" s="15"/>
    </row>
    <row r="18" spans="1:5" s="14" customFormat="1">
      <c r="B18" s="15"/>
      <c r="C18" s="15"/>
      <c r="D18" s="15"/>
      <c r="E18" s="15"/>
    </row>
    <row r="19" spans="1:5" s="14" customFormat="1">
      <c r="B19" s="15"/>
      <c r="C19" s="15"/>
      <c r="D19" s="15"/>
      <c r="E19" s="15"/>
    </row>
    <row r="20" spans="1:5" s="14" customFormat="1">
      <c r="A20" s="132"/>
      <c r="B20" s="132"/>
      <c r="C20" s="15"/>
      <c r="D20" s="15"/>
      <c r="E20" s="15"/>
    </row>
    <row r="21" spans="1:5" s="14" customFormat="1">
      <c r="A21" s="132"/>
      <c r="B21" s="132"/>
      <c r="C21" s="15"/>
      <c r="D21" s="15"/>
      <c r="E21" s="15"/>
    </row>
    <row r="22" spans="1:5" s="14" customFormat="1">
      <c r="A22" s="132"/>
      <c r="B22" s="132"/>
      <c r="C22" s="15"/>
      <c r="D22" s="15"/>
      <c r="E22" s="15"/>
    </row>
    <row r="23" spans="1:5" s="14" customFormat="1">
      <c r="A23" s="132"/>
      <c r="B23" s="132"/>
      <c r="C23" s="15"/>
      <c r="D23" s="15"/>
      <c r="E23" s="15"/>
    </row>
    <row r="24" spans="1:5" s="14" customFormat="1" ht="27" customHeight="1">
      <c r="B24" s="15"/>
      <c r="C24" s="15"/>
      <c r="D24" s="15"/>
      <c r="E24" s="15"/>
    </row>
    <row r="25" spans="1:5" s="14" customFormat="1">
      <c r="B25" s="15"/>
      <c r="C25" s="15"/>
      <c r="D25" s="15"/>
      <c r="E25" s="15"/>
    </row>
    <row r="26" spans="1:5" s="14" customFormat="1">
      <c r="B26" s="15"/>
      <c r="C26" s="15"/>
      <c r="D26" s="15"/>
      <c r="E26" s="15"/>
    </row>
    <row r="27" spans="1:5" s="14" customFormat="1">
      <c r="B27" s="15"/>
      <c r="C27" s="15"/>
      <c r="D27" s="15"/>
      <c r="E27" s="15"/>
    </row>
    <row r="28" spans="1:5" s="14" customFormat="1">
      <c r="B28" s="15"/>
      <c r="C28" s="15"/>
      <c r="D28" s="15"/>
      <c r="E28" s="15"/>
    </row>
    <row r="29" spans="1:5" s="14" customFormat="1" ht="12.75">
      <c r="A29" s="12"/>
      <c r="B29" s="15"/>
      <c r="C29" s="15"/>
      <c r="D29" s="15"/>
      <c r="E29" s="15"/>
    </row>
    <row r="30" spans="1:5" s="14" customFormat="1">
      <c r="B30" s="15"/>
      <c r="C30" s="15"/>
      <c r="D30" s="15"/>
      <c r="E30" s="15"/>
    </row>
    <row r="31" spans="1:5" s="14" customFormat="1">
      <c r="B31" s="15"/>
      <c r="C31" s="15"/>
      <c r="D31" s="15"/>
      <c r="E31" s="15"/>
    </row>
    <row r="32" spans="1:5" s="14" customFormat="1">
      <c r="B32" s="15"/>
      <c r="C32" s="15"/>
      <c r="D32" s="15"/>
      <c r="E32" s="15"/>
    </row>
    <row r="33" spans="1:5" s="14" customFormat="1">
      <c r="B33" s="15"/>
      <c r="C33" s="15"/>
      <c r="D33" s="15"/>
      <c r="E33" s="15"/>
    </row>
    <row r="34" spans="1:5" s="14" customFormat="1">
      <c r="B34" s="15"/>
      <c r="C34" s="15"/>
      <c r="D34" s="15"/>
      <c r="E34" s="15"/>
    </row>
    <row r="35" spans="1:5" s="14" customFormat="1">
      <c r="B35" s="15"/>
      <c r="C35" s="15"/>
      <c r="D35" s="15"/>
      <c r="E35" s="15"/>
    </row>
    <row r="36" spans="1:5" s="14" customFormat="1">
      <c r="B36" s="15"/>
      <c r="C36" s="15"/>
      <c r="D36" s="15"/>
      <c r="E36" s="15"/>
    </row>
    <row r="37" spans="1:5" s="14" customFormat="1" ht="12.75">
      <c r="A37" s="12"/>
      <c r="B37" s="15"/>
      <c r="C37" s="15"/>
      <c r="D37" s="15"/>
      <c r="E37" s="15"/>
    </row>
    <row r="38" spans="1:5" s="14" customFormat="1">
      <c r="B38" s="15"/>
      <c r="C38" s="15"/>
      <c r="D38" s="15"/>
      <c r="E38" s="15"/>
    </row>
    <row r="39" spans="1:5" s="14" customFormat="1">
      <c r="B39" s="15"/>
      <c r="C39" s="15"/>
      <c r="D39" s="15"/>
      <c r="E39" s="15"/>
    </row>
    <row r="40" spans="1:5" s="14" customFormat="1">
      <c r="B40" s="15"/>
      <c r="C40" s="15"/>
      <c r="D40" s="15"/>
      <c r="E40" s="15"/>
    </row>
    <row r="41" spans="1:5" s="14" customFormat="1">
      <c r="B41" s="15"/>
      <c r="C41" s="15"/>
      <c r="D41" s="15"/>
      <c r="E41" s="15"/>
    </row>
    <row r="42" spans="1:5" s="14" customFormat="1">
      <c r="B42" s="15"/>
      <c r="C42" s="15"/>
      <c r="D42" s="15"/>
      <c r="E42" s="15"/>
    </row>
    <row r="43" spans="1:5" s="14" customFormat="1">
      <c r="B43" s="15"/>
      <c r="C43" s="15"/>
      <c r="D43" s="15"/>
      <c r="E43" s="15"/>
    </row>
    <row r="44" spans="1:5" s="14" customFormat="1">
      <c r="B44" s="15"/>
      <c r="C44" s="15"/>
      <c r="D44" s="15"/>
      <c r="E44" s="15"/>
    </row>
    <row r="45" spans="1:5" s="14" customFormat="1">
      <c r="B45" s="15"/>
      <c r="C45" s="15"/>
      <c r="D45" s="15"/>
      <c r="E45" s="15"/>
    </row>
    <row r="46" spans="1:5" s="14" customFormat="1">
      <c r="B46" s="15"/>
      <c r="C46" s="15"/>
      <c r="D46" s="15"/>
      <c r="E46" s="15"/>
    </row>
    <row r="47" spans="1:5" s="14" customFormat="1" ht="12.75">
      <c r="A47" s="12" t="s">
        <v>21</v>
      </c>
      <c r="B47" s="16"/>
      <c r="C47" s="17" t="s">
        <v>22</v>
      </c>
      <c r="D47" s="18" t="s">
        <v>23</v>
      </c>
      <c r="E47" s="15"/>
    </row>
    <row r="48" spans="1:5" s="14" customFormat="1" ht="13.5" customHeight="1">
      <c r="B48" s="22" t="s">
        <v>24</v>
      </c>
      <c r="C48" s="17" t="s">
        <v>25</v>
      </c>
      <c r="D48" s="18" t="s">
        <v>23</v>
      </c>
      <c r="E48" s="15"/>
    </row>
    <row r="49" spans="1:5" s="14" customFormat="1">
      <c r="B49" s="16"/>
      <c r="C49" s="17" t="s">
        <v>26</v>
      </c>
      <c r="D49" s="18" t="s">
        <v>27</v>
      </c>
      <c r="E49" s="15"/>
    </row>
    <row r="50" spans="1:5" s="14" customFormat="1">
      <c r="B50" s="19"/>
      <c r="C50" s="17" t="s">
        <v>28</v>
      </c>
      <c r="D50" s="18" t="s">
        <v>29</v>
      </c>
      <c r="E50" s="15"/>
    </row>
    <row r="51" spans="1:5" s="14" customFormat="1">
      <c r="B51" s="16"/>
      <c r="C51" s="17" t="s">
        <v>30</v>
      </c>
      <c r="D51" s="18" t="s">
        <v>31</v>
      </c>
    </row>
    <row r="52" spans="1:5" s="14" customFormat="1">
      <c r="B52" s="16"/>
      <c r="C52" s="17" t="s">
        <v>32</v>
      </c>
      <c r="D52" s="18" t="s">
        <v>33</v>
      </c>
    </row>
    <row r="53" spans="1:5" s="14" customFormat="1">
      <c r="B53" s="16"/>
      <c r="C53" s="17" t="s">
        <v>34</v>
      </c>
      <c r="D53" s="18" t="s">
        <v>35</v>
      </c>
    </row>
    <row r="54" spans="1:5" s="14" customFormat="1">
      <c r="B54" s="16"/>
      <c r="C54" s="17" t="s">
        <v>36</v>
      </c>
      <c r="D54" s="18" t="s">
        <v>37</v>
      </c>
    </row>
    <row r="55" spans="1:5" s="14" customFormat="1">
      <c r="B55" s="16"/>
      <c r="C55" s="18"/>
    </row>
    <row r="56" spans="1:5" s="14" customFormat="1">
      <c r="B56" s="20" t="s">
        <v>38</v>
      </c>
      <c r="C56" s="18"/>
    </row>
    <row r="57" spans="1:5" s="14" customFormat="1">
      <c r="B57" s="20"/>
      <c r="C57" s="18"/>
      <c r="E57" s="21"/>
    </row>
    <row r="61" spans="1:5" ht="15.6" customHeight="1">
      <c r="A61" s="76"/>
    </row>
    <row r="62" spans="1:5" ht="15.6" customHeight="1"/>
    <row r="63" spans="1:5" ht="30" customHeight="1"/>
  </sheetData>
  <mergeCells count="5">
    <mergeCell ref="E1:F1"/>
    <mergeCell ref="A20:B20"/>
    <mergeCell ref="A21:B21"/>
    <mergeCell ref="A22:B22"/>
    <mergeCell ref="A23:B23"/>
  </mergeCells>
  <hyperlinks>
    <hyperlink ref="B56" r:id="rId1" display="http://www.spglobal.com/spdji" xr:uid="{00000000-0004-0000-0500-000000000000}"/>
    <hyperlink ref="B48" r:id="rId2" xr:uid="{00000000-0004-0000-0500-000001000000}"/>
  </hyperlinks>
  <pageMargins left="0.7" right="0.7" top="0.75" bottom="0.75" header="0.3" footer="0.3"/>
  <pageSetup scale="74" orientation="portrait" r:id="rId3"/>
  <headerFooter>
    <oddFooter>&amp;L_x000D_&amp;1#&amp;"Calibri"&amp;10&amp;K000000 Sensitivity: Public&amp;R&amp;P</oddFooter>
  </headerFooter>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63D78-DE4E-4F6B-ABEE-ACFE389BC217}">
  <dimension ref="A2:F9"/>
  <sheetViews>
    <sheetView topLeftCell="B1" zoomScale="110" zoomScaleNormal="110" workbookViewId="0">
      <selection activeCell="C12" sqref="C12:D12"/>
    </sheetView>
  </sheetViews>
  <sheetFormatPr defaultRowHeight="14.25"/>
  <cols>
    <col min="1" max="1" width="10.625" customWidth="1"/>
    <col min="2" max="2" width="51.5" customWidth="1"/>
    <col min="3" max="6" width="14.375" customWidth="1"/>
  </cols>
  <sheetData>
    <row r="2" spans="1:6" ht="15">
      <c r="B2" s="44" t="s">
        <v>39</v>
      </c>
      <c r="C2" s="45">
        <f>EOMONTH(C3,-1)</f>
        <v>46203</v>
      </c>
      <c r="D2" s="45" cm="1">
        <f t="array" ref="D2">_xlfn.IFS(MONTH(D3)=1,EOMONTH(D3,-1),MONTH(D3)=2,EOMONTH(D3,-2),MONTH(D3)=3,EOMONTH(D3,-3),MONTH(D3)=4,EOMONTH(D3,-1),MONTH(D3)=5,EOMONTH(D3,-2),MONTH(D3)=6,EOMONTH(D3,-3),MONTH(D3)=7,EOMONTH(D3,-1),MONTH(D3)=8,EOMONTH(D3,-2),MONTH(D3)=9,EOMONTH(D3,-3),MONTH(D3)=10,EOMONTH(D3,-1),MONTH(D3)=11,EOMONTH(D3,-2),MONTH(D3)=12,EOMONTH(D3,-3))</f>
        <v>46203</v>
      </c>
      <c r="E2" s="45">
        <f>DATE(YEAR(E3)-1,12,31)</f>
        <v>46022</v>
      </c>
      <c r="F2" s="45">
        <f>EOMONTH(F3,-12)</f>
        <v>45869</v>
      </c>
    </row>
    <row r="3" spans="1:6" ht="15">
      <c r="B3" s="44" t="s">
        <v>40</v>
      </c>
      <c r="C3" s="45" cm="1">
        <f t="array" ref="C3">INDEX('Index Levels'!A3:A1048576,COUNT('Index Levels'!A3:A1048576),0)</f>
        <v>46234</v>
      </c>
      <c r="D3" s="45">
        <f>$C$3</f>
        <v>46234</v>
      </c>
      <c r="E3" s="45">
        <f t="shared" ref="E3:F3" si="0">$C$3</f>
        <v>46234</v>
      </c>
      <c r="F3" s="45">
        <f t="shared" si="0"/>
        <v>46234</v>
      </c>
    </row>
    <row r="5" spans="1:6" ht="15">
      <c r="C5" s="46" t="s">
        <v>41</v>
      </c>
      <c r="D5" s="46" t="s">
        <v>8</v>
      </c>
      <c r="E5" s="46" t="s">
        <v>9</v>
      </c>
      <c r="F5" s="46" t="s">
        <v>42</v>
      </c>
    </row>
    <row r="6" spans="1:6" ht="15">
      <c r="A6" s="46"/>
      <c r="B6" t="str">
        <f>'Index Levels - Full'!B1</f>
        <v>S&amp;P 500 FC TCA 0.50% Decrement Index (USD) ER</v>
      </c>
      <c r="C6" s="48">
        <f>INDEX('Index Levels - Full'!$B:$B,MATCH(Performance!C$3,'Index Levels - Full'!$A:$A,0))/INDEX('Index Levels - Full'!$B:$B,MATCH(Performance!C$2,'Index Levels - Full'!$A:$A,0))-1</f>
        <v>-1.8640114125286877E-2</v>
      </c>
      <c r="D6" s="48">
        <f>INDEX('Index Levels - Full'!$B:$B,MATCH(Performance!D$3,'Index Levels - Full'!$A:$A,0))/INDEX('Index Levels - Full'!$B:$B,MATCH(Performance!D$2,'Index Levels - Full'!$A:$A,0))-1</f>
        <v>-1.8640114125286877E-2</v>
      </c>
      <c r="E6" s="48">
        <f>INDEX('Index Levels - Full'!$B:$B,MATCH(Performance!E$3,'Index Levels - Full'!$A:$A,0))/INDEX('Index Levels - Full'!$B:$B,MATCH(Performance!E$2,'Index Levels - Full'!$A:$A,0))-1</f>
        <v>9.6897624382088487E-3</v>
      </c>
      <c r="F6" s="48">
        <f>INDEX('Index Levels - Full'!$B:$B,MATCH(Performance!F$3,'Index Levels - Full'!$A:$A,0))/INDEX('Index Levels - Full'!$B:$B,MATCH(Performance!F$2,'Index Levels - Full'!$A:$A,0))-1</f>
        <v>-9.9443631869614579E-3</v>
      </c>
    </row>
    <row r="7" spans="1:6" ht="15">
      <c r="A7" s="46"/>
      <c r="B7" t="str">
        <f>'Index Levels - Full'!C1</f>
        <v>S&amp;P 500</v>
      </c>
      <c r="C7" s="48">
        <f>INDEX('Index Levels - Full'!$C:$C,MATCH(Performance!C$3,'Index Levels - Full'!$A:$A,0))/INDEX('Index Levels - Full'!$C:$C,MATCH(Performance!C$2,'Index Levels - Full'!$A:$A,0))-1</f>
        <v>-1.2846572199294304E-3</v>
      </c>
      <c r="D7" s="48">
        <f>INDEX('Index Levels - Full'!$C:$C,MATCH(Performance!D$3,'Index Levels - Full'!$A:$A,0))/INDEX('Index Levels - Full'!$C:$C,MATCH(Performance!D$2,'Index Levels - Full'!$A:$A,0))-1</f>
        <v>-1.2846572199294304E-3</v>
      </c>
      <c r="E7" s="48">
        <f>INDEX('Index Levels - Full'!$C:$C,MATCH(Performance!E$3,'Index Levels - Full'!$A:$A,0))/INDEX('Index Levels - Full'!$C:$C,MATCH(Performance!E$2,'Index Levels - Full'!$A:$A,0))-1</f>
        <v>9.4108489782069427E-2</v>
      </c>
      <c r="F7" s="48">
        <f>INDEX('Index Levels - Full'!$C:$C,MATCH(Performance!F$3,'Index Levels - Full'!$A:$A,0))/INDEX('Index Levels - Full'!$C:$C,MATCH(Performance!F$2,'Index Levels - Full'!$A:$A,0))-1</f>
        <v>0.18145743043702134</v>
      </c>
    </row>
    <row r="9" spans="1:6">
      <c r="E9" s="43"/>
    </row>
  </sheetData>
  <pageMargins left="0.7" right="0.7" top="0.75" bottom="0.75" header="0.3" footer="0.3"/>
  <pageSetup orientation="portrait" r:id="rId1"/>
  <headerFooter>
    <oddFooter>&amp;L_x000D_&amp;1#&amp;"Calibri"&amp;10&amp;K000000 Sensitivity: Public</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3F523-87B6-4F43-BCF8-54ECEDA700E2}">
  <dimension ref="B2:N7"/>
  <sheetViews>
    <sheetView workbookViewId="0">
      <selection activeCell="C6" sqref="C6"/>
    </sheetView>
  </sheetViews>
  <sheetFormatPr defaultRowHeight="14.25"/>
  <cols>
    <col min="2" max="2" width="52.875" bestFit="1" customWidth="1"/>
    <col min="3" max="14" width="10.5" customWidth="1"/>
  </cols>
  <sheetData>
    <row r="2" spans="2:14" ht="15">
      <c r="B2" s="69" t="s">
        <v>39</v>
      </c>
      <c r="C2" s="70">
        <f t="shared" ref="C2:M2" si="0">EOMONTH(C3,-12)</f>
        <v>45535</v>
      </c>
      <c r="D2" s="70">
        <f t="shared" si="0"/>
        <v>45565</v>
      </c>
      <c r="E2" s="70">
        <f t="shared" si="0"/>
        <v>45596</v>
      </c>
      <c r="F2" s="70">
        <f t="shared" si="0"/>
        <v>45626</v>
      </c>
      <c r="G2" s="70">
        <f t="shared" si="0"/>
        <v>45657</v>
      </c>
      <c r="H2" s="70">
        <f t="shared" si="0"/>
        <v>45688</v>
      </c>
      <c r="I2" s="70">
        <f t="shared" si="0"/>
        <v>45716</v>
      </c>
      <c r="J2" s="70">
        <f t="shared" si="0"/>
        <v>45747</v>
      </c>
      <c r="K2" s="70">
        <f t="shared" si="0"/>
        <v>45777</v>
      </c>
      <c r="L2" s="70">
        <f t="shared" si="0"/>
        <v>45808</v>
      </c>
      <c r="M2" s="70">
        <f t="shared" si="0"/>
        <v>45838</v>
      </c>
      <c r="N2" s="70">
        <f>EOMONTH(N3,-12)</f>
        <v>45869</v>
      </c>
    </row>
    <row r="3" spans="2:14" ht="15">
      <c r="B3" s="69" t="s">
        <v>40</v>
      </c>
      <c r="C3" s="70">
        <f>EOMONTH(D3,-1)</f>
        <v>45900</v>
      </c>
      <c r="D3" s="70">
        <f t="shared" ref="D3:M3" si="1">EOMONTH(E3,-1)</f>
        <v>45930</v>
      </c>
      <c r="E3" s="70">
        <f t="shared" si="1"/>
        <v>45961</v>
      </c>
      <c r="F3" s="70">
        <f t="shared" si="1"/>
        <v>45991</v>
      </c>
      <c r="G3" s="70">
        <f t="shared" si="1"/>
        <v>46022</v>
      </c>
      <c r="H3" s="70">
        <f t="shared" si="1"/>
        <v>46053</v>
      </c>
      <c r="I3" s="70">
        <f t="shared" si="1"/>
        <v>46081</v>
      </c>
      <c r="J3" s="70">
        <f t="shared" si="1"/>
        <v>46112</v>
      </c>
      <c r="K3" s="70">
        <f t="shared" si="1"/>
        <v>46142</v>
      </c>
      <c r="L3" s="70">
        <f t="shared" si="1"/>
        <v>46173</v>
      </c>
      <c r="M3" s="70">
        <f t="shared" si="1"/>
        <v>46203</v>
      </c>
      <c r="N3" s="70" cm="1">
        <f t="array" ref="N3">INDEX('Index Levels'!A3:A1048576,COUNT('Index Levels'!A3:A1048576),0)</f>
        <v>46234</v>
      </c>
    </row>
    <row r="4" spans="2:14">
      <c r="B4" s="3"/>
      <c r="C4" s="3"/>
      <c r="D4" s="3"/>
      <c r="E4" s="3"/>
      <c r="F4" s="3"/>
      <c r="G4" s="3"/>
      <c r="H4" s="3"/>
      <c r="I4" s="3"/>
      <c r="J4" s="3"/>
      <c r="K4" s="3"/>
      <c r="L4" s="3"/>
      <c r="M4" s="3"/>
      <c r="N4" s="3"/>
    </row>
    <row r="5" spans="2:14" ht="15">
      <c r="B5" s="3"/>
      <c r="C5" s="71" t="str">
        <f t="shared" ref="C5:N5" si="2">TEXT(C3,"mmm")&amp;". "&amp;TEXT(C3,"yyyy")</f>
        <v>Aug. 2025</v>
      </c>
      <c r="D5" s="71" t="str">
        <f t="shared" si="2"/>
        <v>Sep. 2025</v>
      </c>
      <c r="E5" s="71" t="str">
        <f t="shared" si="2"/>
        <v>Oct. 2025</v>
      </c>
      <c r="F5" s="71" t="str">
        <f t="shared" si="2"/>
        <v>Nov. 2025</v>
      </c>
      <c r="G5" s="71" t="str">
        <f t="shared" si="2"/>
        <v>Dec. 2025</v>
      </c>
      <c r="H5" s="71" t="str">
        <f t="shared" si="2"/>
        <v>Jan. 2026</v>
      </c>
      <c r="I5" s="71" t="str">
        <f t="shared" si="2"/>
        <v>Feb. 2026</v>
      </c>
      <c r="J5" s="71" t="str">
        <f t="shared" si="2"/>
        <v>Mar. 2026</v>
      </c>
      <c r="K5" s="71" t="str">
        <f t="shared" si="2"/>
        <v>Apr. 2026</v>
      </c>
      <c r="L5" s="71" t="str">
        <f t="shared" si="2"/>
        <v>May. 2026</v>
      </c>
      <c r="M5" s="71" t="str">
        <f t="shared" si="2"/>
        <v>Jun. 2026</v>
      </c>
      <c r="N5" s="71" t="str">
        <f t="shared" si="2"/>
        <v>Jul. 2026</v>
      </c>
    </row>
    <row r="6" spans="2:14">
      <c r="B6" t="s">
        <v>43</v>
      </c>
      <c r="C6" s="72">
        <f>INDEX('Index Levels - Full'!$B:$B,MATCH('12 Month Rolling Return'!C$3,'Index Levels - Full'!$A:$A,0))/INDEX('Index Levels - Full'!$B:$B,MATCH('12 Month Rolling Return'!C$2,'Index Levels - Full'!$A:$A,0))-1</f>
        <v>7.7591244956707328E-3</v>
      </c>
      <c r="D6" s="72">
        <f>INDEX('Index Levels - Full'!$B:$B,MATCH('12 Month Rolling Return'!D$3,'Index Levels - Full'!$A:$A,0))/INDEX('Index Levels - Full'!$B:$B,MATCH('12 Month Rolling Return'!D$2,'Index Levels - Full'!$A:$A,0))-1</f>
        <v>3.2831678672789355E-2</v>
      </c>
      <c r="E6" s="72">
        <f>INDEX('Index Levels - Full'!$B:$B,MATCH('12 Month Rolling Return'!E$3,'Index Levels - Full'!$A:$A,0))/INDEX('Index Levels - Full'!$B:$B,MATCH('12 Month Rolling Return'!E$2,'Index Levels - Full'!$A:$A,0))-1</f>
        <v>5.1304028324380635E-2</v>
      </c>
      <c r="F6" s="72">
        <f>INDEX('Index Levels - Full'!$B:$B,MATCH('12 Month Rolling Return'!F$3,'Index Levels - Full'!$A:$A,0))/INDEX('Index Levels - Full'!$B:$B,MATCH('12 Month Rolling Return'!F$2,'Index Levels - Full'!$A:$A,0))-1</f>
        <v>-2.1440050469583083E-2</v>
      </c>
      <c r="G6" s="72">
        <f>INDEX('Index Levels - Full'!$B:$B,MATCH('12 Month Rolling Return'!G$3,'Index Levels - Full'!$A:$A,0))/INDEX('Index Levels - Full'!$B:$B,MATCH('12 Month Rolling Return'!G$2,'Index Levels - Full'!$A:$A,0))-1</f>
        <v>1.5988899891568487E-2</v>
      </c>
      <c r="H6" s="72">
        <f>INDEX('Index Levels - Full'!$B:$B,MATCH('12 Month Rolling Return'!H$3,'Index Levels - Full'!$A:$A,0))/INDEX('Index Levels - Full'!$B:$B,MATCH('12 Month Rolling Return'!H$2,'Index Levels - Full'!$A:$A,0))-1</f>
        <v>9.7088732922026022E-3</v>
      </c>
      <c r="I6" s="72">
        <f>INDEX('Index Levels - Full'!$B:$B,MATCH('12 Month Rolling Return'!I$3,'Index Levels - Full'!$A:$A,0))/INDEX('Index Levels - Full'!$B:$B,MATCH('12 Month Rolling Return'!I$2,'Index Levels - Full'!$A:$A,0))-1</f>
        <v>2.1996138082612804E-2</v>
      </c>
      <c r="J6" s="72">
        <f>INDEX('Index Levels - Full'!$B:$B,MATCH('12 Month Rolling Return'!J$3,'Index Levels - Full'!$A:$A,0))/INDEX('Index Levels - Full'!$B:$B,MATCH('12 Month Rolling Return'!J$2,'Index Levels - Full'!$A:$A,0))-1</f>
        <v>8.1577104688006497E-3</v>
      </c>
      <c r="K6" s="72">
        <f>INDEX('Index Levels - Full'!$B:$B,MATCH('12 Month Rolling Return'!K$3,'Index Levels - Full'!$A:$A,0))/INDEX('Index Levels - Full'!$B:$B,MATCH('12 Month Rolling Return'!K$2,'Index Levels - Full'!$A:$A,0))-1</f>
        <v>8.7262188544461772E-2</v>
      </c>
      <c r="L6" s="72">
        <f>INDEX('Index Levels - Full'!$B:$B,MATCH('12 Month Rolling Return'!L$3,'Index Levels - Full'!$A:$A,0))/INDEX('Index Levels - Full'!$B:$B,MATCH('12 Month Rolling Return'!L$2,'Index Levels - Full'!$A:$A,0))-1</f>
        <v>0.11181231935256553</v>
      </c>
      <c r="M6" s="72">
        <f>INDEX('Index Levels - Full'!$B:$B,MATCH('12 Month Rolling Return'!M$3,'Index Levels - Full'!$A:$A,0))/INDEX('Index Levels - Full'!$B:$B,MATCH('12 Month Rolling Return'!M$2,'Index Levels - Full'!$A:$A,0))-1</f>
        <v>3.8462231533135105E-2</v>
      </c>
      <c r="N6" s="72">
        <f>INDEX('Index Levels - Full'!$B:$B,MATCH('12 Month Rolling Return'!N$3,'Index Levels - Full'!$A:$A,0))/INDEX('Index Levels - Full'!$B:$B,MATCH('12 Month Rolling Return'!N$2,'Index Levels - Full'!$A:$A,0))-1</f>
        <v>-9.9443631869614579E-3</v>
      </c>
    </row>
    <row r="7" spans="2:14">
      <c r="B7" t="s">
        <v>44</v>
      </c>
      <c r="C7" s="72">
        <f>INDEX('Index Levels - Full'!$C:$C,MATCH('12 Month Rolling Return'!C$3,'Index Levels - Full'!$A:$A,0))/INDEX('Index Levels - Full'!$C:$C,MATCH('12 Month Rolling Return'!C$2,'Index Levels - Full'!$A:$A,0))-1</f>
        <v>0.14373377026008249</v>
      </c>
      <c r="D7" s="72">
        <f>INDEX('Index Levels - Full'!$C:$C,MATCH('12 Month Rolling Return'!D$3,'Index Levels - Full'!$A:$A,0))/INDEX('Index Levels - Full'!$C:$C,MATCH('12 Month Rolling Return'!D$2,'Index Levels - Full'!$A:$A,0))-1</f>
        <v>0.16069007941234825</v>
      </c>
      <c r="E7" s="72">
        <f>INDEX('Index Levels - Full'!$C:$C,MATCH('12 Month Rolling Return'!E$3,'Index Levels - Full'!$A:$A,0))/INDEX('Index Levels - Full'!$C:$C,MATCH('12 Month Rolling Return'!E$2,'Index Levels - Full'!$A:$A,0))-1</f>
        <v>0.19888899811117722</v>
      </c>
      <c r="F7" s="72">
        <f>INDEX('Index Levels - Full'!$C:$C,MATCH('12 Month Rolling Return'!F$3,'Index Levels - Full'!$A:$A,0))/INDEX('Index Levels - Full'!$C:$C,MATCH('12 Month Rolling Return'!F$2,'Index Levels - Full'!$A:$A,0))-1</f>
        <v>0.13538642504460152</v>
      </c>
      <c r="G7" s="72">
        <f>INDEX('Index Levels - Full'!$C:$C,MATCH('12 Month Rolling Return'!G$3,'Index Levels - Full'!$A:$A,0))/INDEX('Index Levels - Full'!$C:$C,MATCH('12 Month Rolling Return'!G$2,'Index Levels - Full'!$A:$A,0))-1</f>
        <v>0.16387930613665613</v>
      </c>
      <c r="H7" s="72">
        <f>INDEX('Index Levels - Full'!$C:$C,MATCH('12 Month Rolling Return'!H$3,'Index Levels - Full'!$A:$A,0))/INDEX('Index Levels - Full'!$C:$C,MATCH('12 Month Rolling Return'!H$2,'Index Levels - Full'!$A:$A,0))-1</f>
        <v>0.14874591982824814</v>
      </c>
      <c r="I7" s="72">
        <f>INDEX('Index Levels - Full'!$C:$C,MATCH('12 Month Rolling Return'!I$3,'Index Levels - Full'!$A:$A,0))/INDEX('Index Levels - Full'!$C:$C,MATCH('12 Month Rolling Return'!I$2,'Index Levels - Full'!$A:$A,0))-1</f>
        <v>0.1552393857355816</v>
      </c>
      <c r="J7" s="72">
        <f>INDEX('Index Levels - Full'!$C:$C,MATCH('12 Month Rolling Return'!J$3,'Index Levels - Full'!$A:$A,0))/INDEX('Index Levels - Full'!$C:$C,MATCH('12 Month Rolling Return'!J$2,'Index Levels - Full'!$A:$A,0))-1</f>
        <v>0.16334441423932122</v>
      </c>
      <c r="K7" s="72">
        <f>INDEX('Index Levels - Full'!$C:$C,MATCH('12 Month Rolling Return'!K$3,'Index Levels - Full'!$A:$A,0))/INDEX('Index Levels - Full'!$C:$C,MATCH('12 Month Rolling Return'!K$2,'Index Levels - Full'!$A:$A,0))-1</f>
        <v>0.29447352185687592</v>
      </c>
      <c r="L7" s="72">
        <f>INDEX('Index Levels - Full'!$C:$C,MATCH('12 Month Rolling Return'!L$3,'Index Levels - Full'!$A:$A,0))/INDEX('Index Levels - Full'!$C:$C,MATCH('12 Month Rolling Return'!L$2,'Index Levels - Full'!$A:$A,0))-1</f>
        <v>0.2822153856333578</v>
      </c>
      <c r="M7" s="72">
        <f>INDEX('Index Levels - Full'!$C:$C,MATCH('12 Month Rolling Return'!M$3,'Index Levels - Full'!$A:$A,0))/INDEX('Index Levels - Full'!$C:$C,MATCH('12 Month Rolling Return'!M$2,'Index Levels - Full'!$A:$A,0))-1</f>
        <v>0.20860831183852246</v>
      </c>
      <c r="N7" s="72">
        <f>INDEX('Index Levels - Full'!$C:$C,MATCH('12 Month Rolling Return'!N$3,'Index Levels - Full'!$A:$A,0))/INDEX('Index Levels - Full'!$C:$C,MATCH('12 Month Rolling Return'!N$2,'Index Levels - Full'!$A:$A,0))-1</f>
        <v>0.18145743043702134</v>
      </c>
    </row>
  </sheetData>
  <pageMargins left="0.7" right="0.7" top="0.75" bottom="0.75" header="0.3" footer="0.3"/>
  <pageSetup orientation="portrait" r:id="rId1"/>
  <headerFooter>
    <oddFooter>&amp;L_x000D_&amp;1#&amp;"Calibri"&amp;10&amp;K000000 Sensitivity: Public</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8FAFC-D907-465D-92F4-4DFC24FD946A}">
  <dimension ref="A1:S274"/>
  <sheetViews>
    <sheetView zoomScale="95" zoomScaleNormal="100" workbookViewId="0">
      <pane ySplit="3" topLeftCell="A4" activePane="bottomLeft" state="frozen"/>
      <selection activeCell="G8" sqref="A8:G15"/>
      <selection pane="bottomLeft" activeCell="J17" sqref="J17:M17"/>
    </sheetView>
  </sheetViews>
  <sheetFormatPr defaultColWidth="9" defaultRowHeight="14.25"/>
  <cols>
    <col min="1" max="1" width="10.625" style="50" customWidth="1"/>
    <col min="2" max="2" width="10.625" style="47" customWidth="1"/>
    <col min="3" max="3" width="10.625" style="84" customWidth="1"/>
    <col min="4" max="4" width="14.375" style="84" customWidth="1"/>
    <col min="5" max="5" width="9" style="47"/>
    <col min="6" max="8" width="14.375" style="47" customWidth="1"/>
    <col min="9" max="9" width="11.375" style="47" customWidth="1"/>
    <col min="10" max="13" width="14.375" style="47" customWidth="1"/>
    <col min="14" max="16384" width="9" style="47"/>
  </cols>
  <sheetData>
    <row r="1" spans="1:19">
      <c r="A1" s="86" t="s">
        <v>45</v>
      </c>
      <c r="B1" s="65" t="s">
        <v>46</v>
      </c>
      <c r="C1" s="81"/>
      <c r="D1" s="82"/>
    </row>
    <row r="2" spans="1:19">
      <c r="A2" s="86"/>
      <c r="B2" s="64"/>
      <c r="C2" s="82"/>
      <c r="D2" s="82"/>
      <c r="F2" s="134" t="s">
        <v>47</v>
      </c>
      <c r="G2" s="134"/>
      <c r="H2" s="134"/>
      <c r="J2" s="134" t="s">
        <v>48</v>
      </c>
      <c r="K2" s="134"/>
      <c r="L2" s="134"/>
      <c r="M2" s="134"/>
    </row>
    <row r="3" spans="1:19" ht="15">
      <c r="A3" s="87" t="s">
        <v>49</v>
      </c>
      <c r="B3" s="63" t="s">
        <v>50</v>
      </c>
      <c r="C3" s="83" t="s">
        <v>51</v>
      </c>
      <c r="D3" s="83" t="s">
        <v>52</v>
      </c>
      <c r="F3" s="63"/>
      <c r="G3" s="63" t="s">
        <v>13</v>
      </c>
      <c r="H3" s="63" t="s">
        <v>52</v>
      </c>
      <c r="J3" s="63"/>
      <c r="K3" s="63"/>
      <c r="L3" s="63" t="s">
        <v>13</v>
      </c>
      <c r="M3" s="63" t="s">
        <v>52</v>
      </c>
    </row>
    <row r="4" spans="1:19">
      <c r="A4" s="68">
        <f>'Index Levels'!A1092</f>
        <v>45870</v>
      </c>
      <c r="B4" s="47" t="str">
        <f t="shared" ref="B4:B10" si="0">TEXT(MONTH(A4)*29,"mmmm")</f>
        <v>August</v>
      </c>
      <c r="C4" s="84">
        <v>0.24362167141370999</v>
      </c>
      <c r="D4" s="84">
        <f t="shared" ref="D4:D63" si="1">IF(C4&gt;1,0,1-C4)</f>
        <v>0.75637832858628995</v>
      </c>
      <c r="F4" s="52" t="str" cm="1">
        <f t="array" ref="F4">_xlfn.IFS(F5="August","July",F5="July","June",F5="June","May",F5="May","April",F5="April","March",F5="March","February",F5="February","January",F5="January","December",F5="December","November",F5="November","October",F5="October","September",F5="September","August")</f>
        <v>August</v>
      </c>
      <c r="G4" s="52">
        <f t="shared" ref="G4:G15" si="2">AVERAGEIF($B:$B,"*"&amp;$F4&amp;"*",$C:$C)</f>
        <v>0.99814854595659341</v>
      </c>
      <c r="H4" s="52">
        <f t="shared" ref="H4:H15" si="3">AVERAGEIF($B:$B,"*"&amp;$F4&amp;"*",D:D)</f>
        <v>0.10578172437212238</v>
      </c>
      <c r="I4" s="94">
        <f t="shared" ref="I4:I14" si="4">RANK(G4,$G$4:$G$15,0)</f>
        <v>5</v>
      </c>
      <c r="J4" s="50" cm="1">
        <f t="array" ref="J4">MAX(IF(B:B=F4,A:A))</f>
        <v>45898</v>
      </c>
      <c r="K4" s="51" t="str">
        <f>TEXT(J4,"mmm")&amp;". "&amp;YEAR(J4)</f>
        <v>Aug. 2025</v>
      </c>
      <c r="L4" s="52">
        <f t="shared" ref="L4:L15" si="5">INDEX(C:C,MATCH($J4,$A:$A,0))</f>
        <v>1.3152958305595399</v>
      </c>
      <c r="M4" s="52">
        <f t="shared" ref="M4:M15" si="6">INDEX(D:D,MATCH($J4,$A:$A,0))</f>
        <v>0</v>
      </c>
    </row>
    <row r="5" spans="1:19">
      <c r="A5" s="68">
        <f>'Index Levels'!A1093</f>
        <v>45873</v>
      </c>
      <c r="B5" s="47" t="str">
        <f t="shared" si="0"/>
        <v>August</v>
      </c>
      <c r="C5" s="84">
        <v>0.61043689512935295</v>
      </c>
      <c r="D5" s="84">
        <f t="shared" si="1"/>
        <v>0.38956310487064705</v>
      </c>
      <c r="E5" s="52"/>
      <c r="F5" s="52" t="str" cm="1">
        <f t="array" ref="F5">_xlfn.IFS(F6="August","July",F6="July","June",F6="June","May",F6="May","April",F6="April","March",F6="March","February",F6="February","January",F6="January","December",F6="December","November",F6="November","October",F6="October","September",F6="September","August")</f>
        <v>September</v>
      </c>
      <c r="G5" s="52">
        <f t="shared" si="2"/>
        <v>1.2666352318132104</v>
      </c>
      <c r="H5" s="52">
        <f t="shared" si="3"/>
        <v>7.1530144180123835E-3</v>
      </c>
      <c r="I5" s="94">
        <f t="shared" si="4"/>
        <v>1</v>
      </c>
      <c r="J5" s="50" cm="1">
        <f t="array" ref="J5">MAX(IF(B:B=F5,A:A))</f>
        <v>45930</v>
      </c>
      <c r="K5" s="51" t="str">
        <f t="shared" ref="K5:K15" si="7">TEXT(J5,"mmm")&amp;". "&amp;YEAR(J5)</f>
        <v>Sep. 2025</v>
      </c>
      <c r="L5" s="52">
        <f t="shared" si="5"/>
        <v>1.23236539688846</v>
      </c>
      <c r="M5" s="52">
        <f t="shared" si="6"/>
        <v>0</v>
      </c>
    </row>
    <row r="6" spans="1:19">
      <c r="A6" s="68">
        <f>'Index Levels'!A1094</f>
        <v>45874</v>
      </c>
      <c r="B6" s="47" t="str">
        <f t="shared" si="0"/>
        <v>August</v>
      </c>
      <c r="C6" s="84">
        <v>0.63740794050495397</v>
      </c>
      <c r="D6" s="84">
        <f t="shared" si="1"/>
        <v>0.36259205949504603</v>
      </c>
      <c r="E6" s="52"/>
      <c r="F6" s="52" t="str" cm="1">
        <f t="array" ref="F6">_xlfn.IFS(F7="August","July",F7="July","June",F7="June","May",F7="May","April",F7="April","March",F7="March","February",F7="February","January",F7="January","December",F7="December","November",F7="November","October",F7="October","September",F7="September","August")</f>
        <v>October</v>
      </c>
      <c r="G6" s="52">
        <f t="shared" si="2"/>
        <v>0.95211855828927694</v>
      </c>
      <c r="H6" s="52">
        <f t="shared" si="3"/>
        <v>0.19884200609244365</v>
      </c>
      <c r="I6" s="94">
        <f t="shared" si="4"/>
        <v>7</v>
      </c>
      <c r="J6" s="50" cm="1">
        <f t="array" ref="J6">MAX(IF(B:B=F6,A:A))</f>
        <v>45961</v>
      </c>
      <c r="K6" s="51" t="str">
        <f t="shared" si="7"/>
        <v>Oct. 2025</v>
      </c>
      <c r="L6" s="52">
        <f t="shared" si="5"/>
        <v>0.96994942899143799</v>
      </c>
      <c r="M6" s="52">
        <f t="shared" si="6"/>
        <v>3.005057100856201E-2</v>
      </c>
    </row>
    <row r="7" spans="1:19">
      <c r="A7" s="68">
        <f>'Index Levels'!A1095</f>
        <v>45875</v>
      </c>
      <c r="B7" s="47" t="str">
        <f t="shared" si="0"/>
        <v>August</v>
      </c>
      <c r="C7" s="84">
        <v>0.75477354958507903</v>
      </c>
      <c r="D7" s="84">
        <f t="shared" si="1"/>
        <v>0.24522645041492097</v>
      </c>
      <c r="E7" s="52"/>
      <c r="F7" s="52" t="str" cm="1">
        <f t="array" ref="F7">_xlfn.IFS(F8="August","July",F8="July","June",F8="June","May",F8="May","April",F8="April","March",F8="March","February",F8="February","January",F8="January","December",F8="December","November",F8="November","October",F8="October","September",F8="September","August")</f>
        <v>November</v>
      </c>
      <c r="G7" s="52">
        <f t="shared" si="2"/>
        <v>0.73762359169093761</v>
      </c>
      <c r="H7" s="52">
        <f t="shared" si="3"/>
        <v>0.26961676447091792</v>
      </c>
      <c r="I7" s="94">
        <f t="shared" si="4"/>
        <v>11</v>
      </c>
      <c r="J7" s="50" cm="1">
        <f t="array" ref="J7">MAX(IF(B:B=F7,A:A))</f>
        <v>45989</v>
      </c>
      <c r="K7" s="51" t="str">
        <f t="shared" si="7"/>
        <v>Nov. 2025</v>
      </c>
      <c r="L7" s="52">
        <f t="shared" si="5"/>
        <v>0.60835750198729499</v>
      </c>
      <c r="M7" s="52">
        <f t="shared" si="6"/>
        <v>0.39164249801270501</v>
      </c>
      <c r="S7" s="52"/>
    </row>
    <row r="8" spans="1:19">
      <c r="A8" s="68">
        <f>'Index Levels'!A1096</f>
        <v>45876</v>
      </c>
      <c r="B8" s="47" t="str">
        <f t="shared" si="0"/>
        <v>August</v>
      </c>
      <c r="C8" s="84">
        <v>0.83435201913871104</v>
      </c>
      <c r="D8" s="84">
        <f t="shared" si="1"/>
        <v>0.16564798086128896</v>
      </c>
      <c r="F8" s="52" t="str" cm="1">
        <f t="array" ref="F8">_xlfn.IFS(F9="August","July",F9="July","June",F9="June","May",F9="May","April",F9="April","March",F9="March","February",F9="February","January",F9="January","December",F9="December","November",F9="November","October",F9="October","September",F9="September","August")</f>
        <v>December</v>
      </c>
      <c r="G8" s="52">
        <f t="shared" si="2"/>
        <v>1.1437936337761108</v>
      </c>
      <c r="H8" s="52">
        <f t="shared" si="3"/>
        <v>4.776184801316468E-2</v>
      </c>
      <c r="I8" s="94">
        <f t="shared" si="4"/>
        <v>2</v>
      </c>
      <c r="J8" s="50" cm="1">
        <f t="array" ref="J8">MAX(IF(B:B=F8,A:A))</f>
        <v>46022</v>
      </c>
      <c r="K8" s="51" t="str">
        <f t="shared" si="7"/>
        <v>Dec. 2025</v>
      </c>
      <c r="L8" s="52">
        <f t="shared" si="5"/>
        <v>1.6929365237090099</v>
      </c>
      <c r="M8" s="52">
        <f t="shared" si="6"/>
        <v>0</v>
      </c>
    </row>
    <row r="9" spans="1:19">
      <c r="A9" s="68">
        <f>'Index Levels'!A1097</f>
        <v>45877</v>
      </c>
      <c r="B9" s="47" t="str">
        <f t="shared" si="0"/>
        <v>August</v>
      </c>
      <c r="C9" s="84">
        <v>0.84458892226783999</v>
      </c>
      <c r="D9" s="84">
        <f t="shared" si="1"/>
        <v>0.15541107773216001</v>
      </c>
      <c r="E9" s="52"/>
      <c r="F9" s="52" t="str" cm="1">
        <f t="array" ref="F9">_xlfn.IFS(F10="August","July",F10="July","June",F10="June","May",F10="May","April",F10="April","March",F10="March","February",F10="February","January",F10="January","December",F10="December","November",F10="November","October",F10="October","September",F10="September","August")</f>
        <v>January</v>
      </c>
      <c r="G9" s="52">
        <f t="shared" si="2"/>
        <v>1.1061200580833681</v>
      </c>
      <c r="H9" s="52">
        <f t="shared" si="3"/>
        <v>0.1202068559264724</v>
      </c>
      <c r="I9" s="94">
        <f t="shared" si="4"/>
        <v>3</v>
      </c>
      <c r="J9" s="50" cm="1">
        <f t="array" ref="J9">MAX(IF(B:B=F9,A:A))</f>
        <v>46052</v>
      </c>
      <c r="K9" s="51" t="str">
        <f t="shared" si="7"/>
        <v>Jan. 2026</v>
      </c>
      <c r="L9" s="52">
        <f t="shared" si="5"/>
        <v>0.84336195744060605</v>
      </c>
      <c r="M9" s="52">
        <f t="shared" si="6"/>
        <v>0.15663804255939395</v>
      </c>
    </row>
    <row r="10" spans="1:19">
      <c r="A10" s="68">
        <f>'Index Levels'!A1098</f>
        <v>45880</v>
      </c>
      <c r="B10" s="47" t="str">
        <f t="shared" si="0"/>
        <v>August</v>
      </c>
      <c r="C10" s="84">
        <v>0.96316342195565396</v>
      </c>
      <c r="D10" s="84">
        <f t="shared" si="1"/>
        <v>3.6836578044346036E-2</v>
      </c>
      <c r="E10" s="52"/>
      <c r="F10" s="52" t="str" cm="1">
        <f t="array" ref="F10">_xlfn.IFS(F11="August","July",F11="July","June",F11="June","May",F11="May","April",F11="April","March",F11="March","February",F11="February","January",F11="January","December",F11="December","November",F11="November","October",F11="October","September",F11="September","August")</f>
        <v>February</v>
      </c>
      <c r="G10" s="52">
        <f t="shared" si="2"/>
        <v>0.82410585724021168</v>
      </c>
      <c r="H10" s="52">
        <f t="shared" si="3"/>
        <v>0.17589414275978832</v>
      </c>
      <c r="I10" s="94">
        <f t="shared" si="4"/>
        <v>8</v>
      </c>
      <c r="J10" s="50" cm="1">
        <f t="array" ref="J10">MAX(IF(B:B=F10,A:A))</f>
        <v>46080</v>
      </c>
      <c r="K10" s="51" t="str">
        <f t="shared" si="7"/>
        <v>Feb. 2026</v>
      </c>
      <c r="L10" s="52">
        <f t="shared" si="5"/>
        <v>0.92257802122298604</v>
      </c>
      <c r="M10" s="52">
        <f t="shared" si="6"/>
        <v>7.7421978777013956E-2</v>
      </c>
    </row>
    <row r="11" spans="1:19">
      <c r="A11" s="68">
        <f>'Index Levels'!A1099</f>
        <v>45881</v>
      </c>
      <c r="B11" s="47" t="str">
        <f t="shared" ref="B11:B74" si="8">TEXT(MONTH(A11)*29,"mmmm")</f>
        <v>August</v>
      </c>
      <c r="C11" s="84">
        <v>0.98772617207979496</v>
      </c>
      <c r="D11" s="84">
        <f t="shared" si="1"/>
        <v>1.2273827920205038E-2</v>
      </c>
      <c r="E11" s="52"/>
      <c r="F11" s="52" t="str" cm="1">
        <f t="array" ref="F11">_xlfn.IFS(F12="August","July",F12="July","June",F12="June","May",F12="May","April",F12="April","March",F12="March","February",F12="February","January",F12="January","December",F12="December","November",F12="November","October",F12="October","September",F12="September","August")</f>
        <v>March</v>
      </c>
      <c r="G11" s="52">
        <f t="shared" si="2"/>
        <v>0.59937048514770153</v>
      </c>
      <c r="H11" s="52">
        <f t="shared" si="3"/>
        <v>0.40062951485229842</v>
      </c>
      <c r="I11" s="94">
        <f t="shared" si="4"/>
        <v>12</v>
      </c>
      <c r="J11" s="50" cm="1">
        <f t="array" ref="J11">MAX(IF(B:B=F11,A:A))</f>
        <v>46112</v>
      </c>
      <c r="K11" s="51" t="str">
        <f t="shared" si="7"/>
        <v>Mar. 2026</v>
      </c>
      <c r="L11" s="52">
        <f t="shared" si="5"/>
        <v>0.76354446554849498</v>
      </c>
      <c r="M11" s="52">
        <f t="shared" si="6"/>
        <v>0.23645553445150502</v>
      </c>
    </row>
    <row r="12" spans="1:19">
      <c r="A12" s="68">
        <f>'Index Levels'!A1100</f>
        <v>45882</v>
      </c>
      <c r="B12" s="47" t="str">
        <f t="shared" si="8"/>
        <v>August</v>
      </c>
      <c r="C12" s="84">
        <v>1.00054344865667</v>
      </c>
      <c r="D12" s="84">
        <f t="shared" si="1"/>
        <v>0</v>
      </c>
      <c r="E12" s="52"/>
      <c r="F12" s="52" t="str" cm="1">
        <f t="array" ref="F12">_xlfn.IFS(F13="August","July",F13="July","June",F13="June","May",F13="May","April",F13="April","March",F13="March","February",F13="February","January",F13="January","December",F13="December","November",F13="November","October",F13="October","September",F13="September","August")</f>
        <v>April</v>
      </c>
      <c r="G12" s="52">
        <f t="shared" si="2"/>
        <v>0.77753211216760987</v>
      </c>
      <c r="H12" s="52">
        <f t="shared" si="3"/>
        <v>0.23772129487270552</v>
      </c>
      <c r="I12" s="94">
        <f t="shared" si="4"/>
        <v>9</v>
      </c>
      <c r="J12" s="50" cm="1">
        <f t="array" ref="J12">MAX(IF(B:B=F12,A:A))</f>
        <v>46142</v>
      </c>
      <c r="K12" s="51" t="str">
        <f t="shared" si="7"/>
        <v>Apr. 2026</v>
      </c>
      <c r="L12" s="52">
        <f t="shared" si="5"/>
        <v>1.1692219397385899</v>
      </c>
      <c r="M12" s="52">
        <f t="shared" si="6"/>
        <v>0</v>
      </c>
    </row>
    <row r="13" spans="1:19">
      <c r="A13" s="68">
        <f>'Index Levels'!A1101</f>
        <v>45883</v>
      </c>
      <c r="B13" s="47" t="str">
        <f t="shared" si="8"/>
        <v>August</v>
      </c>
      <c r="C13" s="84">
        <v>1.0970354935784401</v>
      </c>
      <c r="D13" s="84">
        <f t="shared" si="1"/>
        <v>0</v>
      </c>
      <c r="E13" s="52"/>
      <c r="F13" s="52" t="str" cm="1">
        <f t="array" ref="F13">_xlfn.IFS(F14="August","July",F14="July","June",F14="June","May",F14="May","April",F14="April","March",F14="March","February",F14="February","January",F14="January","December",F14="December","November",F14="November","October",F14="October","September",F14="September","August")</f>
        <v>May</v>
      </c>
      <c r="G13" s="52">
        <f t="shared" si="2"/>
        <v>1.0482862410855591</v>
      </c>
      <c r="H13" s="52">
        <f t="shared" si="3"/>
        <v>3.556025684684231E-2</v>
      </c>
      <c r="I13" s="94">
        <f t="shared" si="4"/>
        <v>4</v>
      </c>
      <c r="J13" s="50" cm="1">
        <f t="array" ref="J13">MAX(IF(B:B=F13,A:A))</f>
        <v>46171</v>
      </c>
      <c r="K13" s="51" t="str">
        <f t="shared" si="7"/>
        <v>May. 2026</v>
      </c>
      <c r="L13" s="52">
        <f t="shared" si="5"/>
        <v>1.1055989121251499</v>
      </c>
      <c r="M13" s="52">
        <f t="shared" si="6"/>
        <v>0</v>
      </c>
    </row>
    <row r="14" spans="1:19">
      <c r="A14" s="68">
        <f>'Index Levels'!A1102</f>
        <v>45884</v>
      </c>
      <c r="B14" s="47" t="str">
        <f t="shared" si="8"/>
        <v>August</v>
      </c>
      <c r="C14" s="84">
        <v>1.2102612264347701</v>
      </c>
      <c r="D14" s="84">
        <f t="shared" si="1"/>
        <v>0</v>
      </c>
      <c r="E14" s="52"/>
      <c r="F14" s="52" t="str" cm="1">
        <f t="array" ref="F14">_xlfn.IFS(F15="August","July",F15="July","June",F15="June","May",F15="May","April",F15="April","March",F15="March","February",F15="February","January",F15="January","December",F15="December","November",F15="November","October",F15="October","September",F15="September","August")</f>
        <v>June</v>
      </c>
      <c r="G14" s="52">
        <f t="shared" si="2"/>
        <v>0.76795395757247764</v>
      </c>
      <c r="H14" s="52">
        <f t="shared" si="3"/>
        <v>0.28484900565090604</v>
      </c>
      <c r="I14" s="94">
        <f t="shared" si="4"/>
        <v>10</v>
      </c>
      <c r="J14" s="50" cm="1">
        <f t="array" ref="J14">MAX(IF(B:B=F14,A:A))</f>
        <v>46203</v>
      </c>
      <c r="K14" s="51" t="str">
        <f t="shared" si="7"/>
        <v>Jun. 2026</v>
      </c>
      <c r="L14" s="52">
        <f t="shared" si="5"/>
        <v>0.81344900658424402</v>
      </c>
      <c r="M14" s="52">
        <f t="shared" si="6"/>
        <v>0.18655099341575598</v>
      </c>
    </row>
    <row r="15" spans="1:19">
      <c r="A15" s="68">
        <f>'Index Levels'!A1103</f>
        <v>45887</v>
      </c>
      <c r="B15" s="47" t="str">
        <f t="shared" si="8"/>
        <v>August</v>
      </c>
      <c r="C15" s="84">
        <v>1.3436338956963201</v>
      </c>
      <c r="D15" s="84">
        <f t="shared" si="1"/>
        <v>0</v>
      </c>
      <c r="E15" s="52"/>
      <c r="F15" s="66" t="str" cm="1">
        <f t="array" ref="F15">TEXT(INDEX(A4:A290,COUNTA(A4:A290)),"mmmm")</f>
        <v>July</v>
      </c>
      <c r="G15" s="52">
        <f t="shared" si="2"/>
        <v>0.97237814511365916</v>
      </c>
      <c r="H15" s="52">
        <f t="shared" si="3"/>
        <v>9.5170869099016731E-2</v>
      </c>
      <c r="I15" s="94">
        <f>RANK(G15,$G$4:$G$15,0)</f>
        <v>6</v>
      </c>
      <c r="J15" s="50" cm="1">
        <f t="array" ref="J15">MAX(IF(B:B=F15,A:A))</f>
        <v>46234</v>
      </c>
      <c r="K15" s="51" t="str">
        <f t="shared" si="7"/>
        <v>Jul. 2026</v>
      </c>
      <c r="L15" s="52">
        <f t="shared" si="5"/>
        <v>0.61270038429339402</v>
      </c>
      <c r="M15" s="52">
        <f t="shared" si="6"/>
        <v>0.38729961570660598</v>
      </c>
    </row>
    <row r="16" spans="1:19">
      <c r="A16" s="68">
        <f>'Index Levels'!A1104</f>
        <v>45888</v>
      </c>
      <c r="B16" s="47" t="str">
        <f t="shared" si="8"/>
        <v>August</v>
      </c>
      <c r="C16" s="84">
        <v>1.4398855087134499</v>
      </c>
      <c r="D16" s="84">
        <f t="shared" si="1"/>
        <v>0</v>
      </c>
      <c r="E16" s="52"/>
      <c r="G16" s="52"/>
      <c r="H16" s="52"/>
    </row>
    <row r="17" spans="1:13" ht="15">
      <c r="A17" s="68">
        <f>'Index Levels'!A1105</f>
        <v>45889</v>
      </c>
      <c r="B17" s="47" t="str">
        <f t="shared" si="8"/>
        <v>August</v>
      </c>
      <c r="C17" s="84">
        <v>1.2026382959150199</v>
      </c>
      <c r="D17" s="84">
        <f t="shared" si="1"/>
        <v>0</v>
      </c>
      <c r="E17" s="52"/>
      <c r="F17" s="133" t="str" cm="1">
        <f t="array" ref="F17">TEXT((INDEX(A4:A99291,COUNT(A4:A99291),0)),"mmmm")&amp;" "&amp;YEAR(INDEX(A4:A99291,COUNT(A4:A99291),0))&amp;" Average"</f>
        <v>July 2026 Average</v>
      </c>
      <c r="G17" s="133"/>
      <c r="H17" s="133"/>
      <c r="J17" s="133" t="str" cm="1">
        <f t="array" ref="J17">TEXT((INDEX(A4:A99291,COUNT(A4:A99291),0)),"mmmm")&amp;" "&amp;YEAR(INDEX(A4:A99291,COUNT(A4:A99291),0))&amp;" End of Month"</f>
        <v>July 2026 End of Month</v>
      </c>
      <c r="K17" s="133"/>
      <c r="L17" s="133"/>
      <c r="M17" s="133"/>
    </row>
    <row r="18" spans="1:13" ht="15">
      <c r="A18" s="68">
        <f>'Index Levels'!A1106</f>
        <v>45890</v>
      </c>
      <c r="B18" s="47" t="str">
        <f t="shared" si="8"/>
        <v>August</v>
      </c>
      <c r="C18" s="84">
        <v>1.2007172747229999</v>
      </c>
      <c r="D18" s="84">
        <f t="shared" si="1"/>
        <v>0</v>
      </c>
      <c r="E18" s="52"/>
      <c r="F18" s="63" t="s">
        <v>13</v>
      </c>
      <c r="G18" s="63" t="s">
        <v>52</v>
      </c>
      <c r="H18" s="63" t="s">
        <v>14</v>
      </c>
      <c r="J18" s="63"/>
      <c r="K18" s="63" t="s">
        <v>13</v>
      </c>
      <c r="L18" s="63" t="s">
        <v>52</v>
      </c>
      <c r="M18" s="63" t="s">
        <v>14</v>
      </c>
    </row>
    <row r="19" spans="1:13">
      <c r="A19" s="68">
        <f>'Index Levels'!A1107</f>
        <v>45891</v>
      </c>
      <c r="B19" s="47" t="str">
        <f t="shared" si="8"/>
        <v>August</v>
      </c>
      <c r="C19" s="84">
        <v>0.97478729104353601</v>
      </c>
      <c r="D19" s="84">
        <f t="shared" si="1"/>
        <v>2.5212708956463992E-2</v>
      </c>
      <c r="E19" s="52"/>
      <c r="F19" s="52">
        <f>G15</f>
        <v>0.97237814511365916</v>
      </c>
      <c r="G19" s="52">
        <f>H15</f>
        <v>9.5170869099016731E-2</v>
      </c>
      <c r="H19" s="52">
        <f>SUM(F19:G19)</f>
        <v>1.067549014212676</v>
      </c>
      <c r="K19" s="52" cm="1">
        <f t="array" ref="K19">INDEX(C4:C9479,COUNT(C4:C99479),0)</f>
        <v>0.61270038429339402</v>
      </c>
      <c r="L19" s="52" cm="1">
        <f t="array" ref="L19">INDEX(D4:D9291,COUNT(D4:D99291),0)</f>
        <v>0.38729961570660598</v>
      </c>
      <c r="M19" s="52">
        <f>SUM(K19:L19)</f>
        <v>1</v>
      </c>
    </row>
    <row r="20" spans="1:13">
      <c r="A20" s="68">
        <f>'Index Levels'!A1108</f>
        <v>45894</v>
      </c>
      <c r="B20" s="47" t="str">
        <f t="shared" si="8"/>
        <v>August</v>
      </c>
      <c r="C20" s="84">
        <v>0.92772590506679797</v>
      </c>
      <c r="D20" s="84">
        <f t="shared" si="1"/>
        <v>7.2274094933202027E-2</v>
      </c>
      <c r="E20" s="52"/>
    </row>
    <row r="21" spans="1:13" ht="15">
      <c r="A21" s="68">
        <f>'Index Levels'!A1109</f>
        <v>45895</v>
      </c>
      <c r="B21" s="47" t="str">
        <f t="shared" si="8"/>
        <v>August</v>
      </c>
      <c r="C21" s="84">
        <v>1.02275540499092</v>
      </c>
      <c r="D21" s="84">
        <f t="shared" si="1"/>
        <v>0</v>
      </c>
      <c r="E21" s="52"/>
      <c r="F21" s="133" t="s">
        <v>53</v>
      </c>
      <c r="G21" s="133"/>
      <c r="H21" s="133"/>
      <c r="K21" s="52"/>
    </row>
    <row r="22" spans="1:13" ht="15">
      <c r="A22" s="68">
        <f>'Index Levels'!A1110</f>
        <v>45896</v>
      </c>
      <c r="B22" s="47" t="str">
        <f t="shared" si="8"/>
        <v>August</v>
      </c>
      <c r="C22" s="84">
        <v>1.12145961190605</v>
      </c>
      <c r="D22" s="84">
        <f t="shared" si="1"/>
        <v>0</v>
      </c>
      <c r="E22" s="52"/>
      <c r="F22" s="63" t="s">
        <v>13</v>
      </c>
      <c r="G22" s="63" t="s">
        <v>52</v>
      </c>
      <c r="H22" s="63" t="s">
        <v>14</v>
      </c>
      <c r="I22" s="52"/>
      <c r="J22" s="52"/>
      <c r="K22" s="52"/>
      <c r="L22" s="52"/>
      <c r="M22" s="52"/>
    </row>
    <row r="23" spans="1:13">
      <c r="A23" s="68">
        <f>'Index Levels'!A1111</f>
        <v>45897</v>
      </c>
      <c r="B23" s="47" t="str">
        <f t="shared" si="8"/>
        <v>August</v>
      </c>
      <c r="C23" s="84">
        <v>1.22830968572885</v>
      </c>
      <c r="D23" s="84">
        <f t="shared" si="1"/>
        <v>0</v>
      </c>
      <c r="E23" s="52"/>
      <c r="F23" s="52">
        <f>AVERAGE(C:C)</f>
        <v>0.93393350183368906</v>
      </c>
      <c r="G23" s="52">
        <f>AVERAGE(D:D)</f>
        <v>0.16516888670033128</v>
      </c>
      <c r="H23" s="52">
        <f>SUM(F23:G23)</f>
        <v>1.0991023885340203</v>
      </c>
    </row>
    <row r="24" spans="1:13">
      <c r="A24" s="68">
        <f>'Index Levels'!A1112</f>
        <v>45898</v>
      </c>
      <c r="B24" s="47" t="str">
        <f t="shared" si="8"/>
        <v>August</v>
      </c>
      <c r="C24" s="84">
        <v>1.3152958305595399</v>
      </c>
      <c r="D24" s="84">
        <f t="shared" si="1"/>
        <v>0</v>
      </c>
      <c r="E24" s="52"/>
    </row>
    <row r="25" spans="1:13">
      <c r="A25" s="68">
        <f>'Index Levels'!A1113</f>
        <v>45902</v>
      </c>
      <c r="B25" s="47" t="str">
        <f t="shared" si="8"/>
        <v>September</v>
      </c>
      <c r="C25" s="84">
        <v>0.99164558333946295</v>
      </c>
      <c r="D25" s="84">
        <f t="shared" si="1"/>
        <v>8.3544166605370451E-3</v>
      </c>
      <c r="E25" s="52"/>
    </row>
    <row r="26" spans="1:13">
      <c r="A26" s="68">
        <f>'Index Levels'!A1114</f>
        <v>45903</v>
      </c>
      <c r="B26" s="47" t="str">
        <f t="shared" si="8"/>
        <v>September</v>
      </c>
      <c r="C26" s="84">
        <v>1.07594586240579</v>
      </c>
      <c r="D26" s="84">
        <f t="shared" si="1"/>
        <v>0</v>
      </c>
      <c r="E26" s="52"/>
    </row>
    <row r="27" spans="1:13">
      <c r="A27" s="68">
        <f>'Index Levels'!A1115</f>
        <v>45904</v>
      </c>
      <c r="B27" s="47" t="str">
        <f t="shared" si="8"/>
        <v>September</v>
      </c>
      <c r="C27" s="84">
        <v>1.1923640471064001</v>
      </c>
      <c r="D27" s="84">
        <f t="shared" si="1"/>
        <v>0</v>
      </c>
      <c r="E27" s="52"/>
      <c r="G27" s="52"/>
    </row>
    <row r="28" spans="1:13">
      <c r="A28" s="68">
        <f>'Index Levels'!A1116</f>
        <v>45905</v>
      </c>
      <c r="B28" s="47" t="str">
        <f t="shared" si="8"/>
        <v>September</v>
      </c>
      <c r="C28" s="84">
        <v>0.86822376017235003</v>
      </c>
      <c r="D28" s="84">
        <f t="shared" si="1"/>
        <v>0.13177623982764997</v>
      </c>
      <c r="E28" s="52"/>
    </row>
    <row r="29" spans="1:13">
      <c r="A29" s="68">
        <f>'Index Levels'!A1117</f>
        <v>45908</v>
      </c>
      <c r="B29" s="47" t="str">
        <f t="shared" si="8"/>
        <v>September</v>
      </c>
      <c r="C29" s="84">
        <v>1.0394380643010499</v>
      </c>
      <c r="D29" s="84">
        <f t="shared" si="1"/>
        <v>0</v>
      </c>
      <c r="E29" s="52"/>
    </row>
    <row r="30" spans="1:13">
      <c r="A30" s="68">
        <f>'Index Levels'!A1118</f>
        <v>45909</v>
      </c>
      <c r="B30" s="47" t="str">
        <f t="shared" si="8"/>
        <v>September</v>
      </c>
      <c r="C30" s="84">
        <v>1.1551657056751401</v>
      </c>
      <c r="D30" s="84">
        <f t="shared" si="1"/>
        <v>0</v>
      </c>
      <c r="E30" s="52"/>
    </row>
    <row r="31" spans="1:13">
      <c r="A31" s="68">
        <f>'Index Levels'!A1119</f>
        <v>45910</v>
      </c>
      <c r="B31" s="47" t="str">
        <f t="shared" si="8"/>
        <v>September</v>
      </c>
      <c r="C31" s="84">
        <v>1.1871527225046501</v>
      </c>
      <c r="D31" s="84">
        <f t="shared" si="1"/>
        <v>0</v>
      </c>
      <c r="E31" s="52"/>
    </row>
    <row r="32" spans="1:13">
      <c r="A32" s="68">
        <f>'Index Levels'!A1120</f>
        <v>45911</v>
      </c>
      <c r="B32" s="47" t="str">
        <f t="shared" si="8"/>
        <v>September</v>
      </c>
      <c r="C32" s="84">
        <v>1.23749598693554</v>
      </c>
      <c r="D32" s="84">
        <f t="shared" si="1"/>
        <v>0</v>
      </c>
      <c r="E32" s="52"/>
    </row>
    <row r="33" spans="1:8">
      <c r="A33" s="68">
        <f>'Index Levels'!A1121</f>
        <v>45912</v>
      </c>
      <c r="B33" s="47" t="str">
        <f t="shared" si="8"/>
        <v>September</v>
      </c>
      <c r="C33" s="84">
        <v>1.37638685524419</v>
      </c>
      <c r="D33" s="84">
        <f t="shared" si="1"/>
        <v>0</v>
      </c>
      <c r="E33" s="52"/>
    </row>
    <row r="34" spans="1:8">
      <c r="A34" s="68">
        <f>'Index Levels'!A1122</f>
        <v>45915</v>
      </c>
      <c r="B34" s="47" t="str">
        <f t="shared" si="8"/>
        <v>September</v>
      </c>
      <c r="C34" s="84">
        <v>1.45695491714475</v>
      </c>
      <c r="D34" s="84">
        <f t="shared" si="1"/>
        <v>0</v>
      </c>
      <c r="E34" s="52"/>
    </row>
    <row r="35" spans="1:8">
      <c r="A35" s="68">
        <f>'Index Levels'!A1123</f>
        <v>45916</v>
      </c>
      <c r="B35" s="47" t="str">
        <f t="shared" si="8"/>
        <v>September</v>
      </c>
      <c r="C35" s="84">
        <v>1.60658559835382</v>
      </c>
      <c r="D35" s="84">
        <f t="shared" si="1"/>
        <v>0</v>
      </c>
      <c r="E35" s="52"/>
    </row>
    <row r="36" spans="1:8">
      <c r="A36" s="68">
        <f>'Index Levels'!A1124</f>
        <v>45917</v>
      </c>
      <c r="B36" s="47" t="str">
        <f t="shared" si="8"/>
        <v>September</v>
      </c>
      <c r="C36" s="84">
        <v>1.5106405262737499</v>
      </c>
      <c r="D36" s="84">
        <f t="shared" si="1"/>
        <v>0</v>
      </c>
      <c r="E36" s="52"/>
      <c r="G36" s="52"/>
      <c r="H36" s="52"/>
    </row>
    <row r="37" spans="1:8">
      <c r="A37" s="68">
        <f>'Index Levels'!A1125</f>
        <v>45918</v>
      </c>
      <c r="B37" s="47" t="str">
        <f t="shared" si="8"/>
        <v>September</v>
      </c>
      <c r="C37" s="84">
        <v>1.3028244986878601</v>
      </c>
      <c r="D37" s="84">
        <f t="shared" si="1"/>
        <v>0</v>
      </c>
      <c r="E37" s="52"/>
      <c r="G37" s="52"/>
      <c r="H37" s="52"/>
    </row>
    <row r="38" spans="1:8">
      <c r="A38" s="68">
        <f>'Index Levels'!A1126</f>
        <v>45919</v>
      </c>
      <c r="B38" s="47" t="str">
        <f t="shared" si="8"/>
        <v>September</v>
      </c>
      <c r="C38" s="84">
        <v>1.4765389432336899</v>
      </c>
      <c r="D38" s="84">
        <f t="shared" si="1"/>
        <v>0</v>
      </c>
      <c r="E38" s="52"/>
      <c r="G38" s="52"/>
      <c r="H38" s="52"/>
    </row>
    <row r="39" spans="1:8">
      <c r="A39" s="68">
        <f>'Index Levels'!A1127</f>
        <v>45922</v>
      </c>
      <c r="B39" s="47" t="str">
        <f t="shared" si="8"/>
        <v>September</v>
      </c>
      <c r="C39" s="84">
        <v>1.4961092862882699</v>
      </c>
      <c r="D39" s="84">
        <f t="shared" si="1"/>
        <v>0</v>
      </c>
      <c r="E39" s="52"/>
      <c r="G39" s="52"/>
      <c r="H39" s="52"/>
    </row>
    <row r="40" spans="1:8">
      <c r="A40" s="68">
        <f>'Index Levels'!A1128</f>
        <v>45923</v>
      </c>
      <c r="B40" s="47" t="str">
        <f t="shared" si="8"/>
        <v>September</v>
      </c>
      <c r="C40" s="84">
        <v>1.6022882796917901</v>
      </c>
      <c r="D40" s="84">
        <f t="shared" si="1"/>
        <v>0</v>
      </c>
      <c r="E40" s="52"/>
      <c r="G40" s="52"/>
      <c r="H40" s="52"/>
    </row>
    <row r="41" spans="1:8">
      <c r="A41" s="68">
        <f>'Index Levels'!A1129</f>
        <v>45924</v>
      </c>
      <c r="B41" s="47" t="str">
        <f t="shared" si="8"/>
        <v>September</v>
      </c>
      <c r="C41" s="84">
        <v>1.66881562382084</v>
      </c>
      <c r="D41" s="84">
        <f t="shared" si="1"/>
        <v>0</v>
      </c>
      <c r="E41" s="52"/>
      <c r="G41" s="52"/>
      <c r="H41" s="52"/>
    </row>
    <row r="42" spans="1:8">
      <c r="A42" s="68">
        <f>'Index Levels'!A1130</f>
        <v>45925</v>
      </c>
      <c r="B42" s="47" t="str">
        <f t="shared" si="8"/>
        <v>September</v>
      </c>
      <c r="C42" s="84">
        <v>1.0475754695533399</v>
      </c>
      <c r="D42" s="84">
        <f t="shared" si="1"/>
        <v>0</v>
      </c>
      <c r="E42" s="52"/>
      <c r="G42" s="52"/>
      <c r="H42" s="52"/>
    </row>
    <row r="43" spans="1:8">
      <c r="A43" s="68">
        <f>'Index Levels'!A1131</f>
        <v>45926</v>
      </c>
      <c r="B43" s="47" t="str">
        <f t="shared" si="8"/>
        <v>September</v>
      </c>
      <c r="C43" s="84">
        <v>0.98991735370992695</v>
      </c>
      <c r="D43" s="84">
        <f t="shared" si="1"/>
        <v>1.008264629007305E-2</v>
      </c>
      <c r="E43" s="52"/>
      <c r="G43" s="52"/>
      <c r="H43" s="52"/>
    </row>
    <row r="44" spans="1:8">
      <c r="A44" s="68">
        <f>'Index Levels'!A1132</f>
        <v>45929</v>
      </c>
      <c r="B44" s="47" t="str">
        <f t="shared" si="8"/>
        <v>September</v>
      </c>
      <c r="C44" s="84">
        <v>1.0849053867463401</v>
      </c>
      <c r="D44" s="84">
        <f t="shared" si="1"/>
        <v>0</v>
      </c>
      <c r="E44" s="52"/>
      <c r="G44" s="52"/>
      <c r="H44" s="52"/>
    </row>
    <row r="45" spans="1:8">
      <c r="A45" s="68">
        <f>'Index Levels'!A1133</f>
        <v>45930</v>
      </c>
      <c r="B45" s="47" t="str">
        <f t="shared" si="8"/>
        <v>September</v>
      </c>
      <c r="C45" s="84">
        <v>1.23236539688846</v>
      </c>
      <c r="D45" s="84">
        <f t="shared" si="1"/>
        <v>0</v>
      </c>
      <c r="E45" s="52"/>
      <c r="G45" s="52"/>
      <c r="H45" s="52"/>
    </row>
    <row r="46" spans="1:8">
      <c r="A46" s="68">
        <f>'Index Levels'!A1134</f>
        <v>45931</v>
      </c>
      <c r="B46" s="47" t="str">
        <f t="shared" si="8"/>
        <v>October</v>
      </c>
      <c r="C46" s="84">
        <v>1.2954450170151901</v>
      </c>
      <c r="D46" s="84">
        <f t="shared" si="1"/>
        <v>0</v>
      </c>
      <c r="E46" s="52"/>
      <c r="G46" s="52"/>
      <c r="H46" s="52"/>
    </row>
    <row r="47" spans="1:8">
      <c r="A47" s="68">
        <f>'Index Levels'!A1135</f>
        <v>45932</v>
      </c>
      <c r="B47" s="47" t="str">
        <f t="shared" si="8"/>
        <v>October</v>
      </c>
      <c r="C47" s="84">
        <v>1.4108655790958899</v>
      </c>
      <c r="D47" s="84">
        <f t="shared" si="1"/>
        <v>0</v>
      </c>
      <c r="E47" s="52"/>
      <c r="G47" s="52"/>
      <c r="H47" s="52"/>
    </row>
    <row r="48" spans="1:8">
      <c r="A48" s="68">
        <f>'Index Levels'!A1136</f>
        <v>45933</v>
      </c>
      <c r="B48" s="47" t="str">
        <f t="shared" si="8"/>
        <v>October</v>
      </c>
      <c r="C48" s="84">
        <v>1.3509636899308901</v>
      </c>
      <c r="D48" s="84">
        <f t="shared" si="1"/>
        <v>0</v>
      </c>
      <c r="E48" s="52"/>
      <c r="G48" s="52"/>
      <c r="H48" s="52"/>
    </row>
    <row r="49" spans="1:5">
      <c r="A49" s="68">
        <f>'Index Levels'!A1137</f>
        <v>45936</v>
      </c>
      <c r="B49" s="47" t="str">
        <f t="shared" si="8"/>
        <v>October</v>
      </c>
      <c r="C49" s="84">
        <v>1.5869995992395001</v>
      </c>
      <c r="D49" s="84">
        <f t="shared" si="1"/>
        <v>0</v>
      </c>
      <c r="E49" s="52"/>
    </row>
    <row r="50" spans="1:5">
      <c r="A50" s="68">
        <f>'Index Levels'!A1138</f>
        <v>45937</v>
      </c>
      <c r="B50" s="47" t="str">
        <f t="shared" si="8"/>
        <v>October</v>
      </c>
      <c r="C50" s="84">
        <v>1.5298242653632701</v>
      </c>
      <c r="D50" s="84">
        <f t="shared" si="1"/>
        <v>0</v>
      </c>
      <c r="E50" s="52"/>
    </row>
    <row r="51" spans="1:5">
      <c r="A51" s="68">
        <f>'Index Levels'!A1139</f>
        <v>45938</v>
      </c>
      <c r="B51" s="47" t="str">
        <f t="shared" si="8"/>
        <v>October</v>
      </c>
      <c r="C51" s="84">
        <v>1.6065440359322301</v>
      </c>
      <c r="D51" s="84">
        <f t="shared" si="1"/>
        <v>0</v>
      </c>
      <c r="E51" s="52"/>
    </row>
    <row r="52" spans="1:5">
      <c r="A52" s="68">
        <f>'Index Levels'!A1140</f>
        <v>45939</v>
      </c>
      <c r="B52" s="47" t="str">
        <f t="shared" si="8"/>
        <v>October</v>
      </c>
      <c r="C52" s="84">
        <v>1.6914507942026</v>
      </c>
      <c r="D52" s="84">
        <f t="shared" si="1"/>
        <v>0</v>
      </c>
      <c r="E52" s="52"/>
    </row>
    <row r="53" spans="1:5">
      <c r="A53" s="68">
        <f>'Index Levels'!A1141</f>
        <v>45940</v>
      </c>
      <c r="B53" s="47" t="str">
        <f t="shared" si="8"/>
        <v>October</v>
      </c>
      <c r="C53" s="84">
        <v>0.64696241753518002</v>
      </c>
      <c r="D53" s="84">
        <f t="shared" si="1"/>
        <v>0.35303758246481998</v>
      </c>
      <c r="E53" s="52"/>
    </row>
    <row r="54" spans="1:5">
      <c r="A54" s="68">
        <f>'Index Levels'!A1142</f>
        <v>45943</v>
      </c>
      <c r="B54" s="47" t="str">
        <f t="shared" si="8"/>
        <v>October</v>
      </c>
      <c r="C54" s="84">
        <v>0.53892061663037705</v>
      </c>
      <c r="D54" s="84">
        <f t="shared" si="1"/>
        <v>0.46107938336962295</v>
      </c>
      <c r="E54" s="52"/>
    </row>
    <row r="55" spans="1:5">
      <c r="A55" s="68">
        <f>'Index Levels'!A1143</f>
        <v>45944</v>
      </c>
      <c r="B55" s="47" t="str">
        <f t="shared" si="8"/>
        <v>October</v>
      </c>
      <c r="C55" s="84">
        <v>0.46296150492212101</v>
      </c>
      <c r="D55" s="84">
        <f t="shared" si="1"/>
        <v>0.53703849507787904</v>
      </c>
      <c r="E55" s="52"/>
    </row>
    <row r="56" spans="1:5">
      <c r="A56" s="68">
        <f>'Index Levels'!A1144</f>
        <v>45945</v>
      </c>
      <c r="B56" s="47" t="str">
        <f t="shared" si="8"/>
        <v>October</v>
      </c>
      <c r="C56" s="84">
        <v>0.482170470933457</v>
      </c>
      <c r="D56" s="84">
        <f t="shared" si="1"/>
        <v>0.517829529066543</v>
      </c>
      <c r="E56" s="52"/>
    </row>
    <row r="57" spans="1:5">
      <c r="A57" s="68">
        <f>'Index Levels'!A1145</f>
        <v>45946</v>
      </c>
      <c r="B57" s="47" t="str">
        <f t="shared" si="8"/>
        <v>October</v>
      </c>
      <c r="C57" s="84">
        <v>0.52217377934055897</v>
      </c>
      <c r="D57" s="84">
        <f t="shared" si="1"/>
        <v>0.47782622065944103</v>
      </c>
      <c r="E57" s="52"/>
    </row>
    <row r="58" spans="1:5">
      <c r="A58" s="68">
        <f>'Index Levels'!A1146</f>
        <v>45947</v>
      </c>
      <c r="B58" s="47" t="str">
        <f t="shared" si="8"/>
        <v>October</v>
      </c>
      <c r="C58" s="84">
        <v>0.59836635242789105</v>
      </c>
      <c r="D58" s="84">
        <f t="shared" si="1"/>
        <v>0.40163364757210895</v>
      </c>
      <c r="E58" s="52"/>
    </row>
    <row r="59" spans="1:5">
      <c r="A59" s="68">
        <f>'Index Levels'!A1147</f>
        <v>45950</v>
      </c>
      <c r="B59" s="47" t="str">
        <f t="shared" si="8"/>
        <v>October</v>
      </c>
      <c r="C59" s="84">
        <v>0.62237977531853805</v>
      </c>
      <c r="D59" s="84">
        <f t="shared" si="1"/>
        <v>0.37762022468146195</v>
      </c>
      <c r="E59" s="52"/>
    </row>
    <row r="60" spans="1:5">
      <c r="A60" s="68">
        <f>'Index Levels'!A1148</f>
        <v>45951</v>
      </c>
      <c r="B60" s="47" t="str">
        <f t="shared" si="8"/>
        <v>October</v>
      </c>
      <c r="C60" s="84">
        <v>0.68784360711050996</v>
      </c>
      <c r="D60" s="84">
        <f t="shared" si="1"/>
        <v>0.31215639288949004</v>
      </c>
      <c r="E60" s="52"/>
    </row>
    <row r="61" spans="1:5">
      <c r="A61" s="68">
        <f>'Index Levels'!A1149</f>
        <v>45952</v>
      </c>
      <c r="B61" s="47" t="str">
        <f t="shared" si="8"/>
        <v>October</v>
      </c>
      <c r="C61" s="84">
        <v>0.69940172872968698</v>
      </c>
      <c r="D61" s="84">
        <f t="shared" si="1"/>
        <v>0.30059827127031302</v>
      </c>
      <c r="E61" s="52"/>
    </row>
    <row r="62" spans="1:5">
      <c r="A62" s="68">
        <f>'Index Levels'!A1150</f>
        <v>45953</v>
      </c>
      <c r="B62" s="47" t="str">
        <f t="shared" si="8"/>
        <v>October</v>
      </c>
      <c r="C62" s="84">
        <v>0.74348537932507397</v>
      </c>
      <c r="D62" s="84">
        <f t="shared" si="1"/>
        <v>0.25651462067492603</v>
      </c>
      <c r="E62" s="52"/>
    </row>
    <row r="63" spans="1:5">
      <c r="A63" s="68">
        <f>'Index Levels'!A1151</f>
        <v>45954</v>
      </c>
      <c r="B63" s="47" t="str">
        <f t="shared" si="8"/>
        <v>October</v>
      </c>
      <c r="C63" s="84">
        <v>0.80720875338862397</v>
      </c>
      <c r="D63" s="84">
        <f t="shared" si="1"/>
        <v>0.19279124661137603</v>
      </c>
      <c r="E63" s="52"/>
    </row>
    <row r="64" spans="1:5">
      <c r="A64" s="68">
        <f>'Index Levels'!A1152</f>
        <v>45957</v>
      </c>
      <c r="B64" s="47" t="str">
        <f t="shared" si="8"/>
        <v>October</v>
      </c>
      <c r="C64" s="84">
        <v>0.82539849381130204</v>
      </c>
      <c r="D64" s="84">
        <f t="shared" ref="D64:D67" si="9">IF(C64&gt;1,0,1-C64)</f>
        <v>0.17460150618869796</v>
      </c>
      <c r="E64" s="52"/>
    </row>
    <row r="65" spans="1:5">
      <c r="A65" s="68">
        <f>'Index Levels'!A1153</f>
        <v>45958</v>
      </c>
      <c r="B65" s="47" t="str">
        <f t="shared" si="8"/>
        <v>October</v>
      </c>
      <c r="C65" s="84">
        <v>0.904095756425081</v>
      </c>
      <c r="D65" s="84">
        <f t="shared" si="9"/>
        <v>9.5904243574919001E-2</v>
      </c>
      <c r="E65" s="52"/>
    </row>
    <row r="66" spans="1:5">
      <c r="A66" s="68">
        <f>'Index Levels'!A1154</f>
        <v>45959</v>
      </c>
      <c r="B66" s="47" t="str">
        <f t="shared" si="8"/>
        <v>October</v>
      </c>
      <c r="C66" s="84">
        <v>0.92687340628371195</v>
      </c>
      <c r="D66" s="84">
        <f t="shared" si="9"/>
        <v>7.3126593716288046E-2</v>
      </c>
      <c r="E66" s="52"/>
    </row>
    <row r="67" spans="1:5">
      <c r="A67" s="68">
        <f>'Index Levels'!A1155</f>
        <v>45960</v>
      </c>
      <c r="B67" s="47" t="str">
        <f t="shared" si="8"/>
        <v>October</v>
      </c>
      <c r="C67" s="84">
        <v>0.98844238870024603</v>
      </c>
      <c r="D67" s="84">
        <f t="shared" si="9"/>
        <v>1.1557611299753967E-2</v>
      </c>
      <c r="E67" s="52"/>
    </row>
    <row r="68" spans="1:5">
      <c r="A68" s="68">
        <f>'Index Levels'!A1156</f>
        <v>45961</v>
      </c>
      <c r="B68" s="47" t="str">
        <f t="shared" si="8"/>
        <v>October</v>
      </c>
      <c r="C68" s="84">
        <v>0.96994942899143799</v>
      </c>
      <c r="D68" s="84">
        <f>IF(C68&gt;1,0,1-C68)</f>
        <v>3.005057100856201E-2</v>
      </c>
      <c r="E68" s="52"/>
    </row>
    <row r="69" spans="1:5">
      <c r="A69" s="68">
        <f>'Index Levels'!A1157</f>
        <v>45964</v>
      </c>
      <c r="B69" s="47" t="str">
        <f t="shared" si="8"/>
        <v>November</v>
      </c>
      <c r="C69" s="84">
        <v>1.08810798077565</v>
      </c>
      <c r="D69" s="84">
        <f t="shared" ref="D69:D132" si="10">IF(C69&gt;1,0,1-C69)</f>
        <v>0</v>
      </c>
      <c r="E69" s="52"/>
    </row>
    <row r="70" spans="1:5">
      <c r="A70" s="68">
        <f>'Index Levels'!A1158</f>
        <v>45965</v>
      </c>
      <c r="B70" s="47" t="str">
        <f t="shared" si="8"/>
        <v>November</v>
      </c>
      <c r="C70" s="84">
        <v>0.95625208655427696</v>
      </c>
      <c r="D70" s="84">
        <f t="shared" si="10"/>
        <v>4.3747913445723041E-2</v>
      </c>
      <c r="E70" s="52"/>
    </row>
    <row r="71" spans="1:5">
      <c r="A71" s="68">
        <f>'Index Levels'!A1159</f>
        <v>45966</v>
      </c>
      <c r="B71" s="47" t="str">
        <f t="shared" si="8"/>
        <v>November</v>
      </c>
      <c r="C71" s="84">
        <v>1.0494587862996101</v>
      </c>
      <c r="D71" s="84">
        <f t="shared" si="10"/>
        <v>0</v>
      </c>
      <c r="E71" s="52"/>
    </row>
    <row r="72" spans="1:5">
      <c r="A72" s="68">
        <f>'Index Levels'!A1160</f>
        <v>45967</v>
      </c>
      <c r="B72" s="47" t="str">
        <f t="shared" si="8"/>
        <v>November</v>
      </c>
      <c r="C72" s="84">
        <v>0.92095085562075796</v>
      </c>
      <c r="D72" s="84">
        <f t="shared" si="10"/>
        <v>7.9049144379242042E-2</v>
      </c>
      <c r="E72" s="52"/>
    </row>
    <row r="73" spans="1:5">
      <c r="A73" s="68">
        <f>'Index Levels'!A1161</f>
        <v>45968</v>
      </c>
      <c r="B73" s="47" t="str">
        <f t="shared" si="8"/>
        <v>November</v>
      </c>
      <c r="C73" s="84">
        <v>0.70748991054061205</v>
      </c>
      <c r="D73" s="84">
        <f t="shared" si="10"/>
        <v>0.29251008945938795</v>
      </c>
      <c r="E73" s="52"/>
    </row>
    <row r="74" spans="1:5">
      <c r="A74" s="68">
        <f>'Index Levels'!A1162</f>
        <v>45971</v>
      </c>
      <c r="B74" s="47" t="str">
        <f t="shared" si="8"/>
        <v>November</v>
      </c>
      <c r="C74" s="84">
        <v>0.69806957147394599</v>
      </c>
      <c r="D74" s="84">
        <f t="shared" si="10"/>
        <v>0.30193042852605401</v>
      </c>
      <c r="E74" s="52"/>
    </row>
    <row r="75" spans="1:5">
      <c r="A75" s="68">
        <f>'Index Levels'!A1163</f>
        <v>45972</v>
      </c>
      <c r="B75" s="47" t="str">
        <f t="shared" ref="B75:B129" si="11">TEXT(MONTH(A75)*29,"mmmm")</f>
        <v>November</v>
      </c>
      <c r="C75" s="84">
        <v>0.81625172284955605</v>
      </c>
      <c r="D75" s="84">
        <f t="shared" si="10"/>
        <v>0.18374827715044395</v>
      </c>
      <c r="E75" s="52"/>
    </row>
    <row r="76" spans="1:5">
      <c r="A76" s="68">
        <f>'Index Levels'!A1164</f>
        <v>45973</v>
      </c>
      <c r="B76" s="47" t="str">
        <f t="shared" si="11"/>
        <v>November</v>
      </c>
      <c r="C76" s="84">
        <v>0.93874675984259204</v>
      </c>
      <c r="D76" s="84">
        <f t="shared" si="10"/>
        <v>6.1253240157407962E-2</v>
      </c>
      <c r="E76" s="52"/>
    </row>
    <row r="77" spans="1:5">
      <c r="A77" s="68">
        <f>'Index Levels'!A1165</f>
        <v>45974</v>
      </c>
      <c r="B77" s="47" t="str">
        <f t="shared" si="11"/>
        <v>November</v>
      </c>
      <c r="C77" s="84">
        <v>0.64826817477231002</v>
      </c>
      <c r="D77" s="84">
        <f t="shared" si="10"/>
        <v>0.35173182522768998</v>
      </c>
      <c r="E77" s="52"/>
    </row>
    <row r="78" spans="1:5">
      <c r="A78" s="68">
        <f>'Index Levels'!A1166</f>
        <v>45975</v>
      </c>
      <c r="B78" s="47" t="str">
        <f t="shared" si="11"/>
        <v>November</v>
      </c>
      <c r="C78" s="84">
        <v>0.82896368016863997</v>
      </c>
      <c r="D78" s="84">
        <f t="shared" si="10"/>
        <v>0.17103631983136003</v>
      </c>
      <c r="E78" s="52"/>
    </row>
    <row r="79" spans="1:5">
      <c r="A79" s="68">
        <f>'Index Levels'!A1167</f>
        <v>45978</v>
      </c>
      <c r="B79" s="47" t="str">
        <f t="shared" si="11"/>
        <v>November</v>
      </c>
      <c r="C79" s="84">
        <v>0.78056626628111903</v>
      </c>
      <c r="D79" s="84">
        <f t="shared" si="10"/>
        <v>0.21943373371888097</v>
      </c>
      <c r="E79" s="52"/>
    </row>
    <row r="80" spans="1:5">
      <c r="A80" s="68">
        <f>'Index Levels'!A1168</f>
        <v>45979</v>
      </c>
      <c r="B80" s="47" t="str">
        <f t="shared" si="11"/>
        <v>November</v>
      </c>
      <c r="C80" s="84">
        <v>0.75667323428345701</v>
      </c>
      <c r="D80" s="84">
        <f t="shared" si="10"/>
        <v>0.24332676571654299</v>
      </c>
      <c r="E80" s="52"/>
    </row>
    <row r="81" spans="1:5">
      <c r="A81" s="68">
        <f>'Index Levels'!A1169</f>
        <v>45980</v>
      </c>
      <c r="B81" s="47" t="str">
        <f t="shared" si="11"/>
        <v>November</v>
      </c>
      <c r="C81" s="84">
        <v>0.81561701814449705</v>
      </c>
      <c r="D81" s="84">
        <f t="shared" si="10"/>
        <v>0.18438298185550295</v>
      </c>
      <c r="E81" s="52"/>
    </row>
    <row r="82" spans="1:5">
      <c r="A82" s="68">
        <f>'Index Levels'!A1170</f>
        <v>45981</v>
      </c>
      <c r="B82" s="47" t="str">
        <f t="shared" si="11"/>
        <v>November</v>
      </c>
      <c r="C82" s="84">
        <v>0.37667294496744103</v>
      </c>
      <c r="D82" s="84">
        <f t="shared" si="10"/>
        <v>0.62332705503255892</v>
      </c>
      <c r="E82" s="52"/>
    </row>
    <row r="83" spans="1:5">
      <c r="A83" s="68">
        <f>'Index Levels'!A1171</f>
        <v>45982</v>
      </c>
      <c r="B83" s="47" t="str">
        <f t="shared" si="11"/>
        <v>November</v>
      </c>
      <c r="C83" s="84">
        <v>0.42781915149715</v>
      </c>
      <c r="D83" s="84">
        <f t="shared" si="10"/>
        <v>0.57218084850285</v>
      </c>
      <c r="E83" s="52"/>
    </row>
    <row r="84" spans="1:5">
      <c r="A84" s="68">
        <f>'Index Levels'!A1172</f>
        <v>45985</v>
      </c>
      <c r="B84" s="47" t="str">
        <f t="shared" si="11"/>
        <v>November</v>
      </c>
      <c r="C84" s="84">
        <v>0.48444503232053099</v>
      </c>
      <c r="D84" s="84">
        <f t="shared" si="10"/>
        <v>0.51555496767946907</v>
      </c>
      <c r="E84" s="52"/>
    </row>
    <row r="85" spans="1:5">
      <c r="A85" s="68">
        <f>'Index Levels'!A1173</f>
        <v>45986</v>
      </c>
      <c r="B85" s="47" t="str">
        <f t="shared" si="11"/>
        <v>November</v>
      </c>
      <c r="C85" s="84">
        <v>0.53924516270551304</v>
      </c>
      <c r="D85" s="84">
        <f t="shared" si="10"/>
        <v>0.46075483729448696</v>
      </c>
      <c r="E85" s="52"/>
    </row>
    <row r="86" spans="1:5">
      <c r="A86" s="68">
        <f>'Index Levels'!A1174</f>
        <v>45987</v>
      </c>
      <c r="B86" s="47" t="str">
        <f t="shared" si="11"/>
        <v>November</v>
      </c>
      <c r="C86" s="84">
        <v>0.57289240104286498</v>
      </c>
      <c r="D86" s="84">
        <f t="shared" si="10"/>
        <v>0.42710759895713502</v>
      </c>
      <c r="E86" s="52"/>
    </row>
    <row r="87" spans="1:5">
      <c r="A87" s="68">
        <f>'Index Levels'!A1175</f>
        <v>45989</v>
      </c>
      <c r="B87" s="47" t="str">
        <f t="shared" si="11"/>
        <v>November</v>
      </c>
      <c r="C87" s="84">
        <v>0.60835750198729499</v>
      </c>
      <c r="D87" s="84">
        <f t="shared" si="10"/>
        <v>0.39164249801270501</v>
      </c>
      <c r="E87" s="52"/>
    </row>
    <row r="88" spans="1:5">
      <c r="A88" s="68">
        <f>'Index Levels'!A1176</f>
        <v>45992</v>
      </c>
      <c r="B88" s="47" t="str">
        <f t="shared" si="11"/>
        <v>December</v>
      </c>
      <c r="C88" s="84">
        <v>0.66094873353915595</v>
      </c>
      <c r="D88" s="84">
        <f t="shared" si="10"/>
        <v>0.33905126646084405</v>
      </c>
      <c r="E88" s="52"/>
    </row>
    <row r="89" spans="1:5">
      <c r="A89" s="68">
        <f>'Index Levels'!A1177</f>
        <v>45993</v>
      </c>
      <c r="B89" s="47" t="str">
        <f t="shared" si="11"/>
        <v>December</v>
      </c>
      <c r="C89" s="84">
        <v>0.71479187902311903</v>
      </c>
      <c r="D89" s="84">
        <f t="shared" si="10"/>
        <v>0.28520812097688097</v>
      </c>
      <c r="E89" s="52"/>
    </row>
    <row r="90" spans="1:5">
      <c r="A90" s="68">
        <f>'Index Levels'!A1178</f>
        <v>45994</v>
      </c>
      <c r="B90" s="47" t="str">
        <f t="shared" si="11"/>
        <v>December</v>
      </c>
      <c r="C90" s="84">
        <v>0.78071226610140798</v>
      </c>
      <c r="D90" s="84">
        <f t="shared" si="10"/>
        <v>0.21928773389859202</v>
      </c>
      <c r="E90" s="52"/>
    </row>
    <row r="91" spans="1:5">
      <c r="A91" s="68">
        <f>'Index Levels'!A1179</f>
        <v>45995</v>
      </c>
      <c r="B91" s="47" t="str">
        <f t="shared" si="11"/>
        <v>December</v>
      </c>
      <c r="C91" s="84">
        <v>0.90249425407402695</v>
      </c>
      <c r="D91" s="84">
        <f t="shared" si="10"/>
        <v>9.7505745925973053E-2</v>
      </c>
      <c r="E91" s="52"/>
    </row>
    <row r="92" spans="1:5">
      <c r="A92" s="68">
        <f>'Index Levels'!A1180</f>
        <v>45996</v>
      </c>
      <c r="B92" s="47" t="str">
        <f t="shared" si="11"/>
        <v>December</v>
      </c>
      <c r="C92" s="84">
        <v>0.95735263357132105</v>
      </c>
      <c r="D92" s="84">
        <f t="shared" si="10"/>
        <v>4.2647366428678946E-2</v>
      </c>
      <c r="E92" s="52"/>
    </row>
    <row r="93" spans="1:5">
      <c r="A93" s="68">
        <f>'Index Levels'!A1181</f>
        <v>45999</v>
      </c>
      <c r="B93" s="47" t="str">
        <f t="shared" si="11"/>
        <v>December</v>
      </c>
      <c r="C93" s="84">
        <v>1.0863349213873399</v>
      </c>
      <c r="D93" s="84">
        <f t="shared" si="10"/>
        <v>0</v>
      </c>
      <c r="E93" s="52"/>
    </row>
    <row r="94" spans="1:5">
      <c r="A94" s="68">
        <f>'Index Levels'!A1182</f>
        <v>46000</v>
      </c>
      <c r="B94" s="47" t="str">
        <f t="shared" si="11"/>
        <v>December</v>
      </c>
      <c r="C94" s="84">
        <v>1.21295417477964</v>
      </c>
      <c r="D94" s="84">
        <f t="shared" si="10"/>
        <v>0</v>
      </c>
      <c r="E94" s="52"/>
    </row>
    <row r="95" spans="1:5">
      <c r="A95" s="68">
        <f>'Index Levels'!A1183</f>
        <v>46001</v>
      </c>
      <c r="B95" s="47" t="str">
        <f t="shared" si="11"/>
        <v>December</v>
      </c>
      <c r="C95" s="84">
        <v>1.26200424787438</v>
      </c>
      <c r="D95" s="84">
        <f t="shared" si="10"/>
        <v>0</v>
      </c>
      <c r="E95" s="52"/>
    </row>
    <row r="96" spans="1:5">
      <c r="A96" s="68">
        <f>'Index Levels'!A1184</f>
        <v>46002</v>
      </c>
      <c r="B96" s="47" t="str">
        <f t="shared" si="11"/>
        <v>December</v>
      </c>
      <c r="C96" s="84">
        <v>1.19344026035391</v>
      </c>
      <c r="D96" s="84">
        <f t="shared" si="10"/>
        <v>0</v>
      </c>
      <c r="E96" s="52"/>
    </row>
    <row r="97" spans="1:5">
      <c r="A97" s="68">
        <f>'Index Levels'!A1185</f>
        <v>46003</v>
      </c>
      <c r="B97" s="47" t="str">
        <f t="shared" si="11"/>
        <v>December</v>
      </c>
      <c r="C97" s="84">
        <v>0.97749880894914398</v>
      </c>
      <c r="D97" s="84">
        <f t="shared" si="10"/>
        <v>2.2501191050856018E-2</v>
      </c>
      <c r="E97" s="52"/>
    </row>
    <row r="98" spans="1:5">
      <c r="A98" s="68">
        <f>'Index Levels'!A1186</f>
        <v>46006</v>
      </c>
      <c r="B98" s="47" t="str">
        <f t="shared" si="11"/>
        <v>December</v>
      </c>
      <c r="C98" s="84">
        <v>1.1202614753836699</v>
      </c>
      <c r="D98" s="84">
        <f t="shared" si="10"/>
        <v>0</v>
      </c>
      <c r="E98" s="52"/>
    </row>
    <row r="99" spans="1:5">
      <c r="A99" s="68">
        <f>'Index Levels'!A1187</f>
        <v>46007</v>
      </c>
      <c r="B99" s="47" t="str">
        <f t="shared" si="11"/>
        <v>December</v>
      </c>
      <c r="C99" s="84">
        <v>1.20369038872904</v>
      </c>
      <c r="D99" s="84">
        <f t="shared" si="10"/>
        <v>0</v>
      </c>
      <c r="E99" s="52"/>
    </row>
    <row r="100" spans="1:5">
      <c r="A100" s="68">
        <f>'Index Levels'!A1188</f>
        <v>46008</v>
      </c>
      <c r="B100" s="47" t="str">
        <f t="shared" si="11"/>
        <v>December</v>
      </c>
      <c r="C100" s="84">
        <v>1.17698310700153</v>
      </c>
      <c r="D100" s="84">
        <f t="shared" si="10"/>
        <v>0</v>
      </c>
      <c r="E100" s="52"/>
    </row>
    <row r="101" spans="1:5">
      <c r="A101" s="68">
        <f>'Index Levels'!A1189</f>
        <v>46009</v>
      </c>
      <c r="B101" s="47" t="str">
        <f t="shared" si="11"/>
        <v>December</v>
      </c>
      <c r="C101" s="84">
        <v>0.95544076845220205</v>
      </c>
      <c r="D101" s="84">
        <f t="shared" si="10"/>
        <v>4.4559231547797951E-2</v>
      </c>
      <c r="E101" s="52"/>
    </row>
    <row r="102" spans="1:5">
      <c r="A102" s="68">
        <f>'Index Levels'!A1190</f>
        <v>46010</v>
      </c>
      <c r="B102" s="47" t="str">
        <f t="shared" si="11"/>
        <v>December</v>
      </c>
      <c r="C102" s="84">
        <v>1.0196880426905199</v>
      </c>
      <c r="D102" s="84">
        <f t="shared" si="10"/>
        <v>0</v>
      </c>
      <c r="E102" s="52"/>
    </row>
    <row r="103" spans="1:5">
      <c r="A103" s="68">
        <f>'Index Levels'!A1191</f>
        <v>46013</v>
      </c>
      <c r="B103" s="47" t="str">
        <f t="shared" si="11"/>
        <v>December</v>
      </c>
      <c r="C103" s="84">
        <v>1.12468461181366</v>
      </c>
      <c r="D103" s="84">
        <f t="shared" si="10"/>
        <v>0</v>
      </c>
      <c r="E103" s="52"/>
    </row>
    <row r="104" spans="1:5">
      <c r="A104" s="68">
        <f>'Index Levels'!A1192</f>
        <v>46014</v>
      </c>
      <c r="B104" s="47" t="str">
        <f t="shared" si="11"/>
        <v>December</v>
      </c>
      <c r="C104" s="84">
        <v>1.2341990057107</v>
      </c>
      <c r="D104" s="84">
        <f t="shared" si="10"/>
        <v>0</v>
      </c>
      <c r="E104" s="52"/>
    </row>
    <row r="105" spans="1:5">
      <c r="A105" s="68">
        <f>'Index Levels'!A1193</f>
        <v>46015</v>
      </c>
      <c r="B105" s="47" t="str">
        <f t="shared" si="11"/>
        <v>December</v>
      </c>
      <c r="C105" s="84">
        <v>1.30313460471928</v>
      </c>
      <c r="D105" s="84">
        <f t="shared" si="10"/>
        <v>0</v>
      </c>
      <c r="E105" s="52"/>
    </row>
    <row r="106" spans="1:5">
      <c r="A106" s="68">
        <f>'Index Levels'!A1194</f>
        <v>46017</v>
      </c>
      <c r="B106" s="47" t="str">
        <f t="shared" si="11"/>
        <v>December</v>
      </c>
      <c r="C106" s="84">
        <v>1.4452966474239799</v>
      </c>
      <c r="D106" s="84">
        <f t="shared" si="10"/>
        <v>0</v>
      </c>
      <c r="E106" s="52"/>
    </row>
    <row r="107" spans="1:5">
      <c r="A107" s="68">
        <f>'Index Levels'!A1195</f>
        <v>46020</v>
      </c>
      <c r="B107" s="47" t="str">
        <f t="shared" si="11"/>
        <v>December</v>
      </c>
      <c r="C107" s="84">
        <v>1.49176022546107</v>
      </c>
      <c r="D107" s="84">
        <f t="shared" si="10"/>
        <v>0</v>
      </c>
      <c r="E107" s="52"/>
    </row>
    <row r="108" spans="1:5">
      <c r="A108" s="68">
        <f>'Index Levels'!A1196</f>
        <v>46021</v>
      </c>
      <c r="B108" s="47" t="str">
        <f t="shared" si="11"/>
        <v>December</v>
      </c>
      <c r="C108" s="84">
        <v>1.64685236232633</v>
      </c>
      <c r="D108" s="84">
        <f t="shared" si="10"/>
        <v>0</v>
      </c>
      <c r="E108" s="52"/>
    </row>
    <row r="109" spans="1:5">
      <c r="A109" s="68">
        <f>'Index Levels'!A1197</f>
        <v>46022</v>
      </c>
      <c r="B109" s="47" t="str">
        <f t="shared" si="11"/>
        <v>December</v>
      </c>
      <c r="C109" s="84">
        <v>1.6929365237090099</v>
      </c>
      <c r="D109" s="84">
        <f t="shared" si="10"/>
        <v>0</v>
      </c>
      <c r="E109" s="52"/>
    </row>
    <row r="110" spans="1:5">
      <c r="A110" s="68">
        <f>'Index Levels'!A1198</f>
        <v>46024</v>
      </c>
      <c r="B110" s="47" t="str">
        <f t="shared" si="11"/>
        <v>January</v>
      </c>
      <c r="C110" s="84">
        <v>1.21774566540291</v>
      </c>
      <c r="D110" s="84">
        <f t="shared" si="10"/>
        <v>0</v>
      </c>
      <c r="E110" s="52"/>
    </row>
    <row r="111" spans="1:5">
      <c r="A111" s="68">
        <f>'Index Levels'!A1199</f>
        <v>46027</v>
      </c>
      <c r="B111" s="47" t="str">
        <f t="shared" si="11"/>
        <v>January</v>
      </c>
      <c r="C111" s="84">
        <v>1.1928222248333</v>
      </c>
      <c r="D111" s="84">
        <f t="shared" si="10"/>
        <v>0</v>
      </c>
      <c r="E111" s="52"/>
    </row>
    <row r="112" spans="1:5">
      <c r="A112" s="68">
        <f>'Index Levels'!A1200</f>
        <v>46028</v>
      </c>
      <c r="B112" s="47" t="str">
        <f t="shared" si="11"/>
        <v>January</v>
      </c>
      <c r="C112" s="84">
        <v>1.34148386437025</v>
      </c>
      <c r="D112" s="84">
        <f t="shared" si="10"/>
        <v>0</v>
      </c>
      <c r="E112" s="52"/>
    </row>
    <row r="113" spans="1:5">
      <c r="A113" s="68">
        <f>'Index Levels'!A1201</f>
        <v>46029</v>
      </c>
      <c r="B113" s="47" t="str">
        <f t="shared" si="11"/>
        <v>January</v>
      </c>
      <c r="C113" s="84">
        <v>1.4502134917921601</v>
      </c>
      <c r="D113" s="84">
        <f t="shared" si="10"/>
        <v>0</v>
      </c>
      <c r="E113" s="52"/>
    </row>
    <row r="114" spans="1:5">
      <c r="A114" s="68">
        <f>'Index Levels'!A1202</f>
        <v>46030</v>
      </c>
      <c r="B114" s="47" t="str">
        <f t="shared" si="11"/>
        <v>January</v>
      </c>
      <c r="C114" s="84">
        <v>1.50358639058251</v>
      </c>
      <c r="D114" s="84">
        <f t="shared" si="10"/>
        <v>0</v>
      </c>
      <c r="E114" s="52"/>
    </row>
    <row r="115" spans="1:5">
      <c r="A115" s="68">
        <f>'Index Levels'!A1203</f>
        <v>46031</v>
      </c>
      <c r="B115" s="47" t="str">
        <f t="shared" si="11"/>
        <v>January</v>
      </c>
      <c r="C115" s="84">
        <v>1.55474479808525</v>
      </c>
      <c r="D115" s="84">
        <f t="shared" si="10"/>
        <v>0</v>
      </c>
      <c r="E115" s="52"/>
    </row>
    <row r="116" spans="1:5">
      <c r="A116" s="68">
        <f>'Index Levels'!A1204</f>
        <v>46034</v>
      </c>
      <c r="B116" s="47" t="str">
        <f t="shared" si="11"/>
        <v>January</v>
      </c>
      <c r="C116" s="84">
        <v>1.6290907771437799</v>
      </c>
      <c r="D116" s="84">
        <f t="shared" si="10"/>
        <v>0</v>
      </c>
      <c r="E116" s="52"/>
    </row>
    <row r="117" spans="1:5">
      <c r="A117" s="68">
        <f>'Index Levels'!A1205</f>
        <v>46035</v>
      </c>
      <c r="B117" s="47" t="str">
        <f t="shared" si="11"/>
        <v>January</v>
      </c>
      <c r="C117" s="84">
        <v>1.6629136227579999</v>
      </c>
      <c r="D117" s="84">
        <f t="shared" si="10"/>
        <v>0</v>
      </c>
      <c r="E117" s="52"/>
    </row>
    <row r="118" spans="1:5">
      <c r="A118" s="68">
        <f>'Index Levels'!A1206</f>
        <v>46036</v>
      </c>
      <c r="B118" s="47" t="str">
        <f t="shared" si="11"/>
        <v>January</v>
      </c>
      <c r="C118" s="84">
        <v>1.44577005026657</v>
      </c>
      <c r="D118" s="84">
        <f t="shared" si="10"/>
        <v>0</v>
      </c>
      <c r="E118" s="52"/>
    </row>
    <row r="119" spans="1:5">
      <c r="A119" s="68">
        <f>'Index Levels'!A1207</f>
        <v>46037</v>
      </c>
      <c r="B119" s="47" t="str">
        <f t="shared" si="11"/>
        <v>January</v>
      </c>
      <c r="C119" s="84">
        <v>1.26217416018316</v>
      </c>
      <c r="D119" s="84">
        <f t="shared" si="10"/>
        <v>0</v>
      </c>
      <c r="E119" s="52"/>
    </row>
    <row r="120" spans="1:5">
      <c r="A120" s="68">
        <f>'Index Levels'!A1208</f>
        <v>46038</v>
      </c>
      <c r="B120" s="47" t="str">
        <f t="shared" si="11"/>
        <v>January</v>
      </c>
      <c r="C120" s="84">
        <v>1.26599323477892</v>
      </c>
      <c r="D120" s="84">
        <f t="shared" si="10"/>
        <v>0</v>
      </c>
      <c r="E120" s="52"/>
    </row>
    <row r="121" spans="1:5">
      <c r="A121" s="68">
        <f>'Index Levels'!A1209</f>
        <v>46042</v>
      </c>
      <c r="B121" s="47" t="str">
        <f t="shared" si="11"/>
        <v>January</v>
      </c>
      <c r="C121" s="84">
        <v>0.19484314063700001</v>
      </c>
      <c r="D121" s="84">
        <f t="shared" si="10"/>
        <v>0.80515685936299997</v>
      </c>
      <c r="E121" s="52"/>
    </row>
    <row r="122" spans="1:5">
      <c r="A122" s="68">
        <f>'Index Levels'!A1210</f>
        <v>46043</v>
      </c>
      <c r="B122" s="47" t="str">
        <f t="shared" si="11"/>
        <v>January</v>
      </c>
      <c r="C122" s="84">
        <v>0.55744532697109195</v>
      </c>
      <c r="D122" s="84">
        <f t="shared" si="10"/>
        <v>0.44255467302890805</v>
      </c>
      <c r="E122" s="52"/>
    </row>
    <row r="123" spans="1:5">
      <c r="A123" s="68">
        <f>'Index Levels'!A1211</f>
        <v>46044</v>
      </c>
      <c r="B123" s="47" t="str">
        <f t="shared" si="11"/>
        <v>January</v>
      </c>
      <c r="C123" s="84">
        <v>0.657008877849107</v>
      </c>
      <c r="D123" s="84">
        <f t="shared" si="10"/>
        <v>0.342991122150893</v>
      </c>
      <c r="E123" s="52"/>
    </row>
    <row r="124" spans="1:5">
      <c r="A124" s="68">
        <f>'Index Levels'!A1212</f>
        <v>46045</v>
      </c>
      <c r="B124" s="47" t="str">
        <f t="shared" si="11"/>
        <v>January</v>
      </c>
      <c r="C124" s="84">
        <v>0.77767842561863498</v>
      </c>
      <c r="D124" s="84">
        <f t="shared" si="10"/>
        <v>0.22232157438136502</v>
      </c>
      <c r="E124" s="52"/>
    </row>
    <row r="125" spans="1:5">
      <c r="A125" s="68">
        <f>'Index Levels'!A1213</f>
        <v>46048</v>
      </c>
      <c r="B125" s="47" t="str">
        <f t="shared" si="11"/>
        <v>January</v>
      </c>
      <c r="C125" s="84">
        <v>0.85117122073916895</v>
      </c>
      <c r="D125" s="84">
        <f t="shared" si="10"/>
        <v>0.14882877926083105</v>
      </c>
      <c r="E125" s="52"/>
    </row>
    <row r="126" spans="1:5">
      <c r="A126" s="68">
        <f>'Index Levels'!A1214</f>
        <v>46049</v>
      </c>
      <c r="B126" s="47" t="str">
        <f t="shared" si="11"/>
        <v>January</v>
      </c>
      <c r="C126" s="84">
        <v>0.92718697212919399</v>
      </c>
      <c r="D126" s="84">
        <f t="shared" si="10"/>
        <v>7.2813027870806013E-2</v>
      </c>
      <c r="E126" s="52"/>
    </row>
    <row r="127" spans="1:5">
      <c r="A127" s="68">
        <f>'Index Levels'!A1215</f>
        <v>46050</v>
      </c>
      <c r="B127" s="47" t="str">
        <f t="shared" si="11"/>
        <v>January</v>
      </c>
      <c r="C127" s="84">
        <v>0.99685040943694903</v>
      </c>
      <c r="D127" s="84">
        <f t="shared" si="10"/>
        <v>3.1495905630509746E-3</v>
      </c>
      <c r="E127" s="52"/>
    </row>
    <row r="128" spans="1:5">
      <c r="A128" s="68">
        <f>'Index Levels'!A1216</f>
        <v>46051</v>
      </c>
      <c r="B128" s="47" t="str">
        <f t="shared" si="11"/>
        <v>January</v>
      </c>
      <c r="C128" s="84">
        <v>0.79031655064880002</v>
      </c>
      <c r="D128" s="84">
        <f t="shared" si="10"/>
        <v>0.20968344935119998</v>
      </c>
      <c r="E128" s="52"/>
    </row>
    <row r="129" spans="1:5">
      <c r="A129" s="68">
        <f>'Index Levels'!A1217</f>
        <v>46052</v>
      </c>
      <c r="B129" s="47" t="str">
        <f t="shared" si="11"/>
        <v>January</v>
      </c>
      <c r="C129" s="84">
        <v>0.84336195744060605</v>
      </c>
      <c r="D129" s="84">
        <f t="shared" si="10"/>
        <v>0.15663804255939395</v>
      </c>
      <c r="E129" s="52"/>
    </row>
    <row r="130" spans="1:5">
      <c r="A130" s="68">
        <f>'Index Levels'!A1218</f>
        <v>46055</v>
      </c>
      <c r="B130" s="47" t="str">
        <f t="shared" ref="B130:B193" si="12">TEXT(MONTH(A130)*29,"mmmm")</f>
        <v>February</v>
      </c>
      <c r="C130" s="84">
        <v>0.92443918545803705</v>
      </c>
      <c r="D130" s="84">
        <f t="shared" si="10"/>
        <v>7.5560814541962951E-2</v>
      </c>
      <c r="E130" s="52"/>
    </row>
    <row r="131" spans="1:5">
      <c r="A131" s="68">
        <f>'Index Levels'!A1219</f>
        <v>46056</v>
      </c>
      <c r="B131" s="47" t="str">
        <f t="shared" si="12"/>
        <v>February</v>
      </c>
      <c r="C131" s="84">
        <v>0.83915870932157699</v>
      </c>
      <c r="D131" s="84">
        <f t="shared" si="10"/>
        <v>0.16084129067842301</v>
      </c>
      <c r="E131" s="52"/>
    </row>
    <row r="132" spans="1:5">
      <c r="A132" s="68">
        <f>'Index Levels'!A1220</f>
        <v>46057</v>
      </c>
      <c r="B132" s="47" t="str">
        <f t="shared" si="12"/>
        <v>February</v>
      </c>
      <c r="C132" s="84">
        <v>0.82051948390347196</v>
      </c>
      <c r="D132" s="84">
        <f t="shared" si="10"/>
        <v>0.17948051609652804</v>
      </c>
      <c r="E132" s="52"/>
    </row>
    <row r="133" spans="1:5">
      <c r="A133" s="68">
        <f>'Index Levels'!A1221</f>
        <v>46058</v>
      </c>
      <c r="B133" s="47" t="str">
        <f t="shared" si="12"/>
        <v>February</v>
      </c>
      <c r="C133" s="84">
        <v>0.65992317286678703</v>
      </c>
      <c r="D133" s="84">
        <f t="shared" ref="D133:D196" si="13">IF(C133&gt;1,0,1-C133)</f>
        <v>0.34007682713321297</v>
      </c>
      <c r="E133" s="52"/>
    </row>
    <row r="134" spans="1:5">
      <c r="A134" s="68">
        <f>'Index Levels'!A1222</f>
        <v>46059</v>
      </c>
      <c r="B134" s="47" t="str">
        <f t="shared" si="12"/>
        <v>February</v>
      </c>
      <c r="C134" s="84">
        <v>0.82965547277477003</v>
      </c>
      <c r="D134" s="84">
        <f t="shared" si="13"/>
        <v>0.17034452722522997</v>
      </c>
      <c r="E134" s="52"/>
    </row>
    <row r="135" spans="1:5">
      <c r="A135" s="68">
        <f>'Index Levels'!A1223</f>
        <v>46062</v>
      </c>
      <c r="B135" s="47" t="str">
        <f t="shared" si="12"/>
        <v>February</v>
      </c>
      <c r="C135" s="84">
        <v>0.67436786790509395</v>
      </c>
      <c r="D135" s="84">
        <f t="shared" si="13"/>
        <v>0.32563213209490605</v>
      </c>
      <c r="E135" s="52"/>
    </row>
    <row r="136" spans="1:5">
      <c r="A136" s="68">
        <f>'Index Levels'!A1224</f>
        <v>46063</v>
      </c>
      <c r="B136" s="47" t="str">
        <f t="shared" si="12"/>
        <v>February</v>
      </c>
      <c r="C136" s="84">
        <v>0.75472147544044998</v>
      </c>
      <c r="D136" s="84">
        <f t="shared" si="13"/>
        <v>0.24527852455955002</v>
      </c>
      <c r="E136" s="52"/>
    </row>
    <row r="137" spans="1:5">
      <c r="A137" s="68">
        <f>'Index Levels'!A1225</f>
        <v>46064</v>
      </c>
      <c r="B137" s="47" t="str">
        <f t="shared" si="12"/>
        <v>February</v>
      </c>
      <c r="C137" s="84">
        <v>0.75440449254919295</v>
      </c>
      <c r="D137" s="84">
        <f t="shared" si="13"/>
        <v>0.24559550745080705</v>
      </c>
      <c r="E137" s="52"/>
    </row>
    <row r="138" spans="1:5">
      <c r="A138" s="68">
        <f>'Index Levels'!A1226</f>
        <v>46065</v>
      </c>
      <c r="B138" s="47" t="str">
        <f t="shared" si="12"/>
        <v>February</v>
      </c>
      <c r="C138" s="84">
        <v>0.71767780902091904</v>
      </c>
      <c r="D138" s="84">
        <f t="shared" si="13"/>
        <v>0.28232219097908096</v>
      </c>
      <c r="E138" s="52"/>
    </row>
    <row r="139" spans="1:5">
      <c r="A139" s="68">
        <f>'Index Levels'!A1227</f>
        <v>46066</v>
      </c>
      <c r="B139" s="47" t="str">
        <f t="shared" si="12"/>
        <v>February</v>
      </c>
      <c r="C139" s="84">
        <v>0.771702646999472</v>
      </c>
      <c r="D139" s="84">
        <f t="shared" si="13"/>
        <v>0.228297353000528</v>
      </c>
      <c r="E139" s="52"/>
    </row>
    <row r="140" spans="1:5">
      <c r="A140" s="68">
        <f>'Index Levels'!A1228</f>
        <v>46070</v>
      </c>
      <c r="B140" s="47" t="str">
        <f t="shared" si="12"/>
        <v>February</v>
      </c>
      <c r="C140" s="84">
        <v>0.72750485229528505</v>
      </c>
      <c r="D140" s="84">
        <f t="shared" si="13"/>
        <v>0.27249514770471495</v>
      </c>
      <c r="E140" s="52"/>
    </row>
    <row r="141" spans="1:5">
      <c r="A141" s="68">
        <f>'Index Levels'!A1229</f>
        <v>46071</v>
      </c>
      <c r="B141" s="47" t="str">
        <f t="shared" si="12"/>
        <v>February</v>
      </c>
      <c r="C141" s="84">
        <v>0.77894988114006602</v>
      </c>
      <c r="D141" s="84">
        <f t="shared" si="13"/>
        <v>0.22105011885993398</v>
      </c>
      <c r="E141" s="52"/>
    </row>
    <row r="142" spans="1:5">
      <c r="A142" s="68">
        <f>'Index Levels'!A1230</f>
        <v>46072</v>
      </c>
      <c r="B142" s="47" t="str">
        <f t="shared" si="12"/>
        <v>February</v>
      </c>
      <c r="C142" s="84">
        <v>0.86678343634546395</v>
      </c>
      <c r="D142" s="84">
        <f t="shared" si="13"/>
        <v>0.13321656365453605</v>
      </c>
      <c r="E142" s="52"/>
    </row>
    <row r="143" spans="1:5">
      <c r="A143" s="68">
        <f>'Index Levels'!A1231</f>
        <v>46073</v>
      </c>
      <c r="B143" s="47" t="str">
        <f t="shared" si="12"/>
        <v>February</v>
      </c>
      <c r="C143" s="84">
        <v>0.87108953133774103</v>
      </c>
      <c r="D143" s="84">
        <f t="shared" si="13"/>
        <v>0.12891046866225897</v>
      </c>
      <c r="E143" s="52"/>
    </row>
    <row r="144" spans="1:5">
      <c r="A144" s="68">
        <f>'Index Levels'!A1232</f>
        <v>46076</v>
      </c>
      <c r="B144" s="47" t="str">
        <f t="shared" si="12"/>
        <v>February</v>
      </c>
      <c r="C144" s="84">
        <v>0.87947844368783501</v>
      </c>
      <c r="D144" s="84">
        <f t="shared" si="13"/>
        <v>0.12052155631216499</v>
      </c>
      <c r="E144" s="52"/>
    </row>
    <row r="145" spans="1:5">
      <c r="A145" s="68">
        <f>'Index Levels'!A1233</f>
        <v>46077</v>
      </c>
      <c r="B145" s="47" t="str">
        <f t="shared" si="12"/>
        <v>February</v>
      </c>
      <c r="C145" s="84">
        <v>0.933182588373213</v>
      </c>
      <c r="D145" s="84">
        <f t="shared" si="13"/>
        <v>6.6817411626787004E-2</v>
      </c>
      <c r="E145" s="52"/>
    </row>
    <row r="146" spans="1:5">
      <c r="A146" s="68">
        <f>'Index Levels'!A1234</f>
        <v>46078</v>
      </c>
      <c r="B146" s="47" t="str">
        <f t="shared" si="12"/>
        <v>February</v>
      </c>
      <c r="C146" s="84">
        <v>0.97102532255917995</v>
      </c>
      <c r="D146" s="84">
        <f t="shared" si="13"/>
        <v>2.8974677440820051E-2</v>
      </c>
      <c r="E146" s="52"/>
    </row>
    <row r="147" spans="1:5">
      <c r="A147" s="68">
        <f>'Index Levels'!A1235</f>
        <v>46079</v>
      </c>
      <c r="B147" s="47" t="str">
        <f t="shared" si="12"/>
        <v>February</v>
      </c>
      <c r="C147" s="84">
        <v>0.96084889436248</v>
      </c>
      <c r="D147" s="84">
        <f t="shared" si="13"/>
        <v>3.9151105637520001E-2</v>
      </c>
      <c r="E147" s="52"/>
    </row>
    <row r="148" spans="1:5">
      <c r="A148" s="68">
        <f>'Index Levels'!A1236</f>
        <v>46080</v>
      </c>
      <c r="B148" s="47" t="str">
        <f t="shared" si="12"/>
        <v>February</v>
      </c>
      <c r="C148" s="84">
        <v>0.92257802122298604</v>
      </c>
      <c r="D148" s="84">
        <f t="shared" si="13"/>
        <v>7.7421978777013956E-2</v>
      </c>
      <c r="E148" s="52"/>
    </row>
    <row r="149" spans="1:5">
      <c r="A149" s="68">
        <f>'Index Levels'!A1237</f>
        <v>46083</v>
      </c>
      <c r="B149" s="47" t="str">
        <f t="shared" si="12"/>
        <v>March</v>
      </c>
      <c r="C149" s="84">
        <v>0.91765681076043204</v>
      </c>
      <c r="D149" s="84">
        <f t="shared" si="13"/>
        <v>8.234318923956796E-2</v>
      </c>
      <c r="E149" s="52" t="s">
        <v>54</v>
      </c>
    </row>
    <row r="150" spans="1:5">
      <c r="A150" s="68">
        <f>'Index Levels'!A1238</f>
        <v>46084</v>
      </c>
      <c r="B150" s="47" t="str">
        <f t="shared" si="12"/>
        <v>March</v>
      </c>
      <c r="C150" s="84">
        <v>0.44346359293277998</v>
      </c>
      <c r="D150" s="84">
        <f t="shared" si="13"/>
        <v>0.55653640706722007</v>
      </c>
      <c r="E150" s="52"/>
    </row>
    <row r="151" spans="1:5">
      <c r="A151" s="68">
        <f>'Index Levels'!A1239</f>
        <v>46085</v>
      </c>
      <c r="B151" s="47" t="str">
        <f t="shared" si="12"/>
        <v>March</v>
      </c>
      <c r="C151" s="84">
        <v>0.52390753767832998</v>
      </c>
      <c r="D151" s="84">
        <f t="shared" si="13"/>
        <v>0.47609246232167002</v>
      </c>
      <c r="E151" s="52"/>
    </row>
    <row r="152" spans="1:5">
      <c r="A152" s="68">
        <f>'Index Levels'!A1240</f>
        <v>46086</v>
      </c>
      <c r="B152" s="47" t="str">
        <f t="shared" si="12"/>
        <v>March</v>
      </c>
      <c r="C152" s="84">
        <v>0.58838242847174704</v>
      </c>
      <c r="D152" s="84">
        <f t="shared" si="13"/>
        <v>0.41161757152825296</v>
      </c>
      <c r="E152" s="52"/>
    </row>
    <row r="153" spans="1:5">
      <c r="A153" s="68">
        <f>'Index Levels'!A1241</f>
        <v>46087</v>
      </c>
      <c r="B153" s="47" t="str">
        <f t="shared" si="12"/>
        <v>March</v>
      </c>
      <c r="C153" s="84">
        <v>0.49812860396502001</v>
      </c>
      <c r="D153" s="84">
        <f t="shared" si="13"/>
        <v>0.50187139603497999</v>
      </c>
      <c r="E153" s="52"/>
    </row>
    <row r="154" spans="1:5">
      <c r="A154" s="68">
        <f>'Index Levels'!A1242</f>
        <v>46090</v>
      </c>
      <c r="B154" s="47" t="str">
        <f t="shared" si="12"/>
        <v>March</v>
      </c>
      <c r="C154" s="84">
        <v>0.465007354875211</v>
      </c>
      <c r="D154" s="84">
        <f t="shared" si="13"/>
        <v>0.53499264512478906</v>
      </c>
      <c r="E154" s="52"/>
    </row>
    <row r="155" spans="1:5">
      <c r="A155" s="68">
        <f>'Index Levels'!A1243</f>
        <v>46091</v>
      </c>
      <c r="B155" s="47" t="str">
        <f t="shared" si="12"/>
        <v>March</v>
      </c>
      <c r="C155" s="84">
        <v>0.50909884026206698</v>
      </c>
      <c r="D155" s="84">
        <f t="shared" si="13"/>
        <v>0.49090115973793302</v>
      </c>
      <c r="E155" s="52"/>
    </row>
    <row r="156" spans="1:5">
      <c r="A156" s="68">
        <f>'Index Levels'!A1244</f>
        <v>46092</v>
      </c>
      <c r="B156" s="47" t="str">
        <f t="shared" si="12"/>
        <v>March</v>
      </c>
      <c r="C156" s="84">
        <v>0.57672335188206303</v>
      </c>
      <c r="D156" s="84">
        <f t="shared" si="13"/>
        <v>0.42327664811793697</v>
      </c>
      <c r="E156" s="52"/>
    </row>
    <row r="157" spans="1:5">
      <c r="A157" s="68">
        <f>'Index Levels'!A1245</f>
        <v>46093</v>
      </c>
      <c r="B157" s="47" t="str">
        <f t="shared" si="12"/>
        <v>March</v>
      </c>
      <c r="C157" s="84">
        <v>0.58805926540242504</v>
      </c>
      <c r="D157" s="84">
        <f t="shared" si="13"/>
        <v>0.41194073459757496</v>
      </c>
      <c r="E157" s="52"/>
    </row>
    <row r="158" spans="1:5">
      <c r="A158" s="68">
        <f>'Index Levels'!A1246</f>
        <v>46094</v>
      </c>
      <c r="B158" s="47" t="str">
        <f t="shared" si="12"/>
        <v>March</v>
      </c>
      <c r="C158" s="84">
        <v>0.586132471636023</v>
      </c>
      <c r="D158" s="84">
        <f t="shared" si="13"/>
        <v>0.413867528363977</v>
      </c>
      <c r="E158" s="52"/>
    </row>
    <row r="159" spans="1:5">
      <c r="A159" s="68">
        <f>'Index Levels'!A1247</f>
        <v>46097</v>
      </c>
      <c r="B159" s="47" t="str">
        <f t="shared" si="12"/>
        <v>March</v>
      </c>
      <c r="C159" s="84">
        <v>0.575903582417849</v>
      </c>
      <c r="D159" s="84">
        <f t="shared" si="13"/>
        <v>0.424096417582151</v>
      </c>
      <c r="E159" s="52"/>
    </row>
    <row r="160" spans="1:5">
      <c r="A160" s="68">
        <f>'Index Levels'!A1248</f>
        <v>46098</v>
      </c>
      <c r="B160" s="47" t="str">
        <f t="shared" si="12"/>
        <v>March</v>
      </c>
      <c r="C160" s="84">
        <v>0.60816731294904403</v>
      </c>
      <c r="D160" s="84">
        <f t="shared" si="13"/>
        <v>0.39183268705095597</v>
      </c>
      <c r="E160" s="52"/>
    </row>
    <row r="161" spans="1:5">
      <c r="A161" s="68">
        <f>'Index Levels'!A1249</f>
        <v>46099</v>
      </c>
      <c r="B161" s="47" t="str">
        <f t="shared" si="12"/>
        <v>March</v>
      </c>
      <c r="C161" s="84">
        <v>0.67366879527455703</v>
      </c>
      <c r="D161" s="84">
        <f t="shared" si="13"/>
        <v>0.32633120472544297</v>
      </c>
      <c r="E161" s="52"/>
    </row>
    <row r="162" spans="1:5">
      <c r="A162" s="68">
        <f>'Index Levels'!A1250</f>
        <v>46100</v>
      </c>
      <c r="B162" s="47" t="str">
        <f t="shared" si="12"/>
        <v>March</v>
      </c>
      <c r="C162" s="84">
        <v>0.70999073776895205</v>
      </c>
      <c r="D162" s="84">
        <f t="shared" si="13"/>
        <v>0.29000926223104795</v>
      </c>
      <c r="E162" s="52"/>
    </row>
    <row r="163" spans="1:5">
      <c r="A163" s="68">
        <f>'Index Levels'!A1251</f>
        <v>46101</v>
      </c>
      <c r="B163" s="47" t="str">
        <f t="shared" si="12"/>
        <v>March</v>
      </c>
      <c r="C163" s="84">
        <v>0.70880087714543705</v>
      </c>
      <c r="D163" s="84">
        <f t="shared" si="13"/>
        <v>0.29119912285456295</v>
      </c>
      <c r="E163" s="52"/>
    </row>
    <row r="164" spans="1:5">
      <c r="A164" s="68">
        <f>'Index Levels'!A1252</f>
        <v>46104</v>
      </c>
      <c r="B164" s="47" t="str">
        <f t="shared" si="12"/>
        <v>March</v>
      </c>
      <c r="C164" s="84">
        <v>0.52024572689447401</v>
      </c>
      <c r="D164" s="84">
        <f t="shared" si="13"/>
        <v>0.47975427310552599</v>
      </c>
      <c r="E164" s="52"/>
    </row>
    <row r="165" spans="1:5">
      <c r="A165" s="68">
        <f>'Index Levels'!A1253</f>
        <v>46105</v>
      </c>
      <c r="B165" s="47" t="str">
        <f t="shared" si="12"/>
        <v>March</v>
      </c>
      <c r="C165" s="84">
        <v>0.51818938906674805</v>
      </c>
      <c r="D165" s="84">
        <f t="shared" si="13"/>
        <v>0.48181061093325195</v>
      </c>
      <c r="E165" s="52"/>
    </row>
    <row r="166" spans="1:5">
      <c r="A166" s="68">
        <f>'Index Levels'!A1254</f>
        <v>46106</v>
      </c>
      <c r="B166" s="47" t="str">
        <f t="shared" si="12"/>
        <v>March</v>
      </c>
      <c r="C166" s="84">
        <v>0.56640986928463</v>
      </c>
      <c r="D166" s="84">
        <f t="shared" si="13"/>
        <v>0.43359013071537</v>
      </c>
      <c r="E166" s="52"/>
    </row>
    <row r="167" spans="1:5">
      <c r="A167" s="68">
        <f>'Index Levels'!A1255</f>
        <v>46107</v>
      </c>
      <c r="B167" s="47" t="str">
        <f t="shared" si="12"/>
        <v>March</v>
      </c>
      <c r="C167" s="84">
        <v>0.56202651690668304</v>
      </c>
      <c r="D167" s="84">
        <f t="shared" si="13"/>
        <v>0.43797348309331696</v>
      </c>
      <c r="E167" s="52"/>
    </row>
    <row r="168" spans="1:5">
      <c r="A168" s="68">
        <f>'Index Levels'!A1256</f>
        <v>46108</v>
      </c>
      <c r="B168" s="47" t="str">
        <f t="shared" si="12"/>
        <v>March</v>
      </c>
      <c r="C168" s="84">
        <v>0.59048497062552696</v>
      </c>
      <c r="D168" s="84">
        <f t="shared" si="13"/>
        <v>0.40951502937447304</v>
      </c>
      <c r="E168" s="52"/>
    </row>
    <row r="169" spans="1:5">
      <c r="A169" s="68">
        <f>'Index Levels'!A1257</f>
        <v>46111</v>
      </c>
      <c r="B169" s="47" t="str">
        <f t="shared" si="12"/>
        <v>March</v>
      </c>
      <c r="C169" s="84">
        <v>0.69215817150093895</v>
      </c>
      <c r="D169" s="84">
        <f t="shared" si="13"/>
        <v>0.30784182849906105</v>
      </c>
      <c r="E169" s="52"/>
    </row>
    <row r="170" spans="1:5">
      <c r="A170" s="68">
        <f>'Index Levels'!A1258</f>
        <v>46112</v>
      </c>
      <c r="B170" s="47" t="str">
        <f t="shared" si="12"/>
        <v>March</v>
      </c>
      <c r="C170" s="114">
        <v>0.76354446554849498</v>
      </c>
      <c r="D170" s="84">
        <f t="shared" si="13"/>
        <v>0.23645553445150502</v>
      </c>
      <c r="E170" s="52"/>
    </row>
    <row r="171" spans="1:5">
      <c r="A171" s="68">
        <f>'Index Levels'!A1259</f>
        <v>46113</v>
      </c>
      <c r="B171" s="47" t="str">
        <f t="shared" si="12"/>
        <v>April</v>
      </c>
      <c r="C171" s="84">
        <v>0.60390551011455496</v>
      </c>
      <c r="D171" s="84">
        <f t="shared" si="13"/>
        <v>0.39609448988544504</v>
      </c>
      <c r="E171" s="52"/>
    </row>
    <row r="172" spans="1:5">
      <c r="A172" s="68">
        <f>'Index Levels'!A1260</f>
        <v>46114</v>
      </c>
      <c r="B172" s="47" t="str">
        <f t="shared" si="12"/>
        <v>April</v>
      </c>
      <c r="C172" s="84">
        <v>0.52576741937091598</v>
      </c>
      <c r="D172" s="84">
        <f t="shared" si="13"/>
        <v>0.47423258062908402</v>
      </c>
      <c r="E172" s="52"/>
    </row>
    <row r="173" spans="1:5">
      <c r="A173" s="68">
        <f>'Index Levels'!A1261</f>
        <v>46118</v>
      </c>
      <c r="B173" s="47" t="str">
        <f t="shared" si="12"/>
        <v>April</v>
      </c>
      <c r="C173" s="84">
        <v>0.609745198192709</v>
      </c>
      <c r="D173" s="84">
        <f t="shared" si="13"/>
        <v>0.390254801807291</v>
      </c>
      <c r="E173" s="52"/>
    </row>
    <row r="174" spans="1:5">
      <c r="A174" s="68">
        <f>'Index Levels'!A1262</f>
        <v>46119</v>
      </c>
      <c r="B174" s="47" t="str">
        <f t="shared" si="12"/>
        <v>April</v>
      </c>
      <c r="C174" s="84">
        <v>0.70022494964424997</v>
      </c>
      <c r="D174" s="84">
        <f t="shared" si="13"/>
        <v>0.29977505035575003</v>
      </c>
      <c r="E174" s="52"/>
    </row>
    <row r="175" spans="1:5">
      <c r="A175" s="68">
        <f>'Index Levels'!A1263</f>
        <v>46120</v>
      </c>
      <c r="B175" s="47" t="str">
        <f t="shared" si="12"/>
        <v>April</v>
      </c>
      <c r="C175" s="84">
        <v>0.53077828280624695</v>
      </c>
      <c r="D175" s="84">
        <f t="shared" si="13"/>
        <v>0.46922171719375305</v>
      </c>
      <c r="E175" s="52"/>
    </row>
    <row r="176" spans="1:5">
      <c r="A176" s="68">
        <f>'Index Levels'!A1264</f>
        <v>46121</v>
      </c>
      <c r="B176" s="47" t="str">
        <f t="shared" si="12"/>
        <v>April</v>
      </c>
      <c r="C176" s="84">
        <v>0.48481210500977701</v>
      </c>
      <c r="D176" s="84">
        <f t="shared" si="13"/>
        <v>0.51518789499022299</v>
      </c>
      <c r="E176" s="52"/>
    </row>
    <row r="177" spans="1:5">
      <c r="A177" s="68">
        <f>'Index Levels'!A1265</f>
        <v>46122</v>
      </c>
      <c r="B177" s="47" t="str">
        <f t="shared" si="12"/>
        <v>April</v>
      </c>
      <c r="C177" s="84">
        <v>0.55428840507212496</v>
      </c>
      <c r="D177" s="84">
        <f t="shared" si="13"/>
        <v>0.44571159492787504</v>
      </c>
      <c r="E177" s="52"/>
    </row>
    <row r="178" spans="1:5">
      <c r="A178" s="68">
        <f>'Index Levels'!A1266</f>
        <v>46125</v>
      </c>
      <c r="B178" s="47" t="str">
        <f t="shared" si="12"/>
        <v>April</v>
      </c>
      <c r="C178" s="84">
        <v>0.61091271562900396</v>
      </c>
      <c r="D178" s="84">
        <f t="shared" si="13"/>
        <v>0.38908728437099604</v>
      </c>
      <c r="E178" s="52"/>
    </row>
    <row r="179" spans="1:5">
      <c r="A179" s="68">
        <f>'Index Levels'!A1267</f>
        <v>46126</v>
      </c>
      <c r="B179" s="47" t="str">
        <f t="shared" si="12"/>
        <v>April</v>
      </c>
      <c r="C179" s="84">
        <v>0.65265269572955398</v>
      </c>
      <c r="D179" s="84">
        <f t="shared" si="13"/>
        <v>0.34734730427044602</v>
      </c>
      <c r="E179" s="52"/>
    </row>
    <row r="180" spans="1:5">
      <c r="A180" s="68">
        <f>'Index Levels'!A1268</f>
        <v>46127</v>
      </c>
      <c r="B180" s="47" t="str">
        <f t="shared" si="12"/>
        <v>April</v>
      </c>
      <c r="C180" s="84">
        <v>0.72313072155896096</v>
      </c>
      <c r="D180" s="84">
        <f t="shared" si="13"/>
        <v>0.27686927844103904</v>
      </c>
      <c r="E180" s="52"/>
    </row>
    <row r="181" spans="1:5">
      <c r="A181" s="68">
        <f>'Index Levels'!A1269</f>
        <v>46128</v>
      </c>
      <c r="B181" s="47" t="str">
        <f t="shared" si="12"/>
        <v>April</v>
      </c>
      <c r="C181" s="84">
        <v>0.805867275760215</v>
      </c>
      <c r="D181" s="84">
        <f t="shared" si="13"/>
        <v>0.194132724239785</v>
      </c>
      <c r="E181" s="52"/>
    </row>
    <row r="182" spans="1:5">
      <c r="A182" s="68">
        <f>'Index Levels'!A1270</f>
        <v>46129</v>
      </c>
      <c r="B182" s="47" t="str">
        <f t="shared" si="12"/>
        <v>April</v>
      </c>
      <c r="C182" s="84">
        <v>0.77101086720332501</v>
      </c>
      <c r="D182" s="84">
        <f t="shared" si="13"/>
        <v>0.22898913279667499</v>
      </c>
      <c r="E182" s="52"/>
    </row>
    <row r="183" spans="1:5">
      <c r="A183" s="68">
        <f>'Index Levels'!A1271</f>
        <v>46132</v>
      </c>
      <c r="B183" s="47" t="str">
        <f t="shared" si="12"/>
        <v>April</v>
      </c>
      <c r="C183" s="84">
        <v>0.86077081889092599</v>
      </c>
      <c r="D183" s="84">
        <f t="shared" si="13"/>
        <v>0.13922918110907401</v>
      </c>
      <c r="E183" s="52"/>
    </row>
    <row r="184" spans="1:5">
      <c r="A184" s="68">
        <f>'Index Levels'!A1272</f>
        <v>46133</v>
      </c>
      <c r="B184" s="47" t="str">
        <f t="shared" si="12"/>
        <v>April</v>
      </c>
      <c r="C184" s="84">
        <v>0.93217565380434297</v>
      </c>
      <c r="D184" s="84">
        <f t="shared" si="13"/>
        <v>6.7824346195657026E-2</v>
      </c>
      <c r="E184" s="52"/>
    </row>
    <row r="185" spans="1:5">
      <c r="A185" s="68">
        <f>'Index Levels'!A1273</f>
        <v>46134</v>
      </c>
      <c r="B185" s="47" t="str">
        <f t="shared" si="12"/>
        <v>April</v>
      </c>
      <c r="C185" s="84">
        <v>0.96869254646411396</v>
      </c>
      <c r="D185" s="84">
        <f t="shared" si="13"/>
        <v>3.1307453535886043E-2</v>
      </c>
      <c r="E185" s="52"/>
    </row>
    <row r="186" spans="1:5">
      <c r="A186" s="68">
        <f>'Index Levels'!A1274</f>
        <v>46135</v>
      </c>
      <c r="B186" s="47" t="str">
        <f t="shared" si="12"/>
        <v>April</v>
      </c>
      <c r="C186" s="84">
        <v>0.78741551468456406</v>
      </c>
      <c r="D186" s="84">
        <f t="shared" si="13"/>
        <v>0.21258448531543594</v>
      </c>
      <c r="E186" s="52"/>
    </row>
    <row r="187" spans="1:5">
      <c r="A187" s="68">
        <f>'Index Levels'!A1275</f>
        <v>46136</v>
      </c>
      <c r="B187" s="47" t="str">
        <f t="shared" si="12"/>
        <v>April</v>
      </c>
      <c r="C187" s="84">
        <v>0.89420736865769701</v>
      </c>
      <c r="D187" s="84">
        <f t="shared" si="13"/>
        <v>0.10579263134230299</v>
      </c>
      <c r="E187" s="52"/>
    </row>
    <row r="188" spans="1:5">
      <c r="A188" s="68">
        <f>'Index Levels'!A1276</f>
        <v>46139</v>
      </c>
      <c r="B188" s="47" t="str">
        <f t="shared" si="12"/>
        <v>April</v>
      </c>
      <c r="C188" s="84">
        <v>0.99149475907990203</v>
      </c>
      <c r="D188" s="84">
        <f t="shared" si="13"/>
        <v>8.5052409200979673E-3</v>
      </c>
      <c r="E188" s="52"/>
    </row>
    <row r="189" spans="1:5">
      <c r="A189" s="68">
        <f>'Index Levels'!A1277</f>
        <v>46140</v>
      </c>
      <c r="B189" s="47" t="str">
        <f t="shared" si="12"/>
        <v>April</v>
      </c>
      <c r="C189" s="84">
        <v>1.0345113605038101</v>
      </c>
      <c r="D189" s="84">
        <f t="shared" si="13"/>
        <v>0</v>
      </c>
      <c r="E189" s="52"/>
    </row>
    <row r="190" spans="1:5">
      <c r="A190" s="68">
        <f>'Index Levels'!A1278</f>
        <v>46141</v>
      </c>
      <c r="B190" s="47" t="str">
        <f t="shared" si="12"/>
        <v>April</v>
      </c>
      <c r="C190" s="84">
        <v>1.1165882476042199</v>
      </c>
      <c r="D190" s="84">
        <f t="shared" si="13"/>
        <v>0</v>
      </c>
      <c r="E190" s="52"/>
    </row>
    <row r="191" spans="1:5">
      <c r="A191" s="68">
        <f>'Index Levels'!A1279</f>
        <v>46142</v>
      </c>
      <c r="B191" s="47" t="str">
        <f t="shared" si="12"/>
        <v>April</v>
      </c>
      <c r="C191" s="84">
        <v>1.1692219397385899</v>
      </c>
      <c r="D191" s="84">
        <f t="shared" si="13"/>
        <v>0</v>
      </c>
      <c r="E191" s="52"/>
    </row>
    <row r="192" spans="1:5">
      <c r="A192" s="68">
        <f>'Index Levels'!A1280</f>
        <v>46143</v>
      </c>
      <c r="B192" s="47" t="str">
        <f t="shared" si="12"/>
        <v>May</v>
      </c>
      <c r="C192" s="84">
        <v>1.1578705584986599</v>
      </c>
      <c r="D192" s="84">
        <f t="shared" si="13"/>
        <v>0</v>
      </c>
      <c r="E192" s="52"/>
    </row>
    <row r="193" spans="1:5">
      <c r="A193" s="68">
        <f>'Index Levels'!A1281</f>
        <v>46146</v>
      </c>
      <c r="B193" s="47" t="str">
        <f t="shared" si="12"/>
        <v>May</v>
      </c>
      <c r="C193" s="84">
        <v>1.1468630206263499</v>
      </c>
      <c r="D193" s="84">
        <f t="shared" si="13"/>
        <v>0</v>
      </c>
      <c r="E193" s="52"/>
    </row>
    <row r="194" spans="1:5">
      <c r="A194" s="68">
        <f>'Index Levels'!A1282</f>
        <v>46147</v>
      </c>
      <c r="B194" s="47" t="str">
        <f t="shared" ref="B194:B232" si="14">TEXT(MONTH(A194)*29,"mmmm")</f>
        <v>May</v>
      </c>
      <c r="C194" s="84">
        <v>1.13403923040723</v>
      </c>
      <c r="D194" s="84">
        <f t="shared" si="13"/>
        <v>0</v>
      </c>
      <c r="E194" s="52"/>
    </row>
    <row r="195" spans="1:5">
      <c r="A195" s="68">
        <f>'Index Levels'!A1283</f>
        <v>46148</v>
      </c>
      <c r="B195" s="47" t="str">
        <f t="shared" si="14"/>
        <v>May</v>
      </c>
      <c r="C195" s="84">
        <v>1.0586547642228099</v>
      </c>
      <c r="D195" s="84">
        <f t="shared" si="13"/>
        <v>0</v>
      </c>
      <c r="E195" s="52"/>
    </row>
    <row r="196" spans="1:5">
      <c r="A196" s="68">
        <f>'Index Levels'!A1284</f>
        <v>46149</v>
      </c>
      <c r="B196" s="47" t="str">
        <f t="shared" si="14"/>
        <v>May</v>
      </c>
      <c r="C196" s="84">
        <v>1.0939080317394501</v>
      </c>
      <c r="D196" s="84">
        <f t="shared" si="13"/>
        <v>0</v>
      </c>
      <c r="E196" s="52"/>
    </row>
    <row r="197" spans="1:5">
      <c r="A197" s="68">
        <f>'Index Levels'!A1285</f>
        <v>46150</v>
      </c>
      <c r="B197" s="47" t="str">
        <f t="shared" si="14"/>
        <v>May</v>
      </c>
      <c r="C197" s="84">
        <v>1.0907895642149801</v>
      </c>
      <c r="D197" s="84">
        <f t="shared" ref="D197:D254" si="15">IF(C197&gt;1,0,1-C197)</f>
        <v>0</v>
      </c>
      <c r="E197" s="52"/>
    </row>
    <row r="198" spans="1:5">
      <c r="A198" s="68">
        <f>'Index Levels'!A1286</f>
        <v>46153</v>
      </c>
      <c r="B198" s="47" t="str">
        <f t="shared" si="14"/>
        <v>May</v>
      </c>
      <c r="C198" s="84">
        <v>1.20488105677593</v>
      </c>
      <c r="D198" s="84">
        <f t="shared" si="15"/>
        <v>0</v>
      </c>
      <c r="E198" s="52"/>
    </row>
    <row r="199" spans="1:5">
      <c r="A199" s="68">
        <f>'Index Levels'!A1287</f>
        <v>46154</v>
      </c>
      <c r="B199" s="47" t="str">
        <f t="shared" si="14"/>
        <v>May</v>
      </c>
      <c r="C199" s="84">
        <v>1.1802836040215501</v>
      </c>
      <c r="D199" s="84">
        <f t="shared" si="15"/>
        <v>0</v>
      </c>
      <c r="E199" s="52"/>
    </row>
    <row r="200" spans="1:5">
      <c r="A200" s="68">
        <f>'Index Levels'!A1288</f>
        <v>46155</v>
      </c>
      <c r="B200" s="47" t="str">
        <f t="shared" si="14"/>
        <v>May</v>
      </c>
      <c r="C200" s="84">
        <v>1.1925194523481599</v>
      </c>
      <c r="D200" s="84">
        <f t="shared" si="15"/>
        <v>0</v>
      </c>
      <c r="E200" s="52"/>
    </row>
    <row r="201" spans="1:5">
      <c r="A201" s="68">
        <f>'Index Levels'!A1289</f>
        <v>46156</v>
      </c>
      <c r="B201" s="47" t="str">
        <f t="shared" si="14"/>
        <v>May</v>
      </c>
      <c r="C201" s="84">
        <v>1.2295572557937899</v>
      </c>
      <c r="D201" s="84">
        <f t="shared" si="15"/>
        <v>0</v>
      </c>
      <c r="E201" s="52"/>
    </row>
    <row r="202" spans="1:5">
      <c r="A202" s="68">
        <f>'Index Levels'!A1290</f>
        <v>46157</v>
      </c>
      <c r="B202" s="47" t="str">
        <f t="shared" si="14"/>
        <v>May</v>
      </c>
      <c r="C202" s="84">
        <v>0.83452485862229298</v>
      </c>
      <c r="D202" s="84">
        <f t="shared" si="15"/>
        <v>0.16547514137770702</v>
      </c>
      <c r="E202" s="52"/>
    </row>
    <row r="203" spans="1:5">
      <c r="A203" s="68">
        <f>'Index Levels'!A1291</f>
        <v>46160</v>
      </c>
      <c r="B203" s="47" t="str">
        <f t="shared" si="14"/>
        <v>May</v>
      </c>
      <c r="C203" s="84">
        <v>0.93682309351038295</v>
      </c>
      <c r="D203" s="84">
        <f t="shared" si="15"/>
        <v>6.3176906489617046E-2</v>
      </c>
      <c r="E203" s="52"/>
    </row>
    <row r="204" spans="1:5">
      <c r="A204" s="68">
        <f>'Index Levels'!A1292</f>
        <v>46161</v>
      </c>
      <c r="B204" s="47" t="str">
        <f t="shared" si="14"/>
        <v>May</v>
      </c>
      <c r="C204" s="84">
        <v>0.86607826838784396</v>
      </c>
      <c r="D204" s="84">
        <f t="shared" si="15"/>
        <v>0.13392173161215604</v>
      </c>
      <c r="E204" s="52"/>
    </row>
    <row r="205" spans="1:5">
      <c r="A205" s="68">
        <f>'Index Levels'!A1293</f>
        <v>46162</v>
      </c>
      <c r="B205" s="47" t="str">
        <f t="shared" si="14"/>
        <v>May</v>
      </c>
      <c r="C205" s="84">
        <v>0.91322774954377095</v>
      </c>
      <c r="D205" s="84">
        <f t="shared" si="15"/>
        <v>8.677225045622905E-2</v>
      </c>
      <c r="E205" s="52"/>
    </row>
    <row r="206" spans="1:5">
      <c r="A206" s="68">
        <f>'Index Levels'!A1294</f>
        <v>46163</v>
      </c>
      <c r="B206" s="47" t="str">
        <f t="shared" si="14"/>
        <v>May</v>
      </c>
      <c r="C206" s="84">
        <v>0.84359336076192004</v>
      </c>
      <c r="D206" s="84">
        <f t="shared" si="15"/>
        <v>0.15640663923807996</v>
      </c>
      <c r="E206" s="52"/>
    </row>
    <row r="207" spans="1:5">
      <c r="A207" s="68">
        <f>'Index Levels'!A1295</f>
        <v>46164</v>
      </c>
      <c r="B207" s="47" t="str">
        <f t="shared" si="14"/>
        <v>May</v>
      </c>
      <c r="C207" s="84">
        <v>0.95670400297078695</v>
      </c>
      <c r="D207" s="84">
        <f t="shared" si="15"/>
        <v>4.3295997029213051E-2</v>
      </c>
      <c r="E207" s="52"/>
    </row>
    <row r="208" spans="1:5">
      <c r="A208" s="68">
        <f>'Index Levels'!A1296</f>
        <v>46168</v>
      </c>
      <c r="B208" s="47" t="str">
        <f t="shared" si="14"/>
        <v>May</v>
      </c>
      <c r="C208" s="84">
        <v>0.937843529266156</v>
      </c>
      <c r="D208" s="84">
        <f t="shared" si="15"/>
        <v>6.2156470733844005E-2</v>
      </c>
      <c r="E208" s="52"/>
    </row>
    <row r="209" spans="1:5">
      <c r="A209" s="68">
        <f>'Index Levels'!A1297</f>
        <v>46169</v>
      </c>
      <c r="B209" s="47" t="str">
        <f t="shared" si="14"/>
        <v>May</v>
      </c>
      <c r="C209" s="84">
        <v>1.0058587603853499</v>
      </c>
      <c r="D209" s="84">
        <f t="shared" si="15"/>
        <v>0</v>
      </c>
      <c r="E209" s="52"/>
    </row>
    <row r="210" spans="1:5">
      <c r="A210" s="68">
        <f>'Index Levels'!A1298</f>
        <v>46170</v>
      </c>
      <c r="B210" s="47" t="str">
        <f t="shared" si="14"/>
        <v>May</v>
      </c>
      <c r="C210" s="84">
        <v>1.07610574748862</v>
      </c>
      <c r="D210" s="84">
        <f t="shared" si="15"/>
        <v>0</v>
      </c>
      <c r="E210" s="52"/>
    </row>
    <row r="211" spans="1:5">
      <c r="A211" s="68">
        <f>'Index Levels'!A1299</f>
        <v>46171</v>
      </c>
      <c r="B211" s="47" t="str">
        <f t="shared" si="14"/>
        <v>May</v>
      </c>
      <c r="C211" s="84">
        <v>1.1055989121251499</v>
      </c>
      <c r="D211" s="84">
        <f t="shared" si="15"/>
        <v>0</v>
      </c>
      <c r="E211" s="52"/>
    </row>
    <row r="212" spans="1:5">
      <c r="A212" s="68">
        <f>'Index Levels'!A1300</f>
        <v>46174</v>
      </c>
      <c r="B212" s="47" t="str">
        <f t="shared" si="14"/>
        <v>June</v>
      </c>
      <c r="C212" s="84">
        <v>1.1766348803543201</v>
      </c>
      <c r="D212" s="84">
        <f t="shared" si="15"/>
        <v>0</v>
      </c>
      <c r="E212" s="52"/>
    </row>
    <row r="213" spans="1:5">
      <c r="A213" s="68">
        <f>'Index Levels'!A1301</f>
        <v>46175</v>
      </c>
      <c r="B213" s="47" t="str">
        <f t="shared" si="14"/>
        <v>June</v>
      </c>
      <c r="C213" s="84">
        <v>1.2940839775838799</v>
      </c>
      <c r="D213" s="84">
        <f t="shared" si="15"/>
        <v>0</v>
      </c>
      <c r="E213" s="52"/>
    </row>
    <row r="214" spans="1:5">
      <c r="A214" s="68">
        <f>'Index Levels'!A1302</f>
        <v>46176</v>
      </c>
      <c r="B214" s="47" t="str">
        <f t="shared" si="14"/>
        <v>June</v>
      </c>
      <c r="C214" s="84">
        <v>1.3023108867089599</v>
      </c>
      <c r="D214" s="84">
        <f t="shared" si="15"/>
        <v>0</v>
      </c>
      <c r="E214" s="52"/>
    </row>
    <row r="215" spans="1:5">
      <c r="A215" s="68">
        <f>'Index Levels'!A1303</f>
        <v>46177</v>
      </c>
      <c r="B215" s="47" t="str">
        <f t="shared" si="14"/>
        <v>June</v>
      </c>
      <c r="C215" s="84">
        <v>1.3358324830438999</v>
      </c>
      <c r="D215" s="84">
        <f t="shared" si="15"/>
        <v>0</v>
      </c>
      <c r="E215" s="52"/>
    </row>
    <row r="216" spans="1:5">
      <c r="A216" s="68">
        <f>'Index Levels'!A1304</f>
        <v>46178</v>
      </c>
      <c r="B216" s="47" t="str">
        <f t="shared" si="14"/>
        <v>June</v>
      </c>
      <c r="C216" s="84">
        <v>0.29378453844824398</v>
      </c>
      <c r="D216" s="84">
        <f t="shared" si="15"/>
        <v>0.70621546155175596</v>
      </c>
      <c r="E216" s="52"/>
    </row>
    <row r="217" spans="1:5">
      <c r="A217" s="68">
        <f>'Index Levels'!A1305</f>
        <v>46181</v>
      </c>
      <c r="B217" s="47" t="str">
        <f t="shared" si="14"/>
        <v>June</v>
      </c>
      <c r="C217" s="84">
        <v>0.87467951311911596</v>
      </c>
      <c r="D217" s="84">
        <f t="shared" si="15"/>
        <v>0.12532048688088404</v>
      </c>
      <c r="E217" s="52"/>
    </row>
    <row r="218" spans="1:5">
      <c r="A218" s="68">
        <f>'Index Levels'!A1306</f>
        <v>46182</v>
      </c>
      <c r="B218" s="47" t="str">
        <f t="shared" si="14"/>
        <v>June</v>
      </c>
      <c r="C218" s="84">
        <v>0.40583816047211302</v>
      </c>
      <c r="D218" s="84">
        <f t="shared" si="15"/>
        <v>0.59416183952788693</v>
      </c>
      <c r="E218" s="52"/>
    </row>
    <row r="219" spans="1:5">
      <c r="A219" s="68">
        <f>'Index Levels'!A1307</f>
        <v>46183</v>
      </c>
      <c r="B219" s="47" t="str">
        <f t="shared" si="14"/>
        <v>June</v>
      </c>
      <c r="C219" s="84">
        <v>0.47672180216955601</v>
      </c>
      <c r="D219" s="84">
        <f t="shared" si="15"/>
        <v>0.52327819783044394</v>
      </c>
      <c r="E219" s="52"/>
    </row>
    <row r="220" spans="1:5">
      <c r="A220" s="68">
        <f>'Index Levels'!A1308</f>
        <v>46184</v>
      </c>
      <c r="B220" s="47" t="str">
        <f t="shared" si="14"/>
        <v>June</v>
      </c>
      <c r="C220" s="84">
        <v>0.51151107726907497</v>
      </c>
      <c r="D220" s="84">
        <f t="shared" si="15"/>
        <v>0.48848892273092503</v>
      </c>
      <c r="E220" s="52"/>
    </row>
    <row r="221" spans="1:5">
      <c r="A221" s="68">
        <f>'Index Levels'!A1309</f>
        <v>46185</v>
      </c>
      <c r="B221" s="47" t="str">
        <f t="shared" si="14"/>
        <v>June</v>
      </c>
      <c r="C221" s="84">
        <v>0.60857969222288</v>
      </c>
      <c r="D221" s="84">
        <f t="shared" si="15"/>
        <v>0.39142030777712</v>
      </c>
      <c r="E221" s="52"/>
    </row>
    <row r="222" spans="1:5">
      <c r="A222" s="68">
        <f>'Index Levels'!A1310</f>
        <v>46188</v>
      </c>
      <c r="B222" s="47" t="str">
        <f t="shared" si="14"/>
        <v>June</v>
      </c>
      <c r="C222" s="84">
        <v>0.69321528756133399</v>
      </c>
      <c r="D222" s="84">
        <f t="shared" si="15"/>
        <v>0.30678471243866601</v>
      </c>
      <c r="E222" s="52"/>
    </row>
    <row r="223" spans="1:5">
      <c r="A223" s="68">
        <f>'Index Levels'!A1311</f>
        <v>46189</v>
      </c>
      <c r="B223" s="47" t="str">
        <f t="shared" si="14"/>
        <v>June</v>
      </c>
      <c r="C223" s="84">
        <v>0.65652147287533202</v>
      </c>
      <c r="D223" s="84">
        <f t="shared" si="15"/>
        <v>0.34347852712466798</v>
      </c>
      <c r="E223" s="52"/>
    </row>
    <row r="224" spans="1:5">
      <c r="A224" s="68">
        <f>'Index Levels'!A1312</f>
        <v>46190</v>
      </c>
      <c r="B224" s="47" t="str">
        <f t="shared" si="14"/>
        <v>June</v>
      </c>
      <c r="C224" s="84">
        <v>0.72822128050523005</v>
      </c>
      <c r="D224" s="84">
        <f t="shared" si="15"/>
        <v>0.27177871949476995</v>
      </c>
      <c r="E224" s="52"/>
    </row>
    <row r="225" spans="1:5">
      <c r="A225" s="68">
        <f>'Index Levels'!A1313</f>
        <v>46191</v>
      </c>
      <c r="B225" s="47" t="str">
        <f t="shared" si="14"/>
        <v>June</v>
      </c>
      <c r="C225" s="84">
        <v>0.65201371923948603</v>
      </c>
      <c r="D225" s="84">
        <f t="shared" si="15"/>
        <v>0.34798628076051397</v>
      </c>
      <c r="E225" s="52"/>
    </row>
    <row r="226" spans="1:5">
      <c r="A226" s="68">
        <f>'Index Levels'!A1314</f>
        <v>46195</v>
      </c>
      <c r="B226" s="47" t="str">
        <f t="shared" si="14"/>
        <v>June</v>
      </c>
      <c r="C226" s="84">
        <v>0.70092092767276304</v>
      </c>
      <c r="D226" s="84">
        <f t="shared" si="15"/>
        <v>0.29907907232723696</v>
      </c>
      <c r="E226" s="52"/>
    </row>
    <row r="227" spans="1:5">
      <c r="A227" s="68">
        <f>'Index Levels'!A1315</f>
        <v>46196</v>
      </c>
      <c r="B227" s="47" t="str">
        <f t="shared" si="14"/>
        <v>June</v>
      </c>
      <c r="C227" s="84">
        <v>0.66962411982472403</v>
      </c>
      <c r="D227" s="84">
        <f t="shared" si="15"/>
        <v>0.33037588017527597</v>
      </c>
      <c r="E227" s="52"/>
    </row>
    <row r="228" spans="1:5">
      <c r="A228" s="68">
        <f>'Index Levels'!A1316</f>
        <v>46197</v>
      </c>
      <c r="B228" s="47" t="str">
        <f t="shared" si="14"/>
        <v>June</v>
      </c>
      <c r="C228" s="84">
        <v>0.70267285700929105</v>
      </c>
      <c r="D228" s="84">
        <f t="shared" si="15"/>
        <v>0.29732714299070895</v>
      </c>
      <c r="E228" s="52"/>
    </row>
    <row r="229" spans="1:5">
      <c r="A229" s="68">
        <f>'Index Levels'!A1317</f>
        <v>46198</v>
      </c>
      <c r="B229" s="47" t="str">
        <f t="shared" si="14"/>
        <v>June</v>
      </c>
      <c r="C229" s="84">
        <v>0.73589396987479605</v>
      </c>
      <c r="D229" s="84">
        <f t="shared" si="15"/>
        <v>0.26410603012520395</v>
      </c>
      <c r="E229" s="52"/>
    </row>
    <row r="230" spans="1:5">
      <c r="A230" s="68">
        <f>'Index Levels'!A1318</f>
        <v>46199</v>
      </c>
      <c r="B230" s="47" t="str">
        <f t="shared" si="14"/>
        <v>June</v>
      </c>
      <c r="C230" s="84">
        <v>0.75328168787874905</v>
      </c>
      <c r="D230" s="84">
        <f t="shared" si="15"/>
        <v>0.24671831212125095</v>
      </c>
      <c r="E230" s="52"/>
    </row>
    <row r="231" spans="1:5">
      <c r="A231" s="68">
        <f>'Index Levels'!A1319</f>
        <v>46202</v>
      </c>
      <c r="B231" s="47" t="str">
        <f t="shared" si="14"/>
        <v>June</v>
      </c>
      <c r="C231" s="84">
        <v>0.74124176860404001</v>
      </c>
      <c r="D231" s="84">
        <f t="shared" si="15"/>
        <v>0.25875823139595999</v>
      </c>
      <c r="E231" s="52"/>
    </row>
    <row r="232" spans="1:5">
      <c r="A232" s="68">
        <f>'Index Levels'!A1320</f>
        <v>46203</v>
      </c>
      <c r="B232" s="47" t="str">
        <f t="shared" si="14"/>
        <v>June</v>
      </c>
      <c r="C232" s="84">
        <v>0.81344900658424402</v>
      </c>
      <c r="D232" s="84">
        <f t="shared" si="15"/>
        <v>0.18655099341575598</v>
      </c>
      <c r="E232" s="52"/>
    </row>
    <row r="233" spans="1:5">
      <c r="A233" s="68">
        <f>'Index Levels'!A1321</f>
        <v>46204</v>
      </c>
      <c r="B233" s="47" t="str">
        <f t="shared" ref="B233:B254" si="16">TEXT(MONTH(A233)*29,"mmmm")</f>
        <v>July</v>
      </c>
      <c r="C233" s="115">
        <v>0.85281710815152201</v>
      </c>
      <c r="D233" s="84">
        <f t="shared" si="15"/>
        <v>0.14718289184847799</v>
      </c>
      <c r="E233" s="52"/>
    </row>
    <row r="234" spans="1:5">
      <c r="A234" s="68">
        <f>'Index Levels'!A1322</f>
        <v>46205</v>
      </c>
      <c r="B234" s="47" t="str">
        <f t="shared" si="16"/>
        <v>July</v>
      </c>
      <c r="C234" s="115">
        <v>0.80127199460846998</v>
      </c>
      <c r="D234" s="84">
        <f t="shared" si="15"/>
        <v>0.19872800539153002</v>
      </c>
      <c r="E234" s="52"/>
    </row>
    <row r="235" spans="1:5">
      <c r="A235" s="68">
        <f>'Index Levels'!A1323</f>
        <v>46209</v>
      </c>
      <c r="B235" s="47" t="str">
        <f t="shared" si="16"/>
        <v>July</v>
      </c>
      <c r="C235" s="115">
        <v>0.85206032578909097</v>
      </c>
      <c r="D235" s="84">
        <f t="shared" si="15"/>
        <v>0.14793967421090903</v>
      </c>
      <c r="E235" s="52"/>
    </row>
    <row r="236" spans="1:5">
      <c r="A236" s="68">
        <f>'Index Levels'!A1324</f>
        <v>46210</v>
      </c>
      <c r="B236" s="47" t="str">
        <f t="shared" si="16"/>
        <v>July</v>
      </c>
      <c r="C236" s="115">
        <v>0.89994064060801005</v>
      </c>
      <c r="D236" s="84">
        <f t="shared" si="15"/>
        <v>0.10005935939198995</v>
      </c>
      <c r="E236" s="52"/>
    </row>
    <row r="237" spans="1:5">
      <c r="A237" s="68">
        <f>'Index Levels'!A1325</f>
        <v>46211</v>
      </c>
      <c r="B237" s="47" t="str">
        <f t="shared" si="16"/>
        <v>July</v>
      </c>
      <c r="C237" s="115">
        <v>0.91858423112660903</v>
      </c>
      <c r="D237" s="84">
        <f t="shared" si="15"/>
        <v>8.141576887339097E-2</v>
      </c>
      <c r="E237" s="52"/>
    </row>
    <row r="238" spans="1:5">
      <c r="A238" s="68">
        <f>'Index Levels'!A1326</f>
        <v>46212</v>
      </c>
      <c r="B238" s="47" t="str">
        <f t="shared" si="16"/>
        <v>July</v>
      </c>
      <c r="C238" s="115">
        <v>0.972376283614374</v>
      </c>
      <c r="D238" s="84">
        <f t="shared" si="15"/>
        <v>2.7623716385625996E-2</v>
      </c>
      <c r="E238" s="52"/>
    </row>
    <row r="239" spans="1:5">
      <c r="A239" s="68">
        <f>'Index Levels'!A1327</f>
        <v>46213</v>
      </c>
      <c r="B239" s="47" t="str">
        <f t="shared" si="16"/>
        <v>July</v>
      </c>
      <c r="C239" s="115">
        <v>1.0650969737184199</v>
      </c>
      <c r="D239" s="84">
        <f t="shared" si="15"/>
        <v>0</v>
      </c>
      <c r="E239" s="52"/>
    </row>
    <row r="240" spans="1:5">
      <c r="A240" s="68">
        <f>'Index Levels'!A1328</f>
        <v>46216</v>
      </c>
      <c r="B240" s="47" t="str">
        <f t="shared" si="16"/>
        <v>July</v>
      </c>
      <c r="C240" s="115">
        <v>1.1255954854730901</v>
      </c>
      <c r="D240" s="84">
        <f t="shared" si="15"/>
        <v>0</v>
      </c>
      <c r="E240" s="52"/>
    </row>
    <row r="241" spans="1:5">
      <c r="A241" s="68">
        <f>'Index Levels'!A1329</f>
        <v>46217</v>
      </c>
      <c r="B241" s="47" t="str">
        <f t="shared" si="16"/>
        <v>July</v>
      </c>
      <c r="C241" s="115">
        <v>1.2184329921711201</v>
      </c>
      <c r="D241" s="84">
        <f t="shared" si="15"/>
        <v>0</v>
      </c>
      <c r="E241" s="52"/>
    </row>
    <row r="242" spans="1:5">
      <c r="A242" s="68">
        <f>'Index Levels'!A1330</f>
        <v>46218</v>
      </c>
      <c r="B242" s="47" t="str">
        <f t="shared" si="16"/>
        <v>July</v>
      </c>
      <c r="C242" s="115">
        <v>1.3177318800828</v>
      </c>
      <c r="D242" s="84">
        <f t="shared" si="15"/>
        <v>0</v>
      </c>
      <c r="E242" s="52"/>
    </row>
    <row r="243" spans="1:5">
      <c r="A243" s="68">
        <f>'Index Levels'!A1331</f>
        <v>46219</v>
      </c>
      <c r="B243" s="47" t="str">
        <f t="shared" si="16"/>
        <v>July</v>
      </c>
      <c r="C243" s="115">
        <v>1.31276621149364</v>
      </c>
      <c r="D243" s="84">
        <f t="shared" si="15"/>
        <v>0</v>
      </c>
      <c r="E243" s="52"/>
    </row>
    <row r="244" spans="1:5">
      <c r="A244" s="68">
        <f>'Index Levels'!A1332</f>
        <v>46220</v>
      </c>
      <c r="B244" s="47" t="str">
        <f t="shared" si="16"/>
        <v>July</v>
      </c>
      <c r="C244" s="115">
        <v>1.0188437870145799</v>
      </c>
      <c r="D244" s="84">
        <f t="shared" si="15"/>
        <v>0</v>
      </c>
      <c r="E244" s="52"/>
    </row>
    <row r="245" spans="1:5">
      <c r="A245" s="68">
        <f>'Index Levels'!A1333</f>
        <v>46223</v>
      </c>
      <c r="B245" s="47" t="str">
        <f t="shared" si="16"/>
        <v>July</v>
      </c>
      <c r="C245" s="115">
        <v>1.0601749884088001</v>
      </c>
      <c r="D245" s="84">
        <f t="shared" si="15"/>
        <v>0</v>
      </c>
      <c r="E245" s="52"/>
    </row>
    <row r="246" spans="1:5">
      <c r="A246" s="68">
        <f>'Index Levels'!A1334</f>
        <v>46224</v>
      </c>
      <c r="B246" s="47" t="str">
        <f t="shared" si="16"/>
        <v>July</v>
      </c>
      <c r="C246" s="115">
        <v>1.1416167003680999</v>
      </c>
      <c r="D246" s="84">
        <f t="shared" si="15"/>
        <v>0</v>
      </c>
      <c r="E246" s="52"/>
    </row>
    <row r="247" spans="1:5">
      <c r="A247" s="68">
        <f>'Index Levels'!A1335</f>
        <v>46225</v>
      </c>
      <c r="B247" s="47" t="str">
        <f t="shared" si="16"/>
        <v>July</v>
      </c>
      <c r="C247" s="115">
        <v>1.2258192939483199</v>
      </c>
      <c r="D247" s="84">
        <f t="shared" si="15"/>
        <v>0</v>
      </c>
      <c r="E247" s="52"/>
    </row>
    <row r="248" spans="1:5">
      <c r="A248" s="68">
        <f>'Index Levels'!A1336</f>
        <v>46226</v>
      </c>
      <c r="B248" s="47" t="str">
        <f t="shared" si="16"/>
        <v>July</v>
      </c>
      <c r="C248" s="115">
        <v>0.972175471159203</v>
      </c>
      <c r="D248" s="84">
        <f t="shared" si="15"/>
        <v>2.7824528840797003E-2</v>
      </c>
      <c r="E248" s="52"/>
    </row>
    <row r="249" spans="1:5">
      <c r="A249" s="68">
        <f>'Index Levels'!A1337</f>
        <v>46227</v>
      </c>
      <c r="B249" s="47" t="str">
        <f t="shared" si="16"/>
        <v>July</v>
      </c>
      <c r="C249" s="115">
        <v>0.97462379361213003</v>
      </c>
      <c r="D249" s="84">
        <f t="shared" si="15"/>
        <v>2.5376206387869971E-2</v>
      </c>
      <c r="E249" s="52"/>
    </row>
    <row r="250" spans="1:5">
      <c r="A250" s="68">
        <f>'Index Levels'!A1338</f>
        <v>46230</v>
      </c>
      <c r="B250" s="47" t="str">
        <f t="shared" si="16"/>
        <v>July</v>
      </c>
      <c r="C250" s="115">
        <v>0.83445368102649398</v>
      </c>
      <c r="D250" s="84">
        <f t="shared" si="15"/>
        <v>0.16554631897350602</v>
      </c>
      <c r="E250" s="52"/>
    </row>
    <row r="251" spans="1:5">
      <c r="A251" s="68">
        <f>'Index Levels'!A1339</f>
        <v>46231</v>
      </c>
      <c r="B251" s="47" t="str">
        <f t="shared" si="16"/>
        <v>July</v>
      </c>
      <c r="C251" s="115">
        <v>0.920676985968362</v>
      </c>
      <c r="D251" s="84">
        <f t="shared" si="15"/>
        <v>7.9323014031637995E-2</v>
      </c>
      <c r="E251" s="52"/>
    </row>
    <row r="252" spans="1:5">
      <c r="A252" s="68">
        <f>'Index Levels'!A1340</f>
        <v>46232</v>
      </c>
      <c r="B252" s="47" t="str">
        <f t="shared" si="16"/>
        <v>July</v>
      </c>
      <c r="C252" s="115">
        <v>0.79129932591079299</v>
      </c>
      <c r="D252" s="84">
        <f t="shared" si="15"/>
        <v>0.20870067408920701</v>
      </c>
      <c r="E252" s="52"/>
    </row>
    <row r="253" spans="1:5">
      <c r="A253" s="68">
        <f>'Index Levels'!A1341</f>
        <v>46233</v>
      </c>
      <c r="B253" s="47" t="str">
        <f t="shared" si="16"/>
        <v>July</v>
      </c>
      <c r="C253" s="115">
        <v>0.50326065395317998</v>
      </c>
      <c r="D253" s="84">
        <f t="shared" si="15"/>
        <v>0.49673934604682002</v>
      </c>
      <c r="E253" s="52"/>
    </row>
    <row r="254" spans="1:5">
      <c r="A254" s="68">
        <f>'Index Levels'!A1342</f>
        <v>46234</v>
      </c>
      <c r="B254" s="47" t="str">
        <f t="shared" si="16"/>
        <v>July</v>
      </c>
      <c r="C254" s="115">
        <v>0.61270038429339402</v>
      </c>
      <c r="D254" s="84">
        <f t="shared" si="15"/>
        <v>0.38729961570660598</v>
      </c>
      <c r="E254" s="52"/>
    </row>
    <row r="255" spans="1:5">
      <c r="E255" s="99"/>
    </row>
    <row r="256" spans="1:5">
      <c r="E256" s="99"/>
    </row>
    <row r="257" spans="5:8">
      <c r="E257" s="99"/>
    </row>
    <row r="258" spans="5:8">
      <c r="E258" s="99"/>
      <c r="F258" s="52"/>
      <c r="G258" s="52"/>
      <c r="H258" s="52"/>
    </row>
    <row r="259" spans="5:8">
      <c r="E259" s="99"/>
    </row>
    <row r="260" spans="5:8">
      <c r="E260" s="99"/>
    </row>
    <row r="261" spans="5:8">
      <c r="E261" s="99"/>
    </row>
    <row r="262" spans="5:8">
      <c r="E262" s="99"/>
    </row>
    <row r="263" spans="5:8">
      <c r="E263" s="99"/>
    </row>
    <row r="264" spans="5:8">
      <c r="E264" s="99"/>
    </row>
    <row r="265" spans="5:8">
      <c r="E265" s="99"/>
    </row>
    <row r="266" spans="5:8">
      <c r="E266" s="99"/>
    </row>
    <row r="267" spans="5:8">
      <c r="E267" s="99"/>
    </row>
    <row r="268" spans="5:8">
      <c r="E268" s="99"/>
    </row>
    <row r="269" spans="5:8">
      <c r="E269" s="99"/>
    </row>
    <row r="270" spans="5:8">
      <c r="E270" s="99"/>
    </row>
    <row r="271" spans="5:8">
      <c r="E271" s="99"/>
    </row>
    <row r="272" spans="5:8">
      <c r="E272" s="99"/>
    </row>
    <row r="273" spans="5:5">
      <c r="E273" s="99"/>
    </row>
    <row r="274" spans="5:5">
      <c r="E274" s="52"/>
    </row>
  </sheetData>
  <autoFilter ref="A3:D3" xr:uid="{157D9CB1-C8AC-482F-BB51-DD127EE0734F}"/>
  <mergeCells count="5">
    <mergeCell ref="F21:H21"/>
    <mergeCell ref="F17:H17"/>
    <mergeCell ref="J17:M17"/>
    <mergeCell ref="F2:H2"/>
    <mergeCell ref="J2:M2"/>
  </mergeCells>
  <conditionalFormatting sqref="C1:C45 C66:C86 C110:C1048576">
    <cfRule type="cellIs" dxfId="0" priority="1" operator="greaterThan">
      <formula>1</formula>
    </cfRule>
  </conditionalFormatting>
  <pageMargins left="0.7" right="0.7" top="0.75" bottom="0.75" header="0.3" footer="0.3"/>
  <pageSetup orientation="portrait" r:id="rId1"/>
  <headerFooter>
    <oddFooter>&amp;L_x000D_&amp;1#&amp;"Calibri"&amp;10&amp;K000000 Sensitivity: Public</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7B718-0FE8-49A6-ADD9-8F8A34E1CF9B}">
  <dimension ref="A1:AV3198"/>
  <sheetViews>
    <sheetView zoomScaleNormal="100" workbookViewId="0">
      <pane ySplit="1" topLeftCell="A3166" activePane="bottomLeft" state="frozen"/>
      <selection pane="bottomLeft" activeCell="AB3178" sqref="AB3178"/>
    </sheetView>
  </sheetViews>
  <sheetFormatPr defaultRowHeight="14.25"/>
  <cols>
    <col min="1" max="1" width="9.875" bestFit="1" customWidth="1"/>
    <col min="2" max="4" width="0" hidden="1" customWidth="1"/>
    <col min="6" max="6" width="8.75" customWidth="1"/>
    <col min="7" max="9" width="8.75" hidden="1" customWidth="1"/>
    <col min="10" max="23" width="8.75" customWidth="1"/>
    <col min="24" max="24" width="13.125" customWidth="1"/>
    <col min="25" max="27" width="8.75" customWidth="1"/>
    <col min="28" max="28" width="8.75" style="111"/>
    <col min="31" max="31" width="8.75" style="111"/>
    <col min="43" max="43" width="14" customWidth="1"/>
    <col min="44" max="44" width="14.75" customWidth="1"/>
    <col min="45" max="45" width="12.625" customWidth="1"/>
  </cols>
  <sheetData>
    <row r="1" spans="1:48">
      <c r="A1" t="s">
        <v>55</v>
      </c>
      <c r="B1" t="s">
        <v>56</v>
      </c>
      <c r="C1" t="s">
        <v>57</v>
      </c>
      <c r="D1" t="s">
        <v>58</v>
      </c>
      <c r="E1" t="s">
        <v>59</v>
      </c>
      <c r="F1" t="s">
        <v>60</v>
      </c>
      <c r="G1" t="s">
        <v>61</v>
      </c>
      <c r="H1" t="s">
        <v>62</v>
      </c>
      <c r="I1" t="s">
        <v>63</v>
      </c>
      <c r="J1" t="s">
        <v>64</v>
      </c>
      <c r="K1" t="s">
        <v>65</v>
      </c>
      <c r="L1" t="s">
        <v>66</v>
      </c>
      <c r="M1" t="s">
        <v>67</v>
      </c>
      <c r="N1" t="s">
        <v>68</v>
      </c>
      <c r="O1" t="s">
        <v>69</v>
      </c>
      <c r="P1" t="s">
        <v>70</v>
      </c>
      <c r="Q1" t="s">
        <v>71</v>
      </c>
      <c r="R1" t="s">
        <v>72</v>
      </c>
      <c r="S1" t="s">
        <v>73</v>
      </c>
      <c r="T1" t="s">
        <v>74</v>
      </c>
      <c r="U1" t="s">
        <v>75</v>
      </c>
      <c r="V1" t="s">
        <v>76</v>
      </c>
      <c r="W1" t="s">
        <v>77</v>
      </c>
      <c r="X1" t="s">
        <v>78</v>
      </c>
      <c r="Y1" t="s">
        <v>79</v>
      </c>
      <c r="Z1" t="s">
        <v>80</v>
      </c>
      <c r="AA1" t="s">
        <v>81</v>
      </c>
      <c r="AB1" s="111" t="s">
        <v>82</v>
      </c>
      <c r="AC1" t="s">
        <v>83</v>
      </c>
      <c r="AD1" t="s">
        <v>84</v>
      </c>
      <c r="AE1" s="111" t="s">
        <v>85</v>
      </c>
      <c r="AF1" t="s">
        <v>86</v>
      </c>
      <c r="AG1" t="s">
        <v>87</v>
      </c>
      <c r="AH1" t="s">
        <v>88</v>
      </c>
      <c r="AI1" t="s">
        <v>89</v>
      </c>
      <c r="AJ1" t="s">
        <v>90</v>
      </c>
      <c r="AK1" t="s">
        <v>91</v>
      </c>
      <c r="AL1" t="s">
        <v>92</v>
      </c>
      <c r="AM1" t="s">
        <v>93</v>
      </c>
      <c r="AN1" t="s">
        <v>94</v>
      </c>
      <c r="AO1" t="s">
        <v>95</v>
      </c>
      <c r="AP1" t="s">
        <v>96</v>
      </c>
      <c r="AQ1" t="s">
        <v>97</v>
      </c>
      <c r="AR1" t="s">
        <v>98</v>
      </c>
      <c r="AS1" t="s">
        <v>99</v>
      </c>
      <c r="AT1" t="s">
        <v>100</v>
      </c>
      <c r="AU1" t="s">
        <v>101</v>
      </c>
      <c r="AV1" t="s">
        <v>102</v>
      </c>
    </row>
    <row r="2" spans="1:48">
      <c r="A2" s="95">
        <v>45566</v>
      </c>
      <c r="B2" t="b">
        <v>0</v>
      </c>
      <c r="C2" t="b">
        <v>0</v>
      </c>
      <c r="D2" t="s">
        <v>103</v>
      </c>
      <c r="E2" t="s">
        <v>104</v>
      </c>
      <c r="F2">
        <v>5765.1750000000002</v>
      </c>
      <c r="H2">
        <v>0</v>
      </c>
      <c r="I2">
        <v>488.06552404390902</v>
      </c>
      <c r="J2">
        <v>4.8300000000000003E-2</v>
      </c>
      <c r="K2">
        <v>12490.8717337708</v>
      </c>
      <c r="L2">
        <v>12501.521000000001</v>
      </c>
      <c r="M2">
        <v>461.24196925346598</v>
      </c>
      <c r="O2">
        <v>16.73</v>
      </c>
      <c r="P2">
        <v>12501.521000000001</v>
      </c>
      <c r="Q2">
        <v>0.99171943706793597</v>
      </c>
      <c r="T2">
        <v>5.7439256003959299E-2</v>
      </c>
      <c r="U2">
        <v>0.11296446643425399</v>
      </c>
      <c r="V2">
        <v>0.109773705646518</v>
      </c>
      <c r="W2">
        <v>0.11296446643425399</v>
      </c>
      <c r="X2">
        <v>-6.9264197628651603E-2</v>
      </c>
      <c r="Z2">
        <v>0.10749124138929</v>
      </c>
      <c r="AA2">
        <v>0.117250046215275</v>
      </c>
      <c r="AB2" s="111">
        <v>1.23537892555811</v>
      </c>
      <c r="AC2">
        <v>-1.05898990077305E-2</v>
      </c>
      <c r="AD2">
        <v>491.51479992171602</v>
      </c>
      <c r="AE2" s="111">
        <v>486.30970782973998</v>
      </c>
      <c r="AG2">
        <v>491.51479992171602</v>
      </c>
      <c r="AI2" s="96">
        <v>6.3056296496255201E-5</v>
      </c>
      <c r="AK2">
        <v>464.91917992010002</v>
      </c>
      <c r="AL2">
        <v>471.89296761890103</v>
      </c>
      <c r="AM2">
        <v>457.94539222129799</v>
      </c>
      <c r="AN2">
        <v>1.0058421516754E-3</v>
      </c>
      <c r="AO2">
        <v>8.4049823633150001E-4</v>
      </c>
      <c r="AP2">
        <v>0.1673</v>
      </c>
      <c r="AQ2" s="96">
        <v>1.2729113802852899E-6</v>
      </c>
      <c r="AR2">
        <v>-6.9265470540031904E-2</v>
      </c>
      <c r="AS2">
        <v>1.0612840610279599</v>
      </c>
      <c r="AT2">
        <v>1.0181423286178199</v>
      </c>
      <c r="AU2">
        <v>1.0181423286178199</v>
      </c>
      <c r="AV2">
        <v>1.23537892555811</v>
      </c>
    </row>
    <row r="3" spans="1:48">
      <c r="A3" s="95">
        <v>45566</v>
      </c>
      <c r="B3" t="b">
        <v>0</v>
      </c>
      <c r="C3" t="b">
        <v>0</v>
      </c>
      <c r="D3" t="s">
        <v>103</v>
      </c>
      <c r="E3" t="s">
        <v>105</v>
      </c>
      <c r="F3">
        <v>5752.7875000000004</v>
      </c>
      <c r="H3">
        <v>0</v>
      </c>
      <c r="I3">
        <v>488.06552404390902</v>
      </c>
      <c r="J3">
        <v>4.8300000000000003E-2</v>
      </c>
      <c r="K3">
        <v>12490.8717337708</v>
      </c>
      <c r="L3">
        <v>12474.495000000001</v>
      </c>
      <c r="M3">
        <v>460.24484854623</v>
      </c>
      <c r="O3">
        <v>16.73</v>
      </c>
      <c r="P3">
        <v>12474.495000000001</v>
      </c>
      <c r="Q3">
        <v>0.99785132281327105</v>
      </c>
      <c r="T3">
        <v>5.7439256003959299E-2</v>
      </c>
      <c r="U3">
        <v>0.111763241237805</v>
      </c>
      <c r="V3">
        <v>0.10925480898218</v>
      </c>
      <c r="W3">
        <v>0.111763241237805</v>
      </c>
      <c r="X3">
        <v>-0.124174580137085</v>
      </c>
      <c r="Z3">
        <v>0.10749124138929</v>
      </c>
      <c r="AA3">
        <v>0.11760953135419901</v>
      </c>
      <c r="AB3" s="111">
        <v>0.98537892555811002</v>
      </c>
      <c r="AC3">
        <v>-2.6956631010849001E-3</v>
      </c>
      <c r="AD3">
        <v>491.51479992171602</v>
      </c>
      <c r="AE3" s="111">
        <v>484.99878069464398</v>
      </c>
      <c r="AG3">
        <v>491.51479992171602</v>
      </c>
      <c r="AI3" s="96">
        <v>4.6835757351719004E-6</v>
      </c>
      <c r="AK3">
        <v>464.91917992010002</v>
      </c>
      <c r="AL3">
        <v>471.89296761890103</v>
      </c>
      <c r="AM3">
        <v>457.94539222129799</v>
      </c>
      <c r="AN3">
        <v>8.4049823633150001E-4</v>
      </c>
      <c r="AO3">
        <v>6.7515432098759996E-4</v>
      </c>
      <c r="AP3">
        <v>0.1673</v>
      </c>
      <c r="AQ3" s="96">
        <v>4.5330190413552697E-9</v>
      </c>
      <c r="AR3">
        <v>-0.124174584670104</v>
      </c>
      <c r="AS3">
        <v>1.0612840610279599</v>
      </c>
      <c r="AT3">
        <v>0.980043850047701</v>
      </c>
      <c r="AU3">
        <v>0.980043850047701</v>
      </c>
      <c r="AV3">
        <v>0.92786424856532002</v>
      </c>
    </row>
    <row r="4" spans="1:48">
      <c r="A4" s="95">
        <v>45566</v>
      </c>
      <c r="B4" t="b">
        <v>0</v>
      </c>
      <c r="C4" t="b">
        <v>0</v>
      </c>
      <c r="D4" t="s">
        <v>103</v>
      </c>
      <c r="E4" t="s">
        <v>106</v>
      </c>
      <c r="F4">
        <v>5761.05</v>
      </c>
      <c r="H4">
        <v>0</v>
      </c>
      <c r="I4">
        <v>488.06552404390902</v>
      </c>
      <c r="J4">
        <v>4.8300000000000003E-2</v>
      </c>
      <c r="K4">
        <v>12490.8717337708</v>
      </c>
      <c r="L4">
        <v>12491.565000000001</v>
      </c>
      <c r="M4">
        <v>460.87464394593798</v>
      </c>
      <c r="O4">
        <v>16.73</v>
      </c>
      <c r="P4">
        <v>12491.565000000001</v>
      </c>
      <c r="Q4">
        <v>1.00143626024774</v>
      </c>
      <c r="T4">
        <v>5.7439256003959299E-2</v>
      </c>
      <c r="U4">
        <v>0.109267904610149</v>
      </c>
      <c r="V4">
        <v>0.108062352338252</v>
      </c>
      <c r="W4">
        <v>0.109267904610149</v>
      </c>
      <c r="X4">
        <v>-4.5530209779747498E-2</v>
      </c>
      <c r="Z4">
        <v>0.10749124138929</v>
      </c>
      <c r="AA4">
        <v>0.116907511927657</v>
      </c>
      <c r="AB4" s="111">
        <v>0.88446145974574397</v>
      </c>
      <c r="AC4">
        <v>1.3382929583121001E-3</v>
      </c>
      <c r="AD4">
        <v>491.51479992171602</v>
      </c>
      <c r="AE4" s="111">
        <v>485.64785114763703</v>
      </c>
      <c r="AG4">
        <v>491.51479992171602</v>
      </c>
      <c r="AI4" s="96">
        <v>1.8699377497320299E-6</v>
      </c>
      <c r="AK4">
        <v>464.91917992010002</v>
      </c>
      <c r="AL4">
        <v>471.89296761890103</v>
      </c>
      <c r="AM4">
        <v>457.94539222129799</v>
      </c>
      <c r="AN4">
        <v>6.7515432098759996E-4</v>
      </c>
      <c r="AO4">
        <v>5.0981040564370003E-4</v>
      </c>
      <c r="AP4">
        <v>0.1673</v>
      </c>
      <c r="AQ4" s="96">
        <v>2.0183453667057901E-10</v>
      </c>
      <c r="AR4">
        <v>-4.5530209981581998E-2</v>
      </c>
      <c r="AS4">
        <v>1.0612840610279599</v>
      </c>
      <c r="AT4">
        <v>0.97678141789629203</v>
      </c>
      <c r="AU4">
        <v>0.97678141789629203</v>
      </c>
      <c r="AV4">
        <v>0.88446145974574397</v>
      </c>
    </row>
    <row r="5" spans="1:48">
      <c r="A5" s="95">
        <v>45566</v>
      </c>
      <c r="B5" t="b">
        <v>0</v>
      </c>
      <c r="C5" t="b">
        <v>0</v>
      </c>
      <c r="D5" t="s">
        <v>103</v>
      </c>
      <c r="E5" t="s">
        <v>107</v>
      </c>
      <c r="F5">
        <v>5748.3</v>
      </c>
      <c r="H5">
        <v>0</v>
      </c>
      <c r="I5">
        <v>488.06552404390902</v>
      </c>
      <c r="J5">
        <v>4.8300000000000003E-2</v>
      </c>
      <c r="K5">
        <v>12490.8717337708</v>
      </c>
      <c r="L5">
        <v>12464.412</v>
      </c>
      <c r="M5">
        <v>459.87283759044402</v>
      </c>
      <c r="O5">
        <v>16.73</v>
      </c>
      <c r="P5">
        <v>12464.412</v>
      </c>
      <c r="Q5">
        <v>0.99778686176998999</v>
      </c>
      <c r="T5">
        <v>5.7439256003959299E-2</v>
      </c>
      <c r="U5">
        <v>0.108278759912193</v>
      </c>
      <c r="V5">
        <v>0.107599904821249</v>
      </c>
      <c r="W5">
        <v>0.108278759912193</v>
      </c>
      <c r="X5">
        <v>-8.7835308127851397E-2</v>
      </c>
      <c r="Z5">
        <v>0.10749124138929</v>
      </c>
      <c r="AA5">
        <v>0.117020903852248</v>
      </c>
      <c r="AB5" s="111">
        <v>0.98297203286755397</v>
      </c>
      <c r="AC5">
        <v>-1.9324109620543E-3</v>
      </c>
      <c r="AD5">
        <v>491.51479992171602</v>
      </c>
      <c r="AE5" s="111">
        <v>484.70937991638101</v>
      </c>
      <c r="AG5">
        <v>491.51479992171602</v>
      </c>
      <c r="AI5" s="96">
        <v>4.7352926011277596E-6</v>
      </c>
      <c r="AK5">
        <v>464.91917992010002</v>
      </c>
      <c r="AL5">
        <v>471.89296761890103</v>
      </c>
      <c r="AM5">
        <v>457.94539222129799</v>
      </c>
      <c r="AN5">
        <v>5.0981040564370003E-4</v>
      </c>
      <c r="AO5">
        <v>3.4446649029979998E-4</v>
      </c>
      <c r="AP5">
        <v>0.1673</v>
      </c>
      <c r="AQ5" s="96">
        <v>4.8590436836492401E-17</v>
      </c>
      <c r="AR5">
        <v>-8.7835308127851397E-2</v>
      </c>
      <c r="AS5">
        <v>1.0612840610279599</v>
      </c>
      <c r="AT5">
        <v>0.98313312880381099</v>
      </c>
      <c r="AU5">
        <v>0.98313312880381099</v>
      </c>
      <c r="AV5">
        <v>0.98297203286755397</v>
      </c>
    </row>
    <row r="6" spans="1:48">
      <c r="A6" s="95">
        <v>45566</v>
      </c>
      <c r="B6" t="b">
        <v>0</v>
      </c>
      <c r="C6" t="b">
        <v>0</v>
      </c>
      <c r="D6" t="s">
        <v>103</v>
      </c>
      <c r="E6" t="s">
        <v>108</v>
      </c>
      <c r="F6">
        <v>5754.7749999999996</v>
      </c>
      <c r="H6">
        <v>0</v>
      </c>
      <c r="I6">
        <v>488.06552404390902</v>
      </c>
      <c r="J6">
        <v>4.8300000000000003E-2</v>
      </c>
      <c r="K6">
        <v>12490.8717337708</v>
      </c>
      <c r="L6">
        <v>12475.933000000001</v>
      </c>
      <c r="M6">
        <v>460.29790336666201</v>
      </c>
      <c r="O6">
        <v>16.73</v>
      </c>
      <c r="P6">
        <v>12475.933000000001</v>
      </c>
      <c r="Q6">
        <v>1.00112641998503</v>
      </c>
      <c r="T6">
        <v>5.7439256003959299E-2</v>
      </c>
      <c r="U6">
        <v>0.10540955149688599</v>
      </c>
      <c r="V6">
        <v>0.106186523988618</v>
      </c>
      <c r="W6">
        <v>0.106186523988618</v>
      </c>
      <c r="X6">
        <v>-1.1024312438724799E-2</v>
      </c>
      <c r="Z6">
        <v>0.10749124138929</v>
      </c>
      <c r="AA6">
        <v>0.116974927182752</v>
      </c>
      <c r="AB6" s="111">
        <v>0.94919887295382199</v>
      </c>
      <c r="AC6">
        <v>9.0519508924259999E-4</v>
      </c>
      <c r="AD6">
        <v>491.51479992171602</v>
      </c>
      <c r="AE6" s="111">
        <v>485.14813646679198</v>
      </c>
      <c r="AG6">
        <v>491.51479992171602</v>
      </c>
      <c r="AI6" s="96">
        <v>8.5356282633767795E-7</v>
      </c>
      <c r="AK6">
        <v>464.91917992010002</v>
      </c>
      <c r="AL6">
        <v>471.89296761890103</v>
      </c>
      <c r="AM6">
        <v>457.94539222129799</v>
      </c>
      <c r="AN6">
        <v>3.4446649029979998E-4</v>
      </c>
      <c r="AO6">
        <v>1.7912257495590001E-4</v>
      </c>
      <c r="AP6">
        <v>0.1673</v>
      </c>
      <c r="AQ6" s="96">
        <v>5.6211892678262101E-29</v>
      </c>
      <c r="AR6">
        <v>-1.1024312438724799E-2</v>
      </c>
      <c r="AS6">
        <v>1.0612840610279599</v>
      </c>
      <c r="AT6">
        <v>0.98211253581931801</v>
      </c>
      <c r="AU6">
        <v>0.98211253581931801</v>
      </c>
      <c r="AV6">
        <v>0.94919887295382199</v>
      </c>
    </row>
    <row r="7" spans="1:48">
      <c r="A7" s="95">
        <v>45566</v>
      </c>
      <c r="B7" t="b">
        <v>0</v>
      </c>
      <c r="C7" t="b">
        <v>0</v>
      </c>
      <c r="D7" t="s">
        <v>103</v>
      </c>
      <c r="E7" t="s">
        <v>109</v>
      </c>
      <c r="F7">
        <v>5777.1750000000002</v>
      </c>
      <c r="H7">
        <v>0</v>
      </c>
      <c r="I7">
        <v>488.06552404390902</v>
      </c>
      <c r="J7">
        <v>4.8300000000000003E-2</v>
      </c>
      <c r="K7">
        <v>12490.8717337708</v>
      </c>
      <c r="L7">
        <v>12524.803</v>
      </c>
      <c r="M7">
        <v>462.10095557426303</v>
      </c>
      <c r="O7">
        <v>16.73</v>
      </c>
      <c r="P7">
        <v>12524.803</v>
      </c>
      <c r="Q7">
        <v>1.00389241977314</v>
      </c>
      <c r="T7">
        <v>5.7439256003959299E-2</v>
      </c>
      <c r="U7">
        <v>0.109827926587737</v>
      </c>
      <c r="V7">
        <v>0.108379636937842</v>
      </c>
      <c r="W7">
        <v>0.109827926587737</v>
      </c>
      <c r="X7">
        <v>0</v>
      </c>
      <c r="Z7">
        <v>0.10749124138929</v>
      </c>
      <c r="AA7">
        <v>0.11737608184392299</v>
      </c>
      <c r="AB7" s="111">
        <v>1.05343549400902</v>
      </c>
      <c r="AC7">
        <v>3.7077230224959999E-3</v>
      </c>
      <c r="AD7">
        <v>491.51479992171602</v>
      </c>
      <c r="AE7" s="111">
        <v>486.946931381691</v>
      </c>
      <c r="AG7">
        <v>491.51479992171602</v>
      </c>
      <c r="AI7" s="96">
        <v>1.5284111154509999E-5</v>
      </c>
      <c r="AK7">
        <v>464.91917992010002</v>
      </c>
      <c r="AL7">
        <v>471.89296761890103</v>
      </c>
      <c r="AM7">
        <v>457.94539222129799</v>
      </c>
      <c r="AN7">
        <v>1.7912257495590001E-4</v>
      </c>
      <c r="AO7">
        <v>0</v>
      </c>
      <c r="AP7">
        <v>0.1673</v>
      </c>
      <c r="AQ7">
        <v>0</v>
      </c>
      <c r="AR7">
        <v>0</v>
      </c>
      <c r="AS7">
        <v>1.0612840610279599</v>
      </c>
      <c r="AT7">
        <v>0.98252659951736199</v>
      </c>
      <c r="AU7">
        <v>0.98252659951736199</v>
      </c>
      <c r="AV7">
        <v>1.05343549400902</v>
      </c>
    </row>
    <row r="8" spans="1:48">
      <c r="A8" s="95">
        <v>45566</v>
      </c>
      <c r="B8" t="b">
        <v>0</v>
      </c>
      <c r="C8" t="b">
        <v>0</v>
      </c>
      <c r="D8" t="s">
        <v>103</v>
      </c>
      <c r="E8" t="s">
        <v>110</v>
      </c>
      <c r="F8">
        <v>5762.15</v>
      </c>
      <c r="G8" t="s">
        <v>111</v>
      </c>
      <c r="H8">
        <v>0</v>
      </c>
      <c r="I8">
        <v>488.06552404390902</v>
      </c>
      <c r="J8">
        <v>4.8300000000000003E-2</v>
      </c>
      <c r="K8">
        <v>12490.8717337708</v>
      </c>
      <c r="L8">
        <v>12493.091</v>
      </c>
      <c r="M8">
        <v>460.93094551476997</v>
      </c>
      <c r="N8">
        <v>465.13237099077998</v>
      </c>
      <c r="O8">
        <v>16.73</v>
      </c>
      <c r="P8">
        <v>12493.091</v>
      </c>
      <c r="Q8">
        <v>0.99739924790230505</v>
      </c>
      <c r="R8">
        <v>465.13237099077998</v>
      </c>
      <c r="S8">
        <v>6.7556415254847305E-2</v>
      </c>
      <c r="T8">
        <v>5.7439256003959299E-2</v>
      </c>
      <c r="U8">
        <v>0.109629710765887</v>
      </c>
      <c r="V8">
        <v>0.10832301947175101</v>
      </c>
      <c r="W8">
        <v>0.109629710765887</v>
      </c>
      <c r="X8">
        <v>0</v>
      </c>
      <c r="Y8">
        <v>0.108659003583538</v>
      </c>
      <c r="Z8">
        <v>0.10749124138929</v>
      </c>
      <c r="AA8">
        <v>0.116340417845575</v>
      </c>
      <c r="AB8" s="111">
        <v>1.0250013920172101</v>
      </c>
      <c r="AC8">
        <v>-2.6700746940771999E-3</v>
      </c>
      <c r="AD8">
        <v>491.51479992171602</v>
      </c>
      <c r="AE8" s="111">
        <v>485.64674670285001</v>
      </c>
      <c r="AF8">
        <v>485.64674670285001</v>
      </c>
      <c r="AG8">
        <v>491.51479992171602</v>
      </c>
      <c r="AH8" s="95">
        <v>45566</v>
      </c>
      <c r="AI8" s="96">
        <v>6.42696930805319E-6</v>
      </c>
      <c r="AJ8">
        <v>460.93094551476997</v>
      </c>
      <c r="AK8">
        <v>464.91917992010002</v>
      </c>
      <c r="AL8">
        <v>471.89296761890103</v>
      </c>
      <c r="AM8">
        <v>457.94539222129799</v>
      </c>
      <c r="AN8">
        <v>0</v>
      </c>
      <c r="AO8">
        <v>1.0058421516754E-3</v>
      </c>
      <c r="AP8">
        <v>0.1673</v>
      </c>
      <c r="AQ8">
        <v>0</v>
      </c>
      <c r="AR8">
        <v>0</v>
      </c>
      <c r="AS8">
        <v>1.0612840610279599</v>
      </c>
      <c r="AT8">
        <v>0.97890241421561996</v>
      </c>
      <c r="AU8">
        <v>0.97890241421561996</v>
      </c>
      <c r="AV8">
        <v>1.0250013920172101</v>
      </c>
    </row>
    <row r="9" spans="1:48">
      <c r="A9" s="95">
        <v>45567</v>
      </c>
      <c r="B9" t="b">
        <v>0</v>
      </c>
      <c r="C9" t="b">
        <v>0</v>
      </c>
      <c r="D9" t="s">
        <v>103</v>
      </c>
      <c r="E9" t="s">
        <v>104</v>
      </c>
      <c r="F9">
        <v>5741.45</v>
      </c>
      <c r="H9">
        <v>0</v>
      </c>
      <c r="I9">
        <v>488.10789268178797</v>
      </c>
      <c r="J9">
        <v>4.8300000000000003E-2</v>
      </c>
      <c r="K9">
        <v>12493.353841574</v>
      </c>
      <c r="L9">
        <v>12451.120999999999</v>
      </c>
      <c r="M9">
        <v>459.29597111323</v>
      </c>
      <c r="O9">
        <v>19.260000000000002</v>
      </c>
      <c r="P9">
        <v>12451.120999999999</v>
      </c>
      <c r="Q9">
        <v>0.99640759091658504</v>
      </c>
      <c r="T9">
        <v>6.7556415254847305E-2</v>
      </c>
      <c r="U9">
        <v>0.11240094537421599</v>
      </c>
      <c r="V9">
        <v>0.109772810726218</v>
      </c>
      <c r="W9">
        <v>0.11240094537421599</v>
      </c>
      <c r="X9">
        <v>-1.8596689558672701E-2</v>
      </c>
      <c r="Z9">
        <v>0.108659003583538</v>
      </c>
      <c r="AA9">
        <v>0.11325199890768101</v>
      </c>
      <c r="AB9" s="111">
        <v>1.036614731125</v>
      </c>
      <c r="AC9">
        <v>-3.6508465471696001E-3</v>
      </c>
      <c r="AD9">
        <v>485.64674670285001</v>
      </c>
      <c r="AE9" s="111">
        <v>483.87372495450597</v>
      </c>
      <c r="AG9">
        <v>485.64674670285001</v>
      </c>
      <c r="AI9" s="96">
        <v>1.2626789941062601E-5</v>
      </c>
      <c r="AK9">
        <v>460.93094551476997</v>
      </c>
      <c r="AL9">
        <v>467.844909697491</v>
      </c>
      <c r="AM9">
        <v>454.01698133204798</v>
      </c>
      <c r="AN9">
        <v>1.0058421516754E-3</v>
      </c>
      <c r="AO9">
        <v>8.4049823633150001E-4</v>
      </c>
      <c r="AP9">
        <v>0.19259999999999999</v>
      </c>
      <c r="AQ9">
        <v>4.833864421692E-4</v>
      </c>
      <c r="AR9">
        <v>-1.9080076000842001E-2</v>
      </c>
      <c r="AS9">
        <v>1.0522537138344801</v>
      </c>
      <c r="AT9">
        <v>0.98820672303384705</v>
      </c>
      <c r="AU9">
        <v>0.98820672303384705</v>
      </c>
      <c r="AV9">
        <v>1.036614731125</v>
      </c>
    </row>
    <row r="10" spans="1:48">
      <c r="A10" s="95">
        <v>45567</v>
      </c>
      <c r="B10" t="b">
        <v>0</v>
      </c>
      <c r="C10" t="b">
        <v>0</v>
      </c>
      <c r="D10" t="s">
        <v>103</v>
      </c>
      <c r="E10" t="s">
        <v>105</v>
      </c>
      <c r="F10">
        <v>5761.25</v>
      </c>
      <c r="H10">
        <v>0</v>
      </c>
      <c r="I10">
        <v>488.10789268178797</v>
      </c>
      <c r="J10">
        <v>4.8300000000000003E-2</v>
      </c>
      <c r="K10">
        <v>12493.353841574</v>
      </c>
      <c r="L10">
        <v>12493.64</v>
      </c>
      <c r="M10">
        <v>460.86440863751102</v>
      </c>
      <c r="O10">
        <v>19.260000000000002</v>
      </c>
      <c r="P10">
        <v>12493.64</v>
      </c>
      <c r="Q10">
        <v>1.0034486061883301</v>
      </c>
      <c r="T10">
        <v>6.7556415254847305E-2</v>
      </c>
      <c r="U10">
        <v>0.114481312111908</v>
      </c>
      <c r="V10">
        <v>0.11092153173322999</v>
      </c>
      <c r="W10">
        <v>0.114481312111908</v>
      </c>
      <c r="X10" s="96">
        <v>-3.4487518485583098E-5</v>
      </c>
      <c r="Z10">
        <v>0.108659003583538</v>
      </c>
      <c r="AA10">
        <v>0.112122198880065</v>
      </c>
      <c r="AB10" s="111">
        <v>1.01767284455929</v>
      </c>
      <c r="AC10">
        <v>3.5380137242697002E-3</v>
      </c>
      <c r="AD10">
        <v>485.64674670285001</v>
      </c>
      <c r="AE10" s="111">
        <v>485.58567683420802</v>
      </c>
      <c r="AG10">
        <v>485.64674670285001</v>
      </c>
      <c r="AI10" s="96">
        <v>1.16216614995067E-5</v>
      </c>
      <c r="AK10">
        <v>460.93094551476997</v>
      </c>
      <c r="AL10">
        <v>467.844909697491</v>
      </c>
      <c r="AM10">
        <v>454.01698133204798</v>
      </c>
      <c r="AN10">
        <v>8.4049823633150001E-4</v>
      </c>
      <c r="AO10">
        <v>6.7515432098759996E-4</v>
      </c>
      <c r="AP10">
        <v>0.19259999999999999</v>
      </c>
      <c r="AQ10">
        <v>1.3436647490734999E-3</v>
      </c>
      <c r="AR10">
        <v>-1.3781522675591E-3</v>
      </c>
      <c r="AS10">
        <v>1.0522537138344801</v>
      </c>
      <c r="AT10">
        <v>1.0149724029292999</v>
      </c>
      <c r="AU10">
        <v>1.0149724029292999</v>
      </c>
      <c r="AV10">
        <v>1.01767284455929</v>
      </c>
    </row>
    <row r="11" spans="1:48">
      <c r="A11" s="95">
        <v>45567</v>
      </c>
      <c r="B11" t="b">
        <v>0</v>
      </c>
      <c r="C11" t="b">
        <v>0</v>
      </c>
      <c r="D11" t="s">
        <v>103</v>
      </c>
      <c r="E11" t="s">
        <v>106</v>
      </c>
      <c r="F11">
        <v>5769.5</v>
      </c>
      <c r="H11">
        <v>0</v>
      </c>
      <c r="I11">
        <v>488.10789268178797</v>
      </c>
      <c r="J11">
        <v>4.8300000000000003E-2</v>
      </c>
      <c r="K11">
        <v>12493.353841574</v>
      </c>
      <c r="L11">
        <v>12510.938</v>
      </c>
      <c r="M11">
        <v>461.50249589955899</v>
      </c>
      <c r="O11">
        <v>19.260000000000002</v>
      </c>
      <c r="P11">
        <v>12510.938</v>
      </c>
      <c r="Q11">
        <v>1.0014319809069201</v>
      </c>
      <c r="T11">
        <v>6.7556415254847305E-2</v>
      </c>
      <c r="U11">
        <v>0.11190274088913001</v>
      </c>
      <c r="V11">
        <v>0.10970772096114401</v>
      </c>
      <c r="W11">
        <v>0.11190274088913001</v>
      </c>
      <c r="X11">
        <v>7.7066445220809997E-4</v>
      </c>
      <c r="Z11">
        <v>0.108659003583538</v>
      </c>
      <c r="AA11">
        <v>0.112207919838941</v>
      </c>
      <c r="AB11" s="111">
        <v>1.02905462043387</v>
      </c>
      <c r="AC11">
        <v>1.4078751175921E-3</v>
      </c>
      <c r="AD11">
        <v>485.64674670285001</v>
      </c>
      <c r="AE11" s="111">
        <v>486.26932082608198</v>
      </c>
      <c r="AG11">
        <v>485.64674670285001</v>
      </c>
      <c r="AI11" s="96">
        <v>1.9143125945523101E-6</v>
      </c>
      <c r="AK11">
        <v>460.93094551476997</v>
      </c>
      <c r="AL11">
        <v>467.844909697491</v>
      </c>
      <c r="AM11">
        <v>454.01698133204798</v>
      </c>
      <c r="AN11">
        <v>6.7515432098759996E-4</v>
      </c>
      <c r="AO11">
        <v>5.0981040564370003E-4</v>
      </c>
      <c r="AP11">
        <v>0.19259999999999999</v>
      </c>
      <c r="AQ11">
        <v>8.547538008788E-4</v>
      </c>
      <c r="AR11" s="96">
        <v>-8.4089348670768297E-5</v>
      </c>
      <c r="AS11">
        <v>1.0522537138344801</v>
      </c>
      <c r="AT11">
        <v>1.0244132450616601</v>
      </c>
      <c r="AU11">
        <v>1.0244132450616601</v>
      </c>
      <c r="AV11">
        <v>1.02905462043387</v>
      </c>
    </row>
    <row r="12" spans="1:48">
      <c r="A12" s="95">
        <v>45567</v>
      </c>
      <c r="B12" t="b">
        <v>0</v>
      </c>
      <c r="C12" t="b">
        <v>0</v>
      </c>
      <c r="D12" t="s">
        <v>103</v>
      </c>
      <c r="E12" t="s">
        <v>107</v>
      </c>
      <c r="F12">
        <v>5759.3374999999996</v>
      </c>
      <c r="H12">
        <v>0</v>
      </c>
      <c r="I12">
        <v>488.10789268178797</v>
      </c>
      <c r="J12">
        <v>4.8300000000000003E-2</v>
      </c>
      <c r="K12">
        <v>12493.353841574</v>
      </c>
      <c r="L12">
        <v>12489.661</v>
      </c>
      <c r="M12">
        <v>460.717631598796</v>
      </c>
      <c r="O12">
        <v>19.260000000000002</v>
      </c>
      <c r="P12">
        <v>12489.661</v>
      </c>
      <c r="Q12">
        <v>0.99823858219949702</v>
      </c>
      <c r="T12">
        <v>6.7556415254847305E-2</v>
      </c>
      <c r="U12">
        <v>0.109897820041284</v>
      </c>
      <c r="V12">
        <v>0.108756751218267</v>
      </c>
      <c r="W12">
        <v>0.109897820041284</v>
      </c>
      <c r="X12" s="96">
        <v>-1.18060115022079E-5</v>
      </c>
      <c r="Z12">
        <v>0.108659003583538</v>
      </c>
      <c r="AA12">
        <v>0.112345306014573</v>
      </c>
      <c r="AB12" s="111">
        <v>1.05203749841478</v>
      </c>
      <c r="AC12">
        <v>-1.7523825068214999E-3</v>
      </c>
      <c r="AD12">
        <v>485.64674670285001</v>
      </c>
      <c r="AE12" s="111">
        <v>485.41719097466199</v>
      </c>
      <c r="AG12">
        <v>485.64674670285001</v>
      </c>
      <c r="AI12" s="96">
        <v>2.8972112286158201E-6</v>
      </c>
      <c r="AK12">
        <v>460.93094551476997</v>
      </c>
      <c r="AL12">
        <v>467.844909697491</v>
      </c>
      <c r="AM12">
        <v>454.01698133204798</v>
      </c>
      <c r="AN12">
        <v>5.0981040564370003E-4</v>
      </c>
      <c r="AO12">
        <v>3.4446649029979998E-4</v>
      </c>
      <c r="AP12">
        <v>0.19259999999999999</v>
      </c>
      <c r="AQ12" s="96">
        <v>8.8217510235520392E-6</v>
      </c>
      <c r="AR12" s="96">
        <v>-2.062776252576E-5</v>
      </c>
      <c r="AS12">
        <v>1.0522537138344801</v>
      </c>
      <c r="AT12">
        <v>1.0237033007892</v>
      </c>
      <c r="AU12">
        <v>1.0237033007892</v>
      </c>
      <c r="AV12">
        <v>1.05203749841478</v>
      </c>
    </row>
    <row r="13" spans="1:48">
      <c r="A13" s="95">
        <v>45567</v>
      </c>
      <c r="B13" t="b">
        <v>0</v>
      </c>
      <c r="C13" t="b">
        <v>0</v>
      </c>
      <c r="D13" t="s">
        <v>103</v>
      </c>
      <c r="E13" t="s">
        <v>108</v>
      </c>
      <c r="F13">
        <v>5759.7</v>
      </c>
      <c r="H13">
        <v>0</v>
      </c>
      <c r="I13">
        <v>488.10789268178797</v>
      </c>
      <c r="J13">
        <v>4.8300000000000003E-2</v>
      </c>
      <c r="K13">
        <v>12493.353841574</v>
      </c>
      <c r="L13">
        <v>12490.352999999999</v>
      </c>
      <c r="M13">
        <v>460.74315804031198</v>
      </c>
      <c r="O13">
        <v>19.260000000000002</v>
      </c>
      <c r="P13">
        <v>12490.352999999999</v>
      </c>
      <c r="Q13">
        <v>1.00006294126711</v>
      </c>
      <c r="T13">
        <v>6.7556415254847305E-2</v>
      </c>
      <c r="U13">
        <v>0.106551414298782</v>
      </c>
      <c r="V13">
        <v>0.107113736059398</v>
      </c>
      <c r="W13">
        <v>0.107113736059398</v>
      </c>
      <c r="X13" s="96">
        <v>-4.2784265907787103E-9</v>
      </c>
      <c r="Z13">
        <v>0.108659003583538</v>
      </c>
      <c r="AA13">
        <v>0.112341275149308</v>
      </c>
      <c r="AB13" s="111">
        <v>1.07003741904964</v>
      </c>
      <c r="AC13" s="96">
        <v>5.6489015853866601E-5</v>
      </c>
      <c r="AD13">
        <v>485.64674670285001</v>
      </c>
      <c r="AE13" s="111">
        <v>485.44461171405902</v>
      </c>
      <c r="AG13">
        <v>485.64674670285001</v>
      </c>
      <c r="AI13" s="96">
        <v>3.0696356188312799E-9</v>
      </c>
      <c r="AK13">
        <v>460.93094551476997</v>
      </c>
      <c r="AL13">
        <v>467.844909697491</v>
      </c>
      <c r="AM13">
        <v>454.01698133204798</v>
      </c>
      <c r="AN13">
        <v>3.4446649029979998E-4</v>
      </c>
      <c r="AO13">
        <v>1.7912257495590001E-4</v>
      </c>
      <c r="AP13">
        <v>0.19259999999999999</v>
      </c>
      <c r="AQ13" s="96">
        <v>1.4896334388307899E-9</v>
      </c>
      <c r="AR13" s="96">
        <v>-5.7680600296095E-9</v>
      </c>
      <c r="AS13">
        <v>1.0522537138344801</v>
      </c>
      <c r="AT13">
        <v>1.0225633018796301</v>
      </c>
      <c r="AU13">
        <v>1.0225633018796301</v>
      </c>
      <c r="AV13">
        <v>1.07003741904964</v>
      </c>
    </row>
    <row r="14" spans="1:48">
      <c r="A14" s="95">
        <v>45567</v>
      </c>
      <c r="B14" t="b">
        <v>0</v>
      </c>
      <c r="C14" t="b">
        <v>0</v>
      </c>
      <c r="D14" t="s">
        <v>103</v>
      </c>
      <c r="E14" t="s">
        <v>109</v>
      </c>
      <c r="F14">
        <v>5761.15</v>
      </c>
      <c r="H14">
        <v>0</v>
      </c>
      <c r="I14">
        <v>488.10789268178797</v>
      </c>
      <c r="J14">
        <v>4.8300000000000003E-2</v>
      </c>
      <c r="K14">
        <v>12493.353841574</v>
      </c>
      <c r="L14">
        <v>12493.73</v>
      </c>
      <c r="M14">
        <v>460.867728550425</v>
      </c>
      <c r="O14">
        <v>19.260000000000002</v>
      </c>
      <c r="P14">
        <v>12493.73</v>
      </c>
      <c r="Q14">
        <v>1.0002517492230401</v>
      </c>
      <c r="T14">
        <v>6.7556415254847305E-2</v>
      </c>
      <c r="U14">
        <v>0.10334285841346599</v>
      </c>
      <c r="V14">
        <v>0.10551312356145</v>
      </c>
      <c r="W14">
        <v>0.10551312356145</v>
      </c>
      <c r="X14">
        <v>0</v>
      </c>
      <c r="Z14">
        <v>0.108659003583538</v>
      </c>
      <c r="AA14">
        <v>0.112292810596386</v>
      </c>
      <c r="AB14" s="111">
        <v>1.0978856198684599</v>
      </c>
      <c r="AC14">
        <v>2.8651976275320001E-4</v>
      </c>
      <c r="AD14">
        <v>485.64674670285001</v>
      </c>
      <c r="AE14" s="111">
        <v>485.58370118903701</v>
      </c>
      <c r="AG14">
        <v>485.64674670285001</v>
      </c>
      <c r="AI14" s="96">
        <v>7.3079453318012502E-8</v>
      </c>
      <c r="AK14">
        <v>460.93094551476997</v>
      </c>
      <c r="AL14">
        <v>467.844909697491</v>
      </c>
      <c r="AM14">
        <v>454.01698133204798</v>
      </c>
      <c r="AN14">
        <v>1.7912257495590001E-4</v>
      </c>
      <c r="AO14">
        <v>0</v>
      </c>
      <c r="AP14">
        <v>0.19259999999999999</v>
      </c>
      <c r="AQ14">
        <v>0</v>
      </c>
      <c r="AR14">
        <v>0</v>
      </c>
      <c r="AS14">
        <v>1.0522537138344801</v>
      </c>
      <c r="AT14">
        <v>1.02259678704347</v>
      </c>
      <c r="AU14">
        <v>1.02259678704347</v>
      </c>
      <c r="AV14">
        <v>1.0978856198684599</v>
      </c>
    </row>
    <row r="15" spans="1:48">
      <c r="A15" s="95">
        <v>45567</v>
      </c>
      <c r="B15" t="b">
        <v>0</v>
      </c>
      <c r="C15" t="b">
        <v>0</v>
      </c>
      <c r="D15" t="s">
        <v>103</v>
      </c>
      <c r="E15" t="s">
        <v>110</v>
      </c>
      <c r="F15">
        <v>5763.0249999999996</v>
      </c>
      <c r="G15" t="s">
        <v>111</v>
      </c>
      <c r="H15">
        <v>0</v>
      </c>
      <c r="I15">
        <v>488.10789268178797</v>
      </c>
      <c r="J15">
        <v>4.8300000000000003E-2</v>
      </c>
      <c r="K15">
        <v>12493.353841574</v>
      </c>
      <c r="L15">
        <v>12498.192999999999</v>
      </c>
      <c r="M15">
        <v>461.032359343032</v>
      </c>
      <c r="N15">
        <v>465.20300275576699</v>
      </c>
      <c r="O15">
        <v>19.260000000000002</v>
      </c>
      <c r="P15">
        <v>12498.192999999999</v>
      </c>
      <c r="Q15">
        <v>1.00032545585516</v>
      </c>
      <c r="R15">
        <v>465.20300275576699</v>
      </c>
      <c r="S15">
        <v>6.5708186556062295E-2</v>
      </c>
      <c r="T15">
        <v>6.7556415254847305E-2</v>
      </c>
      <c r="U15">
        <v>0.100261969608279</v>
      </c>
      <c r="V15">
        <v>0.103950849637066</v>
      </c>
      <c r="W15">
        <v>0.103950849637066</v>
      </c>
      <c r="X15">
        <v>0</v>
      </c>
      <c r="Y15">
        <v>0.108350157059729</v>
      </c>
      <c r="Z15">
        <v>0.108659003583538</v>
      </c>
      <c r="AA15">
        <v>0.112275358134934</v>
      </c>
      <c r="AB15" s="111">
        <v>1.1149789272341899</v>
      </c>
      <c r="AC15">
        <v>3.9047647137909999E-4</v>
      </c>
      <c r="AD15">
        <v>485.64674670285001</v>
      </c>
      <c r="AE15" s="111">
        <v>485.77331019923702</v>
      </c>
      <c r="AF15">
        <v>485.77331019923702</v>
      </c>
      <c r="AG15">
        <v>485.64674670285001</v>
      </c>
      <c r="AH15" s="95">
        <v>45567</v>
      </c>
      <c r="AI15" s="96">
        <v>1.2755997514854001E-7</v>
      </c>
      <c r="AJ15">
        <v>461.032359343032</v>
      </c>
      <c r="AK15">
        <v>460.93094551476997</v>
      </c>
      <c r="AL15">
        <v>467.844909697491</v>
      </c>
      <c r="AM15">
        <v>454.01698133204798</v>
      </c>
      <c r="AN15">
        <v>0</v>
      </c>
      <c r="AO15">
        <v>1.0058421516754E-3</v>
      </c>
      <c r="AP15">
        <v>0.19259999999999999</v>
      </c>
      <c r="AQ15">
        <v>0</v>
      </c>
      <c r="AR15">
        <v>0</v>
      </c>
      <c r="AS15">
        <v>1.0522537138344801</v>
      </c>
      <c r="AT15">
        <v>1.02299921145804</v>
      </c>
      <c r="AU15">
        <v>1.02299921145804</v>
      </c>
      <c r="AV15">
        <v>1.1149789272341899</v>
      </c>
    </row>
    <row r="16" spans="1:48">
      <c r="A16" s="95">
        <v>45568</v>
      </c>
      <c r="B16" t="b">
        <v>0</v>
      </c>
      <c r="C16" t="b">
        <v>0</v>
      </c>
      <c r="D16" t="s">
        <v>103</v>
      </c>
      <c r="E16" t="s">
        <v>104</v>
      </c>
      <c r="F16">
        <v>5742.8625000000002</v>
      </c>
      <c r="H16">
        <v>0</v>
      </c>
      <c r="I16">
        <v>487.196966967398</v>
      </c>
      <c r="J16">
        <v>4.8300000000000003E-2</v>
      </c>
      <c r="K16">
        <v>12472.3866625598</v>
      </c>
      <c r="L16">
        <v>12456.027</v>
      </c>
      <c r="M16">
        <v>459.392794365302</v>
      </c>
      <c r="O16">
        <v>18.899999999999999</v>
      </c>
      <c r="P16">
        <v>12456.027</v>
      </c>
      <c r="Q16">
        <v>0.99650140334286197</v>
      </c>
      <c r="T16">
        <v>6.5708186556062295E-2</v>
      </c>
      <c r="U16">
        <v>0.10388777878460299</v>
      </c>
      <c r="V16">
        <v>0.105609107836802</v>
      </c>
      <c r="W16">
        <v>0.105609107836802</v>
      </c>
      <c r="X16">
        <v>-1.70101784145122E-2</v>
      </c>
      <c r="Z16">
        <v>0.108350157059729</v>
      </c>
      <c r="AA16">
        <v>0.113131664243815</v>
      </c>
      <c r="AB16" s="111">
        <v>1.1318961387983799</v>
      </c>
      <c r="AC16">
        <v>-3.9807695234766998E-3</v>
      </c>
      <c r="AD16">
        <v>485.77331019923702</v>
      </c>
      <c r="AE16" s="111">
        <v>483.83955861067699</v>
      </c>
      <c r="AG16">
        <v>485.77331019923702</v>
      </c>
      <c r="AI16" s="96">
        <v>1.26923260019937E-5</v>
      </c>
      <c r="AK16">
        <v>461.032359343032</v>
      </c>
      <c r="AL16">
        <v>467.94784473317702</v>
      </c>
      <c r="AM16">
        <v>454.11687395288601</v>
      </c>
      <c r="AN16">
        <v>1.0058421516754E-3</v>
      </c>
      <c r="AO16">
        <v>8.4049823633150001E-4</v>
      </c>
      <c r="AP16">
        <v>0.188999999999999</v>
      </c>
      <c r="AQ16">
        <v>3.8318241022420002E-4</v>
      </c>
      <c r="AR16">
        <v>-1.7393360824736501E-2</v>
      </c>
      <c r="AS16">
        <v>1.054659065317</v>
      </c>
      <c r="AT16">
        <v>1.0231440463391901</v>
      </c>
      <c r="AU16">
        <v>1.0231440463391901</v>
      </c>
      <c r="AV16">
        <v>1.1318961387983799</v>
      </c>
    </row>
    <row r="17" spans="1:48">
      <c r="A17" s="95">
        <v>45568</v>
      </c>
      <c r="B17" t="b">
        <v>0</v>
      </c>
      <c r="C17" t="b">
        <v>0</v>
      </c>
      <c r="D17" t="s">
        <v>103</v>
      </c>
      <c r="E17" t="s">
        <v>105</v>
      </c>
      <c r="F17">
        <v>5749.7749999999996</v>
      </c>
      <c r="H17">
        <v>0</v>
      </c>
      <c r="I17">
        <v>487.196966967398</v>
      </c>
      <c r="J17">
        <v>4.8300000000000003E-2</v>
      </c>
      <c r="K17">
        <v>12472.3866625598</v>
      </c>
      <c r="L17">
        <v>12471.329</v>
      </c>
      <c r="M17">
        <v>459.95714996114202</v>
      </c>
      <c r="O17">
        <v>18.899999999999999</v>
      </c>
      <c r="P17">
        <v>12471.329</v>
      </c>
      <c r="Q17">
        <v>1.0012036680314</v>
      </c>
      <c r="T17">
        <v>6.5708186556062295E-2</v>
      </c>
      <c r="U17">
        <v>0.101511795280833</v>
      </c>
      <c r="V17">
        <v>0.104395652524118</v>
      </c>
      <c r="W17">
        <v>0.104395652524118</v>
      </c>
      <c r="X17">
        <v>-4.3710910881705001E-3</v>
      </c>
      <c r="Z17">
        <v>0.108350157059729</v>
      </c>
      <c r="AA17">
        <v>0.11316735931293501</v>
      </c>
      <c r="AB17" s="111">
        <v>1.0842028357534901</v>
      </c>
      <c r="AC17">
        <v>1.3857442512660999E-3</v>
      </c>
      <c r="AD17">
        <v>485.77331019923702</v>
      </c>
      <c r="AE17" s="111">
        <v>484.510036497557</v>
      </c>
      <c r="AG17">
        <v>485.77331019923702</v>
      </c>
      <c r="AI17" s="96">
        <v>1.5073151472697101E-6</v>
      </c>
      <c r="AK17">
        <v>461.032359343032</v>
      </c>
      <c r="AL17">
        <v>467.94784473317702</v>
      </c>
      <c r="AM17">
        <v>454.11687395288601</v>
      </c>
      <c r="AN17">
        <v>8.4049823633150001E-4</v>
      </c>
      <c r="AO17">
        <v>6.7515432098759996E-4</v>
      </c>
      <c r="AP17">
        <v>0.188999999999999</v>
      </c>
      <c r="AQ17">
        <v>2.2853737326890001E-4</v>
      </c>
      <c r="AR17">
        <v>-4.5996284614394003E-3</v>
      </c>
      <c r="AS17">
        <v>1.054659065317</v>
      </c>
      <c r="AT17">
        <v>1.01598663884701</v>
      </c>
      <c r="AU17">
        <v>1.01598663884701</v>
      </c>
      <c r="AV17">
        <v>1.0842028357534901</v>
      </c>
    </row>
    <row r="18" spans="1:48">
      <c r="A18" s="95">
        <v>45568</v>
      </c>
      <c r="B18" t="b">
        <v>0</v>
      </c>
      <c r="C18" t="b">
        <v>0</v>
      </c>
      <c r="D18" t="s">
        <v>103</v>
      </c>
      <c r="E18" t="s">
        <v>106</v>
      </c>
      <c r="F18">
        <v>5758.3374999999996</v>
      </c>
      <c r="H18">
        <v>0</v>
      </c>
      <c r="I18">
        <v>487.196966967398</v>
      </c>
      <c r="J18">
        <v>4.8300000000000003E-2</v>
      </c>
      <c r="K18">
        <v>12472.3866625598</v>
      </c>
      <c r="L18">
        <v>12488.991</v>
      </c>
      <c r="M18">
        <v>460.60854510777102</v>
      </c>
      <c r="O18">
        <v>18.899999999999999</v>
      </c>
      <c r="P18">
        <v>12488.991</v>
      </c>
      <c r="Q18">
        <v>1.00148918870738</v>
      </c>
      <c r="T18">
        <v>6.5708186556062295E-2</v>
      </c>
      <c r="U18">
        <v>9.9490417843235396E-2</v>
      </c>
      <c r="V18">
        <v>0.103331928106149</v>
      </c>
      <c r="W18">
        <v>0.103331928106149</v>
      </c>
      <c r="X18">
        <v>-3.3013713384500001E-4</v>
      </c>
      <c r="Z18">
        <v>0.108350157059729</v>
      </c>
      <c r="AA18">
        <v>0.113187752256067</v>
      </c>
      <c r="AB18" s="111">
        <v>1.11885780166795</v>
      </c>
      <c r="AC18">
        <v>1.5319915894238E-3</v>
      </c>
      <c r="AD18">
        <v>485.77331019923702</v>
      </c>
      <c r="AE18" s="111">
        <v>485.25230179846301</v>
      </c>
      <c r="AG18">
        <v>485.77331019923702</v>
      </c>
      <c r="AI18" s="96">
        <v>2.0028093003785102E-6</v>
      </c>
      <c r="AK18">
        <v>461.032359343032</v>
      </c>
      <c r="AL18">
        <v>467.94784473317702</v>
      </c>
      <c r="AM18">
        <v>454.11687395288601</v>
      </c>
      <c r="AN18">
        <v>6.7515432098759996E-4</v>
      </c>
      <c r="AO18">
        <v>5.0981040564370003E-4</v>
      </c>
      <c r="AP18">
        <v>0.188999999999999</v>
      </c>
      <c r="AQ18">
        <v>1.0683624419610001E-4</v>
      </c>
      <c r="AR18">
        <v>-4.3697337804120002E-4</v>
      </c>
      <c r="AS18">
        <v>1.054659065317</v>
      </c>
      <c r="AT18">
        <v>1.0156860024941401</v>
      </c>
      <c r="AU18">
        <v>1.0156860024941401</v>
      </c>
      <c r="AV18">
        <v>1.11885780166795</v>
      </c>
    </row>
    <row r="19" spans="1:48">
      <c r="A19" s="95">
        <v>45568</v>
      </c>
      <c r="B19" t="b">
        <v>0</v>
      </c>
      <c r="C19" t="b">
        <v>0</v>
      </c>
      <c r="D19" t="s">
        <v>103</v>
      </c>
      <c r="E19" t="s">
        <v>107</v>
      </c>
      <c r="F19">
        <v>5736.9</v>
      </c>
      <c r="H19">
        <v>0</v>
      </c>
      <c r="I19">
        <v>487.196966967398</v>
      </c>
      <c r="J19">
        <v>4.8300000000000003E-2</v>
      </c>
      <c r="K19">
        <v>12472.3866625598</v>
      </c>
      <c r="L19">
        <v>12443.923000000001</v>
      </c>
      <c r="M19">
        <v>458.94638473701599</v>
      </c>
      <c r="O19">
        <v>18.899999999999999</v>
      </c>
      <c r="P19">
        <v>12443.923000000001</v>
      </c>
      <c r="Q19">
        <v>0.99627713728137601</v>
      </c>
      <c r="T19">
        <v>6.5708186556062295E-2</v>
      </c>
      <c r="U19">
        <v>0.103381306358381</v>
      </c>
      <c r="V19">
        <v>0.10511321835668801</v>
      </c>
      <c r="W19">
        <v>0.10511321835668801</v>
      </c>
      <c r="X19">
        <v>-1.2741472215860999E-3</v>
      </c>
      <c r="Z19">
        <v>0.108350157059729</v>
      </c>
      <c r="AA19">
        <v>0.11406447612741399</v>
      </c>
      <c r="AB19" s="111">
        <v>1.1301843577186299</v>
      </c>
      <c r="AC19">
        <v>-4.0386632620063E-3</v>
      </c>
      <c r="AD19">
        <v>485.77331019923702</v>
      </c>
      <c r="AE19" s="111">
        <v>483.29253115438598</v>
      </c>
      <c r="AG19">
        <v>485.77331019923702</v>
      </c>
      <c r="AI19" s="96">
        <v>1.3069273018719399E-5</v>
      </c>
      <c r="AK19">
        <v>461.032359343032</v>
      </c>
      <c r="AL19">
        <v>467.94784473317702</v>
      </c>
      <c r="AM19">
        <v>454.11687395288601</v>
      </c>
      <c r="AN19">
        <v>5.0981040564370003E-4</v>
      </c>
      <c r="AO19">
        <v>3.4446649029979998E-4</v>
      </c>
      <c r="AP19">
        <v>0.188999999999999</v>
      </c>
      <c r="AQ19" s="96">
        <v>1.55208186242145E-8</v>
      </c>
      <c r="AR19">
        <v>-1.2741627424046999E-3</v>
      </c>
      <c r="AS19">
        <v>1.054659065317</v>
      </c>
      <c r="AT19">
        <v>1.01551416346501</v>
      </c>
      <c r="AU19">
        <v>1.01551416346501</v>
      </c>
      <c r="AV19">
        <v>1.1301843577186299</v>
      </c>
    </row>
    <row r="20" spans="1:48">
      <c r="A20" s="95">
        <v>45568</v>
      </c>
      <c r="B20" t="b">
        <v>0</v>
      </c>
      <c r="C20" t="b">
        <v>0</v>
      </c>
      <c r="D20" t="s">
        <v>103</v>
      </c>
      <c r="E20" t="s">
        <v>108</v>
      </c>
      <c r="F20">
        <v>5739.625</v>
      </c>
      <c r="H20">
        <v>0</v>
      </c>
      <c r="I20">
        <v>487.196966967398</v>
      </c>
      <c r="J20">
        <v>4.8300000000000003E-2</v>
      </c>
      <c r="K20">
        <v>12472.3866625598</v>
      </c>
      <c r="L20">
        <v>12449.691999999999</v>
      </c>
      <c r="M20">
        <v>459.15915218129697</v>
      </c>
      <c r="O20">
        <v>18.899999999999999</v>
      </c>
      <c r="P20">
        <v>12449.691999999999</v>
      </c>
      <c r="Q20">
        <v>1.00047499520647</v>
      </c>
      <c r="T20">
        <v>6.5708186556062295E-2</v>
      </c>
      <c r="U20">
        <v>0.100345253645778</v>
      </c>
      <c r="V20">
        <v>0.10357940702991</v>
      </c>
      <c r="W20">
        <v>0.10357940702991</v>
      </c>
      <c r="X20" s="96">
        <v>-6.3084443649626496E-6</v>
      </c>
      <c r="Z20">
        <v>0.108350157059729</v>
      </c>
      <c r="AA20">
        <v>0.113956352330982</v>
      </c>
      <c r="AB20" s="111">
        <v>1.1028867384447401</v>
      </c>
      <c r="AC20">
        <v>5.2122346083510003E-4</v>
      </c>
      <c r="AD20">
        <v>485.77331019923702</v>
      </c>
      <c r="AE20" s="111">
        <v>483.54443456006999</v>
      </c>
      <c r="AG20">
        <v>485.77331019923702</v>
      </c>
      <c r="AI20" s="96">
        <v>2.1482516186640199E-7</v>
      </c>
      <c r="AK20">
        <v>461.032359343032</v>
      </c>
      <c r="AL20">
        <v>467.94784473317702</v>
      </c>
      <c r="AM20">
        <v>454.11687395288601</v>
      </c>
      <c r="AN20">
        <v>3.4446649029979998E-4</v>
      </c>
      <c r="AO20">
        <v>1.7912257495590001E-4</v>
      </c>
      <c r="AP20">
        <v>0.188999999999999</v>
      </c>
      <c r="AQ20" s="96">
        <v>3.3343697284140601E-14</v>
      </c>
      <c r="AR20" s="96">
        <v>-6.3084443983063497E-6</v>
      </c>
      <c r="AS20">
        <v>1.054659065317</v>
      </c>
      <c r="AT20">
        <v>1.0080693440072901</v>
      </c>
      <c r="AU20">
        <v>1.0080693440072901</v>
      </c>
      <c r="AV20">
        <v>1.1028867384447401</v>
      </c>
    </row>
    <row r="21" spans="1:48">
      <c r="A21" s="95">
        <v>45568</v>
      </c>
      <c r="B21" t="b">
        <v>0</v>
      </c>
      <c r="C21" t="b">
        <v>0</v>
      </c>
      <c r="D21" t="s">
        <v>103</v>
      </c>
      <c r="E21" t="s">
        <v>109</v>
      </c>
      <c r="F21">
        <v>5741.9875000000002</v>
      </c>
      <c r="H21">
        <v>0</v>
      </c>
      <c r="I21">
        <v>487.196966967398</v>
      </c>
      <c r="J21">
        <v>4.8300000000000003E-2</v>
      </c>
      <c r="K21">
        <v>12472.3866625598</v>
      </c>
      <c r="L21">
        <v>12454.396000000001</v>
      </c>
      <c r="M21">
        <v>459.33264118422699</v>
      </c>
      <c r="O21">
        <v>18.899999999999999</v>
      </c>
      <c r="P21">
        <v>12454.396000000001</v>
      </c>
      <c r="Q21">
        <v>1.00041161225689</v>
      </c>
      <c r="T21">
        <v>6.5708186556062295E-2</v>
      </c>
      <c r="U21">
        <v>9.7365928963443898E-2</v>
      </c>
      <c r="V21">
        <v>0.10205089391359699</v>
      </c>
      <c r="W21">
        <v>0.10205089391359699</v>
      </c>
      <c r="X21">
        <v>0</v>
      </c>
      <c r="Z21">
        <v>0.108350157059729</v>
      </c>
      <c r="AA21">
        <v>0.11389629899671699</v>
      </c>
      <c r="AB21" s="111">
        <v>1.1202445011923701</v>
      </c>
      <c r="AC21">
        <v>4.1497969087540002E-4</v>
      </c>
      <c r="AD21">
        <v>485.77331019923702</v>
      </c>
      <c r="AE21" s="111">
        <v>483.745095680048</v>
      </c>
      <c r="AG21">
        <v>485.77331019923702</v>
      </c>
      <c r="AI21" s="96">
        <v>1.42709650727385E-7</v>
      </c>
      <c r="AK21">
        <v>461.032359343032</v>
      </c>
      <c r="AL21">
        <v>467.94784473317702</v>
      </c>
      <c r="AM21">
        <v>454.11687395288601</v>
      </c>
      <c r="AN21">
        <v>1.7912257495590001E-4</v>
      </c>
      <c r="AO21">
        <v>0</v>
      </c>
      <c r="AP21">
        <v>0.188999999999999</v>
      </c>
      <c r="AQ21">
        <v>0</v>
      </c>
      <c r="AR21">
        <v>0</v>
      </c>
      <c r="AS21">
        <v>1.054659065317</v>
      </c>
      <c r="AT21">
        <v>1.0089935753219501</v>
      </c>
      <c r="AU21">
        <v>1.0089935753219501</v>
      </c>
      <c r="AV21">
        <v>1.1202445011923701</v>
      </c>
    </row>
    <row r="22" spans="1:48">
      <c r="A22" s="95">
        <v>45568</v>
      </c>
      <c r="B22" t="b">
        <v>0</v>
      </c>
      <c r="C22" t="b">
        <v>0</v>
      </c>
      <c r="D22" t="s">
        <v>103</v>
      </c>
      <c r="E22" t="s">
        <v>110</v>
      </c>
      <c r="F22">
        <v>5745.2</v>
      </c>
      <c r="G22" t="s">
        <v>111</v>
      </c>
      <c r="H22">
        <v>0</v>
      </c>
      <c r="I22">
        <v>487.196966967398</v>
      </c>
      <c r="J22">
        <v>4.8300000000000003E-2</v>
      </c>
      <c r="K22">
        <v>12472.3866625598</v>
      </c>
      <c r="L22">
        <v>12462.073</v>
      </c>
      <c r="M22">
        <v>459.615777892452</v>
      </c>
      <c r="N22">
        <v>463.76413280047001</v>
      </c>
      <c r="O22">
        <v>18.899999999999999</v>
      </c>
      <c r="P22">
        <v>12462.073</v>
      </c>
      <c r="Q22">
        <v>1.0005594752687901</v>
      </c>
      <c r="R22">
        <v>463.76413280047001</v>
      </c>
      <c r="S22">
        <v>6.7394868876769806E-2</v>
      </c>
      <c r="T22">
        <v>6.5708186556062295E-2</v>
      </c>
      <c r="U22">
        <v>9.4612403279092705E-2</v>
      </c>
      <c r="V22">
        <v>0.10060839174472699</v>
      </c>
      <c r="W22">
        <v>0.10060839174472699</v>
      </c>
      <c r="X22">
        <v>0</v>
      </c>
      <c r="Y22">
        <v>0.10698835529051701</v>
      </c>
      <c r="Z22">
        <v>0.108350157059729</v>
      </c>
      <c r="AA22">
        <v>0.11379682435541599</v>
      </c>
      <c r="AB22" s="111">
        <v>1.1376010940482899</v>
      </c>
      <c r="AC22">
        <v>6.8879297298610003E-4</v>
      </c>
      <c r="AD22">
        <v>485.77331019923702</v>
      </c>
      <c r="AE22" s="111">
        <v>484.07829590266903</v>
      </c>
      <c r="AF22">
        <v>484.07829590266903</v>
      </c>
      <c r="AG22">
        <v>485.77331019923702</v>
      </c>
      <c r="AH22" s="95">
        <v>45568</v>
      </c>
      <c r="AI22" s="96">
        <v>3.79725800322546E-7</v>
      </c>
      <c r="AJ22">
        <v>459.615777892452</v>
      </c>
      <c r="AK22">
        <v>461.032359343032</v>
      </c>
      <c r="AL22">
        <v>467.94784473317702</v>
      </c>
      <c r="AM22">
        <v>454.11687395288601</v>
      </c>
      <c r="AN22">
        <v>0</v>
      </c>
      <c r="AO22">
        <v>1.0058421516754E-3</v>
      </c>
      <c r="AP22">
        <v>0.188999999999999</v>
      </c>
      <c r="AQ22">
        <v>0</v>
      </c>
      <c r="AR22">
        <v>0</v>
      </c>
      <c r="AS22">
        <v>1.054659065317</v>
      </c>
      <c r="AT22">
        <v>1.0095061614323</v>
      </c>
      <c r="AU22">
        <v>1.0095061614323</v>
      </c>
      <c r="AV22">
        <v>1.1376010940482899</v>
      </c>
    </row>
    <row r="23" spans="1:48">
      <c r="A23" s="95">
        <v>45569</v>
      </c>
      <c r="B23" t="b">
        <v>0</v>
      </c>
      <c r="C23" t="b">
        <v>0</v>
      </c>
      <c r="D23" t="s">
        <v>103</v>
      </c>
      <c r="E23" t="s">
        <v>104</v>
      </c>
      <c r="F23">
        <v>5788.8</v>
      </c>
      <c r="H23">
        <v>0</v>
      </c>
      <c r="I23">
        <v>491.47619939315001</v>
      </c>
      <c r="J23">
        <v>4.8300000000000003E-2</v>
      </c>
      <c r="K23">
        <v>12586.9106184844</v>
      </c>
      <c r="L23">
        <v>12559.735000000001</v>
      </c>
      <c r="M23">
        <v>463.131622549837</v>
      </c>
      <c r="O23">
        <v>20.49</v>
      </c>
      <c r="P23">
        <v>12559.735000000001</v>
      </c>
      <c r="Q23">
        <v>1.00758894381396</v>
      </c>
      <c r="T23">
        <v>6.7394868876769806E-2</v>
      </c>
      <c r="U23">
        <v>0.12066743994449899</v>
      </c>
      <c r="V23">
        <v>0.113540716681994</v>
      </c>
      <c r="W23">
        <v>0.12066743994449899</v>
      </c>
      <c r="X23">
        <v>0.111061553735713</v>
      </c>
      <c r="Z23">
        <v>0.10698835529051701</v>
      </c>
      <c r="AA23">
        <v>0.117684601882298</v>
      </c>
      <c r="AB23" s="111">
        <v>1.1548809716435899</v>
      </c>
      <c r="AC23">
        <v>8.6864967607143007E-3</v>
      </c>
      <c r="AD23">
        <v>484.07829590266903</v>
      </c>
      <c r="AE23" s="111">
        <v>488.28324045196001</v>
      </c>
      <c r="AG23">
        <v>484.07829590266903</v>
      </c>
      <c r="AI23" s="96">
        <v>5.8070810844373E-5</v>
      </c>
      <c r="AK23">
        <v>459.615777892452</v>
      </c>
      <c r="AL23">
        <v>466.51001456083799</v>
      </c>
      <c r="AM23">
        <v>452.72154122406499</v>
      </c>
      <c r="AN23">
        <v>1.0058421516754E-3</v>
      </c>
      <c r="AO23">
        <v>8.4049823633150001E-4</v>
      </c>
      <c r="AP23">
        <v>0.204899999999999</v>
      </c>
      <c r="AQ23">
        <v>0.111125614438408</v>
      </c>
      <c r="AR23" s="96">
        <v>-6.4060702695489802E-5</v>
      </c>
      <c r="AS23">
        <v>1.06511949265234</v>
      </c>
      <c r="AT23">
        <v>1.0103540627273899</v>
      </c>
      <c r="AU23">
        <v>1.0103540627273899</v>
      </c>
      <c r="AV23">
        <v>1.1548809716435899</v>
      </c>
    </row>
    <row r="24" spans="1:48">
      <c r="A24" s="95">
        <v>45569</v>
      </c>
      <c r="B24" t="b">
        <v>0</v>
      </c>
      <c r="C24" t="b">
        <v>0</v>
      </c>
      <c r="D24" t="s">
        <v>103</v>
      </c>
      <c r="E24" t="s">
        <v>105</v>
      </c>
      <c r="F24">
        <v>5762.9</v>
      </c>
      <c r="H24">
        <v>0</v>
      </c>
      <c r="I24">
        <v>491.47619939315001</v>
      </c>
      <c r="J24">
        <v>4.8300000000000003E-2</v>
      </c>
      <c r="K24">
        <v>12586.9106184844</v>
      </c>
      <c r="L24">
        <v>12506.146000000001</v>
      </c>
      <c r="M24">
        <v>461.155564892504</v>
      </c>
      <c r="O24">
        <v>20.49</v>
      </c>
      <c r="P24">
        <v>12506.146000000001</v>
      </c>
      <c r="Q24">
        <v>0.99552584300718605</v>
      </c>
      <c r="T24">
        <v>6.7394868876769806E-2</v>
      </c>
      <c r="U24">
        <v>0.12498824911975299</v>
      </c>
      <c r="V24">
        <v>0.11607016896616799</v>
      </c>
      <c r="W24">
        <v>0.12498824911975299</v>
      </c>
      <c r="X24">
        <v>1.4909698076803601E-2</v>
      </c>
      <c r="Z24">
        <v>0.10698835529051701</v>
      </c>
      <c r="AA24">
        <v>0.11892019600672001</v>
      </c>
      <c r="AB24" s="111">
        <v>1.0325804940043</v>
      </c>
      <c r="AC24">
        <v>-4.9397955090899996E-3</v>
      </c>
      <c r="AD24">
        <v>484.07829590266903</v>
      </c>
      <c r="AE24" s="111">
        <v>485.87122109361098</v>
      </c>
      <c r="AG24">
        <v>484.07829590266903</v>
      </c>
      <c r="AI24" s="96">
        <v>1.8282966922031299E-5</v>
      </c>
      <c r="AK24">
        <v>459.615777892452</v>
      </c>
      <c r="AL24">
        <v>466.51001456083799</v>
      </c>
      <c r="AM24">
        <v>452.72154122406499</v>
      </c>
      <c r="AN24">
        <v>8.4049823633150001E-4</v>
      </c>
      <c r="AO24">
        <v>6.7515432098759996E-4</v>
      </c>
      <c r="AP24">
        <v>0.204899999999999</v>
      </c>
      <c r="AQ24">
        <v>1.5170316711192899E-2</v>
      </c>
      <c r="AR24">
        <v>-2.6061863438929999E-4</v>
      </c>
      <c r="AS24">
        <v>1.06511949265234</v>
      </c>
      <c r="AT24">
        <v>0.97609749117215505</v>
      </c>
      <c r="AU24">
        <v>0.97609749117215505</v>
      </c>
      <c r="AV24">
        <v>1.0325804940043</v>
      </c>
    </row>
    <row r="25" spans="1:48">
      <c r="A25" s="95">
        <v>45569</v>
      </c>
      <c r="B25" t="b">
        <v>0</v>
      </c>
      <c r="C25" t="b">
        <v>0</v>
      </c>
      <c r="D25" t="s">
        <v>103</v>
      </c>
      <c r="E25" t="s">
        <v>106</v>
      </c>
      <c r="F25">
        <v>5763.4750000000004</v>
      </c>
      <c r="H25">
        <v>0</v>
      </c>
      <c r="I25">
        <v>491.47619939315001</v>
      </c>
      <c r="J25">
        <v>4.8300000000000003E-2</v>
      </c>
      <c r="K25">
        <v>12586.9106184844</v>
      </c>
      <c r="L25">
        <v>12506.025</v>
      </c>
      <c r="M25">
        <v>461.15110310040899</v>
      </c>
      <c r="O25">
        <v>20.49</v>
      </c>
      <c r="P25">
        <v>12506.025</v>
      </c>
      <c r="Q25">
        <v>1.00009977615436</v>
      </c>
      <c r="T25">
        <v>6.7394868876769806E-2</v>
      </c>
      <c r="U25">
        <v>0.121180644414662</v>
      </c>
      <c r="V25">
        <v>0.11431588058544701</v>
      </c>
      <c r="W25">
        <v>0.121180644414662</v>
      </c>
      <c r="X25">
        <v>6.264533650712E-3</v>
      </c>
      <c r="Z25">
        <v>0.10698835529051701</v>
      </c>
      <c r="AA25">
        <v>0.11758696449525601</v>
      </c>
      <c r="AB25" s="111">
        <v>0.89649052432759502</v>
      </c>
      <c r="AC25" s="96">
        <v>-2.35994640386261E-5</v>
      </c>
      <c r="AD25">
        <v>484.07829590266903</v>
      </c>
      <c r="AE25" s="111">
        <v>485.85975479320098</v>
      </c>
      <c r="AG25">
        <v>484.07829590266903</v>
      </c>
      <c r="AI25" s="96">
        <v>9.3611230465052301E-11</v>
      </c>
      <c r="AK25">
        <v>459.615777892452</v>
      </c>
      <c r="AL25">
        <v>466.51001456083799</v>
      </c>
      <c r="AM25">
        <v>452.72154122406499</v>
      </c>
      <c r="AN25">
        <v>6.7515432098759996E-4</v>
      </c>
      <c r="AO25">
        <v>5.0981040564370003E-4</v>
      </c>
      <c r="AP25">
        <v>0.204899999999999</v>
      </c>
      <c r="AQ25">
        <v>6.2975775972786002E-3</v>
      </c>
      <c r="AR25" s="96">
        <v>-3.3043946566557702E-5</v>
      </c>
      <c r="AS25">
        <v>1.06511949265234</v>
      </c>
      <c r="AT25">
        <v>0.96470754186961805</v>
      </c>
      <c r="AU25">
        <v>0.96470754186961805</v>
      </c>
      <c r="AV25">
        <v>0.89649052432759502</v>
      </c>
    </row>
    <row r="26" spans="1:48">
      <c r="A26" s="95">
        <v>45569</v>
      </c>
      <c r="B26" t="b">
        <v>0</v>
      </c>
      <c r="C26" t="b">
        <v>0</v>
      </c>
      <c r="D26" t="s">
        <v>103</v>
      </c>
      <c r="E26" t="s">
        <v>107</v>
      </c>
      <c r="F26">
        <v>5781.8125</v>
      </c>
      <c r="H26">
        <v>0</v>
      </c>
      <c r="I26">
        <v>491.47619939315001</v>
      </c>
      <c r="J26">
        <v>4.8300000000000003E-2</v>
      </c>
      <c r="K26">
        <v>12586.9106184844</v>
      </c>
      <c r="L26">
        <v>12545.061</v>
      </c>
      <c r="M26">
        <v>462.590528854046</v>
      </c>
      <c r="O26">
        <v>20.49</v>
      </c>
      <c r="P26">
        <v>12545.061</v>
      </c>
      <c r="Q26">
        <v>1.0031816742503401</v>
      </c>
      <c r="T26">
        <v>6.7394868876769806E-2</v>
      </c>
      <c r="U26">
        <v>0.121785268511968</v>
      </c>
      <c r="V26">
        <v>0.114848034017643</v>
      </c>
      <c r="W26">
        <v>0.121785268511968</v>
      </c>
      <c r="X26">
        <v>1.3321058538554699E-2</v>
      </c>
      <c r="Z26">
        <v>0.10698835529051701</v>
      </c>
      <c r="AA26">
        <v>0.11792685227573101</v>
      </c>
      <c r="AB26" s="111">
        <v>0.93642859590563399</v>
      </c>
      <c r="AC26">
        <v>2.7942897487803998E-3</v>
      </c>
      <c r="AD26">
        <v>484.07829590266903</v>
      </c>
      <c r="AE26" s="111">
        <v>487.21738772536497</v>
      </c>
      <c r="AG26">
        <v>484.07829590266903</v>
      </c>
      <c r="AI26" s="96">
        <v>9.7126602477747502E-6</v>
      </c>
      <c r="AK26">
        <v>459.615777892452</v>
      </c>
      <c r="AL26">
        <v>466.51001456083799</v>
      </c>
      <c r="AM26">
        <v>452.72154122406499</v>
      </c>
      <c r="AN26">
        <v>5.0981040564370003E-4</v>
      </c>
      <c r="AO26">
        <v>3.4446649029979998E-4</v>
      </c>
      <c r="AP26">
        <v>0.204899999999999</v>
      </c>
      <c r="AQ26">
        <v>1.33210655718213E-2</v>
      </c>
      <c r="AR26" s="96">
        <v>-7.0332666357586504E-9</v>
      </c>
      <c r="AS26">
        <v>1.06511949265234</v>
      </c>
      <c r="AT26">
        <v>0.97698683340647996</v>
      </c>
      <c r="AU26">
        <v>0.97698683340647996</v>
      </c>
      <c r="AV26">
        <v>0.93642859590563399</v>
      </c>
    </row>
    <row r="27" spans="1:48">
      <c r="A27" s="95">
        <v>45569</v>
      </c>
      <c r="B27" t="b">
        <v>0</v>
      </c>
      <c r="C27" t="b">
        <v>0</v>
      </c>
      <c r="D27" t="s">
        <v>103</v>
      </c>
      <c r="E27" t="s">
        <v>108</v>
      </c>
      <c r="F27">
        <v>5780.0249999999996</v>
      </c>
      <c r="H27">
        <v>0</v>
      </c>
      <c r="I27">
        <v>491.47619939315001</v>
      </c>
      <c r="J27">
        <v>4.8300000000000003E-2</v>
      </c>
      <c r="K27">
        <v>12586.9106184844</v>
      </c>
      <c r="L27">
        <v>12540.773999999999</v>
      </c>
      <c r="M27">
        <v>462.43244866637798</v>
      </c>
      <c r="O27">
        <v>20.49</v>
      </c>
      <c r="P27">
        <v>12540.773999999999</v>
      </c>
      <c r="Q27">
        <v>0.99969084089115601</v>
      </c>
      <c r="T27">
        <v>6.7394868876769806E-2</v>
      </c>
      <c r="U27">
        <v>0.118127543563152</v>
      </c>
      <c r="V27">
        <v>0.113139519178084</v>
      </c>
      <c r="W27">
        <v>0.118127543563152</v>
      </c>
      <c r="X27">
        <v>6.8728189294129998E-4</v>
      </c>
      <c r="Z27">
        <v>0.10698835529051701</v>
      </c>
      <c r="AA27">
        <v>0.117583940278429</v>
      </c>
      <c r="AB27" s="111">
        <v>0.92882048468373102</v>
      </c>
      <c r="AC27">
        <v>-3.207647864418E-4</v>
      </c>
      <c r="AD27">
        <v>484.07829590266903</v>
      </c>
      <c r="AE27" s="111">
        <v>487.06110554404103</v>
      </c>
      <c r="AG27">
        <v>484.07829590266903</v>
      </c>
      <c r="AI27" s="96">
        <v>1.1681802082508E-7</v>
      </c>
      <c r="AK27">
        <v>459.615777892452</v>
      </c>
      <c r="AL27">
        <v>466.51001456083799</v>
      </c>
      <c r="AM27">
        <v>452.72154122406499</v>
      </c>
      <c r="AN27">
        <v>3.4446649029979998E-4</v>
      </c>
      <c r="AO27">
        <v>1.7912257495590001E-4</v>
      </c>
      <c r="AP27">
        <v>0.204899999999999</v>
      </c>
      <c r="AQ27">
        <v>6.872818929463E-4</v>
      </c>
      <c r="AR27" s="96">
        <v>-4.9960036108131997E-15</v>
      </c>
      <c r="AS27">
        <v>1.06511949265234</v>
      </c>
      <c r="AT27">
        <v>0.97388421977292206</v>
      </c>
      <c r="AU27">
        <v>0.97388421977292206</v>
      </c>
      <c r="AV27">
        <v>0.92882048468373102</v>
      </c>
    </row>
    <row r="28" spans="1:48">
      <c r="A28" s="95">
        <v>45569</v>
      </c>
      <c r="B28" t="b">
        <v>0</v>
      </c>
      <c r="C28" t="b">
        <v>0</v>
      </c>
      <c r="D28" t="s">
        <v>103</v>
      </c>
      <c r="E28" t="s">
        <v>109</v>
      </c>
      <c r="F28">
        <v>5781.25</v>
      </c>
      <c r="H28">
        <v>0</v>
      </c>
      <c r="I28">
        <v>491.47619939315001</v>
      </c>
      <c r="J28">
        <v>4.8300000000000003E-2</v>
      </c>
      <c r="K28">
        <v>12586.9106184844</v>
      </c>
      <c r="L28">
        <v>12542.392</v>
      </c>
      <c r="M28">
        <v>462.49211130777002</v>
      </c>
      <c r="O28">
        <v>20.49</v>
      </c>
      <c r="P28">
        <v>12542.392</v>
      </c>
      <c r="Q28">
        <v>1.0002119367995801</v>
      </c>
      <c r="T28">
        <v>6.7394868876769806E-2</v>
      </c>
      <c r="U28">
        <v>0.114536592993188</v>
      </c>
      <c r="V28">
        <v>0.111433455772546</v>
      </c>
      <c r="W28">
        <v>0.114536592993188</v>
      </c>
      <c r="X28">
        <v>0</v>
      </c>
      <c r="Z28">
        <v>0.10698835529051701</v>
      </c>
      <c r="AA28">
        <v>0.11755627653138399</v>
      </c>
      <c r="AB28" s="111">
        <v>0.95114693367579495</v>
      </c>
      <c r="AC28">
        <v>1.176029844021E-4</v>
      </c>
      <c r="AD28">
        <v>484.07829590266903</v>
      </c>
      <c r="AE28" s="111">
        <v>487.11838538363901</v>
      </c>
      <c r="AG28">
        <v>484.07829590266903</v>
      </c>
      <c r="AI28" s="96">
        <v>1.66437936379627E-8</v>
      </c>
      <c r="AK28">
        <v>459.615777892452</v>
      </c>
      <c r="AL28">
        <v>466.51001456083799</v>
      </c>
      <c r="AM28">
        <v>452.72154122406499</v>
      </c>
      <c r="AN28">
        <v>1.7912257495590001E-4</v>
      </c>
      <c r="AO28">
        <v>0</v>
      </c>
      <c r="AP28">
        <v>0.204899999999999</v>
      </c>
      <c r="AQ28">
        <v>0</v>
      </c>
      <c r="AR28">
        <v>0</v>
      </c>
      <c r="AS28">
        <v>1.06511949265234</v>
      </c>
      <c r="AT28">
        <v>0.97701435515431601</v>
      </c>
      <c r="AU28">
        <v>0.97701435515431601</v>
      </c>
      <c r="AV28">
        <v>0.95114693367579495</v>
      </c>
    </row>
    <row r="29" spans="1:48">
      <c r="A29" s="95">
        <v>45569</v>
      </c>
      <c r="B29" t="b">
        <v>0</v>
      </c>
      <c r="C29" t="b">
        <v>0</v>
      </c>
      <c r="D29" t="s">
        <v>103</v>
      </c>
      <c r="E29" t="s">
        <v>110</v>
      </c>
      <c r="F29">
        <v>5798.6750000000002</v>
      </c>
      <c r="G29" t="s">
        <v>111</v>
      </c>
      <c r="H29">
        <v>0</v>
      </c>
      <c r="I29">
        <v>491.47619939315001</v>
      </c>
      <c r="J29">
        <v>4.8300000000000003E-2</v>
      </c>
      <c r="K29">
        <v>12586.9106184844</v>
      </c>
      <c r="L29">
        <v>12580.145</v>
      </c>
      <c r="M29">
        <v>463.88422731548201</v>
      </c>
      <c r="N29">
        <v>468.08074266635901</v>
      </c>
      <c r="O29">
        <v>20.49</v>
      </c>
      <c r="P29">
        <v>12580.145</v>
      </c>
      <c r="Q29">
        <v>1.00301405405405</v>
      </c>
      <c r="R29">
        <v>468.08074266635901</v>
      </c>
      <c r="S29">
        <v>6.4529511175945797E-2</v>
      </c>
      <c r="T29">
        <v>6.7394868876769806E-2</v>
      </c>
      <c r="U29">
        <v>0.115271748808189</v>
      </c>
      <c r="V29">
        <v>0.111905871235114</v>
      </c>
      <c r="W29">
        <v>0.115271748808189</v>
      </c>
      <c r="X29">
        <v>0</v>
      </c>
      <c r="Y29">
        <v>0.106836320301386</v>
      </c>
      <c r="Z29">
        <v>0.10698835529051701</v>
      </c>
      <c r="AA29">
        <v>0.11736584448097601</v>
      </c>
      <c r="AB29" s="111">
        <v>0.98121998873452998</v>
      </c>
      <c r="AC29">
        <v>2.8599753047533001E-3</v>
      </c>
      <c r="AD29">
        <v>484.07829590266903</v>
      </c>
      <c r="AE29" s="111">
        <v>488.511531936327</v>
      </c>
      <c r="AF29">
        <v>488.511531936327</v>
      </c>
      <c r="AG29">
        <v>484.07829590266903</v>
      </c>
      <c r="AH29" s="95">
        <v>45569</v>
      </c>
      <c r="AI29" s="96">
        <v>9.0330953031029996E-6</v>
      </c>
      <c r="AJ29">
        <v>463.88422731548201</v>
      </c>
      <c r="AK29">
        <v>459.615777892452</v>
      </c>
      <c r="AL29">
        <v>466.51001456083799</v>
      </c>
      <c r="AM29">
        <v>452.72154122406499</v>
      </c>
      <c r="AN29">
        <v>0</v>
      </c>
      <c r="AO29">
        <v>1.0058421516754E-3</v>
      </c>
      <c r="AP29">
        <v>0.204899999999999</v>
      </c>
      <c r="AQ29">
        <v>0</v>
      </c>
      <c r="AR29">
        <v>0</v>
      </c>
      <c r="AS29">
        <v>1.06511949265234</v>
      </c>
      <c r="AT29">
        <v>0.97726603901275999</v>
      </c>
      <c r="AU29">
        <v>0.97726603901275999</v>
      </c>
      <c r="AV29">
        <v>0.98121998873452998</v>
      </c>
    </row>
    <row r="30" spans="1:48">
      <c r="A30" s="95">
        <v>45572</v>
      </c>
      <c r="B30" t="b">
        <v>0</v>
      </c>
      <c r="C30" t="b">
        <v>0</v>
      </c>
      <c r="D30" t="s">
        <v>103</v>
      </c>
      <c r="E30" t="s">
        <v>104</v>
      </c>
      <c r="F30">
        <v>5778.125</v>
      </c>
      <c r="H30">
        <v>0</v>
      </c>
      <c r="I30">
        <v>486.79446490754901</v>
      </c>
      <c r="J30">
        <v>4.8300000000000003E-2</v>
      </c>
      <c r="K30">
        <v>12466.410051815399</v>
      </c>
      <c r="L30">
        <v>12540.121999999999</v>
      </c>
      <c r="M30">
        <v>462.15895475951902</v>
      </c>
      <c r="O30">
        <v>19.21</v>
      </c>
      <c r="P30">
        <v>12540.121999999999</v>
      </c>
      <c r="Q30">
        <v>0.99645608695089805</v>
      </c>
      <c r="T30">
        <v>6.4529511175945797E-2</v>
      </c>
      <c r="U30">
        <v>0.118151605332818</v>
      </c>
      <c r="V30">
        <v>0.113498794986087</v>
      </c>
      <c r="W30">
        <v>0.118151605332818</v>
      </c>
      <c r="X30">
        <v>-1.9884975954138798E-2</v>
      </c>
      <c r="Z30">
        <v>0.106836320301386</v>
      </c>
      <c r="AA30">
        <v>0.11804141301794301</v>
      </c>
      <c r="AB30" s="111">
        <v>0.97668727947441403</v>
      </c>
      <c r="AC30">
        <v>-3.6914613427159E-3</v>
      </c>
      <c r="AD30">
        <v>488.511531936327</v>
      </c>
      <c r="AE30" s="111">
        <v>486.70821050071299</v>
      </c>
      <c r="AG30">
        <v>488.511531936327</v>
      </c>
      <c r="AI30" s="96">
        <v>1.3883978966568E-5</v>
      </c>
      <c r="AK30">
        <v>463.88422731548201</v>
      </c>
      <c r="AL30">
        <v>470.84249072521402</v>
      </c>
      <c r="AM30">
        <v>456.92596390574897</v>
      </c>
      <c r="AN30">
        <v>1.0058421516754E-3</v>
      </c>
      <c r="AO30">
        <v>8.4049823633150001E-4</v>
      </c>
      <c r="AP30">
        <v>0.19209999999999999</v>
      </c>
      <c r="AQ30">
        <v>4.1944182359250002E-4</v>
      </c>
      <c r="AR30">
        <v>-2.0304417777731398E-2</v>
      </c>
      <c r="AS30">
        <v>1.0662727926708699</v>
      </c>
      <c r="AT30">
        <v>0.97899522385851301</v>
      </c>
      <c r="AU30">
        <v>0.97899522385851301</v>
      </c>
      <c r="AV30">
        <v>0.97668727947441403</v>
      </c>
    </row>
    <row r="31" spans="1:48">
      <c r="A31" s="95">
        <v>45572</v>
      </c>
      <c r="B31" t="b">
        <v>0</v>
      </c>
      <c r="C31" t="b">
        <v>0</v>
      </c>
      <c r="D31" t="s">
        <v>103</v>
      </c>
      <c r="E31" t="s">
        <v>105</v>
      </c>
      <c r="F31">
        <v>5781.35</v>
      </c>
      <c r="H31">
        <v>0</v>
      </c>
      <c r="I31">
        <v>486.79446490754901</v>
      </c>
      <c r="J31">
        <v>4.8300000000000003E-2</v>
      </c>
      <c r="K31">
        <v>12466.410051815399</v>
      </c>
      <c r="L31">
        <v>12546.493</v>
      </c>
      <c r="M31">
        <v>462.39375428545401</v>
      </c>
      <c r="O31">
        <v>19.21</v>
      </c>
      <c r="P31">
        <v>12546.493</v>
      </c>
      <c r="Q31">
        <v>1.0005581395348799</v>
      </c>
      <c r="T31">
        <v>6.4529511175945797E-2</v>
      </c>
      <c r="U31">
        <v>0.1146713506199</v>
      </c>
      <c r="V31">
        <v>0.111844399188389</v>
      </c>
      <c r="W31">
        <v>0.1146713506199</v>
      </c>
      <c r="X31">
        <v>-8.3801147808571994E-3</v>
      </c>
      <c r="Z31">
        <v>0.106836320301386</v>
      </c>
      <c r="AA31">
        <v>0.11041427088782201</v>
      </c>
      <c r="AB31" s="111">
        <v>0.92794690267818503</v>
      </c>
      <c r="AC31">
        <v>4.9133123508529998E-4</v>
      </c>
      <c r="AD31">
        <v>488.511531936327</v>
      </c>
      <c r="AE31" s="111">
        <v>486.94734544690499</v>
      </c>
      <c r="AG31">
        <v>488.511531936327</v>
      </c>
      <c r="AI31" s="96">
        <v>2.5798300107050799E-7</v>
      </c>
      <c r="AK31">
        <v>463.88422731548201</v>
      </c>
      <c r="AL31">
        <v>470.84249072521402</v>
      </c>
      <c r="AM31">
        <v>456.92596390574897</v>
      </c>
      <c r="AN31">
        <v>8.4049823633150001E-4</v>
      </c>
      <c r="AO31">
        <v>6.7515432098759996E-4</v>
      </c>
      <c r="AP31">
        <v>0.19209999999999999</v>
      </c>
      <c r="AQ31">
        <v>1.4445166271319999E-4</v>
      </c>
      <c r="AR31">
        <v>-8.5245664435703999E-3</v>
      </c>
      <c r="AS31">
        <v>1.0662727926708699</v>
      </c>
      <c r="AT31">
        <v>0.97283421663748204</v>
      </c>
      <c r="AU31">
        <v>0.97283421663748204</v>
      </c>
      <c r="AV31">
        <v>0.92794690267818503</v>
      </c>
    </row>
    <row r="32" spans="1:48">
      <c r="A32" s="95">
        <v>45572</v>
      </c>
      <c r="B32" t="b">
        <v>0</v>
      </c>
      <c r="C32" t="b">
        <v>0</v>
      </c>
      <c r="D32" t="s">
        <v>103</v>
      </c>
      <c r="E32" t="s">
        <v>106</v>
      </c>
      <c r="F32">
        <v>5782.05</v>
      </c>
      <c r="H32">
        <v>0</v>
      </c>
      <c r="I32">
        <v>486.79446490754901</v>
      </c>
      <c r="J32">
        <v>4.8300000000000003E-2</v>
      </c>
      <c r="K32">
        <v>12466.410051815399</v>
      </c>
      <c r="L32">
        <v>12548.843000000001</v>
      </c>
      <c r="M32">
        <v>462.48036217839802</v>
      </c>
      <c r="O32">
        <v>19.21</v>
      </c>
      <c r="P32">
        <v>12548.843000000001</v>
      </c>
      <c r="Q32">
        <v>1.0001210789867401</v>
      </c>
      <c r="T32">
        <v>6.4529511175945797E-2</v>
      </c>
      <c r="U32">
        <v>0.111194694003209</v>
      </c>
      <c r="V32">
        <v>0.110162383603682</v>
      </c>
      <c r="W32">
        <v>0.111194694003209</v>
      </c>
      <c r="X32">
        <v>-2.6346668662004E-3</v>
      </c>
      <c r="Z32">
        <v>0.106836320301386</v>
      </c>
      <c r="AA32">
        <v>0.109698479346622</v>
      </c>
      <c r="AB32" s="111">
        <v>1.03090836093343</v>
      </c>
      <c r="AC32">
        <v>1.635114051199E-4</v>
      </c>
      <c r="AD32">
        <v>488.511531936327</v>
      </c>
      <c r="AE32" s="111">
        <v>487.02696689157801</v>
      </c>
      <c r="AG32">
        <v>488.511531936327</v>
      </c>
      <c r="AI32" s="96">
        <v>3.5075969906837003E-8</v>
      </c>
      <c r="AK32">
        <v>463.88422731548201</v>
      </c>
      <c r="AL32">
        <v>470.84249072521402</v>
      </c>
      <c r="AM32">
        <v>456.92596390574897</v>
      </c>
      <c r="AN32">
        <v>6.7515432098759996E-4</v>
      </c>
      <c r="AO32">
        <v>5.0981040564370003E-4</v>
      </c>
      <c r="AP32">
        <v>0.19209999999999999</v>
      </c>
      <c r="AQ32" s="96">
        <v>1.8200713960817E-5</v>
      </c>
      <c r="AR32">
        <v>-2.6528675801612001E-3</v>
      </c>
      <c r="AS32">
        <v>1.0662727926708699</v>
      </c>
      <c r="AT32">
        <v>1.03834566634681</v>
      </c>
      <c r="AU32">
        <v>1.03834566634681</v>
      </c>
      <c r="AV32">
        <v>1.03090836093343</v>
      </c>
    </row>
    <row r="33" spans="1:48">
      <c r="A33" s="95">
        <v>45572</v>
      </c>
      <c r="B33" t="b">
        <v>0</v>
      </c>
      <c r="C33" t="b">
        <v>0</v>
      </c>
      <c r="D33" t="s">
        <v>103</v>
      </c>
      <c r="E33" t="s">
        <v>107</v>
      </c>
      <c r="F33">
        <v>5773.9750000000004</v>
      </c>
      <c r="H33">
        <v>0</v>
      </c>
      <c r="I33">
        <v>486.79446490754901</v>
      </c>
      <c r="J33">
        <v>4.8300000000000003E-2</v>
      </c>
      <c r="K33">
        <v>12466.410051815399</v>
      </c>
      <c r="L33">
        <v>12530.608</v>
      </c>
      <c r="M33">
        <v>461.80832178357298</v>
      </c>
      <c r="O33">
        <v>19.21</v>
      </c>
      <c r="P33">
        <v>12530.608</v>
      </c>
      <c r="Q33">
        <v>0.99860343649743599</v>
      </c>
      <c r="T33">
        <v>6.4529511175945797E-2</v>
      </c>
      <c r="U33">
        <v>0.10884033009001599</v>
      </c>
      <c r="V33">
        <v>0.109011856132531</v>
      </c>
      <c r="W33">
        <v>0.109011856132531</v>
      </c>
      <c r="X33">
        <v>-1.4278255508470999E-3</v>
      </c>
      <c r="Z33">
        <v>0.106836320301386</v>
      </c>
      <c r="AA33">
        <v>0.109802098445552</v>
      </c>
      <c r="AB33" s="111">
        <v>1.07979669163156</v>
      </c>
      <c r="AC33">
        <v>-1.5029244656463E-3</v>
      </c>
      <c r="AD33">
        <v>488.511531936327</v>
      </c>
      <c r="AE33" s="111">
        <v>486.29500214760702</v>
      </c>
      <c r="AG33">
        <v>488.511531936327</v>
      </c>
      <c r="AI33" s="96">
        <v>2.1146360365103E-6</v>
      </c>
      <c r="AK33">
        <v>463.88422731548201</v>
      </c>
      <c r="AL33">
        <v>470.84249072521402</v>
      </c>
      <c r="AM33">
        <v>456.92596390574897</v>
      </c>
      <c r="AN33">
        <v>5.0981040564370003E-4</v>
      </c>
      <c r="AO33">
        <v>3.4446649029979998E-4</v>
      </c>
      <c r="AP33">
        <v>0.19209999999999999</v>
      </c>
      <c r="AQ33" s="96">
        <v>2.7844217778895199E-8</v>
      </c>
      <c r="AR33">
        <v>-1.4278533950649E-3</v>
      </c>
      <c r="AS33">
        <v>1.0662727926708699</v>
      </c>
      <c r="AT33">
        <v>1.0440666322752199</v>
      </c>
      <c r="AU33">
        <v>1.0440666322752199</v>
      </c>
      <c r="AV33">
        <v>1.07979669163156</v>
      </c>
    </row>
    <row r="34" spans="1:48">
      <c r="A34" s="95">
        <v>45572</v>
      </c>
      <c r="B34" t="b">
        <v>0</v>
      </c>
      <c r="C34" t="b">
        <v>0</v>
      </c>
      <c r="D34" t="s">
        <v>103</v>
      </c>
      <c r="E34" t="s">
        <v>108</v>
      </c>
      <c r="F34">
        <v>5770.0249999999996</v>
      </c>
      <c r="H34">
        <v>0</v>
      </c>
      <c r="I34">
        <v>486.79446490754901</v>
      </c>
      <c r="J34">
        <v>4.8300000000000003E-2</v>
      </c>
      <c r="K34">
        <v>12466.410051815399</v>
      </c>
      <c r="L34">
        <v>12522.933000000001</v>
      </c>
      <c r="M34">
        <v>461.525464090659</v>
      </c>
      <c r="O34">
        <v>19.21</v>
      </c>
      <c r="P34">
        <v>12522.933000000001</v>
      </c>
      <c r="Q34">
        <v>0.99931589589494196</v>
      </c>
      <c r="T34">
        <v>6.4529511175945797E-2</v>
      </c>
      <c r="U34">
        <v>0.105712701721226</v>
      </c>
      <c r="V34">
        <v>0.107456701435079</v>
      </c>
      <c r="W34">
        <v>0.107456701435079</v>
      </c>
      <c r="X34" s="96">
        <v>-4.8698649705507602E-5</v>
      </c>
      <c r="Z34">
        <v>0.106836320301386</v>
      </c>
      <c r="AA34">
        <v>0.109841713002181</v>
      </c>
      <c r="AB34" s="111">
        <v>1.1005491919493999</v>
      </c>
      <c r="AC34">
        <v>-6.6345094770529998E-4</v>
      </c>
      <c r="AD34">
        <v>488.511531936327</v>
      </c>
      <c r="AE34" s="111">
        <v>485.97236926756801</v>
      </c>
      <c r="AG34">
        <v>488.511531936327</v>
      </c>
      <c r="AI34" s="96">
        <v>3.7538641670018798E-7</v>
      </c>
      <c r="AK34">
        <v>463.88422731548201</v>
      </c>
      <c r="AL34">
        <v>470.84249072521402</v>
      </c>
      <c r="AM34">
        <v>456.92596390574897</v>
      </c>
      <c r="AN34">
        <v>3.4446649029979998E-4</v>
      </c>
      <c r="AO34">
        <v>1.7912257495590001E-4</v>
      </c>
      <c r="AP34">
        <v>0.19209999999999999</v>
      </c>
      <c r="AQ34" s="96">
        <v>3.8479425501443003E-15</v>
      </c>
      <c r="AR34" s="96">
        <v>-4.8698649709355503E-5</v>
      </c>
      <c r="AS34">
        <v>1.0662727926708699</v>
      </c>
      <c r="AT34">
        <v>1.04324269721358</v>
      </c>
      <c r="AU34">
        <v>1.04324269721358</v>
      </c>
      <c r="AV34">
        <v>1.1005491919493999</v>
      </c>
    </row>
    <row r="35" spans="1:48">
      <c r="A35" s="95">
        <v>45572</v>
      </c>
      <c r="B35" t="b">
        <v>0</v>
      </c>
      <c r="C35" t="b">
        <v>0</v>
      </c>
      <c r="D35" t="s">
        <v>103</v>
      </c>
      <c r="E35" t="s">
        <v>109</v>
      </c>
      <c r="F35">
        <v>5741.2250000000004</v>
      </c>
      <c r="H35">
        <v>0</v>
      </c>
      <c r="I35">
        <v>486.79446490754901</v>
      </c>
      <c r="J35">
        <v>4.8300000000000003E-2</v>
      </c>
      <c r="K35">
        <v>12466.410051815399</v>
      </c>
      <c r="L35">
        <v>12460.454</v>
      </c>
      <c r="M35">
        <v>459.22283662543799</v>
      </c>
      <c r="O35">
        <v>19.21</v>
      </c>
      <c r="P35">
        <v>12460.454</v>
      </c>
      <c r="Q35">
        <v>0.99500868713740398</v>
      </c>
      <c r="T35">
        <v>6.4529511175945797E-2</v>
      </c>
      <c r="U35">
        <v>0.11468398230045899</v>
      </c>
      <c r="V35">
        <v>0.111912510058125</v>
      </c>
      <c r="W35">
        <v>0.11468398230045899</v>
      </c>
      <c r="X35">
        <v>0</v>
      </c>
      <c r="Z35">
        <v>0.106836320301386</v>
      </c>
      <c r="AA35">
        <v>0.111586223384121</v>
      </c>
      <c r="AB35" s="111">
        <v>1.11613924826176</v>
      </c>
      <c r="AC35">
        <v>-5.4923823585798998E-3</v>
      </c>
      <c r="AD35">
        <v>488.511531936327</v>
      </c>
      <c r="AE35" s="111">
        <v>483.303223199846</v>
      </c>
      <c r="AG35">
        <v>488.511531936327</v>
      </c>
      <c r="AI35" s="96">
        <v>2.50165439286005E-5</v>
      </c>
      <c r="AK35">
        <v>463.88422731548201</v>
      </c>
      <c r="AL35">
        <v>470.84249072521402</v>
      </c>
      <c r="AM35">
        <v>456.92596390574897</v>
      </c>
      <c r="AN35">
        <v>1.7912257495590001E-4</v>
      </c>
      <c r="AO35">
        <v>0</v>
      </c>
      <c r="AP35">
        <v>0.19209999999999999</v>
      </c>
      <c r="AQ35">
        <v>0</v>
      </c>
      <c r="AR35">
        <v>0</v>
      </c>
      <c r="AS35">
        <v>1.0662727926708699</v>
      </c>
      <c r="AT35">
        <v>1.04292732139511</v>
      </c>
      <c r="AU35">
        <v>1.04292732139511</v>
      </c>
      <c r="AV35">
        <v>1.11613924826176</v>
      </c>
    </row>
    <row r="36" spans="1:48">
      <c r="A36" s="95">
        <v>45572</v>
      </c>
      <c r="B36" t="b">
        <v>0</v>
      </c>
      <c r="C36" t="b">
        <v>0</v>
      </c>
      <c r="D36" t="s">
        <v>103</v>
      </c>
      <c r="E36" t="s">
        <v>110</v>
      </c>
      <c r="F36">
        <v>5747.5</v>
      </c>
      <c r="G36" t="s">
        <v>111</v>
      </c>
      <c r="H36">
        <v>0</v>
      </c>
      <c r="I36">
        <v>486.79446490754901</v>
      </c>
      <c r="J36">
        <v>4.8300000000000003E-2</v>
      </c>
      <c r="K36">
        <v>12466.410051815399</v>
      </c>
      <c r="L36">
        <v>12470.817999999999</v>
      </c>
      <c r="M36">
        <v>459.60479586053401</v>
      </c>
      <c r="N36">
        <v>463.94979343986302</v>
      </c>
      <c r="O36">
        <v>19.21</v>
      </c>
      <c r="P36">
        <v>12470.817999999999</v>
      </c>
      <c r="Q36">
        <v>1.0010929723186199</v>
      </c>
      <c r="R36">
        <v>463.94979343986302</v>
      </c>
      <c r="S36">
        <v>6.3450703402349498E-2</v>
      </c>
      <c r="T36">
        <v>6.4529511175945797E-2</v>
      </c>
      <c r="U36">
        <v>0.11151874821777399</v>
      </c>
      <c r="V36">
        <v>0.11038685514162</v>
      </c>
      <c r="W36">
        <v>0.11151874821777399</v>
      </c>
      <c r="X36">
        <v>0</v>
      </c>
      <c r="Y36">
        <v>0.107894918331722</v>
      </c>
      <c r="Z36">
        <v>0.106836320301386</v>
      </c>
      <c r="AA36">
        <v>0.111617754931331</v>
      </c>
      <c r="AB36" s="111">
        <v>1.0316638540021701</v>
      </c>
      <c r="AC36">
        <v>9.1990283761429997E-4</v>
      </c>
      <c r="AD36">
        <v>488.511531936327</v>
      </c>
      <c r="AE36" s="111">
        <v>483.747815206295</v>
      </c>
      <c r="AF36">
        <v>483.747815206295</v>
      </c>
      <c r="AG36">
        <v>488.511531936327</v>
      </c>
      <c r="AH36" s="95">
        <v>45572</v>
      </c>
      <c r="AI36" s="96">
        <v>6.9123540764308102E-7</v>
      </c>
      <c r="AJ36">
        <v>459.60479586053401</v>
      </c>
      <c r="AK36">
        <v>463.88422731548201</v>
      </c>
      <c r="AL36">
        <v>470.84249072521402</v>
      </c>
      <c r="AM36">
        <v>456.92596390574897</v>
      </c>
      <c r="AN36">
        <v>0</v>
      </c>
      <c r="AO36">
        <v>1.0058421516754E-3</v>
      </c>
      <c r="AP36">
        <v>0.19209999999999999</v>
      </c>
      <c r="AQ36">
        <v>0</v>
      </c>
      <c r="AR36">
        <v>0</v>
      </c>
      <c r="AS36">
        <v>1.0662727926708699</v>
      </c>
      <c r="AT36">
        <v>1.02882886236876</v>
      </c>
      <c r="AU36">
        <v>1.02882886236876</v>
      </c>
      <c r="AV36">
        <v>1.0316638540021701</v>
      </c>
    </row>
    <row r="37" spans="1:48">
      <c r="A37" s="95">
        <v>45573</v>
      </c>
      <c r="B37" t="b">
        <v>0</v>
      </c>
      <c r="C37" t="b">
        <v>0</v>
      </c>
      <c r="D37" t="s">
        <v>103</v>
      </c>
      <c r="E37" t="s">
        <v>104</v>
      </c>
      <c r="F37">
        <v>5768.15</v>
      </c>
      <c r="H37">
        <v>0</v>
      </c>
      <c r="I37">
        <v>491.51856803102697</v>
      </c>
      <c r="J37">
        <v>4.8300000000000003E-2</v>
      </c>
      <c r="K37">
        <v>12587.2547570476</v>
      </c>
      <c r="L37">
        <v>12516.921</v>
      </c>
      <c r="M37">
        <v>461.222889059122</v>
      </c>
      <c r="O37">
        <v>22.64</v>
      </c>
      <c r="P37">
        <v>12516.921</v>
      </c>
      <c r="Q37">
        <v>1.00359286646367</v>
      </c>
      <c r="T37">
        <v>6.3450703402349498E-2</v>
      </c>
      <c r="U37">
        <v>0.114006589899018</v>
      </c>
      <c r="V37">
        <v>0.111684057316651</v>
      </c>
      <c r="W37">
        <v>0.114006589899018</v>
      </c>
      <c r="X37">
        <v>3.9602535601764903E-2</v>
      </c>
      <c r="Z37">
        <v>0.107894918331722</v>
      </c>
      <c r="AA37">
        <v>0.11170414839194701</v>
      </c>
      <c r="AB37" s="111">
        <v>1.06067880879147</v>
      </c>
      <c r="AC37">
        <v>3.6153045816221998E-3</v>
      </c>
      <c r="AD37">
        <v>483.747815206295</v>
      </c>
      <c r="AE37" s="111">
        <v>485.49671089895998</v>
      </c>
      <c r="AG37">
        <v>483.747815206295</v>
      </c>
      <c r="AI37" s="96">
        <v>1.23512585845341E-5</v>
      </c>
      <c r="AK37">
        <v>459.60479586053401</v>
      </c>
      <c r="AL37">
        <v>466.49886779844201</v>
      </c>
      <c r="AM37">
        <v>452.71072392262602</v>
      </c>
      <c r="AN37">
        <v>1.0058421516754E-3</v>
      </c>
      <c r="AO37">
        <v>8.4049823633150001E-4</v>
      </c>
      <c r="AP37">
        <v>0.22639999999999999</v>
      </c>
      <c r="AQ37">
        <v>4.1848671051300697E-2</v>
      </c>
      <c r="AR37">
        <v>-2.2461354495357001E-3</v>
      </c>
      <c r="AS37">
        <v>1.0581821484132501</v>
      </c>
      <c r="AT37">
        <v>1.0285702001525701</v>
      </c>
      <c r="AU37">
        <v>1.0285702001525701</v>
      </c>
      <c r="AV37">
        <v>1.06067880879147</v>
      </c>
    </row>
    <row r="38" spans="1:48">
      <c r="A38" s="95">
        <v>45573</v>
      </c>
      <c r="B38" t="b">
        <v>0</v>
      </c>
      <c r="C38" t="b">
        <v>0</v>
      </c>
      <c r="D38" t="s">
        <v>103</v>
      </c>
      <c r="E38" t="s">
        <v>105</v>
      </c>
      <c r="F38">
        <v>5789.7</v>
      </c>
      <c r="H38">
        <v>0</v>
      </c>
      <c r="I38">
        <v>491.51856803102697</v>
      </c>
      <c r="J38">
        <v>4.8300000000000003E-2</v>
      </c>
      <c r="K38">
        <v>12587.2547570476</v>
      </c>
      <c r="L38">
        <v>12564.754999999999</v>
      </c>
      <c r="M38">
        <v>462.98547393724402</v>
      </c>
      <c r="O38">
        <v>22.64</v>
      </c>
      <c r="P38">
        <v>12564.754999999999</v>
      </c>
      <c r="Q38">
        <v>1.0037360332168801</v>
      </c>
      <c r="T38">
        <v>6.3450703402349498E-2</v>
      </c>
      <c r="U38">
        <v>0.117292270339726</v>
      </c>
      <c r="V38">
        <v>0.11344179540928501</v>
      </c>
      <c r="W38">
        <v>0.117292270339726</v>
      </c>
      <c r="X38">
        <v>9.9825191985726605E-2</v>
      </c>
      <c r="Z38">
        <v>0.107894918331722</v>
      </c>
      <c r="AA38">
        <v>0.11245238094110201</v>
      </c>
      <c r="AB38" s="111">
        <v>1.0782898569406101</v>
      </c>
      <c r="AC38">
        <v>4.0516726541515004E-3</v>
      </c>
      <c r="AD38">
        <v>483.747815206295</v>
      </c>
      <c r="AE38" s="111">
        <v>487.46378464618999</v>
      </c>
      <c r="AG38">
        <v>483.747815206295</v>
      </c>
      <c r="AI38" s="96">
        <v>1.4548604435646E-5</v>
      </c>
      <c r="AK38">
        <v>459.60479586053401</v>
      </c>
      <c r="AL38">
        <v>466.49886779844201</v>
      </c>
      <c r="AM38">
        <v>452.71072392262602</v>
      </c>
      <c r="AN38">
        <v>8.4049823633150001E-4</v>
      </c>
      <c r="AO38">
        <v>6.7515432098759996E-4</v>
      </c>
      <c r="AP38">
        <v>0.22639999999999999</v>
      </c>
      <c r="AQ38">
        <v>9.9892487509261496E-2</v>
      </c>
      <c r="AR38" s="96">
        <v>-6.7295523534904799E-5</v>
      </c>
      <c r="AS38">
        <v>1.0581821484132501</v>
      </c>
      <c r="AT38">
        <v>1.02786078187708</v>
      </c>
      <c r="AU38">
        <v>1.02786078187708</v>
      </c>
      <c r="AV38">
        <v>1.0782898569406101</v>
      </c>
    </row>
    <row r="39" spans="1:48">
      <c r="A39" s="95">
        <v>45573</v>
      </c>
      <c r="B39" t="b">
        <v>0</v>
      </c>
      <c r="C39" t="b">
        <v>0</v>
      </c>
      <c r="D39" t="s">
        <v>103</v>
      </c>
      <c r="E39" t="s">
        <v>106</v>
      </c>
      <c r="F39">
        <v>5790.2250000000004</v>
      </c>
      <c r="H39">
        <v>0</v>
      </c>
      <c r="I39">
        <v>491.51856803102697</v>
      </c>
      <c r="J39">
        <v>4.8300000000000003E-2</v>
      </c>
      <c r="K39">
        <v>12587.2547570476</v>
      </c>
      <c r="L39">
        <v>12565.009</v>
      </c>
      <c r="M39">
        <v>462.99483331674497</v>
      </c>
      <c r="O39">
        <v>22.64</v>
      </c>
      <c r="P39">
        <v>12565.009</v>
      </c>
      <c r="Q39">
        <v>1.00009067827348</v>
      </c>
      <c r="T39">
        <v>6.3450703402349498E-2</v>
      </c>
      <c r="U39">
        <v>0.113719265439006</v>
      </c>
      <c r="V39">
        <v>0.111727307955687</v>
      </c>
      <c r="W39">
        <v>0.113719265439006</v>
      </c>
      <c r="X39">
        <v>7.0453630653911997E-2</v>
      </c>
      <c r="Z39">
        <v>0.107894918331722</v>
      </c>
      <c r="AA39">
        <v>0.112222768916412</v>
      </c>
      <c r="AB39" s="111">
        <v>1.1018767911113301</v>
      </c>
      <c r="AC39" s="96">
        <v>1.9439234490325999E-5</v>
      </c>
      <c r="AD39">
        <v>483.747815206295</v>
      </c>
      <c r="AE39" s="111">
        <v>487.47326056900602</v>
      </c>
      <c r="AG39">
        <v>483.747815206295</v>
      </c>
      <c r="AI39" s="96">
        <v>4.0864915433490299E-10</v>
      </c>
      <c r="AK39">
        <v>459.60479586053401</v>
      </c>
      <c r="AL39">
        <v>466.49886779844201</v>
      </c>
      <c r="AM39">
        <v>452.71072392262602</v>
      </c>
      <c r="AN39">
        <v>6.7515432098759996E-4</v>
      </c>
      <c r="AO39">
        <v>5.0981040564370003E-4</v>
      </c>
      <c r="AP39">
        <v>0.22639999999999999</v>
      </c>
      <c r="AQ39">
        <v>7.0459125075808302E-2</v>
      </c>
      <c r="AR39" s="96">
        <v>-5.4944218963459597E-6</v>
      </c>
      <c r="AS39">
        <v>1.0581821484132501</v>
      </c>
      <c r="AT39">
        <v>1.02167296809566</v>
      </c>
      <c r="AU39">
        <v>1.02167296809566</v>
      </c>
      <c r="AV39">
        <v>1.1018767911113301</v>
      </c>
    </row>
    <row r="40" spans="1:48">
      <c r="A40" s="95">
        <v>45573</v>
      </c>
      <c r="B40" t="b">
        <v>0</v>
      </c>
      <c r="C40" t="b">
        <v>0</v>
      </c>
      <c r="D40" t="s">
        <v>103</v>
      </c>
      <c r="E40" t="s">
        <v>107</v>
      </c>
      <c r="F40">
        <v>5788.25</v>
      </c>
      <c r="H40">
        <v>0</v>
      </c>
      <c r="I40">
        <v>491.51856803102697</v>
      </c>
      <c r="J40">
        <v>4.8300000000000003E-2</v>
      </c>
      <c r="K40">
        <v>12587.2547570476</v>
      </c>
      <c r="L40">
        <v>12560.795</v>
      </c>
      <c r="M40">
        <v>462.83955605211298</v>
      </c>
      <c r="O40">
        <v>22.64</v>
      </c>
      <c r="P40">
        <v>12560.795</v>
      </c>
      <c r="Q40">
        <v>0.99965890790081502</v>
      </c>
      <c r="T40">
        <v>6.3450703402349498E-2</v>
      </c>
      <c r="U40">
        <v>0.110308909903428</v>
      </c>
      <c r="V40">
        <v>0.110065688925938</v>
      </c>
      <c r="W40">
        <v>0.110308909903428</v>
      </c>
      <c r="X40">
        <v>3.05987977534572E-2</v>
      </c>
      <c r="Z40">
        <v>0.107894918331722</v>
      </c>
      <c r="AA40">
        <v>0.111926581967229</v>
      </c>
      <c r="AB40" s="111">
        <v>1.1075655911509199</v>
      </c>
      <c r="AC40">
        <v>-3.7011169511389999E-4</v>
      </c>
      <c r="AD40">
        <v>483.747815206295</v>
      </c>
      <c r="AE40" s="111">
        <v>487.29284101421399</v>
      </c>
      <c r="AG40">
        <v>483.747815206295</v>
      </c>
      <c r="AI40" s="96">
        <v>1.12514663782472E-7</v>
      </c>
      <c r="AK40">
        <v>459.60479586053401</v>
      </c>
      <c r="AL40">
        <v>466.49886779844201</v>
      </c>
      <c r="AM40">
        <v>452.71072392262602</v>
      </c>
      <c r="AN40">
        <v>5.0981040564370003E-4</v>
      </c>
      <c r="AO40">
        <v>3.4446649029979998E-4</v>
      </c>
      <c r="AP40">
        <v>0.22639999999999999</v>
      </c>
      <c r="AQ40">
        <v>3.0598866701363098E-2</v>
      </c>
      <c r="AR40" s="96">
        <v>-6.8947905940142094E-8</v>
      </c>
      <c r="AS40">
        <v>1.0581821484132501</v>
      </c>
      <c r="AT40">
        <v>1.02358021496304</v>
      </c>
      <c r="AU40">
        <v>1.02358021496304</v>
      </c>
      <c r="AV40">
        <v>1.1075655911509199</v>
      </c>
    </row>
    <row r="41" spans="1:48">
      <c r="A41" s="95">
        <v>45573</v>
      </c>
      <c r="B41" t="b">
        <v>0</v>
      </c>
      <c r="C41" t="b">
        <v>0</v>
      </c>
      <c r="D41" t="s">
        <v>103</v>
      </c>
      <c r="E41" t="s">
        <v>108</v>
      </c>
      <c r="F41">
        <v>5782.85</v>
      </c>
      <c r="H41">
        <v>0</v>
      </c>
      <c r="I41">
        <v>491.51856803102697</v>
      </c>
      <c r="J41">
        <v>4.8300000000000003E-2</v>
      </c>
      <c r="K41">
        <v>12587.2547570476</v>
      </c>
      <c r="L41">
        <v>12550.093999999999</v>
      </c>
      <c r="M41">
        <v>462.445246130702</v>
      </c>
      <c r="O41">
        <v>22.64</v>
      </c>
      <c r="P41">
        <v>12550.093999999999</v>
      </c>
      <c r="Q41">
        <v>0.99906707554096597</v>
      </c>
      <c r="T41">
        <v>6.3450703402349498E-2</v>
      </c>
      <c r="U41">
        <v>0.10730729702401801</v>
      </c>
      <c r="V41">
        <v>0.108579298513855</v>
      </c>
      <c r="W41">
        <v>0.108579298513855</v>
      </c>
      <c r="X41">
        <v>1.9961751758517002E-3</v>
      </c>
      <c r="Z41">
        <v>0.107894918331722</v>
      </c>
      <c r="AA41">
        <v>0.11184283338041601</v>
      </c>
      <c r="AB41" s="111">
        <v>1.10175318139296</v>
      </c>
      <c r="AC41">
        <v>-9.4415681807060001E-4</v>
      </c>
      <c r="AD41">
        <v>483.747815206295</v>
      </c>
      <c r="AE41" s="111">
        <v>486.83276015597301</v>
      </c>
      <c r="AG41">
        <v>483.747815206295</v>
      </c>
      <c r="AI41" s="96">
        <v>7.2641465195805296E-7</v>
      </c>
      <c r="AK41">
        <v>459.60479586053401</v>
      </c>
      <c r="AL41">
        <v>466.49886779844201</v>
      </c>
      <c r="AM41">
        <v>452.71072392262602</v>
      </c>
      <c r="AN41">
        <v>3.4446649029979998E-4</v>
      </c>
      <c r="AO41">
        <v>1.7912257495590001E-4</v>
      </c>
      <c r="AP41">
        <v>0.22639999999999999</v>
      </c>
      <c r="AQ41">
        <v>1.9961751769392998E-3</v>
      </c>
      <c r="AR41" s="96">
        <v>-1.0875744749227999E-12</v>
      </c>
      <c r="AS41">
        <v>1.0581821484132501</v>
      </c>
      <c r="AT41">
        <v>1.0260294843570399</v>
      </c>
      <c r="AU41">
        <v>1.0260294843570399</v>
      </c>
      <c r="AV41">
        <v>1.10175318139296</v>
      </c>
    </row>
    <row r="42" spans="1:48">
      <c r="A42" s="95">
        <v>45573</v>
      </c>
      <c r="B42" t="b">
        <v>0</v>
      </c>
      <c r="C42" t="b">
        <v>0</v>
      </c>
      <c r="D42" t="s">
        <v>103</v>
      </c>
      <c r="E42" t="s">
        <v>109</v>
      </c>
      <c r="F42">
        <v>5794.6</v>
      </c>
      <c r="H42">
        <v>0</v>
      </c>
      <c r="I42">
        <v>491.51856803102697</v>
      </c>
      <c r="J42">
        <v>4.8300000000000003E-2</v>
      </c>
      <c r="K42">
        <v>12587.2547570476</v>
      </c>
      <c r="L42">
        <v>12574.181</v>
      </c>
      <c r="M42">
        <v>463.332802721397</v>
      </c>
      <c r="O42">
        <v>22.64</v>
      </c>
      <c r="P42">
        <v>12574.181</v>
      </c>
      <c r="Q42">
        <v>1.0020318700986499</v>
      </c>
      <c r="T42">
        <v>6.3450703402349498E-2</v>
      </c>
      <c r="U42">
        <v>0.10589187414923699</v>
      </c>
      <c r="V42">
        <v>0.10784406488882201</v>
      </c>
      <c r="W42">
        <v>0.10784406488882201</v>
      </c>
      <c r="X42">
        <v>0</v>
      </c>
      <c r="Z42">
        <v>0.107894918331722</v>
      </c>
      <c r="AA42">
        <v>0.111770726181432</v>
      </c>
      <c r="AB42" s="111">
        <v>1.08743359385109</v>
      </c>
      <c r="AC42">
        <v>2.1131282094957E-3</v>
      </c>
      <c r="AD42">
        <v>483.747815206295</v>
      </c>
      <c r="AE42" s="111">
        <v>487.86150019476497</v>
      </c>
      <c r="AG42">
        <v>483.747815206295</v>
      </c>
      <c r="AI42" s="96">
        <v>3.6765341639548198E-6</v>
      </c>
      <c r="AK42">
        <v>459.60479586053401</v>
      </c>
      <c r="AL42">
        <v>466.49886779844201</v>
      </c>
      <c r="AM42">
        <v>452.71072392262602</v>
      </c>
      <c r="AN42">
        <v>1.7912257495590001E-4</v>
      </c>
      <c r="AO42">
        <v>0</v>
      </c>
      <c r="AP42">
        <v>0.22639999999999999</v>
      </c>
      <c r="AQ42">
        <v>0</v>
      </c>
      <c r="AR42">
        <v>0</v>
      </c>
      <c r="AS42">
        <v>1.0581821484132501</v>
      </c>
      <c r="AT42">
        <v>1.0267197982674101</v>
      </c>
      <c r="AU42">
        <v>1.0267197982674101</v>
      </c>
      <c r="AV42">
        <v>1.08743359385109</v>
      </c>
    </row>
    <row r="43" spans="1:48">
      <c r="A43" s="95">
        <v>45573</v>
      </c>
      <c r="B43" t="b">
        <v>0</v>
      </c>
      <c r="C43" t="b">
        <v>0</v>
      </c>
      <c r="D43" t="s">
        <v>103</v>
      </c>
      <c r="E43" t="s">
        <v>110</v>
      </c>
      <c r="F43">
        <v>5803.625</v>
      </c>
      <c r="G43" t="s">
        <v>111</v>
      </c>
      <c r="H43">
        <v>0</v>
      </c>
      <c r="I43">
        <v>491.51856803102697</v>
      </c>
      <c r="J43">
        <v>4.8300000000000003E-2</v>
      </c>
      <c r="K43">
        <v>12587.2547570476</v>
      </c>
      <c r="L43">
        <v>12594.072</v>
      </c>
      <c r="M43">
        <v>464.06574531057498</v>
      </c>
      <c r="N43">
        <v>468.48031665114001</v>
      </c>
      <c r="O43">
        <v>22.64</v>
      </c>
      <c r="P43">
        <v>12594.072</v>
      </c>
      <c r="Q43">
        <v>1.00155748455458</v>
      </c>
      <c r="R43">
        <v>468.48031665114001</v>
      </c>
      <c r="S43">
        <v>6.1763112451295302E-2</v>
      </c>
      <c r="T43">
        <v>6.3450703402349498E-2</v>
      </c>
      <c r="U43">
        <v>0.10394583950042099</v>
      </c>
      <c r="V43">
        <v>0.106834680705387</v>
      </c>
      <c r="W43">
        <v>0.106834680705387</v>
      </c>
      <c r="X43">
        <v>0</v>
      </c>
      <c r="Y43">
        <v>0.108448151020202</v>
      </c>
      <c r="Z43">
        <v>0.107894918331722</v>
      </c>
      <c r="AA43">
        <v>0.11188225297333</v>
      </c>
      <c r="AB43" s="111">
        <v>1.09548019853783</v>
      </c>
      <c r="AC43">
        <v>1.7193981595238E-3</v>
      </c>
      <c r="AD43">
        <v>483.747815206295</v>
      </c>
      <c r="AE43" s="111">
        <v>488.70032836030299</v>
      </c>
      <c r="AF43">
        <v>488.70032836030299</v>
      </c>
      <c r="AG43">
        <v>483.747815206295</v>
      </c>
      <c r="AH43" s="95">
        <v>45573</v>
      </c>
      <c r="AI43" s="96">
        <v>2.4984304540788399E-6</v>
      </c>
      <c r="AJ43">
        <v>464.06574531057498</v>
      </c>
      <c r="AK43">
        <v>459.60479586053401</v>
      </c>
      <c r="AL43">
        <v>466.49886779844201</v>
      </c>
      <c r="AM43">
        <v>452.71072392262602</v>
      </c>
      <c r="AN43">
        <v>0</v>
      </c>
      <c r="AO43">
        <v>1.0058421516754E-3</v>
      </c>
      <c r="AP43">
        <v>0.22639999999999999</v>
      </c>
      <c r="AQ43">
        <v>0</v>
      </c>
      <c r="AR43">
        <v>0</v>
      </c>
      <c r="AS43">
        <v>1.0581821484132501</v>
      </c>
      <c r="AT43">
        <v>1.0273133705698601</v>
      </c>
      <c r="AU43">
        <v>1.0273133705698601</v>
      </c>
      <c r="AV43">
        <v>1.09548019853783</v>
      </c>
    </row>
    <row r="44" spans="1:48">
      <c r="A44" s="95">
        <v>45574</v>
      </c>
      <c r="B44" t="b">
        <v>0</v>
      </c>
      <c r="C44" t="b">
        <v>0</v>
      </c>
      <c r="D44" t="s">
        <v>103</v>
      </c>
      <c r="E44" t="s">
        <v>104</v>
      </c>
      <c r="F44">
        <v>5803.0249999999996</v>
      </c>
      <c r="H44">
        <v>0</v>
      </c>
      <c r="I44">
        <v>494.97161201814498</v>
      </c>
      <c r="J44">
        <v>4.8300000000000003E-2</v>
      </c>
      <c r="K44">
        <v>12677.1579376184</v>
      </c>
      <c r="L44">
        <v>12593.367</v>
      </c>
      <c r="M44">
        <v>463.96015043634401</v>
      </c>
      <c r="O44">
        <v>21.42</v>
      </c>
      <c r="P44">
        <v>12593.367</v>
      </c>
      <c r="Q44">
        <v>0.99989661633892601</v>
      </c>
      <c r="T44">
        <v>6.1763112451295302E-2</v>
      </c>
      <c r="U44">
        <v>0.100806420887814</v>
      </c>
      <c r="V44">
        <v>0.105232980235498</v>
      </c>
      <c r="W44">
        <v>0.105232980235498</v>
      </c>
      <c r="X44">
        <v>-6.6533478697720005E-4</v>
      </c>
      <c r="Z44">
        <v>0.108448151020202</v>
      </c>
      <c r="AA44">
        <v>0.111401582494829</v>
      </c>
      <c r="AB44" s="111">
        <v>1.10484183468556</v>
      </c>
      <c r="AC44">
        <v>-2.6409381443240001E-4</v>
      </c>
      <c r="AD44">
        <v>488.70032836030299</v>
      </c>
      <c r="AE44" s="111">
        <v>488.57126562647198</v>
      </c>
      <c r="AG44">
        <v>488.70032836030299</v>
      </c>
      <c r="AI44" s="96">
        <v>5.1787563593345802E-8</v>
      </c>
      <c r="AK44">
        <v>464.06574531057498</v>
      </c>
      <c r="AL44">
        <v>471.02673149023298</v>
      </c>
      <c r="AM44">
        <v>457.10475913091602</v>
      </c>
      <c r="AN44">
        <v>1.0058421516754E-3</v>
      </c>
      <c r="AO44">
        <v>8.4049823633150001E-4</v>
      </c>
      <c r="AP44">
        <v>0.2142</v>
      </c>
      <c r="AQ44">
        <v>7.5268699836891998E-3</v>
      </c>
      <c r="AR44">
        <v>-8.1922047706664992E-3</v>
      </c>
      <c r="AS44">
        <v>1.0538972068080901</v>
      </c>
      <c r="AT44">
        <v>1.0263949968572801</v>
      </c>
      <c r="AU44">
        <v>1.0263949968572801</v>
      </c>
      <c r="AV44">
        <v>1.10484183468556</v>
      </c>
    </row>
    <row r="45" spans="1:48">
      <c r="A45" s="95">
        <v>45574</v>
      </c>
      <c r="B45" t="b">
        <v>0</v>
      </c>
      <c r="C45" t="b">
        <v>0</v>
      </c>
      <c r="D45" t="s">
        <v>103</v>
      </c>
      <c r="E45" t="s">
        <v>105</v>
      </c>
      <c r="F45">
        <v>5812.7</v>
      </c>
      <c r="H45">
        <v>0</v>
      </c>
      <c r="I45">
        <v>494.97161201814498</v>
      </c>
      <c r="J45">
        <v>4.8300000000000003E-2</v>
      </c>
      <c r="K45">
        <v>12677.1579376184</v>
      </c>
      <c r="L45">
        <v>12614.761</v>
      </c>
      <c r="M45">
        <v>464.74834023963001</v>
      </c>
      <c r="O45">
        <v>21.42</v>
      </c>
      <c r="P45">
        <v>12614.761</v>
      </c>
      <c r="Q45">
        <v>1.00166723389956</v>
      </c>
      <c r="T45">
        <v>6.1763112451295302E-2</v>
      </c>
      <c r="U45">
        <v>9.9283217707502799E-2</v>
      </c>
      <c r="V45">
        <v>0.104375428972559</v>
      </c>
      <c r="W45">
        <v>0.104375428972559</v>
      </c>
      <c r="X45">
        <v>6.5857111332448997E-3</v>
      </c>
      <c r="Z45">
        <v>0.108448151020202</v>
      </c>
      <c r="AA45">
        <v>0.111132464992114</v>
      </c>
      <c r="AB45" s="111">
        <v>1.1259700776099499</v>
      </c>
      <c r="AC45">
        <v>1.8748265368228999E-3</v>
      </c>
      <c r="AD45">
        <v>488.70032836030299</v>
      </c>
      <c r="AE45" s="111">
        <v>489.48725200039701</v>
      </c>
      <c r="AG45">
        <v>488.70032836030299</v>
      </c>
      <c r="AI45" s="96">
        <v>2.88113091153501E-6</v>
      </c>
      <c r="AK45">
        <v>464.06574531057498</v>
      </c>
      <c r="AL45">
        <v>471.02673149023298</v>
      </c>
      <c r="AM45">
        <v>457.10475913091602</v>
      </c>
      <c r="AN45">
        <v>8.4049823633150001E-4</v>
      </c>
      <c r="AO45">
        <v>6.7515432098759996E-4</v>
      </c>
      <c r="AP45">
        <v>0.2142</v>
      </c>
      <c r="AQ45">
        <v>8.0159049657462997E-3</v>
      </c>
      <c r="AR45">
        <v>-1.4301938325014E-3</v>
      </c>
      <c r="AS45">
        <v>1.0538972068080901</v>
      </c>
      <c r="AT45">
        <v>1.0303407558512201</v>
      </c>
      <c r="AU45">
        <v>1.0303407558512201</v>
      </c>
      <c r="AV45">
        <v>1.1259700776099499</v>
      </c>
    </row>
    <row r="46" spans="1:48">
      <c r="A46" s="95">
        <v>45574</v>
      </c>
      <c r="B46" t="b">
        <v>0</v>
      </c>
      <c r="C46" t="b">
        <v>0</v>
      </c>
      <c r="D46" t="s">
        <v>103</v>
      </c>
      <c r="E46" t="s">
        <v>106</v>
      </c>
      <c r="F46">
        <v>5837.1</v>
      </c>
      <c r="H46">
        <v>0</v>
      </c>
      <c r="I46">
        <v>494.97161201814498</v>
      </c>
      <c r="J46">
        <v>4.8300000000000003E-2</v>
      </c>
      <c r="K46">
        <v>12677.1579376184</v>
      </c>
      <c r="L46">
        <v>12667.132</v>
      </c>
      <c r="M46">
        <v>466.67777317353102</v>
      </c>
      <c r="O46">
        <v>21.42</v>
      </c>
      <c r="P46">
        <v>12667.132</v>
      </c>
      <c r="Q46">
        <v>1.0041977050252</v>
      </c>
      <c r="T46">
        <v>6.1763112451295302E-2</v>
      </c>
      <c r="U46">
        <v>0.105272920254795</v>
      </c>
      <c r="V46">
        <v>0.10712484864805601</v>
      </c>
      <c r="W46">
        <v>0.10712484864805601</v>
      </c>
      <c r="X46">
        <v>2.7705800928818101E-2</v>
      </c>
      <c r="Z46">
        <v>0.108448151020202</v>
      </c>
      <c r="AA46">
        <v>0.112125143855314</v>
      </c>
      <c r="AB46" s="111">
        <v>1.1490161020980301</v>
      </c>
      <c r="AC46">
        <v>4.6722333404034004E-3</v>
      </c>
      <c r="AD46">
        <v>488.70032836030299</v>
      </c>
      <c r="AE46" s="111">
        <v>491.77425065889599</v>
      </c>
      <c r="AG46">
        <v>488.70032836030299</v>
      </c>
      <c r="AI46" s="96">
        <v>1.71642088030839E-5</v>
      </c>
      <c r="AK46">
        <v>464.06574531057498</v>
      </c>
      <c r="AL46">
        <v>471.02673149023298</v>
      </c>
      <c r="AM46">
        <v>457.10475913091602</v>
      </c>
      <c r="AN46">
        <v>6.7515432098759996E-4</v>
      </c>
      <c r="AO46">
        <v>5.0981040564370003E-4</v>
      </c>
      <c r="AP46">
        <v>0.2142</v>
      </c>
      <c r="AQ46">
        <v>2.7714819031475799E-2</v>
      </c>
      <c r="AR46" s="96">
        <v>-9.0181026577429401E-6</v>
      </c>
      <c r="AS46">
        <v>1.0538972068080901</v>
      </c>
      <c r="AT46">
        <v>1.0325359324396</v>
      </c>
      <c r="AU46">
        <v>1.0325359324396</v>
      </c>
      <c r="AV46">
        <v>1.1490161020980301</v>
      </c>
    </row>
    <row r="47" spans="1:48">
      <c r="A47" s="95">
        <v>45574</v>
      </c>
      <c r="B47" t="b">
        <v>0</v>
      </c>
      <c r="C47" t="b">
        <v>0</v>
      </c>
      <c r="D47" t="s">
        <v>103</v>
      </c>
      <c r="E47" t="s">
        <v>107</v>
      </c>
      <c r="F47">
        <v>5830.7250000000004</v>
      </c>
      <c r="H47">
        <v>0</v>
      </c>
      <c r="I47">
        <v>494.97161201814498</v>
      </c>
      <c r="J47">
        <v>4.8300000000000003E-2</v>
      </c>
      <c r="K47">
        <v>12677.1579376184</v>
      </c>
      <c r="L47">
        <v>12653.986999999999</v>
      </c>
      <c r="M47">
        <v>466.19348996495899</v>
      </c>
      <c r="O47">
        <v>21.42</v>
      </c>
      <c r="P47">
        <v>12653.986999999999</v>
      </c>
      <c r="Q47">
        <v>0.99890784807524202</v>
      </c>
      <c r="T47">
        <v>6.1763112451295302E-2</v>
      </c>
      <c r="U47">
        <v>0.10262328745418201</v>
      </c>
      <c r="V47">
        <v>0.10577574640988099</v>
      </c>
      <c r="W47">
        <v>0.10577574640988099</v>
      </c>
      <c r="X47">
        <v>4.7648454532439001E-3</v>
      </c>
      <c r="Z47">
        <v>0.108448151020202</v>
      </c>
      <c r="AA47">
        <v>0.112175251235013</v>
      </c>
      <c r="AB47" s="111">
        <v>1.13268642521916</v>
      </c>
      <c r="AC47">
        <v>-1.1939957426299001E-3</v>
      </c>
      <c r="AD47">
        <v>488.70032836030299</v>
      </c>
      <c r="AE47" s="111">
        <v>491.18707429727402</v>
      </c>
      <c r="AG47">
        <v>488.70032836030299</v>
      </c>
      <c r="AI47" s="96">
        <v>1.0779918109366201E-6</v>
      </c>
      <c r="AK47">
        <v>464.06574531057498</v>
      </c>
      <c r="AL47">
        <v>471.02673149023298</v>
      </c>
      <c r="AM47">
        <v>457.10475913091602</v>
      </c>
      <c r="AN47">
        <v>5.0981040564370003E-4</v>
      </c>
      <c r="AO47">
        <v>3.4446649029979998E-4</v>
      </c>
      <c r="AP47">
        <v>0.2142</v>
      </c>
      <c r="AQ47">
        <v>4.7652083178906001E-3</v>
      </c>
      <c r="AR47" s="96">
        <v>-3.62864646663574E-7</v>
      </c>
      <c r="AS47">
        <v>1.0538972068080901</v>
      </c>
      <c r="AT47">
        <v>1.02438887182195</v>
      </c>
      <c r="AU47">
        <v>1.02438887182195</v>
      </c>
      <c r="AV47">
        <v>1.13268642521916</v>
      </c>
    </row>
    <row r="48" spans="1:48">
      <c r="A48" s="95">
        <v>45574</v>
      </c>
      <c r="B48" t="b">
        <v>0</v>
      </c>
      <c r="C48" t="b">
        <v>0</v>
      </c>
      <c r="D48" t="s">
        <v>103</v>
      </c>
      <c r="E48" t="s">
        <v>108</v>
      </c>
      <c r="F48">
        <v>5830.05</v>
      </c>
      <c r="H48">
        <v>0</v>
      </c>
      <c r="I48">
        <v>494.97161201814498</v>
      </c>
      <c r="J48">
        <v>4.8300000000000003E-2</v>
      </c>
      <c r="K48">
        <v>12677.1579376184</v>
      </c>
      <c r="L48">
        <v>12652.949000000001</v>
      </c>
      <c r="M48">
        <v>466.15524835442301</v>
      </c>
      <c r="O48">
        <v>21.42</v>
      </c>
      <c r="P48">
        <v>12652.949000000001</v>
      </c>
      <c r="Q48">
        <v>0.999884233950323</v>
      </c>
      <c r="T48">
        <v>6.1763112451295302E-2</v>
      </c>
      <c r="U48">
        <v>9.9500547830897096E-2</v>
      </c>
      <c r="V48">
        <v>0.104178737715141</v>
      </c>
      <c r="W48">
        <v>0.104178737715141</v>
      </c>
      <c r="X48">
        <v>1.44495437197E-4</v>
      </c>
      <c r="Z48">
        <v>0.108448151020202</v>
      </c>
      <c r="AA48">
        <v>0.111845074435888</v>
      </c>
      <c r="AB48" s="111">
        <v>1.11327040767639</v>
      </c>
      <c r="AC48" s="96">
        <v>-9.4855282586347997E-5</v>
      </c>
      <c r="AD48">
        <v>488.70032836030299</v>
      </c>
      <c r="AE48" s="111">
        <v>491.140482608539</v>
      </c>
      <c r="AG48">
        <v>488.70032836030299</v>
      </c>
      <c r="AI48" s="96">
        <v>6.72938793653611E-9</v>
      </c>
      <c r="AK48">
        <v>464.06574531057498</v>
      </c>
      <c r="AL48">
        <v>471.02673149023298</v>
      </c>
      <c r="AM48">
        <v>457.10475913091602</v>
      </c>
      <c r="AN48">
        <v>3.4446649029979998E-4</v>
      </c>
      <c r="AO48">
        <v>1.7912257495590001E-4</v>
      </c>
      <c r="AP48">
        <v>0.2142</v>
      </c>
      <c r="AQ48">
        <v>1.4449544114260001E-4</v>
      </c>
      <c r="AR48" s="96">
        <v>-3.9456216072153398E-12</v>
      </c>
      <c r="AS48">
        <v>1.0538972068080901</v>
      </c>
      <c r="AT48">
        <v>1.0239739854609</v>
      </c>
      <c r="AU48">
        <v>1.0239739854609</v>
      </c>
      <c r="AV48">
        <v>1.11327040767639</v>
      </c>
    </row>
    <row r="49" spans="1:48">
      <c r="A49" s="95">
        <v>45574</v>
      </c>
      <c r="B49" t="b">
        <v>0</v>
      </c>
      <c r="C49" t="b">
        <v>0</v>
      </c>
      <c r="D49" t="s">
        <v>103</v>
      </c>
      <c r="E49" t="s">
        <v>109</v>
      </c>
      <c r="F49">
        <v>5832.45</v>
      </c>
      <c r="H49">
        <v>0</v>
      </c>
      <c r="I49">
        <v>494.97161201814498</v>
      </c>
      <c r="J49">
        <v>4.8300000000000003E-2</v>
      </c>
      <c r="K49">
        <v>12677.1579376184</v>
      </c>
      <c r="L49">
        <v>12658.197</v>
      </c>
      <c r="M49">
        <v>466.34859322156501</v>
      </c>
      <c r="O49">
        <v>21.42</v>
      </c>
      <c r="P49">
        <v>12658.197</v>
      </c>
      <c r="Q49">
        <v>1.0004116602773501</v>
      </c>
      <c r="T49">
        <v>6.1763112451295302E-2</v>
      </c>
      <c r="U49">
        <v>9.6563645237409401E-2</v>
      </c>
      <c r="V49">
        <v>0.10264849322891099</v>
      </c>
      <c r="W49">
        <v>0.10264849322891099</v>
      </c>
      <c r="X49">
        <v>0</v>
      </c>
      <c r="Z49">
        <v>0.108448151020202</v>
      </c>
      <c r="AA49">
        <v>0.11170074801334701</v>
      </c>
      <c r="AB49" s="111">
        <v>1.1333469433455901</v>
      </c>
      <c r="AC49">
        <v>4.5973791258340001E-4</v>
      </c>
      <c r="AD49">
        <v>488.70032836030299</v>
      </c>
      <c r="AE49" s="111">
        <v>491.36627850879898</v>
      </c>
      <c r="AG49">
        <v>488.70032836030299</v>
      </c>
      <c r="AI49" s="96">
        <v>1.71958654634596E-7</v>
      </c>
      <c r="AK49">
        <v>464.06574531057498</v>
      </c>
      <c r="AL49">
        <v>471.02673149023298</v>
      </c>
      <c r="AM49">
        <v>457.10475913091602</v>
      </c>
      <c r="AN49">
        <v>1.7912257495590001E-4</v>
      </c>
      <c r="AO49">
        <v>0</v>
      </c>
      <c r="AP49">
        <v>0.2142</v>
      </c>
      <c r="AQ49">
        <v>0</v>
      </c>
      <c r="AR49">
        <v>0</v>
      </c>
      <c r="AS49">
        <v>1.0538972068080901</v>
      </c>
      <c r="AT49">
        <v>1.02670133870485</v>
      </c>
      <c r="AU49">
        <v>1.02670133870485</v>
      </c>
      <c r="AV49">
        <v>1.1333469433455901</v>
      </c>
    </row>
    <row r="50" spans="1:48">
      <c r="A50" s="95">
        <v>45574</v>
      </c>
      <c r="B50" t="b">
        <v>0</v>
      </c>
      <c r="C50" t="b">
        <v>0</v>
      </c>
      <c r="D50" t="s">
        <v>103</v>
      </c>
      <c r="E50" t="s">
        <v>110</v>
      </c>
      <c r="F50">
        <v>5843.7</v>
      </c>
      <c r="G50" t="s">
        <v>111</v>
      </c>
      <c r="H50">
        <v>0</v>
      </c>
      <c r="I50">
        <v>494.97161201814498</v>
      </c>
      <c r="J50">
        <v>4.8300000000000003E-2</v>
      </c>
      <c r="K50">
        <v>12677.1579376184</v>
      </c>
      <c r="L50">
        <v>12682.355</v>
      </c>
      <c r="M50">
        <v>467.23861328643301</v>
      </c>
      <c r="N50">
        <v>471.71525148752198</v>
      </c>
      <c r="O50">
        <v>21.42</v>
      </c>
      <c r="P50">
        <v>12682.355</v>
      </c>
      <c r="Q50">
        <v>1.0019288635136101</v>
      </c>
      <c r="R50">
        <v>471.71525148752198</v>
      </c>
      <c r="S50">
        <v>5.8480740522193798E-2</v>
      </c>
      <c r="T50">
        <v>6.1763112451295302E-2</v>
      </c>
      <c r="U50">
        <v>9.5654765535900299E-2</v>
      </c>
      <c r="V50">
        <v>0.10204408943609999</v>
      </c>
      <c r="W50">
        <v>0.10204408943609999</v>
      </c>
      <c r="X50">
        <v>0</v>
      </c>
      <c r="Y50">
        <v>0.108789102663938</v>
      </c>
      <c r="Z50">
        <v>0.108448151020202</v>
      </c>
      <c r="AA50">
        <v>0.111888693519152</v>
      </c>
      <c r="AB50" s="111">
        <v>1.15157270703513</v>
      </c>
      <c r="AC50">
        <v>2.1611549359383002E-3</v>
      </c>
      <c r="AD50">
        <v>488.70032836030299</v>
      </c>
      <c r="AE50" s="111">
        <v>492.42819716695197</v>
      </c>
      <c r="AF50">
        <v>492.42819716695197</v>
      </c>
      <c r="AG50">
        <v>488.70032836030299</v>
      </c>
      <c r="AH50" s="95">
        <v>45574</v>
      </c>
      <c r="AI50" s="96">
        <v>3.6353821153059E-6</v>
      </c>
      <c r="AJ50">
        <v>467.23861328643301</v>
      </c>
      <c r="AK50">
        <v>464.06574531057498</v>
      </c>
      <c r="AL50">
        <v>471.02673149023298</v>
      </c>
      <c r="AM50">
        <v>457.10475913091602</v>
      </c>
      <c r="AN50">
        <v>0</v>
      </c>
      <c r="AO50">
        <v>1.0058421516754E-3</v>
      </c>
      <c r="AP50">
        <v>0.2142</v>
      </c>
      <c r="AQ50">
        <v>0</v>
      </c>
      <c r="AR50">
        <v>0</v>
      </c>
      <c r="AS50">
        <v>1.0538972068080901</v>
      </c>
      <c r="AT50">
        <v>1.0278887236582099</v>
      </c>
      <c r="AU50">
        <v>1.0278887236582099</v>
      </c>
      <c r="AV50">
        <v>1.15157270703513</v>
      </c>
    </row>
    <row r="51" spans="1:48">
      <c r="A51" s="95">
        <v>45575</v>
      </c>
      <c r="B51" t="b">
        <v>0</v>
      </c>
      <c r="C51" t="b">
        <v>0</v>
      </c>
      <c r="D51" t="s">
        <v>103</v>
      </c>
      <c r="E51" t="s">
        <v>104</v>
      </c>
      <c r="F51">
        <v>5818.45</v>
      </c>
      <c r="H51">
        <v>0</v>
      </c>
      <c r="I51">
        <v>493.93358039011798</v>
      </c>
      <c r="J51">
        <v>4.8300000000000003E-2</v>
      </c>
      <c r="K51">
        <v>12652.837291822399</v>
      </c>
      <c r="L51">
        <v>12633.825999999999</v>
      </c>
      <c r="M51">
        <v>465.37482461172499</v>
      </c>
      <c r="O51">
        <v>20.86</v>
      </c>
      <c r="P51">
        <v>12633.825999999999</v>
      </c>
      <c r="Q51">
        <v>0.99567910741482202</v>
      </c>
      <c r="T51">
        <v>5.8480740522193798E-2</v>
      </c>
      <c r="U51">
        <v>0.10144790851444301</v>
      </c>
      <c r="V51">
        <v>0.104623244617928</v>
      </c>
      <c r="W51">
        <v>0.104623244617928</v>
      </c>
      <c r="X51">
        <v>-3.1889163068569197E-2</v>
      </c>
      <c r="Z51">
        <v>0.108789102663938</v>
      </c>
      <c r="AA51">
        <v>0.11164015079688</v>
      </c>
      <c r="AB51" s="111">
        <v>1.15665022987841</v>
      </c>
      <c r="AC51">
        <v>-4.6079557102289004E-3</v>
      </c>
      <c r="AD51">
        <v>492.42819716695197</v>
      </c>
      <c r="AE51" s="111">
        <v>490.15910984393798</v>
      </c>
      <c r="AG51">
        <v>492.42819716695197</v>
      </c>
      <c r="AI51" s="96">
        <v>1.5975378140689099E-5</v>
      </c>
      <c r="AK51">
        <v>467.23861328643301</v>
      </c>
      <c r="AL51">
        <v>474.24719248572899</v>
      </c>
      <c r="AM51">
        <v>460.230034087136</v>
      </c>
      <c r="AN51">
        <v>1.0058421516754E-3</v>
      </c>
      <c r="AO51">
        <v>8.4049823633150001E-4</v>
      </c>
      <c r="AP51">
        <v>0.20860000000000001</v>
      </c>
      <c r="AQ51">
        <v>9.0488985245599997E-4</v>
      </c>
      <c r="AR51">
        <v>-3.2794052921025302E-2</v>
      </c>
      <c r="AS51">
        <v>1.0512367778326901</v>
      </c>
      <c r="AT51">
        <v>1.02634190873043</v>
      </c>
      <c r="AU51">
        <v>1.02634190873043</v>
      </c>
      <c r="AV51">
        <v>1.15665022987841</v>
      </c>
    </row>
    <row r="52" spans="1:48">
      <c r="A52" s="95">
        <v>45575</v>
      </c>
      <c r="B52" t="b">
        <v>0</v>
      </c>
      <c r="C52" t="b">
        <v>0</v>
      </c>
      <c r="D52" t="s">
        <v>103</v>
      </c>
      <c r="E52" t="s">
        <v>105</v>
      </c>
      <c r="F52">
        <v>5824.65</v>
      </c>
      <c r="H52">
        <v>0</v>
      </c>
      <c r="I52">
        <v>493.93358039011798</v>
      </c>
      <c r="J52">
        <v>4.8300000000000003E-2</v>
      </c>
      <c r="K52">
        <v>12652.837291822399</v>
      </c>
      <c r="L52">
        <v>12646.432000000001</v>
      </c>
      <c r="M52">
        <v>465.83917444834998</v>
      </c>
      <c r="O52">
        <v>20.86</v>
      </c>
      <c r="P52">
        <v>12646.432000000001</v>
      </c>
      <c r="Q52">
        <v>1.00106557588361</v>
      </c>
      <c r="T52">
        <v>5.8480740522193798E-2</v>
      </c>
      <c r="U52">
        <v>9.8891085015672106E-2</v>
      </c>
      <c r="V52">
        <v>0.10329703401366799</v>
      </c>
      <c r="W52">
        <v>0.10329703401366799</v>
      </c>
      <c r="X52">
        <v>-1.2133238060270999E-2</v>
      </c>
      <c r="Z52">
        <v>0.108789102663938</v>
      </c>
      <c r="AA52">
        <v>0.107792249060167</v>
      </c>
      <c r="AB52" s="111">
        <v>1.09647242312368</v>
      </c>
      <c r="AC52">
        <v>1.1480849272318E-3</v>
      </c>
      <c r="AD52">
        <v>492.42819716695197</v>
      </c>
      <c r="AE52" s="111">
        <v>490.72185412989597</v>
      </c>
      <c r="AG52">
        <v>492.42819716695197</v>
      </c>
      <c r="AI52" s="96">
        <v>9.9460735203393803E-7</v>
      </c>
      <c r="AK52">
        <v>467.23861328643301</v>
      </c>
      <c r="AL52">
        <v>474.24719248572899</v>
      </c>
      <c r="AM52">
        <v>460.230034087136</v>
      </c>
      <c r="AN52">
        <v>8.4049823633150001E-4</v>
      </c>
      <c r="AO52">
        <v>6.7515432098759996E-4</v>
      </c>
      <c r="AP52">
        <v>0.20860000000000001</v>
      </c>
      <c r="AQ52">
        <v>4.8761591815360002E-4</v>
      </c>
      <c r="AR52">
        <v>-1.26208539784247E-2</v>
      </c>
      <c r="AS52">
        <v>1.0512367778326901</v>
      </c>
      <c r="AT52">
        <v>1.02838639660494</v>
      </c>
      <c r="AU52">
        <v>1.02838639660494</v>
      </c>
      <c r="AV52">
        <v>1.09647242312368</v>
      </c>
    </row>
    <row r="53" spans="1:48">
      <c r="A53" s="95">
        <v>45575</v>
      </c>
      <c r="B53" t="b">
        <v>0</v>
      </c>
      <c r="C53" t="b">
        <v>0</v>
      </c>
      <c r="D53" t="s">
        <v>103</v>
      </c>
      <c r="E53" t="s">
        <v>106</v>
      </c>
      <c r="F53">
        <v>5831.8</v>
      </c>
      <c r="H53">
        <v>0</v>
      </c>
      <c r="I53">
        <v>493.93358039011798</v>
      </c>
      <c r="J53">
        <v>4.8300000000000003E-2</v>
      </c>
      <c r="K53">
        <v>12652.837291822399</v>
      </c>
      <c r="L53">
        <v>12661.342000000001</v>
      </c>
      <c r="M53">
        <v>466.388393555449</v>
      </c>
      <c r="O53">
        <v>20.86</v>
      </c>
      <c r="P53">
        <v>12661.342000000001</v>
      </c>
      <c r="Q53">
        <v>1.0012275415690199</v>
      </c>
      <c r="T53">
        <v>5.8480740522193798E-2</v>
      </c>
      <c r="U53">
        <v>9.6641739120754397E-2</v>
      </c>
      <c r="V53">
        <v>0.10209623813912599</v>
      </c>
      <c r="W53">
        <v>0.10209623813912599</v>
      </c>
      <c r="X53">
        <v>-2.1716086139753001E-3</v>
      </c>
      <c r="Z53">
        <v>0.108789102663938</v>
      </c>
      <c r="AA53">
        <v>0.105677354336127</v>
      </c>
      <c r="AB53" s="111">
        <v>1.1586325619031299</v>
      </c>
      <c r="AC53">
        <v>1.2865125461444999E-3</v>
      </c>
      <c r="AD53">
        <v>492.42819716695197</v>
      </c>
      <c r="AE53" s="111">
        <v>491.353173951901</v>
      </c>
      <c r="AG53">
        <v>492.42819716695197</v>
      </c>
      <c r="AI53" s="96">
        <v>1.3883772339539101E-6</v>
      </c>
      <c r="AK53">
        <v>467.23861328643301</v>
      </c>
      <c r="AL53">
        <v>474.24719248572899</v>
      </c>
      <c r="AM53">
        <v>460.230034087136</v>
      </c>
      <c r="AN53">
        <v>6.7515432098759996E-4</v>
      </c>
      <c r="AO53">
        <v>5.0981040564370003E-4</v>
      </c>
      <c r="AP53">
        <v>0.20860000000000001</v>
      </c>
      <c r="AQ53">
        <v>1.959930423946E-4</v>
      </c>
      <c r="AR53">
        <v>-2.3676016563698998E-3</v>
      </c>
      <c r="AS53">
        <v>1.0512367778326901</v>
      </c>
      <c r="AT53">
        <v>1.05897303901342</v>
      </c>
      <c r="AU53">
        <v>1.0512367778326901</v>
      </c>
      <c r="AV53">
        <v>1.1586325619031299</v>
      </c>
    </row>
    <row r="54" spans="1:48">
      <c r="A54" s="95">
        <v>45575</v>
      </c>
      <c r="B54" t="b">
        <v>0</v>
      </c>
      <c r="C54" t="b">
        <v>0</v>
      </c>
      <c r="D54" t="s">
        <v>103</v>
      </c>
      <c r="E54" t="s">
        <v>107</v>
      </c>
      <c r="F54">
        <v>5829.05</v>
      </c>
      <c r="H54">
        <v>0</v>
      </c>
      <c r="I54">
        <v>493.93358039011798</v>
      </c>
      <c r="J54">
        <v>4.8300000000000003E-2</v>
      </c>
      <c r="K54">
        <v>12652.837291822399</v>
      </c>
      <c r="L54">
        <v>12655.228999999999</v>
      </c>
      <c r="M54">
        <v>466.1632174051</v>
      </c>
      <c r="O54">
        <v>20.86</v>
      </c>
      <c r="P54">
        <v>12655.228999999999</v>
      </c>
      <c r="Q54">
        <v>0.99952844747762204</v>
      </c>
      <c r="T54">
        <v>5.8480740522193798E-2</v>
      </c>
      <c r="U54">
        <v>9.3829269509475496E-2</v>
      </c>
      <c r="V54">
        <v>0.100614484033382</v>
      </c>
      <c r="W54">
        <v>0.100614484033382</v>
      </c>
      <c r="X54">
        <v>-4.6111323129570001E-4</v>
      </c>
      <c r="Z54">
        <v>0.108789102663938</v>
      </c>
      <c r="AA54">
        <v>0.10550263635974801</v>
      </c>
      <c r="AB54" s="111">
        <v>1.1841007235351699</v>
      </c>
      <c r="AC54">
        <v>-5.6194414157570004E-4</v>
      </c>
      <c r="AD54">
        <v>492.42819716695197</v>
      </c>
      <c r="AE54" s="111">
        <v>491.07706091435398</v>
      </c>
      <c r="AG54">
        <v>492.42819716695197</v>
      </c>
      <c r="AI54" s="96">
        <v>2.33216372022552E-7</v>
      </c>
      <c r="AK54">
        <v>467.23861328643301</v>
      </c>
      <c r="AL54">
        <v>474.24719248572899</v>
      </c>
      <c r="AM54">
        <v>460.230034087136</v>
      </c>
      <c r="AN54">
        <v>5.0981040564370003E-4</v>
      </c>
      <c r="AO54">
        <v>3.4446649029979998E-4</v>
      </c>
      <c r="AP54">
        <v>0.20860000000000001</v>
      </c>
      <c r="AQ54" s="96">
        <v>4.5219092247320798E-6</v>
      </c>
      <c r="AR54">
        <v>-4.656351405204E-4</v>
      </c>
      <c r="AS54">
        <v>1.0512367778326901</v>
      </c>
      <c r="AT54">
        <v>1.07497032202464</v>
      </c>
      <c r="AU54">
        <v>1.0512367778326901</v>
      </c>
      <c r="AV54">
        <v>1.1841007235351699</v>
      </c>
    </row>
    <row r="55" spans="1:48">
      <c r="A55" s="95">
        <v>45575</v>
      </c>
      <c r="B55" t="b">
        <v>0</v>
      </c>
      <c r="C55" t="b">
        <v>0</v>
      </c>
      <c r="D55" t="s">
        <v>103</v>
      </c>
      <c r="E55" t="s">
        <v>108</v>
      </c>
      <c r="F55">
        <v>5824.875</v>
      </c>
      <c r="H55">
        <v>0</v>
      </c>
      <c r="I55">
        <v>493.93358039011798</v>
      </c>
      <c r="J55">
        <v>4.8300000000000003E-2</v>
      </c>
      <c r="K55">
        <v>12652.837291822399</v>
      </c>
      <c r="L55">
        <v>12645.236000000001</v>
      </c>
      <c r="M55">
        <v>465.79511904579601</v>
      </c>
      <c r="O55">
        <v>20.86</v>
      </c>
      <c r="P55">
        <v>12645.236000000001</v>
      </c>
      <c r="Q55">
        <v>0.99928375978933104</v>
      </c>
      <c r="T55">
        <v>5.8480740522193798E-2</v>
      </c>
      <c r="U55">
        <v>9.1333135395400902E-2</v>
      </c>
      <c r="V55">
        <v>9.9260259027072695E-2</v>
      </c>
      <c r="W55">
        <v>9.9260259027072695E-2</v>
      </c>
      <c r="X55" s="96">
        <v>-8.2887078026857105E-6</v>
      </c>
      <c r="Z55">
        <v>0.108789102663938</v>
      </c>
      <c r="AA55">
        <v>0.10493552105236199</v>
      </c>
      <c r="AB55" s="111">
        <v>1.2015390290194099</v>
      </c>
      <c r="AC55">
        <v>-9.3675010584019997E-4</v>
      </c>
      <c r="AD55">
        <v>492.42819716695197</v>
      </c>
      <c r="AE55" s="111">
        <v>490.61704442556697</v>
      </c>
      <c r="AG55">
        <v>492.42819716695197</v>
      </c>
      <c r="AI55" s="96">
        <v>6.2401467756769997E-7</v>
      </c>
      <c r="AK55">
        <v>467.23861328643301</v>
      </c>
      <c r="AL55">
        <v>474.24719248572899</v>
      </c>
      <c r="AM55">
        <v>460.230034087136</v>
      </c>
      <c r="AN55">
        <v>3.4446649029979998E-4</v>
      </c>
      <c r="AO55">
        <v>1.7912257495590001E-4</v>
      </c>
      <c r="AP55">
        <v>0.20860000000000001</v>
      </c>
      <c r="AQ55" s="96">
        <v>5.98062580997902E-11</v>
      </c>
      <c r="AR55" s="96">
        <v>-8.2887676089438094E-6</v>
      </c>
      <c r="AS55">
        <v>1.0512367778326901</v>
      </c>
      <c r="AT55">
        <v>1.07626722148055</v>
      </c>
      <c r="AU55">
        <v>1.0512367778326901</v>
      </c>
      <c r="AV55">
        <v>1.2015390290194099</v>
      </c>
    </row>
    <row r="56" spans="1:48">
      <c r="A56" s="95">
        <v>45575</v>
      </c>
      <c r="B56" t="b">
        <v>0</v>
      </c>
      <c r="C56" t="b">
        <v>0</v>
      </c>
      <c r="D56" t="s">
        <v>103</v>
      </c>
      <c r="E56" t="s">
        <v>109</v>
      </c>
      <c r="F56">
        <v>5818.4750000000004</v>
      </c>
      <c r="H56">
        <v>0</v>
      </c>
      <c r="I56">
        <v>493.93358039011798</v>
      </c>
      <c r="J56">
        <v>4.8300000000000003E-2</v>
      </c>
      <c r="K56">
        <v>12652.837291822399</v>
      </c>
      <c r="L56">
        <v>12632.174999999999</v>
      </c>
      <c r="M56">
        <v>465.31400900167603</v>
      </c>
      <c r="O56">
        <v>20.86</v>
      </c>
      <c r="P56">
        <v>12632.174999999999</v>
      </c>
      <c r="Q56">
        <v>0.99890126397562096</v>
      </c>
      <c r="T56">
        <v>5.8480740522193798E-2</v>
      </c>
      <c r="U56">
        <v>8.91867037523872E-2</v>
      </c>
      <c r="V56">
        <v>9.8048643808179597E-2</v>
      </c>
      <c r="W56">
        <v>9.8048643808179597E-2</v>
      </c>
      <c r="X56">
        <v>0</v>
      </c>
      <c r="Z56">
        <v>0.108789102663938</v>
      </c>
      <c r="AA56">
        <v>0.104931257000572</v>
      </c>
      <c r="AB56" s="111">
        <v>1.21793183531575</v>
      </c>
      <c r="AC56">
        <v>-1.2426838335386999E-3</v>
      </c>
      <c r="AD56">
        <v>492.42819716695197</v>
      </c>
      <c r="AE56" s="111">
        <v>490.007362556001</v>
      </c>
      <c r="AG56">
        <v>492.42819716695197</v>
      </c>
      <c r="AI56" s="96">
        <v>1.0679421988918699E-6</v>
      </c>
      <c r="AK56">
        <v>467.23861328643301</v>
      </c>
      <c r="AL56">
        <v>474.24719248572899</v>
      </c>
      <c r="AM56">
        <v>460.230034087136</v>
      </c>
      <c r="AN56">
        <v>1.7912257495590001E-4</v>
      </c>
      <c r="AO56">
        <v>0</v>
      </c>
      <c r="AP56">
        <v>0.20860000000000001</v>
      </c>
      <c r="AQ56">
        <v>0</v>
      </c>
      <c r="AR56">
        <v>0</v>
      </c>
      <c r="AS56">
        <v>1.0512367778326901</v>
      </c>
      <c r="AT56">
        <v>1.0804513662088</v>
      </c>
      <c r="AU56">
        <v>1.0512367778326901</v>
      </c>
      <c r="AV56">
        <v>1.21793183531575</v>
      </c>
    </row>
    <row r="57" spans="1:48">
      <c r="A57" s="95">
        <v>45575</v>
      </c>
      <c r="B57" t="b">
        <v>0</v>
      </c>
      <c r="C57" t="b">
        <v>0</v>
      </c>
      <c r="D57" t="s">
        <v>103</v>
      </c>
      <c r="E57" t="s">
        <v>110</v>
      </c>
      <c r="F57">
        <v>5829.9</v>
      </c>
      <c r="G57" t="s">
        <v>111</v>
      </c>
      <c r="H57">
        <v>0</v>
      </c>
      <c r="I57">
        <v>493.93358039011798</v>
      </c>
      <c r="J57">
        <v>4.8300000000000003E-2</v>
      </c>
      <c r="K57">
        <v>12652.837291822399</v>
      </c>
      <c r="L57">
        <v>12655.07</v>
      </c>
      <c r="M57">
        <v>466.15736054138301</v>
      </c>
      <c r="N57">
        <v>470.60128765116298</v>
      </c>
      <c r="O57">
        <v>20.86</v>
      </c>
      <c r="P57">
        <v>12655.07</v>
      </c>
      <c r="Q57">
        <v>1.0019635729293299</v>
      </c>
      <c r="R57">
        <v>470.60128765116298</v>
      </c>
      <c r="S57">
        <v>6.2962308270181497E-2</v>
      </c>
      <c r="T57">
        <v>5.8480740522193798E-2</v>
      </c>
      <c r="U57">
        <v>8.8453711405044502E-2</v>
      </c>
      <c r="V57">
        <v>9.7461038201870506E-2</v>
      </c>
      <c r="W57">
        <v>9.7461038201870506E-2</v>
      </c>
      <c r="X57">
        <v>0</v>
      </c>
      <c r="Y57">
        <v>0.108139904243992</v>
      </c>
      <c r="Z57">
        <v>0.108789102663938</v>
      </c>
      <c r="AA57">
        <v>0.104867479073598</v>
      </c>
      <c r="AB57" s="111">
        <v>1.2329821683946001</v>
      </c>
      <c r="AC57">
        <v>2.2059176290258001E-3</v>
      </c>
      <c r="AD57">
        <v>492.42819716695197</v>
      </c>
      <c r="AE57" s="111">
        <v>491.08827843541599</v>
      </c>
      <c r="AF57">
        <v>491.08827843541599</v>
      </c>
      <c r="AG57">
        <v>492.42819716695197</v>
      </c>
      <c r="AH57" s="95">
        <v>45575</v>
      </c>
      <c r="AI57" s="96">
        <v>3.2789779165135E-6</v>
      </c>
      <c r="AJ57">
        <v>466.15736054138301</v>
      </c>
      <c r="AK57">
        <v>467.23861328643301</v>
      </c>
      <c r="AL57">
        <v>474.24719248572899</v>
      </c>
      <c r="AM57">
        <v>460.230034087136</v>
      </c>
      <c r="AN57">
        <v>0</v>
      </c>
      <c r="AO57">
        <v>1.0058421516754E-3</v>
      </c>
      <c r="AP57">
        <v>0.20860000000000001</v>
      </c>
      <c r="AQ57">
        <v>0</v>
      </c>
      <c r="AR57">
        <v>0</v>
      </c>
      <c r="AS57">
        <v>1.0512367778326901</v>
      </c>
      <c r="AT57">
        <v>1.0804826795185001</v>
      </c>
      <c r="AU57">
        <v>1.0512367778326901</v>
      </c>
      <c r="AV57">
        <v>1.2329821683946001</v>
      </c>
    </row>
    <row r="58" spans="1:48">
      <c r="A58" s="95">
        <v>45576</v>
      </c>
      <c r="B58" t="b">
        <v>0</v>
      </c>
      <c r="C58" t="b">
        <v>0</v>
      </c>
      <c r="D58" t="s">
        <v>103</v>
      </c>
      <c r="E58" t="s">
        <v>104</v>
      </c>
      <c r="F58">
        <v>5835.05</v>
      </c>
      <c r="H58">
        <v>0</v>
      </c>
      <c r="I58">
        <v>496.53925161966299</v>
      </c>
      <c r="J58">
        <v>4.8300000000000003E-2</v>
      </c>
      <c r="K58">
        <v>12729.5233889258</v>
      </c>
      <c r="L58">
        <v>12675.741</v>
      </c>
      <c r="M58">
        <v>466.83726092851703</v>
      </c>
      <c r="O58">
        <v>20.93</v>
      </c>
      <c r="P58">
        <v>12675.741</v>
      </c>
      <c r="Q58">
        <v>1.0008833770733601</v>
      </c>
      <c r="T58">
        <v>6.2962308270181497E-2</v>
      </c>
      <c r="U58">
        <v>8.7059975372674694E-2</v>
      </c>
      <c r="V58">
        <v>9.6571767331278494E-2</v>
      </c>
      <c r="W58">
        <v>9.6571767331278494E-2</v>
      </c>
      <c r="X58">
        <v>1.04084309936021E-2</v>
      </c>
      <c r="Z58">
        <v>0.108139904243992</v>
      </c>
      <c r="AA58">
        <v>0.104984439108015</v>
      </c>
      <c r="AB58" s="111">
        <v>1.24637799940847</v>
      </c>
      <c r="AC58">
        <v>1.7831021446221001E-3</v>
      </c>
      <c r="AD58">
        <v>491.08827843541599</v>
      </c>
      <c r="AE58" s="111">
        <v>491.963938997892</v>
      </c>
      <c r="AG58">
        <v>491.08827843541599</v>
      </c>
      <c r="AI58" s="96">
        <v>2.1241855087248398E-6</v>
      </c>
      <c r="AK58">
        <v>466.15736054138301</v>
      </c>
      <c r="AL58">
        <v>473.14972094950298</v>
      </c>
      <c r="AM58">
        <v>459.16500013326203</v>
      </c>
      <c r="AN58">
        <v>1.0058421516754E-3</v>
      </c>
      <c r="AO58">
        <v>8.4049823633150001E-4</v>
      </c>
      <c r="AP58">
        <v>0.20929999999999899</v>
      </c>
      <c r="AQ58">
        <v>1.35370939511581E-2</v>
      </c>
      <c r="AR58">
        <v>-3.1286629575559E-3</v>
      </c>
      <c r="AS58">
        <v>1.05628951142887</v>
      </c>
      <c r="AT58">
        <v>1.0809507763659501</v>
      </c>
      <c r="AU58">
        <v>1.05628951142887</v>
      </c>
      <c r="AV58">
        <v>1.24637799940847</v>
      </c>
    </row>
    <row r="59" spans="1:48">
      <c r="A59" s="95">
        <v>45576</v>
      </c>
      <c r="B59" t="b">
        <v>0</v>
      </c>
      <c r="C59" t="b">
        <v>0</v>
      </c>
      <c r="D59" t="s">
        <v>103</v>
      </c>
      <c r="E59" t="s">
        <v>105</v>
      </c>
      <c r="F59">
        <v>5856</v>
      </c>
      <c r="H59">
        <v>0</v>
      </c>
      <c r="I59">
        <v>496.53925161966299</v>
      </c>
      <c r="J59">
        <v>4.8300000000000003E-2</v>
      </c>
      <c r="K59">
        <v>12729.5233889258</v>
      </c>
      <c r="L59">
        <v>12718.019</v>
      </c>
      <c r="M59">
        <v>468.394325380807</v>
      </c>
      <c r="O59">
        <v>20.93</v>
      </c>
      <c r="P59">
        <v>12718.019</v>
      </c>
      <c r="Q59">
        <v>1.00359037197624</v>
      </c>
      <c r="T59">
        <v>6.2962308270181497E-2</v>
      </c>
      <c r="U59">
        <v>9.1094343294578703E-2</v>
      </c>
      <c r="V59">
        <v>9.8148236212723797E-2</v>
      </c>
      <c r="W59">
        <v>9.8148236212723797E-2</v>
      </c>
      <c r="X59">
        <v>3.1694739499151699E-2</v>
      </c>
      <c r="Z59">
        <v>0.108139904243992</v>
      </c>
      <c r="AA59">
        <v>0.105696106540474</v>
      </c>
      <c r="AB59" s="111">
        <v>1.2704336903310001</v>
      </c>
      <c r="AC59">
        <v>4.1546980715541004E-3</v>
      </c>
      <c r="AD59">
        <v>491.08827843541599</v>
      </c>
      <c r="AE59" s="111">
        <v>494.00790062652101</v>
      </c>
      <c r="AG59">
        <v>491.08827843541599</v>
      </c>
      <c r="AI59" s="96">
        <v>1.1087551276391501E-5</v>
      </c>
      <c r="AK59">
        <v>466.15736054138301</v>
      </c>
      <c r="AL59">
        <v>473.14972094950298</v>
      </c>
      <c r="AM59">
        <v>459.16500013326203</v>
      </c>
      <c r="AN59">
        <v>8.4049823633150001E-4</v>
      </c>
      <c r="AO59">
        <v>6.7515432098759996E-4</v>
      </c>
      <c r="AP59">
        <v>0.20929999999999899</v>
      </c>
      <c r="AQ59">
        <v>3.1819841352252E-2</v>
      </c>
      <c r="AR59">
        <v>-1.251018531003E-4</v>
      </c>
      <c r="AS59">
        <v>1.05628951142887</v>
      </c>
      <c r="AT59">
        <v>1.0800919776410101</v>
      </c>
      <c r="AU59">
        <v>1.05628951142887</v>
      </c>
      <c r="AV59">
        <v>1.2704336903310001</v>
      </c>
    </row>
    <row r="60" spans="1:48">
      <c r="A60" s="95">
        <v>45576</v>
      </c>
      <c r="B60" t="b">
        <v>0</v>
      </c>
      <c r="C60" t="b">
        <v>0</v>
      </c>
      <c r="D60" t="s">
        <v>103</v>
      </c>
      <c r="E60" t="s">
        <v>106</v>
      </c>
      <c r="F60">
        <v>5858.7875000000004</v>
      </c>
      <c r="H60">
        <v>0</v>
      </c>
      <c r="I60">
        <v>496.53925161966299</v>
      </c>
      <c r="J60">
        <v>4.8300000000000003E-2</v>
      </c>
      <c r="K60">
        <v>12729.5233889258</v>
      </c>
      <c r="L60">
        <v>12725.616</v>
      </c>
      <c r="M60">
        <v>468.674116729594</v>
      </c>
      <c r="O60">
        <v>20.93</v>
      </c>
      <c r="P60">
        <v>12725.616</v>
      </c>
      <c r="Q60">
        <v>1.0004760075136601</v>
      </c>
      <c r="T60">
        <v>6.2962308270181497E-2</v>
      </c>
      <c r="U60">
        <v>8.8532658170540401E-2</v>
      </c>
      <c r="V60">
        <v>9.6762365908251102E-2</v>
      </c>
      <c r="W60">
        <v>9.6762365908251102E-2</v>
      </c>
      <c r="X60">
        <v>2.2273411748393802E-2</v>
      </c>
      <c r="Z60">
        <v>0.108139904243992</v>
      </c>
      <c r="AA60">
        <v>0.105634363871311</v>
      </c>
      <c r="AB60" s="111">
        <v>1.2747808565563301</v>
      </c>
      <c r="AC60">
        <v>7.5844799501840001E-4</v>
      </c>
      <c r="AD60">
        <v>491.08827843541599</v>
      </c>
      <c r="AE60" s="111">
        <v>494.38257992827499</v>
      </c>
      <c r="AG60">
        <v>491.08827843541599</v>
      </c>
      <c r="AI60" s="96">
        <v>3.5660379145344097E-7</v>
      </c>
      <c r="AK60">
        <v>466.15736054138301</v>
      </c>
      <c r="AL60">
        <v>473.14972094950298</v>
      </c>
      <c r="AM60">
        <v>459.16500013326203</v>
      </c>
      <c r="AN60">
        <v>6.7515432098759996E-4</v>
      </c>
      <c r="AO60">
        <v>5.0981040564370003E-4</v>
      </c>
      <c r="AP60">
        <v>0.20929999999999899</v>
      </c>
      <c r="AQ60">
        <v>2.2280540449701298E-2</v>
      </c>
      <c r="AR60" s="96">
        <v>-7.1287013074794399E-6</v>
      </c>
      <c r="AS60">
        <v>1.05628951142887</v>
      </c>
      <c r="AT60">
        <v>1.07483090725109</v>
      </c>
      <c r="AU60">
        <v>1.05628951142887</v>
      </c>
      <c r="AV60">
        <v>1.2747808565563301</v>
      </c>
    </row>
    <row r="61" spans="1:48">
      <c r="A61" s="95">
        <v>45576</v>
      </c>
      <c r="B61" t="b">
        <v>0</v>
      </c>
      <c r="C61" t="b">
        <v>0</v>
      </c>
      <c r="D61" t="s">
        <v>103</v>
      </c>
      <c r="E61" t="s">
        <v>107</v>
      </c>
      <c r="F61">
        <v>5848.65</v>
      </c>
      <c r="H61">
        <v>0</v>
      </c>
      <c r="I61">
        <v>496.53925161966299</v>
      </c>
      <c r="J61">
        <v>4.8300000000000003E-2</v>
      </c>
      <c r="K61">
        <v>12729.5233889258</v>
      </c>
      <c r="L61">
        <v>12704.067999999999</v>
      </c>
      <c r="M61">
        <v>467.88052136515103</v>
      </c>
      <c r="O61">
        <v>20.93</v>
      </c>
      <c r="P61">
        <v>12704.067999999999</v>
      </c>
      <c r="Q61">
        <v>0.99826969317456804</v>
      </c>
      <c r="T61">
        <v>6.2962308270181497E-2</v>
      </c>
      <c r="U61">
        <v>8.7588398705090095E-2</v>
      </c>
      <c r="V61">
        <v>9.6093994358907295E-2</v>
      </c>
      <c r="W61">
        <v>9.6093994358907295E-2</v>
      </c>
      <c r="X61">
        <v>1.9815649122129999E-3</v>
      </c>
      <c r="Z61">
        <v>0.108139904243992</v>
      </c>
      <c r="AA61">
        <v>0.10584862380353401</v>
      </c>
      <c r="AB61" s="111">
        <v>1.28048501633465</v>
      </c>
      <c r="AC61">
        <v>-2.1591282333011E-3</v>
      </c>
      <c r="AD61">
        <v>491.08827843541599</v>
      </c>
      <c r="AE61" s="111">
        <v>493.31514454189897</v>
      </c>
      <c r="AG61">
        <v>491.08827843541599</v>
      </c>
      <c r="AI61" s="96">
        <v>2.8720513864755502E-6</v>
      </c>
      <c r="AK61">
        <v>466.15736054138301</v>
      </c>
      <c r="AL61">
        <v>473.14972094950298</v>
      </c>
      <c r="AM61">
        <v>459.16500013326203</v>
      </c>
      <c r="AN61">
        <v>5.0981040564370003E-4</v>
      </c>
      <c r="AO61">
        <v>3.4446649029979998E-4</v>
      </c>
      <c r="AP61">
        <v>0.20929999999999899</v>
      </c>
      <c r="AQ61">
        <v>1.9822060992067E-3</v>
      </c>
      <c r="AR61" s="96">
        <v>-6.4118699372173098E-7</v>
      </c>
      <c r="AS61">
        <v>1.05628951142887</v>
      </c>
      <c r="AT61">
        <v>1.07528977655054</v>
      </c>
      <c r="AU61">
        <v>1.05628951142887</v>
      </c>
      <c r="AV61">
        <v>1.28048501633465</v>
      </c>
    </row>
    <row r="62" spans="1:48">
      <c r="A62" s="95">
        <v>45576</v>
      </c>
      <c r="B62" t="b">
        <v>0</v>
      </c>
      <c r="C62" t="b">
        <v>0</v>
      </c>
      <c r="D62" t="s">
        <v>103</v>
      </c>
      <c r="E62" t="s">
        <v>108</v>
      </c>
      <c r="F62">
        <v>5857.2749999999996</v>
      </c>
      <c r="H62">
        <v>0</v>
      </c>
      <c r="I62">
        <v>496.53925161966299</v>
      </c>
      <c r="J62">
        <v>4.8300000000000003E-2</v>
      </c>
      <c r="K62">
        <v>12729.5233889258</v>
      </c>
      <c r="L62">
        <v>12722.384</v>
      </c>
      <c r="M62">
        <v>468.55508479076599</v>
      </c>
      <c r="O62">
        <v>20.93</v>
      </c>
      <c r="P62">
        <v>12722.384</v>
      </c>
      <c r="Q62">
        <v>1.00147469928957</v>
      </c>
      <c r="T62">
        <v>6.2962308270181497E-2</v>
      </c>
      <c r="U62">
        <v>8.6203878012244994E-2</v>
      </c>
      <c r="V62">
        <v>9.5220147055336796E-2</v>
      </c>
      <c r="W62">
        <v>9.5220147055336796E-2</v>
      </c>
      <c r="X62">
        <v>2.4867814733059998E-4</v>
      </c>
      <c r="Z62">
        <v>0.108139904243992</v>
      </c>
      <c r="AA62">
        <v>0.105430229172124</v>
      </c>
      <c r="AB62" s="111">
        <v>1.26410911134177</v>
      </c>
      <c r="AC62">
        <v>1.8444926064730999E-3</v>
      </c>
      <c r="AD62">
        <v>491.08827843541599</v>
      </c>
      <c r="AE62" s="111">
        <v>494.225060678668</v>
      </c>
      <c r="AG62">
        <v>491.08827843541599</v>
      </c>
      <c r="AI62" s="96">
        <v>2.0756297419832501E-6</v>
      </c>
      <c r="AK62">
        <v>466.15736054138301</v>
      </c>
      <c r="AL62">
        <v>473.14972094950298</v>
      </c>
      <c r="AM62">
        <v>459.16500013326203</v>
      </c>
      <c r="AN62">
        <v>3.4446649029979998E-4</v>
      </c>
      <c r="AO62">
        <v>1.7912257495590001E-4</v>
      </c>
      <c r="AP62">
        <v>0.20929999999999899</v>
      </c>
      <c r="AQ62">
        <v>2.4867814757509999E-4</v>
      </c>
      <c r="AR62" s="96">
        <v>-2.4447111002245902E-13</v>
      </c>
      <c r="AS62">
        <v>1.05628951142887</v>
      </c>
      <c r="AT62">
        <v>1.07369541322031</v>
      </c>
      <c r="AU62">
        <v>1.05628951142887</v>
      </c>
      <c r="AV62">
        <v>1.26410911134177</v>
      </c>
    </row>
    <row r="63" spans="1:48">
      <c r="A63" s="95">
        <v>45576</v>
      </c>
      <c r="B63" t="b">
        <v>0</v>
      </c>
      <c r="C63" t="b">
        <v>0</v>
      </c>
      <c r="D63" t="s">
        <v>103</v>
      </c>
      <c r="E63" t="s">
        <v>109</v>
      </c>
      <c r="F63">
        <v>5859.4750000000004</v>
      </c>
      <c r="H63">
        <v>0</v>
      </c>
      <c r="I63">
        <v>496.53925161966299</v>
      </c>
      <c r="J63">
        <v>4.8300000000000003E-2</v>
      </c>
      <c r="K63">
        <v>12729.5233889258</v>
      </c>
      <c r="L63">
        <v>12726.859</v>
      </c>
      <c r="M63">
        <v>468.71989541151402</v>
      </c>
      <c r="O63">
        <v>20.93</v>
      </c>
      <c r="P63">
        <v>12726.859</v>
      </c>
      <c r="Q63">
        <v>1.0003756012821601</v>
      </c>
      <c r="T63">
        <v>6.2962308270181497E-2</v>
      </c>
      <c r="U63">
        <v>8.3656035442890297E-2</v>
      </c>
      <c r="V63">
        <v>9.3815857995593305E-2</v>
      </c>
      <c r="W63">
        <v>9.3815857995593305E-2</v>
      </c>
      <c r="X63">
        <v>0</v>
      </c>
      <c r="Z63">
        <v>0.108139904243992</v>
      </c>
      <c r="AA63">
        <v>0.105390621516638</v>
      </c>
      <c r="AB63" s="111">
        <v>1.27571000015077</v>
      </c>
      <c r="AC63">
        <v>4.4348049681780001E-4</v>
      </c>
      <c r="AD63">
        <v>491.08827843541599</v>
      </c>
      <c r="AE63" s="111">
        <v>494.444239854118</v>
      </c>
      <c r="AG63">
        <v>491.08827843541599</v>
      </c>
      <c r="AI63" s="96">
        <v>1.2367910745568001E-7</v>
      </c>
      <c r="AK63">
        <v>466.15736054138301</v>
      </c>
      <c r="AL63">
        <v>473.14972094950298</v>
      </c>
      <c r="AM63">
        <v>459.16500013326203</v>
      </c>
      <c r="AN63">
        <v>1.7912257495590001E-4</v>
      </c>
      <c r="AO63">
        <v>0</v>
      </c>
      <c r="AP63">
        <v>0.20929999999999899</v>
      </c>
      <c r="AQ63">
        <v>0</v>
      </c>
      <c r="AR63">
        <v>0</v>
      </c>
      <c r="AS63">
        <v>1.05628951142887</v>
      </c>
      <c r="AT63">
        <v>1.0768036006897701</v>
      </c>
      <c r="AU63">
        <v>1.05628951142887</v>
      </c>
      <c r="AV63">
        <v>1.27571000015077</v>
      </c>
    </row>
    <row r="64" spans="1:48">
      <c r="A64" s="95">
        <v>45576</v>
      </c>
      <c r="B64" t="b">
        <v>0</v>
      </c>
      <c r="C64" t="b">
        <v>0</v>
      </c>
      <c r="D64" t="s">
        <v>103</v>
      </c>
      <c r="E64" t="s">
        <v>110</v>
      </c>
      <c r="F64">
        <v>5862.7</v>
      </c>
      <c r="G64" t="s">
        <v>111</v>
      </c>
      <c r="H64">
        <v>0</v>
      </c>
      <c r="I64">
        <v>496.53925161966299</v>
      </c>
      <c r="J64">
        <v>4.8300000000000003E-2</v>
      </c>
      <c r="K64">
        <v>12729.5233889258</v>
      </c>
      <c r="L64">
        <v>12735.164000000001</v>
      </c>
      <c r="M64">
        <v>469.02576182611</v>
      </c>
      <c r="N64">
        <v>473.24896981294199</v>
      </c>
      <c r="O64">
        <v>20.93</v>
      </c>
      <c r="P64">
        <v>12735.164000000001</v>
      </c>
      <c r="Q64">
        <v>1.00055039060666</v>
      </c>
      <c r="R64">
        <v>473.24896981294199</v>
      </c>
      <c r="S64">
        <v>6.4756061434708606E-2</v>
      </c>
      <c r="T64">
        <v>6.2962308270181497E-2</v>
      </c>
      <c r="U64">
        <v>8.1384721180574396E-2</v>
      </c>
      <c r="V64">
        <v>9.2519689855161999E-2</v>
      </c>
      <c r="W64">
        <v>9.2519689855161999E-2</v>
      </c>
      <c r="X64">
        <v>0</v>
      </c>
      <c r="Y64">
        <v>0.10824575304876601</v>
      </c>
      <c r="Z64">
        <v>0.108139904243992</v>
      </c>
      <c r="AA64">
        <v>0.105413580772386</v>
      </c>
      <c r="AB64" s="111">
        <v>1.2948055521703601</v>
      </c>
      <c r="AC64">
        <v>8.3056384230069998E-4</v>
      </c>
      <c r="AD64">
        <v>491.08827843541599</v>
      </c>
      <c r="AE64" s="111">
        <v>494.854907361774</v>
      </c>
      <c r="AF64">
        <v>494.854907361774</v>
      </c>
      <c r="AG64">
        <v>491.08827843541599</v>
      </c>
      <c r="AH64" s="95">
        <v>45576</v>
      </c>
      <c r="AI64" s="96">
        <v>4.25552830489733E-7</v>
      </c>
      <c r="AJ64">
        <v>469.02576182611</v>
      </c>
      <c r="AK64">
        <v>466.15736054138301</v>
      </c>
      <c r="AL64">
        <v>473.14972094950298</v>
      </c>
      <c r="AM64">
        <v>459.16500013326203</v>
      </c>
      <c r="AN64">
        <v>0</v>
      </c>
      <c r="AO64">
        <v>1.0058421516754E-3</v>
      </c>
      <c r="AP64">
        <v>0.20929999999999899</v>
      </c>
      <c r="AQ64">
        <v>0</v>
      </c>
      <c r="AR64">
        <v>0</v>
      </c>
      <c r="AS64">
        <v>1.05628951142887</v>
      </c>
      <c r="AT64">
        <v>1.07709673821152</v>
      </c>
      <c r="AU64">
        <v>1.05628951142887</v>
      </c>
      <c r="AV64">
        <v>1.2948055521703601</v>
      </c>
    </row>
    <row r="65" spans="1:48">
      <c r="A65" s="95">
        <v>45579</v>
      </c>
      <c r="B65" t="b">
        <v>0</v>
      </c>
      <c r="C65" t="b">
        <v>0</v>
      </c>
      <c r="D65" t="s">
        <v>103</v>
      </c>
      <c r="E65" t="s">
        <v>104</v>
      </c>
      <c r="F65">
        <v>5892.25</v>
      </c>
      <c r="H65">
        <v>0</v>
      </c>
      <c r="I65">
        <v>500.64900949389403</v>
      </c>
      <c r="J65">
        <v>4.8300000000000003E-2</v>
      </c>
      <c r="K65">
        <v>12827.6304335105</v>
      </c>
      <c r="L65">
        <v>12798.87</v>
      </c>
      <c r="M65">
        <v>471.11889996476998</v>
      </c>
      <c r="O65">
        <v>20.46</v>
      </c>
      <c r="P65">
        <v>12798.87</v>
      </c>
      <c r="Q65">
        <v>1.0050403397751799</v>
      </c>
      <c r="T65">
        <v>6.4756061434708606E-2</v>
      </c>
      <c r="U65">
        <v>9.1239281541113104E-2</v>
      </c>
      <c r="V65">
        <v>9.6707637925176407E-2</v>
      </c>
      <c r="W65">
        <v>9.6707637925176407E-2</v>
      </c>
      <c r="X65">
        <v>3.90309005892224E-2</v>
      </c>
      <c r="Z65">
        <v>0.10824575304876601</v>
      </c>
      <c r="AA65">
        <v>0.106700266629273</v>
      </c>
      <c r="AB65" s="111">
        <v>1.3119259354792101</v>
      </c>
      <c r="AC65">
        <v>5.7349966082144996E-3</v>
      </c>
      <c r="AD65">
        <v>494.854907361774</v>
      </c>
      <c r="AE65" s="111">
        <v>497.69289857705201</v>
      </c>
      <c r="AG65">
        <v>494.854907361774</v>
      </c>
      <c r="AI65" s="96">
        <v>1.9827494567243501E-5</v>
      </c>
      <c r="AK65">
        <v>469.02576182611</v>
      </c>
      <c r="AL65">
        <v>476.06114825350102</v>
      </c>
      <c r="AM65">
        <v>461.99037539871802</v>
      </c>
      <c r="AN65">
        <v>1.0058421516754E-3</v>
      </c>
      <c r="AO65">
        <v>8.4049823633150001E-4</v>
      </c>
      <c r="AP65">
        <v>0.2046</v>
      </c>
      <c r="AQ65">
        <v>3.9511527146210298E-2</v>
      </c>
      <c r="AR65">
        <v>-4.8062655698789998E-4</v>
      </c>
      <c r="AS65">
        <v>1.0554693970737401</v>
      </c>
      <c r="AT65">
        <v>1.0769268391669999</v>
      </c>
      <c r="AU65">
        <v>1.0554693970737401</v>
      </c>
      <c r="AV65">
        <v>1.3119259354792101</v>
      </c>
    </row>
    <row r="66" spans="1:48">
      <c r="A66" s="95">
        <v>45579</v>
      </c>
      <c r="B66" t="b">
        <v>0</v>
      </c>
      <c r="C66" t="b">
        <v>0</v>
      </c>
      <c r="D66" t="s">
        <v>103</v>
      </c>
      <c r="E66" t="s">
        <v>105</v>
      </c>
      <c r="F66">
        <v>5899.15</v>
      </c>
      <c r="H66">
        <v>0</v>
      </c>
      <c r="I66">
        <v>500.64900949389403</v>
      </c>
      <c r="J66">
        <v>4.8300000000000003E-2</v>
      </c>
      <c r="K66">
        <v>12827.6304335105</v>
      </c>
      <c r="L66">
        <v>12812.236999999999</v>
      </c>
      <c r="M66">
        <v>471.61093139690701</v>
      </c>
      <c r="O66">
        <v>20.46</v>
      </c>
      <c r="P66">
        <v>12812.236999999999</v>
      </c>
      <c r="Q66">
        <v>1.0011710297424501</v>
      </c>
      <c r="T66">
        <v>6.4756061434708606E-2</v>
      </c>
      <c r="U66">
        <v>8.9109227792859597E-2</v>
      </c>
      <c r="V66">
        <v>9.5548199364560493E-2</v>
      </c>
      <c r="W66">
        <v>9.5548199364560493E-2</v>
      </c>
      <c r="X66">
        <v>3.88148146208614E-2</v>
      </c>
      <c r="Z66">
        <v>0.10824575304876601</v>
      </c>
      <c r="AA66">
        <v>0.10671667015135999</v>
      </c>
      <c r="AB66" s="111">
        <v>1.30531716623756</v>
      </c>
      <c r="AC66">
        <v>1.3695002372655001E-3</v>
      </c>
      <c r="AD66">
        <v>494.854907361774</v>
      </c>
      <c r="AE66" s="111">
        <v>498.374489119739</v>
      </c>
      <c r="AG66">
        <v>494.854907361774</v>
      </c>
      <c r="AI66" s="96">
        <v>1.0896104636200801E-6</v>
      </c>
      <c r="AK66">
        <v>469.02576182611</v>
      </c>
      <c r="AL66">
        <v>476.06114825350102</v>
      </c>
      <c r="AM66">
        <v>461.99037539871802</v>
      </c>
      <c r="AN66">
        <v>8.4049823633150001E-4</v>
      </c>
      <c r="AO66">
        <v>6.7515432098759996E-4</v>
      </c>
      <c r="AP66">
        <v>0.2046</v>
      </c>
      <c r="AQ66">
        <v>3.88671525340945E-2</v>
      </c>
      <c r="AR66" s="96">
        <v>-5.2337913233113599E-5</v>
      </c>
      <c r="AS66">
        <v>1.0554693970737401</v>
      </c>
      <c r="AT66">
        <v>1.0673024173116901</v>
      </c>
      <c r="AU66">
        <v>1.0554693970737401</v>
      </c>
      <c r="AV66">
        <v>1.30531716623756</v>
      </c>
    </row>
    <row r="67" spans="1:48">
      <c r="A67" s="95">
        <v>45579</v>
      </c>
      <c r="B67" t="b">
        <v>0</v>
      </c>
      <c r="C67" t="b">
        <v>0</v>
      </c>
      <c r="D67" t="s">
        <v>103</v>
      </c>
      <c r="E67" t="s">
        <v>106</v>
      </c>
      <c r="F67">
        <v>5897.7</v>
      </c>
      <c r="H67">
        <v>0</v>
      </c>
      <c r="I67">
        <v>500.64900949389403</v>
      </c>
      <c r="J67">
        <v>4.8300000000000003E-2</v>
      </c>
      <c r="K67">
        <v>12827.6304335105</v>
      </c>
      <c r="L67">
        <v>12809.027</v>
      </c>
      <c r="M67">
        <v>471.49277317911998</v>
      </c>
      <c r="O67">
        <v>20.46</v>
      </c>
      <c r="P67">
        <v>12809.027</v>
      </c>
      <c r="Q67">
        <v>0.99975420187654096</v>
      </c>
      <c r="T67">
        <v>6.4756061434708606E-2</v>
      </c>
      <c r="U67">
        <v>8.6433052551627601E-2</v>
      </c>
      <c r="V67">
        <v>9.4121715517021004E-2</v>
      </c>
      <c r="W67">
        <v>9.4121715517021004E-2</v>
      </c>
      <c r="X67">
        <v>1.85307164023224E-2</v>
      </c>
      <c r="Z67">
        <v>0.10824575304876601</v>
      </c>
      <c r="AA67">
        <v>0.106722461970036</v>
      </c>
      <c r="AB67" s="111">
        <v>1.3211566594612401</v>
      </c>
      <c r="AC67">
        <v>-3.2862036799180002E-4</v>
      </c>
      <c r="AD67">
        <v>494.854907361774</v>
      </c>
      <c r="AE67" s="111">
        <v>498.21071311172699</v>
      </c>
      <c r="AG67">
        <v>494.854907361774</v>
      </c>
      <c r="AI67" s="96">
        <v>6.2786887973060404E-8</v>
      </c>
      <c r="AK67">
        <v>469.02576182611</v>
      </c>
      <c r="AL67">
        <v>476.06114825350102</v>
      </c>
      <c r="AM67">
        <v>461.99037539871802</v>
      </c>
      <c r="AN67">
        <v>6.7515432098759996E-4</v>
      </c>
      <c r="AO67">
        <v>5.0981040564370003E-4</v>
      </c>
      <c r="AP67">
        <v>0.2046</v>
      </c>
      <c r="AQ67">
        <v>1.8535896891545001E-2</v>
      </c>
      <c r="AR67" s="96">
        <v>-5.1804892226003904E-6</v>
      </c>
      <c r="AS67">
        <v>1.0554693970737401</v>
      </c>
      <c r="AT67">
        <v>1.0671784012165499</v>
      </c>
      <c r="AU67">
        <v>1.0554693970737401</v>
      </c>
      <c r="AV67">
        <v>1.3211566594612401</v>
      </c>
    </row>
    <row r="68" spans="1:48">
      <c r="A68" s="95">
        <v>45579</v>
      </c>
      <c r="B68" t="b">
        <v>0</v>
      </c>
      <c r="C68" t="b">
        <v>0</v>
      </c>
      <c r="D68" t="s">
        <v>103</v>
      </c>
      <c r="E68" t="s">
        <v>107</v>
      </c>
      <c r="F68">
        <v>5904.4750000000004</v>
      </c>
      <c r="H68">
        <v>0</v>
      </c>
      <c r="I68">
        <v>500.64900949389403</v>
      </c>
      <c r="J68">
        <v>4.8300000000000003E-2</v>
      </c>
      <c r="K68">
        <v>12827.6304335105</v>
      </c>
      <c r="L68">
        <v>12823.879000000001</v>
      </c>
      <c r="M68">
        <v>472.03946659051297</v>
      </c>
      <c r="O68">
        <v>20.46</v>
      </c>
      <c r="P68">
        <v>12823.879000000001</v>
      </c>
      <c r="Q68">
        <v>1.00114875290367</v>
      </c>
      <c r="T68">
        <v>6.4756061434708606E-2</v>
      </c>
      <c r="U68">
        <v>8.4643733853318207E-2</v>
      </c>
      <c r="V68">
        <v>9.3081658465737793E-2</v>
      </c>
      <c r="W68">
        <v>9.3081658465737793E-2</v>
      </c>
      <c r="X68">
        <v>1.2800119895694E-2</v>
      </c>
      <c r="Z68">
        <v>0.10824575304876601</v>
      </c>
      <c r="AA68">
        <v>0.10670466814705699</v>
      </c>
      <c r="AB68" s="111">
        <v>1.3153878421856899</v>
      </c>
      <c r="AC68">
        <v>1.5312973743197001E-3</v>
      </c>
      <c r="AD68">
        <v>494.854907361774</v>
      </c>
      <c r="AE68" s="111">
        <v>498.97362186857299</v>
      </c>
      <c r="AG68">
        <v>494.854907361774</v>
      </c>
      <c r="AI68" s="96">
        <v>1.34287095278237E-6</v>
      </c>
      <c r="AK68">
        <v>469.02576182611</v>
      </c>
      <c r="AL68">
        <v>476.06114825350102</v>
      </c>
      <c r="AM68">
        <v>461.99037539871802</v>
      </c>
      <c r="AN68">
        <v>5.0981040564370003E-4</v>
      </c>
      <c r="AO68">
        <v>3.4446649029979998E-4</v>
      </c>
      <c r="AP68">
        <v>0.2046</v>
      </c>
      <c r="AQ68">
        <v>1.2800127092312E-2</v>
      </c>
      <c r="AR68" s="96">
        <v>-7.1966180792415399E-9</v>
      </c>
      <c r="AS68">
        <v>1.0554693970737401</v>
      </c>
      <c r="AT68">
        <v>1.0671346051394399</v>
      </c>
      <c r="AU68">
        <v>1.0554693970737401</v>
      </c>
      <c r="AV68">
        <v>1.3153878421856899</v>
      </c>
    </row>
    <row r="69" spans="1:48">
      <c r="A69" s="95">
        <v>45579</v>
      </c>
      <c r="B69" t="b">
        <v>0</v>
      </c>
      <c r="C69" t="b">
        <v>0</v>
      </c>
      <c r="D69" t="s">
        <v>103</v>
      </c>
      <c r="E69" t="s">
        <v>108</v>
      </c>
      <c r="F69">
        <v>5903.0249999999996</v>
      </c>
      <c r="H69">
        <v>0</v>
      </c>
      <c r="I69">
        <v>500.64900949389403</v>
      </c>
      <c r="J69">
        <v>4.8300000000000003E-2</v>
      </c>
      <c r="K69">
        <v>12827.6304335105</v>
      </c>
      <c r="L69">
        <v>12820.925999999999</v>
      </c>
      <c r="M69">
        <v>471.93076839203098</v>
      </c>
      <c r="O69">
        <v>20.46</v>
      </c>
      <c r="P69">
        <v>12820.925999999999</v>
      </c>
      <c r="Q69">
        <v>0.99975442355162802</v>
      </c>
      <c r="T69">
        <v>6.4756061434708606E-2</v>
      </c>
      <c r="U69">
        <v>8.2099339424664602E-2</v>
      </c>
      <c r="V69">
        <v>9.1690108875149098E-2</v>
      </c>
      <c r="W69">
        <v>9.1690108875149098E-2</v>
      </c>
      <c r="X69">
        <v>7.3408398885910003E-4</v>
      </c>
      <c r="Z69">
        <v>0.10824575304876601</v>
      </c>
      <c r="AA69">
        <v>0.10660621083614601</v>
      </c>
      <c r="AB69" s="111">
        <v>1.31704540390457</v>
      </c>
      <c r="AC69">
        <v>-3.0306476964510001E-4</v>
      </c>
      <c r="AD69">
        <v>494.854907361774</v>
      </c>
      <c r="AE69" s="111">
        <v>498.82240054280197</v>
      </c>
      <c r="AG69">
        <v>494.854907361774</v>
      </c>
      <c r="AI69" s="96">
        <v>5.3038115767256097E-8</v>
      </c>
      <c r="AK69">
        <v>469.02576182611</v>
      </c>
      <c r="AL69">
        <v>476.06114825350102</v>
      </c>
      <c r="AM69">
        <v>461.99037539871802</v>
      </c>
      <c r="AN69">
        <v>3.4446649029979998E-4</v>
      </c>
      <c r="AO69">
        <v>1.7912257495590001E-4</v>
      </c>
      <c r="AP69">
        <v>0.2046</v>
      </c>
      <c r="AQ69">
        <v>7.3408398886290005E-4</v>
      </c>
      <c r="AR69" s="96">
        <v>-3.7747582837255299E-15</v>
      </c>
      <c r="AS69">
        <v>1.0554693970737401</v>
      </c>
      <c r="AT69">
        <v>1.0672691436559401</v>
      </c>
      <c r="AU69">
        <v>1.0554693970737401</v>
      </c>
      <c r="AV69">
        <v>1.31704540390457</v>
      </c>
    </row>
    <row r="70" spans="1:48">
      <c r="A70" s="95">
        <v>45579</v>
      </c>
      <c r="B70" t="b">
        <v>0</v>
      </c>
      <c r="C70" t="b">
        <v>0</v>
      </c>
      <c r="D70" t="s">
        <v>103</v>
      </c>
      <c r="E70" t="s">
        <v>109</v>
      </c>
      <c r="F70">
        <v>5909.8</v>
      </c>
      <c r="H70">
        <v>0</v>
      </c>
      <c r="I70">
        <v>500.64900949389403</v>
      </c>
      <c r="J70">
        <v>4.8300000000000003E-2</v>
      </c>
      <c r="K70">
        <v>12827.6304335105</v>
      </c>
      <c r="L70">
        <v>12835.535</v>
      </c>
      <c r="M70">
        <v>472.46851711591</v>
      </c>
      <c r="O70">
        <v>20.46</v>
      </c>
      <c r="P70">
        <v>12835.535</v>
      </c>
      <c r="Q70">
        <v>1.0011477166367999</v>
      </c>
      <c r="T70">
        <v>6.4756061434708606E-2</v>
      </c>
      <c r="U70">
        <v>8.0455874097532104E-2</v>
      </c>
      <c r="V70">
        <v>9.0683492990761005E-2</v>
      </c>
      <c r="W70">
        <v>9.0683492990761005E-2</v>
      </c>
      <c r="X70">
        <v>0</v>
      </c>
      <c r="Z70">
        <v>0.10824575304876601</v>
      </c>
      <c r="AA70">
        <v>0.106431557638329</v>
      </c>
      <c r="AB70" s="111">
        <v>1.3237957959975499</v>
      </c>
      <c r="AC70">
        <v>1.5000524671865999E-3</v>
      </c>
      <c r="AD70">
        <v>494.854907361774</v>
      </c>
      <c r="AE70" s="111">
        <v>499.57066031542399</v>
      </c>
      <c r="AG70">
        <v>494.854907361774</v>
      </c>
      <c r="AI70" s="96">
        <v>1.2969032017160301E-6</v>
      </c>
      <c r="AK70">
        <v>469.02576182611</v>
      </c>
      <c r="AL70">
        <v>476.06114825350102</v>
      </c>
      <c r="AM70">
        <v>461.99037539871802</v>
      </c>
      <c r="AN70">
        <v>1.7912257495590001E-4</v>
      </c>
      <c r="AO70">
        <v>0</v>
      </c>
      <c r="AP70">
        <v>0.2046</v>
      </c>
      <c r="AQ70">
        <v>0</v>
      </c>
      <c r="AR70">
        <v>0</v>
      </c>
      <c r="AS70">
        <v>1.0554693970737401</v>
      </c>
      <c r="AT70">
        <v>1.06801286467189</v>
      </c>
      <c r="AU70">
        <v>1.0554693970737401</v>
      </c>
      <c r="AV70">
        <v>1.3237957959975499</v>
      </c>
    </row>
    <row r="71" spans="1:48">
      <c r="A71" s="95">
        <v>45579</v>
      </c>
      <c r="B71" t="b">
        <v>0</v>
      </c>
      <c r="C71" t="b">
        <v>0</v>
      </c>
      <c r="D71" t="s">
        <v>103</v>
      </c>
      <c r="E71" t="s">
        <v>110</v>
      </c>
      <c r="F71">
        <v>5910.7250000000004</v>
      </c>
      <c r="G71" t="s">
        <v>111</v>
      </c>
      <c r="H71">
        <v>0</v>
      </c>
      <c r="I71">
        <v>500.64900949389403</v>
      </c>
      <c r="J71">
        <v>4.8300000000000003E-2</v>
      </c>
      <c r="K71">
        <v>12827.6304335105</v>
      </c>
      <c r="L71">
        <v>12836.164000000001</v>
      </c>
      <c r="M71">
        <v>472.49167023708998</v>
      </c>
      <c r="N71">
        <v>477.12564468548698</v>
      </c>
      <c r="O71">
        <v>20.46</v>
      </c>
      <c r="P71">
        <v>12836.164000000001</v>
      </c>
      <c r="Q71">
        <v>1.00015651967917</v>
      </c>
      <c r="R71">
        <v>477.12564468548698</v>
      </c>
      <c r="S71">
        <v>5.9114414736102197E-2</v>
      </c>
      <c r="T71">
        <v>6.4756061434708606E-2</v>
      </c>
      <c r="U71">
        <v>7.8006493146924497E-2</v>
      </c>
      <c r="V71">
        <v>8.9313594163603197E-2</v>
      </c>
      <c r="W71">
        <v>8.9313594163603197E-2</v>
      </c>
      <c r="X71">
        <v>0</v>
      </c>
      <c r="Y71">
        <v>0.108239811618128</v>
      </c>
      <c r="Z71">
        <v>0.10824575304876601</v>
      </c>
      <c r="AA71">
        <v>0.106412139165347</v>
      </c>
      <c r="AB71" s="111">
        <v>1.3384903543122899</v>
      </c>
      <c r="AC71" s="96">
        <v>6.3402600976258898E-5</v>
      </c>
      <c r="AD71">
        <v>494.854907361774</v>
      </c>
      <c r="AE71" s="111">
        <v>499.60233439465998</v>
      </c>
      <c r="AF71">
        <v>499.60233439465998</v>
      </c>
      <c r="AG71">
        <v>494.854907361774</v>
      </c>
      <c r="AH71" s="95">
        <v>45579</v>
      </c>
      <c r="AI71" s="96">
        <v>2.4013311708770799E-9</v>
      </c>
      <c r="AJ71">
        <v>472.49167023708998</v>
      </c>
      <c r="AK71">
        <v>469.02576182611</v>
      </c>
      <c r="AL71">
        <v>476.06114825350102</v>
      </c>
      <c r="AM71">
        <v>461.99037539871802</v>
      </c>
      <c r="AN71">
        <v>0</v>
      </c>
      <c r="AO71">
        <v>1.0058421516754E-3</v>
      </c>
      <c r="AP71">
        <v>0.2046</v>
      </c>
      <c r="AQ71">
        <v>0</v>
      </c>
      <c r="AR71">
        <v>0</v>
      </c>
      <c r="AS71">
        <v>1.0554693970737401</v>
      </c>
      <c r="AT71">
        <v>1.06932919059498</v>
      </c>
      <c r="AU71">
        <v>1.0554693970737401</v>
      </c>
      <c r="AV71">
        <v>1.3384903543122899</v>
      </c>
    </row>
    <row r="72" spans="1:48">
      <c r="A72" s="95">
        <v>45580</v>
      </c>
      <c r="B72" t="b">
        <v>0</v>
      </c>
      <c r="C72" t="b">
        <v>0</v>
      </c>
      <c r="D72" t="s">
        <v>103</v>
      </c>
      <c r="E72" t="s">
        <v>104</v>
      </c>
      <c r="F72">
        <v>5910.9</v>
      </c>
      <c r="H72">
        <v>0</v>
      </c>
      <c r="I72">
        <v>496.79346344692601</v>
      </c>
      <c r="J72">
        <v>4.8300000000000003E-2</v>
      </c>
      <c r="K72">
        <v>12731.098043726101</v>
      </c>
      <c r="L72">
        <v>12838.112999999999</v>
      </c>
      <c r="M72">
        <v>472.48582548273799</v>
      </c>
      <c r="O72">
        <v>19.7</v>
      </c>
      <c r="P72">
        <v>12838.112999999999</v>
      </c>
      <c r="Q72">
        <v>1.00002960719708</v>
      </c>
      <c r="T72">
        <v>5.9114414736102197E-2</v>
      </c>
      <c r="U72">
        <v>7.5630208186840603E-2</v>
      </c>
      <c r="V72">
        <v>8.7963734897925194E-2</v>
      </c>
      <c r="W72">
        <v>8.7963734897925194E-2</v>
      </c>
      <c r="X72">
        <v>5.1696076880380004E-4</v>
      </c>
      <c r="Z72">
        <v>0.108239811618128</v>
      </c>
      <c r="AA72">
        <v>0.106343543036325</v>
      </c>
      <c r="AB72" s="111">
        <v>1.35907954557116</v>
      </c>
      <c r="AC72" s="96">
        <v>-3.2505025456375202E-5</v>
      </c>
      <c r="AD72">
        <v>499.60233439465998</v>
      </c>
      <c r="AE72" s="111">
        <v>499.586094808062</v>
      </c>
      <c r="AG72">
        <v>499.60233439465998</v>
      </c>
      <c r="AI72" s="96">
        <v>1.53020488900768E-10</v>
      </c>
      <c r="AK72">
        <v>472.49167023708998</v>
      </c>
      <c r="AL72">
        <v>479.57904529064598</v>
      </c>
      <c r="AM72">
        <v>465.40429518353301</v>
      </c>
      <c r="AN72">
        <v>1.0058421516754E-3</v>
      </c>
      <c r="AO72">
        <v>8.4049823633150001E-4</v>
      </c>
      <c r="AP72">
        <v>0.19699999999999901</v>
      </c>
      <c r="AQ72">
        <v>4.5778952142653002E-3</v>
      </c>
      <c r="AR72">
        <v>-4.0609344454614997E-3</v>
      </c>
      <c r="AS72">
        <v>1.0555154692973601</v>
      </c>
      <c r="AT72">
        <v>1.06947531040485</v>
      </c>
      <c r="AU72">
        <v>1.0555154692973601</v>
      </c>
      <c r="AV72">
        <v>1.35907954557116</v>
      </c>
    </row>
    <row r="73" spans="1:48">
      <c r="A73" s="95">
        <v>45580</v>
      </c>
      <c r="B73" t="b">
        <v>0</v>
      </c>
      <c r="C73" t="b">
        <v>0</v>
      </c>
      <c r="D73" t="s">
        <v>103</v>
      </c>
      <c r="E73" t="s">
        <v>105</v>
      </c>
      <c r="F73">
        <v>5886.85</v>
      </c>
      <c r="H73">
        <v>0</v>
      </c>
      <c r="I73">
        <v>496.79346344692601</v>
      </c>
      <c r="J73">
        <v>4.8300000000000003E-2</v>
      </c>
      <c r="K73">
        <v>12731.098043726101</v>
      </c>
      <c r="L73">
        <v>12785.81</v>
      </c>
      <c r="M73">
        <v>470.56089881086399</v>
      </c>
      <c r="O73">
        <v>19.7</v>
      </c>
      <c r="P73">
        <v>12785.81</v>
      </c>
      <c r="Q73">
        <v>0.99593124566478797</v>
      </c>
      <c r="T73">
        <v>5.9114414736102197E-2</v>
      </c>
      <c r="U73">
        <v>8.4502241009781404E-2</v>
      </c>
      <c r="V73">
        <v>9.1582957594922604E-2</v>
      </c>
      <c r="W73">
        <v>9.1582957594922604E-2</v>
      </c>
      <c r="X73">
        <v>-1.5467976018736101E-2</v>
      </c>
      <c r="Z73">
        <v>0.108239811618128</v>
      </c>
      <c r="AA73">
        <v>0.10810542932845101</v>
      </c>
      <c r="AB73" s="111">
        <v>1.3799354826174</v>
      </c>
      <c r="AC73">
        <v>-5.5390315196389003E-3</v>
      </c>
      <c r="AD73">
        <v>499.60233439465998</v>
      </c>
      <c r="AE73" s="111">
        <v>496.81887168214701</v>
      </c>
      <c r="AG73">
        <v>499.60233439465998</v>
      </c>
      <c r="AI73" s="96">
        <v>1.6665684511653499E-5</v>
      </c>
      <c r="AK73">
        <v>472.49167023708998</v>
      </c>
      <c r="AL73">
        <v>479.57904529064598</v>
      </c>
      <c r="AM73">
        <v>465.40429518353301</v>
      </c>
      <c r="AN73">
        <v>8.4049823633150001E-4</v>
      </c>
      <c r="AO73">
        <v>6.7515432098759996E-4</v>
      </c>
      <c r="AP73">
        <v>0.19699999999999901</v>
      </c>
      <c r="AQ73">
        <v>1.052800173056E-4</v>
      </c>
      <c r="AR73">
        <v>-1.55732560360417E-2</v>
      </c>
      <c r="AS73">
        <v>1.0555154692973601</v>
      </c>
      <c r="AT73">
        <v>1.0699911083665301</v>
      </c>
      <c r="AU73">
        <v>1.0555154692973601</v>
      </c>
      <c r="AV73">
        <v>1.3799354826174</v>
      </c>
    </row>
    <row r="74" spans="1:48">
      <c r="A74" s="95">
        <v>45580</v>
      </c>
      <c r="B74" t="b">
        <v>0</v>
      </c>
      <c r="C74" t="b">
        <v>0</v>
      </c>
      <c r="D74" t="s">
        <v>103</v>
      </c>
      <c r="E74" t="s">
        <v>106</v>
      </c>
      <c r="F74">
        <v>5882.5749999999998</v>
      </c>
      <c r="H74">
        <v>0</v>
      </c>
      <c r="I74">
        <v>496.79346344692601</v>
      </c>
      <c r="J74">
        <v>4.8300000000000003E-2</v>
      </c>
      <c r="K74">
        <v>12731.098043726101</v>
      </c>
      <c r="L74">
        <v>12776.496999999999</v>
      </c>
      <c r="M74">
        <v>470.21814902413797</v>
      </c>
      <c r="O74">
        <v>19.7</v>
      </c>
      <c r="P74">
        <v>12776.496999999999</v>
      </c>
      <c r="Q74">
        <v>0.999273805175942</v>
      </c>
      <c r="T74">
        <v>5.9114414736102197E-2</v>
      </c>
      <c r="U74">
        <v>8.2270194394052004E-2</v>
      </c>
      <c r="V74">
        <v>9.0354368545348202E-2</v>
      </c>
      <c r="W74">
        <v>9.0354368545348202E-2</v>
      </c>
      <c r="X74">
        <v>-1.0283980042411401E-2</v>
      </c>
      <c r="Z74">
        <v>0.108239811618128</v>
      </c>
      <c r="AA74">
        <v>0.108183808307041</v>
      </c>
      <c r="AB74" s="111">
        <v>1.29889442876442</v>
      </c>
      <c r="AC74">
        <v>-1.013229251903E-3</v>
      </c>
      <c r="AD74">
        <v>499.60233439465998</v>
      </c>
      <c r="AE74" s="111">
        <v>496.31548026846099</v>
      </c>
      <c r="AG74">
        <v>499.60233439465998</v>
      </c>
      <c r="AI74" s="96">
        <v>5.3093229497776805E-7</v>
      </c>
      <c r="AK74">
        <v>472.49167023708998</v>
      </c>
      <c r="AL74">
        <v>479.57904529064598</v>
      </c>
      <c r="AM74">
        <v>465.40429518353301</v>
      </c>
      <c r="AN74">
        <v>6.7515432098759996E-4</v>
      </c>
      <c r="AO74">
        <v>5.0981040564370003E-4</v>
      </c>
      <c r="AP74">
        <v>0.19699999999999901</v>
      </c>
      <c r="AQ74" s="96">
        <v>4.7254233800735998E-6</v>
      </c>
      <c r="AR74">
        <v>-1.02887054657915E-2</v>
      </c>
      <c r="AS74">
        <v>1.0555154692973601</v>
      </c>
      <c r="AT74">
        <v>1.0565563118233601</v>
      </c>
      <c r="AU74">
        <v>1.0555154692973601</v>
      </c>
      <c r="AV74">
        <v>1.29889442876442</v>
      </c>
    </row>
    <row r="75" spans="1:48">
      <c r="A75" s="95">
        <v>45580</v>
      </c>
      <c r="B75" t="b">
        <v>0</v>
      </c>
      <c r="C75" t="b">
        <v>0</v>
      </c>
      <c r="D75" t="s">
        <v>103</v>
      </c>
      <c r="E75" t="s">
        <v>107</v>
      </c>
      <c r="F75">
        <v>5883.125</v>
      </c>
      <c r="H75">
        <v>0</v>
      </c>
      <c r="I75">
        <v>496.79346344692601</v>
      </c>
      <c r="J75">
        <v>4.8300000000000003E-2</v>
      </c>
      <c r="K75">
        <v>12731.098043726101</v>
      </c>
      <c r="L75">
        <v>12777.683999999999</v>
      </c>
      <c r="M75">
        <v>470.26183462457197</v>
      </c>
      <c r="O75">
        <v>19.7</v>
      </c>
      <c r="P75">
        <v>12777.683999999999</v>
      </c>
      <c r="Q75">
        <v>1.0000934964704999</v>
      </c>
      <c r="T75">
        <v>5.9114414736102197E-2</v>
      </c>
      <c r="U75">
        <v>7.9769638634355905E-2</v>
      </c>
      <c r="V75">
        <v>8.8991298931137705E-2</v>
      </c>
      <c r="W75">
        <v>8.8991298931137705E-2</v>
      </c>
      <c r="X75">
        <v>-2.2440645351989E-3</v>
      </c>
      <c r="Z75">
        <v>0.108239811618128</v>
      </c>
      <c r="AA75">
        <v>0.10817418012634</v>
      </c>
      <c r="AB75" s="111">
        <v>1.3299903271328</v>
      </c>
      <c r="AC75">
        <v>1.175641509336E-4</v>
      </c>
      <c r="AD75">
        <v>499.60233439465998</v>
      </c>
      <c r="AE75" s="111">
        <v>496.37382917649398</v>
      </c>
      <c r="AG75">
        <v>499.60233439465998</v>
      </c>
      <c r="AI75" s="96">
        <v>8.6305306000961405E-9</v>
      </c>
      <c r="AK75">
        <v>472.49167023708998</v>
      </c>
      <c r="AL75">
        <v>479.57904529064598</v>
      </c>
      <c r="AM75">
        <v>465.40429518353301</v>
      </c>
      <c r="AN75">
        <v>5.0981040564370003E-4</v>
      </c>
      <c r="AO75">
        <v>3.4446649029979998E-4</v>
      </c>
      <c r="AP75">
        <v>0.19699999999999901</v>
      </c>
      <c r="AQ75" s="96">
        <v>4.0692464438684498E-8</v>
      </c>
      <c r="AR75">
        <v>-2.2441052276632998E-3</v>
      </c>
      <c r="AS75">
        <v>1.0555154692973601</v>
      </c>
      <c r="AT75">
        <v>1.05594951833372</v>
      </c>
      <c r="AU75">
        <v>1.0555154692973601</v>
      </c>
      <c r="AV75">
        <v>1.3299903271328</v>
      </c>
    </row>
    <row r="76" spans="1:48">
      <c r="A76" s="95">
        <v>45580</v>
      </c>
      <c r="B76" t="b">
        <v>0</v>
      </c>
      <c r="C76" t="b">
        <v>0</v>
      </c>
      <c r="D76" t="s">
        <v>103</v>
      </c>
      <c r="E76" t="s">
        <v>108</v>
      </c>
      <c r="F76">
        <v>5879.875</v>
      </c>
      <c r="H76">
        <v>0</v>
      </c>
      <c r="I76">
        <v>496.79346344692601</v>
      </c>
      <c r="J76">
        <v>4.8300000000000003E-2</v>
      </c>
      <c r="K76">
        <v>12731.098043726101</v>
      </c>
      <c r="L76">
        <v>12771.004000000001</v>
      </c>
      <c r="M76">
        <v>470.01598811159698</v>
      </c>
      <c r="O76">
        <v>19.7</v>
      </c>
      <c r="P76">
        <v>12771.004000000001</v>
      </c>
      <c r="Q76">
        <v>0.99944757250610805</v>
      </c>
      <c r="T76">
        <v>5.9114414736102197E-2</v>
      </c>
      <c r="U76">
        <v>7.75264170110085E-2</v>
      </c>
      <c r="V76">
        <v>8.7728778902238097E-2</v>
      </c>
      <c r="W76">
        <v>8.7728778902238097E-2</v>
      </c>
      <c r="X76" s="96">
        <v>-9.1609955599729104E-5</v>
      </c>
      <c r="Z76">
        <v>0.108239811618128</v>
      </c>
      <c r="AA76">
        <v>0.108115550714193</v>
      </c>
      <c r="AB76" s="111">
        <v>1.3640016543991</v>
      </c>
      <c r="AC76">
        <v>-6.9870204839019999E-4</v>
      </c>
      <c r="AD76">
        <v>499.60233439465998</v>
      </c>
      <c r="AE76" s="111">
        <v>496.02701176528097</v>
      </c>
      <c r="AG76">
        <v>499.60233439465998</v>
      </c>
      <c r="AI76" s="96">
        <v>2.7344861659494399E-7</v>
      </c>
      <c r="AK76">
        <v>472.49167023708998</v>
      </c>
      <c r="AL76">
        <v>479.57904529064598</v>
      </c>
      <c r="AM76">
        <v>465.40429518353301</v>
      </c>
      <c r="AN76">
        <v>3.4446649029979998E-4</v>
      </c>
      <c r="AO76">
        <v>1.7912257495590001E-4</v>
      </c>
      <c r="AP76">
        <v>0.19699999999999901</v>
      </c>
      <c r="AQ76" s="96">
        <v>1.1020546988948299E-14</v>
      </c>
      <c r="AR76" s="96">
        <v>-9.1609955610749694E-5</v>
      </c>
      <c r="AS76">
        <v>1.0555154692973601</v>
      </c>
      <c r="AT76">
        <v>1.0560241001572701</v>
      </c>
      <c r="AU76">
        <v>1.0555154692973601</v>
      </c>
      <c r="AV76">
        <v>1.3640016543991</v>
      </c>
    </row>
    <row r="77" spans="1:48">
      <c r="A77" s="95">
        <v>45580</v>
      </c>
      <c r="B77" t="b">
        <v>0</v>
      </c>
      <c r="C77" t="b">
        <v>0</v>
      </c>
      <c r="D77" t="s">
        <v>103</v>
      </c>
      <c r="E77" t="s">
        <v>109</v>
      </c>
      <c r="F77">
        <v>5868.25</v>
      </c>
      <c r="H77">
        <v>0</v>
      </c>
      <c r="I77">
        <v>496.79346344692601</v>
      </c>
      <c r="J77">
        <v>4.8300000000000003E-2</v>
      </c>
      <c r="K77">
        <v>12731.098043726101</v>
      </c>
      <c r="L77">
        <v>12746.294</v>
      </c>
      <c r="M77">
        <v>469.10657683381203</v>
      </c>
      <c r="O77">
        <v>19.7</v>
      </c>
      <c r="P77">
        <v>12746.294</v>
      </c>
      <c r="Q77">
        <v>0.99802291715385105</v>
      </c>
      <c r="T77">
        <v>5.9114414736102197E-2</v>
      </c>
      <c r="U77">
        <v>7.7760662871524597E-2</v>
      </c>
      <c r="V77">
        <v>8.7543969101883001E-2</v>
      </c>
      <c r="W77">
        <v>8.7543969101883001E-2</v>
      </c>
      <c r="X77">
        <v>0</v>
      </c>
      <c r="Z77">
        <v>0.108239811618128</v>
      </c>
      <c r="AA77">
        <v>0.10855725908012399</v>
      </c>
      <c r="AB77" s="111">
        <v>1.3836312380964899</v>
      </c>
      <c r="AC77">
        <v>-2.6411040063405002E-3</v>
      </c>
      <c r="AD77">
        <v>499.60233439465998</v>
      </c>
      <c r="AE77" s="111">
        <v>494.71695283725501</v>
      </c>
      <c r="AG77">
        <v>499.60233439465998</v>
      </c>
      <c r="AI77" s="96">
        <v>3.75090774497367E-6</v>
      </c>
      <c r="AK77">
        <v>472.49167023708998</v>
      </c>
      <c r="AL77">
        <v>479.57904529064598</v>
      </c>
      <c r="AM77">
        <v>465.40429518353301</v>
      </c>
      <c r="AN77">
        <v>1.7912257495590001E-4</v>
      </c>
      <c r="AO77">
        <v>0</v>
      </c>
      <c r="AP77">
        <v>0.19699999999999901</v>
      </c>
      <c r="AQ77">
        <v>0</v>
      </c>
      <c r="AR77">
        <v>0</v>
      </c>
      <c r="AS77">
        <v>1.0555154692973601</v>
      </c>
      <c r="AT77">
        <v>1.0564779985136501</v>
      </c>
      <c r="AU77">
        <v>1.0555154692973601</v>
      </c>
      <c r="AV77">
        <v>1.3836312380964899</v>
      </c>
    </row>
    <row r="78" spans="1:48">
      <c r="A78" s="95">
        <v>45580</v>
      </c>
      <c r="B78" t="b">
        <v>0</v>
      </c>
      <c r="C78" t="b">
        <v>0</v>
      </c>
      <c r="D78" t="s">
        <v>103</v>
      </c>
      <c r="E78" t="s">
        <v>110</v>
      </c>
      <c r="F78">
        <v>5860.8249999999998</v>
      </c>
      <c r="G78" t="s">
        <v>111</v>
      </c>
      <c r="H78">
        <v>0</v>
      </c>
      <c r="I78">
        <v>496.79346344692601</v>
      </c>
      <c r="J78">
        <v>4.8300000000000003E-2</v>
      </c>
      <c r="K78">
        <v>12731.098043726101</v>
      </c>
      <c r="L78">
        <v>12729.785</v>
      </c>
      <c r="M78">
        <v>468.49898999508503</v>
      </c>
      <c r="N78">
        <v>473.09761603082802</v>
      </c>
      <c r="O78">
        <v>19.7</v>
      </c>
      <c r="P78">
        <v>12729.785</v>
      </c>
      <c r="Q78">
        <v>0.99873471648276702</v>
      </c>
      <c r="R78">
        <v>473.09761603082802</v>
      </c>
      <c r="S78">
        <v>5.9267401252575902E-2</v>
      </c>
      <c r="T78">
        <v>5.9114414736102197E-2</v>
      </c>
      <c r="U78">
        <v>7.6561732229670096E-2</v>
      </c>
      <c r="V78">
        <v>8.6734761352810996E-2</v>
      </c>
      <c r="W78">
        <v>8.6734761352810996E-2</v>
      </c>
      <c r="X78">
        <v>0</v>
      </c>
      <c r="Y78">
        <v>0.109743362300426</v>
      </c>
      <c r="Z78">
        <v>0.108239811618128</v>
      </c>
      <c r="AA78">
        <v>0.108752746738592</v>
      </c>
      <c r="AB78" s="111">
        <v>1.38331014242338</v>
      </c>
      <c r="AC78">
        <v>-1.7921112903646001E-3</v>
      </c>
      <c r="AD78">
        <v>499.60233439465998</v>
      </c>
      <c r="AE78" s="111">
        <v>493.83036500053998</v>
      </c>
      <c r="AF78">
        <v>493.83036500053998</v>
      </c>
      <c r="AG78">
        <v>499.60233439465998</v>
      </c>
      <c r="AH78" s="95">
        <v>45580</v>
      </c>
      <c r="AI78" s="96">
        <v>1.67971837870305E-6</v>
      </c>
      <c r="AJ78">
        <v>468.49898999508503</v>
      </c>
      <c r="AK78">
        <v>472.49167023708998</v>
      </c>
      <c r="AL78">
        <v>479.57904529064598</v>
      </c>
      <c r="AM78">
        <v>465.40429518353301</v>
      </c>
      <c r="AN78">
        <v>0</v>
      </c>
      <c r="AO78">
        <v>1.0058421516754E-3</v>
      </c>
      <c r="AP78">
        <v>0.19699999999999901</v>
      </c>
      <c r="AQ78">
        <v>0</v>
      </c>
      <c r="AR78">
        <v>0</v>
      </c>
      <c r="AS78">
        <v>1.0555154692973601</v>
      </c>
      <c r="AT78">
        <v>1.0530474814489901</v>
      </c>
      <c r="AU78">
        <v>1.0530474814489901</v>
      </c>
      <c r="AV78">
        <v>1.38331014242338</v>
      </c>
    </row>
    <row r="79" spans="1:48">
      <c r="A79" s="95">
        <v>45581</v>
      </c>
      <c r="B79" t="b">
        <v>0</v>
      </c>
      <c r="C79" t="b">
        <v>0</v>
      </c>
      <c r="D79" t="s">
        <v>103</v>
      </c>
      <c r="E79" t="s">
        <v>104</v>
      </c>
      <c r="F79">
        <v>5855.2749999999996</v>
      </c>
      <c r="H79">
        <v>0</v>
      </c>
      <c r="I79">
        <v>498.84834238404898</v>
      </c>
      <c r="J79">
        <v>4.8300000000000003E-2</v>
      </c>
      <c r="K79">
        <v>12790.842542700901</v>
      </c>
      <c r="L79">
        <v>12721.72</v>
      </c>
      <c r="M79">
        <v>468.125041043191</v>
      </c>
      <c r="O79">
        <v>20.64</v>
      </c>
      <c r="P79">
        <v>12721.72</v>
      </c>
      <c r="Q79">
        <v>0.99905303434243398</v>
      </c>
      <c r="T79">
        <v>5.9267401252575902E-2</v>
      </c>
      <c r="U79">
        <v>7.4682537404514193E-2</v>
      </c>
      <c r="V79">
        <v>8.5621104308259796E-2</v>
      </c>
      <c r="W79">
        <v>8.5621104308259796E-2</v>
      </c>
      <c r="X79">
        <v>-3.8887840591524002E-3</v>
      </c>
      <c r="Z79">
        <v>0.109743362300426</v>
      </c>
      <c r="AA79">
        <v>0.10843161154839601</v>
      </c>
      <c r="AB79" s="111">
        <v>1.3838354845654599</v>
      </c>
      <c r="AC79">
        <v>-1.1180790817756001E-3</v>
      </c>
      <c r="AD79">
        <v>493.83036500053998</v>
      </c>
      <c r="AE79" s="111">
        <v>493.278223599488</v>
      </c>
      <c r="AG79">
        <v>493.83036500053998</v>
      </c>
      <c r="AI79" s="96">
        <v>6.3760848157043E-7</v>
      </c>
      <c r="AK79">
        <v>468.49898999508503</v>
      </c>
      <c r="AL79">
        <v>475.52647484501102</v>
      </c>
      <c r="AM79">
        <v>461.47150514515801</v>
      </c>
      <c r="AN79">
        <v>1.0058421516754E-3</v>
      </c>
      <c r="AO79">
        <v>8.4049823633150001E-4</v>
      </c>
      <c r="AP79">
        <v>0.2064</v>
      </c>
      <c r="AQ79">
        <v>4.414575532955E-3</v>
      </c>
      <c r="AR79">
        <v>-8.3033595921073993E-3</v>
      </c>
      <c r="AS79">
        <v>1.04370991743771</v>
      </c>
      <c r="AT79">
        <v>1.0515211800993201</v>
      </c>
      <c r="AU79">
        <v>1.04370991743771</v>
      </c>
      <c r="AV79">
        <v>1.3838354845654599</v>
      </c>
    </row>
    <row r="80" spans="1:48">
      <c r="A80" s="95">
        <v>45581</v>
      </c>
      <c r="B80" t="b">
        <v>0</v>
      </c>
      <c r="C80" t="b">
        <v>0</v>
      </c>
      <c r="D80" t="s">
        <v>103</v>
      </c>
      <c r="E80" t="s">
        <v>105</v>
      </c>
      <c r="F80">
        <v>5863.7749999999996</v>
      </c>
      <c r="H80">
        <v>0</v>
      </c>
      <c r="I80">
        <v>498.84834238404898</v>
      </c>
      <c r="J80">
        <v>4.8300000000000003E-2</v>
      </c>
      <c r="K80">
        <v>12790.842542700901</v>
      </c>
      <c r="L80">
        <v>12738.519</v>
      </c>
      <c r="M80">
        <v>468.74319900960398</v>
      </c>
      <c r="O80">
        <v>20.64</v>
      </c>
      <c r="P80">
        <v>12738.519</v>
      </c>
      <c r="Q80">
        <v>1.0014516824572699</v>
      </c>
      <c r="T80">
        <v>5.9267401252575902E-2</v>
      </c>
      <c r="U80">
        <v>7.3669150698616903E-2</v>
      </c>
      <c r="V80">
        <v>8.4871667389133196E-2</v>
      </c>
      <c r="W80">
        <v>8.4871667389133196E-2</v>
      </c>
      <c r="X80">
        <v>1.9603522806539001E-3</v>
      </c>
      <c r="Z80">
        <v>0.109743362300426</v>
      </c>
      <c r="AA80">
        <v>0.108340422464842</v>
      </c>
      <c r="AB80" s="111">
        <v>1.40183476346214</v>
      </c>
      <c r="AC80">
        <v>1.8255514290959E-3</v>
      </c>
      <c r="AD80">
        <v>493.83036500053998</v>
      </c>
      <c r="AE80" s="111">
        <v>494.17872836552198</v>
      </c>
      <c r="AG80">
        <v>493.83036500053998</v>
      </c>
      <c r="AI80" s="96">
        <v>1.7414139745792501E-6</v>
      </c>
      <c r="AK80">
        <v>468.49898999508503</v>
      </c>
      <c r="AL80">
        <v>475.52647484501102</v>
      </c>
      <c r="AM80">
        <v>461.47150514515801</v>
      </c>
      <c r="AN80">
        <v>8.4049823633150001E-4</v>
      </c>
      <c r="AO80">
        <v>6.7515432098759996E-4</v>
      </c>
      <c r="AP80">
        <v>0.2064</v>
      </c>
      <c r="AQ80">
        <v>3.7220013725857998E-3</v>
      </c>
      <c r="AR80">
        <v>-1.7616490919318E-3</v>
      </c>
      <c r="AS80">
        <v>1.04370991743771</v>
      </c>
      <c r="AT80">
        <v>1.0540258806368801</v>
      </c>
      <c r="AU80">
        <v>1.04370991743771</v>
      </c>
      <c r="AV80">
        <v>1.40183476346214</v>
      </c>
    </row>
    <row r="81" spans="1:48">
      <c r="A81" s="95">
        <v>45581</v>
      </c>
      <c r="B81" t="b">
        <v>0</v>
      </c>
      <c r="C81" t="b">
        <v>0</v>
      </c>
      <c r="D81" t="s">
        <v>103</v>
      </c>
      <c r="E81" t="s">
        <v>106</v>
      </c>
      <c r="F81">
        <v>5866.9750000000004</v>
      </c>
      <c r="H81">
        <v>0</v>
      </c>
      <c r="I81">
        <v>498.84834238404898</v>
      </c>
      <c r="J81">
        <v>4.8300000000000003E-2</v>
      </c>
      <c r="K81">
        <v>12790.842542700901</v>
      </c>
      <c r="L81">
        <v>12745.375</v>
      </c>
      <c r="M81">
        <v>468.99548134889397</v>
      </c>
      <c r="O81">
        <v>20.64</v>
      </c>
      <c r="P81">
        <v>12745.375</v>
      </c>
      <c r="Q81">
        <v>1.00054572353134</v>
      </c>
      <c r="T81">
        <v>5.9267401252575902E-2</v>
      </c>
      <c r="U81">
        <v>7.1639076867559603E-2</v>
      </c>
      <c r="V81">
        <v>8.36804936976311E-2</v>
      </c>
      <c r="W81">
        <v>8.36804936976311E-2</v>
      </c>
      <c r="X81">
        <v>1.2549460287103E-3</v>
      </c>
      <c r="Z81">
        <v>0.109743362300426</v>
      </c>
      <c r="AA81">
        <v>0.108089603828253</v>
      </c>
      <c r="AB81" s="111">
        <v>1.4142132963527101</v>
      </c>
      <c r="AC81">
        <v>7.5324382062429997E-4</v>
      </c>
      <c r="AD81">
        <v>493.83036500053998</v>
      </c>
      <c r="AE81" s="111">
        <v>494.550965438947</v>
      </c>
      <c r="AG81">
        <v>493.83036500053998</v>
      </c>
      <c r="AI81" s="96">
        <v>2.8951432029406703E-7</v>
      </c>
      <c r="AK81">
        <v>468.49898999508503</v>
      </c>
      <c r="AL81">
        <v>475.52647484501102</v>
      </c>
      <c r="AM81">
        <v>461.47150514515801</v>
      </c>
      <c r="AN81">
        <v>6.7515432098759996E-4</v>
      </c>
      <c r="AO81">
        <v>5.0981040564370003E-4</v>
      </c>
      <c r="AP81">
        <v>0.2064</v>
      </c>
      <c r="AQ81">
        <v>1.5126013856709001E-3</v>
      </c>
      <c r="AR81">
        <v>-2.5765535696059999E-4</v>
      </c>
      <c r="AS81">
        <v>1.04370991743771</v>
      </c>
      <c r="AT81">
        <v>1.05473467972899</v>
      </c>
      <c r="AU81">
        <v>1.04370991743771</v>
      </c>
      <c r="AV81">
        <v>1.4142132963527101</v>
      </c>
    </row>
    <row r="82" spans="1:48">
      <c r="A82" s="95">
        <v>45581</v>
      </c>
      <c r="B82" t="b">
        <v>0</v>
      </c>
      <c r="C82" t="b">
        <v>0</v>
      </c>
      <c r="D82" t="s">
        <v>103</v>
      </c>
      <c r="E82" t="s">
        <v>107</v>
      </c>
      <c r="F82">
        <v>5873.6750000000002</v>
      </c>
      <c r="H82">
        <v>0</v>
      </c>
      <c r="I82">
        <v>498.84834238404898</v>
      </c>
      <c r="J82">
        <v>4.8300000000000003E-2</v>
      </c>
      <c r="K82">
        <v>12790.842542700901</v>
      </c>
      <c r="L82">
        <v>12759.817999999999</v>
      </c>
      <c r="M82">
        <v>469.52694485915799</v>
      </c>
      <c r="O82">
        <v>20.64</v>
      </c>
      <c r="P82">
        <v>12759.817999999999</v>
      </c>
      <c r="Q82">
        <v>1.00114198543542</v>
      </c>
      <c r="T82">
        <v>5.9267401252575902E-2</v>
      </c>
      <c r="U82">
        <v>7.0427171915231304E-2</v>
      </c>
      <c r="V82">
        <v>8.2826515075298701E-2</v>
      </c>
      <c r="W82">
        <v>8.2826515075298701E-2</v>
      </c>
      <c r="X82">
        <v>4.5914703730640002E-4</v>
      </c>
      <c r="Z82">
        <v>0.109743362300426</v>
      </c>
      <c r="AA82">
        <v>0.106793883896067</v>
      </c>
      <c r="AB82" s="111">
        <v>1.43434431612029</v>
      </c>
      <c r="AC82">
        <v>1.6005668644230001E-3</v>
      </c>
      <c r="AD82">
        <v>493.83036500053998</v>
      </c>
      <c r="AE82" s="111">
        <v>495.34252732699701</v>
      </c>
      <c r="AG82">
        <v>493.83036500053998</v>
      </c>
      <c r="AI82" s="96">
        <v>1.2826780953098199E-6</v>
      </c>
      <c r="AK82">
        <v>468.49898999508503</v>
      </c>
      <c r="AL82">
        <v>475.52647484501102</v>
      </c>
      <c r="AM82">
        <v>461.47150514515801</v>
      </c>
      <c r="AN82">
        <v>5.0981040564370003E-4</v>
      </c>
      <c r="AO82">
        <v>3.4446649029979998E-4</v>
      </c>
      <c r="AP82">
        <v>0.2064</v>
      </c>
      <c r="AQ82">
        <v>4.6224760170570002E-4</v>
      </c>
      <c r="AR82" s="96">
        <v>-3.1005643993386998E-6</v>
      </c>
      <c r="AS82">
        <v>1.04370991743771</v>
      </c>
      <c r="AT82">
        <v>1.05667873388047</v>
      </c>
      <c r="AU82">
        <v>1.04370991743771</v>
      </c>
      <c r="AV82">
        <v>1.43434431612029</v>
      </c>
    </row>
    <row r="83" spans="1:48">
      <c r="A83" s="95">
        <v>45581</v>
      </c>
      <c r="B83" t="b">
        <v>0</v>
      </c>
      <c r="C83" t="b">
        <v>0</v>
      </c>
      <c r="D83" t="s">
        <v>103</v>
      </c>
      <c r="E83" t="s">
        <v>108</v>
      </c>
      <c r="F83">
        <v>5878.95</v>
      </c>
      <c r="H83">
        <v>0</v>
      </c>
      <c r="I83">
        <v>498.84834238404898</v>
      </c>
      <c r="J83">
        <v>4.8300000000000003E-2</v>
      </c>
      <c r="K83">
        <v>12790.842542700901</v>
      </c>
      <c r="L83">
        <v>12771.011</v>
      </c>
      <c r="M83">
        <v>469.93881712048699</v>
      </c>
      <c r="O83">
        <v>20.64</v>
      </c>
      <c r="P83">
        <v>12771.011</v>
      </c>
      <c r="Q83">
        <v>1.0008980748849701</v>
      </c>
      <c r="T83">
        <v>5.9267401252575902E-2</v>
      </c>
      <c r="U83">
        <v>6.8874951819616698E-2</v>
      </c>
      <c r="V83">
        <v>8.1823654709020102E-2</v>
      </c>
      <c r="W83">
        <v>8.1823654709020102E-2</v>
      </c>
      <c r="X83" s="96">
        <v>9.4484299147763098E-6</v>
      </c>
      <c r="Z83">
        <v>0.109743362300426</v>
      </c>
      <c r="AA83">
        <v>0.10685439054741799</v>
      </c>
      <c r="AB83" s="111">
        <v>1.4491330511276299</v>
      </c>
      <c r="AC83">
        <v>1.2567378134715E-3</v>
      </c>
      <c r="AD83">
        <v>493.83036500053998</v>
      </c>
      <c r="AE83" s="111">
        <v>495.96504301170899</v>
      </c>
      <c r="AG83">
        <v>493.83036500053998</v>
      </c>
      <c r="AI83" s="96">
        <v>7.6881743023077399E-7</v>
      </c>
      <c r="AK83">
        <v>468.49898999508503</v>
      </c>
      <c r="AL83">
        <v>475.52647484501102</v>
      </c>
      <c r="AM83">
        <v>461.47150514515801</v>
      </c>
      <c r="AN83">
        <v>3.4446649029979998E-4</v>
      </c>
      <c r="AO83">
        <v>1.7912257495590001E-4</v>
      </c>
      <c r="AP83">
        <v>0.2064</v>
      </c>
      <c r="AQ83" s="96">
        <v>9.4484528993905201E-6</v>
      </c>
      <c r="AR83" s="96">
        <v>-2.2984614211907199E-11</v>
      </c>
      <c r="AS83">
        <v>1.04370991743771</v>
      </c>
      <c r="AT83">
        <v>1.0665941896515101</v>
      </c>
      <c r="AU83">
        <v>1.04370991743771</v>
      </c>
      <c r="AV83">
        <v>1.4491330511276299</v>
      </c>
    </row>
    <row r="84" spans="1:48">
      <c r="A84" s="95">
        <v>45581</v>
      </c>
      <c r="B84" t="b">
        <v>0</v>
      </c>
      <c r="C84" t="b">
        <v>0</v>
      </c>
      <c r="D84" t="s">
        <v>103</v>
      </c>
      <c r="E84" t="s">
        <v>109</v>
      </c>
      <c r="F84">
        <v>5889.1750000000002</v>
      </c>
      <c r="H84">
        <v>0</v>
      </c>
      <c r="I84">
        <v>498.84834238404898</v>
      </c>
      <c r="J84">
        <v>4.8300000000000003E-2</v>
      </c>
      <c r="K84">
        <v>12790.842542700901</v>
      </c>
      <c r="L84">
        <v>12793.009</v>
      </c>
      <c r="M84">
        <v>470.748284287888</v>
      </c>
      <c r="O84">
        <v>20.64</v>
      </c>
      <c r="P84">
        <v>12793.009</v>
      </c>
      <c r="Q84">
        <v>1.0017392561596801</v>
      </c>
      <c r="T84">
        <v>5.9267401252575902E-2</v>
      </c>
      <c r="U84">
        <v>6.9084147514206398E-2</v>
      </c>
      <c r="V84">
        <v>8.1553664235841705E-2</v>
      </c>
      <c r="W84">
        <v>8.1553664235841705E-2</v>
      </c>
      <c r="X84">
        <v>0</v>
      </c>
      <c r="Z84">
        <v>0.109743362300426</v>
      </c>
      <c r="AA84">
        <v>0.107138274689591</v>
      </c>
      <c r="AB84" s="111">
        <v>1.4668941509906099</v>
      </c>
      <c r="AC84">
        <v>2.4943480307499E-3</v>
      </c>
      <c r="AD84">
        <v>493.83036500053998</v>
      </c>
      <c r="AE84" s="111">
        <v>497.20215244006602</v>
      </c>
      <c r="AG84">
        <v>493.83036500053998</v>
      </c>
      <c r="AI84" s="96">
        <v>2.9618857605761501E-6</v>
      </c>
      <c r="AK84">
        <v>468.49898999508503</v>
      </c>
      <c r="AL84">
        <v>475.52647484501102</v>
      </c>
      <c r="AM84">
        <v>461.47150514515801</v>
      </c>
      <c r="AN84">
        <v>1.7912257495590001E-4</v>
      </c>
      <c r="AO84">
        <v>0</v>
      </c>
      <c r="AP84">
        <v>0.2064</v>
      </c>
      <c r="AQ84">
        <v>0</v>
      </c>
      <c r="AR84">
        <v>0</v>
      </c>
      <c r="AS84">
        <v>1.04370991743771</v>
      </c>
      <c r="AT84">
        <v>1.0661358674055601</v>
      </c>
      <c r="AU84">
        <v>1.04370991743771</v>
      </c>
      <c r="AV84">
        <v>1.4668941509906099</v>
      </c>
    </row>
    <row r="85" spans="1:48">
      <c r="A85" s="95">
        <v>45581</v>
      </c>
      <c r="B85" t="b">
        <v>0</v>
      </c>
      <c r="C85" t="b">
        <v>0</v>
      </c>
      <c r="D85" t="s">
        <v>103</v>
      </c>
      <c r="E85" t="s">
        <v>110</v>
      </c>
      <c r="F85">
        <v>5886.4250000000002</v>
      </c>
      <c r="G85" t="s">
        <v>111</v>
      </c>
      <c r="H85">
        <v>0</v>
      </c>
      <c r="I85">
        <v>498.84834238404898</v>
      </c>
      <c r="J85">
        <v>4.8300000000000003E-2</v>
      </c>
      <c r="K85">
        <v>12790.842542700901</v>
      </c>
      <c r="L85">
        <v>12789.085999999999</v>
      </c>
      <c r="M85">
        <v>470.60392845109698</v>
      </c>
      <c r="N85">
        <v>475.16409966929098</v>
      </c>
      <c r="O85">
        <v>20.64</v>
      </c>
      <c r="P85">
        <v>12789.085999999999</v>
      </c>
      <c r="Q85">
        <v>0.99953304155505596</v>
      </c>
      <c r="R85">
        <v>475.16409966929098</v>
      </c>
      <c r="S85">
        <v>5.5179466869307602E-2</v>
      </c>
      <c r="T85">
        <v>5.9267401252575902E-2</v>
      </c>
      <c r="U85">
        <v>6.7053844238736199E-2</v>
      </c>
      <c r="V85">
        <v>8.0352025634893701E-2</v>
      </c>
      <c r="W85">
        <v>8.0352025634893701E-2</v>
      </c>
      <c r="X85">
        <v>0</v>
      </c>
      <c r="Y85">
        <v>0.10923663358847301</v>
      </c>
      <c r="Z85">
        <v>0.109743362300426</v>
      </c>
      <c r="AA85">
        <v>0.107112155847778</v>
      </c>
      <c r="AB85" s="111">
        <v>1.47175043120364</v>
      </c>
      <c r="AC85">
        <v>-4.5031144729199999E-4</v>
      </c>
      <c r="AD85">
        <v>493.83036500053998</v>
      </c>
      <c r="AE85" s="111">
        <v>496.97825661920399</v>
      </c>
      <c r="AF85">
        <v>496.97825661920399</v>
      </c>
      <c r="AG85">
        <v>493.83036500053998</v>
      </c>
      <c r="AH85" s="95">
        <v>45581</v>
      </c>
      <c r="AI85" s="96">
        <v>9.4064207236916E-8</v>
      </c>
      <c r="AJ85">
        <v>470.60392845109698</v>
      </c>
      <c r="AK85">
        <v>468.49898999508503</v>
      </c>
      <c r="AL85">
        <v>475.52647484501102</v>
      </c>
      <c r="AM85">
        <v>461.47150514515801</v>
      </c>
      <c r="AN85">
        <v>0</v>
      </c>
      <c r="AO85">
        <v>1.0058421516754E-3</v>
      </c>
      <c r="AP85">
        <v>0.2064</v>
      </c>
      <c r="AQ85">
        <v>0</v>
      </c>
      <c r="AR85">
        <v>0</v>
      </c>
      <c r="AS85">
        <v>1.04370991743771</v>
      </c>
      <c r="AT85">
        <v>1.06397940826534</v>
      </c>
      <c r="AU85">
        <v>1.04370991743771</v>
      </c>
      <c r="AV85">
        <v>1.47175043120364</v>
      </c>
    </row>
    <row r="86" spans="1:48">
      <c r="A86" s="95">
        <v>45582</v>
      </c>
      <c r="B86" t="b">
        <v>0</v>
      </c>
      <c r="C86" t="b">
        <v>0</v>
      </c>
      <c r="D86" t="s">
        <v>103</v>
      </c>
      <c r="E86" t="s">
        <v>104</v>
      </c>
      <c r="F86">
        <v>5908.1875</v>
      </c>
      <c r="H86">
        <v>0</v>
      </c>
      <c r="I86">
        <v>498.84834238405</v>
      </c>
      <c r="J86">
        <v>4.8300000000000003E-2</v>
      </c>
      <c r="K86">
        <v>12788.782690935001</v>
      </c>
      <c r="L86">
        <v>12839.3</v>
      </c>
      <c r="M86">
        <v>472.37953601565101</v>
      </c>
      <c r="O86">
        <v>19.579999999999998</v>
      </c>
      <c r="P86">
        <v>12839.3</v>
      </c>
      <c r="Q86">
        <v>1.00369706570626</v>
      </c>
      <c r="T86">
        <v>5.5179466869307602E-2</v>
      </c>
      <c r="U86">
        <v>7.5680249472494202E-2</v>
      </c>
      <c r="V86">
        <v>8.3745341304759205E-2</v>
      </c>
      <c r="W86">
        <v>8.3745341304759205E-2</v>
      </c>
      <c r="X86">
        <v>2.4762016975560901E-2</v>
      </c>
      <c r="Z86">
        <v>0.10923663358847301</v>
      </c>
      <c r="AA86">
        <v>0.10869737528649299</v>
      </c>
      <c r="AB86" s="111">
        <v>1.49950169845501</v>
      </c>
      <c r="AC86">
        <v>5.5363096014611002E-3</v>
      </c>
      <c r="AD86">
        <v>496.97825661920399</v>
      </c>
      <c r="AE86" s="111">
        <v>499.729682113043</v>
      </c>
      <c r="AG86">
        <v>496.97825661920399</v>
      </c>
      <c r="AI86" s="96">
        <v>1.41823055050814E-5</v>
      </c>
      <c r="AK86">
        <v>470.60392845109698</v>
      </c>
      <c r="AL86">
        <v>477.66298737786298</v>
      </c>
      <c r="AM86">
        <v>463.54486952433001</v>
      </c>
      <c r="AN86">
        <v>1.0058421516754E-3</v>
      </c>
      <c r="AO86">
        <v>8.4049823633150001E-4</v>
      </c>
      <c r="AP86">
        <v>0.195799999999999</v>
      </c>
      <c r="AQ86">
        <v>2.5198194689279901E-2</v>
      </c>
      <c r="AR86">
        <v>-4.361777137189E-4</v>
      </c>
      <c r="AS86">
        <v>1.04772172968542</v>
      </c>
      <c r="AT86">
        <v>1.06417823562368</v>
      </c>
      <c r="AU86">
        <v>1.04772172968542</v>
      </c>
      <c r="AV86">
        <v>1.49950169845501</v>
      </c>
    </row>
    <row r="87" spans="1:48">
      <c r="A87" s="95">
        <v>45582</v>
      </c>
      <c r="B87" t="b">
        <v>0</v>
      </c>
      <c r="C87" t="b">
        <v>0</v>
      </c>
      <c r="D87" t="s">
        <v>103</v>
      </c>
      <c r="E87" t="s">
        <v>105</v>
      </c>
      <c r="F87">
        <v>5894.9750000000004</v>
      </c>
      <c r="H87">
        <v>0</v>
      </c>
      <c r="I87">
        <v>498.84834238405</v>
      </c>
      <c r="J87">
        <v>4.8300000000000003E-2</v>
      </c>
      <c r="K87">
        <v>12788.782690935001</v>
      </c>
      <c r="L87">
        <v>12809.179</v>
      </c>
      <c r="M87">
        <v>471.27133354321597</v>
      </c>
      <c r="O87">
        <v>19.579999999999998</v>
      </c>
      <c r="P87">
        <v>12809.179</v>
      </c>
      <c r="Q87">
        <v>0.99776369656514796</v>
      </c>
      <c r="T87">
        <v>5.5179466869307602E-2</v>
      </c>
      <c r="U87">
        <v>7.7251103932224494E-2</v>
      </c>
      <c r="V87">
        <v>8.4230785219026896E-2</v>
      </c>
      <c r="W87">
        <v>8.4230785219026896E-2</v>
      </c>
      <c r="X87">
        <v>3.5069657776381998E-3</v>
      </c>
      <c r="Z87">
        <v>0.10923663358847301</v>
      </c>
      <c r="AA87">
        <v>0.10947034864878701</v>
      </c>
      <c r="AB87" s="111">
        <v>1.4675175595124801</v>
      </c>
      <c r="AC87">
        <v>-3.5210296554096E-3</v>
      </c>
      <c r="AD87">
        <v>496.97825661920399</v>
      </c>
      <c r="AE87" s="111">
        <v>497.97011908263403</v>
      </c>
      <c r="AG87">
        <v>496.97825661920399</v>
      </c>
      <c r="AI87" s="96">
        <v>5.5166563505434499E-6</v>
      </c>
      <c r="AK87">
        <v>470.60392845109698</v>
      </c>
      <c r="AL87">
        <v>477.66298737786298</v>
      </c>
      <c r="AM87">
        <v>463.54486952433001</v>
      </c>
      <c r="AN87">
        <v>8.4049823633150001E-4</v>
      </c>
      <c r="AO87">
        <v>6.7515432098759996E-4</v>
      </c>
      <c r="AP87">
        <v>0.195799999999999</v>
      </c>
      <c r="AQ87">
        <v>4.0804054633617999E-3</v>
      </c>
      <c r="AR87">
        <v>-5.734396857236E-4</v>
      </c>
      <c r="AS87">
        <v>1.04772172968542</v>
      </c>
      <c r="AT87">
        <v>1.0519540052559699</v>
      </c>
      <c r="AU87">
        <v>1.04772172968542</v>
      </c>
      <c r="AV87">
        <v>1.4675175595124801</v>
      </c>
    </row>
    <row r="88" spans="1:48">
      <c r="A88" s="95">
        <v>45582</v>
      </c>
      <c r="B88" t="b">
        <v>0</v>
      </c>
      <c r="C88" t="b">
        <v>0</v>
      </c>
      <c r="D88" t="s">
        <v>103</v>
      </c>
      <c r="E88" t="s">
        <v>106</v>
      </c>
      <c r="F88">
        <v>5904.55</v>
      </c>
      <c r="H88">
        <v>0</v>
      </c>
      <c r="I88">
        <v>498.84834238405</v>
      </c>
      <c r="J88">
        <v>4.8300000000000003E-2</v>
      </c>
      <c r="K88">
        <v>12788.782690935001</v>
      </c>
      <c r="L88">
        <v>12829.968999999999</v>
      </c>
      <c r="M88">
        <v>472.03623276309298</v>
      </c>
      <c r="O88">
        <v>19.579999999999998</v>
      </c>
      <c r="P88">
        <v>12829.968999999999</v>
      </c>
      <c r="Q88">
        <v>1.00162426473394</v>
      </c>
      <c r="T88">
        <v>5.5179466869307602E-2</v>
      </c>
      <c r="U88">
        <v>7.6733514649390405E-2</v>
      </c>
      <c r="V88">
        <v>8.3792374479234599E-2</v>
      </c>
      <c r="W88">
        <v>8.3792374479234599E-2</v>
      </c>
      <c r="X88">
        <v>3.6817906061432002E-3</v>
      </c>
      <c r="Z88">
        <v>0.10923663358847301</v>
      </c>
      <c r="AA88">
        <v>0.10944689958764001</v>
      </c>
      <c r="AB88" s="111">
        <v>1.4279303525037701</v>
      </c>
      <c r="AC88">
        <v>2.3779027602159001E-3</v>
      </c>
      <c r="AD88">
        <v>496.97825661920399</v>
      </c>
      <c r="AE88" s="111">
        <v>499.15424360330599</v>
      </c>
      <c r="AG88">
        <v>496.97825661920399</v>
      </c>
      <c r="AI88" s="96">
        <v>2.63003774778636E-6</v>
      </c>
      <c r="AK88">
        <v>470.60392845109698</v>
      </c>
      <c r="AL88">
        <v>477.66298737786298</v>
      </c>
      <c r="AM88">
        <v>463.54486952433001</v>
      </c>
      <c r="AN88">
        <v>6.7515432098759996E-4</v>
      </c>
      <c r="AO88">
        <v>5.0981040564370003E-4</v>
      </c>
      <c r="AP88">
        <v>0.195799999999999</v>
      </c>
      <c r="AQ88">
        <v>3.7017258722424002E-3</v>
      </c>
      <c r="AR88" s="96">
        <v>-1.99352660992246E-5</v>
      </c>
      <c r="AS88">
        <v>1.04772172968542</v>
      </c>
      <c r="AT88">
        <v>1.0458756072128199</v>
      </c>
      <c r="AU88">
        <v>1.0458756072128199</v>
      </c>
      <c r="AV88">
        <v>1.4279303525037701</v>
      </c>
    </row>
    <row r="89" spans="1:48">
      <c r="A89" s="95">
        <v>45582</v>
      </c>
      <c r="B89" t="b">
        <v>0</v>
      </c>
      <c r="C89" t="b">
        <v>0</v>
      </c>
      <c r="D89" t="s">
        <v>103</v>
      </c>
      <c r="E89" t="s">
        <v>107</v>
      </c>
      <c r="F89">
        <v>5907.625</v>
      </c>
      <c r="H89">
        <v>0</v>
      </c>
      <c r="I89">
        <v>498.84834238405</v>
      </c>
      <c r="J89">
        <v>4.8300000000000003E-2</v>
      </c>
      <c r="K89">
        <v>12788.782690935001</v>
      </c>
      <c r="L89">
        <v>12836.269</v>
      </c>
      <c r="M89">
        <v>472.26802040548</v>
      </c>
      <c r="O89">
        <v>19.579999999999998</v>
      </c>
      <c r="P89">
        <v>12836.269</v>
      </c>
      <c r="Q89">
        <v>1.0005207848184801</v>
      </c>
      <c r="T89">
        <v>5.5179466869307602E-2</v>
      </c>
      <c r="U89">
        <v>7.4567135874606394E-2</v>
      </c>
      <c r="V89">
        <v>8.2603152902311003E-2</v>
      </c>
      <c r="W89">
        <v>8.2603152902311003E-2</v>
      </c>
      <c r="X89">
        <v>8.9230918993440001E-4</v>
      </c>
      <c r="Z89">
        <v>0.10923663358847301</v>
      </c>
      <c r="AA89">
        <v>0.109214983104651</v>
      </c>
      <c r="AB89" s="111">
        <v>1.4356560944750301</v>
      </c>
      <c r="AC89">
        <v>7.0039523227030003E-4</v>
      </c>
      <c r="AD89">
        <v>496.97825661920399</v>
      </c>
      <c r="AE89" s="111">
        <v>499.50384885569298</v>
      </c>
      <c r="AG89">
        <v>496.97825661920399</v>
      </c>
      <c r="AI89" s="96">
        <v>2.4099979516902198E-7</v>
      </c>
      <c r="AK89">
        <v>470.60392845109698</v>
      </c>
      <c r="AL89">
        <v>477.66298737786298</v>
      </c>
      <c r="AM89">
        <v>463.54486952433001</v>
      </c>
      <c r="AN89">
        <v>5.0981040564370003E-4</v>
      </c>
      <c r="AO89">
        <v>3.4446649029979998E-4</v>
      </c>
      <c r="AP89">
        <v>0.195799999999999</v>
      </c>
      <c r="AQ89">
        <v>8.924524585969E-4</v>
      </c>
      <c r="AR89" s="96">
        <v>-1.43268662489148E-7</v>
      </c>
      <c r="AS89">
        <v>1.04772172968542</v>
      </c>
      <c r="AT89">
        <v>1.04606115731867</v>
      </c>
      <c r="AU89">
        <v>1.04606115731867</v>
      </c>
      <c r="AV89">
        <v>1.4356560944750301</v>
      </c>
    </row>
    <row r="90" spans="1:48">
      <c r="A90" s="95">
        <v>45582</v>
      </c>
      <c r="B90" t="b">
        <v>0</v>
      </c>
      <c r="C90" t="b">
        <v>0</v>
      </c>
      <c r="D90" t="s">
        <v>103</v>
      </c>
      <c r="E90" t="s">
        <v>108</v>
      </c>
      <c r="F90">
        <v>5908.75</v>
      </c>
      <c r="H90">
        <v>0</v>
      </c>
      <c r="I90">
        <v>498.84834238405</v>
      </c>
      <c r="J90">
        <v>4.8300000000000003E-2</v>
      </c>
      <c r="K90">
        <v>12788.782690935001</v>
      </c>
      <c r="L90">
        <v>12839.178</v>
      </c>
      <c r="M90">
        <v>472.37504742956003</v>
      </c>
      <c r="O90">
        <v>19.579999999999998</v>
      </c>
      <c r="P90">
        <v>12839.178</v>
      </c>
      <c r="Q90">
        <v>1.00019043185713</v>
      </c>
      <c r="T90">
        <v>5.5179466869307602E-2</v>
      </c>
      <c r="U90">
        <v>7.2333096214844503E-2</v>
      </c>
      <c r="V90">
        <v>8.1371369065775995E-2</v>
      </c>
      <c r="W90">
        <v>8.1371369065775995E-2</v>
      </c>
      <c r="X90" s="96">
        <v>1.0843984339386E-5</v>
      </c>
      <c r="Z90">
        <v>0.10923663358847301</v>
      </c>
      <c r="AA90">
        <v>0.109215056899127</v>
      </c>
      <c r="AB90" s="111">
        <v>1.4586368035650701</v>
      </c>
      <c r="AC90">
        <v>3.2305531478520001E-4</v>
      </c>
      <c r="AD90">
        <v>496.97825661920399</v>
      </c>
      <c r="AE90" s="111">
        <v>499.66521622882198</v>
      </c>
      <c r="AG90">
        <v>496.97825661920399</v>
      </c>
      <c r="AI90" s="96">
        <v>5.1346566860072203E-8</v>
      </c>
      <c r="AK90">
        <v>470.60392845109698</v>
      </c>
      <c r="AL90">
        <v>477.66298737786298</v>
      </c>
      <c r="AM90">
        <v>463.54486952433001</v>
      </c>
      <c r="AN90">
        <v>3.4446649029979998E-4</v>
      </c>
      <c r="AO90">
        <v>1.7912257495590001E-4</v>
      </c>
      <c r="AP90">
        <v>0.195799999999999</v>
      </c>
      <c r="AQ90" s="96">
        <v>1.0843984635593499E-5</v>
      </c>
      <c r="AR90" s="96">
        <v>-2.9620750296999101E-13</v>
      </c>
      <c r="AS90">
        <v>1.04772172968542</v>
      </c>
      <c r="AT90">
        <v>1.04789238345025</v>
      </c>
      <c r="AU90">
        <v>1.04772172968542</v>
      </c>
      <c r="AV90">
        <v>1.4586368035650701</v>
      </c>
    </row>
    <row r="91" spans="1:48">
      <c r="A91" s="95">
        <v>45582</v>
      </c>
      <c r="B91" t="b">
        <v>0</v>
      </c>
      <c r="C91" t="b">
        <v>0</v>
      </c>
      <c r="D91" t="s">
        <v>103</v>
      </c>
      <c r="E91" t="s">
        <v>109</v>
      </c>
      <c r="F91">
        <v>5893.125</v>
      </c>
      <c r="H91">
        <v>0</v>
      </c>
      <c r="I91">
        <v>498.84834238405</v>
      </c>
      <c r="J91">
        <v>4.8300000000000003E-2</v>
      </c>
      <c r="K91">
        <v>12788.782690935001</v>
      </c>
      <c r="L91">
        <v>12804.956</v>
      </c>
      <c r="M91">
        <v>471.11596223943798</v>
      </c>
      <c r="O91">
        <v>19.579999999999998</v>
      </c>
      <c r="P91">
        <v>12804.956</v>
      </c>
      <c r="Q91">
        <v>0.99735561667019201</v>
      </c>
      <c r="T91">
        <v>5.5179466869307602E-2</v>
      </c>
      <c r="U91">
        <v>7.5313388747623097E-2</v>
      </c>
      <c r="V91">
        <v>8.2459916778290995E-2</v>
      </c>
      <c r="W91">
        <v>8.2459916778290995E-2</v>
      </c>
      <c r="X91">
        <v>0</v>
      </c>
      <c r="Z91">
        <v>0.10923663358847301</v>
      </c>
      <c r="AA91">
        <v>0.109702919933196</v>
      </c>
      <c r="AB91" s="111">
        <v>1.48071736161189</v>
      </c>
      <c r="AC91">
        <v>-3.8901102791106998E-3</v>
      </c>
      <c r="AD91">
        <v>496.97825661920399</v>
      </c>
      <c r="AE91" s="111">
        <v>497.72146343505602</v>
      </c>
      <c r="AG91">
        <v>496.97825661920399</v>
      </c>
      <c r="AI91" s="96">
        <v>7.1235291487736502E-6</v>
      </c>
      <c r="AK91">
        <v>470.60392845109698</v>
      </c>
      <c r="AL91">
        <v>477.66298737786298</v>
      </c>
      <c r="AM91">
        <v>463.54486952433001</v>
      </c>
      <c r="AN91">
        <v>1.7912257495590001E-4</v>
      </c>
      <c r="AO91">
        <v>0</v>
      </c>
      <c r="AP91">
        <v>0.195799999999999</v>
      </c>
      <c r="AQ91">
        <v>0</v>
      </c>
      <c r="AR91">
        <v>0</v>
      </c>
      <c r="AS91">
        <v>1.04772172968542</v>
      </c>
      <c r="AT91">
        <v>1.04789180189099</v>
      </c>
      <c r="AU91">
        <v>1.04772172968542</v>
      </c>
      <c r="AV91">
        <v>1.48071736161189</v>
      </c>
    </row>
    <row r="92" spans="1:48">
      <c r="A92" s="95">
        <v>45582</v>
      </c>
      <c r="B92" t="b">
        <v>0</v>
      </c>
      <c r="C92" t="b">
        <v>0</v>
      </c>
      <c r="D92" t="s">
        <v>103</v>
      </c>
      <c r="E92" t="s">
        <v>110</v>
      </c>
      <c r="F92">
        <v>5886.3</v>
      </c>
      <c r="G92" t="s">
        <v>111</v>
      </c>
      <c r="H92">
        <v>0</v>
      </c>
      <c r="I92">
        <v>498.84834238405</v>
      </c>
      <c r="J92">
        <v>4.8300000000000003E-2</v>
      </c>
      <c r="K92">
        <v>12788.782690935001</v>
      </c>
      <c r="L92">
        <v>12789.306</v>
      </c>
      <c r="M92">
        <v>470.54017230239799</v>
      </c>
      <c r="N92">
        <v>475.15400941714898</v>
      </c>
      <c r="O92">
        <v>19.579999999999998</v>
      </c>
      <c r="P92">
        <v>12789.306</v>
      </c>
      <c r="Q92">
        <v>0.99884187082405296</v>
      </c>
      <c r="R92">
        <v>475.15400941714898</v>
      </c>
      <c r="S92">
        <v>5.3703050670955002E-2</v>
      </c>
      <c r="T92">
        <v>5.5179466869307602E-2</v>
      </c>
      <c r="U92">
        <v>7.4095007263329404E-2</v>
      </c>
      <c r="V92">
        <v>8.1699410786864504E-2</v>
      </c>
      <c r="W92">
        <v>8.1699410786864504E-2</v>
      </c>
      <c r="X92">
        <v>0</v>
      </c>
      <c r="Y92">
        <v>0.109011233760388</v>
      </c>
      <c r="Z92">
        <v>0.10923663358847301</v>
      </c>
      <c r="AA92">
        <v>0.10795776742705</v>
      </c>
      <c r="AB92" s="111">
        <v>1.4560238496414999</v>
      </c>
      <c r="AC92">
        <v>-1.8121769916764E-3</v>
      </c>
      <c r="AD92">
        <v>496.97825661920399</v>
      </c>
      <c r="AE92" s="111">
        <v>496.81950405075497</v>
      </c>
      <c r="AF92">
        <v>496.81950405075497</v>
      </c>
      <c r="AG92">
        <v>496.97825661920399</v>
      </c>
      <c r="AH92" s="95">
        <v>45582</v>
      </c>
      <c r="AI92" s="96">
        <v>1.4955590342145801E-6</v>
      </c>
      <c r="AJ92">
        <v>470.54017230239799</v>
      </c>
      <c r="AK92">
        <v>470.60392845109698</v>
      </c>
      <c r="AL92">
        <v>477.66298737786298</v>
      </c>
      <c r="AM92">
        <v>463.54486952433001</v>
      </c>
      <c r="AN92">
        <v>0</v>
      </c>
      <c r="AO92">
        <v>1.0058421516754E-3</v>
      </c>
      <c r="AP92">
        <v>0.195799999999999</v>
      </c>
      <c r="AQ92">
        <v>0</v>
      </c>
      <c r="AR92">
        <v>0</v>
      </c>
      <c r="AS92">
        <v>1.04772172968542</v>
      </c>
      <c r="AT92">
        <v>1.0440313519012601</v>
      </c>
      <c r="AU92">
        <v>1.0440313519012601</v>
      </c>
      <c r="AV92">
        <v>1.4560238496414999</v>
      </c>
    </row>
    <row r="93" spans="1:48">
      <c r="A93" s="95">
        <v>45583</v>
      </c>
      <c r="B93" t="b">
        <v>0</v>
      </c>
      <c r="C93" t="b">
        <v>0</v>
      </c>
      <c r="D93" t="s">
        <v>103</v>
      </c>
      <c r="E93" t="s">
        <v>104</v>
      </c>
      <c r="F93">
        <v>5894.45</v>
      </c>
      <c r="H93">
        <v>0</v>
      </c>
      <c r="I93">
        <v>500.45835062344003</v>
      </c>
      <c r="J93">
        <v>4.8300000000000003E-2</v>
      </c>
      <c r="K93">
        <v>12840.3001532628</v>
      </c>
      <c r="L93">
        <v>12813.548000000001</v>
      </c>
      <c r="M93">
        <v>471.36188353719399</v>
      </c>
      <c r="O93">
        <v>19.11</v>
      </c>
      <c r="P93">
        <v>12813.548000000001</v>
      </c>
      <c r="Q93">
        <v>1.0013845709528899</v>
      </c>
      <c r="T93">
        <v>5.3703050670955002E-2</v>
      </c>
      <c r="U93">
        <v>7.4046434097849306E-2</v>
      </c>
      <c r="V93">
        <v>8.1459524703382302E-2</v>
      </c>
      <c r="W93">
        <v>8.1459524703382302E-2</v>
      </c>
      <c r="X93">
        <v>7.7415392832250003E-3</v>
      </c>
      <c r="Z93">
        <v>0.109011233760388</v>
      </c>
      <c r="AA93">
        <v>0.101095584638754</v>
      </c>
      <c r="AB93" s="111">
        <v>1.47726851274284</v>
      </c>
      <c r="AC93">
        <v>2.5266625432838002E-3</v>
      </c>
      <c r="AD93">
        <v>496.81950405075497</v>
      </c>
      <c r="AE93" s="111">
        <v>498.07479928241298</v>
      </c>
      <c r="AG93">
        <v>496.81950405075497</v>
      </c>
      <c r="AI93" s="96">
        <v>3.0442980662837999E-6</v>
      </c>
      <c r="AK93">
        <v>470.54017230239799</v>
      </c>
      <c r="AL93">
        <v>477.59827488693298</v>
      </c>
      <c r="AM93">
        <v>463.48206971786198</v>
      </c>
      <c r="AN93">
        <v>1.0058421516754E-3</v>
      </c>
      <c r="AO93">
        <v>8.4049823633150001E-4</v>
      </c>
      <c r="AP93">
        <v>0.19109999999999999</v>
      </c>
      <c r="AQ93">
        <v>8.9023419674660997E-3</v>
      </c>
      <c r="AR93">
        <v>-1.1608026842411E-3</v>
      </c>
      <c r="AS93">
        <v>1.0494953657832899</v>
      </c>
      <c r="AT93">
        <v>1.0576973403010499</v>
      </c>
      <c r="AU93">
        <v>1.0494953657832899</v>
      </c>
      <c r="AV93">
        <v>1.47726851274284</v>
      </c>
    </row>
    <row r="94" spans="1:48">
      <c r="A94" s="95">
        <v>45583</v>
      </c>
      <c r="B94" t="b">
        <v>0</v>
      </c>
      <c r="C94" t="b">
        <v>0</v>
      </c>
      <c r="D94" t="s">
        <v>103</v>
      </c>
      <c r="E94" t="s">
        <v>105</v>
      </c>
      <c r="F94">
        <v>5898.0249999999996</v>
      </c>
      <c r="H94">
        <v>0</v>
      </c>
      <c r="I94">
        <v>500.45835062344003</v>
      </c>
      <c r="J94">
        <v>4.8300000000000003E-2</v>
      </c>
      <c r="K94">
        <v>12840.3001532628</v>
      </c>
      <c r="L94">
        <v>12821.873</v>
      </c>
      <c r="M94">
        <v>471.66812874581598</v>
      </c>
      <c r="O94">
        <v>19.11</v>
      </c>
      <c r="P94">
        <v>12821.873</v>
      </c>
      <c r="Q94">
        <v>1.00060650272714</v>
      </c>
      <c r="T94">
        <v>5.3703050670955002E-2</v>
      </c>
      <c r="U94">
        <v>7.2100967175037001E-2</v>
      </c>
      <c r="V94">
        <v>8.0367333566048096E-2</v>
      </c>
      <c r="W94">
        <v>8.0367333566048096E-2</v>
      </c>
      <c r="X94">
        <v>5.7637247079128E-3</v>
      </c>
      <c r="Z94">
        <v>0.109011233760388</v>
      </c>
      <c r="AA94">
        <v>0.10088828218953901</v>
      </c>
      <c r="AB94" s="111">
        <v>1.49643503543137</v>
      </c>
      <c r="AC94">
        <v>9.5786906583089995E-4</v>
      </c>
      <c r="AD94">
        <v>496.81950405075497</v>
      </c>
      <c r="AE94" s="111">
        <v>498.55188972511598</v>
      </c>
      <c r="AG94">
        <v>496.81950405075497</v>
      </c>
      <c r="AI94" s="96">
        <v>4.2183984434096998E-7</v>
      </c>
      <c r="AK94">
        <v>470.54017230239799</v>
      </c>
      <c r="AL94">
        <v>477.59827488693298</v>
      </c>
      <c r="AM94">
        <v>463.48206971786198</v>
      </c>
      <c r="AN94">
        <v>8.4049823633150001E-4</v>
      </c>
      <c r="AO94">
        <v>6.7515432098759996E-4</v>
      </c>
      <c r="AP94">
        <v>0.19109999999999999</v>
      </c>
      <c r="AQ94">
        <v>5.9727629687493997E-3</v>
      </c>
      <c r="AR94">
        <v>-2.090382608366E-4</v>
      </c>
      <c r="AS94">
        <v>1.0494953657832899</v>
      </c>
      <c r="AT94">
        <v>1.10778932320912</v>
      </c>
      <c r="AU94">
        <v>1.0494953657832899</v>
      </c>
      <c r="AV94">
        <v>1.49643503543137</v>
      </c>
    </row>
    <row r="95" spans="1:48">
      <c r="A95" s="95">
        <v>45583</v>
      </c>
      <c r="B95" t="b">
        <v>0</v>
      </c>
      <c r="C95" t="b">
        <v>0</v>
      </c>
      <c r="D95" t="s">
        <v>103</v>
      </c>
      <c r="E95" t="s">
        <v>106</v>
      </c>
      <c r="F95">
        <v>5901.125</v>
      </c>
      <c r="H95">
        <v>0</v>
      </c>
      <c r="I95">
        <v>500.45835062344003</v>
      </c>
      <c r="J95">
        <v>4.8300000000000003E-2</v>
      </c>
      <c r="K95">
        <v>12840.3001532628</v>
      </c>
      <c r="L95">
        <v>12827.937</v>
      </c>
      <c r="M95">
        <v>471.89120033081099</v>
      </c>
      <c r="O95">
        <v>19.11</v>
      </c>
      <c r="P95">
        <v>12827.937</v>
      </c>
      <c r="Q95">
        <v>1.00052559967107</v>
      </c>
      <c r="T95">
        <v>5.3703050670955002E-2</v>
      </c>
      <c r="U95">
        <v>7.0073525392623404E-2</v>
      </c>
      <c r="V95">
        <v>7.9227345570173302E-2</v>
      </c>
      <c r="W95">
        <v>7.9227345570173302E-2</v>
      </c>
      <c r="X95">
        <v>2.6700186626902999E-3</v>
      </c>
      <c r="Z95">
        <v>0.109011233760388</v>
      </c>
      <c r="AA95">
        <v>0.100881576606954</v>
      </c>
      <c r="AB95" s="111">
        <v>1.5167715703240201</v>
      </c>
      <c r="AC95">
        <v>7.0569306123140002E-4</v>
      </c>
      <c r="AD95">
        <v>496.81950405075497</v>
      </c>
      <c r="AE95" s="111">
        <v>498.90371433435899</v>
      </c>
      <c r="AG95">
        <v>496.81950405075497</v>
      </c>
      <c r="AI95" s="96">
        <v>2.23568229680823E-7</v>
      </c>
      <c r="AK95">
        <v>470.54017230239799</v>
      </c>
      <c r="AL95">
        <v>477.59827488693298</v>
      </c>
      <c r="AM95">
        <v>463.48206971786198</v>
      </c>
      <c r="AN95">
        <v>6.7515432098759996E-4</v>
      </c>
      <c r="AO95">
        <v>5.0981040564370003E-4</v>
      </c>
      <c r="AP95">
        <v>0.19109999999999999</v>
      </c>
      <c r="AQ95">
        <v>2.6852926345005E-3</v>
      </c>
      <c r="AR95" s="96">
        <v>-1.52739718102257E-5</v>
      </c>
      <c r="AS95">
        <v>1.0494953657832899</v>
      </c>
      <c r="AT95">
        <v>1.1092174225545599</v>
      </c>
      <c r="AU95">
        <v>1.0494953657832899</v>
      </c>
      <c r="AV95">
        <v>1.5167715703240201</v>
      </c>
    </row>
    <row r="96" spans="1:48">
      <c r="A96" s="95">
        <v>45583</v>
      </c>
      <c r="B96" t="b">
        <v>0</v>
      </c>
      <c r="C96" t="b">
        <v>0</v>
      </c>
      <c r="D96" t="s">
        <v>103</v>
      </c>
      <c r="E96" t="s">
        <v>107</v>
      </c>
      <c r="F96">
        <v>5908.8</v>
      </c>
      <c r="H96">
        <v>0</v>
      </c>
      <c r="I96">
        <v>500.45835062344003</v>
      </c>
      <c r="J96">
        <v>4.8300000000000003E-2</v>
      </c>
      <c r="K96">
        <v>12840.3001532628</v>
      </c>
      <c r="L96">
        <v>12843.954</v>
      </c>
      <c r="M96">
        <v>472.48040507633601</v>
      </c>
      <c r="O96">
        <v>19.11</v>
      </c>
      <c r="P96">
        <v>12843.954</v>
      </c>
      <c r="Q96">
        <v>1.0013005994619599</v>
      </c>
      <c r="T96">
        <v>5.3703050670955002E-2</v>
      </c>
      <c r="U96">
        <v>6.9141020964135699E-2</v>
      </c>
      <c r="V96">
        <v>7.8556113675814707E-2</v>
      </c>
      <c r="W96">
        <v>7.8556113675814707E-2</v>
      </c>
      <c r="X96">
        <v>1.1993821860082001E-3</v>
      </c>
      <c r="Z96">
        <v>0.109011233760388</v>
      </c>
      <c r="AA96">
        <v>0.10091124578220199</v>
      </c>
      <c r="AB96" s="111">
        <v>1.5233624980932701</v>
      </c>
      <c r="AC96">
        <v>1.8931863666973E-3</v>
      </c>
      <c r="AD96">
        <v>496.81950405075497</v>
      </c>
      <c r="AE96" s="111">
        <v>499.848232044631</v>
      </c>
      <c r="AG96">
        <v>496.81950405075497</v>
      </c>
      <c r="AI96" s="96">
        <v>1.55706497231161E-6</v>
      </c>
      <c r="AK96">
        <v>470.54017230239799</v>
      </c>
      <c r="AL96">
        <v>477.59827488693298</v>
      </c>
      <c r="AM96">
        <v>463.48206971786198</v>
      </c>
      <c r="AN96">
        <v>5.0981040564370003E-4</v>
      </c>
      <c r="AO96">
        <v>3.4446649029979998E-4</v>
      </c>
      <c r="AP96">
        <v>0.19109999999999999</v>
      </c>
      <c r="AQ96">
        <v>1.1994114580432E-3</v>
      </c>
      <c r="AR96" s="96">
        <v>-2.92720350181241E-8</v>
      </c>
      <c r="AS96">
        <v>1.0494953657832899</v>
      </c>
      <c r="AT96">
        <v>1.10926353747027</v>
      </c>
      <c r="AU96">
        <v>1.0494953657832899</v>
      </c>
      <c r="AV96">
        <v>1.5233624980932701</v>
      </c>
    </row>
    <row r="97" spans="1:48">
      <c r="A97" s="95">
        <v>45583</v>
      </c>
      <c r="B97" t="b">
        <v>0</v>
      </c>
      <c r="C97" t="b">
        <v>0</v>
      </c>
      <c r="D97" t="s">
        <v>103</v>
      </c>
      <c r="E97" t="s">
        <v>108</v>
      </c>
      <c r="F97">
        <v>5909.2250000000004</v>
      </c>
      <c r="H97">
        <v>0</v>
      </c>
      <c r="I97">
        <v>500.45835062344003</v>
      </c>
      <c r="J97">
        <v>4.8300000000000003E-2</v>
      </c>
      <c r="K97">
        <v>12840.3001532628</v>
      </c>
      <c r="L97">
        <v>12844.718000000001</v>
      </c>
      <c r="M97">
        <v>472.50850974172801</v>
      </c>
      <c r="O97">
        <v>19.11</v>
      </c>
      <c r="P97">
        <v>12844.718000000001</v>
      </c>
      <c r="Q97">
        <v>1.0000719266179201</v>
      </c>
      <c r="T97">
        <v>5.3703050670955002E-2</v>
      </c>
      <c r="U97">
        <v>6.7037499952567706E-2</v>
      </c>
      <c r="V97">
        <v>7.7370009301632597E-2</v>
      </c>
      <c r="W97">
        <v>7.7370009301632597E-2</v>
      </c>
      <c r="X97" s="96">
        <v>1.4080529970666299E-5</v>
      </c>
      <c r="Z97">
        <v>0.109011233760388</v>
      </c>
      <c r="AA97">
        <v>0.100801541843606</v>
      </c>
      <c r="AB97" s="111">
        <v>1.53637904699753</v>
      </c>
      <c r="AC97" s="96">
        <v>8.9312882389114197E-5</v>
      </c>
      <c r="AD97">
        <v>496.81950405075497</v>
      </c>
      <c r="AE97" s="111">
        <v>499.89287493099198</v>
      </c>
      <c r="AG97">
        <v>496.81950405075497</v>
      </c>
      <c r="AI97" s="96">
        <v>3.5380454009354602E-9</v>
      </c>
      <c r="AK97">
        <v>470.54017230239799</v>
      </c>
      <c r="AL97">
        <v>477.59827488693298</v>
      </c>
      <c r="AM97">
        <v>463.48206971786198</v>
      </c>
      <c r="AN97">
        <v>3.4446649029979998E-4</v>
      </c>
      <c r="AO97">
        <v>1.7912257495590001E-4</v>
      </c>
      <c r="AP97">
        <v>0.19109999999999999</v>
      </c>
      <c r="AQ97" s="96">
        <v>1.4080529993647901E-5</v>
      </c>
      <c r="AR97" s="96">
        <v>-2.2981616609740699E-14</v>
      </c>
      <c r="AS97">
        <v>1.0494953657832899</v>
      </c>
      <c r="AT97">
        <v>1.1090594620376499</v>
      </c>
      <c r="AU97">
        <v>1.0494953657832899</v>
      </c>
      <c r="AV97">
        <v>1.53637904699753</v>
      </c>
    </row>
    <row r="98" spans="1:48">
      <c r="A98" s="95">
        <v>45583</v>
      </c>
      <c r="B98" t="b">
        <v>0</v>
      </c>
      <c r="C98" t="b">
        <v>0</v>
      </c>
      <c r="D98" t="s">
        <v>103</v>
      </c>
      <c r="E98" t="s">
        <v>109</v>
      </c>
      <c r="F98">
        <v>5910.4250000000002</v>
      </c>
      <c r="H98">
        <v>0</v>
      </c>
      <c r="I98">
        <v>500.45835062344003</v>
      </c>
      <c r="J98">
        <v>4.8300000000000003E-2</v>
      </c>
      <c r="K98">
        <v>12840.3001532628</v>
      </c>
      <c r="L98">
        <v>12847.511</v>
      </c>
      <c r="M98">
        <v>472.61125362973797</v>
      </c>
      <c r="O98">
        <v>19.11</v>
      </c>
      <c r="P98">
        <v>12847.511</v>
      </c>
      <c r="Q98">
        <v>1.00020307231489</v>
      </c>
      <c r="T98">
        <v>5.3703050670955002E-2</v>
      </c>
      <c r="U98">
        <v>6.5033745232361703E-2</v>
      </c>
      <c r="V98">
        <v>7.6217034780159204E-2</v>
      </c>
      <c r="W98">
        <v>7.6217034780159204E-2</v>
      </c>
      <c r="X98">
        <v>0</v>
      </c>
      <c r="Z98">
        <v>0.109011233760388</v>
      </c>
      <c r="AA98">
        <v>0.100514949392359</v>
      </c>
      <c r="AB98" s="111">
        <v>1.5599321772671799</v>
      </c>
      <c r="AC98">
        <v>3.3172027183750002E-4</v>
      </c>
      <c r="AD98">
        <v>496.81950405075497</v>
      </c>
      <c r="AE98" s="111">
        <v>500.05869953135402</v>
      </c>
      <c r="AG98">
        <v>496.81950405075497</v>
      </c>
      <c r="AI98" s="96">
        <v>4.7271381808922698E-8</v>
      </c>
      <c r="AK98">
        <v>470.54017230239799</v>
      </c>
      <c r="AL98">
        <v>477.59827488693298</v>
      </c>
      <c r="AM98">
        <v>463.48206971786198</v>
      </c>
      <c r="AN98">
        <v>1.7912257495590001E-4</v>
      </c>
      <c r="AO98">
        <v>0</v>
      </c>
      <c r="AP98">
        <v>0.19109999999999999</v>
      </c>
      <c r="AQ98">
        <v>0</v>
      </c>
      <c r="AR98">
        <v>0</v>
      </c>
      <c r="AS98">
        <v>1.0494953657832899</v>
      </c>
      <c r="AT98">
        <v>1.1098135595718599</v>
      </c>
      <c r="AU98">
        <v>1.0494953657832899</v>
      </c>
      <c r="AV98">
        <v>1.5599321772671799</v>
      </c>
    </row>
    <row r="99" spans="1:48">
      <c r="A99" s="95">
        <v>45583</v>
      </c>
      <c r="B99" t="b">
        <v>0</v>
      </c>
      <c r="C99" t="b">
        <v>0</v>
      </c>
      <c r="D99" t="s">
        <v>103</v>
      </c>
      <c r="E99" t="s">
        <v>110</v>
      </c>
      <c r="F99">
        <v>5905.3</v>
      </c>
      <c r="G99" t="s">
        <v>111</v>
      </c>
      <c r="H99">
        <v>0</v>
      </c>
      <c r="I99">
        <v>500.45835062344003</v>
      </c>
      <c r="J99">
        <v>4.8300000000000003E-2</v>
      </c>
      <c r="K99">
        <v>12840.3001532628</v>
      </c>
      <c r="L99">
        <v>12836.987999999999</v>
      </c>
      <c r="M99">
        <v>472.224152328797</v>
      </c>
      <c r="N99">
        <v>476.68772774257098</v>
      </c>
      <c r="O99">
        <v>19.11</v>
      </c>
      <c r="P99">
        <v>12836.987999999999</v>
      </c>
      <c r="Q99">
        <v>0.99913288807488398</v>
      </c>
      <c r="R99">
        <v>476.68772774257098</v>
      </c>
      <c r="S99">
        <v>5.2223566345759899E-2</v>
      </c>
      <c r="T99">
        <v>5.3703050670955002E-2</v>
      </c>
      <c r="U99">
        <v>6.3613585608293402E-2</v>
      </c>
      <c r="V99">
        <v>7.5301374934498996E-2</v>
      </c>
      <c r="W99">
        <v>7.5301374934498996E-2</v>
      </c>
      <c r="X99">
        <v>0</v>
      </c>
      <c r="Y99">
        <v>0.10919047581518999</v>
      </c>
      <c r="Z99">
        <v>0.109011233760388</v>
      </c>
      <c r="AA99">
        <v>0.10028523161858501</v>
      </c>
      <c r="AB99" s="111">
        <v>1.5835300784555899</v>
      </c>
      <c r="AC99">
        <v>-1.2800521230078999E-3</v>
      </c>
      <c r="AD99">
        <v>496.81950405075497</v>
      </c>
      <c r="AE99" s="111">
        <v>499.41859833139</v>
      </c>
      <c r="AF99">
        <v>499.41859833139</v>
      </c>
      <c r="AG99">
        <v>496.81950405075497</v>
      </c>
      <c r="AH99" s="95">
        <v>45583</v>
      </c>
      <c r="AI99" s="96">
        <v>6.7142418870746099E-7</v>
      </c>
      <c r="AJ99">
        <v>472.224152328797</v>
      </c>
      <c r="AK99">
        <v>470.54017230239799</v>
      </c>
      <c r="AL99">
        <v>477.59827488693298</v>
      </c>
      <c r="AM99">
        <v>463.48206971786198</v>
      </c>
      <c r="AN99">
        <v>0</v>
      </c>
      <c r="AO99">
        <v>1.0058421516754E-3</v>
      </c>
      <c r="AP99">
        <v>0.19109999999999999</v>
      </c>
      <c r="AQ99">
        <v>0</v>
      </c>
      <c r="AR99">
        <v>0</v>
      </c>
      <c r="AS99">
        <v>1.0494953657832899</v>
      </c>
      <c r="AT99">
        <v>1.1117773011641501</v>
      </c>
      <c r="AU99">
        <v>1.0494953657832899</v>
      </c>
      <c r="AV99">
        <v>1.5835300784555899</v>
      </c>
    </row>
    <row r="100" spans="1:48">
      <c r="A100" s="95">
        <v>45586</v>
      </c>
      <c r="B100" t="b">
        <v>0</v>
      </c>
      <c r="C100" t="b">
        <v>0</v>
      </c>
      <c r="D100" t="s">
        <v>103</v>
      </c>
      <c r="E100" t="s">
        <v>104</v>
      </c>
      <c r="F100">
        <v>5902.8249999999998</v>
      </c>
      <c r="H100">
        <v>0</v>
      </c>
      <c r="I100">
        <v>499.63216218480699</v>
      </c>
      <c r="J100">
        <v>4.8300000000000003E-2</v>
      </c>
      <c r="K100">
        <v>12817.3883326179</v>
      </c>
      <c r="L100">
        <v>12834.865</v>
      </c>
      <c r="M100">
        <v>471.940544957746</v>
      </c>
      <c r="O100">
        <v>18.03</v>
      </c>
      <c r="P100">
        <v>12834.865</v>
      </c>
      <c r="Q100">
        <v>0.99958088496774</v>
      </c>
      <c r="T100">
        <v>5.2223566345759899E-2</v>
      </c>
      <c r="U100">
        <v>6.1984560544815499E-2</v>
      </c>
      <c r="V100">
        <v>7.4291907629489798E-2</v>
      </c>
      <c r="W100">
        <v>7.4291907629489798E-2</v>
      </c>
      <c r="X100">
        <v>-1.1908394564019E-3</v>
      </c>
      <c r="Z100">
        <v>0.10919047581518999</v>
      </c>
      <c r="AA100">
        <v>9.9959539475761194E-2</v>
      </c>
      <c r="AB100" s="111">
        <v>1.60063253029752</v>
      </c>
      <c r="AC100">
        <v>-9.9441001830290004E-4</v>
      </c>
      <c r="AD100">
        <v>499.41859833139</v>
      </c>
      <c r="AE100" s="111">
        <v>498.92197147388299</v>
      </c>
      <c r="AG100">
        <v>499.41859833139</v>
      </c>
      <c r="AI100" s="96">
        <v>3.6091051045773699E-7</v>
      </c>
      <c r="AK100">
        <v>472.224152328797</v>
      </c>
      <c r="AL100">
        <v>479.30751461372802</v>
      </c>
      <c r="AM100">
        <v>465.14079004386502</v>
      </c>
      <c r="AN100">
        <v>1.0058421516754E-3</v>
      </c>
      <c r="AO100">
        <v>8.4049823633150001E-4</v>
      </c>
      <c r="AP100">
        <v>0.18029999999999999</v>
      </c>
      <c r="AQ100">
        <v>1.5349745772377001E-3</v>
      </c>
      <c r="AR100">
        <v>-2.7258140336395998E-3</v>
      </c>
      <c r="AS100">
        <v>1.0480854808372999</v>
      </c>
      <c r="AT100">
        <v>1.1133448070105101</v>
      </c>
      <c r="AU100">
        <v>1.0480854808372999</v>
      </c>
      <c r="AV100">
        <v>1.60063253029752</v>
      </c>
    </row>
    <row r="101" spans="1:48">
      <c r="A101" s="95">
        <v>45586</v>
      </c>
      <c r="B101" t="b">
        <v>0</v>
      </c>
      <c r="C101" t="b">
        <v>0</v>
      </c>
      <c r="D101" t="s">
        <v>103</v>
      </c>
      <c r="E101" t="s">
        <v>105</v>
      </c>
      <c r="F101">
        <v>5885.8249999999998</v>
      </c>
      <c r="H101">
        <v>0</v>
      </c>
      <c r="I101">
        <v>499.63216218480699</v>
      </c>
      <c r="J101">
        <v>4.8300000000000003E-2</v>
      </c>
      <c r="K101">
        <v>12817.3883326179</v>
      </c>
      <c r="L101">
        <v>12797.558999999999</v>
      </c>
      <c r="M101">
        <v>470.568795899988</v>
      </c>
      <c r="O101">
        <v>18.03</v>
      </c>
      <c r="P101">
        <v>12797.558999999999</v>
      </c>
      <c r="Q101">
        <v>0.99712002303981495</v>
      </c>
      <c r="T101">
        <v>5.2223566345759899E-2</v>
      </c>
      <c r="U101">
        <v>6.7144216723930297E-2</v>
      </c>
      <c r="V101">
        <v>7.6171527043889006E-2</v>
      </c>
      <c r="W101">
        <v>7.6171527043889006E-2</v>
      </c>
      <c r="X101">
        <v>-6.5473118081048999E-3</v>
      </c>
      <c r="Z101">
        <v>0.10919047581518999</v>
      </c>
      <c r="AA101">
        <v>0.101269351108178</v>
      </c>
      <c r="AB101" s="111">
        <v>1.6223816851950901</v>
      </c>
      <c r="AC101">
        <v>-4.6545960492768001E-3</v>
      </c>
      <c r="AD101">
        <v>499.41859833139</v>
      </c>
      <c r="AE101" s="111">
        <v>496.59969123656299</v>
      </c>
      <c r="AG101">
        <v>499.41859833139</v>
      </c>
      <c r="AI101" s="96">
        <v>8.4730275726781393E-6</v>
      </c>
      <c r="AK101">
        <v>472.224152328797</v>
      </c>
      <c r="AL101">
        <v>479.30751461372802</v>
      </c>
      <c r="AM101">
        <v>465.14079004386502</v>
      </c>
      <c r="AN101">
        <v>8.4049823633150001E-4</v>
      </c>
      <c r="AO101">
        <v>6.7515432098759996E-4</v>
      </c>
      <c r="AP101">
        <v>0.18029999999999999</v>
      </c>
      <c r="AQ101" s="96">
        <v>4.33210185850782E-5</v>
      </c>
      <c r="AR101">
        <v>-6.5906328266900002E-3</v>
      </c>
      <c r="AS101">
        <v>1.0480854808372999</v>
      </c>
      <c r="AT101">
        <v>1.1155572994257099</v>
      </c>
      <c r="AU101">
        <v>1.0480854808372999</v>
      </c>
      <c r="AV101">
        <v>1.6223816851950901</v>
      </c>
    </row>
    <row r="102" spans="1:48">
      <c r="A102" s="95">
        <v>45586</v>
      </c>
      <c r="B102" t="b">
        <v>0</v>
      </c>
      <c r="C102" t="b">
        <v>0</v>
      </c>
      <c r="D102" t="s">
        <v>103</v>
      </c>
      <c r="E102" t="s">
        <v>106</v>
      </c>
      <c r="F102">
        <v>5878.2250000000004</v>
      </c>
      <c r="H102">
        <v>0</v>
      </c>
      <c r="I102">
        <v>499.63216218480699</v>
      </c>
      <c r="J102">
        <v>4.8300000000000003E-2</v>
      </c>
      <c r="K102">
        <v>12817.3883326179</v>
      </c>
      <c r="L102">
        <v>12782.123</v>
      </c>
      <c r="M102">
        <v>470.00121110248801</v>
      </c>
      <c r="O102">
        <v>18.03</v>
      </c>
      <c r="P102">
        <v>12782.123</v>
      </c>
      <c r="Q102">
        <v>0.99870876215313897</v>
      </c>
      <c r="T102">
        <v>5.2223566345759899E-2</v>
      </c>
      <c r="U102">
        <v>6.6272251322816694E-2</v>
      </c>
      <c r="V102">
        <v>7.5532255291221803E-2</v>
      </c>
      <c r="W102">
        <v>7.5532255291221803E-2</v>
      </c>
      <c r="X102">
        <v>-5.3009991412637002E-3</v>
      </c>
      <c r="Z102">
        <v>0.10919047581518999</v>
      </c>
      <c r="AA102">
        <v>0.101525553288633</v>
      </c>
      <c r="AB102" s="111">
        <v>1.56652408877891</v>
      </c>
      <c r="AC102">
        <v>-1.9624498532286E-3</v>
      </c>
      <c r="AD102">
        <v>499.41859833139</v>
      </c>
      <c r="AE102" s="111">
        <v>495.625139245382</v>
      </c>
      <c r="AG102">
        <v>499.41859833139</v>
      </c>
      <c r="AI102" s="96">
        <v>1.4565968092655901E-6</v>
      </c>
      <c r="AK102">
        <v>472.224152328797</v>
      </c>
      <c r="AL102">
        <v>479.30751461372802</v>
      </c>
      <c r="AM102">
        <v>465.14079004386502</v>
      </c>
      <c r="AN102">
        <v>6.7515432098759996E-4</v>
      </c>
      <c r="AO102">
        <v>5.0981040564370003E-4</v>
      </c>
      <c r="AP102">
        <v>0.18029999999999999</v>
      </c>
      <c r="AQ102" s="96">
        <v>7.3871330213059299E-7</v>
      </c>
      <c r="AR102">
        <v>-5.3017378545658E-3</v>
      </c>
      <c r="AS102">
        <v>1.0480854808372999</v>
      </c>
      <c r="AT102">
        <v>1.10658856981502</v>
      </c>
      <c r="AU102">
        <v>1.0480854808372999</v>
      </c>
      <c r="AV102">
        <v>1.56652408877891</v>
      </c>
    </row>
    <row r="103" spans="1:48">
      <c r="A103" s="95">
        <v>45586</v>
      </c>
      <c r="B103" t="b">
        <v>0</v>
      </c>
      <c r="C103" t="b">
        <v>0</v>
      </c>
      <c r="D103" t="s">
        <v>103</v>
      </c>
      <c r="E103" t="s">
        <v>107</v>
      </c>
      <c r="F103">
        <v>5882.9</v>
      </c>
      <c r="H103">
        <v>0</v>
      </c>
      <c r="I103">
        <v>499.63216218480699</v>
      </c>
      <c r="J103">
        <v>4.8300000000000003E-2</v>
      </c>
      <c r="K103">
        <v>12817.3883326179</v>
      </c>
      <c r="L103">
        <v>12790.895</v>
      </c>
      <c r="M103">
        <v>470.32375929137601</v>
      </c>
      <c r="O103">
        <v>18.03</v>
      </c>
      <c r="P103">
        <v>12790.895</v>
      </c>
      <c r="Q103">
        <v>1.0007953081074601</v>
      </c>
      <c r="T103">
        <v>5.2223566345759899E-2</v>
      </c>
      <c r="U103">
        <v>6.46397994092828E-2</v>
      </c>
      <c r="V103">
        <v>7.4557859858620304E-2</v>
      </c>
      <c r="W103">
        <v>7.4557859858620304E-2</v>
      </c>
      <c r="X103">
        <v>-4.6131494510170002E-4</v>
      </c>
      <c r="Z103">
        <v>0.10919047581518999</v>
      </c>
      <c r="AA103">
        <v>0.101427290773179</v>
      </c>
      <c r="AB103" s="111">
        <v>1.5797824589410101</v>
      </c>
      <c r="AC103">
        <v>1.0737341750629999E-3</v>
      </c>
      <c r="AD103">
        <v>499.41859833139</v>
      </c>
      <c r="AE103" s="111">
        <v>496.15730889540998</v>
      </c>
      <c r="AG103">
        <v>499.41859833139</v>
      </c>
      <c r="AI103" s="96">
        <v>4.7064484128321798E-7</v>
      </c>
      <c r="AK103">
        <v>472.224152328797</v>
      </c>
      <c r="AL103">
        <v>479.30751461372802</v>
      </c>
      <c r="AM103">
        <v>465.14079004386502</v>
      </c>
      <c r="AN103">
        <v>5.0981040564370003E-4</v>
      </c>
      <c r="AO103">
        <v>3.4446649029979998E-4</v>
      </c>
      <c r="AP103">
        <v>0.18029999999999999</v>
      </c>
      <c r="AQ103" s="96">
        <v>7.90202620961216E-9</v>
      </c>
      <c r="AR103">
        <v>-4.6132284712790001E-4</v>
      </c>
      <c r="AS103">
        <v>1.0480854808372999</v>
      </c>
      <c r="AT103">
        <v>1.1048120225859299</v>
      </c>
      <c r="AU103">
        <v>1.0480854808372999</v>
      </c>
      <c r="AV103">
        <v>1.5797824589410101</v>
      </c>
    </row>
    <row r="104" spans="1:48">
      <c r="A104" s="95">
        <v>45586</v>
      </c>
      <c r="B104" t="b">
        <v>0</v>
      </c>
      <c r="C104" t="b">
        <v>0</v>
      </c>
      <c r="D104" t="s">
        <v>103</v>
      </c>
      <c r="E104" t="s">
        <v>108</v>
      </c>
      <c r="F104">
        <v>5891.55</v>
      </c>
      <c r="H104">
        <v>0</v>
      </c>
      <c r="I104">
        <v>499.63216218480699</v>
      </c>
      <c r="J104">
        <v>4.8300000000000003E-2</v>
      </c>
      <c r="K104">
        <v>12817.3883326179</v>
      </c>
      <c r="L104">
        <v>12809.338</v>
      </c>
      <c r="M104">
        <v>471.001912078386</v>
      </c>
      <c r="O104">
        <v>18.03</v>
      </c>
      <c r="P104">
        <v>12809.338</v>
      </c>
      <c r="Q104">
        <v>1.0014703632562101</v>
      </c>
      <c r="T104">
        <v>5.2223566345759899E-2</v>
      </c>
      <c r="U104">
        <v>6.4399793323056995E-2</v>
      </c>
      <c r="V104">
        <v>7.4175280241580294E-2</v>
      </c>
      <c r="W104">
        <v>7.4175280241580294E-2</v>
      </c>
      <c r="X104" s="96">
        <v>-1.04896756722689E-7</v>
      </c>
      <c r="Z104">
        <v>0.10919047581518999</v>
      </c>
      <c r="AA104">
        <v>0.10169887518274499</v>
      </c>
      <c r="AB104" s="111">
        <v>1.61659455521984</v>
      </c>
      <c r="AC104">
        <v>2.2741834660042E-3</v>
      </c>
      <c r="AD104">
        <v>499.41859833139</v>
      </c>
      <c r="AE104" s="111">
        <v>497.28566164383801</v>
      </c>
      <c r="AG104">
        <v>499.41859833139</v>
      </c>
      <c r="AI104" s="96">
        <v>2.0760386662932801E-6</v>
      </c>
      <c r="AK104">
        <v>472.224152328797</v>
      </c>
      <c r="AL104">
        <v>479.30751461372802</v>
      </c>
      <c r="AM104">
        <v>465.14079004386502</v>
      </c>
      <c r="AN104">
        <v>3.4446649029979998E-4</v>
      </c>
      <c r="AO104">
        <v>1.7912257495590001E-4</v>
      </c>
      <c r="AP104">
        <v>0.18029999999999999</v>
      </c>
      <c r="AQ104" s="96">
        <v>2.19826672521856E-13</v>
      </c>
      <c r="AR104" s="96">
        <v>-1.0489697654936199E-7</v>
      </c>
      <c r="AS104">
        <v>1.0480854808372999</v>
      </c>
      <c r="AT104">
        <v>1.1054942589758501</v>
      </c>
      <c r="AU104">
        <v>1.0480854808372999</v>
      </c>
      <c r="AV104">
        <v>1.61659455521984</v>
      </c>
    </row>
    <row r="105" spans="1:48">
      <c r="A105" s="95">
        <v>45586</v>
      </c>
      <c r="B105" t="b">
        <v>0</v>
      </c>
      <c r="C105" t="b">
        <v>0</v>
      </c>
      <c r="D105" t="s">
        <v>103</v>
      </c>
      <c r="E105" t="s">
        <v>109</v>
      </c>
      <c r="F105">
        <v>5884.65</v>
      </c>
      <c r="H105">
        <v>0</v>
      </c>
      <c r="I105">
        <v>499.63216218480699</v>
      </c>
      <c r="J105">
        <v>4.8300000000000003E-2</v>
      </c>
      <c r="K105">
        <v>12817.3883326179</v>
      </c>
      <c r="L105">
        <v>12794.099</v>
      </c>
      <c r="M105">
        <v>470.44157101016202</v>
      </c>
      <c r="O105">
        <v>18.03</v>
      </c>
      <c r="P105">
        <v>12794.099</v>
      </c>
      <c r="Q105">
        <v>0.99882883112253895</v>
      </c>
      <c r="T105">
        <v>5.2223566345759899E-2</v>
      </c>
      <c r="U105">
        <v>6.3627595834530495E-2</v>
      </c>
      <c r="V105">
        <v>7.3565629339835001E-2</v>
      </c>
      <c r="W105">
        <v>7.3565629339835001E-2</v>
      </c>
      <c r="X105">
        <v>0</v>
      </c>
      <c r="Z105">
        <v>0.10919047581518999</v>
      </c>
      <c r="AA105">
        <v>0.101713982893003</v>
      </c>
      <c r="AB105" s="111">
        <v>1.6249325908003001</v>
      </c>
      <c r="AC105">
        <v>-1.9240623440958001E-3</v>
      </c>
      <c r="AD105">
        <v>499.41859833139</v>
      </c>
      <c r="AE105" s="111">
        <v>496.32885302800997</v>
      </c>
      <c r="AG105">
        <v>499.41859833139</v>
      </c>
      <c r="AI105" s="96">
        <v>1.41702167831673E-6</v>
      </c>
      <c r="AK105">
        <v>472.224152328797</v>
      </c>
      <c r="AL105">
        <v>479.30751461372802</v>
      </c>
      <c r="AM105">
        <v>465.14079004386502</v>
      </c>
      <c r="AN105">
        <v>1.7912257495590001E-4</v>
      </c>
      <c r="AO105">
        <v>0</v>
      </c>
      <c r="AP105">
        <v>0.18029999999999999</v>
      </c>
      <c r="AQ105">
        <v>0</v>
      </c>
      <c r="AR105">
        <v>0</v>
      </c>
      <c r="AS105">
        <v>1.0480854808372999</v>
      </c>
      <c r="AT105">
        <v>1.1036060085222601</v>
      </c>
      <c r="AU105">
        <v>1.0480854808372999</v>
      </c>
      <c r="AV105">
        <v>1.6249325908003001</v>
      </c>
    </row>
    <row r="106" spans="1:48">
      <c r="A106" s="95">
        <v>45586</v>
      </c>
      <c r="B106" t="b">
        <v>0</v>
      </c>
      <c r="C106" t="b">
        <v>0</v>
      </c>
      <c r="D106" t="s">
        <v>103</v>
      </c>
      <c r="E106" t="s">
        <v>110</v>
      </c>
      <c r="F106">
        <v>5889.9750000000004</v>
      </c>
      <c r="G106" t="s">
        <v>111</v>
      </c>
      <c r="H106">
        <v>0</v>
      </c>
      <c r="I106">
        <v>499.63216218480699</v>
      </c>
      <c r="J106">
        <v>4.8300000000000003E-2</v>
      </c>
      <c r="K106">
        <v>12817.3883326179</v>
      </c>
      <c r="L106">
        <v>12804.817999999999</v>
      </c>
      <c r="M106">
        <v>470.83571077722701</v>
      </c>
      <c r="N106">
        <v>475.45066283009299</v>
      </c>
      <c r="O106">
        <v>18.03</v>
      </c>
      <c r="P106">
        <v>12804.817999999999</v>
      </c>
      <c r="Q106">
        <v>1.00090489663786</v>
      </c>
      <c r="R106">
        <v>475.45066283009299</v>
      </c>
      <c r="S106">
        <v>4.8838801333761603E-2</v>
      </c>
      <c r="T106">
        <v>5.2223566345759899E-2</v>
      </c>
      <c r="U106">
        <v>6.22879761399193E-2</v>
      </c>
      <c r="V106">
        <v>7.2709417574849805E-2</v>
      </c>
      <c r="W106">
        <v>7.2709417574849805E-2</v>
      </c>
      <c r="X106">
        <v>0</v>
      </c>
      <c r="Y106">
        <v>0.108452115810016</v>
      </c>
      <c r="Z106">
        <v>0.10919047581518999</v>
      </c>
      <c r="AA106">
        <v>0.101646604494982</v>
      </c>
      <c r="AB106" s="111">
        <v>1.6383986839765099</v>
      </c>
      <c r="AC106">
        <v>1.3600351058634999E-3</v>
      </c>
      <c r="AD106">
        <v>499.41859833139</v>
      </c>
      <c r="AE106" s="111">
        <v>497.00387769218099</v>
      </c>
      <c r="AF106">
        <v>497.00387769218099</v>
      </c>
      <c r="AG106">
        <v>499.41859833139</v>
      </c>
      <c r="AH106" s="95">
        <v>45586</v>
      </c>
      <c r="AI106" s="96">
        <v>7.0133481694762896E-7</v>
      </c>
      <c r="AJ106">
        <v>470.83571077722701</v>
      </c>
      <c r="AK106">
        <v>472.224152328797</v>
      </c>
      <c r="AL106">
        <v>479.30751461372802</v>
      </c>
      <c r="AM106">
        <v>465.14079004386502</v>
      </c>
      <c r="AN106">
        <v>0</v>
      </c>
      <c r="AO106">
        <v>1.0058421516754E-3</v>
      </c>
      <c r="AP106">
        <v>0.18029999999999999</v>
      </c>
      <c r="AQ106">
        <v>0</v>
      </c>
      <c r="AR106">
        <v>0</v>
      </c>
      <c r="AS106">
        <v>1.0480854808372999</v>
      </c>
      <c r="AT106">
        <v>1.10350072557534</v>
      </c>
      <c r="AU106">
        <v>1.0480854808372999</v>
      </c>
      <c r="AV106">
        <v>1.6383986839765099</v>
      </c>
    </row>
    <row r="107" spans="1:48">
      <c r="A107" s="95">
        <v>45587</v>
      </c>
      <c r="B107" t="b">
        <v>0</v>
      </c>
      <c r="C107" t="b">
        <v>0</v>
      </c>
      <c r="D107" t="s">
        <v>103</v>
      </c>
      <c r="E107" t="s">
        <v>104</v>
      </c>
      <c r="F107">
        <v>5870.05</v>
      </c>
      <c r="H107">
        <v>0</v>
      </c>
      <c r="I107">
        <v>499.31439740071897</v>
      </c>
      <c r="J107">
        <v>4.8300000000000003E-2</v>
      </c>
      <c r="K107">
        <v>12811.3588968822</v>
      </c>
      <c r="L107">
        <v>12765.02</v>
      </c>
      <c r="M107">
        <v>469.30845523891497</v>
      </c>
      <c r="O107">
        <v>18.37</v>
      </c>
      <c r="P107">
        <v>12765.02</v>
      </c>
      <c r="Q107">
        <v>0.996617133349462</v>
      </c>
      <c r="T107">
        <v>4.8838801333761603E-2</v>
      </c>
      <c r="U107">
        <v>6.9023480754568697E-2</v>
      </c>
      <c r="V107">
        <v>7.5410064600386406E-2</v>
      </c>
      <c r="W107">
        <v>7.5410064600386406E-2</v>
      </c>
      <c r="X107">
        <v>-1.25248987036895E-2</v>
      </c>
      <c r="Z107">
        <v>0.108452115810016</v>
      </c>
      <c r="AA107">
        <v>0.103384865071957</v>
      </c>
      <c r="AB107" s="111">
        <v>1.66683539786012</v>
      </c>
      <c r="AC107">
        <v>-5.3312263567135004E-3</v>
      </c>
      <c r="AD107">
        <v>497.00387769218099</v>
      </c>
      <c r="AE107" s="111">
        <v>494.35423752003999</v>
      </c>
      <c r="AG107">
        <v>497.00387769218099</v>
      </c>
      <c r="AI107" s="96">
        <v>1.0555899869289299E-5</v>
      </c>
      <c r="AK107">
        <v>470.83571077722701</v>
      </c>
      <c r="AL107">
        <v>477.898246438885</v>
      </c>
      <c r="AM107">
        <v>463.77317511556799</v>
      </c>
      <c r="AN107">
        <v>1.0058421516754E-3</v>
      </c>
      <c r="AO107">
        <v>8.4049823633150001E-4</v>
      </c>
      <c r="AP107">
        <v>0.1837</v>
      </c>
      <c r="AQ107">
        <v>3.3324629299510001E-4</v>
      </c>
      <c r="AR107">
        <v>-1.28581449966846E-2</v>
      </c>
      <c r="AS107">
        <v>1.05386635627437</v>
      </c>
      <c r="AT107">
        <v>1.1039700755732</v>
      </c>
      <c r="AU107">
        <v>1.05386635627437</v>
      </c>
      <c r="AV107">
        <v>1.66683539786012</v>
      </c>
    </row>
    <row r="108" spans="1:48">
      <c r="A108" s="95">
        <v>45587</v>
      </c>
      <c r="B108" t="b">
        <v>0</v>
      </c>
      <c r="C108" t="b">
        <v>0</v>
      </c>
      <c r="D108" t="s">
        <v>103</v>
      </c>
      <c r="E108" t="s">
        <v>105</v>
      </c>
      <c r="F108">
        <v>5873.4750000000004</v>
      </c>
      <c r="H108">
        <v>0</v>
      </c>
      <c r="I108">
        <v>499.31439740071897</v>
      </c>
      <c r="J108">
        <v>4.8300000000000003E-2</v>
      </c>
      <c r="K108">
        <v>12811.3588968822</v>
      </c>
      <c r="L108">
        <v>12772.055</v>
      </c>
      <c r="M108">
        <v>469.56709838891402</v>
      </c>
      <c r="O108">
        <v>18.37</v>
      </c>
      <c r="P108">
        <v>12772.055</v>
      </c>
      <c r="Q108">
        <v>1.00058347032819</v>
      </c>
      <c r="T108">
        <v>4.8838801333761603E-2</v>
      </c>
      <c r="U108">
        <v>6.7160370259603697E-2</v>
      </c>
      <c r="V108">
        <v>7.4378370199763594E-2</v>
      </c>
      <c r="W108">
        <v>7.4378370199763594E-2</v>
      </c>
      <c r="X108">
        <v>-4.4983177515497998E-3</v>
      </c>
      <c r="Z108">
        <v>0.108452115810016</v>
      </c>
      <c r="AA108">
        <v>0.103344299749419</v>
      </c>
      <c r="AB108" s="111">
        <v>1.59106990953595</v>
      </c>
      <c r="AC108">
        <v>9.1104222528039995E-4</v>
      </c>
      <c r="AD108">
        <v>497.00387769218099</v>
      </c>
      <c r="AE108" s="111">
        <v>494.80461510466699</v>
      </c>
      <c r="AG108">
        <v>497.00387769218099</v>
      </c>
      <c r="AI108" s="96">
        <v>3.03560956720742E-7</v>
      </c>
      <c r="AK108">
        <v>470.83571077722701</v>
      </c>
      <c r="AL108">
        <v>477.898246438885</v>
      </c>
      <c r="AM108">
        <v>463.77317511556799</v>
      </c>
      <c r="AN108">
        <v>8.4049823633150001E-4</v>
      </c>
      <c r="AO108">
        <v>6.7515432098759996E-4</v>
      </c>
      <c r="AP108">
        <v>0.1837</v>
      </c>
      <c r="AQ108">
        <v>1.156794019962E-4</v>
      </c>
      <c r="AR108">
        <v>-4.6139971535461002E-3</v>
      </c>
      <c r="AS108">
        <v>1.05386635627437</v>
      </c>
      <c r="AT108">
        <v>1.09169643654691</v>
      </c>
      <c r="AU108">
        <v>1.05386635627437</v>
      </c>
      <c r="AV108">
        <v>1.59106990953595</v>
      </c>
    </row>
    <row r="109" spans="1:48">
      <c r="A109" s="95">
        <v>45587</v>
      </c>
      <c r="B109" t="b">
        <v>0</v>
      </c>
      <c r="C109" t="b">
        <v>0</v>
      </c>
      <c r="D109" t="s">
        <v>103</v>
      </c>
      <c r="E109" t="s">
        <v>106</v>
      </c>
      <c r="F109">
        <v>5880.125</v>
      </c>
      <c r="H109">
        <v>0</v>
      </c>
      <c r="I109">
        <v>499.31439740071897</v>
      </c>
      <c r="J109">
        <v>4.8300000000000003E-2</v>
      </c>
      <c r="K109">
        <v>12811.3588968822</v>
      </c>
      <c r="L109">
        <v>12785.672</v>
      </c>
      <c r="M109">
        <v>470.06773005537298</v>
      </c>
      <c r="O109">
        <v>18.37</v>
      </c>
      <c r="P109">
        <v>12785.672</v>
      </c>
      <c r="Q109">
        <v>1.0011322087861101</v>
      </c>
      <c r="T109">
        <v>4.8838801333761603E-2</v>
      </c>
      <c r="U109">
        <v>6.6030775714493103E-2</v>
      </c>
      <c r="V109">
        <v>7.3663200846782503E-2</v>
      </c>
      <c r="W109">
        <v>7.3663200846782503E-2</v>
      </c>
      <c r="X109">
        <v>-5.380456194221E-4</v>
      </c>
      <c r="Z109">
        <v>0.108452115810016</v>
      </c>
      <c r="AA109">
        <v>0.10349272623825501</v>
      </c>
      <c r="AB109" s="111">
        <v>1.6294338077864701</v>
      </c>
      <c r="AC109">
        <v>1.6924919581289E-3</v>
      </c>
      <c r="AD109">
        <v>497.00387769218099</v>
      </c>
      <c r="AE109" s="111">
        <v>495.64206793657598</v>
      </c>
      <c r="AG109">
        <v>497.00387769218099</v>
      </c>
      <c r="AI109" s="96">
        <v>1.13547740036906E-6</v>
      </c>
      <c r="AK109">
        <v>470.83571077722701</v>
      </c>
      <c r="AL109">
        <v>477.898246438885</v>
      </c>
      <c r="AM109">
        <v>463.77317511556799</v>
      </c>
      <c r="AN109">
        <v>6.7515432098759996E-4</v>
      </c>
      <c r="AO109">
        <v>5.0981040564370003E-4</v>
      </c>
      <c r="AP109">
        <v>0.1837</v>
      </c>
      <c r="AQ109" s="96">
        <v>3.4305481112969902E-5</v>
      </c>
      <c r="AR109">
        <v>-5.7235110053510002E-4</v>
      </c>
      <c r="AS109">
        <v>1.05386635627437</v>
      </c>
      <c r="AT109">
        <v>1.0919868196612701</v>
      </c>
      <c r="AU109">
        <v>1.05386635627437</v>
      </c>
      <c r="AV109">
        <v>1.6294338077864701</v>
      </c>
    </row>
    <row r="110" spans="1:48">
      <c r="A110" s="95">
        <v>45587</v>
      </c>
      <c r="B110" t="b">
        <v>0</v>
      </c>
      <c r="C110" t="b">
        <v>0</v>
      </c>
      <c r="D110" t="s">
        <v>103</v>
      </c>
      <c r="E110" t="s">
        <v>107</v>
      </c>
      <c r="F110">
        <v>5881.1</v>
      </c>
      <c r="H110">
        <v>0</v>
      </c>
      <c r="I110">
        <v>499.31439740071897</v>
      </c>
      <c r="J110">
        <v>4.8300000000000003E-2</v>
      </c>
      <c r="K110">
        <v>12811.3588968822</v>
      </c>
      <c r="L110">
        <v>12787.847</v>
      </c>
      <c r="M110">
        <v>470.14769435547998</v>
      </c>
      <c r="O110">
        <v>18.37</v>
      </c>
      <c r="P110">
        <v>12787.847</v>
      </c>
      <c r="Q110">
        <v>1.00016581280159</v>
      </c>
      <c r="T110">
        <v>4.8838801333761603E-2</v>
      </c>
      <c r="U110">
        <v>6.4043124832773801E-2</v>
      </c>
      <c r="V110">
        <v>7.2560390661239094E-2</v>
      </c>
      <c r="W110">
        <v>7.2560390661239094E-2</v>
      </c>
      <c r="X110" s="96">
        <v>-3.0102497515365999E-5</v>
      </c>
      <c r="Z110">
        <v>0.108452115810016</v>
      </c>
      <c r="AA110">
        <v>0.103271066744295</v>
      </c>
      <c r="AB110" s="111">
        <v>1.64525339081632</v>
      </c>
      <c r="AC110">
        <v>2.7560476539530002E-4</v>
      </c>
      <c r="AD110">
        <v>497.00387769218099</v>
      </c>
      <c r="AE110" s="111">
        <v>495.77866925243001</v>
      </c>
      <c r="AG110">
        <v>497.00387769218099</v>
      </c>
      <c r="AI110" s="96">
        <v>2.8933270748487501E-8</v>
      </c>
      <c r="AK110">
        <v>470.83571077722701</v>
      </c>
      <c r="AL110">
        <v>477.898246438885</v>
      </c>
      <c r="AM110">
        <v>463.77317511556799</v>
      </c>
      <c r="AN110">
        <v>5.0981040564370003E-4</v>
      </c>
      <c r="AO110">
        <v>3.4446649029979998E-4</v>
      </c>
      <c r="AP110">
        <v>0.1837</v>
      </c>
      <c r="AQ110" s="96">
        <v>8.1708820307028305E-7</v>
      </c>
      <c r="AR110" s="96">
        <v>-3.0919585718436297E-5</v>
      </c>
      <c r="AS110">
        <v>1.05386635627437</v>
      </c>
      <c r="AT110">
        <v>1.09092339152813</v>
      </c>
      <c r="AU110">
        <v>1.05386635627437</v>
      </c>
      <c r="AV110">
        <v>1.64525339081632</v>
      </c>
    </row>
    <row r="111" spans="1:48">
      <c r="A111" s="95">
        <v>45587</v>
      </c>
      <c r="B111" t="b">
        <v>0</v>
      </c>
      <c r="C111" t="b">
        <v>0</v>
      </c>
      <c r="D111" t="s">
        <v>103</v>
      </c>
      <c r="E111" t="s">
        <v>108</v>
      </c>
      <c r="F111">
        <v>5895.45</v>
      </c>
      <c r="H111">
        <v>0</v>
      </c>
      <c r="I111">
        <v>499.31439740071897</v>
      </c>
      <c r="J111">
        <v>4.8300000000000003E-2</v>
      </c>
      <c r="K111">
        <v>12811.3588968822</v>
      </c>
      <c r="L111">
        <v>12818.721</v>
      </c>
      <c r="M111">
        <v>471.282782999841</v>
      </c>
      <c r="O111">
        <v>18.37</v>
      </c>
      <c r="P111">
        <v>12818.721</v>
      </c>
      <c r="Q111">
        <v>1.0024400197242</v>
      </c>
      <c r="T111">
        <v>4.8838801333761603E-2</v>
      </c>
      <c r="U111">
        <v>6.6864648818269506E-2</v>
      </c>
      <c r="V111">
        <v>7.3585225085588998E-2</v>
      </c>
      <c r="W111">
        <v>7.3585225085588998E-2</v>
      </c>
      <c r="X111" s="96">
        <v>7.1698717420221998E-9</v>
      </c>
      <c r="Z111">
        <v>0.108452115810016</v>
      </c>
      <c r="AA111">
        <v>0.104107854818953</v>
      </c>
      <c r="AB111" s="111">
        <v>1.67025879914802</v>
      </c>
      <c r="AC111">
        <v>3.9696734449868997E-3</v>
      </c>
      <c r="AD111">
        <v>497.00387769218099</v>
      </c>
      <c r="AE111" s="111">
        <v>497.74674867035299</v>
      </c>
      <c r="AG111">
        <v>497.00387769218099</v>
      </c>
      <c r="AI111" s="96">
        <v>5.8149162277497399E-6</v>
      </c>
      <c r="AK111">
        <v>470.83571077722701</v>
      </c>
      <c r="AL111">
        <v>477.898246438885</v>
      </c>
      <c r="AM111">
        <v>463.77317511556799</v>
      </c>
      <c r="AN111">
        <v>3.4446649029979998E-4</v>
      </c>
      <c r="AO111">
        <v>1.7912257495590001E-4</v>
      </c>
      <c r="AP111">
        <v>0.1837</v>
      </c>
      <c r="AQ111" s="96">
        <v>7.20177000383192E-9</v>
      </c>
      <c r="AR111" s="96">
        <v>-3.1898261809715197E-11</v>
      </c>
      <c r="AS111">
        <v>1.05386635627437</v>
      </c>
      <c r="AT111">
        <v>1.0925105675236599</v>
      </c>
      <c r="AU111">
        <v>1.05386635627437</v>
      </c>
      <c r="AV111">
        <v>1.67025879914802</v>
      </c>
    </row>
    <row r="112" spans="1:48">
      <c r="A112" s="95">
        <v>45587</v>
      </c>
      <c r="B112" t="b">
        <v>0</v>
      </c>
      <c r="C112" t="b">
        <v>0</v>
      </c>
      <c r="D112" t="s">
        <v>103</v>
      </c>
      <c r="E112" t="s">
        <v>109</v>
      </c>
      <c r="F112">
        <v>5892.95</v>
      </c>
      <c r="H112">
        <v>0</v>
      </c>
      <c r="I112">
        <v>499.31439740071897</v>
      </c>
      <c r="J112">
        <v>4.8300000000000003E-2</v>
      </c>
      <c r="K112">
        <v>12811.3588968822</v>
      </c>
      <c r="L112">
        <v>12813.418</v>
      </c>
      <c r="M112">
        <v>471.08781716836302</v>
      </c>
      <c r="O112">
        <v>18.37</v>
      </c>
      <c r="P112">
        <v>12813.418</v>
      </c>
      <c r="Q112">
        <v>0.99957594416032702</v>
      </c>
      <c r="T112">
        <v>4.8838801333761603E-2</v>
      </c>
      <c r="U112">
        <v>6.4967295135355999E-2</v>
      </c>
      <c r="V112">
        <v>7.2535524510577404E-2</v>
      </c>
      <c r="W112">
        <v>7.2535524510577404E-2</v>
      </c>
      <c r="X112">
        <v>0</v>
      </c>
      <c r="Z112">
        <v>0.108452115810016</v>
      </c>
      <c r="AA112">
        <v>0.104147629412688</v>
      </c>
      <c r="AB112" s="111">
        <v>1.6469968098974701</v>
      </c>
      <c r="AC112">
        <v>-6.9329859873659997E-4</v>
      </c>
      <c r="AD112">
        <v>497.00387769218099</v>
      </c>
      <c r="AE112" s="111">
        <v>497.40166154697403</v>
      </c>
      <c r="AG112">
        <v>497.00387769218099</v>
      </c>
      <c r="AI112" s="96">
        <v>1.7121174706508601E-7</v>
      </c>
      <c r="AK112">
        <v>470.83571077722701</v>
      </c>
      <c r="AL112">
        <v>477.898246438885</v>
      </c>
      <c r="AM112">
        <v>463.77317511556799</v>
      </c>
      <c r="AN112">
        <v>1.7912257495590001E-4</v>
      </c>
      <c r="AO112">
        <v>0</v>
      </c>
      <c r="AP112">
        <v>0.1837</v>
      </c>
      <c r="AQ112">
        <v>0</v>
      </c>
      <c r="AR112">
        <v>0</v>
      </c>
      <c r="AS112">
        <v>1.05386635627437</v>
      </c>
      <c r="AT112">
        <v>1.08648875378347</v>
      </c>
      <c r="AU112">
        <v>1.05386635627437</v>
      </c>
      <c r="AV112">
        <v>1.6469968098974701</v>
      </c>
    </row>
    <row r="113" spans="1:48">
      <c r="A113" s="95">
        <v>45587</v>
      </c>
      <c r="B113" t="b">
        <v>0</v>
      </c>
      <c r="C113" t="b">
        <v>0</v>
      </c>
      <c r="D113" t="s">
        <v>103</v>
      </c>
      <c r="E113" t="s">
        <v>110</v>
      </c>
      <c r="F113">
        <v>5897.25</v>
      </c>
      <c r="G113" t="s">
        <v>111</v>
      </c>
      <c r="H113">
        <v>0</v>
      </c>
      <c r="I113">
        <v>499.31439740071897</v>
      </c>
      <c r="J113">
        <v>4.8300000000000003E-2</v>
      </c>
      <c r="K113">
        <v>12811.3588968822</v>
      </c>
      <c r="L113">
        <v>12822.476000000001</v>
      </c>
      <c r="M113">
        <v>471.42083630876101</v>
      </c>
      <c r="N113">
        <v>476.03791550469498</v>
      </c>
      <c r="O113">
        <v>18.37</v>
      </c>
      <c r="P113">
        <v>12822.476000000001</v>
      </c>
      <c r="Q113">
        <v>1.0007296854716199</v>
      </c>
      <c r="R113">
        <v>476.03791550469498</v>
      </c>
      <c r="S113">
        <v>5.0005639095592497E-2</v>
      </c>
      <c r="T113">
        <v>4.8838801333761603E-2</v>
      </c>
      <c r="U113">
        <v>6.34062964858364E-2</v>
      </c>
      <c r="V113">
        <v>7.1623929158366101E-2</v>
      </c>
      <c r="W113">
        <v>7.1623929158366101E-2</v>
      </c>
      <c r="X113">
        <v>0</v>
      </c>
      <c r="Y113">
        <v>0.10826996199163599</v>
      </c>
      <c r="Z113">
        <v>0.108452115810016</v>
      </c>
      <c r="AA113">
        <v>0.104202839933103</v>
      </c>
      <c r="AB113" s="111">
        <v>1.6708313862661801</v>
      </c>
      <c r="AC113">
        <v>1.1619036282979E-3</v>
      </c>
      <c r="AD113">
        <v>497.00387769218099</v>
      </c>
      <c r="AE113" s="111">
        <v>497.979594342246</v>
      </c>
      <c r="AF113">
        <v>497.979594342246</v>
      </c>
      <c r="AG113">
        <v>497.00387769218099</v>
      </c>
      <c r="AH113" s="95">
        <v>45587</v>
      </c>
      <c r="AI113" s="96">
        <v>4.9937606838253696E-7</v>
      </c>
      <c r="AJ113">
        <v>471.42083630876101</v>
      </c>
      <c r="AK113">
        <v>470.83571077722701</v>
      </c>
      <c r="AL113">
        <v>477.898246438885</v>
      </c>
      <c r="AM113">
        <v>463.77317511556799</v>
      </c>
      <c r="AN113">
        <v>0</v>
      </c>
      <c r="AO113">
        <v>1.0058421516754E-3</v>
      </c>
      <c r="AP113">
        <v>0.1837</v>
      </c>
      <c r="AQ113">
        <v>0</v>
      </c>
      <c r="AR113">
        <v>0</v>
      </c>
      <c r="AS113">
        <v>1.05386635627437</v>
      </c>
      <c r="AT113">
        <v>1.08620047750501</v>
      </c>
      <c r="AU113">
        <v>1.05386635627437</v>
      </c>
      <c r="AV113">
        <v>1.6708313862661801</v>
      </c>
    </row>
    <row r="114" spans="1:48">
      <c r="A114" s="95">
        <v>45588</v>
      </c>
      <c r="B114" t="b">
        <v>0</v>
      </c>
      <c r="C114" t="b">
        <v>0</v>
      </c>
      <c r="D114" t="s">
        <v>103</v>
      </c>
      <c r="E114" t="s">
        <v>104</v>
      </c>
      <c r="F114">
        <v>5870.875</v>
      </c>
      <c r="H114">
        <v>0</v>
      </c>
      <c r="I114">
        <v>494.67503155299801</v>
      </c>
      <c r="J114">
        <v>4.8300000000000003E-2</v>
      </c>
      <c r="K114">
        <v>12693.8156428888</v>
      </c>
      <c r="L114">
        <v>12769.215</v>
      </c>
      <c r="M114">
        <v>469.39720273326998</v>
      </c>
      <c r="O114">
        <v>18.2</v>
      </c>
      <c r="P114">
        <v>12769.215</v>
      </c>
      <c r="Q114">
        <v>0.99552757641273404</v>
      </c>
      <c r="T114">
        <v>5.0005639095592497E-2</v>
      </c>
      <c r="U114">
        <v>7.5748383642488801E-2</v>
      </c>
      <c r="V114">
        <v>7.7171419317397502E-2</v>
      </c>
      <c r="W114">
        <v>7.7171419317397502E-2</v>
      </c>
      <c r="X114">
        <v>-1.99596287473661E-2</v>
      </c>
      <c r="Z114">
        <v>0.10826996199163599</v>
      </c>
      <c r="AA114">
        <v>0.107248299827352</v>
      </c>
      <c r="AB114" s="111">
        <v>1.69436930120403</v>
      </c>
      <c r="AC114">
        <v>-7.18849776929E-3</v>
      </c>
      <c r="AD114">
        <v>497.979594342246</v>
      </c>
      <c r="AE114" s="111">
        <v>494.39986913916499</v>
      </c>
      <c r="AG114">
        <v>497.979594342246</v>
      </c>
      <c r="AI114" s="96">
        <v>1.8506053443337699E-5</v>
      </c>
      <c r="AK114">
        <v>471.42083630876101</v>
      </c>
      <c r="AL114">
        <v>478.492148853392</v>
      </c>
      <c r="AM114">
        <v>464.349523764129</v>
      </c>
      <c r="AN114">
        <v>1.0058421516754E-3</v>
      </c>
      <c r="AO114">
        <v>8.4049823633150001E-4</v>
      </c>
      <c r="AP114">
        <v>0.182</v>
      </c>
      <c r="AQ114">
        <v>1.3932250051299999E-4</v>
      </c>
      <c r="AR114">
        <v>-2.00989512478791E-2</v>
      </c>
      <c r="AS114">
        <v>1.0552816243265</v>
      </c>
      <c r="AT114">
        <v>1.0858000160475401</v>
      </c>
      <c r="AU114">
        <v>1.0552816243265</v>
      </c>
      <c r="AV114">
        <v>1.69436930120403</v>
      </c>
    </row>
    <row r="115" spans="1:48">
      <c r="A115" s="95">
        <v>45588</v>
      </c>
      <c r="B115" t="b">
        <v>0</v>
      </c>
      <c r="C115" t="b">
        <v>0</v>
      </c>
      <c r="D115" t="s">
        <v>103</v>
      </c>
      <c r="E115" t="s">
        <v>105</v>
      </c>
      <c r="F115">
        <v>5868.625</v>
      </c>
      <c r="H115">
        <v>0</v>
      </c>
      <c r="I115">
        <v>494.67503155299801</v>
      </c>
      <c r="J115">
        <v>4.8300000000000003E-2</v>
      </c>
      <c r="K115">
        <v>12693.8156428888</v>
      </c>
      <c r="L115">
        <v>12765.089</v>
      </c>
      <c r="M115">
        <v>469.24553069560102</v>
      </c>
      <c r="O115">
        <v>18.2</v>
      </c>
      <c r="P115">
        <v>12765.089</v>
      </c>
      <c r="Q115">
        <v>0.99961675218770596</v>
      </c>
      <c r="T115">
        <v>5.0005639095592497E-2</v>
      </c>
      <c r="U115">
        <v>7.3516002248001699E-2</v>
      </c>
      <c r="V115">
        <v>7.6041384327552197E-2</v>
      </c>
      <c r="W115">
        <v>7.6041384327552197E-2</v>
      </c>
      <c r="X115">
        <v>-1.31813418886522E-2</v>
      </c>
      <c r="Z115">
        <v>0.10826996199163599</v>
      </c>
      <c r="AA115">
        <v>0.107168530483194</v>
      </c>
      <c r="AB115" s="111">
        <v>1.5411176846761001</v>
      </c>
      <c r="AC115">
        <v>-5.6281126293519996E-4</v>
      </c>
      <c r="AD115">
        <v>497.979594342246</v>
      </c>
      <c r="AE115" s="111">
        <v>494.12161532442002</v>
      </c>
      <c r="AG115">
        <v>497.979594342246</v>
      </c>
      <c r="AI115" s="96">
        <v>1.04440849825285E-7</v>
      </c>
      <c r="AK115">
        <v>471.42083630876101</v>
      </c>
      <c r="AL115">
        <v>478.492148853392</v>
      </c>
      <c r="AM115">
        <v>464.349523764129</v>
      </c>
      <c r="AN115">
        <v>8.4049823633150001E-4</v>
      </c>
      <c r="AO115">
        <v>6.7515432098759996E-4</v>
      </c>
      <c r="AP115">
        <v>0.182</v>
      </c>
      <c r="AQ115" s="96">
        <v>1.8618944323791499E-5</v>
      </c>
      <c r="AR115">
        <v>-1.3199960832976001E-2</v>
      </c>
      <c r="AS115">
        <v>1.0552816243265</v>
      </c>
      <c r="AT115">
        <v>1.0631409107707299</v>
      </c>
      <c r="AU115">
        <v>1.0552816243265</v>
      </c>
      <c r="AV115">
        <v>1.5411176846761001</v>
      </c>
    </row>
    <row r="116" spans="1:48">
      <c r="A116" s="95">
        <v>45588</v>
      </c>
      <c r="B116" t="b">
        <v>0</v>
      </c>
      <c r="C116" t="b">
        <v>0</v>
      </c>
      <c r="D116" t="s">
        <v>103</v>
      </c>
      <c r="E116" t="s">
        <v>106</v>
      </c>
      <c r="F116">
        <v>5853.2749999999996</v>
      </c>
      <c r="H116">
        <v>0</v>
      </c>
      <c r="I116">
        <v>494.67503155299801</v>
      </c>
      <c r="J116">
        <v>4.8300000000000003E-2</v>
      </c>
      <c r="K116">
        <v>12693.8156428888</v>
      </c>
      <c r="L116">
        <v>12730.066999999999</v>
      </c>
      <c r="M116">
        <v>467.95811961871601</v>
      </c>
      <c r="O116">
        <v>18.2</v>
      </c>
      <c r="P116">
        <v>12730.066999999999</v>
      </c>
      <c r="Q116">
        <v>0.99738439583377703</v>
      </c>
      <c r="T116">
        <v>5.0005639095592497E-2</v>
      </c>
      <c r="U116">
        <v>7.6675927750884595E-2</v>
      </c>
      <c r="V116">
        <v>7.7512960845900897E-2</v>
      </c>
      <c r="W116">
        <v>7.7512960845900897E-2</v>
      </c>
      <c r="X116">
        <v>-2.96570526024738E-2</v>
      </c>
      <c r="Z116">
        <v>0.10826996199163599</v>
      </c>
      <c r="AA116">
        <v>0.107931594034804</v>
      </c>
      <c r="AB116" s="111">
        <v>1.57997929669516</v>
      </c>
      <c r="AC116">
        <v>-4.2320606418289998E-3</v>
      </c>
      <c r="AD116">
        <v>497.979594342246</v>
      </c>
      <c r="AE116" s="111">
        <v>492.03046268392899</v>
      </c>
      <c r="AG116">
        <v>497.979594342246</v>
      </c>
      <c r="AI116" s="96">
        <v>7.5479163371350099E-6</v>
      </c>
      <c r="AK116">
        <v>471.42083630876101</v>
      </c>
      <c r="AL116">
        <v>478.492148853392</v>
      </c>
      <c r="AM116">
        <v>464.349523764129</v>
      </c>
      <c r="AN116">
        <v>6.7515432098759996E-4</v>
      </c>
      <c r="AO116">
        <v>5.0981040564370003E-4</v>
      </c>
      <c r="AP116">
        <v>0.182</v>
      </c>
      <c r="AQ116" s="96">
        <v>3.0632190242297997E-8</v>
      </c>
      <c r="AR116">
        <v>-2.9657083234664001E-2</v>
      </c>
      <c r="AS116">
        <v>1.0552816243265</v>
      </c>
      <c r="AT116">
        <v>1.0637489816493899</v>
      </c>
      <c r="AU116">
        <v>1.0552816243265</v>
      </c>
      <c r="AV116">
        <v>1.57997929669516</v>
      </c>
    </row>
    <row r="117" spans="1:48">
      <c r="A117" s="95">
        <v>45588</v>
      </c>
      <c r="B117" t="b">
        <v>0</v>
      </c>
      <c r="C117" t="b">
        <v>0</v>
      </c>
      <c r="D117" t="s">
        <v>103</v>
      </c>
      <c r="E117" t="s">
        <v>107</v>
      </c>
      <c r="F117">
        <v>5841.55</v>
      </c>
      <c r="H117">
        <v>0</v>
      </c>
      <c r="I117">
        <v>494.67503155299801</v>
      </c>
      <c r="J117">
        <v>4.8300000000000003E-2</v>
      </c>
      <c r="K117">
        <v>12693.8156428888</v>
      </c>
      <c r="L117">
        <v>12704.415999999999</v>
      </c>
      <c r="M117">
        <v>467.01518713247401</v>
      </c>
      <c r="O117">
        <v>18.2</v>
      </c>
      <c r="P117">
        <v>12704.415999999999</v>
      </c>
      <c r="Q117">
        <v>0.99799684791847298</v>
      </c>
      <c r="T117">
        <v>5.0005639095592497E-2</v>
      </c>
      <c r="U117">
        <v>7.7181894876004006E-2</v>
      </c>
      <c r="V117">
        <v>7.7738733994803494E-2</v>
      </c>
      <c r="W117">
        <v>7.7738733994803494E-2</v>
      </c>
      <c r="X117">
        <v>-4.4913878147123103E-2</v>
      </c>
      <c r="Z117">
        <v>0.10826996199163599</v>
      </c>
      <c r="AA117">
        <v>0.108470736820724</v>
      </c>
      <c r="AB117" s="111">
        <v>1.5186707346613499</v>
      </c>
      <c r="AC117">
        <v>-3.1897785887344001E-3</v>
      </c>
      <c r="AD117">
        <v>497.979594342246</v>
      </c>
      <c r="AE117" s="111">
        <v>490.460994449054</v>
      </c>
      <c r="AG117">
        <v>497.979594342246</v>
      </c>
      <c r="AI117" s="96">
        <v>4.0683945009372604E-6</v>
      </c>
      <c r="AK117">
        <v>471.42083630876101</v>
      </c>
      <c r="AL117">
        <v>478.492148853392</v>
      </c>
      <c r="AM117">
        <v>464.349523764129</v>
      </c>
      <c r="AN117">
        <v>5.0981040564370003E-4</v>
      </c>
      <c r="AO117">
        <v>3.4446649029979998E-4</v>
      </c>
      <c r="AP117">
        <v>0.182</v>
      </c>
      <c r="AQ117" s="96">
        <v>3.3442665710280101E-13</v>
      </c>
      <c r="AR117">
        <v>-4.4913878147457599E-2</v>
      </c>
      <c r="AS117">
        <v>1.0552816243265</v>
      </c>
      <c r="AT117">
        <v>1.05789929906609</v>
      </c>
      <c r="AU117">
        <v>1.0552816243265</v>
      </c>
      <c r="AV117">
        <v>1.5186707346613499</v>
      </c>
    </row>
    <row r="118" spans="1:48">
      <c r="A118" s="95">
        <v>45588</v>
      </c>
      <c r="B118" t="b">
        <v>0</v>
      </c>
      <c r="C118" t="b">
        <v>0</v>
      </c>
      <c r="D118" t="s">
        <v>103</v>
      </c>
      <c r="E118" t="s">
        <v>108</v>
      </c>
      <c r="F118">
        <v>5820.375</v>
      </c>
      <c r="H118">
        <v>0</v>
      </c>
      <c r="I118">
        <v>494.67503155299801</v>
      </c>
      <c r="J118">
        <v>4.8300000000000003E-2</v>
      </c>
      <c r="K118">
        <v>12693.8156428888</v>
      </c>
      <c r="L118">
        <v>12658.304</v>
      </c>
      <c r="M118">
        <v>465.32010690926302</v>
      </c>
      <c r="O118">
        <v>18.2</v>
      </c>
      <c r="P118">
        <v>12658.304</v>
      </c>
      <c r="Q118">
        <v>0.996375105922229</v>
      </c>
      <c r="T118">
        <v>5.0005639095592497E-2</v>
      </c>
      <c r="U118">
        <v>8.3660258631774204E-2</v>
      </c>
      <c r="V118">
        <v>8.1004442939651797E-2</v>
      </c>
      <c r="W118">
        <v>8.3660258631774204E-2</v>
      </c>
      <c r="X118">
        <v>-0.19532785053752899</v>
      </c>
      <c r="Z118">
        <v>0.10826996199163599</v>
      </c>
      <c r="AA118">
        <v>0.11013864584498199</v>
      </c>
      <c r="AB118" s="111">
        <v>1.49643351040248</v>
      </c>
      <c r="AC118">
        <v>-5.5143971994814E-3</v>
      </c>
      <c r="AD118">
        <v>497.979594342246</v>
      </c>
      <c r="AE118" s="111">
        <v>487.75639771481002</v>
      </c>
      <c r="AG118">
        <v>497.979594342246</v>
      </c>
      <c r="AI118" s="96">
        <v>1.32220018091821E-5</v>
      </c>
      <c r="AK118">
        <v>471.42083630876101</v>
      </c>
      <c r="AL118">
        <v>478.492148853392</v>
      </c>
      <c r="AM118">
        <v>464.349523764129</v>
      </c>
      <c r="AN118">
        <v>3.4446649029979998E-4</v>
      </c>
      <c r="AO118">
        <v>1.7912257495590001E-4</v>
      </c>
      <c r="AP118">
        <v>0.182</v>
      </c>
      <c r="AQ118" s="96">
        <v>1.0641834347291799E-30</v>
      </c>
      <c r="AR118">
        <v>-0.19532785053752899</v>
      </c>
      <c r="AS118">
        <v>1.0552816243265</v>
      </c>
      <c r="AT118">
        <v>1.0537214366493499</v>
      </c>
      <c r="AU118">
        <v>1.0537214366493499</v>
      </c>
      <c r="AV118">
        <v>1.49643351040248</v>
      </c>
    </row>
    <row r="119" spans="1:48">
      <c r="A119" s="95">
        <v>45588</v>
      </c>
      <c r="B119" t="b">
        <v>0</v>
      </c>
      <c r="C119" t="b">
        <v>0</v>
      </c>
      <c r="D119" t="s">
        <v>103</v>
      </c>
      <c r="E119" t="s">
        <v>109</v>
      </c>
      <c r="F119">
        <v>5827.2250000000004</v>
      </c>
      <c r="H119">
        <v>0</v>
      </c>
      <c r="I119">
        <v>494.67503155299801</v>
      </c>
      <c r="J119">
        <v>4.8300000000000003E-2</v>
      </c>
      <c r="K119">
        <v>12693.8156428888</v>
      </c>
      <c r="L119">
        <v>12672.994000000001</v>
      </c>
      <c r="M119">
        <v>465.86011229785998</v>
      </c>
      <c r="O119">
        <v>18.2</v>
      </c>
      <c r="P119">
        <v>12672.994000000001</v>
      </c>
      <c r="Q119">
        <v>1.00117690011382</v>
      </c>
      <c r="T119">
        <v>5.0005639095592497E-2</v>
      </c>
      <c r="U119">
        <v>8.1984590892242401E-2</v>
      </c>
      <c r="V119">
        <v>8.02250365137403E-2</v>
      </c>
      <c r="W119">
        <v>8.1984590892242401E-2</v>
      </c>
      <c r="X119">
        <v>0</v>
      </c>
      <c r="Z119">
        <v>0.10826996199163599</v>
      </c>
      <c r="AA119">
        <v>0.11029553537643701</v>
      </c>
      <c r="AB119" s="111">
        <v>1.24643351040248</v>
      </c>
      <c r="AC119">
        <v>1.7116156056782E-3</v>
      </c>
      <c r="AD119">
        <v>497.979594342246</v>
      </c>
      <c r="AE119" s="111">
        <v>488.59124917690798</v>
      </c>
      <c r="AG119">
        <v>497.979594342246</v>
      </c>
      <c r="AI119" s="96">
        <v>1.34520598916411E-6</v>
      </c>
      <c r="AK119">
        <v>471.42083630876101</v>
      </c>
      <c r="AL119">
        <v>478.492148853392</v>
      </c>
      <c r="AM119">
        <v>464.349523764129</v>
      </c>
      <c r="AN119">
        <v>1.7912257495590001E-4</v>
      </c>
      <c r="AO119">
        <v>0</v>
      </c>
      <c r="AP119">
        <v>0.182</v>
      </c>
      <c r="AQ119">
        <v>0</v>
      </c>
      <c r="AR119">
        <v>0</v>
      </c>
      <c r="AS119">
        <v>1.0552816243265</v>
      </c>
      <c r="AT119">
        <v>1.0405567323081799</v>
      </c>
      <c r="AU119">
        <v>1.0405567323081799</v>
      </c>
      <c r="AV119">
        <v>1.1442854819957899</v>
      </c>
    </row>
    <row r="120" spans="1:48">
      <c r="A120" s="95">
        <v>45588</v>
      </c>
      <c r="B120" t="b">
        <v>0</v>
      </c>
      <c r="C120" t="b">
        <v>0</v>
      </c>
      <c r="D120" t="s">
        <v>103</v>
      </c>
      <c r="E120" t="s">
        <v>110</v>
      </c>
      <c r="F120">
        <v>5836.65</v>
      </c>
      <c r="G120" t="s">
        <v>111</v>
      </c>
      <c r="H120">
        <v>0</v>
      </c>
      <c r="I120">
        <v>494.67503155299801</v>
      </c>
      <c r="J120">
        <v>4.8300000000000003E-2</v>
      </c>
      <c r="K120">
        <v>12693.8156428888</v>
      </c>
      <c r="L120">
        <v>12692.120999999999</v>
      </c>
      <c r="M120">
        <v>466.56322210505402</v>
      </c>
      <c r="N120">
        <v>471.14616126677299</v>
      </c>
      <c r="O120">
        <v>18.2</v>
      </c>
      <c r="P120">
        <v>12692.120999999999</v>
      </c>
      <c r="Q120">
        <v>1.0016174079428799</v>
      </c>
      <c r="R120">
        <v>471.14616126677299</v>
      </c>
      <c r="S120">
        <v>5.0474358520328597E-2</v>
      </c>
      <c r="T120">
        <v>5.0005639095592497E-2</v>
      </c>
      <c r="U120">
        <v>8.0987126464631201E-2</v>
      </c>
      <c r="V120">
        <v>7.9770544300825696E-2</v>
      </c>
      <c r="W120">
        <v>8.0987126464631201E-2</v>
      </c>
      <c r="X120">
        <v>0</v>
      </c>
      <c r="Y120">
        <v>0.111298645459161</v>
      </c>
      <c r="Z120">
        <v>0.10826996199163599</v>
      </c>
      <c r="AA120">
        <v>0.110471090753948</v>
      </c>
      <c r="AB120" s="111">
        <v>1.3964335104024801</v>
      </c>
      <c r="AC120">
        <v>1.8662076888411E-3</v>
      </c>
      <c r="AD120">
        <v>497.979594342246</v>
      </c>
      <c r="AE120" s="111">
        <v>489.50306192282198</v>
      </c>
      <c r="AF120">
        <v>489.50306192282198</v>
      </c>
      <c r="AG120">
        <v>497.979594342246</v>
      </c>
      <c r="AH120" s="95">
        <v>45588</v>
      </c>
      <c r="AI120" s="96">
        <v>2.2744699343907998E-6</v>
      </c>
      <c r="AJ120">
        <v>466.56322210505402</v>
      </c>
      <c r="AK120">
        <v>471.42083630876101</v>
      </c>
      <c r="AL120">
        <v>478.492148853392</v>
      </c>
      <c r="AM120">
        <v>464.349523764129</v>
      </c>
      <c r="AN120">
        <v>0</v>
      </c>
      <c r="AO120">
        <v>1.0058421516754E-3</v>
      </c>
      <c r="AP120">
        <v>0.182</v>
      </c>
      <c r="AQ120">
        <v>0</v>
      </c>
      <c r="AR120">
        <v>0</v>
      </c>
      <c r="AS120">
        <v>1.0552816243265</v>
      </c>
      <c r="AT120">
        <v>1.03929941780541</v>
      </c>
      <c r="AU120">
        <v>1.03929941780541</v>
      </c>
      <c r="AV120">
        <v>1.4578280106893999</v>
      </c>
    </row>
    <row r="121" spans="1:48">
      <c r="A121" s="95">
        <v>45589</v>
      </c>
      <c r="B121" t="b">
        <v>0</v>
      </c>
      <c r="C121" t="b">
        <v>0</v>
      </c>
      <c r="D121" t="s">
        <v>103</v>
      </c>
      <c r="E121" t="s">
        <v>104</v>
      </c>
      <c r="F121">
        <v>5846.1125000000002</v>
      </c>
      <c r="H121">
        <v>0</v>
      </c>
      <c r="I121">
        <v>495.62832590527302</v>
      </c>
      <c r="J121">
        <v>4.8300000000000003E-2</v>
      </c>
      <c r="K121">
        <v>12721.0464129253</v>
      </c>
      <c r="L121">
        <v>12714.466</v>
      </c>
      <c r="M121">
        <v>467.31921058840902</v>
      </c>
      <c r="O121">
        <v>19.239999999999998</v>
      </c>
      <c r="P121">
        <v>12714.466</v>
      </c>
      <c r="Q121">
        <v>1.00162122107715</v>
      </c>
      <c r="T121">
        <v>5.0474358520328597E-2</v>
      </c>
      <c r="U121">
        <v>8.0267125243455195E-2</v>
      </c>
      <c r="V121">
        <v>7.9442780392076001E-2</v>
      </c>
      <c r="W121">
        <v>8.0267125243455195E-2</v>
      </c>
      <c r="X121">
        <v>7.4085907233003003E-3</v>
      </c>
      <c r="Z121">
        <v>0.111298645459161</v>
      </c>
      <c r="AA121">
        <v>0.110725268119881</v>
      </c>
      <c r="AB121" s="111">
        <v>1.4642559581660699</v>
      </c>
      <c r="AC121">
        <v>2.2420182546496002E-3</v>
      </c>
      <c r="AD121">
        <v>489.50306192282198</v>
      </c>
      <c r="AE121" s="111">
        <v>490.60053672335999</v>
      </c>
      <c r="AG121">
        <v>489.50306192282198</v>
      </c>
      <c r="AI121" s="96">
        <v>2.6212360263628101E-6</v>
      </c>
      <c r="AK121">
        <v>466.56322210505402</v>
      </c>
      <c r="AL121">
        <v>473.56167043662902</v>
      </c>
      <c r="AM121">
        <v>459.56477377347801</v>
      </c>
      <c r="AN121">
        <v>1.0058421516754E-3</v>
      </c>
      <c r="AO121">
        <v>8.4049823633150001E-4</v>
      </c>
      <c r="AP121">
        <v>0.19239999999999999</v>
      </c>
      <c r="AQ121">
        <v>8.7470823779505005E-3</v>
      </c>
      <c r="AR121">
        <v>-1.3384916546501E-3</v>
      </c>
      <c r="AS121">
        <v>1.0311815866137899</v>
      </c>
      <c r="AT121">
        <v>1.0378885833037199</v>
      </c>
      <c r="AU121">
        <v>1.0311815866137899</v>
      </c>
      <c r="AV121">
        <v>1.4642559581660699</v>
      </c>
    </row>
    <row r="122" spans="1:48">
      <c r="A122" s="95">
        <v>45589</v>
      </c>
      <c r="B122" t="b">
        <v>0</v>
      </c>
      <c r="C122" t="b">
        <v>0</v>
      </c>
      <c r="D122" t="s">
        <v>103</v>
      </c>
      <c r="E122" t="s">
        <v>105</v>
      </c>
      <c r="F122">
        <v>5846.4750000000004</v>
      </c>
      <c r="H122">
        <v>0</v>
      </c>
      <c r="I122">
        <v>495.62832590527302</v>
      </c>
      <c r="J122">
        <v>4.8300000000000003E-2</v>
      </c>
      <c r="K122">
        <v>12721.0464129253</v>
      </c>
      <c r="L122">
        <v>12716.078</v>
      </c>
      <c r="M122">
        <v>467.37845952324199</v>
      </c>
      <c r="O122">
        <v>19.239999999999998</v>
      </c>
      <c r="P122">
        <v>12716.078</v>
      </c>
      <c r="Q122">
        <v>1.0000620070174799</v>
      </c>
      <c r="T122">
        <v>5.0474358520328597E-2</v>
      </c>
      <c r="U122">
        <v>7.7832793899956496E-2</v>
      </c>
      <c r="V122">
        <v>7.8247499917177304E-2</v>
      </c>
      <c r="W122">
        <v>7.8247499917177304E-2</v>
      </c>
      <c r="X122">
        <v>3.9448349637138001E-3</v>
      </c>
      <c r="Z122">
        <v>0.111298645459161</v>
      </c>
      <c r="AA122">
        <v>0.110722220059701</v>
      </c>
      <c r="AB122" s="111">
        <v>1.4921643315605999</v>
      </c>
      <c r="AC122">
        <v>1.8285444297090001E-4</v>
      </c>
      <c r="AD122">
        <v>489.50306192282198</v>
      </c>
      <c r="AE122" s="111">
        <v>490.69024521122401</v>
      </c>
      <c r="AG122">
        <v>489.50306192282198</v>
      </c>
      <c r="AI122" s="96">
        <v>1.60723272439904E-8</v>
      </c>
      <c r="AK122">
        <v>466.56322210505402</v>
      </c>
      <c r="AL122">
        <v>473.56167043662902</v>
      </c>
      <c r="AM122">
        <v>459.56477377347801</v>
      </c>
      <c r="AN122">
        <v>8.4049823633150001E-4</v>
      </c>
      <c r="AO122">
        <v>6.7515432098759996E-4</v>
      </c>
      <c r="AP122">
        <v>0.19239999999999999</v>
      </c>
      <c r="AQ122">
        <v>4.3140750162538998E-3</v>
      </c>
      <c r="AR122">
        <v>-3.6924005253999997E-4</v>
      </c>
      <c r="AS122">
        <v>1.0311815866137899</v>
      </c>
      <c r="AT122">
        <v>1.0358385186197501</v>
      </c>
      <c r="AU122">
        <v>1.0311815866137899</v>
      </c>
      <c r="AV122">
        <v>1.4921643315605999</v>
      </c>
    </row>
    <row r="123" spans="1:48">
      <c r="A123" s="95">
        <v>45589</v>
      </c>
      <c r="B123" t="b">
        <v>0</v>
      </c>
      <c r="C123" t="b">
        <v>0</v>
      </c>
      <c r="D123" t="s">
        <v>103</v>
      </c>
      <c r="E123" t="s">
        <v>106</v>
      </c>
      <c r="F123">
        <v>5831.6</v>
      </c>
      <c r="H123">
        <v>0</v>
      </c>
      <c r="I123">
        <v>495.62832590527302</v>
      </c>
      <c r="J123">
        <v>4.8300000000000003E-2</v>
      </c>
      <c r="K123">
        <v>12721.0464129253</v>
      </c>
      <c r="L123">
        <v>12684.205</v>
      </c>
      <c r="M123">
        <v>466.20696988308902</v>
      </c>
      <c r="O123">
        <v>19.239999999999998</v>
      </c>
      <c r="P123">
        <v>12684.205</v>
      </c>
      <c r="Q123">
        <v>0.99745573187262404</v>
      </c>
      <c r="T123">
        <v>5.0474358520328597E-2</v>
      </c>
      <c r="U123">
        <v>7.9756430923147797E-2</v>
      </c>
      <c r="V123">
        <v>7.9197863947464198E-2</v>
      </c>
      <c r="W123">
        <v>7.9756430923147797E-2</v>
      </c>
      <c r="X123">
        <v>-3.1568384764079998E-4</v>
      </c>
      <c r="Z123">
        <v>0.111298645459161</v>
      </c>
      <c r="AA123">
        <v>0.11145719136767</v>
      </c>
      <c r="AB123" s="111">
        <v>1.5155229571054101</v>
      </c>
      <c r="AC123">
        <v>-3.7424634191650001E-3</v>
      </c>
      <c r="AD123">
        <v>489.50306192282198</v>
      </c>
      <c r="AE123" s="111">
        <v>488.85385491838002</v>
      </c>
      <c r="AG123">
        <v>489.50306192282198</v>
      </c>
      <c r="AI123" s="96">
        <v>6.2983852579564797E-6</v>
      </c>
      <c r="AK123">
        <v>466.56322210505402</v>
      </c>
      <c r="AL123">
        <v>473.56167043662902</v>
      </c>
      <c r="AM123">
        <v>459.56477377347801</v>
      </c>
      <c r="AN123">
        <v>6.7515432098759996E-4</v>
      </c>
      <c r="AO123">
        <v>5.0981040564370003E-4</v>
      </c>
      <c r="AP123">
        <v>0.19239999999999999</v>
      </c>
      <c r="AQ123">
        <v>1.585560330154E-4</v>
      </c>
      <c r="AR123">
        <v>-4.742398806563E-4</v>
      </c>
      <c r="AS123">
        <v>1.0311815866137899</v>
      </c>
      <c r="AT123">
        <v>1.03586315468798</v>
      </c>
      <c r="AU123">
        <v>1.0311815866137899</v>
      </c>
      <c r="AV123">
        <v>1.5155229571054101</v>
      </c>
    </row>
    <row r="124" spans="1:48">
      <c r="A124" s="95">
        <v>45589</v>
      </c>
      <c r="B124" t="b">
        <v>0</v>
      </c>
      <c r="C124" t="b">
        <v>0</v>
      </c>
      <c r="D124" t="s">
        <v>103</v>
      </c>
      <c r="E124" t="s">
        <v>107</v>
      </c>
      <c r="F124">
        <v>5844.9750000000004</v>
      </c>
      <c r="H124">
        <v>0</v>
      </c>
      <c r="I124">
        <v>495.62832590527302</v>
      </c>
      <c r="J124">
        <v>4.8300000000000003E-2</v>
      </c>
      <c r="K124">
        <v>12721.0464129253</v>
      </c>
      <c r="L124">
        <v>12711.816999999999</v>
      </c>
      <c r="M124">
        <v>467.221846799096</v>
      </c>
      <c r="O124">
        <v>19.239999999999998</v>
      </c>
      <c r="P124">
        <v>12711.816999999999</v>
      </c>
      <c r="Q124">
        <v>1.00229353865148</v>
      </c>
      <c r="T124">
        <v>5.0474358520328597E-2</v>
      </c>
      <c r="U124">
        <v>8.0497757066111106E-2</v>
      </c>
      <c r="V124">
        <v>7.9588727606186099E-2</v>
      </c>
      <c r="W124">
        <v>8.0497757066111106E-2</v>
      </c>
      <c r="X124" s="96">
        <v>7.8944887978694097E-5</v>
      </c>
      <c r="Z124">
        <v>0.111298645459161</v>
      </c>
      <c r="AA124">
        <v>0.11200692201606099</v>
      </c>
      <c r="AB124" s="111">
        <v>1.4849821940483801</v>
      </c>
      <c r="AC124">
        <v>3.2960584728494E-3</v>
      </c>
      <c r="AD124">
        <v>489.50306192282198</v>
      </c>
      <c r="AE124" s="111">
        <v>490.46514580886799</v>
      </c>
      <c r="AG124">
        <v>489.50306192282198</v>
      </c>
      <c r="AI124" s="96">
        <v>4.7285139407759896E-6</v>
      </c>
      <c r="AK124">
        <v>466.56322210505402</v>
      </c>
      <c r="AL124">
        <v>473.56167043662902</v>
      </c>
      <c r="AM124">
        <v>459.56477377347801</v>
      </c>
      <c r="AN124">
        <v>5.0981040564370003E-4</v>
      </c>
      <c r="AO124">
        <v>3.4446649029979998E-4</v>
      </c>
      <c r="AP124">
        <v>0.19239999999999999</v>
      </c>
      <c r="AQ124" s="96">
        <v>8.0779732122649296E-5</v>
      </c>
      <c r="AR124" s="96">
        <v>-1.83484414395529E-6</v>
      </c>
      <c r="AS124">
        <v>1.0311815866137899</v>
      </c>
      <c r="AT124">
        <v>1.0298859111454199</v>
      </c>
      <c r="AU124">
        <v>1.0298859111454199</v>
      </c>
      <c r="AV124">
        <v>1.4849821940483801</v>
      </c>
    </row>
    <row r="125" spans="1:48">
      <c r="A125" s="95">
        <v>45589</v>
      </c>
      <c r="B125" t="b">
        <v>0</v>
      </c>
      <c r="C125" t="b">
        <v>0</v>
      </c>
      <c r="D125" t="s">
        <v>103</v>
      </c>
      <c r="E125" t="s">
        <v>108</v>
      </c>
      <c r="F125">
        <v>5847.625</v>
      </c>
      <c r="H125">
        <v>0</v>
      </c>
      <c r="I125">
        <v>495.62832590527302</v>
      </c>
      <c r="J125">
        <v>4.8300000000000003E-2</v>
      </c>
      <c r="K125">
        <v>12721.0464129253</v>
      </c>
      <c r="L125">
        <v>12717.800999999999</v>
      </c>
      <c r="M125">
        <v>467.44178825445601</v>
      </c>
      <c r="O125">
        <v>19.239999999999998</v>
      </c>
      <c r="P125">
        <v>12717.800999999999</v>
      </c>
      <c r="Q125">
        <v>1.00045338089555</v>
      </c>
      <c r="T125">
        <v>5.0474358520328597E-2</v>
      </c>
      <c r="U125">
        <v>7.8195515006339894E-2</v>
      </c>
      <c r="V125">
        <v>7.84605384834237E-2</v>
      </c>
      <c r="W125">
        <v>7.84605384834237E-2</v>
      </c>
      <c r="X125" s="96">
        <v>2.20808760841269E-7</v>
      </c>
      <c r="Z125">
        <v>0.111298645459161</v>
      </c>
      <c r="AA125">
        <v>0.111916162978071</v>
      </c>
      <c r="AB125" s="111">
        <v>1.4648498760637501</v>
      </c>
      <c r="AC125">
        <v>6.9703187317759997E-4</v>
      </c>
      <c r="AD125">
        <v>489.50306192282198</v>
      </c>
      <c r="AE125" s="111">
        <v>490.80701564818003</v>
      </c>
      <c r="AG125">
        <v>489.50306192282198</v>
      </c>
      <c r="AI125" s="96">
        <v>2.21494784510242E-7</v>
      </c>
      <c r="AK125">
        <v>466.56322210505402</v>
      </c>
      <c r="AL125">
        <v>473.56167043662902</v>
      </c>
      <c r="AM125">
        <v>459.56477377347801</v>
      </c>
      <c r="AN125">
        <v>3.4446649029979998E-4</v>
      </c>
      <c r="AO125">
        <v>1.7912257495590001E-4</v>
      </c>
      <c r="AP125">
        <v>0.19239999999999999</v>
      </c>
      <c r="AQ125" s="96">
        <v>2.20829151197339E-7</v>
      </c>
      <c r="AR125" s="96">
        <v>-2.0390356070265599E-11</v>
      </c>
      <c r="AS125">
        <v>1.0311815866137899</v>
      </c>
      <c r="AT125">
        <v>1.02536634314524</v>
      </c>
      <c r="AU125">
        <v>1.02536634314524</v>
      </c>
      <c r="AV125">
        <v>1.4648498760637501</v>
      </c>
    </row>
    <row r="126" spans="1:48">
      <c r="A126" s="95">
        <v>45589</v>
      </c>
      <c r="B126" t="b">
        <v>0</v>
      </c>
      <c r="C126" t="b">
        <v>0</v>
      </c>
      <c r="D126" t="s">
        <v>103</v>
      </c>
      <c r="E126" t="s">
        <v>109</v>
      </c>
      <c r="F126">
        <v>5843.9750000000004</v>
      </c>
      <c r="H126">
        <v>0</v>
      </c>
      <c r="I126">
        <v>495.62832590527302</v>
      </c>
      <c r="J126">
        <v>4.8300000000000003E-2</v>
      </c>
      <c r="K126">
        <v>12721.0464129253</v>
      </c>
      <c r="L126">
        <v>12710.364</v>
      </c>
      <c r="M126">
        <v>467.16844189691801</v>
      </c>
      <c r="O126">
        <v>19.239999999999998</v>
      </c>
      <c r="P126">
        <v>12710.364</v>
      </c>
      <c r="Q126">
        <v>0.99937581496761496</v>
      </c>
      <c r="T126">
        <v>5.0474358520328597E-2</v>
      </c>
      <c r="U126">
        <v>7.6051825480804205E-2</v>
      </c>
      <c r="V126">
        <v>7.7391739669532902E-2</v>
      </c>
      <c r="W126">
        <v>7.7391739669532902E-2</v>
      </c>
      <c r="X126">
        <v>0</v>
      </c>
      <c r="Z126">
        <v>0.111298645459161</v>
      </c>
      <c r="AA126">
        <v>0.11187534155816101</v>
      </c>
      <c r="AB126" s="111">
        <v>1.50398245269758</v>
      </c>
      <c r="AC126">
        <v>-8.6051484533319997E-4</v>
      </c>
      <c r="AD126">
        <v>489.50306192282198</v>
      </c>
      <c r="AE126" s="111">
        <v>490.384668925021</v>
      </c>
      <c r="AG126">
        <v>489.50306192282198</v>
      </c>
      <c r="AI126" s="96">
        <v>3.42157085056543E-7</v>
      </c>
      <c r="AK126">
        <v>466.56322210505402</v>
      </c>
      <c r="AL126">
        <v>473.56167043662902</v>
      </c>
      <c r="AM126">
        <v>459.56477377347801</v>
      </c>
      <c r="AN126">
        <v>1.7912257495590001E-4</v>
      </c>
      <c r="AO126">
        <v>0</v>
      </c>
      <c r="AP126">
        <v>0.19239999999999999</v>
      </c>
      <c r="AQ126">
        <v>0</v>
      </c>
      <c r="AR126">
        <v>0</v>
      </c>
      <c r="AS126">
        <v>1.0311815866137899</v>
      </c>
      <c r="AT126">
        <v>1.0261154183328001</v>
      </c>
      <c r="AU126">
        <v>1.0261154183328001</v>
      </c>
      <c r="AV126">
        <v>1.50398245269758</v>
      </c>
    </row>
    <row r="127" spans="1:48">
      <c r="A127" s="95">
        <v>45589</v>
      </c>
      <c r="B127" t="b">
        <v>0</v>
      </c>
      <c r="C127" t="b">
        <v>0</v>
      </c>
      <c r="D127" t="s">
        <v>103</v>
      </c>
      <c r="E127" t="s">
        <v>110</v>
      </c>
      <c r="F127">
        <v>5851.2</v>
      </c>
      <c r="G127" t="s">
        <v>111</v>
      </c>
      <c r="H127">
        <v>0</v>
      </c>
      <c r="I127">
        <v>495.62832590527302</v>
      </c>
      <c r="J127">
        <v>4.8300000000000003E-2</v>
      </c>
      <c r="K127">
        <v>12721.0464129253</v>
      </c>
      <c r="L127">
        <v>12725.583000000001</v>
      </c>
      <c r="M127">
        <v>467.72781506020601</v>
      </c>
      <c r="N127">
        <v>472.32066661597702</v>
      </c>
      <c r="O127">
        <v>19.239999999999998</v>
      </c>
      <c r="P127">
        <v>12725.583000000001</v>
      </c>
      <c r="Q127">
        <v>1.0012363160348901</v>
      </c>
      <c r="R127">
        <v>472.32066661597702</v>
      </c>
      <c r="S127">
        <v>5.32915241946261E-2</v>
      </c>
      <c r="T127">
        <v>5.0474358520328597E-2</v>
      </c>
      <c r="U127">
        <v>7.4755655016514405E-2</v>
      </c>
      <c r="V127">
        <v>7.6717515808099698E-2</v>
      </c>
      <c r="W127">
        <v>7.6717515808099698E-2</v>
      </c>
      <c r="X127">
        <v>0</v>
      </c>
      <c r="Y127">
        <v>0.11077697626213499</v>
      </c>
      <c r="Z127">
        <v>0.111298645459161</v>
      </c>
      <c r="AA127">
        <v>0.112014604358431</v>
      </c>
      <c r="AB127" s="111">
        <v>1.5252529001478401</v>
      </c>
      <c r="AC127">
        <v>1.7986954138078E-3</v>
      </c>
      <c r="AD127">
        <v>489.50306192282198</v>
      </c>
      <c r="AE127" s="111">
        <v>491.26672158001799</v>
      </c>
      <c r="AF127">
        <v>491.26672158001799</v>
      </c>
      <c r="AG127">
        <v>489.50306192282198</v>
      </c>
      <c r="AH127" s="95">
        <v>45589</v>
      </c>
      <c r="AI127" s="96">
        <v>1.4319785291305599E-6</v>
      </c>
      <c r="AJ127">
        <v>467.72781506020601</v>
      </c>
      <c r="AK127">
        <v>466.56322210505402</v>
      </c>
      <c r="AL127">
        <v>473.56167043662902</v>
      </c>
      <c r="AM127">
        <v>459.56477377347801</v>
      </c>
      <c r="AN127">
        <v>0</v>
      </c>
      <c r="AO127">
        <v>1.0058421516754E-3</v>
      </c>
      <c r="AP127">
        <v>0.19239999999999999</v>
      </c>
      <c r="AQ127">
        <v>0</v>
      </c>
      <c r="AR127">
        <v>0</v>
      </c>
      <c r="AS127">
        <v>1.0311815866137899</v>
      </c>
      <c r="AT127">
        <v>1.0264519598125399</v>
      </c>
      <c r="AU127">
        <v>1.0264519598125399</v>
      </c>
      <c r="AV127">
        <v>1.5252529001478401</v>
      </c>
    </row>
    <row r="128" spans="1:48">
      <c r="A128" s="95">
        <v>45590</v>
      </c>
      <c r="B128" t="b">
        <v>0</v>
      </c>
      <c r="C128" t="b">
        <v>0</v>
      </c>
      <c r="D128" t="s">
        <v>103</v>
      </c>
      <c r="E128" t="s">
        <v>104</v>
      </c>
      <c r="F128">
        <v>5885.25</v>
      </c>
      <c r="H128">
        <v>0</v>
      </c>
      <c r="I128">
        <v>495.37411407799902</v>
      </c>
      <c r="J128">
        <v>4.8300000000000003E-2</v>
      </c>
      <c r="K128">
        <v>12717.3403436351</v>
      </c>
      <c r="L128">
        <v>12806.048000000001</v>
      </c>
      <c r="M128">
        <v>470.61606119796301</v>
      </c>
      <c r="O128">
        <v>19.079999999999998</v>
      </c>
      <c r="P128">
        <v>12806.048000000001</v>
      </c>
      <c r="Q128">
        <v>1.0058193191140199</v>
      </c>
      <c r="T128">
        <v>5.32915241946261E-2</v>
      </c>
      <c r="U128">
        <v>9.62504171673884E-2</v>
      </c>
      <c r="V128">
        <v>8.7832394806788602E-2</v>
      </c>
      <c r="W128">
        <v>9.62504171673884E-2</v>
      </c>
      <c r="X128">
        <v>5.7463296659506398E-2</v>
      </c>
      <c r="Z128">
        <v>0.11077697626213499</v>
      </c>
      <c r="AA128">
        <v>0.114140763175895</v>
      </c>
      <c r="AB128" s="111">
        <v>1.53693495485804</v>
      </c>
      <c r="AC128">
        <v>9.4034672185196993E-3</v>
      </c>
      <c r="AD128">
        <v>491.26672158001799</v>
      </c>
      <c r="AE128" s="111">
        <v>495.88633209194501</v>
      </c>
      <c r="AG128">
        <v>491.26672158001799</v>
      </c>
      <c r="AI128" s="96">
        <v>3.78971969516729E-5</v>
      </c>
      <c r="AK128">
        <v>467.72781506020601</v>
      </c>
      <c r="AL128">
        <v>474.74373228610898</v>
      </c>
      <c r="AM128">
        <v>460.71189783430202</v>
      </c>
      <c r="AN128">
        <v>1.0058421516754E-3</v>
      </c>
      <c r="AO128">
        <v>8.4049823633150001E-4</v>
      </c>
      <c r="AP128">
        <v>0.190799999999999</v>
      </c>
      <c r="AQ128">
        <v>5.7522857008296402E-2</v>
      </c>
      <c r="AR128" s="96">
        <v>-5.9560348789955399E-5</v>
      </c>
      <c r="AS128">
        <v>1.03542039279153</v>
      </c>
      <c r="AT128">
        <v>1.02530288430732</v>
      </c>
      <c r="AU128">
        <v>1.02530288430732</v>
      </c>
      <c r="AV128">
        <v>1.53693495485804</v>
      </c>
    </row>
    <row r="129" spans="1:48">
      <c r="A129" s="95">
        <v>45590</v>
      </c>
      <c r="B129" t="b">
        <v>0</v>
      </c>
      <c r="C129" t="b">
        <v>0</v>
      </c>
      <c r="D129" t="s">
        <v>103</v>
      </c>
      <c r="E129" t="s">
        <v>105</v>
      </c>
      <c r="F129">
        <v>5891.2</v>
      </c>
      <c r="H129">
        <v>0</v>
      </c>
      <c r="I129">
        <v>495.37411407799902</v>
      </c>
      <c r="J129">
        <v>4.8300000000000003E-2</v>
      </c>
      <c r="K129">
        <v>12717.3403436351</v>
      </c>
      <c r="L129">
        <v>12817.081</v>
      </c>
      <c r="M129">
        <v>471.02151860396299</v>
      </c>
      <c r="O129">
        <v>19.079999999999998</v>
      </c>
      <c r="P129">
        <v>12817.081</v>
      </c>
      <c r="Q129">
        <v>1.00101100208147</v>
      </c>
      <c r="T129">
        <v>5.32915241946261E-2</v>
      </c>
      <c r="U129">
        <v>9.3737866267956105E-2</v>
      </c>
      <c r="V129">
        <v>8.6731426588659705E-2</v>
      </c>
      <c r="W129">
        <v>9.3737866267956105E-2</v>
      </c>
      <c r="X129">
        <v>5.6453305251772098E-2</v>
      </c>
      <c r="Z129">
        <v>0.11077697626213499</v>
      </c>
      <c r="AA129">
        <v>0.113940109491987</v>
      </c>
      <c r="AB129" s="111">
        <v>1.28693495485804</v>
      </c>
      <c r="AC129">
        <v>1.2991402310008999E-3</v>
      </c>
      <c r="AD129">
        <v>491.26672158001799</v>
      </c>
      <c r="AE129" s="111">
        <v>496.53055797596897</v>
      </c>
      <c r="AG129">
        <v>491.26672158001799</v>
      </c>
      <c r="AI129" s="96">
        <v>7.4162259889171398E-7</v>
      </c>
      <c r="AK129">
        <v>467.72781506020601</v>
      </c>
      <c r="AL129">
        <v>474.74373228610898</v>
      </c>
      <c r="AM129">
        <v>460.71189783430202</v>
      </c>
      <c r="AN129">
        <v>8.4049823633150001E-4</v>
      </c>
      <c r="AO129">
        <v>6.7515432098759996E-4</v>
      </c>
      <c r="AP129">
        <v>0.190799999999999</v>
      </c>
      <c r="AQ129">
        <v>5.6457282147971903E-2</v>
      </c>
      <c r="AR129" s="96">
        <v>-3.97689619979768E-6</v>
      </c>
      <c r="AS129">
        <v>1.03542039279153</v>
      </c>
      <c r="AT129">
        <v>1.0074162118714001</v>
      </c>
      <c r="AU129">
        <v>1.0074162118714001</v>
      </c>
      <c r="AV129">
        <v>1.2758805607414301</v>
      </c>
    </row>
    <row r="130" spans="1:48">
      <c r="A130" s="95">
        <v>45590</v>
      </c>
      <c r="B130" t="b">
        <v>0</v>
      </c>
      <c r="C130" t="b">
        <v>0</v>
      </c>
      <c r="D130" t="s">
        <v>103</v>
      </c>
      <c r="E130" t="s">
        <v>106</v>
      </c>
      <c r="F130">
        <v>5876.45</v>
      </c>
      <c r="H130">
        <v>0</v>
      </c>
      <c r="I130">
        <v>495.37411407799902</v>
      </c>
      <c r="J130">
        <v>4.8300000000000003E-2</v>
      </c>
      <c r="K130">
        <v>12717.3403436351</v>
      </c>
      <c r="L130">
        <v>12787.439</v>
      </c>
      <c r="M130">
        <v>469.932189461512</v>
      </c>
      <c r="O130">
        <v>19.079999999999998</v>
      </c>
      <c r="P130">
        <v>12787.439</v>
      </c>
      <c r="Q130">
        <v>0.99749626561651195</v>
      </c>
      <c r="T130">
        <v>5.32915241946261E-2</v>
      </c>
      <c r="U130">
        <v>9.3952028849717803E-2</v>
      </c>
      <c r="V130">
        <v>8.7065330934818802E-2</v>
      </c>
      <c r="W130">
        <v>9.3952028849717803E-2</v>
      </c>
      <c r="X130">
        <v>9.0759851718047006E-3</v>
      </c>
      <c r="Z130">
        <v>0.11077697626213499</v>
      </c>
      <c r="AA130">
        <v>0.114372439243314</v>
      </c>
      <c r="AB130" s="111">
        <v>1.3123108989688299</v>
      </c>
      <c r="AC130">
        <v>-2.9788257158556001E-3</v>
      </c>
      <c r="AD130">
        <v>491.26672158001799</v>
      </c>
      <c r="AE130" s="111">
        <v>495.051479981162</v>
      </c>
      <c r="AG130">
        <v>491.26672158001799</v>
      </c>
      <c r="AI130" s="96">
        <v>5.3609543353848901E-6</v>
      </c>
      <c r="AK130">
        <v>467.72781506020601</v>
      </c>
      <c r="AL130">
        <v>474.74373228610898</v>
      </c>
      <c r="AM130">
        <v>460.71189783430202</v>
      </c>
      <c r="AN130">
        <v>6.7515432098759996E-4</v>
      </c>
      <c r="AO130">
        <v>5.0981040564370003E-4</v>
      </c>
      <c r="AP130">
        <v>0.190799999999999</v>
      </c>
      <c r="AQ130">
        <v>9.0780796488638994E-3</v>
      </c>
      <c r="AR130" s="96">
        <v>-2.0944770592334901E-6</v>
      </c>
      <c r="AS130">
        <v>1.03542039279153</v>
      </c>
      <c r="AT130">
        <v>1.0091322686589099</v>
      </c>
      <c r="AU130">
        <v>1.0091322686589099</v>
      </c>
      <c r="AV130">
        <v>1.3123108989688299</v>
      </c>
    </row>
    <row r="131" spans="1:48">
      <c r="A131" s="95">
        <v>45590</v>
      </c>
      <c r="B131" t="b">
        <v>0</v>
      </c>
      <c r="C131" t="b">
        <v>0</v>
      </c>
      <c r="D131" t="s">
        <v>103</v>
      </c>
      <c r="E131" t="s">
        <v>107</v>
      </c>
      <c r="F131">
        <v>5877.3</v>
      </c>
      <c r="H131">
        <v>0</v>
      </c>
      <c r="I131">
        <v>495.37411407799902</v>
      </c>
      <c r="J131">
        <v>4.8300000000000003E-2</v>
      </c>
      <c r="K131">
        <v>12717.3403436351</v>
      </c>
      <c r="L131">
        <v>12789.819</v>
      </c>
      <c r="M131">
        <v>470.01965330872298</v>
      </c>
      <c r="O131">
        <v>19.079999999999998</v>
      </c>
      <c r="P131">
        <v>12789.819</v>
      </c>
      <c r="Q131">
        <v>1.0001446451514</v>
      </c>
      <c r="T131">
        <v>5.32915241946261E-2</v>
      </c>
      <c r="U131">
        <v>9.1109990625517306E-2</v>
      </c>
      <c r="V131">
        <v>8.5760092936149501E-2</v>
      </c>
      <c r="W131">
        <v>9.1109990625517306E-2</v>
      </c>
      <c r="X131">
        <v>2.3840050480405002E-3</v>
      </c>
      <c r="Z131">
        <v>0.11077697626213499</v>
      </c>
      <c r="AA131">
        <v>0.114297200751507</v>
      </c>
      <c r="AB131" s="111">
        <v>1.2429789717094</v>
      </c>
      <c r="AC131">
        <v>2.3731430198669999E-4</v>
      </c>
      <c r="AD131">
        <v>491.26672158001799</v>
      </c>
      <c r="AE131" s="111">
        <v>495.16896277758201</v>
      </c>
      <c r="AG131">
        <v>491.26672158001799</v>
      </c>
      <c r="AI131" s="96">
        <v>3.4634262115818099E-8</v>
      </c>
      <c r="AK131">
        <v>467.72781506020601</v>
      </c>
      <c r="AL131">
        <v>474.74373228610898</v>
      </c>
      <c r="AM131">
        <v>460.71189783430202</v>
      </c>
      <c r="AN131">
        <v>5.0981040564370003E-4</v>
      </c>
      <c r="AO131">
        <v>3.4446649029979998E-4</v>
      </c>
      <c r="AP131">
        <v>0.190799999999999</v>
      </c>
      <c r="AQ131">
        <v>2.3840130699370999E-3</v>
      </c>
      <c r="AR131" s="96">
        <v>-8.0218965914369195E-9</v>
      </c>
      <c r="AS131">
        <v>1.03542039279153</v>
      </c>
      <c r="AT131">
        <v>1.0054274318522101</v>
      </c>
      <c r="AU131">
        <v>1.0054274318522101</v>
      </c>
      <c r="AV131">
        <v>1.2429789717094</v>
      </c>
    </row>
    <row r="132" spans="1:48">
      <c r="A132" s="95">
        <v>45590</v>
      </c>
      <c r="B132" t="b">
        <v>0</v>
      </c>
      <c r="C132" t="b">
        <v>0</v>
      </c>
      <c r="D132" t="s">
        <v>103</v>
      </c>
      <c r="E132" t="s">
        <v>108</v>
      </c>
      <c r="F132">
        <v>5852.35</v>
      </c>
      <c r="H132">
        <v>0</v>
      </c>
      <c r="I132">
        <v>495.37411407799902</v>
      </c>
      <c r="J132">
        <v>4.8300000000000003E-2</v>
      </c>
      <c r="K132">
        <v>12717.3403436351</v>
      </c>
      <c r="L132">
        <v>12734.169</v>
      </c>
      <c r="M132">
        <v>467.974542763638</v>
      </c>
      <c r="O132">
        <v>19.079999999999998</v>
      </c>
      <c r="P132">
        <v>12734.169</v>
      </c>
      <c r="Q132">
        <v>0.99575485341908698</v>
      </c>
      <c r="T132">
        <v>5.32915241946261E-2</v>
      </c>
      <c r="U132">
        <v>9.9073247371521303E-2</v>
      </c>
      <c r="V132">
        <v>9.0224274020001702E-2</v>
      </c>
      <c r="W132">
        <v>9.9073247371521303E-2</v>
      </c>
      <c r="X132" s="96">
        <v>8.9536022189910702E-9</v>
      </c>
      <c r="Z132">
        <v>0.11077697626213499</v>
      </c>
      <c r="AA132">
        <v>0.115854114662196</v>
      </c>
      <c r="AB132" s="111">
        <v>1.26987753427016</v>
      </c>
      <c r="AC132">
        <v>-5.4110368997617002E-3</v>
      </c>
      <c r="AD132">
        <v>491.26672158001799</v>
      </c>
      <c r="AE132" s="111">
        <v>492.48958524837502</v>
      </c>
      <c r="AG132">
        <v>491.26672158001799</v>
      </c>
      <c r="AI132" s="96">
        <v>1.9014926081478801E-5</v>
      </c>
      <c r="AK132">
        <v>467.72781506020601</v>
      </c>
      <c r="AL132">
        <v>474.74373228610898</v>
      </c>
      <c r="AM132">
        <v>460.71189783430202</v>
      </c>
      <c r="AN132">
        <v>3.4446649029979998E-4</v>
      </c>
      <c r="AO132">
        <v>1.7912257495590001E-4</v>
      </c>
      <c r="AP132">
        <v>0.190799999999999</v>
      </c>
      <c r="AQ132" s="96">
        <v>9.4032020208238597E-9</v>
      </c>
      <c r="AR132" s="96">
        <v>-4.4959980183278901E-10</v>
      </c>
      <c r="AS132">
        <v>1.03542039279153</v>
      </c>
      <c r="AT132">
        <v>1.0060741760253</v>
      </c>
      <c r="AU132">
        <v>1.0060741760253</v>
      </c>
      <c r="AV132">
        <v>1.26987753427016</v>
      </c>
    </row>
    <row r="133" spans="1:48">
      <c r="A133" s="95">
        <v>45590</v>
      </c>
      <c r="B133" t="b">
        <v>0</v>
      </c>
      <c r="C133" t="b">
        <v>0</v>
      </c>
      <c r="D133" t="s">
        <v>103</v>
      </c>
      <c r="E133" t="s">
        <v>109</v>
      </c>
      <c r="F133">
        <v>5856.625</v>
      </c>
      <c r="H133">
        <v>0</v>
      </c>
      <c r="I133">
        <v>495.37411407799902</v>
      </c>
      <c r="J133">
        <v>4.8300000000000003E-2</v>
      </c>
      <c r="K133">
        <v>12717.3403436351</v>
      </c>
      <c r="L133">
        <v>12743.468000000001</v>
      </c>
      <c r="M133">
        <v>468.31627650952697</v>
      </c>
      <c r="O133">
        <v>19.079999999999998</v>
      </c>
      <c r="P133">
        <v>12743.468000000001</v>
      </c>
      <c r="Q133">
        <v>1.0007304757917701</v>
      </c>
      <c r="T133">
        <v>5.32915241946261E-2</v>
      </c>
      <c r="U133">
        <v>9.6348201286176105E-2</v>
      </c>
      <c r="V133">
        <v>8.9019133096637407E-2</v>
      </c>
      <c r="W133">
        <v>9.6348201286176105E-2</v>
      </c>
      <c r="X133">
        <v>0</v>
      </c>
      <c r="Z133">
        <v>0.11077697626213499</v>
      </c>
      <c r="AA133">
        <v>0.115849999176614</v>
      </c>
      <c r="AB133" s="111">
        <v>1.1520717967651299</v>
      </c>
      <c r="AC133">
        <v>9.1553483969850004E-4</v>
      </c>
      <c r="AD133">
        <v>491.26672158001799</v>
      </c>
      <c r="AE133" s="111">
        <v>492.94047662185898</v>
      </c>
      <c r="AG133">
        <v>491.26672158001799</v>
      </c>
      <c r="AI133" s="96">
        <v>5.3286136646987496E-7</v>
      </c>
      <c r="AK133">
        <v>467.72781506020601</v>
      </c>
      <c r="AL133">
        <v>474.74373228610898</v>
      </c>
      <c r="AM133">
        <v>460.71189783430202</v>
      </c>
      <c r="AN133">
        <v>1.7912257495590001E-4</v>
      </c>
      <c r="AO133">
        <v>0</v>
      </c>
      <c r="AP133">
        <v>0.190799999999999</v>
      </c>
      <c r="AQ133">
        <v>0</v>
      </c>
      <c r="AR133">
        <v>0</v>
      </c>
      <c r="AS133">
        <v>1.03542039279153</v>
      </c>
      <c r="AT133">
        <v>0.99251734009274395</v>
      </c>
      <c r="AU133">
        <v>0.99251734009274395</v>
      </c>
      <c r="AV133">
        <v>1.1520717967651299</v>
      </c>
    </row>
    <row r="134" spans="1:48">
      <c r="A134" s="95">
        <v>45590</v>
      </c>
      <c r="B134" t="b">
        <v>0</v>
      </c>
      <c r="C134" t="b">
        <v>0</v>
      </c>
      <c r="D134" t="s">
        <v>103</v>
      </c>
      <c r="E134" t="s">
        <v>110</v>
      </c>
      <c r="F134">
        <v>5844.4750000000004</v>
      </c>
      <c r="G134" t="s">
        <v>111</v>
      </c>
      <c r="H134">
        <v>0</v>
      </c>
      <c r="I134">
        <v>495.37411407799902</v>
      </c>
      <c r="J134">
        <v>4.8300000000000003E-2</v>
      </c>
      <c r="K134">
        <v>12717.3403436351</v>
      </c>
      <c r="L134">
        <v>12717.432000000001</v>
      </c>
      <c r="M134">
        <v>467.35946612045501</v>
      </c>
      <c r="N134">
        <v>471.77781105079498</v>
      </c>
      <c r="O134">
        <v>19.079999999999998</v>
      </c>
      <c r="P134">
        <v>12717.432000000001</v>
      </c>
      <c r="Q134">
        <v>0.99792542633342496</v>
      </c>
      <c r="R134">
        <v>471.77781105079498</v>
      </c>
      <c r="S134">
        <v>5.3109538709944303E-2</v>
      </c>
      <c r="T134">
        <v>5.32915241946261E-2</v>
      </c>
      <c r="U134">
        <v>9.5753323680129898E-2</v>
      </c>
      <c r="V134">
        <v>8.8927075205732994E-2</v>
      </c>
      <c r="W134">
        <v>9.5753323680129898E-2</v>
      </c>
      <c r="X134">
        <v>0</v>
      </c>
      <c r="Y134">
        <v>0.11056658577523901</v>
      </c>
      <c r="Z134">
        <v>0.11077697626213499</v>
      </c>
      <c r="AA134">
        <v>0.116145303199086</v>
      </c>
      <c r="AB134" s="111">
        <v>1.1846995558331499</v>
      </c>
      <c r="AC134">
        <v>-2.3570444388406999E-3</v>
      </c>
      <c r="AD134">
        <v>491.26672158001799</v>
      </c>
      <c r="AE134" s="111">
        <v>491.77859401275799</v>
      </c>
      <c r="AF134">
        <v>491.77859401275799</v>
      </c>
      <c r="AG134">
        <v>491.26672158001799</v>
      </c>
      <c r="AH134" s="95">
        <v>45590</v>
      </c>
      <c r="AI134" s="96">
        <v>4.1827443138237403E-6</v>
      </c>
      <c r="AJ134">
        <v>467.35946612045501</v>
      </c>
      <c r="AK134">
        <v>467.72781506020601</v>
      </c>
      <c r="AL134">
        <v>474.74373228610898</v>
      </c>
      <c r="AM134">
        <v>460.71189783430202</v>
      </c>
      <c r="AN134">
        <v>0</v>
      </c>
      <c r="AO134">
        <v>1.0058421516754E-3</v>
      </c>
      <c r="AP134">
        <v>0.190799999999999</v>
      </c>
      <c r="AQ134">
        <v>0</v>
      </c>
      <c r="AR134">
        <v>0</v>
      </c>
      <c r="AS134">
        <v>1.03542039279153</v>
      </c>
      <c r="AT134">
        <v>0.99255366320918603</v>
      </c>
      <c r="AU134">
        <v>0.99255366320918603</v>
      </c>
      <c r="AV134">
        <v>1.1846995558331499</v>
      </c>
    </row>
    <row r="135" spans="1:48">
      <c r="A135" s="95">
        <v>45593</v>
      </c>
      <c r="B135" t="b">
        <v>0</v>
      </c>
      <c r="C135" t="b">
        <v>0</v>
      </c>
      <c r="D135" t="s">
        <v>103</v>
      </c>
      <c r="E135" t="s">
        <v>104</v>
      </c>
      <c r="F135">
        <v>5871.15</v>
      </c>
      <c r="H135">
        <v>0</v>
      </c>
      <c r="I135">
        <v>496.687541852241</v>
      </c>
      <c r="J135">
        <v>4.8300000000000003E-2</v>
      </c>
      <c r="K135">
        <v>12751.221976610301</v>
      </c>
      <c r="L135">
        <v>12775.323</v>
      </c>
      <c r="M135">
        <v>469.28008861626699</v>
      </c>
      <c r="O135">
        <v>20.329999999999998</v>
      </c>
      <c r="P135">
        <v>12775.323</v>
      </c>
      <c r="Q135">
        <v>1.00456413963615</v>
      </c>
      <c r="T135">
        <v>5.3109538709944303E-2</v>
      </c>
      <c r="U135">
        <v>0.101974017829216</v>
      </c>
      <c r="V135">
        <v>9.2524837701026194E-2</v>
      </c>
      <c r="W135">
        <v>0.101974017829216</v>
      </c>
      <c r="X135">
        <v>3.3274322274020197E-2</v>
      </c>
      <c r="Z135">
        <v>0.11056658577523901</v>
      </c>
      <c r="AA135">
        <v>0.11727596564290201</v>
      </c>
      <c r="AB135" s="111">
        <v>1.1889213955958999</v>
      </c>
      <c r="AC135">
        <v>4.8264562044072999E-3</v>
      </c>
      <c r="AD135">
        <v>491.77859401275799</v>
      </c>
      <c r="AE135" s="111">
        <v>494.15214185902602</v>
      </c>
      <c r="AG135">
        <v>491.77859401275799</v>
      </c>
      <c r="AI135" s="96">
        <v>1.68190027984606E-5</v>
      </c>
      <c r="AK135">
        <v>467.35946612045501</v>
      </c>
      <c r="AL135">
        <v>474.369858112261</v>
      </c>
      <c r="AM135">
        <v>460.349074128648</v>
      </c>
      <c r="AN135">
        <v>1.0058421516754E-3</v>
      </c>
      <c r="AO135">
        <v>8.4049823633150001E-4</v>
      </c>
      <c r="AP135">
        <v>0.20329999999999901</v>
      </c>
      <c r="AQ135">
        <v>3.38254619786914E-2</v>
      </c>
      <c r="AR135">
        <v>-5.5113970467120005E-4</v>
      </c>
      <c r="AS135">
        <v>1.0371193969253301</v>
      </c>
      <c r="AT135">
        <v>0.98994065411066101</v>
      </c>
      <c r="AU135">
        <v>0.98994065411066101</v>
      </c>
      <c r="AV135">
        <v>1.1889213955958999</v>
      </c>
    </row>
    <row r="136" spans="1:48">
      <c r="A136" s="95">
        <v>45593</v>
      </c>
      <c r="B136" t="b">
        <v>0</v>
      </c>
      <c r="C136" t="b">
        <v>0</v>
      </c>
      <c r="D136" t="s">
        <v>103</v>
      </c>
      <c r="E136" t="s">
        <v>105</v>
      </c>
      <c r="F136">
        <v>5877.6</v>
      </c>
      <c r="H136">
        <v>0</v>
      </c>
      <c r="I136">
        <v>496.687541852241</v>
      </c>
      <c r="J136">
        <v>4.8300000000000003E-2</v>
      </c>
      <c r="K136">
        <v>12751.221976610301</v>
      </c>
      <c r="L136">
        <v>12789.35</v>
      </c>
      <c r="M136">
        <v>469.795346962613</v>
      </c>
      <c r="O136">
        <v>20.329999999999998</v>
      </c>
      <c r="P136">
        <v>12789.35</v>
      </c>
      <c r="Q136">
        <v>1.0010985922689699</v>
      </c>
      <c r="T136">
        <v>5.3109538709944303E-2</v>
      </c>
      <c r="U136">
        <v>9.9509968959032594E-2</v>
      </c>
      <c r="V136">
        <v>9.1475395807929599E-2</v>
      </c>
      <c r="W136">
        <v>9.9509968959032594E-2</v>
      </c>
      <c r="X136">
        <v>3.3434995926665101E-2</v>
      </c>
      <c r="Z136">
        <v>0.11056658577523901</v>
      </c>
      <c r="AA136">
        <v>0.117271976291155</v>
      </c>
      <c r="AB136" s="111">
        <v>1.13811749803222</v>
      </c>
      <c r="AC136">
        <v>1.3003269503173E-3</v>
      </c>
      <c r="AD136">
        <v>491.77859401275799</v>
      </c>
      <c r="AE136" s="111">
        <v>494.794701206642</v>
      </c>
      <c r="AG136">
        <v>491.77859401275799</v>
      </c>
      <c r="AI136" s="96">
        <v>1.20422929637516E-6</v>
      </c>
      <c r="AK136">
        <v>467.35946612045501</v>
      </c>
      <c r="AL136">
        <v>474.369858112261</v>
      </c>
      <c r="AM136">
        <v>460.349074128648</v>
      </c>
      <c r="AN136">
        <v>8.4049823633150001E-4</v>
      </c>
      <c r="AO136">
        <v>6.7515432098759996E-4</v>
      </c>
      <c r="AP136">
        <v>0.20329999999999901</v>
      </c>
      <c r="AQ136">
        <v>3.3494583593172499E-2</v>
      </c>
      <c r="AR136" s="96">
        <v>-5.9587666507376902E-5</v>
      </c>
      <c r="AS136">
        <v>1.0371193969253301</v>
      </c>
      <c r="AT136">
        <v>0.97980932069296001</v>
      </c>
      <c r="AU136">
        <v>0.97980932069296001</v>
      </c>
      <c r="AV136">
        <v>1.13811749803222</v>
      </c>
    </row>
    <row r="137" spans="1:48">
      <c r="A137" s="95">
        <v>45593</v>
      </c>
      <c r="B137" t="b">
        <v>0</v>
      </c>
      <c r="C137" t="b">
        <v>0</v>
      </c>
      <c r="D137" t="s">
        <v>103</v>
      </c>
      <c r="E137" t="s">
        <v>106</v>
      </c>
      <c r="F137">
        <v>5866.0249999999996</v>
      </c>
      <c r="H137">
        <v>0</v>
      </c>
      <c r="I137">
        <v>496.687541852241</v>
      </c>
      <c r="J137">
        <v>4.8300000000000003E-2</v>
      </c>
      <c r="K137">
        <v>12751.221976610301</v>
      </c>
      <c r="L137">
        <v>12764.744000000001</v>
      </c>
      <c r="M137">
        <v>468.89148677367803</v>
      </c>
      <c r="O137">
        <v>20.329999999999998</v>
      </c>
      <c r="P137">
        <v>12764.744000000001</v>
      </c>
      <c r="Q137">
        <v>0.99803065877228803</v>
      </c>
      <c r="T137">
        <v>5.3109538709944303E-2</v>
      </c>
      <c r="U137">
        <v>9.8491767932034499E-2</v>
      </c>
      <c r="V137">
        <v>9.1175544028060204E-2</v>
      </c>
      <c r="W137">
        <v>9.8491767932034499E-2</v>
      </c>
      <c r="X137">
        <v>5.7011295262124001E-3</v>
      </c>
      <c r="Z137">
        <v>0.11056658577523901</v>
      </c>
      <c r="AA137">
        <v>0.117397434255645</v>
      </c>
      <c r="AB137" s="111">
        <v>1.16634234541934</v>
      </c>
      <c r="AC137">
        <v>-2.1924974218202999E-3</v>
      </c>
      <c r="AD137">
        <v>491.77859401275799</v>
      </c>
      <c r="AE137" s="111">
        <v>493.70986509991599</v>
      </c>
      <c r="AG137">
        <v>491.77859401275799</v>
      </c>
      <c r="AI137" s="96">
        <v>3.7086967449334801E-6</v>
      </c>
      <c r="AK137">
        <v>467.35946612045501</v>
      </c>
      <c r="AL137">
        <v>474.369858112261</v>
      </c>
      <c r="AM137">
        <v>460.349074128648</v>
      </c>
      <c r="AN137">
        <v>6.7515432098759996E-4</v>
      </c>
      <c r="AO137">
        <v>5.0981040564370003E-4</v>
      </c>
      <c r="AP137">
        <v>0.20329999999999901</v>
      </c>
      <c r="AQ137">
        <v>5.7317782472726996E-3</v>
      </c>
      <c r="AR137" s="96">
        <v>-3.0648721060289001E-5</v>
      </c>
      <c r="AS137">
        <v>1.0371193969253301</v>
      </c>
      <c r="AT137">
        <v>0.97984542497495997</v>
      </c>
      <c r="AU137">
        <v>0.97984542497495997</v>
      </c>
      <c r="AV137">
        <v>1.16634234541934</v>
      </c>
    </row>
    <row r="138" spans="1:48">
      <c r="A138" s="95">
        <v>45593</v>
      </c>
      <c r="B138" t="b">
        <v>0</v>
      </c>
      <c r="C138" t="b">
        <v>0</v>
      </c>
      <c r="D138" t="s">
        <v>103</v>
      </c>
      <c r="E138" t="s">
        <v>107</v>
      </c>
      <c r="F138">
        <v>5866.8625000000002</v>
      </c>
      <c r="H138">
        <v>0</v>
      </c>
      <c r="I138">
        <v>496.687541852241</v>
      </c>
      <c r="J138">
        <v>4.8300000000000003E-2</v>
      </c>
      <c r="K138">
        <v>12751.221976610301</v>
      </c>
      <c r="L138">
        <v>12766.769</v>
      </c>
      <c r="M138">
        <v>468.96587175630799</v>
      </c>
      <c r="O138">
        <v>20.329999999999998</v>
      </c>
      <c r="P138">
        <v>12766.769</v>
      </c>
      <c r="Q138">
        <v>1.00014277129742</v>
      </c>
      <c r="T138">
        <v>5.3109538709944303E-2</v>
      </c>
      <c r="U138">
        <v>9.55052557072745E-2</v>
      </c>
      <c r="V138">
        <v>8.9804911018979097E-2</v>
      </c>
      <c r="W138">
        <v>9.55052557072745E-2</v>
      </c>
      <c r="X138">
        <v>1.2038215204324E-3</v>
      </c>
      <c r="Z138">
        <v>0.11056658577523901</v>
      </c>
      <c r="AA138">
        <v>0.117301064561649</v>
      </c>
      <c r="AB138" s="111">
        <v>1.15417793392835</v>
      </c>
      <c r="AC138">
        <v>1.83812200982E-4</v>
      </c>
      <c r="AD138">
        <v>491.77859401275799</v>
      </c>
      <c r="AE138" s="111">
        <v>493.80061499686599</v>
      </c>
      <c r="AG138">
        <v>491.77859401275799</v>
      </c>
      <c r="AI138" s="96">
        <v>2.5162682887420599E-8</v>
      </c>
      <c r="AK138">
        <v>467.35946612045501</v>
      </c>
      <c r="AL138">
        <v>474.369858112261</v>
      </c>
      <c r="AM138">
        <v>460.349074128648</v>
      </c>
      <c r="AN138">
        <v>5.0981040564370003E-4</v>
      </c>
      <c r="AO138">
        <v>3.4446649029979998E-4</v>
      </c>
      <c r="AP138">
        <v>0.20329999999999901</v>
      </c>
      <c r="AQ138">
        <v>1.2042614058240999E-3</v>
      </c>
      <c r="AR138" s="96">
        <v>-4.3988539166761598E-7</v>
      </c>
      <c r="AS138">
        <v>1.0371193969253301</v>
      </c>
      <c r="AT138">
        <v>0.97870878364826897</v>
      </c>
      <c r="AU138">
        <v>0.97870878364826897</v>
      </c>
      <c r="AV138">
        <v>1.15417793392835</v>
      </c>
    </row>
    <row r="139" spans="1:48">
      <c r="A139" s="95">
        <v>45593</v>
      </c>
      <c r="B139" t="b">
        <v>0</v>
      </c>
      <c r="C139" t="b">
        <v>0</v>
      </c>
      <c r="D139" t="s">
        <v>103</v>
      </c>
      <c r="E139" t="s">
        <v>108</v>
      </c>
      <c r="F139">
        <v>5870.2375000000002</v>
      </c>
      <c r="H139">
        <v>0</v>
      </c>
      <c r="I139">
        <v>496.687541852241</v>
      </c>
      <c r="J139">
        <v>4.8300000000000003E-2</v>
      </c>
      <c r="K139">
        <v>12751.221976610301</v>
      </c>
      <c r="L139">
        <v>12774.048000000001</v>
      </c>
      <c r="M139">
        <v>469.23325362720402</v>
      </c>
      <c r="O139">
        <v>20.329999999999998</v>
      </c>
      <c r="P139">
        <v>12774.048000000001</v>
      </c>
      <c r="Q139">
        <v>1.0005752648881701</v>
      </c>
      <c r="T139">
        <v>5.3109538709944303E-2</v>
      </c>
      <c r="U139">
        <v>9.2781273963953206E-2</v>
      </c>
      <c r="V139">
        <v>8.8544720131668198E-2</v>
      </c>
      <c r="W139">
        <v>9.2781273963953206E-2</v>
      </c>
      <c r="X139" s="96">
        <v>3.1670214833130398E-5</v>
      </c>
      <c r="Z139">
        <v>0.11056658577523901</v>
      </c>
      <c r="AA139">
        <v>0.117319401670112</v>
      </c>
      <c r="AB139" s="111">
        <v>1.1795365828395901</v>
      </c>
      <c r="AC139">
        <v>6.5552109384849999E-4</v>
      </c>
      <c r="AD139">
        <v>491.77859401275799</v>
      </c>
      <c r="AE139" s="111">
        <v>494.12431171615202</v>
      </c>
      <c r="AG139">
        <v>491.77859401275799</v>
      </c>
      <c r="AI139" s="96">
        <v>3.2488815877719797E-7</v>
      </c>
      <c r="AK139">
        <v>467.35946612045501</v>
      </c>
      <c r="AL139">
        <v>474.369858112261</v>
      </c>
      <c r="AM139">
        <v>460.349074128648</v>
      </c>
      <c r="AN139">
        <v>3.4446649029979998E-4</v>
      </c>
      <c r="AO139">
        <v>1.7912257495590001E-4</v>
      </c>
      <c r="AP139">
        <v>0.20329999999999901</v>
      </c>
      <c r="AQ139" s="96">
        <v>3.1670215891394998E-5</v>
      </c>
      <c r="AR139" s="96">
        <v>-1.0582645870726899E-12</v>
      </c>
      <c r="AS139">
        <v>1.0371193969253301</v>
      </c>
      <c r="AT139">
        <v>0.97958211269722095</v>
      </c>
      <c r="AU139">
        <v>0.97958211269722095</v>
      </c>
      <c r="AV139">
        <v>1.1795365828395901</v>
      </c>
    </row>
    <row r="140" spans="1:48">
      <c r="A140" s="95">
        <v>45593</v>
      </c>
      <c r="B140" t="b">
        <v>0</v>
      </c>
      <c r="C140" t="b">
        <v>0</v>
      </c>
      <c r="D140" t="s">
        <v>103</v>
      </c>
      <c r="E140" t="s">
        <v>109</v>
      </c>
      <c r="F140">
        <v>5867.1</v>
      </c>
      <c r="H140">
        <v>0</v>
      </c>
      <c r="I140">
        <v>496.687541852241</v>
      </c>
      <c r="J140">
        <v>4.8300000000000003E-2</v>
      </c>
      <c r="K140">
        <v>12751.221976610301</v>
      </c>
      <c r="L140">
        <v>12767.352000000001</v>
      </c>
      <c r="M140">
        <v>468.98728728463999</v>
      </c>
      <c r="O140">
        <v>20.329999999999998</v>
      </c>
      <c r="P140">
        <v>12767.352000000001</v>
      </c>
      <c r="Q140">
        <v>0.99946552418023904</v>
      </c>
      <c r="T140">
        <v>5.3109538709944303E-2</v>
      </c>
      <c r="U140">
        <v>9.0116369875786001E-2</v>
      </c>
      <c r="V140">
        <v>8.7289810653125299E-2</v>
      </c>
      <c r="W140">
        <v>9.0116369875786001E-2</v>
      </c>
      <c r="X140">
        <v>0</v>
      </c>
      <c r="Z140">
        <v>0.11056658577523901</v>
      </c>
      <c r="AA140">
        <v>0.11731537435248</v>
      </c>
      <c r="AB140" s="111">
        <v>1.2139609768219399</v>
      </c>
      <c r="AC140">
        <v>-6.2174111486250003E-4</v>
      </c>
      <c r="AD140">
        <v>491.77859401275799</v>
      </c>
      <c r="AE140" s="111">
        <v>493.81709431570499</v>
      </c>
      <c r="AG140">
        <v>491.77859401275799</v>
      </c>
      <c r="AI140" s="96">
        <v>2.74916941777978E-7</v>
      </c>
      <c r="AK140">
        <v>467.35946612045501</v>
      </c>
      <c r="AL140">
        <v>474.369858112261</v>
      </c>
      <c r="AM140">
        <v>460.349074128648</v>
      </c>
      <c r="AN140">
        <v>1.7912257495590001E-4</v>
      </c>
      <c r="AO140">
        <v>0</v>
      </c>
      <c r="AP140">
        <v>0.20329999999999901</v>
      </c>
      <c r="AQ140">
        <v>0</v>
      </c>
      <c r="AR140">
        <v>0</v>
      </c>
      <c r="AS140">
        <v>1.0371193969253301</v>
      </c>
      <c r="AT140">
        <v>0.97941605193099701</v>
      </c>
      <c r="AU140">
        <v>0.97941605193099701</v>
      </c>
      <c r="AV140">
        <v>1.2139609768219399</v>
      </c>
    </row>
    <row r="141" spans="1:48">
      <c r="A141" s="95">
        <v>45593</v>
      </c>
      <c r="B141" t="b">
        <v>0</v>
      </c>
      <c r="C141" t="b">
        <v>0</v>
      </c>
      <c r="D141" t="s">
        <v>103</v>
      </c>
      <c r="E141" t="s">
        <v>110</v>
      </c>
      <c r="F141">
        <v>5863.4</v>
      </c>
      <c r="G141" t="s">
        <v>111</v>
      </c>
      <c r="H141">
        <v>0</v>
      </c>
      <c r="I141">
        <v>496.687541852241</v>
      </c>
      <c r="J141">
        <v>4.8300000000000003E-2</v>
      </c>
      <c r="K141">
        <v>12751.221976610301</v>
      </c>
      <c r="L141">
        <v>12757.51</v>
      </c>
      <c r="M141">
        <v>468.625757902396</v>
      </c>
      <c r="N141">
        <v>473.30547522493202</v>
      </c>
      <c r="O141">
        <v>20.329999999999998</v>
      </c>
      <c r="P141">
        <v>12757.51</v>
      </c>
      <c r="Q141">
        <v>0.99936936476283</v>
      </c>
      <c r="R141">
        <v>473.30547522493202</v>
      </c>
      <c r="S141">
        <v>5.0182496609532098E-2</v>
      </c>
      <c r="T141">
        <v>5.3109538709944303E-2</v>
      </c>
      <c r="U141">
        <v>8.7730529760070605E-2</v>
      </c>
      <c r="V141">
        <v>8.6153336454991597E-2</v>
      </c>
      <c r="W141">
        <v>8.7730529760070605E-2</v>
      </c>
      <c r="X141">
        <v>0</v>
      </c>
      <c r="Y141">
        <v>0.11060882088094499</v>
      </c>
      <c r="Z141">
        <v>0.11056658577523901</v>
      </c>
      <c r="AA141">
        <v>0.117366381483305</v>
      </c>
      <c r="AB141" s="111">
        <v>1.24990654714629</v>
      </c>
      <c r="AC141">
        <v>-9.394036374017E-4</v>
      </c>
      <c r="AD141">
        <v>491.77859401275799</v>
      </c>
      <c r="AE141" s="111">
        <v>493.35320074109399</v>
      </c>
      <c r="AF141">
        <v>493.35320074109399</v>
      </c>
      <c r="AG141">
        <v>491.77859401275799</v>
      </c>
      <c r="AH141" s="95">
        <v>45593</v>
      </c>
      <c r="AI141" s="96">
        <v>5.9470275480465995E-7</v>
      </c>
      <c r="AJ141">
        <v>468.625757902396</v>
      </c>
      <c r="AK141">
        <v>467.35946612045501</v>
      </c>
      <c r="AL141">
        <v>474.369858112261</v>
      </c>
      <c r="AM141">
        <v>460.349074128648</v>
      </c>
      <c r="AN141">
        <v>0</v>
      </c>
      <c r="AO141">
        <v>1.0058421516754E-3</v>
      </c>
      <c r="AP141">
        <v>0.20329999999999901</v>
      </c>
      <c r="AQ141">
        <v>0</v>
      </c>
      <c r="AR141">
        <v>0</v>
      </c>
      <c r="AS141">
        <v>1.0371193969253301</v>
      </c>
      <c r="AT141">
        <v>0.979452527937409</v>
      </c>
      <c r="AU141">
        <v>0.979452527937409</v>
      </c>
      <c r="AV141">
        <v>1.24990654714629</v>
      </c>
    </row>
    <row r="142" spans="1:48">
      <c r="A142" s="95">
        <v>45594</v>
      </c>
      <c r="B142" t="b">
        <v>0</v>
      </c>
      <c r="C142" t="b">
        <v>0</v>
      </c>
      <c r="D142" t="s">
        <v>103</v>
      </c>
      <c r="E142" t="s">
        <v>104</v>
      </c>
      <c r="F142">
        <v>5847.4250000000002</v>
      </c>
      <c r="H142">
        <v>0</v>
      </c>
      <c r="I142">
        <v>497.49254597193499</v>
      </c>
      <c r="J142">
        <v>4.8300000000000003E-2</v>
      </c>
      <c r="K142">
        <v>12771.802756761799</v>
      </c>
      <c r="L142">
        <v>12725.012000000001</v>
      </c>
      <c r="M142">
        <v>467.36667384085899</v>
      </c>
      <c r="O142">
        <v>19.8</v>
      </c>
      <c r="P142">
        <v>12725.012000000001</v>
      </c>
      <c r="Q142">
        <v>0.997275471569396</v>
      </c>
      <c r="T142">
        <v>5.0182496609532098E-2</v>
      </c>
      <c r="U142">
        <v>8.9447911465754801E-2</v>
      </c>
      <c r="V142">
        <v>8.7079080973664902E-2</v>
      </c>
      <c r="W142">
        <v>8.9447911465754801E-2</v>
      </c>
      <c r="X142">
        <v>-1.40053884990402E-2</v>
      </c>
      <c r="Z142">
        <v>0.11060882088094499</v>
      </c>
      <c r="AA142">
        <v>0.11772652966239799</v>
      </c>
      <c r="AB142" s="111">
        <v>1.2832920448612599</v>
      </c>
      <c r="AC142">
        <v>-3.3754240067850002E-3</v>
      </c>
      <c r="AD142">
        <v>493.35320074109399</v>
      </c>
      <c r="AE142" s="111">
        <v>491.68792450348798</v>
      </c>
      <c r="AG142">
        <v>493.35320074109399</v>
      </c>
      <c r="AI142" s="96">
        <v>7.2381119115819302E-6</v>
      </c>
      <c r="AK142">
        <v>468.625757902396</v>
      </c>
      <c r="AL142">
        <v>475.65514427093098</v>
      </c>
      <c r="AM142">
        <v>461.59637153386001</v>
      </c>
      <c r="AN142">
        <v>1.0058421516754E-3</v>
      </c>
      <c r="AO142">
        <v>8.4049823633150001E-4</v>
      </c>
      <c r="AP142">
        <v>0.19800000000000001</v>
      </c>
      <c r="AQ142">
        <v>1.1084672549997001E-3</v>
      </c>
      <c r="AR142">
        <v>-1.511385575404E-2</v>
      </c>
      <c r="AS142">
        <v>1.03677881052464</v>
      </c>
      <c r="AT142">
        <v>0.97899035593532902</v>
      </c>
      <c r="AU142">
        <v>0.97899035593532902</v>
      </c>
      <c r="AV142">
        <v>1.2832920448612599</v>
      </c>
    </row>
    <row r="143" spans="1:48">
      <c r="A143" s="95">
        <v>45594</v>
      </c>
      <c r="B143" t="b">
        <v>0</v>
      </c>
      <c r="C143" t="b">
        <v>0</v>
      </c>
      <c r="D143" t="s">
        <v>103</v>
      </c>
      <c r="E143" t="s">
        <v>105</v>
      </c>
      <c r="F143">
        <v>5865.5749999999998</v>
      </c>
      <c r="H143">
        <v>0</v>
      </c>
      <c r="I143">
        <v>497.49254597193499</v>
      </c>
      <c r="J143">
        <v>4.8300000000000003E-2</v>
      </c>
      <c r="K143">
        <v>12771.802756761799</v>
      </c>
      <c r="L143">
        <v>12764.641</v>
      </c>
      <c r="M143">
        <v>468.82217533018098</v>
      </c>
      <c r="O143">
        <v>19.8</v>
      </c>
      <c r="P143">
        <v>12764.641</v>
      </c>
      <c r="Q143">
        <v>1.00310393036251</v>
      </c>
      <c r="T143">
        <v>5.0182496609532098E-2</v>
      </c>
      <c r="U143">
        <v>9.2434772151963704E-2</v>
      </c>
      <c r="V143">
        <v>8.8695774067816105E-2</v>
      </c>
      <c r="W143">
        <v>9.2434772151963704E-2</v>
      </c>
      <c r="X143">
        <v>1.2209743604342E-3</v>
      </c>
      <c r="Z143">
        <v>0.11060882088094499</v>
      </c>
      <c r="AA143">
        <v>0.11850514082659</v>
      </c>
      <c r="AB143" s="111">
        <v>1.24189781065894</v>
      </c>
      <c r="AC143">
        <v>3.9923660765988E-3</v>
      </c>
      <c r="AD143">
        <v>493.35320074109399</v>
      </c>
      <c r="AE143" s="111">
        <v>493.65092269354898</v>
      </c>
      <c r="AG143">
        <v>493.35320074109399</v>
      </c>
      <c r="AI143" s="96">
        <v>9.6684993304523602E-6</v>
      </c>
      <c r="AK143">
        <v>468.625757902396</v>
      </c>
      <c r="AL143">
        <v>475.65514427093098</v>
      </c>
      <c r="AM143">
        <v>461.59637153386001</v>
      </c>
      <c r="AN143">
        <v>8.4049823633150001E-4</v>
      </c>
      <c r="AO143">
        <v>6.7515432098759996E-4</v>
      </c>
      <c r="AP143">
        <v>0.19800000000000001</v>
      </c>
      <c r="AQ143">
        <v>2.4778197029196999E-3</v>
      </c>
      <c r="AR143">
        <v>-1.2568453424854E-3</v>
      </c>
      <c r="AS143">
        <v>1.03677881052464</v>
      </c>
      <c r="AT143">
        <v>0.97571511126337795</v>
      </c>
      <c r="AU143">
        <v>0.97571511126337795</v>
      </c>
      <c r="AV143">
        <v>1.24189781065894</v>
      </c>
    </row>
    <row r="144" spans="1:48">
      <c r="A144" s="95">
        <v>45594</v>
      </c>
      <c r="B144" t="b">
        <v>0</v>
      </c>
      <c r="C144" t="b">
        <v>0</v>
      </c>
      <c r="D144" t="s">
        <v>103</v>
      </c>
      <c r="E144" t="s">
        <v>106</v>
      </c>
      <c r="F144">
        <v>5866.4</v>
      </c>
      <c r="H144">
        <v>0</v>
      </c>
      <c r="I144">
        <v>497.49254597193499</v>
      </c>
      <c r="J144">
        <v>4.8300000000000003E-2</v>
      </c>
      <c r="K144">
        <v>12771.802756761799</v>
      </c>
      <c r="L144">
        <v>12767.598</v>
      </c>
      <c r="M144">
        <v>468.93078059157801</v>
      </c>
      <c r="O144">
        <v>19.8</v>
      </c>
      <c r="P144">
        <v>12767.598</v>
      </c>
      <c r="Q144">
        <v>1.0001406511723001</v>
      </c>
      <c r="T144">
        <v>5.0182496609532098E-2</v>
      </c>
      <c r="U144">
        <v>8.9650512493001294E-2</v>
      </c>
      <c r="V144">
        <v>8.7371456346933704E-2</v>
      </c>
      <c r="W144">
        <v>8.9650512493001294E-2</v>
      </c>
      <c r="X144">
        <v>5.2094932644870004E-4</v>
      </c>
      <c r="Z144">
        <v>0.11060882088094499</v>
      </c>
      <c r="AA144">
        <v>0.11850733384975901</v>
      </c>
      <c r="AB144" s="111">
        <v>1.2050076885759899</v>
      </c>
      <c r="AC144">
        <v>2.8400351483570002E-4</v>
      </c>
      <c r="AD144">
        <v>493.35320074109399</v>
      </c>
      <c r="AE144" s="111">
        <v>493.79112129069603</v>
      </c>
      <c r="AG144">
        <v>493.35320074109399</v>
      </c>
      <c r="AI144" s="96">
        <v>5.3651867341893702E-8</v>
      </c>
      <c r="AK144">
        <v>468.625757902396</v>
      </c>
      <c r="AL144">
        <v>475.65514427093098</v>
      </c>
      <c r="AM144">
        <v>461.59637153386001</v>
      </c>
      <c r="AN144">
        <v>6.7515432098759996E-4</v>
      </c>
      <c r="AO144">
        <v>5.0981040564370003E-4</v>
      </c>
      <c r="AP144">
        <v>0.19800000000000001</v>
      </c>
      <c r="AQ144">
        <v>7.2997042382619997E-4</v>
      </c>
      <c r="AR144">
        <v>-2.0902109737749999E-4</v>
      </c>
      <c r="AS144">
        <v>1.03677881052464</v>
      </c>
      <c r="AT144">
        <v>0.96856183595553502</v>
      </c>
      <c r="AU144">
        <v>0.96856183595553502</v>
      </c>
      <c r="AV144">
        <v>1.2050076885759899</v>
      </c>
    </row>
    <row r="145" spans="1:48">
      <c r="A145" s="95">
        <v>45594</v>
      </c>
      <c r="B145" t="b">
        <v>0</v>
      </c>
      <c r="C145" t="b">
        <v>0</v>
      </c>
      <c r="D145" t="s">
        <v>103</v>
      </c>
      <c r="E145" t="s">
        <v>107</v>
      </c>
      <c r="F145">
        <v>5870.6750000000002</v>
      </c>
      <c r="H145">
        <v>0</v>
      </c>
      <c r="I145">
        <v>497.49254597193499</v>
      </c>
      <c r="J145">
        <v>4.8300000000000003E-2</v>
      </c>
      <c r="K145">
        <v>12771.802756761799</v>
      </c>
      <c r="L145">
        <v>12775.959000000001</v>
      </c>
      <c r="M145">
        <v>469.23786499825599</v>
      </c>
      <c r="O145">
        <v>19.8</v>
      </c>
      <c r="P145">
        <v>12775.959000000001</v>
      </c>
      <c r="Q145">
        <v>1.0007287263057401</v>
      </c>
      <c r="T145">
        <v>5.0182496609532098E-2</v>
      </c>
      <c r="U145">
        <v>8.7179931953255199E-2</v>
      </c>
      <c r="V145">
        <v>8.6182583779581295E-2</v>
      </c>
      <c r="W145">
        <v>8.7179931953255199E-2</v>
      </c>
      <c r="X145">
        <v>1.0626442916709999E-4</v>
      </c>
      <c r="Z145">
        <v>0.11060882088094499</v>
      </c>
      <c r="AA145">
        <v>0.118528189367942</v>
      </c>
      <c r="AB145" s="111">
        <v>1.2424053669530799</v>
      </c>
      <c r="AC145">
        <v>7.8537258392989999E-4</v>
      </c>
      <c r="AD145">
        <v>493.35320074109399</v>
      </c>
      <c r="AE145" s="111">
        <v>494.17893129954598</v>
      </c>
      <c r="AG145">
        <v>493.35320074109399</v>
      </c>
      <c r="AI145" s="96">
        <v>4.28562060958821E-7</v>
      </c>
      <c r="AK145">
        <v>468.625757902396</v>
      </c>
      <c r="AL145">
        <v>475.65514427093098</v>
      </c>
      <c r="AM145">
        <v>461.59637153386001</v>
      </c>
      <c r="AN145">
        <v>5.0981040564370003E-4</v>
      </c>
      <c r="AO145">
        <v>3.4446649029979998E-4</v>
      </c>
      <c r="AP145">
        <v>0.19800000000000001</v>
      </c>
      <c r="AQ145">
        <v>1.101795494532E-4</v>
      </c>
      <c r="AR145" s="96">
        <v>-3.9151202860798702E-6</v>
      </c>
      <c r="AS145">
        <v>1.03677881052464</v>
      </c>
      <c r="AT145">
        <v>0.968541546707821</v>
      </c>
      <c r="AU145">
        <v>0.968541546707821</v>
      </c>
      <c r="AV145">
        <v>1.2424053669530799</v>
      </c>
    </row>
    <row r="146" spans="1:48">
      <c r="A146" s="95">
        <v>45594</v>
      </c>
      <c r="B146" t="b">
        <v>0</v>
      </c>
      <c r="C146" t="b">
        <v>0</v>
      </c>
      <c r="D146" t="s">
        <v>103</v>
      </c>
      <c r="E146" t="s">
        <v>108</v>
      </c>
      <c r="F146">
        <v>5872.9</v>
      </c>
      <c r="H146">
        <v>0</v>
      </c>
      <c r="I146">
        <v>497.49254597193499</v>
      </c>
      <c r="J146">
        <v>4.8300000000000003E-2</v>
      </c>
      <c r="K146">
        <v>12771.802756761799</v>
      </c>
      <c r="L146">
        <v>12780.832</v>
      </c>
      <c r="M146">
        <v>469.41684147400503</v>
      </c>
      <c r="O146">
        <v>19.8</v>
      </c>
      <c r="P146">
        <v>12780.832</v>
      </c>
      <c r="Q146">
        <v>1.00037900241454</v>
      </c>
      <c r="T146">
        <v>5.0182496609532098E-2</v>
      </c>
      <c r="U146">
        <v>8.4615080952331695E-2</v>
      </c>
      <c r="V146">
        <v>8.4925323226795996E-2</v>
      </c>
      <c r="W146">
        <v>8.4925323226795996E-2</v>
      </c>
      <c r="X146" s="96">
        <v>3.1681698050252401E-7</v>
      </c>
      <c r="Z146">
        <v>0.11060882088094499</v>
      </c>
      <c r="AA146">
        <v>0.118498694719951</v>
      </c>
      <c r="AB146" s="111">
        <v>1.27735915341798</v>
      </c>
      <c r="AC146">
        <v>4.7038226554090002E-4</v>
      </c>
      <c r="AD146">
        <v>493.35320074109399</v>
      </c>
      <c r="AE146" s="111">
        <v>494.41138430483301</v>
      </c>
      <c r="AG146">
        <v>493.35320074109399</v>
      </c>
      <c r="AI146" s="96">
        <v>1.4542537148427001E-7</v>
      </c>
      <c r="AK146">
        <v>468.625757902396</v>
      </c>
      <c r="AL146">
        <v>475.65514427093098</v>
      </c>
      <c r="AM146">
        <v>461.59637153386001</v>
      </c>
      <c r="AN146">
        <v>3.4446649029979998E-4</v>
      </c>
      <c r="AO146">
        <v>1.7912257495590001E-4</v>
      </c>
      <c r="AP146">
        <v>0.19800000000000001</v>
      </c>
      <c r="AQ146" s="96">
        <v>3.1693101306369501E-7</v>
      </c>
      <c r="AR146" s="96">
        <v>-1.1403256117148401E-10</v>
      </c>
      <c r="AS146">
        <v>1.03677881052464</v>
      </c>
      <c r="AT146">
        <v>0.96834855717259005</v>
      </c>
      <c r="AU146">
        <v>0.96834855717259005</v>
      </c>
      <c r="AV146">
        <v>1.27735915341798</v>
      </c>
    </row>
    <row r="147" spans="1:48">
      <c r="A147" s="95">
        <v>45594</v>
      </c>
      <c r="B147" t="b">
        <v>0</v>
      </c>
      <c r="C147" t="b">
        <v>0</v>
      </c>
      <c r="D147" t="s">
        <v>103</v>
      </c>
      <c r="E147" t="s">
        <v>109</v>
      </c>
      <c r="F147">
        <v>5879.3249999999998</v>
      </c>
      <c r="H147">
        <v>0</v>
      </c>
      <c r="I147">
        <v>497.49254597193499</v>
      </c>
      <c r="J147">
        <v>4.8300000000000003E-2</v>
      </c>
      <c r="K147">
        <v>12771.802756761799</v>
      </c>
      <c r="L147">
        <v>12794.539000000001</v>
      </c>
      <c r="M147">
        <v>469.92027479087301</v>
      </c>
      <c r="O147">
        <v>19.8</v>
      </c>
      <c r="P147">
        <v>12794.539000000001</v>
      </c>
      <c r="Q147">
        <v>1.00109400807097</v>
      </c>
      <c r="T147">
        <v>5.0182496609532098E-2</v>
      </c>
      <c r="U147">
        <v>8.27752018730738E-2</v>
      </c>
      <c r="V147">
        <v>8.4004426237174107E-2</v>
      </c>
      <c r="W147">
        <v>8.4004426237174107E-2</v>
      </c>
      <c r="X147">
        <v>0</v>
      </c>
      <c r="Z147">
        <v>0.11060882088094499</v>
      </c>
      <c r="AA147">
        <v>0.118530592058363</v>
      </c>
      <c r="AB147" s="111">
        <v>1.31164021159287</v>
      </c>
      <c r="AC147">
        <v>1.3664953792831001E-3</v>
      </c>
      <c r="AD147">
        <v>493.35320074109399</v>
      </c>
      <c r="AE147" s="111">
        <v>495.08699517695101</v>
      </c>
      <c r="AG147">
        <v>493.35320074109399</v>
      </c>
      <c r="AI147" s="96">
        <v>1.1489496979654201E-6</v>
      </c>
      <c r="AK147">
        <v>468.625757902396</v>
      </c>
      <c r="AL147">
        <v>475.65514427093098</v>
      </c>
      <c r="AM147">
        <v>461.59637153386001</v>
      </c>
      <c r="AN147">
        <v>1.7912257495590001E-4</v>
      </c>
      <c r="AO147">
        <v>0</v>
      </c>
      <c r="AP147">
        <v>0.19800000000000001</v>
      </c>
      <c r="AQ147">
        <v>0</v>
      </c>
      <c r="AR147">
        <v>0</v>
      </c>
      <c r="AS147">
        <v>1.03677881052464</v>
      </c>
      <c r="AT147">
        <v>0.96862146892859402</v>
      </c>
      <c r="AU147">
        <v>0.96862146892859402</v>
      </c>
      <c r="AV147">
        <v>1.31164021159287</v>
      </c>
    </row>
    <row r="148" spans="1:48">
      <c r="A148" s="95">
        <v>45594</v>
      </c>
      <c r="B148" t="b">
        <v>0</v>
      </c>
      <c r="C148" t="b">
        <v>0</v>
      </c>
      <c r="D148" t="s">
        <v>103</v>
      </c>
      <c r="E148" t="s">
        <v>110</v>
      </c>
      <c r="F148">
        <v>5872.125</v>
      </c>
      <c r="G148" t="s">
        <v>111</v>
      </c>
      <c r="H148">
        <v>0</v>
      </c>
      <c r="I148">
        <v>497.49254597193499</v>
      </c>
      <c r="J148">
        <v>4.8300000000000003E-2</v>
      </c>
      <c r="K148">
        <v>12771.802756761799</v>
      </c>
      <c r="L148">
        <v>12778.178</v>
      </c>
      <c r="M148">
        <v>469.31936485454298</v>
      </c>
      <c r="N148">
        <v>474.00977482436798</v>
      </c>
      <c r="O148">
        <v>19.8</v>
      </c>
      <c r="P148">
        <v>12778.178</v>
      </c>
      <c r="Q148">
        <v>0.99877536962151203</v>
      </c>
      <c r="R148">
        <v>474.00977482436798</v>
      </c>
      <c r="S148">
        <v>4.8300000000000003E-2</v>
      </c>
      <c r="T148">
        <v>5.0182496609532098E-2</v>
      </c>
      <c r="U148">
        <v>8.1326016461335998E-2</v>
      </c>
      <c r="V148">
        <v>8.3256752243516197E-2</v>
      </c>
      <c r="W148">
        <v>8.3256752243516197E-2</v>
      </c>
      <c r="X148">
        <v>0</v>
      </c>
      <c r="Y148">
        <v>0.110610114830044</v>
      </c>
      <c r="Z148">
        <v>0.11060882088094499</v>
      </c>
      <c r="AA148">
        <v>0.11669206908008101</v>
      </c>
      <c r="AB148" s="111">
        <v>1.3256149902940699</v>
      </c>
      <c r="AC148">
        <v>-1.6786556816941001E-3</v>
      </c>
      <c r="AD148">
        <v>493.35320074109399</v>
      </c>
      <c r="AE148" s="111">
        <v>494.25591457956398</v>
      </c>
      <c r="AF148">
        <v>494.25591457956398</v>
      </c>
      <c r="AG148">
        <v>493.35320074109399</v>
      </c>
      <c r="AH148" s="95">
        <v>45594</v>
      </c>
      <c r="AI148" s="96">
        <v>1.6372916765782999E-6</v>
      </c>
      <c r="AJ148">
        <v>469.31936485454298</v>
      </c>
      <c r="AK148">
        <v>468.625757902396</v>
      </c>
      <c r="AL148">
        <v>475.65514427093098</v>
      </c>
      <c r="AM148">
        <v>461.59637153386001</v>
      </c>
      <c r="AN148">
        <v>0</v>
      </c>
      <c r="AO148">
        <v>1.0058421516754E-3</v>
      </c>
      <c r="AP148">
        <v>0.19800000000000001</v>
      </c>
      <c r="AQ148">
        <v>0</v>
      </c>
      <c r="AR148">
        <v>0</v>
      </c>
      <c r="AS148">
        <v>1.03677881052464</v>
      </c>
      <c r="AT148">
        <v>0.96832631887870202</v>
      </c>
      <c r="AU148">
        <v>0.96832631887870202</v>
      </c>
      <c r="AV148">
        <v>1.3256149902940699</v>
      </c>
    </row>
    <row r="149" spans="1:48">
      <c r="A149" s="95">
        <v>45595</v>
      </c>
      <c r="B149" t="b">
        <v>0</v>
      </c>
      <c r="C149" t="b">
        <v>0</v>
      </c>
      <c r="D149" t="s">
        <v>103</v>
      </c>
      <c r="E149" t="s">
        <v>104</v>
      </c>
      <c r="F149">
        <v>5860.125</v>
      </c>
      <c r="H149">
        <v>0</v>
      </c>
      <c r="I149">
        <v>495.882537732549</v>
      </c>
      <c r="J149">
        <v>4.8300000000000003E-2</v>
      </c>
      <c r="K149">
        <v>12729.7272194373</v>
      </c>
      <c r="L149">
        <v>12754.913</v>
      </c>
      <c r="M149">
        <v>468.40191647133997</v>
      </c>
      <c r="O149">
        <v>19.34</v>
      </c>
      <c r="P149">
        <v>12754.913</v>
      </c>
      <c r="Q149">
        <v>0.99795644677182405</v>
      </c>
      <c r="T149">
        <v>4.8300000000000003E-2</v>
      </c>
      <c r="U149">
        <v>8.1377750762193293E-2</v>
      </c>
      <c r="V149">
        <v>8.3224770962377903E-2</v>
      </c>
      <c r="W149">
        <v>8.3224770962377903E-2</v>
      </c>
      <c r="X149">
        <v>-8.0603839788783993E-3</v>
      </c>
      <c r="Z149">
        <v>0.110610114830044</v>
      </c>
      <c r="AA149">
        <v>0.11104515213810399</v>
      </c>
      <c r="AB149" s="111">
        <v>1.3606423113822801</v>
      </c>
      <c r="AC149">
        <v>-2.6087684544932998E-3</v>
      </c>
      <c r="AD149">
        <v>494.25591457956398</v>
      </c>
      <c r="AE149" s="111">
        <v>492.96651534116199</v>
      </c>
      <c r="AG149">
        <v>494.25591457956398</v>
      </c>
      <c r="AI149" s="96">
        <v>3.8289174494741199E-6</v>
      </c>
      <c r="AK149">
        <v>469.31936485454298</v>
      </c>
      <c r="AL149">
        <v>476.35915532736101</v>
      </c>
      <c r="AM149">
        <v>462.27957438172399</v>
      </c>
      <c r="AN149">
        <v>1.0058421516754E-3</v>
      </c>
      <c r="AO149">
        <v>8.4049823633150001E-4</v>
      </c>
      <c r="AP149">
        <v>0.19339999999999999</v>
      </c>
      <c r="AQ149">
        <v>1.3428990410119001E-3</v>
      </c>
      <c r="AR149">
        <v>-9.4032830198902996E-3</v>
      </c>
      <c r="AS149">
        <v>1.0367683722219001</v>
      </c>
      <c r="AT149">
        <v>0.98506660705043703</v>
      </c>
      <c r="AU149">
        <v>0.98506660705043703</v>
      </c>
      <c r="AV149">
        <v>1.3606423113822801</v>
      </c>
    </row>
    <row r="150" spans="1:48">
      <c r="A150" s="95">
        <v>45595</v>
      </c>
      <c r="B150" t="b">
        <v>0</v>
      </c>
      <c r="C150" t="b">
        <v>0</v>
      </c>
      <c r="D150" t="s">
        <v>103</v>
      </c>
      <c r="E150" t="s">
        <v>105</v>
      </c>
      <c r="F150">
        <v>5876.85</v>
      </c>
      <c r="H150">
        <v>0</v>
      </c>
      <c r="I150">
        <v>495.882537732549</v>
      </c>
      <c r="J150">
        <v>4.8300000000000003E-2</v>
      </c>
      <c r="K150">
        <v>12729.7272194373</v>
      </c>
      <c r="L150">
        <v>12790.829</v>
      </c>
      <c r="M150">
        <v>469.72086888065701</v>
      </c>
      <c r="O150">
        <v>19.34</v>
      </c>
      <c r="P150">
        <v>12790.829</v>
      </c>
      <c r="Q150">
        <v>1.0028540346835599</v>
      </c>
      <c r="T150">
        <v>4.8300000000000003E-2</v>
      </c>
      <c r="U150">
        <v>8.4034821427700301E-2</v>
      </c>
      <c r="V150">
        <v>8.4480756524177594E-2</v>
      </c>
      <c r="W150">
        <v>8.4480756524177594E-2</v>
      </c>
      <c r="X150">
        <v>1.8989469901414E-3</v>
      </c>
      <c r="Z150">
        <v>0.110610114830044</v>
      </c>
      <c r="AA150">
        <v>0.111361938464019</v>
      </c>
      <c r="AB150" s="111">
        <v>1.41346206773057</v>
      </c>
      <c r="AC150">
        <v>3.8260910220161998E-3</v>
      </c>
      <c r="AD150">
        <v>494.25591457956398</v>
      </c>
      <c r="AE150" s="111">
        <v>494.852650099664</v>
      </c>
      <c r="AG150">
        <v>494.25591457956398</v>
      </c>
      <c r="AI150" s="96">
        <v>7.9067761944316303E-6</v>
      </c>
      <c r="AK150">
        <v>469.31936485454298</v>
      </c>
      <c r="AL150">
        <v>476.35915532736101</v>
      </c>
      <c r="AM150">
        <v>462.27957438172399</v>
      </c>
      <c r="AN150">
        <v>8.4049823633150001E-4</v>
      </c>
      <c r="AO150">
        <v>6.7515432098759996E-4</v>
      </c>
      <c r="AP150">
        <v>0.19339999999999999</v>
      </c>
      <c r="AQ150">
        <v>2.6347689507948001E-3</v>
      </c>
      <c r="AR150">
        <v>-7.3582196065329997E-4</v>
      </c>
      <c r="AS150">
        <v>1.0367683722219001</v>
      </c>
      <c r="AT150">
        <v>1.03324599781191</v>
      </c>
      <c r="AU150">
        <v>1.03324599781191</v>
      </c>
      <c r="AV150">
        <v>1.41346206773057</v>
      </c>
    </row>
    <row r="151" spans="1:48">
      <c r="A151" s="95">
        <v>45595</v>
      </c>
      <c r="B151" t="b">
        <v>0</v>
      </c>
      <c r="C151" t="b">
        <v>0</v>
      </c>
      <c r="D151" t="s">
        <v>103</v>
      </c>
      <c r="E151" t="s">
        <v>106</v>
      </c>
      <c r="F151">
        <v>5884.75</v>
      </c>
      <c r="H151">
        <v>0</v>
      </c>
      <c r="I151">
        <v>495.882537732549</v>
      </c>
      <c r="J151">
        <v>4.8300000000000003E-2</v>
      </c>
      <c r="K151">
        <v>12729.7272194373</v>
      </c>
      <c r="L151">
        <v>12807.976000000001</v>
      </c>
      <c r="M151">
        <v>470.35056252590101</v>
      </c>
      <c r="O151">
        <v>19.34</v>
      </c>
      <c r="P151">
        <v>12807.976000000001</v>
      </c>
      <c r="Q151">
        <v>1.0013442575529401</v>
      </c>
      <c r="T151">
        <v>4.8300000000000003E-2</v>
      </c>
      <c r="U151">
        <v>8.2632278492514005E-2</v>
      </c>
      <c r="V151">
        <v>8.3772698003714105E-2</v>
      </c>
      <c r="W151">
        <v>8.3772698003714105E-2</v>
      </c>
      <c r="X151">
        <v>1.8013279297954001E-3</v>
      </c>
      <c r="Z151">
        <v>0.110610114830044</v>
      </c>
      <c r="AA151">
        <v>0.111450729921154</v>
      </c>
      <c r="AB151" s="111">
        <v>1.4029993571789601</v>
      </c>
      <c r="AC151">
        <v>1.8937983926795999E-3</v>
      </c>
      <c r="AD151">
        <v>494.25591457956398</v>
      </c>
      <c r="AE151" s="111">
        <v>495.78980125303599</v>
      </c>
      <c r="AG151">
        <v>494.25591457956398</v>
      </c>
      <c r="AI151" s="96">
        <v>1.7947213645318E-6</v>
      </c>
      <c r="AK151">
        <v>469.31936485454298</v>
      </c>
      <c r="AL151">
        <v>476.35915532736101</v>
      </c>
      <c r="AM151">
        <v>462.27957438172399</v>
      </c>
      <c r="AN151">
        <v>6.7515432098759996E-4</v>
      </c>
      <c r="AO151">
        <v>5.0981040564370003E-4</v>
      </c>
      <c r="AP151">
        <v>0.19339999999999999</v>
      </c>
      <c r="AQ151">
        <v>1.8378951210753999E-3</v>
      </c>
      <c r="AR151" s="96">
        <v>-3.6567191279979199E-5</v>
      </c>
      <c r="AS151">
        <v>1.0367683722219001</v>
      </c>
      <c r="AT151">
        <v>1.0306647573688099</v>
      </c>
      <c r="AU151">
        <v>1.0306647573688099</v>
      </c>
      <c r="AV151">
        <v>1.4029993571789601</v>
      </c>
    </row>
    <row r="152" spans="1:48">
      <c r="A152" s="95">
        <v>45595</v>
      </c>
      <c r="B152" t="b">
        <v>0</v>
      </c>
      <c r="C152" t="b">
        <v>0</v>
      </c>
      <c r="D152" t="s">
        <v>103</v>
      </c>
      <c r="E152" t="s">
        <v>107</v>
      </c>
      <c r="F152">
        <v>5876.35</v>
      </c>
      <c r="H152">
        <v>0</v>
      </c>
      <c r="I152">
        <v>495.882537732549</v>
      </c>
      <c r="J152">
        <v>4.8300000000000003E-2</v>
      </c>
      <c r="K152">
        <v>12729.7272194373</v>
      </c>
      <c r="L152">
        <v>12790.275</v>
      </c>
      <c r="M152">
        <v>469.70052419765301</v>
      </c>
      <c r="O152">
        <v>19.34</v>
      </c>
      <c r="P152">
        <v>12790.275</v>
      </c>
      <c r="Q152">
        <v>0.99857258167296803</v>
      </c>
      <c r="T152">
        <v>4.8300000000000003E-2</v>
      </c>
      <c r="U152">
        <v>8.1368559969033694E-2</v>
      </c>
      <c r="V152">
        <v>8.3117665617170003E-2</v>
      </c>
      <c r="W152">
        <v>8.3117665617170003E-2</v>
      </c>
      <c r="X152" s="96">
        <v>3.9764036751680903E-5</v>
      </c>
      <c r="Z152">
        <v>0.110610114830044</v>
      </c>
      <c r="AA152">
        <v>0.111452457794087</v>
      </c>
      <c r="AB152" s="111">
        <v>1.41386111387428</v>
      </c>
      <c r="AC152">
        <v>-1.9400726026782E-3</v>
      </c>
      <c r="AD152">
        <v>494.25591457956398</v>
      </c>
      <c r="AE152" s="111">
        <v>494.82793304293699</v>
      </c>
      <c r="AG152">
        <v>494.25591457956398</v>
      </c>
      <c r="AI152" s="96">
        <v>1.9126484268867298E-6</v>
      </c>
      <c r="AK152">
        <v>469.31936485454298</v>
      </c>
      <c r="AL152">
        <v>476.35915532736101</v>
      </c>
      <c r="AM152">
        <v>462.27957438172399</v>
      </c>
      <c r="AN152">
        <v>5.0981040564370003E-4</v>
      </c>
      <c r="AO152">
        <v>3.4446649029979998E-4</v>
      </c>
      <c r="AP152">
        <v>0.19339999999999999</v>
      </c>
      <c r="AQ152" s="96">
        <v>4.4293115401909299E-5</v>
      </c>
      <c r="AR152" s="96">
        <v>-4.5290786502283303E-6</v>
      </c>
      <c r="AS152">
        <v>1.0367683722219001</v>
      </c>
      <c r="AT152">
        <v>1.0299387835807301</v>
      </c>
      <c r="AU152">
        <v>1.0299387835807301</v>
      </c>
      <c r="AV152">
        <v>1.41386111387428</v>
      </c>
    </row>
    <row r="153" spans="1:48">
      <c r="A153" s="95">
        <v>45595</v>
      </c>
      <c r="B153" t="b">
        <v>0</v>
      </c>
      <c r="C153" t="b">
        <v>0</v>
      </c>
      <c r="D153" t="s">
        <v>103</v>
      </c>
      <c r="E153" t="s">
        <v>108</v>
      </c>
      <c r="F153">
        <v>5861.7375000000002</v>
      </c>
      <c r="H153">
        <v>0</v>
      </c>
      <c r="I153">
        <v>495.882537732549</v>
      </c>
      <c r="J153">
        <v>4.8300000000000003E-2</v>
      </c>
      <c r="K153">
        <v>12729.7272194373</v>
      </c>
      <c r="L153">
        <v>12759.767</v>
      </c>
      <c r="M153">
        <v>468.580171148776</v>
      </c>
      <c r="O153">
        <v>19.34</v>
      </c>
      <c r="P153">
        <v>12759.767</v>
      </c>
      <c r="Q153">
        <v>0.99751333736077596</v>
      </c>
      <c r="T153">
        <v>4.8300000000000003E-2</v>
      </c>
      <c r="U153">
        <v>8.2626867816437896E-2</v>
      </c>
      <c r="V153">
        <v>8.3684488353109501E-2</v>
      </c>
      <c r="W153">
        <v>8.3684488353109501E-2</v>
      </c>
      <c r="X153" s="96">
        <v>-8.4058550599749402E-8</v>
      </c>
      <c r="Z153">
        <v>0.110610114830044</v>
      </c>
      <c r="AA153">
        <v>0.11208319796645901</v>
      </c>
      <c r="AB153" s="111">
        <v>1.42498388687749</v>
      </c>
      <c r="AC153">
        <v>-3.3735241184912001E-3</v>
      </c>
      <c r="AD153">
        <v>494.25591457956398</v>
      </c>
      <c r="AE153" s="111">
        <v>493.15861907631398</v>
      </c>
      <c r="AG153">
        <v>494.25591457956398</v>
      </c>
      <c r="AI153" s="96">
        <v>5.7030166931871601E-6</v>
      </c>
      <c r="AK153">
        <v>469.31936485454298</v>
      </c>
      <c r="AL153">
        <v>476.35915532736101</v>
      </c>
      <c r="AM153">
        <v>462.27957438172399</v>
      </c>
      <c r="AN153">
        <v>3.4446649029979998E-4</v>
      </c>
      <c r="AO153">
        <v>1.7912257495590001E-4</v>
      </c>
      <c r="AP153">
        <v>0.19339999999999999</v>
      </c>
      <c r="AQ153" s="96">
        <v>1.01053463744513E-10</v>
      </c>
      <c r="AR153" s="96">
        <v>-8.4159604063494E-8</v>
      </c>
      <c r="AS153">
        <v>1.0367683722219001</v>
      </c>
      <c r="AT153">
        <v>1.02992464538555</v>
      </c>
      <c r="AU153">
        <v>1.02992464538555</v>
      </c>
      <c r="AV153">
        <v>1.42498388687749</v>
      </c>
    </row>
    <row r="154" spans="1:48">
      <c r="A154" s="95">
        <v>45595</v>
      </c>
      <c r="B154" t="b">
        <v>0</v>
      </c>
      <c r="C154" t="b">
        <v>0</v>
      </c>
      <c r="D154" t="s">
        <v>103</v>
      </c>
      <c r="E154" t="s">
        <v>109</v>
      </c>
      <c r="F154">
        <v>5865.3249999999998</v>
      </c>
      <c r="H154">
        <v>0</v>
      </c>
      <c r="I154">
        <v>495.882537732549</v>
      </c>
      <c r="J154">
        <v>4.8300000000000003E-2</v>
      </c>
      <c r="K154">
        <v>12729.7272194373</v>
      </c>
      <c r="L154">
        <v>12767.233</v>
      </c>
      <c r="M154">
        <v>468.85434696701799</v>
      </c>
      <c r="O154">
        <v>19.34</v>
      </c>
      <c r="P154">
        <v>12767.233</v>
      </c>
      <c r="Q154">
        <v>1.00061201990024</v>
      </c>
      <c r="T154">
        <v>4.8300000000000003E-2</v>
      </c>
      <c r="U154">
        <v>8.0335435159532301E-2</v>
      </c>
      <c r="V154">
        <v>8.2529438325405297E-2</v>
      </c>
      <c r="W154">
        <v>8.2529438325405297E-2</v>
      </c>
      <c r="X154">
        <v>0</v>
      </c>
      <c r="Z154">
        <v>0.110610114830044</v>
      </c>
      <c r="AA154">
        <v>0.111410144737739</v>
      </c>
      <c r="AB154" s="111">
        <v>1.40820159091977</v>
      </c>
      <c r="AC154">
        <v>8.3210891553339998E-4</v>
      </c>
      <c r="AD154">
        <v>494.25591457956398</v>
      </c>
      <c r="AE154" s="111">
        <v>493.56898076001897</v>
      </c>
      <c r="AG154">
        <v>494.25591457956398</v>
      </c>
      <c r="AI154" s="96">
        <v>3.4216566728664601E-7</v>
      </c>
      <c r="AK154">
        <v>469.31936485454298</v>
      </c>
      <c r="AL154">
        <v>476.35915532736101</v>
      </c>
      <c r="AM154">
        <v>462.27957438172399</v>
      </c>
      <c r="AN154">
        <v>1.7912257495590001E-4</v>
      </c>
      <c r="AO154">
        <v>0</v>
      </c>
      <c r="AP154">
        <v>0.19339999999999999</v>
      </c>
      <c r="AQ154">
        <v>0</v>
      </c>
      <c r="AR154">
        <v>0</v>
      </c>
      <c r="AS154">
        <v>1.0367683722219001</v>
      </c>
      <c r="AT154">
        <v>1.02473590986222</v>
      </c>
      <c r="AU154">
        <v>1.02473590986222</v>
      </c>
      <c r="AV154">
        <v>1.40820159091977</v>
      </c>
    </row>
    <row r="155" spans="1:48">
      <c r="A155" s="95">
        <v>45595</v>
      </c>
      <c r="B155" t="b">
        <v>0</v>
      </c>
      <c r="C155" t="b">
        <v>0</v>
      </c>
      <c r="D155" t="s">
        <v>103</v>
      </c>
      <c r="E155" t="s">
        <v>110</v>
      </c>
      <c r="F155">
        <v>5853.1</v>
      </c>
      <c r="G155" t="s">
        <v>111</v>
      </c>
      <c r="H155">
        <v>0</v>
      </c>
      <c r="I155">
        <v>495.882537732549</v>
      </c>
      <c r="J155">
        <v>4.8300000000000003E-2</v>
      </c>
      <c r="K155">
        <v>12729.7272194373</v>
      </c>
      <c r="L155">
        <v>12739.189</v>
      </c>
      <c r="M155">
        <v>467.82448001727698</v>
      </c>
      <c r="N155">
        <v>472.47403844851902</v>
      </c>
      <c r="O155">
        <v>19.34</v>
      </c>
      <c r="P155">
        <v>12739.189</v>
      </c>
      <c r="Q155">
        <v>0.99791571652039701</v>
      </c>
      <c r="R155">
        <v>472.47403844851902</v>
      </c>
      <c r="S155">
        <v>4.8300000000000003E-2</v>
      </c>
      <c r="T155">
        <v>4.8300000000000003E-2</v>
      </c>
      <c r="U155">
        <v>8.1106992825468502E-2</v>
      </c>
      <c r="V155">
        <v>8.2841230557768805E-2</v>
      </c>
      <c r="W155">
        <v>8.2841230557768805E-2</v>
      </c>
      <c r="X155">
        <v>0</v>
      </c>
      <c r="Y155">
        <v>0.110761120266889</v>
      </c>
      <c r="Z155">
        <v>0.110610114830044</v>
      </c>
      <c r="AA155">
        <v>0.111547548472961</v>
      </c>
      <c r="AB155" s="111">
        <v>1.43562271432253</v>
      </c>
      <c r="AC155">
        <v>-3.0959421358498999E-3</v>
      </c>
      <c r="AD155">
        <v>494.25591457956398</v>
      </c>
      <c r="AE155" s="111">
        <v>492.04091975553598</v>
      </c>
      <c r="AF155">
        <v>492.04091975553598</v>
      </c>
      <c r="AG155">
        <v>494.25591457956398</v>
      </c>
      <c r="AH155" s="95">
        <v>45595</v>
      </c>
      <c r="AI155" s="96">
        <v>4.8354976516956001E-6</v>
      </c>
      <c r="AJ155">
        <v>467.82448001727698</v>
      </c>
      <c r="AK155">
        <v>469.31936485454298</v>
      </c>
      <c r="AL155">
        <v>476.35915532736101</v>
      </c>
      <c r="AM155">
        <v>462.27957438172399</v>
      </c>
      <c r="AN155">
        <v>0</v>
      </c>
      <c r="AO155">
        <v>1.0058421516754E-3</v>
      </c>
      <c r="AP155">
        <v>0.19339999999999999</v>
      </c>
      <c r="AQ155">
        <v>0</v>
      </c>
      <c r="AR155">
        <v>0</v>
      </c>
      <c r="AS155">
        <v>1.0367683722219001</v>
      </c>
      <c r="AT155">
        <v>1.0302707500889801</v>
      </c>
      <c r="AU155">
        <v>1.0302707500889801</v>
      </c>
      <c r="AV155">
        <v>1.43562271432253</v>
      </c>
    </row>
    <row r="156" spans="1:48">
      <c r="A156" s="95">
        <v>45596</v>
      </c>
      <c r="B156" t="b">
        <v>0</v>
      </c>
      <c r="C156" t="b">
        <v>0</v>
      </c>
      <c r="D156" t="s">
        <v>103</v>
      </c>
      <c r="E156" t="s">
        <v>104</v>
      </c>
      <c r="F156">
        <v>5787.65</v>
      </c>
      <c r="H156">
        <v>0</v>
      </c>
      <c r="I156">
        <v>486.26485693408199</v>
      </c>
      <c r="J156">
        <v>4.8300000000000003E-2</v>
      </c>
      <c r="K156">
        <v>12493.7363754911</v>
      </c>
      <c r="L156">
        <v>12599.85</v>
      </c>
      <c r="M156">
        <v>462.64473200473401</v>
      </c>
      <c r="O156">
        <v>20.350000000000001</v>
      </c>
      <c r="P156">
        <v>12599.85</v>
      </c>
      <c r="Q156">
        <v>0.98881789137380105</v>
      </c>
      <c r="T156">
        <v>4.8300000000000003E-2</v>
      </c>
      <c r="U156">
        <v>0.138937358360708</v>
      </c>
      <c r="V156">
        <v>0.114964178577512</v>
      </c>
      <c r="W156">
        <v>0.138937358360708</v>
      </c>
      <c r="X156">
        <v>-0.249026955400553</v>
      </c>
      <c r="Z156">
        <v>0.110761120266889</v>
      </c>
      <c r="AA156">
        <v>0.123915784610738</v>
      </c>
      <c r="AB156" s="111">
        <v>1.42865794894744</v>
      </c>
      <c r="AC156">
        <v>-1.5909785849588999E-2</v>
      </c>
      <c r="AD156">
        <v>492.04091975553598</v>
      </c>
      <c r="AE156" s="111">
        <v>484.21265409299002</v>
      </c>
      <c r="AG156">
        <v>492.04091975553598</v>
      </c>
      <c r="AI156">
        <v>1.2396018443089999E-4</v>
      </c>
      <c r="AK156">
        <v>467.82448001727698</v>
      </c>
      <c r="AL156">
        <v>474.84184721753599</v>
      </c>
      <c r="AM156">
        <v>460.80711281701701</v>
      </c>
      <c r="AN156">
        <v>1.0058421516754E-3</v>
      </c>
      <c r="AO156">
        <v>8.4049823633150001E-4</v>
      </c>
      <c r="AP156">
        <v>0.20349999999999999</v>
      </c>
      <c r="AQ156" s="96">
        <v>5.2209715649404E-6</v>
      </c>
      <c r="AR156">
        <v>-0.249032176372118</v>
      </c>
      <c r="AS156">
        <v>1.03554864729972</v>
      </c>
      <c r="AT156">
        <v>1.0291459351038601</v>
      </c>
      <c r="AU156">
        <v>1.0291459351038601</v>
      </c>
      <c r="AV156">
        <v>1.42865794894744</v>
      </c>
    </row>
    <row r="157" spans="1:48">
      <c r="A157" s="95">
        <v>45596</v>
      </c>
      <c r="B157" t="b">
        <v>0</v>
      </c>
      <c r="C157" t="b">
        <v>0</v>
      </c>
      <c r="D157" t="s">
        <v>103</v>
      </c>
      <c r="E157" t="s">
        <v>105</v>
      </c>
      <c r="F157">
        <v>5762.875</v>
      </c>
      <c r="H157">
        <v>0</v>
      </c>
      <c r="I157">
        <v>486.26485693408199</v>
      </c>
      <c r="J157">
        <v>4.8300000000000003E-2</v>
      </c>
      <c r="K157">
        <v>12493.7363754911</v>
      </c>
      <c r="L157">
        <v>12546.769</v>
      </c>
      <c r="M157">
        <v>460.69568935584999</v>
      </c>
      <c r="O157">
        <v>20.350000000000001</v>
      </c>
      <c r="P157">
        <v>12546.769</v>
      </c>
      <c r="Q157">
        <v>0.99571933340820495</v>
      </c>
      <c r="T157">
        <v>4.8300000000000003E-2</v>
      </c>
      <c r="U157">
        <v>0.14153359375678901</v>
      </c>
      <c r="V157">
        <v>0.117317737271478</v>
      </c>
      <c r="W157">
        <v>0.14153359375678901</v>
      </c>
      <c r="X157">
        <v>-0.51718536491076395</v>
      </c>
      <c r="Z157">
        <v>0.110761120266889</v>
      </c>
      <c r="AA157">
        <v>0.125059019846335</v>
      </c>
      <c r="AB157" s="111">
        <v>1.17865794894744</v>
      </c>
      <c r="AC157">
        <v>-6.0436901104434998E-3</v>
      </c>
      <c r="AD157">
        <v>492.04091975553598</v>
      </c>
      <c r="AE157" s="111">
        <v>481.286222864097</v>
      </c>
      <c r="AG157">
        <v>492.04091975553598</v>
      </c>
      <c r="AI157" s="96">
        <v>1.7822977951201001E-5</v>
      </c>
      <c r="AK157">
        <v>467.82448001727698</v>
      </c>
      <c r="AL157">
        <v>474.84184721753599</v>
      </c>
      <c r="AM157">
        <v>460.80711281701701</v>
      </c>
      <c r="AN157">
        <v>8.4049823633150001E-4</v>
      </c>
      <c r="AO157">
        <v>6.7515432098759996E-4</v>
      </c>
      <c r="AP157">
        <v>0.20349999999999999</v>
      </c>
      <c r="AQ157" s="96">
        <v>5.4187652706861502E-9</v>
      </c>
      <c r="AR157">
        <v>-0.51718537032952905</v>
      </c>
      <c r="AS157">
        <v>1.03554864729972</v>
      </c>
      <c r="AT157">
        <v>0.91593242023370403</v>
      </c>
      <c r="AU157">
        <v>0.91593242023370403</v>
      </c>
      <c r="AV157">
        <v>0.56859560435904899</v>
      </c>
    </row>
    <row r="158" spans="1:48">
      <c r="A158" s="95">
        <v>45596</v>
      </c>
      <c r="B158" t="b">
        <v>0</v>
      </c>
      <c r="C158" t="b">
        <v>0</v>
      </c>
      <c r="D158" t="s">
        <v>103</v>
      </c>
      <c r="E158" t="s">
        <v>106</v>
      </c>
      <c r="F158">
        <v>5754.75</v>
      </c>
      <c r="H158">
        <v>0</v>
      </c>
      <c r="I158">
        <v>486.26485693408199</v>
      </c>
      <c r="J158">
        <v>4.8300000000000003E-2</v>
      </c>
      <c r="K158">
        <v>12493.7363754911</v>
      </c>
      <c r="L158">
        <v>12528.682000000001</v>
      </c>
      <c r="M158">
        <v>460.031565952177</v>
      </c>
      <c r="O158">
        <v>20.350000000000001</v>
      </c>
      <c r="P158">
        <v>12528.682000000001</v>
      </c>
      <c r="Q158">
        <v>0.99859011344164095</v>
      </c>
      <c r="T158">
        <v>4.8300000000000003E-2</v>
      </c>
      <c r="U158">
        <v>0.13802216379243301</v>
      </c>
      <c r="V158">
        <v>0.116020172586979</v>
      </c>
      <c r="W158">
        <v>0.13802216379243301</v>
      </c>
      <c r="X158">
        <v>-0.64218187709651098</v>
      </c>
      <c r="Z158">
        <v>0.110761120266889</v>
      </c>
      <c r="AA158">
        <v>0.12508666683753999</v>
      </c>
      <c r="AB158" s="111">
        <v>0.92865794894744602</v>
      </c>
      <c r="AC158">
        <v>-1.7241136381496E-3</v>
      </c>
      <c r="AD158">
        <v>492.04091975553598</v>
      </c>
      <c r="AE158" s="111">
        <v>480.456430723403</v>
      </c>
      <c r="AG158">
        <v>492.04091975553598</v>
      </c>
      <c r="AI158" s="96">
        <v>2.0811132458051098E-6</v>
      </c>
      <c r="AK158">
        <v>467.82448001727698</v>
      </c>
      <c r="AL158">
        <v>474.84184721753599</v>
      </c>
      <c r="AM158">
        <v>460.80711281701701</v>
      </c>
      <c r="AN158">
        <v>6.7515432098759996E-4</v>
      </c>
      <c r="AO158">
        <v>5.0981040564370003E-4</v>
      </c>
      <c r="AP158">
        <v>0.20349999999999999</v>
      </c>
      <c r="AQ158" s="96">
        <v>2.71465001530806E-12</v>
      </c>
      <c r="AR158">
        <v>-0.64218187709922603</v>
      </c>
      <c r="AS158">
        <v>1.03554864729972</v>
      </c>
      <c r="AT158">
        <v>0.90410705637206901</v>
      </c>
      <c r="AU158">
        <v>0.90410705637206901</v>
      </c>
      <c r="AV158">
        <v>0.35261387905897101</v>
      </c>
    </row>
    <row r="159" spans="1:48">
      <c r="A159" s="95">
        <v>45596</v>
      </c>
      <c r="B159" t="b">
        <v>0</v>
      </c>
      <c r="C159" t="b">
        <v>0</v>
      </c>
      <c r="D159" t="s">
        <v>103</v>
      </c>
      <c r="E159" t="s">
        <v>107</v>
      </c>
      <c r="F159">
        <v>5764.8874999999998</v>
      </c>
      <c r="H159">
        <v>0</v>
      </c>
      <c r="I159">
        <v>486.26485693408199</v>
      </c>
      <c r="J159">
        <v>4.8300000000000003E-2</v>
      </c>
      <c r="K159">
        <v>12493.7363754911</v>
      </c>
      <c r="L159">
        <v>12551.942999999999</v>
      </c>
      <c r="M159">
        <v>460.88566970033003</v>
      </c>
      <c r="O159">
        <v>20.350000000000001</v>
      </c>
      <c r="P159">
        <v>12551.942999999999</v>
      </c>
      <c r="Q159">
        <v>1.0017615882531801</v>
      </c>
      <c r="T159">
        <v>4.8300000000000003E-2</v>
      </c>
      <c r="U159">
        <v>0.13517125752909601</v>
      </c>
      <c r="V159">
        <v>0.11506058902449399</v>
      </c>
      <c r="W159">
        <v>0.13517125752909601</v>
      </c>
      <c r="X159">
        <v>-0.48124822947608897</v>
      </c>
      <c r="Z159">
        <v>0.110761120266889</v>
      </c>
      <c r="AA159">
        <v>0.12509968317682801</v>
      </c>
      <c r="AB159" s="111">
        <v>0.67865794894744602</v>
      </c>
      <c r="AC159">
        <v>1.6991648044444E-3</v>
      </c>
      <c r="AD159">
        <v>492.04091975553598</v>
      </c>
      <c r="AE159" s="111">
        <v>481.272805380558</v>
      </c>
      <c r="AG159">
        <v>492.04091975553598</v>
      </c>
      <c r="AI159" s="96">
        <v>3.4406483931290902E-6</v>
      </c>
      <c r="AK159">
        <v>467.82448001727698</v>
      </c>
      <c r="AL159">
        <v>474.84184721753599</v>
      </c>
      <c r="AM159">
        <v>460.80711281701701</v>
      </c>
      <c r="AN159">
        <v>5.0981040564370003E-4</v>
      </c>
      <c r="AO159">
        <v>3.4446649029979998E-4</v>
      </c>
      <c r="AP159">
        <v>0.20349999999999999</v>
      </c>
      <c r="AQ159" s="96">
        <v>1.4336163520586001E-15</v>
      </c>
      <c r="AR159">
        <v>-0.48124822947608997</v>
      </c>
      <c r="AS159">
        <v>1.03554864729972</v>
      </c>
      <c r="AT159">
        <v>0.90381781205580602</v>
      </c>
      <c r="AU159">
        <v>0.90381781205580602</v>
      </c>
      <c r="AV159">
        <v>0.271101802717584</v>
      </c>
    </row>
    <row r="160" spans="1:48">
      <c r="A160" s="95">
        <v>45596</v>
      </c>
      <c r="B160" t="b">
        <v>0</v>
      </c>
      <c r="C160" t="b">
        <v>0</v>
      </c>
      <c r="D160" t="s">
        <v>103</v>
      </c>
      <c r="E160" t="s">
        <v>108</v>
      </c>
      <c r="F160">
        <v>5753.9250000000002</v>
      </c>
      <c r="H160">
        <v>0</v>
      </c>
      <c r="I160">
        <v>486.26485693408199</v>
      </c>
      <c r="J160">
        <v>4.8300000000000003E-2</v>
      </c>
      <c r="K160">
        <v>12493.7363754911</v>
      </c>
      <c r="L160">
        <v>12527.874</v>
      </c>
      <c r="M160">
        <v>460.001897587597</v>
      </c>
      <c r="O160">
        <v>20.350000000000001</v>
      </c>
      <c r="P160">
        <v>12527.874</v>
      </c>
      <c r="Q160">
        <v>0.99809840174678099</v>
      </c>
      <c r="T160">
        <v>4.8300000000000003E-2</v>
      </c>
      <c r="U160">
        <v>0.13253269210369001</v>
      </c>
      <c r="V160">
        <v>0.11417850868377399</v>
      </c>
      <c r="W160">
        <v>0.13253269210369001</v>
      </c>
      <c r="X160">
        <v>-0.73916815488522603</v>
      </c>
      <c r="Z160">
        <v>0.110761120266889</v>
      </c>
      <c r="AA160">
        <v>0.125176630638513</v>
      </c>
      <c r="AB160" s="111">
        <v>0.42865794894744602</v>
      </c>
      <c r="AC160">
        <v>-1.3263617232975001E-3</v>
      </c>
      <c r="AD160">
        <v>492.04091975553598</v>
      </c>
      <c r="AE160" s="111">
        <v>480.63446355303699</v>
      </c>
      <c r="AG160">
        <v>492.04091975553598</v>
      </c>
      <c r="AI160" s="96">
        <v>3.6840678946901102E-6</v>
      </c>
      <c r="AK160">
        <v>467.82448001727698</v>
      </c>
      <c r="AL160">
        <v>474.84184721753599</v>
      </c>
      <c r="AM160">
        <v>460.80711281701701</v>
      </c>
      <c r="AN160">
        <v>3.4446649029979998E-4</v>
      </c>
      <c r="AO160">
        <v>1.7912257495590001E-4</v>
      </c>
      <c r="AP160">
        <v>0.20349999999999999</v>
      </c>
      <c r="AQ160" s="96">
        <v>1.06254647656367E-31</v>
      </c>
      <c r="AR160">
        <v>-0.73916815488522603</v>
      </c>
      <c r="AS160">
        <v>1.03554864729972</v>
      </c>
      <c r="AT160">
        <v>0.90368158021307898</v>
      </c>
      <c r="AU160">
        <v>0.90368158021307898</v>
      </c>
      <c r="AV160">
        <v>0.39979030664199899</v>
      </c>
    </row>
    <row r="161" spans="1:48">
      <c r="A161" s="95">
        <v>45596</v>
      </c>
      <c r="B161" t="b">
        <v>0</v>
      </c>
      <c r="C161" t="b">
        <v>0</v>
      </c>
      <c r="D161" t="s">
        <v>103</v>
      </c>
      <c r="E161" t="s">
        <v>109</v>
      </c>
      <c r="F161">
        <v>5752.35</v>
      </c>
      <c r="H161">
        <v>0</v>
      </c>
      <c r="I161">
        <v>486.26485693408199</v>
      </c>
      <c r="J161">
        <v>4.8300000000000003E-2</v>
      </c>
      <c r="K161">
        <v>12493.7363754911</v>
      </c>
      <c r="L161">
        <v>12524.092000000001</v>
      </c>
      <c r="M161">
        <v>459.86302907912699</v>
      </c>
      <c r="O161">
        <v>20.350000000000001</v>
      </c>
      <c r="P161">
        <v>12524.092000000001</v>
      </c>
      <c r="Q161">
        <v>0.99972627380440304</v>
      </c>
      <c r="T161">
        <v>4.8300000000000003E-2</v>
      </c>
      <c r="U161">
        <v>0.128532751925796</v>
      </c>
      <c r="V161">
        <v>0.11247423813862401</v>
      </c>
      <c r="W161">
        <v>0.128532751925796</v>
      </c>
      <c r="X161">
        <v>0</v>
      </c>
      <c r="Z161">
        <v>0.110761120266889</v>
      </c>
      <c r="AA161">
        <v>0.12517103956180001</v>
      </c>
      <c r="AB161" s="111">
        <v>0.20369297314124199</v>
      </c>
      <c r="AC161">
        <v>-1.5190268117740001E-4</v>
      </c>
      <c r="AD161">
        <v>492.04091975553598</v>
      </c>
      <c r="AE161" s="111">
        <v>480.56145388935698</v>
      </c>
      <c r="AG161">
        <v>492.04091975553598</v>
      </c>
      <c r="AI161" s="96">
        <v>9.1163170274052602E-8</v>
      </c>
      <c r="AK161">
        <v>467.82448001727698</v>
      </c>
      <c r="AL161">
        <v>474.84184721753599</v>
      </c>
      <c r="AM161">
        <v>460.80711281701701</v>
      </c>
      <c r="AN161">
        <v>1.7912257495590001E-4</v>
      </c>
      <c r="AO161">
        <v>0</v>
      </c>
      <c r="AP161">
        <v>0.20349999999999999</v>
      </c>
      <c r="AQ161">
        <v>0</v>
      </c>
      <c r="AR161">
        <v>0</v>
      </c>
      <c r="AS161">
        <v>1.03554864729972</v>
      </c>
      <c r="AT161">
        <v>0.90287552150546602</v>
      </c>
      <c r="AU161">
        <v>0.90287552150546602</v>
      </c>
      <c r="AV161">
        <v>0.20369297314124199</v>
      </c>
    </row>
    <row r="162" spans="1:48">
      <c r="A162" s="95">
        <v>45596</v>
      </c>
      <c r="B162" t="b">
        <v>0</v>
      </c>
      <c r="C162" t="b">
        <v>0</v>
      </c>
      <c r="D162" t="s">
        <v>103</v>
      </c>
      <c r="E162" t="s">
        <v>110</v>
      </c>
      <c r="F162">
        <v>5753.3249999999998</v>
      </c>
      <c r="G162" t="s">
        <v>111</v>
      </c>
      <c r="H162">
        <v>0</v>
      </c>
      <c r="I162">
        <v>486.26485693408199</v>
      </c>
      <c r="J162">
        <v>4.8300000000000003E-2</v>
      </c>
      <c r="K162">
        <v>12493.7363754911</v>
      </c>
      <c r="L162">
        <v>12526.382</v>
      </c>
      <c r="M162">
        <v>459.94711392428701</v>
      </c>
      <c r="N162">
        <v>464.41999918963</v>
      </c>
      <c r="O162">
        <v>20.350000000000001</v>
      </c>
      <c r="P162">
        <v>12526.382</v>
      </c>
      <c r="Q162">
        <v>1.0001694959451299</v>
      </c>
      <c r="R162">
        <v>464.41999918963</v>
      </c>
      <c r="S162">
        <v>4.8300000000000003E-2</v>
      </c>
      <c r="T162">
        <v>4.8300000000000003E-2</v>
      </c>
      <c r="U162">
        <v>0.12463132088594001</v>
      </c>
      <c r="V162">
        <v>0.110782262032893</v>
      </c>
      <c r="W162">
        <v>0.12463132088594001</v>
      </c>
      <c r="X162">
        <v>0</v>
      </c>
      <c r="Y162">
        <v>0.116091170601136</v>
      </c>
      <c r="Z162">
        <v>0.110761120266889</v>
      </c>
      <c r="AA162">
        <v>0.12516130317196</v>
      </c>
      <c r="AB162" s="111">
        <v>0.35369297314124198</v>
      </c>
      <c r="AC162" s="96">
        <v>2.2244768602242001E-5</v>
      </c>
      <c r="AD162">
        <v>492.04091975553598</v>
      </c>
      <c r="AE162" s="111">
        <v>480.572143867698</v>
      </c>
      <c r="AF162">
        <v>480.572143867698</v>
      </c>
      <c r="AG162">
        <v>492.04091975553598</v>
      </c>
      <c r="AH162" s="95">
        <v>45596</v>
      </c>
      <c r="AI162" s="96">
        <v>3.3427127863144701E-8</v>
      </c>
      <c r="AJ162">
        <v>459.94711392428701</v>
      </c>
      <c r="AK162">
        <v>467.82448001727698</v>
      </c>
      <c r="AL162">
        <v>474.84184721753599</v>
      </c>
      <c r="AM162">
        <v>460.80711281701701</v>
      </c>
      <c r="AN162">
        <v>0</v>
      </c>
      <c r="AO162">
        <v>1.0058421516754E-3</v>
      </c>
      <c r="AP162">
        <v>0.20349999999999999</v>
      </c>
      <c r="AQ162">
        <v>0</v>
      </c>
      <c r="AR162">
        <v>0</v>
      </c>
      <c r="AS162">
        <v>1.03554864729972</v>
      </c>
      <c r="AT162">
        <v>0.90293413145592605</v>
      </c>
      <c r="AU162">
        <v>0.90293413145592605</v>
      </c>
      <c r="AV162">
        <v>0.80786743893399604</v>
      </c>
    </row>
    <row r="163" spans="1:48">
      <c r="A163" s="95">
        <v>45597</v>
      </c>
      <c r="B163" t="b">
        <v>0</v>
      </c>
      <c r="C163" t="b">
        <v>0</v>
      </c>
      <c r="D163" t="s">
        <v>103</v>
      </c>
      <c r="E163" t="s">
        <v>104</v>
      </c>
      <c r="F163">
        <v>5777.55</v>
      </c>
      <c r="H163">
        <v>0</v>
      </c>
      <c r="I163">
        <v>487.93841813029098</v>
      </c>
      <c r="J163">
        <v>4.8300000000000003E-2</v>
      </c>
      <c r="K163">
        <v>12545.401914264299</v>
      </c>
      <c r="L163">
        <v>12587.23</v>
      </c>
      <c r="M163">
        <v>462.11963782841099</v>
      </c>
      <c r="O163">
        <v>23.16</v>
      </c>
      <c r="P163">
        <v>12587.23</v>
      </c>
      <c r="Q163">
        <v>1.00421060864804</v>
      </c>
      <c r="T163">
        <v>4.8300000000000003E-2</v>
      </c>
      <c r="U163">
        <v>0.13019695757413</v>
      </c>
      <c r="V163">
        <v>0.11436633283426099</v>
      </c>
      <c r="W163">
        <v>0.13019695757413</v>
      </c>
      <c r="X163">
        <v>6.3678824469417403E-2</v>
      </c>
      <c r="Z163">
        <v>0.116091170601136</v>
      </c>
      <c r="AA163">
        <v>0.124552025617173</v>
      </c>
      <c r="AB163" s="111">
        <v>0.50369297314124195</v>
      </c>
      <c r="AC163">
        <v>1.6417519643907E-3</v>
      </c>
      <c r="AD163">
        <v>480.572143867698</v>
      </c>
      <c r="AE163" s="111">
        <v>481.36112412892402</v>
      </c>
      <c r="AG163">
        <v>480.572143867698</v>
      </c>
      <c r="AI163" s="96">
        <v>2.2205778387493599E-5</v>
      </c>
      <c r="AK163">
        <v>459.94711392428701</v>
      </c>
      <c r="AL163">
        <v>466.84632063315098</v>
      </c>
      <c r="AM163">
        <v>453.04790721542201</v>
      </c>
      <c r="AN163">
        <v>1.0058421516754E-3</v>
      </c>
      <c r="AO163">
        <v>8.4049823633150001E-4</v>
      </c>
      <c r="AP163">
        <v>0.2316</v>
      </c>
      <c r="AQ163">
        <v>6.5236564304263694E-2</v>
      </c>
      <c r="AR163">
        <v>-1.5577398348463E-3</v>
      </c>
      <c r="AS163">
        <v>0.99042066289350605</v>
      </c>
      <c r="AT163">
        <v>0.90303618042713296</v>
      </c>
      <c r="AU163">
        <v>0.90303618042713296</v>
      </c>
      <c r="AV163">
        <v>0.83325090363248899</v>
      </c>
    </row>
    <row r="164" spans="1:48">
      <c r="A164" s="95">
        <v>45597</v>
      </c>
      <c r="B164" t="b">
        <v>0</v>
      </c>
      <c r="C164" t="b">
        <v>0</v>
      </c>
      <c r="D164" t="s">
        <v>103</v>
      </c>
      <c r="E164" t="s">
        <v>105</v>
      </c>
      <c r="F164">
        <v>5781.7749999999996</v>
      </c>
      <c r="H164">
        <v>0</v>
      </c>
      <c r="I164">
        <v>487.93841813029098</v>
      </c>
      <c r="J164">
        <v>4.8300000000000003E-2</v>
      </c>
      <c r="K164">
        <v>12545.401914264299</v>
      </c>
      <c r="L164">
        <v>12595.842000000001</v>
      </c>
      <c r="M164">
        <v>462.43581337465702</v>
      </c>
      <c r="O164">
        <v>23.16</v>
      </c>
      <c r="P164">
        <v>12595.842000000001</v>
      </c>
      <c r="Q164">
        <v>1.0007312788292599</v>
      </c>
      <c r="T164">
        <v>4.8300000000000003E-2</v>
      </c>
      <c r="U164">
        <v>0.12642659434429199</v>
      </c>
      <c r="V164">
        <v>0.11274761094672101</v>
      </c>
      <c r="W164">
        <v>0.12642659434429199</v>
      </c>
      <c r="X164">
        <v>5.73783712795434E-2</v>
      </c>
      <c r="Z164">
        <v>0.116091170601136</v>
      </c>
      <c r="AA164">
        <v>0.12446062406999001</v>
      </c>
      <c r="AB164" s="111">
        <v>0.65369297314124197</v>
      </c>
      <c r="AC164">
        <v>3.2961941862389999E-4</v>
      </c>
      <c r="AD164">
        <v>480.572143867698</v>
      </c>
      <c r="AE164" s="111">
        <v>481.51979010280797</v>
      </c>
      <c r="AG164">
        <v>480.572143867698</v>
      </c>
      <c r="AI164" s="96">
        <v>4.6778969793790401E-7</v>
      </c>
      <c r="AK164">
        <v>459.94711392428701</v>
      </c>
      <c r="AL164">
        <v>466.84632063315098</v>
      </c>
      <c r="AM164">
        <v>453.04790721542201</v>
      </c>
      <c r="AN164">
        <v>8.4049823633150001E-4</v>
      </c>
      <c r="AO164">
        <v>6.7515432098759996E-4</v>
      </c>
      <c r="AP164">
        <v>0.2316</v>
      </c>
      <c r="AQ164">
        <v>5.7701765798492899E-2</v>
      </c>
      <c r="AR164">
        <v>-3.2339451894940001E-4</v>
      </c>
      <c r="AS164">
        <v>0.99042066289350605</v>
      </c>
      <c r="AT164">
        <v>0.90938367606614501</v>
      </c>
      <c r="AU164">
        <v>0.90938367606614501</v>
      </c>
      <c r="AV164">
        <v>0.85143210853714102</v>
      </c>
    </row>
    <row r="165" spans="1:48">
      <c r="A165" s="95">
        <v>45597</v>
      </c>
      <c r="B165" t="b">
        <v>0</v>
      </c>
      <c r="C165" t="b">
        <v>0</v>
      </c>
      <c r="D165" t="s">
        <v>103</v>
      </c>
      <c r="E165" t="s">
        <v>106</v>
      </c>
      <c r="F165">
        <v>5787.75</v>
      </c>
      <c r="H165">
        <v>0</v>
      </c>
      <c r="I165">
        <v>487.93841813029098</v>
      </c>
      <c r="J165">
        <v>4.8300000000000003E-2</v>
      </c>
      <c r="K165">
        <v>12545.401914264299</v>
      </c>
      <c r="L165">
        <v>12608.691000000001</v>
      </c>
      <c r="M165">
        <v>462.907543471466</v>
      </c>
      <c r="O165">
        <v>23.16</v>
      </c>
      <c r="P165">
        <v>12608.691000000001</v>
      </c>
      <c r="Q165">
        <v>1.0010334196678301</v>
      </c>
      <c r="T165">
        <v>4.8300000000000003E-2</v>
      </c>
      <c r="U165">
        <v>0.123023118554051</v>
      </c>
      <c r="V165">
        <v>0.111290949965962</v>
      </c>
      <c r="W165">
        <v>0.123023118554051</v>
      </c>
      <c r="X165">
        <v>5.2851200390185399E-2</v>
      </c>
      <c r="Z165">
        <v>0.116091170601136</v>
      </c>
      <c r="AA165">
        <v>0.124363809653977</v>
      </c>
      <c r="AB165" s="111">
        <v>0.803692973141242</v>
      </c>
      <c r="AC165">
        <v>6.5183124573099996E-4</v>
      </c>
      <c r="AD165">
        <v>480.572143867698</v>
      </c>
      <c r="AE165" s="111">
        <v>481.83365974743401</v>
      </c>
      <c r="AG165">
        <v>480.572143867698</v>
      </c>
      <c r="AI165" s="96">
        <v>1.0395405018682799E-6</v>
      </c>
      <c r="AK165">
        <v>459.94711392428701</v>
      </c>
      <c r="AL165">
        <v>466.84632063315098</v>
      </c>
      <c r="AM165">
        <v>453.04790721542201</v>
      </c>
      <c r="AN165">
        <v>6.7515432098759996E-4</v>
      </c>
      <c r="AO165">
        <v>5.0981040564370003E-4</v>
      </c>
      <c r="AP165">
        <v>0.2316</v>
      </c>
      <c r="AQ165">
        <v>5.2870168270358099E-2</v>
      </c>
      <c r="AR165" s="96">
        <v>-1.8967880172748799E-5</v>
      </c>
      <c r="AS165">
        <v>0.99042066289350605</v>
      </c>
      <c r="AT165">
        <v>0.91032942607495804</v>
      </c>
      <c r="AU165">
        <v>0.91032942607495804</v>
      </c>
      <c r="AV165">
        <v>0.87773587206137804</v>
      </c>
    </row>
    <row r="166" spans="1:48">
      <c r="A166" s="95">
        <v>45597</v>
      </c>
      <c r="B166" t="b">
        <v>0</v>
      </c>
      <c r="C166" t="b">
        <v>0</v>
      </c>
      <c r="D166" t="s">
        <v>103</v>
      </c>
      <c r="E166" t="s">
        <v>107</v>
      </c>
      <c r="F166">
        <v>5778.875</v>
      </c>
      <c r="H166">
        <v>0</v>
      </c>
      <c r="I166">
        <v>487.93841813029098</v>
      </c>
      <c r="J166">
        <v>4.8300000000000003E-2</v>
      </c>
      <c r="K166">
        <v>12545.401914264299</v>
      </c>
      <c r="L166">
        <v>12590.290999999999</v>
      </c>
      <c r="M166">
        <v>462.23201745533299</v>
      </c>
      <c r="O166">
        <v>23.16</v>
      </c>
      <c r="P166">
        <v>12590.290999999999</v>
      </c>
      <c r="Q166">
        <v>0.99846658891624496</v>
      </c>
      <c r="T166">
        <v>4.8300000000000003E-2</v>
      </c>
      <c r="U166">
        <v>0.12021784984148499</v>
      </c>
      <c r="V166">
        <v>0.11012251254776299</v>
      </c>
      <c r="W166">
        <v>0.12021784984148499</v>
      </c>
      <c r="X166">
        <v>1.0478071937280099E-2</v>
      </c>
      <c r="Z166">
        <v>0.116091170601136</v>
      </c>
      <c r="AA166">
        <v>0.123646726610119</v>
      </c>
      <c r="AB166" s="111">
        <v>0.89449057417876898</v>
      </c>
      <c r="AC166">
        <v>-1.1819176626117001E-3</v>
      </c>
      <c r="AD166">
        <v>480.572143867698</v>
      </c>
      <c r="AE166" s="111">
        <v>481.26417203453798</v>
      </c>
      <c r="AG166">
        <v>480.572143867698</v>
      </c>
      <c r="AI166" s="96">
        <v>2.1327001480691802E-6</v>
      </c>
      <c r="AK166">
        <v>459.94711392428701</v>
      </c>
      <c r="AL166">
        <v>466.84632063315098</v>
      </c>
      <c r="AM166">
        <v>453.04790721542201</v>
      </c>
      <c r="AN166">
        <v>5.0981040564370003E-4</v>
      </c>
      <c r="AO166">
        <v>3.4446649029979998E-4</v>
      </c>
      <c r="AP166">
        <v>0.2316</v>
      </c>
      <c r="AQ166">
        <v>1.0479570176088601E-2</v>
      </c>
      <c r="AR166" s="96">
        <v>-1.4982388085726901E-6</v>
      </c>
      <c r="AS166">
        <v>0.99042066289350605</v>
      </c>
      <c r="AT166">
        <v>0.91132935778613799</v>
      </c>
      <c r="AU166">
        <v>0.91132935778613799</v>
      </c>
      <c r="AV166">
        <v>0.89449057417876898</v>
      </c>
    </row>
    <row r="167" spans="1:48">
      <c r="A167" s="95">
        <v>45597</v>
      </c>
      <c r="B167" t="b">
        <v>0</v>
      </c>
      <c r="C167" t="b">
        <v>0</v>
      </c>
      <c r="D167" t="s">
        <v>103</v>
      </c>
      <c r="E167" t="s">
        <v>108</v>
      </c>
      <c r="F167">
        <v>5767.5249999999996</v>
      </c>
      <c r="H167">
        <v>0</v>
      </c>
      <c r="I167">
        <v>487.93841813029098</v>
      </c>
      <c r="J167">
        <v>4.8300000000000003E-2</v>
      </c>
      <c r="K167">
        <v>12545.401914264299</v>
      </c>
      <c r="L167">
        <v>12565.921</v>
      </c>
      <c r="M167">
        <v>461.33731261766297</v>
      </c>
      <c r="O167">
        <v>23.16</v>
      </c>
      <c r="P167">
        <v>12565.921</v>
      </c>
      <c r="Q167">
        <v>0.998035949903744</v>
      </c>
      <c r="T167">
        <v>4.8300000000000003E-2</v>
      </c>
      <c r="U167">
        <v>0.118247632536973</v>
      </c>
      <c r="V167">
        <v>0.10937007940656</v>
      </c>
      <c r="W167">
        <v>0.118247632536973</v>
      </c>
      <c r="X167" s="96">
        <v>6.4561514975371395E-5</v>
      </c>
      <c r="Z167">
        <v>0.116091170601136</v>
      </c>
      <c r="AA167">
        <v>0.12377292971814501</v>
      </c>
      <c r="AB167" s="111">
        <v>0.88759213754500899</v>
      </c>
      <c r="AC167">
        <v>-1.7320823343303E-3</v>
      </c>
      <c r="AD167">
        <v>480.572143867698</v>
      </c>
      <c r="AE167" s="111">
        <v>480.430582864011</v>
      </c>
      <c r="AG167">
        <v>480.572143867698</v>
      </c>
      <c r="AI167" s="96">
        <v>3.7538838371101099E-6</v>
      </c>
      <c r="AK167">
        <v>459.94711392428701</v>
      </c>
      <c r="AL167">
        <v>466.84632063315098</v>
      </c>
      <c r="AM167">
        <v>453.04790721542201</v>
      </c>
      <c r="AN167">
        <v>3.4446649029979998E-4</v>
      </c>
      <c r="AO167">
        <v>1.7912257495590001E-4</v>
      </c>
      <c r="AP167">
        <v>0.2316</v>
      </c>
      <c r="AQ167" s="96">
        <v>6.4563956659892605E-5</v>
      </c>
      <c r="AR167" s="96">
        <v>-2.4416845212371599E-9</v>
      </c>
      <c r="AS167">
        <v>0.99042066289350605</v>
      </c>
      <c r="AT167">
        <v>0.91867772976210904</v>
      </c>
      <c r="AU167">
        <v>0.91867772976210904</v>
      </c>
      <c r="AV167">
        <v>0.88759213754500899</v>
      </c>
    </row>
    <row r="168" spans="1:48">
      <c r="A168" s="95">
        <v>45597</v>
      </c>
      <c r="B168" t="b">
        <v>0</v>
      </c>
      <c r="C168" t="b">
        <v>0</v>
      </c>
      <c r="D168" t="s">
        <v>103</v>
      </c>
      <c r="E168" t="s">
        <v>109</v>
      </c>
      <c r="F168">
        <v>5768.75</v>
      </c>
      <c r="H168">
        <v>0</v>
      </c>
      <c r="I168">
        <v>487.93841813029098</v>
      </c>
      <c r="J168">
        <v>4.8300000000000003E-2</v>
      </c>
      <c r="K168">
        <v>12545.401914264299</v>
      </c>
      <c r="L168">
        <v>12568.304</v>
      </c>
      <c r="M168">
        <v>461.42480057942601</v>
      </c>
      <c r="O168">
        <v>23.16</v>
      </c>
      <c r="P168">
        <v>12568.304</v>
      </c>
      <c r="Q168">
        <v>1.0002123961317799</v>
      </c>
      <c r="T168">
        <v>4.8300000000000003E-2</v>
      </c>
      <c r="U168">
        <v>0.114661929504245</v>
      </c>
      <c r="V168">
        <v>0.107725868099783</v>
      </c>
      <c r="W168">
        <v>0.114661929504245</v>
      </c>
      <c r="X168">
        <v>0</v>
      </c>
      <c r="Z168">
        <v>0.116091170601136</v>
      </c>
      <c r="AA168">
        <v>0.123764923468037</v>
      </c>
      <c r="AB168" s="111">
        <v>0.89219592805057202</v>
      </c>
      <c r="AC168">
        <v>1.678625050232E-4</v>
      </c>
      <c r="AD168">
        <v>480.572143867698</v>
      </c>
      <c r="AE168" s="111">
        <v>480.51122914514002</v>
      </c>
      <c r="AG168">
        <v>480.572143867698</v>
      </c>
      <c r="AI168" s="96">
        <v>3.5956472726394802E-8</v>
      </c>
      <c r="AK168">
        <v>459.94711392428701</v>
      </c>
      <c r="AL168">
        <v>466.84632063315098</v>
      </c>
      <c r="AM168">
        <v>453.04790721542201</v>
      </c>
      <c r="AN168">
        <v>1.7912257495590001E-4</v>
      </c>
      <c r="AO168">
        <v>0</v>
      </c>
      <c r="AP168">
        <v>0.2316</v>
      </c>
      <c r="AQ168">
        <v>0</v>
      </c>
      <c r="AR168">
        <v>0</v>
      </c>
      <c r="AS168">
        <v>0.99042066289350605</v>
      </c>
      <c r="AT168">
        <v>0.91739179348789501</v>
      </c>
      <c r="AU168">
        <v>0.91739179348789501</v>
      </c>
      <c r="AV168">
        <v>0.89219592805057202</v>
      </c>
    </row>
    <row r="169" spans="1:48">
      <c r="A169" s="95">
        <v>45597</v>
      </c>
      <c r="B169" t="b">
        <v>0</v>
      </c>
      <c r="C169" t="b">
        <v>0</v>
      </c>
      <c r="D169" t="s">
        <v>103</v>
      </c>
      <c r="E169" t="s">
        <v>110</v>
      </c>
      <c r="F169">
        <v>5755.7</v>
      </c>
      <c r="G169" t="s">
        <v>111</v>
      </c>
      <c r="H169">
        <v>0</v>
      </c>
      <c r="I169">
        <v>487.93841813029098</v>
      </c>
      <c r="J169">
        <v>4.8300000000000003E-2</v>
      </c>
      <c r="K169">
        <v>12545.401914264299</v>
      </c>
      <c r="L169">
        <v>12542.683000000001</v>
      </c>
      <c r="M169">
        <v>460.484167315332</v>
      </c>
      <c r="N169">
        <v>464.61171398030802</v>
      </c>
      <c r="O169">
        <v>23.16</v>
      </c>
      <c r="P169">
        <v>12542.683000000001</v>
      </c>
      <c r="Q169">
        <v>0.99773781148428997</v>
      </c>
      <c r="R169">
        <v>464.61171398030802</v>
      </c>
      <c r="S169">
        <v>5.7169928012944501E-2</v>
      </c>
      <c r="T169">
        <v>4.8300000000000003E-2</v>
      </c>
      <c r="U169">
        <v>0.113133764725738</v>
      </c>
      <c r="V169">
        <v>0.107131147861565</v>
      </c>
      <c r="W169">
        <v>0.113133764725738</v>
      </c>
      <c r="X169">
        <v>0</v>
      </c>
      <c r="Y169">
        <v>0.116117548265585</v>
      </c>
      <c r="Z169">
        <v>0.116091170601136</v>
      </c>
      <c r="AA169">
        <v>0.123891447184715</v>
      </c>
      <c r="AB169" s="111">
        <v>0.92017855392861903</v>
      </c>
      <c r="AC169">
        <v>-1.8215760286717001E-3</v>
      </c>
      <c r="AD169">
        <v>480.572143867698</v>
      </c>
      <c r="AE169" s="111">
        <v>479.63594140862199</v>
      </c>
      <c r="AF169">
        <v>479.63594140862199</v>
      </c>
      <c r="AG169">
        <v>480.572143867698</v>
      </c>
      <c r="AH169" s="95">
        <v>45597</v>
      </c>
      <c r="AI169" s="96">
        <v>4.1641357524602402E-6</v>
      </c>
      <c r="AJ169">
        <v>460.484167315332</v>
      </c>
      <c r="AK169">
        <v>459.94711392428701</v>
      </c>
      <c r="AL169">
        <v>466.84632063315098</v>
      </c>
      <c r="AM169">
        <v>453.04790721542201</v>
      </c>
      <c r="AN169">
        <v>0</v>
      </c>
      <c r="AO169">
        <v>1.0058421516754E-3</v>
      </c>
      <c r="AP169">
        <v>0.2316</v>
      </c>
      <c r="AQ169">
        <v>0</v>
      </c>
      <c r="AR169">
        <v>0</v>
      </c>
      <c r="AS169">
        <v>0.99042066289350605</v>
      </c>
      <c r="AT169">
        <v>0.91747346505984095</v>
      </c>
      <c r="AU169">
        <v>0.91747346505984095</v>
      </c>
      <c r="AV169">
        <v>0.92017855392861903</v>
      </c>
    </row>
    <row r="170" spans="1:48">
      <c r="A170" s="95">
        <v>45600</v>
      </c>
      <c r="B170" t="b">
        <v>0</v>
      </c>
      <c r="C170" t="b">
        <v>0</v>
      </c>
      <c r="D170" t="s">
        <v>103</v>
      </c>
      <c r="E170" t="s">
        <v>104</v>
      </c>
      <c r="F170">
        <v>5756.5</v>
      </c>
      <c r="H170">
        <v>0</v>
      </c>
      <c r="I170">
        <v>486.66735899392802</v>
      </c>
      <c r="J170">
        <v>4.8300000000000003E-2</v>
      </c>
      <c r="K170">
        <v>12510.7345386788</v>
      </c>
      <c r="L170">
        <v>12543.48</v>
      </c>
      <c r="M170">
        <v>460.29404581577</v>
      </c>
      <c r="O170">
        <v>21.88</v>
      </c>
      <c r="P170">
        <v>12543.48</v>
      </c>
      <c r="Q170">
        <v>1.00013899265076</v>
      </c>
      <c r="T170">
        <v>5.7169928012944501E-2</v>
      </c>
      <c r="U170">
        <v>0.109769500204876</v>
      </c>
      <c r="V170">
        <v>0.105554701674572</v>
      </c>
      <c r="W170">
        <v>0.109769500204876</v>
      </c>
      <c r="X170">
        <v>-2.1553274104990998E-3</v>
      </c>
      <c r="Z170">
        <v>0.116117548265585</v>
      </c>
      <c r="AA170">
        <v>0.120082943094023</v>
      </c>
      <c r="AB170" s="111">
        <v>0.93129450002040504</v>
      </c>
      <c r="AC170">
        <v>-4.226951812378E-4</v>
      </c>
      <c r="AD170">
        <v>479.63594140862199</v>
      </c>
      <c r="AE170" s="111">
        <v>479.43320160744003</v>
      </c>
      <c r="AG170">
        <v>479.63594140862199</v>
      </c>
      <c r="AI170" s="96">
        <v>1.7053455660253399E-7</v>
      </c>
      <c r="AK170">
        <v>460.484167315332</v>
      </c>
      <c r="AL170">
        <v>467.391429825062</v>
      </c>
      <c r="AM170">
        <v>453.576904805602</v>
      </c>
      <c r="AN170">
        <v>1.0058421516754E-3</v>
      </c>
      <c r="AO170">
        <v>8.4049823633150001E-4</v>
      </c>
      <c r="AP170">
        <v>0.21879999999999999</v>
      </c>
      <c r="AQ170">
        <v>7.9966780298121008E-3</v>
      </c>
      <c r="AR170">
        <v>-1.0152005440311199E-2</v>
      </c>
      <c r="AS170">
        <v>0.99018682183671303</v>
      </c>
      <c r="AT170">
        <v>0.91618132917984796</v>
      </c>
      <c r="AU170">
        <v>0.91618132917984796</v>
      </c>
      <c r="AV170">
        <v>0.93129450002040504</v>
      </c>
    </row>
    <row r="171" spans="1:48">
      <c r="A171" s="95">
        <v>45600</v>
      </c>
      <c r="B171" t="b">
        <v>0</v>
      </c>
      <c r="C171" t="b">
        <v>0</v>
      </c>
      <c r="D171" t="s">
        <v>103</v>
      </c>
      <c r="E171" t="s">
        <v>105</v>
      </c>
      <c r="F171">
        <v>5765.7</v>
      </c>
      <c r="H171">
        <v>0</v>
      </c>
      <c r="I171">
        <v>486.66735899392802</v>
      </c>
      <c r="J171">
        <v>4.8300000000000003E-2</v>
      </c>
      <c r="K171">
        <v>12510.7345386788</v>
      </c>
      <c r="L171">
        <v>12561.58</v>
      </c>
      <c r="M171">
        <v>460.95824125668901</v>
      </c>
      <c r="O171">
        <v>21.88</v>
      </c>
      <c r="P171">
        <v>12561.58</v>
      </c>
      <c r="Q171">
        <v>1.00159819334665</v>
      </c>
      <c r="T171">
        <v>5.7169928012944501E-2</v>
      </c>
      <c r="U171">
        <v>0.107454382653804</v>
      </c>
      <c r="V171">
        <v>0.104487186188725</v>
      </c>
      <c r="W171">
        <v>0.107454382653804</v>
      </c>
      <c r="X171">
        <v>5.2062927738794002E-3</v>
      </c>
      <c r="Z171">
        <v>0.116117548265585</v>
      </c>
      <c r="AA171">
        <v>0.119002959390468</v>
      </c>
      <c r="AB171" s="111">
        <v>0.99920061630027301</v>
      </c>
      <c r="AC171">
        <v>1.337049411265E-3</v>
      </c>
      <c r="AD171">
        <v>479.63594140862199</v>
      </c>
      <c r="AE171" s="111">
        <v>480.07422748738998</v>
      </c>
      <c r="AG171">
        <v>479.63594140862199</v>
      </c>
      <c r="AI171" s="96">
        <v>2.0791928079698999E-6</v>
      </c>
      <c r="AK171">
        <v>460.484167315332</v>
      </c>
      <c r="AL171">
        <v>467.391429825062</v>
      </c>
      <c r="AM171">
        <v>453.576904805602</v>
      </c>
      <c r="AN171">
        <v>8.4049823633150001E-4</v>
      </c>
      <c r="AO171">
        <v>6.7515432098759996E-4</v>
      </c>
      <c r="AP171">
        <v>0.21879999999999999</v>
      </c>
      <c r="AQ171">
        <v>7.4462260969421004E-3</v>
      </c>
      <c r="AR171">
        <v>-2.2399333230626998E-3</v>
      </c>
      <c r="AS171">
        <v>0.99018682183671303</v>
      </c>
      <c r="AT171">
        <v>0.95375436744074404</v>
      </c>
      <c r="AU171">
        <v>0.95375436744074404</v>
      </c>
      <c r="AV171">
        <v>0.99920061630027301</v>
      </c>
    </row>
    <row r="172" spans="1:48">
      <c r="A172" s="95">
        <v>45600</v>
      </c>
      <c r="B172" t="b">
        <v>0</v>
      </c>
      <c r="C172" t="b">
        <v>0</v>
      </c>
      <c r="D172" t="s">
        <v>103</v>
      </c>
      <c r="E172" t="s">
        <v>106</v>
      </c>
      <c r="F172">
        <v>5735.65</v>
      </c>
      <c r="H172">
        <v>0</v>
      </c>
      <c r="I172">
        <v>486.66735899392802</v>
      </c>
      <c r="J172">
        <v>4.8300000000000003E-2</v>
      </c>
      <c r="K172">
        <v>12510.7345386788</v>
      </c>
      <c r="L172">
        <v>12498.353999999999</v>
      </c>
      <c r="M172">
        <v>458.63810750267902</v>
      </c>
      <c r="O172">
        <v>21.88</v>
      </c>
      <c r="P172">
        <v>12498.353999999999</v>
      </c>
      <c r="Q172">
        <v>0.99478814367726298</v>
      </c>
      <c r="T172">
        <v>5.7169928012944501E-2</v>
      </c>
      <c r="U172">
        <v>0.11639828729636501</v>
      </c>
      <c r="V172">
        <v>0.109258851874171</v>
      </c>
      <c r="W172">
        <v>0.11639828729636501</v>
      </c>
      <c r="X172">
        <v>-1.22026911848528E-2</v>
      </c>
      <c r="Z172">
        <v>0.116117548265585</v>
      </c>
      <c r="AA172">
        <v>0.120234578733717</v>
      </c>
      <c r="AB172" s="111">
        <v>1.04194085281618</v>
      </c>
      <c r="AC172">
        <v>-5.0335345279992E-3</v>
      </c>
      <c r="AD172">
        <v>479.63594140862199</v>
      </c>
      <c r="AE172" s="111">
        <v>477.65775728733001</v>
      </c>
      <c r="AG172">
        <v>479.63594140862199</v>
      </c>
      <c r="AI172" s="96">
        <v>2.5462052107971602E-5</v>
      </c>
      <c r="AK172">
        <v>460.484167315332</v>
      </c>
      <c r="AL172">
        <v>467.391429825062</v>
      </c>
      <c r="AM172">
        <v>453.576904805602</v>
      </c>
      <c r="AN172">
        <v>6.7515432098759996E-4</v>
      </c>
      <c r="AO172">
        <v>5.0981040564370003E-4</v>
      </c>
      <c r="AP172">
        <v>0.21879999999999999</v>
      </c>
      <c r="AQ172" s="96">
        <v>6.5555733710179504E-5</v>
      </c>
      <c r="AR172">
        <v>-1.2268246918562899E-2</v>
      </c>
      <c r="AS172">
        <v>0.99018682183671303</v>
      </c>
      <c r="AT172">
        <v>0.96393552390135295</v>
      </c>
      <c r="AU172">
        <v>0.96393552390135295</v>
      </c>
      <c r="AV172">
        <v>1.04194085281618</v>
      </c>
    </row>
    <row r="173" spans="1:48">
      <c r="A173" s="95">
        <v>45600</v>
      </c>
      <c r="B173" t="b">
        <v>0</v>
      </c>
      <c r="C173" t="b">
        <v>0</v>
      </c>
      <c r="D173" t="s">
        <v>103</v>
      </c>
      <c r="E173" t="s">
        <v>107</v>
      </c>
      <c r="F173">
        <v>5751.3</v>
      </c>
      <c r="H173">
        <v>0</v>
      </c>
      <c r="I173">
        <v>486.66735899392802</v>
      </c>
      <c r="J173">
        <v>4.8300000000000003E-2</v>
      </c>
      <c r="K173">
        <v>12510.7345386788</v>
      </c>
      <c r="L173">
        <v>12531.602000000001</v>
      </c>
      <c r="M173">
        <v>459.85817214465101</v>
      </c>
      <c r="O173">
        <v>21.88</v>
      </c>
      <c r="P173">
        <v>12531.602000000001</v>
      </c>
      <c r="Q173">
        <v>1.00272854863877</v>
      </c>
      <c r="T173">
        <v>5.7169928012944501E-2</v>
      </c>
      <c r="U173">
        <v>0.11611480809654599</v>
      </c>
      <c r="V173">
        <v>0.10932919251932401</v>
      </c>
      <c r="W173">
        <v>0.11611480809654599</v>
      </c>
      <c r="X173">
        <v>-3.1923172183649998E-4</v>
      </c>
      <c r="Z173">
        <v>0.116117548265585</v>
      </c>
      <c r="AA173">
        <v>0.120224829410135</v>
      </c>
      <c r="AB173" s="111">
        <v>0.93146002023804397</v>
      </c>
      <c r="AC173">
        <v>2.7607128601777999E-3</v>
      </c>
      <c r="AD173">
        <v>479.63594140862199</v>
      </c>
      <c r="AE173" s="111">
        <v>478.97643320063702</v>
      </c>
      <c r="AG173">
        <v>479.63594140862199</v>
      </c>
      <c r="AI173" s="96">
        <v>7.0578330584104602E-6</v>
      </c>
      <c r="AK173">
        <v>460.484167315332</v>
      </c>
      <c r="AL173">
        <v>467.391429825062</v>
      </c>
      <c r="AM173">
        <v>453.576904805602</v>
      </c>
      <c r="AN173">
        <v>5.0981040564370003E-4</v>
      </c>
      <c r="AO173">
        <v>3.4446649029979998E-4</v>
      </c>
      <c r="AP173">
        <v>0.21879999999999999</v>
      </c>
      <c r="AQ173" s="96">
        <v>3.17644453608058E-5</v>
      </c>
      <c r="AR173">
        <v>-3.5099616719730002E-4</v>
      </c>
      <c r="AS173">
        <v>0.99018682183671303</v>
      </c>
      <c r="AT173">
        <v>0.95230874871099402</v>
      </c>
      <c r="AU173">
        <v>0.95230874871099402</v>
      </c>
      <c r="AV173">
        <v>0.93146002023804397</v>
      </c>
    </row>
    <row r="174" spans="1:48">
      <c r="A174" s="95">
        <v>45600</v>
      </c>
      <c r="B174" t="b">
        <v>0</v>
      </c>
      <c r="C174" t="b">
        <v>0</v>
      </c>
      <c r="D174" t="s">
        <v>103</v>
      </c>
      <c r="E174" t="s">
        <v>108</v>
      </c>
      <c r="F174">
        <v>5756.5</v>
      </c>
      <c r="H174">
        <v>0</v>
      </c>
      <c r="I174">
        <v>486.66735899392802</v>
      </c>
      <c r="J174">
        <v>4.8300000000000003E-2</v>
      </c>
      <c r="K174">
        <v>12510.7345386788</v>
      </c>
      <c r="L174">
        <v>12542.561</v>
      </c>
      <c r="M174">
        <v>460.26032230139401</v>
      </c>
      <c r="O174">
        <v>21.88</v>
      </c>
      <c r="P174">
        <v>12542.561</v>
      </c>
      <c r="Q174">
        <v>1.0009041434110499</v>
      </c>
      <c r="T174">
        <v>5.7169928012944501E-2</v>
      </c>
      <c r="U174">
        <v>0.112936096365975</v>
      </c>
      <c r="V174">
        <v>0.10786436959506999</v>
      </c>
      <c r="W174">
        <v>0.112936096365975</v>
      </c>
      <c r="X174" s="96">
        <v>-2.1527779354487101E-7</v>
      </c>
      <c r="Z174">
        <v>0.116117548265585</v>
      </c>
      <c r="AA174">
        <v>0.120265218722689</v>
      </c>
      <c r="AB174" s="111">
        <v>0.94325788846835901</v>
      </c>
      <c r="AC174">
        <v>8.1339047816020001E-4</v>
      </c>
      <c r="AD174">
        <v>479.63594140862199</v>
      </c>
      <c r="AE174" s="111">
        <v>479.36602807066498</v>
      </c>
      <c r="AG174">
        <v>479.63594140862199</v>
      </c>
      <c r="AI174" s="96">
        <v>7.6409790858702597E-7</v>
      </c>
      <c r="AK174">
        <v>460.484167315332</v>
      </c>
      <c r="AL174">
        <v>467.391429825062</v>
      </c>
      <c r="AM174">
        <v>453.576904805602</v>
      </c>
      <c r="AN174">
        <v>3.4446649029979998E-4</v>
      </c>
      <c r="AO174">
        <v>1.7912257495590001E-4</v>
      </c>
      <c r="AP174">
        <v>0.21879999999999999</v>
      </c>
      <c r="AQ174" s="96">
        <v>7.6511783067040194E-8</v>
      </c>
      <c r="AR174" s="96">
        <v>-2.9178957661191099E-7</v>
      </c>
      <c r="AS174">
        <v>0.99018682183671303</v>
      </c>
      <c r="AT174">
        <v>0.95240181482658604</v>
      </c>
      <c r="AU174">
        <v>0.95240181482658604</v>
      </c>
      <c r="AV174">
        <v>0.94325788846835901</v>
      </c>
    </row>
    <row r="175" spans="1:48">
      <c r="A175" s="95">
        <v>45600</v>
      </c>
      <c r="B175" t="b">
        <v>0</v>
      </c>
      <c r="C175" t="b">
        <v>0</v>
      </c>
      <c r="D175" t="s">
        <v>103</v>
      </c>
      <c r="E175" t="s">
        <v>109</v>
      </c>
      <c r="F175">
        <v>5753.2</v>
      </c>
      <c r="H175">
        <v>0</v>
      </c>
      <c r="I175">
        <v>486.66735899392802</v>
      </c>
      <c r="J175">
        <v>4.8300000000000003E-2</v>
      </c>
      <c r="K175">
        <v>12510.7345386788</v>
      </c>
      <c r="L175">
        <v>12534.48</v>
      </c>
      <c r="M175">
        <v>459.96378288934602</v>
      </c>
      <c r="O175">
        <v>21.88</v>
      </c>
      <c r="P175">
        <v>12534.48</v>
      </c>
      <c r="Q175">
        <v>0.99942673499522205</v>
      </c>
      <c r="T175">
        <v>5.7169928012944501E-2</v>
      </c>
      <c r="U175">
        <v>0.109696176630669</v>
      </c>
      <c r="V175">
        <v>0.106337491364384</v>
      </c>
      <c r="W175">
        <v>0.109696176630669</v>
      </c>
      <c r="X175">
        <v>0</v>
      </c>
      <c r="Z175">
        <v>0.116117548265585</v>
      </c>
      <c r="AA175">
        <v>0.120275430920446</v>
      </c>
      <c r="AB175" s="111">
        <v>0.96941421939943995</v>
      </c>
      <c r="AC175">
        <v>-6.1034375151399996E-4</v>
      </c>
      <c r="AD175">
        <v>479.63594140862199</v>
      </c>
      <c r="AE175" s="111">
        <v>479.07345001074401</v>
      </c>
      <c r="AG175">
        <v>479.63594140862199</v>
      </c>
      <c r="AI175" s="96">
        <v>4.1537241822877299E-7</v>
      </c>
      <c r="AK175">
        <v>460.484167315332</v>
      </c>
      <c r="AL175">
        <v>467.391429825062</v>
      </c>
      <c r="AM175">
        <v>453.576904805602</v>
      </c>
      <c r="AN175">
        <v>1.7912257495590001E-4</v>
      </c>
      <c r="AO175">
        <v>0</v>
      </c>
      <c r="AP175">
        <v>0.21879999999999999</v>
      </c>
      <c r="AQ175">
        <v>0</v>
      </c>
      <c r="AR175">
        <v>0</v>
      </c>
      <c r="AS175">
        <v>0.99018682183671303</v>
      </c>
      <c r="AT175">
        <v>0.95201615391862404</v>
      </c>
      <c r="AU175">
        <v>0.95201615391862404</v>
      </c>
      <c r="AV175">
        <v>0.96941421939943995</v>
      </c>
    </row>
    <row r="176" spans="1:48">
      <c r="A176" s="95">
        <v>45600</v>
      </c>
      <c r="B176" t="b">
        <v>0</v>
      </c>
      <c r="C176" t="b">
        <v>0</v>
      </c>
      <c r="D176" t="s">
        <v>103</v>
      </c>
      <c r="E176" t="s">
        <v>110</v>
      </c>
      <c r="F176">
        <v>5740.9250000000002</v>
      </c>
      <c r="G176" t="s">
        <v>111</v>
      </c>
      <c r="H176">
        <v>0</v>
      </c>
      <c r="I176">
        <v>486.66735899392802</v>
      </c>
      <c r="J176">
        <v>4.8300000000000003E-2</v>
      </c>
      <c r="K176">
        <v>12510.7345386788</v>
      </c>
      <c r="L176">
        <v>12508.688</v>
      </c>
      <c r="M176">
        <v>459.01732273397602</v>
      </c>
      <c r="N176">
        <v>463.41904617724998</v>
      </c>
      <c r="O176">
        <v>21.88</v>
      </c>
      <c r="P176">
        <v>12508.688</v>
      </c>
      <c r="Q176">
        <v>0.99786640478342403</v>
      </c>
      <c r="R176">
        <v>463.41904617724998</v>
      </c>
      <c r="S176">
        <v>5.35886746651172E-2</v>
      </c>
      <c r="T176">
        <v>5.7169928012944501E-2</v>
      </c>
      <c r="U176">
        <v>0.108444978068489</v>
      </c>
      <c r="V176">
        <v>0.105796790088574</v>
      </c>
      <c r="W176">
        <v>0.108444978068489</v>
      </c>
      <c r="X176">
        <v>0</v>
      </c>
      <c r="Y176">
        <v>0.11593188018647201</v>
      </c>
      <c r="Z176">
        <v>0.116117548265585</v>
      </c>
      <c r="AA176">
        <v>0.120003371470232</v>
      </c>
      <c r="AB176" s="111">
        <v>0.99794397552256098</v>
      </c>
      <c r="AC176">
        <v>-1.9976011858892002E-3</v>
      </c>
      <c r="AD176">
        <v>479.63594140862199</v>
      </c>
      <c r="AE176" s="111">
        <v>478.11645231887502</v>
      </c>
      <c r="AF176">
        <v>478.11645231887502</v>
      </c>
      <c r="AG176">
        <v>479.63594140862199</v>
      </c>
      <c r="AH176" s="95">
        <v>45600</v>
      </c>
      <c r="AI176" s="96">
        <v>4.2427926202876001E-6</v>
      </c>
      <c r="AJ176">
        <v>459.01732273397602</v>
      </c>
      <c r="AK176">
        <v>460.484167315332</v>
      </c>
      <c r="AL176">
        <v>467.391429825062</v>
      </c>
      <c r="AM176">
        <v>453.576904805602</v>
      </c>
      <c r="AN176">
        <v>0</v>
      </c>
      <c r="AO176">
        <v>1.0058421516754E-3</v>
      </c>
      <c r="AP176">
        <v>0.21879999999999999</v>
      </c>
      <c r="AQ176">
        <v>0</v>
      </c>
      <c r="AR176">
        <v>0</v>
      </c>
      <c r="AS176">
        <v>0.99018682183671303</v>
      </c>
      <c r="AT176">
        <v>0.95191859657770095</v>
      </c>
      <c r="AU176">
        <v>0.95191859657770095</v>
      </c>
      <c r="AV176">
        <v>0.99794397552256098</v>
      </c>
    </row>
    <row r="177" spans="1:48">
      <c r="A177" s="95">
        <v>45601</v>
      </c>
      <c r="B177" t="b">
        <v>0</v>
      </c>
      <c r="C177" t="b">
        <v>0</v>
      </c>
      <c r="D177" t="s">
        <v>103</v>
      </c>
      <c r="E177" t="s">
        <v>104</v>
      </c>
      <c r="F177">
        <v>5773.375</v>
      </c>
      <c r="H177">
        <v>0</v>
      </c>
      <c r="I177">
        <v>492.51423102119298</v>
      </c>
      <c r="J177">
        <v>4.8300000000000003E-2</v>
      </c>
      <c r="K177">
        <v>12664.3240123511</v>
      </c>
      <c r="L177">
        <v>12579.29</v>
      </c>
      <c r="M177">
        <v>461.53979716531501</v>
      </c>
      <c r="O177">
        <v>21.98</v>
      </c>
      <c r="P177">
        <v>12579.29</v>
      </c>
      <c r="Q177">
        <v>1.00565239922137</v>
      </c>
      <c r="T177">
        <v>5.35886746651172E-2</v>
      </c>
      <c r="U177">
        <v>0.119304236011049</v>
      </c>
      <c r="V177">
        <v>0.111564219614782</v>
      </c>
      <c r="W177">
        <v>0.119304236011049</v>
      </c>
      <c r="X177">
        <v>6.9733865272315995E-2</v>
      </c>
      <c r="Z177">
        <v>0.11593188018647201</v>
      </c>
      <c r="AA177">
        <v>0.120921886350256</v>
      </c>
      <c r="AB177" s="111">
        <v>1.01220737236223</v>
      </c>
      <c r="AC177">
        <v>5.4687657363265002E-3</v>
      </c>
      <c r="AD177">
        <v>478.11645231887502</v>
      </c>
      <c r="AE177" s="111">
        <v>480.73115919128998</v>
      </c>
      <c r="AG177">
        <v>478.11645231887502</v>
      </c>
      <c r="AI177" s="96">
        <v>3.0034072732441401E-5</v>
      </c>
      <c r="AK177">
        <v>459.01732273397602</v>
      </c>
      <c r="AL177">
        <v>465.90258257498499</v>
      </c>
      <c r="AM177">
        <v>452.13206289296602</v>
      </c>
      <c r="AN177">
        <v>1.0058421516754E-3</v>
      </c>
      <c r="AO177">
        <v>8.4049823633150001E-4</v>
      </c>
      <c r="AP177">
        <v>0.2198</v>
      </c>
      <c r="AQ177">
        <v>7.0342115263444097E-2</v>
      </c>
      <c r="AR177">
        <v>-6.0824999112800004E-4</v>
      </c>
      <c r="AS177">
        <v>0.99183049181486005</v>
      </c>
      <c r="AT177">
        <v>0.95451135910074403</v>
      </c>
      <c r="AU177">
        <v>0.95451135910074403</v>
      </c>
      <c r="AV177">
        <v>1.01220737236223</v>
      </c>
    </row>
    <row r="178" spans="1:48">
      <c r="A178" s="95">
        <v>45601</v>
      </c>
      <c r="B178" t="b">
        <v>0</v>
      </c>
      <c r="C178" t="b">
        <v>0</v>
      </c>
      <c r="D178" t="s">
        <v>103</v>
      </c>
      <c r="E178" t="s">
        <v>105</v>
      </c>
      <c r="F178">
        <v>5793.7749999999996</v>
      </c>
      <c r="H178">
        <v>0</v>
      </c>
      <c r="I178">
        <v>492.51423102119298</v>
      </c>
      <c r="J178">
        <v>4.8300000000000003E-2</v>
      </c>
      <c r="K178">
        <v>12664.3240123511</v>
      </c>
      <c r="L178">
        <v>12623.732</v>
      </c>
      <c r="M178">
        <v>463.170394096113</v>
      </c>
      <c r="O178">
        <v>21.98</v>
      </c>
      <c r="P178">
        <v>12623.732</v>
      </c>
      <c r="Q178">
        <v>1.0035334617966001</v>
      </c>
      <c r="T178">
        <v>5.35886746651172E-2</v>
      </c>
      <c r="U178">
        <v>0.121226668858084</v>
      </c>
      <c r="V178">
        <v>0.11283343973901</v>
      </c>
      <c r="W178">
        <v>0.121226668858084</v>
      </c>
      <c r="X178">
        <v>0.152205875882338</v>
      </c>
      <c r="Z178">
        <v>0.11593188018647201</v>
      </c>
      <c r="AA178">
        <v>0.12156705848925101</v>
      </c>
      <c r="AB178" s="111">
        <v>0.97539761208086095</v>
      </c>
      <c r="AC178">
        <v>3.5723968505036998E-3</v>
      </c>
      <c r="AD178">
        <v>478.11645231887502</v>
      </c>
      <c r="AE178" s="111">
        <v>482.448521670324</v>
      </c>
      <c r="AG178">
        <v>478.11645231887502</v>
      </c>
      <c r="AI178" s="96">
        <v>1.24377792522507E-5</v>
      </c>
      <c r="AK178">
        <v>459.01732273397602</v>
      </c>
      <c r="AL178">
        <v>465.90258257498499</v>
      </c>
      <c r="AM178">
        <v>452.13206289296602</v>
      </c>
      <c r="AN178">
        <v>8.4049823633150001E-4</v>
      </c>
      <c r="AO178">
        <v>6.7515432098759996E-4</v>
      </c>
      <c r="AP178">
        <v>0.2198</v>
      </c>
      <c r="AQ178">
        <v>0.15221775729940801</v>
      </c>
      <c r="AR178" s="96">
        <v>-1.18814170697589E-5</v>
      </c>
      <c r="AS178">
        <v>0.99183049181486005</v>
      </c>
      <c r="AT178">
        <v>0.94570554178227695</v>
      </c>
      <c r="AU178">
        <v>0.94570554178227695</v>
      </c>
      <c r="AV178">
        <v>0.97539761208086095</v>
      </c>
    </row>
    <row r="179" spans="1:48">
      <c r="A179" s="95">
        <v>45601</v>
      </c>
      <c r="B179" t="b">
        <v>0</v>
      </c>
      <c r="C179" t="b">
        <v>0</v>
      </c>
      <c r="D179" t="s">
        <v>103</v>
      </c>
      <c r="E179" t="s">
        <v>106</v>
      </c>
      <c r="F179">
        <v>5798.375</v>
      </c>
      <c r="H179">
        <v>0</v>
      </c>
      <c r="I179">
        <v>492.51423102119298</v>
      </c>
      <c r="J179">
        <v>4.8300000000000003E-2</v>
      </c>
      <c r="K179">
        <v>12664.3240123511</v>
      </c>
      <c r="L179">
        <v>12633.946</v>
      </c>
      <c r="M179">
        <v>463.54515034135801</v>
      </c>
      <c r="O179">
        <v>21.98</v>
      </c>
      <c r="P179">
        <v>12633.946</v>
      </c>
      <c r="Q179">
        <v>1.0007939555816301</v>
      </c>
      <c r="T179">
        <v>5.35886746651172E-2</v>
      </c>
      <c r="U179">
        <v>0.117827773381274</v>
      </c>
      <c r="V179">
        <v>0.111283692406795</v>
      </c>
      <c r="W179">
        <v>0.117827773381274</v>
      </c>
      <c r="X179">
        <v>0.15394342119899601</v>
      </c>
      <c r="Z179">
        <v>0.11593188018647201</v>
      </c>
      <c r="AA179">
        <v>0.12159979794280699</v>
      </c>
      <c r="AB179" s="111">
        <v>1.0248541903817301</v>
      </c>
      <c r="AC179">
        <v>7.8425924685230004E-4</v>
      </c>
      <c r="AD179">
        <v>478.11645231887502</v>
      </c>
      <c r="AE179" s="111">
        <v>482.82688638457398</v>
      </c>
      <c r="AG179">
        <v>478.11645231887502</v>
      </c>
      <c r="AI179" s="96">
        <v>6.5413125573454697E-7</v>
      </c>
      <c r="AK179">
        <v>459.01732273397602</v>
      </c>
      <c r="AL179">
        <v>465.90258257498499</v>
      </c>
      <c r="AM179">
        <v>452.13206289296602</v>
      </c>
      <c r="AN179">
        <v>6.7515432098759996E-4</v>
      </c>
      <c r="AO179">
        <v>5.0981040564370003E-4</v>
      </c>
      <c r="AP179">
        <v>0.2198</v>
      </c>
      <c r="AQ179">
        <v>0.15394367201214701</v>
      </c>
      <c r="AR179" s="96">
        <v>-2.5081315124797499E-7</v>
      </c>
      <c r="AS179">
        <v>0.99183049181486005</v>
      </c>
      <c r="AT179">
        <v>0.93943031807354604</v>
      </c>
      <c r="AU179">
        <v>0.93943031807354604</v>
      </c>
      <c r="AV179">
        <v>1.0248541903817301</v>
      </c>
    </row>
    <row r="180" spans="1:48">
      <c r="A180" s="95">
        <v>45601</v>
      </c>
      <c r="B180" t="b">
        <v>0</v>
      </c>
      <c r="C180" t="b">
        <v>0</v>
      </c>
      <c r="D180" t="s">
        <v>103</v>
      </c>
      <c r="E180" t="s">
        <v>107</v>
      </c>
      <c r="F180">
        <v>5809.5249999999996</v>
      </c>
      <c r="H180">
        <v>0</v>
      </c>
      <c r="I180">
        <v>492.51423102119298</v>
      </c>
      <c r="J180">
        <v>4.8300000000000003E-2</v>
      </c>
      <c r="K180">
        <v>12664.3240123511</v>
      </c>
      <c r="L180">
        <v>12657.22</v>
      </c>
      <c r="M180">
        <v>464.39908384946699</v>
      </c>
      <c r="O180">
        <v>21.98</v>
      </c>
      <c r="P180">
        <v>12657.22</v>
      </c>
      <c r="Q180">
        <v>1.00192295255136</v>
      </c>
      <c r="T180">
        <v>5.35886746651172E-2</v>
      </c>
      <c r="U180">
        <v>0.11579681335934899</v>
      </c>
      <c r="V180">
        <v>0.110416478921013</v>
      </c>
      <c r="W180">
        <v>0.11579681335934899</v>
      </c>
      <c r="X180">
        <v>0.21467787431749999</v>
      </c>
      <c r="Z180">
        <v>0.11593188018647201</v>
      </c>
      <c r="AA180">
        <v>0.121678639240778</v>
      </c>
      <c r="AB180" s="111">
        <v>1.0540577705162999</v>
      </c>
      <c r="AC180">
        <v>1.8850453200838001E-3</v>
      </c>
      <c r="AD180">
        <v>478.11645231887502</v>
      </c>
      <c r="AE180" s="111">
        <v>483.73703694716397</v>
      </c>
      <c r="AG180">
        <v>478.11645231887502</v>
      </c>
      <c r="AI180" s="96">
        <v>3.3873852512316698E-6</v>
      </c>
      <c r="AK180">
        <v>459.01732273397602</v>
      </c>
      <c r="AL180">
        <v>465.90258257498499</v>
      </c>
      <c r="AM180">
        <v>452.13206289296602</v>
      </c>
      <c r="AN180">
        <v>5.0981040564370003E-4</v>
      </c>
      <c r="AO180">
        <v>3.4446649029979998E-4</v>
      </c>
      <c r="AP180">
        <v>0.2198</v>
      </c>
      <c r="AQ180">
        <v>0.21467787434365701</v>
      </c>
      <c r="AR180" s="96">
        <v>-2.6156965482471099E-11</v>
      </c>
      <c r="AS180">
        <v>0.99183049181486005</v>
      </c>
      <c r="AT180">
        <v>0.93910986854567902</v>
      </c>
      <c r="AU180">
        <v>0.93910986854567902</v>
      </c>
      <c r="AV180">
        <v>1.0540577705162999</v>
      </c>
    </row>
    <row r="181" spans="1:48">
      <c r="A181" s="95">
        <v>45601</v>
      </c>
      <c r="B181" t="b">
        <v>0</v>
      </c>
      <c r="C181" t="b">
        <v>0</v>
      </c>
      <c r="D181" t="s">
        <v>103</v>
      </c>
      <c r="E181" t="s">
        <v>108</v>
      </c>
      <c r="F181">
        <v>5798.4750000000004</v>
      </c>
      <c r="H181">
        <v>0</v>
      </c>
      <c r="I181">
        <v>492.51423102119298</v>
      </c>
      <c r="J181">
        <v>4.8300000000000003E-2</v>
      </c>
      <c r="K181">
        <v>12664.3240123511</v>
      </c>
      <c r="L181">
        <v>12633.378000000001</v>
      </c>
      <c r="M181">
        <v>463.52431016637303</v>
      </c>
      <c r="O181">
        <v>21.98</v>
      </c>
      <c r="P181">
        <v>12633.378000000001</v>
      </c>
      <c r="Q181">
        <v>0.99809795120943601</v>
      </c>
      <c r="T181">
        <v>5.35886746651172E-2</v>
      </c>
      <c r="U181">
        <v>0.11393251734099601</v>
      </c>
      <c r="V181">
        <v>0.10960917011846601</v>
      </c>
      <c r="W181">
        <v>0.11393251734099601</v>
      </c>
      <c r="X181">
        <v>4.1085190854253897E-2</v>
      </c>
      <c r="Z181">
        <v>0.11593188018647201</v>
      </c>
      <c r="AA181">
        <v>0.121849058921181</v>
      </c>
      <c r="AB181" s="111">
        <v>1.1275754674596099</v>
      </c>
      <c r="AC181">
        <v>-1.9928466386015999E-3</v>
      </c>
      <c r="AD181">
        <v>478.11645231887502</v>
      </c>
      <c r="AE181" s="111">
        <v>482.77302321911702</v>
      </c>
      <c r="AG181">
        <v>478.11645231887502</v>
      </c>
      <c r="AI181" s="96">
        <v>3.55490025063723E-6</v>
      </c>
      <c r="AK181">
        <v>459.01732273397602</v>
      </c>
      <c r="AL181">
        <v>465.90258257498499</v>
      </c>
      <c r="AM181">
        <v>452.13206289296602</v>
      </c>
      <c r="AN181">
        <v>3.4446649029979998E-4</v>
      </c>
      <c r="AO181">
        <v>1.7912257495590001E-4</v>
      </c>
      <c r="AP181">
        <v>0.2198</v>
      </c>
      <c r="AQ181">
        <v>4.1085190854253897E-2</v>
      </c>
      <c r="AR181">
        <v>0</v>
      </c>
      <c r="AS181">
        <v>0.99183049181486005</v>
      </c>
      <c r="AT181">
        <v>0.93833737660080696</v>
      </c>
      <c r="AU181">
        <v>0.93833737660080696</v>
      </c>
      <c r="AV181">
        <v>1.1275754674596099</v>
      </c>
    </row>
    <row r="182" spans="1:48">
      <c r="A182" s="95">
        <v>45601</v>
      </c>
      <c r="B182" t="b">
        <v>0</v>
      </c>
      <c r="C182" t="b">
        <v>0</v>
      </c>
      <c r="D182" t="s">
        <v>103</v>
      </c>
      <c r="E182" t="s">
        <v>109</v>
      </c>
      <c r="F182">
        <v>5800.15</v>
      </c>
      <c r="H182">
        <v>0</v>
      </c>
      <c r="I182">
        <v>492.51423102119298</v>
      </c>
      <c r="J182">
        <v>4.8300000000000003E-2</v>
      </c>
      <c r="K182">
        <v>12664.3240123511</v>
      </c>
      <c r="L182">
        <v>12638.707</v>
      </c>
      <c r="M182">
        <v>463.71983356865502</v>
      </c>
      <c r="O182">
        <v>21.98</v>
      </c>
      <c r="P182">
        <v>12638.707</v>
      </c>
      <c r="Q182">
        <v>1.0002888690560801</v>
      </c>
      <c r="T182">
        <v>5.35886746651172E-2</v>
      </c>
      <c r="U182">
        <v>0.110546848484719</v>
      </c>
      <c r="V182">
        <v>0.107996098194288</v>
      </c>
      <c r="W182">
        <v>0.110546848484719</v>
      </c>
      <c r="X182">
        <v>0</v>
      </c>
      <c r="Z182">
        <v>0.11593188018647201</v>
      </c>
      <c r="AA182">
        <v>0.12036709154103201</v>
      </c>
      <c r="AB182" s="111">
        <v>0.98325729500232695</v>
      </c>
      <c r="AC182">
        <v>4.6120103930990001E-4</v>
      </c>
      <c r="AD182">
        <v>478.11645231887502</v>
      </c>
      <c r="AE182" s="111">
        <v>482.99567863917599</v>
      </c>
      <c r="AG182">
        <v>478.11645231887502</v>
      </c>
      <c r="AI182" s="96">
        <v>1.7785631808717699E-7</v>
      </c>
      <c r="AK182">
        <v>459.01732273397602</v>
      </c>
      <c r="AL182">
        <v>465.90258257498499</v>
      </c>
      <c r="AM182">
        <v>452.13206289296602</v>
      </c>
      <c r="AN182">
        <v>1.7912257495590001E-4</v>
      </c>
      <c r="AO182">
        <v>0</v>
      </c>
      <c r="AP182">
        <v>0.2198</v>
      </c>
      <c r="AQ182">
        <v>0</v>
      </c>
      <c r="AR182">
        <v>0</v>
      </c>
      <c r="AS182">
        <v>0.99183049181486005</v>
      </c>
      <c r="AT182">
        <v>0.936663702454134</v>
      </c>
      <c r="AU182">
        <v>0.936663702454134</v>
      </c>
      <c r="AV182">
        <v>0.98325729500232695</v>
      </c>
    </row>
    <row r="183" spans="1:48">
      <c r="A183" s="95">
        <v>45601</v>
      </c>
      <c r="B183" t="b">
        <v>0</v>
      </c>
      <c r="C183" t="b">
        <v>0</v>
      </c>
      <c r="D183" t="s">
        <v>103</v>
      </c>
      <c r="E183" t="s">
        <v>110</v>
      </c>
      <c r="F183">
        <v>5806.375</v>
      </c>
      <c r="G183" t="s">
        <v>111</v>
      </c>
      <c r="H183">
        <v>0</v>
      </c>
      <c r="I183">
        <v>492.51423102119298</v>
      </c>
      <c r="J183">
        <v>4.8300000000000003E-2</v>
      </c>
      <c r="K183">
        <v>12664.3240123511</v>
      </c>
      <c r="L183">
        <v>12652.41</v>
      </c>
      <c r="M183">
        <v>464.22260279017303</v>
      </c>
      <c r="N183">
        <v>468.70230219823998</v>
      </c>
      <c r="O183">
        <v>21.98</v>
      </c>
      <c r="P183">
        <v>12652.41</v>
      </c>
      <c r="Q183">
        <v>1.0010732481056499</v>
      </c>
      <c r="R183">
        <v>468.70230219823998</v>
      </c>
      <c r="S183">
        <v>5.3217825419774697E-2</v>
      </c>
      <c r="T183">
        <v>5.35886746651172E-2</v>
      </c>
      <c r="U183">
        <v>0.107757368656013</v>
      </c>
      <c r="V183">
        <v>0.106655534664704</v>
      </c>
      <c r="W183">
        <v>0.107757368656013</v>
      </c>
      <c r="X183">
        <v>0</v>
      </c>
      <c r="Y183">
        <v>0.11544283881404201</v>
      </c>
      <c r="Z183">
        <v>0.11593188018647201</v>
      </c>
      <c r="AA183">
        <v>0.120381589360869</v>
      </c>
      <c r="AB183" s="111">
        <v>0.98935291030851502</v>
      </c>
      <c r="AC183">
        <v>1.0654468565348999E-3</v>
      </c>
      <c r="AD183">
        <v>478.11645231887502</v>
      </c>
      <c r="AE183" s="111">
        <v>483.51028486670202</v>
      </c>
      <c r="AF183">
        <v>483.51028486670202</v>
      </c>
      <c r="AG183">
        <v>478.11645231887502</v>
      </c>
      <c r="AH183" s="95">
        <v>45601</v>
      </c>
      <c r="AI183" s="96">
        <v>1.1742359444327799E-6</v>
      </c>
      <c r="AJ183">
        <v>464.22260279017303</v>
      </c>
      <c r="AK183">
        <v>459.01732273397602</v>
      </c>
      <c r="AL183">
        <v>465.90258257498499</v>
      </c>
      <c r="AM183">
        <v>452.13206289296602</v>
      </c>
      <c r="AN183">
        <v>0</v>
      </c>
      <c r="AO183">
        <v>1.0058421516754E-3</v>
      </c>
      <c r="AP183">
        <v>0.2198</v>
      </c>
      <c r="AQ183">
        <v>0</v>
      </c>
      <c r="AR183">
        <v>0</v>
      </c>
      <c r="AS183">
        <v>0.99183049181486005</v>
      </c>
      <c r="AT183">
        <v>0.95104214151123201</v>
      </c>
      <c r="AU183">
        <v>0.95104214151123201</v>
      </c>
      <c r="AV183">
        <v>0.98935291030851502</v>
      </c>
    </row>
    <row r="184" spans="1:48">
      <c r="A184" s="95">
        <v>45602</v>
      </c>
      <c r="B184" t="b">
        <v>0</v>
      </c>
      <c r="C184" t="b">
        <v>0</v>
      </c>
      <c r="D184" t="s">
        <v>103</v>
      </c>
      <c r="E184" t="s">
        <v>104</v>
      </c>
      <c r="F184">
        <v>5912.8374999999996</v>
      </c>
      <c r="H184">
        <v>0</v>
      </c>
      <c r="I184">
        <v>504.88587328177499</v>
      </c>
      <c r="J184">
        <v>4.8300000000000003E-2</v>
      </c>
      <c r="K184">
        <v>12984.7313524852</v>
      </c>
      <c r="L184">
        <v>12880.311</v>
      </c>
      <c r="M184">
        <v>472.515768018313</v>
      </c>
      <c r="O184">
        <v>20.49</v>
      </c>
      <c r="P184">
        <v>12880.311</v>
      </c>
      <c r="Q184">
        <v>1.01833545025941</v>
      </c>
      <c r="T184">
        <v>5.3217825419774697E-2</v>
      </c>
      <c r="U184">
        <v>0.20999892209274401</v>
      </c>
      <c r="V184">
        <v>0.166212029912364</v>
      </c>
      <c r="W184">
        <v>0.20999892209274401</v>
      </c>
      <c r="X184">
        <v>0.68346446360618296</v>
      </c>
      <c r="Z184">
        <v>0.11544283881404201</v>
      </c>
      <c r="AA184">
        <v>0.13447910115015499</v>
      </c>
      <c r="AB184" s="111">
        <v>1.0148158768425</v>
      </c>
      <c r="AC184">
        <v>1.7657988905001601E-2</v>
      </c>
      <c r="AD184">
        <v>483.51028486670202</v>
      </c>
      <c r="AE184" s="111">
        <v>492.04810411233302</v>
      </c>
      <c r="AG184">
        <v>483.51028486670202</v>
      </c>
      <c r="AI184">
        <v>3.1353548573720001E-4</v>
      </c>
      <c r="AK184">
        <v>464.22260279017303</v>
      </c>
      <c r="AL184">
        <v>471.18594183202498</v>
      </c>
      <c r="AM184">
        <v>457.25926374832</v>
      </c>
      <c r="AN184">
        <v>1.0058421516754E-3</v>
      </c>
      <c r="AO184">
        <v>8.4049823633150001E-4</v>
      </c>
      <c r="AP184">
        <v>0.204899999999999</v>
      </c>
      <c r="AQ184">
        <v>0.68346447979994296</v>
      </c>
      <c r="AR184" s="96">
        <v>-1.6193759222460301E-8</v>
      </c>
      <c r="AS184">
        <v>0.99613434182377203</v>
      </c>
      <c r="AT184">
        <v>0.95090337877298703</v>
      </c>
      <c r="AU184">
        <v>0.95090337877298703</v>
      </c>
      <c r="AV184">
        <v>1.0148158768425</v>
      </c>
    </row>
    <row r="185" spans="1:48">
      <c r="A185" s="95">
        <v>45602</v>
      </c>
      <c r="B185" t="b">
        <v>0</v>
      </c>
      <c r="C185" t="b">
        <v>0</v>
      </c>
      <c r="D185" t="s">
        <v>103</v>
      </c>
      <c r="E185" t="s">
        <v>105</v>
      </c>
      <c r="F185">
        <v>5918.9</v>
      </c>
      <c r="H185">
        <v>0</v>
      </c>
      <c r="I185">
        <v>504.88587328177499</v>
      </c>
      <c r="J185">
        <v>4.8300000000000003E-2</v>
      </c>
      <c r="K185">
        <v>12984.7313524852</v>
      </c>
      <c r="L185">
        <v>12895.124</v>
      </c>
      <c r="M185">
        <v>473.05918471622101</v>
      </c>
      <c r="O185">
        <v>20.49</v>
      </c>
      <c r="P185">
        <v>12895.124</v>
      </c>
      <c r="Q185">
        <v>1.0010253114515599</v>
      </c>
      <c r="T185">
        <v>5.3217825419774697E-2</v>
      </c>
      <c r="U185">
        <v>0.20394459826845199</v>
      </c>
      <c r="V185">
        <v>0.16391326389510899</v>
      </c>
      <c r="W185">
        <v>0.20394459826845199</v>
      </c>
      <c r="X185">
        <v>0.77274051084052797</v>
      </c>
      <c r="Z185">
        <v>0.11544283881404201</v>
      </c>
      <c r="AA185">
        <v>0.13382122242851699</v>
      </c>
      <c r="AB185" s="111">
        <v>0.76481587684250196</v>
      </c>
      <c r="AC185">
        <v>1.1420888679360001E-3</v>
      </c>
      <c r="AD185">
        <v>483.51028486670202</v>
      </c>
      <c r="AE185" s="111">
        <v>492.61006677452798</v>
      </c>
      <c r="AG185">
        <v>483.51028486670202</v>
      </c>
      <c r="AI185" s="96">
        <v>1.32109523406063E-6</v>
      </c>
      <c r="AK185">
        <v>464.22260279017303</v>
      </c>
      <c r="AL185">
        <v>471.18594183202498</v>
      </c>
      <c r="AM185">
        <v>457.25926374832</v>
      </c>
      <c r="AN185">
        <v>8.4049823633150001E-4</v>
      </c>
      <c r="AO185">
        <v>6.7515432098759996E-4</v>
      </c>
      <c r="AP185">
        <v>0.204899999999999</v>
      </c>
      <c r="AQ185">
        <v>0.77274051092728901</v>
      </c>
      <c r="AR185" s="96">
        <v>-8.6760376660777106E-11</v>
      </c>
      <c r="AS185">
        <v>0.99613434182377203</v>
      </c>
      <c r="AT185">
        <v>0.8</v>
      </c>
      <c r="AU185">
        <v>0.8</v>
      </c>
      <c r="AV185">
        <v>0.73600377782767801</v>
      </c>
    </row>
    <row r="186" spans="1:48">
      <c r="A186" s="95">
        <v>45602</v>
      </c>
      <c r="B186" t="b">
        <v>0</v>
      </c>
      <c r="C186" t="b">
        <v>0</v>
      </c>
      <c r="D186" t="s">
        <v>103</v>
      </c>
      <c r="E186" t="s">
        <v>106</v>
      </c>
      <c r="F186">
        <v>5934.05</v>
      </c>
      <c r="H186">
        <v>0</v>
      </c>
      <c r="I186">
        <v>504.88587328177499</v>
      </c>
      <c r="J186">
        <v>4.8300000000000003E-2</v>
      </c>
      <c r="K186">
        <v>12984.7313524852</v>
      </c>
      <c r="L186">
        <v>12926.749</v>
      </c>
      <c r="M186">
        <v>474.21935166898999</v>
      </c>
      <c r="O186">
        <v>20.49</v>
      </c>
      <c r="P186">
        <v>12926.749</v>
      </c>
      <c r="Q186">
        <v>1.0025595972224499</v>
      </c>
      <c r="T186">
        <v>5.3217825419774697E-2</v>
      </c>
      <c r="U186">
        <v>0.199330949814573</v>
      </c>
      <c r="V186">
        <v>0.16241627845989201</v>
      </c>
      <c r="W186">
        <v>0.199330949814573</v>
      </c>
      <c r="X186">
        <v>0.91764180759139902</v>
      </c>
      <c r="Z186">
        <v>0.11544283881404201</v>
      </c>
      <c r="AA186">
        <v>0.13396547375884699</v>
      </c>
      <c r="AB186" s="111">
        <v>0.80211715222789604</v>
      </c>
      <c r="AC186">
        <v>1.8719635148920001E-3</v>
      </c>
      <c r="AD186">
        <v>483.51028486670202</v>
      </c>
      <c r="AE186" s="111">
        <v>493.532214846599</v>
      </c>
      <c r="AG186">
        <v>483.51028486670202</v>
      </c>
      <c r="AI186" s="96">
        <v>5.9999276348463299E-6</v>
      </c>
      <c r="AK186">
        <v>464.22260279017303</v>
      </c>
      <c r="AL186">
        <v>471.18594183202498</v>
      </c>
      <c r="AM186">
        <v>457.25926374832</v>
      </c>
      <c r="AN186">
        <v>6.7515432098759996E-4</v>
      </c>
      <c r="AO186">
        <v>5.0981040564370003E-4</v>
      </c>
      <c r="AP186">
        <v>0.204899999999999</v>
      </c>
      <c r="AQ186">
        <v>0.91764180759140002</v>
      </c>
      <c r="AR186" s="96">
        <v>-1.6653345369377301E-15</v>
      </c>
      <c r="AS186">
        <v>0.99613434182377203</v>
      </c>
      <c r="AT186">
        <v>0.80367212171630398</v>
      </c>
      <c r="AU186">
        <v>0.80367212171630398</v>
      </c>
      <c r="AV186">
        <v>0.80211715222789604</v>
      </c>
    </row>
    <row r="187" spans="1:48">
      <c r="A187" s="95">
        <v>45602</v>
      </c>
      <c r="B187" t="b">
        <v>0</v>
      </c>
      <c r="C187" t="b">
        <v>0</v>
      </c>
      <c r="D187" t="s">
        <v>103</v>
      </c>
      <c r="E187" t="s">
        <v>107</v>
      </c>
      <c r="F187">
        <v>5940.7</v>
      </c>
      <c r="H187">
        <v>0</v>
      </c>
      <c r="I187">
        <v>504.88587328177499</v>
      </c>
      <c r="J187">
        <v>4.8300000000000003E-2</v>
      </c>
      <c r="K187">
        <v>12984.7313524852</v>
      </c>
      <c r="L187">
        <v>12942.453</v>
      </c>
      <c r="M187">
        <v>474.79545480974099</v>
      </c>
      <c r="O187">
        <v>20.49</v>
      </c>
      <c r="P187">
        <v>12942.453</v>
      </c>
      <c r="Q187">
        <v>1.0011206511573001</v>
      </c>
      <c r="T187">
        <v>5.3217825419774697E-2</v>
      </c>
      <c r="U187">
        <v>0.19366174689919299</v>
      </c>
      <c r="V187">
        <v>0.16020512862936501</v>
      </c>
      <c r="W187">
        <v>0.19366174689919299</v>
      </c>
      <c r="X187">
        <v>0.97771034437781701</v>
      </c>
      <c r="Z187">
        <v>0.11544283881404201</v>
      </c>
      <c r="AA187">
        <v>0.13399007921383199</v>
      </c>
      <c r="AB187" s="111">
        <v>0.88821686157362401</v>
      </c>
      <c r="AC187">
        <v>9.6583826493420002E-4</v>
      </c>
      <c r="AD187">
        <v>483.51028486670202</v>
      </c>
      <c r="AE187" s="111">
        <v>494.00888714467601</v>
      </c>
      <c r="AG187">
        <v>483.51028486670202</v>
      </c>
      <c r="AI187" s="96">
        <v>1.47405811891872E-6</v>
      </c>
      <c r="AK187">
        <v>464.22260279017303</v>
      </c>
      <c r="AL187">
        <v>471.18594183202498</v>
      </c>
      <c r="AM187">
        <v>457.25926374832</v>
      </c>
      <c r="AN187">
        <v>5.0981040564370003E-4</v>
      </c>
      <c r="AO187">
        <v>3.4446649029979998E-4</v>
      </c>
      <c r="AP187">
        <v>0.204899999999999</v>
      </c>
      <c r="AQ187">
        <v>0.97771034437781701</v>
      </c>
      <c r="AR187">
        <v>0</v>
      </c>
      <c r="AS187">
        <v>0.99613434182377203</v>
      </c>
      <c r="AT187">
        <v>0.80185285624451896</v>
      </c>
      <c r="AU187">
        <v>0.80185285624451896</v>
      </c>
      <c r="AV187">
        <v>0.88821686157362401</v>
      </c>
    </row>
    <row r="188" spans="1:48">
      <c r="A188" s="95">
        <v>45602</v>
      </c>
      <c r="B188" t="b">
        <v>0</v>
      </c>
      <c r="C188" t="b">
        <v>0</v>
      </c>
      <c r="D188" t="s">
        <v>103</v>
      </c>
      <c r="E188" t="s">
        <v>108</v>
      </c>
      <c r="F188">
        <v>5952.9</v>
      </c>
      <c r="H188">
        <v>0</v>
      </c>
      <c r="I188">
        <v>504.88587328177499</v>
      </c>
      <c r="J188">
        <v>4.8300000000000003E-2</v>
      </c>
      <c r="K188">
        <v>12984.7313524852</v>
      </c>
      <c r="L188">
        <v>12969.192999999999</v>
      </c>
      <c r="M188">
        <v>475.776414946248</v>
      </c>
      <c r="O188">
        <v>20.49</v>
      </c>
      <c r="P188">
        <v>12969.192999999999</v>
      </c>
      <c r="Q188">
        <v>1.00205363004359</v>
      </c>
      <c r="T188">
        <v>5.3217825419774697E-2</v>
      </c>
      <c r="U188">
        <v>0.18895883454477</v>
      </c>
      <c r="V188">
        <v>0.15849650904223</v>
      </c>
      <c r="W188">
        <v>0.18895883454477</v>
      </c>
      <c r="X188">
        <v>0.99979749007301899</v>
      </c>
      <c r="Z188">
        <v>0.11544283881404201</v>
      </c>
      <c r="AA188">
        <v>0.134073885268119</v>
      </c>
      <c r="AB188" s="111">
        <v>0.94242203367536503</v>
      </c>
      <c r="AC188">
        <v>1.8296967421287001E-3</v>
      </c>
      <c r="AD188">
        <v>483.51028486670202</v>
      </c>
      <c r="AE188" s="111">
        <v>494.91277359606698</v>
      </c>
      <c r="AG188">
        <v>483.51028486670202</v>
      </c>
      <c r="AI188" s="96">
        <v>4.2598381820998703E-6</v>
      </c>
      <c r="AK188">
        <v>464.22260279017303</v>
      </c>
      <c r="AL188">
        <v>471.18594183202498</v>
      </c>
      <c r="AM188">
        <v>457.25926374832</v>
      </c>
      <c r="AN188">
        <v>3.4446649029979998E-4</v>
      </c>
      <c r="AO188">
        <v>1.7912257495590001E-4</v>
      </c>
      <c r="AP188">
        <v>0.204899999999999</v>
      </c>
      <c r="AQ188">
        <v>0.99979749007301899</v>
      </c>
      <c r="AR188">
        <v>0</v>
      </c>
      <c r="AS188">
        <v>0.99613434182377203</v>
      </c>
      <c r="AT188">
        <v>0.80154192954704495</v>
      </c>
      <c r="AU188">
        <v>0.80154192954704495</v>
      </c>
      <c r="AV188">
        <v>0.94242203367536503</v>
      </c>
    </row>
    <row r="189" spans="1:48">
      <c r="A189" s="95">
        <v>45602</v>
      </c>
      <c r="B189" t="b">
        <v>0</v>
      </c>
      <c r="C189" t="b">
        <v>0</v>
      </c>
      <c r="D189" t="s">
        <v>103</v>
      </c>
      <c r="E189" t="s">
        <v>109</v>
      </c>
      <c r="F189">
        <v>5951.6</v>
      </c>
      <c r="H189">
        <v>0</v>
      </c>
      <c r="I189">
        <v>504.88587328177499</v>
      </c>
      <c r="J189">
        <v>4.8300000000000003E-2</v>
      </c>
      <c r="K189">
        <v>12984.7313524852</v>
      </c>
      <c r="L189">
        <v>12967.645</v>
      </c>
      <c r="M189">
        <v>475.71962637888402</v>
      </c>
      <c r="O189">
        <v>20.49</v>
      </c>
      <c r="P189">
        <v>12967.645</v>
      </c>
      <c r="Q189">
        <v>0.99978161904281904</v>
      </c>
      <c r="T189">
        <v>5.3217825419774697E-2</v>
      </c>
      <c r="U189">
        <v>0.18320650299618299</v>
      </c>
      <c r="V189">
        <v>0.156103373139655</v>
      </c>
      <c r="W189">
        <v>0.18320650299618299</v>
      </c>
      <c r="X189">
        <v>0</v>
      </c>
      <c r="Z189">
        <v>0.11544283881404201</v>
      </c>
      <c r="AA189">
        <v>0.13389515685228001</v>
      </c>
      <c r="AB189" s="111">
        <v>0.97434324108738002</v>
      </c>
      <c r="AC189">
        <v>-1.156794056578E-4</v>
      </c>
      <c r="AD189">
        <v>483.51028486670202</v>
      </c>
      <c r="AE189" s="111">
        <v>494.85552238056499</v>
      </c>
      <c r="AG189">
        <v>483.51028486670202</v>
      </c>
      <c r="AI189" s="96">
        <v>1.42484573293579E-8</v>
      </c>
      <c r="AK189">
        <v>464.22260279017303</v>
      </c>
      <c r="AL189">
        <v>471.18594183202498</v>
      </c>
      <c r="AM189">
        <v>457.25926374832</v>
      </c>
      <c r="AN189">
        <v>1.7912257495590001E-4</v>
      </c>
      <c r="AO189">
        <v>0</v>
      </c>
      <c r="AP189">
        <v>0.204899999999999</v>
      </c>
      <c r="AQ189">
        <v>0</v>
      </c>
      <c r="AR189">
        <v>0</v>
      </c>
      <c r="AS189">
        <v>0.99613434182377203</v>
      </c>
      <c r="AT189">
        <v>0.80048157948889498</v>
      </c>
      <c r="AU189">
        <v>0.80048157948889498</v>
      </c>
      <c r="AV189">
        <v>0.97434324108738002</v>
      </c>
    </row>
    <row r="190" spans="1:48">
      <c r="A190" s="95">
        <v>45602</v>
      </c>
      <c r="B190" t="b">
        <v>0</v>
      </c>
      <c r="C190" t="b">
        <v>0</v>
      </c>
      <c r="D190" t="s">
        <v>103</v>
      </c>
      <c r="E190" t="s">
        <v>110</v>
      </c>
      <c r="F190">
        <v>5957.8</v>
      </c>
      <c r="G190" t="s">
        <v>111</v>
      </c>
      <c r="H190">
        <v>0</v>
      </c>
      <c r="I190">
        <v>504.88587328177499</v>
      </c>
      <c r="J190">
        <v>4.8300000000000003E-2</v>
      </c>
      <c r="K190">
        <v>12984.7313524852</v>
      </c>
      <c r="L190">
        <v>12983.276</v>
      </c>
      <c r="M190">
        <v>476.29305150580001</v>
      </c>
      <c r="N190">
        <v>480.92563364175999</v>
      </c>
      <c r="O190">
        <v>20.49</v>
      </c>
      <c r="P190">
        <v>12983.276</v>
      </c>
      <c r="Q190">
        <v>1.0010417366758499</v>
      </c>
      <c r="R190">
        <v>480.92563364175999</v>
      </c>
      <c r="S190">
        <v>5.2776448664718402E-2</v>
      </c>
      <c r="T190">
        <v>5.3217825419774697E-2</v>
      </c>
      <c r="U190">
        <v>0.17805712753830699</v>
      </c>
      <c r="V190">
        <v>0.153993548105642</v>
      </c>
      <c r="W190">
        <v>0.17805712753830699</v>
      </c>
      <c r="X190">
        <v>0</v>
      </c>
      <c r="Y190">
        <v>0.12064061032635</v>
      </c>
      <c r="Z190">
        <v>0.11544283881404201</v>
      </c>
      <c r="AA190">
        <v>0.133826507706026</v>
      </c>
      <c r="AB190" s="111">
        <v>0.72434324108738002</v>
      </c>
      <c r="AC190">
        <v>1.1494583693826999E-3</v>
      </c>
      <c r="AD190">
        <v>483.51028486670202</v>
      </c>
      <c r="AE190" s="111">
        <v>495.42433820240001</v>
      </c>
      <c r="AF190">
        <v>495.42433820240001</v>
      </c>
      <c r="AG190">
        <v>483.51028486670202</v>
      </c>
      <c r="AH190" s="95">
        <v>45602</v>
      </c>
      <c r="AI190" s="96">
        <v>1.45120267864394E-6</v>
      </c>
      <c r="AJ190">
        <v>476.29305150580001</v>
      </c>
      <c r="AK190">
        <v>464.22260279017303</v>
      </c>
      <c r="AL190">
        <v>471.18594183202498</v>
      </c>
      <c r="AM190">
        <v>457.25926374832</v>
      </c>
      <c r="AN190">
        <v>0</v>
      </c>
      <c r="AO190">
        <v>1.0058421516754E-3</v>
      </c>
      <c r="AP190">
        <v>0.204899999999999</v>
      </c>
      <c r="AQ190">
        <v>0</v>
      </c>
      <c r="AR190">
        <v>0</v>
      </c>
      <c r="AS190">
        <v>0.99613434182377203</v>
      </c>
      <c r="AT190">
        <v>0.80274043723077804</v>
      </c>
      <c r="AU190">
        <v>0.80274043723077804</v>
      </c>
      <c r="AV190">
        <v>0.50388577245788202</v>
      </c>
    </row>
    <row r="191" spans="1:48">
      <c r="A191" s="95">
        <v>45603</v>
      </c>
      <c r="B191" t="b">
        <v>0</v>
      </c>
      <c r="C191" t="b">
        <v>0</v>
      </c>
      <c r="D191" t="s">
        <v>103</v>
      </c>
      <c r="E191" t="s">
        <v>104</v>
      </c>
      <c r="F191">
        <v>5981.2250000000004</v>
      </c>
      <c r="H191">
        <v>0</v>
      </c>
      <c r="I191">
        <v>508.741419328745</v>
      </c>
      <c r="J191">
        <v>4.8300000000000003E-2</v>
      </c>
      <c r="K191">
        <v>13081.5309910748</v>
      </c>
      <c r="L191">
        <v>13037.201999999999</v>
      </c>
      <c r="M191">
        <v>478.20150818784498</v>
      </c>
      <c r="O191">
        <v>16.27</v>
      </c>
      <c r="P191">
        <v>13037.201999999999</v>
      </c>
      <c r="Q191">
        <v>1.00393182047064</v>
      </c>
      <c r="T191">
        <v>5.2776448664718402E-2</v>
      </c>
      <c r="U191">
        <v>0.17746712437211201</v>
      </c>
      <c r="V191">
        <v>0.15443070444472101</v>
      </c>
      <c r="W191">
        <v>0.17746712437211201</v>
      </c>
      <c r="X191">
        <v>1.05216186851218E-2</v>
      </c>
      <c r="Z191">
        <v>0.12064061032635</v>
      </c>
      <c r="AA191">
        <v>0.134163502266816</v>
      </c>
      <c r="AB191" s="111">
        <v>0.51901680142298301</v>
      </c>
      <c r="AC191">
        <v>2.8679464403428999E-3</v>
      </c>
      <c r="AD191">
        <v>495.42433820240001</v>
      </c>
      <c r="AE191" s="111">
        <v>496.84518866960701</v>
      </c>
      <c r="AG191">
        <v>495.42433820240001</v>
      </c>
      <c r="AI191" s="96">
        <v>1.5991118723976E-5</v>
      </c>
      <c r="AK191">
        <v>476.29305150580001</v>
      </c>
      <c r="AL191">
        <v>483.437447278386</v>
      </c>
      <c r="AM191">
        <v>469.14865573321299</v>
      </c>
      <c r="AN191">
        <v>1.0058421516754E-3</v>
      </c>
      <c r="AO191">
        <v>8.4049823633150001E-4</v>
      </c>
      <c r="AP191">
        <v>0.16269999999999901</v>
      </c>
      <c r="AQ191">
        <v>1.05467620191468E-2</v>
      </c>
      <c r="AR191" s="96">
        <v>-2.5143334025035099E-5</v>
      </c>
      <c r="AS191">
        <v>0.948417969965338</v>
      </c>
      <c r="AT191">
        <v>0.80360557222170703</v>
      </c>
      <c r="AU191">
        <v>0.80360557222170703</v>
      </c>
      <c r="AV191">
        <v>0.51901680142298301</v>
      </c>
    </row>
    <row r="192" spans="1:48">
      <c r="A192" s="95">
        <v>45603</v>
      </c>
      <c r="B192" t="b">
        <v>0</v>
      </c>
      <c r="C192" t="b">
        <v>0</v>
      </c>
      <c r="D192" t="s">
        <v>103</v>
      </c>
      <c r="E192" t="s">
        <v>105</v>
      </c>
      <c r="F192">
        <v>5994.3</v>
      </c>
      <c r="H192">
        <v>0</v>
      </c>
      <c r="I192">
        <v>508.741419328745</v>
      </c>
      <c r="J192">
        <v>4.8300000000000003E-2</v>
      </c>
      <c r="K192">
        <v>13081.5309910748</v>
      </c>
      <c r="L192">
        <v>13066.224</v>
      </c>
      <c r="M192">
        <v>479.266028333397</v>
      </c>
      <c r="O192">
        <v>16.27</v>
      </c>
      <c r="P192">
        <v>13066.224</v>
      </c>
      <c r="Q192">
        <v>1.0021860070470501</v>
      </c>
      <c r="T192">
        <v>5.2776448664718402E-2</v>
      </c>
      <c r="U192">
        <v>0.17357484965546499</v>
      </c>
      <c r="V192">
        <v>0.15295436805801299</v>
      </c>
      <c r="W192">
        <v>0.17357484965546499</v>
      </c>
      <c r="X192">
        <v>2.02897377210715E-2</v>
      </c>
      <c r="Z192">
        <v>0.12064061032635</v>
      </c>
      <c r="AA192">
        <v>0.134072836281075</v>
      </c>
      <c r="AB192" s="111">
        <v>0.52358993435406898</v>
      </c>
      <c r="AC192">
        <v>1.1549213953363001E-3</v>
      </c>
      <c r="AD192">
        <v>495.42433820240001</v>
      </c>
      <c r="AE192" s="111">
        <v>497.41900580817202</v>
      </c>
      <c r="AG192">
        <v>495.42433820240001</v>
      </c>
      <c r="AI192" s="96">
        <v>4.9444729212464097E-6</v>
      </c>
      <c r="AK192">
        <v>476.29305150580001</v>
      </c>
      <c r="AL192">
        <v>483.437447278386</v>
      </c>
      <c r="AM192">
        <v>469.14865573321299</v>
      </c>
      <c r="AN192">
        <v>8.4049823633150001E-4</v>
      </c>
      <c r="AO192">
        <v>6.7515432098759996E-4</v>
      </c>
      <c r="AP192">
        <v>0.16269999999999901</v>
      </c>
      <c r="AQ192">
        <v>2.0289959740160901E-2</v>
      </c>
      <c r="AR192" s="96">
        <v>-2.2201908944641199E-7</v>
      </c>
      <c r="AS192">
        <v>0.948417969965338</v>
      </c>
      <c r="AT192">
        <v>0.8</v>
      </c>
      <c r="AU192">
        <v>0.8</v>
      </c>
      <c r="AV192">
        <v>0.52358993435406898</v>
      </c>
    </row>
    <row r="193" spans="1:48">
      <c r="A193" s="95">
        <v>45603</v>
      </c>
      <c r="B193" t="b">
        <v>0</v>
      </c>
      <c r="C193" t="b">
        <v>0</v>
      </c>
      <c r="D193" t="s">
        <v>103</v>
      </c>
      <c r="E193" t="s">
        <v>106</v>
      </c>
      <c r="F193">
        <v>5995.65</v>
      </c>
      <c r="H193">
        <v>0</v>
      </c>
      <c r="I193">
        <v>508.741419328745</v>
      </c>
      <c r="J193">
        <v>4.8300000000000003E-2</v>
      </c>
      <c r="K193">
        <v>13081.5309910748</v>
      </c>
      <c r="L193">
        <v>13068.174999999999</v>
      </c>
      <c r="M193">
        <v>479.33759055529703</v>
      </c>
      <c r="O193">
        <v>16.27</v>
      </c>
      <c r="P193">
        <v>13068.174999999999</v>
      </c>
      <c r="Q193">
        <v>1.0002252139532499</v>
      </c>
      <c r="T193">
        <v>5.2776448664718402E-2</v>
      </c>
      <c r="U193">
        <v>0.16829407034930299</v>
      </c>
      <c r="V193">
        <v>0.15064649760509699</v>
      </c>
      <c r="W193">
        <v>0.16829407034930299</v>
      </c>
      <c r="X193">
        <v>1.02643181465625E-2</v>
      </c>
      <c r="Z193">
        <v>0.12064061032635</v>
      </c>
      <c r="AA193">
        <v>0.133127062250776</v>
      </c>
      <c r="AB193" s="111">
        <v>0.54096574355379001</v>
      </c>
      <c r="AC193" s="96">
        <v>7.6442921873365294E-5</v>
      </c>
      <c r="AD193">
        <v>495.42433820240001</v>
      </c>
      <c r="AE193" s="111">
        <v>497.45702997037102</v>
      </c>
      <c r="AG193">
        <v>495.42433820240001</v>
      </c>
      <c r="AI193" s="96">
        <v>2.22920237536455E-8</v>
      </c>
      <c r="AK193">
        <v>476.29305150580001</v>
      </c>
      <c r="AL193">
        <v>483.437447278386</v>
      </c>
      <c r="AM193">
        <v>469.14865573321299</v>
      </c>
      <c r="AN193">
        <v>6.7515432098759996E-4</v>
      </c>
      <c r="AO193">
        <v>5.0981040564370003E-4</v>
      </c>
      <c r="AP193">
        <v>0.16269999999999901</v>
      </c>
      <c r="AQ193">
        <v>1.0264320597856501E-2</v>
      </c>
      <c r="AR193" s="96">
        <v>-2.4512940566268001E-9</v>
      </c>
      <c r="AS193">
        <v>0.948417969965338</v>
      </c>
      <c r="AT193">
        <v>0.80049486450218199</v>
      </c>
      <c r="AU193">
        <v>0.80049486450218199</v>
      </c>
      <c r="AV193">
        <v>0.54096574355379001</v>
      </c>
    </row>
    <row r="194" spans="1:48">
      <c r="A194" s="95">
        <v>45603</v>
      </c>
      <c r="B194" t="b">
        <v>0</v>
      </c>
      <c r="C194" t="b">
        <v>0</v>
      </c>
      <c r="D194" t="s">
        <v>103</v>
      </c>
      <c r="E194" t="s">
        <v>107</v>
      </c>
      <c r="F194">
        <v>6000.3249999999998</v>
      </c>
      <c r="H194">
        <v>0</v>
      </c>
      <c r="I194">
        <v>508.741419328745</v>
      </c>
      <c r="J194">
        <v>4.8300000000000003E-2</v>
      </c>
      <c r="K194">
        <v>13081.5309910748</v>
      </c>
      <c r="L194">
        <v>13077.816999999999</v>
      </c>
      <c r="M194">
        <v>479.69125685132798</v>
      </c>
      <c r="O194">
        <v>16.27</v>
      </c>
      <c r="P194">
        <v>13077.816999999999</v>
      </c>
      <c r="Q194">
        <v>1.0007797319723399</v>
      </c>
      <c r="T194">
        <v>5.2776448664718402E-2</v>
      </c>
      <c r="U194">
        <v>0.16334348917989</v>
      </c>
      <c r="V194">
        <v>0.14846657441413</v>
      </c>
      <c r="W194">
        <v>0.16334348917989</v>
      </c>
      <c r="X194">
        <v>5.0167462264202999E-3</v>
      </c>
      <c r="Z194">
        <v>0.12064061032635</v>
      </c>
      <c r="AA194">
        <v>0.133056720106142</v>
      </c>
      <c r="AB194" s="111">
        <v>0.56064720052542805</v>
      </c>
      <c r="AC194">
        <v>3.9716881867209999E-4</v>
      </c>
      <c r="AD194">
        <v>495.42433820240001</v>
      </c>
      <c r="AE194" s="111">
        <v>497.65460439130402</v>
      </c>
      <c r="AG194">
        <v>495.42433820240001</v>
      </c>
      <c r="AI194" s="96">
        <v>5.4398138330333099E-7</v>
      </c>
      <c r="AK194">
        <v>476.29305150580001</v>
      </c>
      <c r="AL194">
        <v>483.437447278386</v>
      </c>
      <c r="AM194">
        <v>469.14865573321299</v>
      </c>
      <c r="AN194">
        <v>5.0981040564370003E-4</v>
      </c>
      <c r="AO194">
        <v>3.4446649029979998E-4</v>
      </c>
      <c r="AP194">
        <v>0.16269999999999901</v>
      </c>
      <c r="AQ194">
        <v>5.0167462265116999E-3</v>
      </c>
      <c r="AR194" s="96">
        <v>-9.1371354926650295E-14</v>
      </c>
      <c r="AS194">
        <v>0.948417969965338</v>
      </c>
      <c r="AT194">
        <v>0.81234265524207105</v>
      </c>
      <c r="AU194">
        <v>0.81234265524207105</v>
      </c>
      <c r="AV194">
        <v>0.56064720052542805</v>
      </c>
    </row>
    <row r="195" spans="1:48">
      <c r="A195" s="95">
        <v>45603</v>
      </c>
      <c r="B195" t="b">
        <v>0</v>
      </c>
      <c r="C195" t="b">
        <v>0</v>
      </c>
      <c r="D195" t="s">
        <v>103</v>
      </c>
      <c r="E195" t="s">
        <v>108</v>
      </c>
      <c r="F195">
        <v>5992.3249999999998</v>
      </c>
      <c r="H195">
        <v>0</v>
      </c>
      <c r="I195">
        <v>508.741419328745</v>
      </c>
      <c r="J195">
        <v>4.8300000000000003E-2</v>
      </c>
      <c r="K195">
        <v>13081.5309910748</v>
      </c>
      <c r="L195">
        <v>13060.888999999999</v>
      </c>
      <c r="M195">
        <v>479.07034178607</v>
      </c>
      <c r="O195">
        <v>16.27</v>
      </c>
      <c r="P195">
        <v>13060.888999999999</v>
      </c>
      <c r="Q195">
        <v>0.99866673888497703</v>
      </c>
      <c r="T195">
        <v>5.2776448664718402E-2</v>
      </c>
      <c r="U195">
        <v>0.158927005182984</v>
      </c>
      <c r="V195">
        <v>0.146525887234741</v>
      </c>
      <c r="W195">
        <v>0.158927005182984</v>
      </c>
      <c r="X195" s="96">
        <v>1.5481979075421001E-5</v>
      </c>
      <c r="Z195">
        <v>0.12064061032635</v>
      </c>
      <c r="AA195">
        <v>0.133085610335721</v>
      </c>
      <c r="AB195" s="111">
        <v>0.57825850413124802</v>
      </c>
      <c r="AC195">
        <v>-7.274660251838E-4</v>
      </c>
      <c r="AD195">
        <v>495.42433820240001</v>
      </c>
      <c r="AE195" s="111">
        <v>497.29257757433402</v>
      </c>
      <c r="AG195">
        <v>495.42433820240001</v>
      </c>
      <c r="AI195" s="96">
        <v>1.67765727909285E-6</v>
      </c>
      <c r="AK195">
        <v>476.29305150580001</v>
      </c>
      <c r="AL195">
        <v>483.437447278386</v>
      </c>
      <c r="AM195">
        <v>469.14865573321299</v>
      </c>
      <c r="AN195">
        <v>3.4446649029979998E-4</v>
      </c>
      <c r="AO195">
        <v>1.7912257495590001E-4</v>
      </c>
      <c r="AP195">
        <v>0.16269999999999901</v>
      </c>
      <c r="AQ195" s="96">
        <v>1.5481979075421001E-5</v>
      </c>
      <c r="AR195">
        <v>0</v>
      </c>
      <c r="AS195">
        <v>0.948417969965338</v>
      </c>
      <c r="AT195">
        <v>0.81321361784539004</v>
      </c>
      <c r="AU195">
        <v>0.81321361784539004</v>
      </c>
      <c r="AV195">
        <v>0.57825850413124802</v>
      </c>
    </row>
    <row r="196" spans="1:48">
      <c r="A196" s="95">
        <v>45603</v>
      </c>
      <c r="B196" t="b">
        <v>0</v>
      </c>
      <c r="C196" t="b">
        <v>0</v>
      </c>
      <c r="D196" t="s">
        <v>103</v>
      </c>
      <c r="E196" t="s">
        <v>109</v>
      </c>
      <c r="F196">
        <v>5996.7749999999996</v>
      </c>
      <c r="H196">
        <v>0</v>
      </c>
      <c r="I196">
        <v>508.741419328745</v>
      </c>
      <c r="J196">
        <v>4.8300000000000003E-2</v>
      </c>
      <c r="K196">
        <v>13081.5309910748</v>
      </c>
      <c r="L196">
        <v>13071.54</v>
      </c>
      <c r="M196">
        <v>479.46101796518502</v>
      </c>
      <c r="O196">
        <v>16.27</v>
      </c>
      <c r="P196">
        <v>13071.54</v>
      </c>
      <c r="Q196">
        <v>1.0007426165970601</v>
      </c>
      <c r="T196">
        <v>5.2776448664718402E-2</v>
      </c>
      <c r="U196">
        <v>0.154313492130945</v>
      </c>
      <c r="V196">
        <v>0.144433046041862</v>
      </c>
      <c r="W196">
        <v>0.154313492130945</v>
      </c>
      <c r="X196">
        <v>0</v>
      </c>
      <c r="Z196">
        <v>0.12064061032635</v>
      </c>
      <c r="AA196">
        <v>0.13308597955815499</v>
      </c>
      <c r="AB196" s="111">
        <v>0.58818479795836798</v>
      </c>
      <c r="AC196">
        <v>4.7057031916579998E-4</v>
      </c>
      <c r="AD196">
        <v>495.42433820240001</v>
      </c>
      <c r="AE196" s="111">
        <v>497.52658870128101</v>
      </c>
      <c r="AG196">
        <v>495.42433820240001</v>
      </c>
      <c r="AI196" s="96">
        <v>6.6447898526918998E-7</v>
      </c>
      <c r="AK196">
        <v>476.29305150580001</v>
      </c>
      <c r="AL196">
        <v>483.437447278386</v>
      </c>
      <c r="AM196">
        <v>469.14865573321299</v>
      </c>
      <c r="AN196">
        <v>1.7912257495590001E-4</v>
      </c>
      <c r="AO196">
        <v>0</v>
      </c>
      <c r="AP196">
        <v>0.16269999999999901</v>
      </c>
      <c r="AQ196">
        <v>0</v>
      </c>
      <c r="AR196">
        <v>0</v>
      </c>
      <c r="AS196">
        <v>0.948417969965338</v>
      </c>
      <c r="AT196">
        <v>0.812856073336369</v>
      </c>
      <c r="AU196">
        <v>0.812856073336369</v>
      </c>
      <c r="AV196">
        <v>0.58818479795836798</v>
      </c>
    </row>
    <row r="197" spans="1:48">
      <c r="A197" s="95">
        <v>45603</v>
      </c>
      <c r="B197" t="b">
        <v>0</v>
      </c>
      <c r="C197" t="b">
        <v>0</v>
      </c>
      <c r="D197" t="s">
        <v>103</v>
      </c>
      <c r="E197" t="s">
        <v>110</v>
      </c>
      <c r="F197">
        <v>6000.8249999999998</v>
      </c>
      <c r="G197" t="s">
        <v>111</v>
      </c>
      <c r="H197">
        <v>0</v>
      </c>
      <c r="I197">
        <v>508.741419328745</v>
      </c>
      <c r="J197">
        <v>4.8300000000000003E-2</v>
      </c>
      <c r="K197">
        <v>13081.5309910748</v>
      </c>
      <c r="L197">
        <v>13079.885</v>
      </c>
      <c r="M197">
        <v>479.76711060575599</v>
      </c>
      <c r="N197">
        <v>484.39869842866699</v>
      </c>
      <c r="O197">
        <v>16.27</v>
      </c>
      <c r="P197">
        <v>13079.885</v>
      </c>
      <c r="Q197">
        <v>1.00067536300761</v>
      </c>
      <c r="R197">
        <v>484.39869842866699</v>
      </c>
      <c r="S197">
        <v>5.2869068366556499E-2</v>
      </c>
      <c r="T197">
        <v>5.2776448664718402E-2</v>
      </c>
      <c r="U197">
        <v>0.149756482351765</v>
      </c>
      <c r="V197">
        <v>0.142325796457409</v>
      </c>
      <c r="W197">
        <v>0.149756482351765</v>
      </c>
      <c r="X197">
        <v>0</v>
      </c>
      <c r="Y197">
        <v>0.12075873180824501</v>
      </c>
      <c r="Z197">
        <v>0.12064061032635</v>
      </c>
      <c r="AA197">
        <v>0.13289374804872001</v>
      </c>
      <c r="AB197" s="111">
        <v>0.60576636221035496</v>
      </c>
      <c r="AC197">
        <v>3.7374481713229999E-4</v>
      </c>
      <c r="AD197">
        <v>495.42433820240001</v>
      </c>
      <c r="AE197" s="111">
        <v>497.71253668519398</v>
      </c>
      <c r="AF197">
        <v>497.71253668519398</v>
      </c>
      <c r="AG197">
        <v>495.42433820240001</v>
      </c>
      <c r="AH197" s="95">
        <v>45603</v>
      </c>
      <c r="AI197" s="96">
        <v>4.0730710455371601E-7</v>
      </c>
      <c r="AJ197">
        <v>479.76711060575599</v>
      </c>
      <c r="AK197">
        <v>476.29305150580001</v>
      </c>
      <c r="AL197">
        <v>483.437447278386</v>
      </c>
      <c r="AM197">
        <v>469.14865573321299</v>
      </c>
      <c r="AN197">
        <v>0</v>
      </c>
      <c r="AO197">
        <v>1.0058421516754E-3</v>
      </c>
      <c r="AP197">
        <v>0.16269999999999901</v>
      </c>
      <c r="AQ197">
        <v>0</v>
      </c>
      <c r="AR197">
        <v>0</v>
      </c>
      <c r="AS197">
        <v>0.948417969965338</v>
      </c>
      <c r="AT197">
        <v>0.81285150233164505</v>
      </c>
      <c r="AU197">
        <v>0.81285150233164505</v>
      </c>
      <c r="AV197">
        <v>0.60576636221035496</v>
      </c>
    </row>
    <row r="198" spans="1:48">
      <c r="A198" s="95">
        <v>45604</v>
      </c>
      <c r="B198" t="b">
        <v>0</v>
      </c>
      <c r="C198" t="b">
        <v>0</v>
      </c>
      <c r="D198" t="s">
        <v>103</v>
      </c>
      <c r="E198" t="s">
        <v>104</v>
      </c>
      <c r="F198">
        <v>6011.4</v>
      </c>
      <c r="H198">
        <v>0</v>
      </c>
      <c r="I198">
        <v>510.563270757537</v>
      </c>
      <c r="J198">
        <v>4.58E-2</v>
      </c>
      <c r="K198">
        <v>13133.470736528499</v>
      </c>
      <c r="L198">
        <v>13110.016</v>
      </c>
      <c r="M198">
        <v>480.80185072154802</v>
      </c>
      <c r="O198">
        <v>15.2</v>
      </c>
      <c r="P198">
        <v>13110.016</v>
      </c>
      <c r="Q198">
        <v>1.00176225768956</v>
      </c>
      <c r="T198">
        <v>5.2869068366556499E-2</v>
      </c>
      <c r="U198">
        <v>0.14687630356842701</v>
      </c>
      <c r="V198">
        <v>0.141048097325292</v>
      </c>
      <c r="W198">
        <v>0.14687630356842701</v>
      </c>
      <c r="X198">
        <v>1.8972220136187999E-3</v>
      </c>
      <c r="Z198">
        <v>0.12075873180824501</v>
      </c>
      <c r="AA198">
        <v>0.131948511953941</v>
      </c>
      <c r="AB198" s="111">
        <v>0.62602304585848301</v>
      </c>
      <c r="AC198">
        <v>1.2905750747367001E-3</v>
      </c>
      <c r="AD198">
        <v>497.71253668519398</v>
      </c>
      <c r="AE198" s="111">
        <v>498.35487207942401</v>
      </c>
      <c r="AG198">
        <v>497.71253668519398</v>
      </c>
      <c r="AI198" s="96">
        <v>4.6415795912019902E-6</v>
      </c>
      <c r="AK198">
        <v>479.76711060575599</v>
      </c>
      <c r="AL198">
        <v>486.96361726484201</v>
      </c>
      <c r="AM198">
        <v>472.570603946669</v>
      </c>
      <c r="AN198">
        <v>1.0058421516754E-3</v>
      </c>
      <c r="AO198">
        <v>8.4049823633150001E-4</v>
      </c>
      <c r="AP198">
        <v>0.152</v>
      </c>
      <c r="AQ198">
        <v>1.9413476851578E-3</v>
      </c>
      <c r="AR198" s="96">
        <v>-4.4125671538996999E-5</v>
      </c>
      <c r="AS198">
        <v>0.94728060458524299</v>
      </c>
      <c r="AT198">
        <v>0.81522616712090601</v>
      </c>
      <c r="AU198">
        <v>0.81522616712090601</v>
      </c>
      <c r="AV198">
        <v>0.62602304585848301</v>
      </c>
    </row>
    <row r="199" spans="1:48">
      <c r="A199" s="95">
        <v>45604</v>
      </c>
      <c r="B199" t="b">
        <v>0</v>
      </c>
      <c r="C199" t="b">
        <v>0</v>
      </c>
      <c r="D199" t="s">
        <v>103</v>
      </c>
      <c r="E199" t="s">
        <v>105</v>
      </c>
      <c r="F199">
        <v>6020.625</v>
      </c>
      <c r="H199">
        <v>0</v>
      </c>
      <c r="I199">
        <v>510.563270757537</v>
      </c>
      <c r="J199">
        <v>4.58E-2</v>
      </c>
      <c r="K199">
        <v>13133.470736528499</v>
      </c>
      <c r="L199">
        <v>13130.736000000001</v>
      </c>
      <c r="M199">
        <v>481.56174409978303</v>
      </c>
      <c r="O199">
        <v>15.2</v>
      </c>
      <c r="P199">
        <v>13130.736000000001</v>
      </c>
      <c r="Q199">
        <v>1.00153458428984</v>
      </c>
      <c r="T199">
        <v>5.2869068366556499E-2</v>
      </c>
      <c r="U199">
        <v>0.14332567434690899</v>
      </c>
      <c r="V199">
        <v>0.13939048902757301</v>
      </c>
      <c r="W199">
        <v>0.14332567434690899</v>
      </c>
      <c r="X199">
        <v>2.3823596058871002E-3</v>
      </c>
      <c r="Z199">
        <v>0.12075873180824501</v>
      </c>
      <c r="AA199">
        <v>0.13193451537517301</v>
      </c>
      <c r="AB199" s="111">
        <v>0.64732538312621002</v>
      </c>
      <c r="AC199">
        <v>9.8728103092720005E-4</v>
      </c>
      <c r="AD199">
        <v>497.71253668519398</v>
      </c>
      <c r="AE199" s="111">
        <v>498.84688839129802</v>
      </c>
      <c r="AG199">
        <v>497.71253668519398</v>
      </c>
      <c r="AI199" s="96">
        <v>2.4939464292046801E-6</v>
      </c>
      <c r="AK199">
        <v>479.76711060575599</v>
      </c>
      <c r="AL199">
        <v>486.96361726484201</v>
      </c>
      <c r="AM199">
        <v>472.570603946669</v>
      </c>
      <c r="AN199">
        <v>8.4049823633150001E-4</v>
      </c>
      <c r="AO199">
        <v>6.7515432098759996E-4</v>
      </c>
      <c r="AP199">
        <v>0.152</v>
      </c>
      <c r="AQ199">
        <v>2.3832625609418001E-3</v>
      </c>
      <c r="AR199" s="96">
        <v>-9.0295505472681704E-7</v>
      </c>
      <c r="AS199">
        <v>0.94728060458524299</v>
      </c>
      <c r="AT199">
        <v>0.82675443025733897</v>
      </c>
      <c r="AU199">
        <v>0.82675443025733897</v>
      </c>
      <c r="AV199">
        <v>0.64732538312621002</v>
      </c>
    </row>
    <row r="200" spans="1:48">
      <c r="A200" s="95">
        <v>45604</v>
      </c>
      <c r="B200" t="b">
        <v>0</v>
      </c>
      <c r="C200" t="b">
        <v>0</v>
      </c>
      <c r="D200" t="s">
        <v>103</v>
      </c>
      <c r="E200" t="s">
        <v>106</v>
      </c>
      <c r="F200">
        <v>6022.4250000000002</v>
      </c>
      <c r="H200">
        <v>0</v>
      </c>
      <c r="I200">
        <v>510.563270757537</v>
      </c>
      <c r="J200">
        <v>4.58E-2</v>
      </c>
      <c r="K200">
        <v>13133.470736528499</v>
      </c>
      <c r="L200">
        <v>13133.548000000001</v>
      </c>
      <c r="M200">
        <v>481.66487248682898</v>
      </c>
      <c r="O200">
        <v>15.2</v>
      </c>
      <c r="P200">
        <v>13133.548000000001</v>
      </c>
      <c r="Q200">
        <v>1.00029897228277</v>
      </c>
      <c r="T200">
        <v>5.2869068366556499E-2</v>
      </c>
      <c r="U200">
        <v>0.138976857715948</v>
      </c>
      <c r="V200">
        <v>0.13729254776941399</v>
      </c>
      <c r="W200">
        <v>0.138976857715948</v>
      </c>
      <c r="X200">
        <v>7.2084693694640005E-4</v>
      </c>
      <c r="Z200">
        <v>0.12075873180824501</v>
      </c>
      <c r="AA200">
        <v>0.13187143888314901</v>
      </c>
      <c r="AB200" s="111">
        <v>0.66349718217665898</v>
      </c>
      <c r="AC200">
        <v>1.3701015807110001E-4</v>
      </c>
      <c r="AD200">
        <v>497.71253668519398</v>
      </c>
      <c r="AE200" s="111">
        <v>498.91523548232999</v>
      </c>
      <c r="AG200">
        <v>497.71253668519398</v>
      </c>
      <c r="AI200" s="96">
        <v>4.58521279521515E-8</v>
      </c>
      <c r="AK200">
        <v>479.76711060575599</v>
      </c>
      <c r="AL200">
        <v>486.96361726484201</v>
      </c>
      <c r="AM200">
        <v>472.570603946669</v>
      </c>
      <c r="AN200">
        <v>6.7515432098759996E-4</v>
      </c>
      <c r="AO200">
        <v>5.0981040564370003E-4</v>
      </c>
      <c r="AP200">
        <v>0.152</v>
      </c>
      <c r="AQ200">
        <v>7.2086075918219999E-4</v>
      </c>
      <c r="AR200" s="96">
        <v>-1.38222358003758E-8</v>
      </c>
      <c r="AS200">
        <v>0.94728060458524299</v>
      </c>
      <c r="AT200">
        <v>0.826923313589079</v>
      </c>
      <c r="AU200">
        <v>0.826923313589079</v>
      </c>
      <c r="AV200">
        <v>0.66349718217665898</v>
      </c>
    </row>
    <row r="201" spans="1:48">
      <c r="A201" s="95">
        <v>45604</v>
      </c>
      <c r="B201" t="b">
        <v>0</v>
      </c>
      <c r="C201" t="b">
        <v>0</v>
      </c>
      <c r="D201" t="s">
        <v>103</v>
      </c>
      <c r="E201" t="s">
        <v>107</v>
      </c>
      <c r="F201">
        <v>6025.625</v>
      </c>
      <c r="H201">
        <v>0</v>
      </c>
      <c r="I201">
        <v>510.563270757537</v>
      </c>
      <c r="J201">
        <v>4.58E-2</v>
      </c>
      <c r="K201">
        <v>13133.470736528499</v>
      </c>
      <c r="L201">
        <v>13140.189</v>
      </c>
      <c r="M201">
        <v>481.90842711640698</v>
      </c>
      <c r="O201">
        <v>15.2</v>
      </c>
      <c r="P201">
        <v>13140.189</v>
      </c>
      <c r="Q201">
        <v>1.0005313474223401</v>
      </c>
      <c r="T201">
        <v>5.2869068366556499E-2</v>
      </c>
      <c r="U201">
        <v>0.13484339373476201</v>
      </c>
      <c r="V201">
        <v>0.13526747687045401</v>
      </c>
      <c r="W201">
        <v>0.13526747687045401</v>
      </c>
      <c r="X201">
        <v>1.088151280351E-4</v>
      </c>
      <c r="Z201">
        <v>0.12075873180824501</v>
      </c>
      <c r="AA201">
        <v>0.131852888094452</v>
      </c>
      <c r="AB201" s="111">
        <v>0.68488835152962502</v>
      </c>
      <c r="AC201">
        <v>3.3335931706240002E-4</v>
      </c>
      <c r="AD201">
        <v>497.71253668519398</v>
      </c>
      <c r="AE201" s="111">
        <v>499.081553524502</v>
      </c>
      <c r="AG201">
        <v>497.71253668519398</v>
      </c>
      <c r="AI201" s="96">
        <v>2.5555434755431702E-7</v>
      </c>
      <c r="AK201">
        <v>479.76711060575599</v>
      </c>
      <c r="AL201">
        <v>486.96361726484201</v>
      </c>
      <c r="AM201">
        <v>472.570603946669</v>
      </c>
      <c r="AN201">
        <v>5.0981040564370003E-4</v>
      </c>
      <c r="AO201">
        <v>3.4446649029979998E-4</v>
      </c>
      <c r="AP201">
        <v>0.152</v>
      </c>
      <c r="AQ201">
        <v>1.088151300326E-4</v>
      </c>
      <c r="AR201" s="96">
        <v>-1.9974022436031098E-12</v>
      </c>
      <c r="AS201">
        <v>0.94728060458524299</v>
      </c>
      <c r="AT201">
        <v>0.82768374766820396</v>
      </c>
      <c r="AU201">
        <v>0.82768374766820396</v>
      </c>
      <c r="AV201">
        <v>0.68488835152962502</v>
      </c>
    </row>
    <row r="202" spans="1:48">
      <c r="A202" s="95">
        <v>45604</v>
      </c>
      <c r="B202" t="b">
        <v>0</v>
      </c>
      <c r="C202" t="b">
        <v>0</v>
      </c>
      <c r="D202" t="s">
        <v>103</v>
      </c>
      <c r="E202" t="s">
        <v>108</v>
      </c>
      <c r="F202">
        <v>6032.35</v>
      </c>
      <c r="H202">
        <v>0</v>
      </c>
      <c r="I202">
        <v>510.563270757537</v>
      </c>
      <c r="J202">
        <v>4.58E-2</v>
      </c>
      <c r="K202">
        <v>13133.470736528499</v>
      </c>
      <c r="L202">
        <v>13154.625</v>
      </c>
      <c r="M202">
        <v>482.43785862259398</v>
      </c>
      <c r="O202">
        <v>15.2</v>
      </c>
      <c r="P202">
        <v>13154.625</v>
      </c>
      <c r="Q202">
        <v>1.0011160667980501</v>
      </c>
      <c r="T202">
        <v>5.2869068366556499E-2</v>
      </c>
      <c r="U202">
        <v>0.13122263576693699</v>
      </c>
      <c r="V202">
        <v>0.13346225483936</v>
      </c>
      <c r="W202">
        <v>0.13346225483936</v>
      </c>
      <c r="X202" s="96">
        <v>2.2282473312775299E-6</v>
      </c>
      <c r="Z202">
        <v>0.12075873180824501</v>
      </c>
      <c r="AA202">
        <v>0.131819837806707</v>
      </c>
      <c r="AB202" s="111">
        <v>0.70385970787524599</v>
      </c>
      <c r="AC202">
        <v>7.5053102522980005E-4</v>
      </c>
      <c r="AD202">
        <v>497.71253668519398</v>
      </c>
      <c r="AE202" s="111">
        <v>499.45612971454199</v>
      </c>
      <c r="AG202">
        <v>497.71253668519398</v>
      </c>
      <c r="AI202" s="96">
        <v>1.2056288147055899E-6</v>
      </c>
      <c r="AK202">
        <v>479.76711060575599</v>
      </c>
      <c r="AL202">
        <v>486.96361726484201</v>
      </c>
      <c r="AM202">
        <v>472.570603946669</v>
      </c>
      <c r="AN202">
        <v>3.4446649029979998E-4</v>
      </c>
      <c r="AO202">
        <v>1.7912257495590001E-4</v>
      </c>
      <c r="AP202">
        <v>0.152</v>
      </c>
      <c r="AQ202" s="96">
        <v>2.2282473312775299E-6</v>
      </c>
      <c r="AR202">
        <v>0</v>
      </c>
      <c r="AS202">
        <v>0.94728060458524299</v>
      </c>
      <c r="AT202">
        <v>0.82790718917443396</v>
      </c>
      <c r="AU202">
        <v>0.82790718917443396</v>
      </c>
      <c r="AV202">
        <v>0.70385970787524599</v>
      </c>
    </row>
    <row r="203" spans="1:48">
      <c r="A203" s="95">
        <v>45604</v>
      </c>
      <c r="B203" t="b">
        <v>0</v>
      </c>
      <c r="C203" t="b">
        <v>0</v>
      </c>
      <c r="D203" t="s">
        <v>103</v>
      </c>
      <c r="E203" t="s">
        <v>109</v>
      </c>
      <c r="F203">
        <v>6036</v>
      </c>
      <c r="H203">
        <v>0</v>
      </c>
      <c r="I203">
        <v>510.563270757537</v>
      </c>
      <c r="J203">
        <v>4.58E-2</v>
      </c>
      <c r="K203">
        <v>13133.470736528499</v>
      </c>
      <c r="L203">
        <v>13162.046</v>
      </c>
      <c r="M203">
        <v>482.71001927702798</v>
      </c>
      <c r="O203">
        <v>15.2</v>
      </c>
      <c r="P203">
        <v>13162.046</v>
      </c>
      <c r="Q203">
        <v>1.0006050709922301</v>
      </c>
      <c r="T203">
        <v>5.2869068366556499E-2</v>
      </c>
      <c r="U203">
        <v>0.12735730006094301</v>
      </c>
      <c r="V203">
        <v>0.13150908918217799</v>
      </c>
      <c r="W203">
        <v>0.13150908918217799</v>
      </c>
      <c r="X203">
        <v>0</v>
      </c>
      <c r="Z203">
        <v>0.12075873180824501</v>
      </c>
      <c r="AA203">
        <v>0.131736412134762</v>
      </c>
      <c r="AB203" s="111">
        <v>0.71372299690500995</v>
      </c>
      <c r="AC203">
        <v>3.9608640347329999E-4</v>
      </c>
      <c r="AD203">
        <v>497.71253668519398</v>
      </c>
      <c r="AE203" s="111">
        <v>499.65395749665402</v>
      </c>
      <c r="AG203">
        <v>497.71253668519398</v>
      </c>
      <c r="AI203" s="96">
        <v>3.1807019508999202E-7</v>
      </c>
      <c r="AK203">
        <v>479.76711060575599</v>
      </c>
      <c r="AL203">
        <v>486.96361726484201</v>
      </c>
      <c r="AM203">
        <v>472.570603946669</v>
      </c>
      <c r="AN203">
        <v>1.7912257495590001E-4</v>
      </c>
      <c r="AO203">
        <v>0</v>
      </c>
      <c r="AP203">
        <v>0.152</v>
      </c>
      <c r="AQ203">
        <v>0</v>
      </c>
      <c r="AR203">
        <v>0</v>
      </c>
      <c r="AS203">
        <v>0.94728060458524299</v>
      </c>
      <c r="AT203">
        <v>0.82830504780563696</v>
      </c>
      <c r="AU203">
        <v>0.82830504780563696</v>
      </c>
      <c r="AV203">
        <v>0.71372299690500995</v>
      </c>
    </row>
    <row r="204" spans="1:48">
      <c r="A204" s="95">
        <v>45604</v>
      </c>
      <c r="B204" t="b">
        <v>0</v>
      </c>
      <c r="C204" t="b">
        <v>0</v>
      </c>
      <c r="D204" t="s">
        <v>103</v>
      </c>
      <c r="E204" t="s">
        <v>110</v>
      </c>
      <c r="F204">
        <v>6023.8249999999998</v>
      </c>
      <c r="G204" t="s">
        <v>111</v>
      </c>
      <c r="H204">
        <v>0</v>
      </c>
      <c r="I204">
        <v>510.563270757537</v>
      </c>
      <c r="J204">
        <v>4.58E-2</v>
      </c>
      <c r="K204">
        <v>13133.470736528499</v>
      </c>
      <c r="L204">
        <v>13133.736000000001</v>
      </c>
      <c r="M204">
        <v>481.67176727230702</v>
      </c>
      <c r="O204">
        <v>15.2</v>
      </c>
      <c r="P204">
        <v>13133.736000000001</v>
      </c>
      <c r="Q204">
        <v>0.99798293571901897</v>
      </c>
      <c r="T204">
        <v>5.2869068366556499E-2</v>
      </c>
      <c r="U204">
        <v>0.12544875782124801</v>
      </c>
      <c r="V204">
        <v>0.13046513809368901</v>
      </c>
      <c r="W204">
        <v>0.13046513809368901</v>
      </c>
      <c r="X204">
        <v>0</v>
      </c>
      <c r="Y204">
        <v>0.12078324566812799</v>
      </c>
      <c r="Z204">
        <v>0.12075873180824501</v>
      </c>
      <c r="AA204">
        <v>0.13166430572405499</v>
      </c>
      <c r="AB204" s="111">
        <v>0.725200245086285</v>
      </c>
      <c r="AC204">
        <v>-1.5362812475526999E-3</v>
      </c>
      <c r="AD204">
        <v>497.71253668519398</v>
      </c>
      <c r="AE204" s="111">
        <v>498.88634849148599</v>
      </c>
      <c r="AF204">
        <v>498.88634849148599</v>
      </c>
      <c r="AG204">
        <v>497.71253668519398</v>
      </c>
      <c r="AH204" s="95">
        <v>45604</v>
      </c>
      <c r="AI204" s="96">
        <v>4.6362610809693803E-6</v>
      </c>
      <c r="AJ204">
        <v>481.67176727230702</v>
      </c>
      <c r="AK204">
        <v>479.76711060575599</v>
      </c>
      <c r="AL204">
        <v>486.96361726484201</v>
      </c>
      <c r="AM204">
        <v>472.570603946669</v>
      </c>
      <c r="AN204">
        <v>0</v>
      </c>
      <c r="AO204">
        <v>1.0058421516754E-3</v>
      </c>
      <c r="AP204">
        <v>0.152</v>
      </c>
      <c r="AQ204">
        <v>0</v>
      </c>
      <c r="AR204">
        <v>0</v>
      </c>
      <c r="AS204">
        <v>0.94728060458524299</v>
      </c>
      <c r="AT204">
        <v>0.82930803222600102</v>
      </c>
      <c r="AU204">
        <v>0.82930803222600102</v>
      </c>
      <c r="AV204">
        <v>0.725200245086285</v>
      </c>
    </row>
    <row r="205" spans="1:48">
      <c r="A205" s="95">
        <v>45607</v>
      </c>
      <c r="B205" t="b">
        <v>0</v>
      </c>
      <c r="C205" t="b">
        <v>0</v>
      </c>
      <c r="D205" t="s">
        <v>103</v>
      </c>
      <c r="E205" t="s">
        <v>104</v>
      </c>
      <c r="F205">
        <v>6035.9750000000004</v>
      </c>
      <c r="H205">
        <v>0</v>
      </c>
      <c r="I205">
        <v>511.114063049962</v>
      </c>
      <c r="J205">
        <v>4.58E-2</v>
      </c>
      <c r="K205">
        <v>13146.197007717201</v>
      </c>
      <c r="L205">
        <v>13162.084000000001</v>
      </c>
      <c r="M205">
        <v>482.52055969737597</v>
      </c>
      <c r="O205">
        <v>14.94</v>
      </c>
      <c r="P205">
        <v>13162.084000000001</v>
      </c>
      <c r="Q205">
        <v>1.0020169908654299</v>
      </c>
      <c r="U205">
        <v>0.122968418201133</v>
      </c>
      <c r="V205">
        <v>0.129130011744889</v>
      </c>
      <c r="W205">
        <v>0.129130011744889</v>
      </c>
      <c r="X205">
        <v>1.1792072390708001E-3</v>
      </c>
      <c r="Z205">
        <v>0.12078324566812799</v>
      </c>
      <c r="AA205">
        <v>0.131593992113651</v>
      </c>
      <c r="AB205" s="111">
        <v>0.73176595251342302</v>
      </c>
      <c r="AC205">
        <v>1.2356102361946999E-3</v>
      </c>
      <c r="AD205">
        <v>498.88634849148599</v>
      </c>
      <c r="AE205" s="111">
        <v>499.50277757037998</v>
      </c>
      <c r="AG205">
        <v>498.88634849148599</v>
      </c>
      <c r="AI205" s="96">
        <v>3.0998156304642199E-6</v>
      </c>
      <c r="AK205">
        <v>481.67176727230702</v>
      </c>
      <c r="AL205">
        <v>488.896843781391</v>
      </c>
      <c r="AM205">
        <v>474.44669076322202</v>
      </c>
      <c r="AN205">
        <v>1.0058421516754E-3</v>
      </c>
      <c r="AO205">
        <v>8.4049823633150001E-4</v>
      </c>
      <c r="AP205">
        <v>0.14940000000000001</v>
      </c>
      <c r="AQ205">
        <v>1.2276926827168E-3</v>
      </c>
      <c r="AR205" s="96">
        <v>-4.8485443645995802E-5</v>
      </c>
      <c r="AS205">
        <v>0.94704425536300396</v>
      </c>
      <c r="AT205">
        <v>0.830173443886292</v>
      </c>
      <c r="AU205">
        <v>0.830173443886292</v>
      </c>
      <c r="AV205">
        <v>0.73176595251342302</v>
      </c>
    </row>
    <row r="206" spans="1:48">
      <c r="A206" s="95">
        <v>45607</v>
      </c>
      <c r="B206" t="b">
        <v>0</v>
      </c>
      <c r="C206" t="b">
        <v>0</v>
      </c>
      <c r="D206" t="s">
        <v>103</v>
      </c>
      <c r="E206" t="s">
        <v>105</v>
      </c>
      <c r="F206">
        <v>6037.55</v>
      </c>
      <c r="H206">
        <v>0</v>
      </c>
      <c r="I206">
        <v>511.114063049962</v>
      </c>
      <c r="J206">
        <v>4.58E-2</v>
      </c>
      <c r="K206">
        <v>13146.197007717201</v>
      </c>
      <c r="L206">
        <v>13165.94</v>
      </c>
      <c r="M206">
        <v>482.661920235585</v>
      </c>
      <c r="O206">
        <v>14.94</v>
      </c>
      <c r="P206">
        <v>13165.94</v>
      </c>
      <c r="Q206">
        <v>1.0002609354743801</v>
      </c>
      <c r="U206">
        <v>0.119260384236771</v>
      </c>
      <c r="V206">
        <v>0.12719616259224001</v>
      </c>
      <c r="W206">
        <v>0.12719616259224001</v>
      </c>
      <c r="X206">
        <v>4.710828409862E-4</v>
      </c>
      <c r="Z206">
        <v>0.12078324566812799</v>
      </c>
      <c r="AA206">
        <v>0.130835825260396</v>
      </c>
      <c r="AB206" s="111">
        <v>0.74008234372224802</v>
      </c>
      <c r="AC206">
        <v>2.135485086498E-4</v>
      </c>
      <c r="AD206">
        <v>498.88634849148599</v>
      </c>
      <c r="AE206" s="111">
        <v>499.60944564359698</v>
      </c>
      <c r="AG206">
        <v>498.88634849148599</v>
      </c>
      <c r="AI206" s="96">
        <v>8.5802021040186803E-8</v>
      </c>
      <c r="AK206">
        <v>481.67176727230702</v>
      </c>
      <c r="AL206">
        <v>488.896843781391</v>
      </c>
      <c r="AM206">
        <v>474.44669076322202</v>
      </c>
      <c r="AN206">
        <v>8.4049823633150001E-4</v>
      </c>
      <c r="AO206">
        <v>6.7515432098759996E-4</v>
      </c>
      <c r="AP206">
        <v>0.14940000000000001</v>
      </c>
      <c r="AQ206">
        <v>4.7592220900210001E-4</v>
      </c>
      <c r="AR206" s="96">
        <v>-4.8393680158742501E-6</v>
      </c>
      <c r="AS206">
        <v>0.94704425536300396</v>
      </c>
      <c r="AT206">
        <v>0.83101601510469103</v>
      </c>
      <c r="AU206">
        <v>0.83101601510469103</v>
      </c>
      <c r="AV206">
        <v>0.74008234372224802</v>
      </c>
    </row>
    <row r="207" spans="1:48">
      <c r="A207" s="95">
        <v>45607</v>
      </c>
      <c r="B207" t="b">
        <v>0</v>
      </c>
      <c r="C207" t="b">
        <v>0</v>
      </c>
      <c r="D207" t="s">
        <v>103</v>
      </c>
      <c r="E207" t="s">
        <v>106</v>
      </c>
      <c r="F207">
        <v>6036.9750000000004</v>
      </c>
      <c r="H207">
        <v>0</v>
      </c>
      <c r="I207">
        <v>511.114063049962</v>
      </c>
      <c r="J207">
        <v>4.58E-2</v>
      </c>
      <c r="K207">
        <v>13146.197007717201</v>
      </c>
      <c r="L207">
        <v>13164.276</v>
      </c>
      <c r="M207">
        <v>482.60091817760201</v>
      </c>
      <c r="O207">
        <v>14.94</v>
      </c>
      <c r="P207">
        <v>13164.276</v>
      </c>
      <c r="Q207">
        <v>0.99990476269347595</v>
      </c>
      <c r="U207">
        <v>0.115634543944711</v>
      </c>
      <c r="V207">
        <v>0.12527706611664599</v>
      </c>
      <c r="W207">
        <v>0.12527706611664599</v>
      </c>
      <c r="X207" s="96">
        <v>6.1129684419793698E-5</v>
      </c>
      <c r="Z207">
        <v>0.12078324566812799</v>
      </c>
      <c r="AA207">
        <v>0.13081588332188801</v>
      </c>
      <c r="AB207" s="111">
        <v>0.759474242484101</v>
      </c>
      <c r="AC207" s="96">
        <v>-9.5475771386355199E-5</v>
      </c>
      <c r="AD207">
        <v>498.88634849148599</v>
      </c>
      <c r="AE207" s="111">
        <v>499.56174504638199</v>
      </c>
      <c r="AG207">
        <v>498.88634849148599</v>
      </c>
      <c r="AI207" s="96">
        <v>1.59756226094946E-8</v>
      </c>
      <c r="AK207">
        <v>481.67176727230702</v>
      </c>
      <c r="AL207">
        <v>488.896843781391</v>
      </c>
      <c r="AM207">
        <v>474.44669076322202</v>
      </c>
      <c r="AN207">
        <v>6.7515432098759996E-4</v>
      </c>
      <c r="AO207">
        <v>5.0981040564370003E-4</v>
      </c>
      <c r="AP207">
        <v>0.14940000000000001</v>
      </c>
      <c r="AQ207" s="96">
        <v>6.1346742301795205E-5</v>
      </c>
      <c r="AR207" s="96">
        <v>-2.1705788200154701E-7</v>
      </c>
      <c r="AS207">
        <v>0.94704425536300396</v>
      </c>
      <c r="AT207">
        <v>0.84001921070979602</v>
      </c>
      <c r="AU207">
        <v>0.84001921070979602</v>
      </c>
      <c r="AV207">
        <v>0.759474242484101</v>
      </c>
    </row>
    <row r="208" spans="1:48">
      <c r="A208" s="95">
        <v>45607</v>
      </c>
      <c r="B208" t="b">
        <v>0</v>
      </c>
      <c r="C208" t="b">
        <v>0</v>
      </c>
      <c r="D208" t="s">
        <v>103</v>
      </c>
      <c r="E208" t="s">
        <v>107</v>
      </c>
      <c r="F208">
        <v>6029.0749999999998</v>
      </c>
      <c r="H208">
        <v>0</v>
      </c>
      <c r="I208">
        <v>511.114063049962</v>
      </c>
      <c r="J208">
        <v>4.58E-2</v>
      </c>
      <c r="K208">
        <v>13146.197007717201</v>
      </c>
      <c r="L208">
        <v>13146.907999999999</v>
      </c>
      <c r="M208">
        <v>481.964209197412</v>
      </c>
      <c r="O208">
        <v>14.94</v>
      </c>
      <c r="P208">
        <v>13146.907999999999</v>
      </c>
      <c r="Q208">
        <v>0.99869139759564995</v>
      </c>
      <c r="U208">
        <v>0.11293156413806101</v>
      </c>
      <c r="V208">
        <v>0.123756812504337</v>
      </c>
      <c r="W208">
        <v>0.123756812504337</v>
      </c>
      <c r="X208" s="96">
        <v>1.23714775722439E-7</v>
      </c>
      <c r="Z208">
        <v>0.12078324566812799</v>
      </c>
      <c r="AA208">
        <v>0.13063845009529099</v>
      </c>
      <c r="AB208" s="111">
        <v>0.77132403639769098</v>
      </c>
      <c r="AC208">
        <v>-1.0031807324013E-3</v>
      </c>
      <c r="AD208">
        <v>498.88634849148599</v>
      </c>
      <c r="AE208" s="111">
        <v>499.060594329107</v>
      </c>
      <c r="AG208">
        <v>498.88634849148599</v>
      </c>
      <c r="AI208" s="96">
        <v>1.74292602575545E-6</v>
      </c>
      <c r="AK208">
        <v>481.67176727230702</v>
      </c>
      <c r="AL208">
        <v>488.896843781391</v>
      </c>
      <c r="AM208">
        <v>474.44669076322202</v>
      </c>
      <c r="AN208">
        <v>5.0981040564370003E-4</v>
      </c>
      <c r="AO208">
        <v>3.4446649029979998E-4</v>
      </c>
      <c r="AP208">
        <v>0.14940000000000001</v>
      </c>
      <c r="AQ208" s="96">
        <v>1.30817762032676E-7</v>
      </c>
      <c r="AR208" s="96">
        <v>-7.1029863102367503E-9</v>
      </c>
      <c r="AS208">
        <v>0.94704425536300396</v>
      </c>
      <c r="AT208">
        <v>0.84025402004479799</v>
      </c>
      <c r="AU208">
        <v>0.84025402004479799</v>
      </c>
      <c r="AV208">
        <v>0.77132403639769098</v>
      </c>
    </row>
    <row r="209" spans="1:48">
      <c r="A209" s="95">
        <v>45607</v>
      </c>
      <c r="B209" t="b">
        <v>0</v>
      </c>
      <c r="C209" t="b">
        <v>0</v>
      </c>
      <c r="D209" t="s">
        <v>103</v>
      </c>
      <c r="E209" t="s">
        <v>108</v>
      </c>
      <c r="F209">
        <v>6027.0249999999996</v>
      </c>
      <c r="H209">
        <v>0</v>
      </c>
      <c r="I209">
        <v>511.114063049962</v>
      </c>
      <c r="J209">
        <v>4.58E-2</v>
      </c>
      <c r="K209">
        <v>13146.197007717201</v>
      </c>
      <c r="L209">
        <v>13142.700999999999</v>
      </c>
      <c r="M209">
        <v>481.80998103759703</v>
      </c>
      <c r="O209">
        <v>14.94</v>
      </c>
      <c r="P209">
        <v>13142.700999999999</v>
      </c>
      <c r="Q209">
        <v>0.99965998100869502</v>
      </c>
      <c r="U209">
        <v>0.109540710782324</v>
      </c>
      <c r="V209">
        <v>0.121908559573848</v>
      </c>
      <c r="W209">
        <v>0.121908559573848</v>
      </c>
      <c r="X209" s="96">
        <v>1.35514490395697E-13</v>
      </c>
      <c r="Z209">
        <v>0.12078324566812799</v>
      </c>
      <c r="AA209">
        <v>0.13049868981375501</v>
      </c>
      <c r="AB209" s="111">
        <v>0.782736382401933</v>
      </c>
      <c r="AC209">
        <v>-2.4796430669690001E-4</v>
      </c>
      <c r="AD209">
        <v>498.88634849148599</v>
      </c>
      <c r="AE209" s="111">
        <v>498.936845114834</v>
      </c>
      <c r="AG209">
        <v>498.88634849148599</v>
      </c>
      <c r="AI209" s="96">
        <v>1.0243226330123601E-7</v>
      </c>
      <c r="AK209">
        <v>481.67176727230702</v>
      </c>
      <c r="AL209">
        <v>488.896843781391</v>
      </c>
      <c r="AM209">
        <v>474.44669076322202</v>
      </c>
      <c r="AN209">
        <v>3.4446649029979998E-4</v>
      </c>
      <c r="AO209">
        <v>1.7912257495590001E-4</v>
      </c>
      <c r="AP209">
        <v>0.14940000000000001</v>
      </c>
      <c r="AQ209" s="96">
        <v>1.4217582854344799E-13</v>
      </c>
      <c r="AR209" s="96">
        <v>-6.6613381477509298E-15</v>
      </c>
      <c r="AS209">
        <v>0.94704425536300396</v>
      </c>
      <c r="AT209">
        <v>0.84233878014990504</v>
      </c>
      <c r="AU209">
        <v>0.84233878014990504</v>
      </c>
      <c r="AV209">
        <v>0.782736382401933</v>
      </c>
    </row>
    <row r="210" spans="1:48">
      <c r="A210" s="95">
        <v>45607</v>
      </c>
      <c r="B210" t="b">
        <v>0</v>
      </c>
      <c r="C210" t="b">
        <v>0</v>
      </c>
      <c r="D210" t="s">
        <v>103</v>
      </c>
      <c r="E210" t="s">
        <v>109</v>
      </c>
      <c r="F210">
        <v>6026.2</v>
      </c>
      <c r="H210">
        <v>0</v>
      </c>
      <c r="I210">
        <v>511.114063049962</v>
      </c>
      <c r="J210">
        <v>4.58E-2</v>
      </c>
      <c r="K210">
        <v>13146.197007717201</v>
      </c>
      <c r="L210">
        <v>13139.686</v>
      </c>
      <c r="M210">
        <v>481.69945146739502</v>
      </c>
      <c r="O210">
        <v>14.94</v>
      </c>
      <c r="P210">
        <v>13139.686</v>
      </c>
      <c r="Q210">
        <v>0.999863116545891</v>
      </c>
      <c r="U210">
        <v>0.106229885426856</v>
      </c>
      <c r="V210">
        <v>0.120077606694851</v>
      </c>
      <c r="W210">
        <v>0.120077606694851</v>
      </c>
      <c r="X210">
        <v>0</v>
      </c>
      <c r="Z210">
        <v>0.12078324566812799</v>
      </c>
      <c r="AA210">
        <v>0.130494985955319</v>
      </c>
      <c r="AB210" s="111">
        <v>0.79614719864051797</v>
      </c>
      <c r="AC210">
        <v>-1.8090464264019999E-4</v>
      </c>
      <c r="AD210">
        <v>498.88634849148599</v>
      </c>
      <c r="AE210" s="111">
        <v>498.84658512316901</v>
      </c>
      <c r="AG210">
        <v>498.88634849148599</v>
      </c>
      <c r="AI210" s="96">
        <v>5.2638683183172603E-8</v>
      </c>
      <c r="AK210">
        <v>481.67176727230702</v>
      </c>
      <c r="AL210">
        <v>488.896843781391</v>
      </c>
      <c r="AM210">
        <v>474.44669076322202</v>
      </c>
      <c r="AN210">
        <v>1.7912257495590001E-4</v>
      </c>
      <c r="AO210">
        <v>0</v>
      </c>
      <c r="AP210">
        <v>0.14940000000000001</v>
      </c>
      <c r="AQ210">
        <v>0</v>
      </c>
      <c r="AR210">
        <v>0</v>
      </c>
      <c r="AS210">
        <v>0.94704425536300396</v>
      </c>
      <c r="AT210">
        <v>0.84397528865234805</v>
      </c>
      <c r="AU210">
        <v>0.84397528865234805</v>
      </c>
      <c r="AV210">
        <v>0.79614719864051797</v>
      </c>
    </row>
    <row r="211" spans="1:48">
      <c r="A211" s="95">
        <v>45607</v>
      </c>
      <c r="B211" t="b">
        <v>0</v>
      </c>
      <c r="C211" t="b">
        <v>0</v>
      </c>
      <c r="D211" t="s">
        <v>103</v>
      </c>
      <c r="E211" t="s">
        <v>110</v>
      </c>
      <c r="F211">
        <v>6027.5749999999998</v>
      </c>
      <c r="G211" t="s">
        <v>111</v>
      </c>
      <c r="H211">
        <v>0</v>
      </c>
      <c r="I211">
        <v>511.114063049962</v>
      </c>
      <c r="J211">
        <v>4.58E-2</v>
      </c>
      <c r="K211">
        <v>13146.197007717201</v>
      </c>
      <c r="L211">
        <v>13141.584000000001</v>
      </c>
      <c r="M211">
        <v>481.76903193978097</v>
      </c>
      <c r="N211">
        <v>486.55801238682602</v>
      </c>
      <c r="O211">
        <v>14.94</v>
      </c>
      <c r="P211">
        <v>13141.584000000001</v>
      </c>
      <c r="Q211">
        <v>1.0002281703229201</v>
      </c>
      <c r="R211">
        <v>486.55801238682602</v>
      </c>
      <c r="S211">
        <v>5.0541821470179403E-2</v>
      </c>
      <c r="U211">
        <v>0.103004413971405</v>
      </c>
      <c r="V211">
        <v>0.118267394945967</v>
      </c>
      <c r="W211">
        <v>0.118267394945967</v>
      </c>
      <c r="X211">
        <v>0</v>
      </c>
      <c r="Y211">
        <v>0.120672293311904</v>
      </c>
      <c r="Z211">
        <v>0.12078324566812799</v>
      </c>
      <c r="AA211">
        <v>0.13046780555081799</v>
      </c>
      <c r="AB211" s="111">
        <v>0.80832838619716996</v>
      </c>
      <c r="AC211">
        <v>1.137836691877E-4</v>
      </c>
      <c r="AD211">
        <v>498.88634849148599</v>
      </c>
      <c r="AE211" s="111">
        <v>498.90334571798599</v>
      </c>
      <c r="AF211">
        <v>498.90334571798599</v>
      </c>
      <c r="AG211">
        <v>498.88634849148599</v>
      </c>
      <c r="AH211" s="95">
        <v>45607</v>
      </c>
      <c r="AI211" s="96">
        <v>2.08621811946062E-8</v>
      </c>
      <c r="AJ211">
        <v>481.76903193978097</v>
      </c>
      <c r="AK211">
        <v>481.67176727230702</v>
      </c>
      <c r="AL211">
        <v>488.896843781391</v>
      </c>
      <c r="AM211">
        <v>474.44669076322202</v>
      </c>
      <c r="AN211">
        <v>0</v>
      </c>
      <c r="AO211">
        <v>1.0058421516754E-3</v>
      </c>
      <c r="AP211">
        <v>0.14940000000000001</v>
      </c>
      <c r="AQ211">
        <v>0</v>
      </c>
      <c r="AR211">
        <v>0</v>
      </c>
      <c r="AS211">
        <v>0.94704425536300396</v>
      </c>
      <c r="AT211">
        <v>0.84401859163537296</v>
      </c>
      <c r="AU211">
        <v>0.84401859163537296</v>
      </c>
      <c r="AV211">
        <v>0.80832838619716996</v>
      </c>
    </row>
    <row r="212" spans="1:48">
      <c r="A212" s="95">
        <v>45608</v>
      </c>
      <c r="B212" t="b">
        <v>0</v>
      </c>
      <c r="C212" t="b">
        <v>0</v>
      </c>
      <c r="D212" t="s">
        <v>103</v>
      </c>
      <c r="E212" t="s">
        <v>104</v>
      </c>
      <c r="F212">
        <v>6032.55</v>
      </c>
      <c r="H212">
        <v>0</v>
      </c>
      <c r="I212">
        <v>509.52523912950699</v>
      </c>
      <c r="J212">
        <v>4.58E-2</v>
      </c>
      <c r="K212">
        <v>13108.951601295101</v>
      </c>
      <c r="L212">
        <v>13155.901</v>
      </c>
      <c r="M212">
        <v>482.226254137034</v>
      </c>
      <c r="O212">
        <v>14.97</v>
      </c>
      <c r="P212">
        <v>13155.901</v>
      </c>
      <c r="Q212">
        <v>1.00082537338813</v>
      </c>
      <c r="T212">
        <v>5.0541821470179403E-2</v>
      </c>
      <c r="U212">
        <v>0.10034218309147699</v>
      </c>
      <c r="V212">
        <v>0.11668410727258199</v>
      </c>
      <c r="W212">
        <v>0.11668410727258199</v>
      </c>
      <c r="X212">
        <v>5.5763793395859995E-4</v>
      </c>
      <c r="Z212">
        <v>0.120672293311904</v>
      </c>
      <c r="AA212">
        <v>0.12898257668221699</v>
      </c>
      <c r="AB212" s="111">
        <v>0.82100962855514603</v>
      </c>
      <c r="AC212">
        <v>7.5198586310150004E-4</v>
      </c>
      <c r="AD212">
        <v>498.90334571798599</v>
      </c>
      <c r="AE212" s="111">
        <v>499.27851398102001</v>
      </c>
      <c r="AG212">
        <v>498.90334571798599</v>
      </c>
      <c r="AI212" s="96">
        <v>8.9983907621410296E-7</v>
      </c>
      <c r="AK212">
        <v>481.76903193978097</v>
      </c>
      <c r="AL212">
        <v>488.99556741887699</v>
      </c>
      <c r="AM212">
        <v>474.54249646068399</v>
      </c>
      <c r="AN212">
        <v>1.0058421516754E-3</v>
      </c>
      <c r="AO212">
        <v>8.4049823633150001E-4</v>
      </c>
      <c r="AP212">
        <v>0.1497</v>
      </c>
      <c r="AQ212">
        <v>6.6411071022190005E-4</v>
      </c>
      <c r="AR212">
        <v>-1.0647277626319999E-4</v>
      </c>
      <c r="AS212">
        <v>0.94811314467799901</v>
      </c>
      <c r="AT212">
        <v>0.84433626082411595</v>
      </c>
      <c r="AU212">
        <v>0.84433626082411595</v>
      </c>
      <c r="AV212">
        <v>0.82100962855514603</v>
      </c>
    </row>
    <row r="213" spans="1:48">
      <c r="A213" s="95">
        <v>45608</v>
      </c>
      <c r="B213" t="b">
        <v>0</v>
      </c>
      <c r="C213" t="b">
        <v>0</v>
      </c>
      <c r="D213" t="s">
        <v>103</v>
      </c>
      <c r="E213" t="s">
        <v>105</v>
      </c>
      <c r="F213">
        <v>6020.2250000000004</v>
      </c>
      <c r="H213">
        <v>0</v>
      </c>
      <c r="I213">
        <v>509.52523912950699</v>
      </c>
      <c r="J213">
        <v>4.58E-2</v>
      </c>
      <c r="K213">
        <v>13108.951601295101</v>
      </c>
      <c r="L213">
        <v>13128.183000000001</v>
      </c>
      <c r="M213">
        <v>481.210257793479</v>
      </c>
      <c r="O213">
        <v>14.97</v>
      </c>
      <c r="P213">
        <v>13128.183000000001</v>
      </c>
      <c r="Q213">
        <v>0.99795691705829204</v>
      </c>
      <c r="T213">
        <v>5.0541821470179403E-2</v>
      </c>
      <c r="U213">
        <v>9.9675740546970898E-2</v>
      </c>
      <c r="V213">
        <v>0.115940208070962</v>
      </c>
      <c r="W213">
        <v>0.115940208070962</v>
      </c>
      <c r="X213">
        <v>-1.4730711679430001E-4</v>
      </c>
      <c r="Z213">
        <v>0.120672293311904</v>
      </c>
      <c r="AA213">
        <v>0.12903989684457401</v>
      </c>
      <c r="AB213" s="111">
        <v>0.84898524601068104</v>
      </c>
      <c r="AC213">
        <v>-1.7325722753356E-3</v>
      </c>
      <c r="AD213">
        <v>498.90334571798599</v>
      </c>
      <c r="AE213" s="111">
        <v>498.41347787002502</v>
      </c>
      <c r="AG213">
        <v>498.90334571798599</v>
      </c>
      <c r="AI213" s="96">
        <v>4.4483443733687102E-6</v>
      </c>
      <c r="AK213">
        <v>481.76903193978097</v>
      </c>
      <c r="AL213">
        <v>488.99556741887699</v>
      </c>
      <c r="AM213">
        <v>474.54249646068399</v>
      </c>
      <c r="AN213">
        <v>8.4049823633150001E-4</v>
      </c>
      <c r="AO213">
        <v>6.7515432098759996E-4</v>
      </c>
      <c r="AP213">
        <v>0.1497</v>
      </c>
      <c r="AQ213" s="96">
        <v>1.8613925353799601E-5</v>
      </c>
      <c r="AR213">
        <v>-1.6592104214810001E-4</v>
      </c>
      <c r="AS213">
        <v>0.94811314467799901</v>
      </c>
      <c r="AT213">
        <v>0.86141813494217301</v>
      </c>
      <c r="AU213">
        <v>0.86141813494217301</v>
      </c>
      <c r="AV213">
        <v>0.84898524601068104</v>
      </c>
    </row>
    <row r="214" spans="1:48">
      <c r="A214" s="95">
        <v>45608</v>
      </c>
      <c r="B214" t="b">
        <v>0</v>
      </c>
      <c r="C214" t="b">
        <v>0</v>
      </c>
      <c r="D214" t="s">
        <v>103</v>
      </c>
      <c r="E214" t="s">
        <v>106</v>
      </c>
      <c r="F214">
        <v>6011</v>
      </c>
      <c r="H214">
        <v>0</v>
      </c>
      <c r="I214">
        <v>509.52523912950699</v>
      </c>
      <c r="J214">
        <v>4.58E-2</v>
      </c>
      <c r="K214">
        <v>13108.951601295101</v>
      </c>
      <c r="L214">
        <v>13107.441000000001</v>
      </c>
      <c r="M214">
        <v>480.44996498166</v>
      </c>
      <c r="O214">
        <v>14.97</v>
      </c>
      <c r="P214">
        <v>13107.441000000001</v>
      </c>
      <c r="Q214">
        <v>0.99846766524506902</v>
      </c>
      <c r="T214">
        <v>5.0541821470179403E-2</v>
      </c>
      <c r="U214">
        <v>9.7998783633330006E-2</v>
      </c>
      <c r="V214">
        <v>0.114765759962334</v>
      </c>
      <c r="W214">
        <v>0.114765759962334</v>
      </c>
      <c r="X214">
        <v>-1.250635025386E-4</v>
      </c>
      <c r="Z214">
        <v>0.120672293311904</v>
      </c>
      <c r="AA214">
        <v>0.129119278426299</v>
      </c>
      <c r="AB214" s="111">
        <v>0.85378843260795401</v>
      </c>
      <c r="AC214">
        <v>-1.3418427884499999E-3</v>
      </c>
      <c r="AD214">
        <v>498.90334571798599</v>
      </c>
      <c r="AE214" s="111">
        <v>497.74468533907901</v>
      </c>
      <c r="AG214">
        <v>498.90334571798599</v>
      </c>
      <c r="AI214" s="96">
        <v>2.5002223662168898E-6</v>
      </c>
      <c r="AK214">
        <v>481.76903193978097</v>
      </c>
      <c r="AL214">
        <v>488.99556741887699</v>
      </c>
      <c r="AM214">
        <v>474.54249646068399</v>
      </c>
      <c r="AN214">
        <v>6.7515432098759996E-4</v>
      </c>
      <c r="AO214">
        <v>5.0981040564370003E-4</v>
      </c>
      <c r="AP214">
        <v>0.1497</v>
      </c>
      <c r="AQ214" s="96">
        <v>9.2270585773874496E-8</v>
      </c>
      <c r="AR214">
        <v>-1.2515577312440001E-4</v>
      </c>
      <c r="AS214">
        <v>0.94811314467799901</v>
      </c>
      <c r="AT214">
        <v>0.86076876978389005</v>
      </c>
      <c r="AU214">
        <v>0.86076876978389005</v>
      </c>
      <c r="AV214">
        <v>0.85378843260795401</v>
      </c>
    </row>
    <row r="215" spans="1:48">
      <c r="A215" s="95">
        <v>45608</v>
      </c>
      <c r="B215" t="b">
        <v>0</v>
      </c>
      <c r="C215" t="b">
        <v>0</v>
      </c>
      <c r="D215" t="s">
        <v>103</v>
      </c>
      <c r="E215" t="s">
        <v>107</v>
      </c>
      <c r="F215">
        <v>6002.4</v>
      </c>
      <c r="H215">
        <v>0</v>
      </c>
      <c r="I215">
        <v>509.52523912950699</v>
      </c>
      <c r="J215">
        <v>4.58E-2</v>
      </c>
      <c r="K215">
        <v>13108.951601295101</v>
      </c>
      <c r="L215">
        <v>13088.541999999999</v>
      </c>
      <c r="M215">
        <v>479.75722687296297</v>
      </c>
      <c r="O215">
        <v>14.97</v>
      </c>
      <c r="P215">
        <v>13088.541999999999</v>
      </c>
      <c r="Q215">
        <v>0.99856928963566804</v>
      </c>
      <c r="T215">
        <v>5.0541821470179403E-2</v>
      </c>
      <c r="U215">
        <v>9.6165942622158204E-2</v>
      </c>
      <c r="V215">
        <v>0.113517490199293</v>
      </c>
      <c r="W215">
        <v>0.113517490199293</v>
      </c>
      <c r="X215" s="96">
        <v>-4.1606653514503602E-5</v>
      </c>
      <c r="Z215">
        <v>0.120672293311904</v>
      </c>
      <c r="AA215">
        <v>0.129077692866717</v>
      </c>
      <c r="AB215" s="111">
        <v>0.86162320396611203</v>
      </c>
      <c r="AC215">
        <v>-1.2318206862962E-3</v>
      </c>
      <c r="AD215">
        <v>498.90334571798599</v>
      </c>
      <c r="AE215" s="111">
        <v>497.13155313918497</v>
      </c>
      <c r="AG215">
        <v>498.90334571798599</v>
      </c>
      <c r="AI215" s="96">
        <v>2.0819408769154999E-6</v>
      </c>
      <c r="AK215">
        <v>481.76903193978097</v>
      </c>
      <c r="AL215">
        <v>488.99556741887699</v>
      </c>
      <c r="AM215">
        <v>474.54249646068399</v>
      </c>
      <c r="AN215">
        <v>5.0981040564370003E-4</v>
      </c>
      <c r="AO215">
        <v>3.4446649029979998E-4</v>
      </c>
      <c r="AP215">
        <v>0.1497</v>
      </c>
      <c r="AQ215" s="96">
        <v>3.3614107054982202E-12</v>
      </c>
      <c r="AR215" s="96">
        <v>-4.16066568759143E-5</v>
      </c>
      <c r="AS215">
        <v>0.94811314467799901</v>
      </c>
      <c r="AT215">
        <v>0.85986818960306499</v>
      </c>
      <c r="AU215">
        <v>0.85986818960306499</v>
      </c>
      <c r="AV215">
        <v>0.86162320396611203</v>
      </c>
    </row>
    <row r="216" spans="1:48">
      <c r="A216" s="95">
        <v>45608</v>
      </c>
      <c r="B216" t="b">
        <v>0</v>
      </c>
      <c r="C216" t="b">
        <v>0</v>
      </c>
      <c r="D216" t="s">
        <v>103</v>
      </c>
      <c r="E216" t="s">
        <v>108</v>
      </c>
      <c r="F216">
        <v>6012.05</v>
      </c>
      <c r="H216">
        <v>0</v>
      </c>
      <c r="I216">
        <v>509.52523912950699</v>
      </c>
      <c r="J216">
        <v>4.58E-2</v>
      </c>
      <c r="K216">
        <v>13108.951601295101</v>
      </c>
      <c r="L216">
        <v>13110.463</v>
      </c>
      <c r="M216">
        <v>480.56073563431198</v>
      </c>
      <c r="O216">
        <v>14.97</v>
      </c>
      <c r="P216">
        <v>13110.463</v>
      </c>
      <c r="Q216">
        <v>1.00160769025723</v>
      </c>
      <c r="T216">
        <v>5.0541821470179403E-2</v>
      </c>
      <c r="U216">
        <v>9.4812465299107196E-2</v>
      </c>
      <c r="V216">
        <v>0.11246256331405299</v>
      </c>
      <c r="W216">
        <v>0.11246256331405299</v>
      </c>
      <c r="X216" s="96">
        <v>-1.5760503821170799E-10</v>
      </c>
      <c r="Z216">
        <v>0.120672293311904</v>
      </c>
      <c r="AA216">
        <v>0.129173061562013</v>
      </c>
      <c r="AB216" s="111">
        <v>0.87157598799444602</v>
      </c>
      <c r="AC216">
        <v>1.4420716616846999E-3</v>
      </c>
      <c r="AD216">
        <v>498.90334571798599</v>
      </c>
      <c r="AE216" s="111">
        <v>497.848452464096</v>
      </c>
      <c r="AG216">
        <v>498.90334571798599</v>
      </c>
      <c r="AI216" s="96">
        <v>2.80034360270858E-6</v>
      </c>
      <c r="AK216">
        <v>481.76903193978097</v>
      </c>
      <c r="AL216">
        <v>488.99556741887699</v>
      </c>
      <c r="AM216">
        <v>474.54249646068399</v>
      </c>
      <c r="AN216">
        <v>3.4446649029979998E-4</v>
      </c>
      <c r="AO216">
        <v>1.7912257495590001E-4</v>
      </c>
      <c r="AP216">
        <v>0.1497</v>
      </c>
      <c r="AQ216" s="96">
        <v>1.9180297538703202E-18</v>
      </c>
      <c r="AR216" s="96">
        <v>-1.5760504012973699E-10</v>
      </c>
      <c r="AS216">
        <v>0.94811314467799901</v>
      </c>
      <c r="AT216">
        <v>0.86034016239216304</v>
      </c>
      <c r="AU216">
        <v>0.86034016239216304</v>
      </c>
      <c r="AV216">
        <v>0.87157598799444602</v>
      </c>
    </row>
    <row r="217" spans="1:48">
      <c r="A217" s="95">
        <v>45608</v>
      </c>
      <c r="B217" t="b">
        <v>0</v>
      </c>
      <c r="C217" t="b">
        <v>0</v>
      </c>
      <c r="D217" t="s">
        <v>103</v>
      </c>
      <c r="E217" t="s">
        <v>109</v>
      </c>
      <c r="F217">
        <v>6024.65</v>
      </c>
      <c r="H217">
        <v>0</v>
      </c>
      <c r="I217">
        <v>509.52523912950699</v>
      </c>
      <c r="J217">
        <v>4.58E-2</v>
      </c>
      <c r="K217">
        <v>13108.951601295101</v>
      </c>
      <c r="L217">
        <v>13136.352999999999</v>
      </c>
      <c r="M217">
        <v>481.509727095985</v>
      </c>
      <c r="O217">
        <v>14.97</v>
      </c>
      <c r="P217">
        <v>13136.352999999999</v>
      </c>
      <c r="Q217">
        <v>1.00209579095316</v>
      </c>
      <c r="T217">
        <v>5.0541821470179403E-2</v>
      </c>
      <c r="U217">
        <v>9.4138021110351203E-2</v>
      </c>
      <c r="V217">
        <v>0.11168866160570901</v>
      </c>
      <c r="W217">
        <v>0.11168866160570901</v>
      </c>
      <c r="X217">
        <v>0</v>
      </c>
      <c r="Z217">
        <v>0.120672293311904</v>
      </c>
      <c r="AA217">
        <v>0.129206413465114</v>
      </c>
      <c r="AB217" s="111">
        <v>0.87864416171490101</v>
      </c>
      <c r="AC217">
        <v>1.7204453897765001E-3</v>
      </c>
      <c r="AD217">
        <v>498.90334571798599</v>
      </c>
      <c r="AE217" s="111">
        <v>498.70497353894501</v>
      </c>
      <c r="AG217">
        <v>498.90334571798599</v>
      </c>
      <c r="AI217" s="96">
        <v>3.8919846659503302E-6</v>
      </c>
      <c r="AK217">
        <v>481.76903193978097</v>
      </c>
      <c r="AL217">
        <v>488.99556741887699</v>
      </c>
      <c r="AM217">
        <v>474.54249646068399</v>
      </c>
      <c r="AN217">
        <v>1.7912257495590001E-4</v>
      </c>
      <c r="AO217">
        <v>0</v>
      </c>
      <c r="AP217">
        <v>0.1497</v>
      </c>
      <c r="AQ217">
        <v>0</v>
      </c>
      <c r="AR217">
        <v>0</v>
      </c>
      <c r="AS217">
        <v>0.94811314467799901</v>
      </c>
      <c r="AT217">
        <v>0.85925717102074595</v>
      </c>
      <c r="AU217">
        <v>0.85925717102074595</v>
      </c>
      <c r="AV217">
        <v>0.87864416171490101</v>
      </c>
    </row>
    <row r="218" spans="1:48">
      <c r="A218" s="95">
        <v>45608</v>
      </c>
      <c r="B218" t="b">
        <v>0</v>
      </c>
      <c r="C218" t="b">
        <v>0</v>
      </c>
      <c r="D218" t="s">
        <v>103</v>
      </c>
      <c r="E218" t="s">
        <v>110</v>
      </c>
      <c r="F218">
        <v>6012.1</v>
      </c>
      <c r="G218" t="s">
        <v>111</v>
      </c>
      <c r="H218">
        <v>0</v>
      </c>
      <c r="I218">
        <v>509.52523912950699</v>
      </c>
      <c r="J218">
        <v>4.58E-2</v>
      </c>
      <c r="K218">
        <v>13108.951601295101</v>
      </c>
      <c r="L218">
        <v>13110.852000000001</v>
      </c>
      <c r="M218">
        <v>480.57499433182397</v>
      </c>
      <c r="N218">
        <v>485.30883917177903</v>
      </c>
      <c r="O218">
        <v>14.97</v>
      </c>
      <c r="P218">
        <v>13110.852000000001</v>
      </c>
      <c r="Q218">
        <v>0.99791689143767703</v>
      </c>
      <c r="R218">
        <v>485.30883917177903</v>
      </c>
      <c r="S218">
        <v>5.1479962531717299E-2</v>
      </c>
      <c r="T218">
        <v>5.0541821470179403E-2</v>
      </c>
      <c r="U218">
        <v>9.34338230064298E-2</v>
      </c>
      <c r="V218">
        <v>0.110905101593233</v>
      </c>
      <c r="W218">
        <v>0.110905101593233</v>
      </c>
      <c r="X218">
        <v>0</v>
      </c>
      <c r="Y218">
        <v>0.120110563130342</v>
      </c>
      <c r="Z218">
        <v>0.120672293311904</v>
      </c>
      <c r="AA218">
        <v>0.12934010227072601</v>
      </c>
      <c r="AB218" s="111">
        <v>0.88434187939952602</v>
      </c>
      <c r="AC218">
        <v>-1.7062414119801E-3</v>
      </c>
      <c r="AD218">
        <v>498.90334571798599</v>
      </c>
      <c r="AE218" s="111">
        <v>497.854062460732</v>
      </c>
      <c r="AF218">
        <v>497.854062460732</v>
      </c>
      <c r="AG218">
        <v>498.90334571798599</v>
      </c>
      <c r="AH218" s="95">
        <v>45608</v>
      </c>
      <c r="AI218" s="96">
        <v>3.7757963353959098E-6</v>
      </c>
      <c r="AJ218">
        <v>480.57499433182397</v>
      </c>
      <c r="AK218">
        <v>481.76903193978097</v>
      </c>
      <c r="AL218">
        <v>488.99556741887699</v>
      </c>
      <c r="AM218">
        <v>474.54249646068399</v>
      </c>
      <c r="AN218">
        <v>0</v>
      </c>
      <c r="AO218">
        <v>1.0058421516754E-3</v>
      </c>
      <c r="AP218">
        <v>0.1497</v>
      </c>
      <c r="AQ218">
        <v>0</v>
      </c>
      <c r="AR218">
        <v>0</v>
      </c>
      <c r="AS218">
        <v>0.94811314467799901</v>
      </c>
      <c r="AT218">
        <v>0.85887792097400495</v>
      </c>
      <c r="AU218">
        <v>0.85887792097400495</v>
      </c>
      <c r="AV218">
        <v>0.88434187939952602</v>
      </c>
    </row>
    <row r="219" spans="1:48">
      <c r="A219" s="95">
        <v>45609</v>
      </c>
      <c r="B219" t="b">
        <v>0</v>
      </c>
      <c r="C219" t="b">
        <v>0</v>
      </c>
      <c r="D219" t="s">
        <v>103</v>
      </c>
      <c r="E219" t="s">
        <v>104</v>
      </c>
      <c r="F219">
        <v>6012.2875000000004</v>
      </c>
      <c r="H219">
        <v>0</v>
      </c>
      <c r="I219">
        <v>509.77945095678001</v>
      </c>
      <c r="J219">
        <v>4.58E-2</v>
      </c>
      <c r="K219">
        <v>13112.574104306999</v>
      </c>
      <c r="L219">
        <v>13113.742</v>
      </c>
      <c r="M219">
        <v>480.61220438338597</v>
      </c>
      <c r="O219">
        <v>14.71</v>
      </c>
      <c r="P219">
        <v>13113.742</v>
      </c>
      <c r="Q219">
        <v>1.0000311871059999</v>
      </c>
      <c r="T219">
        <v>5.1479962531717299E-2</v>
      </c>
      <c r="U219">
        <v>9.0590954292075601E-2</v>
      </c>
      <c r="V219">
        <v>0.10923030966745099</v>
      </c>
      <c r="W219">
        <v>0.10923030966745099</v>
      </c>
      <c r="X219" s="96">
        <v>7.6903042234676699E-5</v>
      </c>
      <c r="Z219">
        <v>0.120110563130342</v>
      </c>
      <c r="AA219">
        <v>0.12934034219829299</v>
      </c>
      <c r="AB219" s="111">
        <v>0.88901078361167496</v>
      </c>
      <c r="AC219" s="96">
        <v>5.4117211001347698E-5</v>
      </c>
      <c r="AD219">
        <v>497.854062460732</v>
      </c>
      <c r="AE219" s="111">
        <v>497.88100493407899</v>
      </c>
      <c r="AG219">
        <v>497.854062460732</v>
      </c>
      <c r="AI219" s="96">
        <v>5.9946603163978102E-9</v>
      </c>
      <c r="AK219">
        <v>480.57499433182397</v>
      </c>
      <c r="AL219">
        <v>487.78361924680098</v>
      </c>
      <c r="AM219">
        <v>473.366369416846</v>
      </c>
      <c r="AN219">
        <v>1.0058421516754E-3</v>
      </c>
      <c r="AO219">
        <v>8.4049823633150001E-4</v>
      </c>
      <c r="AP219">
        <v>0.14710000000000001</v>
      </c>
      <c r="AQ219">
        <v>2.5935876771899998E-4</v>
      </c>
      <c r="AR219">
        <v>-1.8245572548430001E-4</v>
      </c>
      <c r="AS219">
        <v>0.95349135082955505</v>
      </c>
      <c r="AT219">
        <v>0.85735505455594097</v>
      </c>
      <c r="AU219">
        <v>0.85735505455594097</v>
      </c>
      <c r="AV219">
        <v>0.88901078361167496</v>
      </c>
    </row>
    <row r="220" spans="1:48">
      <c r="A220" s="95">
        <v>45609</v>
      </c>
      <c r="B220" t="b">
        <v>0</v>
      </c>
      <c r="C220" t="b">
        <v>0</v>
      </c>
      <c r="D220" t="s">
        <v>103</v>
      </c>
      <c r="E220" t="s">
        <v>105</v>
      </c>
      <c r="F220">
        <v>6011.75</v>
      </c>
      <c r="H220">
        <v>0</v>
      </c>
      <c r="I220">
        <v>509.77945095678001</v>
      </c>
      <c r="J220">
        <v>4.58E-2</v>
      </c>
      <c r="K220">
        <v>13112.574104306999</v>
      </c>
      <c r="L220">
        <v>13110.751</v>
      </c>
      <c r="M220">
        <v>480.50258570221098</v>
      </c>
      <c r="O220">
        <v>14.71</v>
      </c>
      <c r="P220">
        <v>13110.751</v>
      </c>
      <c r="Q220">
        <v>0.999910599750926</v>
      </c>
      <c r="T220">
        <v>5.1479962531717299E-2</v>
      </c>
      <c r="U220">
        <v>8.7862534160876402E-2</v>
      </c>
      <c r="V220">
        <v>0.107592175916018</v>
      </c>
      <c r="W220">
        <v>0.107592175916018</v>
      </c>
      <c r="X220" s="96">
        <v>-2.9129433784436501E-6</v>
      </c>
      <c r="Z220">
        <v>0.120110563130342</v>
      </c>
      <c r="AA220">
        <v>0.127901475887574</v>
      </c>
      <c r="AB220" s="111">
        <v>0.90263880814070896</v>
      </c>
      <c r="AC220">
        <v>-2.0412958357300001E-4</v>
      </c>
      <c r="AD220">
        <v>497.854062460732</v>
      </c>
      <c r="AE220" s="111">
        <v>497.77937269187203</v>
      </c>
      <c r="AG220">
        <v>497.854062460732</v>
      </c>
      <c r="AI220" s="96">
        <v>5.2032970475953402E-8</v>
      </c>
      <c r="AK220">
        <v>480.57499433182397</v>
      </c>
      <c r="AL220">
        <v>487.78361924680098</v>
      </c>
      <c r="AM220">
        <v>473.366369416846</v>
      </c>
      <c r="AN220">
        <v>8.4049823633150001E-4</v>
      </c>
      <c r="AO220">
        <v>6.7515432098759996E-4</v>
      </c>
      <c r="AP220">
        <v>0.14710000000000001</v>
      </c>
      <c r="AQ220" s="96">
        <v>4.1980382952286799E-5</v>
      </c>
      <c r="AR220" s="96">
        <v>-4.4893326330730503E-5</v>
      </c>
      <c r="AS220">
        <v>0.95349135082955505</v>
      </c>
      <c r="AT220">
        <v>0.85735231766146802</v>
      </c>
      <c r="AU220">
        <v>0.85735231766146802</v>
      </c>
      <c r="AV220">
        <v>0.90263880814070896</v>
      </c>
    </row>
    <row r="221" spans="1:48">
      <c r="A221" s="95">
        <v>45609</v>
      </c>
      <c r="B221" t="b">
        <v>0</v>
      </c>
      <c r="C221" t="b">
        <v>0</v>
      </c>
      <c r="D221" t="s">
        <v>103</v>
      </c>
      <c r="E221" t="s">
        <v>106</v>
      </c>
      <c r="F221">
        <v>6023.4250000000002</v>
      </c>
      <c r="H221">
        <v>0</v>
      </c>
      <c r="I221">
        <v>509.77945095678001</v>
      </c>
      <c r="J221">
        <v>4.58E-2</v>
      </c>
      <c r="K221">
        <v>13112.574104306999</v>
      </c>
      <c r="L221">
        <v>13136.743</v>
      </c>
      <c r="M221">
        <v>481.45517973801901</v>
      </c>
      <c r="O221">
        <v>14.71</v>
      </c>
      <c r="P221">
        <v>13136.743</v>
      </c>
      <c r="Q221">
        <v>1.0019420301908699</v>
      </c>
      <c r="T221">
        <v>5.1479962531717299E-2</v>
      </c>
      <c r="U221">
        <v>8.7588776670820406E-2</v>
      </c>
      <c r="V221">
        <v>0.10694098008167</v>
      </c>
      <c r="W221">
        <v>0.10694098008167</v>
      </c>
      <c r="X221" s="96">
        <v>4.2291466372791703E-5</v>
      </c>
      <c r="Z221">
        <v>0.120110563130342</v>
      </c>
      <c r="AA221">
        <v>0.127996464816232</v>
      </c>
      <c r="AB221" s="111">
        <v>0.93366479695597204</v>
      </c>
      <c r="AC221">
        <v>1.7863744418447E-3</v>
      </c>
      <c r="AD221">
        <v>497.854062460732</v>
      </c>
      <c r="AE221" s="111">
        <v>498.66859304092702</v>
      </c>
      <c r="AG221">
        <v>497.854062460732</v>
      </c>
      <c r="AI221" s="96">
        <v>3.9225092977131004E-6</v>
      </c>
      <c r="AK221">
        <v>480.57499433182397</v>
      </c>
      <c r="AL221">
        <v>487.78361924680098</v>
      </c>
      <c r="AM221">
        <v>473.366369416846</v>
      </c>
      <c r="AN221">
        <v>6.7515432098759996E-4</v>
      </c>
      <c r="AO221">
        <v>5.0981040564370003E-4</v>
      </c>
      <c r="AP221">
        <v>0.14710000000000001</v>
      </c>
      <c r="AQ221" s="96">
        <v>4.2458605342789301E-5</v>
      </c>
      <c r="AR221" s="96">
        <v>-1.6713896999753701E-7</v>
      </c>
      <c r="AS221">
        <v>0.95349135082955505</v>
      </c>
      <c r="AT221">
        <v>0.87352197461461401</v>
      </c>
      <c r="AU221">
        <v>0.87352197461461401</v>
      </c>
      <c r="AV221">
        <v>0.93366479695597204</v>
      </c>
    </row>
    <row r="222" spans="1:48">
      <c r="A222" s="95">
        <v>45609</v>
      </c>
      <c r="B222" t="b">
        <v>0</v>
      </c>
      <c r="C222" t="b">
        <v>0</v>
      </c>
      <c r="D222" t="s">
        <v>103</v>
      </c>
      <c r="E222" t="s">
        <v>107</v>
      </c>
      <c r="F222">
        <v>6030.85</v>
      </c>
      <c r="H222">
        <v>0</v>
      </c>
      <c r="I222">
        <v>509.77945095678001</v>
      </c>
      <c r="J222">
        <v>4.58E-2</v>
      </c>
      <c r="K222">
        <v>13112.574104306999</v>
      </c>
      <c r="L222">
        <v>13153.674999999999</v>
      </c>
      <c r="M222">
        <v>482.075729223027</v>
      </c>
      <c r="O222">
        <v>14.71</v>
      </c>
      <c r="P222">
        <v>13153.674999999999</v>
      </c>
      <c r="Q222">
        <v>1.001232687383</v>
      </c>
      <c r="T222">
        <v>5.1479962531717299E-2</v>
      </c>
      <c r="U222">
        <v>8.5948176177999699E-2</v>
      </c>
      <c r="V222">
        <v>0.10574064229510199</v>
      </c>
      <c r="W222">
        <v>0.10574064229510199</v>
      </c>
      <c r="X222" s="96">
        <v>8.1623897765844902E-6</v>
      </c>
      <c r="Z222">
        <v>0.120110563130342</v>
      </c>
      <c r="AA222">
        <v>0.12805994820194699</v>
      </c>
      <c r="AB222" s="111">
        <v>0.93821813887731698</v>
      </c>
      <c r="AC222">
        <v>1.2029489146445E-3</v>
      </c>
      <c r="AD222">
        <v>497.854062460732</v>
      </c>
      <c r="AE222" s="111">
        <v>499.26846588369301</v>
      </c>
      <c r="AG222">
        <v>497.854062460732</v>
      </c>
      <c r="AI222" s="96">
        <v>1.6591347085701301E-6</v>
      </c>
      <c r="AK222">
        <v>480.57499433182397</v>
      </c>
      <c r="AL222">
        <v>487.78361924680098</v>
      </c>
      <c r="AM222">
        <v>473.366369416846</v>
      </c>
      <c r="AN222">
        <v>5.0981040564370003E-4</v>
      </c>
      <c r="AO222">
        <v>3.4446649029979998E-4</v>
      </c>
      <c r="AP222">
        <v>0.14710000000000001</v>
      </c>
      <c r="AQ222" s="96">
        <v>8.1624017865330797E-6</v>
      </c>
      <c r="AR222" s="96">
        <v>-1.2009948591185E-11</v>
      </c>
      <c r="AS222">
        <v>0.95349135082955505</v>
      </c>
      <c r="AT222">
        <v>0.87246928088644105</v>
      </c>
      <c r="AU222">
        <v>0.87246928088644105</v>
      </c>
      <c r="AV222">
        <v>0.93821813887731698</v>
      </c>
    </row>
    <row r="223" spans="1:48">
      <c r="A223" s="95">
        <v>45609</v>
      </c>
      <c r="B223" t="b">
        <v>0</v>
      </c>
      <c r="C223" t="b">
        <v>0</v>
      </c>
      <c r="D223" t="s">
        <v>103</v>
      </c>
      <c r="E223" t="s">
        <v>108</v>
      </c>
      <c r="F223">
        <v>6033.2250000000004</v>
      </c>
      <c r="H223">
        <v>0</v>
      </c>
      <c r="I223">
        <v>509.77945095678001</v>
      </c>
      <c r="J223">
        <v>4.58E-2</v>
      </c>
      <c r="K223">
        <v>13112.574104306999</v>
      </c>
      <c r="L223">
        <v>13158.111000000001</v>
      </c>
      <c r="M223">
        <v>482.238306444589</v>
      </c>
      <c r="O223">
        <v>14.71</v>
      </c>
      <c r="P223">
        <v>13158.111000000001</v>
      </c>
      <c r="Q223">
        <v>1.00039380850128</v>
      </c>
      <c r="T223">
        <v>5.1479962531717299E-2</v>
      </c>
      <c r="U223">
        <v>8.3402021300284096E-2</v>
      </c>
      <c r="V223">
        <v>0.10417133811161899</v>
      </c>
      <c r="W223">
        <v>0.10417133811161899</v>
      </c>
      <c r="X223" s="96">
        <v>3.18876310880947E-9</v>
      </c>
      <c r="Z223">
        <v>0.120110563130342</v>
      </c>
      <c r="AA223">
        <v>0.12803705363481199</v>
      </c>
      <c r="AB223" s="111">
        <v>0.94810213265712995</v>
      </c>
      <c r="AC223">
        <v>3.1542018332240002E-4</v>
      </c>
      <c r="AD223">
        <v>497.854062460732</v>
      </c>
      <c r="AE223" s="111">
        <v>499.425945234729</v>
      </c>
      <c r="AG223">
        <v>497.854062460732</v>
      </c>
      <c r="AI223" s="96">
        <v>1.13695275397205E-7</v>
      </c>
      <c r="AK223">
        <v>480.57499433182397</v>
      </c>
      <c r="AL223">
        <v>487.78361924680098</v>
      </c>
      <c r="AM223">
        <v>473.366369416846</v>
      </c>
      <c r="AN223">
        <v>3.4446649029979998E-4</v>
      </c>
      <c r="AO223">
        <v>1.7912257495590001E-4</v>
      </c>
      <c r="AP223">
        <v>0.14710000000000001</v>
      </c>
      <c r="AQ223" s="96">
        <v>3.18876310880947E-9</v>
      </c>
      <c r="AR223">
        <v>0</v>
      </c>
      <c r="AS223">
        <v>0.95349135082955505</v>
      </c>
      <c r="AT223">
        <v>0.87176459537844797</v>
      </c>
      <c r="AU223">
        <v>0.87176459537844797</v>
      </c>
      <c r="AV223">
        <v>0.94810213265712995</v>
      </c>
    </row>
    <row r="224" spans="1:48">
      <c r="A224" s="95">
        <v>45609</v>
      </c>
      <c r="B224" t="b">
        <v>0</v>
      </c>
      <c r="C224" t="b">
        <v>0</v>
      </c>
      <c r="D224" t="s">
        <v>103</v>
      </c>
      <c r="E224" t="s">
        <v>109</v>
      </c>
      <c r="F224">
        <v>6016.0749999999998</v>
      </c>
      <c r="H224">
        <v>0</v>
      </c>
      <c r="I224">
        <v>509.77945095678001</v>
      </c>
      <c r="J224">
        <v>4.58E-2</v>
      </c>
      <c r="K224">
        <v>13112.574104306999</v>
      </c>
      <c r="L224">
        <v>13120.138000000001</v>
      </c>
      <c r="M224">
        <v>480.84661464242799</v>
      </c>
      <c r="O224">
        <v>14.71</v>
      </c>
      <c r="P224">
        <v>13120.138000000001</v>
      </c>
      <c r="Q224">
        <v>0.99715740752251003</v>
      </c>
      <c r="T224">
        <v>5.1479962531717299E-2</v>
      </c>
      <c r="U224">
        <v>8.6154362236850204E-2</v>
      </c>
      <c r="V224">
        <v>0.104728854934484</v>
      </c>
      <c r="W224">
        <v>0.104728854934484</v>
      </c>
      <c r="X224">
        <v>0</v>
      </c>
      <c r="Z224">
        <v>0.120110563130342</v>
      </c>
      <c r="AA224">
        <v>0.128061998021016</v>
      </c>
      <c r="AB224" s="111">
        <v>0.96266562579585302</v>
      </c>
      <c r="AC224">
        <v>-2.7375848318443E-3</v>
      </c>
      <c r="AD224">
        <v>497.854062460732</v>
      </c>
      <c r="AE224" s="111">
        <v>498.05872434242502</v>
      </c>
      <c r="AG224">
        <v>497.854062460732</v>
      </c>
      <c r="AI224" s="96">
        <v>8.3525208322349003E-6</v>
      </c>
      <c r="AK224">
        <v>480.57499433182397</v>
      </c>
      <c r="AL224">
        <v>487.78361924680098</v>
      </c>
      <c r="AM224">
        <v>473.366369416846</v>
      </c>
      <c r="AN224">
        <v>1.7912257495590001E-4</v>
      </c>
      <c r="AO224">
        <v>0</v>
      </c>
      <c r="AP224">
        <v>0.14710000000000001</v>
      </c>
      <c r="AQ224">
        <v>0</v>
      </c>
      <c r="AR224">
        <v>0</v>
      </c>
      <c r="AS224">
        <v>0.95349135082955505</v>
      </c>
      <c r="AT224">
        <v>0.87201883820185999</v>
      </c>
      <c r="AU224">
        <v>0.87201883820185999</v>
      </c>
      <c r="AV224">
        <v>0.96266562579585302</v>
      </c>
    </row>
    <row r="225" spans="1:48">
      <c r="A225" s="95">
        <v>45609</v>
      </c>
      <c r="B225" t="b">
        <v>0</v>
      </c>
      <c r="C225" t="b">
        <v>0</v>
      </c>
      <c r="D225" t="s">
        <v>103</v>
      </c>
      <c r="E225" t="s">
        <v>110</v>
      </c>
      <c r="F225">
        <v>6013.55</v>
      </c>
      <c r="G225" t="s">
        <v>111</v>
      </c>
      <c r="H225">
        <v>0</v>
      </c>
      <c r="I225">
        <v>509.77945095678001</v>
      </c>
      <c r="J225">
        <v>4.58E-2</v>
      </c>
      <c r="K225">
        <v>13112.574104306999</v>
      </c>
      <c r="L225">
        <v>13112.905000000001</v>
      </c>
      <c r="M225">
        <v>480.58152874442101</v>
      </c>
      <c r="N225">
        <v>485.42588609661402</v>
      </c>
      <c r="O225">
        <v>14.71</v>
      </c>
      <c r="P225">
        <v>13112.905000000001</v>
      </c>
      <c r="Q225">
        <v>0.99958029113666302</v>
      </c>
      <c r="R225">
        <v>485.42588609661402</v>
      </c>
      <c r="S225">
        <v>4.6693212592856997E-2</v>
      </c>
      <c r="T225">
        <v>5.1479962531717299E-2</v>
      </c>
      <c r="U225">
        <v>8.3722185721918793E-2</v>
      </c>
      <c r="V225">
        <v>0.10322393817808601</v>
      </c>
      <c r="W225">
        <v>0.10322393817808601</v>
      </c>
      <c r="X225">
        <v>0</v>
      </c>
      <c r="Y225">
        <v>0.119136423414268</v>
      </c>
      <c r="Z225">
        <v>0.120110563130342</v>
      </c>
      <c r="AA225">
        <v>0.127917218165813</v>
      </c>
      <c r="AB225" s="111">
        <v>0.95723676250888201</v>
      </c>
      <c r="AC225">
        <v>-5.3125075475010002E-4</v>
      </c>
      <c r="AD225">
        <v>497.854062460732</v>
      </c>
      <c r="AE225" s="111">
        <v>497.79413026920798</v>
      </c>
      <c r="AF225">
        <v>497.79413026920798</v>
      </c>
      <c r="AG225">
        <v>497.854062460732</v>
      </c>
      <c r="AH225" s="95">
        <v>45609</v>
      </c>
      <c r="AI225" s="96">
        <v>3.0408822338786499E-7</v>
      </c>
      <c r="AJ225">
        <v>480.58152874442101</v>
      </c>
      <c r="AK225">
        <v>480.57499433182397</v>
      </c>
      <c r="AL225">
        <v>487.78361924680098</v>
      </c>
      <c r="AM225">
        <v>473.366369416846</v>
      </c>
      <c r="AN225">
        <v>0</v>
      </c>
      <c r="AO225">
        <v>1.0058421516754E-3</v>
      </c>
      <c r="AP225">
        <v>0.14710000000000001</v>
      </c>
      <c r="AQ225">
        <v>0</v>
      </c>
      <c r="AR225">
        <v>0</v>
      </c>
      <c r="AS225">
        <v>0.95349135082955505</v>
      </c>
      <c r="AT225">
        <v>0.87174182642389997</v>
      </c>
      <c r="AU225">
        <v>0.87174182642389997</v>
      </c>
      <c r="AV225">
        <v>0.95723676250888201</v>
      </c>
    </row>
    <row r="226" spans="1:48">
      <c r="A226" s="95">
        <v>45610</v>
      </c>
      <c r="B226" t="b">
        <v>0</v>
      </c>
      <c r="C226" t="b">
        <v>0</v>
      </c>
      <c r="D226" t="s">
        <v>103</v>
      </c>
      <c r="E226" t="s">
        <v>104</v>
      </c>
      <c r="F226">
        <v>6005.5</v>
      </c>
      <c r="H226">
        <v>0</v>
      </c>
      <c r="I226">
        <v>506.58061879693503</v>
      </c>
      <c r="J226">
        <v>4.58E-2</v>
      </c>
      <c r="K226">
        <v>13034.7877792934</v>
      </c>
      <c r="L226">
        <v>13098.759</v>
      </c>
      <c r="M226">
        <v>480.00075174823297</v>
      </c>
      <c r="O226">
        <v>14.02</v>
      </c>
      <c r="P226">
        <v>13098.759</v>
      </c>
      <c r="Q226">
        <v>0.99866135643671305</v>
      </c>
      <c r="T226">
        <v>4.6693212592856997E-2</v>
      </c>
      <c r="U226">
        <v>8.2119427858589597E-2</v>
      </c>
      <c r="V226">
        <v>0.102043648146019</v>
      </c>
      <c r="W226">
        <v>0.102043648146019</v>
      </c>
      <c r="X226">
        <v>-2.7206825108720001E-4</v>
      </c>
      <c r="Z226">
        <v>0.119136423414268</v>
      </c>
      <c r="AA226">
        <v>0.127923380884299</v>
      </c>
      <c r="AB226" s="111">
        <v>0.97298148294237796</v>
      </c>
      <c r="AC226">
        <v>-1.1722724730575001E-3</v>
      </c>
      <c r="AD226">
        <v>497.79413026920798</v>
      </c>
      <c r="AE226" s="111">
        <v>497.210579913044</v>
      </c>
      <c r="AG226">
        <v>497.79413026920798</v>
      </c>
      <c r="AI226" s="96">
        <v>1.46221005942892E-6</v>
      </c>
      <c r="AK226">
        <v>480.58152874442101</v>
      </c>
      <c r="AL226">
        <v>487.790251675587</v>
      </c>
      <c r="AM226">
        <v>473.37280581325399</v>
      </c>
      <c r="AN226">
        <v>1.0058421516754E-3</v>
      </c>
      <c r="AO226">
        <v>8.4049823633150001E-4</v>
      </c>
      <c r="AP226">
        <v>0.14019999999999999</v>
      </c>
      <c r="AQ226" s="96">
        <v>3.77147202097312E-5</v>
      </c>
      <c r="AR226">
        <v>-3.0978297129700001E-4</v>
      </c>
      <c r="AS226">
        <v>0.96268813214737403</v>
      </c>
      <c r="AT226">
        <v>0.87334765603188402</v>
      </c>
      <c r="AU226">
        <v>0.87334765603188402</v>
      </c>
      <c r="AV226">
        <v>0.97298148294237796</v>
      </c>
    </row>
    <row r="227" spans="1:48">
      <c r="A227" s="95">
        <v>45610</v>
      </c>
      <c r="B227" t="b">
        <v>0</v>
      </c>
      <c r="C227" t="b">
        <v>0</v>
      </c>
      <c r="D227" t="s">
        <v>103</v>
      </c>
      <c r="E227" t="s">
        <v>105</v>
      </c>
      <c r="F227">
        <v>6009.1750000000002</v>
      </c>
      <c r="H227">
        <v>0</v>
      </c>
      <c r="I227">
        <v>506.58061879693503</v>
      </c>
      <c r="J227">
        <v>4.58E-2</v>
      </c>
      <c r="K227">
        <v>13034.7877792934</v>
      </c>
      <c r="L227">
        <v>13109.197</v>
      </c>
      <c r="M227">
        <v>480.38324965102998</v>
      </c>
      <c r="O227">
        <v>14.02</v>
      </c>
      <c r="P227">
        <v>13109.197</v>
      </c>
      <c r="Q227">
        <v>1.0006119390558601</v>
      </c>
      <c r="T227">
        <v>4.6693212592856997E-2</v>
      </c>
      <c r="U227">
        <v>8.0038361894138904E-2</v>
      </c>
      <c r="V227">
        <v>0.10066824935168101</v>
      </c>
      <c r="W227">
        <v>0.10066824935168101</v>
      </c>
      <c r="X227" s="96">
        <v>-1.35964842179991E-5</v>
      </c>
      <c r="Z227">
        <v>0.119136423414268</v>
      </c>
      <c r="AA227">
        <v>0.12779971247536301</v>
      </c>
      <c r="AB227" s="111">
        <v>0.98415857073110402</v>
      </c>
      <c r="AC227">
        <v>7.7422144502520003E-4</v>
      </c>
      <c r="AD227">
        <v>497.79413026920798</v>
      </c>
      <c r="AE227" s="111">
        <v>497.59553100670598</v>
      </c>
      <c r="AG227">
        <v>497.79413026920798</v>
      </c>
      <c r="AI227" s="96">
        <v>6.3449516992036098E-7</v>
      </c>
      <c r="AK227">
        <v>480.58152874442101</v>
      </c>
      <c r="AL227">
        <v>487.790251675587</v>
      </c>
      <c r="AM227">
        <v>473.37280581325399</v>
      </c>
      <c r="AN227">
        <v>8.4049823633150001E-4</v>
      </c>
      <c r="AO227">
        <v>6.7515432098759996E-4</v>
      </c>
      <c r="AP227">
        <v>0.14019999999999999</v>
      </c>
      <c r="AQ227" s="96">
        <v>1.34369258326151E-5</v>
      </c>
      <c r="AR227" s="96">
        <v>-2.7033410050614201E-5</v>
      </c>
      <c r="AS227">
        <v>0.96268813214737403</v>
      </c>
      <c r="AT227">
        <v>0.873279399231077</v>
      </c>
      <c r="AU227">
        <v>0.873279399231077</v>
      </c>
      <c r="AV227">
        <v>0.98415857073110402</v>
      </c>
    </row>
    <row r="228" spans="1:48">
      <c r="A228" s="95">
        <v>45610</v>
      </c>
      <c r="B228" t="b">
        <v>0</v>
      </c>
      <c r="C228" t="b">
        <v>0</v>
      </c>
      <c r="D228" t="s">
        <v>103</v>
      </c>
      <c r="E228" t="s">
        <v>106</v>
      </c>
      <c r="F228">
        <v>6001.95</v>
      </c>
      <c r="H228">
        <v>0</v>
      </c>
      <c r="I228">
        <v>506.58061879693503</v>
      </c>
      <c r="J228">
        <v>4.58E-2</v>
      </c>
      <c r="K228">
        <v>13034.7877792934</v>
      </c>
      <c r="L228">
        <v>13092.547</v>
      </c>
      <c r="M228">
        <v>479.77311455986597</v>
      </c>
      <c r="O228">
        <v>14.02</v>
      </c>
      <c r="P228">
        <v>13092.547</v>
      </c>
      <c r="Q228">
        <v>0.99879767189339597</v>
      </c>
      <c r="T228">
        <v>4.6693212592856997E-2</v>
      </c>
      <c r="U228">
        <v>7.8693865835581897E-2</v>
      </c>
      <c r="V228">
        <v>9.9576856189944704E-2</v>
      </c>
      <c r="W228">
        <v>9.9576856189944704E-2</v>
      </c>
      <c r="X228" s="96">
        <v>-1.0889485631416799E-5</v>
      </c>
      <c r="Z228">
        <v>0.119136423414268</v>
      </c>
      <c r="AA228">
        <v>0.12785537751208401</v>
      </c>
      <c r="AB228" s="111">
        <v>0.99916766348242503</v>
      </c>
      <c r="AC228">
        <v>-1.2514813773890001E-3</v>
      </c>
      <c r="AD228">
        <v>497.79413026920798</v>
      </c>
      <c r="AE228" s="111">
        <v>496.97279946617903</v>
      </c>
      <c r="AG228">
        <v>497.79413026920798</v>
      </c>
      <c r="AI228" s="96">
        <v>1.61520699105492E-6</v>
      </c>
      <c r="AK228">
        <v>480.58152874442101</v>
      </c>
      <c r="AL228">
        <v>487.790251675587</v>
      </c>
      <c r="AM228">
        <v>473.37280581325399</v>
      </c>
      <c r="AN228">
        <v>6.7515432098759996E-4</v>
      </c>
      <c r="AO228">
        <v>5.0981040564370003E-4</v>
      </c>
      <c r="AP228">
        <v>0.14019999999999999</v>
      </c>
      <c r="AQ228" s="96">
        <v>8.3143767003378201E-8</v>
      </c>
      <c r="AR228" s="96">
        <v>-1.09726293984202E-5</v>
      </c>
      <c r="AS228">
        <v>0.96268813214737403</v>
      </c>
      <c r="AT228">
        <v>0.87464747383987496</v>
      </c>
      <c r="AU228">
        <v>0.87464747383987496</v>
      </c>
      <c r="AV228">
        <v>0.99916766348242503</v>
      </c>
    </row>
    <row r="229" spans="1:48">
      <c r="A229" s="95">
        <v>45610</v>
      </c>
      <c r="B229" t="b">
        <v>0</v>
      </c>
      <c r="C229" t="b">
        <v>0</v>
      </c>
      <c r="D229" t="s">
        <v>103</v>
      </c>
      <c r="E229" t="s">
        <v>107</v>
      </c>
      <c r="F229">
        <v>5987.6125000000002</v>
      </c>
      <c r="H229">
        <v>0</v>
      </c>
      <c r="I229">
        <v>506.58061879693503</v>
      </c>
      <c r="J229">
        <v>4.58E-2</v>
      </c>
      <c r="K229">
        <v>13034.7877792934</v>
      </c>
      <c r="L229">
        <v>13060.175999999999</v>
      </c>
      <c r="M229">
        <v>478.586887350491</v>
      </c>
      <c r="O229">
        <v>14.02</v>
      </c>
      <c r="P229">
        <v>13060.175999999999</v>
      </c>
      <c r="Q229">
        <v>0.99761119302893198</v>
      </c>
      <c r="T229">
        <v>4.6693212592856997E-2</v>
      </c>
      <c r="U229">
        <v>8.0434933707687895E-2</v>
      </c>
      <c r="V229">
        <v>9.9711546652446401E-2</v>
      </c>
      <c r="W229">
        <v>9.9711546652446401E-2</v>
      </c>
      <c r="X229" s="96">
        <v>-1.2700657015290501E-5</v>
      </c>
      <c r="Z229">
        <v>0.119136423414268</v>
      </c>
      <c r="AA229">
        <v>0.12803203988961701</v>
      </c>
      <c r="AB229" s="111">
        <v>1.0094081762632801</v>
      </c>
      <c r="AC229">
        <v>-2.4714414906499001E-3</v>
      </c>
      <c r="AD229">
        <v>497.79413026920798</v>
      </c>
      <c r="AE229" s="111">
        <v>495.74456026985399</v>
      </c>
      <c r="AG229">
        <v>497.79413026920798</v>
      </c>
      <c r="AI229" s="96">
        <v>6.1282833675406804E-6</v>
      </c>
      <c r="AK229">
        <v>480.58152874442101</v>
      </c>
      <c r="AL229">
        <v>487.790251675587</v>
      </c>
      <c r="AM229">
        <v>473.37280581325399</v>
      </c>
      <c r="AN229">
        <v>5.0981040564370003E-4</v>
      </c>
      <c r="AO229">
        <v>3.4446649029979998E-4</v>
      </c>
      <c r="AP229">
        <v>0.14019999999999999</v>
      </c>
      <c r="AQ229" s="96">
        <v>1.25028191359472E-13</v>
      </c>
      <c r="AR229" s="96">
        <v>-1.27006571403187E-5</v>
      </c>
      <c r="AS229">
        <v>0.96268813214737403</v>
      </c>
      <c r="AT229">
        <v>0.87403211134541803</v>
      </c>
      <c r="AU229">
        <v>0.87403211134541803</v>
      </c>
      <c r="AV229">
        <v>1.0094081762632801</v>
      </c>
    </row>
    <row r="230" spans="1:48">
      <c r="A230" s="95">
        <v>45610</v>
      </c>
      <c r="B230" t="b">
        <v>0</v>
      </c>
      <c r="C230" t="b">
        <v>0</v>
      </c>
      <c r="D230" t="s">
        <v>103</v>
      </c>
      <c r="E230" t="s">
        <v>108</v>
      </c>
      <c r="F230">
        <v>5989.1</v>
      </c>
      <c r="H230">
        <v>0</v>
      </c>
      <c r="I230">
        <v>506.58061879693503</v>
      </c>
      <c r="J230">
        <v>4.58E-2</v>
      </c>
      <c r="K230">
        <v>13034.7877792934</v>
      </c>
      <c r="L230">
        <v>13062.946</v>
      </c>
      <c r="M230">
        <v>478.68839330860101</v>
      </c>
      <c r="O230">
        <v>14.02</v>
      </c>
      <c r="P230">
        <v>13062.946</v>
      </c>
      <c r="Q230">
        <v>1.0002484295702101</v>
      </c>
      <c r="T230">
        <v>4.6693212592856997E-2</v>
      </c>
      <c r="U230">
        <v>7.8015075345950299E-2</v>
      </c>
      <c r="V230">
        <v>9.82166015849774E-2</v>
      </c>
      <c r="W230">
        <v>9.82166015849774E-2</v>
      </c>
      <c r="X230" s="96">
        <v>-1.32406341446511E-9</v>
      </c>
      <c r="Z230">
        <v>0.119136423414268</v>
      </c>
      <c r="AA230">
        <v>0.12796030080759399</v>
      </c>
      <c r="AB230" s="111">
        <v>1.00578690051021</v>
      </c>
      <c r="AC230">
        <v>2.1372845192830001E-4</v>
      </c>
      <c r="AD230">
        <v>497.79413026920798</v>
      </c>
      <c r="AE230" s="111">
        <v>495.85051498727199</v>
      </c>
      <c r="AG230">
        <v>497.79413026920798</v>
      </c>
      <c r="AI230" s="96">
        <v>4.49748139432914E-8</v>
      </c>
      <c r="AK230">
        <v>480.58152874442101</v>
      </c>
      <c r="AL230">
        <v>487.790251675587</v>
      </c>
      <c r="AM230">
        <v>473.37280581325399</v>
      </c>
      <c r="AN230">
        <v>3.4446649029979998E-4</v>
      </c>
      <c r="AO230">
        <v>1.7912257495590001E-4</v>
      </c>
      <c r="AP230">
        <v>0.14019999999999999</v>
      </c>
      <c r="AQ230" s="96">
        <v>5.2247932521809297E-24</v>
      </c>
      <c r="AR230" s="96">
        <v>-1.32406341446511E-9</v>
      </c>
      <c r="AS230">
        <v>0.96268813214737403</v>
      </c>
      <c r="AT230">
        <v>0.87207449958820304</v>
      </c>
      <c r="AU230">
        <v>0.87207449958820304</v>
      </c>
      <c r="AV230">
        <v>1.00578690051021</v>
      </c>
    </row>
    <row r="231" spans="1:48">
      <c r="A231" s="95">
        <v>45610</v>
      </c>
      <c r="B231" t="b">
        <v>0</v>
      </c>
      <c r="C231" t="b">
        <v>0</v>
      </c>
      <c r="D231" t="s">
        <v>103</v>
      </c>
      <c r="E231" t="s">
        <v>109</v>
      </c>
      <c r="F231">
        <v>5994.6750000000002</v>
      </c>
      <c r="H231">
        <v>0</v>
      </c>
      <c r="I231">
        <v>506.58061879693503</v>
      </c>
      <c r="J231">
        <v>4.58E-2</v>
      </c>
      <c r="K231">
        <v>13034.7877792934</v>
      </c>
      <c r="L231">
        <v>13074.423000000001</v>
      </c>
      <c r="M231">
        <v>479.10896510687701</v>
      </c>
      <c r="O231">
        <v>14.02</v>
      </c>
      <c r="P231">
        <v>13074.423000000001</v>
      </c>
      <c r="Q231">
        <v>1.0009308577248599</v>
      </c>
      <c r="T231">
        <v>4.6693212592856997E-2</v>
      </c>
      <c r="U231">
        <v>7.6176108897246797E-2</v>
      </c>
      <c r="V231">
        <v>9.6942870569617395E-2</v>
      </c>
      <c r="W231">
        <v>9.6942870569617395E-2</v>
      </c>
      <c r="X231">
        <v>0</v>
      </c>
      <c r="Z231">
        <v>0.119136423414268</v>
      </c>
      <c r="AA231">
        <v>0.127702665173656</v>
      </c>
      <c r="AB231" s="111">
        <v>1.02202767296077</v>
      </c>
      <c r="AC231">
        <v>8.8205225864070003E-4</v>
      </c>
      <c r="AD231">
        <v>497.79413026920798</v>
      </c>
      <c r="AE231" s="111">
        <v>496.28788105396501</v>
      </c>
      <c r="AG231">
        <v>497.79413026920798</v>
      </c>
      <c r="AI231" s="96">
        <v>7.7124626195155598E-7</v>
      </c>
      <c r="AK231">
        <v>480.58152874442101</v>
      </c>
      <c r="AL231">
        <v>487.790251675587</v>
      </c>
      <c r="AM231">
        <v>473.37280581325399</v>
      </c>
      <c r="AN231">
        <v>1.7912257495590001E-4</v>
      </c>
      <c r="AO231">
        <v>0</v>
      </c>
      <c r="AP231">
        <v>0.14019999999999999</v>
      </c>
      <c r="AQ231">
        <v>0</v>
      </c>
      <c r="AR231">
        <v>0</v>
      </c>
      <c r="AS231">
        <v>0.96268813214737403</v>
      </c>
      <c r="AT231">
        <v>0.87287030229573903</v>
      </c>
      <c r="AU231">
        <v>0.87287030229573903</v>
      </c>
      <c r="AV231">
        <v>1.02202767296077</v>
      </c>
    </row>
    <row r="232" spans="1:48">
      <c r="A232" s="95">
        <v>45610</v>
      </c>
      <c r="B232" t="b">
        <v>0</v>
      </c>
      <c r="C232" t="b">
        <v>0</v>
      </c>
      <c r="D232" t="s">
        <v>103</v>
      </c>
      <c r="E232" t="s">
        <v>110</v>
      </c>
      <c r="F232">
        <v>5974.6750000000002</v>
      </c>
      <c r="G232" t="s">
        <v>111</v>
      </c>
      <c r="H232">
        <v>0</v>
      </c>
      <c r="I232">
        <v>506.58061879693503</v>
      </c>
      <c r="J232">
        <v>4.58E-2</v>
      </c>
      <c r="K232">
        <v>13034.7877792934</v>
      </c>
      <c r="L232">
        <v>13029.832</v>
      </c>
      <c r="M232">
        <v>477.47493904981297</v>
      </c>
      <c r="N232">
        <v>482.287817680785</v>
      </c>
      <c r="O232">
        <v>14.02</v>
      </c>
      <c r="P232">
        <v>13029.832</v>
      </c>
      <c r="Q232">
        <v>0.99666370570548002</v>
      </c>
      <c r="R232">
        <v>482.287817680785</v>
      </c>
      <c r="S232">
        <v>4.7868564928929297E-2</v>
      </c>
      <c r="T232">
        <v>4.6693212592856997E-2</v>
      </c>
      <c r="U232">
        <v>8.1792176645298198E-2</v>
      </c>
      <c r="V232">
        <v>9.8659246061766903E-2</v>
      </c>
      <c r="W232">
        <v>9.8659246061766903E-2</v>
      </c>
      <c r="X232">
        <v>0</v>
      </c>
      <c r="Y232">
        <v>0.119134083221999</v>
      </c>
      <c r="Z232">
        <v>0.119136423414268</v>
      </c>
      <c r="AA232">
        <v>0.12826191990709501</v>
      </c>
      <c r="AB232" s="111">
        <v>1.0388349566574999</v>
      </c>
      <c r="AC232">
        <v>-3.4873592906270998E-3</v>
      </c>
      <c r="AD232">
        <v>497.79413026920798</v>
      </c>
      <c r="AE232" s="111">
        <v>494.55714690114598</v>
      </c>
      <c r="AF232">
        <v>494.55714690114598</v>
      </c>
      <c r="AG232">
        <v>497.79413026920798</v>
      </c>
      <c r="AH232" s="95">
        <v>45610</v>
      </c>
      <c r="AI232" s="96">
        <v>1.1671660692119901E-5</v>
      </c>
      <c r="AJ232">
        <v>477.47493904981297</v>
      </c>
      <c r="AK232">
        <v>480.58152874442101</v>
      </c>
      <c r="AL232">
        <v>487.790251675587</v>
      </c>
      <c r="AM232">
        <v>473.37280581325399</v>
      </c>
      <c r="AN232">
        <v>0</v>
      </c>
      <c r="AO232">
        <v>1.0058421516754E-3</v>
      </c>
      <c r="AP232">
        <v>0.14019999999999999</v>
      </c>
      <c r="AQ232">
        <v>0</v>
      </c>
      <c r="AR232">
        <v>0</v>
      </c>
      <c r="AS232">
        <v>0.96268813214737403</v>
      </c>
      <c r="AT232">
        <v>0.87571863257775895</v>
      </c>
      <c r="AU232">
        <v>0.87571863257775895</v>
      </c>
      <c r="AV232">
        <v>1.0388349566574999</v>
      </c>
    </row>
    <row r="233" spans="1:48">
      <c r="A233" s="95">
        <v>45611</v>
      </c>
      <c r="B233" t="b">
        <v>0</v>
      </c>
      <c r="C233" t="b">
        <v>0</v>
      </c>
      <c r="D233" t="s">
        <v>103</v>
      </c>
      <c r="E233" t="s">
        <v>104</v>
      </c>
      <c r="F233">
        <v>5934.9750000000004</v>
      </c>
      <c r="H233">
        <v>0</v>
      </c>
      <c r="I233">
        <v>499.653346503769</v>
      </c>
      <c r="J233">
        <v>4.58E-2</v>
      </c>
      <c r="K233">
        <v>12864.4173224469</v>
      </c>
      <c r="L233">
        <v>12947.894</v>
      </c>
      <c r="M233">
        <v>474.40885250593999</v>
      </c>
      <c r="O233">
        <v>14.31</v>
      </c>
      <c r="P233">
        <v>12947.894</v>
      </c>
      <c r="Q233">
        <v>0.99335528710766696</v>
      </c>
      <c r="T233">
        <v>4.7868564928929297E-2</v>
      </c>
      <c r="U233">
        <v>0.103349324575138</v>
      </c>
      <c r="V233">
        <v>0.107879087863052</v>
      </c>
      <c r="W233">
        <v>0.107879087863052</v>
      </c>
      <c r="X233">
        <v>-1.8207522892815398E-2</v>
      </c>
      <c r="Z233">
        <v>0.119134083221999</v>
      </c>
      <c r="AA233">
        <v>0.12884244002824199</v>
      </c>
      <c r="AB233" s="111">
        <v>1.01353297682094</v>
      </c>
      <c r="AC233">
        <v>-6.6872569077034002E-3</v>
      </c>
      <c r="AD233">
        <v>494.55714690114598</v>
      </c>
      <c r="AE233" s="111">
        <v>491.24991620427699</v>
      </c>
      <c r="AG233">
        <v>494.55714690114598</v>
      </c>
      <c r="AI233" s="96">
        <v>4.1501514922375898E-5</v>
      </c>
      <c r="AK233">
        <v>477.47493904981297</v>
      </c>
      <c r="AL233">
        <v>484.63706313556003</v>
      </c>
      <c r="AM233">
        <v>470.31281496406501</v>
      </c>
      <c r="AN233">
        <v>1.0058421516754E-3</v>
      </c>
      <c r="AO233">
        <v>8.4049823633150001E-4</v>
      </c>
      <c r="AP233">
        <v>0.1431</v>
      </c>
      <c r="AQ233" s="96">
        <v>1.3771295213555499E-7</v>
      </c>
      <c r="AR233">
        <v>-1.82076606057676E-2</v>
      </c>
      <c r="AS233">
        <v>0.96271003020502799</v>
      </c>
      <c r="AT233">
        <v>0.86951651610341196</v>
      </c>
      <c r="AU233">
        <v>0.86951651610341196</v>
      </c>
      <c r="AV233">
        <v>1.01353297682094</v>
      </c>
    </row>
    <row r="234" spans="1:48">
      <c r="A234" s="95">
        <v>45611</v>
      </c>
      <c r="B234" t="b">
        <v>0</v>
      </c>
      <c r="C234" t="b">
        <v>0</v>
      </c>
      <c r="D234" t="s">
        <v>103</v>
      </c>
      <c r="E234" t="s">
        <v>105</v>
      </c>
      <c r="F234">
        <v>5907.5</v>
      </c>
      <c r="H234">
        <v>0</v>
      </c>
      <c r="I234">
        <v>499.653346503769</v>
      </c>
      <c r="J234">
        <v>4.58E-2</v>
      </c>
      <c r="K234">
        <v>12864.4173224469</v>
      </c>
      <c r="L234">
        <v>12889.124</v>
      </c>
      <c r="M234">
        <v>472.25552870967101</v>
      </c>
      <c r="O234">
        <v>14.31</v>
      </c>
      <c r="P234">
        <v>12889.124</v>
      </c>
      <c r="Q234">
        <v>0.99537066289243004</v>
      </c>
      <c r="T234">
        <v>4.7868564928929297E-2</v>
      </c>
      <c r="U234">
        <v>0.11059245466063999</v>
      </c>
      <c r="V234">
        <v>0.111283409481321</v>
      </c>
      <c r="W234">
        <v>0.111283409481321</v>
      </c>
      <c r="X234">
        <v>-0.13339481989104199</v>
      </c>
      <c r="Z234">
        <v>0.119134083221999</v>
      </c>
      <c r="AA234">
        <v>0.129245848979675</v>
      </c>
      <c r="AB234" s="111">
        <v>0.90156838132593997</v>
      </c>
      <c r="AC234">
        <v>-4.6115842174161E-3</v>
      </c>
      <c r="AD234">
        <v>494.55714690114598</v>
      </c>
      <c r="AE234" s="111">
        <v>488.98447584390198</v>
      </c>
      <c r="AG234">
        <v>494.55714690114598</v>
      </c>
      <c r="AI234" s="96">
        <v>2.06960800371935E-5</v>
      </c>
      <c r="AK234">
        <v>477.47493904981297</v>
      </c>
      <c r="AL234">
        <v>484.63706313556003</v>
      </c>
      <c r="AM234">
        <v>470.31281496406501</v>
      </c>
      <c r="AN234">
        <v>8.4049823633150001E-4</v>
      </c>
      <c r="AO234">
        <v>6.7515432098759996E-4</v>
      </c>
      <c r="AP234">
        <v>0.1431</v>
      </c>
      <c r="AQ234" s="96">
        <v>1.7210012824092001E-12</v>
      </c>
      <c r="AR234">
        <v>-0.133394819892763</v>
      </c>
      <c r="AS234">
        <v>0.96271003020502799</v>
      </c>
      <c r="AT234">
        <v>0.86300243676673305</v>
      </c>
      <c r="AU234">
        <v>0.86300243676673305</v>
      </c>
      <c r="AV234">
        <v>0.90156838132593997</v>
      </c>
    </row>
    <row r="235" spans="1:48">
      <c r="A235" s="95">
        <v>45611</v>
      </c>
      <c r="B235" t="b">
        <v>0</v>
      </c>
      <c r="C235" t="b">
        <v>0</v>
      </c>
      <c r="D235" t="s">
        <v>103</v>
      </c>
      <c r="E235" t="s">
        <v>106</v>
      </c>
      <c r="F235">
        <v>5901.75</v>
      </c>
      <c r="H235">
        <v>0</v>
      </c>
      <c r="I235">
        <v>499.653346503769</v>
      </c>
      <c r="J235">
        <v>4.58E-2</v>
      </c>
      <c r="K235">
        <v>12864.4173224469</v>
      </c>
      <c r="L235">
        <v>12877.056</v>
      </c>
      <c r="M235">
        <v>471.81335903852198</v>
      </c>
      <c r="O235">
        <v>14.31</v>
      </c>
      <c r="P235">
        <v>12877.056</v>
      </c>
      <c r="Q235">
        <v>0.99902666102412196</v>
      </c>
      <c r="T235">
        <v>4.7868564928929297E-2</v>
      </c>
      <c r="U235">
        <v>0.107655564784795</v>
      </c>
      <c r="V235">
        <v>0.109813081372319</v>
      </c>
      <c r="W235">
        <v>0.109813081372319</v>
      </c>
      <c r="X235">
        <v>-0.16169876872101799</v>
      </c>
      <c r="Z235">
        <v>0.119134083221999</v>
      </c>
      <c r="AA235">
        <v>0.12897624669720401</v>
      </c>
      <c r="AB235" s="111">
        <v>0.771775747296785</v>
      </c>
      <c r="AC235">
        <v>-8.5711166727000002E-4</v>
      </c>
      <c r="AD235">
        <v>494.55714690114598</v>
      </c>
      <c r="AE235" s="111">
        <v>488.56536154454199</v>
      </c>
      <c r="AG235">
        <v>494.55714690114598</v>
      </c>
      <c r="AI235" s="96">
        <v>8.7746658106036599E-7</v>
      </c>
      <c r="AK235">
        <v>477.47493904981297</v>
      </c>
      <c r="AL235">
        <v>484.63706313556003</v>
      </c>
      <c r="AM235">
        <v>470.31281496406501</v>
      </c>
      <c r="AN235">
        <v>6.7515432098759996E-4</v>
      </c>
      <c r="AO235">
        <v>5.0981040564370003E-4</v>
      </c>
      <c r="AP235">
        <v>0.1431</v>
      </c>
      <c r="AQ235" s="96">
        <v>5.2896019122184701E-17</v>
      </c>
      <c r="AR235">
        <v>-0.16169876872101799</v>
      </c>
      <c r="AS235">
        <v>0.96271003020502799</v>
      </c>
      <c r="AT235">
        <v>0.85842915056652702</v>
      </c>
      <c r="AU235">
        <v>0.85842915056652702</v>
      </c>
      <c r="AV235">
        <v>0.771775747296785</v>
      </c>
    </row>
    <row r="236" spans="1:48">
      <c r="A236" s="95">
        <v>45611</v>
      </c>
      <c r="B236" t="b">
        <v>0</v>
      </c>
      <c r="C236" t="b">
        <v>0</v>
      </c>
      <c r="D236" t="s">
        <v>103</v>
      </c>
      <c r="E236" t="s">
        <v>107</v>
      </c>
      <c r="F236">
        <v>5890.0249999999996</v>
      </c>
      <c r="H236">
        <v>0</v>
      </c>
      <c r="I236">
        <v>499.653346503769</v>
      </c>
      <c r="J236">
        <v>4.58E-2</v>
      </c>
      <c r="K236">
        <v>12864.4173224469</v>
      </c>
      <c r="L236">
        <v>12853.133</v>
      </c>
      <c r="M236">
        <v>470.93682398359402</v>
      </c>
      <c r="O236">
        <v>14.31</v>
      </c>
      <c r="P236">
        <v>12853.133</v>
      </c>
      <c r="Q236">
        <v>0.99801330113949205</v>
      </c>
      <c r="T236">
        <v>4.7868564928929297E-2</v>
      </c>
      <c r="U236">
        <v>0.106114634930145</v>
      </c>
      <c r="V236">
        <v>0.10899603035319801</v>
      </c>
      <c r="W236">
        <v>0.10899603035319801</v>
      </c>
      <c r="X236">
        <v>-0.30834019733812401</v>
      </c>
      <c r="Z236">
        <v>0.119134083221999</v>
      </c>
      <c r="AA236">
        <v>0.12902004517314</v>
      </c>
      <c r="AB236" s="111">
        <v>0.75783243167873204</v>
      </c>
      <c r="AC236">
        <v>-1.4351996363276001E-3</v>
      </c>
      <c r="AD236">
        <v>494.55714690114598</v>
      </c>
      <c r="AE236" s="111">
        <v>487.86417271533099</v>
      </c>
      <c r="AG236">
        <v>494.55714690114598</v>
      </c>
      <c r="AI236" s="96">
        <v>3.4578453795617498E-6</v>
      </c>
      <c r="AK236">
        <v>477.47493904981297</v>
      </c>
      <c r="AL236">
        <v>484.63706313556003</v>
      </c>
      <c r="AM236">
        <v>470.31281496406501</v>
      </c>
      <c r="AN236">
        <v>5.0981040564370003E-4</v>
      </c>
      <c r="AO236">
        <v>3.4446649029979998E-4</v>
      </c>
      <c r="AP236">
        <v>0.1431</v>
      </c>
      <c r="AQ236" s="96">
        <v>1.8004530798533599E-27</v>
      </c>
      <c r="AR236">
        <v>-0.30834019733812401</v>
      </c>
      <c r="AS236">
        <v>0.96271003020502799</v>
      </c>
      <c r="AT236">
        <v>0.86148979799709202</v>
      </c>
      <c r="AU236">
        <v>0.86148979799709202</v>
      </c>
      <c r="AV236">
        <v>0.75783243167873204</v>
      </c>
    </row>
    <row r="237" spans="1:48">
      <c r="A237" s="95">
        <v>45611</v>
      </c>
      <c r="B237" t="b">
        <v>0</v>
      </c>
      <c r="C237" t="b">
        <v>0</v>
      </c>
      <c r="D237" t="s">
        <v>103</v>
      </c>
      <c r="E237" t="s">
        <v>108</v>
      </c>
      <c r="F237">
        <v>5883.1</v>
      </c>
      <c r="H237">
        <v>0</v>
      </c>
      <c r="I237">
        <v>499.653346503769</v>
      </c>
      <c r="J237">
        <v>4.58E-2</v>
      </c>
      <c r="K237">
        <v>12864.4173224469</v>
      </c>
      <c r="L237">
        <v>12837.704</v>
      </c>
      <c r="M237">
        <v>470.37150778735997</v>
      </c>
      <c r="O237">
        <v>14.31</v>
      </c>
      <c r="P237">
        <v>12837.704</v>
      </c>
      <c r="Q237">
        <v>0.99882428342833796</v>
      </c>
      <c r="T237">
        <v>4.7868564928929297E-2</v>
      </c>
      <c r="U237">
        <v>0.103621393856102</v>
      </c>
      <c r="V237">
        <v>0.107703662079454</v>
      </c>
      <c r="W237">
        <v>0.107703662079454</v>
      </c>
      <c r="X237">
        <v>-0.47364357876171997</v>
      </c>
      <c r="Z237">
        <v>0.119134083221999</v>
      </c>
      <c r="AA237">
        <v>0.129036370983172</v>
      </c>
      <c r="AB237" s="111">
        <v>0.62681048128568695</v>
      </c>
      <c r="AC237">
        <v>-9.2281009181299995E-4</v>
      </c>
      <c r="AD237">
        <v>494.55714690114598</v>
      </c>
      <c r="AE237" s="111">
        <v>487.41396673331599</v>
      </c>
      <c r="AG237">
        <v>494.55714690114598</v>
      </c>
      <c r="AI237" s="96">
        <v>1.44271034679628E-6</v>
      </c>
      <c r="AK237">
        <v>477.47493904981297</v>
      </c>
      <c r="AL237">
        <v>484.63706313556003</v>
      </c>
      <c r="AM237">
        <v>470.31281496406501</v>
      </c>
      <c r="AN237">
        <v>3.4446649029979998E-4</v>
      </c>
      <c r="AO237">
        <v>1.7912257495590001E-4</v>
      </c>
      <c r="AP237">
        <v>0.1431</v>
      </c>
      <c r="AQ237" s="96">
        <v>3.6857396842611003E-55</v>
      </c>
      <c r="AR237">
        <v>-0.47364357876171997</v>
      </c>
      <c r="AS237">
        <v>0.96271003020502799</v>
      </c>
      <c r="AT237">
        <v>0.86099375228630204</v>
      </c>
      <c r="AU237">
        <v>0.86099375228630204</v>
      </c>
      <c r="AV237">
        <v>0.62681048128568695</v>
      </c>
    </row>
    <row r="238" spans="1:48">
      <c r="A238" s="95">
        <v>45611</v>
      </c>
      <c r="B238" t="b">
        <v>0</v>
      </c>
      <c r="C238" t="b">
        <v>0</v>
      </c>
      <c r="D238" t="s">
        <v>103</v>
      </c>
      <c r="E238" t="s">
        <v>109</v>
      </c>
      <c r="F238">
        <v>5890.1</v>
      </c>
      <c r="H238">
        <v>0</v>
      </c>
      <c r="I238">
        <v>499.653346503769</v>
      </c>
      <c r="J238">
        <v>4.58E-2</v>
      </c>
      <c r="K238">
        <v>12864.4173224469</v>
      </c>
      <c r="L238">
        <v>12853.5</v>
      </c>
      <c r="M238">
        <v>470.95027080736799</v>
      </c>
      <c r="O238">
        <v>14.31</v>
      </c>
      <c r="P238">
        <v>12853.5</v>
      </c>
      <c r="Q238">
        <v>1.0011898488891899</v>
      </c>
      <c r="T238">
        <v>4.7868564928929297E-2</v>
      </c>
      <c r="U238">
        <v>0.10125804731815199</v>
      </c>
      <c r="V238">
        <v>0.10645232594691301</v>
      </c>
      <c r="W238">
        <v>0.10645232594691301</v>
      </c>
      <c r="X238">
        <v>0</v>
      </c>
      <c r="Z238">
        <v>0.119134083221999</v>
      </c>
      <c r="AA238">
        <v>0.128417819958806</v>
      </c>
      <c r="AB238" s="111">
        <v>0.48713564084156802</v>
      </c>
      <c r="AC238">
        <v>7.5728400784129998E-4</v>
      </c>
      <c r="AD238">
        <v>494.55714690114598</v>
      </c>
      <c r="AE238" s="111">
        <v>487.78307753552099</v>
      </c>
      <c r="AG238">
        <v>494.55714690114598</v>
      </c>
      <c r="AI238" s="96">
        <v>1.5121171379883099E-6</v>
      </c>
      <c r="AK238">
        <v>477.47493904981297</v>
      </c>
      <c r="AL238">
        <v>484.63706313556003</v>
      </c>
      <c r="AM238">
        <v>470.31281496406501</v>
      </c>
      <c r="AN238">
        <v>1.7912257495590001E-4</v>
      </c>
      <c r="AO238">
        <v>0</v>
      </c>
      <c r="AP238">
        <v>0.1431</v>
      </c>
      <c r="AQ238">
        <v>0</v>
      </c>
      <c r="AR238">
        <v>0</v>
      </c>
      <c r="AS238">
        <v>0.96271003020502799</v>
      </c>
      <c r="AT238">
        <v>0.86080873581720496</v>
      </c>
      <c r="AU238">
        <v>0.86080873581720496</v>
      </c>
      <c r="AV238">
        <v>0.48713564084156802</v>
      </c>
    </row>
    <row r="239" spans="1:48">
      <c r="A239" s="95">
        <v>45611</v>
      </c>
      <c r="B239" t="b">
        <v>0</v>
      </c>
      <c r="C239" t="b">
        <v>0</v>
      </c>
      <c r="D239" t="s">
        <v>103</v>
      </c>
      <c r="E239" t="s">
        <v>110</v>
      </c>
      <c r="F239">
        <v>5895.9</v>
      </c>
      <c r="G239" t="s">
        <v>111</v>
      </c>
      <c r="H239">
        <v>0</v>
      </c>
      <c r="I239">
        <v>499.653346503769</v>
      </c>
      <c r="J239">
        <v>4.58E-2</v>
      </c>
      <c r="K239">
        <v>12864.4173224469</v>
      </c>
      <c r="L239">
        <v>12862.925999999999</v>
      </c>
      <c r="M239">
        <v>471.29563800327799</v>
      </c>
      <c r="N239">
        <v>475.92894078157298</v>
      </c>
      <c r="O239">
        <v>14.31</v>
      </c>
      <c r="P239">
        <v>12862.925999999999</v>
      </c>
      <c r="Q239">
        <v>1.00098470314595</v>
      </c>
      <c r="R239">
        <v>475.92894078157298</v>
      </c>
      <c r="S239">
        <v>4.6350945935822098E-2</v>
      </c>
      <c r="T239">
        <v>4.7868564928929297E-2</v>
      </c>
      <c r="U239">
        <v>9.8462574169810205E-2</v>
      </c>
      <c r="V239">
        <v>0.10497892033952901</v>
      </c>
      <c r="W239">
        <v>0.10497892033952901</v>
      </c>
      <c r="X239">
        <v>0</v>
      </c>
      <c r="Y239">
        <v>0.120823423754734</v>
      </c>
      <c r="Z239">
        <v>0.119134083221999</v>
      </c>
      <c r="AA239">
        <v>0.12829416768816501</v>
      </c>
      <c r="AB239" s="111">
        <v>0.63713564084156804</v>
      </c>
      <c r="AC239">
        <v>3.4223659319020002E-4</v>
      </c>
      <c r="AD239">
        <v>494.55714690114598</v>
      </c>
      <c r="AE239" s="111">
        <v>487.95001475419298</v>
      </c>
      <c r="AF239">
        <v>487.95001475419298</v>
      </c>
      <c r="AG239">
        <v>494.55714690114598</v>
      </c>
      <c r="AH239" s="95">
        <v>45611</v>
      </c>
      <c r="AI239" s="96">
        <v>5.3739507049538398E-7</v>
      </c>
      <c r="AJ239">
        <v>471.29563800327799</v>
      </c>
      <c r="AK239">
        <v>477.47493904981297</v>
      </c>
      <c r="AL239">
        <v>484.63706313556003</v>
      </c>
      <c r="AM239">
        <v>470.31281496406501</v>
      </c>
      <c r="AN239">
        <v>0</v>
      </c>
      <c r="AO239">
        <v>1.0058421516754E-3</v>
      </c>
      <c r="AP239">
        <v>0.1431</v>
      </c>
      <c r="AQ239">
        <v>0</v>
      </c>
      <c r="AR239">
        <v>0</v>
      </c>
      <c r="AS239">
        <v>0.96271003020502799</v>
      </c>
      <c r="AT239">
        <v>0.86777483150142698</v>
      </c>
      <c r="AU239">
        <v>0.86777483150142698</v>
      </c>
      <c r="AV239">
        <v>0.93745350075704803</v>
      </c>
    </row>
    <row r="240" spans="1:48">
      <c r="A240" s="95">
        <v>45614</v>
      </c>
      <c r="B240" t="b">
        <v>0</v>
      </c>
      <c r="C240" t="b">
        <v>0</v>
      </c>
      <c r="D240" t="s">
        <v>103</v>
      </c>
      <c r="E240" t="s">
        <v>104</v>
      </c>
      <c r="F240">
        <v>5894.7749999999996</v>
      </c>
      <c r="H240">
        <v>0</v>
      </c>
      <c r="I240">
        <v>501.64467248406902</v>
      </c>
      <c r="J240">
        <v>4.58E-2</v>
      </c>
      <c r="K240">
        <v>12916.799709295199</v>
      </c>
      <c r="L240">
        <v>12862.525</v>
      </c>
      <c r="M240">
        <v>471.09890376940501</v>
      </c>
      <c r="O240">
        <v>16.14</v>
      </c>
      <c r="P240">
        <v>12862.525</v>
      </c>
      <c r="Q240">
        <v>0.99980918943672703</v>
      </c>
      <c r="T240">
        <v>4.6350945935822098E-2</v>
      </c>
      <c r="U240">
        <v>9.5559594670130005E-2</v>
      </c>
      <c r="V240">
        <v>0.10343684870603401</v>
      </c>
      <c r="W240">
        <v>0.10343684870603401</v>
      </c>
      <c r="X240">
        <v>-2.9582570779560001E-4</v>
      </c>
      <c r="Z240">
        <v>0.120823423754734</v>
      </c>
      <c r="AA240">
        <v>0.12796379552814</v>
      </c>
      <c r="AB240" s="111">
        <v>0.78713564084156795</v>
      </c>
      <c r="AC240">
        <v>-3.2262794885710001E-4</v>
      </c>
      <c r="AD240">
        <v>487.95001475419298</v>
      </c>
      <c r="AE240" s="111">
        <v>487.79258844178798</v>
      </c>
      <c r="AG240">
        <v>487.95001475419298</v>
      </c>
      <c r="AI240" s="96">
        <v>1.7432286567351799E-7</v>
      </c>
      <c r="AK240">
        <v>471.29563800327799</v>
      </c>
      <c r="AL240">
        <v>478.36507257332698</v>
      </c>
      <c r="AM240">
        <v>464.22620343322802</v>
      </c>
      <c r="AN240">
        <v>1.0058421516754E-3</v>
      </c>
      <c r="AO240">
        <v>8.4049823633150001E-4</v>
      </c>
      <c r="AP240">
        <v>0.16139999999999999</v>
      </c>
      <c r="AQ240">
        <v>5.4010281230759997E-4</v>
      </c>
      <c r="AR240">
        <v>-8.3592852010330005E-4</v>
      </c>
      <c r="AS240">
        <v>0.94665664881790701</v>
      </c>
      <c r="AT240">
        <v>0.86915671001024897</v>
      </c>
      <c r="AU240">
        <v>0.86915671001024897</v>
      </c>
      <c r="AV240">
        <v>0.95212468682192997</v>
      </c>
    </row>
    <row r="241" spans="1:48">
      <c r="A241" s="95">
        <v>45614</v>
      </c>
      <c r="B241" t="b">
        <v>0</v>
      </c>
      <c r="C241" t="b">
        <v>0</v>
      </c>
      <c r="D241" t="s">
        <v>103</v>
      </c>
      <c r="E241" t="s">
        <v>105</v>
      </c>
      <c r="F241">
        <v>5920.2250000000004</v>
      </c>
      <c r="H241">
        <v>0</v>
      </c>
      <c r="I241">
        <v>501.64467248406902</v>
      </c>
      <c r="J241">
        <v>4.58E-2</v>
      </c>
      <c r="K241">
        <v>12916.799709295199</v>
      </c>
      <c r="L241">
        <v>12921.291999999999</v>
      </c>
      <c r="M241">
        <v>473.25128592437198</v>
      </c>
      <c r="O241">
        <v>16.14</v>
      </c>
      <c r="P241">
        <v>12921.291999999999</v>
      </c>
      <c r="Q241">
        <v>1.00431738276694</v>
      </c>
      <c r="T241">
        <v>4.6350945935822098E-2</v>
      </c>
      <c r="U241">
        <v>0.103841394934256</v>
      </c>
      <c r="V241">
        <v>0.107134751076949</v>
      </c>
      <c r="W241">
        <v>0.107134751076949</v>
      </c>
      <c r="X241">
        <v>5.2212816014302003E-3</v>
      </c>
      <c r="Z241">
        <v>0.120823423754734</v>
      </c>
      <c r="AA241">
        <v>0.12855640093822099</v>
      </c>
      <c r="AB241" s="111">
        <v>0.93713564084156797</v>
      </c>
      <c r="AC241">
        <v>3.5813078948600998E-3</v>
      </c>
      <c r="AD241">
        <v>487.95001475419298</v>
      </c>
      <c r="AE241" s="111">
        <v>489.53952388982901</v>
      </c>
      <c r="AG241">
        <v>487.95001475419298</v>
      </c>
      <c r="AI241" s="96">
        <v>2.0779453291608502E-5</v>
      </c>
      <c r="AK241">
        <v>471.29563800327799</v>
      </c>
      <c r="AL241">
        <v>478.36507257332698</v>
      </c>
      <c r="AM241">
        <v>464.22620343322802</v>
      </c>
      <c r="AN241">
        <v>8.4049823633150001E-4</v>
      </c>
      <c r="AO241">
        <v>6.7515432098759996E-4</v>
      </c>
      <c r="AP241">
        <v>0.16139999999999999</v>
      </c>
      <c r="AQ241">
        <v>5.2234628159049997E-3</v>
      </c>
      <c r="AR241" s="96">
        <v>-2.1812144748167801E-6</v>
      </c>
      <c r="AS241">
        <v>0.94665664881790701</v>
      </c>
      <c r="AT241">
        <v>0.87283156245105797</v>
      </c>
      <c r="AU241">
        <v>0.87283156245105797</v>
      </c>
      <c r="AV241">
        <v>0.97040494695596602</v>
      </c>
    </row>
    <row r="242" spans="1:48">
      <c r="A242" s="95">
        <v>45614</v>
      </c>
      <c r="B242" t="b">
        <v>0</v>
      </c>
      <c r="C242" t="b">
        <v>0</v>
      </c>
      <c r="D242" t="s">
        <v>103</v>
      </c>
      <c r="E242" t="s">
        <v>106</v>
      </c>
      <c r="F242">
        <v>5924.55</v>
      </c>
      <c r="H242">
        <v>0</v>
      </c>
      <c r="I242">
        <v>501.64467248406902</v>
      </c>
      <c r="J242">
        <v>4.58E-2</v>
      </c>
      <c r="K242">
        <v>12916.799709295199</v>
      </c>
      <c r="L242">
        <v>12930.666999999999</v>
      </c>
      <c r="M242">
        <v>473.594651804931</v>
      </c>
      <c r="O242">
        <v>16.14</v>
      </c>
      <c r="P242">
        <v>12930.666999999999</v>
      </c>
      <c r="Q242">
        <v>1.00073054655861</v>
      </c>
      <c r="T242">
        <v>4.6350945935822098E-2</v>
      </c>
      <c r="U242">
        <v>0.100954092831691</v>
      </c>
      <c r="V242">
        <v>0.10564732405279301</v>
      </c>
      <c r="W242">
        <v>0.10564732405279301</v>
      </c>
      <c r="X242">
        <v>2.9945501727809999E-3</v>
      </c>
      <c r="Z242">
        <v>0.120823423754734</v>
      </c>
      <c r="AA242">
        <v>0.128554419563539</v>
      </c>
      <c r="AB242" s="111">
        <v>0.93911334977732697</v>
      </c>
      <c r="AC242">
        <v>6.7973784490139996E-4</v>
      </c>
      <c r="AD242">
        <v>487.95001475419298</v>
      </c>
      <c r="AE242" s="111">
        <v>489.87228243079198</v>
      </c>
      <c r="AG242">
        <v>487.95001475419298</v>
      </c>
      <c r="AI242" s="96">
        <v>5.2603624046692605E-7</v>
      </c>
      <c r="AK242">
        <v>471.29563800327799</v>
      </c>
      <c r="AL242">
        <v>478.36507257332698</v>
      </c>
      <c r="AM242">
        <v>464.22620343322802</v>
      </c>
      <c r="AN242">
        <v>6.7515432098759996E-4</v>
      </c>
      <c r="AO242">
        <v>5.0981040564370003E-4</v>
      </c>
      <c r="AP242">
        <v>0.16139999999999999</v>
      </c>
      <c r="AQ242">
        <v>2.9945709172214999E-3</v>
      </c>
      <c r="AR242" s="96">
        <v>-2.0744440498709999E-8</v>
      </c>
      <c r="AS242">
        <v>0.94665664881790701</v>
      </c>
      <c r="AT242">
        <v>0.86622191098953305</v>
      </c>
      <c r="AU242">
        <v>0.86622191098953305</v>
      </c>
      <c r="AV242">
        <v>0.93911334977732697</v>
      </c>
    </row>
    <row r="243" spans="1:48">
      <c r="A243" s="95">
        <v>45614</v>
      </c>
      <c r="B243" t="b">
        <v>0</v>
      </c>
      <c r="C243" t="b">
        <v>0</v>
      </c>
      <c r="D243" t="s">
        <v>103</v>
      </c>
      <c r="E243" t="s">
        <v>107</v>
      </c>
      <c r="F243">
        <v>5917.5749999999998</v>
      </c>
      <c r="H243">
        <v>0</v>
      </c>
      <c r="I243">
        <v>501.64467248406902</v>
      </c>
      <c r="J243">
        <v>4.58E-2</v>
      </c>
      <c r="K243">
        <v>12916.799709295199</v>
      </c>
      <c r="L243">
        <v>12915.005999999999</v>
      </c>
      <c r="M243">
        <v>473.02105681235201</v>
      </c>
      <c r="O243">
        <v>16.14</v>
      </c>
      <c r="P243">
        <v>12915.005999999999</v>
      </c>
      <c r="Q243">
        <v>0.99882269539458601</v>
      </c>
      <c r="T243">
        <v>4.6350945935822098E-2</v>
      </c>
      <c r="U243">
        <v>9.8669493060829103E-2</v>
      </c>
      <c r="V243">
        <v>0.104423360574251</v>
      </c>
      <c r="W243">
        <v>0.104423360574251</v>
      </c>
      <c r="X243" s="96">
        <v>8.8832894963455699E-5</v>
      </c>
      <c r="Z243">
        <v>0.120823423754734</v>
      </c>
      <c r="AA243">
        <v>0.12840973298251901</v>
      </c>
      <c r="AB243" s="111">
        <v>0.94293043027472601</v>
      </c>
      <c r="AC243">
        <v>-1.1377904875691E-3</v>
      </c>
      <c r="AD243">
        <v>487.95001475419298</v>
      </c>
      <c r="AE243" s="111">
        <v>489.314910407718</v>
      </c>
      <c r="AG243">
        <v>487.95001475419298</v>
      </c>
      <c r="AI243" s="96">
        <v>1.46866716722874E-6</v>
      </c>
      <c r="AK243">
        <v>471.29563800327799</v>
      </c>
      <c r="AL243">
        <v>478.36507257332698</v>
      </c>
      <c r="AM243">
        <v>464.22620343322802</v>
      </c>
      <c r="AN243">
        <v>5.0981040564370003E-4</v>
      </c>
      <c r="AO243">
        <v>3.4446649029979998E-4</v>
      </c>
      <c r="AP243">
        <v>0.16139999999999999</v>
      </c>
      <c r="AQ243" s="96">
        <v>8.8833079267028103E-5</v>
      </c>
      <c r="AR243" s="96">
        <v>-1.8430357240362099E-10</v>
      </c>
      <c r="AS243">
        <v>0.94665664881790701</v>
      </c>
      <c r="AT243">
        <v>0.86624414544759598</v>
      </c>
      <c r="AU243">
        <v>0.86624414544759598</v>
      </c>
      <c r="AV243">
        <v>0.94293043027472601</v>
      </c>
    </row>
    <row r="244" spans="1:48">
      <c r="A244" s="95">
        <v>45614</v>
      </c>
      <c r="B244" t="b">
        <v>0</v>
      </c>
      <c r="C244" t="b">
        <v>0</v>
      </c>
      <c r="D244" t="s">
        <v>103</v>
      </c>
      <c r="E244" t="s">
        <v>108</v>
      </c>
      <c r="F244">
        <v>5911.4</v>
      </c>
      <c r="H244">
        <v>0</v>
      </c>
      <c r="I244">
        <v>501.64467248406902</v>
      </c>
      <c r="J244">
        <v>4.58E-2</v>
      </c>
      <c r="K244">
        <v>12916.799709295199</v>
      </c>
      <c r="L244">
        <v>12902.725</v>
      </c>
      <c r="M244">
        <v>472.57125666524303</v>
      </c>
      <c r="O244">
        <v>16.14</v>
      </c>
      <c r="P244">
        <v>12902.725</v>
      </c>
      <c r="Q244">
        <v>0.99895649822773602</v>
      </c>
      <c r="T244">
        <v>4.6350945935822098E-2</v>
      </c>
      <c r="U244">
        <v>9.6163004158613605E-2</v>
      </c>
      <c r="V244">
        <v>0.103077681417473</v>
      </c>
      <c r="W244">
        <v>0.103077681417473</v>
      </c>
      <c r="X244" s="96">
        <v>8.4975923430250403E-9</v>
      </c>
      <c r="Z244">
        <v>0.120823423754734</v>
      </c>
      <c r="AA244">
        <v>0.12843394830346799</v>
      </c>
      <c r="AB244" s="111">
        <v>0.95576804604616705</v>
      </c>
      <c r="AC244">
        <v>-8.9792512699390003E-4</v>
      </c>
      <c r="AD244">
        <v>487.95001475419298</v>
      </c>
      <c r="AE244" s="111">
        <v>488.87554225464999</v>
      </c>
      <c r="AG244">
        <v>487.95001475419298</v>
      </c>
      <c r="AI244" s="96">
        <v>9.05089187276887E-7</v>
      </c>
      <c r="AK244">
        <v>471.29563800327799</v>
      </c>
      <c r="AL244">
        <v>478.36507257332698</v>
      </c>
      <c r="AM244">
        <v>464.22620343322802</v>
      </c>
      <c r="AN244">
        <v>3.4446649029979998E-4</v>
      </c>
      <c r="AO244">
        <v>1.7912257495590001E-4</v>
      </c>
      <c r="AP244">
        <v>0.16139999999999999</v>
      </c>
      <c r="AQ244" s="96">
        <v>8.4975924540473395E-9</v>
      </c>
      <c r="AR244" s="96">
        <v>-1.11022302462515E-16</v>
      </c>
      <c r="AS244">
        <v>0.94665664881790701</v>
      </c>
      <c r="AT244">
        <v>0.86786531563153602</v>
      </c>
      <c r="AU244">
        <v>0.86786531563153602</v>
      </c>
      <c r="AV244">
        <v>0.95576804604616705</v>
      </c>
    </row>
    <row r="245" spans="1:48">
      <c r="A245" s="95">
        <v>45614</v>
      </c>
      <c r="B245" t="b">
        <v>0</v>
      </c>
      <c r="C245" t="b">
        <v>0</v>
      </c>
      <c r="D245" t="s">
        <v>103</v>
      </c>
      <c r="E245" t="s">
        <v>109</v>
      </c>
      <c r="F245">
        <v>5917.55</v>
      </c>
      <c r="H245">
        <v>0</v>
      </c>
      <c r="I245">
        <v>501.64467248406902</v>
      </c>
      <c r="J245">
        <v>4.58E-2</v>
      </c>
      <c r="K245">
        <v>12916.799709295199</v>
      </c>
      <c r="L245">
        <v>12916.037</v>
      </c>
      <c r="M245">
        <v>473.05881790279</v>
      </c>
      <c r="O245">
        <v>16.14</v>
      </c>
      <c r="P245">
        <v>12916.037</v>
      </c>
      <c r="Q245">
        <v>1.0010403626890401</v>
      </c>
      <c r="T245">
        <v>4.6350945935822098E-2</v>
      </c>
      <c r="U245">
        <v>9.3835115137341399E-2</v>
      </c>
      <c r="V245">
        <v>0.101796515595027</v>
      </c>
      <c r="W245">
        <v>0.101796515595027</v>
      </c>
      <c r="X245">
        <v>0</v>
      </c>
      <c r="Z245">
        <v>0.120823423754734</v>
      </c>
      <c r="AA245">
        <v>0.12848327955907399</v>
      </c>
      <c r="AB245" s="111">
        <v>0.96794326752101301</v>
      </c>
      <c r="AC245">
        <v>9.8486752802350009E-4</v>
      </c>
      <c r="AD245">
        <v>487.95001475419298</v>
      </c>
      <c r="AE245" s="111">
        <v>489.35701990146202</v>
      </c>
      <c r="AG245">
        <v>487.95001475419298</v>
      </c>
      <c r="AI245" s="96">
        <v>1.0633490755589201E-6</v>
      </c>
      <c r="AK245">
        <v>471.29563800327799</v>
      </c>
      <c r="AL245">
        <v>478.36507257332698</v>
      </c>
      <c r="AM245">
        <v>464.22620343322802</v>
      </c>
      <c r="AN245">
        <v>1.7912257495590001E-4</v>
      </c>
      <c r="AO245">
        <v>0</v>
      </c>
      <c r="AP245">
        <v>0.16139999999999999</v>
      </c>
      <c r="AQ245">
        <v>0</v>
      </c>
      <c r="AR245">
        <v>0</v>
      </c>
      <c r="AS245">
        <v>0.94665664881790701</v>
      </c>
      <c r="AT245">
        <v>0.86759432834538697</v>
      </c>
      <c r="AU245">
        <v>0.86759432834538697</v>
      </c>
      <c r="AV245">
        <v>0.96794326752101301</v>
      </c>
    </row>
    <row r="246" spans="1:48">
      <c r="A246" s="95">
        <v>45614</v>
      </c>
      <c r="B246" t="b">
        <v>0</v>
      </c>
      <c r="C246" t="b">
        <v>0</v>
      </c>
      <c r="D246" t="s">
        <v>103</v>
      </c>
      <c r="E246" t="s">
        <v>110</v>
      </c>
      <c r="F246">
        <v>5915.9</v>
      </c>
      <c r="G246" t="s">
        <v>111</v>
      </c>
      <c r="H246">
        <v>0</v>
      </c>
      <c r="I246">
        <v>501.64467248406902</v>
      </c>
      <c r="J246">
        <v>4.58E-2</v>
      </c>
      <c r="K246">
        <v>12916.799709295199</v>
      </c>
      <c r="L246">
        <v>12910.299000000001</v>
      </c>
      <c r="M246">
        <v>472.84865967104099</v>
      </c>
      <c r="N246">
        <v>477.54338112412103</v>
      </c>
      <c r="O246">
        <v>16.14</v>
      </c>
      <c r="P246">
        <v>12910.299000000001</v>
      </c>
      <c r="Q246">
        <v>0.99972116838894398</v>
      </c>
      <c r="R246">
        <v>477.54338112412103</v>
      </c>
      <c r="S246">
        <v>4.8917751718795498E-2</v>
      </c>
      <c r="T246">
        <v>4.6350945935822098E-2</v>
      </c>
      <c r="U246">
        <v>9.1091301077700707E-2</v>
      </c>
      <c r="V246">
        <v>0.100310037804051</v>
      </c>
      <c r="W246">
        <v>0.100310037804051</v>
      </c>
      <c r="X246">
        <v>0</v>
      </c>
      <c r="Y246">
        <v>0.12004214088673899</v>
      </c>
      <c r="Z246">
        <v>0.120823423754734</v>
      </c>
      <c r="AA246">
        <v>0.128426111912022</v>
      </c>
      <c r="AB246" s="111">
        <v>0.97950124072880096</v>
      </c>
      <c r="AC246">
        <v>-4.3116838314970001E-4</v>
      </c>
      <c r="AD246">
        <v>487.95001475419298</v>
      </c>
      <c r="AE246" s="111">
        <v>489.14602462640801</v>
      </c>
      <c r="AF246">
        <v>489.14602462640801</v>
      </c>
      <c r="AG246">
        <v>487.95001475419298</v>
      </c>
      <c r="AH246" s="95">
        <v>45614</v>
      </c>
      <c r="AI246" s="96">
        <v>1.9744925510662801E-7</v>
      </c>
      <c r="AJ246">
        <v>472.84865967104099</v>
      </c>
      <c r="AK246">
        <v>471.29563800327799</v>
      </c>
      <c r="AL246">
        <v>478.36507257332698</v>
      </c>
      <c r="AM246">
        <v>464.22620343322802</v>
      </c>
      <c r="AN246">
        <v>0</v>
      </c>
      <c r="AO246">
        <v>1.0058421516754E-3</v>
      </c>
      <c r="AP246">
        <v>0.16139999999999999</v>
      </c>
      <c r="AQ246">
        <v>0</v>
      </c>
      <c r="AR246">
        <v>0</v>
      </c>
      <c r="AS246">
        <v>0.94665664881790701</v>
      </c>
      <c r="AT246">
        <v>0.86704185501911701</v>
      </c>
      <c r="AU246">
        <v>0.86704185501911701</v>
      </c>
      <c r="AV246">
        <v>0.97950124072880096</v>
      </c>
    </row>
    <row r="247" spans="1:48">
      <c r="A247" s="95">
        <v>45615</v>
      </c>
      <c r="B247" t="b">
        <v>0</v>
      </c>
      <c r="C247" t="b">
        <v>0</v>
      </c>
      <c r="D247" t="s">
        <v>103</v>
      </c>
      <c r="E247" t="s">
        <v>104</v>
      </c>
      <c r="F247">
        <v>5886.55</v>
      </c>
      <c r="H247">
        <v>0</v>
      </c>
      <c r="I247">
        <v>503.23349640452199</v>
      </c>
      <c r="J247">
        <v>4.58E-2</v>
      </c>
      <c r="K247">
        <v>12968.1568744412</v>
      </c>
      <c r="L247">
        <v>12852.786</v>
      </c>
      <c r="M247">
        <v>470.67795421032901</v>
      </c>
      <c r="O247">
        <v>15.58</v>
      </c>
      <c r="P247">
        <v>12852.786</v>
      </c>
      <c r="Q247">
        <v>0.99503879375919102</v>
      </c>
      <c r="T247">
        <v>4.8917751718795498E-2</v>
      </c>
      <c r="U247">
        <v>0.100202677804546</v>
      </c>
      <c r="V247">
        <v>0.104310330654592</v>
      </c>
      <c r="W247">
        <v>0.104310330654592</v>
      </c>
      <c r="X247">
        <v>-9.9049261978213995E-3</v>
      </c>
      <c r="Z247">
        <v>0.12004214088673899</v>
      </c>
      <c r="AA247">
        <v>0.12928515450648201</v>
      </c>
      <c r="AB247" s="111">
        <v>0.99475024211845098</v>
      </c>
      <c r="AC247">
        <v>-4.5120083093620001E-3</v>
      </c>
      <c r="AD247">
        <v>489.14602462640801</v>
      </c>
      <c r="AE247" s="111">
        <v>486.93899369880199</v>
      </c>
      <c r="AG247">
        <v>489.14602462640801</v>
      </c>
      <c r="AI247" s="96">
        <v>2.11716649196448E-5</v>
      </c>
      <c r="AK247">
        <v>472.84865967104099</v>
      </c>
      <c r="AL247">
        <v>479.94138956610601</v>
      </c>
      <c r="AM247">
        <v>465.75592977597501</v>
      </c>
      <c r="AN247">
        <v>1.0058421516754E-3</v>
      </c>
      <c r="AO247">
        <v>8.4049823633150001E-4</v>
      </c>
      <c r="AP247">
        <v>0.15579999999999999</v>
      </c>
      <c r="AQ247" s="96">
        <v>8.0648410234897008E-6</v>
      </c>
      <c r="AR247">
        <v>-9.9129910388449007E-3</v>
      </c>
      <c r="AS247">
        <v>0.95414267028632205</v>
      </c>
      <c r="AT247">
        <v>0.86768203819557799</v>
      </c>
      <c r="AU247">
        <v>0.86768203819557799</v>
      </c>
      <c r="AV247">
        <v>0.99475024211845098</v>
      </c>
    </row>
    <row r="248" spans="1:48">
      <c r="A248" s="95">
        <v>45615</v>
      </c>
      <c r="B248" t="b">
        <v>0</v>
      </c>
      <c r="C248" t="b">
        <v>0</v>
      </c>
      <c r="D248" t="s">
        <v>103</v>
      </c>
      <c r="E248" t="s">
        <v>105</v>
      </c>
      <c r="F248">
        <v>5912.65</v>
      </c>
      <c r="H248">
        <v>0</v>
      </c>
      <c r="I248">
        <v>503.23349640452199</v>
      </c>
      <c r="J248">
        <v>4.58E-2</v>
      </c>
      <c r="K248">
        <v>12968.1568744412</v>
      </c>
      <c r="L248">
        <v>12908.933000000001</v>
      </c>
      <c r="M248">
        <v>472.734096364648</v>
      </c>
      <c r="O248">
        <v>15.58</v>
      </c>
      <c r="P248">
        <v>12908.933000000001</v>
      </c>
      <c r="Q248">
        <v>1.0044338364576799</v>
      </c>
      <c r="T248">
        <v>4.8917751718795498E-2</v>
      </c>
      <c r="U248">
        <v>0.10700071918373801</v>
      </c>
      <c r="V248">
        <v>0.10751619255408</v>
      </c>
      <c r="W248">
        <v>0.10751619255408</v>
      </c>
      <c r="X248" s="96">
        <v>-2.5046990686453598E-5</v>
      </c>
      <c r="Z248">
        <v>0.12004214088673899</v>
      </c>
      <c r="AA248">
        <v>0.12926214236455399</v>
      </c>
      <c r="AB248" s="111">
        <v>0.93644792381322495</v>
      </c>
      <c r="AC248">
        <v>4.3397055799545003E-3</v>
      </c>
      <c r="AD248">
        <v>489.14602462640801</v>
      </c>
      <c r="AE248" s="111">
        <v>489.052165566854</v>
      </c>
      <c r="AG248">
        <v>489.14602462640801</v>
      </c>
      <c r="AI248" s="96">
        <v>1.9000490032005599E-5</v>
      </c>
      <c r="AK248">
        <v>472.84865967104099</v>
      </c>
      <c r="AL248">
        <v>479.94138956610601</v>
      </c>
      <c r="AM248">
        <v>465.75592977597501</v>
      </c>
      <c r="AN248">
        <v>8.4049823633150001E-4</v>
      </c>
      <c r="AO248">
        <v>6.7515432098759996E-4</v>
      </c>
      <c r="AP248">
        <v>0.15579999999999999</v>
      </c>
      <c r="AQ248" s="96">
        <v>9.3631262433943106E-5</v>
      </c>
      <c r="AR248">
        <v>-1.1867825312030001E-4</v>
      </c>
      <c r="AS248">
        <v>0.95414267028632205</v>
      </c>
      <c r="AT248">
        <v>0.85798148944896002</v>
      </c>
      <c r="AU248">
        <v>0.85798148944896002</v>
      </c>
      <c r="AV248">
        <v>0.93644792381322495</v>
      </c>
    </row>
    <row r="249" spans="1:48">
      <c r="A249" s="95">
        <v>45615</v>
      </c>
      <c r="B249" t="b">
        <v>0</v>
      </c>
      <c r="C249" t="b">
        <v>0</v>
      </c>
      <c r="D249" t="s">
        <v>103</v>
      </c>
      <c r="E249" t="s">
        <v>106</v>
      </c>
      <c r="F249">
        <v>5925.4250000000002</v>
      </c>
      <c r="H249">
        <v>0</v>
      </c>
      <c r="I249">
        <v>503.23349640452199</v>
      </c>
      <c r="J249">
        <v>4.58E-2</v>
      </c>
      <c r="K249">
        <v>12968.1568744412</v>
      </c>
      <c r="L249">
        <v>12935.518</v>
      </c>
      <c r="M249">
        <v>473.707657537508</v>
      </c>
      <c r="O249">
        <v>15.58</v>
      </c>
      <c r="P249">
        <v>12935.518</v>
      </c>
      <c r="Q249">
        <v>1.00216062171784</v>
      </c>
      <c r="T249">
        <v>4.8917751718795498E-2</v>
      </c>
      <c r="U249">
        <v>0.105878111872261</v>
      </c>
      <c r="V249">
        <v>0.106943558303248</v>
      </c>
      <c r="W249">
        <v>0.106943558303248</v>
      </c>
      <c r="X249">
        <v>1.010014779163E-4</v>
      </c>
      <c r="Z249">
        <v>0.12004214088673899</v>
      </c>
      <c r="AA249">
        <v>0.12928699521666201</v>
      </c>
      <c r="AB249" s="111">
        <v>0.91798281368425605</v>
      </c>
      <c r="AC249">
        <v>1.9266992529605E-3</v>
      </c>
      <c r="AD249">
        <v>489.14602462640801</v>
      </c>
      <c r="AE249" s="111">
        <v>489.99442200891099</v>
      </c>
      <c r="AG249">
        <v>489.14602462640801</v>
      </c>
      <c r="AI249" s="96">
        <v>4.2325198615665004E-6</v>
      </c>
      <c r="AK249">
        <v>472.84865967104099</v>
      </c>
      <c r="AL249">
        <v>479.94138956610601</v>
      </c>
      <c r="AM249">
        <v>465.75592977597501</v>
      </c>
      <c r="AN249">
        <v>6.7515432098759996E-4</v>
      </c>
      <c r="AO249">
        <v>5.0981040564370003E-4</v>
      </c>
      <c r="AP249">
        <v>0.15579999999999999</v>
      </c>
      <c r="AQ249">
        <v>1.017410595457E-4</v>
      </c>
      <c r="AR249" s="96">
        <v>-7.3958162938314502E-7</v>
      </c>
      <c r="AS249">
        <v>0.95414267028632205</v>
      </c>
      <c r="AT249">
        <v>0.85824362571663204</v>
      </c>
      <c r="AU249">
        <v>0.85824362571663204</v>
      </c>
      <c r="AV249">
        <v>0.91798281368425605</v>
      </c>
    </row>
    <row r="250" spans="1:48">
      <c r="A250" s="95">
        <v>45615</v>
      </c>
      <c r="B250" t="b">
        <v>0</v>
      </c>
      <c r="C250" t="b">
        <v>0</v>
      </c>
      <c r="D250" t="s">
        <v>103</v>
      </c>
      <c r="E250" t="s">
        <v>107</v>
      </c>
      <c r="F250">
        <v>5927.125</v>
      </c>
      <c r="H250">
        <v>0</v>
      </c>
      <c r="I250">
        <v>503.23349640452199</v>
      </c>
      <c r="J250">
        <v>4.58E-2</v>
      </c>
      <c r="K250">
        <v>12968.1568744412</v>
      </c>
      <c r="L250">
        <v>12939.361999999999</v>
      </c>
      <c r="M250">
        <v>473.84842748855101</v>
      </c>
      <c r="O250">
        <v>15.58</v>
      </c>
      <c r="P250">
        <v>12939.361999999999</v>
      </c>
      <c r="Q250">
        <v>1.00028689925195</v>
      </c>
      <c r="T250">
        <v>4.8917751718795498E-2</v>
      </c>
      <c r="U250">
        <v>0.102698139325861</v>
      </c>
      <c r="V250">
        <v>0.10534936536862501</v>
      </c>
      <c r="W250">
        <v>0.10534936536862501</v>
      </c>
      <c r="X250" s="96">
        <v>5.0024519031639996E-6</v>
      </c>
      <c r="Z250">
        <v>0.12004214088673899</v>
      </c>
      <c r="AA250">
        <v>0.12923090469639101</v>
      </c>
      <c r="AB250" s="111">
        <v>0.92259375796777798</v>
      </c>
      <c r="AC250">
        <v>2.723324601709E-4</v>
      </c>
      <c r="AD250">
        <v>489.14602462640801</v>
      </c>
      <c r="AE250" s="111">
        <v>490.12786339532602</v>
      </c>
      <c r="AG250">
        <v>489.14602462640801</v>
      </c>
      <c r="AI250" s="96">
        <v>8.8281573857336794E-8</v>
      </c>
      <c r="AK250">
        <v>472.84865967104099</v>
      </c>
      <c r="AL250">
        <v>479.94138956610601</v>
      </c>
      <c r="AM250">
        <v>465.75592977597501</v>
      </c>
      <c r="AN250">
        <v>5.0981040564370003E-4</v>
      </c>
      <c r="AO250">
        <v>3.4446649029979998E-4</v>
      </c>
      <c r="AP250">
        <v>0.15579999999999999</v>
      </c>
      <c r="AQ250" s="96">
        <v>5.00372410173272E-6</v>
      </c>
      <c r="AR250" s="96">
        <v>-1.27219856871363E-9</v>
      </c>
      <c r="AS250">
        <v>0.95414267028632205</v>
      </c>
      <c r="AT250">
        <v>0.85796051604730805</v>
      </c>
      <c r="AU250">
        <v>0.85796051604730805</v>
      </c>
      <c r="AV250">
        <v>0.92259375796777798</v>
      </c>
    </row>
    <row r="251" spans="1:48">
      <c r="A251" s="95">
        <v>45615</v>
      </c>
      <c r="B251" t="b">
        <v>0</v>
      </c>
      <c r="C251" t="b">
        <v>0</v>
      </c>
      <c r="D251" t="s">
        <v>103</v>
      </c>
      <c r="E251" t="s">
        <v>108</v>
      </c>
      <c r="F251">
        <v>5943.95</v>
      </c>
      <c r="H251">
        <v>0</v>
      </c>
      <c r="I251">
        <v>503.23349640452199</v>
      </c>
      <c r="J251">
        <v>4.58E-2</v>
      </c>
      <c r="K251">
        <v>12968.1568744412</v>
      </c>
      <c r="L251">
        <v>12975.254000000001</v>
      </c>
      <c r="M251">
        <v>475.16281746847602</v>
      </c>
      <c r="O251">
        <v>15.58</v>
      </c>
      <c r="P251">
        <v>12975.254000000001</v>
      </c>
      <c r="Q251">
        <v>1.0028386443680499</v>
      </c>
      <c r="T251">
        <v>4.8917751718795498E-2</v>
      </c>
      <c r="U251">
        <v>0.103567397133684</v>
      </c>
      <c r="V251">
        <v>0.105695744089914</v>
      </c>
      <c r="W251">
        <v>0.105695744089914</v>
      </c>
      <c r="X251" s="96">
        <v>8.0200581241230898E-7</v>
      </c>
      <c r="Z251">
        <v>0.12004214088673899</v>
      </c>
      <c r="AA251">
        <v>0.12929697671394799</v>
      </c>
      <c r="AB251" s="111">
        <v>0.93725210712273299</v>
      </c>
      <c r="AC251">
        <v>2.5576816068970001E-3</v>
      </c>
      <c r="AD251">
        <v>489.14602462640801</v>
      </c>
      <c r="AE251" s="111">
        <v>491.38145441656002</v>
      </c>
      <c r="AG251">
        <v>489.14602462640801</v>
      </c>
      <c r="AI251" s="96">
        <v>7.6730196269062599E-6</v>
      </c>
      <c r="AK251">
        <v>472.84865967104099</v>
      </c>
      <c r="AL251">
        <v>479.94138956610601</v>
      </c>
      <c r="AM251">
        <v>465.75592977597501</v>
      </c>
      <c r="AN251">
        <v>3.4446649029979998E-4</v>
      </c>
      <c r="AO251">
        <v>1.7912257495590001E-4</v>
      </c>
      <c r="AP251">
        <v>0.15579999999999999</v>
      </c>
      <c r="AQ251" s="96">
        <v>8.0200581241230898E-7</v>
      </c>
      <c r="AR251">
        <v>0</v>
      </c>
      <c r="AS251">
        <v>0.95414267028632205</v>
      </c>
      <c r="AT251">
        <v>0.858599258050318</v>
      </c>
      <c r="AU251">
        <v>0.858599258050318</v>
      </c>
      <c r="AV251">
        <v>0.93725210712273299</v>
      </c>
    </row>
    <row r="252" spans="1:48">
      <c r="A252" s="95">
        <v>45615</v>
      </c>
      <c r="B252" t="b">
        <v>0</v>
      </c>
      <c r="C252" t="b">
        <v>0</v>
      </c>
      <c r="D252" t="s">
        <v>103</v>
      </c>
      <c r="E252" t="s">
        <v>109</v>
      </c>
      <c r="F252">
        <v>5930.8249999999998</v>
      </c>
      <c r="H252">
        <v>0</v>
      </c>
      <c r="I252">
        <v>503.23349640452199</v>
      </c>
      <c r="J252">
        <v>4.58E-2</v>
      </c>
      <c r="K252">
        <v>12968.1568744412</v>
      </c>
      <c r="L252">
        <v>12948.642</v>
      </c>
      <c r="M252">
        <v>474.18826753685403</v>
      </c>
      <c r="O252">
        <v>15.58</v>
      </c>
      <c r="P252">
        <v>12948.642</v>
      </c>
      <c r="Q252">
        <v>0.99779187240807798</v>
      </c>
      <c r="T252">
        <v>4.8917751718795498E-2</v>
      </c>
      <c r="U252">
        <v>0.102609778670416</v>
      </c>
      <c r="V252">
        <v>0.105164201354374</v>
      </c>
      <c r="W252">
        <v>0.105164201354374</v>
      </c>
      <c r="X252">
        <v>0</v>
      </c>
      <c r="Z252">
        <v>0.12004214088673899</v>
      </c>
      <c r="AA252">
        <v>0.129296737345926</v>
      </c>
      <c r="AB252" s="111">
        <v>0.93336188222185001</v>
      </c>
      <c r="AC252">
        <v>-1.9226753280039001E-3</v>
      </c>
      <c r="AD252">
        <v>489.14602462640801</v>
      </c>
      <c r="AE252" s="111">
        <v>490.43668741751497</v>
      </c>
      <c r="AG252">
        <v>489.14602462640801</v>
      </c>
      <c r="AI252" s="96">
        <v>4.21516699441079E-6</v>
      </c>
      <c r="AK252">
        <v>472.84865967104099</v>
      </c>
      <c r="AL252">
        <v>479.94138956610601</v>
      </c>
      <c r="AM252">
        <v>465.75592977597501</v>
      </c>
      <c r="AN252">
        <v>1.7912257495590001E-4</v>
      </c>
      <c r="AO252">
        <v>0</v>
      </c>
      <c r="AP252">
        <v>0.15579999999999999</v>
      </c>
      <c r="AQ252">
        <v>0</v>
      </c>
      <c r="AR252">
        <v>0</v>
      </c>
      <c r="AS252">
        <v>0.95414267028632205</v>
      </c>
      <c r="AT252">
        <v>0.85784677084001804</v>
      </c>
      <c r="AU252">
        <v>0.85784677084001804</v>
      </c>
      <c r="AV252">
        <v>0.93336188222185001</v>
      </c>
    </row>
    <row r="253" spans="1:48">
      <c r="A253" s="95">
        <v>45615</v>
      </c>
      <c r="B253" t="b">
        <v>0</v>
      </c>
      <c r="C253" t="b">
        <v>0</v>
      </c>
      <c r="D253" t="s">
        <v>103</v>
      </c>
      <c r="E253" t="s">
        <v>110</v>
      </c>
      <c r="F253">
        <v>5938.6</v>
      </c>
      <c r="G253" t="s">
        <v>111</v>
      </c>
      <c r="H253">
        <v>0</v>
      </c>
      <c r="I253">
        <v>503.23349640452199</v>
      </c>
      <c r="J253">
        <v>4.58E-2</v>
      </c>
      <c r="K253">
        <v>12968.1568744412</v>
      </c>
      <c r="L253">
        <v>12965.624</v>
      </c>
      <c r="M253">
        <v>474.81016017697101</v>
      </c>
      <c r="N253">
        <v>479.37577091291399</v>
      </c>
      <c r="O253">
        <v>15.58</v>
      </c>
      <c r="P253">
        <v>12965.624</v>
      </c>
      <c r="Q253">
        <v>1.00131094746515</v>
      </c>
      <c r="R253">
        <v>479.37577091291399</v>
      </c>
      <c r="S253">
        <v>5.2794646003639902E-2</v>
      </c>
      <c r="T253">
        <v>4.8917751718795498E-2</v>
      </c>
      <c r="U253">
        <v>0.10039346264051401</v>
      </c>
      <c r="V253">
        <v>0.104012630485688</v>
      </c>
      <c r="W253">
        <v>0.104012630485688</v>
      </c>
      <c r="X253">
        <v>0</v>
      </c>
      <c r="Y253">
        <v>0.119292077900457</v>
      </c>
      <c r="Z253">
        <v>0.12004214088673899</v>
      </c>
      <c r="AA253">
        <v>0.12927928744078701</v>
      </c>
      <c r="AB253" s="111">
        <v>0.93808245675542101</v>
      </c>
      <c r="AC253">
        <v>1.2236216725213999E-3</v>
      </c>
      <c r="AD253">
        <v>489.14602462640801</v>
      </c>
      <c r="AE253" s="111">
        <v>491.036796377239</v>
      </c>
      <c r="AF253">
        <v>491.036796377239</v>
      </c>
      <c r="AG253">
        <v>489.14602462640801</v>
      </c>
      <c r="AH253" s="95">
        <v>45615</v>
      </c>
      <c r="AI253" s="96">
        <v>1.7177500272864199E-6</v>
      </c>
      <c r="AJ253">
        <v>474.81016017697101</v>
      </c>
      <c r="AK253">
        <v>472.84865967104099</v>
      </c>
      <c r="AL253">
        <v>479.94138956610601</v>
      </c>
      <c r="AM253">
        <v>465.75592977597501</v>
      </c>
      <c r="AN253">
        <v>0</v>
      </c>
      <c r="AO253">
        <v>1.0058421516754E-3</v>
      </c>
      <c r="AP253">
        <v>0.15579999999999999</v>
      </c>
      <c r="AQ253">
        <v>0</v>
      </c>
      <c r="AR253">
        <v>0</v>
      </c>
      <c r="AS253">
        <v>0.95414267028632205</v>
      </c>
      <c r="AT253">
        <v>0.85784949886289696</v>
      </c>
      <c r="AU253">
        <v>0.85784949886289696</v>
      </c>
      <c r="AV253">
        <v>0.93808245675542101</v>
      </c>
    </row>
    <row r="254" spans="1:48">
      <c r="A254" s="95">
        <v>45616</v>
      </c>
      <c r="B254" t="b">
        <v>0</v>
      </c>
      <c r="C254" t="b">
        <v>0</v>
      </c>
      <c r="D254" t="s">
        <v>103</v>
      </c>
      <c r="E254" t="s">
        <v>104</v>
      </c>
      <c r="F254">
        <v>5916.9750000000004</v>
      </c>
      <c r="H254">
        <v>0</v>
      </c>
      <c r="I254">
        <v>503.148759128763</v>
      </c>
      <c r="J254">
        <v>4.58E-2</v>
      </c>
      <c r="K254">
        <v>12968.848422512699</v>
      </c>
      <c r="L254">
        <v>12922.455</v>
      </c>
      <c r="M254">
        <v>473.15964963853298</v>
      </c>
      <c r="O254">
        <v>16.350000000000001</v>
      </c>
      <c r="P254">
        <v>12922.455</v>
      </c>
      <c r="Q254">
        <v>0.99635856935978095</v>
      </c>
      <c r="T254">
        <v>5.2794646003639902E-2</v>
      </c>
      <c r="U254">
        <v>0.103718394873072</v>
      </c>
      <c r="V254">
        <v>0.105526124484941</v>
      </c>
      <c r="W254">
        <v>0.105526124484941</v>
      </c>
      <c r="X254">
        <v>-6.9667651348698E-3</v>
      </c>
      <c r="Z254">
        <v>0.119292077900457</v>
      </c>
      <c r="AA254">
        <v>0.12846358185308501</v>
      </c>
      <c r="AB254" s="111">
        <v>0.948688231480874</v>
      </c>
      <c r="AC254">
        <v>-3.2758632181259999E-3</v>
      </c>
      <c r="AD254">
        <v>491.036796377239</v>
      </c>
      <c r="AE254" s="111">
        <v>489.42822699724002</v>
      </c>
      <c r="AG254">
        <v>491.036796377239</v>
      </c>
      <c r="AI254" s="96">
        <v>1.2125745791301499E-5</v>
      </c>
      <c r="AK254">
        <v>474.81016017697101</v>
      </c>
      <c r="AL254">
        <v>481.93231257962498</v>
      </c>
      <c r="AM254">
        <v>467.68800777431602</v>
      </c>
      <c r="AN254">
        <v>1.0058421516754E-3</v>
      </c>
      <c r="AO254">
        <v>8.4049823633150001E-4</v>
      </c>
      <c r="AP254">
        <v>0.16350000000000001</v>
      </c>
      <c r="AQ254" s="96">
        <v>5.3694599895832097E-5</v>
      </c>
      <c r="AR254">
        <v>-7.0204597347657003E-3</v>
      </c>
      <c r="AS254">
        <v>0.96122952731032996</v>
      </c>
      <c r="AT254">
        <v>0.85804833449687801</v>
      </c>
      <c r="AU254">
        <v>0.85804833449687801</v>
      </c>
      <c r="AV254">
        <v>0.948688231480874</v>
      </c>
    </row>
    <row r="255" spans="1:48">
      <c r="A255" s="95">
        <v>45616</v>
      </c>
      <c r="B255" t="b">
        <v>0</v>
      </c>
      <c r="C255" t="b">
        <v>0</v>
      </c>
      <c r="D255" t="s">
        <v>103</v>
      </c>
      <c r="E255" t="s">
        <v>105</v>
      </c>
      <c r="F255">
        <v>5905.15</v>
      </c>
      <c r="H255">
        <v>0</v>
      </c>
      <c r="I255">
        <v>503.148759128763</v>
      </c>
      <c r="J255">
        <v>4.58E-2</v>
      </c>
      <c r="K255">
        <v>12968.848422512699</v>
      </c>
      <c r="L255">
        <v>12897.385</v>
      </c>
      <c r="M255">
        <v>472.24170390636101</v>
      </c>
      <c r="O255">
        <v>16.350000000000001</v>
      </c>
      <c r="P255">
        <v>12897.385</v>
      </c>
      <c r="Q255">
        <v>0.99800151259723002</v>
      </c>
      <c r="T255">
        <v>5.2794646003639902E-2</v>
      </c>
      <c r="U255">
        <v>0.102524058764799</v>
      </c>
      <c r="V255">
        <v>0.104886861992716</v>
      </c>
      <c r="W255">
        <v>0.104886861992716</v>
      </c>
      <c r="X255">
        <v>-1.1217222360914301E-2</v>
      </c>
      <c r="Z255">
        <v>0.119292077900457</v>
      </c>
      <c r="AA255">
        <v>0.12856517072635101</v>
      </c>
      <c r="AB255" s="111">
        <v>0.93567198309555399</v>
      </c>
      <c r="AC255">
        <v>-1.8417888978233001E-3</v>
      </c>
      <c r="AD255">
        <v>491.036796377239</v>
      </c>
      <c r="AE255" s="111">
        <v>488.52680352247501</v>
      </c>
      <c r="AG255">
        <v>491.036796377239</v>
      </c>
      <c r="AI255" s="96">
        <v>3.7710460758145898E-6</v>
      </c>
      <c r="AK255">
        <v>474.81016017697101</v>
      </c>
      <c r="AL255">
        <v>481.93231257962498</v>
      </c>
      <c r="AM255">
        <v>467.68800777431602</v>
      </c>
      <c r="AN255">
        <v>8.4049823633150001E-4</v>
      </c>
      <c r="AO255">
        <v>6.7515432098759996E-4</v>
      </c>
      <c r="AP255">
        <v>0.16350000000000001</v>
      </c>
      <c r="AQ255" s="96">
        <v>8.7992568281880602E-7</v>
      </c>
      <c r="AR255">
        <v>-1.1218102286597101E-2</v>
      </c>
      <c r="AS255">
        <v>0.96122952731032996</v>
      </c>
      <c r="AT255">
        <v>0.86726252231193302</v>
      </c>
      <c r="AU255">
        <v>0.86726252231193302</v>
      </c>
      <c r="AV255">
        <v>0.93567198309555399</v>
      </c>
    </row>
    <row r="256" spans="1:48">
      <c r="A256" s="95">
        <v>45616</v>
      </c>
      <c r="B256" t="b">
        <v>0</v>
      </c>
      <c r="C256" t="b">
        <v>0</v>
      </c>
      <c r="D256" t="s">
        <v>103</v>
      </c>
      <c r="E256" t="s">
        <v>106</v>
      </c>
      <c r="F256">
        <v>5913.7</v>
      </c>
      <c r="H256">
        <v>0</v>
      </c>
      <c r="I256">
        <v>503.148759128763</v>
      </c>
      <c r="J256">
        <v>4.58E-2</v>
      </c>
      <c r="K256">
        <v>12968.848422512699</v>
      </c>
      <c r="L256">
        <v>12914.933000000001</v>
      </c>
      <c r="M256">
        <v>472.88422930357501</v>
      </c>
      <c r="O256">
        <v>16.350000000000001</v>
      </c>
      <c r="P256">
        <v>12914.933000000001</v>
      </c>
      <c r="Q256">
        <v>1.0014478887073099</v>
      </c>
      <c r="T256">
        <v>5.2794646003639902E-2</v>
      </c>
      <c r="U256">
        <v>0.100380156346321</v>
      </c>
      <c r="V256">
        <v>0.103774024997293</v>
      </c>
      <c r="W256">
        <v>0.103774024997293</v>
      </c>
      <c r="X256">
        <v>-1.3727407686670999E-3</v>
      </c>
      <c r="Z256">
        <v>0.119292077900457</v>
      </c>
      <c r="AA256">
        <v>0.128503355921611</v>
      </c>
      <c r="AB256" s="111">
        <v>0.94013832821638199</v>
      </c>
      <c r="AC256">
        <v>1.2726154598083001E-3</v>
      </c>
      <c r="AD256">
        <v>491.036796377239</v>
      </c>
      <c r="AE256" s="111">
        <v>489.14851028516898</v>
      </c>
      <c r="AG256">
        <v>491.036796377239</v>
      </c>
      <c r="AI256" s="96">
        <v>1.8486783828453401E-6</v>
      </c>
      <c r="AK256">
        <v>474.81016017697101</v>
      </c>
      <c r="AL256">
        <v>481.93231257962498</v>
      </c>
      <c r="AM256">
        <v>467.68800777431602</v>
      </c>
      <c r="AN256">
        <v>6.7515432098759996E-4</v>
      </c>
      <c r="AO256">
        <v>5.0981040564370003E-4</v>
      </c>
      <c r="AP256">
        <v>0.16350000000000001</v>
      </c>
      <c r="AQ256" s="96">
        <v>1.4320722949279199E-7</v>
      </c>
      <c r="AR256">
        <v>-1.3728839758965999E-3</v>
      </c>
      <c r="AS256">
        <v>0.96122952731032996</v>
      </c>
      <c r="AT256">
        <v>0.86612348779705595</v>
      </c>
      <c r="AU256">
        <v>0.86612348779705595</v>
      </c>
      <c r="AV256">
        <v>0.94013832821638199</v>
      </c>
    </row>
    <row r="257" spans="1:48">
      <c r="A257" s="95">
        <v>45616</v>
      </c>
      <c r="B257" t="b">
        <v>0</v>
      </c>
      <c r="C257" t="b">
        <v>0</v>
      </c>
      <c r="D257" t="s">
        <v>103</v>
      </c>
      <c r="E257" t="s">
        <v>107</v>
      </c>
      <c r="F257">
        <v>5913.3</v>
      </c>
      <c r="H257">
        <v>0</v>
      </c>
      <c r="I257">
        <v>503.148759128763</v>
      </c>
      <c r="J257">
        <v>4.58E-2</v>
      </c>
      <c r="K257">
        <v>12968.848422512699</v>
      </c>
      <c r="L257">
        <v>12913.255999999999</v>
      </c>
      <c r="M257">
        <v>472.82282543469398</v>
      </c>
      <c r="O257">
        <v>16.350000000000001</v>
      </c>
      <c r="P257">
        <v>12913.255999999999</v>
      </c>
      <c r="Q257">
        <v>0.99993236045115597</v>
      </c>
      <c r="T257">
        <v>5.2794646003639902E-2</v>
      </c>
      <c r="U257">
        <v>9.7331341481453504E-2</v>
      </c>
      <c r="V257">
        <v>0.102209927174868</v>
      </c>
      <c r="W257">
        <v>0.102209927174868</v>
      </c>
      <c r="X257">
        <v>-1.5918518452989999E-4</v>
      </c>
      <c r="Z257">
        <v>0.119292077900457</v>
      </c>
      <c r="AA257">
        <v>0.12849726111283499</v>
      </c>
      <c r="AB257" s="111">
        <v>0.96058660258598005</v>
      </c>
      <c r="AC257">
        <v>-1.2412149453330001E-4</v>
      </c>
      <c r="AD257">
        <v>491.036796377239</v>
      </c>
      <c r="AE257" s="111">
        <v>489.08779644102299</v>
      </c>
      <c r="AG257">
        <v>491.036796377239</v>
      </c>
      <c r="AI257" s="96">
        <v>1.68631307080612E-8</v>
      </c>
      <c r="AK257">
        <v>474.81016017697101</v>
      </c>
      <c r="AL257">
        <v>481.93231257962498</v>
      </c>
      <c r="AM257">
        <v>467.68800777431602</v>
      </c>
      <c r="AN257">
        <v>5.0981040564370003E-4</v>
      </c>
      <c r="AO257">
        <v>3.4446649029979998E-4</v>
      </c>
      <c r="AP257">
        <v>0.16350000000000001</v>
      </c>
      <c r="AQ257" s="96">
        <v>1.61745319000416E-10</v>
      </c>
      <c r="AR257">
        <v>-1.591853462752E-4</v>
      </c>
      <c r="AS257">
        <v>0.96122952731032996</v>
      </c>
      <c r="AT257">
        <v>0.86681685312019996</v>
      </c>
      <c r="AU257">
        <v>0.86681685312019996</v>
      </c>
      <c r="AV257">
        <v>0.96058660258598005</v>
      </c>
    </row>
    <row r="258" spans="1:48">
      <c r="A258" s="95">
        <v>45616</v>
      </c>
      <c r="B258" t="b">
        <v>0</v>
      </c>
      <c r="C258" t="b">
        <v>0</v>
      </c>
      <c r="D258" t="s">
        <v>103</v>
      </c>
      <c r="E258" t="s">
        <v>108</v>
      </c>
      <c r="F258">
        <v>5898.7250000000004</v>
      </c>
      <c r="H258">
        <v>0</v>
      </c>
      <c r="I258">
        <v>503.148759128763</v>
      </c>
      <c r="J258">
        <v>4.58E-2</v>
      </c>
      <c r="K258">
        <v>12968.848422512699</v>
      </c>
      <c r="L258">
        <v>12882.522000000001</v>
      </c>
      <c r="M258">
        <v>471.69749060690799</v>
      </c>
      <c r="O258">
        <v>16.350000000000001</v>
      </c>
      <c r="P258">
        <v>12882.522000000001</v>
      </c>
      <c r="Q258">
        <v>0.99753521722219396</v>
      </c>
      <c r="T258">
        <v>5.2794646003639902E-2</v>
      </c>
      <c r="U258">
        <v>9.7498483852381204E-2</v>
      </c>
      <c r="V258">
        <v>0.102146693520658</v>
      </c>
      <c r="W258">
        <v>0.102146693520658</v>
      </c>
      <c r="X258" s="96">
        <v>-4.7667395275063897E-5</v>
      </c>
      <c r="Z258">
        <v>0.119292077900457</v>
      </c>
      <c r="AA258">
        <v>0.12793706740321401</v>
      </c>
      <c r="AB258" s="111">
        <v>0.97536312993085394</v>
      </c>
      <c r="AC258">
        <v>-2.2877072948858999E-3</v>
      </c>
      <c r="AD258">
        <v>491.036796377239</v>
      </c>
      <c r="AE258" s="111">
        <v>487.968906721265</v>
      </c>
      <c r="AG258">
        <v>491.036796377239</v>
      </c>
      <c r="AI258" s="96">
        <v>5.6780774849629697E-6</v>
      </c>
      <c r="AK258">
        <v>474.81016017697101</v>
      </c>
      <c r="AL258">
        <v>481.93231257962498</v>
      </c>
      <c r="AM258">
        <v>467.68800777431602</v>
      </c>
      <c r="AN258">
        <v>3.4446649029979998E-4</v>
      </c>
      <c r="AO258">
        <v>1.7912257495590001E-4</v>
      </c>
      <c r="AP258">
        <v>0.16350000000000001</v>
      </c>
      <c r="AQ258" s="96">
        <v>5.1710805922487402E-23</v>
      </c>
      <c r="AR258" s="96">
        <v>-4.7667395275063897E-5</v>
      </c>
      <c r="AS258">
        <v>0.96122952731032996</v>
      </c>
      <c r="AT258">
        <v>0.86688516938507898</v>
      </c>
      <c r="AU258">
        <v>0.86688516938507898</v>
      </c>
      <c r="AV258">
        <v>0.97536312993085394</v>
      </c>
    </row>
    <row r="259" spans="1:48">
      <c r="A259" s="95">
        <v>45616</v>
      </c>
      <c r="B259" t="b">
        <v>0</v>
      </c>
      <c r="C259" t="b">
        <v>0</v>
      </c>
      <c r="D259" t="s">
        <v>103</v>
      </c>
      <c r="E259" t="s">
        <v>109</v>
      </c>
      <c r="F259">
        <v>5911.3249999999998</v>
      </c>
      <c r="H259">
        <v>0</v>
      </c>
      <c r="I259">
        <v>503.148759128763</v>
      </c>
      <c r="J259">
        <v>4.58E-2</v>
      </c>
      <c r="K259">
        <v>12968.848422512699</v>
      </c>
      <c r="L259">
        <v>12909.627</v>
      </c>
      <c r="M259">
        <v>472.689948487663</v>
      </c>
      <c r="O259">
        <v>16.350000000000001</v>
      </c>
      <c r="P259">
        <v>12909.627</v>
      </c>
      <c r="Q259">
        <v>1.0021360548253999</v>
      </c>
      <c r="T259">
        <v>5.2794646003639902E-2</v>
      </c>
      <c r="U259">
        <v>9.6969858131812803E-2</v>
      </c>
      <c r="V259">
        <v>0.101758079454105</v>
      </c>
      <c r="W259">
        <v>0.101758079454105</v>
      </c>
      <c r="X259">
        <v>0</v>
      </c>
      <c r="Z259">
        <v>0.119292077900457</v>
      </c>
      <c r="AA259">
        <v>0.12814428351731999</v>
      </c>
      <c r="AB259" s="111">
        <v>0.98299505556091205</v>
      </c>
      <c r="AC259">
        <v>2.0514139849163002E-3</v>
      </c>
      <c r="AD259">
        <v>491.036796377239</v>
      </c>
      <c r="AE259" s="111">
        <v>488.96993296071798</v>
      </c>
      <c r="AG259">
        <v>491.036796377239</v>
      </c>
      <c r="AI259" s="96">
        <v>4.4175764720488798E-6</v>
      </c>
      <c r="AK259">
        <v>474.81016017697101</v>
      </c>
      <c r="AL259">
        <v>481.93231257962498</v>
      </c>
      <c r="AM259">
        <v>467.68800777431602</v>
      </c>
      <c r="AN259">
        <v>1.7912257495590001E-4</v>
      </c>
      <c r="AO259">
        <v>0</v>
      </c>
      <c r="AP259">
        <v>0.16350000000000001</v>
      </c>
      <c r="AQ259">
        <v>0</v>
      </c>
      <c r="AR259">
        <v>0</v>
      </c>
      <c r="AS259">
        <v>0.96122952731032996</v>
      </c>
      <c r="AT259">
        <v>0.873127779762636</v>
      </c>
      <c r="AU259">
        <v>0.873127779762636</v>
      </c>
      <c r="AV259">
        <v>0.98299505556091205</v>
      </c>
    </row>
    <row r="260" spans="1:48">
      <c r="A260" s="95">
        <v>45616</v>
      </c>
      <c r="B260" t="b">
        <v>0</v>
      </c>
      <c r="C260" t="b">
        <v>0</v>
      </c>
      <c r="D260" t="s">
        <v>103</v>
      </c>
      <c r="E260" t="s">
        <v>110</v>
      </c>
      <c r="F260">
        <v>5937.4624999999996</v>
      </c>
      <c r="G260" t="s">
        <v>111</v>
      </c>
      <c r="H260">
        <v>0</v>
      </c>
      <c r="I260">
        <v>503.148759128763</v>
      </c>
      <c r="J260">
        <v>4.58E-2</v>
      </c>
      <c r="K260">
        <v>12968.848422512699</v>
      </c>
      <c r="L260">
        <v>12966.296</v>
      </c>
      <c r="M260">
        <v>474.76490128768199</v>
      </c>
      <c r="N260">
        <v>479.283949618431</v>
      </c>
      <c r="O260">
        <v>16.350000000000001</v>
      </c>
      <c r="P260">
        <v>12966.296</v>
      </c>
      <c r="Q260">
        <v>1.0044215975267801</v>
      </c>
      <c r="R260">
        <v>479.283949618431</v>
      </c>
      <c r="S260">
        <v>5.4489992232064299E-2</v>
      </c>
      <c r="T260">
        <v>5.2794646003639902E-2</v>
      </c>
      <c r="U260">
        <v>0.104256893234262</v>
      </c>
      <c r="V260">
        <v>0.105163364980984</v>
      </c>
      <c r="W260">
        <v>0.105163364980984</v>
      </c>
      <c r="X260">
        <v>0</v>
      </c>
      <c r="Y260">
        <v>0.118981458737213</v>
      </c>
      <c r="Z260">
        <v>0.119292077900457</v>
      </c>
      <c r="AA260">
        <v>0.128985616992114</v>
      </c>
      <c r="AB260" s="111">
        <v>0.984148956673915</v>
      </c>
      <c r="AC260">
        <v>4.3149083362589999E-3</v>
      </c>
      <c r="AD260">
        <v>491.036796377239</v>
      </c>
      <c r="AE260" s="111">
        <v>491.07979340063002</v>
      </c>
      <c r="AF260">
        <v>491.07979340063002</v>
      </c>
      <c r="AG260">
        <v>491.036796377239</v>
      </c>
      <c r="AH260" s="95">
        <v>45616</v>
      </c>
      <c r="AI260" s="96">
        <v>1.9184954685589E-5</v>
      </c>
      <c r="AJ260">
        <v>474.76490128768199</v>
      </c>
      <c r="AK260">
        <v>474.81016017697101</v>
      </c>
      <c r="AL260">
        <v>481.93231257962498</v>
      </c>
      <c r="AM260">
        <v>467.68800777431602</v>
      </c>
      <c r="AN260">
        <v>0</v>
      </c>
      <c r="AO260">
        <v>1.0058421516754E-3</v>
      </c>
      <c r="AP260">
        <v>0.16350000000000001</v>
      </c>
      <c r="AQ260">
        <v>0</v>
      </c>
      <c r="AR260">
        <v>0</v>
      </c>
      <c r="AS260">
        <v>0.96122952731032996</v>
      </c>
      <c r="AT260">
        <v>0.87082702372086396</v>
      </c>
      <c r="AU260">
        <v>0.87082702372086396</v>
      </c>
      <c r="AV260">
        <v>0.984148956673915</v>
      </c>
    </row>
    <row r="261" spans="1:48">
      <c r="A261" s="95">
        <v>45617</v>
      </c>
      <c r="B261" t="b">
        <v>0</v>
      </c>
      <c r="C261" t="b">
        <v>0</v>
      </c>
      <c r="D261" t="s">
        <v>103</v>
      </c>
      <c r="E261" t="s">
        <v>104</v>
      </c>
      <c r="F261">
        <v>5940.25</v>
      </c>
      <c r="H261">
        <v>0</v>
      </c>
      <c r="I261">
        <v>505.92390490981802</v>
      </c>
      <c r="J261">
        <v>4.58E-2</v>
      </c>
      <c r="K261">
        <v>13040.0827399916</v>
      </c>
      <c r="L261">
        <v>12977.288</v>
      </c>
      <c r="M261">
        <v>475.09551580321698</v>
      </c>
      <c r="O261">
        <v>17.16</v>
      </c>
      <c r="P261">
        <v>12977.288</v>
      </c>
      <c r="Q261">
        <v>1.0004694766493201</v>
      </c>
      <c r="T261">
        <v>5.4489992232064299E-2</v>
      </c>
      <c r="U261">
        <v>0.101334199392529</v>
      </c>
      <c r="V261">
        <v>0.103697629758534</v>
      </c>
      <c r="W261">
        <v>0.103697629758534</v>
      </c>
      <c r="X261">
        <v>1.4483595866399E-3</v>
      </c>
      <c r="Z261">
        <v>0.118981458737213</v>
      </c>
      <c r="AA261">
        <v>0.12661114853019501</v>
      </c>
      <c r="AB261" s="111">
        <v>0.94195470877295395</v>
      </c>
      <c r="AC261">
        <v>6.6722863865770004E-4</v>
      </c>
      <c r="AD261">
        <v>491.07979340063002</v>
      </c>
      <c r="AE261" s="111">
        <v>491.407455902653</v>
      </c>
      <c r="AG261">
        <v>491.07979340063002</v>
      </c>
      <c r="AI261" s="96">
        <v>4.8460097199630399E-7</v>
      </c>
      <c r="AK261">
        <v>474.76490128768199</v>
      </c>
      <c r="AL261">
        <v>481.88637480699703</v>
      </c>
      <c r="AM261">
        <v>467.643427768366</v>
      </c>
      <c r="AN261">
        <v>1.0058421516754E-3</v>
      </c>
      <c r="AO261">
        <v>8.4049823633150001E-4</v>
      </c>
      <c r="AP261">
        <v>0.1716</v>
      </c>
      <c r="AQ261">
        <v>2.1837572405151002E-3</v>
      </c>
      <c r="AR261">
        <v>-7.3539765387520002E-4</v>
      </c>
      <c r="AS261">
        <v>0.96413619337586198</v>
      </c>
      <c r="AT261">
        <v>0.86138371160215099</v>
      </c>
      <c r="AU261">
        <v>0.86138371160215099</v>
      </c>
      <c r="AV261">
        <v>0.94195470877295395</v>
      </c>
    </row>
    <row r="262" spans="1:48">
      <c r="A262" s="95">
        <v>45617</v>
      </c>
      <c r="B262" t="b">
        <v>0</v>
      </c>
      <c r="C262" t="b">
        <v>0</v>
      </c>
      <c r="D262" t="s">
        <v>103</v>
      </c>
      <c r="E262" t="s">
        <v>105</v>
      </c>
      <c r="F262">
        <v>5932.875</v>
      </c>
      <c r="H262">
        <v>0</v>
      </c>
      <c r="I262">
        <v>505.92390490981802</v>
      </c>
      <c r="J262">
        <v>4.58E-2</v>
      </c>
      <c r="K262">
        <v>13040.0827399916</v>
      </c>
      <c r="L262">
        <v>12957.955</v>
      </c>
      <c r="M262">
        <v>474.38773913932403</v>
      </c>
      <c r="O262">
        <v>17.16</v>
      </c>
      <c r="P262">
        <v>12957.955</v>
      </c>
      <c r="Q262">
        <v>0.99875846976137295</v>
      </c>
      <c r="T262">
        <v>5.4489992232064299E-2</v>
      </c>
      <c r="U262">
        <v>9.9437175136135605E-2</v>
      </c>
      <c r="V262">
        <v>0.102704561633223</v>
      </c>
      <c r="W262">
        <v>0.102704561633223</v>
      </c>
      <c r="X262">
        <v>-4.3565395277210002E-4</v>
      </c>
      <c r="Z262">
        <v>0.118981458737213</v>
      </c>
      <c r="AA262">
        <v>0.126687341795828</v>
      </c>
      <c r="AB262" s="111">
        <v>0.98436700805279498</v>
      </c>
      <c r="AC262">
        <v>-1.4075244416974001E-3</v>
      </c>
      <c r="AD262">
        <v>491.07979340063002</v>
      </c>
      <c r="AE262" s="111">
        <v>490.71578789763799</v>
      </c>
      <c r="AG262">
        <v>491.07979340063002</v>
      </c>
      <c r="AI262" s="96">
        <v>2.2226854735556202E-6</v>
      </c>
      <c r="AK262">
        <v>474.76490128768199</v>
      </c>
      <c r="AL262">
        <v>481.88637480699703</v>
      </c>
      <c r="AM262">
        <v>467.643427768366</v>
      </c>
      <c r="AN262">
        <v>8.4049823633150001E-4</v>
      </c>
      <c r="AO262">
        <v>6.7515432098759996E-4</v>
      </c>
      <c r="AP262">
        <v>0.1716</v>
      </c>
      <c r="AQ262">
        <v>2.19747971711E-4</v>
      </c>
      <c r="AR262">
        <v>-6.5540192448319996E-4</v>
      </c>
      <c r="AS262">
        <v>0.96413619337586198</v>
      </c>
      <c r="AT262">
        <v>0.88762196128326298</v>
      </c>
      <c r="AU262">
        <v>0.88762196128326298</v>
      </c>
      <c r="AV262">
        <v>0.98436700805279498</v>
      </c>
    </row>
    <row r="263" spans="1:48">
      <c r="A263" s="95">
        <v>45617</v>
      </c>
      <c r="B263" t="b">
        <v>0</v>
      </c>
      <c r="C263" t="b">
        <v>0</v>
      </c>
      <c r="D263" t="s">
        <v>103</v>
      </c>
      <c r="E263" t="s">
        <v>106</v>
      </c>
      <c r="F263">
        <v>5949.9875000000002</v>
      </c>
      <c r="H263">
        <v>0</v>
      </c>
      <c r="I263">
        <v>505.92390490981802</v>
      </c>
      <c r="J263">
        <v>4.58E-2</v>
      </c>
      <c r="K263">
        <v>13040.0827399916</v>
      </c>
      <c r="L263">
        <v>12995.991</v>
      </c>
      <c r="M263">
        <v>475.78022831264701</v>
      </c>
      <c r="O263">
        <v>17.16</v>
      </c>
      <c r="P263">
        <v>12995.991</v>
      </c>
      <c r="Q263">
        <v>1.00288435202157</v>
      </c>
      <c r="T263">
        <v>5.4489992232064299E-2</v>
      </c>
      <c r="U263">
        <v>0.101013650892766</v>
      </c>
      <c r="V263">
        <v>0.103375121081677</v>
      </c>
      <c r="W263">
        <v>0.103375121081677</v>
      </c>
      <c r="X263">
        <v>4.9786397323510001E-4</v>
      </c>
      <c r="Z263">
        <v>0.118981458737213</v>
      </c>
      <c r="AA263">
        <v>0.126242826523983</v>
      </c>
      <c r="AB263" s="111">
        <v>0.99296413869576905</v>
      </c>
      <c r="AC263">
        <v>2.8885918646189999E-3</v>
      </c>
      <c r="AD263">
        <v>491.07979340063002</v>
      </c>
      <c r="AE263" s="111">
        <v>492.133265530399</v>
      </c>
      <c r="AG263">
        <v>491.07979340063002</v>
      </c>
      <c r="AI263" s="96">
        <v>8.5909956120026404E-6</v>
      </c>
      <c r="AK263">
        <v>474.76490128768199</v>
      </c>
      <c r="AL263">
        <v>481.88637480699703</v>
      </c>
      <c r="AM263">
        <v>467.643427768366</v>
      </c>
      <c r="AN263">
        <v>6.7515432098759996E-4</v>
      </c>
      <c r="AO263">
        <v>5.0981040564370003E-4</v>
      </c>
      <c r="AP263">
        <v>0.1716</v>
      </c>
      <c r="AQ263">
        <v>5.0207726852890004E-4</v>
      </c>
      <c r="AR263" s="96">
        <v>-4.2132952937645698E-6</v>
      </c>
      <c r="AS263">
        <v>0.96413619337586198</v>
      </c>
      <c r="AT263">
        <v>0.88679953549791302</v>
      </c>
      <c r="AU263">
        <v>0.88679953549791302</v>
      </c>
      <c r="AV263">
        <v>0.99296413869576905</v>
      </c>
    </row>
    <row r="264" spans="1:48">
      <c r="A264" s="95">
        <v>45617</v>
      </c>
      <c r="B264" t="b">
        <v>0</v>
      </c>
      <c r="C264" t="b">
        <v>0</v>
      </c>
      <c r="D264" t="s">
        <v>103</v>
      </c>
      <c r="E264" t="s">
        <v>107</v>
      </c>
      <c r="F264">
        <v>5973.1</v>
      </c>
      <c r="H264">
        <v>0</v>
      </c>
      <c r="I264">
        <v>505.92390490981802</v>
      </c>
      <c r="J264">
        <v>4.58E-2</v>
      </c>
      <c r="K264">
        <v>13040.0827399916</v>
      </c>
      <c r="L264">
        <v>13045.623</v>
      </c>
      <c r="M264">
        <v>477.59724436718301</v>
      </c>
      <c r="O264">
        <v>17.16</v>
      </c>
      <c r="P264">
        <v>13045.623</v>
      </c>
      <c r="Q264">
        <v>1.0038844619421401</v>
      </c>
      <c r="T264">
        <v>5.4489992232064299E-2</v>
      </c>
      <c r="U264">
        <v>0.10549562962494</v>
      </c>
      <c r="V264">
        <v>0.105521187543218</v>
      </c>
      <c r="W264">
        <v>0.105521187543218</v>
      </c>
      <c r="X264">
        <v>2.5110681235433001E-3</v>
      </c>
      <c r="Z264">
        <v>0.118981458737213</v>
      </c>
      <c r="AA264">
        <v>0.126424099251296</v>
      </c>
      <c r="AB264" s="111">
        <v>0.99184112436261496</v>
      </c>
      <c r="AC264">
        <v>3.792041458271E-3</v>
      </c>
      <c r="AD264">
        <v>491.07979340063002</v>
      </c>
      <c r="AE264" s="111">
        <v>493.99945527628398</v>
      </c>
      <c r="AG264">
        <v>491.07979340063002</v>
      </c>
      <c r="AI264" s="96">
        <v>1.4529437483731E-5</v>
      </c>
      <c r="AK264">
        <v>474.76490128768199</v>
      </c>
      <c r="AL264">
        <v>481.88637480699703</v>
      </c>
      <c r="AM264">
        <v>467.643427768366</v>
      </c>
      <c r="AN264">
        <v>5.0981040564370003E-4</v>
      </c>
      <c r="AO264">
        <v>3.4446649029979998E-4</v>
      </c>
      <c r="AP264">
        <v>0.1716</v>
      </c>
      <c r="AQ264">
        <v>2.5110681421645002E-3</v>
      </c>
      <c r="AR264" s="96">
        <v>-1.8621215680525399E-11</v>
      </c>
      <c r="AS264">
        <v>0.96413619337586198</v>
      </c>
      <c r="AT264">
        <v>0.89157996804150297</v>
      </c>
      <c r="AU264">
        <v>0.89157996804150297</v>
      </c>
      <c r="AV264">
        <v>0.99184112436261496</v>
      </c>
    </row>
    <row r="265" spans="1:48">
      <c r="A265" s="95">
        <v>45617</v>
      </c>
      <c r="B265" t="b">
        <v>0</v>
      </c>
      <c r="C265" t="b">
        <v>0</v>
      </c>
      <c r="D265" t="s">
        <v>103</v>
      </c>
      <c r="E265" t="s">
        <v>108</v>
      </c>
      <c r="F265">
        <v>5977</v>
      </c>
      <c r="H265">
        <v>0</v>
      </c>
      <c r="I265">
        <v>505.92390490981802</v>
      </c>
      <c r="J265">
        <v>4.58E-2</v>
      </c>
      <c r="K265">
        <v>13040.0827399916</v>
      </c>
      <c r="L265">
        <v>13054.484</v>
      </c>
      <c r="M265">
        <v>477.92164353020797</v>
      </c>
      <c r="O265">
        <v>17.16</v>
      </c>
      <c r="P265">
        <v>13054.484</v>
      </c>
      <c r="Q265">
        <v>1.0006529272906799</v>
      </c>
      <c r="T265">
        <v>5.4489992232064299E-2</v>
      </c>
      <c r="U265">
        <v>0.102520070871765</v>
      </c>
      <c r="V265">
        <v>0.104043633908128</v>
      </c>
      <c r="W265">
        <v>0.104043633908128</v>
      </c>
      <c r="X265">
        <v>1.6151704877930001E-4</v>
      </c>
      <c r="Z265">
        <v>0.118981458737213</v>
      </c>
      <c r="AA265">
        <v>0.124939868918999</v>
      </c>
      <c r="AB265" s="111">
        <v>0.96955029997908304</v>
      </c>
      <c r="AC265">
        <v>6.7146079829640004E-4</v>
      </c>
      <c r="AD265">
        <v>491.07979340063002</v>
      </c>
      <c r="AE265" s="111">
        <v>494.33115654488199</v>
      </c>
      <c r="AG265">
        <v>491.07979340063002</v>
      </c>
      <c r="AI265" s="96">
        <v>4.61042458304625E-7</v>
      </c>
      <c r="AK265">
        <v>474.76490128768199</v>
      </c>
      <c r="AL265">
        <v>481.88637480699703</v>
      </c>
      <c r="AM265">
        <v>467.643427768366</v>
      </c>
      <c r="AN265">
        <v>3.4446649029979998E-4</v>
      </c>
      <c r="AO265">
        <v>1.7912257495590001E-4</v>
      </c>
      <c r="AP265">
        <v>0.1716</v>
      </c>
      <c r="AQ265">
        <v>1.6151704877930001E-4</v>
      </c>
      <c r="AR265">
        <v>0</v>
      </c>
      <c r="AS265">
        <v>0.96413619337586198</v>
      </c>
      <c r="AT265">
        <v>0.88963564379718596</v>
      </c>
      <c r="AU265">
        <v>0.88963564379718596</v>
      </c>
      <c r="AV265">
        <v>0.96955029997908304</v>
      </c>
    </row>
    <row r="266" spans="1:48">
      <c r="A266" s="95">
        <v>45617</v>
      </c>
      <c r="B266" t="b">
        <v>0</v>
      </c>
      <c r="C266" t="b">
        <v>0</v>
      </c>
      <c r="D266" t="s">
        <v>103</v>
      </c>
      <c r="E266" t="s">
        <v>109</v>
      </c>
      <c r="F266">
        <v>5976.6</v>
      </c>
      <c r="H266">
        <v>0</v>
      </c>
      <c r="I266">
        <v>505.92390490981802</v>
      </c>
      <c r="J266">
        <v>4.58E-2</v>
      </c>
      <c r="K266">
        <v>13040.0827399916</v>
      </c>
      <c r="L266">
        <v>13052.852999999999</v>
      </c>
      <c r="M266">
        <v>477.86193299698499</v>
      </c>
      <c r="O266">
        <v>17.16</v>
      </c>
      <c r="P266">
        <v>13052.852999999999</v>
      </c>
      <c r="Q266">
        <v>0.99993307679437804</v>
      </c>
      <c r="T266">
        <v>5.4489992232064299E-2</v>
      </c>
      <c r="U266">
        <v>9.94052078600864E-2</v>
      </c>
      <c r="V266">
        <v>0.102475126646072</v>
      </c>
      <c r="W266">
        <v>0.102475126646072</v>
      </c>
      <c r="X266">
        <v>0</v>
      </c>
      <c r="Z266">
        <v>0.118981458737213</v>
      </c>
      <c r="AA266">
        <v>0.124814741829072</v>
      </c>
      <c r="AB266" s="111">
        <v>1.0006903524826301</v>
      </c>
      <c r="AC266">
        <v>-1.2424759729819999E-4</v>
      </c>
      <c r="AD266">
        <v>491.07979340063002</v>
      </c>
      <c r="AE266" s="111">
        <v>494.26973708641202</v>
      </c>
      <c r="AG266">
        <v>491.07979340063002</v>
      </c>
      <c r="AI266" s="96">
        <v>1.5611432807206099E-8</v>
      </c>
      <c r="AK266">
        <v>474.76490128768199</v>
      </c>
      <c r="AL266">
        <v>481.88637480699703</v>
      </c>
      <c r="AM266">
        <v>467.643427768366</v>
      </c>
      <c r="AN266">
        <v>1.7912257495590001E-4</v>
      </c>
      <c r="AO266">
        <v>0</v>
      </c>
      <c r="AP266">
        <v>0.1716</v>
      </c>
      <c r="AQ266">
        <v>0</v>
      </c>
      <c r="AR266">
        <v>0</v>
      </c>
      <c r="AS266">
        <v>0.96413619337586198</v>
      </c>
      <c r="AT266">
        <v>0.90535183207911996</v>
      </c>
      <c r="AU266">
        <v>0.90535183207911996</v>
      </c>
      <c r="AV266">
        <v>1.0006903524826301</v>
      </c>
    </row>
    <row r="267" spans="1:48">
      <c r="A267" s="95">
        <v>45617</v>
      </c>
      <c r="B267" t="b">
        <v>0</v>
      </c>
      <c r="C267" t="b">
        <v>0</v>
      </c>
      <c r="D267" t="s">
        <v>103</v>
      </c>
      <c r="E267" t="s">
        <v>110</v>
      </c>
      <c r="F267">
        <v>5973.3</v>
      </c>
      <c r="G267" t="s">
        <v>111</v>
      </c>
      <c r="H267">
        <v>0</v>
      </c>
      <c r="I267">
        <v>505.92390490981802</v>
      </c>
      <c r="J267">
        <v>4.58E-2</v>
      </c>
      <c r="K267">
        <v>13040.0827399916</v>
      </c>
      <c r="L267">
        <v>13045.746999999999</v>
      </c>
      <c r="M267">
        <v>477.60178397853798</v>
      </c>
      <c r="N267">
        <v>482.17682490723502</v>
      </c>
      <c r="O267">
        <v>17.16</v>
      </c>
      <c r="P267">
        <v>13045.746999999999</v>
      </c>
      <c r="Q267">
        <v>0.99944784660174601</v>
      </c>
      <c r="R267">
        <v>482.17682490723502</v>
      </c>
      <c r="S267">
        <v>5.3823170606367703E-2</v>
      </c>
      <c r="T267">
        <v>5.4489992232064299E-2</v>
      </c>
      <c r="U267">
        <v>9.6539613090894899E-2</v>
      </c>
      <c r="V267">
        <v>0.101004008173944</v>
      </c>
      <c r="W267">
        <v>0.101004008173944</v>
      </c>
      <c r="X267">
        <v>0</v>
      </c>
      <c r="Y267">
        <v>0.11920458341979701</v>
      </c>
      <c r="Z267">
        <v>0.118981458737213</v>
      </c>
      <c r="AA267">
        <v>0.12467802009424001</v>
      </c>
      <c r="AB267" s="111">
        <v>1.01747062912241</v>
      </c>
      <c r="AC267">
        <v>-5.4645591221940001E-4</v>
      </c>
      <c r="AD267">
        <v>491.07979340063002</v>
      </c>
      <c r="AE267" s="111">
        <v>493.99964046635</v>
      </c>
      <c r="AF267">
        <v>493.99964046635</v>
      </c>
      <c r="AG267">
        <v>491.07979340063002</v>
      </c>
      <c r="AH267" s="95">
        <v>45617</v>
      </c>
      <c r="AI267" s="96">
        <v>2.9653502470833499E-7</v>
      </c>
      <c r="AJ267">
        <v>477.60178397853798</v>
      </c>
      <c r="AK267">
        <v>474.76490128768199</v>
      </c>
      <c r="AL267">
        <v>481.88637480699703</v>
      </c>
      <c r="AM267">
        <v>467.643427768366</v>
      </c>
      <c r="AN267">
        <v>0</v>
      </c>
      <c r="AO267">
        <v>1.0058421516754E-3</v>
      </c>
      <c r="AP267">
        <v>0.1716</v>
      </c>
      <c r="AQ267">
        <v>0</v>
      </c>
      <c r="AR267">
        <v>0</v>
      </c>
      <c r="AS267">
        <v>0.96413619337586198</v>
      </c>
      <c r="AT267">
        <v>0.90665592676502205</v>
      </c>
      <c r="AU267">
        <v>0.90665592676502205</v>
      </c>
      <c r="AV267">
        <v>1.01747062912241</v>
      </c>
    </row>
    <row r="268" spans="1:48">
      <c r="A268" s="95">
        <v>45618</v>
      </c>
      <c r="B268" t="b">
        <v>0</v>
      </c>
      <c r="C268" t="b">
        <v>0</v>
      </c>
      <c r="D268" t="s">
        <v>103</v>
      </c>
      <c r="E268" t="s">
        <v>104</v>
      </c>
      <c r="F268">
        <v>5985.3249999999998</v>
      </c>
      <c r="H268">
        <v>0</v>
      </c>
      <c r="I268">
        <v>507.32206995981898</v>
      </c>
      <c r="J268">
        <v>4.58E-2</v>
      </c>
      <c r="K268">
        <v>13085.856063483099</v>
      </c>
      <c r="L268">
        <v>13079.073</v>
      </c>
      <c r="M268">
        <v>478.75043546685703</v>
      </c>
      <c r="O268">
        <v>16.87</v>
      </c>
      <c r="P268">
        <v>13079.073</v>
      </c>
      <c r="Q268">
        <v>1.00201312507324</v>
      </c>
      <c r="T268">
        <v>5.3823170606367703E-2</v>
      </c>
      <c r="U268">
        <v>9.6806175531599398E-2</v>
      </c>
      <c r="V268">
        <v>0.101000602209669</v>
      </c>
      <c r="W268">
        <v>0.101000602209669</v>
      </c>
      <c r="X268">
        <v>5.2078072873058996E-3</v>
      </c>
      <c r="Z268">
        <v>0.11920458341979701</v>
      </c>
      <c r="AA268">
        <v>0.124719692401488</v>
      </c>
      <c r="AB268" s="111">
        <v>1.03390829191031</v>
      </c>
      <c r="AC268">
        <v>2.4315251064819E-3</v>
      </c>
      <c r="AD268">
        <v>493.99964046635</v>
      </c>
      <c r="AE268" s="111">
        <v>495.20081299473702</v>
      </c>
      <c r="AG268">
        <v>493.99964046635</v>
      </c>
      <c r="AI268" s="96">
        <v>5.7703376706304001E-6</v>
      </c>
      <c r="AK268">
        <v>477.60178397853798</v>
      </c>
      <c r="AL268">
        <v>484.76581073821598</v>
      </c>
      <c r="AM268">
        <v>470.43775721885902</v>
      </c>
      <c r="AN268">
        <v>1.0058421516754E-3</v>
      </c>
      <c r="AO268">
        <v>8.4049823633150001E-4</v>
      </c>
      <c r="AP268">
        <v>0.16869999999999999</v>
      </c>
      <c r="AQ268">
        <v>5.3771286887475999E-3</v>
      </c>
      <c r="AR268">
        <v>-1.6932140144159999E-4</v>
      </c>
      <c r="AS268">
        <v>0.96204992586915195</v>
      </c>
      <c r="AT268">
        <v>0.90807723101929005</v>
      </c>
      <c r="AU268">
        <v>0.90807723101929005</v>
      </c>
      <c r="AV268">
        <v>1.03390829191031</v>
      </c>
    </row>
    <row r="269" spans="1:48">
      <c r="A269" s="95">
        <v>45618</v>
      </c>
      <c r="B269" t="b">
        <v>0</v>
      </c>
      <c r="C269" t="b">
        <v>0</v>
      </c>
      <c r="D269" t="s">
        <v>103</v>
      </c>
      <c r="E269" t="s">
        <v>105</v>
      </c>
      <c r="F269">
        <v>5985.35</v>
      </c>
      <c r="H269">
        <v>0</v>
      </c>
      <c r="I269">
        <v>507.32206995981898</v>
      </c>
      <c r="J269">
        <v>4.58E-2</v>
      </c>
      <c r="K269">
        <v>13085.856063483099</v>
      </c>
      <c r="L269">
        <v>13078.378000000001</v>
      </c>
      <c r="M269">
        <v>478.724995471787</v>
      </c>
      <c r="O269">
        <v>16.87</v>
      </c>
      <c r="P269">
        <v>13078.378000000001</v>
      </c>
      <c r="Q269">
        <v>1.00000417688262</v>
      </c>
      <c r="T269">
        <v>5.3823170606367703E-2</v>
      </c>
      <c r="U269">
        <v>9.3858661604055704E-2</v>
      </c>
      <c r="V269">
        <v>9.9474808039377305E-2</v>
      </c>
      <c r="W269">
        <v>9.9474808039377305E-2</v>
      </c>
      <c r="X269">
        <v>2.0948178125888002E-3</v>
      </c>
      <c r="Z269">
        <v>0.11920458341979701</v>
      </c>
      <c r="AA269">
        <v>0.124719775508838</v>
      </c>
      <c r="AB269" s="111">
        <v>1.0437848631876001</v>
      </c>
      <c r="AC269" s="96">
        <v>-5.5927809450295699E-5</v>
      </c>
      <c r="AD269">
        <v>493.99964046635</v>
      </c>
      <c r="AE269" s="111">
        <v>495.17311749802798</v>
      </c>
      <c r="AG269">
        <v>493.99964046635</v>
      </c>
      <c r="AI269" s="96">
        <v>2.8238313784726301E-9</v>
      </c>
      <c r="AK269">
        <v>477.60178397853798</v>
      </c>
      <c r="AL269">
        <v>484.76581073821598</v>
      </c>
      <c r="AM269">
        <v>470.43775721885902</v>
      </c>
      <c r="AN269">
        <v>8.4049823633150001E-4</v>
      </c>
      <c r="AO269">
        <v>6.7515432098759996E-4</v>
      </c>
      <c r="AP269">
        <v>0.16869999999999999</v>
      </c>
      <c r="AQ269">
        <v>2.1284223886964999E-3</v>
      </c>
      <c r="AR269" s="96">
        <v>-3.3604576107681897E-5</v>
      </c>
      <c r="AS269">
        <v>0.96204992586915195</v>
      </c>
      <c r="AT269">
        <v>0.90764442323965</v>
      </c>
      <c r="AU269">
        <v>0.90764442323965</v>
      </c>
      <c r="AV269">
        <v>1.0437848631876001</v>
      </c>
    </row>
    <row r="270" spans="1:48">
      <c r="A270" s="95">
        <v>45618</v>
      </c>
      <c r="B270" t="b">
        <v>0</v>
      </c>
      <c r="C270" t="b">
        <v>0</v>
      </c>
      <c r="D270" t="s">
        <v>103</v>
      </c>
      <c r="E270" t="s">
        <v>106</v>
      </c>
      <c r="F270">
        <v>5977.9</v>
      </c>
      <c r="H270">
        <v>0</v>
      </c>
      <c r="I270">
        <v>507.32206995981898</v>
      </c>
      <c r="J270">
        <v>4.58E-2</v>
      </c>
      <c r="K270">
        <v>13085.856063483099</v>
      </c>
      <c r="L270">
        <v>13061.224</v>
      </c>
      <c r="M270">
        <v>478.097085147408</v>
      </c>
      <c r="O270">
        <v>16.87</v>
      </c>
      <c r="P270">
        <v>13061.224</v>
      </c>
      <c r="Q270">
        <v>0.99875529417661402</v>
      </c>
      <c r="T270">
        <v>5.3823170606367703E-2</v>
      </c>
      <c r="U270">
        <v>9.1995679393735194E-2</v>
      </c>
      <c r="V270">
        <v>9.8435471740044606E-2</v>
      </c>
      <c r="W270">
        <v>9.8435471740044606E-2</v>
      </c>
      <c r="X270">
        <v>1.2806728179489999E-4</v>
      </c>
      <c r="Z270">
        <v>0.11920458341979701</v>
      </c>
      <c r="AA270">
        <v>0.12411366543107601</v>
      </c>
      <c r="AB270" s="111">
        <v>1.0493009378666101</v>
      </c>
      <c r="AC270">
        <v>-1.3696117113384E-3</v>
      </c>
      <c r="AD270">
        <v>493.99964046635</v>
      </c>
      <c r="AE270" s="111">
        <v>494.494922597163</v>
      </c>
      <c r="AG270">
        <v>493.99964046635</v>
      </c>
      <c r="AI270" s="96">
        <v>1.72263388602189E-6</v>
      </c>
      <c r="AK270">
        <v>477.60178397853798</v>
      </c>
      <c r="AL270">
        <v>484.76581073821598</v>
      </c>
      <c r="AM270">
        <v>470.43775721885902</v>
      </c>
      <c r="AN270">
        <v>6.7515432098759996E-4</v>
      </c>
      <c r="AO270">
        <v>5.0981040564370003E-4</v>
      </c>
      <c r="AP270">
        <v>0.16869999999999999</v>
      </c>
      <c r="AQ270">
        <v>1.3915291773739999E-4</v>
      </c>
      <c r="AR270" s="96">
        <v>-1.10856359425426E-5</v>
      </c>
      <c r="AS270">
        <v>0.96204992586915195</v>
      </c>
      <c r="AT270">
        <v>0.90764355973756405</v>
      </c>
      <c r="AU270">
        <v>0.90764355973756405</v>
      </c>
      <c r="AV270">
        <v>1.0493009378666101</v>
      </c>
    </row>
    <row r="271" spans="1:48">
      <c r="A271" s="95">
        <v>45618</v>
      </c>
      <c r="B271" t="b">
        <v>0</v>
      </c>
      <c r="C271" t="b">
        <v>0</v>
      </c>
      <c r="D271" t="s">
        <v>103</v>
      </c>
      <c r="E271" t="s">
        <v>107</v>
      </c>
      <c r="F271">
        <v>5986.7</v>
      </c>
      <c r="H271">
        <v>0</v>
      </c>
      <c r="I271">
        <v>507.32206995981898</v>
      </c>
      <c r="J271">
        <v>4.58E-2</v>
      </c>
      <c r="K271">
        <v>13085.856063483099</v>
      </c>
      <c r="L271">
        <v>13080.896000000001</v>
      </c>
      <c r="M271">
        <v>478.81716512299198</v>
      </c>
      <c r="O271">
        <v>16.87</v>
      </c>
      <c r="P271">
        <v>13080.896000000001</v>
      </c>
      <c r="Q271">
        <v>1.0014720888606301</v>
      </c>
      <c r="T271">
        <v>5.3823170606367703E-2</v>
      </c>
      <c r="U271">
        <v>9.0527036818744994E-2</v>
      </c>
      <c r="V271">
        <v>9.7563936311691302E-2</v>
      </c>
      <c r="W271">
        <v>9.7563936311691302E-2</v>
      </c>
      <c r="X271" s="96">
        <v>4.0414112765241497E-5</v>
      </c>
      <c r="Z271">
        <v>0.11920458341979701</v>
      </c>
      <c r="AA271">
        <v>0.12371832722342101</v>
      </c>
      <c r="AB271" s="111">
        <v>1.0676942958411799</v>
      </c>
      <c r="AC271">
        <v>1.5785522147728E-3</v>
      </c>
      <c r="AD271">
        <v>493.99964046635</v>
      </c>
      <c r="AE271" s="111">
        <v>495.27550865242199</v>
      </c>
      <c r="AG271">
        <v>493.99964046635</v>
      </c>
      <c r="AI271" s="96">
        <v>2.2650384513831301E-6</v>
      </c>
      <c r="AK271">
        <v>477.60178397853798</v>
      </c>
      <c r="AL271">
        <v>484.76581073821598</v>
      </c>
      <c r="AM271">
        <v>470.43775721885902</v>
      </c>
      <c r="AN271">
        <v>5.0981040564370003E-4</v>
      </c>
      <c r="AO271">
        <v>3.4446649029979998E-4</v>
      </c>
      <c r="AP271">
        <v>0.16869999999999999</v>
      </c>
      <c r="AQ271" s="96">
        <v>4.0422599491008098E-5</v>
      </c>
      <c r="AR271" s="96">
        <v>-8.4867257665877105E-9</v>
      </c>
      <c r="AS271">
        <v>0.96204992586915195</v>
      </c>
      <c r="AT271">
        <v>0.91390427552418596</v>
      </c>
      <c r="AU271">
        <v>0.91390427552418596</v>
      </c>
      <c r="AV271">
        <v>1.0676942958411799</v>
      </c>
    </row>
    <row r="272" spans="1:48">
      <c r="A272" s="95">
        <v>45618</v>
      </c>
      <c r="B272" t="b">
        <v>0</v>
      </c>
      <c r="C272" t="b">
        <v>0</v>
      </c>
      <c r="D272" t="s">
        <v>103</v>
      </c>
      <c r="E272" t="s">
        <v>108</v>
      </c>
      <c r="F272">
        <v>5984.8</v>
      </c>
      <c r="H272">
        <v>0</v>
      </c>
      <c r="I272">
        <v>507.32206995981898</v>
      </c>
      <c r="J272">
        <v>4.58E-2</v>
      </c>
      <c r="K272">
        <v>13085.856063483099</v>
      </c>
      <c r="L272">
        <v>13076.973</v>
      </c>
      <c r="M272">
        <v>478.67356641700297</v>
      </c>
      <c r="O272">
        <v>16.87</v>
      </c>
      <c r="P272">
        <v>13076.973</v>
      </c>
      <c r="Q272">
        <v>0.99968262982945499</v>
      </c>
      <c r="T272">
        <v>5.3823170606367703E-2</v>
      </c>
      <c r="U272">
        <v>8.7823448056319697E-2</v>
      </c>
      <c r="V272">
        <v>9.6114104933082603E-2</v>
      </c>
      <c r="W272">
        <v>9.6114104933082603E-2</v>
      </c>
      <c r="X272" s="96">
        <v>1.06993448212148E-8</v>
      </c>
      <c r="Z272">
        <v>0.11920458341979701</v>
      </c>
      <c r="AA272">
        <v>0.12370634293931899</v>
      </c>
      <c r="AB272" s="111">
        <v>1.0819990097461101</v>
      </c>
      <c r="AC272">
        <v>-3.2163519762499999E-4</v>
      </c>
      <c r="AD272">
        <v>493.99964046635</v>
      </c>
      <c r="AE272" s="111">
        <v>495.11621061631803</v>
      </c>
      <c r="AG272">
        <v>493.99964046635</v>
      </c>
      <c r="AI272" s="96">
        <v>8.99687927968697E-8</v>
      </c>
      <c r="AK272">
        <v>477.60178397853798</v>
      </c>
      <c r="AL272">
        <v>484.76581073821598</v>
      </c>
      <c r="AM272">
        <v>470.43775721885902</v>
      </c>
      <c r="AN272">
        <v>3.4446649029979998E-4</v>
      </c>
      <c r="AO272">
        <v>1.7912257495590001E-4</v>
      </c>
      <c r="AP272">
        <v>0.16869999999999999</v>
      </c>
      <c r="AQ272" s="96">
        <v>1.06993522597091E-8</v>
      </c>
      <c r="AR272" s="96">
        <v>-7.4384942649885394E-15</v>
      </c>
      <c r="AS272">
        <v>0.96204992586915195</v>
      </c>
      <c r="AT272">
        <v>0.91794854327115605</v>
      </c>
      <c r="AU272">
        <v>0.91794854327115605</v>
      </c>
      <c r="AV272">
        <v>1.0819990097461101</v>
      </c>
    </row>
    <row r="273" spans="1:48">
      <c r="A273" s="95">
        <v>45618</v>
      </c>
      <c r="B273" t="b">
        <v>0</v>
      </c>
      <c r="C273" t="b">
        <v>0</v>
      </c>
      <c r="D273" t="s">
        <v>103</v>
      </c>
      <c r="E273" t="s">
        <v>109</v>
      </c>
      <c r="F273">
        <v>5985.2749999999996</v>
      </c>
      <c r="H273">
        <v>0</v>
      </c>
      <c r="I273">
        <v>507.32206995981898</v>
      </c>
      <c r="J273">
        <v>4.58E-2</v>
      </c>
      <c r="K273">
        <v>13085.856063483099</v>
      </c>
      <c r="L273">
        <v>13077.212</v>
      </c>
      <c r="M273">
        <v>478.68231484696298</v>
      </c>
      <c r="O273">
        <v>16.87</v>
      </c>
      <c r="P273">
        <v>13077.212</v>
      </c>
      <c r="Q273">
        <v>1.00007936773158</v>
      </c>
      <c r="T273">
        <v>5.3823170606367703E-2</v>
      </c>
      <c r="U273">
        <v>8.5148199625971199E-2</v>
      </c>
      <c r="V273">
        <v>9.4661508589561405E-2</v>
      </c>
      <c r="W273">
        <v>9.4661508589561405E-2</v>
      </c>
      <c r="X273">
        <v>0</v>
      </c>
      <c r="Z273">
        <v>0.11920458341979701</v>
      </c>
      <c r="AA273">
        <v>0.123664461767086</v>
      </c>
      <c r="AB273" s="111">
        <v>1.0984665174891399</v>
      </c>
      <c r="AC273" s="96">
        <v>1.8128296810582199E-5</v>
      </c>
      <c r="AD273">
        <v>493.99964046635</v>
      </c>
      <c r="AE273" s="111">
        <v>495.12518622994003</v>
      </c>
      <c r="AG273">
        <v>493.99964046635</v>
      </c>
      <c r="AI273" s="96">
        <v>3.3402072209246002E-10</v>
      </c>
      <c r="AK273">
        <v>477.60178397853798</v>
      </c>
      <c r="AL273">
        <v>484.76581073821598</v>
      </c>
      <c r="AM273">
        <v>470.43775721885902</v>
      </c>
      <c r="AN273">
        <v>1.7912257495590001E-4</v>
      </c>
      <c r="AO273">
        <v>0</v>
      </c>
      <c r="AP273">
        <v>0.16869999999999999</v>
      </c>
      <c r="AQ273">
        <v>0</v>
      </c>
      <c r="AR273">
        <v>0</v>
      </c>
      <c r="AS273">
        <v>0.96204992586915195</v>
      </c>
      <c r="AT273">
        <v>0.91807066197764697</v>
      </c>
      <c r="AU273">
        <v>0.91807066197764697</v>
      </c>
      <c r="AV273">
        <v>1.0984665174891399</v>
      </c>
    </row>
    <row r="274" spans="1:48">
      <c r="A274" s="95">
        <v>45618</v>
      </c>
      <c r="B274" t="b">
        <v>0</v>
      </c>
      <c r="C274" t="b">
        <v>0</v>
      </c>
      <c r="D274" t="s">
        <v>103</v>
      </c>
      <c r="E274" t="s">
        <v>110</v>
      </c>
      <c r="F274">
        <v>5988.5</v>
      </c>
      <c r="G274" t="s">
        <v>111</v>
      </c>
      <c r="H274">
        <v>0</v>
      </c>
      <c r="I274">
        <v>507.32206995981898</v>
      </c>
      <c r="J274">
        <v>4.58E-2</v>
      </c>
      <c r="K274">
        <v>13085.856063483099</v>
      </c>
      <c r="L274">
        <v>13085.574000000001</v>
      </c>
      <c r="M274">
        <v>478.98840008261999</v>
      </c>
      <c r="N274">
        <v>483.40379956757198</v>
      </c>
      <c r="O274">
        <v>16.87</v>
      </c>
      <c r="P274">
        <v>13085.574000000001</v>
      </c>
      <c r="Q274">
        <v>1.0005388223598699</v>
      </c>
      <c r="R274">
        <v>483.40379956757198</v>
      </c>
      <c r="S274">
        <v>5.3791481923756899E-2</v>
      </c>
      <c r="T274">
        <v>5.3823170606367703E-2</v>
      </c>
      <c r="U274">
        <v>8.2815762777449703E-2</v>
      </c>
      <c r="V274">
        <v>9.3346670972336607E-2</v>
      </c>
      <c r="W274">
        <v>9.3346670972336607E-2</v>
      </c>
      <c r="X274">
        <v>0</v>
      </c>
      <c r="Y274">
        <v>0.119216490061424</v>
      </c>
      <c r="Z274">
        <v>0.11920458341979701</v>
      </c>
      <c r="AA274">
        <v>0.123537413491302</v>
      </c>
      <c r="AB274" s="111">
        <v>1.11584085599636</v>
      </c>
      <c r="AC274">
        <v>7.0065823116229997E-4</v>
      </c>
      <c r="AD274">
        <v>493.99964046635</v>
      </c>
      <c r="AE274" s="111">
        <v>495.47209976712799</v>
      </c>
      <c r="AF274">
        <v>495.47209976712799</v>
      </c>
      <c r="AG274">
        <v>493.99964046635</v>
      </c>
      <c r="AH274" s="95">
        <v>45618</v>
      </c>
      <c r="AI274" s="96">
        <v>4.0861317875310498E-7</v>
      </c>
      <c r="AJ274">
        <v>478.98840008261999</v>
      </c>
      <c r="AK274">
        <v>477.60178397853798</v>
      </c>
      <c r="AL274">
        <v>484.76581073821598</v>
      </c>
      <c r="AM274">
        <v>470.43775721885902</v>
      </c>
      <c r="AN274">
        <v>0</v>
      </c>
      <c r="AO274">
        <v>1.0058421516754E-3</v>
      </c>
      <c r="AP274">
        <v>0.16869999999999999</v>
      </c>
      <c r="AQ274">
        <v>0</v>
      </c>
      <c r="AR274">
        <v>0</v>
      </c>
      <c r="AS274">
        <v>0.96204992586915195</v>
      </c>
      <c r="AT274">
        <v>0.91849720673464097</v>
      </c>
      <c r="AU274">
        <v>0.91849720673464097</v>
      </c>
      <c r="AV274">
        <v>1.11584085599636</v>
      </c>
    </row>
    <row r="275" spans="1:48">
      <c r="A275" s="95">
        <v>45621</v>
      </c>
      <c r="B275" t="b">
        <v>0</v>
      </c>
      <c r="C275" t="b">
        <v>0</v>
      </c>
      <c r="D275" t="s">
        <v>103</v>
      </c>
      <c r="E275" t="s">
        <v>104</v>
      </c>
      <c r="F275">
        <v>6029.2375000000002</v>
      </c>
      <c r="H275">
        <v>0</v>
      </c>
      <c r="I275">
        <v>508.97444683709</v>
      </c>
      <c r="J275">
        <v>4.58E-2</v>
      </c>
      <c r="K275">
        <v>13125.463502633</v>
      </c>
      <c r="L275">
        <v>13174.194</v>
      </c>
      <c r="M275">
        <v>482.01756152091599</v>
      </c>
      <c r="O275">
        <v>15.24</v>
      </c>
      <c r="P275">
        <v>13174.194</v>
      </c>
      <c r="Q275">
        <v>1.00680262169157</v>
      </c>
      <c r="T275">
        <v>5.3791481923756899E-2</v>
      </c>
      <c r="U275">
        <v>0.10321479168429799</v>
      </c>
      <c r="V275">
        <v>0.102739319630376</v>
      </c>
      <c r="W275">
        <v>0.10321479168429799</v>
      </c>
      <c r="X275">
        <v>2.6144999015859802E-2</v>
      </c>
      <c r="Z275">
        <v>0.119216490061424</v>
      </c>
      <c r="AA275">
        <v>0.121616298882481</v>
      </c>
      <c r="AB275" s="111">
        <v>1.13314958417074</v>
      </c>
      <c r="AC275">
        <v>7.0132704125505001E-3</v>
      </c>
      <c r="AD275">
        <v>495.47209976712799</v>
      </c>
      <c r="AE275" s="111">
        <v>498.94697958466901</v>
      </c>
      <c r="AG275">
        <v>495.47209976712799</v>
      </c>
      <c r="AI275" s="96">
        <v>3.9742532992128799E-5</v>
      </c>
      <c r="AK275">
        <v>478.98840008261999</v>
      </c>
      <c r="AL275">
        <v>486.17322608385899</v>
      </c>
      <c r="AM275">
        <v>471.80357408138002</v>
      </c>
      <c r="AN275">
        <v>1.0058421516754E-3</v>
      </c>
      <c r="AO275">
        <v>8.4049823633150001E-4</v>
      </c>
      <c r="AP275">
        <v>0.15240000000000001</v>
      </c>
      <c r="AQ275">
        <v>2.61456170973621E-2</v>
      </c>
      <c r="AR275" s="96">
        <v>-6.1808150231268399E-7</v>
      </c>
      <c r="AS275">
        <v>0.96193835885321399</v>
      </c>
      <c r="AT275">
        <v>0.91978905561761903</v>
      </c>
      <c r="AU275">
        <v>0.91978905561761903</v>
      </c>
      <c r="AV275">
        <v>1.13314958417074</v>
      </c>
    </row>
    <row r="276" spans="1:48">
      <c r="A276" s="95">
        <v>45621</v>
      </c>
      <c r="B276" t="b">
        <v>0</v>
      </c>
      <c r="C276" t="b">
        <v>0</v>
      </c>
      <c r="D276" t="s">
        <v>103</v>
      </c>
      <c r="E276" t="s">
        <v>105</v>
      </c>
      <c r="F276">
        <v>6015.0749999999998</v>
      </c>
      <c r="H276">
        <v>0</v>
      </c>
      <c r="I276">
        <v>508.97444683709</v>
      </c>
      <c r="J276">
        <v>4.58E-2</v>
      </c>
      <c r="K276">
        <v>13125.463502633</v>
      </c>
      <c r="L276">
        <v>13146.69</v>
      </c>
      <c r="M276">
        <v>481.01124485273402</v>
      </c>
      <c r="O276">
        <v>15.24</v>
      </c>
      <c r="P276">
        <v>13146.69</v>
      </c>
      <c r="Q276">
        <v>0.99765102967000396</v>
      </c>
      <c r="T276">
        <v>5.3791481923756899E-2</v>
      </c>
      <c r="U276">
        <v>0.102354145834435</v>
      </c>
      <c r="V276">
        <v>0.10232225825485899</v>
      </c>
      <c r="W276">
        <v>0.102354145834435</v>
      </c>
      <c r="X276">
        <v>3.5335586903468001E-3</v>
      </c>
      <c r="Z276">
        <v>0.119216490061424</v>
      </c>
      <c r="AA276">
        <v>0.12182381994261</v>
      </c>
      <c r="AB276" s="111">
        <v>1.0775434662146499</v>
      </c>
      <c r="AC276">
        <v>-2.3712572276956998E-3</v>
      </c>
      <c r="AD276">
        <v>495.47209976712799</v>
      </c>
      <c r="AE276" s="111">
        <v>497.76384795309201</v>
      </c>
      <c r="AG276">
        <v>495.47209976712799</v>
      </c>
      <c r="AI276" s="96">
        <v>4.36768273251915E-6</v>
      </c>
      <c r="AK276">
        <v>478.98840008261999</v>
      </c>
      <c r="AL276">
        <v>486.17322608385899</v>
      </c>
      <c r="AM276">
        <v>471.80357408138002</v>
      </c>
      <c r="AN276">
        <v>8.4049823633150001E-4</v>
      </c>
      <c r="AO276">
        <v>6.7515432098759996E-4</v>
      </c>
      <c r="AP276">
        <v>0.15240000000000001</v>
      </c>
      <c r="AQ276">
        <v>3.5340814758861002E-3</v>
      </c>
      <c r="AR276" s="96">
        <v>-5.2278553930307204E-7</v>
      </c>
      <c r="AS276">
        <v>0.96193835885321399</v>
      </c>
      <c r="AT276">
        <v>0.93894828531973096</v>
      </c>
      <c r="AU276">
        <v>0.93894828531973096</v>
      </c>
      <c r="AV276">
        <v>1.0775434662146499</v>
      </c>
    </row>
    <row r="277" spans="1:48">
      <c r="A277" s="95">
        <v>45621</v>
      </c>
      <c r="B277" t="b">
        <v>0</v>
      </c>
      <c r="C277" t="b">
        <v>0</v>
      </c>
      <c r="D277" t="s">
        <v>103</v>
      </c>
      <c r="E277" t="s">
        <v>106</v>
      </c>
      <c r="F277">
        <v>6004.625</v>
      </c>
      <c r="H277">
        <v>0</v>
      </c>
      <c r="I277">
        <v>508.97444683709</v>
      </c>
      <c r="J277">
        <v>4.58E-2</v>
      </c>
      <c r="K277">
        <v>13125.463502633</v>
      </c>
      <c r="L277">
        <v>13122.281999999999</v>
      </c>
      <c r="M277">
        <v>480.11820466814299</v>
      </c>
      <c r="O277">
        <v>15.24</v>
      </c>
      <c r="P277">
        <v>13122.281999999999</v>
      </c>
      <c r="Q277">
        <v>0.99826269830384495</v>
      </c>
      <c r="T277">
        <v>5.3791481923756899E-2</v>
      </c>
      <c r="U277">
        <v>0.10106082167686101</v>
      </c>
      <c r="V277">
        <v>0.10167841259422</v>
      </c>
      <c r="W277">
        <v>0.10167841259422</v>
      </c>
      <c r="X277">
        <v>1.3591899283379999E-4</v>
      </c>
      <c r="Z277">
        <v>0.119216490061424</v>
      </c>
      <c r="AA277">
        <v>0.121580155710086</v>
      </c>
      <c r="AB277" s="111">
        <v>1.05266736955241</v>
      </c>
      <c r="AC277">
        <v>-2.0030429527491999E-3</v>
      </c>
      <c r="AD277">
        <v>495.47209976712799</v>
      </c>
      <c r="AE277" s="111">
        <v>496.76680558531598</v>
      </c>
      <c r="AG277">
        <v>495.47209976712799</v>
      </c>
      <c r="AI277" s="96">
        <v>3.45333313185275E-6</v>
      </c>
      <c r="AK277">
        <v>478.98840008261999</v>
      </c>
      <c r="AL277">
        <v>486.17322608385899</v>
      </c>
      <c r="AM277">
        <v>471.80357408138002</v>
      </c>
      <c r="AN277">
        <v>6.7515432098759996E-4</v>
      </c>
      <c r="AO277">
        <v>5.0981040564370003E-4</v>
      </c>
      <c r="AP277">
        <v>0.15240000000000001</v>
      </c>
      <c r="AQ277">
        <v>1.361091461269E-4</v>
      </c>
      <c r="AR277" s="96">
        <v>-1.9015329311145E-7</v>
      </c>
      <c r="AS277">
        <v>0.96193835885321399</v>
      </c>
      <c r="AT277">
        <v>0.93691190833321503</v>
      </c>
      <c r="AU277">
        <v>0.93691190833321503</v>
      </c>
      <c r="AV277">
        <v>1.05266736955241</v>
      </c>
    </row>
    <row r="278" spans="1:48">
      <c r="A278" s="95">
        <v>45621</v>
      </c>
      <c r="B278" t="b">
        <v>0</v>
      </c>
      <c r="C278" t="b">
        <v>0</v>
      </c>
      <c r="D278" t="s">
        <v>103</v>
      </c>
      <c r="E278" t="s">
        <v>107</v>
      </c>
      <c r="F278">
        <v>5989.8249999999998</v>
      </c>
      <c r="H278">
        <v>0</v>
      </c>
      <c r="I278">
        <v>508.97444683709</v>
      </c>
      <c r="J278">
        <v>4.58E-2</v>
      </c>
      <c r="K278">
        <v>13125.463502633</v>
      </c>
      <c r="L278">
        <v>13089.575000000001</v>
      </c>
      <c r="M278">
        <v>478.92152057614697</v>
      </c>
      <c r="O278">
        <v>15.24</v>
      </c>
      <c r="P278">
        <v>13089.575000000001</v>
      </c>
      <c r="Q278">
        <v>0.997535233257697</v>
      </c>
      <c r="T278">
        <v>5.3791481923756899E-2</v>
      </c>
      <c r="U278">
        <v>0.101289981223704</v>
      </c>
      <c r="V278">
        <v>0.10177390922794601</v>
      </c>
      <c r="W278">
        <v>0.10177390922794601</v>
      </c>
      <c r="X278" s="96">
        <v>-5.0905068387780599E-9</v>
      </c>
      <c r="Z278">
        <v>0.119216490061424</v>
      </c>
      <c r="AA278">
        <v>0.12192428651906501</v>
      </c>
      <c r="AB278" s="111">
        <v>1.0623665753965601</v>
      </c>
      <c r="AC278">
        <v>-2.6247202451057002E-3</v>
      </c>
      <c r="AD278">
        <v>495.47209976712799</v>
      </c>
      <c r="AE278" s="111">
        <v>495.46293169360001</v>
      </c>
      <c r="AG278">
        <v>495.47209976712799</v>
      </c>
      <c r="AI278" s="96">
        <v>6.2279667325786297E-6</v>
      </c>
      <c r="AK278">
        <v>478.98840008261999</v>
      </c>
      <c r="AL278">
        <v>486.17322608385899</v>
      </c>
      <c r="AM278">
        <v>471.80357408138002</v>
      </c>
      <c r="AN278">
        <v>5.0981040564370003E-4</v>
      </c>
      <c r="AO278">
        <v>3.4446649029979998E-4</v>
      </c>
      <c r="AP278">
        <v>0.15240000000000001</v>
      </c>
      <c r="AQ278" s="96">
        <v>5.4300857987355398E-8</v>
      </c>
      <c r="AR278" s="96">
        <v>-5.9391364826133497E-8</v>
      </c>
      <c r="AS278">
        <v>0.96193835885321399</v>
      </c>
      <c r="AT278">
        <v>0.93930214764765696</v>
      </c>
      <c r="AU278">
        <v>0.93930214764765696</v>
      </c>
      <c r="AV278">
        <v>1.0623665753965601</v>
      </c>
    </row>
    <row r="279" spans="1:48">
      <c r="A279" s="95">
        <v>45621</v>
      </c>
      <c r="B279" t="b">
        <v>0</v>
      </c>
      <c r="C279" t="b">
        <v>0</v>
      </c>
      <c r="D279" t="s">
        <v>103</v>
      </c>
      <c r="E279" t="s">
        <v>108</v>
      </c>
      <c r="F279">
        <v>6004.2124999999996</v>
      </c>
      <c r="H279">
        <v>0</v>
      </c>
      <c r="I279">
        <v>508.97444683709</v>
      </c>
      <c r="J279">
        <v>4.58E-2</v>
      </c>
      <c r="K279">
        <v>13125.463502633</v>
      </c>
      <c r="L279">
        <v>13120.74</v>
      </c>
      <c r="M279">
        <v>480.061785954416</v>
      </c>
      <c r="O279">
        <v>15.24</v>
      </c>
      <c r="P279">
        <v>13120.74</v>
      </c>
      <c r="Q279">
        <v>1.00240199004144</v>
      </c>
      <c r="T279">
        <v>5.3791481923756899E-2</v>
      </c>
      <c r="U279">
        <v>0.101205879757105</v>
      </c>
      <c r="V279">
        <v>0.101717576902896</v>
      </c>
      <c r="W279">
        <v>0.101717576902896</v>
      </c>
      <c r="X279" s="96">
        <v>2.8044360390594E-10</v>
      </c>
      <c r="Z279">
        <v>0.119216490061424</v>
      </c>
      <c r="AA279">
        <v>0.12075713180679599</v>
      </c>
      <c r="AB279" s="111">
        <v>1.0575516747277001</v>
      </c>
      <c r="AC279">
        <v>2.5289095957578998E-3</v>
      </c>
      <c r="AD279">
        <v>495.47209976712799</v>
      </c>
      <c r="AE279" s="111">
        <v>496.715912655902</v>
      </c>
      <c r="AG279">
        <v>495.47209976712799</v>
      </c>
      <c r="AI279" s="96">
        <v>5.6552288254841203E-6</v>
      </c>
      <c r="AK279">
        <v>478.98840008261999</v>
      </c>
      <c r="AL279">
        <v>486.17322608385899</v>
      </c>
      <c r="AM279">
        <v>471.80357408138002</v>
      </c>
      <c r="AN279">
        <v>3.4446649029979998E-4</v>
      </c>
      <c r="AO279">
        <v>1.7912257495590001E-4</v>
      </c>
      <c r="AP279">
        <v>0.15240000000000001</v>
      </c>
      <c r="AQ279" s="96">
        <v>2.8044360390594E-10</v>
      </c>
      <c r="AR279">
        <v>0</v>
      </c>
      <c r="AS279">
        <v>0.96193835885321399</v>
      </c>
      <c r="AT279">
        <v>0.93592320128347595</v>
      </c>
      <c r="AU279">
        <v>0.93592320128347595</v>
      </c>
      <c r="AV279">
        <v>1.0575516747277001</v>
      </c>
    </row>
    <row r="280" spans="1:48">
      <c r="A280" s="95">
        <v>45621</v>
      </c>
      <c r="B280" t="b">
        <v>0</v>
      </c>
      <c r="C280" t="b">
        <v>0</v>
      </c>
      <c r="D280" t="s">
        <v>103</v>
      </c>
      <c r="E280" t="s">
        <v>109</v>
      </c>
      <c r="F280">
        <v>6003.4</v>
      </c>
      <c r="H280">
        <v>0</v>
      </c>
      <c r="I280">
        <v>508.97444683709</v>
      </c>
      <c r="J280">
        <v>4.58E-2</v>
      </c>
      <c r="K280">
        <v>13125.463502633</v>
      </c>
      <c r="L280">
        <v>13119.592000000001</v>
      </c>
      <c r="M280">
        <v>480.019782917219</v>
      </c>
      <c r="O280">
        <v>15.24</v>
      </c>
      <c r="P280">
        <v>13119.592000000001</v>
      </c>
      <c r="Q280">
        <v>0.99986467834041504</v>
      </c>
      <c r="T280">
        <v>5.3791481923756899E-2</v>
      </c>
      <c r="U280">
        <v>9.8126869962111105E-2</v>
      </c>
      <c r="V280">
        <v>0.100182217214257</v>
      </c>
      <c r="W280">
        <v>0.100182217214257</v>
      </c>
      <c r="X280">
        <v>0</v>
      </c>
      <c r="Z280">
        <v>0.119216490061424</v>
      </c>
      <c r="AA280">
        <v>0.12072157321171</v>
      </c>
      <c r="AB280" s="111">
        <v>1.07099526400136</v>
      </c>
      <c r="AC280" s="96">
        <v>-9.3874911516578203E-5</v>
      </c>
      <c r="AD280">
        <v>495.47209976712799</v>
      </c>
      <c r="AE280" s="111">
        <v>496.66928349355197</v>
      </c>
      <c r="AG280">
        <v>495.47209976712799</v>
      </c>
      <c r="AI280" s="96">
        <v>7.6560562728699092E-9</v>
      </c>
      <c r="AK280">
        <v>478.98840008261999</v>
      </c>
      <c r="AL280">
        <v>486.17322608385899</v>
      </c>
      <c r="AM280">
        <v>471.80357408138002</v>
      </c>
      <c r="AN280">
        <v>1.7912257495590001E-4</v>
      </c>
      <c r="AO280">
        <v>0</v>
      </c>
      <c r="AP280">
        <v>0.15240000000000001</v>
      </c>
      <c r="AQ280">
        <v>0</v>
      </c>
      <c r="AR280">
        <v>0</v>
      </c>
      <c r="AS280">
        <v>0.96193835885321399</v>
      </c>
      <c r="AT280">
        <v>0.94729602720605999</v>
      </c>
      <c r="AU280">
        <v>0.94729602720605999</v>
      </c>
      <c r="AV280">
        <v>1.07099526400136</v>
      </c>
    </row>
    <row r="281" spans="1:48">
      <c r="A281" s="95">
        <v>45621</v>
      </c>
      <c r="B281" t="b">
        <v>0</v>
      </c>
      <c r="C281" t="b">
        <v>0</v>
      </c>
      <c r="D281" t="s">
        <v>103</v>
      </c>
      <c r="E281" t="s">
        <v>110</v>
      </c>
      <c r="F281">
        <v>6006</v>
      </c>
      <c r="G281" t="s">
        <v>111</v>
      </c>
      <c r="H281">
        <v>0</v>
      </c>
      <c r="I281">
        <v>508.97444683709</v>
      </c>
      <c r="J281">
        <v>4.58E-2</v>
      </c>
      <c r="K281">
        <v>13125.463502633</v>
      </c>
      <c r="L281">
        <v>13123.788</v>
      </c>
      <c r="M281">
        <v>480.17330621345502</v>
      </c>
      <c r="N281">
        <v>484.81643486730201</v>
      </c>
      <c r="O281">
        <v>15.24</v>
      </c>
      <c r="P281">
        <v>13123.788</v>
      </c>
      <c r="Q281">
        <v>1.0004330879168399</v>
      </c>
      <c r="R281">
        <v>484.81643486730201</v>
      </c>
      <c r="S281">
        <v>5.48727518783024E-2</v>
      </c>
      <c r="T281">
        <v>5.3791481923756899E-2</v>
      </c>
      <c r="U281">
        <v>9.5194393177162606E-2</v>
      </c>
      <c r="V281">
        <v>9.8695459706848801E-2</v>
      </c>
      <c r="W281">
        <v>9.8695459706848801E-2</v>
      </c>
      <c r="X281">
        <v>0</v>
      </c>
      <c r="Y281">
        <v>0.118351398922347</v>
      </c>
      <c r="Z281">
        <v>0.119216490061424</v>
      </c>
      <c r="AA281">
        <v>0.120431597555253</v>
      </c>
      <c r="AB281" s="111">
        <v>1.0878023001047901</v>
      </c>
      <c r="AC281">
        <v>3.4085251904840001E-4</v>
      </c>
      <c r="AD281">
        <v>495.47209976712799</v>
      </c>
      <c r="AE281" s="111">
        <v>496.83857446996501</v>
      </c>
      <c r="AF281">
        <v>496.83857446996501</v>
      </c>
      <c r="AG281">
        <v>495.47209976712799</v>
      </c>
      <c r="AH281" s="95">
        <v>45621</v>
      </c>
      <c r="AI281" s="96">
        <v>1.0225661678790599E-7</v>
      </c>
      <c r="AJ281">
        <v>480.17330621345502</v>
      </c>
      <c r="AK281">
        <v>478.98840008261999</v>
      </c>
      <c r="AL281">
        <v>486.17322608385899</v>
      </c>
      <c r="AM281">
        <v>471.80357408138002</v>
      </c>
      <c r="AN281">
        <v>0</v>
      </c>
      <c r="AO281">
        <v>1.0058421516754E-3</v>
      </c>
      <c r="AP281">
        <v>0.15240000000000001</v>
      </c>
      <c r="AQ281">
        <v>0</v>
      </c>
      <c r="AR281">
        <v>0</v>
      </c>
      <c r="AS281">
        <v>0.96193835885321399</v>
      </c>
      <c r="AT281">
        <v>0.947638663611024</v>
      </c>
      <c r="AU281">
        <v>0.947638663611024</v>
      </c>
      <c r="AV281">
        <v>1.0878023001047901</v>
      </c>
    </row>
    <row r="282" spans="1:48">
      <c r="A282" s="95">
        <v>45622</v>
      </c>
      <c r="B282" t="b">
        <v>0</v>
      </c>
      <c r="C282" t="b">
        <v>0</v>
      </c>
      <c r="D282" t="s">
        <v>103</v>
      </c>
      <c r="E282" t="s">
        <v>104</v>
      </c>
      <c r="F282">
        <v>6022.625</v>
      </c>
      <c r="H282">
        <v>0</v>
      </c>
      <c r="I282">
        <v>511.66485534239001</v>
      </c>
      <c r="J282">
        <v>4.58E-2</v>
      </c>
      <c r="K282">
        <v>13201.469122055199</v>
      </c>
      <c r="L282">
        <v>13161.682000000001</v>
      </c>
      <c r="M282">
        <v>481.48658223582902</v>
      </c>
      <c r="O282">
        <v>14.6</v>
      </c>
      <c r="P282">
        <v>13161.682000000001</v>
      </c>
      <c r="Q282">
        <v>1.0027680652680599</v>
      </c>
      <c r="T282">
        <v>5.48727518783024E-2</v>
      </c>
      <c r="U282">
        <v>9.6476959377532201E-2</v>
      </c>
      <c r="V282">
        <v>9.9213631763471699E-2</v>
      </c>
      <c r="W282">
        <v>9.9213631763471699E-2</v>
      </c>
      <c r="X282">
        <v>2.0393795445738001E-3</v>
      </c>
      <c r="Z282">
        <v>0.118351398922347</v>
      </c>
      <c r="AA282">
        <v>0.119712852960193</v>
      </c>
      <c r="AB282" s="111">
        <v>1.10743505679613</v>
      </c>
      <c r="AC282">
        <v>2.9592917247940002E-3</v>
      </c>
      <c r="AD282">
        <v>496.83857446996501</v>
      </c>
      <c r="AE282" s="111">
        <v>498.30886475195302</v>
      </c>
      <c r="AG282">
        <v>496.83857446996501</v>
      </c>
      <c r="AI282" s="96">
        <v>7.4598407776631202E-6</v>
      </c>
      <c r="AK282">
        <v>480.17330621345502</v>
      </c>
      <c r="AL282">
        <v>487.37590580665602</v>
      </c>
      <c r="AM282">
        <v>472.970706620253</v>
      </c>
      <c r="AN282">
        <v>1.0058421516754E-3</v>
      </c>
      <c r="AO282">
        <v>8.4049823633150001E-4</v>
      </c>
      <c r="AP282">
        <v>0.14599999999999999</v>
      </c>
      <c r="AQ282">
        <v>2.0517011216200001E-3</v>
      </c>
      <c r="AR282" s="96">
        <v>-1.2321577046225899E-5</v>
      </c>
      <c r="AS282">
        <v>0.96998222161804504</v>
      </c>
      <c r="AT282">
        <v>0.95042445239978002</v>
      </c>
      <c r="AU282">
        <v>0.95042445239978002</v>
      </c>
      <c r="AV282">
        <v>1.10743505679613</v>
      </c>
    </row>
    <row r="283" spans="1:48">
      <c r="A283" s="95">
        <v>45622</v>
      </c>
      <c r="B283" t="b">
        <v>0</v>
      </c>
      <c r="C283" t="b">
        <v>0</v>
      </c>
      <c r="D283" t="s">
        <v>103</v>
      </c>
      <c r="E283" t="s">
        <v>105</v>
      </c>
      <c r="F283">
        <v>6021.5249999999996</v>
      </c>
      <c r="H283">
        <v>0</v>
      </c>
      <c r="I283">
        <v>511.66485534239001</v>
      </c>
      <c r="J283">
        <v>4.58E-2</v>
      </c>
      <c r="K283">
        <v>13201.469122055199</v>
      </c>
      <c r="L283">
        <v>13159.84</v>
      </c>
      <c r="M283">
        <v>481.41919736173202</v>
      </c>
      <c r="O283">
        <v>14.6</v>
      </c>
      <c r="P283">
        <v>13159.84</v>
      </c>
      <c r="Q283">
        <v>0.99981735538905303</v>
      </c>
      <c r="T283">
        <v>5.48727518783024E-2</v>
      </c>
      <c r="U283">
        <v>9.3548964680719396E-2</v>
      </c>
      <c r="V283">
        <v>9.7719399546042404E-2</v>
      </c>
      <c r="W283">
        <v>9.7719399546042404E-2</v>
      </c>
      <c r="X283">
        <v>5.9681850472620001E-4</v>
      </c>
      <c r="Z283">
        <v>0.118351398922347</v>
      </c>
      <c r="AA283">
        <v>0.119636954962494</v>
      </c>
      <c r="AB283" s="111">
        <v>1.1095810984905801</v>
      </c>
      <c r="AC283">
        <v>-1.5520204229550001E-4</v>
      </c>
      <c r="AD283">
        <v>496.83857446996501</v>
      </c>
      <c r="AE283" s="111">
        <v>498.23152619844899</v>
      </c>
      <c r="AG283">
        <v>496.83857446996501</v>
      </c>
      <c r="AI283" s="96">
        <v>1.9589224721539699E-8</v>
      </c>
      <c r="AK283">
        <v>480.17330621345502</v>
      </c>
      <c r="AL283">
        <v>487.37590580665602</v>
      </c>
      <c r="AM283">
        <v>472.970706620253</v>
      </c>
      <c r="AN283">
        <v>8.4049823633150001E-4</v>
      </c>
      <c r="AO283">
        <v>6.7515432098759996E-4</v>
      </c>
      <c r="AP283">
        <v>0.14599999999999999</v>
      </c>
      <c r="AQ283">
        <v>5.9833241752890005E-4</v>
      </c>
      <c r="AR283" s="96">
        <v>-1.51391280267532E-6</v>
      </c>
      <c r="AS283">
        <v>0.96998222161804504</v>
      </c>
      <c r="AT283">
        <v>0.95726583058568104</v>
      </c>
      <c r="AU283">
        <v>0.95726583058568104</v>
      </c>
      <c r="AV283">
        <v>1.1095810984905801</v>
      </c>
    </row>
    <row r="284" spans="1:48">
      <c r="A284" s="95">
        <v>45622</v>
      </c>
      <c r="B284" t="b">
        <v>0</v>
      </c>
      <c r="C284" t="b">
        <v>0</v>
      </c>
      <c r="D284" t="s">
        <v>103</v>
      </c>
      <c r="E284" t="s">
        <v>106</v>
      </c>
      <c r="F284">
        <v>6027.1</v>
      </c>
      <c r="H284">
        <v>0</v>
      </c>
      <c r="I284">
        <v>511.66485534239001</v>
      </c>
      <c r="J284">
        <v>4.58E-2</v>
      </c>
      <c r="K284">
        <v>13201.469122055199</v>
      </c>
      <c r="L284">
        <v>13171.197</v>
      </c>
      <c r="M284">
        <v>481.834664253764</v>
      </c>
      <c r="O284">
        <v>14.6</v>
      </c>
      <c r="P284">
        <v>13171.197</v>
      </c>
      <c r="Q284">
        <v>1.00092584519702</v>
      </c>
      <c r="T284">
        <v>5.48727518783024E-2</v>
      </c>
      <c r="U284">
        <v>9.1132230566689301E-2</v>
      </c>
      <c r="V284">
        <v>9.6446815435284397E-2</v>
      </c>
      <c r="W284">
        <v>9.6446815435284397E-2</v>
      </c>
      <c r="X284">
        <v>2.6309365924089998E-4</v>
      </c>
      <c r="Z284">
        <v>0.118351398922347</v>
      </c>
      <c r="AA284">
        <v>0.11942049878679301</v>
      </c>
      <c r="AB284" s="111">
        <v>1.1273917917224301</v>
      </c>
      <c r="AC284">
        <v>9.5579231573009996E-4</v>
      </c>
      <c r="AD284">
        <v>496.83857446996501</v>
      </c>
      <c r="AE284" s="111">
        <v>498.70773206264403</v>
      </c>
      <c r="AG284">
        <v>496.83857446996501</v>
      </c>
      <c r="AI284" s="96">
        <v>7.4413438015690903E-7</v>
      </c>
      <c r="AK284">
        <v>480.17330621345502</v>
      </c>
      <c r="AL284">
        <v>487.37590580665602</v>
      </c>
      <c r="AM284">
        <v>472.970706620253</v>
      </c>
      <c r="AN284">
        <v>6.7515432098759996E-4</v>
      </c>
      <c r="AO284">
        <v>5.0981040564370003E-4</v>
      </c>
      <c r="AP284">
        <v>0.14599999999999999</v>
      </c>
      <c r="AQ284">
        <v>2.6310245758270001E-4</v>
      </c>
      <c r="AR284" s="96">
        <v>-8.7983418328718699E-9</v>
      </c>
      <c r="AS284">
        <v>0.96998222161804504</v>
      </c>
      <c r="AT284">
        <v>0.95798303426307196</v>
      </c>
      <c r="AU284">
        <v>0.95798303426307196</v>
      </c>
      <c r="AV284">
        <v>1.1273917917224301</v>
      </c>
    </row>
    <row r="285" spans="1:48">
      <c r="A285" s="95">
        <v>45622</v>
      </c>
      <c r="B285" t="b">
        <v>0</v>
      </c>
      <c r="C285" t="b">
        <v>0</v>
      </c>
      <c r="D285" t="s">
        <v>103</v>
      </c>
      <c r="E285" t="s">
        <v>107</v>
      </c>
      <c r="F285">
        <v>6028.9250000000002</v>
      </c>
      <c r="H285">
        <v>0</v>
      </c>
      <c r="I285">
        <v>511.66485534239001</v>
      </c>
      <c r="J285">
        <v>4.58E-2</v>
      </c>
      <c r="K285">
        <v>13201.469122055199</v>
      </c>
      <c r="L285">
        <v>13175.696</v>
      </c>
      <c r="M285">
        <v>481.99924869923802</v>
      </c>
      <c r="O285">
        <v>14.6</v>
      </c>
      <c r="P285">
        <v>13175.696</v>
      </c>
      <c r="Q285">
        <v>1.0003027990244</v>
      </c>
      <c r="T285">
        <v>5.48727518783024E-2</v>
      </c>
      <c r="U285">
        <v>8.8425806251059599E-2</v>
      </c>
      <c r="V285">
        <v>9.5021581476874201E-2</v>
      </c>
      <c r="W285">
        <v>9.5021581476874201E-2</v>
      </c>
      <c r="X285" s="96">
        <v>2.13407297883329E-5</v>
      </c>
      <c r="Z285">
        <v>0.118351398922347</v>
      </c>
      <c r="AA285">
        <v>0.11942474602252399</v>
      </c>
      <c r="AB285" s="111">
        <v>1.14469976560607</v>
      </c>
      <c r="AC285">
        <v>3.8336219537100002E-4</v>
      </c>
      <c r="AD285">
        <v>496.83857446996501</v>
      </c>
      <c r="AE285" s="111">
        <v>498.89891775365601</v>
      </c>
      <c r="AG285">
        <v>496.83857446996501</v>
      </c>
      <c r="AI285" s="96">
        <v>1.16636148651967E-7</v>
      </c>
      <c r="AK285">
        <v>480.17330621345502</v>
      </c>
      <c r="AL285">
        <v>487.37590580665602</v>
      </c>
      <c r="AM285">
        <v>472.970706620253</v>
      </c>
      <c r="AN285">
        <v>5.0981040564370003E-4</v>
      </c>
      <c r="AO285">
        <v>3.4446649029979998E-4</v>
      </c>
      <c r="AP285">
        <v>0.14599999999999999</v>
      </c>
      <c r="AQ285" s="96">
        <v>2.1340731268704301E-5</v>
      </c>
      <c r="AR285" s="96">
        <v>-1.4803713810351801E-12</v>
      </c>
      <c r="AS285">
        <v>0.96998222161804504</v>
      </c>
      <c r="AT285">
        <v>0.96002301758454101</v>
      </c>
      <c r="AU285">
        <v>0.96002301758454101</v>
      </c>
      <c r="AV285">
        <v>1.14469976560607</v>
      </c>
    </row>
    <row r="286" spans="1:48">
      <c r="A286" s="95">
        <v>45622</v>
      </c>
      <c r="B286" t="b">
        <v>0</v>
      </c>
      <c r="C286" t="b">
        <v>0</v>
      </c>
      <c r="D286" t="s">
        <v>103</v>
      </c>
      <c r="E286" t="s">
        <v>108</v>
      </c>
      <c r="F286">
        <v>6031.2</v>
      </c>
      <c r="H286">
        <v>0</v>
      </c>
      <c r="I286">
        <v>511.66485534239001</v>
      </c>
      <c r="J286">
        <v>4.58E-2</v>
      </c>
      <c r="K286">
        <v>13201.469122055199</v>
      </c>
      <c r="L286">
        <v>13180.513000000001</v>
      </c>
      <c r="M286">
        <v>482.17546636401897</v>
      </c>
      <c r="O286">
        <v>14.6</v>
      </c>
      <c r="P286">
        <v>13180.513000000001</v>
      </c>
      <c r="Q286">
        <v>1.0003773475370801</v>
      </c>
      <c r="T286">
        <v>5.48727518783024E-2</v>
      </c>
      <c r="U286">
        <v>8.5814435707730605E-2</v>
      </c>
      <c r="V286">
        <v>9.3623173929604106E-2</v>
      </c>
      <c r="W286">
        <v>9.3623173929604106E-2</v>
      </c>
      <c r="X286" s="96">
        <v>2.0203789048804999E-8</v>
      </c>
      <c r="Z286">
        <v>0.118351398922347</v>
      </c>
      <c r="AA286">
        <v>0.119413560968399</v>
      </c>
      <c r="AB286" s="111">
        <v>1.16182083030854</v>
      </c>
      <c r="AC286">
        <v>4.167871341713E-4</v>
      </c>
      <c r="AD286">
        <v>496.83857446996501</v>
      </c>
      <c r="AE286" s="111">
        <v>499.10685240382799</v>
      </c>
      <c r="AG286">
        <v>496.83857446996501</v>
      </c>
      <c r="AI286" s="96">
        <v>1.3361259783913499E-7</v>
      </c>
      <c r="AK286">
        <v>480.17330621345502</v>
      </c>
      <c r="AL286">
        <v>487.37590580665602</v>
      </c>
      <c r="AM286">
        <v>472.970706620253</v>
      </c>
      <c r="AN286">
        <v>3.4446649029979998E-4</v>
      </c>
      <c r="AO286">
        <v>1.7912257495590001E-4</v>
      </c>
      <c r="AP286">
        <v>0.14599999999999999</v>
      </c>
      <c r="AQ286" s="96">
        <v>2.0203789048804999E-8</v>
      </c>
      <c r="AR286">
        <v>0</v>
      </c>
      <c r="AS286">
        <v>0.96998222161804504</v>
      </c>
      <c r="AT286">
        <v>0.959983066858203</v>
      </c>
      <c r="AU286">
        <v>0.959983066858203</v>
      </c>
      <c r="AV286">
        <v>1.16182083030854</v>
      </c>
    </row>
    <row r="287" spans="1:48">
      <c r="A287" s="95">
        <v>45622</v>
      </c>
      <c r="B287" t="b">
        <v>0</v>
      </c>
      <c r="C287" t="b">
        <v>0</v>
      </c>
      <c r="D287" t="s">
        <v>103</v>
      </c>
      <c r="E287" t="s">
        <v>109</v>
      </c>
      <c r="F287">
        <v>6031.2749999999996</v>
      </c>
      <c r="H287">
        <v>0</v>
      </c>
      <c r="I287">
        <v>511.66485534239001</v>
      </c>
      <c r="J287">
        <v>4.58E-2</v>
      </c>
      <c r="K287">
        <v>13201.469122055199</v>
      </c>
      <c r="L287">
        <v>13180.46</v>
      </c>
      <c r="M287">
        <v>482.17352749413402</v>
      </c>
      <c r="O287">
        <v>14.6</v>
      </c>
      <c r="P287">
        <v>13180.46</v>
      </c>
      <c r="Q287">
        <v>1.0000124353362501</v>
      </c>
      <c r="T287">
        <v>5.48727518783024E-2</v>
      </c>
      <c r="U287">
        <v>8.3200192575711401E-2</v>
      </c>
      <c r="V287">
        <v>9.2208137338458396E-2</v>
      </c>
      <c r="W287">
        <v>9.2208137338458396E-2</v>
      </c>
      <c r="X287">
        <v>0</v>
      </c>
      <c r="Z287">
        <v>0.118351398922347</v>
      </c>
      <c r="AA287">
        <v>0.119389375111027</v>
      </c>
      <c r="AB287" s="111">
        <v>1.1793036534085599</v>
      </c>
      <c r="AC287" s="96">
        <v>-6.4200658759227998E-6</v>
      </c>
      <c r="AD287">
        <v>496.83857446996501</v>
      </c>
      <c r="AE287" s="111">
        <v>499.10364810495599</v>
      </c>
      <c r="AG287">
        <v>496.83857446996501</v>
      </c>
      <c r="AI287" s="96">
        <v>1.6169212108279899E-11</v>
      </c>
      <c r="AK287">
        <v>480.17330621345502</v>
      </c>
      <c r="AL287">
        <v>487.37590580665602</v>
      </c>
      <c r="AM287">
        <v>472.970706620253</v>
      </c>
      <c r="AN287">
        <v>1.7912257495590001E-4</v>
      </c>
      <c r="AO287">
        <v>0</v>
      </c>
      <c r="AP287">
        <v>0.14599999999999999</v>
      </c>
      <c r="AQ287">
        <v>0</v>
      </c>
      <c r="AR287">
        <v>0</v>
      </c>
      <c r="AS287">
        <v>0.96998222161804504</v>
      </c>
      <c r="AT287">
        <v>0.96008827007728403</v>
      </c>
      <c r="AU287">
        <v>0.96008827007728403</v>
      </c>
      <c r="AV287">
        <v>1.1793036534085599</v>
      </c>
    </row>
    <row r="288" spans="1:48">
      <c r="A288" s="95">
        <v>45622</v>
      </c>
      <c r="B288" t="b">
        <v>0</v>
      </c>
      <c r="C288" t="b">
        <v>0</v>
      </c>
      <c r="D288" t="s">
        <v>103</v>
      </c>
      <c r="E288" t="s">
        <v>110</v>
      </c>
      <c r="F288">
        <v>6040.45</v>
      </c>
      <c r="G288" t="s">
        <v>111</v>
      </c>
      <c r="H288">
        <v>0</v>
      </c>
      <c r="I288">
        <v>511.66485534239001</v>
      </c>
      <c r="J288">
        <v>4.58E-2</v>
      </c>
      <c r="K288">
        <v>13201.469122055199</v>
      </c>
      <c r="L288">
        <v>13203.359</v>
      </c>
      <c r="M288">
        <v>483.01122903156897</v>
      </c>
      <c r="N288">
        <v>487.597308357342</v>
      </c>
      <c r="O288">
        <v>14.6</v>
      </c>
      <c r="P288">
        <v>13203.359</v>
      </c>
      <c r="Q288">
        <v>1.0015212372176601</v>
      </c>
      <c r="R288">
        <v>487.597308357342</v>
      </c>
      <c r="S288">
        <v>5.7349068104860602E-2</v>
      </c>
      <c r="T288">
        <v>5.48727518783024E-2</v>
      </c>
      <c r="U288">
        <v>8.2618674901444297E-2</v>
      </c>
      <c r="V288">
        <v>9.1688195717561094E-2</v>
      </c>
      <c r="W288">
        <v>9.1688195717561094E-2</v>
      </c>
      <c r="X288">
        <v>0</v>
      </c>
      <c r="Y288">
        <v>0.11865824698718599</v>
      </c>
      <c r="Z288">
        <v>0.118351398922347</v>
      </c>
      <c r="AA288">
        <v>0.11953049076299101</v>
      </c>
      <c r="AB288" s="111">
        <v>1.19768500477809</v>
      </c>
      <c r="AC288">
        <v>2.0470186088180999E-3</v>
      </c>
      <c r="AD288">
        <v>496.83857446996501</v>
      </c>
      <c r="AE288" s="111">
        <v>500.12532256035598</v>
      </c>
      <c r="AF288">
        <v>500.12532256035598</v>
      </c>
      <c r="AG288">
        <v>496.83857446996501</v>
      </c>
      <c r="AH288" s="95">
        <v>45622</v>
      </c>
      <c r="AI288" s="96">
        <v>3.01313039033646E-6</v>
      </c>
      <c r="AJ288">
        <v>483.01122903156897</v>
      </c>
      <c r="AK288">
        <v>480.17330621345502</v>
      </c>
      <c r="AL288">
        <v>487.37590580665602</v>
      </c>
      <c r="AM288">
        <v>472.970706620253</v>
      </c>
      <c r="AN288">
        <v>0</v>
      </c>
      <c r="AO288">
        <v>1.0058421516754E-3</v>
      </c>
      <c r="AP288">
        <v>0.14599999999999999</v>
      </c>
      <c r="AQ288">
        <v>0</v>
      </c>
      <c r="AR288">
        <v>0</v>
      </c>
      <c r="AS288">
        <v>0.96998222161804504</v>
      </c>
      <c r="AT288">
        <v>0.96031568181557103</v>
      </c>
      <c r="AU288">
        <v>0.96031568181557103</v>
      </c>
      <c r="AV288">
        <v>1.19768500477809</v>
      </c>
    </row>
    <row r="289" spans="1:48">
      <c r="A289" s="95">
        <v>45623</v>
      </c>
      <c r="B289" t="b">
        <v>0</v>
      </c>
      <c r="C289" t="b">
        <v>0</v>
      </c>
      <c r="D289" t="s">
        <v>103</v>
      </c>
      <c r="E289" t="s">
        <v>104</v>
      </c>
      <c r="F289">
        <v>6033.2250000000004</v>
      </c>
      <c r="H289">
        <v>0</v>
      </c>
      <c r="I289">
        <v>509.69471368103001</v>
      </c>
      <c r="J289">
        <v>4.58E-2</v>
      </c>
      <c r="K289">
        <v>13152.078064417399</v>
      </c>
      <c r="L289">
        <v>13190.778</v>
      </c>
      <c r="M289">
        <v>482.47404009808201</v>
      </c>
      <c r="O289">
        <v>14.1</v>
      </c>
      <c r="P289">
        <v>13190.778</v>
      </c>
      <c r="Q289">
        <v>0.99880389706064898</v>
      </c>
      <c r="T289">
        <v>5.7349068104860602E-2</v>
      </c>
      <c r="U289">
        <v>8.0915730783575196E-2</v>
      </c>
      <c r="V289">
        <v>9.0664512699745806E-2</v>
      </c>
      <c r="W289">
        <v>9.0664512699745806E-2</v>
      </c>
      <c r="X289">
        <v>-2.5934754394830003E-4</v>
      </c>
      <c r="Z289">
        <v>0.11865824698718599</v>
      </c>
      <c r="AA289">
        <v>0.11902394908970999</v>
      </c>
      <c r="AB289" s="111">
        <v>1.20281079639264</v>
      </c>
      <c r="AC289">
        <v>-1.3464266709841001E-3</v>
      </c>
      <c r="AD289">
        <v>500.12532256035598</v>
      </c>
      <c r="AE289" s="111">
        <v>499.45194048722698</v>
      </c>
      <c r="AG289">
        <v>500.12532256035598</v>
      </c>
      <c r="AI289" s="96">
        <v>1.2382914996003501E-6</v>
      </c>
      <c r="AK289">
        <v>483.01122903156897</v>
      </c>
      <c r="AL289">
        <v>490.25639746704201</v>
      </c>
      <c r="AM289">
        <v>475.76606059609497</v>
      </c>
      <c r="AN289">
        <v>1.0058421516754E-3</v>
      </c>
      <c r="AO289">
        <v>8.4049823633150001E-4</v>
      </c>
      <c r="AP289">
        <v>0.14099999999999999</v>
      </c>
      <c r="AQ289" s="96">
        <v>4.5691114483956298E-5</v>
      </c>
      <c r="AR289">
        <v>-3.0503865843229999E-4</v>
      </c>
      <c r="AS289">
        <v>0.96714341413805605</v>
      </c>
      <c r="AT289">
        <v>0.958987406181254</v>
      </c>
      <c r="AU289">
        <v>0.958987406181254</v>
      </c>
      <c r="AV289">
        <v>1.20281079639264</v>
      </c>
    </row>
    <row r="290" spans="1:48">
      <c r="A290" s="95">
        <v>45623</v>
      </c>
      <c r="B290" t="b">
        <v>0</v>
      </c>
      <c r="C290" t="b">
        <v>0</v>
      </c>
      <c r="D290" t="s">
        <v>103</v>
      </c>
      <c r="E290" t="s">
        <v>105</v>
      </c>
      <c r="F290">
        <v>6019.75</v>
      </c>
      <c r="H290">
        <v>0</v>
      </c>
      <c r="I290">
        <v>509.69471368103001</v>
      </c>
      <c r="J290">
        <v>4.58E-2</v>
      </c>
      <c r="K290">
        <v>13152.078064417399</v>
      </c>
      <c r="L290">
        <v>13160.876</v>
      </c>
      <c r="M290">
        <v>481.38032608462402</v>
      </c>
      <c r="O290">
        <v>14.1</v>
      </c>
      <c r="P290">
        <v>13160.876</v>
      </c>
      <c r="Q290">
        <v>0.99776653448197195</v>
      </c>
      <c r="T290">
        <v>5.7349068104860602E-2</v>
      </c>
      <c r="U290">
        <v>8.1851314383787496E-2</v>
      </c>
      <c r="V290">
        <v>9.0807565769014595E-2</v>
      </c>
      <c r="W290">
        <v>9.0807565769014595E-2</v>
      </c>
      <c r="X290">
        <v>-6.7761689343180003E-4</v>
      </c>
      <c r="Z290">
        <v>0.11865824698718599</v>
      </c>
      <c r="AA290">
        <v>0.118652105771582</v>
      </c>
      <c r="AB290" s="111">
        <v>1.2224192764638699</v>
      </c>
      <c r="AC290">
        <v>-2.7285967169250001E-3</v>
      </c>
      <c r="AD290">
        <v>500.12532256035598</v>
      </c>
      <c r="AE290" s="111">
        <v>498.089137562151</v>
      </c>
      <c r="AG290">
        <v>500.12532256035598</v>
      </c>
      <c r="AI290" s="96">
        <v>5.1504488606198897E-6</v>
      </c>
      <c r="AK290">
        <v>483.01122903156897</v>
      </c>
      <c r="AL290">
        <v>490.25639746704201</v>
      </c>
      <c r="AM290">
        <v>475.76606059609497</v>
      </c>
      <c r="AN290">
        <v>8.4049823633150001E-4</v>
      </c>
      <c r="AO290">
        <v>6.7515432098759996E-4</v>
      </c>
      <c r="AP290">
        <v>0.14099999999999999</v>
      </c>
      <c r="AQ290" s="96">
        <v>3.0955931741283802E-7</v>
      </c>
      <c r="AR290">
        <v>-6.7792645274920003E-4</v>
      </c>
      <c r="AS290">
        <v>0.96714341413805605</v>
      </c>
      <c r="AT290">
        <v>0.96373954795976502</v>
      </c>
      <c r="AU290">
        <v>0.96373954795976502</v>
      </c>
      <c r="AV290">
        <v>1.2224192764638699</v>
      </c>
    </row>
    <row r="291" spans="1:48">
      <c r="A291" s="95">
        <v>45623</v>
      </c>
      <c r="B291" t="b">
        <v>0</v>
      </c>
      <c r="C291" t="b">
        <v>0</v>
      </c>
      <c r="D291" t="s">
        <v>103</v>
      </c>
      <c r="E291" t="s">
        <v>106</v>
      </c>
      <c r="F291">
        <v>6010.4</v>
      </c>
      <c r="H291">
        <v>0</v>
      </c>
      <c r="I291">
        <v>509.69471368103001</v>
      </c>
      <c r="J291">
        <v>4.58E-2</v>
      </c>
      <c r="K291">
        <v>13152.078064417399</v>
      </c>
      <c r="L291">
        <v>13140.903</v>
      </c>
      <c r="M291">
        <v>480.64978130531898</v>
      </c>
      <c r="O291">
        <v>14.1</v>
      </c>
      <c r="P291">
        <v>13140.903</v>
      </c>
      <c r="Q291">
        <v>0.99844677935130199</v>
      </c>
      <c r="T291">
        <v>5.7349068104860602E-2</v>
      </c>
      <c r="U291">
        <v>8.0881347206614398E-2</v>
      </c>
      <c r="V291">
        <v>9.0114926847106397E-2</v>
      </c>
      <c r="W291">
        <v>9.0114926847106397E-2</v>
      </c>
      <c r="X291">
        <v>-6.6495914121160004E-4</v>
      </c>
      <c r="Z291">
        <v>0.11865824698718599</v>
      </c>
      <c r="AA291">
        <v>0.118835670167406</v>
      </c>
      <c r="AB291" s="111">
        <v>1.22480425153988</v>
      </c>
      <c r="AC291">
        <v>-1.8553870612350999E-3</v>
      </c>
      <c r="AD291">
        <v>500.12532256035598</v>
      </c>
      <c r="AE291" s="111">
        <v>497.16498942097701</v>
      </c>
      <c r="AG291">
        <v>500.12532256035598</v>
      </c>
      <c r="AI291" s="96">
        <v>2.30662244505389E-6</v>
      </c>
      <c r="AK291">
        <v>483.01122903156897</v>
      </c>
      <c r="AL291">
        <v>490.25639746704201</v>
      </c>
      <c r="AM291">
        <v>475.76606059609497</v>
      </c>
      <c r="AN291">
        <v>6.7515432098759996E-4</v>
      </c>
      <c r="AO291">
        <v>5.0981040564370003E-4</v>
      </c>
      <c r="AP291">
        <v>0.14099999999999999</v>
      </c>
      <c r="AQ291" s="96">
        <v>2.5752471916127799E-10</v>
      </c>
      <c r="AR291">
        <v>-6.6495939873629996E-4</v>
      </c>
      <c r="AS291">
        <v>0.96714341413805605</v>
      </c>
      <c r="AT291">
        <v>0.96720038354305904</v>
      </c>
      <c r="AU291">
        <v>0.96714341413805605</v>
      </c>
      <c r="AV291">
        <v>1.22480425153988</v>
      </c>
    </row>
    <row r="292" spans="1:48">
      <c r="A292" s="95">
        <v>45623</v>
      </c>
      <c r="B292" t="b">
        <v>0</v>
      </c>
      <c r="C292" t="b">
        <v>0</v>
      </c>
      <c r="D292" t="s">
        <v>103</v>
      </c>
      <c r="E292" t="s">
        <v>107</v>
      </c>
      <c r="F292">
        <v>6009.5249999999996</v>
      </c>
      <c r="H292">
        <v>0</v>
      </c>
      <c r="I292">
        <v>509.69471368103001</v>
      </c>
      <c r="J292">
        <v>4.58E-2</v>
      </c>
      <c r="K292">
        <v>13152.078064417399</v>
      </c>
      <c r="L292">
        <v>13139.391</v>
      </c>
      <c r="M292">
        <v>480.59447745981203</v>
      </c>
      <c r="O292">
        <v>14.1</v>
      </c>
      <c r="P292">
        <v>13139.391</v>
      </c>
      <c r="Q292">
        <v>0.99985441900705396</v>
      </c>
      <c r="T292">
        <v>5.7349068104860602E-2</v>
      </c>
      <c r="U292">
        <v>7.8426310361297394E-2</v>
      </c>
      <c r="V292">
        <v>8.8756857338929504E-2</v>
      </c>
      <c r="W292">
        <v>8.8756857338929504E-2</v>
      </c>
      <c r="X292" s="96">
        <v>-5.6726232426639803E-5</v>
      </c>
      <c r="Z292">
        <v>0.11865824698718599</v>
      </c>
      <c r="AA292">
        <v>0.118809774817348</v>
      </c>
      <c r="AB292" s="111">
        <v>1.23211444473233</v>
      </c>
      <c r="AC292">
        <v>-1.416577142603E-4</v>
      </c>
      <c r="AD292">
        <v>500.12532256035598</v>
      </c>
      <c r="AE292" s="111">
        <v>497.094562164965</v>
      </c>
      <c r="AG292">
        <v>500.12532256035598</v>
      </c>
      <c r="AI292" s="96">
        <v>1.3240461895774E-8</v>
      </c>
      <c r="AK292">
        <v>483.01122903156897</v>
      </c>
      <c r="AL292">
        <v>490.25639746704201</v>
      </c>
      <c r="AM292">
        <v>475.76606059609497</v>
      </c>
      <c r="AN292">
        <v>5.0981040564370003E-4</v>
      </c>
      <c r="AO292">
        <v>3.4446649029979998E-4</v>
      </c>
      <c r="AP292">
        <v>0.14099999999999999</v>
      </c>
      <c r="AQ292" s="96">
        <v>1.4266993134750999E-14</v>
      </c>
      <c r="AR292" s="96">
        <v>-5.6726232440906799E-5</v>
      </c>
      <c r="AS292">
        <v>0.96714341413805605</v>
      </c>
      <c r="AT292">
        <v>0.96549480916797503</v>
      </c>
      <c r="AU292">
        <v>0.96549480916797503</v>
      </c>
      <c r="AV292">
        <v>1.23211444473233</v>
      </c>
    </row>
    <row r="293" spans="1:48">
      <c r="A293" s="95">
        <v>45623</v>
      </c>
      <c r="B293" t="b">
        <v>0</v>
      </c>
      <c r="C293" t="b">
        <v>0</v>
      </c>
      <c r="D293" t="s">
        <v>103</v>
      </c>
      <c r="E293" t="s">
        <v>108</v>
      </c>
      <c r="F293">
        <v>6016.4250000000002</v>
      </c>
      <c r="H293">
        <v>0</v>
      </c>
      <c r="I293">
        <v>509.69471368103001</v>
      </c>
      <c r="J293">
        <v>4.58E-2</v>
      </c>
      <c r="K293">
        <v>13152.078064417399</v>
      </c>
      <c r="L293">
        <v>13154.876</v>
      </c>
      <c r="M293">
        <v>481.16086638023199</v>
      </c>
      <c r="O293">
        <v>14.1</v>
      </c>
      <c r="P293">
        <v>13154.876</v>
      </c>
      <c r="Q293">
        <v>1.00114817726858</v>
      </c>
      <c r="T293">
        <v>5.7349068104860602E-2</v>
      </c>
      <c r="U293">
        <v>7.6996580667093695E-2</v>
      </c>
      <c r="V293">
        <v>8.7834278937201096E-2</v>
      </c>
      <c r="W293">
        <v>8.7834278937201096E-2</v>
      </c>
      <c r="X293" s="96">
        <v>-1.1438640035166E-9</v>
      </c>
      <c r="Z293">
        <v>0.11865824698718599</v>
      </c>
      <c r="AA293">
        <v>0.118900702429136</v>
      </c>
      <c r="AB293" s="111">
        <v>1.2512792282860601</v>
      </c>
      <c r="AC293">
        <v>1.4501517473852E-3</v>
      </c>
      <c r="AD293">
        <v>500.12532256035598</v>
      </c>
      <c r="AE293" s="111">
        <v>497.81542471290402</v>
      </c>
      <c r="AG293">
        <v>500.12532256035598</v>
      </c>
      <c r="AI293" s="96">
        <v>1.3872680172989501E-6</v>
      </c>
      <c r="AK293">
        <v>483.01122903156897</v>
      </c>
      <c r="AL293">
        <v>490.25639746704201</v>
      </c>
      <c r="AM293">
        <v>475.76606059609497</v>
      </c>
      <c r="AN293">
        <v>3.4446649029979998E-4</v>
      </c>
      <c r="AO293">
        <v>1.7912257495590001E-4</v>
      </c>
      <c r="AP293">
        <v>0.14099999999999999</v>
      </c>
      <c r="AQ293" s="96">
        <v>1.6584930556883299E-23</v>
      </c>
      <c r="AR293" s="96">
        <v>-1.1438640035166201E-9</v>
      </c>
      <c r="AS293">
        <v>0.96714341413805605</v>
      </c>
      <c r="AT293">
        <v>0.96573575614045004</v>
      </c>
      <c r="AU293">
        <v>0.96573575614045004</v>
      </c>
      <c r="AV293">
        <v>1.2512792282860601</v>
      </c>
    </row>
    <row r="294" spans="1:48">
      <c r="A294" s="95">
        <v>45623</v>
      </c>
      <c r="B294" t="b">
        <v>0</v>
      </c>
      <c r="C294" t="b">
        <v>0</v>
      </c>
      <c r="D294" t="s">
        <v>103</v>
      </c>
      <c r="E294" t="s">
        <v>109</v>
      </c>
      <c r="F294">
        <v>6017.65</v>
      </c>
      <c r="H294">
        <v>0</v>
      </c>
      <c r="I294">
        <v>509.69471368103001</v>
      </c>
      <c r="J294">
        <v>4.58E-2</v>
      </c>
      <c r="K294">
        <v>13152.078064417399</v>
      </c>
      <c r="L294">
        <v>13157.18</v>
      </c>
      <c r="M294">
        <v>481.24513890671898</v>
      </c>
      <c r="O294">
        <v>14.1</v>
      </c>
      <c r="P294">
        <v>13157.18</v>
      </c>
      <c r="Q294">
        <v>1.0002036092862401</v>
      </c>
      <c r="T294">
        <v>5.7349068104860602E-2</v>
      </c>
      <c r="U294">
        <v>7.4672693490319894E-2</v>
      </c>
      <c r="V294">
        <v>8.6516112962243805E-2</v>
      </c>
      <c r="W294">
        <v>8.6516112962243805E-2</v>
      </c>
      <c r="X294">
        <v>0</v>
      </c>
      <c r="Z294">
        <v>0.11865824698718599</v>
      </c>
      <c r="AA294">
        <v>0.118813665983348</v>
      </c>
      <c r="AB294" s="111">
        <v>1.2633138282743701</v>
      </c>
      <c r="AC294">
        <v>2.1795081724240001E-4</v>
      </c>
      <c r="AD294">
        <v>500.12532256035598</v>
      </c>
      <c r="AE294" s="111">
        <v>497.92392399155602</v>
      </c>
      <c r="AG294">
        <v>500.12532256035598</v>
      </c>
      <c r="AI294" s="96">
        <v>3.0670112816040401E-8</v>
      </c>
      <c r="AK294">
        <v>483.01122903156897</v>
      </c>
      <c r="AL294">
        <v>490.25639746704201</v>
      </c>
      <c r="AM294">
        <v>475.76606059609497</v>
      </c>
      <c r="AN294">
        <v>1.7912257495590001E-4</v>
      </c>
      <c r="AO294">
        <v>0</v>
      </c>
      <c r="AP294">
        <v>0.14099999999999999</v>
      </c>
      <c r="AQ294">
        <v>0</v>
      </c>
      <c r="AR294">
        <v>0</v>
      </c>
      <c r="AS294">
        <v>0.96714341413805605</v>
      </c>
      <c r="AT294">
        <v>0.96488921024239105</v>
      </c>
      <c r="AU294">
        <v>0.96488921024239105</v>
      </c>
      <c r="AV294">
        <v>1.2633138282743701</v>
      </c>
    </row>
    <row r="295" spans="1:48">
      <c r="A295" s="95">
        <v>45623</v>
      </c>
      <c r="B295" t="b">
        <v>0</v>
      </c>
      <c r="C295" t="b">
        <v>0</v>
      </c>
      <c r="D295" t="s">
        <v>103</v>
      </c>
      <c r="E295" t="s">
        <v>110</v>
      </c>
      <c r="F295">
        <v>6015.5249999999996</v>
      </c>
      <c r="G295" t="s">
        <v>111</v>
      </c>
      <c r="H295">
        <v>0</v>
      </c>
      <c r="I295">
        <v>509.69471368103001</v>
      </c>
      <c r="J295">
        <v>4.58E-2</v>
      </c>
      <c r="K295">
        <v>13152.078064417399</v>
      </c>
      <c r="L295">
        <v>13152.61</v>
      </c>
      <c r="M295">
        <v>481.077983765206</v>
      </c>
      <c r="N295">
        <v>485.58531208044099</v>
      </c>
      <c r="O295">
        <v>14.1</v>
      </c>
      <c r="P295">
        <v>13152.61</v>
      </c>
      <c r="Q295">
        <v>0.99964687211785297</v>
      </c>
      <c r="R295">
        <v>485.58531208044099</v>
      </c>
      <c r="S295">
        <v>5.8559550907280301E-2</v>
      </c>
      <c r="T295">
        <v>5.7349068104860602E-2</v>
      </c>
      <c r="U295">
        <v>7.2486025632695697E-2</v>
      </c>
      <c r="V295">
        <v>8.5245958156901003E-2</v>
      </c>
      <c r="W295">
        <v>8.5245958156901003E-2</v>
      </c>
      <c r="X295">
        <v>0</v>
      </c>
      <c r="Y295">
        <v>0.118912974645524</v>
      </c>
      <c r="Z295">
        <v>0.11865824698718599</v>
      </c>
      <c r="AA295">
        <v>0.118674266658076</v>
      </c>
      <c r="AB295" s="111">
        <v>1.2836389118873399</v>
      </c>
      <c r="AC295">
        <v>-4.4083050270610002E-4</v>
      </c>
      <c r="AD295">
        <v>500.12532256035598</v>
      </c>
      <c r="AE295" s="111">
        <v>497.70442393783401</v>
      </c>
      <c r="AF295">
        <v>497.70442393783401</v>
      </c>
      <c r="AG295">
        <v>500.12532256035598</v>
      </c>
      <c r="AH295" s="95">
        <v>45623</v>
      </c>
      <c r="AI295" s="96">
        <v>1.2068620663741699E-7</v>
      </c>
      <c r="AJ295">
        <v>481.077983765206</v>
      </c>
      <c r="AK295">
        <v>483.01122903156897</v>
      </c>
      <c r="AL295">
        <v>490.25639746704201</v>
      </c>
      <c r="AM295">
        <v>475.76606059609497</v>
      </c>
      <c r="AN295">
        <v>0</v>
      </c>
      <c r="AO295">
        <v>1.0058421516754E-3</v>
      </c>
      <c r="AP295">
        <v>0.14099999999999999</v>
      </c>
      <c r="AQ295">
        <v>0</v>
      </c>
      <c r="AR295">
        <v>0</v>
      </c>
      <c r="AS295">
        <v>0.96714341413805605</v>
      </c>
      <c r="AT295">
        <v>0.96569955742241098</v>
      </c>
      <c r="AU295">
        <v>0.96569955742241098</v>
      </c>
      <c r="AV295">
        <v>1.2836389118873399</v>
      </c>
    </row>
    <row r="296" spans="1:48">
      <c r="A296" s="95">
        <v>45625</v>
      </c>
      <c r="B296" t="b">
        <v>0</v>
      </c>
      <c r="C296" t="b">
        <v>1</v>
      </c>
      <c r="D296" t="s">
        <v>103</v>
      </c>
      <c r="E296" t="s">
        <v>104</v>
      </c>
      <c r="F296">
        <v>6029.7250000000004</v>
      </c>
      <c r="H296">
        <v>0</v>
      </c>
      <c r="I296">
        <v>512.78762424617696</v>
      </c>
      <c r="J296">
        <v>4.58E-2</v>
      </c>
      <c r="K296">
        <v>13227.132962433499</v>
      </c>
      <c r="L296">
        <v>13189.437</v>
      </c>
      <c r="M296">
        <v>482.26848135036897</v>
      </c>
      <c r="O296">
        <v>14.1</v>
      </c>
      <c r="P296">
        <v>13189.437</v>
      </c>
      <c r="Q296">
        <v>1.0023605587209701</v>
      </c>
      <c r="T296">
        <v>5.8559550907280301E-2</v>
      </c>
      <c r="U296">
        <v>7.4736341430170897E-2</v>
      </c>
      <c r="V296">
        <v>8.5861180443538104E-2</v>
      </c>
      <c r="W296">
        <v>8.5861180443538104E-2</v>
      </c>
      <c r="X296" s="96">
        <v>1.0499232974461501E-6</v>
      </c>
      <c r="Z296">
        <v>0.118912974645524</v>
      </c>
      <c r="AA296">
        <v>0.118790393907477</v>
      </c>
      <c r="AB296" s="111">
        <v>1.3015175138557</v>
      </c>
      <c r="AC296">
        <v>3.1469859324440002E-3</v>
      </c>
      <c r="AD296">
        <v>497.70442393783401</v>
      </c>
      <c r="AE296" s="111">
        <v>499.270692758481</v>
      </c>
      <c r="AG296">
        <v>497.70442393783401</v>
      </c>
      <c r="AI296" s="96">
        <v>6.1087514461894899E-6</v>
      </c>
      <c r="AK296">
        <v>481.077983765206</v>
      </c>
      <c r="AL296">
        <v>488.294153521684</v>
      </c>
      <c r="AM296">
        <v>473.86181400872698</v>
      </c>
      <c r="AN296">
        <v>5.0981040564370003E-4</v>
      </c>
      <c r="AO296">
        <v>3.4446649029979998E-4</v>
      </c>
      <c r="AP296">
        <v>0.14099999999999999</v>
      </c>
      <c r="AQ296" s="96">
        <v>1.0499323157877799E-6</v>
      </c>
      <c r="AR296" s="96">
        <v>-9.0183416290301401E-12</v>
      </c>
      <c r="AS296">
        <v>0.96477484805754099</v>
      </c>
      <c r="AT296">
        <v>0.96699477689292401</v>
      </c>
      <c r="AU296">
        <v>0.96477484805754099</v>
      </c>
      <c r="AV296">
        <v>1.3015175138557</v>
      </c>
    </row>
    <row r="297" spans="1:48">
      <c r="A297" s="95">
        <v>45625</v>
      </c>
      <c r="B297" t="b">
        <v>0</v>
      </c>
      <c r="C297" t="b">
        <v>1</v>
      </c>
      <c r="D297" t="s">
        <v>103</v>
      </c>
      <c r="E297" t="s">
        <v>105</v>
      </c>
      <c r="F297">
        <v>6041.8</v>
      </c>
      <c r="H297">
        <v>0</v>
      </c>
      <c r="I297">
        <v>512.78762424617696</v>
      </c>
      <c r="J297">
        <v>4.58E-2</v>
      </c>
      <c r="K297">
        <v>13227.132962433499</v>
      </c>
      <c r="L297">
        <v>13214.936</v>
      </c>
      <c r="M297">
        <v>483.20084593924099</v>
      </c>
      <c r="O297">
        <v>14.1</v>
      </c>
      <c r="P297">
        <v>13214.936</v>
      </c>
      <c r="Q297">
        <v>1.0020025788904099</v>
      </c>
      <c r="T297">
        <v>5.8559550907280301E-2</v>
      </c>
      <c r="U297">
        <v>7.5134642556149003E-2</v>
      </c>
      <c r="V297">
        <v>8.5722753984520894E-2</v>
      </c>
      <c r="W297">
        <v>8.5722753984520894E-2</v>
      </c>
      <c r="X297" s="96">
        <v>1.3838753291935599E-8</v>
      </c>
      <c r="Z297">
        <v>0.118912974645524</v>
      </c>
      <c r="AA297">
        <v>0.118378414397669</v>
      </c>
      <c r="AB297" s="111">
        <v>1.2921917326722101</v>
      </c>
      <c r="AC297">
        <v>2.5152775592680002E-3</v>
      </c>
      <c r="AD297">
        <v>497.70442393783401</v>
      </c>
      <c r="AE297" s="111">
        <v>500.526497127977</v>
      </c>
      <c r="AG297">
        <v>497.70442393783401</v>
      </c>
      <c r="AI297" s="96">
        <v>3.73039517663667E-6</v>
      </c>
      <c r="AK297">
        <v>481.077983765206</v>
      </c>
      <c r="AL297">
        <v>488.294153521684</v>
      </c>
      <c r="AM297">
        <v>473.86181400872698</v>
      </c>
      <c r="AN297">
        <v>3.4446649029979998E-4</v>
      </c>
      <c r="AO297">
        <v>1.7912257495590001E-4</v>
      </c>
      <c r="AP297">
        <v>0.14099999999999999</v>
      </c>
      <c r="AQ297" s="96">
        <v>1.3838753291935599E-8</v>
      </c>
      <c r="AR297">
        <v>0</v>
      </c>
      <c r="AS297">
        <v>0.96477484805754099</v>
      </c>
      <c r="AT297">
        <v>0.96591601490463397</v>
      </c>
      <c r="AU297">
        <v>0.96477484805754099</v>
      </c>
      <c r="AV297">
        <v>1.2921917326722101</v>
      </c>
    </row>
    <row r="298" spans="1:48">
      <c r="A298" s="95">
        <v>45625</v>
      </c>
      <c r="B298" t="b">
        <v>0</v>
      </c>
      <c r="C298" t="b">
        <v>1</v>
      </c>
      <c r="D298" t="s">
        <v>103</v>
      </c>
      <c r="E298" t="s">
        <v>106</v>
      </c>
      <c r="F298">
        <v>6053.0249999999996</v>
      </c>
      <c r="H298">
        <v>0</v>
      </c>
      <c r="I298">
        <v>512.78762424617696</v>
      </c>
      <c r="J298">
        <v>4.58E-2</v>
      </c>
      <c r="K298">
        <v>13227.132962433499</v>
      </c>
      <c r="L298">
        <v>13238.653</v>
      </c>
      <c r="M298">
        <v>484.06805214161199</v>
      </c>
      <c r="O298">
        <v>14.1</v>
      </c>
      <c r="P298">
        <v>13238.653</v>
      </c>
      <c r="Q298">
        <v>1.0018578900327699</v>
      </c>
      <c r="T298">
        <v>5.8559550907280301E-2</v>
      </c>
      <c r="U298">
        <v>7.5145195423535496E-2</v>
      </c>
      <c r="V298">
        <v>8.5428848822465805E-2</v>
      </c>
      <c r="W298">
        <v>8.5428848822465805E-2</v>
      </c>
      <c r="X298">
        <v>0</v>
      </c>
      <c r="Z298">
        <v>0.118912974645524</v>
      </c>
      <c r="AA298">
        <v>0.118466173219337</v>
      </c>
      <c r="AB298" s="111">
        <v>1.2942783843208201</v>
      </c>
      <c r="AC298">
        <v>2.3189029312719999E-3</v>
      </c>
      <c r="AD298">
        <v>497.70442393783401</v>
      </c>
      <c r="AE298" s="111">
        <v>501.68716948934599</v>
      </c>
      <c r="AG298">
        <v>497.70442393783401</v>
      </c>
      <c r="AI298" s="96">
        <v>3.2152187634493901E-6</v>
      </c>
      <c r="AK298">
        <v>481.077983765206</v>
      </c>
      <c r="AL298">
        <v>488.294153521684</v>
      </c>
      <c r="AM298">
        <v>473.86181400872698</v>
      </c>
      <c r="AN298">
        <v>1.7912257495590001E-4</v>
      </c>
      <c r="AO298" s="96">
        <v>1.3778659611993E-5</v>
      </c>
      <c r="AP298">
        <v>0.14099999999999999</v>
      </c>
      <c r="AQ298">
        <v>0</v>
      </c>
      <c r="AR298">
        <v>0</v>
      </c>
      <c r="AS298">
        <v>0.96477484805754099</v>
      </c>
      <c r="AT298">
        <v>0.96973291607599699</v>
      </c>
      <c r="AU298">
        <v>0.96477484805754099</v>
      </c>
      <c r="AV298">
        <v>1.2942783843208201</v>
      </c>
    </row>
    <row r="299" spans="1:48">
      <c r="A299" s="95">
        <v>45625</v>
      </c>
      <c r="B299" t="b">
        <v>0</v>
      </c>
      <c r="C299" t="b">
        <v>1</v>
      </c>
      <c r="D299" t="s">
        <v>103</v>
      </c>
      <c r="E299" t="s">
        <v>107</v>
      </c>
      <c r="F299">
        <v>6054.6</v>
      </c>
      <c r="G299" t="s">
        <v>112</v>
      </c>
      <c r="H299">
        <v>0</v>
      </c>
      <c r="I299">
        <v>512.78762424617696</v>
      </c>
      <c r="J299">
        <v>4.58E-2</v>
      </c>
      <c r="K299">
        <v>13227.132962433499</v>
      </c>
      <c r="L299">
        <v>13240.333000000001</v>
      </c>
      <c r="M299">
        <v>484.12948092349802</v>
      </c>
      <c r="O299">
        <v>14.1</v>
      </c>
      <c r="P299">
        <v>13240.333000000001</v>
      </c>
      <c r="Q299">
        <v>1.0002602004782699</v>
      </c>
      <c r="T299">
        <v>5.8559550907280301E-2</v>
      </c>
      <c r="U299">
        <v>7.2867664925139894E-2</v>
      </c>
      <c r="V299">
        <v>8.4142722055181696E-2</v>
      </c>
      <c r="W299">
        <v>8.4142722055181696E-2</v>
      </c>
      <c r="X299">
        <v>0</v>
      </c>
      <c r="Y299">
        <v>0.119393973227452</v>
      </c>
      <c r="Z299">
        <v>0.118912974645524</v>
      </c>
      <c r="AA299">
        <v>0.118255774698315</v>
      </c>
      <c r="AB299" s="111">
        <v>1.2987311552937599</v>
      </c>
      <c r="AC299">
        <v>1.6380010992749999E-4</v>
      </c>
      <c r="AD299">
        <v>497.70442393783401</v>
      </c>
      <c r="AE299" s="111">
        <v>501.76934590285799</v>
      </c>
      <c r="AF299">
        <v>501.76934590285799</v>
      </c>
      <c r="AG299">
        <v>497.70442393783401</v>
      </c>
      <c r="AH299" s="95">
        <v>45625</v>
      </c>
      <c r="AI299" s="96">
        <v>1.6101852944024099E-8</v>
      </c>
      <c r="AJ299">
        <v>484.12948092349802</v>
      </c>
      <c r="AK299">
        <v>481.077983765206</v>
      </c>
      <c r="AL299">
        <v>488.294153521684</v>
      </c>
      <c r="AM299">
        <v>473.86181400872698</v>
      </c>
      <c r="AN299" s="96">
        <v>1.3778659611993E-5</v>
      </c>
      <c r="AO299">
        <v>0</v>
      </c>
      <c r="AP299">
        <v>0.14099999999999999</v>
      </c>
      <c r="AQ299">
        <v>0</v>
      </c>
      <c r="AR299">
        <v>0</v>
      </c>
      <c r="AS299">
        <v>0.96477484805754099</v>
      </c>
      <c r="AT299">
        <v>0.96892222011890605</v>
      </c>
      <c r="AU299">
        <v>0.96477484805754099</v>
      </c>
      <c r="AV299">
        <v>1.2987311552937599</v>
      </c>
    </row>
    <row r="300" spans="1:48">
      <c r="A300" s="95">
        <v>45628</v>
      </c>
      <c r="B300" t="b">
        <v>0</v>
      </c>
      <c r="C300" t="b">
        <v>0</v>
      </c>
      <c r="D300" t="s">
        <v>103</v>
      </c>
      <c r="E300" t="s">
        <v>104</v>
      </c>
      <c r="F300">
        <v>6055.2250000000004</v>
      </c>
      <c r="H300">
        <v>0</v>
      </c>
      <c r="I300">
        <v>513.65618132269503</v>
      </c>
      <c r="J300">
        <v>4.58E-2</v>
      </c>
      <c r="K300">
        <v>13261.075066023401</v>
      </c>
      <c r="L300">
        <v>13247.811</v>
      </c>
      <c r="M300">
        <v>484.18351471710599</v>
      </c>
      <c r="O300">
        <v>13.51</v>
      </c>
      <c r="P300">
        <v>13247.811</v>
      </c>
      <c r="Q300">
        <v>1.00010322729825</v>
      </c>
      <c r="U300">
        <v>7.0657151661199902E-2</v>
      </c>
      <c r="V300">
        <v>8.2874947281882702E-2</v>
      </c>
      <c r="W300">
        <v>8.2874947281882702E-2</v>
      </c>
      <c r="X300" s="96">
        <v>3.1062188717034399E-5</v>
      </c>
      <c r="Z300">
        <v>0.119393973227452</v>
      </c>
      <c r="AA300">
        <v>0.11763404384071099</v>
      </c>
      <c r="AB300" s="111">
        <v>1.31242880689091</v>
      </c>
      <c r="AC300">
        <v>1.019152266916E-4</v>
      </c>
      <c r="AD300">
        <v>501.76934590285799</v>
      </c>
      <c r="AE300" s="111">
        <v>501.820483839492</v>
      </c>
      <c r="AG300">
        <v>501.76934590285799</v>
      </c>
      <c r="AI300" s="96">
        <v>1.2455449073098701E-8</v>
      </c>
      <c r="AK300">
        <v>484.12948092349802</v>
      </c>
      <c r="AL300">
        <v>491.39142313734999</v>
      </c>
      <c r="AM300">
        <v>476.86753870964498</v>
      </c>
      <c r="AN300">
        <v>1.0058421516754E-3</v>
      </c>
      <c r="AO300">
        <v>8.4049823633150001E-4</v>
      </c>
      <c r="AP300">
        <v>0.1351</v>
      </c>
      <c r="AQ300" s="96">
        <v>8.1351817790531E-5</v>
      </c>
      <c r="AR300" s="96">
        <v>-5.0289629073496601E-5</v>
      </c>
      <c r="AS300">
        <v>0.96027245491683499</v>
      </c>
      <c r="AT300">
        <v>0.97086369477775702</v>
      </c>
      <c r="AU300">
        <v>0.96027245491683499</v>
      </c>
      <c r="AV300">
        <v>1.31242880689091</v>
      </c>
    </row>
    <row r="301" spans="1:48">
      <c r="A301" s="95">
        <v>45628</v>
      </c>
      <c r="B301" t="b">
        <v>0</v>
      </c>
      <c r="C301" t="b">
        <v>0</v>
      </c>
      <c r="D301" t="s">
        <v>103</v>
      </c>
      <c r="E301" t="s">
        <v>105</v>
      </c>
      <c r="F301">
        <v>6057.3</v>
      </c>
      <c r="H301">
        <v>0</v>
      </c>
      <c r="I301">
        <v>513.65618132269503</v>
      </c>
      <c r="J301">
        <v>4.58E-2</v>
      </c>
      <c r="K301">
        <v>13261.075066023401</v>
      </c>
      <c r="L301">
        <v>13250.433000000001</v>
      </c>
      <c r="M301">
        <v>484.27934407152401</v>
      </c>
      <c r="O301">
        <v>13.51</v>
      </c>
      <c r="P301">
        <v>13250.433000000001</v>
      </c>
      <c r="Q301">
        <v>1.0003426792563399</v>
      </c>
      <c r="U301">
        <v>6.8534898068576003E-2</v>
      </c>
      <c r="V301">
        <v>8.1635052269169006E-2</v>
      </c>
      <c r="W301">
        <v>8.1635052269169006E-2</v>
      </c>
      <c r="X301" s="96">
        <v>1.09944309355553E-5</v>
      </c>
      <c r="Z301">
        <v>0.119393973227452</v>
      </c>
      <c r="AA301">
        <v>0.11760899669418901</v>
      </c>
      <c r="AB301" s="111">
        <v>1.33250561161536</v>
      </c>
      <c r="AC301">
        <v>2.5774755997049999E-4</v>
      </c>
      <c r="AD301">
        <v>501.76934590285799</v>
      </c>
      <c r="AE301" s="111">
        <v>501.94982684474502</v>
      </c>
      <c r="AG301">
        <v>501.76934590285799</v>
      </c>
      <c r="AI301" s="96">
        <v>3.9164373098345901E-8</v>
      </c>
      <c r="AK301">
        <v>484.12948092349802</v>
      </c>
      <c r="AL301">
        <v>491.39142313734999</v>
      </c>
      <c r="AM301">
        <v>476.86753870964498</v>
      </c>
      <c r="AN301">
        <v>8.4049823633150001E-4</v>
      </c>
      <c r="AO301">
        <v>6.7515432098759996E-4</v>
      </c>
      <c r="AP301">
        <v>0.1351</v>
      </c>
      <c r="AQ301" s="96">
        <v>1.6525188909270498E-5</v>
      </c>
      <c r="AR301" s="96">
        <v>-5.5307579737151596E-6</v>
      </c>
      <c r="AS301">
        <v>0.96027245491683499</v>
      </c>
      <c r="AT301">
        <v>0.97655819861789805</v>
      </c>
      <c r="AU301">
        <v>0.96027245491683499</v>
      </c>
      <c r="AV301">
        <v>1.33250561161536</v>
      </c>
    </row>
    <row r="302" spans="1:48">
      <c r="A302" s="95">
        <v>45628</v>
      </c>
      <c r="B302" t="b">
        <v>0</v>
      </c>
      <c r="C302" t="b">
        <v>0</v>
      </c>
      <c r="D302" t="s">
        <v>103</v>
      </c>
      <c r="E302" t="s">
        <v>106</v>
      </c>
      <c r="F302">
        <v>6062.7</v>
      </c>
      <c r="H302">
        <v>0</v>
      </c>
      <c r="I302">
        <v>513.65618132269503</v>
      </c>
      <c r="J302">
        <v>4.58E-2</v>
      </c>
      <c r="K302">
        <v>13261.075066023401</v>
      </c>
      <c r="L302">
        <v>13263.182000000001</v>
      </c>
      <c r="M302">
        <v>484.74529694699402</v>
      </c>
      <c r="O302">
        <v>13.51</v>
      </c>
      <c r="P302">
        <v>13263.182000000001</v>
      </c>
      <c r="Q302">
        <v>1.0008914863057701</v>
      </c>
      <c r="U302">
        <v>6.7179588735380505E-2</v>
      </c>
      <c r="V302">
        <v>8.0704998101175499E-2</v>
      </c>
      <c r="W302">
        <v>8.0704998101175499E-2</v>
      </c>
      <c r="X302" s="96">
        <v>4.0100845185667302E-6</v>
      </c>
      <c r="Z302">
        <v>0.119393973227452</v>
      </c>
      <c r="AA302">
        <v>0.11713995542737</v>
      </c>
      <c r="AB302" s="111">
        <v>1.3527440633138701</v>
      </c>
      <c r="AC302">
        <v>1.2800560719539E-3</v>
      </c>
      <c r="AD302">
        <v>501.76934590285799</v>
      </c>
      <c r="AE302" s="111">
        <v>502.59235076841401</v>
      </c>
      <c r="AG302">
        <v>501.76934590285799</v>
      </c>
      <c r="AI302" s="96">
        <v>9.24856619245698E-7</v>
      </c>
      <c r="AK302">
        <v>484.12948092349802</v>
      </c>
      <c r="AL302">
        <v>491.39142313734999</v>
      </c>
      <c r="AM302">
        <v>476.86753870964498</v>
      </c>
      <c r="AN302">
        <v>6.7515432098759996E-4</v>
      </c>
      <c r="AO302">
        <v>5.0981040564370003E-4</v>
      </c>
      <c r="AP302">
        <v>0.1351</v>
      </c>
      <c r="AQ302" s="96">
        <v>4.04883276506702E-6</v>
      </c>
      <c r="AR302" s="96">
        <v>-3.8748246500297499E-8</v>
      </c>
      <c r="AS302">
        <v>0.96027245491683499</v>
      </c>
      <c r="AT302">
        <v>0.97678628561061798</v>
      </c>
      <c r="AU302">
        <v>0.96027245491683499</v>
      </c>
      <c r="AV302">
        <v>1.3527440633138701</v>
      </c>
    </row>
    <row r="303" spans="1:48">
      <c r="A303" s="95">
        <v>45628</v>
      </c>
      <c r="B303" t="b">
        <v>0</v>
      </c>
      <c r="C303" t="b">
        <v>0</v>
      </c>
      <c r="D303" t="s">
        <v>103</v>
      </c>
      <c r="E303" t="s">
        <v>107</v>
      </c>
      <c r="F303">
        <v>6062.9</v>
      </c>
      <c r="H303">
        <v>0</v>
      </c>
      <c r="I303">
        <v>513.65618132269503</v>
      </c>
      <c r="J303">
        <v>4.58E-2</v>
      </c>
      <c r="K303">
        <v>13261.075066023401</v>
      </c>
      <c r="L303">
        <v>13263.562</v>
      </c>
      <c r="M303">
        <v>484.75918525922799</v>
      </c>
      <c r="O303">
        <v>13.51</v>
      </c>
      <c r="P303">
        <v>13263.562</v>
      </c>
      <c r="Q303">
        <v>1.00003298860243</v>
      </c>
      <c r="U303">
        <v>6.5133694751313698E-2</v>
      </c>
      <c r="V303">
        <v>7.9485478270475807E-2</v>
      </c>
      <c r="W303">
        <v>7.9485478270475807E-2</v>
      </c>
      <c r="X303" s="96">
        <v>3.0080968808973897E-8</v>
      </c>
      <c r="Z303">
        <v>0.119393973227452</v>
      </c>
      <c r="AA303">
        <v>0.102885919169223</v>
      </c>
      <c r="AB303" s="111">
        <v>1.36833324965814</v>
      </c>
      <c r="AC303" s="96">
        <v>3.7198201944921199E-5</v>
      </c>
      <c r="AD303">
        <v>501.76934590285799</v>
      </c>
      <c r="AE303" s="111">
        <v>502.611046300174</v>
      </c>
      <c r="AG303">
        <v>501.76934590285799</v>
      </c>
      <c r="AI303" s="96">
        <v>8.2084147520168699E-10</v>
      </c>
      <c r="AK303">
        <v>484.12948092349802</v>
      </c>
      <c r="AL303">
        <v>491.39142313734999</v>
      </c>
      <c r="AM303">
        <v>476.86753870964498</v>
      </c>
      <c r="AN303">
        <v>5.0981040564370003E-4</v>
      </c>
      <c r="AO303">
        <v>3.4446649029979998E-4</v>
      </c>
      <c r="AP303">
        <v>0.1351</v>
      </c>
      <c r="AQ303" s="96">
        <v>3.0110283026693797E-8</v>
      </c>
      <c r="AR303" s="96">
        <v>-2.93142177199001E-11</v>
      </c>
      <c r="AS303">
        <v>0.96027245491683499</v>
      </c>
      <c r="AT303">
        <v>0.98103879369921199</v>
      </c>
      <c r="AU303">
        <v>0.96027245491683499</v>
      </c>
      <c r="AV303">
        <v>1.36833324965814</v>
      </c>
    </row>
    <row r="304" spans="1:48">
      <c r="A304" s="95">
        <v>45628</v>
      </c>
      <c r="B304" t="b">
        <v>0</v>
      </c>
      <c r="C304" t="b">
        <v>0</v>
      </c>
      <c r="D304" t="s">
        <v>103</v>
      </c>
      <c r="E304" t="s">
        <v>108</v>
      </c>
      <c r="F304">
        <v>6062.65</v>
      </c>
      <c r="H304">
        <v>0</v>
      </c>
      <c r="I304">
        <v>513.65618132269503</v>
      </c>
      <c r="J304">
        <v>4.58E-2</v>
      </c>
      <c r="K304">
        <v>13261.075066023401</v>
      </c>
      <c r="L304">
        <v>13262.634</v>
      </c>
      <c r="M304">
        <v>484.72526853882403</v>
      </c>
      <c r="O304">
        <v>13.51</v>
      </c>
      <c r="P304">
        <v>13262.634</v>
      </c>
      <c r="Q304">
        <v>0.99995876560721697</v>
      </c>
      <c r="U304">
        <v>6.3153562455547499E-2</v>
      </c>
      <c r="V304">
        <v>7.8285771972965407E-2</v>
      </c>
      <c r="W304">
        <v>7.8285771972965407E-2</v>
      </c>
      <c r="X304" s="96">
        <v>2.12433568369034E-14</v>
      </c>
      <c r="Z304">
        <v>0.119393973227452</v>
      </c>
      <c r="AA304">
        <v>0.10052126676734</v>
      </c>
      <c r="AB304" s="111">
        <v>1.38932714148937</v>
      </c>
      <c r="AC304" s="96">
        <v>-9.7836360568814799E-5</v>
      </c>
      <c r="AD304">
        <v>501.76934590285799</v>
      </c>
      <c r="AE304" s="111">
        <v>502.561872664622</v>
      </c>
      <c r="AG304">
        <v>501.76934590285799</v>
      </c>
      <c r="AI304" s="96">
        <v>4.8956007829566E-9</v>
      </c>
      <c r="AK304">
        <v>484.12948092349802</v>
      </c>
      <c r="AL304">
        <v>491.39142313734999</v>
      </c>
      <c r="AM304">
        <v>476.86753870964498</v>
      </c>
      <c r="AN304">
        <v>3.4446649029979998E-4</v>
      </c>
      <c r="AO304">
        <v>1.7912257495590001E-4</v>
      </c>
      <c r="AP304">
        <v>0.1351</v>
      </c>
      <c r="AQ304" s="96">
        <v>2.12433568369034E-14</v>
      </c>
      <c r="AR304">
        <v>0</v>
      </c>
      <c r="AS304">
        <v>0.96027245491683499</v>
      </c>
      <c r="AT304">
        <v>1.09525484985924</v>
      </c>
      <c r="AU304">
        <v>0.96027245491683499</v>
      </c>
      <c r="AV304">
        <v>1.38932714148937</v>
      </c>
    </row>
    <row r="305" spans="1:48">
      <c r="A305" s="95">
        <v>45628</v>
      </c>
      <c r="B305" t="b">
        <v>0</v>
      </c>
      <c r="C305" t="b">
        <v>0</v>
      </c>
      <c r="D305" t="s">
        <v>103</v>
      </c>
      <c r="E305" t="s">
        <v>109</v>
      </c>
      <c r="F305">
        <v>6061.9</v>
      </c>
      <c r="H305">
        <v>0</v>
      </c>
      <c r="I305">
        <v>513.65618132269503</v>
      </c>
      <c r="J305">
        <v>4.58E-2</v>
      </c>
      <c r="K305">
        <v>13261.075066023401</v>
      </c>
      <c r="L305">
        <v>13260.871999999999</v>
      </c>
      <c r="M305">
        <v>484.66087062788398</v>
      </c>
      <c r="O305">
        <v>13.51</v>
      </c>
      <c r="P305">
        <v>13260.871999999999</v>
      </c>
      <c r="Q305">
        <v>0.99987629172061698</v>
      </c>
      <c r="U305">
        <v>6.1244905587144002E-2</v>
      </c>
      <c r="V305">
        <v>7.7108601393758705E-2</v>
      </c>
      <c r="W305">
        <v>7.7108601393758705E-2</v>
      </c>
      <c r="X305">
        <v>0</v>
      </c>
      <c r="Z305">
        <v>0.119393973227452</v>
      </c>
      <c r="AA305">
        <v>0.10028857367162999</v>
      </c>
      <c r="AB305" s="111">
        <v>1.4106181689512001</v>
      </c>
      <c r="AC305">
        <v>-1.8670740169459999E-4</v>
      </c>
      <c r="AD305">
        <v>501.76934590285799</v>
      </c>
      <c r="AE305" s="111">
        <v>502.46804064318599</v>
      </c>
      <c r="AG305">
        <v>501.76934590285799</v>
      </c>
      <c r="AI305" s="96">
        <v>1.7652651181505599E-8</v>
      </c>
      <c r="AK305">
        <v>484.12948092349802</v>
      </c>
      <c r="AL305">
        <v>491.39142313734999</v>
      </c>
      <c r="AM305">
        <v>476.86753870964498</v>
      </c>
      <c r="AN305">
        <v>1.7912257495590001E-4</v>
      </c>
      <c r="AO305">
        <v>0</v>
      </c>
      <c r="AP305">
        <v>0.1351</v>
      </c>
      <c r="AQ305">
        <v>0</v>
      </c>
      <c r="AR305">
        <v>0</v>
      </c>
      <c r="AS305">
        <v>0.96027245491683499</v>
      </c>
      <c r="AT305">
        <v>1.11173411188914</v>
      </c>
      <c r="AU305">
        <v>0.96027245491683499</v>
      </c>
      <c r="AV305">
        <v>1.4106181689512001</v>
      </c>
    </row>
    <row r="306" spans="1:48">
      <c r="A306" s="95">
        <v>45628</v>
      </c>
      <c r="B306" t="b">
        <v>0</v>
      </c>
      <c r="C306" t="b">
        <v>0</v>
      </c>
      <c r="D306" t="s">
        <v>103</v>
      </c>
      <c r="E306" t="s">
        <v>110</v>
      </c>
      <c r="F306">
        <v>6062.35</v>
      </c>
      <c r="G306" t="s">
        <v>111</v>
      </c>
      <c r="H306">
        <v>0</v>
      </c>
      <c r="I306">
        <v>513.65618132269503</v>
      </c>
      <c r="J306">
        <v>4.58E-2</v>
      </c>
      <c r="K306">
        <v>13261.075066023401</v>
      </c>
      <c r="L306">
        <v>13261.589</v>
      </c>
      <c r="M306">
        <v>484.68707568017902</v>
      </c>
      <c r="N306">
        <v>489.365120532432</v>
      </c>
      <c r="O306">
        <v>13.51</v>
      </c>
      <c r="P306">
        <v>13261.589</v>
      </c>
      <c r="Q306">
        <v>1.0000742341510001</v>
      </c>
      <c r="R306">
        <v>489.365120532432</v>
      </c>
      <c r="S306">
        <v>4.58E-2</v>
      </c>
      <c r="U306">
        <v>5.9381744272864002E-2</v>
      </c>
      <c r="V306">
        <v>7.5944183560695905E-2</v>
      </c>
      <c r="W306">
        <v>7.5944183560695905E-2</v>
      </c>
      <c r="X306">
        <v>0</v>
      </c>
      <c r="Y306">
        <v>0.11936969849745201</v>
      </c>
      <c r="Z306">
        <v>0.119393973227452</v>
      </c>
      <c r="AA306">
        <v>0.100174063046356</v>
      </c>
      <c r="AB306" s="111">
        <v>1.4321532269988</v>
      </c>
      <c r="AC306" s="96">
        <v>7.4116985844030399E-5</v>
      </c>
      <c r="AD306">
        <v>501.76934590285799</v>
      </c>
      <c r="AE306" s="111">
        <v>502.50528205984199</v>
      </c>
      <c r="AF306">
        <v>502.50528205984199</v>
      </c>
      <c r="AG306">
        <v>501.76934590285799</v>
      </c>
      <c r="AH306" s="95">
        <v>45628</v>
      </c>
      <c r="AI306" s="96">
        <v>2.9232816734982602E-9</v>
      </c>
      <c r="AJ306">
        <v>484.68707568017902</v>
      </c>
      <c r="AK306">
        <v>484.12948092349802</v>
      </c>
      <c r="AL306">
        <v>491.39142313734999</v>
      </c>
      <c r="AM306">
        <v>476.86753870964498</v>
      </c>
      <c r="AN306">
        <v>0</v>
      </c>
      <c r="AO306">
        <v>1.0058421516754E-3</v>
      </c>
      <c r="AP306">
        <v>0.1351</v>
      </c>
      <c r="AQ306">
        <v>0</v>
      </c>
      <c r="AR306">
        <v>0</v>
      </c>
      <c r="AS306">
        <v>0.96027245491683499</v>
      </c>
      <c r="AT306">
        <v>1.1133220436368001</v>
      </c>
      <c r="AU306">
        <v>0.96027245491683499</v>
      </c>
      <c r="AV306">
        <v>1.4321532269988</v>
      </c>
    </row>
    <row r="307" spans="1:48">
      <c r="A307" s="95">
        <v>45629</v>
      </c>
      <c r="B307" t="b">
        <v>0</v>
      </c>
      <c r="C307" t="b">
        <v>0</v>
      </c>
      <c r="D307" t="s">
        <v>103</v>
      </c>
      <c r="E307" t="s">
        <v>104</v>
      </c>
      <c r="F307">
        <v>6055.35</v>
      </c>
      <c r="H307">
        <v>0</v>
      </c>
      <c r="I307">
        <v>513.78328723633501</v>
      </c>
      <c r="J307">
        <v>4.58E-2</v>
      </c>
      <c r="K307">
        <v>13267.3293871232</v>
      </c>
      <c r="L307">
        <v>13249.228999999999</v>
      </c>
      <c r="M307">
        <v>484.17367708380402</v>
      </c>
      <c r="O307">
        <v>13.34</v>
      </c>
      <c r="P307">
        <v>13249.228999999999</v>
      </c>
      <c r="Q307">
        <v>0.99884533225564298</v>
      </c>
      <c r="T307">
        <v>4.58E-2</v>
      </c>
      <c r="U307">
        <v>5.8596046813974297E-2</v>
      </c>
      <c r="V307">
        <v>7.5192631071502702E-2</v>
      </c>
      <c r="W307">
        <v>7.5192631071502702E-2</v>
      </c>
      <c r="X307">
        <v>-1.197573388323E-4</v>
      </c>
      <c r="Z307">
        <v>0.11936969849745201</v>
      </c>
      <c r="AA307">
        <v>0.10021708314616801</v>
      </c>
      <c r="AB307" s="111">
        <v>1.45445728989151</v>
      </c>
      <c r="AC307">
        <v>-1.5331093149827E-3</v>
      </c>
      <c r="AD307">
        <v>502.50528205984199</v>
      </c>
      <c r="AE307" s="111">
        <v>501.73488653108802</v>
      </c>
      <c r="AG307">
        <v>502.50528205984199</v>
      </c>
      <c r="AI307" s="96">
        <v>1.1231731151825399E-6</v>
      </c>
      <c r="AK307">
        <v>484.68707568017902</v>
      </c>
      <c r="AL307">
        <v>491.95738181538098</v>
      </c>
      <c r="AM307">
        <v>477.41676954497598</v>
      </c>
      <c r="AN307">
        <v>1.0058421516754E-3</v>
      </c>
      <c r="AO307">
        <v>8.4049823633150001E-4</v>
      </c>
      <c r="AP307">
        <v>0.13339999999999999</v>
      </c>
      <c r="AQ307" s="96">
        <v>1.8794179966042601E-5</v>
      </c>
      <c r="AR307">
        <v>-1.385515187983E-4</v>
      </c>
      <c r="AS307">
        <v>0.96050062091055199</v>
      </c>
      <c r="AT307">
        <v>1.1141013007528</v>
      </c>
      <c r="AU307">
        <v>0.96050062091055199</v>
      </c>
      <c r="AV307">
        <v>1.45445728989151</v>
      </c>
    </row>
    <row r="308" spans="1:48">
      <c r="A308" s="95">
        <v>45629</v>
      </c>
      <c r="B308" t="b">
        <v>0</v>
      </c>
      <c r="C308" t="b">
        <v>0</v>
      </c>
      <c r="D308" t="s">
        <v>103</v>
      </c>
      <c r="E308" t="s">
        <v>105</v>
      </c>
      <c r="F308">
        <v>6049.65</v>
      </c>
      <c r="H308">
        <v>0</v>
      </c>
      <c r="I308">
        <v>513.78328723633501</v>
      </c>
      <c r="J308">
        <v>4.58E-2</v>
      </c>
      <c r="K308">
        <v>13267.3293871232</v>
      </c>
      <c r="L308">
        <v>13235.066000000001</v>
      </c>
      <c r="M308">
        <v>483.65611098327599</v>
      </c>
      <c r="O308">
        <v>13.34</v>
      </c>
      <c r="P308">
        <v>13235.066000000001</v>
      </c>
      <c r="Q308">
        <v>0.99905868364338901</v>
      </c>
      <c r="T308">
        <v>4.58E-2</v>
      </c>
      <c r="U308">
        <v>5.7866733643939398E-2</v>
      </c>
      <c r="V308">
        <v>7.4463748197997698E-2</v>
      </c>
      <c r="W308">
        <v>7.4463748197997698E-2</v>
      </c>
      <c r="X308" s="96">
        <v>-8.8779974705724198E-5</v>
      </c>
      <c r="Z308">
        <v>0.11936969849745201</v>
      </c>
      <c r="AA308">
        <v>0.10041065250845101</v>
      </c>
      <c r="AB308" s="111">
        <v>1.46899463192977</v>
      </c>
      <c r="AC308">
        <v>-1.5562218340471E-3</v>
      </c>
      <c r="AD308">
        <v>502.50528205984199</v>
      </c>
      <c r="AE308" s="111">
        <v>500.95407574576501</v>
      </c>
      <c r="AG308">
        <v>502.50528205984199</v>
      </c>
      <c r="AI308" s="96">
        <v>1.14391498985911E-6</v>
      </c>
      <c r="AK308">
        <v>484.68707568017902</v>
      </c>
      <c r="AL308">
        <v>491.95738181538098</v>
      </c>
      <c r="AM308">
        <v>477.41676954497598</v>
      </c>
      <c r="AN308">
        <v>8.4049823633150001E-4</v>
      </c>
      <c r="AO308">
        <v>6.7515432098759996E-4</v>
      </c>
      <c r="AP308">
        <v>0.13339999999999999</v>
      </c>
      <c r="AQ308" s="96">
        <v>4.60260845511406E-7</v>
      </c>
      <c r="AR308" s="96">
        <v>-8.92402355512356E-5</v>
      </c>
      <c r="AS308">
        <v>0.96050062091055199</v>
      </c>
      <c r="AT308">
        <v>1.1138087126810201</v>
      </c>
      <c r="AU308">
        <v>0.96050062091055199</v>
      </c>
      <c r="AV308">
        <v>1.46899463192977</v>
      </c>
    </row>
    <row r="309" spans="1:48">
      <c r="A309" s="95">
        <v>45629</v>
      </c>
      <c r="B309" t="b">
        <v>0</v>
      </c>
      <c r="C309" t="b">
        <v>0</v>
      </c>
      <c r="D309" t="s">
        <v>103</v>
      </c>
      <c r="E309" t="s">
        <v>106</v>
      </c>
      <c r="F309">
        <v>6050.625</v>
      </c>
      <c r="H309">
        <v>0</v>
      </c>
      <c r="I309">
        <v>513.78328723633501</v>
      </c>
      <c r="J309">
        <v>4.58E-2</v>
      </c>
      <c r="K309">
        <v>13267.3293871232</v>
      </c>
      <c r="L309">
        <v>13237.971</v>
      </c>
      <c r="M309">
        <v>483.762269955389</v>
      </c>
      <c r="O309">
        <v>13.34</v>
      </c>
      <c r="P309">
        <v>13237.971</v>
      </c>
      <c r="Q309">
        <v>1.00016116634846</v>
      </c>
      <c r="T309">
        <v>4.58E-2</v>
      </c>
      <c r="U309">
        <v>5.6149294466259297E-2</v>
      </c>
      <c r="V309">
        <v>7.3355662841545904E-2</v>
      </c>
      <c r="W309">
        <v>7.3355662841545904E-2</v>
      </c>
      <c r="X309" s="96">
        <v>-5.7823061138193004E-6</v>
      </c>
      <c r="Z309">
        <v>0.11936969849745201</v>
      </c>
      <c r="AA309">
        <v>0.100406519164893</v>
      </c>
      <c r="AB309" s="111">
        <v>1.4833737768747299</v>
      </c>
      <c r="AC309">
        <v>3.2099564237299998E-4</v>
      </c>
      <c r="AD309">
        <v>502.50528205984199</v>
      </c>
      <c r="AE309" s="111">
        <v>501.11487982110799</v>
      </c>
      <c r="AG309">
        <v>502.50528205984199</v>
      </c>
      <c r="AI309" s="96">
        <v>4.8166460668769401E-8</v>
      </c>
      <c r="AK309">
        <v>484.68707568017902</v>
      </c>
      <c r="AL309">
        <v>491.95738181538098</v>
      </c>
      <c r="AM309">
        <v>477.41676954497598</v>
      </c>
      <c r="AN309">
        <v>6.7515432098759996E-4</v>
      </c>
      <c r="AO309">
        <v>5.0981040564370003E-4</v>
      </c>
      <c r="AP309">
        <v>0.13339999999999999</v>
      </c>
      <c r="AQ309" s="96">
        <v>1.2333030144084999E-8</v>
      </c>
      <c r="AR309" s="96">
        <v>-5.7946391439633803E-6</v>
      </c>
      <c r="AS309">
        <v>0.96050062091055199</v>
      </c>
      <c r="AT309">
        <v>1.1124897013291699</v>
      </c>
      <c r="AU309">
        <v>0.96050062091055199</v>
      </c>
      <c r="AV309">
        <v>1.4833737768747299</v>
      </c>
    </row>
    <row r="310" spans="1:48">
      <c r="A310" s="95">
        <v>45629</v>
      </c>
      <c r="B310" t="b">
        <v>0</v>
      </c>
      <c r="C310" t="b">
        <v>0</v>
      </c>
      <c r="D310" t="s">
        <v>103</v>
      </c>
      <c r="E310" t="s">
        <v>107</v>
      </c>
      <c r="F310">
        <v>6059.25</v>
      </c>
      <c r="H310">
        <v>0</v>
      </c>
      <c r="I310">
        <v>513.78328723633501</v>
      </c>
      <c r="J310">
        <v>4.58E-2</v>
      </c>
      <c r="K310">
        <v>13267.3293871232</v>
      </c>
      <c r="L310">
        <v>13257.955</v>
      </c>
      <c r="M310">
        <v>484.49255597903903</v>
      </c>
      <c r="O310">
        <v>13.34</v>
      </c>
      <c r="P310">
        <v>13257.955</v>
      </c>
      <c r="Q310">
        <v>1.0014254725751399</v>
      </c>
      <c r="T310">
        <v>4.58E-2</v>
      </c>
      <c r="U310">
        <v>5.6607526194794901E-2</v>
      </c>
      <c r="V310">
        <v>7.3075566007281101E-2</v>
      </c>
      <c r="W310">
        <v>7.3075566007281101E-2</v>
      </c>
      <c r="X310" s="96">
        <v>-1.0631490883005099E-9</v>
      </c>
      <c r="Z310">
        <v>0.11936969849745201</v>
      </c>
      <c r="AA310">
        <v>0.10052462976613299</v>
      </c>
      <c r="AB310" s="111">
        <v>1.5057811098143901</v>
      </c>
      <c r="AC310">
        <v>2.2370557236214999E-3</v>
      </c>
      <c r="AD310">
        <v>502.50528205984199</v>
      </c>
      <c r="AE310" s="111">
        <v>502.23590173120402</v>
      </c>
      <c r="AG310">
        <v>502.50528205984199</v>
      </c>
      <c r="AI310" s="96">
        <v>2.2754473637492898E-6</v>
      </c>
      <c r="AK310">
        <v>484.68707568017902</v>
      </c>
      <c r="AL310">
        <v>491.95738181538098</v>
      </c>
      <c r="AM310">
        <v>477.41676954497598</v>
      </c>
      <c r="AN310">
        <v>5.0981040564370003E-4</v>
      </c>
      <c r="AO310">
        <v>3.4446649029979998E-4</v>
      </c>
      <c r="AP310">
        <v>0.13339999999999999</v>
      </c>
      <c r="AQ310" s="96">
        <v>3.3216544228287498E-10</v>
      </c>
      <c r="AR310" s="96">
        <v>-1.3953145305833899E-9</v>
      </c>
      <c r="AS310">
        <v>0.96050062091055199</v>
      </c>
      <c r="AT310">
        <v>1.1125179095158599</v>
      </c>
      <c r="AU310">
        <v>0.96050062091055199</v>
      </c>
      <c r="AV310">
        <v>1.5057811098143901</v>
      </c>
    </row>
    <row r="311" spans="1:48">
      <c r="A311" s="95">
        <v>45629</v>
      </c>
      <c r="B311" t="b">
        <v>0</v>
      </c>
      <c r="C311" t="b">
        <v>0</v>
      </c>
      <c r="D311" t="s">
        <v>103</v>
      </c>
      <c r="E311" t="s">
        <v>108</v>
      </c>
      <c r="F311">
        <v>6058.6750000000002</v>
      </c>
      <c r="H311">
        <v>0</v>
      </c>
      <c r="I311">
        <v>513.78328723633501</v>
      </c>
      <c r="J311">
        <v>4.58E-2</v>
      </c>
      <c r="K311">
        <v>13267.3293871232</v>
      </c>
      <c r="L311">
        <v>13256.243</v>
      </c>
      <c r="M311">
        <v>484.42999344538799</v>
      </c>
      <c r="O311">
        <v>13.34</v>
      </c>
      <c r="P311">
        <v>13256.243</v>
      </c>
      <c r="Q311">
        <v>0.99990510376696695</v>
      </c>
      <c r="T311">
        <v>4.58E-2</v>
      </c>
      <c r="U311">
        <v>5.4899110777513201E-2</v>
      </c>
      <c r="V311">
        <v>7.1977216733188701E-2</v>
      </c>
      <c r="W311">
        <v>7.1977216733188701E-2</v>
      </c>
      <c r="X311" s="96">
        <v>-1.08097441509832E-16</v>
      </c>
      <c r="Z311">
        <v>0.11936969849745201</v>
      </c>
      <c r="AA311">
        <v>0.100538664001906</v>
      </c>
      <c r="AB311" s="111">
        <v>1.51155273150683</v>
      </c>
      <c r="AC311">
        <v>-1.9501870764029999E-4</v>
      </c>
      <c r="AD311">
        <v>502.50528205984199</v>
      </c>
      <c r="AE311" s="111">
        <v>502.13795633471801</v>
      </c>
      <c r="AG311">
        <v>502.50528205984199</v>
      </c>
      <c r="AI311" s="96">
        <v>1.6676715617312198E-8</v>
      </c>
      <c r="AK311">
        <v>484.68707568017902</v>
      </c>
      <c r="AL311">
        <v>491.95738181538098</v>
      </c>
      <c r="AM311">
        <v>477.41676954497598</v>
      </c>
      <c r="AN311">
        <v>3.4446649029979998E-4</v>
      </c>
      <c r="AO311">
        <v>1.7912257495590001E-4</v>
      </c>
      <c r="AP311">
        <v>0.13339999999999999</v>
      </c>
      <c r="AQ311" s="96">
        <v>2.92486095268328E-18</v>
      </c>
      <c r="AR311" s="96">
        <v>-1.11022302462515E-16</v>
      </c>
      <c r="AS311">
        <v>0.96050062091055199</v>
      </c>
      <c r="AT311">
        <v>1.1117111186684301</v>
      </c>
      <c r="AU311">
        <v>0.96050062091055199</v>
      </c>
      <c r="AV311">
        <v>1.51155273150683</v>
      </c>
    </row>
    <row r="312" spans="1:48">
      <c r="A312" s="95">
        <v>45629</v>
      </c>
      <c r="B312" t="b">
        <v>0</v>
      </c>
      <c r="C312" t="b">
        <v>0</v>
      </c>
      <c r="D312" t="s">
        <v>103</v>
      </c>
      <c r="E312" t="s">
        <v>109</v>
      </c>
      <c r="F312">
        <v>6063.8249999999998</v>
      </c>
      <c r="H312">
        <v>0</v>
      </c>
      <c r="I312">
        <v>513.78328723633501</v>
      </c>
      <c r="J312">
        <v>4.58E-2</v>
      </c>
      <c r="K312">
        <v>13267.3293871232</v>
      </c>
      <c r="L312">
        <v>13267.066000000001</v>
      </c>
      <c r="M312">
        <v>484.82550413563803</v>
      </c>
      <c r="O312">
        <v>13.34</v>
      </c>
      <c r="P312">
        <v>13267.066000000001</v>
      </c>
      <c r="Q312">
        <v>1.0008500208378801</v>
      </c>
      <c r="T312">
        <v>4.58E-2</v>
      </c>
      <c r="U312">
        <v>5.3884795968634498E-2</v>
      </c>
      <c r="V312">
        <v>7.1137507293490596E-2</v>
      </c>
      <c r="W312">
        <v>7.1137507293490596E-2</v>
      </c>
      <c r="X312">
        <v>0</v>
      </c>
      <c r="Z312">
        <v>0.11936969849745201</v>
      </c>
      <c r="AA312">
        <v>0.10058407819812699</v>
      </c>
      <c r="AB312" s="111">
        <v>1.5346185420612599</v>
      </c>
      <c r="AC312">
        <v>1.2317938509502E-3</v>
      </c>
      <c r="AD312">
        <v>502.50528205984199</v>
      </c>
      <c r="AE312" s="111">
        <v>502.75648678165999</v>
      </c>
      <c r="AG312">
        <v>502.50528205984199</v>
      </c>
      <c r="AI312" s="96">
        <v>6.6603943943125304E-7</v>
      </c>
      <c r="AK312">
        <v>484.68707568017902</v>
      </c>
      <c r="AL312">
        <v>491.95738181538098</v>
      </c>
      <c r="AM312">
        <v>477.41676954497598</v>
      </c>
      <c r="AN312">
        <v>1.7912257495590001E-4</v>
      </c>
      <c r="AO312">
        <v>0</v>
      </c>
      <c r="AP312">
        <v>0.13339999999999999</v>
      </c>
      <c r="AQ312">
        <v>0</v>
      </c>
      <c r="AR312">
        <v>0</v>
      </c>
      <c r="AS312">
        <v>0.96050062091055199</v>
      </c>
      <c r="AT312">
        <v>1.1116151514999999</v>
      </c>
      <c r="AU312">
        <v>0.96050062091055199</v>
      </c>
      <c r="AV312">
        <v>1.5346185420612599</v>
      </c>
    </row>
    <row r="313" spans="1:48">
      <c r="A313" s="95">
        <v>45629</v>
      </c>
      <c r="B313" t="b">
        <v>0</v>
      </c>
      <c r="C313" t="b">
        <v>0</v>
      </c>
      <c r="D313" t="s">
        <v>103</v>
      </c>
      <c r="E313" t="s">
        <v>110</v>
      </c>
      <c r="F313">
        <v>6064.55</v>
      </c>
      <c r="G313" t="s">
        <v>111</v>
      </c>
      <c r="H313">
        <v>0</v>
      </c>
      <c r="I313">
        <v>513.78328723633501</v>
      </c>
      <c r="J313">
        <v>4.58E-2</v>
      </c>
      <c r="K313">
        <v>13267.3293871232</v>
      </c>
      <c r="L313">
        <v>13268.843999999999</v>
      </c>
      <c r="M313">
        <v>484.89047854266602</v>
      </c>
      <c r="N313">
        <v>489.54270897011298</v>
      </c>
      <c r="O313">
        <v>13.34</v>
      </c>
      <c r="P313">
        <v>13268.843999999999</v>
      </c>
      <c r="Q313">
        <v>1.0001195614978899</v>
      </c>
      <c r="R313">
        <v>489.54270897011298</v>
      </c>
      <c r="S313">
        <v>5.1475907654408001E-2</v>
      </c>
      <c r="T313">
        <v>4.58E-2</v>
      </c>
      <c r="U313">
        <v>5.2261435365488197E-2</v>
      </c>
      <c r="V313">
        <v>7.0069101090643293E-2</v>
      </c>
      <c r="W313">
        <v>7.0069101090643293E-2</v>
      </c>
      <c r="X313">
        <v>0</v>
      </c>
      <c r="Y313">
        <v>0.11792924535994299</v>
      </c>
      <c r="Z313">
        <v>0.11936969849745201</v>
      </c>
      <c r="AA313">
        <v>0.10045319156799901</v>
      </c>
      <c r="AB313" s="111">
        <v>1.55273322902643</v>
      </c>
      <c r="AC313">
        <v>2.038520719671E-4</v>
      </c>
      <c r="AD313">
        <v>502.50528205984199</v>
      </c>
      <c r="AE313" s="111">
        <v>502.85897473318499</v>
      </c>
      <c r="AF313">
        <v>502.85897473318499</v>
      </c>
      <c r="AG313">
        <v>502.50528205984199</v>
      </c>
      <c r="AH313" s="95">
        <v>45629</v>
      </c>
      <c r="AI313" s="96">
        <v>1.7957899419955599E-8</v>
      </c>
      <c r="AJ313">
        <v>484.89047854266602</v>
      </c>
      <c r="AK313">
        <v>484.68707568017902</v>
      </c>
      <c r="AL313">
        <v>491.95738181538098</v>
      </c>
      <c r="AM313">
        <v>477.41676954497598</v>
      </c>
      <c r="AN313">
        <v>0</v>
      </c>
      <c r="AO313">
        <v>1.0058421516754E-3</v>
      </c>
      <c r="AP313">
        <v>0.13339999999999999</v>
      </c>
      <c r="AQ313">
        <v>0</v>
      </c>
      <c r="AR313">
        <v>0</v>
      </c>
      <c r="AS313">
        <v>0.96050062091055199</v>
      </c>
      <c r="AT313">
        <v>1.11130445713522</v>
      </c>
      <c r="AU313">
        <v>0.96050062091055199</v>
      </c>
      <c r="AV313">
        <v>1.55273322902643</v>
      </c>
    </row>
    <row r="314" spans="1:48">
      <c r="A314" s="95">
        <v>45630</v>
      </c>
      <c r="B314" t="b">
        <v>0</v>
      </c>
      <c r="C314" t="b">
        <v>0</v>
      </c>
      <c r="D314" t="s">
        <v>103</v>
      </c>
      <c r="E314" t="s">
        <v>104</v>
      </c>
      <c r="F314">
        <v>6082</v>
      </c>
      <c r="H314">
        <v>0</v>
      </c>
      <c r="I314">
        <v>516.77027620678996</v>
      </c>
      <c r="J314">
        <v>4.58E-2</v>
      </c>
      <c r="K314">
        <v>13347.877565611199</v>
      </c>
      <c r="L314">
        <v>13309.537</v>
      </c>
      <c r="M314">
        <v>486.308210827197</v>
      </c>
      <c r="O314">
        <v>13.3</v>
      </c>
      <c r="P314">
        <v>13309.537</v>
      </c>
      <c r="Q314">
        <v>1.00287737754656</v>
      </c>
      <c r="T314">
        <v>5.1475907654408001E-2</v>
      </c>
      <c r="U314">
        <v>5.8902804804951997E-2</v>
      </c>
      <c r="V314">
        <v>7.2204346699694597E-2</v>
      </c>
      <c r="W314">
        <v>7.2204346699694597E-2</v>
      </c>
      <c r="X314">
        <v>9.5898951812520001E-4</v>
      </c>
      <c r="Z314">
        <v>0.11792924535994299</v>
      </c>
      <c r="AA314">
        <v>0.10125625678045</v>
      </c>
      <c r="AB314" s="111">
        <v>1.5983388352349399</v>
      </c>
      <c r="AC314">
        <v>4.5214623975343999E-3</v>
      </c>
      <c r="AD314">
        <v>502.85897473318499</v>
      </c>
      <c r="AE314" s="111">
        <v>505.132632678704</v>
      </c>
      <c r="AG314">
        <v>502.85897473318499</v>
      </c>
      <c r="AI314" s="96">
        <v>8.5237929423360506E-6</v>
      </c>
      <c r="AK314">
        <v>484.89047854266602</v>
      </c>
      <c r="AL314">
        <v>492.16383572080503</v>
      </c>
      <c r="AM314">
        <v>477.61712136452599</v>
      </c>
      <c r="AN314">
        <v>1.0058421516754E-3</v>
      </c>
      <c r="AO314">
        <v>8.4049823633150001E-4</v>
      </c>
      <c r="AP314">
        <v>0.13300000000000001</v>
      </c>
      <c r="AQ314">
        <v>9.6043253487019999E-4</v>
      </c>
      <c r="AR314" s="96">
        <v>-1.44301674498414E-6</v>
      </c>
      <c r="AS314">
        <v>0.97386230802763796</v>
      </c>
      <c r="AT314">
        <v>1.1121992825675899</v>
      </c>
      <c r="AU314">
        <v>0.97386230802763796</v>
      </c>
      <c r="AV314">
        <v>1.5983388352349399</v>
      </c>
    </row>
    <row r="315" spans="1:48">
      <c r="A315" s="95">
        <v>45630</v>
      </c>
      <c r="B315" t="b">
        <v>0</v>
      </c>
      <c r="C315" t="b">
        <v>0</v>
      </c>
      <c r="D315" t="s">
        <v>103</v>
      </c>
      <c r="E315" t="s">
        <v>105</v>
      </c>
      <c r="F315">
        <v>6082.3</v>
      </c>
      <c r="H315">
        <v>0</v>
      </c>
      <c r="I315">
        <v>516.77027620678996</v>
      </c>
      <c r="J315">
        <v>4.58E-2</v>
      </c>
      <c r="K315">
        <v>13347.877565611199</v>
      </c>
      <c r="L315">
        <v>13311.563</v>
      </c>
      <c r="M315">
        <v>486.38223747704501</v>
      </c>
      <c r="O315">
        <v>13.3</v>
      </c>
      <c r="P315">
        <v>13311.563</v>
      </c>
      <c r="Q315">
        <v>1.0000493258796399</v>
      </c>
      <c r="T315">
        <v>5.1475907654408001E-2</v>
      </c>
      <c r="U315">
        <v>5.7129852798573799E-2</v>
      </c>
      <c r="V315">
        <v>7.1121654211110205E-2</v>
      </c>
      <c r="W315">
        <v>7.1121654211110205E-2</v>
      </c>
      <c r="X315">
        <v>3.1573800120970002E-4</v>
      </c>
      <c r="Z315">
        <v>0.11792924535994299</v>
      </c>
      <c r="AA315">
        <v>0.10125506680514</v>
      </c>
      <c r="AB315" s="111">
        <v>1.55107234594855</v>
      </c>
      <c r="AC315">
        <v>2.3857516391370001E-4</v>
      </c>
      <c r="AD315">
        <v>502.85897473318499</v>
      </c>
      <c r="AE315" s="111">
        <v>505.25314477934302</v>
      </c>
      <c r="AG315">
        <v>502.85897473318499</v>
      </c>
      <c r="AI315" s="96">
        <v>2.31679112797915E-8</v>
      </c>
      <c r="AK315">
        <v>484.89047854266602</v>
      </c>
      <c r="AL315">
        <v>492.16383572080503</v>
      </c>
      <c r="AM315">
        <v>477.61712136452599</v>
      </c>
      <c r="AN315">
        <v>8.4049823633150001E-4</v>
      </c>
      <c r="AO315">
        <v>6.7515432098759996E-4</v>
      </c>
      <c r="AP315">
        <v>0.13300000000000001</v>
      </c>
      <c r="AQ315">
        <v>3.1580849504209997E-4</v>
      </c>
      <c r="AR315" s="96">
        <v>-7.0493832438067701E-8</v>
      </c>
      <c r="AS315">
        <v>0.97386230802763796</v>
      </c>
      <c r="AT315">
        <v>1.1066791709245001</v>
      </c>
      <c r="AU315">
        <v>0.97386230802763796</v>
      </c>
      <c r="AV315">
        <v>1.55107234594855</v>
      </c>
    </row>
    <row r="316" spans="1:48">
      <c r="A316" s="95">
        <v>45630</v>
      </c>
      <c r="B316" t="b">
        <v>0</v>
      </c>
      <c r="C316" t="b">
        <v>0</v>
      </c>
      <c r="D316" t="s">
        <v>103</v>
      </c>
      <c r="E316" t="s">
        <v>106</v>
      </c>
      <c r="F316">
        <v>6086.65</v>
      </c>
      <c r="H316">
        <v>0</v>
      </c>
      <c r="I316">
        <v>516.77027620678996</v>
      </c>
      <c r="J316">
        <v>4.58E-2</v>
      </c>
      <c r="K316">
        <v>13347.877565611199</v>
      </c>
      <c r="L316">
        <v>13320.074000000001</v>
      </c>
      <c r="M316">
        <v>486.69321517539402</v>
      </c>
      <c r="O316">
        <v>13.3</v>
      </c>
      <c r="P316">
        <v>13320.074000000001</v>
      </c>
      <c r="Q316">
        <v>1.00071518997747</v>
      </c>
      <c r="T316">
        <v>5.1475907654408001E-2</v>
      </c>
      <c r="U316">
        <v>5.5778399427964899E-2</v>
      </c>
      <c r="V316">
        <v>7.0200858187033796E-2</v>
      </c>
      <c r="W316">
        <v>7.0200858187033796E-2</v>
      </c>
      <c r="X316" s="96">
        <v>9.93490830915695E-5</v>
      </c>
      <c r="Z316">
        <v>0.11792924535994299</v>
      </c>
      <c r="AA316">
        <v>0.100996413958048</v>
      </c>
      <c r="AB316" s="111">
        <v>1.5746844848510699</v>
      </c>
      <c r="AC316">
        <v>9.8934627653529997E-4</v>
      </c>
      <c r="AD316">
        <v>502.85897473318499</v>
      </c>
      <c r="AE316" s="111">
        <v>505.75301509683902</v>
      </c>
      <c r="AG316">
        <v>502.85897473318499</v>
      </c>
      <c r="AI316" s="96">
        <v>4.0853143240818399E-7</v>
      </c>
      <c r="AK316">
        <v>484.89047854266602</v>
      </c>
      <c r="AL316">
        <v>492.16383572080503</v>
      </c>
      <c r="AM316">
        <v>477.61712136452599</v>
      </c>
      <c r="AN316">
        <v>6.7515432098759996E-4</v>
      </c>
      <c r="AO316">
        <v>5.0981040564370003E-4</v>
      </c>
      <c r="AP316">
        <v>0.13300000000000001</v>
      </c>
      <c r="AQ316" s="96">
        <v>9.9349263524238306E-5</v>
      </c>
      <c r="AR316" s="96">
        <v>-1.80432668805963E-10</v>
      </c>
      <c r="AS316">
        <v>0.97386230802763796</v>
      </c>
      <c r="AT316">
        <v>1.10668740354763</v>
      </c>
      <c r="AU316">
        <v>0.97386230802763796</v>
      </c>
      <c r="AV316">
        <v>1.5746844848510699</v>
      </c>
    </row>
    <row r="317" spans="1:48">
      <c r="A317" s="95">
        <v>45630</v>
      </c>
      <c r="B317" t="b">
        <v>0</v>
      </c>
      <c r="C317" t="b">
        <v>0</v>
      </c>
      <c r="D317" t="s">
        <v>103</v>
      </c>
      <c r="E317" t="s">
        <v>107</v>
      </c>
      <c r="F317">
        <v>6086.4750000000004</v>
      </c>
      <c r="H317">
        <v>0</v>
      </c>
      <c r="I317">
        <v>516.77027620678996</v>
      </c>
      <c r="J317">
        <v>4.58E-2</v>
      </c>
      <c r="K317">
        <v>13347.877565611199</v>
      </c>
      <c r="L317">
        <v>13319.464</v>
      </c>
      <c r="M317">
        <v>486.67092679612102</v>
      </c>
      <c r="O317">
        <v>13.3</v>
      </c>
      <c r="P317">
        <v>13319.464</v>
      </c>
      <c r="Q317">
        <v>0.99997124855215902</v>
      </c>
      <c r="T317">
        <v>5.1475907654408001E-2</v>
      </c>
      <c r="U317">
        <v>5.4081217010531098E-2</v>
      </c>
      <c r="V317">
        <v>6.9140629633160006E-2</v>
      </c>
      <c r="W317">
        <v>6.9140629633160006E-2</v>
      </c>
      <c r="X317" s="96">
        <v>2.7398591739227101E-6</v>
      </c>
      <c r="Z317">
        <v>0.11792924535994299</v>
      </c>
      <c r="AA317">
        <v>0.100970843149575</v>
      </c>
      <c r="AB317" s="111">
        <v>1.5953389789736701</v>
      </c>
      <c r="AC317" s="96">
        <v>-7.4178977892525006E-5</v>
      </c>
      <c r="AD317">
        <v>502.85897473318499</v>
      </c>
      <c r="AE317" s="111">
        <v>505.71549885511303</v>
      </c>
      <c r="AG317">
        <v>502.85897473318499</v>
      </c>
      <c r="AI317" s="96">
        <v>2.0973276578163401E-9</v>
      </c>
      <c r="AK317">
        <v>484.89047854266602</v>
      </c>
      <c r="AL317">
        <v>492.16383572080503</v>
      </c>
      <c r="AM317">
        <v>477.61712136452599</v>
      </c>
      <c r="AN317">
        <v>5.0981040564370003E-4</v>
      </c>
      <c r="AO317">
        <v>3.4446649029979998E-4</v>
      </c>
      <c r="AP317">
        <v>0.13300000000000001</v>
      </c>
      <c r="AQ317" s="96">
        <v>2.7398591878005E-6</v>
      </c>
      <c r="AR317" s="96">
        <v>-1.38777878078144E-14</v>
      </c>
      <c r="AS317">
        <v>0.97386230802763796</v>
      </c>
      <c r="AT317">
        <v>1.10847310187888</v>
      </c>
      <c r="AU317">
        <v>0.97386230802763796</v>
      </c>
      <c r="AV317">
        <v>1.5953389789736701</v>
      </c>
    </row>
    <row r="318" spans="1:48">
      <c r="A318" s="95">
        <v>45630</v>
      </c>
      <c r="B318" t="b">
        <v>0</v>
      </c>
      <c r="C318" t="b">
        <v>0</v>
      </c>
      <c r="D318" t="s">
        <v>103</v>
      </c>
      <c r="E318" t="s">
        <v>108</v>
      </c>
      <c r="F318">
        <v>6083.2250000000004</v>
      </c>
      <c r="H318">
        <v>0</v>
      </c>
      <c r="I318">
        <v>516.77027620678996</v>
      </c>
      <c r="J318">
        <v>4.58E-2</v>
      </c>
      <c r="K318">
        <v>13347.877565611199</v>
      </c>
      <c r="L318">
        <v>13312.261</v>
      </c>
      <c r="M318">
        <v>486.407741229066</v>
      </c>
      <c r="O318">
        <v>13.3</v>
      </c>
      <c r="P318">
        <v>13312.261</v>
      </c>
      <c r="Q318">
        <v>0.99946602918766603</v>
      </c>
      <c r="T318">
        <v>5.1475907654408001E-2</v>
      </c>
      <c r="U318">
        <v>5.2728181538181602E-2</v>
      </c>
      <c r="V318">
        <v>6.8209227781727194E-2</v>
      </c>
      <c r="W318">
        <v>6.8209227781727194E-2</v>
      </c>
      <c r="X318" s="96">
        <v>1.9447343258140402E-11</v>
      </c>
      <c r="Z318">
        <v>0.11792924535994299</v>
      </c>
      <c r="AA318">
        <v>0.101003135157738</v>
      </c>
      <c r="AB318" s="111">
        <v>1.61980251000586</v>
      </c>
      <c r="AC318">
        <v>-8.6518577456460004E-4</v>
      </c>
      <c r="AD318">
        <v>502.85897473318499</v>
      </c>
      <c r="AE318" s="111">
        <v>505.27796099952599</v>
      </c>
      <c r="AG318">
        <v>502.85897473318499</v>
      </c>
      <c r="AI318" s="96">
        <v>2.9260938193203599E-7</v>
      </c>
      <c r="AK318">
        <v>484.89047854266602</v>
      </c>
      <c r="AL318">
        <v>492.16383572080503</v>
      </c>
      <c r="AM318">
        <v>477.61712136452599</v>
      </c>
      <c r="AN318">
        <v>3.4446649029979998E-4</v>
      </c>
      <c r="AO318">
        <v>1.7912257495590001E-4</v>
      </c>
      <c r="AP318">
        <v>0.13300000000000001</v>
      </c>
      <c r="AQ318" s="96">
        <v>1.9447343258140402E-11</v>
      </c>
      <c r="AR318">
        <v>0</v>
      </c>
      <c r="AS318">
        <v>0.97386230802763796</v>
      </c>
      <c r="AT318">
        <v>1.10864923461788</v>
      </c>
      <c r="AU318">
        <v>0.97386230802763796</v>
      </c>
      <c r="AV318">
        <v>1.61980251000586</v>
      </c>
    </row>
    <row r="319" spans="1:48">
      <c r="A319" s="95">
        <v>45630</v>
      </c>
      <c r="B319" t="b">
        <v>0</v>
      </c>
      <c r="C319" t="b">
        <v>0</v>
      </c>
      <c r="D319" t="s">
        <v>103</v>
      </c>
      <c r="E319" t="s">
        <v>109</v>
      </c>
      <c r="F319">
        <v>6092.2</v>
      </c>
      <c r="H319">
        <v>0</v>
      </c>
      <c r="I319">
        <v>516.77027620678996</v>
      </c>
      <c r="J319">
        <v>4.58E-2</v>
      </c>
      <c r="K319">
        <v>13347.877565611199</v>
      </c>
      <c r="L319">
        <v>13332.322</v>
      </c>
      <c r="M319">
        <v>487.140736600536</v>
      </c>
      <c r="O319">
        <v>13.3</v>
      </c>
      <c r="P319">
        <v>13332.322</v>
      </c>
      <c r="Q319">
        <v>1.00147536873944</v>
      </c>
      <c r="T319">
        <v>5.1475907654408001E-2</v>
      </c>
      <c r="U319">
        <v>5.3417579027007597E-2</v>
      </c>
      <c r="V319">
        <v>6.8065556165974594E-2</v>
      </c>
      <c r="W319">
        <v>6.8065556165974594E-2</v>
      </c>
      <c r="X319">
        <v>0</v>
      </c>
      <c r="Z319">
        <v>0.11792924535994299</v>
      </c>
      <c r="AA319">
        <v>9.9495755688486107E-2</v>
      </c>
      <c r="AB319" s="111">
        <v>1.64192102836239</v>
      </c>
      <c r="AC319">
        <v>2.4387602830436999E-3</v>
      </c>
      <c r="AD319">
        <v>502.85897473318499</v>
      </c>
      <c r="AE319" s="111">
        <v>506.51021282270898</v>
      </c>
      <c r="AG319">
        <v>502.85897473318499</v>
      </c>
      <c r="AI319" s="96">
        <v>2.2675008360031302E-6</v>
      </c>
      <c r="AK319">
        <v>484.89047854266602</v>
      </c>
      <c r="AL319">
        <v>492.16383572080503</v>
      </c>
      <c r="AM319">
        <v>477.61712136452599</v>
      </c>
      <c r="AN319">
        <v>1.7912257495590001E-4</v>
      </c>
      <c r="AO319">
        <v>0</v>
      </c>
      <c r="AP319">
        <v>0.13300000000000001</v>
      </c>
      <c r="AQ319">
        <v>0</v>
      </c>
      <c r="AR319">
        <v>0</v>
      </c>
      <c r="AS319">
        <v>0.97386230802763796</v>
      </c>
      <c r="AT319">
        <v>1.10842679394175</v>
      </c>
      <c r="AU319">
        <v>0.97386230802763796</v>
      </c>
      <c r="AV319">
        <v>1.64192102836239</v>
      </c>
    </row>
    <row r="320" spans="1:48">
      <c r="A320" s="95">
        <v>45630</v>
      </c>
      <c r="B320" t="b">
        <v>0</v>
      </c>
      <c r="C320" t="b">
        <v>0</v>
      </c>
      <c r="D320" t="s">
        <v>103</v>
      </c>
      <c r="E320" t="s">
        <v>110</v>
      </c>
      <c r="F320">
        <v>6099.3249999999998</v>
      </c>
      <c r="G320" t="s">
        <v>111</v>
      </c>
      <c r="H320">
        <v>0</v>
      </c>
      <c r="I320">
        <v>516.77027620678996</v>
      </c>
      <c r="J320">
        <v>4.58E-2</v>
      </c>
      <c r="K320">
        <v>13347.877565611199</v>
      </c>
      <c r="L320">
        <v>13347.968000000001</v>
      </c>
      <c r="M320">
        <v>487.71241525972601</v>
      </c>
      <c r="N320">
        <v>492.34981711571902</v>
      </c>
      <c r="O320">
        <v>13.3</v>
      </c>
      <c r="P320">
        <v>13347.968000000001</v>
      </c>
      <c r="Q320">
        <v>1.0011695282492299</v>
      </c>
      <c r="R320">
        <v>492.34981711571902</v>
      </c>
      <c r="S320">
        <v>5.32003751014931E-2</v>
      </c>
      <c r="T320">
        <v>5.1475907654408001E-2</v>
      </c>
      <c r="U320">
        <v>5.3177277137179797E-2</v>
      </c>
      <c r="V320">
        <v>6.7577570227702402E-2</v>
      </c>
      <c r="W320">
        <v>6.7577570227702402E-2</v>
      </c>
      <c r="X320">
        <v>0</v>
      </c>
      <c r="Y320">
        <v>0.118571797144221</v>
      </c>
      <c r="Z320">
        <v>0.11792924535994299</v>
      </c>
      <c r="AA320">
        <v>9.9298569581680901E-2</v>
      </c>
      <c r="AB320" s="111">
        <v>1.64538676728191</v>
      </c>
      <c r="AC320">
        <v>1.9265118090473999E-3</v>
      </c>
      <c r="AD320">
        <v>502.85897473318499</v>
      </c>
      <c r="AE320" s="111">
        <v>507.486010729116</v>
      </c>
      <c r="AF320">
        <v>507.486010729116</v>
      </c>
      <c r="AG320">
        <v>502.85897473318499</v>
      </c>
      <c r="AH320" s="95">
        <v>45630</v>
      </c>
      <c r="AI320" s="96">
        <v>1.3755793609620099E-6</v>
      </c>
      <c r="AJ320">
        <v>487.71241525972601</v>
      </c>
      <c r="AK320">
        <v>484.89047854266602</v>
      </c>
      <c r="AL320">
        <v>492.16383572080503</v>
      </c>
      <c r="AM320">
        <v>477.61712136452599</v>
      </c>
      <c r="AN320">
        <v>0</v>
      </c>
      <c r="AO320">
        <v>1.0058421516754E-3</v>
      </c>
      <c r="AP320">
        <v>0.13300000000000001</v>
      </c>
      <c r="AQ320">
        <v>0</v>
      </c>
      <c r="AR320">
        <v>0</v>
      </c>
      <c r="AS320">
        <v>0.97386230802763796</v>
      </c>
      <c r="AT320">
        <v>1.1186879500901501</v>
      </c>
      <c r="AU320">
        <v>0.97386230802763796</v>
      </c>
      <c r="AV320">
        <v>1.64538676728191</v>
      </c>
    </row>
    <row r="321" spans="1:48">
      <c r="A321" s="95">
        <v>45631</v>
      </c>
      <c r="B321" t="b">
        <v>0</v>
      </c>
      <c r="C321" t="b">
        <v>0</v>
      </c>
      <c r="D321" t="s">
        <v>103</v>
      </c>
      <c r="E321" t="s">
        <v>104</v>
      </c>
      <c r="F321">
        <v>6098.5</v>
      </c>
      <c r="H321">
        <v>0</v>
      </c>
      <c r="I321">
        <v>515.94408776815203</v>
      </c>
      <c r="J321">
        <v>4.58E-2</v>
      </c>
      <c r="K321">
        <v>13323.741533151</v>
      </c>
      <c r="L321">
        <v>13348.199000000001</v>
      </c>
      <c r="M321">
        <v>487.64878204809497</v>
      </c>
      <c r="O321">
        <v>13.45</v>
      </c>
      <c r="P321">
        <v>13348.199000000001</v>
      </c>
      <c r="Q321">
        <v>0.99986473913096896</v>
      </c>
      <c r="T321">
        <v>5.32003751014931E-2</v>
      </c>
      <c r="U321">
        <v>5.1574755465960798E-2</v>
      </c>
      <c r="V321">
        <v>6.6562956221009301E-2</v>
      </c>
      <c r="W321">
        <v>6.6562956221009301E-2</v>
      </c>
      <c r="X321" s="96">
        <v>-1.29647866972523E-6</v>
      </c>
      <c r="Z321">
        <v>0.118571797144221</v>
      </c>
      <c r="AA321">
        <v>9.9311286207024396E-2</v>
      </c>
      <c r="AB321" s="111">
        <v>1.6471981861499101</v>
      </c>
      <c r="AC321">
        <v>-2.2874827373490001E-4</v>
      </c>
      <c r="AD321">
        <v>507.486010729116</v>
      </c>
      <c r="AE321" s="111">
        <v>507.36992418021703</v>
      </c>
      <c r="AG321">
        <v>507.486010729116</v>
      </c>
      <c r="AI321" s="96">
        <v>1.70253767260867E-8</v>
      </c>
      <c r="AK321">
        <v>487.71241525972601</v>
      </c>
      <c r="AL321">
        <v>495.02810148862102</v>
      </c>
      <c r="AM321">
        <v>480.39672903082999</v>
      </c>
      <c r="AN321">
        <v>1.0058421516754E-3</v>
      </c>
      <c r="AO321">
        <v>8.4049823633150001E-4</v>
      </c>
      <c r="AP321">
        <v>0.13449999999999901</v>
      </c>
      <c r="AQ321" s="96">
        <v>5.9117882004440597E-5</v>
      </c>
      <c r="AR321" s="96">
        <v>-6.0414360674165801E-5</v>
      </c>
      <c r="AS321">
        <v>0.96794479220426199</v>
      </c>
      <c r="AT321">
        <v>1.12001195237451</v>
      </c>
      <c r="AU321">
        <v>0.96794479220426199</v>
      </c>
      <c r="AV321">
        <v>1.6471981861499101</v>
      </c>
    </row>
    <row r="322" spans="1:48">
      <c r="A322" s="95">
        <v>45631</v>
      </c>
      <c r="B322" t="b">
        <v>0</v>
      </c>
      <c r="C322" t="b">
        <v>0</v>
      </c>
      <c r="D322" t="s">
        <v>103</v>
      </c>
      <c r="E322" t="s">
        <v>105</v>
      </c>
      <c r="F322">
        <v>6093.15</v>
      </c>
      <c r="H322">
        <v>0</v>
      </c>
      <c r="I322">
        <v>515.94408776815203</v>
      </c>
      <c r="J322">
        <v>4.58E-2</v>
      </c>
      <c r="K322">
        <v>13323.741533151</v>
      </c>
      <c r="L322">
        <v>13335.549000000001</v>
      </c>
      <c r="M322">
        <v>487.18664051927101</v>
      </c>
      <c r="O322">
        <v>13.45</v>
      </c>
      <c r="P322">
        <v>13335.549000000001</v>
      </c>
      <c r="Q322">
        <v>0.99912273509879401</v>
      </c>
      <c r="T322">
        <v>5.32003751014931E-2</v>
      </c>
      <c r="U322">
        <v>5.0946104409148499E-2</v>
      </c>
      <c r="V322">
        <v>6.5918753517052397E-2</v>
      </c>
      <c r="W322">
        <v>6.5918753517052397E-2</v>
      </c>
      <c r="X322" s="96">
        <v>-2.6911272987601701E-5</v>
      </c>
      <c r="Z322">
        <v>0.118571797144221</v>
      </c>
      <c r="AA322">
        <v>9.9481932560814695E-2</v>
      </c>
      <c r="AB322" s="111">
        <v>1.6723063010286801</v>
      </c>
      <c r="AC322">
        <v>-1.5635496493706001E-3</v>
      </c>
      <c r="AD322">
        <v>507.486010729116</v>
      </c>
      <c r="AE322" s="111">
        <v>506.576626113163</v>
      </c>
      <c r="AG322">
        <v>507.486010729116</v>
      </c>
      <c r="AI322" s="96">
        <v>8.9897465208457597E-7</v>
      </c>
      <c r="AK322">
        <v>487.71241525972601</v>
      </c>
      <c r="AL322">
        <v>495.02810148862102</v>
      </c>
      <c r="AM322">
        <v>480.39672903082999</v>
      </c>
      <c r="AN322">
        <v>8.4049823633150001E-4</v>
      </c>
      <c r="AO322">
        <v>6.7515432098759996E-4</v>
      </c>
      <c r="AP322">
        <v>0.13449999999999901</v>
      </c>
      <c r="AQ322" s="96">
        <v>2.4726779677066799E-6</v>
      </c>
      <c r="AR322" s="96">
        <v>-2.9383950955308402E-5</v>
      </c>
      <c r="AS322">
        <v>0.96794479220426199</v>
      </c>
      <c r="AT322">
        <v>1.1199266932499601</v>
      </c>
      <c r="AU322">
        <v>0.96794479220426199</v>
      </c>
      <c r="AV322">
        <v>1.6723063010286801</v>
      </c>
    </row>
    <row r="323" spans="1:48">
      <c r="A323" s="95">
        <v>45631</v>
      </c>
      <c r="B323" t="b">
        <v>0</v>
      </c>
      <c r="C323" t="b">
        <v>0</v>
      </c>
      <c r="D323" t="s">
        <v>103</v>
      </c>
      <c r="E323" t="s">
        <v>106</v>
      </c>
      <c r="F323">
        <v>6097.2</v>
      </c>
      <c r="H323">
        <v>0</v>
      </c>
      <c r="I323">
        <v>515.94408776815203</v>
      </c>
      <c r="J323">
        <v>4.58E-2</v>
      </c>
      <c r="K323">
        <v>13323.741533151</v>
      </c>
      <c r="L323">
        <v>13345.234</v>
      </c>
      <c r="M323">
        <v>487.54046191900699</v>
      </c>
      <c r="O323">
        <v>13.45</v>
      </c>
      <c r="P323">
        <v>13345.234</v>
      </c>
      <c r="Q323">
        <v>1.0006646808301101</v>
      </c>
      <c r="T323">
        <v>5.32003751014931E-2</v>
      </c>
      <c r="U323">
        <v>4.9955575453059703E-2</v>
      </c>
      <c r="V323">
        <v>6.5136900080583607E-2</v>
      </c>
      <c r="W323">
        <v>6.5136900080583607E-2</v>
      </c>
      <c r="X323" s="96">
        <v>-3.1856622777380202E-7</v>
      </c>
      <c r="Z323">
        <v>0.118571797144221</v>
      </c>
      <c r="AA323">
        <v>9.91750376536088E-2</v>
      </c>
      <c r="AB323" s="111">
        <v>1.68864921079999</v>
      </c>
      <c r="AC323">
        <v>1.2128853756265001E-3</v>
      </c>
      <c r="AD323">
        <v>507.486010729116</v>
      </c>
      <c r="AE323" s="111">
        <v>507.19104549461002</v>
      </c>
      <c r="AG323">
        <v>507.486010729116</v>
      </c>
      <c r="AI323" s="96">
        <v>5.2706252500523499E-7</v>
      </c>
      <c r="AK323">
        <v>487.71241525972601</v>
      </c>
      <c r="AL323">
        <v>495.02810148862102</v>
      </c>
      <c r="AM323">
        <v>480.39672903082999</v>
      </c>
      <c r="AN323">
        <v>6.7515432098759996E-4</v>
      </c>
      <c r="AO323">
        <v>5.0981040564370003E-4</v>
      </c>
      <c r="AP323">
        <v>0.13449999999999901</v>
      </c>
      <c r="AQ323" s="96">
        <v>2.6213406241317197E-7</v>
      </c>
      <c r="AR323" s="96">
        <v>-5.80700290186975E-7</v>
      </c>
      <c r="AS323">
        <v>0.96794479220426199</v>
      </c>
      <c r="AT323">
        <v>1.11878090193658</v>
      </c>
      <c r="AU323">
        <v>0.96794479220426199</v>
      </c>
      <c r="AV323">
        <v>1.68864921079999</v>
      </c>
    </row>
    <row r="324" spans="1:48">
      <c r="A324" s="95">
        <v>45631</v>
      </c>
      <c r="B324" t="b">
        <v>0</v>
      </c>
      <c r="C324" t="b">
        <v>0</v>
      </c>
      <c r="D324" t="s">
        <v>103</v>
      </c>
      <c r="E324" t="s">
        <v>107</v>
      </c>
      <c r="F324">
        <v>6105.7</v>
      </c>
      <c r="H324">
        <v>0</v>
      </c>
      <c r="I324">
        <v>515.94408776815203</v>
      </c>
      <c r="J324">
        <v>4.58E-2</v>
      </c>
      <c r="K324">
        <v>13323.741533151</v>
      </c>
      <c r="L324">
        <v>13363.216</v>
      </c>
      <c r="M324">
        <v>488.19739701555397</v>
      </c>
      <c r="O324">
        <v>13.45</v>
      </c>
      <c r="P324">
        <v>13363.216</v>
      </c>
      <c r="Q324">
        <v>1.0013940825296801</v>
      </c>
      <c r="T324">
        <v>5.32003751014931E-2</v>
      </c>
      <c r="U324">
        <v>5.0375906496902101E-2</v>
      </c>
      <c r="V324">
        <v>6.4895949668521094E-2</v>
      </c>
      <c r="W324">
        <v>6.4895949668521094E-2</v>
      </c>
      <c r="X324" s="96">
        <v>1.3061757094619099E-8</v>
      </c>
      <c r="Z324">
        <v>0.118571797144221</v>
      </c>
      <c r="AA324">
        <v>9.7811918726756999E-2</v>
      </c>
      <c r="AB324" s="111">
        <v>1.70891846197438</v>
      </c>
      <c r="AC324">
        <v>2.2733389552125E-3</v>
      </c>
      <c r="AD324">
        <v>507.486010729116</v>
      </c>
      <c r="AE324" s="111">
        <v>508.34406265606799</v>
      </c>
      <c r="AG324">
        <v>507.486010729116</v>
      </c>
      <c r="AI324" s="96">
        <v>1.8131708963441001E-6</v>
      </c>
      <c r="AK324">
        <v>487.71241525972601</v>
      </c>
      <c r="AL324">
        <v>495.02810148862102</v>
      </c>
      <c r="AM324">
        <v>480.39672903082999</v>
      </c>
      <c r="AN324">
        <v>5.0981040564370003E-4</v>
      </c>
      <c r="AO324">
        <v>3.4446649029979998E-4</v>
      </c>
      <c r="AP324">
        <v>0.13449999999999901</v>
      </c>
      <c r="AQ324" s="96">
        <v>1.31162859205182E-8</v>
      </c>
      <c r="AR324" s="96">
        <v>-5.4528825899069398E-11</v>
      </c>
      <c r="AS324">
        <v>0.96794479220426199</v>
      </c>
      <c r="AT324">
        <v>1.1208392719084099</v>
      </c>
      <c r="AU324">
        <v>0.96794479220426199</v>
      </c>
      <c r="AV324">
        <v>1.70891846197438</v>
      </c>
    </row>
    <row r="325" spans="1:48">
      <c r="A325" s="95">
        <v>45631</v>
      </c>
      <c r="B325" t="b">
        <v>0</v>
      </c>
      <c r="C325" t="b">
        <v>0</v>
      </c>
      <c r="D325" t="s">
        <v>103</v>
      </c>
      <c r="E325" t="s">
        <v>108</v>
      </c>
      <c r="F325">
        <v>6098.0249999999996</v>
      </c>
      <c r="H325">
        <v>0</v>
      </c>
      <c r="I325">
        <v>515.94408776815203</v>
      </c>
      <c r="J325">
        <v>4.58E-2</v>
      </c>
      <c r="K325">
        <v>13323.741533151</v>
      </c>
      <c r="L325">
        <v>13346.267</v>
      </c>
      <c r="M325">
        <v>487.578200432784</v>
      </c>
      <c r="O325">
        <v>13.45</v>
      </c>
      <c r="P325">
        <v>13346.267</v>
      </c>
      <c r="Q325">
        <v>0.99874297787313404</v>
      </c>
      <c r="T325">
        <v>5.32003751014931E-2</v>
      </c>
      <c r="U325">
        <v>5.0556360276377103E-2</v>
      </c>
      <c r="V325">
        <v>6.4578467913419105E-2</v>
      </c>
      <c r="W325">
        <v>6.4578467913419105E-2</v>
      </c>
      <c r="X325" s="96">
        <v>-9.2669901433577599E-17</v>
      </c>
      <c r="Z325">
        <v>0.118571797144221</v>
      </c>
      <c r="AA325">
        <v>9.7571253191974502E-2</v>
      </c>
      <c r="AB325" s="111">
        <v>1.7152634589995699</v>
      </c>
      <c r="AC325">
        <v>-2.1681111768740002E-3</v>
      </c>
      <c r="AD325">
        <v>507.486010729116</v>
      </c>
      <c r="AE325" s="111">
        <v>507.241916212126</v>
      </c>
      <c r="AG325">
        <v>507.486010729116</v>
      </c>
      <c r="AI325" s="96">
        <v>1.6107098104053299E-6</v>
      </c>
      <c r="AK325">
        <v>487.71241525972601</v>
      </c>
      <c r="AL325">
        <v>495.02810148862102</v>
      </c>
      <c r="AM325">
        <v>480.39672903082999</v>
      </c>
      <c r="AN325">
        <v>3.4446649029979998E-4</v>
      </c>
      <c r="AO325">
        <v>1.7912257495590001E-4</v>
      </c>
      <c r="AP325">
        <v>0.13449999999999901</v>
      </c>
      <c r="AQ325" s="96">
        <v>1.8352401028937999E-17</v>
      </c>
      <c r="AR325" s="96">
        <v>-1.11022302462515E-16</v>
      </c>
      <c r="AS325">
        <v>0.96794479220426199</v>
      </c>
      <c r="AT325">
        <v>1.12986034083479</v>
      </c>
      <c r="AU325">
        <v>0.96794479220426199</v>
      </c>
      <c r="AV325">
        <v>1.7152634589995699</v>
      </c>
    </row>
    <row r="326" spans="1:48">
      <c r="A326" s="95">
        <v>45631</v>
      </c>
      <c r="B326" t="b">
        <v>0</v>
      </c>
      <c r="C326" t="b">
        <v>0</v>
      </c>
      <c r="D326" t="s">
        <v>103</v>
      </c>
      <c r="E326" t="s">
        <v>109</v>
      </c>
      <c r="F326">
        <v>6094.35</v>
      </c>
      <c r="H326">
        <v>0</v>
      </c>
      <c r="I326">
        <v>515.94408776815203</v>
      </c>
      <c r="J326">
        <v>4.58E-2</v>
      </c>
      <c r="K326">
        <v>13323.741533151</v>
      </c>
      <c r="L326">
        <v>13337.901</v>
      </c>
      <c r="M326">
        <v>487.27256596399798</v>
      </c>
      <c r="O326">
        <v>13.45</v>
      </c>
      <c r="P326">
        <v>13337.901</v>
      </c>
      <c r="Q326">
        <v>0.99939734586198004</v>
      </c>
      <c r="T326">
        <v>5.32003751014931E-2</v>
      </c>
      <c r="U326">
        <v>4.94388785598893E-2</v>
      </c>
      <c r="V326">
        <v>6.3765775333381805E-2</v>
      </c>
      <c r="W326">
        <v>6.3765775333381805E-2</v>
      </c>
      <c r="X326">
        <v>0</v>
      </c>
      <c r="Z326">
        <v>0.118571797144221</v>
      </c>
      <c r="AA326">
        <v>9.7682499888468305E-2</v>
      </c>
      <c r="AB326" s="111">
        <v>1.7236960661985501</v>
      </c>
      <c r="AC326">
        <v>-1.0760423480746001E-3</v>
      </c>
      <c r="AD326">
        <v>507.486010729116</v>
      </c>
      <c r="AE326" s="111">
        <v>506.69610242956298</v>
      </c>
      <c r="AG326">
        <v>507.486010729116</v>
      </c>
      <c r="AI326" s="96">
        <v>3.93177274455111E-7</v>
      </c>
      <c r="AK326">
        <v>487.71241525972601</v>
      </c>
      <c r="AL326">
        <v>495.02810148862102</v>
      </c>
      <c r="AM326">
        <v>480.39672903082999</v>
      </c>
      <c r="AN326">
        <v>1.7912257495590001E-4</v>
      </c>
      <c r="AO326">
        <v>0</v>
      </c>
      <c r="AP326">
        <v>0.13449999999999901</v>
      </c>
      <c r="AQ326">
        <v>0</v>
      </c>
      <c r="AR326">
        <v>0</v>
      </c>
      <c r="AS326">
        <v>0.96794479220426199</v>
      </c>
      <c r="AT326">
        <v>1.1314326883238599</v>
      </c>
      <c r="AU326">
        <v>0.96794479220426199</v>
      </c>
      <c r="AV326">
        <v>1.7236960661985501</v>
      </c>
    </row>
    <row r="327" spans="1:48">
      <c r="A327" s="95">
        <v>45631</v>
      </c>
      <c r="B327" t="b">
        <v>0</v>
      </c>
      <c r="C327" t="b">
        <v>0</v>
      </c>
      <c r="D327" t="s">
        <v>103</v>
      </c>
      <c r="E327" t="s">
        <v>110</v>
      </c>
      <c r="F327">
        <v>6090.0249999999996</v>
      </c>
      <c r="G327" t="s">
        <v>111</v>
      </c>
      <c r="H327">
        <v>0</v>
      </c>
      <c r="I327">
        <v>515.94408776815203</v>
      </c>
      <c r="J327">
        <v>4.58E-2</v>
      </c>
      <c r="K327">
        <v>13323.741533151</v>
      </c>
      <c r="L327">
        <v>13327.763999999999</v>
      </c>
      <c r="M327">
        <v>486.90223168117598</v>
      </c>
      <c r="N327">
        <v>491.599102356434</v>
      </c>
      <c r="O327">
        <v>13.45</v>
      </c>
      <c r="P327">
        <v>13327.763999999999</v>
      </c>
      <c r="Q327">
        <v>0.99929032628582204</v>
      </c>
      <c r="R327">
        <v>491.599102356434</v>
      </c>
      <c r="S327">
        <v>5.2478666737604103E-2</v>
      </c>
      <c r="T327">
        <v>5.32003751014931E-2</v>
      </c>
      <c r="U327">
        <v>4.8566784798835499E-2</v>
      </c>
      <c r="V327">
        <v>6.3045086234912506E-2</v>
      </c>
      <c r="W327">
        <v>6.3045086234912506E-2</v>
      </c>
      <c r="X327">
        <v>0</v>
      </c>
      <c r="Y327">
        <v>0.11864773539896099</v>
      </c>
      <c r="Z327">
        <v>0.118571797144221</v>
      </c>
      <c r="AA327">
        <v>9.7695825887879506E-2</v>
      </c>
      <c r="AB327" s="111">
        <v>1.7456645123738701</v>
      </c>
      <c r="AC327">
        <v>-1.3122310863685001E-3</v>
      </c>
      <c r="AD327">
        <v>507.486010729116</v>
      </c>
      <c r="AE327" s="111">
        <v>506.03120005261297</v>
      </c>
      <c r="AF327">
        <v>506.03120005261297</v>
      </c>
      <c r="AG327">
        <v>507.486010729116</v>
      </c>
      <c r="AH327" s="95">
        <v>45631</v>
      </c>
      <c r="AI327" s="96">
        <v>5.7806155737420699E-7</v>
      </c>
      <c r="AJ327">
        <v>486.90223168117598</v>
      </c>
      <c r="AK327">
        <v>487.71241525972601</v>
      </c>
      <c r="AL327">
        <v>495.02810148862102</v>
      </c>
      <c r="AM327">
        <v>480.39672903082999</v>
      </c>
      <c r="AN327">
        <v>0</v>
      </c>
      <c r="AO327">
        <v>1.0058421516754E-3</v>
      </c>
      <c r="AP327">
        <v>0.13449999999999901</v>
      </c>
      <c r="AQ327">
        <v>0</v>
      </c>
      <c r="AR327">
        <v>0</v>
      </c>
      <c r="AS327">
        <v>0.96794479220426199</v>
      </c>
      <c r="AT327">
        <v>1.1307066300400701</v>
      </c>
      <c r="AU327">
        <v>0.96794479220426199</v>
      </c>
      <c r="AV327">
        <v>1.7456645123738701</v>
      </c>
    </row>
    <row r="328" spans="1:48">
      <c r="A328" s="95">
        <v>45632</v>
      </c>
      <c r="B328" t="b">
        <v>0</v>
      </c>
      <c r="C328" t="b">
        <v>0</v>
      </c>
      <c r="D328" t="s">
        <v>103</v>
      </c>
      <c r="E328" t="s">
        <v>104</v>
      </c>
      <c r="F328">
        <v>6107.35</v>
      </c>
      <c r="H328">
        <v>0</v>
      </c>
      <c r="I328">
        <v>516.81264484466396</v>
      </c>
      <c r="J328">
        <v>4.58E-2</v>
      </c>
      <c r="K328">
        <v>13358.495262349201</v>
      </c>
      <c r="L328">
        <v>13373.503000000001</v>
      </c>
      <c r="M328">
        <v>488.502233515368</v>
      </c>
      <c r="O328">
        <v>13.54</v>
      </c>
      <c r="P328">
        <v>13373.503000000001</v>
      </c>
      <c r="Q328">
        <v>1.0028448159079799</v>
      </c>
      <c r="T328">
        <v>5.2478666737604103E-2</v>
      </c>
      <c r="U328">
        <v>5.7934115146248001E-2</v>
      </c>
      <c r="V328">
        <v>6.6520815877652795E-2</v>
      </c>
      <c r="W328">
        <v>6.6520815877652795E-2</v>
      </c>
      <c r="X328">
        <v>1.5612297346105E-3</v>
      </c>
      <c r="Z328">
        <v>0.11864773539896099</v>
      </c>
      <c r="AA328">
        <v>9.9144072506733794E-2</v>
      </c>
      <c r="AB328" s="111">
        <v>1.75</v>
      </c>
      <c r="AC328">
        <v>5.7220785068218998E-3</v>
      </c>
      <c r="AD328">
        <v>506.03120005261297</v>
      </c>
      <c r="AE328" s="111">
        <v>508.92675030621598</v>
      </c>
      <c r="AG328">
        <v>506.03120005261297</v>
      </c>
      <c r="AI328" s="96">
        <v>1.0762973046335101E-5</v>
      </c>
      <c r="AK328">
        <v>486.90223168117598</v>
      </c>
      <c r="AL328">
        <v>494.205765156393</v>
      </c>
      <c r="AM328">
        <v>479.59869820595799</v>
      </c>
      <c r="AN328">
        <v>1.0058421516754E-3</v>
      </c>
      <c r="AO328">
        <v>8.4049823633150001E-4</v>
      </c>
      <c r="AP328">
        <v>0.13539999999999999</v>
      </c>
      <c r="AQ328">
        <v>1.5626098088518999E-3</v>
      </c>
      <c r="AR328" s="96">
        <v>-1.38007424133057E-6</v>
      </c>
      <c r="AS328">
        <v>0.96724092176319598</v>
      </c>
      <c r="AT328">
        <v>1.13061957031764</v>
      </c>
      <c r="AU328">
        <v>0.96724092176319598</v>
      </c>
      <c r="AV328">
        <v>1.75</v>
      </c>
    </row>
    <row r="329" spans="1:48">
      <c r="A329" s="95">
        <v>45632</v>
      </c>
      <c r="B329" t="b">
        <v>0</v>
      </c>
      <c r="C329" t="b">
        <v>0</v>
      </c>
      <c r="D329" t="s">
        <v>103</v>
      </c>
      <c r="E329" t="s">
        <v>105</v>
      </c>
      <c r="F329">
        <v>6104.95</v>
      </c>
      <c r="H329">
        <v>0</v>
      </c>
      <c r="I329">
        <v>516.81264484466396</v>
      </c>
      <c r="J329">
        <v>4.58E-2</v>
      </c>
      <c r="K329">
        <v>13358.495262349201</v>
      </c>
      <c r="L329">
        <v>13367.522999999999</v>
      </c>
      <c r="M329">
        <v>488.28379834872402</v>
      </c>
      <c r="O329">
        <v>13.54</v>
      </c>
      <c r="P329">
        <v>13367.522999999999</v>
      </c>
      <c r="Q329">
        <v>0.99960703087263703</v>
      </c>
      <c r="T329">
        <v>5.2478666737604103E-2</v>
      </c>
      <c r="U329">
        <v>5.6357357217439501E-2</v>
      </c>
      <c r="V329">
        <v>6.5596144970484105E-2</v>
      </c>
      <c r="W329">
        <v>6.5596144970484105E-2</v>
      </c>
      <c r="X329">
        <v>3.0750480633699999E-4</v>
      </c>
      <c r="Z329">
        <v>0.11864773539896099</v>
      </c>
      <c r="AA329">
        <v>9.9223654306712095E-2</v>
      </c>
      <c r="AB329" s="111">
        <v>1.6721488534859501</v>
      </c>
      <c r="AC329">
        <v>-7.9030260464559997E-4</v>
      </c>
      <c r="AD329">
        <v>506.03120005261297</v>
      </c>
      <c r="AE329" s="111">
        <v>508.52454416987501</v>
      </c>
      <c r="AG329">
        <v>506.03120005261297</v>
      </c>
      <c r="AI329" s="96">
        <v>2.00035115477007E-7</v>
      </c>
      <c r="AK329">
        <v>486.90223168117598</v>
      </c>
      <c r="AL329">
        <v>494.205765156393</v>
      </c>
      <c r="AM329">
        <v>479.59869820595799</v>
      </c>
      <c r="AN329">
        <v>8.4049823633150001E-4</v>
      </c>
      <c r="AO329">
        <v>6.7515432098759996E-4</v>
      </c>
      <c r="AP329">
        <v>0.13539999999999999</v>
      </c>
      <c r="AQ329">
        <v>3.0767198442799998E-4</v>
      </c>
      <c r="AR329" s="96">
        <v>-1.6717809092625599E-7</v>
      </c>
      <c r="AS329">
        <v>0.96724092176319598</v>
      </c>
      <c r="AT329">
        <v>1.1210463950231</v>
      </c>
      <c r="AU329">
        <v>0.96724092176319598</v>
      </c>
      <c r="AV329">
        <v>1.6721488534859501</v>
      </c>
    </row>
    <row r="330" spans="1:48">
      <c r="A330" s="95">
        <v>45632</v>
      </c>
      <c r="B330" t="b">
        <v>0</v>
      </c>
      <c r="C330" t="b">
        <v>0</v>
      </c>
      <c r="D330" t="s">
        <v>103</v>
      </c>
      <c r="E330" t="s">
        <v>106</v>
      </c>
      <c r="F330">
        <v>6098.7250000000004</v>
      </c>
      <c r="H330">
        <v>0</v>
      </c>
      <c r="I330">
        <v>516.81264484466396</v>
      </c>
      <c r="J330">
        <v>4.58E-2</v>
      </c>
      <c r="K330">
        <v>13358.495262349201</v>
      </c>
      <c r="L330">
        <v>13353.169</v>
      </c>
      <c r="M330">
        <v>487.75948089353801</v>
      </c>
      <c r="O330">
        <v>13.54</v>
      </c>
      <c r="P330">
        <v>13353.169</v>
      </c>
      <c r="Q330">
        <v>0.99898033562928401</v>
      </c>
      <c r="T330">
        <v>5.2478666737604103E-2</v>
      </c>
      <c r="U330">
        <v>5.5747210084189397E-2</v>
      </c>
      <c r="V330">
        <v>6.5075748317890703E-2</v>
      </c>
      <c r="W330">
        <v>6.5075748317890703E-2</v>
      </c>
      <c r="X330" s="96">
        <v>8.7925113054301698E-6</v>
      </c>
      <c r="Z330">
        <v>0.11864773539896099</v>
      </c>
      <c r="AA330">
        <v>9.9470788737593602E-2</v>
      </c>
      <c r="AB330" s="111">
        <v>1.6957201685071299</v>
      </c>
      <c r="AC330">
        <v>-1.7979047915245999E-3</v>
      </c>
      <c r="AD330">
        <v>506.03120005261297</v>
      </c>
      <c r="AE330" s="111">
        <v>507.61026545530399</v>
      </c>
      <c r="AG330">
        <v>506.03120005261297</v>
      </c>
      <c r="AI330" s="96">
        <v>1.1542783672402701E-6</v>
      </c>
      <c r="AK330">
        <v>486.90223168117598</v>
      </c>
      <c r="AL330">
        <v>494.205765156393</v>
      </c>
      <c r="AM330">
        <v>479.59869820595799</v>
      </c>
      <c r="AN330">
        <v>6.7515432098759996E-4</v>
      </c>
      <c r="AO330">
        <v>5.0981040564370003E-4</v>
      </c>
      <c r="AP330">
        <v>0.13539999999999999</v>
      </c>
      <c r="AQ330" s="96">
        <v>8.8094086661630197E-6</v>
      </c>
      <c r="AR330" s="96">
        <v>-1.6897360732848199E-8</v>
      </c>
      <c r="AS330">
        <v>0.96724092176319598</v>
      </c>
      <c r="AT330">
        <v>1.1205138716505101</v>
      </c>
      <c r="AU330">
        <v>0.96724092176319598</v>
      </c>
      <c r="AV330">
        <v>1.6957201685071299</v>
      </c>
    </row>
    <row r="331" spans="1:48">
      <c r="A331" s="95">
        <v>45632</v>
      </c>
      <c r="B331" t="b">
        <v>0</v>
      </c>
      <c r="C331" t="b">
        <v>0</v>
      </c>
      <c r="D331" t="s">
        <v>103</v>
      </c>
      <c r="E331" t="s">
        <v>107</v>
      </c>
      <c r="F331">
        <v>6093.7250000000004</v>
      </c>
      <c r="H331">
        <v>0</v>
      </c>
      <c r="I331">
        <v>516.81264484466396</v>
      </c>
      <c r="J331">
        <v>4.58E-2</v>
      </c>
      <c r="K331">
        <v>13358.495262349201</v>
      </c>
      <c r="L331">
        <v>13342.700999999999</v>
      </c>
      <c r="M331">
        <v>487.377109769051</v>
      </c>
      <c r="O331">
        <v>13.54</v>
      </c>
      <c r="P331">
        <v>13342.700999999999</v>
      </c>
      <c r="Q331">
        <v>0.99918015650812197</v>
      </c>
      <c r="T331">
        <v>5.2478666737604103E-2</v>
      </c>
      <c r="U331">
        <v>5.4647795673562101E-2</v>
      </c>
      <c r="V331">
        <v>6.4345590691428894E-2</v>
      </c>
      <c r="W331">
        <v>6.4345590691428894E-2</v>
      </c>
      <c r="X331" s="96">
        <v>1.54437446850024E-8</v>
      </c>
      <c r="Z331">
        <v>0.11864773539896099</v>
      </c>
      <c r="AA331">
        <v>7.9196222366012606E-2</v>
      </c>
      <c r="AB331" s="111">
        <v>1.7092804751073001</v>
      </c>
      <c r="AC331">
        <v>-1.3306883205409E-3</v>
      </c>
      <c r="AD331">
        <v>506.03120005261297</v>
      </c>
      <c r="AE331" s="111">
        <v>506.93479440367599</v>
      </c>
      <c r="AG331">
        <v>506.03120005261297</v>
      </c>
      <c r="AI331" s="96">
        <v>6.1503425679220398E-7</v>
      </c>
      <c r="AK331">
        <v>486.90223168117598</v>
      </c>
      <c r="AL331">
        <v>494.205765156393</v>
      </c>
      <c r="AM331">
        <v>479.59869820595799</v>
      </c>
      <c r="AN331">
        <v>5.0981040564370003E-4</v>
      </c>
      <c r="AO331">
        <v>3.4446649029979998E-4</v>
      </c>
      <c r="AP331">
        <v>0.13539999999999999</v>
      </c>
      <c r="AQ331" s="96">
        <v>1.5519743114773901E-8</v>
      </c>
      <c r="AR331" s="96">
        <v>-7.5998429771573202E-11</v>
      </c>
      <c r="AS331">
        <v>0.96724092176319598</v>
      </c>
      <c r="AT331">
        <v>1.1188558221207301</v>
      </c>
      <c r="AU331">
        <v>0.96724092176319598</v>
      </c>
      <c r="AV331">
        <v>1.7092804751073001</v>
      </c>
    </row>
    <row r="332" spans="1:48">
      <c r="A332" s="95">
        <v>45632</v>
      </c>
      <c r="B332" t="b">
        <v>0</v>
      </c>
      <c r="C332" t="b">
        <v>0</v>
      </c>
      <c r="D332" t="s">
        <v>103</v>
      </c>
      <c r="E332" t="s">
        <v>108</v>
      </c>
      <c r="F332">
        <v>6098.8249999999998</v>
      </c>
      <c r="H332">
        <v>0</v>
      </c>
      <c r="I332">
        <v>516.81264484466396</v>
      </c>
      <c r="J332">
        <v>4.58E-2</v>
      </c>
      <c r="K332">
        <v>13358.495262349201</v>
      </c>
      <c r="L332">
        <v>13354.278</v>
      </c>
      <c r="M332">
        <v>487.79999002394101</v>
      </c>
      <c r="O332">
        <v>13.54</v>
      </c>
      <c r="P332">
        <v>13354.278</v>
      </c>
      <c r="Q332">
        <v>1.00083692651046</v>
      </c>
      <c r="T332">
        <v>5.2478666737604103E-2</v>
      </c>
      <c r="U332">
        <v>5.37290473153164E-2</v>
      </c>
      <c r="V332">
        <v>6.3686343230409101E-2</v>
      </c>
      <c r="W332">
        <v>6.3686343230409101E-2</v>
      </c>
      <c r="X332" s="96">
        <v>3.04270081787012E-13</v>
      </c>
      <c r="Z332">
        <v>0.11864773539896099</v>
      </c>
      <c r="AA332">
        <v>7.92534066882606E-2</v>
      </c>
      <c r="AB332" s="111">
        <v>1.72867643000104</v>
      </c>
      <c r="AC332">
        <v>1.4811439316266E-3</v>
      </c>
      <c r="AD332">
        <v>506.03120005261297</v>
      </c>
      <c r="AE332" s="111">
        <v>507.68563779813701</v>
      </c>
      <c r="AG332">
        <v>506.03120005261297</v>
      </c>
      <c r="AI332" s="96">
        <v>7.5219054942255699E-7</v>
      </c>
      <c r="AK332">
        <v>486.90223168117598</v>
      </c>
      <c r="AL332">
        <v>494.205765156393</v>
      </c>
      <c r="AM332">
        <v>479.59869820595799</v>
      </c>
      <c r="AN332">
        <v>3.4446649029979998E-4</v>
      </c>
      <c r="AO332">
        <v>1.7912257495590001E-4</v>
      </c>
      <c r="AP332">
        <v>0.13539999999999999</v>
      </c>
      <c r="AQ332" s="96">
        <v>3.04270081787012E-13</v>
      </c>
      <c r="AR332">
        <v>0</v>
      </c>
      <c r="AS332">
        <v>0.96724092176319598</v>
      </c>
      <c r="AT332">
        <v>1.2</v>
      </c>
      <c r="AU332">
        <v>0.96724092176319598</v>
      </c>
      <c r="AV332">
        <v>1.72867643000104</v>
      </c>
    </row>
    <row r="333" spans="1:48">
      <c r="A333" s="95">
        <v>45632</v>
      </c>
      <c r="B333" t="b">
        <v>0</v>
      </c>
      <c r="C333" t="b">
        <v>0</v>
      </c>
      <c r="D333" t="s">
        <v>103</v>
      </c>
      <c r="E333" t="s">
        <v>109</v>
      </c>
      <c r="F333">
        <v>6095.2749999999996</v>
      </c>
      <c r="H333">
        <v>0</v>
      </c>
      <c r="I333">
        <v>516.81264484466396</v>
      </c>
      <c r="J333">
        <v>4.58E-2</v>
      </c>
      <c r="K333">
        <v>13358.495262349201</v>
      </c>
      <c r="L333">
        <v>13346.504000000001</v>
      </c>
      <c r="M333">
        <v>487.51602430730298</v>
      </c>
      <c r="O333">
        <v>13.54</v>
      </c>
      <c r="P333">
        <v>13346.504000000001</v>
      </c>
      <c r="Q333">
        <v>0.99941792066504598</v>
      </c>
      <c r="T333">
        <v>5.2478666737604103E-2</v>
      </c>
      <c r="U333">
        <v>5.24355798526994E-2</v>
      </c>
      <c r="V333">
        <v>6.2866651532753198E-2</v>
      </c>
      <c r="W333">
        <v>6.2866651532753198E-2</v>
      </c>
      <c r="X333">
        <v>0</v>
      </c>
      <c r="Z333">
        <v>0.11864773539896099</v>
      </c>
      <c r="AA333">
        <v>7.91502165339973E-2</v>
      </c>
      <c r="AB333" s="111">
        <v>1.74657077735397</v>
      </c>
      <c r="AC333">
        <v>-1.0081134431805E-3</v>
      </c>
      <c r="AD333">
        <v>506.03120005261297</v>
      </c>
      <c r="AE333" s="111">
        <v>507.17383308176301</v>
      </c>
      <c r="AG333">
        <v>506.03120005261297</v>
      </c>
      <c r="AI333" s="96">
        <v>3.3907918180268297E-7</v>
      </c>
      <c r="AK333">
        <v>486.90223168117598</v>
      </c>
      <c r="AL333">
        <v>494.205765156393</v>
      </c>
      <c r="AM333">
        <v>479.59869820595799</v>
      </c>
      <c r="AN333">
        <v>1.7912257495590001E-4</v>
      </c>
      <c r="AO333">
        <v>0</v>
      </c>
      <c r="AP333">
        <v>0.13539999999999999</v>
      </c>
      <c r="AQ333">
        <v>0</v>
      </c>
      <c r="AR333">
        <v>0</v>
      </c>
      <c r="AS333">
        <v>0.96724092176319598</v>
      </c>
      <c r="AT333">
        <v>1.2</v>
      </c>
      <c r="AU333">
        <v>0.96724092176319598</v>
      </c>
      <c r="AV333">
        <v>1.74657077735397</v>
      </c>
    </row>
    <row r="334" spans="1:48">
      <c r="A334" s="95">
        <v>45632</v>
      </c>
      <c r="B334" t="b">
        <v>0</v>
      </c>
      <c r="C334" t="b">
        <v>0</v>
      </c>
      <c r="D334" t="s">
        <v>103</v>
      </c>
      <c r="E334" t="s">
        <v>110</v>
      </c>
      <c r="F334">
        <v>6099.05</v>
      </c>
      <c r="G334" t="s">
        <v>111</v>
      </c>
      <c r="H334">
        <v>0</v>
      </c>
      <c r="I334">
        <v>516.81264484466396</v>
      </c>
      <c r="J334">
        <v>4.58E-2</v>
      </c>
      <c r="K334">
        <v>13358.495262349201</v>
      </c>
      <c r="L334">
        <v>13355.344999999999</v>
      </c>
      <c r="M334">
        <v>487.83896499431</v>
      </c>
      <c r="N334">
        <v>492.32761856100899</v>
      </c>
      <c r="O334">
        <v>13.54</v>
      </c>
      <c r="P334">
        <v>13355.344999999999</v>
      </c>
      <c r="Q334">
        <v>1.00061933218763</v>
      </c>
      <c r="R334">
        <v>492.32761856100899</v>
      </c>
      <c r="S334">
        <v>5.70348830422105E-2</v>
      </c>
      <c r="T334">
        <v>5.2478666737604103E-2</v>
      </c>
      <c r="U334">
        <v>5.1292617385767798E-2</v>
      </c>
      <c r="V334">
        <v>6.2103585899882199E-2</v>
      </c>
      <c r="W334">
        <v>6.2103585899882199E-2</v>
      </c>
      <c r="X334">
        <v>0</v>
      </c>
      <c r="Y334">
        <v>0.118008937830861</v>
      </c>
      <c r="Z334">
        <v>0.11864773539896099</v>
      </c>
      <c r="AA334">
        <v>7.91756460336875E-2</v>
      </c>
      <c r="AB334" s="111">
        <v>1.75</v>
      </c>
      <c r="AC334">
        <v>1.1566216463289999E-3</v>
      </c>
      <c r="AD334">
        <v>506.03120005261297</v>
      </c>
      <c r="AE334" s="111">
        <v>507.76044131555699</v>
      </c>
      <c r="AF334">
        <v>507.76044131555699</v>
      </c>
      <c r="AG334">
        <v>506.03120005261297</v>
      </c>
      <c r="AH334" s="95">
        <v>45632</v>
      </c>
      <c r="AI334" s="96">
        <v>4.38510637408171E-7</v>
      </c>
      <c r="AJ334">
        <v>487.83896499431</v>
      </c>
      <c r="AK334">
        <v>486.90223168117598</v>
      </c>
      <c r="AL334">
        <v>494.205765156393</v>
      </c>
      <c r="AM334">
        <v>479.59869820595799</v>
      </c>
      <c r="AN334">
        <v>0</v>
      </c>
      <c r="AO334">
        <v>1.0058421516754E-3</v>
      </c>
      <c r="AP334">
        <v>0.13539999999999999</v>
      </c>
      <c r="AQ334">
        <v>0</v>
      </c>
      <c r="AR334">
        <v>0</v>
      </c>
      <c r="AS334">
        <v>0.96724092176319598</v>
      </c>
      <c r="AT334">
        <v>1.2</v>
      </c>
      <c r="AU334">
        <v>0.96724092176319598</v>
      </c>
      <c r="AV334">
        <v>1.75</v>
      </c>
    </row>
    <row r="335" spans="1:48">
      <c r="A335" s="95">
        <v>45635</v>
      </c>
      <c r="B335" t="b">
        <v>0</v>
      </c>
      <c r="C335" t="b">
        <v>0</v>
      </c>
      <c r="D335" t="s">
        <v>103</v>
      </c>
      <c r="E335" t="s">
        <v>104</v>
      </c>
      <c r="F335">
        <v>6093.2250000000004</v>
      </c>
      <c r="H335">
        <v>0</v>
      </c>
      <c r="I335">
        <v>513.99513042572403</v>
      </c>
      <c r="J335">
        <v>4.58E-2</v>
      </c>
      <c r="K335">
        <v>13278.2937213524</v>
      </c>
      <c r="L335">
        <v>13345.026</v>
      </c>
      <c r="M335">
        <v>487.23017116591399</v>
      </c>
      <c r="O335">
        <v>12.77</v>
      </c>
      <c r="P335">
        <v>13345.026</v>
      </c>
      <c r="Q335">
        <v>0.99904493322730603</v>
      </c>
      <c r="T335">
        <v>5.70348830422105E-2</v>
      </c>
      <c r="U335">
        <v>5.1362564068819401E-2</v>
      </c>
      <c r="V335">
        <v>6.1835813998395897E-2</v>
      </c>
      <c r="W335">
        <v>6.1835813998395897E-2</v>
      </c>
      <c r="X335" s="96">
        <v>-8.2922358010426294E-5</v>
      </c>
      <c r="Z335">
        <v>0.118008937830861</v>
      </c>
      <c r="AA335">
        <v>7.9405948517514993E-2</v>
      </c>
      <c r="AB335" s="111">
        <v>1.75</v>
      </c>
      <c r="AC335">
        <v>-2.2255619192845001E-3</v>
      </c>
      <c r="AD335">
        <v>507.76044131555699</v>
      </c>
      <c r="AE335" s="111">
        <v>506.63038901324597</v>
      </c>
      <c r="AG335">
        <v>507.76044131555699</v>
      </c>
      <c r="AI335" s="96">
        <v>1.55930031498275E-6</v>
      </c>
      <c r="AK335">
        <v>487.83896499431</v>
      </c>
      <c r="AL335">
        <v>495.15654946922399</v>
      </c>
      <c r="AM335">
        <v>480.521380519395</v>
      </c>
      <c r="AN335">
        <v>1.0058421516754E-3</v>
      </c>
      <c r="AO335">
        <v>8.4049823633150001E-4</v>
      </c>
      <c r="AP335">
        <v>0.12770000000000001</v>
      </c>
      <c r="AQ335" s="96">
        <v>6.59274276705553E-6</v>
      </c>
      <c r="AR335" s="96">
        <v>-8.9515100777481899E-5</v>
      </c>
      <c r="AS335">
        <v>0.97313208564318798</v>
      </c>
      <c r="AT335">
        <v>1.2</v>
      </c>
      <c r="AU335">
        <v>0.97313208564318798</v>
      </c>
      <c r="AV335">
        <v>1.75</v>
      </c>
    </row>
    <row r="336" spans="1:48">
      <c r="A336" s="95">
        <v>45635</v>
      </c>
      <c r="B336" t="b">
        <v>0</v>
      </c>
      <c r="C336" t="b">
        <v>0</v>
      </c>
      <c r="D336" t="s">
        <v>103</v>
      </c>
      <c r="E336" t="s">
        <v>105</v>
      </c>
      <c r="F336">
        <v>6073.9750000000004</v>
      </c>
      <c r="H336">
        <v>0</v>
      </c>
      <c r="I336">
        <v>513.99513042572403</v>
      </c>
      <c r="J336">
        <v>4.58E-2</v>
      </c>
      <c r="K336">
        <v>13278.2937213524</v>
      </c>
      <c r="L336">
        <v>13301.606</v>
      </c>
      <c r="M336">
        <v>485.64489632028801</v>
      </c>
      <c r="O336">
        <v>12.77</v>
      </c>
      <c r="P336">
        <v>13301.606</v>
      </c>
      <c r="Q336">
        <v>0.99684075345978496</v>
      </c>
      <c r="T336">
        <v>5.70348830422105E-2</v>
      </c>
      <c r="U336">
        <v>6.0032723140245901E-2</v>
      </c>
      <c r="V336">
        <v>6.5352954605323796E-2</v>
      </c>
      <c r="W336">
        <v>6.5352954605323796E-2</v>
      </c>
      <c r="X336">
        <v>-6.9183494854629999E-4</v>
      </c>
      <c r="Z336">
        <v>0.118008937830861</v>
      </c>
      <c r="AA336">
        <v>8.1951154144372998E-2</v>
      </c>
      <c r="AB336" s="111">
        <v>1.75</v>
      </c>
      <c r="AC336">
        <v>-5.6938817503990003E-3</v>
      </c>
      <c r="AD336">
        <v>507.76044131555699</v>
      </c>
      <c r="AE336" s="111">
        <v>503.74569548704602</v>
      </c>
      <c r="AG336">
        <v>507.76044131555699</v>
      </c>
      <c r="AI336" s="96">
        <v>1.06207637865953E-5</v>
      </c>
      <c r="AK336">
        <v>487.83896499431</v>
      </c>
      <c r="AL336">
        <v>495.15654946922399</v>
      </c>
      <c r="AM336">
        <v>480.521380519395</v>
      </c>
      <c r="AN336">
        <v>8.4049823633150001E-4</v>
      </c>
      <c r="AO336">
        <v>6.7515432098759996E-4</v>
      </c>
      <c r="AP336">
        <v>0.12770000000000001</v>
      </c>
      <c r="AQ336" s="96">
        <v>2.5496234720876898E-9</v>
      </c>
      <c r="AR336">
        <v>-6.9183749816979995E-4</v>
      </c>
      <c r="AS336">
        <v>0.97313208564318798</v>
      </c>
      <c r="AT336">
        <v>1.2</v>
      </c>
      <c r="AU336">
        <v>0.97313208564318798</v>
      </c>
      <c r="AV336">
        <v>1.75</v>
      </c>
    </row>
    <row r="337" spans="1:48">
      <c r="A337" s="95">
        <v>45635</v>
      </c>
      <c r="B337" t="b">
        <v>0</v>
      </c>
      <c r="C337" t="b">
        <v>0</v>
      </c>
      <c r="D337" t="s">
        <v>103</v>
      </c>
      <c r="E337" t="s">
        <v>106</v>
      </c>
      <c r="F337">
        <v>6076.8</v>
      </c>
      <c r="H337">
        <v>0</v>
      </c>
      <c r="I337">
        <v>513.99513042572403</v>
      </c>
      <c r="J337">
        <v>4.58E-2</v>
      </c>
      <c r="K337">
        <v>13278.2937213524</v>
      </c>
      <c r="L337">
        <v>13308.107</v>
      </c>
      <c r="M337">
        <v>485.88224942418998</v>
      </c>
      <c r="O337">
        <v>12.77</v>
      </c>
      <c r="P337">
        <v>13308.107</v>
      </c>
      <c r="Q337">
        <v>1.00046509904963</v>
      </c>
      <c r="T337">
        <v>5.70348830422105E-2</v>
      </c>
      <c r="U337">
        <v>5.8420555267422999E-2</v>
      </c>
      <c r="V337">
        <v>6.4463268346132196E-2</v>
      </c>
      <c r="W337">
        <v>6.4463268346132196E-2</v>
      </c>
      <c r="X337" s="96">
        <v>-5.9234829514505698E-5</v>
      </c>
      <c r="Z337">
        <v>0.118008937830861</v>
      </c>
      <c r="AA337">
        <v>8.1912558660256193E-2</v>
      </c>
      <c r="AB337" s="111">
        <v>1.7123967925368999</v>
      </c>
      <c r="AC337">
        <v>8.5153113804500001E-4</v>
      </c>
      <c r="AD337">
        <v>507.76044131555699</v>
      </c>
      <c r="AE337" s="111">
        <v>504.17465063241002</v>
      </c>
      <c r="AG337">
        <v>507.76044131555699</v>
      </c>
      <c r="AI337" s="96">
        <v>2.38748119601371E-7</v>
      </c>
      <c r="AK337">
        <v>487.83896499431</v>
      </c>
      <c r="AL337">
        <v>495.15654946922399</v>
      </c>
      <c r="AM337">
        <v>480.521380519395</v>
      </c>
      <c r="AN337">
        <v>6.7515432098759996E-4</v>
      </c>
      <c r="AO337">
        <v>5.0981040564370003E-4</v>
      </c>
      <c r="AP337">
        <v>0.12770000000000001</v>
      </c>
      <c r="AQ337" s="96">
        <v>2.7612160803885399E-11</v>
      </c>
      <c r="AR337" s="96">
        <v>-5.92348571266665E-5</v>
      </c>
      <c r="AS337">
        <v>0.97313208564318798</v>
      </c>
      <c r="AT337">
        <v>1.2</v>
      </c>
      <c r="AU337">
        <v>0.97313208564318798</v>
      </c>
      <c r="AV337">
        <v>1.7123967925368999</v>
      </c>
    </row>
    <row r="338" spans="1:48">
      <c r="A338" s="95">
        <v>45635</v>
      </c>
      <c r="B338" t="b">
        <v>0</v>
      </c>
      <c r="C338" t="b">
        <v>0</v>
      </c>
      <c r="D338" t="s">
        <v>103</v>
      </c>
      <c r="E338" t="s">
        <v>107</v>
      </c>
      <c r="F338">
        <v>6077.1750000000002</v>
      </c>
      <c r="H338">
        <v>0</v>
      </c>
      <c r="I338">
        <v>513.99513042572403</v>
      </c>
      <c r="J338">
        <v>4.58E-2</v>
      </c>
      <c r="K338">
        <v>13278.2937213524</v>
      </c>
      <c r="L338">
        <v>13308.436</v>
      </c>
      <c r="M338">
        <v>485.89426129485298</v>
      </c>
      <c r="O338">
        <v>12.77</v>
      </c>
      <c r="P338">
        <v>13308.436</v>
      </c>
      <c r="Q338">
        <v>1.00006171011058</v>
      </c>
      <c r="T338">
        <v>5.70348830422105E-2</v>
      </c>
      <c r="U338">
        <v>5.6641400806347997E-2</v>
      </c>
      <c r="V338">
        <v>6.3489211044064603E-2</v>
      </c>
      <c r="W338">
        <v>6.3489211044064603E-2</v>
      </c>
      <c r="X338" s="96">
        <v>-1.3480972169265599E-6</v>
      </c>
      <c r="Z338">
        <v>0.118008937830861</v>
      </c>
      <c r="AA338">
        <v>8.1350601650816104E-2</v>
      </c>
      <c r="AB338" s="111">
        <v>1.73603034286239</v>
      </c>
      <c r="AC338" s="96">
        <v>3.9970129716459998E-5</v>
      </c>
      <c r="AD338">
        <v>507.76044131555699</v>
      </c>
      <c r="AE338" s="111">
        <v>504.19480255859497</v>
      </c>
      <c r="AG338">
        <v>507.76044131555699</v>
      </c>
      <c r="AI338" s="96">
        <v>6.1115095028159999E-10</v>
      </c>
      <c r="AK338">
        <v>487.83896499431</v>
      </c>
      <c r="AL338">
        <v>495.15654946922399</v>
      </c>
      <c r="AM338">
        <v>480.521380519395</v>
      </c>
      <c r="AN338">
        <v>5.0981040564370003E-4</v>
      </c>
      <c r="AO338">
        <v>3.4446649029979998E-4</v>
      </c>
      <c r="AP338">
        <v>0.12770000000000001</v>
      </c>
      <c r="AQ338" s="96">
        <v>8.1941651069689801E-16</v>
      </c>
      <c r="AR338" s="96">
        <v>-1.34809721774598E-6</v>
      </c>
      <c r="AS338">
        <v>0.97313208564318798</v>
      </c>
      <c r="AT338">
        <v>1.2</v>
      </c>
      <c r="AU338">
        <v>0.97313208564318798</v>
      </c>
      <c r="AV338">
        <v>1.73603034286239</v>
      </c>
    </row>
    <row r="339" spans="1:48">
      <c r="A339" s="95">
        <v>45635</v>
      </c>
      <c r="B339" t="b">
        <v>0</v>
      </c>
      <c r="C339" t="b">
        <v>0</v>
      </c>
      <c r="D339" t="s">
        <v>103</v>
      </c>
      <c r="E339" t="s">
        <v>108</v>
      </c>
      <c r="F339">
        <v>6081.3</v>
      </c>
      <c r="H339">
        <v>0</v>
      </c>
      <c r="I339">
        <v>513.99513042572403</v>
      </c>
      <c r="J339">
        <v>4.58E-2</v>
      </c>
      <c r="K339">
        <v>13278.2937213524</v>
      </c>
      <c r="L339">
        <v>13318.078</v>
      </c>
      <c r="M339">
        <v>486.24629307885903</v>
      </c>
      <c r="O339">
        <v>12.77</v>
      </c>
      <c r="P339">
        <v>13318.078</v>
      </c>
      <c r="Q339">
        <v>1.0006787693294901</v>
      </c>
      <c r="T339">
        <v>5.70348830422105E-2</v>
      </c>
      <c r="U339">
        <v>5.5419031444315599E-2</v>
      </c>
      <c r="V339">
        <v>6.2751186048132596E-2</v>
      </c>
      <c r="W339">
        <v>6.2751186048132596E-2</v>
      </c>
      <c r="X339" s="96">
        <v>-2.0956569812824301E-12</v>
      </c>
      <c r="Z339">
        <v>0.118008937830861</v>
      </c>
      <c r="AA339">
        <v>8.1367225781830796E-2</v>
      </c>
      <c r="AB339" s="111">
        <v>1.75</v>
      </c>
      <c r="AC339">
        <v>1.2563619900264999E-3</v>
      </c>
      <c r="AD339">
        <v>507.76044131555699</v>
      </c>
      <c r="AE339" s="111">
        <v>504.82825374409902</v>
      </c>
      <c r="AG339">
        <v>507.76044131555699</v>
      </c>
      <c r="AI339" s="96">
        <v>5.2452435788932897E-7</v>
      </c>
      <c r="AK339">
        <v>487.83896499431</v>
      </c>
      <c r="AL339">
        <v>495.15654946922399</v>
      </c>
      <c r="AM339">
        <v>480.521380519395</v>
      </c>
      <c r="AN339">
        <v>3.4446649029979998E-4</v>
      </c>
      <c r="AO339">
        <v>1.7912257495590001E-4</v>
      </c>
      <c r="AP339">
        <v>0.12770000000000001</v>
      </c>
      <c r="AQ339" s="96">
        <v>1.15362447884353E-26</v>
      </c>
      <c r="AR339" s="96">
        <v>-2.0956569812824398E-12</v>
      </c>
      <c r="AS339">
        <v>0.97313208564318798</v>
      </c>
      <c r="AT339">
        <v>1.2</v>
      </c>
      <c r="AU339">
        <v>0.97313208564318798</v>
      </c>
      <c r="AV339">
        <v>1.75</v>
      </c>
    </row>
    <row r="340" spans="1:48">
      <c r="A340" s="95">
        <v>45635</v>
      </c>
      <c r="B340" t="b">
        <v>0</v>
      </c>
      <c r="C340" t="b">
        <v>0</v>
      </c>
      <c r="D340" t="s">
        <v>103</v>
      </c>
      <c r="E340" t="s">
        <v>109</v>
      </c>
      <c r="F340">
        <v>6066.8</v>
      </c>
      <c r="H340">
        <v>0</v>
      </c>
      <c r="I340">
        <v>513.99513042572403</v>
      </c>
      <c r="J340">
        <v>4.58E-2</v>
      </c>
      <c r="K340">
        <v>13278.2937213524</v>
      </c>
      <c r="L340">
        <v>13285.325000000001</v>
      </c>
      <c r="M340">
        <v>485.05047301854597</v>
      </c>
      <c r="O340">
        <v>12.77</v>
      </c>
      <c r="P340">
        <v>13285.325000000001</v>
      </c>
      <c r="Q340">
        <v>0.99761564139246495</v>
      </c>
      <c r="T340">
        <v>5.70348830422105E-2</v>
      </c>
      <c r="U340">
        <v>5.9402876844281999E-2</v>
      </c>
      <c r="V340">
        <v>6.4346207711846903E-2</v>
      </c>
      <c r="W340">
        <v>6.4346207711846903E-2</v>
      </c>
      <c r="X340">
        <v>0</v>
      </c>
      <c r="Z340">
        <v>0.118008937830861</v>
      </c>
      <c r="AA340">
        <v>8.2786543887103506E-2</v>
      </c>
      <c r="AB340" s="111">
        <v>1.75</v>
      </c>
      <c r="AC340">
        <v>-4.3037553917320004E-3</v>
      </c>
      <c r="AD340">
        <v>507.76044131555699</v>
      </c>
      <c r="AE340" s="111">
        <v>502.65559642514899</v>
      </c>
      <c r="AG340">
        <v>507.76044131555699</v>
      </c>
      <c r="AI340" s="96">
        <v>6.0630090128916397E-6</v>
      </c>
      <c r="AK340">
        <v>487.83896499431</v>
      </c>
      <c r="AL340">
        <v>495.15654946922399</v>
      </c>
      <c r="AM340">
        <v>480.521380519395</v>
      </c>
      <c r="AN340">
        <v>1.7912257495590001E-4</v>
      </c>
      <c r="AO340">
        <v>0</v>
      </c>
      <c r="AP340">
        <v>0.12770000000000001</v>
      </c>
      <c r="AQ340">
        <v>0</v>
      </c>
      <c r="AR340">
        <v>0</v>
      </c>
      <c r="AS340">
        <v>0.97313208564318798</v>
      </c>
      <c r="AT340">
        <v>1.2</v>
      </c>
      <c r="AU340">
        <v>0.97313208564318798</v>
      </c>
      <c r="AV340">
        <v>1.75</v>
      </c>
    </row>
    <row r="341" spans="1:48">
      <c r="A341" s="95">
        <v>45635</v>
      </c>
      <c r="B341" t="b">
        <v>0</v>
      </c>
      <c r="C341" t="b">
        <v>0</v>
      </c>
      <c r="D341" t="s">
        <v>103</v>
      </c>
      <c r="E341" t="s">
        <v>110</v>
      </c>
      <c r="F341">
        <v>6062.9</v>
      </c>
      <c r="G341" t="s">
        <v>111</v>
      </c>
      <c r="H341">
        <v>0</v>
      </c>
      <c r="I341">
        <v>513.99513042572403</v>
      </c>
      <c r="J341">
        <v>4.58E-2</v>
      </c>
      <c r="K341">
        <v>13278.2937213524</v>
      </c>
      <c r="L341">
        <v>13275.369000000001</v>
      </c>
      <c r="M341">
        <v>484.68697701755502</v>
      </c>
      <c r="N341">
        <v>489.40951764185201</v>
      </c>
      <c r="O341">
        <v>12.77</v>
      </c>
      <c r="P341">
        <v>13275.369000000001</v>
      </c>
      <c r="Q341">
        <v>0.99935715698556005</v>
      </c>
      <c r="R341">
        <v>489.40951764185201</v>
      </c>
      <c r="T341">
        <v>5.70348830422105E-2</v>
      </c>
      <c r="U341">
        <v>5.8107346850546901E-2</v>
      </c>
      <c r="V341">
        <v>6.3607888324695994E-2</v>
      </c>
      <c r="W341">
        <v>6.3607888324695994E-2</v>
      </c>
      <c r="X341">
        <v>0</v>
      </c>
      <c r="Y341">
        <v>0.11925864685528299</v>
      </c>
      <c r="Z341">
        <v>0.118008937830861</v>
      </c>
      <c r="AA341">
        <v>8.2917318167734705E-2</v>
      </c>
      <c r="AB341" s="111">
        <v>1.7391885835777401</v>
      </c>
      <c r="AC341">
        <v>-1.3125281705988999E-3</v>
      </c>
      <c r="AD341">
        <v>507.76044131555699</v>
      </c>
      <c r="AE341" s="111">
        <v>501.99584679473202</v>
      </c>
      <c r="AF341">
        <v>501.99584679473202</v>
      </c>
      <c r="AG341">
        <v>507.76044131555699</v>
      </c>
      <c r="AH341" s="95">
        <v>45635</v>
      </c>
      <c r="AI341" s="96">
        <v>5.6201896518756004E-7</v>
      </c>
      <c r="AJ341">
        <v>484.68697701755502</v>
      </c>
      <c r="AK341">
        <v>487.83896499431</v>
      </c>
      <c r="AL341">
        <v>495.15654946922399</v>
      </c>
      <c r="AM341">
        <v>480.521380519395</v>
      </c>
      <c r="AN341">
        <v>0</v>
      </c>
      <c r="AO341">
        <v>1.0058421516754E-3</v>
      </c>
      <c r="AP341">
        <v>0.12770000000000001</v>
      </c>
      <c r="AQ341">
        <v>0</v>
      </c>
      <c r="AR341">
        <v>0</v>
      </c>
      <c r="AS341">
        <v>0.97313208564318798</v>
      </c>
      <c r="AT341">
        <v>1.2</v>
      </c>
      <c r="AU341">
        <v>0.97313208564318798</v>
      </c>
      <c r="AV341">
        <v>1.7391885835777401</v>
      </c>
    </row>
    <row r="342" spans="1:48">
      <c r="A342" s="95">
        <v>45636</v>
      </c>
      <c r="B342" t="b">
        <v>0</v>
      </c>
      <c r="C342" t="b">
        <v>0</v>
      </c>
      <c r="D342" t="s">
        <v>103</v>
      </c>
      <c r="E342" t="s">
        <v>104</v>
      </c>
      <c r="F342">
        <v>6066.4250000000002</v>
      </c>
      <c r="H342">
        <v>0</v>
      </c>
      <c r="I342">
        <v>512.34275354844999</v>
      </c>
      <c r="J342">
        <v>4.58E-2</v>
      </c>
      <c r="K342">
        <v>13239.205486869199</v>
      </c>
      <c r="L342">
        <v>13287.171</v>
      </c>
      <c r="M342">
        <v>485.05140127376802</v>
      </c>
      <c r="O342">
        <v>14.19</v>
      </c>
      <c r="P342">
        <v>13287.171</v>
      </c>
      <c r="Q342">
        <v>1.00058140493823</v>
      </c>
      <c r="U342">
        <v>5.6865315446554598E-2</v>
      </c>
      <c r="V342">
        <v>6.2884645483350501E-2</v>
      </c>
      <c r="W342">
        <v>6.2884645483350501E-2</v>
      </c>
      <c r="X342">
        <v>2.399423538955E-4</v>
      </c>
      <c r="Z342">
        <v>0.11925864685528299</v>
      </c>
      <c r="AA342">
        <v>8.2980676487393101E-2</v>
      </c>
      <c r="AB342" s="111">
        <v>1.73842372587602</v>
      </c>
      <c r="AC342">
        <v>1.2936878861825999E-3</v>
      </c>
      <c r="AD342">
        <v>501.99584679473202</v>
      </c>
      <c r="AE342" s="111">
        <v>502.64527274064397</v>
      </c>
      <c r="AG342">
        <v>501.99584679473202</v>
      </c>
      <c r="AI342" s="96">
        <v>5.64891990806721E-7</v>
      </c>
      <c r="AK342">
        <v>484.68697701755502</v>
      </c>
      <c r="AL342">
        <v>491.957281672818</v>
      </c>
      <c r="AM342">
        <v>477.41667236229102</v>
      </c>
      <c r="AN342">
        <v>1.0058421516754E-3</v>
      </c>
      <c r="AO342">
        <v>8.4049823633150001E-4</v>
      </c>
      <c r="AP342">
        <v>0.1419</v>
      </c>
      <c r="AQ342">
        <v>2.9696692220429997E-4</v>
      </c>
      <c r="AR342" s="96">
        <v>-5.7024568308805501E-5</v>
      </c>
      <c r="AS342">
        <v>0.96154314970890598</v>
      </c>
      <c r="AT342">
        <v>1.2</v>
      </c>
      <c r="AU342">
        <v>0.96154314970890598</v>
      </c>
      <c r="AV342">
        <v>1.73842372587602</v>
      </c>
    </row>
    <row r="343" spans="1:48">
      <c r="A343" s="95">
        <v>45636</v>
      </c>
      <c r="B343" t="b">
        <v>0</v>
      </c>
      <c r="C343" t="b">
        <v>0</v>
      </c>
      <c r="D343" t="s">
        <v>103</v>
      </c>
      <c r="E343" t="s">
        <v>105</v>
      </c>
      <c r="F343">
        <v>6072.45</v>
      </c>
      <c r="H343">
        <v>0</v>
      </c>
      <c r="I343">
        <v>512.34275354844999</v>
      </c>
      <c r="J343">
        <v>4.58E-2</v>
      </c>
      <c r="K343">
        <v>13239.205486869199</v>
      </c>
      <c r="L343">
        <v>13298.984</v>
      </c>
      <c r="M343">
        <v>485.48263770500301</v>
      </c>
      <c r="O343">
        <v>14.19</v>
      </c>
      <c r="P343">
        <v>13298.984</v>
      </c>
      <c r="Q343">
        <v>1.0009931714312701</v>
      </c>
      <c r="U343">
        <v>5.5885843455955E-2</v>
      </c>
      <c r="V343">
        <v>6.2270666452499297E-2</v>
      </c>
      <c r="W343">
        <v>6.2270666452499297E-2</v>
      </c>
      <c r="X343">
        <v>1.617604122681E-4</v>
      </c>
      <c r="Z343">
        <v>0.11925864685528299</v>
      </c>
      <c r="AA343">
        <v>8.3125808875233201E-2</v>
      </c>
      <c r="AB343" s="111">
        <v>1.75</v>
      </c>
      <c r="AC343">
        <v>1.5443933009064001E-3</v>
      </c>
      <c r="AD343">
        <v>501.99584679473202</v>
      </c>
      <c r="AE343" s="111">
        <v>503.42155473259697</v>
      </c>
      <c r="AG343">
        <v>501.99584679473202</v>
      </c>
      <c r="AI343" s="96">
        <v>7.8971318969680098E-7</v>
      </c>
      <c r="AK343">
        <v>484.68697701755502</v>
      </c>
      <c r="AL343">
        <v>491.957281672818</v>
      </c>
      <c r="AM343">
        <v>477.41667236229102</v>
      </c>
      <c r="AN343">
        <v>8.4049823633150001E-4</v>
      </c>
      <c r="AO343">
        <v>6.7515432098759996E-4</v>
      </c>
      <c r="AP343">
        <v>0.1419</v>
      </c>
      <c r="AQ343">
        <v>1.644970948471E-4</v>
      </c>
      <c r="AR343" s="96">
        <v>-2.7366825789965001E-6</v>
      </c>
      <c r="AS343">
        <v>0.96154314970890598</v>
      </c>
      <c r="AT343">
        <v>1.2</v>
      </c>
      <c r="AU343">
        <v>0.96154314970890598</v>
      </c>
      <c r="AV343">
        <v>1.75</v>
      </c>
    </row>
    <row r="344" spans="1:48">
      <c r="A344" s="95">
        <v>45636</v>
      </c>
      <c r="B344" t="b">
        <v>0</v>
      </c>
      <c r="C344" t="b">
        <v>0</v>
      </c>
      <c r="D344" t="s">
        <v>103</v>
      </c>
      <c r="E344" t="s">
        <v>106</v>
      </c>
      <c r="F344">
        <v>6063.2</v>
      </c>
      <c r="H344">
        <v>0</v>
      </c>
      <c r="I344">
        <v>512.34275354844999</v>
      </c>
      <c r="J344">
        <v>4.58E-2</v>
      </c>
      <c r="K344">
        <v>13239.205486869199</v>
      </c>
      <c r="L344">
        <v>13278.664000000001</v>
      </c>
      <c r="M344">
        <v>484.74085117468098</v>
      </c>
      <c r="O344">
        <v>14.19</v>
      </c>
      <c r="P344">
        <v>13278.664000000001</v>
      </c>
      <c r="Q344">
        <v>0.99847672685653999</v>
      </c>
      <c r="U344">
        <v>5.6420783813638298E-2</v>
      </c>
      <c r="V344">
        <v>6.2330107669325299E-2</v>
      </c>
      <c r="W344">
        <v>6.2330107669325299E-2</v>
      </c>
      <c r="X344" s="96">
        <v>1.0072659895944501E-6</v>
      </c>
      <c r="Z344">
        <v>0.11925864685528299</v>
      </c>
      <c r="AA344">
        <v>8.366526927812E-2</v>
      </c>
      <c r="AB344" s="111">
        <v>1.75</v>
      </c>
      <c r="AC344">
        <v>-2.6738884714809E-3</v>
      </c>
      <c r="AD344">
        <v>501.99584679473202</v>
      </c>
      <c r="AE344" s="111">
        <v>502.07546164110198</v>
      </c>
      <c r="AG344">
        <v>501.99584679473202</v>
      </c>
      <c r="AI344" s="96">
        <v>2.3381613500454701E-6</v>
      </c>
      <c r="AK344">
        <v>484.68697701755502</v>
      </c>
      <c r="AL344">
        <v>491.957281672818</v>
      </c>
      <c r="AM344">
        <v>477.41667236229102</v>
      </c>
      <c r="AN344">
        <v>6.7515432098759996E-4</v>
      </c>
      <c r="AO344">
        <v>5.0981040564370003E-4</v>
      </c>
      <c r="AP344">
        <v>0.1419</v>
      </c>
      <c r="AQ344" s="96">
        <v>2.0070383117466601E-6</v>
      </c>
      <c r="AR344" s="96">
        <v>-9.9977232215220305E-7</v>
      </c>
      <c r="AS344">
        <v>0.96154314970890598</v>
      </c>
      <c r="AT344">
        <v>1.2</v>
      </c>
      <c r="AU344">
        <v>0.96154314970890598</v>
      </c>
      <c r="AV344">
        <v>1.75</v>
      </c>
    </row>
    <row r="345" spans="1:48">
      <c r="A345" s="95">
        <v>45636</v>
      </c>
      <c r="B345" t="b">
        <v>0</v>
      </c>
      <c r="C345" t="b">
        <v>0</v>
      </c>
      <c r="D345" t="s">
        <v>103</v>
      </c>
      <c r="E345" t="s">
        <v>107</v>
      </c>
      <c r="F345">
        <v>6065.75</v>
      </c>
      <c r="H345">
        <v>0</v>
      </c>
      <c r="I345">
        <v>512.34275354844999</v>
      </c>
      <c r="J345">
        <v>4.58E-2</v>
      </c>
      <c r="K345">
        <v>13239.205486869199</v>
      </c>
      <c r="L345">
        <v>13284.376</v>
      </c>
      <c r="M345">
        <v>484.94936912060598</v>
      </c>
      <c r="O345">
        <v>14.19</v>
      </c>
      <c r="P345">
        <v>13284.376</v>
      </c>
      <c r="Q345">
        <v>1.00042056999604</v>
      </c>
      <c r="U345">
        <v>5.4880623707205603E-2</v>
      </c>
      <c r="V345">
        <v>6.1467708627906799E-2</v>
      </c>
      <c r="W345">
        <v>6.1467708627906799E-2</v>
      </c>
      <c r="X345" s="96">
        <v>2.4316993737970699E-8</v>
      </c>
      <c r="Z345">
        <v>0.11925864685528299</v>
      </c>
      <c r="AA345">
        <v>8.3590511603544596E-2</v>
      </c>
      <c r="AB345" s="111">
        <v>1.75</v>
      </c>
      <c r="AC345">
        <v>7.5278657551649999E-4</v>
      </c>
      <c r="AD345">
        <v>501.99584679473202</v>
      </c>
      <c r="AE345" s="111">
        <v>502.45341730852198</v>
      </c>
      <c r="AG345">
        <v>501.99584679473202</v>
      </c>
      <c r="AI345" s="96">
        <v>1.84961291716823E-7</v>
      </c>
      <c r="AK345">
        <v>484.68697701755502</v>
      </c>
      <c r="AL345">
        <v>491.957281672818</v>
      </c>
      <c r="AM345">
        <v>477.41667236229102</v>
      </c>
      <c r="AN345">
        <v>5.0981040564370003E-4</v>
      </c>
      <c r="AO345">
        <v>3.4446649029979998E-4</v>
      </c>
      <c r="AP345">
        <v>0.1419</v>
      </c>
      <c r="AQ345" s="96">
        <v>2.56949510417871E-8</v>
      </c>
      <c r="AR345" s="96">
        <v>-1.3779573038164E-9</v>
      </c>
      <c r="AS345">
        <v>0.96154314970890598</v>
      </c>
      <c r="AT345">
        <v>1.2</v>
      </c>
      <c r="AU345">
        <v>0.96154314970890598</v>
      </c>
      <c r="AV345">
        <v>1.75</v>
      </c>
    </row>
    <row r="346" spans="1:48">
      <c r="A346" s="95">
        <v>45636</v>
      </c>
      <c r="B346" t="b">
        <v>0</v>
      </c>
      <c r="C346" t="b">
        <v>0</v>
      </c>
      <c r="D346" t="s">
        <v>103</v>
      </c>
      <c r="E346" t="s">
        <v>108</v>
      </c>
      <c r="F346">
        <v>6060.5249999999996</v>
      </c>
      <c r="H346">
        <v>0</v>
      </c>
      <c r="I346">
        <v>512.34275354844999</v>
      </c>
      <c r="J346">
        <v>4.58E-2</v>
      </c>
      <c r="K346">
        <v>13239.205486869199</v>
      </c>
      <c r="L346">
        <v>13272.259</v>
      </c>
      <c r="M346">
        <v>484.507035095611</v>
      </c>
      <c r="O346">
        <v>14.19</v>
      </c>
      <c r="P346">
        <v>13272.259</v>
      </c>
      <c r="Q346">
        <v>0.99913860610806504</v>
      </c>
      <c r="U346">
        <v>5.4030602657705401E-2</v>
      </c>
      <c r="V346">
        <v>6.0901550851620502E-2</v>
      </c>
      <c r="W346">
        <v>6.0901550851620502E-2</v>
      </c>
      <c r="X346" s="96">
        <v>-3.6369510866302803E-15</v>
      </c>
      <c r="Z346">
        <v>0.11925864685528299</v>
      </c>
      <c r="AA346">
        <v>8.3722361726494707E-2</v>
      </c>
      <c r="AB346" s="111">
        <v>1.75</v>
      </c>
      <c r="AC346">
        <v>-1.5962172404613E-3</v>
      </c>
      <c r="AD346">
        <v>501.99584679473202</v>
      </c>
      <c r="AE346" s="111">
        <v>501.65139250128601</v>
      </c>
      <c r="AG346">
        <v>501.99584679473202</v>
      </c>
      <c r="AI346" s="96">
        <v>8.3272993738146897E-7</v>
      </c>
      <c r="AK346">
        <v>484.68697701755502</v>
      </c>
      <c r="AL346">
        <v>491.957281672818</v>
      </c>
      <c r="AM346">
        <v>477.41667236229102</v>
      </c>
      <c r="AN346">
        <v>3.4446649029979998E-4</v>
      </c>
      <c r="AO346">
        <v>1.7912257495590001E-4</v>
      </c>
      <c r="AP346">
        <v>0.1419</v>
      </c>
      <c r="AQ346" s="96">
        <v>4.7087410448279296E-16</v>
      </c>
      <c r="AR346" s="96">
        <v>-4.1078251911130697E-15</v>
      </c>
      <c r="AS346">
        <v>0.96154314970890598</v>
      </c>
      <c r="AT346">
        <v>1.2</v>
      </c>
      <c r="AU346">
        <v>0.96154314970890598</v>
      </c>
      <c r="AV346">
        <v>1.75</v>
      </c>
    </row>
    <row r="347" spans="1:48">
      <c r="A347" s="95">
        <v>45636</v>
      </c>
      <c r="B347" t="b">
        <v>0</v>
      </c>
      <c r="C347" t="b">
        <v>0</v>
      </c>
      <c r="D347" t="s">
        <v>103</v>
      </c>
      <c r="E347" t="s">
        <v>109</v>
      </c>
      <c r="F347">
        <v>6055.6</v>
      </c>
      <c r="H347">
        <v>0</v>
      </c>
      <c r="I347">
        <v>512.34275354844999</v>
      </c>
      <c r="J347">
        <v>4.58E-2</v>
      </c>
      <c r="K347">
        <v>13239.205486869199</v>
      </c>
      <c r="L347">
        <v>13260.781999999999</v>
      </c>
      <c r="M347">
        <v>484.088064425901</v>
      </c>
      <c r="O347">
        <v>14.19</v>
      </c>
      <c r="P347">
        <v>13260.781999999999</v>
      </c>
      <c r="Q347">
        <v>0.99918736413099496</v>
      </c>
      <c r="U347">
        <v>5.3135298577028103E-2</v>
      </c>
      <c r="V347">
        <v>6.0310323126416099E-2</v>
      </c>
      <c r="W347">
        <v>6.0310323126416099E-2</v>
      </c>
      <c r="X347">
        <v>0</v>
      </c>
      <c r="Z347">
        <v>0.11925864685528299</v>
      </c>
      <c r="AA347">
        <v>8.3894287607229195E-2</v>
      </c>
      <c r="AB347" s="111">
        <v>1.75</v>
      </c>
      <c r="AC347">
        <v>-1.5132879790854001E-3</v>
      </c>
      <c r="AD347">
        <v>501.99584679473202</v>
      </c>
      <c r="AE347" s="111">
        <v>500.892249479322</v>
      </c>
      <c r="AG347">
        <v>501.99584679473202</v>
      </c>
      <c r="AI347" s="96">
        <v>7.4841546417586499E-7</v>
      </c>
      <c r="AK347">
        <v>484.68697701755502</v>
      </c>
      <c r="AL347">
        <v>491.957281672818</v>
      </c>
      <c r="AM347">
        <v>477.41667236229102</v>
      </c>
      <c r="AN347">
        <v>1.7912257495590001E-4</v>
      </c>
      <c r="AO347">
        <v>0</v>
      </c>
      <c r="AP347">
        <v>0.1419</v>
      </c>
      <c r="AQ347">
        <v>0</v>
      </c>
      <c r="AR347">
        <v>0</v>
      </c>
      <c r="AS347">
        <v>0.96154314970890598</v>
      </c>
      <c r="AT347">
        <v>1.2</v>
      </c>
      <c r="AU347">
        <v>0.96154314970890598</v>
      </c>
      <c r="AV347">
        <v>1.75</v>
      </c>
    </row>
    <row r="348" spans="1:48">
      <c r="A348" s="95">
        <v>45636</v>
      </c>
      <c r="B348" t="b">
        <v>0</v>
      </c>
      <c r="C348" t="b">
        <v>0</v>
      </c>
      <c r="D348" t="s">
        <v>103</v>
      </c>
      <c r="E348" t="s">
        <v>110</v>
      </c>
      <c r="F348">
        <v>6043.5749999999998</v>
      </c>
      <c r="G348" t="s">
        <v>111</v>
      </c>
      <c r="H348">
        <v>0</v>
      </c>
      <c r="I348">
        <v>512.34275354844999</v>
      </c>
      <c r="J348">
        <v>4.58E-2</v>
      </c>
      <c r="K348">
        <v>13239.205486869199</v>
      </c>
      <c r="L348">
        <v>13234.509</v>
      </c>
      <c r="M348">
        <v>483.12896218617902</v>
      </c>
      <c r="N348">
        <v>487.84956466086498</v>
      </c>
      <c r="O348">
        <v>14.19</v>
      </c>
      <c r="P348">
        <v>13234.509</v>
      </c>
      <c r="Q348">
        <v>0.99801423475790996</v>
      </c>
      <c r="R348">
        <v>487.84956466086498</v>
      </c>
      <c r="S348">
        <v>5.4441775268297798E-2</v>
      </c>
      <c r="U348">
        <v>5.5409787882614601E-2</v>
      </c>
      <c r="V348">
        <v>6.1125756773668299E-2</v>
      </c>
      <c r="W348">
        <v>6.1125756773668299E-2</v>
      </c>
      <c r="X348">
        <v>0</v>
      </c>
      <c r="Y348">
        <v>0.119506344279365</v>
      </c>
      <c r="Z348">
        <v>0.11925864685528299</v>
      </c>
      <c r="AA348">
        <v>8.4756238287165303E-2</v>
      </c>
      <c r="AB348" s="111">
        <v>1.75</v>
      </c>
      <c r="AC348">
        <v>-3.4671974850360998E-3</v>
      </c>
      <c r="AD348">
        <v>501.99584679473202</v>
      </c>
      <c r="AE348" s="111">
        <v>499.15555713165298</v>
      </c>
      <c r="AF348">
        <v>499.15555713165298</v>
      </c>
      <c r="AG348">
        <v>501.99584679473202</v>
      </c>
      <c r="AH348" s="95">
        <v>45636</v>
      </c>
      <c r="AI348" s="96">
        <v>3.9331654914835501E-6</v>
      </c>
      <c r="AJ348">
        <v>483.12896218617902</v>
      </c>
      <c r="AK348">
        <v>484.68697701755502</v>
      </c>
      <c r="AL348">
        <v>491.957281672818</v>
      </c>
      <c r="AM348">
        <v>477.41667236229102</v>
      </c>
      <c r="AN348">
        <v>0</v>
      </c>
      <c r="AO348">
        <v>1.0058421516754E-3</v>
      </c>
      <c r="AP348">
        <v>0.1419</v>
      </c>
      <c r="AQ348">
        <v>0</v>
      </c>
      <c r="AR348">
        <v>0</v>
      </c>
      <c r="AS348">
        <v>0.96154314970890598</v>
      </c>
      <c r="AT348">
        <v>1.2</v>
      </c>
      <c r="AU348">
        <v>0.96154314970890598</v>
      </c>
      <c r="AV348">
        <v>1.75</v>
      </c>
    </row>
    <row r="349" spans="1:48">
      <c r="A349" s="95">
        <v>45637</v>
      </c>
      <c r="B349" t="b">
        <v>0</v>
      </c>
      <c r="C349" t="b">
        <v>0</v>
      </c>
      <c r="D349" t="s">
        <v>103</v>
      </c>
      <c r="E349" t="s">
        <v>104</v>
      </c>
      <c r="F349">
        <v>6082.0249999999996</v>
      </c>
      <c r="H349">
        <v>0</v>
      </c>
      <c r="I349">
        <v>516.28303687117102</v>
      </c>
      <c r="J349">
        <v>4.58E-2</v>
      </c>
      <c r="K349">
        <v>13347.5058783288</v>
      </c>
      <c r="L349">
        <v>13325.263000000001</v>
      </c>
      <c r="M349">
        <v>486.36889675844498</v>
      </c>
      <c r="O349">
        <v>14.18</v>
      </c>
      <c r="P349">
        <v>13325.263000000001</v>
      </c>
      <c r="Q349">
        <v>1.006362128376</v>
      </c>
      <c r="T349">
        <v>5.4441775268297798E-2</v>
      </c>
      <c r="U349">
        <v>8.7259304654002806E-2</v>
      </c>
      <c r="V349">
        <v>7.7384401286478902E-2</v>
      </c>
      <c r="W349">
        <v>8.7259304654002806E-2</v>
      </c>
      <c r="X349">
        <v>2.30876729327451E-2</v>
      </c>
      <c r="Z349">
        <v>0.119506344279365</v>
      </c>
      <c r="AA349">
        <v>9.3948057723676495E-2</v>
      </c>
      <c r="AB349" s="111">
        <v>1.75</v>
      </c>
      <c r="AC349">
        <v>1.17218710121713E-2</v>
      </c>
      <c r="AD349">
        <v>499.15555713165298</v>
      </c>
      <c r="AE349" s="111">
        <v>505.00659418735898</v>
      </c>
      <c r="AG349">
        <v>499.15555713165298</v>
      </c>
      <c r="AI349" s="96">
        <v>4.4672678865225998E-5</v>
      </c>
      <c r="AK349">
        <v>483.12896218617902</v>
      </c>
      <c r="AL349">
        <v>490.37589661897101</v>
      </c>
      <c r="AM349">
        <v>475.88202775338601</v>
      </c>
      <c r="AN349">
        <v>1.0058421516754E-3</v>
      </c>
      <c r="AO349">
        <v>8.4049823633150001E-4</v>
      </c>
      <c r="AP349">
        <v>0.14180000000000001</v>
      </c>
      <c r="AQ349">
        <v>2.3087729484653301E-2</v>
      </c>
      <c r="AR349" s="96">
        <v>-5.6551908267366002E-8</v>
      </c>
      <c r="AS349">
        <v>0.95921493092201804</v>
      </c>
      <c r="AT349">
        <v>1.2</v>
      </c>
      <c r="AU349">
        <v>0.95921493092201804</v>
      </c>
      <c r="AV349">
        <v>1.75</v>
      </c>
    </row>
    <row r="350" spans="1:48">
      <c r="A350" s="95">
        <v>45637</v>
      </c>
      <c r="B350" t="b">
        <v>0</v>
      </c>
      <c r="C350" t="b">
        <v>0</v>
      </c>
      <c r="D350" t="s">
        <v>103</v>
      </c>
      <c r="E350" t="s">
        <v>105</v>
      </c>
      <c r="F350">
        <v>6086.65</v>
      </c>
      <c r="H350">
        <v>0</v>
      </c>
      <c r="I350">
        <v>516.28303687117102</v>
      </c>
      <c r="J350">
        <v>4.58E-2</v>
      </c>
      <c r="K350">
        <v>13347.5058783288</v>
      </c>
      <c r="L350">
        <v>13333.152</v>
      </c>
      <c r="M350">
        <v>486.65684336231499</v>
      </c>
      <c r="O350">
        <v>14.18</v>
      </c>
      <c r="P350">
        <v>13333.152</v>
      </c>
      <c r="Q350">
        <v>1.00076043751875</v>
      </c>
      <c r="T350">
        <v>5.4441775268297798E-2</v>
      </c>
      <c r="U350">
        <v>8.4819870378926798E-2</v>
      </c>
      <c r="V350">
        <v>7.6336314190906099E-2</v>
      </c>
      <c r="W350">
        <v>8.4819870378926798E-2</v>
      </c>
      <c r="X350">
        <v>1.9490718416820301E-2</v>
      </c>
      <c r="Z350">
        <v>0.119506344279365</v>
      </c>
      <c r="AA350">
        <v>9.3997381341365205E-2</v>
      </c>
      <c r="AB350" s="111">
        <v>1.5</v>
      </c>
      <c r="AC350">
        <v>1.0110583502170999E-3</v>
      </c>
      <c r="AD350">
        <v>499.15555713165298</v>
      </c>
      <c r="AE350" s="111">
        <v>505.51718532132702</v>
      </c>
      <c r="AG350">
        <v>499.15555713165298</v>
      </c>
      <c r="AI350" s="96">
        <v>3.5029608200935303E-7</v>
      </c>
      <c r="AK350">
        <v>483.12896218617902</v>
      </c>
      <c r="AL350">
        <v>490.37589661897101</v>
      </c>
      <c r="AM350">
        <v>475.88202775338601</v>
      </c>
      <c r="AN350">
        <v>8.4049823633150001E-4</v>
      </c>
      <c r="AO350">
        <v>6.7515432098759996E-4</v>
      </c>
      <c r="AP350">
        <v>0.14180000000000001</v>
      </c>
      <c r="AQ350">
        <v>1.94907190235299E-2</v>
      </c>
      <c r="AR350" s="96">
        <v>-6.0670957147124196E-10</v>
      </c>
      <c r="AS350">
        <v>0.95921493092201804</v>
      </c>
      <c r="AT350">
        <v>1.1543871261613901</v>
      </c>
      <c r="AU350">
        <v>0.95921493092201804</v>
      </c>
      <c r="AV350">
        <v>1.28944313552917</v>
      </c>
    </row>
    <row r="351" spans="1:48">
      <c r="A351" s="95">
        <v>45637</v>
      </c>
      <c r="B351" t="b">
        <v>0</v>
      </c>
      <c r="C351" t="b">
        <v>0</v>
      </c>
      <c r="D351" t="s">
        <v>103</v>
      </c>
      <c r="E351" t="s">
        <v>106</v>
      </c>
      <c r="F351">
        <v>6094.95</v>
      </c>
      <c r="H351">
        <v>0</v>
      </c>
      <c r="I351">
        <v>516.28303687117102</v>
      </c>
      <c r="J351">
        <v>4.58E-2</v>
      </c>
      <c r="K351">
        <v>13347.5058783288</v>
      </c>
      <c r="L351">
        <v>13351.498</v>
      </c>
      <c r="M351">
        <v>487.32646795283398</v>
      </c>
      <c r="O351">
        <v>14.18</v>
      </c>
      <c r="P351">
        <v>13351.498</v>
      </c>
      <c r="Q351">
        <v>1.00136364009759</v>
      </c>
      <c r="T351">
        <v>5.4441775268297798E-2</v>
      </c>
      <c r="U351">
        <v>8.3443730813958394E-2</v>
      </c>
      <c r="V351">
        <v>7.5845046583051801E-2</v>
      </c>
      <c r="W351">
        <v>8.3443730813958394E-2</v>
      </c>
      <c r="X351">
        <v>2.57835750080804E-2</v>
      </c>
      <c r="Z351">
        <v>0.119506344279365</v>
      </c>
      <c r="AA351">
        <v>9.4071556456916103E-2</v>
      </c>
      <c r="AB351" s="111">
        <v>1.32652774514386</v>
      </c>
      <c r="AC351">
        <v>2.0466058442767002E-3</v>
      </c>
      <c r="AD351">
        <v>499.15555713165298</v>
      </c>
      <c r="AE351" s="111">
        <v>506.55177974718799</v>
      </c>
      <c r="AG351">
        <v>499.15555713165298</v>
      </c>
      <c r="AI351" s="96">
        <v>1.8906880736987501E-6</v>
      </c>
      <c r="AK351">
        <v>483.12896218617902</v>
      </c>
      <c r="AL351">
        <v>490.37589661897101</v>
      </c>
      <c r="AM351">
        <v>475.88202775338601</v>
      </c>
      <c r="AN351">
        <v>6.7515432098759996E-4</v>
      </c>
      <c r="AO351">
        <v>5.0981040564370003E-4</v>
      </c>
      <c r="AP351">
        <v>0.14180000000000001</v>
      </c>
      <c r="AQ351">
        <v>2.5783575008137199E-2</v>
      </c>
      <c r="AR351" s="96">
        <v>-5.6843418860808002E-14</v>
      </c>
      <c r="AS351">
        <v>0.95921493092201804</v>
      </c>
      <c r="AT351">
        <v>1.15408348077699</v>
      </c>
      <c r="AU351">
        <v>0.95921493092201804</v>
      </c>
      <c r="AV351">
        <v>1.32652774514386</v>
      </c>
    </row>
    <row r="352" spans="1:48">
      <c r="A352" s="95">
        <v>45637</v>
      </c>
      <c r="B352" t="b">
        <v>0</v>
      </c>
      <c r="C352" t="b">
        <v>0</v>
      </c>
      <c r="D352" t="s">
        <v>103</v>
      </c>
      <c r="E352" t="s">
        <v>107</v>
      </c>
      <c r="F352">
        <v>6098.0749999999998</v>
      </c>
      <c r="H352">
        <v>0</v>
      </c>
      <c r="I352">
        <v>516.28303687117102</v>
      </c>
      <c r="J352">
        <v>4.58E-2</v>
      </c>
      <c r="K352">
        <v>13347.5058783288</v>
      </c>
      <c r="L352">
        <v>13357.482</v>
      </c>
      <c r="M352">
        <v>487.54488251457298</v>
      </c>
      <c r="O352">
        <v>14.18</v>
      </c>
      <c r="P352">
        <v>13357.482</v>
      </c>
      <c r="Q352">
        <v>1.0005127195465</v>
      </c>
      <c r="T352">
        <v>5.4441775268297798E-2</v>
      </c>
      <c r="U352">
        <v>8.1032930293450697E-2</v>
      </c>
      <c r="V352">
        <v>7.4769796273025602E-2</v>
      </c>
      <c r="W352">
        <v>8.1032930293450697E-2</v>
      </c>
      <c r="X352">
        <v>1.39507065751033E-2</v>
      </c>
      <c r="Z352">
        <v>0.119506344279365</v>
      </c>
      <c r="AA352">
        <v>9.4004533304918703E-2</v>
      </c>
      <c r="AB352" s="111">
        <v>1.3616242641527101</v>
      </c>
      <c r="AC352">
        <v>5.9102603442720005E-4</v>
      </c>
      <c r="AD352">
        <v>499.15555713165298</v>
      </c>
      <c r="AE352" s="111">
        <v>506.85116503680399</v>
      </c>
      <c r="AG352">
        <v>499.15555713165298</v>
      </c>
      <c r="AI352" s="96">
        <v>2.00783753968646E-7</v>
      </c>
      <c r="AK352">
        <v>483.12896218617902</v>
      </c>
      <c r="AL352">
        <v>490.37589661897101</v>
      </c>
      <c r="AM352">
        <v>475.88202775338601</v>
      </c>
      <c r="AN352">
        <v>5.0981040564370003E-4</v>
      </c>
      <c r="AO352">
        <v>3.4446649029979998E-4</v>
      </c>
      <c r="AP352">
        <v>0.14180000000000001</v>
      </c>
      <c r="AQ352">
        <v>1.39507065751033E-2</v>
      </c>
      <c r="AR352">
        <v>0</v>
      </c>
      <c r="AS352">
        <v>0.95921493092201804</v>
      </c>
      <c r="AT352">
        <v>1.1536263942565499</v>
      </c>
      <c r="AU352">
        <v>0.95921493092201804</v>
      </c>
      <c r="AV352">
        <v>1.3616242641527101</v>
      </c>
    </row>
    <row r="353" spans="1:48">
      <c r="A353" s="95">
        <v>45637</v>
      </c>
      <c r="B353" t="b">
        <v>0</v>
      </c>
      <c r="C353" t="b">
        <v>0</v>
      </c>
      <c r="D353" t="s">
        <v>103</v>
      </c>
      <c r="E353" t="s">
        <v>108</v>
      </c>
      <c r="F353">
        <v>6098.9250000000002</v>
      </c>
      <c r="H353">
        <v>0</v>
      </c>
      <c r="I353">
        <v>516.28303687117102</v>
      </c>
      <c r="J353">
        <v>4.58E-2</v>
      </c>
      <c r="K353">
        <v>13347.5058783288</v>
      </c>
      <c r="L353">
        <v>13359.51</v>
      </c>
      <c r="M353">
        <v>487.61890402714101</v>
      </c>
      <c r="O353">
        <v>14.18</v>
      </c>
      <c r="P353">
        <v>13359.51</v>
      </c>
      <c r="Q353">
        <v>1.0001393882495699</v>
      </c>
      <c r="T353">
        <v>5.4441775268297798E-2</v>
      </c>
      <c r="U353">
        <v>7.8579863671901104E-2</v>
      </c>
      <c r="V353">
        <v>7.3647989971230093E-2</v>
      </c>
      <c r="W353">
        <v>7.8579863671901104E-2</v>
      </c>
      <c r="X353">
        <v>1.4895418116379999E-3</v>
      </c>
      <c r="Z353">
        <v>0.119506344279365</v>
      </c>
      <c r="AA353">
        <v>9.4004420550720405E-2</v>
      </c>
      <c r="AB353" s="111">
        <v>1.3749078778605699</v>
      </c>
      <c r="AC353">
        <v>2.0540027264169999E-4</v>
      </c>
      <c r="AD353">
        <v>499.15555713165298</v>
      </c>
      <c r="AE353" s="111">
        <v>506.95527240429101</v>
      </c>
      <c r="AG353">
        <v>499.15555713165298</v>
      </c>
      <c r="AI353" s="96">
        <v>2.30473381322056E-8</v>
      </c>
      <c r="AK353">
        <v>483.12896218617902</v>
      </c>
      <c r="AL353">
        <v>490.37589661897101</v>
      </c>
      <c r="AM353">
        <v>475.88202775338601</v>
      </c>
      <c r="AN353">
        <v>3.4446649029979998E-4</v>
      </c>
      <c r="AO353">
        <v>1.7912257495590001E-4</v>
      </c>
      <c r="AP353">
        <v>0.14180000000000001</v>
      </c>
      <c r="AQ353">
        <v>1.4895418116379999E-3</v>
      </c>
      <c r="AR353">
        <v>0</v>
      </c>
      <c r="AS353">
        <v>0.95921493092201804</v>
      </c>
      <c r="AT353">
        <v>1.1540394320915801</v>
      </c>
      <c r="AU353">
        <v>0.95921493092201804</v>
      </c>
      <c r="AV353">
        <v>1.3749078778605699</v>
      </c>
    </row>
    <row r="354" spans="1:48">
      <c r="A354" s="95">
        <v>45637</v>
      </c>
      <c r="B354" t="b">
        <v>0</v>
      </c>
      <c r="C354" t="b">
        <v>0</v>
      </c>
      <c r="D354" t="s">
        <v>103</v>
      </c>
      <c r="E354" t="s">
        <v>109</v>
      </c>
      <c r="F354">
        <v>6096.45</v>
      </c>
      <c r="H354">
        <v>0</v>
      </c>
      <c r="I354">
        <v>516.28303687117102</v>
      </c>
      <c r="J354">
        <v>4.58E-2</v>
      </c>
      <c r="K354">
        <v>13347.5058783288</v>
      </c>
      <c r="L354">
        <v>13354.816000000001</v>
      </c>
      <c r="M354">
        <v>487.447574155349</v>
      </c>
      <c r="O354">
        <v>14.18</v>
      </c>
      <c r="P354">
        <v>13354.816000000001</v>
      </c>
      <c r="Q354">
        <v>0.99959419077952205</v>
      </c>
      <c r="T354">
        <v>5.4441775268297798E-2</v>
      </c>
      <c r="U354">
        <v>7.6271739448000697E-2</v>
      </c>
      <c r="V354">
        <v>7.2579894703035705E-2</v>
      </c>
      <c r="W354">
        <v>7.6271739448000697E-2</v>
      </c>
      <c r="X354">
        <v>0</v>
      </c>
      <c r="Z354">
        <v>0.119506344279365</v>
      </c>
      <c r="AA354">
        <v>9.4024051910515397E-2</v>
      </c>
      <c r="AB354" s="111">
        <v>1.4037911482846801</v>
      </c>
      <c r="AC354">
        <v>-4.8597622313119998E-4</v>
      </c>
      <c r="AD354">
        <v>499.15555713165298</v>
      </c>
      <c r="AE354" s="111">
        <v>506.70890419571202</v>
      </c>
      <c r="AG354">
        <v>499.15555713165298</v>
      </c>
      <c r="AI354" s="96">
        <v>1.2349737538561399E-7</v>
      </c>
      <c r="AK354">
        <v>483.12896218617902</v>
      </c>
      <c r="AL354">
        <v>490.37589661897101</v>
      </c>
      <c r="AM354">
        <v>475.88202775338601</v>
      </c>
      <c r="AN354">
        <v>1.7912257495590001E-4</v>
      </c>
      <c r="AO354">
        <v>0</v>
      </c>
      <c r="AP354">
        <v>0.14180000000000001</v>
      </c>
      <c r="AQ354">
        <v>0</v>
      </c>
      <c r="AR354">
        <v>0</v>
      </c>
      <c r="AS354">
        <v>0.95921493092201804</v>
      </c>
      <c r="AT354">
        <v>1.15404012657966</v>
      </c>
      <c r="AU354">
        <v>0.95921493092201804</v>
      </c>
      <c r="AV354">
        <v>1.4037911482846801</v>
      </c>
    </row>
    <row r="355" spans="1:48">
      <c r="A355" s="95">
        <v>45637</v>
      </c>
      <c r="B355" t="b">
        <v>0</v>
      </c>
      <c r="C355" t="b">
        <v>0</v>
      </c>
      <c r="D355" t="s">
        <v>103</v>
      </c>
      <c r="E355" t="s">
        <v>110</v>
      </c>
      <c r="F355">
        <v>6094.0249999999996</v>
      </c>
      <c r="G355" t="s">
        <v>111</v>
      </c>
      <c r="H355">
        <v>0</v>
      </c>
      <c r="I355">
        <v>516.28303687117102</v>
      </c>
      <c r="J355">
        <v>4.58E-2</v>
      </c>
      <c r="K355">
        <v>13347.5058783288</v>
      </c>
      <c r="L355">
        <v>13349.722</v>
      </c>
      <c r="M355">
        <v>487.26164437969697</v>
      </c>
      <c r="N355">
        <v>491.92199042494298</v>
      </c>
      <c r="O355">
        <v>14.18</v>
      </c>
      <c r="P355">
        <v>13349.722</v>
      </c>
      <c r="Q355">
        <v>0.99960222752585504</v>
      </c>
      <c r="R355">
        <v>491.92199042494298</v>
      </c>
      <c r="S355">
        <v>5.59911241498392E-2</v>
      </c>
      <c r="T355">
        <v>5.4441775268297798E-2</v>
      </c>
      <c r="U355">
        <v>7.4052281516234705E-2</v>
      </c>
      <c r="V355">
        <v>7.1536761937281798E-2</v>
      </c>
      <c r="W355">
        <v>7.4052281516234705E-2</v>
      </c>
      <c r="X355">
        <v>0</v>
      </c>
      <c r="Y355">
        <v>0.121169731405133</v>
      </c>
      <c r="Z355">
        <v>0.119506344279365</v>
      </c>
      <c r="AA355">
        <v>9.3972094993841307E-2</v>
      </c>
      <c r="AB355" s="111">
        <v>1.44627247069981</v>
      </c>
      <c r="AC355">
        <v>-5.3970381425020003E-4</v>
      </c>
      <c r="AD355">
        <v>499.15555713165298</v>
      </c>
      <c r="AE355" s="111">
        <v>506.435431467402</v>
      </c>
      <c r="AF355">
        <v>506.435431467402</v>
      </c>
      <c r="AG355">
        <v>499.15555713165298</v>
      </c>
      <c r="AH355" s="95">
        <v>45637</v>
      </c>
      <c r="AI355" s="96">
        <v>1.4554850379248101E-7</v>
      </c>
      <c r="AJ355">
        <v>487.26164437969697</v>
      </c>
      <c r="AK355">
        <v>483.12896218617902</v>
      </c>
      <c r="AL355">
        <v>490.37589661897101</v>
      </c>
      <c r="AM355">
        <v>475.88202775338601</v>
      </c>
      <c r="AN355">
        <v>0</v>
      </c>
      <c r="AO355">
        <v>1.0058421516754E-3</v>
      </c>
      <c r="AP355">
        <v>0.14180000000000001</v>
      </c>
      <c r="AQ355">
        <v>0</v>
      </c>
      <c r="AR355">
        <v>0</v>
      </c>
      <c r="AS355">
        <v>0.95921493092201804</v>
      </c>
      <c r="AT355">
        <v>1.1539191920916301</v>
      </c>
      <c r="AU355">
        <v>0.95921493092201804</v>
      </c>
      <c r="AV355">
        <v>1.44627247069981</v>
      </c>
    </row>
    <row r="356" spans="1:48">
      <c r="A356" s="95">
        <v>45638</v>
      </c>
      <c r="B356" t="b">
        <v>0</v>
      </c>
      <c r="C356" t="b">
        <v>0</v>
      </c>
      <c r="D356" t="s">
        <v>103</v>
      </c>
      <c r="E356" t="s">
        <v>104</v>
      </c>
      <c r="F356">
        <v>6076.05</v>
      </c>
      <c r="H356">
        <v>0</v>
      </c>
      <c r="I356">
        <v>513.57144404693099</v>
      </c>
      <c r="J356">
        <v>4.58E-2</v>
      </c>
      <c r="K356">
        <v>13275.237250488601</v>
      </c>
      <c r="L356">
        <v>13313.987999999999</v>
      </c>
      <c r="M356">
        <v>485.88157772611498</v>
      </c>
      <c r="O356">
        <v>13.58</v>
      </c>
      <c r="P356">
        <v>13313.987999999999</v>
      </c>
      <c r="Q356">
        <v>0.99705038952088298</v>
      </c>
      <c r="T356">
        <v>5.59911241498392E-2</v>
      </c>
      <c r="U356">
        <v>7.7499430763394495E-2</v>
      </c>
      <c r="V356">
        <v>7.34146167775548E-2</v>
      </c>
      <c r="W356">
        <v>7.7499430763394495E-2</v>
      </c>
      <c r="X356">
        <v>-8.9964371124960001E-4</v>
      </c>
      <c r="Z356">
        <v>0.121169731405133</v>
      </c>
      <c r="AA356">
        <v>9.5092736370960995E-2</v>
      </c>
      <c r="AB356" s="111">
        <v>1.46491009174134</v>
      </c>
      <c r="AC356">
        <v>-4.1120168076912997E-3</v>
      </c>
      <c r="AD356">
        <v>506.435431467402</v>
      </c>
      <c r="AE356" s="111">
        <v>504.35296046119799</v>
      </c>
      <c r="AG356">
        <v>506.435431467402</v>
      </c>
      <c r="AI356" s="96">
        <v>8.0446503661760998E-6</v>
      </c>
      <c r="AK356">
        <v>487.26164437969697</v>
      </c>
      <c r="AL356">
        <v>494.57056904539201</v>
      </c>
      <c r="AM356">
        <v>479.95271971400098</v>
      </c>
      <c r="AN356">
        <v>1.0058421516754E-3</v>
      </c>
      <c r="AO356">
        <v>8.4049823633150001E-4</v>
      </c>
      <c r="AP356">
        <v>0.1358</v>
      </c>
      <c r="AQ356" s="96">
        <v>3.3954036963323198E-6</v>
      </c>
      <c r="AR356">
        <v>-9.0303911494590003E-4</v>
      </c>
      <c r="AS356">
        <v>0.94330377834437695</v>
      </c>
      <c r="AT356">
        <v>1.1542391781333099</v>
      </c>
      <c r="AU356">
        <v>0.94330377834437695</v>
      </c>
      <c r="AV356">
        <v>1.46491009174134</v>
      </c>
    </row>
    <row r="357" spans="1:48">
      <c r="A357" s="95">
        <v>45638</v>
      </c>
      <c r="B357" t="b">
        <v>0</v>
      </c>
      <c r="C357" t="b">
        <v>0</v>
      </c>
      <c r="D357" t="s">
        <v>103</v>
      </c>
      <c r="E357" t="s">
        <v>105</v>
      </c>
      <c r="F357">
        <v>6081.4</v>
      </c>
      <c r="H357">
        <v>0</v>
      </c>
      <c r="I357">
        <v>513.57144404693099</v>
      </c>
      <c r="J357">
        <v>4.58E-2</v>
      </c>
      <c r="K357">
        <v>13275.237250488601</v>
      </c>
      <c r="L357">
        <v>13325.143</v>
      </c>
      <c r="M357">
        <v>486.28866904988098</v>
      </c>
      <c r="O357">
        <v>13.58</v>
      </c>
      <c r="P357">
        <v>13325.143</v>
      </c>
      <c r="Q357">
        <v>1.00088050624994</v>
      </c>
      <c r="T357">
        <v>5.59911241498392E-2</v>
      </c>
      <c r="U357">
        <v>7.5630860745863296E-2</v>
      </c>
      <c r="V357">
        <v>7.2561231351265604E-2</v>
      </c>
      <c r="W357">
        <v>7.5630860745863296E-2</v>
      </c>
      <c r="X357" s="96">
        <v>-9.9348322579901306E-5</v>
      </c>
      <c r="Z357">
        <v>0.121169731405133</v>
      </c>
      <c r="AA357">
        <v>9.5170928389265802E-2</v>
      </c>
      <c r="AB357" s="111">
        <v>1.3997513716041601</v>
      </c>
      <c r="AC357">
        <v>1.2208453118286999E-3</v>
      </c>
      <c r="AD357">
        <v>506.435431467402</v>
      </c>
      <c r="AE357" s="111">
        <v>504.96869740848399</v>
      </c>
      <c r="AG357">
        <v>506.435431467402</v>
      </c>
      <c r="AI357" s="96">
        <v>7.0138921607155504E-7</v>
      </c>
      <c r="AK357">
        <v>487.26164437969697</v>
      </c>
      <c r="AL357">
        <v>494.57056904539201</v>
      </c>
      <c r="AM357">
        <v>479.95271971400098</v>
      </c>
      <c r="AN357">
        <v>8.4049823633150001E-4</v>
      </c>
      <c r="AO357">
        <v>6.7515432098759996E-4</v>
      </c>
      <c r="AP357">
        <v>0.1358</v>
      </c>
      <c r="AQ357" s="96">
        <v>8.5868460448170095E-7</v>
      </c>
      <c r="AR357">
        <v>-1.002070071843E-4</v>
      </c>
      <c r="AS357">
        <v>0.94330377834437695</v>
      </c>
      <c r="AT357">
        <v>1.14727824506765</v>
      </c>
      <c r="AU357">
        <v>0.94330377834437695</v>
      </c>
      <c r="AV357">
        <v>1.3997513716041601</v>
      </c>
    </row>
    <row r="358" spans="1:48">
      <c r="A358" s="95">
        <v>45638</v>
      </c>
      <c r="B358" t="b">
        <v>0</v>
      </c>
      <c r="C358" t="b">
        <v>0</v>
      </c>
      <c r="D358" t="s">
        <v>103</v>
      </c>
      <c r="E358" t="s">
        <v>106</v>
      </c>
      <c r="F358">
        <v>6077.2</v>
      </c>
      <c r="H358">
        <v>0</v>
      </c>
      <c r="I358">
        <v>513.57144404693099</v>
      </c>
      <c r="J358">
        <v>4.58E-2</v>
      </c>
      <c r="K358">
        <v>13275.237250488601</v>
      </c>
      <c r="L358">
        <v>13315.307000000001</v>
      </c>
      <c r="M358">
        <v>485.929713401242</v>
      </c>
      <c r="O358">
        <v>13.58</v>
      </c>
      <c r="P358">
        <v>13315.307000000001</v>
      </c>
      <c r="Q358">
        <v>0.99930936955306304</v>
      </c>
      <c r="T358">
        <v>5.59911241498392E-2</v>
      </c>
      <c r="U358">
        <v>7.3719313350898E-2</v>
      </c>
      <c r="V358">
        <v>7.1666129874259202E-2</v>
      </c>
      <c r="W358">
        <v>7.3719313350898E-2</v>
      </c>
      <c r="X358" s="96">
        <v>-2.6962100643225901E-5</v>
      </c>
      <c r="Z358">
        <v>0.121169731405133</v>
      </c>
      <c r="AA358">
        <v>9.5250213461964495E-2</v>
      </c>
      <c r="AB358" s="111">
        <v>1.4343342577327001</v>
      </c>
      <c r="AC358">
        <v>-1.0366895635861E-3</v>
      </c>
      <c r="AD358">
        <v>506.435431467402</v>
      </c>
      <c r="AE358" s="111">
        <v>504.44520162994303</v>
      </c>
      <c r="AG358">
        <v>506.435431467402</v>
      </c>
      <c r="AI358" s="96">
        <v>5.4527295537909397E-7</v>
      </c>
      <c r="AK358">
        <v>487.26164437969697</v>
      </c>
      <c r="AL358">
        <v>494.57056904539201</v>
      </c>
      <c r="AM358">
        <v>479.95271971400098</v>
      </c>
      <c r="AN358">
        <v>6.7515432098759996E-4</v>
      </c>
      <c r="AO358">
        <v>5.0981040564370003E-4</v>
      </c>
      <c r="AP358">
        <v>0.1358</v>
      </c>
      <c r="AQ358" s="96">
        <v>4.5459083257399701E-9</v>
      </c>
      <c r="AR358" s="96">
        <v>-2.6966646551551602E-5</v>
      </c>
      <c r="AS358">
        <v>0.94330377834437695</v>
      </c>
      <c r="AT358">
        <v>1.1467878832257601</v>
      </c>
      <c r="AU358">
        <v>0.94330377834437695</v>
      </c>
      <c r="AV358">
        <v>1.4343342577327001</v>
      </c>
    </row>
    <row r="359" spans="1:48">
      <c r="A359" s="95">
        <v>45638</v>
      </c>
      <c r="B359" t="b">
        <v>0</v>
      </c>
      <c r="C359" t="b">
        <v>0</v>
      </c>
      <c r="D359" t="s">
        <v>103</v>
      </c>
      <c r="E359" t="s">
        <v>107</v>
      </c>
      <c r="F359">
        <v>6078.8</v>
      </c>
      <c r="H359">
        <v>0</v>
      </c>
      <c r="I359">
        <v>513.57144404693099</v>
      </c>
      <c r="J359">
        <v>4.58E-2</v>
      </c>
      <c r="K359">
        <v>13275.237250488601</v>
      </c>
      <c r="L359">
        <v>13319.769</v>
      </c>
      <c r="M359">
        <v>486.09254993074899</v>
      </c>
      <c r="O359">
        <v>13.58</v>
      </c>
      <c r="P359">
        <v>13319.769</v>
      </c>
      <c r="Q359">
        <v>1.0002632791417101</v>
      </c>
      <c r="T359">
        <v>5.59911241498392E-2</v>
      </c>
      <c r="U359">
        <v>7.15565940531184E-2</v>
      </c>
      <c r="V359">
        <v>7.0625022170791904E-2</v>
      </c>
      <c r="W359">
        <v>7.15565940531184E-2</v>
      </c>
      <c r="X359" s="96">
        <v>-2.2718740603928999E-7</v>
      </c>
      <c r="Z359">
        <v>0.121169731405133</v>
      </c>
      <c r="AA359">
        <v>9.5231451600352804E-2</v>
      </c>
      <c r="AB359" s="111">
        <v>1.4715266539888601</v>
      </c>
      <c r="AC359">
        <v>4.7693054621969998E-4</v>
      </c>
      <c r="AD359">
        <v>506.435431467402</v>
      </c>
      <c r="AE359" s="111">
        <v>504.685786955494</v>
      </c>
      <c r="AG359">
        <v>506.435431467402</v>
      </c>
      <c r="AI359" s="96">
        <v>1.12256436229891E-7</v>
      </c>
      <c r="AK359">
        <v>487.26164437969697</v>
      </c>
      <c r="AL359">
        <v>494.57056904539201</v>
      </c>
      <c r="AM359">
        <v>479.95271971400098</v>
      </c>
      <c r="AN359">
        <v>5.0981040564370003E-4</v>
      </c>
      <c r="AO359">
        <v>3.4446649029979998E-4</v>
      </c>
      <c r="AP359">
        <v>0.1358</v>
      </c>
      <c r="AQ359" s="96">
        <v>3.4666310230981699E-12</v>
      </c>
      <c r="AR359" s="96">
        <v>-2.2719087267031299E-7</v>
      </c>
      <c r="AS359">
        <v>0.94330377834437695</v>
      </c>
      <c r="AT359">
        <v>1.14629004057563</v>
      </c>
      <c r="AU359">
        <v>0.94330377834437695</v>
      </c>
      <c r="AV359">
        <v>1.4715266539888601</v>
      </c>
    </row>
    <row r="360" spans="1:48">
      <c r="A360" s="95">
        <v>45638</v>
      </c>
      <c r="B360" t="b">
        <v>0</v>
      </c>
      <c r="C360" t="b">
        <v>0</v>
      </c>
      <c r="D360" t="s">
        <v>103</v>
      </c>
      <c r="E360" t="s">
        <v>108</v>
      </c>
      <c r="F360">
        <v>6076.1</v>
      </c>
      <c r="H360">
        <v>0</v>
      </c>
      <c r="I360">
        <v>513.57144404693099</v>
      </c>
      <c r="J360">
        <v>4.58E-2</v>
      </c>
      <c r="K360">
        <v>13275.237250488601</v>
      </c>
      <c r="L360">
        <v>13313.558000000001</v>
      </c>
      <c r="M360">
        <v>485.86588527705902</v>
      </c>
      <c r="O360">
        <v>13.58</v>
      </c>
      <c r="P360">
        <v>13313.558000000001</v>
      </c>
      <c r="Q360">
        <v>0.999555833388168</v>
      </c>
      <c r="T360">
        <v>5.59911241498392E-2</v>
      </c>
      <c r="U360">
        <v>6.9542429142651796E-2</v>
      </c>
      <c r="V360">
        <v>6.9640282723360397E-2</v>
      </c>
      <c r="W360">
        <v>6.9640282723360397E-2</v>
      </c>
      <c r="X360" s="96">
        <v>-8.0183637506739494E-12</v>
      </c>
      <c r="Z360">
        <v>0.121169731405133</v>
      </c>
      <c r="AA360">
        <v>9.5060639172511896E-2</v>
      </c>
      <c r="AB360" s="111">
        <v>1.5160019274963701</v>
      </c>
      <c r="AC360">
        <v>-6.9061949083679998E-4</v>
      </c>
      <c r="AD360">
        <v>506.435431467402</v>
      </c>
      <c r="AE360" s="111">
        <v>504.337241114275</v>
      </c>
      <c r="AG360">
        <v>506.435431467402</v>
      </c>
      <c r="AI360" s="96">
        <v>2.17536543149347E-7</v>
      </c>
      <c r="AK360">
        <v>487.26164437969697</v>
      </c>
      <c r="AL360">
        <v>494.57056904539201</v>
      </c>
      <c r="AM360">
        <v>479.95271971400098</v>
      </c>
      <c r="AN360">
        <v>3.4446649029979998E-4</v>
      </c>
      <c r="AO360">
        <v>1.7912257495590001E-4</v>
      </c>
      <c r="AP360">
        <v>0.1358</v>
      </c>
      <c r="AQ360" s="96">
        <v>7.6315737655476505E-23</v>
      </c>
      <c r="AR360" s="96">
        <v>-8.01836375075026E-12</v>
      </c>
      <c r="AS360">
        <v>0.94330377834437695</v>
      </c>
      <c r="AT360">
        <v>1.14640790604344</v>
      </c>
      <c r="AU360">
        <v>0.94330377834437695</v>
      </c>
      <c r="AV360">
        <v>1.5160019274963701</v>
      </c>
    </row>
    <row r="361" spans="1:48">
      <c r="A361" s="95">
        <v>45638</v>
      </c>
      <c r="B361" t="b">
        <v>0</v>
      </c>
      <c r="C361" t="b">
        <v>0</v>
      </c>
      <c r="D361" t="s">
        <v>103</v>
      </c>
      <c r="E361" t="s">
        <v>109</v>
      </c>
      <c r="F361">
        <v>6068.1125000000002</v>
      </c>
      <c r="H361">
        <v>0</v>
      </c>
      <c r="I361">
        <v>513.57144404693099</v>
      </c>
      <c r="J361">
        <v>4.58E-2</v>
      </c>
      <c r="K361">
        <v>13275.237250488601</v>
      </c>
      <c r="L361">
        <v>13295.883</v>
      </c>
      <c r="M361">
        <v>485.22085263272203</v>
      </c>
      <c r="O361">
        <v>13.58</v>
      </c>
      <c r="P361">
        <v>13295.883</v>
      </c>
      <c r="Q361">
        <v>0.99868542321554898</v>
      </c>
      <c r="T361">
        <v>5.59911241498392E-2</v>
      </c>
      <c r="U361">
        <v>6.87951456339118E-2</v>
      </c>
      <c r="V361">
        <v>6.9265227191231293E-2</v>
      </c>
      <c r="W361">
        <v>6.9265227191231293E-2</v>
      </c>
      <c r="X361">
        <v>0</v>
      </c>
      <c r="Z361">
        <v>0.121169731405133</v>
      </c>
      <c r="AA361">
        <v>9.5211501540173896E-2</v>
      </c>
      <c r="AB361" s="111">
        <v>1.5577181807335501</v>
      </c>
      <c r="AC361">
        <v>-2.0168067202025E-3</v>
      </c>
      <c r="AD361">
        <v>506.435431467402</v>
      </c>
      <c r="AE361" s="111">
        <v>503.32009037714698</v>
      </c>
      <c r="AG361">
        <v>506.435431467402</v>
      </c>
      <c r="AI361" s="96">
        <v>1.76484862806152E-6</v>
      </c>
      <c r="AK361">
        <v>487.26164437969697</v>
      </c>
      <c r="AL361">
        <v>494.57056904539201</v>
      </c>
      <c r="AM361">
        <v>479.95271971400098</v>
      </c>
      <c r="AN361">
        <v>1.7912257495590001E-4</v>
      </c>
      <c r="AO361">
        <v>0</v>
      </c>
      <c r="AP361">
        <v>0.1358</v>
      </c>
      <c r="AQ361">
        <v>0</v>
      </c>
      <c r="AR361">
        <v>0</v>
      </c>
      <c r="AS361">
        <v>0.94330377834437695</v>
      </c>
      <c r="AT361">
        <v>1.1474793573842399</v>
      </c>
      <c r="AU361">
        <v>0.94330377834437695</v>
      </c>
      <c r="AV361">
        <v>1.5577181807335501</v>
      </c>
    </row>
    <row r="362" spans="1:48">
      <c r="A362" s="95">
        <v>45638</v>
      </c>
      <c r="B362" t="b">
        <v>0</v>
      </c>
      <c r="C362" t="b">
        <v>0</v>
      </c>
      <c r="D362" t="s">
        <v>103</v>
      </c>
      <c r="E362" t="s">
        <v>110</v>
      </c>
      <c r="F362">
        <v>6063.7749999999996</v>
      </c>
      <c r="G362" t="s">
        <v>111</v>
      </c>
      <c r="H362">
        <v>0</v>
      </c>
      <c r="I362">
        <v>513.57144404693099</v>
      </c>
      <c r="J362">
        <v>4.58E-2</v>
      </c>
      <c r="K362">
        <v>13275.237250488601</v>
      </c>
      <c r="L362">
        <v>13285.177</v>
      </c>
      <c r="M362">
        <v>484.83014714529497</v>
      </c>
      <c r="N362">
        <v>489.48014940683902</v>
      </c>
      <c r="O362">
        <v>13.58</v>
      </c>
      <c r="P362">
        <v>13285.177</v>
      </c>
      <c r="Q362">
        <v>0.99928519782716596</v>
      </c>
      <c r="R362">
        <v>489.48014940683902</v>
      </c>
      <c r="S362">
        <v>5.8637349432566703E-2</v>
      </c>
      <c r="T362">
        <v>5.59911241498392E-2</v>
      </c>
      <c r="U362">
        <v>6.7212231578378301E-2</v>
      </c>
      <c r="V362">
        <v>6.8469560494268195E-2</v>
      </c>
      <c r="W362">
        <v>6.8469560494268195E-2</v>
      </c>
      <c r="X362">
        <v>0</v>
      </c>
      <c r="Y362">
        <v>0.121560012917797</v>
      </c>
      <c r="Z362">
        <v>0.121169731405133</v>
      </c>
      <c r="AA362">
        <v>9.5215412074043507E-2</v>
      </c>
      <c r="AB362" s="111">
        <v>1.5661528722067899</v>
      </c>
      <c r="AC362">
        <v>-1.2551363087384001E-3</v>
      </c>
      <c r="AD362">
        <v>506.435431467402</v>
      </c>
      <c r="AE362" s="111">
        <v>502.68835505679698</v>
      </c>
      <c r="AF362">
        <v>502.68835505679698</v>
      </c>
      <c r="AG362">
        <v>506.435431467402</v>
      </c>
      <c r="AH362" s="95">
        <v>45638</v>
      </c>
      <c r="AI362" s="96">
        <v>6.4888827212674796E-7</v>
      </c>
      <c r="AJ362">
        <v>484.83014714529497</v>
      </c>
      <c r="AK362">
        <v>487.26164437969697</v>
      </c>
      <c r="AL362">
        <v>494.57056904539201</v>
      </c>
      <c r="AM362">
        <v>479.95271971400098</v>
      </c>
      <c r="AN362">
        <v>0</v>
      </c>
      <c r="AO362">
        <v>1.0058421516754E-3</v>
      </c>
      <c r="AP362">
        <v>0.1358</v>
      </c>
      <c r="AQ362">
        <v>0</v>
      </c>
      <c r="AR362">
        <v>0</v>
      </c>
      <c r="AS362">
        <v>0.94330377834437695</v>
      </c>
      <c r="AT362">
        <v>1.14653319723431</v>
      </c>
      <c r="AU362">
        <v>0.94330377834437695</v>
      </c>
      <c r="AV362">
        <v>1.5661528722067899</v>
      </c>
    </row>
    <row r="363" spans="1:48">
      <c r="A363" s="95">
        <v>45639</v>
      </c>
      <c r="B363" t="b">
        <v>0</v>
      </c>
      <c r="C363" t="b">
        <v>0</v>
      </c>
      <c r="D363" t="s">
        <v>103</v>
      </c>
      <c r="E363" t="s">
        <v>104</v>
      </c>
      <c r="F363">
        <v>6081.6</v>
      </c>
      <c r="H363">
        <v>0</v>
      </c>
      <c r="I363">
        <v>513.12657334920402</v>
      </c>
      <c r="J363">
        <v>4.58E-2</v>
      </c>
      <c r="K363">
        <v>13276.5554989876</v>
      </c>
      <c r="L363">
        <v>13330.331</v>
      </c>
      <c r="M363">
        <v>486.39903039812998</v>
      </c>
      <c r="O363">
        <v>13.92</v>
      </c>
      <c r="P363">
        <v>13330.331</v>
      </c>
      <c r="Q363">
        <v>1.0029395879629399</v>
      </c>
      <c r="T363">
        <v>5.8637349432566703E-2</v>
      </c>
      <c r="U363">
        <v>7.3151522858176998E-2</v>
      </c>
      <c r="V363">
        <v>7.1412837966465803E-2</v>
      </c>
      <c r="W363">
        <v>7.3151522858176998E-2</v>
      </c>
      <c r="X363">
        <v>1.9435134129982001E-3</v>
      </c>
      <c r="Z363">
        <v>0.121560012917797</v>
      </c>
      <c r="AA363">
        <v>9.6651117287744795E-2</v>
      </c>
      <c r="AB363" s="111">
        <v>1.5779627237107099</v>
      </c>
      <c r="AC363">
        <v>5.052913268206E-3</v>
      </c>
      <c r="AD363">
        <v>502.68835505679698</v>
      </c>
      <c r="AE363" s="111">
        <v>505.22839571583597</v>
      </c>
      <c r="AG363">
        <v>502.68835505679698</v>
      </c>
      <c r="AI363" s="96">
        <v>1.04375497652075E-5</v>
      </c>
      <c r="AK363">
        <v>484.83014714529497</v>
      </c>
      <c r="AL363">
        <v>492.10259935247399</v>
      </c>
      <c r="AM363">
        <v>477.55769493811499</v>
      </c>
      <c r="AN363">
        <v>1.0058421516754E-3</v>
      </c>
      <c r="AO363">
        <v>8.4049823633150001E-4</v>
      </c>
      <c r="AP363">
        <v>0.13919999999999999</v>
      </c>
      <c r="AQ363">
        <v>1.9462257482855999E-3</v>
      </c>
      <c r="AR363" s="96">
        <v>-2.7123352874802699E-6</v>
      </c>
      <c r="AS363">
        <v>0.93949925364183695</v>
      </c>
      <c r="AT363">
        <v>1.14650864128542</v>
      </c>
      <c r="AU363">
        <v>0.93949925364183695</v>
      </c>
      <c r="AV363">
        <v>1.5779627237107099</v>
      </c>
    </row>
    <row r="364" spans="1:48">
      <c r="A364" s="95">
        <v>45639</v>
      </c>
      <c r="B364" t="b">
        <v>0</v>
      </c>
      <c r="C364" t="b">
        <v>0</v>
      </c>
      <c r="D364" t="s">
        <v>103</v>
      </c>
      <c r="E364" t="s">
        <v>105</v>
      </c>
      <c r="F364">
        <v>6052.5</v>
      </c>
      <c r="H364">
        <v>0</v>
      </c>
      <c r="I364">
        <v>513.12657334920402</v>
      </c>
      <c r="J364">
        <v>4.58E-2</v>
      </c>
      <c r="K364">
        <v>13276.5554989876</v>
      </c>
      <c r="L364">
        <v>13266.259</v>
      </c>
      <c r="M364">
        <v>484.06116206795298</v>
      </c>
      <c r="O364">
        <v>13.92</v>
      </c>
      <c r="P364">
        <v>13266.259</v>
      </c>
      <c r="Q364">
        <v>0.99521507498026796</v>
      </c>
      <c r="T364">
        <v>5.8637349432566703E-2</v>
      </c>
      <c r="U364">
        <v>8.6527600275034505E-2</v>
      </c>
      <c r="V364">
        <v>7.8582912512638201E-2</v>
      </c>
      <c r="W364">
        <v>8.6527600275034505E-2</v>
      </c>
      <c r="X364" s="96">
        <v>-8.88171006708224E-5</v>
      </c>
      <c r="Z364">
        <v>0.121560012917797</v>
      </c>
      <c r="AA364">
        <v>0.10009263312077001</v>
      </c>
      <c r="AB364" s="111">
        <v>1.4769673951734199</v>
      </c>
      <c r="AC364">
        <v>-7.5945494338814003E-3</v>
      </c>
      <c r="AD364">
        <v>502.68835505679698</v>
      </c>
      <c r="AE364" s="111">
        <v>501.391413689172</v>
      </c>
      <c r="AG364">
        <v>502.68835505679698</v>
      </c>
      <c r="AI364" s="96">
        <v>2.3213804144689899E-5</v>
      </c>
      <c r="AK364">
        <v>484.83014714529497</v>
      </c>
      <c r="AL364">
        <v>492.10259935247399</v>
      </c>
      <c r="AM364">
        <v>477.55769493811499</v>
      </c>
      <c r="AN364">
        <v>8.4049823633150001E-4</v>
      </c>
      <c r="AO364">
        <v>6.7515432098759996E-4</v>
      </c>
      <c r="AP364">
        <v>0.13919999999999999</v>
      </c>
      <c r="AQ364" s="96">
        <v>2.63905151071248E-6</v>
      </c>
      <c r="AR364" s="96">
        <v>-9.1456152181534897E-5</v>
      </c>
      <c r="AS364">
        <v>0.93949925364183695</v>
      </c>
      <c r="AT364">
        <v>1.1373886958828801</v>
      </c>
      <c r="AU364">
        <v>0.93949925364183695</v>
      </c>
      <c r="AV364">
        <v>1.4769673951734199</v>
      </c>
    </row>
    <row r="365" spans="1:48">
      <c r="A365" s="95">
        <v>45639</v>
      </c>
      <c r="B365" t="b">
        <v>0</v>
      </c>
      <c r="C365" t="b">
        <v>0</v>
      </c>
      <c r="D365" t="s">
        <v>103</v>
      </c>
      <c r="E365" t="s">
        <v>106</v>
      </c>
      <c r="F365">
        <v>6050.7</v>
      </c>
      <c r="H365">
        <v>0</v>
      </c>
      <c r="I365">
        <v>513.12657334920402</v>
      </c>
      <c r="J365">
        <v>4.58E-2</v>
      </c>
      <c r="K365">
        <v>13276.5554989876</v>
      </c>
      <c r="L365">
        <v>13262.495999999999</v>
      </c>
      <c r="M365">
        <v>483.92385718397202</v>
      </c>
      <c r="O365">
        <v>13.92</v>
      </c>
      <c r="P365">
        <v>13262.495999999999</v>
      </c>
      <c r="Q365">
        <v>0.99970260223048302</v>
      </c>
      <c r="T365">
        <v>5.8637349432566703E-2</v>
      </c>
      <c r="U365">
        <v>8.3942374328817002E-2</v>
      </c>
      <c r="V365">
        <v>7.7422703274828295E-2</v>
      </c>
      <c r="W365">
        <v>8.3942374328817002E-2</v>
      </c>
      <c r="X365" s="96">
        <v>-1.24433101269539E-5</v>
      </c>
      <c r="Z365">
        <v>0.121560012917797</v>
      </c>
      <c r="AA365">
        <v>9.9921892660825601E-2</v>
      </c>
      <c r="AB365" s="111">
        <v>1.2486468343671799</v>
      </c>
      <c r="AC365">
        <v>-4.4177671169319999E-4</v>
      </c>
      <c r="AD365">
        <v>502.68835505679698</v>
      </c>
      <c r="AE365" s="111">
        <v>501.169910639161</v>
      </c>
      <c r="AG365">
        <v>502.68835505679698</v>
      </c>
      <c r="AI365" s="96">
        <v>8.04812468296421E-8</v>
      </c>
      <c r="AK365">
        <v>484.83014714529497</v>
      </c>
      <c r="AL365">
        <v>492.10259935247399</v>
      </c>
      <c r="AM365">
        <v>477.55769493811499</v>
      </c>
      <c r="AN365">
        <v>6.7515432098759996E-4</v>
      </c>
      <c r="AO365">
        <v>5.0981040564370003E-4</v>
      </c>
      <c r="AP365">
        <v>0.13919999999999999</v>
      </c>
      <c r="AQ365" s="96">
        <v>4.8886869218226697E-8</v>
      </c>
      <c r="AR365" s="96">
        <v>-1.2492196996172199E-5</v>
      </c>
      <c r="AS365">
        <v>0.93949925364183695</v>
      </c>
      <c r="AT365">
        <v>1.1146545675280799</v>
      </c>
      <c r="AU365">
        <v>0.93949925364183695</v>
      </c>
      <c r="AV365">
        <v>1.2486468343671799</v>
      </c>
    </row>
    <row r="366" spans="1:48">
      <c r="A366" s="95">
        <v>45639</v>
      </c>
      <c r="B366" t="b">
        <v>0</v>
      </c>
      <c r="C366" t="b">
        <v>0</v>
      </c>
      <c r="D366" t="s">
        <v>103</v>
      </c>
      <c r="E366" t="s">
        <v>107</v>
      </c>
      <c r="F366">
        <v>6044.6</v>
      </c>
      <c r="H366">
        <v>0</v>
      </c>
      <c r="I366">
        <v>513.12657334920402</v>
      </c>
      <c r="J366">
        <v>4.58E-2</v>
      </c>
      <c r="K366">
        <v>13276.5554989876</v>
      </c>
      <c r="L366">
        <v>13248.893</v>
      </c>
      <c r="M366">
        <v>483.42750896797497</v>
      </c>
      <c r="O366">
        <v>13.92</v>
      </c>
      <c r="P366">
        <v>13248.893</v>
      </c>
      <c r="Q366">
        <v>0.99899185218239195</v>
      </c>
      <c r="T366">
        <v>5.8637349432566703E-2</v>
      </c>
      <c r="U366">
        <v>8.2067055918690096E-2</v>
      </c>
      <c r="V366">
        <v>7.6617074655395898E-2</v>
      </c>
      <c r="W366">
        <v>8.2067055918690096E-2</v>
      </c>
      <c r="X366" s="96">
        <v>-1.1233313953266E-6</v>
      </c>
      <c r="Z366">
        <v>0.121560012917797</v>
      </c>
      <c r="AA366">
        <v>0.100028446217317</v>
      </c>
      <c r="AB366" s="111">
        <v>1.2871021940073999</v>
      </c>
      <c r="AC366">
        <v>-1.2845503812572E-3</v>
      </c>
      <c r="AD366">
        <v>502.68835505679698</v>
      </c>
      <c r="AE366" s="111">
        <v>500.52613263937502</v>
      </c>
      <c r="AG366">
        <v>502.68835505679698</v>
      </c>
      <c r="AI366" s="96">
        <v>1.05308760090445E-6</v>
      </c>
      <c r="AK366">
        <v>484.83014714529497</v>
      </c>
      <c r="AL366">
        <v>492.10259935247399</v>
      </c>
      <c r="AM366">
        <v>477.55769493811499</v>
      </c>
      <c r="AN366">
        <v>5.0981040564370003E-4</v>
      </c>
      <c r="AO366">
        <v>3.4446649029979998E-4</v>
      </c>
      <c r="AP366">
        <v>0.13919999999999999</v>
      </c>
      <c r="AQ366" s="96">
        <v>2.9293442146728901E-12</v>
      </c>
      <c r="AR366" s="96">
        <v>-1.1233343246708199E-6</v>
      </c>
      <c r="AS366">
        <v>0.93949925364183695</v>
      </c>
      <c r="AT366">
        <v>1.1158122955031899</v>
      </c>
      <c r="AU366">
        <v>0.93949925364183695</v>
      </c>
      <c r="AV366">
        <v>1.2871021940073999</v>
      </c>
    </row>
    <row r="367" spans="1:48">
      <c r="A367" s="95">
        <v>45639</v>
      </c>
      <c r="B367" t="b">
        <v>0</v>
      </c>
      <c r="C367" t="b">
        <v>0</v>
      </c>
      <c r="D367" t="s">
        <v>103</v>
      </c>
      <c r="E367" t="s">
        <v>108</v>
      </c>
      <c r="F367">
        <v>6054.875</v>
      </c>
      <c r="H367">
        <v>0</v>
      </c>
      <c r="I367">
        <v>513.12657334920402</v>
      </c>
      <c r="J367">
        <v>4.58E-2</v>
      </c>
      <c r="K367">
        <v>13276.5554989876</v>
      </c>
      <c r="L367">
        <v>13271.852000000001</v>
      </c>
      <c r="M367">
        <v>484.265240254535</v>
      </c>
      <c r="O367">
        <v>13.92</v>
      </c>
      <c r="P367">
        <v>13271.852000000001</v>
      </c>
      <c r="Q367">
        <v>1.0016998643417201</v>
      </c>
      <c r="T367">
        <v>5.8637349432566703E-2</v>
      </c>
      <c r="U367">
        <v>8.1536390101519404E-2</v>
      </c>
      <c r="V367">
        <v>7.6503016389654205E-2</v>
      </c>
      <c r="W367">
        <v>8.1536390101519404E-2</v>
      </c>
      <c r="X367" s="96">
        <v>-3.5079598000559798E-14</v>
      </c>
      <c r="Z367">
        <v>0.121560012917797</v>
      </c>
      <c r="AA367">
        <v>0.10031134005610901</v>
      </c>
      <c r="AB367" s="111">
        <v>1.3165138307855999</v>
      </c>
      <c r="AC367">
        <v>2.2274775793967999E-3</v>
      </c>
      <c r="AD367">
        <v>502.68835505679698</v>
      </c>
      <c r="AE367" s="111">
        <v>501.64104337773102</v>
      </c>
      <c r="AG367">
        <v>502.68835505679698</v>
      </c>
      <c r="AI367" s="96">
        <v>2.9977451214609301E-6</v>
      </c>
      <c r="AK367">
        <v>484.83014714529497</v>
      </c>
      <c r="AL367">
        <v>492.10259935247399</v>
      </c>
      <c r="AM367">
        <v>477.55769493811499</v>
      </c>
      <c r="AN367">
        <v>3.4446649029979998E-4</v>
      </c>
      <c r="AO367">
        <v>1.7912257495590001E-4</v>
      </c>
      <c r="AP367">
        <v>0.13919999999999999</v>
      </c>
      <c r="AQ367" s="96">
        <v>3.4495775951078698E-18</v>
      </c>
      <c r="AR367" s="96">
        <v>-3.5083047578154903E-14</v>
      </c>
      <c r="AS367">
        <v>0.93949925364183695</v>
      </c>
      <c r="AT367">
        <v>1.11509016809196</v>
      </c>
      <c r="AU367">
        <v>0.93949925364183695</v>
      </c>
      <c r="AV367">
        <v>1.3165138307855999</v>
      </c>
    </row>
    <row r="368" spans="1:48">
      <c r="A368" s="95">
        <v>45639</v>
      </c>
      <c r="B368" t="b">
        <v>0</v>
      </c>
      <c r="C368" t="b">
        <v>0</v>
      </c>
      <c r="D368" t="s">
        <v>103</v>
      </c>
      <c r="E368" t="s">
        <v>109</v>
      </c>
      <c r="F368">
        <v>6056.9750000000004</v>
      </c>
      <c r="H368">
        <v>0</v>
      </c>
      <c r="I368">
        <v>513.12657334920402</v>
      </c>
      <c r="J368">
        <v>4.58E-2</v>
      </c>
      <c r="K368">
        <v>13276.5554989876</v>
      </c>
      <c r="L368">
        <v>13277.192999999999</v>
      </c>
      <c r="M368">
        <v>484.46012342895602</v>
      </c>
      <c r="O368">
        <v>13.92</v>
      </c>
      <c r="P368">
        <v>13277.192999999999</v>
      </c>
      <c r="Q368">
        <v>1.0003468279691901</v>
      </c>
      <c r="T368">
        <v>5.8637349432566703E-2</v>
      </c>
      <c r="U368">
        <v>7.91607596844498E-2</v>
      </c>
      <c r="V368">
        <v>7.54035618525669E-2</v>
      </c>
      <c r="W368">
        <v>7.91607596844498E-2</v>
      </c>
      <c r="X368">
        <v>0</v>
      </c>
      <c r="Z368">
        <v>0.121560012917797</v>
      </c>
      <c r="AA368">
        <v>0.100143611465249</v>
      </c>
      <c r="AB368" s="111">
        <v>1.32508213859222</v>
      </c>
      <c r="AC368">
        <v>5.2894868319290004E-4</v>
      </c>
      <c r="AD368">
        <v>502.68835505679698</v>
      </c>
      <c r="AE368" s="111">
        <v>501.90638574706099</v>
      </c>
      <c r="AG368">
        <v>502.68835505679698</v>
      </c>
      <c r="AI368" s="96">
        <v>1.6188527663735801E-7</v>
      </c>
      <c r="AK368">
        <v>484.83014714529497</v>
      </c>
      <c r="AL368">
        <v>492.10259935247399</v>
      </c>
      <c r="AM368">
        <v>477.55769493811499</v>
      </c>
      <c r="AN368">
        <v>1.7912257495590001E-4</v>
      </c>
      <c r="AO368">
        <v>0</v>
      </c>
      <c r="AP368">
        <v>0.13919999999999999</v>
      </c>
      <c r="AQ368">
        <v>0</v>
      </c>
      <c r="AR368">
        <v>0</v>
      </c>
      <c r="AS368">
        <v>0.93949925364183695</v>
      </c>
      <c r="AT368">
        <v>1.1131669447875601</v>
      </c>
      <c r="AU368">
        <v>0.93949925364183695</v>
      </c>
      <c r="AV368">
        <v>1.32508213859222</v>
      </c>
    </row>
    <row r="369" spans="1:48">
      <c r="A369" s="95">
        <v>45639</v>
      </c>
      <c r="B369" t="b">
        <v>0</v>
      </c>
      <c r="C369" t="b">
        <v>0</v>
      </c>
      <c r="D369" t="s">
        <v>103</v>
      </c>
      <c r="E369" t="s">
        <v>110</v>
      </c>
      <c r="F369">
        <v>6056.15</v>
      </c>
      <c r="G369" t="s">
        <v>111</v>
      </c>
      <c r="H369">
        <v>0</v>
      </c>
      <c r="I369">
        <v>513.12657334920402</v>
      </c>
      <c r="J369">
        <v>4.58E-2</v>
      </c>
      <c r="K369">
        <v>13276.5554989876</v>
      </c>
      <c r="L369">
        <v>13275.376</v>
      </c>
      <c r="M369">
        <v>484.39382447222101</v>
      </c>
      <c r="N369">
        <v>488.86464402624199</v>
      </c>
      <c r="O369">
        <v>13.92</v>
      </c>
      <c r="P369">
        <v>13275.376</v>
      </c>
      <c r="Q369">
        <v>0.99986379339521703</v>
      </c>
      <c r="R369">
        <v>488.86464402624199</v>
      </c>
      <c r="S369">
        <v>6.3455609199471893E-2</v>
      </c>
      <c r="T369">
        <v>5.8637349432566703E-2</v>
      </c>
      <c r="U369">
        <v>7.6762118204346003E-2</v>
      </c>
      <c r="V369">
        <v>7.4270569277246207E-2</v>
      </c>
      <c r="W369">
        <v>7.6762118204346003E-2</v>
      </c>
      <c r="X369">
        <v>0</v>
      </c>
      <c r="Y369">
        <v>0.12154383813997</v>
      </c>
      <c r="Z369">
        <v>0.121560012917797</v>
      </c>
      <c r="AA369">
        <v>0.10006541386230899</v>
      </c>
      <c r="AB369" s="111">
        <v>1.3648481217144599</v>
      </c>
      <c r="AC369">
        <v>-1.853156995679E-4</v>
      </c>
      <c r="AD369">
        <v>502.68835505679698</v>
      </c>
      <c r="AE369" s="111">
        <v>501.81337461406901</v>
      </c>
      <c r="AF369">
        <v>501.81337461406901</v>
      </c>
      <c r="AG369">
        <v>502.68835505679698</v>
      </c>
      <c r="AH369" s="95">
        <v>45639</v>
      </c>
      <c r="AI369" s="96">
        <v>1.87308184799639E-8</v>
      </c>
      <c r="AJ369">
        <v>484.39382447222101</v>
      </c>
      <c r="AK369">
        <v>484.83014714529497</v>
      </c>
      <c r="AL369">
        <v>492.10259935247399</v>
      </c>
      <c r="AM369">
        <v>477.55769493811499</v>
      </c>
      <c r="AN369">
        <v>0</v>
      </c>
      <c r="AO369">
        <v>1.0058421516754E-3</v>
      </c>
      <c r="AP369">
        <v>0.13919999999999999</v>
      </c>
      <c r="AQ369">
        <v>0</v>
      </c>
      <c r="AR369">
        <v>0</v>
      </c>
      <c r="AS369">
        <v>0.93949925364183695</v>
      </c>
      <c r="AT369">
        <v>1.1143082855356401</v>
      </c>
      <c r="AU369">
        <v>0.93949925364183695</v>
      </c>
      <c r="AV369">
        <v>1.3648481217144599</v>
      </c>
    </row>
    <row r="370" spans="1:48">
      <c r="A370" s="95">
        <v>45642</v>
      </c>
      <c r="B370" t="b">
        <v>1</v>
      </c>
      <c r="C370" t="b">
        <v>0</v>
      </c>
      <c r="D370" t="s">
        <v>103</v>
      </c>
      <c r="E370" t="s">
        <v>104</v>
      </c>
      <c r="F370">
        <v>6072.0375000000004</v>
      </c>
      <c r="H370">
        <v>0</v>
      </c>
      <c r="I370">
        <v>515.49294900885002</v>
      </c>
      <c r="J370">
        <v>4.58E-2</v>
      </c>
      <c r="K370">
        <v>13328.7756570561</v>
      </c>
      <c r="L370">
        <v>13312.156000000001</v>
      </c>
      <c r="M370">
        <v>485.479712513192</v>
      </c>
      <c r="O370">
        <v>13.81</v>
      </c>
      <c r="P370">
        <v>13312.156000000001</v>
      </c>
      <c r="Q370">
        <v>1.0026233663300901</v>
      </c>
      <c r="T370">
        <v>6.3455609199471893E-2</v>
      </c>
      <c r="U370">
        <v>7.7907500407347202E-2</v>
      </c>
      <c r="V370">
        <v>7.4939872797671503E-2</v>
      </c>
      <c r="W370">
        <v>7.7907500407347202E-2</v>
      </c>
      <c r="X370">
        <v>7.8862377546040001E-4</v>
      </c>
      <c r="Z370">
        <v>0.12154383813997</v>
      </c>
      <c r="AA370">
        <v>0.10059116286717799</v>
      </c>
      <c r="AB370" s="111">
        <v>1.40773355946501</v>
      </c>
      <c r="AC370">
        <v>3.0136879522807999E-3</v>
      </c>
      <c r="AD370">
        <v>501.81337461406901</v>
      </c>
      <c r="AE370" s="111">
        <v>503.32568353543701</v>
      </c>
      <c r="AG370">
        <v>501.81337461406901</v>
      </c>
      <c r="AI370" s="96">
        <v>5.0141836354487498E-6</v>
      </c>
      <c r="AK370">
        <v>484.39382447222101</v>
      </c>
      <c r="AL370">
        <v>491.65973183930402</v>
      </c>
      <c r="AM370">
        <v>477.12791710513699</v>
      </c>
      <c r="AN370">
        <v>1.0058421516754E-3</v>
      </c>
      <c r="AO370">
        <v>8.4049823633150001E-4</v>
      </c>
      <c r="AP370">
        <v>0.1381</v>
      </c>
      <c r="AQ370">
        <v>7.9587193168469995E-4</v>
      </c>
      <c r="AR370" s="96">
        <v>-7.2481562243264998E-6</v>
      </c>
      <c r="AS370">
        <v>0.93965747732068206</v>
      </c>
      <c r="AT370">
        <v>1.1148393442987901</v>
      </c>
      <c r="AU370">
        <v>0.93965747732068206</v>
      </c>
      <c r="AV370">
        <v>1.40773355946501</v>
      </c>
    </row>
    <row r="371" spans="1:48">
      <c r="A371" s="95">
        <v>45642</v>
      </c>
      <c r="B371" t="b">
        <v>1</v>
      </c>
      <c r="C371" t="b">
        <v>0</v>
      </c>
      <c r="D371" t="s">
        <v>103</v>
      </c>
      <c r="E371" t="s">
        <v>105</v>
      </c>
      <c r="F371">
        <v>6080.4875000000002</v>
      </c>
      <c r="H371">
        <v>0</v>
      </c>
      <c r="I371">
        <v>515.49294900885002</v>
      </c>
      <c r="J371">
        <v>4.58E-2</v>
      </c>
      <c r="K371">
        <v>13328.7756570561</v>
      </c>
      <c r="L371">
        <v>13329.731</v>
      </c>
      <c r="M371">
        <v>486.12065346576298</v>
      </c>
      <c r="O371">
        <v>13.81</v>
      </c>
      <c r="P371">
        <v>13329.731</v>
      </c>
      <c r="Q371">
        <v>1.00139162513406</v>
      </c>
      <c r="T371">
        <v>6.3455609199471893E-2</v>
      </c>
      <c r="U371">
        <v>7.6743978733625998E-2</v>
      </c>
      <c r="V371">
        <v>7.4428638194905097E-2</v>
      </c>
      <c r="W371">
        <v>7.6743978733625998E-2</v>
      </c>
      <c r="X371">
        <v>8.006087742361E-4</v>
      </c>
      <c r="Z371">
        <v>0.12154383813997</v>
      </c>
      <c r="AA371">
        <v>0.100308270681357</v>
      </c>
      <c r="AB371" s="111">
        <v>1.3870373112585099</v>
      </c>
      <c r="AC371">
        <v>1.8564510616541001E-3</v>
      </c>
      <c r="AD371">
        <v>501.81337461406901</v>
      </c>
      <c r="AE371" s="111">
        <v>504.26008303499401</v>
      </c>
      <c r="AG371">
        <v>501.81337461406901</v>
      </c>
      <c r="AI371" s="96">
        <v>1.7406875409078201E-6</v>
      </c>
      <c r="AK371">
        <v>484.39382447222101</v>
      </c>
      <c r="AL371">
        <v>491.65973183930402</v>
      </c>
      <c r="AM371">
        <v>477.12791710513699</v>
      </c>
      <c r="AN371">
        <v>8.4049823633150001E-4</v>
      </c>
      <c r="AO371">
        <v>6.7515432098759996E-4</v>
      </c>
      <c r="AP371">
        <v>0.1381</v>
      </c>
      <c r="AQ371">
        <v>8.00705585643E-4</v>
      </c>
      <c r="AR371" s="96">
        <v>-9.6811406891106304E-8</v>
      </c>
      <c r="AS371">
        <v>0.93965747732068206</v>
      </c>
      <c r="AT371">
        <v>1.1112559679551599</v>
      </c>
      <c r="AU371">
        <v>0.93965747732068206</v>
      </c>
      <c r="AV371">
        <v>1.3870373112585099</v>
      </c>
    </row>
    <row r="372" spans="1:48">
      <c r="A372" s="95">
        <v>45642</v>
      </c>
      <c r="B372" t="b">
        <v>1</v>
      </c>
      <c r="C372" t="b">
        <v>0</v>
      </c>
      <c r="D372" t="s">
        <v>103</v>
      </c>
      <c r="E372" t="s">
        <v>106</v>
      </c>
      <c r="F372">
        <v>6079.1750000000002</v>
      </c>
      <c r="H372">
        <v>0</v>
      </c>
      <c r="I372">
        <v>515.49294900885002</v>
      </c>
      <c r="J372">
        <v>4.58E-2</v>
      </c>
      <c r="K372">
        <v>13328.7756570561</v>
      </c>
      <c r="L372">
        <v>13326.174999999999</v>
      </c>
      <c r="M372">
        <v>485.99097005026698</v>
      </c>
      <c r="O372">
        <v>13.81</v>
      </c>
      <c r="P372">
        <v>13326.174999999999</v>
      </c>
      <c r="Q372">
        <v>0.999784145596878</v>
      </c>
      <c r="T372">
        <v>6.3455609199471893E-2</v>
      </c>
      <c r="U372">
        <v>7.4456660794998505E-2</v>
      </c>
      <c r="V372">
        <v>7.3329398597252807E-2</v>
      </c>
      <c r="W372">
        <v>7.4456660794998505E-2</v>
      </c>
      <c r="X372">
        <v>1.0057209986939999E-4</v>
      </c>
      <c r="Z372">
        <v>0.12154383813997</v>
      </c>
      <c r="AA372">
        <v>0.100297934676052</v>
      </c>
      <c r="AB372" s="111">
        <v>1.4080662962100301</v>
      </c>
      <c r="AC372">
        <v>-3.721257203234E-4</v>
      </c>
      <c r="AD372">
        <v>501.81337461406901</v>
      </c>
      <c r="AE372" s="111">
        <v>504.072434888364</v>
      </c>
      <c r="AG372">
        <v>501.81337461406901</v>
      </c>
      <c r="AI372" s="96">
        <v>7.1186330180148296E-8</v>
      </c>
      <c r="AK372">
        <v>484.39382447222101</v>
      </c>
      <c r="AL372">
        <v>491.65973183930402</v>
      </c>
      <c r="AM372">
        <v>477.12791710513699</v>
      </c>
      <c r="AN372">
        <v>6.7515432098759996E-4</v>
      </c>
      <c r="AO372">
        <v>5.0981040564370003E-4</v>
      </c>
      <c r="AP372">
        <v>0.1381</v>
      </c>
      <c r="AQ372">
        <v>1.005738714886E-4</v>
      </c>
      <c r="AR372" s="96">
        <v>-1.7716191846872601E-9</v>
      </c>
      <c r="AS372">
        <v>0.93965747732068206</v>
      </c>
      <c r="AT372">
        <v>1.1131878586016</v>
      </c>
      <c r="AU372">
        <v>0.93965747732068206</v>
      </c>
      <c r="AV372">
        <v>1.4080662962100301</v>
      </c>
    </row>
    <row r="373" spans="1:48">
      <c r="A373" s="95">
        <v>45642</v>
      </c>
      <c r="B373" t="b">
        <v>1</v>
      </c>
      <c r="C373" t="b">
        <v>0</v>
      </c>
      <c r="D373" t="s">
        <v>103</v>
      </c>
      <c r="E373" t="s">
        <v>107</v>
      </c>
      <c r="F373">
        <v>6083.55</v>
      </c>
      <c r="H373">
        <v>0</v>
      </c>
      <c r="I373">
        <v>515.49294900885002</v>
      </c>
      <c r="J373">
        <v>4.58E-2</v>
      </c>
      <c r="K373">
        <v>13328.7756570561</v>
      </c>
      <c r="L373">
        <v>13335.614</v>
      </c>
      <c r="M373">
        <v>486.33520001620298</v>
      </c>
      <c r="O373">
        <v>13.81</v>
      </c>
      <c r="P373">
        <v>13335.614</v>
      </c>
      <c r="Q373">
        <v>1.0007196700210099</v>
      </c>
      <c r="T373">
        <v>6.3455609199471893E-2</v>
      </c>
      <c r="U373">
        <v>7.2555004188072994E-2</v>
      </c>
      <c r="V373">
        <v>7.2404527867895793E-2</v>
      </c>
      <c r="W373">
        <v>7.2555004188072994E-2</v>
      </c>
      <c r="X373" s="96">
        <v>1.0833236687899201E-5</v>
      </c>
      <c r="Z373">
        <v>0.12154383813997</v>
      </c>
      <c r="AA373">
        <v>0.100249645364947</v>
      </c>
      <c r="AB373" s="111">
        <v>1.45132226906336</v>
      </c>
      <c r="AC373">
        <v>9.9301518279100009E-4</v>
      </c>
      <c r="AD373">
        <v>501.81337461406901</v>
      </c>
      <c r="AE373" s="111">
        <v>504.57298646943502</v>
      </c>
      <c r="AG373">
        <v>501.81337461406901</v>
      </c>
      <c r="AI373" s="96">
        <v>5.0134123388427205E-7</v>
      </c>
      <c r="AK373">
        <v>484.39382447222101</v>
      </c>
      <c r="AL373">
        <v>491.65973183930402</v>
      </c>
      <c r="AM373">
        <v>477.12791710513699</v>
      </c>
      <c r="AN373">
        <v>5.0981040564370003E-4</v>
      </c>
      <c r="AO373">
        <v>3.4446649029979998E-4</v>
      </c>
      <c r="AP373">
        <v>0.1381</v>
      </c>
      <c r="AQ373" s="96">
        <v>1.0833236731642E-5</v>
      </c>
      <c r="AR373" s="96">
        <v>-4.3742787170231098E-14</v>
      </c>
      <c r="AS373">
        <v>0.93965747732068206</v>
      </c>
      <c r="AT373">
        <v>1.11325827749775</v>
      </c>
      <c r="AU373">
        <v>0.93965747732068206</v>
      </c>
      <c r="AV373">
        <v>1.45132226906336</v>
      </c>
    </row>
    <row r="374" spans="1:48">
      <c r="A374" s="95">
        <v>45642</v>
      </c>
      <c r="B374" t="b">
        <v>1</v>
      </c>
      <c r="C374" t="b">
        <v>0</v>
      </c>
      <c r="D374" t="s">
        <v>103</v>
      </c>
      <c r="E374" t="s">
        <v>108</v>
      </c>
      <c r="F374">
        <v>6088.85</v>
      </c>
      <c r="H374">
        <v>0</v>
      </c>
      <c r="I374">
        <v>515.49294900885002</v>
      </c>
      <c r="J374">
        <v>4.58E-2</v>
      </c>
      <c r="K374">
        <v>13328.7756570561</v>
      </c>
      <c r="L374">
        <v>13348.188</v>
      </c>
      <c r="M374">
        <v>486.79375998989502</v>
      </c>
      <c r="O374">
        <v>13.81</v>
      </c>
      <c r="P374">
        <v>13348.188</v>
      </c>
      <c r="Q374">
        <v>1.0008712018476</v>
      </c>
      <c r="T374">
        <v>6.3455609199471893E-2</v>
      </c>
      <c r="U374">
        <v>7.1009732935677694E-2</v>
      </c>
      <c r="V374">
        <v>7.1639003444451496E-2</v>
      </c>
      <c r="W374">
        <v>7.1639003444451496E-2</v>
      </c>
      <c r="X374" s="96">
        <v>5.00327652329712E-11</v>
      </c>
      <c r="Z374">
        <v>0.12154383813997</v>
      </c>
      <c r="AA374">
        <v>0.100318259375076</v>
      </c>
      <c r="AB374" s="111">
        <v>1.48936122464785</v>
      </c>
      <c r="AC374">
        <v>1.364631499408E-3</v>
      </c>
      <c r="AD374">
        <v>501.81337461406901</v>
      </c>
      <c r="AE374" s="111">
        <v>505.261542660521</v>
      </c>
      <c r="AG374">
        <v>501.81337461406901</v>
      </c>
      <c r="AI374" s="96">
        <v>8.8820159513290105E-7</v>
      </c>
      <c r="AK374">
        <v>484.39382447222101</v>
      </c>
      <c r="AL374">
        <v>491.65973183930402</v>
      </c>
      <c r="AM374">
        <v>477.12791710513699</v>
      </c>
      <c r="AN374">
        <v>0</v>
      </c>
      <c r="AO374">
        <v>1.2400793650789999E-4</v>
      </c>
      <c r="AP374">
        <v>0.1381</v>
      </c>
      <c r="AQ374" s="96">
        <v>5.00327652329712E-11</v>
      </c>
      <c r="AR374">
        <v>0</v>
      </c>
      <c r="AS374">
        <v>0.93965747732068206</v>
      </c>
      <c r="AT374">
        <v>1.11358711602103</v>
      </c>
      <c r="AU374">
        <v>0.93965747732068206</v>
      </c>
      <c r="AV374">
        <v>1.48936122464785</v>
      </c>
    </row>
    <row r="375" spans="1:48">
      <c r="A375" s="95">
        <v>45642</v>
      </c>
      <c r="B375" t="b">
        <v>1</v>
      </c>
      <c r="C375" t="b">
        <v>0</v>
      </c>
      <c r="D375" t="s">
        <v>103</v>
      </c>
      <c r="E375" t="s">
        <v>109</v>
      </c>
      <c r="F375">
        <v>6087.8374999999996</v>
      </c>
      <c r="H375">
        <v>6160.9104166699999</v>
      </c>
      <c r="I375">
        <v>515.49294900885002</v>
      </c>
      <c r="J375">
        <v>4.58E-2</v>
      </c>
      <c r="K375">
        <v>13328.7756570561</v>
      </c>
      <c r="L375">
        <v>13346.496666666601</v>
      </c>
      <c r="M375">
        <v>486.73207892044098</v>
      </c>
      <c r="O375">
        <v>13.81</v>
      </c>
      <c r="P375">
        <v>13346.496666666601</v>
      </c>
      <c r="Q375">
        <v>0.99963371244159405</v>
      </c>
      <c r="T375">
        <v>6.3455609199471893E-2</v>
      </c>
      <c r="U375">
        <v>6.8858831905835305E-2</v>
      </c>
      <c r="V375">
        <v>7.0562257299115E-2</v>
      </c>
      <c r="W375">
        <v>7.0562257299115E-2</v>
      </c>
      <c r="X375">
        <v>0</v>
      </c>
      <c r="Z375">
        <v>0.12154383813997</v>
      </c>
      <c r="AA375">
        <v>0.10021196349150201</v>
      </c>
      <c r="AB375" s="111">
        <v>1.5084047054851599</v>
      </c>
      <c r="AC375">
        <v>-1.906195714291E-4</v>
      </c>
      <c r="AD375">
        <v>501.81337461406901</v>
      </c>
      <c r="AE375" s="111">
        <v>505.16522992180001</v>
      </c>
      <c r="AG375">
        <v>501.81337461406901</v>
      </c>
      <c r="AI375" s="96">
        <v>1.6057163034558099E-8</v>
      </c>
      <c r="AK375">
        <v>484.39382447222101</v>
      </c>
      <c r="AL375">
        <v>491.65973183930402</v>
      </c>
      <c r="AM375">
        <v>477.12791710513699</v>
      </c>
      <c r="AN375">
        <v>1.7912257495590001E-4</v>
      </c>
      <c r="AO375">
        <v>0</v>
      </c>
      <c r="AP375">
        <v>0.1381</v>
      </c>
      <c r="AQ375">
        <v>0</v>
      </c>
      <c r="AR375">
        <v>0</v>
      </c>
      <c r="AS375">
        <v>0.93965747732068206</v>
      </c>
      <c r="AT375">
        <v>1.11311979480059</v>
      </c>
      <c r="AU375">
        <v>0.93965747732068206</v>
      </c>
      <c r="AV375">
        <v>1.5084047054851599</v>
      </c>
    </row>
    <row r="376" spans="1:48">
      <c r="A376" s="95">
        <v>45642</v>
      </c>
      <c r="B376" t="b">
        <v>1</v>
      </c>
      <c r="C376" t="b">
        <v>0</v>
      </c>
      <c r="D376" t="s">
        <v>113</v>
      </c>
      <c r="E376" t="s">
        <v>110</v>
      </c>
      <c r="F376">
        <v>6150.25</v>
      </c>
      <c r="G376" t="s">
        <v>111</v>
      </c>
      <c r="H376">
        <v>6150.25</v>
      </c>
      <c r="I376">
        <v>515.49294900885002</v>
      </c>
      <c r="J376">
        <v>4.58E-2</v>
      </c>
      <c r="K376">
        <v>13328.7756570561</v>
      </c>
      <c r="L376">
        <v>13322.648999999999</v>
      </c>
      <c r="M376">
        <v>485.862380701831</v>
      </c>
      <c r="N376">
        <v>490.474068370206</v>
      </c>
      <c r="O376">
        <v>13.81</v>
      </c>
      <c r="P376">
        <v>13322.648999999999</v>
      </c>
      <c r="Q376">
        <v>0.99826966861242505</v>
      </c>
      <c r="R376">
        <v>490.474068370206</v>
      </c>
      <c r="S376">
        <v>5.8063434579381103E-2</v>
      </c>
      <c r="T376">
        <v>6.3455609199471893E-2</v>
      </c>
      <c r="U376">
        <v>6.9250024275359395E-2</v>
      </c>
      <c r="V376">
        <v>7.07030474434171E-2</v>
      </c>
      <c r="W376">
        <v>7.07030474434171E-2</v>
      </c>
      <c r="X376">
        <v>0</v>
      </c>
      <c r="Y376">
        <v>0.121612670782133</v>
      </c>
      <c r="Z376">
        <v>0.12154383813997</v>
      </c>
      <c r="AA376">
        <v>0.100285476222263</v>
      </c>
      <c r="AB376" s="111">
        <v>1.5314222365904</v>
      </c>
      <c r="AC376">
        <v>-2.6975358297568999E-3</v>
      </c>
      <c r="AD376">
        <v>501.81337461406901</v>
      </c>
      <c r="AE376" s="111">
        <v>503.802528614138</v>
      </c>
      <c r="AF376">
        <v>503.802528614138</v>
      </c>
      <c r="AG376">
        <v>501.81337461406901</v>
      </c>
      <c r="AH376" s="95">
        <v>45642</v>
      </c>
      <c r="AI376" s="96">
        <v>3.19840754523766E-6</v>
      </c>
      <c r="AJ376">
        <v>485.862380701831</v>
      </c>
      <c r="AK376">
        <v>484.39382447222101</v>
      </c>
      <c r="AL376">
        <v>491.65973183930402</v>
      </c>
      <c r="AM376">
        <v>477.12791710513699</v>
      </c>
      <c r="AN376">
        <v>0</v>
      </c>
      <c r="AO376">
        <v>1.0058421516754E-3</v>
      </c>
      <c r="AP376">
        <v>0.1381</v>
      </c>
      <c r="AQ376">
        <v>0</v>
      </c>
      <c r="AR376">
        <v>0</v>
      </c>
      <c r="AS376">
        <v>0.93965747732068206</v>
      </c>
      <c r="AT376">
        <v>1.1138435430640801</v>
      </c>
      <c r="AU376">
        <v>0.93965747732068206</v>
      </c>
      <c r="AV376">
        <v>1.5314222365904</v>
      </c>
    </row>
    <row r="377" spans="1:48">
      <c r="A377" s="95">
        <v>45643</v>
      </c>
      <c r="B377" t="b">
        <v>0</v>
      </c>
      <c r="C377" t="b">
        <v>0</v>
      </c>
      <c r="D377" t="s">
        <v>113</v>
      </c>
      <c r="E377" t="s">
        <v>104</v>
      </c>
      <c r="F377">
        <v>6131.5</v>
      </c>
      <c r="H377">
        <v>6131.5</v>
      </c>
      <c r="I377">
        <v>513.25222161431202</v>
      </c>
      <c r="J377">
        <v>4.58E-2</v>
      </c>
      <c r="K377">
        <v>13277.5497084861</v>
      </c>
      <c r="L377">
        <v>13280.319</v>
      </c>
      <c r="M377">
        <v>484.24028863992601</v>
      </c>
      <c r="O377">
        <v>14.69</v>
      </c>
      <c r="P377">
        <v>13280.319</v>
      </c>
      <c r="Q377">
        <v>0.99695134344132297</v>
      </c>
      <c r="T377">
        <v>5.8063434579381103E-2</v>
      </c>
      <c r="U377">
        <v>7.5441963729984296E-2</v>
      </c>
      <c r="V377">
        <v>7.3761658609102804E-2</v>
      </c>
      <c r="W377">
        <v>7.5441963729984296E-2</v>
      </c>
      <c r="X377">
        <v>-2.8308689545243999E-3</v>
      </c>
      <c r="Z377">
        <v>0.121612670782133</v>
      </c>
      <c r="AA377">
        <v>0.101913719640624</v>
      </c>
      <c r="AB377" s="111">
        <v>1.52727701125278</v>
      </c>
      <c r="AC377">
        <v>-5.1270842153402999E-3</v>
      </c>
      <c r="AD377">
        <v>503.802528614138</v>
      </c>
      <c r="AE377" s="111">
        <v>501.21949062203203</v>
      </c>
      <c r="AG377">
        <v>503.802528614138</v>
      </c>
      <c r="AI377" s="96">
        <v>1.11834654292013E-5</v>
      </c>
      <c r="AK377">
        <v>485.862380701831</v>
      </c>
      <c r="AL377">
        <v>493.15031641235799</v>
      </c>
      <c r="AM377">
        <v>478.57444499130298</v>
      </c>
      <c r="AN377">
        <v>1.0058421516754E-3</v>
      </c>
      <c r="AO377">
        <v>8.4049823633150001E-4</v>
      </c>
      <c r="AP377">
        <v>0.1469</v>
      </c>
      <c r="AQ377" s="96">
        <v>9.3849272950899203E-6</v>
      </c>
      <c r="AR377">
        <v>-2.8402538818194998E-3</v>
      </c>
      <c r="AS377">
        <v>0.938983817268222</v>
      </c>
      <c r="AT377">
        <v>1.11334314100877</v>
      </c>
      <c r="AU377">
        <v>0.938983817268222</v>
      </c>
      <c r="AV377">
        <v>1.52727701125278</v>
      </c>
    </row>
    <row r="378" spans="1:48">
      <c r="A378" s="95">
        <v>45643</v>
      </c>
      <c r="B378" t="b">
        <v>0</v>
      </c>
      <c r="C378" t="b">
        <v>0</v>
      </c>
      <c r="D378" t="s">
        <v>113</v>
      </c>
      <c r="E378" t="s">
        <v>105</v>
      </c>
      <c r="F378">
        <v>6123.125</v>
      </c>
      <c r="H378">
        <v>6123.125</v>
      </c>
      <c r="I378">
        <v>513.25222161431202</v>
      </c>
      <c r="J378">
        <v>4.58E-2</v>
      </c>
      <c r="K378">
        <v>13277.5497084861</v>
      </c>
      <c r="L378">
        <v>13261.79</v>
      </c>
      <c r="M378">
        <v>483.56466568928602</v>
      </c>
      <c r="O378">
        <v>14.69</v>
      </c>
      <c r="P378">
        <v>13261.79</v>
      </c>
      <c r="Q378">
        <v>0.99863410258501095</v>
      </c>
      <c r="T378">
        <v>5.8063434579381103E-2</v>
      </c>
      <c r="U378">
        <v>7.4540736009022196E-2</v>
      </c>
      <c r="V378">
        <v>7.3353385918791605E-2</v>
      </c>
      <c r="W378">
        <v>7.4540736009022196E-2</v>
      </c>
      <c r="X378">
        <v>-3.2683858270199E-3</v>
      </c>
      <c r="Z378">
        <v>0.121612670782133</v>
      </c>
      <c r="AA378">
        <v>0.10216250009535199</v>
      </c>
      <c r="AB378" s="111">
        <v>1.43134051192423</v>
      </c>
      <c r="AC378">
        <v>-2.140484914031E-3</v>
      </c>
      <c r="AD378">
        <v>503.802528614138</v>
      </c>
      <c r="AE378" s="111">
        <v>500.146637863737</v>
      </c>
      <c r="AG378">
        <v>503.802528614138</v>
      </c>
      <c r="AI378" s="96">
        <v>1.94936533273471E-6</v>
      </c>
      <c r="AK378">
        <v>485.862380701831</v>
      </c>
      <c r="AL378">
        <v>493.15031641235799</v>
      </c>
      <c r="AM378">
        <v>478.57444499130298</v>
      </c>
      <c r="AN378">
        <v>8.4049823633150001E-4</v>
      </c>
      <c r="AO378">
        <v>6.7515432098759996E-4</v>
      </c>
      <c r="AP378">
        <v>0.1469</v>
      </c>
      <c r="AQ378" s="96">
        <v>1.36936866848164E-7</v>
      </c>
      <c r="AR378">
        <v>-3.2685227638866998E-3</v>
      </c>
      <c r="AS378">
        <v>0.938983817268222</v>
      </c>
      <c r="AT378">
        <v>1.10210637813886</v>
      </c>
      <c r="AU378">
        <v>0.938983817268222</v>
      </c>
      <c r="AV378">
        <v>1.43134051192423</v>
      </c>
    </row>
    <row r="379" spans="1:48">
      <c r="A379" s="95">
        <v>45643</v>
      </c>
      <c r="B379" t="b">
        <v>0</v>
      </c>
      <c r="C379" t="b">
        <v>0</v>
      </c>
      <c r="D379" t="s">
        <v>113</v>
      </c>
      <c r="E379" t="s">
        <v>106</v>
      </c>
      <c r="F379">
        <v>6135.9750000000004</v>
      </c>
      <c r="H379">
        <v>6135.9750000000004</v>
      </c>
      <c r="I379">
        <v>513.25222161431202</v>
      </c>
      <c r="J379">
        <v>4.58E-2</v>
      </c>
      <c r="K379">
        <v>13277.5497084861</v>
      </c>
      <c r="L379">
        <v>13288.467000000001</v>
      </c>
      <c r="M379">
        <v>484.53738917432099</v>
      </c>
      <c r="O379">
        <v>14.69</v>
      </c>
      <c r="P379">
        <v>13288.467000000001</v>
      </c>
      <c r="Q379">
        <v>1.00209860161273</v>
      </c>
      <c r="T379">
        <v>5.8063434579381103E-2</v>
      </c>
      <c r="U379">
        <v>7.5168836422108101E-2</v>
      </c>
      <c r="V379">
        <v>7.3708911339573496E-2</v>
      </c>
      <c r="W379">
        <v>7.5168836422108101E-2</v>
      </c>
      <c r="X379" s="96">
        <v>-9.3816699584116898E-5</v>
      </c>
      <c r="Z379">
        <v>0.121612670782133</v>
      </c>
      <c r="AA379">
        <v>0.10187439778228299</v>
      </c>
      <c r="AB379" s="111">
        <v>1.4486459990517799</v>
      </c>
      <c r="AC379">
        <v>2.8775090438783999E-3</v>
      </c>
      <c r="AD379">
        <v>503.802528614138</v>
      </c>
      <c r="AE379" s="111">
        <v>501.58581433745599</v>
      </c>
      <c r="AG379">
        <v>503.802528614138</v>
      </c>
      <c r="AI379" s="96">
        <v>4.0382834823594197E-6</v>
      </c>
      <c r="AK379">
        <v>485.862380701831</v>
      </c>
      <c r="AL379">
        <v>493.15031641235799</v>
      </c>
      <c r="AM379">
        <v>478.57444499130298</v>
      </c>
      <c r="AN379">
        <v>6.7515432098759996E-4</v>
      </c>
      <c r="AO379">
        <v>5.0981040564370003E-4</v>
      </c>
      <c r="AP379">
        <v>0.1469</v>
      </c>
      <c r="AQ379" s="96">
        <v>5.4681916626106002E-8</v>
      </c>
      <c r="AR379" s="96">
        <v>-9.3871381500742993E-5</v>
      </c>
      <c r="AS379">
        <v>0.938983817268222</v>
      </c>
      <c r="AT379">
        <v>1.1003633554977501</v>
      </c>
      <c r="AU379">
        <v>0.938983817268222</v>
      </c>
      <c r="AV379">
        <v>1.4486459990517799</v>
      </c>
    </row>
    <row r="380" spans="1:48">
      <c r="A380" s="95">
        <v>45643</v>
      </c>
      <c r="B380" t="b">
        <v>0</v>
      </c>
      <c r="C380" t="b">
        <v>0</v>
      </c>
      <c r="D380" t="s">
        <v>113</v>
      </c>
      <c r="E380" t="s">
        <v>107</v>
      </c>
      <c r="F380">
        <v>6134.2250000000004</v>
      </c>
      <c r="H380">
        <v>6134.2250000000004</v>
      </c>
      <c r="I380">
        <v>513.25222161431202</v>
      </c>
      <c r="J380">
        <v>4.58E-2</v>
      </c>
      <c r="K380">
        <v>13277.5497084861</v>
      </c>
      <c r="L380">
        <v>13284.874</v>
      </c>
      <c r="M380">
        <v>484.40637761073702</v>
      </c>
      <c r="O380">
        <v>14.69</v>
      </c>
      <c r="P380">
        <v>13284.874</v>
      </c>
      <c r="Q380">
        <v>0.99971479675194197</v>
      </c>
      <c r="T380">
        <v>5.8063434579381103E-2</v>
      </c>
      <c r="U380">
        <v>7.2931972208100604E-2</v>
      </c>
      <c r="V380">
        <v>7.2621507986033396E-2</v>
      </c>
      <c r="W380">
        <v>7.2931972208100604E-2</v>
      </c>
      <c r="X380" s="96">
        <v>-4.4162988939576898E-6</v>
      </c>
      <c r="Z380">
        <v>0.121612670782133</v>
      </c>
      <c r="AA380">
        <v>9.9104223317576304E-2</v>
      </c>
      <c r="AB380" s="111">
        <v>1.43654131320418</v>
      </c>
      <c r="AC380">
        <v>-3.9290238267789999E-4</v>
      </c>
      <c r="AD380">
        <v>503.802528614138</v>
      </c>
      <c r="AE380" s="111">
        <v>501.38874007588498</v>
      </c>
      <c r="AG380">
        <v>503.802528614138</v>
      </c>
      <c r="AI380" s="96">
        <v>7.3127732924546996E-8</v>
      </c>
      <c r="AK380">
        <v>485.862380701831</v>
      </c>
      <c r="AL380">
        <v>493.15031641235799</v>
      </c>
      <c r="AM380">
        <v>478.57444499130298</v>
      </c>
      <c r="AN380">
        <v>5.0981040564370003E-4</v>
      </c>
      <c r="AO380">
        <v>3.4446649029979998E-4</v>
      </c>
      <c r="AP380">
        <v>0.1469</v>
      </c>
      <c r="AQ380" s="96">
        <v>2.68565870389452E-11</v>
      </c>
      <c r="AR380" s="96">
        <v>-4.4163257505447303E-6</v>
      </c>
      <c r="AS380">
        <v>0.938983817268222</v>
      </c>
      <c r="AT380">
        <v>1.10238123687658</v>
      </c>
      <c r="AU380">
        <v>0.938983817268222</v>
      </c>
      <c r="AV380">
        <v>1.43654131320418</v>
      </c>
    </row>
    <row r="381" spans="1:48">
      <c r="A381" s="95">
        <v>45643</v>
      </c>
      <c r="B381" t="b">
        <v>0</v>
      </c>
      <c r="C381" t="b">
        <v>0</v>
      </c>
      <c r="D381" t="s">
        <v>113</v>
      </c>
      <c r="E381" t="s">
        <v>108</v>
      </c>
      <c r="F381">
        <v>6129.125</v>
      </c>
      <c r="H381">
        <v>6129.125</v>
      </c>
      <c r="I381">
        <v>513.25222161431202</v>
      </c>
      <c r="J381">
        <v>4.58E-2</v>
      </c>
      <c r="K381">
        <v>13277.5497084861</v>
      </c>
      <c r="L381">
        <v>13273.578</v>
      </c>
      <c r="M381">
        <v>483.99449154832502</v>
      </c>
      <c r="O381">
        <v>14.69</v>
      </c>
      <c r="P381">
        <v>13273.578</v>
      </c>
      <c r="Q381">
        <v>0.99916859913028899</v>
      </c>
      <c r="T381">
        <v>5.8063434579381103E-2</v>
      </c>
      <c r="U381">
        <v>7.1249666533483094E-2</v>
      </c>
      <c r="V381">
        <v>7.1791087901564299E-2</v>
      </c>
      <c r="W381">
        <v>7.1791087901564299E-2</v>
      </c>
      <c r="X381" s="96">
        <v>-5.0494503023293901E-9</v>
      </c>
      <c r="Z381">
        <v>0.121612670782133</v>
      </c>
      <c r="AA381">
        <v>9.7827997110542797E-2</v>
      </c>
      <c r="AB381" s="111">
        <v>1.4806008354982001</v>
      </c>
      <c r="AC381">
        <v>-1.2258831505815001E-3</v>
      </c>
      <c r="AD381">
        <v>503.802528614138</v>
      </c>
      <c r="AE381" s="111">
        <v>500.77409606753503</v>
      </c>
      <c r="AG381">
        <v>503.802528614138</v>
      </c>
      <c r="AI381" s="96">
        <v>7.2360889247135299E-7</v>
      </c>
      <c r="AK381">
        <v>485.862380701831</v>
      </c>
      <c r="AL381">
        <v>493.15031641235799</v>
      </c>
      <c r="AM381">
        <v>478.57444499130298</v>
      </c>
      <c r="AN381">
        <v>3.4446649029979998E-4</v>
      </c>
      <c r="AO381">
        <v>1.7912257495590001E-4</v>
      </c>
      <c r="AP381">
        <v>0.1469</v>
      </c>
      <c r="AQ381" s="96">
        <v>7.7870622609755597E-22</v>
      </c>
      <c r="AR381" s="96">
        <v>-5.0494503023301701E-9</v>
      </c>
      <c r="AS381">
        <v>0.938983817268222</v>
      </c>
      <c r="AT381">
        <v>1.12131279126311</v>
      </c>
      <c r="AU381">
        <v>0.938983817268222</v>
      </c>
      <c r="AV381">
        <v>1.4806008354982001</v>
      </c>
    </row>
    <row r="382" spans="1:48">
      <c r="A382" s="95">
        <v>45643</v>
      </c>
      <c r="B382" t="b">
        <v>0</v>
      </c>
      <c r="C382" t="b">
        <v>0</v>
      </c>
      <c r="D382" t="s">
        <v>113</v>
      </c>
      <c r="E382" t="s">
        <v>109</v>
      </c>
      <c r="F382">
        <v>6119.8</v>
      </c>
      <c r="H382">
        <v>6119.8</v>
      </c>
      <c r="I382">
        <v>513.25222161431202</v>
      </c>
      <c r="J382">
        <v>4.58E-2</v>
      </c>
      <c r="K382">
        <v>13277.5497084861</v>
      </c>
      <c r="L382">
        <v>13254.094999999999</v>
      </c>
      <c r="M382">
        <v>483.28408289446901</v>
      </c>
      <c r="O382">
        <v>14.69</v>
      </c>
      <c r="P382">
        <v>13254.094999999999</v>
      </c>
      <c r="Q382">
        <v>0.99847857565313103</v>
      </c>
      <c r="T382">
        <v>5.8063434579381103E-2</v>
      </c>
      <c r="U382">
        <v>7.0712699103944093E-2</v>
      </c>
      <c r="V382">
        <v>7.1508897063076005E-2</v>
      </c>
      <c r="W382">
        <v>7.1508897063076005E-2</v>
      </c>
      <c r="X382">
        <v>0</v>
      </c>
      <c r="Z382">
        <v>0.121612670782133</v>
      </c>
      <c r="AA382">
        <v>9.8100636032312505E-2</v>
      </c>
      <c r="AB382" s="111">
        <v>1.50413013846378</v>
      </c>
      <c r="AC382">
        <v>-2.1755835451314999E-3</v>
      </c>
      <c r="AD382">
        <v>503.802528614138</v>
      </c>
      <c r="AE382" s="111">
        <v>499.68462018430199</v>
      </c>
      <c r="AG382">
        <v>503.802528614138</v>
      </c>
      <c r="AI382" s="96">
        <v>2.1576127390433402E-6</v>
      </c>
      <c r="AK382">
        <v>485.862380701831</v>
      </c>
      <c r="AL382">
        <v>493.15031641235799</v>
      </c>
      <c r="AM382">
        <v>478.57444499130298</v>
      </c>
      <c r="AN382">
        <v>1.7912257495590001E-4</v>
      </c>
      <c r="AO382">
        <v>0</v>
      </c>
      <c r="AP382">
        <v>0.1469</v>
      </c>
      <c r="AQ382">
        <v>0</v>
      </c>
      <c r="AR382">
        <v>0</v>
      </c>
      <c r="AS382">
        <v>0.938983817268222</v>
      </c>
      <c r="AT382">
        <v>1.1297550793122</v>
      </c>
      <c r="AU382">
        <v>0.938983817268222</v>
      </c>
      <c r="AV382">
        <v>1.50413013846378</v>
      </c>
    </row>
    <row r="383" spans="1:48">
      <c r="A383" s="95">
        <v>45643</v>
      </c>
      <c r="B383" t="b">
        <v>0</v>
      </c>
      <c r="C383" t="b">
        <v>0</v>
      </c>
      <c r="D383" t="s">
        <v>113</v>
      </c>
      <c r="E383" t="s">
        <v>110</v>
      </c>
      <c r="F383">
        <v>6130.0124999999998</v>
      </c>
      <c r="G383" t="s">
        <v>111</v>
      </c>
      <c r="H383">
        <v>6130.0124999999998</v>
      </c>
      <c r="I383">
        <v>513.25222161431202</v>
      </c>
      <c r="J383">
        <v>4.58E-2</v>
      </c>
      <c r="K383">
        <v>13277.5497084861</v>
      </c>
      <c r="L383">
        <v>13277.915999999999</v>
      </c>
      <c r="M383">
        <v>484.15266804786</v>
      </c>
      <c r="N383">
        <v>488.860155283967</v>
      </c>
      <c r="O383">
        <v>14.69</v>
      </c>
      <c r="P383">
        <v>13277.915999999999</v>
      </c>
      <c r="Q383">
        <v>1.0016687636850801</v>
      </c>
      <c r="R383">
        <v>488.860155283967</v>
      </c>
      <c r="S383">
        <v>5.7656586689295401E-2</v>
      </c>
      <c r="T383">
        <v>5.8063434579381103E-2</v>
      </c>
      <c r="U383">
        <v>7.1003746750876298E-2</v>
      </c>
      <c r="V383">
        <v>7.16292425053347E-2</v>
      </c>
      <c r="W383">
        <v>7.16292425053347E-2</v>
      </c>
      <c r="X383">
        <v>0</v>
      </c>
      <c r="Y383">
        <v>0.121929380838684</v>
      </c>
      <c r="Z383">
        <v>0.121612670782133</v>
      </c>
      <c r="AA383">
        <v>9.8336757608566999E-2</v>
      </c>
      <c r="AB383" s="111">
        <v>1.51006578790603</v>
      </c>
      <c r="AC383">
        <v>2.7027131510825998E-3</v>
      </c>
      <c r="AD383">
        <v>503.802528614138</v>
      </c>
      <c r="AE383" s="111">
        <v>501.035124378668</v>
      </c>
      <c r="AF383">
        <v>501.035124378668</v>
      </c>
      <c r="AG383">
        <v>503.802528614138</v>
      </c>
      <c r="AH383" s="95">
        <v>45643</v>
      </c>
      <c r="AI383" s="96">
        <v>3.2243328323084799E-6</v>
      </c>
      <c r="AJ383">
        <v>484.15266804786</v>
      </c>
      <c r="AK383">
        <v>485.862380701831</v>
      </c>
      <c r="AL383">
        <v>493.15031641235799</v>
      </c>
      <c r="AM383">
        <v>478.57444499130298</v>
      </c>
      <c r="AN383">
        <v>0</v>
      </c>
      <c r="AO383">
        <v>1.0058421516754E-3</v>
      </c>
      <c r="AP383">
        <v>0.1469</v>
      </c>
      <c r="AQ383">
        <v>0</v>
      </c>
      <c r="AR383">
        <v>0</v>
      </c>
      <c r="AS383">
        <v>0.938983817268222</v>
      </c>
      <c r="AT383">
        <v>1.12796604039482</v>
      </c>
      <c r="AU383">
        <v>0.938983817268222</v>
      </c>
      <c r="AV383">
        <v>1.51006578790603</v>
      </c>
    </row>
    <row r="384" spans="1:48">
      <c r="A384" s="95">
        <v>45644</v>
      </c>
      <c r="B384" t="b">
        <v>0</v>
      </c>
      <c r="C384" t="b">
        <v>0</v>
      </c>
      <c r="D384" t="s">
        <v>113</v>
      </c>
      <c r="E384" t="s">
        <v>104</v>
      </c>
      <c r="F384">
        <v>6124.2</v>
      </c>
      <c r="H384">
        <v>6124.2</v>
      </c>
      <c r="I384">
        <v>497.588071230065</v>
      </c>
      <c r="J384">
        <v>4.58E-2</v>
      </c>
      <c r="K384">
        <v>12886.2085789558</v>
      </c>
      <c r="L384">
        <v>13271.643</v>
      </c>
      <c r="M384">
        <v>483.846395112312</v>
      </c>
      <c r="O384">
        <v>15.87</v>
      </c>
      <c r="P384">
        <v>13271.643</v>
      </c>
      <c r="Q384">
        <v>0.999051796387038</v>
      </c>
      <c r="T384">
        <v>5.7656586689295401E-2</v>
      </c>
      <c r="U384">
        <v>6.9147825106560701E-2</v>
      </c>
      <c r="V384">
        <v>7.0696652849790195E-2</v>
      </c>
      <c r="W384">
        <v>7.0696652849790195E-2</v>
      </c>
      <c r="X384">
        <v>-4.4310531232419998E-4</v>
      </c>
      <c r="Z384">
        <v>0.121929380838684</v>
      </c>
      <c r="AA384">
        <v>9.8343296587220103E-2</v>
      </c>
      <c r="AB384" s="111">
        <v>1.5025343459868701</v>
      </c>
      <c r="AC384">
        <v>-9.6990328073090005E-4</v>
      </c>
      <c r="AD384">
        <v>501.035124378668</v>
      </c>
      <c r="AE384" s="111">
        <v>500.54916876777099</v>
      </c>
      <c r="AG384">
        <v>501.035124378668</v>
      </c>
      <c r="AI384" s="96">
        <v>4.0043072056580002E-7</v>
      </c>
      <c r="AK384">
        <v>484.15266804786</v>
      </c>
      <c r="AL384">
        <v>491.41495806857699</v>
      </c>
      <c r="AM384">
        <v>476.89037802714199</v>
      </c>
      <c r="AN384">
        <v>1.0058421516754E-3</v>
      </c>
      <c r="AO384">
        <v>8.4049823633150001E-4</v>
      </c>
      <c r="AP384">
        <v>0.15869999999999901</v>
      </c>
      <c r="AQ384">
        <v>3.7415450965490001E-4</v>
      </c>
      <c r="AR384">
        <v>-8.1725982197919996E-4</v>
      </c>
      <c r="AS384">
        <v>0.93587301775033604</v>
      </c>
      <c r="AT384">
        <v>1.12641029781318</v>
      </c>
      <c r="AU384">
        <v>0.93587301775033604</v>
      </c>
      <c r="AV384">
        <v>1.5025343459868701</v>
      </c>
    </row>
    <row r="385" spans="1:48">
      <c r="A385" s="95">
        <v>45644</v>
      </c>
      <c r="B385" t="b">
        <v>0</v>
      </c>
      <c r="C385" t="b">
        <v>0</v>
      </c>
      <c r="D385" t="s">
        <v>113</v>
      </c>
      <c r="E385" t="s">
        <v>105</v>
      </c>
      <c r="F385">
        <v>6145.9250000000002</v>
      </c>
      <c r="H385">
        <v>6145.9250000000002</v>
      </c>
      <c r="I385">
        <v>497.588071230065</v>
      </c>
      <c r="J385">
        <v>4.58E-2</v>
      </c>
      <c r="K385">
        <v>12886.2085789558</v>
      </c>
      <c r="L385">
        <v>13316.92</v>
      </c>
      <c r="M385">
        <v>485.49706588694801</v>
      </c>
      <c r="O385">
        <v>15.87</v>
      </c>
      <c r="P385">
        <v>13316.92</v>
      </c>
      <c r="Q385">
        <v>1.00354740210966</v>
      </c>
      <c r="T385">
        <v>5.7656586689295401E-2</v>
      </c>
      <c r="U385">
        <v>7.5645165562292296E-2</v>
      </c>
      <c r="V385">
        <v>7.3904692353986598E-2</v>
      </c>
      <c r="W385">
        <v>7.5645165562292296E-2</v>
      </c>
      <c r="X385">
        <v>1.6549637630002001E-3</v>
      </c>
      <c r="Z385">
        <v>0.121929380838684</v>
      </c>
      <c r="AA385">
        <v>9.9803576355823195E-2</v>
      </c>
      <c r="AB385" s="111">
        <v>1.52235491643375</v>
      </c>
      <c r="AC385">
        <v>5.1240032925654001E-3</v>
      </c>
      <c r="AD385">
        <v>501.035124378668</v>
      </c>
      <c r="AE385" s="111">
        <v>503.11398435662801</v>
      </c>
      <c r="AG385">
        <v>501.035124378668</v>
      </c>
      <c r="AI385" s="96">
        <v>1.1599155886216499E-5</v>
      </c>
      <c r="AK385">
        <v>484.15266804786</v>
      </c>
      <c r="AL385">
        <v>491.41495806857699</v>
      </c>
      <c r="AM385">
        <v>476.89037802714199</v>
      </c>
      <c r="AN385">
        <v>8.4049823633150001E-4</v>
      </c>
      <c r="AO385">
        <v>6.7515432098759996E-4</v>
      </c>
      <c r="AP385">
        <v>0.15869999999999901</v>
      </c>
      <c r="AQ385">
        <v>1.6620989598833001E-3</v>
      </c>
      <c r="AR385" s="96">
        <v>-7.1351968831123696E-6</v>
      </c>
      <c r="AS385">
        <v>0.93587301775033604</v>
      </c>
      <c r="AT385">
        <v>1.12636713037535</v>
      </c>
      <c r="AU385">
        <v>0.93587301775033604</v>
      </c>
      <c r="AV385">
        <v>1.52235491643375</v>
      </c>
    </row>
    <row r="386" spans="1:48">
      <c r="A386" s="95">
        <v>45644</v>
      </c>
      <c r="B386" t="b">
        <v>0</v>
      </c>
      <c r="C386" t="b">
        <v>0</v>
      </c>
      <c r="D386" t="s">
        <v>113</v>
      </c>
      <c r="E386" t="s">
        <v>106</v>
      </c>
      <c r="F386">
        <v>6142.8249999999998</v>
      </c>
      <c r="H386">
        <v>6142.8249999999998</v>
      </c>
      <c r="I386">
        <v>497.588071230065</v>
      </c>
      <c r="J386">
        <v>4.58E-2</v>
      </c>
      <c r="K386">
        <v>12886.2085789558</v>
      </c>
      <c r="L386">
        <v>13311.540999999999</v>
      </c>
      <c r="M386">
        <v>485.30096283027899</v>
      </c>
      <c r="O386">
        <v>15.87</v>
      </c>
      <c r="P386">
        <v>13311.540999999999</v>
      </c>
      <c r="Q386">
        <v>0.99949560074358201</v>
      </c>
      <c r="T386">
        <v>5.7656586689295401E-2</v>
      </c>
      <c r="U386">
        <v>7.3458387657749799E-2</v>
      </c>
      <c r="V386">
        <v>7.2846990327209205E-2</v>
      </c>
      <c r="W386">
        <v>7.3458387657749799E-2</v>
      </c>
      <c r="X386">
        <v>2.390779759181E-4</v>
      </c>
      <c r="Z386">
        <v>0.121929380838684</v>
      </c>
      <c r="AA386">
        <v>9.9844705261852004E-2</v>
      </c>
      <c r="AB386" s="111">
        <v>1.4227663624142799</v>
      </c>
      <c r="AC386">
        <v>-6.2487184545749995E-4</v>
      </c>
      <c r="AD386">
        <v>501.035124378668</v>
      </c>
      <c r="AE386" s="111">
        <v>502.79960259274799</v>
      </c>
      <c r="AG386">
        <v>501.035124378668</v>
      </c>
      <c r="AI386" s="96">
        <v>1.6321909208653701E-7</v>
      </c>
      <c r="AK386">
        <v>484.15266804786</v>
      </c>
      <c r="AL386">
        <v>491.41495806857699</v>
      </c>
      <c r="AM386">
        <v>476.89037802714199</v>
      </c>
      <c r="AN386">
        <v>6.7515432098759996E-4</v>
      </c>
      <c r="AO386">
        <v>5.0981040564370003E-4</v>
      </c>
      <c r="AP386">
        <v>0.15869999999999901</v>
      </c>
      <c r="AQ386">
        <v>2.3960646929440001E-4</v>
      </c>
      <c r="AR386" s="96">
        <v>-5.2849337628391105E-7</v>
      </c>
      <c r="AS386">
        <v>0.93587301775033604</v>
      </c>
      <c r="AT386">
        <v>1.1166126925769699</v>
      </c>
      <c r="AU386">
        <v>0.93587301775033604</v>
      </c>
      <c r="AV386">
        <v>1.4227663624142799</v>
      </c>
    </row>
    <row r="387" spans="1:48">
      <c r="A387" s="95">
        <v>45644</v>
      </c>
      <c r="B387" t="b">
        <v>0</v>
      </c>
      <c r="C387" t="b">
        <v>0</v>
      </c>
      <c r="D387" t="s">
        <v>113</v>
      </c>
      <c r="E387" t="s">
        <v>107</v>
      </c>
      <c r="F387">
        <v>6137.0749999999998</v>
      </c>
      <c r="H387">
        <v>6137.0749999999998</v>
      </c>
      <c r="I387">
        <v>497.588071230065</v>
      </c>
      <c r="J387">
        <v>4.58E-2</v>
      </c>
      <c r="K387">
        <v>12886.2085789558</v>
      </c>
      <c r="L387">
        <v>13301.718999999999</v>
      </c>
      <c r="M387">
        <v>484.94288061749</v>
      </c>
      <c r="O387">
        <v>15.87</v>
      </c>
      <c r="P387">
        <v>13301.718999999999</v>
      </c>
      <c r="Q387">
        <v>0.99906394859042802</v>
      </c>
      <c r="T387">
        <v>5.7656586689295401E-2</v>
      </c>
      <c r="U387">
        <v>7.1624240331486594E-2</v>
      </c>
      <c r="V387">
        <v>7.1946619546382901E-2</v>
      </c>
      <c r="W387">
        <v>7.1946619546382901E-2</v>
      </c>
      <c r="X387" s="96">
        <v>3.3968199303791501E-6</v>
      </c>
      <c r="Z387">
        <v>0.121929380838684</v>
      </c>
      <c r="AA387">
        <v>9.9923675717237301E-2</v>
      </c>
      <c r="AB387" s="111">
        <v>1.46512060055995</v>
      </c>
      <c r="AC387">
        <v>-1.0540320785829001E-3</v>
      </c>
      <c r="AD387">
        <v>501.035124378668</v>
      </c>
      <c r="AE387" s="111">
        <v>502.26963568251603</v>
      </c>
      <c r="AG387">
        <v>501.035124378668</v>
      </c>
      <c r="AI387" s="96">
        <v>5.4483341669384105E-7</v>
      </c>
      <c r="AK387">
        <v>484.15266804786</v>
      </c>
      <c r="AL387">
        <v>491.41495806857699</v>
      </c>
      <c r="AM387">
        <v>476.89037802714199</v>
      </c>
      <c r="AN387">
        <v>5.0981040564370003E-4</v>
      </c>
      <c r="AO387">
        <v>3.4446649029979998E-4</v>
      </c>
      <c r="AP387">
        <v>0.15869999999999901</v>
      </c>
      <c r="AQ387" s="96">
        <v>3.4033092358055002E-6</v>
      </c>
      <c r="AR387" s="96">
        <v>-6.48930542634929E-9</v>
      </c>
      <c r="AS387">
        <v>0.93587301775033604</v>
      </c>
      <c r="AT387">
        <v>1.11633463254034</v>
      </c>
      <c r="AU387">
        <v>0.93587301775033604</v>
      </c>
      <c r="AV387">
        <v>1.46512060055995</v>
      </c>
    </row>
    <row r="388" spans="1:48">
      <c r="A388" s="95">
        <v>45644</v>
      </c>
      <c r="B388" t="b">
        <v>0</v>
      </c>
      <c r="C388" t="b">
        <v>0</v>
      </c>
      <c r="D388" t="s">
        <v>113</v>
      </c>
      <c r="E388" t="s">
        <v>108</v>
      </c>
      <c r="F388">
        <v>6136.1</v>
      </c>
      <c r="H388">
        <v>6136.1</v>
      </c>
      <c r="I388">
        <v>497.588071230065</v>
      </c>
      <c r="J388">
        <v>4.58E-2</v>
      </c>
      <c r="K388">
        <v>12886.2085789558</v>
      </c>
      <c r="L388">
        <v>13300.909</v>
      </c>
      <c r="M388">
        <v>484.91335031893999</v>
      </c>
      <c r="O388">
        <v>15.87</v>
      </c>
      <c r="P388">
        <v>13300.909</v>
      </c>
      <c r="Q388">
        <v>0.99984112952831705</v>
      </c>
      <c r="T388">
        <v>5.7656586689295401E-2</v>
      </c>
      <c r="U388">
        <v>6.9445103404417494E-2</v>
      </c>
      <c r="V388">
        <v>7.0860587269744896E-2</v>
      </c>
      <c r="W388">
        <v>7.0860587269744896E-2</v>
      </c>
      <c r="X388" s="96">
        <v>1.81056583769442E-10</v>
      </c>
      <c r="Z388">
        <v>0.121929380838684</v>
      </c>
      <c r="AA388">
        <v>9.9230458287742795E-2</v>
      </c>
      <c r="AB388" s="111">
        <v>1.4959062388178499</v>
      </c>
      <c r="AC388" s="96">
        <v>-9.2296181973261504E-5</v>
      </c>
      <c r="AD388">
        <v>501.035124378668</v>
      </c>
      <c r="AE388" s="111">
        <v>502.22327811282202</v>
      </c>
      <c r="AG388">
        <v>501.035124378668</v>
      </c>
      <c r="AI388" s="96">
        <v>3.7083519599500399E-9</v>
      </c>
      <c r="AK388">
        <v>484.15266804786</v>
      </c>
      <c r="AL388">
        <v>491.41495806857699</v>
      </c>
      <c r="AM388">
        <v>476.89037802714199</v>
      </c>
      <c r="AN388">
        <v>3.4446649029979998E-4</v>
      </c>
      <c r="AO388">
        <v>1.7912257495590001E-4</v>
      </c>
      <c r="AP388">
        <v>0.15869999999999901</v>
      </c>
      <c r="AQ388" s="96">
        <v>1.8105858217088599E-10</v>
      </c>
      <c r="AR388" s="96">
        <v>-1.9984014443252802E-15</v>
      </c>
      <c r="AS388">
        <v>0.93587301775033604</v>
      </c>
      <c r="AT388">
        <v>1.1158002216709799</v>
      </c>
      <c r="AU388">
        <v>0.93587301775033604</v>
      </c>
      <c r="AV388">
        <v>1.4959062388178499</v>
      </c>
    </row>
    <row r="389" spans="1:48">
      <c r="A389" s="95">
        <v>45644</v>
      </c>
      <c r="B389" t="b">
        <v>0</v>
      </c>
      <c r="C389" t="b">
        <v>0</v>
      </c>
      <c r="D389" t="s">
        <v>113</v>
      </c>
      <c r="E389" t="s">
        <v>109</v>
      </c>
      <c r="F389">
        <v>6061.625</v>
      </c>
      <c r="H389">
        <v>6061.625</v>
      </c>
      <c r="I389">
        <v>497.588071230065</v>
      </c>
      <c r="J389">
        <v>4.58E-2</v>
      </c>
      <c r="K389">
        <v>12886.2085789558</v>
      </c>
      <c r="L389">
        <v>13142.307000000001</v>
      </c>
      <c r="M389">
        <v>479.13117203418602</v>
      </c>
      <c r="O389">
        <v>15.87</v>
      </c>
      <c r="P389">
        <v>13142.307000000001</v>
      </c>
      <c r="Q389">
        <v>0.98786281188376901</v>
      </c>
      <c r="T389">
        <v>5.7656586689295401E-2</v>
      </c>
      <c r="U389">
        <v>0.140583016334968</v>
      </c>
      <c r="V389">
        <v>0.111739634250636</v>
      </c>
      <c r="W389">
        <v>0.140583016334968</v>
      </c>
      <c r="X389">
        <v>0</v>
      </c>
      <c r="Z389">
        <v>0.121929380838684</v>
      </c>
      <c r="AA389">
        <v>0.11720599770267499</v>
      </c>
      <c r="AB389" s="111">
        <v>1.5188329816064201</v>
      </c>
      <c r="AC389">
        <v>-1.7839699222132199E-2</v>
      </c>
      <c r="AD389">
        <v>501.035124378668</v>
      </c>
      <c r="AE389" s="111">
        <v>493.26376588893601</v>
      </c>
      <c r="AG389">
        <v>501.035124378668</v>
      </c>
      <c r="AI389">
        <v>1.438994655914E-4</v>
      </c>
      <c r="AK389">
        <v>484.15266804786</v>
      </c>
      <c r="AL389">
        <v>491.41495806857699</v>
      </c>
      <c r="AM389">
        <v>476.89037802714199</v>
      </c>
      <c r="AN389">
        <v>1.7912257495590001E-4</v>
      </c>
      <c r="AO389">
        <v>0</v>
      </c>
      <c r="AP389">
        <v>0.15869999999999901</v>
      </c>
      <c r="AQ389">
        <v>0</v>
      </c>
      <c r="AR389">
        <v>0</v>
      </c>
      <c r="AS389">
        <v>0.93587301775033604</v>
      </c>
      <c r="AT389">
        <v>1.1204683110842499</v>
      </c>
      <c r="AU389">
        <v>0.93587301775033604</v>
      </c>
      <c r="AV389">
        <v>1.5188329816064201</v>
      </c>
    </row>
    <row r="390" spans="1:48">
      <c r="A390" s="95">
        <v>45644</v>
      </c>
      <c r="B390" t="b">
        <v>0</v>
      </c>
      <c r="C390" t="b">
        <v>0</v>
      </c>
      <c r="D390" t="s">
        <v>113</v>
      </c>
      <c r="E390" t="s">
        <v>110</v>
      </c>
      <c r="F390">
        <v>5966.6625000000004</v>
      </c>
      <c r="G390" t="s">
        <v>111</v>
      </c>
      <c r="H390">
        <v>5966.6625000000004</v>
      </c>
      <c r="I390">
        <v>497.588071230065</v>
      </c>
      <c r="J390">
        <v>4.58E-2</v>
      </c>
      <c r="K390">
        <v>12886.2085789558</v>
      </c>
      <c r="L390">
        <v>12938.313</v>
      </c>
      <c r="M390">
        <v>471.69413040154598</v>
      </c>
      <c r="N390">
        <v>475.83321506718403</v>
      </c>
      <c r="O390">
        <v>15.87</v>
      </c>
      <c r="P390">
        <v>12938.313</v>
      </c>
      <c r="Q390">
        <v>0.984333821376281</v>
      </c>
      <c r="R390">
        <v>475.83321506718403</v>
      </c>
      <c r="S390">
        <v>6.5726959494311801E-2</v>
      </c>
      <c r="T390">
        <v>5.7656586689295401E-2</v>
      </c>
      <c r="U390">
        <v>0.21090131332596099</v>
      </c>
      <c r="V390">
        <v>0.158309730469848</v>
      </c>
      <c r="W390">
        <v>0.21090131332596099</v>
      </c>
      <c r="X390">
        <v>0</v>
      </c>
      <c r="Y390">
        <v>0.13450660872759401</v>
      </c>
      <c r="Z390">
        <v>0.121929380838684</v>
      </c>
      <c r="AA390">
        <v>0.14295852121928501</v>
      </c>
      <c r="AB390" s="111">
        <v>1.2688329816064201</v>
      </c>
      <c r="AC390">
        <v>-2.36002227709948E-2</v>
      </c>
      <c r="AD390">
        <v>501.035124378668</v>
      </c>
      <c r="AE390" s="111">
        <v>481.62263112909699</v>
      </c>
      <c r="AF390">
        <v>481.62263112909699</v>
      </c>
      <c r="AG390">
        <v>501.035124378668</v>
      </c>
      <c r="AH390" s="95">
        <v>45644</v>
      </c>
      <c r="AI390">
        <v>2.4472406037109998E-4</v>
      </c>
      <c r="AJ390">
        <v>471.69413040154598</v>
      </c>
      <c r="AK390">
        <v>484.15266804786</v>
      </c>
      <c r="AL390">
        <v>491.41495806857699</v>
      </c>
      <c r="AM390">
        <v>476.89037802714199</v>
      </c>
      <c r="AN390">
        <v>0</v>
      </c>
      <c r="AO390">
        <v>1.0058421516754E-3</v>
      </c>
      <c r="AP390">
        <v>0.15869999999999901</v>
      </c>
      <c r="AQ390">
        <v>0</v>
      </c>
      <c r="AR390">
        <v>0</v>
      </c>
      <c r="AS390">
        <v>0.93587301775033604</v>
      </c>
      <c r="AT390">
        <v>0.98044217109027598</v>
      </c>
      <c r="AU390">
        <v>0.93587301775033604</v>
      </c>
      <c r="AV390">
        <v>0.76556471647221302</v>
      </c>
    </row>
    <row r="391" spans="1:48">
      <c r="A391" s="95">
        <v>45645</v>
      </c>
      <c r="B391" t="b">
        <v>0</v>
      </c>
      <c r="C391" t="b">
        <v>0</v>
      </c>
      <c r="D391" t="s">
        <v>113</v>
      </c>
      <c r="E391" t="s">
        <v>104</v>
      </c>
      <c r="F391">
        <v>5983.75</v>
      </c>
      <c r="H391">
        <v>5983.75</v>
      </c>
      <c r="I391">
        <v>497.064536792095</v>
      </c>
      <c r="J391">
        <v>4.3299999999999998E-2</v>
      </c>
      <c r="K391">
        <v>12875.087297273099</v>
      </c>
      <c r="L391">
        <v>12981.584000000001</v>
      </c>
      <c r="M391">
        <v>473.18554861303699</v>
      </c>
      <c r="O391">
        <v>27.62</v>
      </c>
      <c r="P391">
        <v>12981.584000000001</v>
      </c>
      <c r="Q391">
        <v>1.0028638288155201</v>
      </c>
      <c r="T391">
        <v>6.5726959494311801E-2</v>
      </c>
      <c r="U391">
        <v>0.207039534445808</v>
      </c>
      <c r="V391">
        <v>0.15759915922343001</v>
      </c>
      <c r="W391">
        <v>0.207039534445808</v>
      </c>
      <c r="X391">
        <v>6.0856723945235502E-2</v>
      </c>
      <c r="Z391">
        <v>0.13450660872759401</v>
      </c>
      <c r="AA391">
        <v>0.14362507215919301</v>
      </c>
      <c r="AB391" s="111">
        <v>1.0188329816064201</v>
      </c>
      <c r="AC391">
        <v>3.9729494914135001E-3</v>
      </c>
      <c r="AD391">
        <v>481.62263112909699</v>
      </c>
      <c r="AE391" s="111">
        <v>483.53609351649499</v>
      </c>
      <c r="AG391">
        <v>481.62263112909699</v>
      </c>
      <c r="AI391" s="96">
        <v>9.9656717562233793E-6</v>
      </c>
      <c r="AK391">
        <v>471.69413040154598</v>
      </c>
      <c r="AL391">
        <v>478.76954235756898</v>
      </c>
      <c r="AM391">
        <v>464.61871844552201</v>
      </c>
      <c r="AN391">
        <v>1.0058421516754E-3</v>
      </c>
      <c r="AO391">
        <v>8.4049823633150001E-4</v>
      </c>
      <c r="AP391">
        <v>0.2762</v>
      </c>
      <c r="AQ391">
        <v>7.19926139454896E-2</v>
      </c>
      <c r="AR391">
        <v>-1.1135890000254001E-2</v>
      </c>
      <c r="AS391">
        <v>0.8</v>
      </c>
      <c r="AT391">
        <v>0.8</v>
      </c>
      <c r="AU391">
        <v>0.8</v>
      </c>
      <c r="AV391">
        <v>0.43622298291622302</v>
      </c>
    </row>
    <row r="392" spans="1:48">
      <c r="A392" s="95">
        <v>45645</v>
      </c>
      <c r="B392" t="b">
        <v>0</v>
      </c>
      <c r="C392" t="b">
        <v>0</v>
      </c>
      <c r="D392" t="s">
        <v>113</v>
      </c>
      <c r="E392" t="s">
        <v>105</v>
      </c>
      <c r="F392">
        <v>5968.8374999999996</v>
      </c>
      <c r="H392">
        <v>5968.8374999999996</v>
      </c>
      <c r="I392">
        <v>497.064536792095</v>
      </c>
      <c r="J392">
        <v>4.3299999999999998E-2</v>
      </c>
      <c r="K392">
        <v>12875.087297273099</v>
      </c>
      <c r="L392">
        <v>12948.472</v>
      </c>
      <c r="M392">
        <v>471.97859883821098</v>
      </c>
      <c r="O392">
        <v>27.62</v>
      </c>
      <c r="P392">
        <v>12948.472</v>
      </c>
      <c r="Q392">
        <v>0.99750783371631402</v>
      </c>
      <c r="T392">
        <v>6.5726959494311801E-2</v>
      </c>
      <c r="U392">
        <v>0.202444571317377</v>
      </c>
      <c r="V392">
        <v>0.15632513879466101</v>
      </c>
      <c r="W392">
        <v>0.202444571317377</v>
      </c>
      <c r="X392">
        <v>9.3275957203874001E-3</v>
      </c>
      <c r="Z392">
        <v>0.13450660872759401</v>
      </c>
      <c r="AA392">
        <v>0.143849019768578</v>
      </c>
      <c r="AB392" s="111">
        <v>0.76883298160642</v>
      </c>
      <c r="AC392">
        <v>-2.6237273730982001E-3</v>
      </c>
      <c r="AD392">
        <v>481.62263112909699</v>
      </c>
      <c r="AE392" s="111">
        <v>482.26742663205499</v>
      </c>
      <c r="AG392">
        <v>481.62263112909699</v>
      </c>
      <c r="AI392" s="96">
        <v>6.52265458949269E-6</v>
      </c>
      <c r="AK392">
        <v>471.69413040154598</v>
      </c>
      <c r="AL392">
        <v>478.76954235756898</v>
      </c>
      <c r="AM392">
        <v>464.61871844552201</v>
      </c>
      <c r="AN392">
        <v>8.4049823633150001E-4</v>
      </c>
      <c r="AO392">
        <v>6.7515432098759996E-4</v>
      </c>
      <c r="AP392">
        <v>0.2762</v>
      </c>
      <c r="AQ392">
        <v>2.3462377793083099E-2</v>
      </c>
      <c r="AR392">
        <v>-1.41347820726956E-2</v>
      </c>
      <c r="AS392">
        <v>0.8</v>
      </c>
      <c r="AT392">
        <v>0.8</v>
      </c>
      <c r="AU392">
        <v>0.8</v>
      </c>
      <c r="AV392">
        <v>0.47102115188307297</v>
      </c>
    </row>
    <row r="393" spans="1:48">
      <c r="A393" s="95">
        <v>45645</v>
      </c>
      <c r="B393" t="b">
        <v>0</v>
      </c>
      <c r="C393" t="b">
        <v>0</v>
      </c>
      <c r="D393" t="s">
        <v>113</v>
      </c>
      <c r="E393" t="s">
        <v>106</v>
      </c>
      <c r="F393">
        <v>5976.3125</v>
      </c>
      <c r="H393">
        <v>5976.3125</v>
      </c>
      <c r="I393">
        <v>497.064536792095</v>
      </c>
      <c r="J393">
        <v>4.3299999999999998E-2</v>
      </c>
      <c r="K393">
        <v>12875.087297273099</v>
      </c>
      <c r="L393">
        <v>12967.717000000001</v>
      </c>
      <c r="M393">
        <v>472.68008918662002</v>
      </c>
      <c r="O393">
        <v>27.62</v>
      </c>
      <c r="P393">
        <v>12967.717000000001</v>
      </c>
      <c r="Q393">
        <v>1.0012523376620599</v>
      </c>
      <c r="T393">
        <v>6.5726959494311801E-2</v>
      </c>
      <c r="U393">
        <v>0.19687110346625</v>
      </c>
      <c r="V393">
        <v>0.15434101899476499</v>
      </c>
      <c r="W393">
        <v>0.19687110346625</v>
      </c>
      <c r="X393">
        <v>1.7330983338551799E-2</v>
      </c>
      <c r="Z393">
        <v>0.13450660872759401</v>
      </c>
      <c r="AA393">
        <v>0.14390513120596099</v>
      </c>
      <c r="AB393" s="111">
        <v>0.51883298160642</v>
      </c>
      <c r="AC393">
        <v>1.1176978203313E-3</v>
      </c>
      <c r="AD393">
        <v>481.62263112909699</v>
      </c>
      <c r="AE393" s="111">
        <v>482.80645588361801</v>
      </c>
      <c r="AG393">
        <v>481.62263112909699</v>
      </c>
      <c r="AI393" s="96">
        <v>2.2057368810945498E-6</v>
      </c>
      <c r="AK393">
        <v>471.69413040154598</v>
      </c>
      <c r="AL393">
        <v>478.76954235756898</v>
      </c>
      <c r="AM393">
        <v>464.61871844552201</v>
      </c>
      <c r="AN393">
        <v>6.7515432098759996E-4</v>
      </c>
      <c r="AO393">
        <v>5.0981040564370003E-4</v>
      </c>
      <c r="AP393">
        <v>0.2762</v>
      </c>
      <c r="AQ393">
        <v>2.02084176070845E-2</v>
      </c>
      <c r="AR393">
        <v>-2.8774342685326999E-3</v>
      </c>
      <c r="AS393">
        <v>0.8</v>
      </c>
      <c r="AT393">
        <v>0.8</v>
      </c>
      <c r="AU393">
        <v>0.8</v>
      </c>
      <c r="AV393">
        <v>0.458989833095237</v>
      </c>
    </row>
    <row r="394" spans="1:48">
      <c r="A394" s="95">
        <v>45645</v>
      </c>
      <c r="B394" t="b">
        <v>0</v>
      </c>
      <c r="C394" t="b">
        <v>0</v>
      </c>
      <c r="D394" t="s">
        <v>113</v>
      </c>
      <c r="E394" t="s">
        <v>107</v>
      </c>
      <c r="F394">
        <v>5953</v>
      </c>
      <c r="H394">
        <v>5953</v>
      </c>
      <c r="I394">
        <v>497.064536792095</v>
      </c>
      <c r="J394">
        <v>4.3299999999999998E-2</v>
      </c>
      <c r="K394">
        <v>12875.087297273099</v>
      </c>
      <c r="L394">
        <v>12917.123</v>
      </c>
      <c r="M394">
        <v>470.83591133848302</v>
      </c>
      <c r="O394">
        <v>27.62</v>
      </c>
      <c r="P394">
        <v>12917.123</v>
      </c>
      <c r="Q394">
        <v>0.99609918323380797</v>
      </c>
      <c r="T394">
        <v>6.5726959494311801E-2</v>
      </c>
      <c r="U394">
        <v>0.19506444975085999</v>
      </c>
      <c r="V394">
        <v>0.15464545473341901</v>
      </c>
      <c r="W394">
        <v>0.19506444975085999</v>
      </c>
      <c r="X394">
        <v>-4.158321717093E-3</v>
      </c>
      <c r="Z394">
        <v>0.13450660872759401</v>
      </c>
      <c r="AA394">
        <v>0.14323719963239001</v>
      </c>
      <c r="AB394" s="111">
        <v>0.47665705300466699</v>
      </c>
      <c r="AC394">
        <v>-2.0284625599116001E-3</v>
      </c>
      <c r="AD394">
        <v>481.62263112909699</v>
      </c>
      <c r="AE394" s="111">
        <v>481.82710106417397</v>
      </c>
      <c r="AG394">
        <v>481.62263112909699</v>
      </c>
      <c r="AI394" s="96">
        <v>1.5281576524826998E-5</v>
      </c>
      <c r="AK394">
        <v>471.69413040154598</v>
      </c>
      <c r="AL394">
        <v>478.76954235756898</v>
      </c>
      <c r="AM394">
        <v>464.61871844552201</v>
      </c>
      <c r="AN394">
        <v>5.0981040564370003E-4</v>
      </c>
      <c r="AO394">
        <v>3.4446649029979998E-4</v>
      </c>
      <c r="AP394">
        <v>0.2762</v>
      </c>
      <c r="AQ394">
        <v>5.6279849129859999E-4</v>
      </c>
      <c r="AR394">
        <v>-4.7211202083917003E-3</v>
      </c>
      <c r="AS394">
        <v>0.8</v>
      </c>
      <c r="AT394">
        <v>0.8</v>
      </c>
      <c r="AU394">
        <v>0.8</v>
      </c>
      <c r="AV394">
        <v>0.47665705300466699</v>
      </c>
    </row>
    <row r="395" spans="1:48">
      <c r="A395" s="95">
        <v>45645</v>
      </c>
      <c r="B395" t="b">
        <v>0</v>
      </c>
      <c r="C395" t="b">
        <v>0</v>
      </c>
      <c r="D395" t="s">
        <v>113</v>
      </c>
      <c r="E395" t="s">
        <v>108</v>
      </c>
      <c r="F395">
        <v>5974.2250000000004</v>
      </c>
      <c r="H395">
        <v>5974.2250000000004</v>
      </c>
      <c r="I395">
        <v>497.064536792095</v>
      </c>
      <c r="J395">
        <v>4.3299999999999998E-2</v>
      </c>
      <c r="K395">
        <v>12875.087297273099</v>
      </c>
      <c r="L395">
        <v>12961.741</v>
      </c>
      <c r="M395">
        <v>472.46226085083998</v>
      </c>
      <c r="O395">
        <v>27.62</v>
      </c>
      <c r="P395">
        <v>12961.741</v>
      </c>
      <c r="Q395">
        <v>1.00356542919536</v>
      </c>
      <c r="T395">
        <v>6.5726959494311801E-2</v>
      </c>
      <c r="U395">
        <v>0.19242035812872099</v>
      </c>
      <c r="V395">
        <v>0.154359941983673</v>
      </c>
      <c r="W395">
        <v>0.19242035812872099</v>
      </c>
      <c r="X395">
        <v>1.6516979611650001E-4</v>
      </c>
      <c r="Z395">
        <v>0.13450660872759401</v>
      </c>
      <c r="AA395">
        <v>0.14253839011293201</v>
      </c>
      <c r="AB395" s="111">
        <v>0.47163898966471901</v>
      </c>
      <c r="AC395">
        <v>1.6459549465332999E-3</v>
      </c>
      <c r="AD395">
        <v>481.62263112909699</v>
      </c>
      <c r="AE395" s="111">
        <v>482.62016676454499</v>
      </c>
      <c r="AG395">
        <v>481.62263112909699</v>
      </c>
      <c r="AI395" s="96">
        <v>1.18902403550274E-5</v>
      </c>
      <c r="AK395">
        <v>471.69413040154598</v>
      </c>
      <c r="AL395">
        <v>478.76954235756898</v>
      </c>
      <c r="AM395">
        <v>464.61871844552201</v>
      </c>
      <c r="AN395">
        <v>3.4446649029979998E-4</v>
      </c>
      <c r="AO395">
        <v>1.7912257495590001E-4</v>
      </c>
      <c r="AP395">
        <v>0.2762</v>
      </c>
      <c r="AQ395">
        <v>1.6811091887920001E-4</v>
      </c>
      <c r="AR395" s="96">
        <v>-2.9411227626674398E-6</v>
      </c>
      <c r="AS395">
        <v>0.8</v>
      </c>
      <c r="AT395">
        <v>0.8</v>
      </c>
      <c r="AU395">
        <v>0.8</v>
      </c>
      <c r="AV395">
        <v>0.47163898966471901</v>
      </c>
    </row>
    <row r="396" spans="1:48">
      <c r="A396" s="95">
        <v>45645</v>
      </c>
      <c r="B396" t="b">
        <v>0</v>
      </c>
      <c r="C396" t="b">
        <v>0</v>
      </c>
      <c r="D396" t="s">
        <v>113</v>
      </c>
      <c r="E396" t="s">
        <v>109</v>
      </c>
      <c r="F396">
        <v>5960.625</v>
      </c>
      <c r="H396">
        <v>5960.625</v>
      </c>
      <c r="I396">
        <v>497.064536792095</v>
      </c>
      <c r="J396">
        <v>4.3299999999999998E-2</v>
      </c>
      <c r="K396">
        <v>12875.087297273099</v>
      </c>
      <c r="L396">
        <v>12933.620999999999</v>
      </c>
      <c r="M396">
        <v>471.43727209546199</v>
      </c>
      <c r="O396">
        <v>27.62</v>
      </c>
      <c r="P396">
        <v>12933.620999999999</v>
      </c>
      <c r="Q396">
        <v>0.99772355410115898</v>
      </c>
      <c r="T396">
        <v>6.5726959494311801E-2</v>
      </c>
      <c r="U396">
        <v>0.18789168193762601</v>
      </c>
      <c r="V396">
        <v>0.15284565654502799</v>
      </c>
      <c r="W396">
        <v>0.18789168193762601</v>
      </c>
      <c r="X396">
        <v>0</v>
      </c>
      <c r="Z396">
        <v>0.13450660872759401</v>
      </c>
      <c r="AA396">
        <v>0.142401829045018</v>
      </c>
      <c r="AB396" s="111">
        <v>0.47811988759762902</v>
      </c>
      <c r="AC396">
        <v>-1.0238507899065E-3</v>
      </c>
      <c r="AD396">
        <v>481.62263112909699</v>
      </c>
      <c r="AE396" s="111">
        <v>482.12603572557799</v>
      </c>
      <c r="AG396">
        <v>481.62263112909699</v>
      </c>
      <c r="AI396" s="96">
        <v>4.7167949008681503E-6</v>
      </c>
      <c r="AK396">
        <v>471.69413040154598</v>
      </c>
      <c r="AL396">
        <v>478.76954235756898</v>
      </c>
      <c r="AM396">
        <v>464.61871844552201</v>
      </c>
      <c r="AN396">
        <v>1.7912257495590001E-4</v>
      </c>
      <c r="AO396">
        <v>0</v>
      </c>
      <c r="AP396">
        <v>0.2762</v>
      </c>
      <c r="AQ396">
        <v>0</v>
      </c>
      <c r="AR396">
        <v>0</v>
      </c>
      <c r="AS396">
        <v>0.8</v>
      </c>
      <c r="AT396">
        <v>0.8</v>
      </c>
      <c r="AU396">
        <v>0.8</v>
      </c>
      <c r="AV396">
        <v>0.47811988759762902</v>
      </c>
    </row>
    <row r="397" spans="1:48">
      <c r="A397" s="95">
        <v>45645</v>
      </c>
      <c r="B397" t="b">
        <v>0</v>
      </c>
      <c r="C397" t="b">
        <v>0</v>
      </c>
      <c r="D397" t="s">
        <v>113</v>
      </c>
      <c r="E397" t="s">
        <v>110</v>
      </c>
      <c r="F397">
        <v>5938.7</v>
      </c>
      <c r="G397" t="s">
        <v>111</v>
      </c>
      <c r="H397">
        <v>5938.7</v>
      </c>
      <c r="I397">
        <v>497.064536792095</v>
      </c>
      <c r="J397">
        <v>4.3299999999999998E-2</v>
      </c>
      <c r="K397">
        <v>12875.087297273099</v>
      </c>
      <c r="L397">
        <v>12884.527</v>
      </c>
      <c r="M397">
        <v>469.64777003441799</v>
      </c>
      <c r="N397">
        <v>473.60324374296101</v>
      </c>
      <c r="O397">
        <v>27.62</v>
      </c>
      <c r="P397">
        <v>12884.527</v>
      </c>
      <c r="Q397">
        <v>0.99632169445318197</v>
      </c>
      <c r="R397">
        <v>473.60324374296101</v>
      </c>
      <c r="S397">
        <v>6.9286471283555501E-2</v>
      </c>
      <c r="T397">
        <v>6.5726959494311801E-2</v>
      </c>
      <c r="U397">
        <v>0.186321989714721</v>
      </c>
      <c r="V397">
        <v>0.153056653766284</v>
      </c>
      <c r="W397">
        <v>0.186321989714721</v>
      </c>
      <c r="X397">
        <v>0</v>
      </c>
      <c r="Y397">
        <v>0.134498943262921</v>
      </c>
      <c r="Z397">
        <v>0.13450660872759401</v>
      </c>
      <c r="AA397">
        <v>0.14251879039118401</v>
      </c>
      <c r="AB397" s="111">
        <v>0.48964381526235201</v>
      </c>
      <c r="AC397">
        <v>-1.8160206158051001E-3</v>
      </c>
      <c r="AD397">
        <v>481.62263112909699</v>
      </c>
      <c r="AE397" s="111">
        <v>481.250484905284</v>
      </c>
      <c r="AF397">
        <v>481.250484905284</v>
      </c>
      <c r="AG397">
        <v>481.62263112909699</v>
      </c>
      <c r="AH397" s="95">
        <v>45645</v>
      </c>
      <c r="AI397" s="96">
        <v>1.4463310264393499E-5</v>
      </c>
      <c r="AJ397">
        <v>469.64777003441799</v>
      </c>
      <c r="AK397">
        <v>471.69413040154598</v>
      </c>
      <c r="AL397">
        <v>478.76954235756898</v>
      </c>
      <c r="AM397">
        <v>464.61871844552201</v>
      </c>
      <c r="AN397">
        <v>0</v>
      </c>
      <c r="AO397">
        <v>1.0058421516754E-3</v>
      </c>
      <c r="AP397">
        <v>0.2762</v>
      </c>
      <c r="AQ397">
        <v>0</v>
      </c>
      <c r="AR397">
        <v>0</v>
      </c>
      <c r="AS397">
        <v>0.8</v>
      </c>
      <c r="AT397">
        <v>0.8</v>
      </c>
      <c r="AU397">
        <v>0.8</v>
      </c>
      <c r="AV397">
        <v>0.48964381526235201</v>
      </c>
    </row>
    <row r="398" spans="1:48">
      <c r="A398" s="95">
        <v>45646</v>
      </c>
      <c r="B398" t="b">
        <v>0</v>
      </c>
      <c r="C398" t="b">
        <v>0</v>
      </c>
      <c r="D398" t="s">
        <v>113</v>
      </c>
      <c r="E398" t="s">
        <v>104</v>
      </c>
      <c r="H398">
        <v>5910.8125</v>
      </c>
      <c r="I398">
        <v>502.73965009975399</v>
      </c>
      <c r="J398">
        <v>4.3299999999999998E-2</v>
      </c>
      <c r="K398">
        <v>13015.6644823196</v>
      </c>
      <c r="L398">
        <v>12831.296</v>
      </c>
      <c r="M398">
        <v>467.61708260609402</v>
      </c>
      <c r="O398">
        <v>24.09</v>
      </c>
      <c r="P398">
        <v>12831.296</v>
      </c>
      <c r="T398">
        <v>6.9286471283555501E-2</v>
      </c>
      <c r="U398">
        <v>0.186065238917003</v>
      </c>
      <c r="V398">
        <v>0.15400396176982001</v>
      </c>
      <c r="W398">
        <v>0.186065238917003</v>
      </c>
      <c r="X398">
        <v>-5.7931555939455003E-2</v>
      </c>
      <c r="Z398">
        <v>0.134498943262921</v>
      </c>
      <c r="AA398">
        <v>0.142380525559162</v>
      </c>
      <c r="AB398" s="111">
        <v>0.49376887902958599</v>
      </c>
      <c r="AC398">
        <v>-2.1314487628277998E-3</v>
      </c>
      <c r="AD398">
        <v>481.250484905284</v>
      </c>
      <c r="AE398" s="111">
        <v>480.22472415462198</v>
      </c>
      <c r="AG398">
        <v>481.250484905284</v>
      </c>
      <c r="AI398" s="96">
        <v>1.8776854809749702E-5</v>
      </c>
      <c r="AK398">
        <v>469.64777003441799</v>
      </c>
      <c r="AL398">
        <v>476.69248658493399</v>
      </c>
      <c r="AM398">
        <v>462.60305348390102</v>
      </c>
      <c r="AN398">
        <v>1.0058421516754E-3</v>
      </c>
      <c r="AO398">
        <v>8.4049823633150001E-4</v>
      </c>
      <c r="AP398">
        <v>0.2409</v>
      </c>
      <c r="AQ398">
        <v>2.9909693131201999E-3</v>
      </c>
      <c r="AR398">
        <v>-6.0922525252575202E-2</v>
      </c>
      <c r="AS398">
        <v>0.8</v>
      </c>
      <c r="AT398">
        <v>0.8</v>
      </c>
      <c r="AU398">
        <v>0.8</v>
      </c>
      <c r="AV398">
        <v>0.49376887902958599</v>
      </c>
    </row>
    <row r="399" spans="1:48">
      <c r="A399" s="95">
        <v>45646</v>
      </c>
      <c r="B399" t="b">
        <v>0</v>
      </c>
      <c r="C399" t="b">
        <v>0</v>
      </c>
      <c r="D399" t="s">
        <v>113</v>
      </c>
      <c r="E399" t="s">
        <v>105</v>
      </c>
      <c r="H399">
        <v>5974.75</v>
      </c>
      <c r="I399">
        <v>502.73965009975399</v>
      </c>
      <c r="J399">
        <v>4.3299999999999998E-2</v>
      </c>
      <c r="K399">
        <v>13015.6644823196</v>
      </c>
      <c r="L399">
        <v>12971.467000000001</v>
      </c>
      <c r="M399">
        <v>472.72540167892799</v>
      </c>
      <c r="O399">
        <v>24.09</v>
      </c>
      <c r="P399">
        <v>12971.467000000001</v>
      </c>
      <c r="T399">
        <v>6.9286471283555501E-2</v>
      </c>
      <c r="U399">
        <v>0.212219412964956</v>
      </c>
      <c r="V399">
        <v>0.17103425060656099</v>
      </c>
      <c r="W399">
        <v>0.212219412964956</v>
      </c>
      <c r="X399">
        <v>9.1168814777574894E-2</v>
      </c>
      <c r="Z399">
        <v>0.134498943262921</v>
      </c>
      <c r="AA399">
        <v>0.14353015365146901</v>
      </c>
      <c r="AB399" s="111">
        <v>0.464783215303185</v>
      </c>
      <c r="AC399">
        <v>5.3911066488802999E-3</v>
      </c>
      <c r="AD399">
        <v>481.250484905284</v>
      </c>
      <c r="AE399" s="111">
        <v>482.813666857969</v>
      </c>
      <c r="AG399">
        <v>481.250484905284</v>
      </c>
      <c r="AI399">
        <v>1.180463198596E-4</v>
      </c>
      <c r="AK399">
        <v>469.64777003441799</v>
      </c>
      <c r="AL399">
        <v>476.69248658493399</v>
      </c>
      <c r="AM399">
        <v>462.60305348390102</v>
      </c>
      <c r="AN399">
        <v>8.4049823633150001E-4</v>
      </c>
      <c r="AO399">
        <v>6.7515432098759996E-4</v>
      </c>
      <c r="AP399">
        <v>0.2409</v>
      </c>
      <c r="AQ399">
        <v>9.1437765465877494E-2</v>
      </c>
      <c r="AR399">
        <v>-2.6895068830250002E-4</v>
      </c>
      <c r="AS399">
        <v>0.8</v>
      </c>
      <c r="AT399">
        <v>0.8</v>
      </c>
      <c r="AU399">
        <v>0.8</v>
      </c>
      <c r="AV399">
        <v>0.464783215303185</v>
      </c>
    </row>
    <row r="400" spans="1:48">
      <c r="A400" s="95">
        <v>45646</v>
      </c>
      <c r="B400" t="b">
        <v>0</v>
      </c>
      <c r="C400" t="b">
        <v>0</v>
      </c>
      <c r="D400" t="s">
        <v>113</v>
      </c>
      <c r="E400" t="s">
        <v>106</v>
      </c>
      <c r="H400">
        <v>6031.375</v>
      </c>
      <c r="I400">
        <v>502.73965009975399</v>
      </c>
      <c r="J400">
        <v>4.3299999999999998E-2</v>
      </c>
      <c r="K400">
        <v>13015.6644823196</v>
      </c>
      <c r="L400">
        <v>13090.535</v>
      </c>
      <c r="M400">
        <v>477.064653987638</v>
      </c>
      <c r="O400">
        <v>24.09</v>
      </c>
      <c r="P400">
        <v>13090.535</v>
      </c>
      <c r="T400">
        <v>6.9286471283555501E-2</v>
      </c>
      <c r="U400">
        <v>0.22621131954145801</v>
      </c>
      <c r="V400">
        <v>0.181089720128051</v>
      </c>
      <c r="W400">
        <v>0.22621131954145801</v>
      </c>
      <c r="X400">
        <v>0.55811784024224698</v>
      </c>
      <c r="Z400">
        <v>0.134498943262921</v>
      </c>
      <c r="AA400">
        <v>0.144254272992767</v>
      </c>
      <c r="AB400" s="111">
        <v>0.47252981524625598</v>
      </c>
      <c r="AC400">
        <v>4.2655745416586002E-3</v>
      </c>
      <c r="AD400">
        <v>481.250484905284</v>
      </c>
      <c r="AE400" s="111">
        <v>484.873144543683</v>
      </c>
      <c r="AG400">
        <v>481.250484905284</v>
      </c>
      <c r="AI400" s="96">
        <v>8.3491181064328994E-5</v>
      </c>
      <c r="AK400">
        <v>469.64777003441799</v>
      </c>
      <c r="AL400">
        <v>476.69248658493399</v>
      </c>
      <c r="AM400">
        <v>462.60305348390102</v>
      </c>
      <c r="AN400">
        <v>6.7515432098759996E-4</v>
      </c>
      <c r="AO400">
        <v>5.0981040564370003E-4</v>
      </c>
      <c r="AP400">
        <v>0.2409</v>
      </c>
      <c r="AQ400">
        <v>0.55811784772092299</v>
      </c>
      <c r="AR400" s="96">
        <v>-7.4786752346511693E-9</v>
      </c>
      <c r="AS400">
        <v>0.8</v>
      </c>
      <c r="AT400">
        <v>0.8</v>
      </c>
      <c r="AU400">
        <v>0.8</v>
      </c>
      <c r="AV400">
        <v>0.47252981524625598</v>
      </c>
    </row>
    <row r="401" spans="1:48">
      <c r="A401" s="95">
        <v>45646</v>
      </c>
      <c r="B401" t="b">
        <v>0</v>
      </c>
      <c r="C401" t="b">
        <v>0</v>
      </c>
      <c r="D401" t="s">
        <v>113</v>
      </c>
      <c r="E401" t="s">
        <v>107</v>
      </c>
      <c r="H401">
        <v>6041.1750000000002</v>
      </c>
      <c r="I401">
        <v>502.73965009975399</v>
      </c>
      <c r="J401">
        <v>4.3299999999999998E-2</v>
      </c>
      <c r="K401">
        <v>13015.6644823196</v>
      </c>
      <c r="L401">
        <v>13108.395</v>
      </c>
      <c r="M401">
        <v>477.71553454524798</v>
      </c>
      <c r="O401">
        <v>24.09</v>
      </c>
      <c r="P401">
        <v>13108.395</v>
      </c>
      <c r="T401">
        <v>6.9286471283555501E-2</v>
      </c>
      <c r="U401">
        <v>0.21976808993439301</v>
      </c>
      <c r="V401">
        <v>0.178628259519586</v>
      </c>
      <c r="W401">
        <v>0.21976808993439301</v>
      </c>
      <c r="X401">
        <v>0.68500040586001798</v>
      </c>
      <c r="Z401">
        <v>0.134498943262921</v>
      </c>
      <c r="AA401">
        <v>0.14384271904718701</v>
      </c>
      <c r="AB401" s="111">
        <v>0.62252981524625595</v>
      </c>
      <c r="AC401">
        <v>6.2969347511699996E-4</v>
      </c>
      <c r="AD401">
        <v>481.250484905284</v>
      </c>
      <c r="AE401" s="111">
        <v>485.17846599906198</v>
      </c>
      <c r="AG401">
        <v>481.250484905284</v>
      </c>
      <c r="AI401" s="96">
        <v>1.85889956580564E-6</v>
      </c>
      <c r="AK401">
        <v>469.64777003441799</v>
      </c>
      <c r="AL401">
        <v>476.69248658493399</v>
      </c>
      <c r="AM401">
        <v>462.60305348390102</v>
      </c>
      <c r="AN401">
        <v>5.0981040564370003E-4</v>
      </c>
      <c r="AO401">
        <v>3.4446649029979998E-4</v>
      </c>
      <c r="AP401">
        <v>0.2409</v>
      </c>
      <c r="AQ401">
        <v>0.68500040586033695</v>
      </c>
      <c r="AR401" s="96">
        <v>-3.1907809727726999E-13</v>
      </c>
      <c r="AS401">
        <v>0.8</v>
      </c>
      <c r="AT401">
        <v>0.8</v>
      </c>
      <c r="AU401">
        <v>0.8</v>
      </c>
      <c r="AV401">
        <v>0.63445100930811904</v>
      </c>
    </row>
    <row r="402" spans="1:48">
      <c r="A402" s="95">
        <v>45646</v>
      </c>
      <c r="B402" t="b">
        <v>0</v>
      </c>
      <c r="C402" t="b">
        <v>0</v>
      </c>
      <c r="D402" t="s">
        <v>113</v>
      </c>
      <c r="E402" t="s">
        <v>108</v>
      </c>
      <c r="H402">
        <v>6016.7</v>
      </c>
      <c r="I402">
        <v>502.73965009975399</v>
      </c>
      <c r="J402">
        <v>4.3299999999999998E-2</v>
      </c>
      <c r="K402">
        <v>13015.6644823196</v>
      </c>
      <c r="L402">
        <v>13055.32</v>
      </c>
      <c r="M402">
        <v>475.78129682995302</v>
      </c>
      <c r="O402">
        <v>24.09</v>
      </c>
      <c r="P402">
        <v>13055.32</v>
      </c>
      <c r="T402">
        <v>6.9286471283555501E-2</v>
      </c>
      <c r="U402">
        <v>0.217122797624272</v>
      </c>
      <c r="V402">
        <v>0.178386944012219</v>
      </c>
      <c r="W402">
        <v>0.217122797624272</v>
      </c>
      <c r="X402">
        <v>0.27698421181803101</v>
      </c>
      <c r="Z402">
        <v>0.134498943262921</v>
      </c>
      <c r="AA402">
        <v>0.14396560854117099</v>
      </c>
      <c r="AB402" s="111">
        <v>0.70747304600233296</v>
      </c>
      <c r="AC402">
        <v>-2.5290752137328999E-3</v>
      </c>
      <c r="AD402">
        <v>481.250484905284</v>
      </c>
      <c r="AE402" s="111">
        <v>483.95141316646698</v>
      </c>
      <c r="AG402">
        <v>481.250484905284</v>
      </c>
      <c r="AI402" s="96">
        <v>1.64604752077094E-5</v>
      </c>
      <c r="AK402">
        <v>469.64777003441799</v>
      </c>
      <c r="AL402">
        <v>476.69248658493399</v>
      </c>
      <c r="AM402">
        <v>462.60305348390102</v>
      </c>
      <c r="AN402">
        <v>3.4446649029979998E-4</v>
      </c>
      <c r="AO402">
        <v>1.7912257495590001E-4</v>
      </c>
      <c r="AP402">
        <v>0.2409</v>
      </c>
      <c r="AQ402">
        <v>0.27698421181803101</v>
      </c>
      <c r="AR402">
        <v>0</v>
      </c>
      <c r="AS402">
        <v>0.8</v>
      </c>
      <c r="AT402">
        <v>0.8</v>
      </c>
      <c r="AU402">
        <v>0.8</v>
      </c>
      <c r="AV402">
        <v>0.70747304600233296</v>
      </c>
    </row>
    <row r="403" spans="1:48">
      <c r="A403" s="95">
        <v>45646</v>
      </c>
      <c r="B403" t="b">
        <v>0</v>
      </c>
      <c r="C403" t="b">
        <v>0</v>
      </c>
      <c r="D403" t="s">
        <v>113</v>
      </c>
      <c r="E403" t="s">
        <v>109</v>
      </c>
      <c r="H403">
        <v>6020.5874999999996</v>
      </c>
      <c r="I403">
        <v>502.73965009975399</v>
      </c>
      <c r="J403">
        <v>4.3299999999999998E-2</v>
      </c>
      <c r="K403">
        <v>13015.6644823196</v>
      </c>
      <c r="L403">
        <v>13066.044</v>
      </c>
      <c r="M403">
        <v>476.172116712361</v>
      </c>
      <c r="O403">
        <v>24.09</v>
      </c>
      <c r="P403">
        <v>13066.044</v>
      </c>
      <c r="T403">
        <v>6.9286471283555501E-2</v>
      </c>
      <c r="U403">
        <v>0.210677779806239</v>
      </c>
      <c r="V403">
        <v>0.17579227185969101</v>
      </c>
      <c r="W403">
        <v>0.210677779806239</v>
      </c>
      <c r="X403">
        <v>0</v>
      </c>
      <c r="Z403">
        <v>0.134498943262921</v>
      </c>
      <c r="AA403">
        <v>0.14390741732941201</v>
      </c>
      <c r="AB403" s="111">
        <v>0.542365892888787</v>
      </c>
      <c r="AC403">
        <v>5.6462716145609995E-4</v>
      </c>
      <c r="AD403">
        <v>481.250484905284</v>
      </c>
      <c r="AE403" s="111">
        <v>484.224665279166</v>
      </c>
      <c r="AG403">
        <v>481.250484905284</v>
      </c>
      <c r="AI403" s="96">
        <v>6.7418944432278401E-7</v>
      </c>
      <c r="AK403">
        <v>469.64777003441799</v>
      </c>
      <c r="AL403">
        <v>476.69248658493399</v>
      </c>
      <c r="AM403">
        <v>462.60305348390102</v>
      </c>
      <c r="AN403">
        <v>1.7912257495590001E-4</v>
      </c>
      <c r="AO403">
        <v>0</v>
      </c>
      <c r="AP403">
        <v>0.2409</v>
      </c>
      <c r="AQ403">
        <v>0</v>
      </c>
      <c r="AR403">
        <v>0</v>
      </c>
      <c r="AS403">
        <v>0.8</v>
      </c>
      <c r="AT403">
        <v>0.8</v>
      </c>
      <c r="AU403">
        <v>0.8</v>
      </c>
      <c r="AV403">
        <v>0.542365892888787</v>
      </c>
    </row>
    <row r="404" spans="1:48">
      <c r="A404" s="95">
        <v>45646</v>
      </c>
      <c r="B404" t="b">
        <v>0</v>
      </c>
      <c r="C404" t="b">
        <v>0</v>
      </c>
      <c r="D404" t="s">
        <v>113</v>
      </c>
      <c r="E404" t="s">
        <v>110</v>
      </c>
      <c r="G404" t="s">
        <v>111</v>
      </c>
      <c r="H404">
        <v>5995.95</v>
      </c>
      <c r="I404">
        <v>502.73965009975399</v>
      </c>
      <c r="J404">
        <v>4.3299999999999998E-2</v>
      </c>
      <c r="K404">
        <v>13015.6644823196</v>
      </c>
      <c r="L404">
        <v>13010.058999999999</v>
      </c>
      <c r="M404">
        <v>474.131828469482</v>
      </c>
      <c r="N404">
        <v>478.16885333837502</v>
      </c>
      <c r="O404">
        <v>24.09</v>
      </c>
      <c r="P404">
        <v>13010.058999999999</v>
      </c>
      <c r="R404">
        <v>478.16885333837502</v>
      </c>
      <c r="S404">
        <v>6.9417154657746505E-2</v>
      </c>
      <c r="T404">
        <v>6.9286471283555501E-2</v>
      </c>
      <c r="U404">
        <v>0.208982109150986</v>
      </c>
      <c r="V404">
        <v>0.175930629760427</v>
      </c>
      <c r="W404">
        <v>0.208982109150986</v>
      </c>
      <c r="X404">
        <v>0</v>
      </c>
      <c r="Y404">
        <v>0.133993269283991</v>
      </c>
      <c r="Z404">
        <v>0.134498943262921</v>
      </c>
      <c r="AA404">
        <v>0.14412230973576301</v>
      </c>
      <c r="AB404" s="111">
        <v>0.43668582460196897</v>
      </c>
      <c r="AC404">
        <v>-2.3344813897451999E-3</v>
      </c>
      <c r="AD404">
        <v>481.250484905284</v>
      </c>
      <c r="AE404" s="111">
        <v>483.09425180961603</v>
      </c>
      <c r="AF404">
        <v>483.09425180961603</v>
      </c>
      <c r="AG404">
        <v>481.250484905284</v>
      </c>
      <c r="AH404" s="95">
        <v>45646</v>
      </c>
      <c r="AI404" s="96">
        <v>1.8438233705153098E-5</v>
      </c>
      <c r="AJ404">
        <v>474.131828469482</v>
      </c>
      <c r="AK404">
        <v>469.64777003441799</v>
      </c>
      <c r="AL404">
        <v>476.69248658493399</v>
      </c>
      <c r="AM404">
        <v>462.60305348390102</v>
      </c>
      <c r="AN404">
        <v>0</v>
      </c>
      <c r="AO404">
        <v>1.0058421516754E-3</v>
      </c>
      <c r="AP404">
        <v>0.2409</v>
      </c>
      <c r="AQ404">
        <v>0</v>
      </c>
      <c r="AR404">
        <v>0</v>
      </c>
      <c r="AS404">
        <v>0.8</v>
      </c>
      <c r="AT404">
        <v>0.8</v>
      </c>
      <c r="AU404">
        <v>0.8</v>
      </c>
      <c r="AV404">
        <v>0.43668582460196897</v>
      </c>
    </row>
    <row r="405" spans="1:48">
      <c r="A405" s="95">
        <v>45649</v>
      </c>
      <c r="B405" t="b">
        <v>0</v>
      </c>
      <c r="C405" t="b">
        <v>0</v>
      </c>
      <c r="D405" t="s">
        <v>113</v>
      </c>
      <c r="E405" t="s">
        <v>104</v>
      </c>
      <c r="F405">
        <v>5988.6</v>
      </c>
      <c r="H405">
        <v>0</v>
      </c>
      <c r="I405">
        <v>505.60861881985801</v>
      </c>
      <c r="J405">
        <v>4.3299999999999998E-2</v>
      </c>
      <c r="K405">
        <v>13111.2985742295</v>
      </c>
      <c r="L405">
        <v>13003.147000000001</v>
      </c>
      <c r="M405">
        <v>473.60565711331799</v>
      </c>
      <c r="O405">
        <v>18.36</v>
      </c>
      <c r="P405">
        <v>13003.147000000001</v>
      </c>
      <c r="T405">
        <v>6.9417154657746505E-2</v>
      </c>
      <c r="U405">
        <v>0.20293743844844001</v>
      </c>
      <c r="V405">
        <v>0.17345975193407101</v>
      </c>
      <c r="W405">
        <v>0.20293743844844001</v>
      </c>
      <c r="X405">
        <v>-2.8896267044836998E-3</v>
      </c>
      <c r="Z405">
        <v>0.133993269283991</v>
      </c>
      <c r="AA405">
        <v>0.143925055704206</v>
      </c>
      <c r="AB405" s="111">
        <v>0.44022907211416501</v>
      </c>
      <c r="AC405">
        <v>-5.2663636366609998E-4</v>
      </c>
      <c r="AD405">
        <v>483.09425180961603</v>
      </c>
      <c r="AE405" s="111">
        <v>482.83983680953497</v>
      </c>
      <c r="AG405">
        <v>483.09425180961603</v>
      </c>
      <c r="AI405" s="96">
        <v>1.2329298519605901E-6</v>
      </c>
      <c r="AK405">
        <v>474.131828469482</v>
      </c>
      <c r="AL405">
        <v>481.24380589652401</v>
      </c>
      <c r="AM405">
        <v>467.01985104243897</v>
      </c>
      <c r="AN405">
        <v>1.0058421516754E-3</v>
      </c>
      <c r="AO405">
        <v>8.4049823633150001E-4</v>
      </c>
      <c r="AP405">
        <v>0.18359999999999899</v>
      </c>
      <c r="AQ405">
        <v>1.3363177974041001E-3</v>
      </c>
      <c r="AR405">
        <v>-4.2259445018878999E-3</v>
      </c>
      <c r="AS405">
        <v>0.80150160522761404</v>
      </c>
      <c r="AT405">
        <v>0.8</v>
      </c>
      <c r="AU405">
        <v>0.8</v>
      </c>
      <c r="AV405">
        <v>0.44022907211416501</v>
      </c>
    </row>
    <row r="406" spans="1:48">
      <c r="A406" s="95">
        <v>45649</v>
      </c>
      <c r="B406" t="b">
        <v>0</v>
      </c>
      <c r="C406" t="b">
        <v>0</v>
      </c>
      <c r="D406" t="s">
        <v>113</v>
      </c>
      <c r="E406" t="s">
        <v>105</v>
      </c>
      <c r="F406">
        <v>5978.6125000000002</v>
      </c>
      <c r="H406">
        <v>0</v>
      </c>
      <c r="I406">
        <v>505.60861881985801</v>
      </c>
      <c r="J406">
        <v>4.3299999999999998E-2</v>
      </c>
      <c r="K406">
        <v>13111.2985742295</v>
      </c>
      <c r="L406">
        <v>12983.13</v>
      </c>
      <c r="M406">
        <v>472.87659018525602</v>
      </c>
      <c r="O406">
        <v>18.36</v>
      </c>
      <c r="P406">
        <v>12983.13</v>
      </c>
      <c r="Q406">
        <v>0.998332247937748</v>
      </c>
      <c r="T406">
        <v>6.9417154657746505E-2</v>
      </c>
      <c r="U406">
        <v>0.197392471513959</v>
      </c>
      <c r="V406">
        <v>0.17120524827150099</v>
      </c>
      <c r="W406">
        <v>0.197392471513959</v>
      </c>
      <c r="X406">
        <v>-4.3450677405702997E-3</v>
      </c>
      <c r="Z406">
        <v>0.133993269283991</v>
      </c>
      <c r="AA406">
        <v>0.143750403639959</v>
      </c>
      <c r="AB406" s="111">
        <v>0.453341683542409</v>
      </c>
      <c r="AC406">
        <v>-6.7899838845890002E-4</v>
      </c>
      <c r="AD406">
        <v>483.09425180961603</v>
      </c>
      <c r="AE406" s="111">
        <v>482.511989338457</v>
      </c>
      <c r="AG406">
        <v>483.09425180961603</v>
      </c>
      <c r="AI406" s="96">
        <v>2.3733949529052998E-6</v>
      </c>
      <c r="AK406">
        <v>474.131828469482</v>
      </c>
      <c r="AL406">
        <v>481.24380589652401</v>
      </c>
      <c r="AM406">
        <v>467.01985104243897</v>
      </c>
      <c r="AN406">
        <v>8.4049823633150001E-4</v>
      </c>
      <c r="AO406">
        <v>6.7515432098759996E-4</v>
      </c>
      <c r="AP406">
        <v>0.18359999999999899</v>
      </c>
      <c r="AQ406">
        <v>1.19297639499E-4</v>
      </c>
      <c r="AR406">
        <v>-4.4643653800694001E-3</v>
      </c>
      <c r="AS406">
        <v>0.80150160522761404</v>
      </c>
      <c r="AT406">
        <v>0.8</v>
      </c>
      <c r="AU406">
        <v>0.8</v>
      </c>
      <c r="AV406">
        <v>0.453341683542409</v>
      </c>
    </row>
    <row r="407" spans="1:48">
      <c r="A407" s="95">
        <v>45649</v>
      </c>
      <c r="B407" t="b">
        <v>0</v>
      </c>
      <c r="C407" t="b">
        <v>0</v>
      </c>
      <c r="D407" t="s">
        <v>113</v>
      </c>
      <c r="E407" t="s">
        <v>106</v>
      </c>
      <c r="F407">
        <v>6009.2250000000004</v>
      </c>
      <c r="H407">
        <v>0</v>
      </c>
      <c r="I407">
        <v>505.60861881985801</v>
      </c>
      <c r="J407">
        <v>4.3299999999999998E-2</v>
      </c>
      <c r="K407">
        <v>13111.2985742295</v>
      </c>
      <c r="L407">
        <v>13048.262000000001</v>
      </c>
      <c r="M407">
        <v>475.24885311969001</v>
      </c>
      <c r="O407">
        <v>18.36</v>
      </c>
      <c r="P407">
        <v>13048.262000000001</v>
      </c>
      <c r="Q407">
        <v>1.0051203351948299</v>
      </c>
      <c r="T407">
        <v>6.9417154657746505E-2</v>
      </c>
      <c r="U407">
        <v>0.19818255596652201</v>
      </c>
      <c r="V407">
        <v>0.17250241273229799</v>
      </c>
      <c r="W407">
        <v>0.19818255596652201</v>
      </c>
      <c r="X407">
        <v>1.2439428137533E-3</v>
      </c>
      <c r="Z407">
        <v>0.133993269283991</v>
      </c>
      <c r="AA407">
        <v>0.143168199178626</v>
      </c>
      <c r="AB407" s="111">
        <v>0.46607653926403098</v>
      </c>
      <c r="AC407">
        <v>2.2729893872850001E-3</v>
      </c>
      <c r="AD407">
        <v>483.09425180961603</v>
      </c>
      <c r="AE407" s="111">
        <v>483.60873396946198</v>
      </c>
      <c r="AG407">
        <v>483.09425180961603</v>
      </c>
      <c r="AI407" s="96">
        <v>2.50412410020602E-5</v>
      </c>
      <c r="AK407">
        <v>474.131828469482</v>
      </c>
      <c r="AL407">
        <v>481.24380589652401</v>
      </c>
      <c r="AM407">
        <v>467.01985104243897</v>
      </c>
      <c r="AN407">
        <v>6.7515432098759996E-4</v>
      </c>
      <c r="AO407">
        <v>5.0981040564370003E-4</v>
      </c>
      <c r="AP407">
        <v>0.18359999999999899</v>
      </c>
      <c r="AQ407">
        <v>1.2564035917204E-3</v>
      </c>
      <c r="AR407" s="96">
        <v>-1.2460777967126999E-5</v>
      </c>
      <c r="AS407">
        <v>0.80150160522761404</v>
      </c>
      <c r="AT407">
        <v>0.8</v>
      </c>
      <c r="AU407">
        <v>0.8</v>
      </c>
      <c r="AV407">
        <v>0.46607653926403098</v>
      </c>
    </row>
    <row r="408" spans="1:48">
      <c r="A408" s="95">
        <v>45649</v>
      </c>
      <c r="B408" t="b">
        <v>0</v>
      </c>
      <c r="C408" t="b">
        <v>0</v>
      </c>
      <c r="D408" t="s">
        <v>113</v>
      </c>
      <c r="E408" t="s">
        <v>107</v>
      </c>
      <c r="F408">
        <v>6016.5625</v>
      </c>
      <c r="H408">
        <v>0</v>
      </c>
      <c r="I408">
        <v>505.60861881985801</v>
      </c>
      <c r="J408">
        <v>4.3299999999999998E-2</v>
      </c>
      <c r="K408">
        <v>13111.2985742295</v>
      </c>
      <c r="L408">
        <v>13062.572</v>
      </c>
      <c r="M408">
        <v>475.77005748301002</v>
      </c>
      <c r="O408">
        <v>18.36</v>
      </c>
      <c r="P408">
        <v>13062.572</v>
      </c>
      <c r="Q408">
        <v>1.00122103931871</v>
      </c>
      <c r="T408">
        <v>6.9417154657746505E-2</v>
      </c>
      <c r="U408">
        <v>0.19247572608389599</v>
      </c>
      <c r="V408">
        <v>0.17008218458216701</v>
      </c>
      <c r="W408">
        <v>0.19247572608389599</v>
      </c>
      <c r="X408">
        <v>3.9633254571159999E-4</v>
      </c>
      <c r="Z408">
        <v>0.133993269283991</v>
      </c>
      <c r="AA408">
        <v>0.14315912435227299</v>
      </c>
      <c r="AB408" s="111">
        <v>0.46421845530915801</v>
      </c>
      <c r="AC408">
        <v>5.1095929865910001E-4</v>
      </c>
      <c r="AD408">
        <v>483.09425180961603</v>
      </c>
      <c r="AE408" s="111">
        <v>483.85583834899597</v>
      </c>
      <c r="AG408">
        <v>483.09425180961603</v>
      </c>
      <c r="AI408" s="96">
        <v>1.20142830182071E-6</v>
      </c>
      <c r="AK408">
        <v>474.131828469482</v>
      </c>
      <c r="AL408">
        <v>481.24380589652401</v>
      </c>
      <c r="AM408">
        <v>467.01985104243897</v>
      </c>
      <c r="AN408">
        <v>5.0981040564370003E-4</v>
      </c>
      <c r="AO408">
        <v>3.4446649029979998E-4</v>
      </c>
      <c r="AP408">
        <v>0.18359999999999899</v>
      </c>
      <c r="AQ408">
        <v>3.9635783927529999E-4</v>
      </c>
      <c r="AR408" s="96">
        <v>-2.5293563687966901E-8</v>
      </c>
      <c r="AS408">
        <v>0.80150160522761404</v>
      </c>
      <c r="AT408">
        <v>0.8</v>
      </c>
      <c r="AU408">
        <v>0.8</v>
      </c>
      <c r="AV408">
        <v>0.46421845530915801</v>
      </c>
    </row>
    <row r="409" spans="1:48">
      <c r="A409" s="95">
        <v>45649</v>
      </c>
      <c r="B409" t="b">
        <v>0</v>
      </c>
      <c r="C409" t="b">
        <v>0</v>
      </c>
      <c r="D409" t="s">
        <v>113</v>
      </c>
      <c r="E409" t="s">
        <v>108</v>
      </c>
      <c r="F409">
        <v>6025.75</v>
      </c>
      <c r="H409">
        <v>0</v>
      </c>
      <c r="I409">
        <v>505.60861881985801</v>
      </c>
      <c r="J409">
        <v>4.3299999999999998E-2</v>
      </c>
      <c r="K409">
        <v>13111.2985742295</v>
      </c>
      <c r="L409">
        <v>13081.156999999999</v>
      </c>
      <c r="M409">
        <v>476.44696755235299</v>
      </c>
      <c r="O409">
        <v>18.36</v>
      </c>
      <c r="P409">
        <v>13081.156999999999</v>
      </c>
      <c r="Q409">
        <v>1.00152703474783</v>
      </c>
      <c r="T409">
        <v>6.9417154657746505E-2</v>
      </c>
      <c r="U409">
        <v>0.18718449397668799</v>
      </c>
      <c r="V409">
        <v>0.16783051870179599</v>
      </c>
      <c r="W409">
        <v>0.18718449397668799</v>
      </c>
      <c r="X409" s="96">
        <v>2.29543036267217E-5</v>
      </c>
      <c r="Z409">
        <v>0.133993269283991</v>
      </c>
      <c r="AA409">
        <v>0.143109981933743</v>
      </c>
      <c r="AB409" s="111">
        <v>0.47798235066742301</v>
      </c>
      <c r="AC409">
        <v>6.5909843823279998E-4</v>
      </c>
      <c r="AD409">
        <v>483.09425180961603</v>
      </c>
      <c r="AE409" s="111">
        <v>484.17474697638198</v>
      </c>
      <c r="AG409">
        <v>483.09425180961603</v>
      </c>
      <c r="AI409" s="96">
        <v>2.0213904164512498E-6</v>
      </c>
      <c r="AK409">
        <v>474.131828469482</v>
      </c>
      <c r="AL409">
        <v>481.24380589652401</v>
      </c>
      <c r="AM409">
        <v>467.01985104243897</v>
      </c>
      <c r="AN409">
        <v>3.4446649029979998E-4</v>
      </c>
      <c r="AO409">
        <v>1.7912257495590001E-4</v>
      </c>
      <c r="AP409">
        <v>0.18359999999999899</v>
      </c>
      <c r="AQ409" s="96">
        <v>2.2954303626943701E-5</v>
      </c>
      <c r="AR409" s="96">
        <v>-2.2204460492503101E-16</v>
      </c>
      <c r="AS409">
        <v>0.80150160522761404</v>
      </c>
      <c r="AT409">
        <v>0.8</v>
      </c>
      <c r="AU409">
        <v>0.8</v>
      </c>
      <c r="AV409">
        <v>0.47798235066742301</v>
      </c>
    </row>
    <row r="410" spans="1:48">
      <c r="A410" s="95">
        <v>45649</v>
      </c>
      <c r="B410" t="b">
        <v>0</v>
      </c>
      <c r="C410" t="b">
        <v>0</v>
      </c>
      <c r="D410" t="s">
        <v>113</v>
      </c>
      <c r="E410" t="s">
        <v>109</v>
      </c>
      <c r="F410">
        <v>6023.4</v>
      </c>
      <c r="H410">
        <v>0</v>
      </c>
      <c r="I410">
        <v>505.60861881985801</v>
      </c>
      <c r="J410">
        <v>4.3299999999999998E-2</v>
      </c>
      <c r="K410">
        <v>13111.2985742295</v>
      </c>
      <c r="L410">
        <v>13077.856</v>
      </c>
      <c r="M410">
        <v>476.32673725163198</v>
      </c>
      <c r="O410">
        <v>18.36</v>
      </c>
      <c r="P410">
        <v>13077.856</v>
      </c>
      <c r="Q410">
        <v>0.99961000705306402</v>
      </c>
      <c r="T410">
        <v>6.9417154657746505E-2</v>
      </c>
      <c r="U410">
        <v>0.18150067279072399</v>
      </c>
      <c r="V410">
        <v>0.16530408730618201</v>
      </c>
      <c r="W410">
        <v>0.18150067279072399</v>
      </c>
      <c r="X410">
        <v>0</v>
      </c>
      <c r="Z410">
        <v>0.133993269283991</v>
      </c>
      <c r="AA410">
        <v>0.14273356265864301</v>
      </c>
      <c r="AB410" s="111">
        <v>0.49149370252568703</v>
      </c>
      <c r="AC410">
        <v>-1.219688863184E-4</v>
      </c>
      <c r="AD410">
        <v>483.09425180961603</v>
      </c>
      <c r="AE410" s="111">
        <v>484.11569272170902</v>
      </c>
      <c r="AG410">
        <v>483.09425180961603</v>
      </c>
      <c r="AI410" s="96">
        <v>6.3695439296858995E-8</v>
      </c>
      <c r="AK410">
        <v>474.131828469482</v>
      </c>
      <c r="AL410">
        <v>481.24380589652401</v>
      </c>
      <c r="AM410">
        <v>467.01985104243897</v>
      </c>
      <c r="AN410">
        <v>1.7912257495590001E-4</v>
      </c>
      <c r="AO410">
        <v>0</v>
      </c>
      <c r="AP410">
        <v>0.18359999999999899</v>
      </c>
      <c r="AQ410">
        <v>0</v>
      </c>
      <c r="AR410">
        <v>0</v>
      </c>
      <c r="AS410">
        <v>0.80150160522761404</v>
      </c>
      <c r="AT410">
        <v>0.8</v>
      </c>
      <c r="AU410">
        <v>0.8</v>
      </c>
      <c r="AV410">
        <v>0.49149370252568703</v>
      </c>
    </row>
    <row r="411" spans="1:48">
      <c r="A411" s="95">
        <v>45649</v>
      </c>
      <c r="B411" t="b">
        <v>0</v>
      </c>
      <c r="C411" t="b">
        <v>0</v>
      </c>
      <c r="D411" t="s">
        <v>113</v>
      </c>
      <c r="E411" t="s">
        <v>110</v>
      </c>
      <c r="F411">
        <v>6039.35</v>
      </c>
      <c r="G411" t="s">
        <v>111</v>
      </c>
      <c r="H411">
        <v>0</v>
      </c>
      <c r="I411">
        <v>505.60861881985801</v>
      </c>
      <c r="J411">
        <v>4.3299999999999998E-2</v>
      </c>
      <c r="K411">
        <v>13111.2985742295</v>
      </c>
      <c r="L411">
        <v>13113.25</v>
      </c>
      <c r="M411">
        <v>477.61587123034298</v>
      </c>
      <c r="N411">
        <v>481.62994428057499</v>
      </c>
      <c r="O411">
        <v>18.36</v>
      </c>
      <c r="P411">
        <v>13113.25</v>
      </c>
      <c r="Q411">
        <v>1.0026480061095</v>
      </c>
      <c r="R411">
        <v>481.62994428057499</v>
      </c>
      <c r="S411">
        <v>6.7033194385035993E-2</v>
      </c>
      <c r="T411">
        <v>6.9417154657746505E-2</v>
      </c>
      <c r="U411">
        <v>0.178154683854504</v>
      </c>
      <c r="V411">
        <v>0.16398857108450299</v>
      </c>
      <c r="W411">
        <v>0.178154683854504</v>
      </c>
      <c r="X411">
        <v>0</v>
      </c>
      <c r="Y411">
        <v>0.133440927298206</v>
      </c>
      <c r="Z411">
        <v>0.133993269283991</v>
      </c>
      <c r="AA411">
        <v>0.14217473594653701</v>
      </c>
      <c r="AB411" s="111">
        <v>0.50688517340141603</v>
      </c>
      <c r="AC411">
        <v>1.3286428114228999E-3</v>
      </c>
      <c r="AD411">
        <v>483.09425180961603</v>
      </c>
      <c r="AE411" s="111">
        <v>484.758909556741</v>
      </c>
      <c r="AF411">
        <v>484.758909556741</v>
      </c>
      <c r="AG411">
        <v>483.09425180961603</v>
      </c>
      <c r="AH411" s="95">
        <v>45649</v>
      </c>
      <c r="AI411" s="96">
        <v>7.3048640327108302E-6</v>
      </c>
      <c r="AJ411">
        <v>477.61587123034298</v>
      </c>
      <c r="AK411">
        <v>474.131828469482</v>
      </c>
      <c r="AL411">
        <v>481.24380589652401</v>
      </c>
      <c r="AM411">
        <v>467.01985104243897</v>
      </c>
      <c r="AN411">
        <v>0</v>
      </c>
      <c r="AO411">
        <v>1.0058421516754E-3</v>
      </c>
      <c r="AP411">
        <v>0.18359999999999899</v>
      </c>
      <c r="AQ411">
        <v>0</v>
      </c>
      <c r="AR411">
        <v>0</v>
      </c>
      <c r="AS411">
        <v>0.80150160522761404</v>
      </c>
      <c r="AT411">
        <v>0.8</v>
      </c>
      <c r="AU411">
        <v>0.8</v>
      </c>
      <c r="AV411">
        <v>0.50688517340141603</v>
      </c>
    </row>
    <row r="412" spans="1:48">
      <c r="A412" s="95">
        <v>45650</v>
      </c>
      <c r="B412" t="b">
        <v>0</v>
      </c>
      <c r="C412" t="b">
        <v>1</v>
      </c>
      <c r="D412" t="s">
        <v>113</v>
      </c>
      <c r="E412" t="s">
        <v>104</v>
      </c>
      <c r="F412">
        <v>6056.1875</v>
      </c>
      <c r="H412">
        <v>0</v>
      </c>
      <c r="I412">
        <v>510.80208044458499</v>
      </c>
      <c r="J412">
        <v>4.3299999999999998E-2</v>
      </c>
      <c r="K412">
        <v>13256.0664951709</v>
      </c>
      <c r="L412">
        <v>13158.620999999999</v>
      </c>
      <c r="M412">
        <v>479.17945770805602</v>
      </c>
      <c r="O412">
        <v>16.78</v>
      </c>
      <c r="P412">
        <v>13158.620999999999</v>
      </c>
      <c r="Q412">
        <v>1.00278796559232</v>
      </c>
      <c r="T412">
        <v>6.7033194385035993E-2</v>
      </c>
      <c r="U412">
        <v>0.175969784304185</v>
      </c>
      <c r="V412">
        <v>0.163250707345198</v>
      </c>
      <c r="W412">
        <v>0.175969784304185</v>
      </c>
      <c r="X412" s="96">
        <v>9.5871806956995898E-5</v>
      </c>
      <c r="Z412">
        <v>0.133440927298206</v>
      </c>
      <c r="AA412">
        <v>0.142280333856141</v>
      </c>
      <c r="AB412" s="111">
        <v>0.51640517111037298</v>
      </c>
      <c r="AC412">
        <v>1.6445654473190999E-3</v>
      </c>
      <c r="AD412">
        <v>484.758909556741</v>
      </c>
      <c r="AE412" s="111">
        <v>485.556127309678</v>
      </c>
      <c r="AG412">
        <v>484.758909556741</v>
      </c>
      <c r="AI412" s="96">
        <v>1.0682342134551999E-5</v>
      </c>
      <c r="AK412">
        <v>477.61587123034298</v>
      </c>
      <c r="AL412">
        <v>484.78010929879798</v>
      </c>
      <c r="AM412">
        <v>470.451633161887</v>
      </c>
      <c r="AN412">
        <v>5.0981040564370003E-4</v>
      </c>
      <c r="AO412">
        <v>3.4446649029979998E-4</v>
      </c>
      <c r="AP412">
        <v>0.1678</v>
      </c>
      <c r="AQ412" s="96">
        <v>9.5873581492403404E-5</v>
      </c>
      <c r="AR412" s="96">
        <v>-1.77453540750605E-9</v>
      </c>
      <c r="AS412">
        <v>0.808439366673538</v>
      </c>
      <c r="AT412">
        <v>0.8</v>
      </c>
      <c r="AU412">
        <v>0.8</v>
      </c>
      <c r="AV412">
        <v>0.51640517111037298</v>
      </c>
    </row>
    <row r="413" spans="1:48">
      <c r="A413" s="95">
        <v>45650</v>
      </c>
      <c r="B413" t="b">
        <v>0</v>
      </c>
      <c r="C413" t="b">
        <v>1</v>
      </c>
      <c r="D413" t="s">
        <v>113</v>
      </c>
      <c r="E413" t="s">
        <v>105</v>
      </c>
      <c r="F413">
        <v>6078.55</v>
      </c>
      <c r="H413">
        <v>0</v>
      </c>
      <c r="I413">
        <v>510.80208044458499</v>
      </c>
      <c r="J413">
        <v>4.3299999999999998E-2</v>
      </c>
      <c r="K413">
        <v>13256.0664951709</v>
      </c>
      <c r="L413">
        <v>13206.053</v>
      </c>
      <c r="M413">
        <v>480.90672381276499</v>
      </c>
      <c r="O413">
        <v>16.78</v>
      </c>
      <c r="P413">
        <v>13206.053</v>
      </c>
      <c r="Q413">
        <v>1.0036925045666101</v>
      </c>
      <c r="T413">
        <v>6.7033194385035993E-2</v>
      </c>
      <c r="U413">
        <v>0.17457869722238201</v>
      </c>
      <c r="V413">
        <v>0.162899996509483</v>
      </c>
      <c r="W413">
        <v>0.17457869722238201</v>
      </c>
      <c r="X413">
        <v>1.7784828034609999E-4</v>
      </c>
      <c r="Z413">
        <v>0.133440927298206</v>
      </c>
      <c r="AA413">
        <v>0.14244503459730701</v>
      </c>
      <c r="AB413" s="111">
        <v>0.52281703000196</v>
      </c>
      <c r="AC413">
        <v>1.8608099552380999E-3</v>
      </c>
      <c r="AD413">
        <v>484.758909556741</v>
      </c>
      <c r="AE413" s="111">
        <v>486.45965498520297</v>
      </c>
      <c r="AG413">
        <v>484.758909556741</v>
      </c>
      <c r="AI413" s="96">
        <v>1.29466972324862E-5</v>
      </c>
      <c r="AK413">
        <v>477.61587123034298</v>
      </c>
      <c r="AL413">
        <v>484.78010929879798</v>
      </c>
      <c r="AM413">
        <v>470.451633161887</v>
      </c>
      <c r="AN413">
        <v>3.4446649029979998E-4</v>
      </c>
      <c r="AO413">
        <v>1.7912257495590001E-4</v>
      </c>
      <c r="AP413">
        <v>0.1678</v>
      </c>
      <c r="AQ413">
        <v>1.7784828034609999E-4</v>
      </c>
      <c r="AR413">
        <v>0</v>
      </c>
      <c r="AS413">
        <v>0.808439366673538</v>
      </c>
      <c r="AT413">
        <v>0.8</v>
      </c>
      <c r="AU413">
        <v>0.8</v>
      </c>
      <c r="AV413">
        <v>0.52281703000196</v>
      </c>
    </row>
    <row r="414" spans="1:48">
      <c r="A414" s="95">
        <v>45650</v>
      </c>
      <c r="B414" t="b">
        <v>0</v>
      </c>
      <c r="C414" t="b">
        <v>1</v>
      </c>
      <c r="D414" t="s">
        <v>113</v>
      </c>
      <c r="E414" t="s">
        <v>106</v>
      </c>
      <c r="F414">
        <v>6082.7</v>
      </c>
      <c r="H414">
        <v>0</v>
      </c>
      <c r="I414">
        <v>510.80208044458499</v>
      </c>
      <c r="J414">
        <v>4.3299999999999998E-2</v>
      </c>
      <c r="K414">
        <v>13256.0664951709</v>
      </c>
      <c r="L414">
        <v>13215.418</v>
      </c>
      <c r="M414">
        <v>481.24775617637101</v>
      </c>
      <c r="O414">
        <v>16.78</v>
      </c>
      <c r="P414">
        <v>13215.418</v>
      </c>
      <c r="Q414">
        <v>1.0006827286112601</v>
      </c>
      <c r="T414">
        <v>6.7033194385035993E-2</v>
      </c>
      <c r="U414">
        <v>0.169417372072866</v>
      </c>
      <c r="V414">
        <v>0.160520747757814</v>
      </c>
      <c r="W414">
        <v>0.169417372072866</v>
      </c>
      <c r="X414">
        <v>0</v>
      </c>
      <c r="Z414">
        <v>0.133440927298206</v>
      </c>
      <c r="AA414">
        <v>0.14244592225810099</v>
      </c>
      <c r="AB414" s="111">
        <v>0.52698296793226795</v>
      </c>
      <c r="AC414">
        <v>3.7033623341099997E-4</v>
      </c>
      <c r="AD414">
        <v>484.758909556741</v>
      </c>
      <c r="AE414" s="111">
        <v>486.63980862153699</v>
      </c>
      <c r="AG414">
        <v>484.758909556741</v>
      </c>
      <c r="AI414" s="96">
        <v>5.0252955067726202E-7</v>
      </c>
      <c r="AK414">
        <v>477.61587123034298</v>
      </c>
      <c r="AL414">
        <v>484.78010929879798</v>
      </c>
      <c r="AM414">
        <v>470.451633161887</v>
      </c>
      <c r="AN414">
        <v>1.7912257495590001E-4</v>
      </c>
      <c r="AO414" s="96">
        <v>1.3778659611993E-5</v>
      </c>
      <c r="AP414">
        <v>0.1678</v>
      </c>
      <c r="AQ414">
        <v>0</v>
      </c>
      <c r="AR414">
        <v>0</v>
      </c>
      <c r="AS414">
        <v>0.808439366673538</v>
      </c>
      <c r="AT414">
        <v>0.8</v>
      </c>
      <c r="AU414">
        <v>0.8</v>
      </c>
      <c r="AV414">
        <v>0.52698296793226795</v>
      </c>
    </row>
    <row r="415" spans="1:48">
      <c r="A415" s="95">
        <v>45650</v>
      </c>
      <c r="B415" t="b">
        <v>0</v>
      </c>
      <c r="C415" t="b">
        <v>1</v>
      </c>
      <c r="D415" t="s">
        <v>113</v>
      </c>
      <c r="E415" t="s">
        <v>107</v>
      </c>
      <c r="F415">
        <v>6093.1875</v>
      </c>
      <c r="G415" t="s">
        <v>112</v>
      </c>
      <c r="H415">
        <v>0</v>
      </c>
      <c r="I415">
        <v>510.80208044458499</v>
      </c>
      <c r="J415">
        <v>4.3299999999999998E-2</v>
      </c>
      <c r="K415">
        <v>13256.0664951709</v>
      </c>
      <c r="L415">
        <v>13239.879000000001</v>
      </c>
      <c r="M415">
        <v>482.13851887217299</v>
      </c>
      <c r="O415">
        <v>16.78</v>
      </c>
      <c r="P415">
        <v>13239.879000000001</v>
      </c>
      <c r="Q415">
        <v>1.0017241521035001</v>
      </c>
      <c r="T415">
        <v>6.7033194385035993E-2</v>
      </c>
      <c r="U415">
        <v>0.16535431166377901</v>
      </c>
      <c r="V415">
        <v>0.158665912339642</v>
      </c>
      <c r="W415">
        <v>0.16535431166377901</v>
      </c>
      <c r="X415">
        <v>0</v>
      </c>
      <c r="Y415">
        <v>0.13278230642459601</v>
      </c>
      <c r="Z415">
        <v>0.133440927298206</v>
      </c>
      <c r="AA415">
        <v>0.14222269821825401</v>
      </c>
      <c r="AB415" s="111">
        <v>0.54303758153225701</v>
      </c>
      <c r="AC415">
        <v>9.7381055488640004E-4</v>
      </c>
      <c r="AD415">
        <v>484.758909556741</v>
      </c>
      <c r="AE415" s="111">
        <v>487.11370360360002</v>
      </c>
      <c r="AF415">
        <v>487.11370360360002</v>
      </c>
      <c r="AG415">
        <v>484.758909556741</v>
      </c>
      <c r="AH415" s="95">
        <v>45650</v>
      </c>
      <c r="AI415" s="96">
        <v>3.41966348573916E-6</v>
      </c>
      <c r="AJ415">
        <v>482.13851887217299</v>
      </c>
      <c r="AK415">
        <v>477.61587123034298</v>
      </c>
      <c r="AL415">
        <v>484.78010929879798</v>
      </c>
      <c r="AM415">
        <v>470.451633161887</v>
      </c>
      <c r="AN415" s="96">
        <v>1.3778659611993E-5</v>
      </c>
      <c r="AO415">
        <v>0</v>
      </c>
      <c r="AP415">
        <v>0.1678</v>
      </c>
      <c r="AQ415">
        <v>0</v>
      </c>
      <c r="AR415">
        <v>0</v>
      </c>
      <c r="AS415">
        <v>0.808439366673538</v>
      </c>
      <c r="AT415">
        <v>0.8</v>
      </c>
      <c r="AU415">
        <v>0.8</v>
      </c>
      <c r="AV415">
        <v>0.54303758153225701</v>
      </c>
    </row>
    <row r="416" spans="1:48">
      <c r="A416" s="95">
        <v>45652</v>
      </c>
      <c r="B416" t="b">
        <v>0</v>
      </c>
      <c r="C416" t="b">
        <v>0</v>
      </c>
      <c r="D416" t="s">
        <v>113</v>
      </c>
      <c r="E416" t="s">
        <v>104</v>
      </c>
      <c r="F416">
        <v>6077.55</v>
      </c>
      <c r="H416">
        <v>0</v>
      </c>
      <c r="I416">
        <v>510.57172529187898</v>
      </c>
      <c r="J416">
        <v>4.3299999999999998E-2</v>
      </c>
      <c r="K416">
        <v>13251.7641213439</v>
      </c>
      <c r="L416">
        <v>13213.717000000001</v>
      </c>
      <c r="M416">
        <v>480.96951545963202</v>
      </c>
      <c r="O416">
        <v>14.27</v>
      </c>
      <c r="P416">
        <v>13213.717000000001</v>
      </c>
      <c r="Q416">
        <v>0.99743360925623903</v>
      </c>
      <c r="U416">
        <v>0.16225057329555001</v>
      </c>
      <c r="V416">
        <v>0.15726247839982199</v>
      </c>
      <c r="W416">
        <v>0.16225057329555001</v>
      </c>
      <c r="X416">
        <v>-1.0612929554986001E-3</v>
      </c>
      <c r="Z416">
        <v>0.13278230642459601</v>
      </c>
      <c r="AA416">
        <v>0.14228735401392101</v>
      </c>
      <c r="AB416" s="111">
        <v>0.55638101646279903</v>
      </c>
      <c r="AC416">
        <v>-1.3457727096721E-3</v>
      </c>
      <c r="AD416">
        <v>487.11370360360002</v>
      </c>
      <c r="AE416" s="111">
        <v>486.45815927478299</v>
      </c>
      <c r="AG416">
        <v>487.11370360360002</v>
      </c>
      <c r="AI416" s="96">
        <v>5.8930749440743899E-6</v>
      </c>
      <c r="AK416">
        <v>482.13851887217299</v>
      </c>
      <c r="AL416">
        <v>489.37059665525499</v>
      </c>
      <c r="AM416">
        <v>474.90644108908998</v>
      </c>
      <c r="AN416">
        <v>1.0058421516754E-3</v>
      </c>
      <c r="AO416">
        <v>8.4049823633150001E-4</v>
      </c>
      <c r="AP416">
        <v>0.14269999999999999</v>
      </c>
      <c r="AQ416" s="96">
        <v>1.4349582469988501E-5</v>
      </c>
      <c r="AR416">
        <v>-1.0756425379685999E-3</v>
      </c>
      <c r="AS416">
        <v>0.81659809341404099</v>
      </c>
      <c r="AT416">
        <v>0.8</v>
      </c>
      <c r="AU416">
        <v>0.8</v>
      </c>
      <c r="AV416">
        <v>0.55638101646279903</v>
      </c>
    </row>
    <row r="417" spans="1:48">
      <c r="A417" s="95">
        <v>45652</v>
      </c>
      <c r="B417" t="b">
        <v>0</v>
      </c>
      <c r="C417" t="b">
        <v>0</v>
      </c>
      <c r="D417" t="s">
        <v>113</v>
      </c>
      <c r="E417" t="s">
        <v>105</v>
      </c>
      <c r="F417">
        <v>6086.25</v>
      </c>
      <c r="H417">
        <v>0</v>
      </c>
      <c r="I417">
        <v>510.57172529187898</v>
      </c>
      <c r="J417">
        <v>4.3299999999999998E-2</v>
      </c>
      <c r="K417">
        <v>13251.7641213439</v>
      </c>
      <c r="L417">
        <v>13235.48</v>
      </c>
      <c r="M417">
        <v>481.76167254646401</v>
      </c>
      <c r="O417">
        <v>14.27</v>
      </c>
      <c r="P417">
        <v>13235.48</v>
      </c>
      <c r="Q417">
        <v>1.00143149788977</v>
      </c>
      <c r="U417">
        <v>0.158216194579999</v>
      </c>
      <c r="V417">
        <v>0.15534753876854199</v>
      </c>
      <c r="W417">
        <v>0.158216194579999</v>
      </c>
      <c r="X417" s="96">
        <v>-4.3099928869716903E-5</v>
      </c>
      <c r="Z417">
        <v>0.13278230642459601</v>
      </c>
      <c r="AA417">
        <v>0.14226409244746699</v>
      </c>
      <c r="AB417" s="111">
        <v>0.56702419061666798</v>
      </c>
      <c r="AC417">
        <v>9.1529555780170001E-4</v>
      </c>
      <c r="AD417">
        <v>487.11370360360002</v>
      </c>
      <c r="AE417" s="111">
        <v>486.90341226702401</v>
      </c>
      <c r="AG417">
        <v>487.11370360360002</v>
      </c>
      <c r="AI417" s="96">
        <v>2.7081500824410201E-6</v>
      </c>
      <c r="AK417">
        <v>482.13851887217299</v>
      </c>
      <c r="AL417">
        <v>489.37059665525499</v>
      </c>
      <c r="AM417">
        <v>474.90644108908998</v>
      </c>
      <c r="AN417">
        <v>8.4049823633150001E-4</v>
      </c>
      <c r="AO417">
        <v>6.7515432098759996E-4</v>
      </c>
      <c r="AP417">
        <v>0.14269999999999999</v>
      </c>
      <c r="AQ417" s="96">
        <v>1.1977532050766001E-5</v>
      </c>
      <c r="AR417" s="96">
        <v>-5.5077460920482901E-5</v>
      </c>
      <c r="AS417">
        <v>0.81659809341404099</v>
      </c>
      <c r="AT417">
        <v>0.8</v>
      </c>
      <c r="AU417">
        <v>0.8</v>
      </c>
      <c r="AV417">
        <v>0.56702419061666798</v>
      </c>
    </row>
    <row r="418" spans="1:48">
      <c r="A418" s="95">
        <v>45652</v>
      </c>
      <c r="B418" t="b">
        <v>0</v>
      </c>
      <c r="C418" t="b">
        <v>0</v>
      </c>
      <c r="D418" t="s">
        <v>113</v>
      </c>
      <c r="E418" t="s">
        <v>106</v>
      </c>
      <c r="F418">
        <v>6099.125</v>
      </c>
      <c r="H418">
        <v>0</v>
      </c>
      <c r="I418">
        <v>510.57172529187898</v>
      </c>
      <c r="J418">
        <v>4.3299999999999998E-2</v>
      </c>
      <c r="K418">
        <v>13251.7641213439</v>
      </c>
      <c r="L418">
        <v>13262.027</v>
      </c>
      <c r="M418">
        <v>482.72796369125803</v>
      </c>
      <c r="O418">
        <v>14.27</v>
      </c>
      <c r="P418">
        <v>13262.027</v>
      </c>
      <c r="Q418">
        <v>1.0021154241117201</v>
      </c>
      <c r="U418">
        <v>0.15477521012517001</v>
      </c>
      <c r="V418">
        <v>0.153692367133761</v>
      </c>
      <c r="W418">
        <v>0.15477521012517001</v>
      </c>
      <c r="X418" s="96">
        <v>1.0975024728538699E-5</v>
      </c>
      <c r="Z418">
        <v>0.13278230642459601</v>
      </c>
      <c r="AA418">
        <v>0.14220925747084201</v>
      </c>
      <c r="AB418" s="111">
        <v>0.58148282635809101</v>
      </c>
      <c r="AC418">
        <v>1.1358601644888E-3</v>
      </c>
      <c r="AD418">
        <v>487.11370360360002</v>
      </c>
      <c r="AE418" s="111">
        <v>487.45646645697201</v>
      </c>
      <c r="AG418">
        <v>487.11370360360002</v>
      </c>
      <c r="AI418" s="96">
        <v>4.0149593306584099E-6</v>
      </c>
      <c r="AK418">
        <v>482.13851887217299</v>
      </c>
      <c r="AL418">
        <v>489.37059665525499</v>
      </c>
      <c r="AM418">
        <v>474.90644108908998</v>
      </c>
      <c r="AN418">
        <v>6.7515432098759996E-4</v>
      </c>
      <c r="AO418">
        <v>5.0981040564370003E-4</v>
      </c>
      <c r="AP418">
        <v>0.14269999999999999</v>
      </c>
      <c r="AQ418" s="96">
        <v>1.11723170340314E-5</v>
      </c>
      <c r="AR418" s="96">
        <v>-1.97292305492702E-7</v>
      </c>
      <c r="AS418">
        <v>0.81659809341404099</v>
      </c>
      <c r="AT418">
        <v>0.8</v>
      </c>
      <c r="AU418">
        <v>0.8</v>
      </c>
      <c r="AV418">
        <v>0.58148282635809101</v>
      </c>
    </row>
    <row r="419" spans="1:48">
      <c r="A419" s="95">
        <v>45652</v>
      </c>
      <c r="B419" t="b">
        <v>0</v>
      </c>
      <c r="C419" t="b">
        <v>0</v>
      </c>
      <c r="D419" t="s">
        <v>113</v>
      </c>
      <c r="E419" t="s">
        <v>107</v>
      </c>
      <c r="F419">
        <v>6091.6875</v>
      </c>
      <c r="H419">
        <v>0</v>
      </c>
      <c r="I419">
        <v>510.57172529187898</v>
      </c>
      <c r="J419">
        <v>4.3299999999999998E-2</v>
      </c>
      <c r="K419">
        <v>13251.7641213439</v>
      </c>
      <c r="L419">
        <v>13245.422</v>
      </c>
      <c r="M419">
        <v>482.12355398547902</v>
      </c>
      <c r="O419">
        <v>14.27</v>
      </c>
      <c r="P419">
        <v>13245.422</v>
      </c>
      <c r="Q419">
        <v>0.99878056278564498</v>
      </c>
      <c r="U419">
        <v>0.15061266602838999</v>
      </c>
      <c r="V419">
        <v>0.15164355945191499</v>
      </c>
      <c r="W419">
        <v>0.15164355945191499</v>
      </c>
      <c r="X419" s="96">
        <v>2.78098458482367E-9</v>
      </c>
      <c r="Z419">
        <v>0.13278230642459601</v>
      </c>
      <c r="AA419">
        <v>0.14222386052441499</v>
      </c>
      <c r="AB419" s="111">
        <v>0.59441043514395697</v>
      </c>
      <c r="AC419">
        <v>-7.293505707207E-4</v>
      </c>
      <c r="AD419">
        <v>487.11370360360002</v>
      </c>
      <c r="AE419" s="111">
        <v>487.10093980495998</v>
      </c>
      <c r="AG419">
        <v>487.11370360360002</v>
      </c>
      <c r="AI419" s="96">
        <v>1.56964700534904E-6</v>
      </c>
      <c r="AK419">
        <v>482.13851887217299</v>
      </c>
      <c r="AL419">
        <v>489.37059665525499</v>
      </c>
      <c r="AM419">
        <v>474.90644108908998</v>
      </c>
      <c r="AN419">
        <v>5.0981040564370003E-4</v>
      </c>
      <c r="AO419">
        <v>3.4446649029979998E-4</v>
      </c>
      <c r="AP419">
        <v>0.14269999999999999</v>
      </c>
      <c r="AQ419" s="96">
        <v>8.9089512744633297E-9</v>
      </c>
      <c r="AR419" s="96">
        <v>-6.1279666896396601E-9</v>
      </c>
      <c r="AS419">
        <v>0.81659809341404099</v>
      </c>
      <c r="AT419">
        <v>0.8</v>
      </c>
      <c r="AU419">
        <v>0.8</v>
      </c>
      <c r="AV419">
        <v>0.59441043514395697</v>
      </c>
    </row>
    <row r="420" spans="1:48">
      <c r="A420" s="95">
        <v>45652</v>
      </c>
      <c r="B420" t="b">
        <v>0</v>
      </c>
      <c r="C420" t="b">
        <v>0</v>
      </c>
      <c r="D420" t="s">
        <v>113</v>
      </c>
      <c r="E420" t="s">
        <v>108</v>
      </c>
      <c r="F420">
        <v>6095.7</v>
      </c>
      <c r="H420">
        <v>0</v>
      </c>
      <c r="I420">
        <v>510.57172529187898</v>
      </c>
      <c r="J420">
        <v>4.3299999999999998E-2</v>
      </c>
      <c r="K420">
        <v>13251.7641213439</v>
      </c>
      <c r="L420">
        <v>13253.478999999999</v>
      </c>
      <c r="M420">
        <v>482.416822820135</v>
      </c>
      <c r="O420">
        <v>14.27</v>
      </c>
      <c r="P420">
        <v>13253.478999999999</v>
      </c>
      <c r="Q420">
        <v>1.00065868447782</v>
      </c>
      <c r="U420">
        <v>0.146158348575672</v>
      </c>
      <c r="V420">
        <v>0.14941708453081401</v>
      </c>
      <c r="W420">
        <v>0.14941708453081401</v>
      </c>
      <c r="X420" s="96">
        <v>3.3651677366357198E-14</v>
      </c>
      <c r="Z420">
        <v>0.13278230642459601</v>
      </c>
      <c r="AA420">
        <v>0.14223238882105799</v>
      </c>
      <c r="AB420" s="111">
        <v>0.60668583837332302</v>
      </c>
      <c r="AC420">
        <v>3.603437917163E-4</v>
      </c>
      <c r="AD420">
        <v>487.11370360360002</v>
      </c>
      <c r="AE420" s="111">
        <v>487.27646360455799</v>
      </c>
      <c r="AG420">
        <v>487.11370360360002</v>
      </c>
      <c r="AI420" s="96">
        <v>3.69786472780286E-7</v>
      </c>
      <c r="AK420">
        <v>482.13851887217299</v>
      </c>
      <c r="AL420">
        <v>489.37059665525499</v>
      </c>
      <c r="AM420">
        <v>474.90644108908998</v>
      </c>
      <c r="AN420">
        <v>3.4446649029979998E-4</v>
      </c>
      <c r="AO420">
        <v>1.7912257495590001E-4</v>
      </c>
      <c r="AP420">
        <v>0.14269999999999999</v>
      </c>
      <c r="AQ420" s="96">
        <v>3.3762699668819701E-14</v>
      </c>
      <c r="AR420" s="96">
        <v>-1.11022302462515E-16</v>
      </c>
      <c r="AS420">
        <v>0.81659809341404099</v>
      </c>
      <c r="AT420">
        <v>0.8</v>
      </c>
      <c r="AU420">
        <v>0.8</v>
      </c>
      <c r="AV420">
        <v>0.60668583837332302</v>
      </c>
    </row>
    <row r="421" spans="1:48">
      <c r="A421" s="95">
        <v>45652</v>
      </c>
      <c r="B421" t="b">
        <v>0</v>
      </c>
      <c r="C421" t="b">
        <v>0</v>
      </c>
      <c r="D421" t="s">
        <v>113</v>
      </c>
      <c r="E421" t="s">
        <v>109</v>
      </c>
      <c r="F421">
        <v>6098.2749999999996</v>
      </c>
      <c r="H421">
        <v>0</v>
      </c>
      <c r="I421">
        <v>510.57172529187898</v>
      </c>
      <c r="J421">
        <v>4.3299999999999998E-2</v>
      </c>
      <c r="K421">
        <v>13251.7641213439</v>
      </c>
      <c r="L421">
        <v>13258.725</v>
      </c>
      <c r="M421">
        <v>482.607773336035</v>
      </c>
      <c r="O421">
        <v>14.27</v>
      </c>
      <c r="P421">
        <v>13258.725</v>
      </c>
      <c r="Q421">
        <v>1.0004224289253001</v>
      </c>
      <c r="U421">
        <v>0.141764251121822</v>
      </c>
      <c r="V421">
        <v>0.147186918915475</v>
      </c>
      <c r="W421">
        <v>0.147186918915475</v>
      </c>
      <c r="X421">
        <v>0</v>
      </c>
      <c r="Z421">
        <v>0.13278230642459601</v>
      </c>
      <c r="AA421">
        <v>0.142209869572474</v>
      </c>
      <c r="AB421" s="111">
        <v>0.61572610848946496</v>
      </c>
      <c r="AC421">
        <v>2.3923472509339999E-4</v>
      </c>
      <c r="AD421">
        <v>487.11370360360002</v>
      </c>
      <c r="AE421" s="111">
        <v>487.39303705537299</v>
      </c>
      <c r="AG421">
        <v>487.11370360360002</v>
      </c>
      <c r="AI421" s="96">
        <v>1.56611954513137E-7</v>
      </c>
      <c r="AK421">
        <v>482.13851887217299</v>
      </c>
      <c r="AL421">
        <v>489.37059665525499</v>
      </c>
      <c r="AM421">
        <v>474.90644108908998</v>
      </c>
      <c r="AN421">
        <v>1.7912257495590001E-4</v>
      </c>
      <c r="AO421">
        <v>0</v>
      </c>
      <c r="AP421">
        <v>0.14269999999999999</v>
      </c>
      <c r="AQ421">
        <v>0</v>
      </c>
      <c r="AR421">
        <v>0</v>
      </c>
      <c r="AS421">
        <v>0.81659809341404099</v>
      </c>
      <c r="AT421">
        <v>0.8</v>
      </c>
      <c r="AU421">
        <v>0.8</v>
      </c>
      <c r="AV421">
        <v>0.61572610848946496</v>
      </c>
    </row>
    <row r="422" spans="1:48">
      <c r="A422" s="95">
        <v>45652</v>
      </c>
      <c r="B422" t="b">
        <v>0</v>
      </c>
      <c r="C422" t="b">
        <v>0</v>
      </c>
      <c r="D422" t="s">
        <v>113</v>
      </c>
      <c r="E422" t="s">
        <v>110</v>
      </c>
      <c r="F422">
        <v>6099.15</v>
      </c>
      <c r="G422" t="s">
        <v>111</v>
      </c>
      <c r="H422">
        <v>0</v>
      </c>
      <c r="I422">
        <v>510.57172529187898</v>
      </c>
      <c r="J422">
        <v>4.3299999999999998E-2</v>
      </c>
      <c r="K422">
        <v>13251.7641213439</v>
      </c>
      <c r="L422">
        <v>13260.143</v>
      </c>
      <c r="M422">
        <v>482.65938748615798</v>
      </c>
      <c r="N422">
        <v>486.39891290600298</v>
      </c>
      <c r="O422">
        <v>14.27</v>
      </c>
      <c r="P422">
        <v>13260.143</v>
      </c>
      <c r="Q422">
        <v>1.00014348319811</v>
      </c>
      <c r="R422">
        <v>486.39891290600298</v>
      </c>
      <c r="S422">
        <v>8.0754460640815401E-2</v>
      </c>
      <c r="U422">
        <v>0.137449944298283</v>
      </c>
      <c r="V422">
        <v>0.14496439100501399</v>
      </c>
      <c r="W422">
        <v>0.14496439100501399</v>
      </c>
      <c r="X422">
        <v>0</v>
      </c>
      <c r="Y422">
        <v>0.13278322507495399</v>
      </c>
      <c r="Z422">
        <v>0.13278230642459601</v>
      </c>
      <c r="AA422">
        <v>0.14002728683024901</v>
      </c>
      <c r="AB422" s="111">
        <v>0.62505554622576498</v>
      </c>
      <c r="AC422" s="96">
        <v>6.4918005079794798E-5</v>
      </c>
      <c r="AD422">
        <v>487.11370360360002</v>
      </c>
      <c r="AE422" s="111">
        <v>487.424677639028</v>
      </c>
      <c r="AF422">
        <v>487.424677639028</v>
      </c>
      <c r="AG422">
        <v>487.11370360360002</v>
      </c>
      <c r="AH422" s="95">
        <v>45652</v>
      </c>
      <c r="AI422" s="96">
        <v>1.1436746388991599E-8</v>
      </c>
      <c r="AJ422">
        <v>482.65938748615798</v>
      </c>
      <c r="AK422">
        <v>482.13851887217299</v>
      </c>
      <c r="AL422">
        <v>489.37059665525499</v>
      </c>
      <c r="AM422">
        <v>474.90644108908998</v>
      </c>
      <c r="AN422">
        <v>0</v>
      </c>
      <c r="AO422">
        <v>1.0058421516754E-3</v>
      </c>
      <c r="AP422">
        <v>0.14269999999999999</v>
      </c>
      <c r="AQ422">
        <v>0</v>
      </c>
      <c r="AR422">
        <v>0</v>
      </c>
      <c r="AS422">
        <v>0.81659809341404099</v>
      </c>
      <c r="AT422">
        <v>0.8</v>
      </c>
      <c r="AU422">
        <v>0.8</v>
      </c>
      <c r="AV422">
        <v>0.62505554622576498</v>
      </c>
    </row>
    <row r="423" spans="1:48">
      <c r="A423" s="95">
        <v>45653</v>
      </c>
      <c r="B423" t="b">
        <v>0</v>
      </c>
      <c r="C423" t="b">
        <v>0</v>
      </c>
      <c r="D423" t="s">
        <v>113</v>
      </c>
      <c r="E423" t="s">
        <v>104</v>
      </c>
      <c r="F423">
        <v>6049.4375</v>
      </c>
      <c r="H423">
        <v>0</v>
      </c>
      <c r="I423">
        <v>504.85472922918098</v>
      </c>
      <c r="J423">
        <v>4.3299999999999998E-2</v>
      </c>
      <c r="K423">
        <v>13106.387337461099</v>
      </c>
      <c r="L423">
        <v>13163.868</v>
      </c>
      <c r="M423">
        <v>479.04677960494399</v>
      </c>
      <c r="O423">
        <v>14.73</v>
      </c>
      <c r="P423">
        <v>13163.868</v>
      </c>
      <c r="Q423">
        <v>0.991849274079175</v>
      </c>
      <c r="T423">
        <v>8.0754460640815401E-2</v>
      </c>
      <c r="U423">
        <v>0.154055230787917</v>
      </c>
      <c r="V423">
        <v>0.15287665782603199</v>
      </c>
      <c r="W423">
        <v>0.154055230787917</v>
      </c>
      <c r="X423">
        <v>-3.7376285076386302E-2</v>
      </c>
      <c r="Z423">
        <v>0.13278322507495399</v>
      </c>
      <c r="AA423">
        <v>0.14070105490996199</v>
      </c>
      <c r="AB423" s="111">
        <v>0.63463861271156896</v>
      </c>
      <c r="AC423">
        <v>-4.6932615204974999E-3</v>
      </c>
      <c r="AD423">
        <v>487.424677639028</v>
      </c>
      <c r="AE423" s="111">
        <v>485.13706615532402</v>
      </c>
      <c r="AG423">
        <v>487.424677639028</v>
      </c>
      <c r="AI423" s="96">
        <v>5.6444408321744401E-5</v>
      </c>
      <c r="AK423">
        <v>482.65938748615798</v>
      </c>
      <c r="AL423">
        <v>489.89927829844999</v>
      </c>
      <c r="AM423">
        <v>475.41949667386501</v>
      </c>
      <c r="AN423">
        <v>1.0058421516754E-3</v>
      </c>
      <c r="AO423">
        <v>8.4049823633150001E-4</v>
      </c>
      <c r="AP423">
        <v>0.14729999999999999</v>
      </c>
      <c r="AQ423" s="96">
        <v>7.87326564013987E-8</v>
      </c>
      <c r="AR423">
        <v>-3.7376363809042697E-2</v>
      </c>
      <c r="AS423">
        <v>0.81658679829220304</v>
      </c>
      <c r="AT423">
        <v>0.8</v>
      </c>
      <c r="AU423">
        <v>0.8</v>
      </c>
      <c r="AV423">
        <v>0.63463861271156896</v>
      </c>
    </row>
    <row r="424" spans="1:48">
      <c r="A424" s="95">
        <v>45653</v>
      </c>
      <c r="B424" t="b">
        <v>0</v>
      </c>
      <c r="C424" t="b">
        <v>0</v>
      </c>
      <c r="D424" t="s">
        <v>113</v>
      </c>
      <c r="E424" t="s">
        <v>105</v>
      </c>
      <c r="F424">
        <v>6017.5749999999998</v>
      </c>
      <c r="H424">
        <v>0</v>
      </c>
      <c r="I424">
        <v>504.85472922918098</v>
      </c>
      <c r="J424">
        <v>4.3299999999999998E-2</v>
      </c>
      <c r="K424">
        <v>13106.387337461099</v>
      </c>
      <c r="L424">
        <v>13097.227000000001</v>
      </c>
      <c r="M424">
        <v>476.62164464919601</v>
      </c>
      <c r="O424">
        <v>14.73</v>
      </c>
      <c r="P424">
        <v>13097.227000000001</v>
      </c>
      <c r="Q424">
        <v>0.99473298137223498</v>
      </c>
      <c r="T424">
        <v>8.0754460640815401E-2</v>
      </c>
      <c r="U424">
        <v>0.15822548581782001</v>
      </c>
      <c r="V424">
        <v>0.15502667470920301</v>
      </c>
      <c r="W424">
        <v>0.15822548581782001</v>
      </c>
      <c r="X424">
        <v>-0.25406964036365498</v>
      </c>
      <c r="Z424">
        <v>0.13278322507495399</v>
      </c>
      <c r="AA424">
        <v>0.14095534626202999</v>
      </c>
      <c r="AB424" s="111">
        <v>0.57330088402896895</v>
      </c>
      <c r="AC424">
        <v>-3.2189395978515002E-3</v>
      </c>
      <c r="AD424">
        <v>487.424677639028</v>
      </c>
      <c r="AE424" s="111">
        <v>483.575439242691</v>
      </c>
      <c r="AG424">
        <v>487.424677639028</v>
      </c>
      <c r="AI424" s="96">
        <v>2.5758419096315001E-5</v>
      </c>
      <c r="AK424">
        <v>482.65938748615798</v>
      </c>
      <c r="AL424">
        <v>489.89927829844999</v>
      </c>
      <c r="AM424">
        <v>475.41949667386501</v>
      </c>
      <c r="AN424">
        <v>8.4049823633150001E-4</v>
      </c>
      <c r="AO424">
        <v>6.7515432098759996E-4</v>
      </c>
      <c r="AP424">
        <v>0.14729999999999999</v>
      </c>
      <c r="AQ424" s="96">
        <v>3.5612767066284102E-13</v>
      </c>
      <c r="AR424">
        <v>-0.25406964036401097</v>
      </c>
      <c r="AS424">
        <v>0.81658679829220304</v>
      </c>
      <c r="AT424">
        <v>0.8</v>
      </c>
      <c r="AU424">
        <v>0.8</v>
      </c>
      <c r="AV424">
        <v>0.57330088402896895</v>
      </c>
    </row>
    <row r="425" spans="1:48">
      <c r="A425" s="95">
        <v>45653</v>
      </c>
      <c r="B425" t="b">
        <v>0</v>
      </c>
      <c r="C425" t="b">
        <v>0</v>
      </c>
      <c r="D425" t="s">
        <v>113</v>
      </c>
      <c r="E425" t="s">
        <v>106</v>
      </c>
      <c r="F425">
        <v>6002.4</v>
      </c>
      <c r="H425">
        <v>0</v>
      </c>
      <c r="I425">
        <v>504.85472922918098</v>
      </c>
      <c r="J425">
        <v>4.3299999999999998E-2</v>
      </c>
      <c r="K425">
        <v>13106.387337461099</v>
      </c>
      <c r="L425">
        <v>13061.425999999999</v>
      </c>
      <c r="M425">
        <v>475.31880920929001</v>
      </c>
      <c r="O425">
        <v>14.73</v>
      </c>
      <c r="P425">
        <v>13061.425999999999</v>
      </c>
      <c r="Q425">
        <v>0.99747822004711195</v>
      </c>
      <c r="T425">
        <v>8.0754460640815401E-2</v>
      </c>
      <c r="U425">
        <v>0.155968522933363</v>
      </c>
      <c r="V425">
        <v>0.15397652028145201</v>
      </c>
      <c r="W425">
        <v>0.155968522933363</v>
      </c>
      <c r="X425">
        <v>-0.524727376441259</v>
      </c>
      <c r="Z425">
        <v>0.13278322507495399</v>
      </c>
      <c r="AA425">
        <v>0.14078264579013999</v>
      </c>
      <c r="AB425" s="111">
        <v>0.43608651061084902</v>
      </c>
      <c r="AC425">
        <v>-1.5808275850118E-3</v>
      </c>
      <c r="AD425">
        <v>487.424677639028</v>
      </c>
      <c r="AE425" s="111">
        <v>482.81098984890201</v>
      </c>
      <c r="AG425">
        <v>487.424677639028</v>
      </c>
      <c r="AI425" s="96">
        <v>7.4923851612503697E-6</v>
      </c>
      <c r="AK425">
        <v>482.65938748615798</v>
      </c>
      <c r="AL425">
        <v>489.89927829844999</v>
      </c>
      <c r="AM425">
        <v>475.41949667386501</v>
      </c>
      <c r="AN425">
        <v>6.7515432098759996E-4</v>
      </c>
      <c r="AO425">
        <v>5.0981040564370003E-4</v>
      </c>
      <c r="AP425">
        <v>0.14729999999999999</v>
      </c>
      <c r="AQ425" s="96">
        <v>5.2880760745273599E-20</v>
      </c>
      <c r="AR425">
        <v>-0.524727376441259</v>
      </c>
      <c r="AS425">
        <v>0.81658679829220304</v>
      </c>
      <c r="AT425">
        <v>0.8</v>
      </c>
      <c r="AU425">
        <v>0.8</v>
      </c>
      <c r="AV425">
        <v>0.43608651061084902</v>
      </c>
    </row>
    <row r="426" spans="1:48">
      <c r="A426" s="95">
        <v>45653</v>
      </c>
      <c r="B426" t="b">
        <v>0</v>
      </c>
      <c r="C426" t="b">
        <v>0</v>
      </c>
      <c r="D426" t="s">
        <v>113</v>
      </c>
      <c r="E426" t="s">
        <v>107</v>
      </c>
      <c r="F426">
        <v>5989.95</v>
      </c>
      <c r="H426">
        <v>0</v>
      </c>
      <c r="I426">
        <v>504.85472922918098</v>
      </c>
      <c r="J426">
        <v>4.3299999999999998E-2</v>
      </c>
      <c r="K426">
        <v>13106.387337461099</v>
      </c>
      <c r="L426">
        <v>13036.655000000001</v>
      </c>
      <c r="M426">
        <v>474.41736688416199</v>
      </c>
      <c r="O426">
        <v>14.73</v>
      </c>
      <c r="P426">
        <v>13036.655000000001</v>
      </c>
      <c r="Q426">
        <v>0.99792582966813204</v>
      </c>
      <c r="T426">
        <v>8.0754460640815401E-2</v>
      </c>
      <c r="U426">
        <v>0.15247297709252899</v>
      </c>
      <c r="V426">
        <v>0.15227673964577601</v>
      </c>
      <c r="W426">
        <v>0.15247297709252899</v>
      </c>
      <c r="X426">
        <v>-0.77949117587670003</v>
      </c>
      <c r="Z426">
        <v>0.13278322507495399</v>
      </c>
      <c r="AA426">
        <v>0.14048574850860299</v>
      </c>
      <c r="AB426" s="111">
        <v>0.28313405275285602</v>
      </c>
      <c r="AC426">
        <v>-8.4233349982829997E-4</v>
      </c>
      <c r="AD426">
        <v>487.424677639028</v>
      </c>
      <c r="AE426" s="111">
        <v>482.404301978067</v>
      </c>
      <c r="AG426">
        <v>487.424677639028</v>
      </c>
      <c r="AI426" s="96">
        <v>3.6035469218154701E-6</v>
      </c>
      <c r="AK426">
        <v>482.65938748615798</v>
      </c>
      <c r="AL426">
        <v>489.89927829844999</v>
      </c>
      <c r="AM426">
        <v>475.41949667386501</v>
      </c>
      <c r="AN426">
        <v>5.0981040564370003E-4</v>
      </c>
      <c r="AO426">
        <v>3.4446649029979998E-4</v>
      </c>
      <c r="AP426">
        <v>0.14729999999999999</v>
      </c>
      <c r="AQ426" s="96">
        <v>3.7552100769554302E-32</v>
      </c>
      <c r="AR426">
        <v>-0.77949117587670003</v>
      </c>
      <c r="AS426">
        <v>0.81658679829220304</v>
      </c>
      <c r="AT426">
        <v>0.8</v>
      </c>
      <c r="AU426">
        <v>0.8</v>
      </c>
      <c r="AV426">
        <v>0.28313405275285602</v>
      </c>
    </row>
    <row r="427" spans="1:48">
      <c r="A427" s="95">
        <v>45653</v>
      </c>
      <c r="B427" t="b">
        <v>0</v>
      </c>
      <c r="C427" t="b">
        <v>0</v>
      </c>
      <c r="D427" t="s">
        <v>113</v>
      </c>
      <c r="E427" t="s">
        <v>108</v>
      </c>
      <c r="F427">
        <v>6010.4875000000002</v>
      </c>
      <c r="H427">
        <v>0</v>
      </c>
      <c r="I427">
        <v>504.85472922918098</v>
      </c>
      <c r="J427">
        <v>4.3299999999999998E-2</v>
      </c>
      <c r="K427">
        <v>13106.387337461099</v>
      </c>
      <c r="L427">
        <v>13080.517</v>
      </c>
      <c r="M427">
        <v>476.01355045627298</v>
      </c>
      <c r="O427">
        <v>14.73</v>
      </c>
      <c r="P427">
        <v>13080.517</v>
      </c>
      <c r="Q427">
        <v>1.00342865967161</v>
      </c>
      <c r="T427">
        <v>8.0754460640815401E-2</v>
      </c>
      <c r="U427">
        <v>0.15181308608361699</v>
      </c>
      <c r="V427">
        <v>0.15195262984800001</v>
      </c>
      <c r="W427">
        <v>0.15195262984800001</v>
      </c>
      <c r="X427">
        <v>-0.26290428192412602</v>
      </c>
      <c r="Z427">
        <v>0.13278322507495399</v>
      </c>
      <c r="AA427">
        <v>0.14053999195474001</v>
      </c>
      <c r="AB427" s="111">
        <v>0.13274483377941201</v>
      </c>
      <c r="AC427">
        <v>9.3756938305880003E-4</v>
      </c>
      <c r="AD427">
        <v>487.424677639028</v>
      </c>
      <c r="AE427" s="111">
        <v>482.85658948185699</v>
      </c>
      <c r="AG427">
        <v>487.424677639028</v>
      </c>
      <c r="AI427" s="96">
        <v>1.1281981173284301E-5</v>
      </c>
      <c r="AK427">
        <v>482.65938748615798</v>
      </c>
      <c r="AL427">
        <v>489.89927829844999</v>
      </c>
      <c r="AM427">
        <v>475.41949667386501</v>
      </c>
      <c r="AN427">
        <v>3.4446649029979998E-4</v>
      </c>
      <c r="AO427">
        <v>1.7912257495590001E-4</v>
      </c>
      <c r="AP427">
        <v>0.14729999999999999</v>
      </c>
      <c r="AQ427" s="96">
        <v>1.7695788998201301E-48</v>
      </c>
      <c r="AR427">
        <v>-0.26290428192412602</v>
      </c>
      <c r="AS427">
        <v>0.81658679829220304</v>
      </c>
      <c r="AT427">
        <v>0.8</v>
      </c>
      <c r="AU427">
        <v>0.8</v>
      </c>
      <c r="AV427">
        <v>0.13274483377941201</v>
      </c>
    </row>
    <row r="428" spans="1:48">
      <c r="A428" s="95">
        <v>45653</v>
      </c>
      <c r="B428" t="b">
        <v>0</v>
      </c>
      <c r="C428" t="b">
        <v>0</v>
      </c>
      <c r="D428" t="s">
        <v>113</v>
      </c>
      <c r="E428" t="s">
        <v>109</v>
      </c>
      <c r="F428">
        <v>6027.3</v>
      </c>
      <c r="H428">
        <v>0</v>
      </c>
      <c r="I428">
        <v>504.85472922918098</v>
      </c>
      <c r="J428">
        <v>4.3299999999999998E-2</v>
      </c>
      <c r="K428">
        <v>13106.387337461099</v>
      </c>
      <c r="L428">
        <v>13112.574000000001</v>
      </c>
      <c r="M428">
        <v>477.18013786157002</v>
      </c>
      <c r="O428">
        <v>14.73</v>
      </c>
      <c r="P428">
        <v>13112.574000000001</v>
      </c>
      <c r="Q428">
        <v>1.0027971940711899</v>
      </c>
      <c r="T428">
        <v>8.0754460640815401E-2</v>
      </c>
      <c r="U428">
        <v>0.14932687789965701</v>
      </c>
      <c r="V428">
        <v>0.15071158461741499</v>
      </c>
      <c r="W428">
        <v>0.15071158461741499</v>
      </c>
      <c r="X428">
        <v>0</v>
      </c>
      <c r="Z428">
        <v>0.13278322507495399</v>
      </c>
      <c r="AA428">
        <v>0.14053864832299601</v>
      </c>
      <c r="AB428" s="111">
        <v>0.28274483377941201</v>
      </c>
      <c r="AC428">
        <v>3.1032361958360002E-4</v>
      </c>
      <c r="AD428">
        <v>487.424677639028</v>
      </c>
      <c r="AE428" s="111">
        <v>483.00643128644498</v>
      </c>
      <c r="AG428">
        <v>487.424677639028</v>
      </c>
      <c r="AI428" s="96">
        <v>5.9914601606315796E-6</v>
      </c>
      <c r="AK428">
        <v>482.65938748615798</v>
      </c>
      <c r="AL428">
        <v>489.89927829844999</v>
      </c>
      <c r="AM428">
        <v>475.41949667386501</v>
      </c>
      <c r="AN428">
        <v>1.7912257495590001E-4</v>
      </c>
      <c r="AO428">
        <v>0</v>
      </c>
      <c r="AP428">
        <v>0.14729999999999999</v>
      </c>
      <c r="AQ428">
        <v>0</v>
      </c>
      <c r="AR428">
        <v>0</v>
      </c>
      <c r="AS428">
        <v>0.81658679829220304</v>
      </c>
      <c r="AT428">
        <v>0.8</v>
      </c>
      <c r="AU428">
        <v>0.8</v>
      </c>
      <c r="AV428">
        <v>0.44803436484186598</v>
      </c>
    </row>
    <row r="429" spans="1:48">
      <c r="A429" s="95">
        <v>45653</v>
      </c>
      <c r="B429" t="b">
        <v>0</v>
      </c>
      <c r="C429" t="b">
        <v>0</v>
      </c>
      <c r="D429" t="s">
        <v>113</v>
      </c>
      <c r="E429" t="s">
        <v>110</v>
      </c>
      <c r="F429">
        <v>6025.9375</v>
      </c>
      <c r="G429" t="s">
        <v>111</v>
      </c>
      <c r="H429">
        <v>0</v>
      </c>
      <c r="I429">
        <v>504.85472922918098</v>
      </c>
      <c r="J429">
        <v>4.3299999999999998E-2</v>
      </c>
      <c r="K429">
        <v>13106.387337461099</v>
      </c>
      <c r="L429">
        <v>13107.629000000001</v>
      </c>
      <c r="M429">
        <v>477.00018419406598</v>
      </c>
      <c r="N429">
        <v>480.56031565702</v>
      </c>
      <c r="O429">
        <v>14.73</v>
      </c>
      <c r="P429">
        <v>13107.629000000001</v>
      </c>
      <c r="Q429">
        <v>0.99977394521593399</v>
      </c>
      <c r="R429">
        <v>480.56031565702</v>
      </c>
      <c r="S429">
        <v>8.3426100876376294E-2</v>
      </c>
      <c r="T429">
        <v>8.0754460640815401E-2</v>
      </c>
      <c r="U429">
        <v>0.14482977449614601</v>
      </c>
      <c r="V429">
        <v>0.148459056100751</v>
      </c>
      <c r="W429">
        <v>0.148459056100751</v>
      </c>
      <c r="X429">
        <v>0</v>
      </c>
      <c r="Y429">
        <v>0.13343196678937499</v>
      </c>
      <c r="Z429">
        <v>0.13278322507495399</v>
      </c>
      <c r="AA429">
        <v>0.140110028240754</v>
      </c>
      <c r="AB429" s="111">
        <v>0.43274483377941197</v>
      </c>
      <c r="AC429">
        <v>-1.216284318421E-4</v>
      </c>
      <c r="AD429">
        <v>487.424677639028</v>
      </c>
      <c r="AE429" s="111">
        <v>482.94768397163801</v>
      </c>
      <c r="AF429">
        <v>482.94768397163801</v>
      </c>
      <c r="AG429">
        <v>487.424677639028</v>
      </c>
      <c r="AH429" s="95">
        <v>45653</v>
      </c>
      <c r="AI429" s="96">
        <v>1.4227234638170899E-7</v>
      </c>
      <c r="AJ429">
        <v>477.00018419406598</v>
      </c>
      <c r="AK429">
        <v>482.65938748615798</v>
      </c>
      <c r="AL429">
        <v>489.89927829844999</v>
      </c>
      <c r="AM429">
        <v>475.41949667386501</v>
      </c>
      <c r="AN429">
        <v>0</v>
      </c>
      <c r="AO429">
        <v>1.0058421516754E-3</v>
      </c>
      <c r="AP429">
        <v>0.14729999999999999</v>
      </c>
      <c r="AQ429">
        <v>0</v>
      </c>
      <c r="AR429">
        <v>0</v>
      </c>
      <c r="AS429">
        <v>0.81658679829220304</v>
      </c>
      <c r="AT429">
        <v>0.8</v>
      </c>
      <c r="AU429">
        <v>0.8</v>
      </c>
      <c r="AV429">
        <v>0.61043748052642399</v>
      </c>
    </row>
    <row r="430" spans="1:48">
      <c r="A430" s="95">
        <v>45656</v>
      </c>
      <c r="B430" t="b">
        <v>0</v>
      </c>
      <c r="C430" t="b">
        <v>0</v>
      </c>
      <c r="D430" t="s">
        <v>113</v>
      </c>
      <c r="E430" t="s">
        <v>104</v>
      </c>
      <c r="F430">
        <v>5935.3249999999998</v>
      </c>
      <c r="H430">
        <v>0</v>
      </c>
      <c r="I430">
        <v>499.13773316647797</v>
      </c>
      <c r="J430">
        <v>4.3299999999999998E-2</v>
      </c>
      <c r="K430">
        <v>12966.218567198101</v>
      </c>
      <c r="L430">
        <v>12915.630999999999</v>
      </c>
      <c r="M430">
        <v>469.68155939924401</v>
      </c>
      <c r="O430">
        <v>15.95</v>
      </c>
      <c r="P430">
        <v>12915.630999999999</v>
      </c>
      <c r="Q430">
        <v>0.98496292070735803</v>
      </c>
      <c r="T430">
        <v>8.3426100876376294E-2</v>
      </c>
      <c r="U430">
        <v>0.21218029498601601</v>
      </c>
      <c r="V430">
        <v>0.18447375289039999</v>
      </c>
      <c r="W430">
        <v>0.21218029498601601</v>
      </c>
      <c r="X430">
        <v>-0.52910170370752396</v>
      </c>
      <c r="Z430">
        <v>0.13343196678937499</v>
      </c>
      <c r="AA430">
        <v>0.141901357881871</v>
      </c>
      <c r="AB430" s="111">
        <v>0.582744833779412</v>
      </c>
      <c r="AC430">
        <v>-6.6962806024141999E-3</v>
      </c>
      <c r="AD430">
        <v>482.94768397163801</v>
      </c>
      <c r="AE430" s="111">
        <v>479.713730763478</v>
      </c>
      <c r="AG430">
        <v>482.94768397163801</v>
      </c>
      <c r="AI430">
        <v>2.390717480591E-4</v>
      </c>
      <c r="AK430">
        <v>477.00018419406598</v>
      </c>
      <c r="AL430">
        <v>484.15518695697602</v>
      </c>
      <c r="AM430">
        <v>469.845181431154</v>
      </c>
      <c r="AN430">
        <v>1.0058421516754E-3</v>
      </c>
      <c r="AO430">
        <v>8.4049823633150001E-4</v>
      </c>
      <c r="AP430">
        <v>0.1595</v>
      </c>
      <c r="AQ430" s="96">
        <v>2.6684727950174799E-11</v>
      </c>
      <c r="AR430">
        <v>-0.52910170373420895</v>
      </c>
      <c r="AS430">
        <v>0.80855119040316803</v>
      </c>
      <c r="AT430">
        <v>0.8</v>
      </c>
      <c r="AU430">
        <v>0.8</v>
      </c>
      <c r="AV430">
        <v>0.61969948089636395</v>
      </c>
    </row>
    <row r="431" spans="1:48">
      <c r="A431" s="95">
        <v>45656</v>
      </c>
      <c r="B431" t="b">
        <v>0</v>
      </c>
      <c r="C431" t="b">
        <v>0</v>
      </c>
      <c r="D431" t="s">
        <v>113</v>
      </c>
      <c r="E431" t="s">
        <v>105</v>
      </c>
      <c r="F431">
        <v>5934.45</v>
      </c>
      <c r="H431">
        <v>0</v>
      </c>
      <c r="I431">
        <v>499.13773316647797</v>
      </c>
      <c r="J431">
        <v>4.3299999999999998E-2</v>
      </c>
      <c r="K431">
        <v>12966.218567198101</v>
      </c>
      <c r="L431">
        <v>12916.998</v>
      </c>
      <c r="M431">
        <v>469.73127084514198</v>
      </c>
      <c r="O431">
        <v>15.95</v>
      </c>
      <c r="P431">
        <v>12916.998</v>
      </c>
      <c r="Q431">
        <v>0.99985257757578505</v>
      </c>
      <c r="T431">
        <v>8.3426100876376294E-2</v>
      </c>
      <c r="U431">
        <v>0.205719309855904</v>
      </c>
      <c r="V431">
        <v>0.18168720731337501</v>
      </c>
      <c r="W431">
        <v>0.205719309855904</v>
      </c>
      <c r="X431">
        <v>-0.52250184787227405</v>
      </c>
      <c r="Z431">
        <v>0.13343196678937499</v>
      </c>
      <c r="AA431">
        <v>0.141842552388561</v>
      </c>
      <c r="AB431" s="111">
        <v>0.332744833779412</v>
      </c>
      <c r="AC431" s="96">
        <v>3.6678147027568997E-5</v>
      </c>
      <c r="AD431">
        <v>482.94768397163801</v>
      </c>
      <c r="AE431" s="111">
        <v>479.73132577422598</v>
      </c>
      <c r="AG431">
        <v>482.94768397163801</v>
      </c>
      <c r="AI431" s="96">
        <v>1.12010776433904E-8</v>
      </c>
      <c r="AK431">
        <v>477.00018419406598</v>
      </c>
      <c r="AL431">
        <v>484.15518695697602</v>
      </c>
      <c r="AM431">
        <v>469.845181431154</v>
      </c>
      <c r="AN431">
        <v>8.4049823633150001E-4</v>
      </c>
      <c r="AO431">
        <v>6.7515432098759996E-4</v>
      </c>
      <c r="AP431">
        <v>0.1595</v>
      </c>
      <c r="AQ431" s="96">
        <v>1.48609132824172E-13</v>
      </c>
      <c r="AR431">
        <v>-0.52250184787242304</v>
      </c>
      <c r="AS431">
        <v>0.80855119040316803</v>
      </c>
      <c r="AT431">
        <v>0.8</v>
      </c>
      <c r="AU431">
        <v>0.8</v>
      </c>
      <c r="AV431">
        <v>0.203788952234465</v>
      </c>
    </row>
    <row r="432" spans="1:48">
      <c r="A432" s="95">
        <v>45656</v>
      </c>
      <c r="B432" t="b">
        <v>0</v>
      </c>
      <c r="C432" t="b">
        <v>0</v>
      </c>
      <c r="D432" t="s">
        <v>113</v>
      </c>
      <c r="E432" t="s">
        <v>106</v>
      </c>
      <c r="F432">
        <v>5962.2875000000004</v>
      </c>
      <c r="H432">
        <v>0</v>
      </c>
      <c r="I432">
        <v>499.13773316647797</v>
      </c>
      <c r="J432">
        <v>4.3299999999999998E-2</v>
      </c>
      <c r="K432">
        <v>12966.218567198101</v>
      </c>
      <c r="L432">
        <v>12977.386</v>
      </c>
      <c r="M432">
        <v>471.927302150853</v>
      </c>
      <c r="O432">
        <v>15.95</v>
      </c>
      <c r="P432">
        <v>12977.386</v>
      </c>
      <c r="Q432">
        <v>1.00469083065827</v>
      </c>
      <c r="T432">
        <v>8.3426100876376294E-2</v>
      </c>
      <c r="U432">
        <v>0.205143165529202</v>
      </c>
      <c r="V432">
        <v>0.18212959411802601</v>
      </c>
      <c r="W432">
        <v>0.205143165529202</v>
      </c>
      <c r="X432">
        <v>-0.109424425639304</v>
      </c>
      <c r="Z432">
        <v>0.13343196678937499</v>
      </c>
      <c r="AA432">
        <v>0.14196287667575699</v>
      </c>
      <c r="AB432" s="111">
        <v>0.214661424009889</v>
      </c>
      <c r="AC432">
        <v>1.5438004020358E-3</v>
      </c>
      <c r="AD432">
        <v>482.94768397163801</v>
      </c>
      <c r="AE432" s="111">
        <v>480.47193518782598</v>
      </c>
      <c r="AG432">
        <v>482.94768397163801</v>
      </c>
      <c r="AI432" s="96">
        <v>2.17546294653034E-5</v>
      </c>
      <c r="AK432">
        <v>477.00018419406598</v>
      </c>
      <c r="AL432">
        <v>484.15518695697602</v>
      </c>
      <c r="AM432">
        <v>469.845181431154</v>
      </c>
      <c r="AN432">
        <v>6.7515432098759996E-4</v>
      </c>
      <c r="AO432">
        <v>5.0981040564370003E-4</v>
      </c>
      <c r="AP432">
        <v>0.1595</v>
      </c>
      <c r="AQ432" s="96">
        <v>6.1818917116749304E-13</v>
      </c>
      <c r="AR432">
        <v>-0.109424425639923</v>
      </c>
      <c r="AS432">
        <v>0.80855119040316803</v>
      </c>
      <c r="AT432">
        <v>0.8</v>
      </c>
      <c r="AU432">
        <v>0.8</v>
      </c>
      <c r="AV432">
        <v>0.214661424009889</v>
      </c>
    </row>
    <row r="433" spans="1:48">
      <c r="A433" s="95">
        <v>45656</v>
      </c>
      <c r="B433" t="b">
        <v>0</v>
      </c>
      <c r="C433" t="b">
        <v>0</v>
      </c>
      <c r="D433" t="s">
        <v>113</v>
      </c>
      <c r="E433" t="s">
        <v>107</v>
      </c>
      <c r="F433">
        <v>5986.2250000000004</v>
      </c>
      <c r="H433">
        <v>0</v>
      </c>
      <c r="I433">
        <v>499.13773316647797</v>
      </c>
      <c r="J433">
        <v>4.3299999999999998E-2</v>
      </c>
      <c r="K433">
        <v>12966.218567198101</v>
      </c>
      <c r="L433">
        <v>13027.49</v>
      </c>
      <c r="M433">
        <v>473.74935210351401</v>
      </c>
      <c r="O433">
        <v>15.95</v>
      </c>
      <c r="P433">
        <v>13027.49</v>
      </c>
      <c r="Q433">
        <v>1.0040148181381701</v>
      </c>
      <c r="T433">
        <v>8.3426100876376294E-2</v>
      </c>
      <c r="U433">
        <v>0.20280608989534299</v>
      </c>
      <c r="V433">
        <v>0.18155401620602499</v>
      </c>
      <c r="W433">
        <v>0.20280608989534299</v>
      </c>
      <c r="X433">
        <v>-2.5800510145755E-3</v>
      </c>
      <c r="Z433">
        <v>0.13343196678937499</v>
      </c>
      <c r="AA433">
        <v>0.14199207284655099</v>
      </c>
      <c r="AB433" s="111">
        <v>0.36466142400988899</v>
      </c>
      <c r="AC433">
        <v>8.1377984738900005E-4</v>
      </c>
      <c r="AD433">
        <v>482.94768397163801</v>
      </c>
      <c r="AE433" s="111">
        <v>480.86293356591699</v>
      </c>
      <c r="AG433">
        <v>482.94768397163801</v>
      </c>
      <c r="AI433" s="96">
        <v>1.48489686044688E-5</v>
      </c>
      <c r="AK433">
        <v>477.00018419406598</v>
      </c>
      <c r="AL433">
        <v>484.15518695697602</v>
      </c>
      <c r="AM433">
        <v>469.845181431154</v>
      </c>
      <c r="AN433">
        <v>5.0981040564370003E-4</v>
      </c>
      <c r="AO433">
        <v>3.4446649029979998E-4</v>
      </c>
      <c r="AP433">
        <v>0.1595</v>
      </c>
      <c r="AQ433" s="96">
        <v>1.0837310925185699E-13</v>
      </c>
      <c r="AR433">
        <v>-2.5800510146838998E-3</v>
      </c>
      <c r="AS433">
        <v>0.80855119040316803</v>
      </c>
      <c r="AT433">
        <v>0.8</v>
      </c>
      <c r="AU433">
        <v>0.8</v>
      </c>
      <c r="AV433">
        <v>0.39913589023926899</v>
      </c>
    </row>
    <row r="434" spans="1:48">
      <c r="A434" s="95">
        <v>45656</v>
      </c>
      <c r="B434" t="b">
        <v>0</v>
      </c>
      <c r="C434" t="b">
        <v>0</v>
      </c>
      <c r="D434" t="s">
        <v>113</v>
      </c>
      <c r="E434" t="s">
        <v>108</v>
      </c>
      <c r="F434">
        <v>5987.9</v>
      </c>
      <c r="H434">
        <v>0</v>
      </c>
      <c r="I434">
        <v>499.13773316647797</v>
      </c>
      <c r="J434">
        <v>4.3299999999999998E-2</v>
      </c>
      <c r="K434">
        <v>12966.218567198101</v>
      </c>
      <c r="L434">
        <v>13030.299000000001</v>
      </c>
      <c r="M434">
        <v>473.851502397243</v>
      </c>
      <c r="O434">
        <v>15.95</v>
      </c>
      <c r="P434">
        <v>13030.299000000001</v>
      </c>
      <c r="Q434">
        <v>1.0002798090616301</v>
      </c>
      <c r="T434">
        <v>8.3426100876376294E-2</v>
      </c>
      <c r="U434">
        <v>0.19664030916296599</v>
      </c>
      <c r="V434">
        <v>0.178816847148178</v>
      </c>
      <c r="W434">
        <v>0.19664030916296599</v>
      </c>
      <c r="X434" s="96">
        <v>-3.4666049467890697E-5</v>
      </c>
      <c r="Z434">
        <v>0.13343196678937499</v>
      </c>
      <c r="AA434">
        <v>0.14199388048401801</v>
      </c>
      <c r="AB434" s="111">
        <v>0.45363529294152699</v>
      </c>
      <c r="AC434" s="96">
        <v>6.9731262220207299E-5</v>
      </c>
      <c r="AD434">
        <v>482.94768397163801</v>
      </c>
      <c r="AE434" s="111">
        <v>480.89646474522999</v>
      </c>
      <c r="AG434">
        <v>482.94768397163801</v>
      </c>
      <c r="AI434" s="96">
        <v>4.6482378939129801E-8</v>
      </c>
      <c r="AK434">
        <v>477.00018419406598</v>
      </c>
      <c r="AL434">
        <v>484.15518695697602</v>
      </c>
      <c r="AM434">
        <v>469.845181431154</v>
      </c>
      <c r="AN434">
        <v>3.4446649029979998E-4</v>
      </c>
      <c r="AO434">
        <v>1.7912257495590001E-4</v>
      </c>
      <c r="AP434">
        <v>0.1595</v>
      </c>
      <c r="AQ434" s="96">
        <v>3.5263567037455497E-24</v>
      </c>
      <c r="AR434" s="96">
        <v>-3.4666049467890697E-5</v>
      </c>
      <c r="AS434">
        <v>0.80855119040316803</v>
      </c>
      <c r="AT434">
        <v>0.8</v>
      </c>
      <c r="AU434">
        <v>0.8</v>
      </c>
      <c r="AV434">
        <v>0.45363529294152699</v>
      </c>
    </row>
    <row r="435" spans="1:48">
      <c r="A435" s="95">
        <v>45656</v>
      </c>
      <c r="B435" t="b">
        <v>0</v>
      </c>
      <c r="C435" t="b">
        <v>0</v>
      </c>
      <c r="D435" t="s">
        <v>113</v>
      </c>
      <c r="E435" t="s">
        <v>109</v>
      </c>
      <c r="F435">
        <v>5982.9</v>
      </c>
      <c r="H435">
        <v>0</v>
      </c>
      <c r="I435">
        <v>499.13773316647797</v>
      </c>
      <c r="J435">
        <v>4.3299999999999998E-2</v>
      </c>
      <c r="K435">
        <v>12966.218567198101</v>
      </c>
      <c r="L435">
        <v>13020.145</v>
      </c>
      <c r="M435">
        <v>473.482248540878</v>
      </c>
      <c r="O435">
        <v>15.95</v>
      </c>
      <c r="P435">
        <v>13020.145</v>
      </c>
      <c r="Q435">
        <v>0.99916498271514198</v>
      </c>
      <c r="T435">
        <v>8.3426100876376294E-2</v>
      </c>
      <c r="U435">
        <v>0.19081846788215101</v>
      </c>
      <c r="V435">
        <v>0.17620545242278399</v>
      </c>
      <c r="W435">
        <v>0.19081846788215101</v>
      </c>
      <c r="X435">
        <v>0</v>
      </c>
      <c r="Z435">
        <v>0.13343196678937499</v>
      </c>
      <c r="AA435">
        <v>0.14176862387469</v>
      </c>
      <c r="AB435" s="111">
        <v>0.46785931323854202</v>
      </c>
      <c r="AC435">
        <v>-3.549225607386E-4</v>
      </c>
      <c r="AD435">
        <v>482.94768397163801</v>
      </c>
      <c r="AE435" s="111">
        <v>480.72578374051199</v>
      </c>
      <c r="AG435">
        <v>482.94768397163801</v>
      </c>
      <c r="AI435" s="96">
        <v>6.07720790317594E-7</v>
      </c>
      <c r="AK435">
        <v>477.00018419406598</v>
      </c>
      <c r="AL435">
        <v>484.15518695697602</v>
      </c>
      <c r="AM435">
        <v>469.845181431154</v>
      </c>
      <c r="AN435">
        <v>1.7912257495590001E-4</v>
      </c>
      <c r="AO435">
        <v>0</v>
      </c>
      <c r="AP435">
        <v>0.1595</v>
      </c>
      <c r="AQ435">
        <v>0</v>
      </c>
      <c r="AR435">
        <v>0</v>
      </c>
      <c r="AS435">
        <v>0.80855119040316803</v>
      </c>
      <c r="AT435">
        <v>0.8</v>
      </c>
      <c r="AU435">
        <v>0.8</v>
      </c>
      <c r="AV435">
        <v>0.46785931323854202</v>
      </c>
    </row>
    <row r="436" spans="1:48">
      <c r="A436" s="95">
        <v>45656</v>
      </c>
      <c r="B436" t="b">
        <v>0</v>
      </c>
      <c r="C436" t="b">
        <v>0</v>
      </c>
      <c r="D436" t="s">
        <v>113</v>
      </c>
      <c r="E436" t="s">
        <v>110</v>
      </c>
      <c r="F436">
        <v>5971.35</v>
      </c>
      <c r="G436" t="s">
        <v>111</v>
      </c>
      <c r="H436">
        <v>0</v>
      </c>
      <c r="I436">
        <v>499.13773316647797</v>
      </c>
      <c r="J436">
        <v>4.3299999999999998E-2</v>
      </c>
      <c r="K436">
        <v>12966.218567198101</v>
      </c>
      <c r="L436">
        <v>12994.347</v>
      </c>
      <c r="M436">
        <v>472.544095006654</v>
      </c>
      <c r="N436">
        <v>476.20703681353302</v>
      </c>
      <c r="O436">
        <v>15.95</v>
      </c>
      <c r="P436">
        <v>12994.347</v>
      </c>
      <c r="Q436">
        <v>0.99806949806949796</v>
      </c>
      <c r="R436">
        <v>476.20703681353302</v>
      </c>
      <c r="T436">
        <v>8.3426100876376294E-2</v>
      </c>
      <c r="U436">
        <v>0.186127186709655</v>
      </c>
      <c r="V436">
        <v>0.17414098375723899</v>
      </c>
      <c r="W436">
        <v>0.186127186709655</v>
      </c>
      <c r="X436">
        <v>0</v>
      </c>
      <c r="Y436">
        <v>0.131336872120521</v>
      </c>
      <c r="Z436">
        <v>0.13343196678937499</v>
      </c>
      <c r="AA436">
        <v>0.14173743403796199</v>
      </c>
      <c r="AB436" s="111">
        <v>0.4821336269025</v>
      </c>
      <c r="AC436">
        <v>-9.2843973137759995E-4</v>
      </c>
      <c r="AD436">
        <v>482.94768397163801</v>
      </c>
      <c r="AE436" s="111">
        <v>480.27945882299002</v>
      </c>
      <c r="AF436">
        <v>480.27945882299002</v>
      </c>
      <c r="AG436">
        <v>482.94768397163801</v>
      </c>
      <c r="AH436" s="95">
        <v>45656</v>
      </c>
      <c r="AI436" s="96">
        <v>3.9337037854558797E-6</v>
      </c>
      <c r="AJ436">
        <v>472.544095006654</v>
      </c>
      <c r="AK436">
        <v>477.00018419406598</v>
      </c>
      <c r="AL436">
        <v>484.15518695697602</v>
      </c>
      <c r="AM436">
        <v>469.845181431154</v>
      </c>
      <c r="AN436">
        <v>0</v>
      </c>
      <c r="AO436">
        <v>1.0058421516754E-3</v>
      </c>
      <c r="AP436">
        <v>0.1595</v>
      </c>
      <c r="AQ436">
        <v>0</v>
      </c>
      <c r="AR436">
        <v>0</v>
      </c>
      <c r="AS436">
        <v>0.80855119040316803</v>
      </c>
      <c r="AT436">
        <v>0.8</v>
      </c>
      <c r="AU436">
        <v>0.8</v>
      </c>
      <c r="AV436">
        <v>0.4821336269025</v>
      </c>
    </row>
    <row r="437" spans="1:48">
      <c r="A437" s="95">
        <v>45657</v>
      </c>
      <c r="B437" t="b">
        <v>0</v>
      </c>
      <c r="C437" t="b">
        <v>0</v>
      </c>
      <c r="D437" t="s">
        <v>113</v>
      </c>
      <c r="E437" t="s">
        <v>104</v>
      </c>
      <c r="F437">
        <v>5968.875</v>
      </c>
      <c r="H437">
        <v>0</v>
      </c>
      <c r="I437">
        <v>497.21112643472497</v>
      </c>
      <c r="J437">
        <v>4.3299999999999998E-2</v>
      </c>
      <c r="K437">
        <v>12911.821833198501</v>
      </c>
      <c r="L437">
        <v>12994.802</v>
      </c>
      <c r="M437">
        <v>472.45092481261003</v>
      </c>
      <c r="O437">
        <v>17.399999999999999</v>
      </c>
      <c r="P437">
        <v>12994.802</v>
      </c>
      <c r="Q437">
        <v>0.99958552086211605</v>
      </c>
      <c r="U437">
        <v>0.18046840495121899</v>
      </c>
      <c r="V437">
        <v>0.171514977255013</v>
      </c>
      <c r="W437">
        <v>0.18046840495121899</v>
      </c>
      <c r="X437">
        <v>-1.3676734514359999E-4</v>
      </c>
      <c r="Z437">
        <v>0.131336872120521</v>
      </c>
      <c r="AA437">
        <v>0.14147655010486801</v>
      </c>
      <c r="AB437" s="111">
        <v>0.49428566361728299</v>
      </c>
      <c r="AC437">
        <v>-1.101650277159E-4</v>
      </c>
      <c r="AD437">
        <v>480.27945882299002</v>
      </c>
      <c r="AE437" s="111">
        <v>480.226548823097</v>
      </c>
      <c r="AG437">
        <v>480.27945882299002</v>
      </c>
      <c r="AI437" s="96">
        <v>3.88825692904674E-8</v>
      </c>
      <c r="AK437">
        <v>472.544095006654</v>
      </c>
      <c r="AL437">
        <v>479.63225643175298</v>
      </c>
      <c r="AM437">
        <v>465.45593358155401</v>
      </c>
      <c r="AN437">
        <v>1.0058421516754E-3</v>
      </c>
      <c r="AO437">
        <v>8.4049823633150001E-4</v>
      </c>
      <c r="AP437">
        <v>0.17399999999999999</v>
      </c>
      <c r="AQ437">
        <v>1.4039328948209999E-3</v>
      </c>
      <c r="AR437">
        <v>-1.5407002399645999E-3</v>
      </c>
      <c r="AS437">
        <v>0.83408603281659599</v>
      </c>
      <c r="AT437">
        <v>0.8</v>
      </c>
      <c r="AU437">
        <v>0.8</v>
      </c>
      <c r="AV437">
        <v>0.49428566361728299</v>
      </c>
    </row>
    <row r="438" spans="1:48">
      <c r="A438" s="95">
        <v>45657</v>
      </c>
      <c r="B438" t="b">
        <v>0</v>
      </c>
      <c r="C438" t="b">
        <v>0</v>
      </c>
      <c r="D438" t="s">
        <v>113</v>
      </c>
      <c r="E438" t="s">
        <v>105</v>
      </c>
      <c r="F438">
        <v>5963.6</v>
      </c>
      <c r="H438">
        <v>0</v>
      </c>
      <c r="I438">
        <v>497.21112643472497</v>
      </c>
      <c r="J438">
        <v>4.3299999999999998E-2</v>
      </c>
      <c r="K438">
        <v>12911.821833198501</v>
      </c>
      <c r="L438">
        <v>12983.509</v>
      </c>
      <c r="M438">
        <v>472.04034616016799</v>
      </c>
      <c r="O438">
        <v>17.399999999999999</v>
      </c>
      <c r="P438">
        <v>12983.509</v>
      </c>
      <c r="Q438">
        <v>0.99911624887436901</v>
      </c>
      <c r="U438">
        <v>0.175199079778071</v>
      </c>
      <c r="V438">
        <v>0.169041022655436</v>
      </c>
      <c r="W438">
        <v>0.175199079778071</v>
      </c>
      <c r="X438">
        <v>-7.2759580932010002E-4</v>
      </c>
      <c r="Z438">
        <v>0.131336872120521</v>
      </c>
      <c r="AA438">
        <v>0.14136638491640399</v>
      </c>
      <c r="AB438" s="111">
        <v>0.50978452447045897</v>
      </c>
      <c r="AC438">
        <v>-4.311037953509E-4</v>
      </c>
      <c r="AD438">
        <v>480.27945882299002</v>
      </c>
      <c r="AE438" s="111">
        <v>480.01952133527101</v>
      </c>
      <c r="AG438">
        <v>480.27945882299002</v>
      </c>
      <c r="AI438" s="96">
        <v>7.5588700475870002E-7</v>
      </c>
      <c r="AK438">
        <v>472.544095006654</v>
      </c>
      <c r="AL438">
        <v>479.63225643175298</v>
      </c>
      <c r="AM438">
        <v>465.45593358155401</v>
      </c>
      <c r="AN438">
        <v>8.4049823633150001E-4</v>
      </c>
      <c r="AO438">
        <v>6.7515432098759996E-4</v>
      </c>
      <c r="AP438">
        <v>0.17399999999999999</v>
      </c>
      <c r="AQ438">
        <v>2.1035352077270001E-4</v>
      </c>
      <c r="AR438">
        <v>-9.3794933009279998E-4</v>
      </c>
      <c r="AS438">
        <v>0.83408603281659599</v>
      </c>
      <c r="AT438">
        <v>0.8</v>
      </c>
      <c r="AU438">
        <v>0.8</v>
      </c>
      <c r="AV438">
        <v>0.50978452447045897</v>
      </c>
    </row>
    <row r="439" spans="1:48">
      <c r="A439" s="95">
        <v>45657</v>
      </c>
      <c r="B439" t="b">
        <v>0</v>
      </c>
      <c r="C439" t="b">
        <v>0</v>
      </c>
      <c r="D439" t="s">
        <v>113</v>
      </c>
      <c r="E439" t="s">
        <v>106</v>
      </c>
      <c r="F439">
        <v>5947.2624999999998</v>
      </c>
      <c r="H439">
        <v>0</v>
      </c>
      <c r="I439">
        <v>497.21112643472497</v>
      </c>
      <c r="J439">
        <v>4.3299999999999998E-2</v>
      </c>
      <c r="K439">
        <v>12911.821833198501</v>
      </c>
      <c r="L439">
        <v>12947.941000000001</v>
      </c>
      <c r="M439">
        <v>470.74720337170999</v>
      </c>
      <c r="O439">
        <v>17.399999999999999</v>
      </c>
      <c r="P439">
        <v>12947.941000000001</v>
      </c>
      <c r="Q439">
        <v>0.997260463478435</v>
      </c>
      <c r="U439">
        <v>0.172190347962242</v>
      </c>
      <c r="V439">
        <v>0.16767785195121601</v>
      </c>
      <c r="W439">
        <v>0.172190347962242</v>
      </c>
      <c r="X439">
        <v>-1.9926390087575E-3</v>
      </c>
      <c r="Z439">
        <v>0.131336872120521</v>
      </c>
      <c r="AA439">
        <v>0.14142355930730799</v>
      </c>
      <c r="AB439" s="111">
        <v>0.52511691337956001</v>
      </c>
      <c r="AC439">
        <v>-1.3980752651159001E-3</v>
      </c>
      <c r="AD439">
        <v>480.27945882299002</v>
      </c>
      <c r="AE439" s="111">
        <v>479.34841791572001</v>
      </c>
      <c r="AG439">
        <v>480.27945882299002</v>
      </c>
      <c r="AI439" s="96">
        <v>7.5253347466015901E-6</v>
      </c>
      <c r="AK439">
        <v>472.544095006654</v>
      </c>
      <c r="AL439">
        <v>479.63225643175298</v>
      </c>
      <c r="AM439">
        <v>465.45593358155401</v>
      </c>
      <c r="AN439">
        <v>6.7515432098759996E-4</v>
      </c>
      <c r="AO439">
        <v>5.0981040564370003E-4</v>
      </c>
      <c r="AP439">
        <v>0.17399999999999999</v>
      </c>
      <c r="AQ439" s="96">
        <v>9.80347746681349E-7</v>
      </c>
      <c r="AR439">
        <v>-1.9936193565042002E-3</v>
      </c>
      <c r="AS439">
        <v>0.83408603281659599</v>
      </c>
      <c r="AT439">
        <v>0.8</v>
      </c>
      <c r="AU439">
        <v>0.8</v>
      </c>
      <c r="AV439">
        <v>0.52511691337956001</v>
      </c>
    </row>
    <row r="440" spans="1:48">
      <c r="A440" s="95">
        <v>45657</v>
      </c>
      <c r="B440" t="b">
        <v>0</v>
      </c>
      <c r="C440" t="b">
        <v>0</v>
      </c>
      <c r="D440" t="s">
        <v>113</v>
      </c>
      <c r="E440" t="s">
        <v>107</v>
      </c>
      <c r="F440">
        <v>5927.3125</v>
      </c>
      <c r="H440">
        <v>0</v>
      </c>
      <c r="I440">
        <v>497.21112643472497</v>
      </c>
      <c r="J440">
        <v>4.3299999999999998E-2</v>
      </c>
      <c r="K440">
        <v>12911.821833198501</v>
      </c>
      <c r="L440">
        <v>12903.902</v>
      </c>
      <c r="M440">
        <v>469.14608114777599</v>
      </c>
      <c r="O440">
        <v>17.399999999999999</v>
      </c>
      <c r="P440">
        <v>12903.902</v>
      </c>
      <c r="Q440">
        <v>0.99664551547876001</v>
      </c>
      <c r="U440">
        <v>0.17058464886531899</v>
      </c>
      <c r="V440">
        <v>0.16699303847897001</v>
      </c>
      <c r="W440">
        <v>0.17058464886531899</v>
      </c>
      <c r="X440">
        <v>-7.2048783755806999E-3</v>
      </c>
      <c r="Z440">
        <v>0.131336872120521</v>
      </c>
      <c r="AA440">
        <v>0.14140027138526001</v>
      </c>
      <c r="AB440" s="111">
        <v>0.534292433279555</v>
      </c>
      <c r="AC440">
        <v>-1.7869639780837001E-3</v>
      </c>
      <c r="AD440">
        <v>480.27945882299002</v>
      </c>
      <c r="AE440" s="111">
        <v>478.49183955995301</v>
      </c>
      <c r="AG440">
        <v>480.27945882299002</v>
      </c>
      <c r="AI440" s="96">
        <v>1.16078746506773E-5</v>
      </c>
      <c r="AK440">
        <v>472.544095006654</v>
      </c>
      <c r="AL440">
        <v>479.63225643175298</v>
      </c>
      <c r="AM440">
        <v>465.45593358155401</v>
      </c>
      <c r="AN440">
        <v>5.0981040564370003E-4</v>
      </c>
      <c r="AO440">
        <v>3.4446649029979998E-4</v>
      </c>
      <c r="AP440">
        <v>0.17399999999999999</v>
      </c>
      <c r="AQ440" s="96">
        <v>3.8655278344164702E-12</v>
      </c>
      <c r="AR440">
        <v>-7.2048783794461998E-3</v>
      </c>
      <c r="AS440">
        <v>0.83408603281659599</v>
      </c>
      <c r="AT440">
        <v>0.8</v>
      </c>
      <c r="AU440">
        <v>0.8</v>
      </c>
      <c r="AV440">
        <v>0.534292433279555</v>
      </c>
    </row>
    <row r="441" spans="1:48">
      <c r="A441" s="95">
        <v>45657</v>
      </c>
      <c r="B441" t="b">
        <v>0</v>
      </c>
      <c r="C441" t="b">
        <v>0</v>
      </c>
      <c r="D441" t="s">
        <v>113</v>
      </c>
      <c r="E441" t="s">
        <v>108</v>
      </c>
      <c r="F441">
        <v>5932.2250000000004</v>
      </c>
      <c r="H441">
        <v>0</v>
      </c>
      <c r="I441">
        <v>497.21112643472497</v>
      </c>
      <c r="J441">
        <v>4.3299999999999998E-2</v>
      </c>
      <c r="K441">
        <v>12911.821833198501</v>
      </c>
      <c r="L441">
        <v>12915.155000000001</v>
      </c>
      <c r="M441">
        <v>469.55520552357802</v>
      </c>
      <c r="O441">
        <v>17.399999999999999</v>
      </c>
      <c r="P441">
        <v>12915.155000000001</v>
      </c>
      <c r="Q441">
        <v>1.0008287904509801</v>
      </c>
      <c r="U441">
        <v>0.16563090109171999</v>
      </c>
      <c r="V441">
        <v>0.16459126589906301</v>
      </c>
      <c r="W441">
        <v>0.16563090109171999</v>
      </c>
      <c r="X441" s="96">
        <v>-8.2791499847245599E-5</v>
      </c>
      <c r="Z441">
        <v>0.131336872120521</v>
      </c>
      <c r="AA441">
        <v>0.141413082203563</v>
      </c>
      <c r="AB441" s="111">
        <v>0.53392846663423699</v>
      </c>
      <c r="AC441">
        <v>4.6589962421499998E-4</v>
      </c>
      <c r="AD441">
        <v>480.27945882299002</v>
      </c>
      <c r="AE441" s="111">
        <v>478.71476872819397</v>
      </c>
      <c r="AG441">
        <v>480.27945882299002</v>
      </c>
      <c r="AI441" s="96">
        <v>7.5982911622509601E-7</v>
      </c>
      <c r="AK441">
        <v>472.544095006654</v>
      </c>
      <c r="AL441">
        <v>479.63225643175298</v>
      </c>
      <c r="AM441">
        <v>465.45593358155401</v>
      </c>
      <c r="AN441">
        <v>3.4446649029979998E-4</v>
      </c>
      <c r="AO441">
        <v>1.7912257495590001E-4</v>
      </c>
      <c r="AP441">
        <v>0.17399999999999999</v>
      </c>
      <c r="AQ441" s="96">
        <v>3.8646630161841301E-20</v>
      </c>
      <c r="AR441" s="96">
        <v>-8.2791499847245599E-5</v>
      </c>
      <c r="AS441">
        <v>0.83408603281659599</v>
      </c>
      <c r="AT441">
        <v>0.8</v>
      </c>
      <c r="AU441">
        <v>0.8</v>
      </c>
      <c r="AV441">
        <v>0.53392846663423699</v>
      </c>
    </row>
    <row r="442" spans="1:48">
      <c r="A442" s="95">
        <v>45657</v>
      </c>
      <c r="B442" t="b">
        <v>0</v>
      </c>
      <c r="C442" t="b">
        <v>0</v>
      </c>
      <c r="D442" t="s">
        <v>113</v>
      </c>
      <c r="E442" t="s">
        <v>109</v>
      </c>
      <c r="F442">
        <v>5926.1</v>
      </c>
      <c r="H442">
        <v>0</v>
      </c>
      <c r="I442">
        <v>497.21112643472497</v>
      </c>
      <c r="J442">
        <v>4.3299999999999998E-2</v>
      </c>
      <c r="K442">
        <v>12911.821833198501</v>
      </c>
      <c r="L442">
        <v>12900.546</v>
      </c>
      <c r="M442">
        <v>469.02406733766401</v>
      </c>
      <c r="O442">
        <v>17.399999999999999</v>
      </c>
      <c r="P442">
        <v>12900.546</v>
      </c>
      <c r="Q442">
        <v>0.998967503761236</v>
      </c>
      <c r="U442">
        <v>0.16100669472151199</v>
      </c>
      <c r="V442">
        <v>0.162312551277427</v>
      </c>
      <c r="W442">
        <v>0.162312551277427</v>
      </c>
      <c r="X442">
        <v>0</v>
      </c>
      <c r="Z442">
        <v>0.131336872120521</v>
      </c>
      <c r="AA442">
        <v>0.14141676740338999</v>
      </c>
      <c r="AB442" s="111">
        <v>0.555451907787747</v>
      </c>
      <c r="AC442">
        <v>-6.0610645609189995E-4</v>
      </c>
      <c r="AD442">
        <v>480.27945882299002</v>
      </c>
      <c r="AE442" s="111">
        <v>478.424616616241</v>
      </c>
      <c r="AG442">
        <v>480.27945882299002</v>
      </c>
      <c r="AI442" s="96">
        <v>1.28095306574196E-6</v>
      </c>
      <c r="AK442">
        <v>472.544095006654</v>
      </c>
      <c r="AL442">
        <v>479.63225643175298</v>
      </c>
      <c r="AM442">
        <v>465.45593358155401</v>
      </c>
      <c r="AN442">
        <v>1.7912257495590001E-4</v>
      </c>
      <c r="AO442">
        <v>0</v>
      </c>
      <c r="AP442">
        <v>0.17399999999999999</v>
      </c>
      <c r="AQ442">
        <v>0</v>
      </c>
      <c r="AR442">
        <v>0</v>
      </c>
      <c r="AS442">
        <v>0.83408603281659599</v>
      </c>
      <c r="AT442">
        <v>0.8</v>
      </c>
      <c r="AU442">
        <v>0.8</v>
      </c>
      <c r="AV442">
        <v>0.555451907787747</v>
      </c>
    </row>
    <row r="443" spans="1:48">
      <c r="A443" s="95">
        <v>45657</v>
      </c>
      <c r="B443" t="b">
        <v>0</v>
      </c>
      <c r="C443" t="b">
        <v>0</v>
      </c>
      <c r="D443" t="s">
        <v>113</v>
      </c>
      <c r="E443" t="s">
        <v>110</v>
      </c>
      <c r="F443">
        <v>5932.3625000000002</v>
      </c>
      <c r="G443" t="s">
        <v>111</v>
      </c>
      <c r="H443">
        <v>0</v>
      </c>
      <c r="I443">
        <v>497.21112643472497</v>
      </c>
      <c r="J443">
        <v>4.3299999999999998E-2</v>
      </c>
      <c r="K443">
        <v>12911.821833198501</v>
      </c>
      <c r="L443">
        <v>12912.38</v>
      </c>
      <c r="M443">
        <v>469.45431508166502</v>
      </c>
      <c r="N443">
        <v>473.097836741896</v>
      </c>
      <c r="O443">
        <v>17.399999999999999</v>
      </c>
      <c r="P443">
        <v>12912.38</v>
      </c>
      <c r="Q443">
        <v>1.0010567658325</v>
      </c>
      <c r="R443">
        <v>473.097836741896</v>
      </c>
      <c r="S443">
        <v>8.8089527815132795E-2</v>
      </c>
      <c r="U443">
        <v>0.15638653285447801</v>
      </c>
      <c r="V443">
        <v>0.159998418748516</v>
      </c>
      <c r="W443">
        <v>0.159998418748516</v>
      </c>
      <c r="X443">
        <v>0</v>
      </c>
      <c r="Y443">
        <v>0.129870102791902</v>
      </c>
      <c r="Z443">
        <v>0.131336872120521</v>
      </c>
      <c r="AA443">
        <v>0.14094262707835201</v>
      </c>
      <c r="AB443" s="111">
        <v>0.56680767615285499</v>
      </c>
      <c r="AC443">
        <v>5.0839463039400003E-4</v>
      </c>
      <c r="AD443">
        <v>480.27945882299002</v>
      </c>
      <c r="AE443" s="111">
        <v>478.667845122377</v>
      </c>
      <c r="AF443">
        <v>478.667845122377</v>
      </c>
      <c r="AG443">
        <v>480.27945882299002</v>
      </c>
      <c r="AH443" s="95">
        <v>45657</v>
      </c>
      <c r="AI443" s="96">
        <v>8.4071483189268195E-7</v>
      </c>
      <c r="AJ443">
        <v>469.45431508166502</v>
      </c>
      <c r="AK443">
        <v>472.544095006654</v>
      </c>
      <c r="AL443">
        <v>479.63225643175298</v>
      </c>
      <c r="AM443">
        <v>465.45593358155401</v>
      </c>
      <c r="AN443">
        <v>0</v>
      </c>
      <c r="AO443">
        <v>1.0058421516754E-3</v>
      </c>
      <c r="AP443">
        <v>0.17399999999999999</v>
      </c>
      <c r="AQ443">
        <v>0</v>
      </c>
      <c r="AR443">
        <v>0</v>
      </c>
      <c r="AS443">
        <v>0.83408603281659599</v>
      </c>
      <c r="AT443">
        <v>0.8</v>
      </c>
      <c r="AU443">
        <v>0.8</v>
      </c>
      <c r="AV443">
        <v>0.56680767615285499</v>
      </c>
    </row>
    <row r="444" spans="1:48">
      <c r="A444" s="95">
        <v>45659</v>
      </c>
      <c r="B444" t="b">
        <v>0</v>
      </c>
      <c r="C444" t="b">
        <v>0</v>
      </c>
      <c r="D444" t="s">
        <v>113</v>
      </c>
      <c r="E444" t="s">
        <v>104</v>
      </c>
      <c r="F444">
        <v>5956.3374999999996</v>
      </c>
      <c r="H444">
        <v>0</v>
      </c>
      <c r="I444">
        <v>495.59864036576198</v>
      </c>
      <c r="J444">
        <v>4.3299999999999998E-2</v>
      </c>
      <c r="K444">
        <v>12883.578383415599</v>
      </c>
      <c r="L444">
        <v>12969.573</v>
      </c>
      <c r="M444">
        <v>471.30393168457903</v>
      </c>
      <c r="O444">
        <v>17.350000000000001</v>
      </c>
      <c r="P444">
        <v>12969.573</v>
      </c>
      <c r="Q444">
        <v>1.0040413916041</v>
      </c>
      <c r="T444">
        <v>8.8089527815132795E-2</v>
      </c>
      <c r="U444">
        <v>0.156926261166978</v>
      </c>
      <c r="V444">
        <v>0.16015543545104299</v>
      </c>
      <c r="W444">
        <v>0.16015543545104299</v>
      </c>
      <c r="X444">
        <v>1.4713166742155699E-2</v>
      </c>
      <c r="Z444">
        <v>0.129870102791902</v>
      </c>
      <c r="AA444">
        <v>0.14087224289900799</v>
      </c>
      <c r="AB444" s="111">
        <v>0.57500568267867802</v>
      </c>
      <c r="AC444">
        <v>2.2045843410694E-3</v>
      </c>
      <c r="AD444">
        <v>478.667845122377</v>
      </c>
      <c r="AE444" s="111">
        <v>479.72310875830698</v>
      </c>
      <c r="AG444">
        <v>478.667845122377</v>
      </c>
      <c r="AI444" s="96">
        <v>1.5462099821395001E-5</v>
      </c>
      <c r="AK444">
        <v>469.45431508166502</v>
      </c>
      <c r="AL444">
        <v>476.49612980788902</v>
      </c>
      <c r="AM444">
        <v>462.41250035543999</v>
      </c>
      <c r="AN444">
        <v>1.0058421516754E-3</v>
      </c>
      <c r="AO444">
        <v>8.4049823633150001E-4</v>
      </c>
      <c r="AP444">
        <v>0.17349999999999999</v>
      </c>
      <c r="AQ444">
        <v>1.4788805672077099E-2</v>
      </c>
      <c r="AR444" s="96">
        <v>-7.5638929921462096E-5</v>
      </c>
      <c r="AS444">
        <v>0.85127532041024401</v>
      </c>
      <c r="AT444">
        <v>0.8</v>
      </c>
      <c r="AU444">
        <v>0.8</v>
      </c>
      <c r="AV444">
        <v>0.57500568267867802</v>
      </c>
    </row>
    <row r="445" spans="1:48">
      <c r="A445" s="95">
        <v>45659</v>
      </c>
      <c r="B445" t="b">
        <v>0</v>
      </c>
      <c r="C445" t="b">
        <v>0</v>
      </c>
      <c r="D445" t="s">
        <v>113</v>
      </c>
      <c r="E445" t="s">
        <v>105</v>
      </c>
      <c r="F445">
        <v>5949.2250000000004</v>
      </c>
      <c r="H445">
        <v>0</v>
      </c>
      <c r="I445">
        <v>495.59864036576198</v>
      </c>
      <c r="J445">
        <v>4.3299999999999998E-2</v>
      </c>
      <c r="K445">
        <v>12883.578383415599</v>
      </c>
      <c r="L445">
        <v>12952.357</v>
      </c>
      <c r="M445">
        <v>470.67831598482701</v>
      </c>
      <c r="O445">
        <v>17.350000000000001</v>
      </c>
      <c r="P445">
        <v>12952.357</v>
      </c>
      <c r="Q445">
        <v>0.998805893722442</v>
      </c>
      <c r="T445">
        <v>8.8089527815132795E-2</v>
      </c>
      <c r="U445">
        <v>0.152758114039692</v>
      </c>
      <c r="V445">
        <v>0.15803050693853901</v>
      </c>
      <c r="W445">
        <v>0.15803050693853901</v>
      </c>
      <c r="X445">
        <v>3.1951658981549001E-3</v>
      </c>
      <c r="Z445">
        <v>0.129870102791902</v>
      </c>
      <c r="AA445">
        <v>0.140588750155798</v>
      </c>
      <c r="AB445" s="111">
        <v>0.58018636544124103</v>
      </c>
      <c r="AC445">
        <v>-7.6378898189789996E-4</v>
      </c>
      <c r="AD445">
        <v>478.667845122377</v>
      </c>
      <c r="AE445" s="111">
        <v>479.35670153347598</v>
      </c>
      <c r="AG445">
        <v>478.667845122377</v>
      </c>
      <c r="AI445" s="96">
        <v>1.7643711994296001E-6</v>
      </c>
      <c r="AK445">
        <v>469.45431508166502</v>
      </c>
      <c r="AL445">
        <v>476.49612980788902</v>
      </c>
      <c r="AM445">
        <v>462.41250035543999</v>
      </c>
      <c r="AN445">
        <v>8.4049823633150001E-4</v>
      </c>
      <c r="AO445">
        <v>6.7515432098759996E-4</v>
      </c>
      <c r="AP445">
        <v>0.17349999999999999</v>
      </c>
      <c r="AQ445">
        <v>3.2372272147438001E-3</v>
      </c>
      <c r="AR445" s="96">
        <v>-4.2061316588903797E-5</v>
      </c>
      <c r="AS445">
        <v>0.85127532041024401</v>
      </c>
      <c r="AT445">
        <v>0.8</v>
      </c>
      <c r="AU445">
        <v>0.8</v>
      </c>
      <c r="AV445">
        <v>0.58018636544124103</v>
      </c>
    </row>
    <row r="446" spans="1:48">
      <c r="A446" s="95">
        <v>45659</v>
      </c>
      <c r="B446" t="b">
        <v>0</v>
      </c>
      <c r="C446" t="b">
        <v>0</v>
      </c>
      <c r="D446" t="s">
        <v>113</v>
      </c>
      <c r="E446" t="s">
        <v>106</v>
      </c>
      <c r="F446">
        <v>5954.85</v>
      </c>
      <c r="H446">
        <v>0</v>
      </c>
      <c r="I446">
        <v>495.59864036576198</v>
      </c>
      <c r="J446">
        <v>4.3299999999999998E-2</v>
      </c>
      <c r="K446">
        <v>12883.578383415599</v>
      </c>
      <c r="L446">
        <v>12966.069</v>
      </c>
      <c r="M446">
        <v>471.17659912115403</v>
      </c>
      <c r="O446">
        <v>17.350000000000001</v>
      </c>
      <c r="P446">
        <v>12966.069</v>
      </c>
      <c r="Q446">
        <v>1.0009455013047901</v>
      </c>
      <c r="T446">
        <v>8.8089527815132795E-2</v>
      </c>
      <c r="U446">
        <v>0.14850398091995301</v>
      </c>
      <c r="V446">
        <v>0.155832212984858</v>
      </c>
      <c r="W446">
        <v>0.155832212984858</v>
      </c>
      <c r="X446">
        <v>2.0918833867709001E-3</v>
      </c>
      <c r="Z446">
        <v>0.129870102791902</v>
      </c>
      <c r="AA446">
        <v>0.140615501434879</v>
      </c>
      <c r="AB446" s="111">
        <v>0.58216607528684605</v>
      </c>
      <c r="AC446">
        <v>6.1401575420329995E-4</v>
      </c>
      <c r="AD446">
        <v>478.667845122377</v>
      </c>
      <c r="AE446" s="111">
        <v>479.65103410009999</v>
      </c>
      <c r="AG446">
        <v>478.667845122377</v>
      </c>
      <c r="AI446" s="96">
        <v>1.11955242260287E-6</v>
      </c>
      <c r="AK446">
        <v>469.45431508166502</v>
      </c>
      <c r="AL446">
        <v>476.49612980788902</v>
      </c>
      <c r="AM446">
        <v>462.41250035543999</v>
      </c>
      <c r="AN446">
        <v>6.7515432098759996E-4</v>
      </c>
      <c r="AO446">
        <v>5.0981040564370003E-4</v>
      </c>
      <c r="AP446">
        <v>0.17349999999999999</v>
      </c>
      <c r="AQ446">
        <v>2.0926976906445998E-3</v>
      </c>
      <c r="AR446" s="96">
        <v>-8.1430387366410099E-7</v>
      </c>
      <c r="AS446">
        <v>0.85127532041024401</v>
      </c>
      <c r="AT446">
        <v>0.8</v>
      </c>
      <c r="AU446">
        <v>0.8</v>
      </c>
      <c r="AV446">
        <v>0.58216607528684605</v>
      </c>
    </row>
    <row r="447" spans="1:48">
      <c r="A447" s="95">
        <v>45659</v>
      </c>
      <c r="B447" t="b">
        <v>0</v>
      </c>
      <c r="C447" t="b">
        <v>0</v>
      </c>
      <c r="D447" t="s">
        <v>113</v>
      </c>
      <c r="E447" t="s">
        <v>107</v>
      </c>
      <c r="F447">
        <v>5891.1750000000002</v>
      </c>
      <c r="H447">
        <v>0</v>
      </c>
      <c r="I447">
        <v>495.59864036576198</v>
      </c>
      <c r="J447">
        <v>4.3299999999999998E-2</v>
      </c>
      <c r="K447">
        <v>12883.578383415599</v>
      </c>
      <c r="L447">
        <v>12830.218000000001</v>
      </c>
      <c r="M447">
        <v>466.23988220508602</v>
      </c>
      <c r="O447">
        <v>17.350000000000001</v>
      </c>
      <c r="P447">
        <v>12830.218000000001</v>
      </c>
      <c r="Q447">
        <v>0.98930703544169796</v>
      </c>
      <c r="T447">
        <v>8.8089527815132795E-2</v>
      </c>
      <c r="U447">
        <v>0.180199546143963</v>
      </c>
      <c r="V447">
        <v>0.17154006312469899</v>
      </c>
      <c r="W447">
        <v>0.180199546143963</v>
      </c>
      <c r="X447">
        <v>-5.2122286655023001E-3</v>
      </c>
      <c r="Z447">
        <v>0.129870102791902</v>
      </c>
      <c r="AA447">
        <v>0.14203505221930901</v>
      </c>
      <c r="AB447" s="111">
        <v>0.590378576019705</v>
      </c>
      <c r="AC447">
        <v>-6.1004219458423003E-3</v>
      </c>
      <c r="AD447">
        <v>478.667845122377</v>
      </c>
      <c r="AE447" s="111">
        <v>476.72496040533002</v>
      </c>
      <c r="AG447">
        <v>478.667845122377</v>
      </c>
      <c r="AI447">
        <v>1.109377364168E-4</v>
      </c>
      <c r="AK447">
        <v>469.45431508166502</v>
      </c>
      <c r="AL447">
        <v>476.49612980788902</v>
      </c>
      <c r="AM447">
        <v>462.41250035543999</v>
      </c>
      <c r="AN447">
        <v>5.0981040564370003E-4</v>
      </c>
      <c r="AO447">
        <v>3.4446649029979998E-4</v>
      </c>
      <c r="AP447">
        <v>0.17349999999999999</v>
      </c>
      <c r="AQ447" s="96">
        <v>7.1083448381754002E-12</v>
      </c>
      <c r="AR447">
        <v>-5.2122286726106999E-3</v>
      </c>
      <c r="AS447">
        <v>0.85127532041024401</v>
      </c>
      <c r="AT447">
        <v>0.8</v>
      </c>
      <c r="AU447">
        <v>0.8</v>
      </c>
      <c r="AV447">
        <v>0.590378576019705</v>
      </c>
    </row>
    <row r="448" spans="1:48">
      <c r="A448" s="95">
        <v>45659</v>
      </c>
      <c r="B448" t="b">
        <v>0</v>
      </c>
      <c r="C448" t="b">
        <v>0</v>
      </c>
      <c r="D448" t="s">
        <v>113</v>
      </c>
      <c r="E448" t="s">
        <v>108</v>
      </c>
      <c r="F448">
        <v>5882.7250000000004</v>
      </c>
      <c r="H448">
        <v>0</v>
      </c>
      <c r="I448">
        <v>495.59864036576198</v>
      </c>
      <c r="J448">
        <v>4.3299999999999998E-2</v>
      </c>
      <c r="K448">
        <v>12883.578383415599</v>
      </c>
      <c r="L448">
        <v>12812.825000000001</v>
      </c>
      <c r="M448">
        <v>465.607834466599</v>
      </c>
      <c r="O448">
        <v>17.350000000000001</v>
      </c>
      <c r="P448">
        <v>12812.825000000001</v>
      </c>
      <c r="Q448">
        <v>0.998565651164665</v>
      </c>
      <c r="T448">
        <v>8.8089527815132795E-2</v>
      </c>
      <c r="U448">
        <v>0.17526646239921101</v>
      </c>
      <c r="V448">
        <v>0.169235333065402</v>
      </c>
      <c r="W448">
        <v>0.17526646239921101</v>
      </c>
      <c r="X448">
        <v>-1.5046642116260001E-3</v>
      </c>
      <c r="Z448">
        <v>0.129870102791902</v>
      </c>
      <c r="AA448">
        <v>0.14202858259707099</v>
      </c>
      <c r="AB448" s="111">
        <v>0.50543967478827601</v>
      </c>
      <c r="AC448">
        <v>-8.0882749105750003E-4</v>
      </c>
      <c r="AD448">
        <v>478.667845122377</v>
      </c>
      <c r="AE448" s="111">
        <v>476.339372151681</v>
      </c>
      <c r="AG448">
        <v>478.667845122377</v>
      </c>
      <c r="AI448" s="96">
        <v>1.8402210626718999E-6</v>
      </c>
      <c r="AK448">
        <v>469.45431508166502</v>
      </c>
      <c r="AL448">
        <v>476.49612980788902</v>
      </c>
      <c r="AM448">
        <v>462.41250035543999</v>
      </c>
      <c r="AN448">
        <v>3.4446649029979998E-4</v>
      </c>
      <c r="AO448">
        <v>1.7912257495590001E-4</v>
      </c>
      <c r="AP448">
        <v>0.17349999999999999</v>
      </c>
      <c r="AQ448" s="96">
        <v>1.2147336392423101E-23</v>
      </c>
      <c r="AR448">
        <v>-1.5046642116260001E-3</v>
      </c>
      <c r="AS448">
        <v>0.85127532041024401</v>
      </c>
      <c r="AT448">
        <v>0.8</v>
      </c>
      <c r="AU448">
        <v>0.8</v>
      </c>
      <c r="AV448">
        <v>0.50543967478827601</v>
      </c>
    </row>
    <row r="449" spans="1:48">
      <c r="A449" s="95">
        <v>45659</v>
      </c>
      <c r="B449" t="b">
        <v>0</v>
      </c>
      <c r="C449" t="b">
        <v>0</v>
      </c>
      <c r="D449" t="s">
        <v>113</v>
      </c>
      <c r="E449" t="s">
        <v>109</v>
      </c>
      <c r="F449">
        <v>5903.6125000000002</v>
      </c>
      <c r="H449">
        <v>0</v>
      </c>
      <c r="I449">
        <v>495.59864036576198</v>
      </c>
      <c r="J449">
        <v>4.3299999999999998E-2</v>
      </c>
      <c r="K449">
        <v>12883.578383415599</v>
      </c>
      <c r="L449">
        <v>12855.834000000001</v>
      </c>
      <c r="M449">
        <v>467.170747200721</v>
      </c>
      <c r="O449">
        <v>17.350000000000001</v>
      </c>
      <c r="P449">
        <v>12855.834000000001</v>
      </c>
      <c r="Q449">
        <v>1.00355065042136</v>
      </c>
      <c r="T449">
        <v>8.8089527815132795E-2</v>
      </c>
      <c r="U449">
        <v>0.173389151750176</v>
      </c>
      <c r="V449">
        <v>0.16845077190573701</v>
      </c>
      <c r="W449">
        <v>0.173389151750176</v>
      </c>
      <c r="X449">
        <v>0</v>
      </c>
      <c r="Z449">
        <v>0.129870102791902</v>
      </c>
      <c r="AA449">
        <v>0.14209333974280999</v>
      </c>
      <c r="AB449" s="111">
        <v>0.52491502789876499</v>
      </c>
      <c r="AC449">
        <v>1.6946693288835001E-3</v>
      </c>
      <c r="AD449">
        <v>478.667845122377</v>
      </c>
      <c r="AE449" s="111">
        <v>477.14660987580601</v>
      </c>
      <c r="AG449">
        <v>478.667845122377</v>
      </c>
      <c r="AI449" s="96">
        <v>1.1229828734197E-5</v>
      </c>
      <c r="AK449">
        <v>469.45431508166502</v>
      </c>
      <c r="AL449">
        <v>476.49612980788902</v>
      </c>
      <c r="AM449">
        <v>462.41250035543999</v>
      </c>
      <c r="AN449">
        <v>1.7912257495590001E-4</v>
      </c>
      <c r="AO449">
        <v>0</v>
      </c>
      <c r="AP449">
        <v>0.17349999999999999</v>
      </c>
      <c r="AQ449">
        <v>0</v>
      </c>
      <c r="AR449">
        <v>0</v>
      </c>
      <c r="AS449">
        <v>0.85127532041024401</v>
      </c>
      <c r="AT449">
        <v>0.8</v>
      </c>
      <c r="AU449">
        <v>0.8</v>
      </c>
      <c r="AV449">
        <v>0.52491502789876499</v>
      </c>
    </row>
    <row r="450" spans="1:48">
      <c r="A450" s="95">
        <v>45659</v>
      </c>
      <c r="B450" t="b">
        <v>0</v>
      </c>
      <c r="C450" t="b">
        <v>0</v>
      </c>
      <c r="D450" t="s">
        <v>113</v>
      </c>
      <c r="E450" t="s">
        <v>110</v>
      </c>
      <c r="F450">
        <v>5915.6750000000002</v>
      </c>
      <c r="G450" t="s">
        <v>111</v>
      </c>
      <c r="H450">
        <v>0</v>
      </c>
      <c r="I450">
        <v>495.59864036576198</v>
      </c>
      <c r="J450">
        <v>4.3299999999999998E-2</v>
      </c>
      <c r="K450">
        <v>12883.578383415599</v>
      </c>
      <c r="L450">
        <v>12881.526</v>
      </c>
      <c r="M450">
        <v>468.10437397569899</v>
      </c>
      <c r="N450">
        <v>471.767031324892</v>
      </c>
      <c r="O450">
        <v>17.350000000000001</v>
      </c>
      <c r="P450">
        <v>12881.526</v>
      </c>
      <c r="Q450">
        <v>1.00204324047352</v>
      </c>
      <c r="R450">
        <v>471.767031324892</v>
      </c>
      <c r="S450">
        <v>8.80182143645762E-2</v>
      </c>
      <c r="T450">
        <v>8.8089527815132795E-2</v>
      </c>
      <c r="U450">
        <v>0.169357135628283</v>
      </c>
      <c r="V450">
        <v>0.16653926665832999</v>
      </c>
      <c r="W450">
        <v>0.169357135628283</v>
      </c>
      <c r="X450">
        <v>0</v>
      </c>
      <c r="Y450">
        <v>0.12925353020522001</v>
      </c>
      <c r="Z450">
        <v>0.129870102791902</v>
      </c>
      <c r="AA450">
        <v>0.14216959377725499</v>
      </c>
      <c r="AB450" s="111">
        <v>0.53059836253513804</v>
      </c>
      <c r="AC450">
        <v>1.0484586605661E-3</v>
      </c>
      <c r="AD450">
        <v>478.667845122377</v>
      </c>
      <c r="AE450" s="111">
        <v>477.64687837128997</v>
      </c>
      <c r="AF450">
        <v>477.64687837128997</v>
      </c>
      <c r="AG450">
        <v>478.667845122377</v>
      </c>
      <c r="AH450" s="95">
        <v>45659</v>
      </c>
      <c r="AI450" s="96">
        <v>3.9859157242049999E-6</v>
      </c>
      <c r="AJ450">
        <v>468.10437397569899</v>
      </c>
      <c r="AK450">
        <v>469.45431508166502</v>
      </c>
      <c r="AL450">
        <v>476.49612980788902</v>
      </c>
      <c r="AM450">
        <v>462.41250035543999</v>
      </c>
      <c r="AN450">
        <v>0</v>
      </c>
      <c r="AO450">
        <v>1.0058421516754E-3</v>
      </c>
      <c r="AP450">
        <v>0.17349999999999999</v>
      </c>
      <c r="AQ450">
        <v>0</v>
      </c>
      <c r="AR450">
        <v>0</v>
      </c>
      <c r="AS450">
        <v>0.85127532041024401</v>
      </c>
      <c r="AT450">
        <v>0.8</v>
      </c>
      <c r="AU450">
        <v>0.8</v>
      </c>
      <c r="AV450">
        <v>0.53059836253513804</v>
      </c>
    </row>
    <row r="451" spans="1:48">
      <c r="A451" s="95">
        <v>45660</v>
      </c>
      <c r="B451" t="b">
        <v>0</v>
      </c>
      <c r="C451" t="b">
        <v>0</v>
      </c>
      <c r="D451" t="s">
        <v>113</v>
      </c>
      <c r="E451" t="s">
        <v>104</v>
      </c>
      <c r="F451">
        <v>5949.7875000000004</v>
      </c>
      <c r="H451">
        <v>0</v>
      </c>
      <c r="I451">
        <v>501.71352260131903</v>
      </c>
      <c r="J451">
        <v>4.3299999999999998E-2</v>
      </c>
      <c r="K451">
        <v>13046.884922819299</v>
      </c>
      <c r="L451">
        <v>12957.996999999999</v>
      </c>
      <c r="M451">
        <v>470.76881988589798</v>
      </c>
      <c r="O451">
        <v>17.93</v>
      </c>
      <c r="P451">
        <v>12957.996999999999</v>
      </c>
      <c r="Q451">
        <v>1.00576645944883</v>
      </c>
      <c r="T451">
        <v>8.80182143645762E-2</v>
      </c>
      <c r="U451">
        <v>0.174271618485247</v>
      </c>
      <c r="V451">
        <v>0.16913929617682999</v>
      </c>
      <c r="W451">
        <v>0.174271618485247</v>
      </c>
      <c r="X451">
        <v>3.8355788090689E-2</v>
      </c>
      <c r="Z451">
        <v>0.12925353020522001</v>
      </c>
      <c r="AA451">
        <v>0.142639196094897</v>
      </c>
      <c r="AB451" s="111">
        <v>0.54323072753148105</v>
      </c>
      <c r="AC451">
        <v>3.0050090087785E-3</v>
      </c>
      <c r="AD451">
        <v>477.64687837128997</v>
      </c>
      <c r="AE451" s="111">
        <v>479.08221154381101</v>
      </c>
      <c r="AG451">
        <v>477.64687837128997</v>
      </c>
      <c r="AI451" s="96">
        <v>3.2215305976417897E-5</v>
      </c>
      <c r="AK451">
        <v>468.10437397569899</v>
      </c>
      <c r="AL451">
        <v>475.12593958533398</v>
      </c>
      <c r="AM451">
        <v>461.08280836606298</v>
      </c>
      <c r="AN451">
        <v>1.0058421516754E-3</v>
      </c>
      <c r="AO451">
        <v>8.4049823633150001E-4</v>
      </c>
      <c r="AP451">
        <v>0.17929999999999999</v>
      </c>
      <c r="AQ451">
        <v>3.8387192477848102E-2</v>
      </c>
      <c r="AR451" s="96">
        <v>-3.1404387159095202E-5</v>
      </c>
      <c r="AS451">
        <v>0.858341696096657</v>
      </c>
      <c r="AT451">
        <v>0.8</v>
      </c>
      <c r="AU451">
        <v>0.8</v>
      </c>
      <c r="AV451">
        <v>0.54323072753148105</v>
      </c>
    </row>
    <row r="452" spans="1:48">
      <c r="A452" s="95">
        <v>45660</v>
      </c>
      <c r="B452" t="b">
        <v>0</v>
      </c>
      <c r="C452" t="b">
        <v>0</v>
      </c>
      <c r="D452" t="s">
        <v>113</v>
      </c>
      <c r="E452" t="s">
        <v>105</v>
      </c>
      <c r="F452">
        <v>5958.875</v>
      </c>
      <c r="H452">
        <v>0</v>
      </c>
      <c r="I452">
        <v>501.71352260131903</v>
      </c>
      <c r="J452">
        <v>4.3299999999999998E-2</v>
      </c>
      <c r="K452">
        <v>13046.884922819299</v>
      </c>
      <c r="L452">
        <v>12980.406999999999</v>
      </c>
      <c r="M452">
        <v>471.58298346794197</v>
      </c>
      <c r="O452">
        <v>17.93</v>
      </c>
      <c r="P452">
        <v>12980.406999999999</v>
      </c>
      <c r="Q452">
        <v>1.00152736547313</v>
      </c>
      <c r="T452">
        <v>8.80182143645762E-2</v>
      </c>
      <c r="U452">
        <v>0.169895190821335</v>
      </c>
      <c r="V452">
        <v>0.16705647489252501</v>
      </c>
      <c r="W452">
        <v>0.169895190821335</v>
      </c>
      <c r="X452">
        <v>5.4329913057272E-2</v>
      </c>
      <c r="Z452">
        <v>0.12925353020522001</v>
      </c>
      <c r="AA452">
        <v>0.14270515287702801</v>
      </c>
      <c r="AB452" s="111">
        <v>0.54902801059427397</v>
      </c>
      <c r="AC452">
        <v>9.3890193726069995E-4</v>
      </c>
      <c r="AD452">
        <v>477.64687837128997</v>
      </c>
      <c r="AE452" s="111">
        <v>479.53202276033699</v>
      </c>
      <c r="AG452">
        <v>477.64687837128997</v>
      </c>
      <c r="AI452" s="96">
        <v>2.9857773556145999E-6</v>
      </c>
      <c r="AK452">
        <v>468.10437397569899</v>
      </c>
      <c r="AL452">
        <v>475.12593958533398</v>
      </c>
      <c r="AM452">
        <v>461.08280836606298</v>
      </c>
      <c r="AN452">
        <v>8.4049823633150001E-4</v>
      </c>
      <c r="AO452">
        <v>6.7515432098759996E-4</v>
      </c>
      <c r="AP452">
        <v>0.17929999999999999</v>
      </c>
      <c r="AQ452">
        <v>5.43305769320334E-2</v>
      </c>
      <c r="AR452" s="96">
        <v>-6.6387476138629598E-7</v>
      </c>
      <c r="AS452">
        <v>0.858341696096657</v>
      </c>
      <c r="AT452">
        <v>0.8</v>
      </c>
      <c r="AU452">
        <v>0.8</v>
      </c>
      <c r="AV452">
        <v>0.54902801059427397</v>
      </c>
    </row>
    <row r="453" spans="1:48">
      <c r="A453" s="95">
        <v>45660</v>
      </c>
      <c r="B453" t="b">
        <v>0</v>
      </c>
      <c r="C453" t="b">
        <v>0</v>
      </c>
      <c r="D453" t="s">
        <v>113</v>
      </c>
      <c r="E453" t="s">
        <v>106</v>
      </c>
      <c r="F453">
        <v>5978.75</v>
      </c>
      <c r="H453">
        <v>0</v>
      </c>
      <c r="I453">
        <v>501.71352260131903</v>
      </c>
      <c r="J453">
        <v>4.3299999999999998E-2</v>
      </c>
      <c r="K453">
        <v>13046.884922819299</v>
      </c>
      <c r="L453">
        <v>13021.994000000001</v>
      </c>
      <c r="M453">
        <v>473.09385454721502</v>
      </c>
      <c r="O453">
        <v>17.93</v>
      </c>
      <c r="P453">
        <v>13021.994000000001</v>
      </c>
      <c r="Q453">
        <v>1.0033353611210101</v>
      </c>
      <c r="T453">
        <v>8.80182143645762E-2</v>
      </c>
      <c r="U453">
        <v>0.16797452030554899</v>
      </c>
      <c r="V453">
        <v>0.166168868652249</v>
      </c>
      <c r="W453">
        <v>0.16797452030554899</v>
      </c>
      <c r="X453">
        <v>0.14532646493395401</v>
      </c>
      <c r="Z453">
        <v>0.12925353020522001</v>
      </c>
      <c r="AA453">
        <v>0.14287914377609301</v>
      </c>
      <c r="AB453" s="111">
        <v>0.56858584126484302</v>
      </c>
      <c r="AC453">
        <v>1.7570358938964999E-3</v>
      </c>
      <c r="AD453">
        <v>477.64687837128997</v>
      </c>
      <c r="AE453" s="111">
        <v>480.37457773659901</v>
      </c>
      <c r="AG453">
        <v>477.64687837128997</v>
      </c>
      <c r="AI453" s="96">
        <v>1.02317286424265E-5</v>
      </c>
      <c r="AK453">
        <v>468.10437397569899</v>
      </c>
      <c r="AL453">
        <v>475.12593958533398</v>
      </c>
      <c r="AM453">
        <v>461.08280836606298</v>
      </c>
      <c r="AN453">
        <v>6.7515432098759996E-4</v>
      </c>
      <c r="AO453">
        <v>5.0981040564370003E-4</v>
      </c>
      <c r="AP453">
        <v>0.17929999999999999</v>
      </c>
      <c r="AQ453">
        <v>0.14532646503872501</v>
      </c>
      <c r="AR453" s="96">
        <v>-1.04770969677758E-10</v>
      </c>
      <c r="AS453">
        <v>0.858341696096657</v>
      </c>
      <c r="AT453">
        <v>0.8</v>
      </c>
      <c r="AU453">
        <v>0.8</v>
      </c>
      <c r="AV453">
        <v>0.56858584126484302</v>
      </c>
    </row>
    <row r="454" spans="1:48">
      <c r="A454" s="95">
        <v>45660</v>
      </c>
      <c r="B454" t="b">
        <v>0</v>
      </c>
      <c r="C454" t="b">
        <v>0</v>
      </c>
      <c r="D454" t="s">
        <v>113</v>
      </c>
      <c r="E454" t="s">
        <v>107</v>
      </c>
      <c r="F454">
        <v>5974.9250000000002</v>
      </c>
      <c r="H454">
        <v>0</v>
      </c>
      <c r="I454">
        <v>501.71352260131903</v>
      </c>
      <c r="J454">
        <v>4.3299999999999998E-2</v>
      </c>
      <c r="K454">
        <v>13046.884922819299</v>
      </c>
      <c r="L454">
        <v>13014.041999999999</v>
      </c>
      <c r="M454">
        <v>472.80495544840102</v>
      </c>
      <c r="O454">
        <v>17.93</v>
      </c>
      <c r="P454">
        <v>13014.041999999999</v>
      </c>
      <c r="Q454">
        <v>0.99936023416265896</v>
      </c>
      <c r="T454">
        <v>8.80182143645762E-2</v>
      </c>
      <c r="U454">
        <v>0.162978542892635</v>
      </c>
      <c r="V454">
        <v>0.16371767250915101</v>
      </c>
      <c r="W454">
        <v>0.16371767250915101</v>
      </c>
      <c r="X454">
        <v>7.0797422674611699E-2</v>
      </c>
      <c r="Z454">
        <v>0.12925353020522001</v>
      </c>
      <c r="AA454">
        <v>0.142814614123904</v>
      </c>
      <c r="AB454" s="111">
        <v>0.62985743199354005</v>
      </c>
      <c r="AC454">
        <v>-3.533393148871E-4</v>
      </c>
      <c r="AD454">
        <v>477.64687837128997</v>
      </c>
      <c r="AE454" s="111">
        <v>480.20484251241299</v>
      </c>
      <c r="AG454">
        <v>477.64687837128997</v>
      </c>
      <c r="AI454" s="96">
        <v>3.7313246258705402E-7</v>
      </c>
      <c r="AK454">
        <v>468.10437397569899</v>
      </c>
      <c r="AL454">
        <v>475.12593958533398</v>
      </c>
      <c r="AM454">
        <v>461.08280836606298</v>
      </c>
      <c r="AN454">
        <v>5.0981040564370003E-4</v>
      </c>
      <c r="AO454">
        <v>3.4446649029979998E-4</v>
      </c>
      <c r="AP454">
        <v>0.17929999999999999</v>
      </c>
      <c r="AQ454">
        <v>7.0797422674634097E-2</v>
      </c>
      <c r="AR454" s="96">
        <v>-2.2426505097428099E-14</v>
      </c>
      <c r="AS454">
        <v>0.858341696096657</v>
      </c>
      <c r="AT454">
        <v>0.8</v>
      </c>
      <c r="AU454">
        <v>0.8</v>
      </c>
      <c r="AV454">
        <v>0.62985743199354005</v>
      </c>
    </row>
    <row r="455" spans="1:48">
      <c r="A455" s="95">
        <v>45660</v>
      </c>
      <c r="B455" t="b">
        <v>0</v>
      </c>
      <c r="C455" t="b">
        <v>0</v>
      </c>
      <c r="D455" t="s">
        <v>113</v>
      </c>
      <c r="E455" t="s">
        <v>108</v>
      </c>
      <c r="F455">
        <v>5986.7</v>
      </c>
      <c r="H455">
        <v>0</v>
      </c>
      <c r="I455">
        <v>501.71352260131903</v>
      </c>
      <c r="J455">
        <v>4.3299999999999998E-2</v>
      </c>
      <c r="K455">
        <v>13046.884922819299</v>
      </c>
      <c r="L455">
        <v>13040.503000000001</v>
      </c>
      <c r="M455">
        <v>473.76629335757002</v>
      </c>
      <c r="O455">
        <v>17.93</v>
      </c>
      <c r="P455">
        <v>13040.503000000001</v>
      </c>
      <c r="Q455">
        <v>1.0019707360343399</v>
      </c>
      <c r="T455">
        <v>8.80182143645762E-2</v>
      </c>
      <c r="U455">
        <v>0.15938932653479199</v>
      </c>
      <c r="V455">
        <v>0.16191883198462501</v>
      </c>
      <c r="W455">
        <v>0.16191883198462501</v>
      </c>
      <c r="X455">
        <v>0.116430992216998</v>
      </c>
      <c r="Z455">
        <v>0.12925353020522001</v>
      </c>
      <c r="AA455">
        <v>0.14284906100087999</v>
      </c>
      <c r="AB455" s="111">
        <v>0.60127900972020898</v>
      </c>
      <c r="AC455">
        <v>1.2778094176431E-3</v>
      </c>
      <c r="AD455">
        <v>477.64687837128997</v>
      </c>
      <c r="AE455" s="111">
        <v>480.81845278257299</v>
      </c>
      <c r="AG455">
        <v>477.64687837128997</v>
      </c>
      <c r="AI455" s="96">
        <v>4.1257775549157799E-6</v>
      </c>
      <c r="AK455">
        <v>468.10437397569899</v>
      </c>
      <c r="AL455">
        <v>475.12593958533398</v>
      </c>
      <c r="AM455">
        <v>461.08280836606298</v>
      </c>
      <c r="AN455">
        <v>3.4446649029979998E-4</v>
      </c>
      <c r="AO455">
        <v>1.7912257495590001E-4</v>
      </c>
      <c r="AP455">
        <v>0.17929999999999999</v>
      </c>
      <c r="AQ455">
        <v>0.116430992216998</v>
      </c>
      <c r="AR455">
        <v>0</v>
      </c>
      <c r="AS455">
        <v>0.858341696096657</v>
      </c>
      <c r="AT455">
        <v>0.8</v>
      </c>
      <c r="AU455">
        <v>0.8</v>
      </c>
      <c r="AV455">
        <v>0.60127900972020898</v>
      </c>
    </row>
    <row r="456" spans="1:48">
      <c r="A456" s="95">
        <v>45660</v>
      </c>
      <c r="B456" t="b">
        <v>0</v>
      </c>
      <c r="C456" t="b">
        <v>0</v>
      </c>
      <c r="D456" t="s">
        <v>113</v>
      </c>
      <c r="E456" t="s">
        <v>109</v>
      </c>
      <c r="F456">
        <v>5993.3249999999998</v>
      </c>
      <c r="H456">
        <v>0</v>
      </c>
      <c r="I456">
        <v>501.71352260131903</v>
      </c>
      <c r="J456">
        <v>4.3299999999999998E-2</v>
      </c>
      <c r="K456">
        <v>13046.884922819299</v>
      </c>
      <c r="L456">
        <v>13054.317999999999</v>
      </c>
      <c r="M456">
        <v>474.26819741316802</v>
      </c>
      <c r="O456">
        <v>17.93</v>
      </c>
      <c r="P456">
        <v>13054.317999999999</v>
      </c>
      <c r="Q456">
        <v>1.0011066196736</v>
      </c>
      <c r="T456">
        <v>8.80182143645762E-2</v>
      </c>
      <c r="U456">
        <v>0.15491713788852199</v>
      </c>
      <c r="V456">
        <v>0.15965746687299701</v>
      </c>
      <c r="W456">
        <v>0.15965746687299701</v>
      </c>
      <c r="X456">
        <v>0</v>
      </c>
      <c r="Z456">
        <v>0.12925353020522001</v>
      </c>
      <c r="AA456">
        <v>0.142868867141902</v>
      </c>
      <c r="AB456" s="111">
        <v>0.63636822682727601</v>
      </c>
      <c r="AC456">
        <v>6.3348104096839998E-4</v>
      </c>
      <c r="AD456">
        <v>477.64687837128997</v>
      </c>
      <c r="AE456" s="111">
        <v>481.12304215655797</v>
      </c>
      <c r="AG456">
        <v>477.64687837128997</v>
      </c>
      <c r="AI456" s="96">
        <v>1.1211228566676001E-6</v>
      </c>
      <c r="AK456">
        <v>468.10437397569899</v>
      </c>
      <c r="AL456">
        <v>475.12593958533398</v>
      </c>
      <c r="AM456">
        <v>461.08280836606298</v>
      </c>
      <c r="AN456">
        <v>1.7912257495590001E-4</v>
      </c>
      <c r="AO456">
        <v>0</v>
      </c>
      <c r="AP456">
        <v>0.17929999999999999</v>
      </c>
      <c r="AQ456">
        <v>0</v>
      </c>
      <c r="AR456">
        <v>0</v>
      </c>
      <c r="AS456">
        <v>0.858341696096657</v>
      </c>
      <c r="AT456">
        <v>0.8</v>
      </c>
      <c r="AU456">
        <v>0.8</v>
      </c>
      <c r="AV456">
        <v>0.63636822682727601</v>
      </c>
    </row>
    <row r="457" spans="1:48">
      <c r="A457" s="95">
        <v>45660</v>
      </c>
      <c r="B457" t="b">
        <v>0</v>
      </c>
      <c r="C457" t="b">
        <v>0</v>
      </c>
      <c r="D457" t="s">
        <v>113</v>
      </c>
      <c r="E457" t="s">
        <v>110</v>
      </c>
      <c r="F457">
        <v>5984.9</v>
      </c>
      <c r="G457" t="s">
        <v>111</v>
      </c>
      <c r="H457">
        <v>0</v>
      </c>
      <c r="I457">
        <v>501.71352260131903</v>
      </c>
      <c r="J457">
        <v>4.3299999999999998E-2</v>
      </c>
      <c r="K457">
        <v>13046.884922819299</v>
      </c>
      <c r="L457">
        <v>13038.652</v>
      </c>
      <c r="M457">
        <v>473.69904584349803</v>
      </c>
      <c r="N457">
        <v>477.28763087497998</v>
      </c>
      <c r="O457">
        <v>17.93</v>
      </c>
      <c r="P457">
        <v>13038.652</v>
      </c>
      <c r="Q457">
        <v>0.99859426945810503</v>
      </c>
      <c r="R457">
        <v>477.28763087497998</v>
      </c>
      <c r="S457">
        <v>9.1142261008585898E-2</v>
      </c>
      <c r="T457">
        <v>8.80182143645762E-2</v>
      </c>
      <c r="U457">
        <v>0.15070490729125899</v>
      </c>
      <c r="V457">
        <v>0.15748681166957501</v>
      </c>
      <c r="W457">
        <v>0.15748681166957501</v>
      </c>
      <c r="X457">
        <v>0</v>
      </c>
      <c r="Y457">
        <v>0.12958691083200499</v>
      </c>
      <c r="Z457">
        <v>0.12925353020522001</v>
      </c>
      <c r="AA457">
        <v>0.142610533780303</v>
      </c>
      <c r="AB457" s="111">
        <v>0.57623361939709905</v>
      </c>
      <c r="AC457">
        <v>-7.6969522806859996E-4</v>
      </c>
      <c r="AD457">
        <v>477.64687837128997</v>
      </c>
      <c r="AE457" s="111">
        <v>480.75272404689599</v>
      </c>
      <c r="AF457">
        <v>480.75272404689599</v>
      </c>
      <c r="AG457">
        <v>477.64687837128997</v>
      </c>
      <c r="AH457" s="95">
        <v>45660</v>
      </c>
      <c r="AI457" s="96">
        <v>1.4418806386059801E-6</v>
      </c>
      <c r="AJ457">
        <v>473.69904584349803</v>
      </c>
      <c r="AK457">
        <v>468.10437397569899</v>
      </c>
      <c r="AL457">
        <v>475.12593958533398</v>
      </c>
      <c r="AM457">
        <v>461.08280836606298</v>
      </c>
      <c r="AN457">
        <v>0</v>
      </c>
      <c r="AO457">
        <v>1.0058421516754E-3</v>
      </c>
      <c r="AP457">
        <v>0.17929999999999999</v>
      </c>
      <c r="AQ457">
        <v>0</v>
      </c>
      <c r="AR457">
        <v>0</v>
      </c>
      <c r="AS457">
        <v>0.858341696096657</v>
      </c>
      <c r="AT457">
        <v>0.8</v>
      </c>
      <c r="AU457">
        <v>0.8</v>
      </c>
      <c r="AV457">
        <v>0.57623361939709905</v>
      </c>
    </row>
    <row r="458" spans="1:48">
      <c r="A458" s="95">
        <v>45663</v>
      </c>
      <c r="B458" t="b">
        <v>0</v>
      </c>
      <c r="C458" t="b">
        <v>0</v>
      </c>
      <c r="D458" t="s">
        <v>113</v>
      </c>
      <c r="E458" t="s">
        <v>104</v>
      </c>
      <c r="F458">
        <v>6047.9624999999996</v>
      </c>
      <c r="H458">
        <v>0</v>
      </c>
      <c r="I458">
        <v>504.31025341368201</v>
      </c>
      <c r="J458">
        <v>4.3299999999999998E-2</v>
      </c>
      <c r="K458">
        <v>13120.1361166636</v>
      </c>
      <c r="L458">
        <v>13178.096</v>
      </c>
      <c r="M458">
        <v>478.40531454706598</v>
      </c>
      <c r="O458">
        <v>16.13</v>
      </c>
      <c r="P458">
        <v>13178.096</v>
      </c>
      <c r="Q458">
        <v>1.01053693461879</v>
      </c>
      <c r="T458">
        <v>9.1142261008585898E-2</v>
      </c>
      <c r="U458">
        <v>0.17802683450270701</v>
      </c>
      <c r="V458">
        <v>0.17096837253567199</v>
      </c>
      <c r="W458">
        <v>0.17802683450270701</v>
      </c>
      <c r="X458">
        <v>0.142891941697149</v>
      </c>
      <c r="Z458">
        <v>0.12958691083200499</v>
      </c>
      <c r="AA458">
        <v>0.14410420698405299</v>
      </c>
      <c r="AB458" s="111">
        <v>0.58417590034793498</v>
      </c>
      <c r="AC458">
        <v>5.682503663871E-3</v>
      </c>
      <c r="AD458">
        <v>480.75272404689599</v>
      </c>
      <c r="AE458" s="111">
        <v>483.48460316270899</v>
      </c>
      <c r="AG458">
        <v>480.75272404689599</v>
      </c>
      <c r="AI458" s="96">
        <v>9.7735287852296102E-5</v>
      </c>
      <c r="AK458">
        <v>473.69904584349803</v>
      </c>
      <c r="AL458">
        <v>480.80453153115002</v>
      </c>
      <c r="AM458">
        <v>466.59356015584501</v>
      </c>
      <c r="AN458">
        <v>1.0058421516754E-3</v>
      </c>
      <c r="AO458">
        <v>8.4049823633150001E-4</v>
      </c>
      <c r="AP458">
        <v>0.1613</v>
      </c>
      <c r="AQ458">
        <v>0.142891986067814</v>
      </c>
      <c r="AR458" s="96">
        <v>-4.43706651420683E-8</v>
      </c>
      <c r="AS458">
        <v>0.85453234166432201</v>
      </c>
      <c r="AT458">
        <v>0.8</v>
      </c>
      <c r="AU458">
        <v>0.8</v>
      </c>
      <c r="AV458">
        <v>0.58417590034793498</v>
      </c>
    </row>
    <row r="459" spans="1:48">
      <c r="A459" s="95">
        <v>45663</v>
      </c>
      <c r="B459" t="b">
        <v>0</v>
      </c>
      <c r="C459" t="b">
        <v>0</v>
      </c>
      <c r="D459" t="s">
        <v>113</v>
      </c>
      <c r="E459" t="s">
        <v>105</v>
      </c>
      <c r="F459">
        <v>6058.5249999999996</v>
      </c>
      <c r="H459">
        <v>0</v>
      </c>
      <c r="I459">
        <v>504.31025341368201</v>
      </c>
      <c r="J459">
        <v>4.3299999999999998E-2</v>
      </c>
      <c r="K459">
        <v>13120.1361166636</v>
      </c>
      <c r="L459">
        <v>13198.79</v>
      </c>
      <c r="M459">
        <v>479.15657023523499</v>
      </c>
      <c r="O459">
        <v>16.13</v>
      </c>
      <c r="P459">
        <v>13198.79</v>
      </c>
      <c r="Q459">
        <v>1.0017464559345399</v>
      </c>
      <c r="T459">
        <v>9.1142261008585898E-2</v>
      </c>
      <c r="U459">
        <v>0.173356646929132</v>
      </c>
      <c r="V459">
        <v>0.16877076792232701</v>
      </c>
      <c r="W459">
        <v>0.173356646929132</v>
      </c>
      <c r="X459">
        <v>0.206935481483281</v>
      </c>
      <c r="Z459">
        <v>0.12958691083200499</v>
      </c>
      <c r="AA459">
        <v>0.14406916271970599</v>
      </c>
      <c r="AB459" s="111">
        <v>0.58912466928352403</v>
      </c>
      <c r="AC459">
        <v>9.1685586040569998E-4</v>
      </c>
      <c r="AD459">
        <v>480.75272404689599</v>
      </c>
      <c r="AE459" s="111">
        <v>483.92788885453501</v>
      </c>
      <c r="AG459">
        <v>480.75272404689599</v>
      </c>
      <c r="AI459" s="96">
        <v>2.4620791727233E-6</v>
      </c>
      <c r="AK459">
        <v>473.69904584349803</v>
      </c>
      <c r="AL459">
        <v>480.80453153115002</v>
      </c>
      <c r="AM459">
        <v>466.59356015584501</v>
      </c>
      <c r="AN459">
        <v>8.4049823633150001E-4</v>
      </c>
      <c r="AO459">
        <v>6.7515432098759996E-4</v>
      </c>
      <c r="AP459">
        <v>0.1613</v>
      </c>
      <c r="AQ459">
        <v>0.20693548159717501</v>
      </c>
      <c r="AR459" s="96">
        <v>-1.13893561248801E-10</v>
      </c>
      <c r="AS459">
        <v>0.85453234166432201</v>
      </c>
      <c r="AT459">
        <v>0.8</v>
      </c>
      <c r="AU459">
        <v>0.8</v>
      </c>
      <c r="AV459">
        <v>0.58912466928352403</v>
      </c>
    </row>
    <row r="460" spans="1:48">
      <c r="A460" s="95">
        <v>45663</v>
      </c>
      <c r="B460" t="b">
        <v>0</v>
      </c>
      <c r="C460" t="b">
        <v>0</v>
      </c>
      <c r="D460" t="s">
        <v>113</v>
      </c>
      <c r="E460" t="s">
        <v>106</v>
      </c>
      <c r="F460">
        <v>6064.7749999999996</v>
      </c>
      <c r="H460">
        <v>0</v>
      </c>
      <c r="I460">
        <v>504.31025341368201</v>
      </c>
      <c r="J460">
        <v>4.3299999999999998E-2</v>
      </c>
      <c r="K460">
        <v>13120.1361166636</v>
      </c>
      <c r="L460">
        <v>13212.933000000001</v>
      </c>
      <c r="M460">
        <v>479.67000452526003</v>
      </c>
      <c r="O460">
        <v>16.13</v>
      </c>
      <c r="P460">
        <v>13212.933000000001</v>
      </c>
      <c r="Q460">
        <v>1.0010316042270999</v>
      </c>
      <c r="T460">
        <v>9.1142261008585898E-2</v>
      </c>
      <c r="U460">
        <v>0.16843624923089101</v>
      </c>
      <c r="V460">
        <v>0.16640241062918501</v>
      </c>
      <c r="W460">
        <v>0.16843624923089101</v>
      </c>
      <c r="X460">
        <v>0.258866454481602</v>
      </c>
      <c r="Z460">
        <v>0.12958691083200499</v>
      </c>
      <c r="AA460">
        <v>0.14409278041534801</v>
      </c>
      <c r="AB460" s="111">
        <v>0.64214439983663796</v>
      </c>
      <c r="AC460">
        <v>6.2596727190439999E-4</v>
      </c>
      <c r="AD460">
        <v>480.75272404689599</v>
      </c>
      <c r="AE460" s="111">
        <v>484.23081187491903</v>
      </c>
      <c r="AG460">
        <v>480.75272404689599</v>
      </c>
      <c r="AI460" s="96">
        <v>1.1469637427221999E-6</v>
      </c>
      <c r="AK460">
        <v>473.69904584349803</v>
      </c>
      <c r="AL460">
        <v>480.80453153115002</v>
      </c>
      <c r="AM460">
        <v>466.59356015584501</v>
      </c>
      <c r="AN460">
        <v>6.7515432098759996E-4</v>
      </c>
      <c r="AO460">
        <v>5.0981040564370003E-4</v>
      </c>
      <c r="AP460">
        <v>0.1613</v>
      </c>
      <c r="AQ460">
        <v>0.25886645448161799</v>
      </c>
      <c r="AR460" s="96">
        <v>-1.5876189252139701E-14</v>
      </c>
      <c r="AS460">
        <v>0.85453234166432201</v>
      </c>
      <c r="AT460">
        <v>0.8</v>
      </c>
      <c r="AU460">
        <v>0.8</v>
      </c>
      <c r="AV460">
        <v>0.64214439983663796</v>
      </c>
    </row>
    <row r="461" spans="1:48">
      <c r="A461" s="95">
        <v>45663</v>
      </c>
      <c r="B461" t="b">
        <v>0</v>
      </c>
      <c r="C461" t="b">
        <v>0</v>
      </c>
      <c r="D461" t="s">
        <v>113</v>
      </c>
      <c r="E461" t="s">
        <v>107</v>
      </c>
      <c r="F461">
        <v>6048.1750000000002</v>
      </c>
      <c r="H461">
        <v>0</v>
      </c>
      <c r="I461">
        <v>504.31025341368201</v>
      </c>
      <c r="J461">
        <v>4.3299999999999998E-2</v>
      </c>
      <c r="K461">
        <v>13120.1361166636</v>
      </c>
      <c r="L461">
        <v>13178.599</v>
      </c>
      <c r="M461">
        <v>478.42357499024502</v>
      </c>
      <c r="O461">
        <v>16.13</v>
      </c>
      <c r="P461">
        <v>13178.599</v>
      </c>
      <c r="Q461">
        <v>0.99726288279449704</v>
      </c>
      <c r="T461">
        <v>9.1142261008585898E-2</v>
      </c>
      <c r="U461">
        <v>0.165484278675397</v>
      </c>
      <c r="V461">
        <v>0.164976758101952</v>
      </c>
      <c r="W461">
        <v>0.165484278675397</v>
      </c>
      <c r="X461">
        <v>4.8783693329482701E-2</v>
      </c>
      <c r="Z461">
        <v>0.12958691083200499</v>
      </c>
      <c r="AA461">
        <v>0.14320909444570501</v>
      </c>
      <c r="AB461" s="111">
        <v>0.68821290268163904</v>
      </c>
      <c r="AC461">
        <v>-1.6732284821352999E-3</v>
      </c>
      <c r="AD461">
        <v>480.75272404689599</v>
      </c>
      <c r="AE461" s="111">
        <v>483.42058308856298</v>
      </c>
      <c r="AG461">
        <v>480.75272404689599</v>
      </c>
      <c r="AI461" s="96">
        <v>6.7698661852228203E-6</v>
      </c>
      <c r="AK461">
        <v>473.69904584349803</v>
      </c>
      <c r="AL461">
        <v>480.80453153115002</v>
      </c>
      <c r="AM461">
        <v>466.59356015584501</v>
      </c>
      <c r="AN461">
        <v>5.0981040564370003E-4</v>
      </c>
      <c r="AO461">
        <v>3.4446649029979998E-4</v>
      </c>
      <c r="AP461">
        <v>0.1613</v>
      </c>
      <c r="AQ461">
        <v>4.8783693329482701E-2</v>
      </c>
      <c r="AR461">
        <v>0</v>
      </c>
      <c r="AS461">
        <v>0.85453234166432201</v>
      </c>
      <c r="AT461">
        <v>0.8</v>
      </c>
      <c r="AU461">
        <v>0.8</v>
      </c>
      <c r="AV461">
        <v>0.68821290268163904</v>
      </c>
    </row>
    <row r="462" spans="1:48">
      <c r="A462" s="95">
        <v>45663</v>
      </c>
      <c r="B462" t="b">
        <v>0</v>
      </c>
      <c r="C462" t="b">
        <v>0</v>
      </c>
      <c r="D462" t="s">
        <v>113</v>
      </c>
      <c r="E462" t="s">
        <v>108</v>
      </c>
      <c r="F462">
        <v>6029.875</v>
      </c>
      <c r="H462">
        <v>0</v>
      </c>
      <c r="I462">
        <v>504.31025341368201</v>
      </c>
      <c r="J462">
        <v>4.3299999999999998E-2</v>
      </c>
      <c r="K462">
        <v>13120.1361166636</v>
      </c>
      <c r="L462">
        <v>13138.189</v>
      </c>
      <c r="M462">
        <v>476.95656801436297</v>
      </c>
      <c r="O462">
        <v>16.13</v>
      </c>
      <c r="P462">
        <v>13138.189</v>
      </c>
      <c r="Q462">
        <v>0.99697429389857195</v>
      </c>
      <c r="T462">
        <v>9.1142261008585898E-2</v>
      </c>
      <c r="U462">
        <v>0.16352417224413801</v>
      </c>
      <c r="V462">
        <v>0.16401193979946499</v>
      </c>
      <c r="W462">
        <v>0.16401193979946499</v>
      </c>
      <c r="X462" s="96">
        <v>9.9180941564567805E-5</v>
      </c>
      <c r="Z462">
        <v>0.12958691083200499</v>
      </c>
      <c r="AA462">
        <v>0.143336438178081</v>
      </c>
      <c r="AB462" s="111">
        <v>0.58374125187736803</v>
      </c>
      <c r="AC462">
        <v>-2.1207385092028002E-3</v>
      </c>
      <c r="AD462">
        <v>480.75272404689599</v>
      </c>
      <c r="AE462" s="111">
        <v>482.39537444186601</v>
      </c>
      <c r="AG462">
        <v>480.75272404689599</v>
      </c>
      <c r="AI462" s="96">
        <v>9.4313228338704796E-6</v>
      </c>
      <c r="AK462">
        <v>473.69904584349803</v>
      </c>
      <c r="AL462">
        <v>480.80453153115002</v>
      </c>
      <c r="AM462">
        <v>466.59356015584501</v>
      </c>
      <c r="AN462">
        <v>3.4446649029979998E-4</v>
      </c>
      <c r="AO462">
        <v>1.7912257495590001E-4</v>
      </c>
      <c r="AP462">
        <v>0.1613</v>
      </c>
      <c r="AQ462" s="96">
        <v>9.9180941564567805E-5</v>
      </c>
      <c r="AR462">
        <v>0</v>
      </c>
      <c r="AS462">
        <v>0.85453234166432201</v>
      </c>
      <c r="AT462">
        <v>0.8</v>
      </c>
      <c r="AU462">
        <v>0.8</v>
      </c>
      <c r="AV462">
        <v>0.58374125187736803</v>
      </c>
    </row>
    <row r="463" spans="1:48">
      <c r="A463" s="95">
        <v>45663</v>
      </c>
      <c r="B463" t="b">
        <v>0</v>
      </c>
      <c r="C463" t="b">
        <v>0</v>
      </c>
      <c r="D463" t="s">
        <v>113</v>
      </c>
      <c r="E463" t="s">
        <v>109</v>
      </c>
      <c r="F463">
        <v>6021.05</v>
      </c>
      <c r="H463">
        <v>0</v>
      </c>
      <c r="I463">
        <v>504.31025341368201</v>
      </c>
      <c r="J463">
        <v>4.3299999999999998E-2</v>
      </c>
      <c r="K463">
        <v>13120.1361166636</v>
      </c>
      <c r="L463">
        <v>13120.054</v>
      </c>
      <c r="M463">
        <v>476.29821187708001</v>
      </c>
      <c r="O463">
        <v>16.13</v>
      </c>
      <c r="P463">
        <v>13120.054</v>
      </c>
      <c r="Q463">
        <v>0.99853645390658996</v>
      </c>
      <c r="T463">
        <v>9.1142261008585898E-2</v>
      </c>
      <c r="U463">
        <v>0.15917814427842</v>
      </c>
      <c r="V463">
        <v>0.16184525605039901</v>
      </c>
      <c r="W463">
        <v>0.16184525605039901</v>
      </c>
      <c r="X463">
        <v>0</v>
      </c>
      <c r="Z463">
        <v>0.12958691083200499</v>
      </c>
      <c r="AA463">
        <v>0.14327493909296499</v>
      </c>
      <c r="AB463" s="111">
        <v>0.56093477165434802</v>
      </c>
      <c r="AC463">
        <v>-8.0803459194769996E-4</v>
      </c>
      <c r="AD463">
        <v>480.75272404689599</v>
      </c>
      <c r="AE463" s="111">
        <v>482.00558229232098</v>
      </c>
      <c r="AG463">
        <v>480.75272404689599</v>
      </c>
      <c r="AI463" s="96">
        <v>1.9079365294668899E-6</v>
      </c>
      <c r="AK463">
        <v>473.69904584349803</v>
      </c>
      <c r="AL463">
        <v>480.80453153115002</v>
      </c>
      <c r="AM463">
        <v>466.59356015584501</v>
      </c>
      <c r="AN463">
        <v>1.7912257495590001E-4</v>
      </c>
      <c r="AO463">
        <v>0</v>
      </c>
      <c r="AP463">
        <v>0.1613</v>
      </c>
      <c r="AQ463">
        <v>0</v>
      </c>
      <c r="AR463">
        <v>0</v>
      </c>
      <c r="AS463">
        <v>0.85453234166432201</v>
      </c>
      <c r="AT463">
        <v>0.8</v>
      </c>
      <c r="AU463">
        <v>0.8</v>
      </c>
      <c r="AV463">
        <v>0.56093477165434802</v>
      </c>
    </row>
    <row r="464" spans="1:48">
      <c r="A464" s="95">
        <v>45663</v>
      </c>
      <c r="B464" t="b">
        <v>0</v>
      </c>
      <c r="C464" t="b">
        <v>0</v>
      </c>
      <c r="D464" t="s">
        <v>113</v>
      </c>
      <c r="E464" t="s">
        <v>110</v>
      </c>
      <c r="F464">
        <v>6016.6</v>
      </c>
      <c r="G464" t="s">
        <v>111</v>
      </c>
      <c r="H464">
        <v>0</v>
      </c>
      <c r="I464">
        <v>504.31025341368201</v>
      </c>
      <c r="J464">
        <v>4.3299999999999998E-2</v>
      </c>
      <c r="K464">
        <v>13120.1361166636</v>
      </c>
      <c r="L464">
        <v>13110.706</v>
      </c>
      <c r="M464">
        <v>475.95885079787797</v>
      </c>
      <c r="N464">
        <v>479.81566273829202</v>
      </c>
      <c r="O464">
        <v>16.13</v>
      </c>
      <c r="P464">
        <v>13110.706</v>
      </c>
      <c r="Q464">
        <v>0.99926092625040397</v>
      </c>
      <c r="R464">
        <v>479.81566273829202</v>
      </c>
      <c r="S464">
        <v>8.7869977853883396E-2</v>
      </c>
      <c r="T464">
        <v>9.1142261008585898E-2</v>
      </c>
      <c r="U464">
        <v>0.154503038551313</v>
      </c>
      <c r="V464">
        <v>0.159483398509531</v>
      </c>
      <c r="W464">
        <v>0.159483398509531</v>
      </c>
      <c r="X464">
        <v>0</v>
      </c>
      <c r="Y464">
        <v>0.12900225552085401</v>
      </c>
      <c r="Z464">
        <v>0.12958691083200499</v>
      </c>
      <c r="AA464">
        <v>0.14327259782058799</v>
      </c>
      <c r="AB464" s="111">
        <v>0.56844421792227595</v>
      </c>
      <c r="AC464">
        <v>-4.0041532447060001E-4</v>
      </c>
      <c r="AD464">
        <v>480.75272404689599</v>
      </c>
      <c r="AE464" s="111">
        <v>481.81257987069102</v>
      </c>
      <c r="AF464">
        <v>481.81257987069102</v>
      </c>
      <c r="AG464">
        <v>480.75272404689599</v>
      </c>
      <c r="AH464" s="95">
        <v>45663</v>
      </c>
      <c r="AI464" s="96">
        <v>5.0801400814845601E-7</v>
      </c>
      <c r="AJ464">
        <v>475.95885079787797</v>
      </c>
      <c r="AK464">
        <v>473.69904584349803</v>
      </c>
      <c r="AL464">
        <v>480.80453153115002</v>
      </c>
      <c r="AM464">
        <v>466.59356015584501</v>
      </c>
      <c r="AN464">
        <v>0</v>
      </c>
      <c r="AO464">
        <v>1.0058421516754E-3</v>
      </c>
      <c r="AP464">
        <v>0.1613</v>
      </c>
      <c r="AQ464">
        <v>0</v>
      </c>
      <c r="AR464">
        <v>0</v>
      </c>
      <c r="AS464">
        <v>0.85453234166432201</v>
      </c>
      <c r="AT464">
        <v>0.8</v>
      </c>
      <c r="AU464">
        <v>0.8</v>
      </c>
      <c r="AV464">
        <v>0.56844421792227595</v>
      </c>
    </row>
    <row r="465" spans="1:48">
      <c r="A465" s="95">
        <v>45664</v>
      </c>
      <c r="B465" t="b">
        <v>0</v>
      </c>
      <c r="C465" t="b">
        <v>0</v>
      </c>
      <c r="E465" t="s">
        <v>104</v>
      </c>
      <c r="F465">
        <v>6037</v>
      </c>
      <c r="H465">
        <v>0</v>
      </c>
      <c r="J465">
        <v>4.3299999999999998E-2</v>
      </c>
      <c r="K465">
        <v>12974.588374658901</v>
      </c>
      <c r="L465">
        <v>13158.177</v>
      </c>
      <c r="M465">
        <v>477.56602014300603</v>
      </c>
      <c r="O465">
        <v>16.04</v>
      </c>
      <c r="P465">
        <v>13158.177</v>
      </c>
      <c r="Q465">
        <v>1.00339061928664</v>
      </c>
      <c r="T465">
        <v>8.7869977853883396E-2</v>
      </c>
      <c r="U465">
        <v>0.15375842214308999</v>
      </c>
      <c r="V465">
        <v>0.15897569991972099</v>
      </c>
      <c r="W465">
        <v>0.15897569991972099</v>
      </c>
      <c r="X465">
        <v>6.6369362428099002E-3</v>
      </c>
      <c r="Z465">
        <v>0.12900225552085401</v>
      </c>
      <c r="AA465">
        <v>0.143467245279463</v>
      </c>
      <c r="AB465" s="111">
        <v>0.57686255033310896</v>
      </c>
      <c r="AC465">
        <v>1.9047337860484E-3</v>
      </c>
      <c r="AD465">
        <v>481.81257987069102</v>
      </c>
      <c r="AE465" s="111">
        <v>482.73030457011401</v>
      </c>
      <c r="AG465">
        <v>481.81257987069102</v>
      </c>
      <c r="AI465" s="96">
        <v>1.13637074228969E-5</v>
      </c>
      <c r="AK465">
        <v>475.95885079787797</v>
      </c>
      <c r="AL465">
        <v>483.09823355984599</v>
      </c>
      <c r="AM465">
        <v>468.81946803590898</v>
      </c>
      <c r="AN465">
        <v>1.0058421516754E-3</v>
      </c>
      <c r="AO465">
        <v>8.4049823633150001E-4</v>
      </c>
      <c r="AP465">
        <v>0.16039999999999999</v>
      </c>
      <c r="AQ465">
        <v>6.6717819551770996E-3</v>
      </c>
      <c r="AR465" s="96">
        <v>-3.4845712367115298E-5</v>
      </c>
      <c r="AS465">
        <v>0.86119528622910102</v>
      </c>
      <c r="AT465">
        <v>0.8</v>
      </c>
      <c r="AU465">
        <v>0.8</v>
      </c>
      <c r="AV465">
        <v>0.57686255033310896</v>
      </c>
    </row>
    <row r="466" spans="1:48">
      <c r="A466" s="95">
        <v>45664</v>
      </c>
      <c r="B466" t="b">
        <v>0</v>
      </c>
      <c r="C466" t="b">
        <v>0</v>
      </c>
      <c r="E466" t="s">
        <v>105</v>
      </c>
      <c r="F466">
        <v>5978.4</v>
      </c>
      <c r="H466">
        <v>0</v>
      </c>
      <c r="J466">
        <v>4.3299999999999998E-2</v>
      </c>
      <c r="K466">
        <v>12974.588374658901</v>
      </c>
      <c r="L466">
        <v>13029.88</v>
      </c>
      <c r="M466">
        <v>472.90957816884202</v>
      </c>
      <c r="O466">
        <v>16.04</v>
      </c>
      <c r="P466">
        <v>13029.88</v>
      </c>
      <c r="Q466">
        <v>0.99029319198277199</v>
      </c>
      <c r="T466">
        <v>8.7869977853883396E-2</v>
      </c>
      <c r="U466">
        <v>0.179956415776274</v>
      </c>
      <c r="V466">
        <v>0.172033874980974</v>
      </c>
      <c r="W466">
        <v>0.179956415776274</v>
      </c>
      <c r="X466">
        <v>-1.84770624894449E-2</v>
      </c>
      <c r="Z466">
        <v>0.12900225552085401</v>
      </c>
      <c r="AA466">
        <v>0.144321229692536</v>
      </c>
      <c r="AB466" s="111">
        <v>0.58449184401718202</v>
      </c>
      <c r="AC466">
        <v>-5.6253821011639001E-3</v>
      </c>
      <c r="AD466">
        <v>481.81257987069102</v>
      </c>
      <c r="AE466" s="111">
        <v>480.01476215509501</v>
      </c>
      <c r="AG466">
        <v>481.81257987069102</v>
      </c>
      <c r="AI466" s="96">
        <v>9.6004897410302805E-5</v>
      </c>
      <c r="AK466">
        <v>475.95885079787797</v>
      </c>
      <c r="AL466">
        <v>483.09823355984599</v>
      </c>
      <c r="AM466">
        <v>468.81946803590898</v>
      </c>
      <c r="AN466">
        <v>8.4049823633150001E-4</v>
      </c>
      <c r="AO466">
        <v>6.7515432098759996E-4</v>
      </c>
      <c r="AP466">
        <v>0.16039999999999999</v>
      </c>
      <c r="AQ466" s="96">
        <v>1.5910355828423099E-7</v>
      </c>
      <c r="AR466">
        <v>-1.8477221593003201E-2</v>
      </c>
      <c r="AS466">
        <v>0.86119528622910102</v>
      </c>
      <c r="AT466">
        <v>0.8</v>
      </c>
      <c r="AU466">
        <v>0.8</v>
      </c>
      <c r="AV466">
        <v>0.58449184401718202</v>
      </c>
    </row>
    <row r="467" spans="1:48">
      <c r="A467" s="95">
        <v>45664</v>
      </c>
      <c r="B467" t="b">
        <v>0</v>
      </c>
      <c r="C467" t="b">
        <v>0</v>
      </c>
      <c r="E467" t="s">
        <v>106</v>
      </c>
      <c r="F467">
        <v>5985.9250000000002</v>
      </c>
      <c r="H467">
        <v>0</v>
      </c>
      <c r="J467">
        <v>4.3299999999999998E-2</v>
      </c>
      <c r="K467">
        <v>12974.588374658901</v>
      </c>
      <c r="L467">
        <v>13046.51</v>
      </c>
      <c r="M467">
        <v>473.51315136252799</v>
      </c>
      <c r="O467">
        <v>16.04</v>
      </c>
      <c r="P467">
        <v>13046.51</v>
      </c>
      <c r="Q467">
        <v>1.00125869797939</v>
      </c>
      <c r="T467">
        <v>8.7869977853883396E-2</v>
      </c>
      <c r="U467">
        <v>0.17496696701043599</v>
      </c>
      <c r="V467">
        <v>0.16968758895984601</v>
      </c>
      <c r="W467">
        <v>0.17496696701043599</v>
      </c>
      <c r="X467">
        <v>-2.957496509253E-3</v>
      </c>
      <c r="Z467">
        <v>0.12900225552085401</v>
      </c>
      <c r="AA467">
        <v>0.14415236456419001</v>
      </c>
      <c r="AB467" s="111">
        <v>0.501010200781554</v>
      </c>
      <c r="AC467">
        <v>7.3763716831200005E-4</v>
      </c>
      <c r="AD467">
        <v>481.81257987069102</v>
      </c>
      <c r="AE467" s="111">
        <v>480.368838885</v>
      </c>
      <c r="AG467">
        <v>481.81257987069102</v>
      </c>
      <c r="AI467" s="96">
        <v>1.6268580926933499E-6</v>
      </c>
      <c r="AK467">
        <v>475.95885079787797</v>
      </c>
      <c r="AL467">
        <v>483.09823355984599</v>
      </c>
      <c r="AM467">
        <v>468.81946803590898</v>
      </c>
      <c r="AN467">
        <v>6.7515432098759996E-4</v>
      </c>
      <c r="AO467">
        <v>5.0981040564370003E-4</v>
      </c>
      <c r="AP467">
        <v>0.16039999999999999</v>
      </c>
      <c r="AQ467" s="96">
        <v>1.5862456772724001E-8</v>
      </c>
      <c r="AR467">
        <v>-2.9575123717097999E-3</v>
      </c>
      <c r="AS467">
        <v>0.86119528622910102</v>
      </c>
      <c r="AT467">
        <v>0.8</v>
      </c>
      <c r="AU467">
        <v>0.8</v>
      </c>
      <c r="AV467">
        <v>0.501010200781554</v>
      </c>
    </row>
    <row r="468" spans="1:48">
      <c r="A468" s="95">
        <v>45664</v>
      </c>
      <c r="B468" t="b">
        <v>0</v>
      </c>
      <c r="C468" t="b">
        <v>0</v>
      </c>
      <c r="E468" t="s">
        <v>107</v>
      </c>
      <c r="F468">
        <v>5966.7250000000004</v>
      </c>
      <c r="H468">
        <v>0</v>
      </c>
      <c r="J468">
        <v>4.3299999999999998E-2</v>
      </c>
      <c r="K468">
        <v>12974.588374658901</v>
      </c>
      <c r="L468">
        <v>13004.911</v>
      </c>
      <c r="M468">
        <v>472.00334731657802</v>
      </c>
      <c r="O468">
        <v>16.04</v>
      </c>
      <c r="P468">
        <v>13004.911</v>
      </c>
      <c r="Q468">
        <v>0.99679247568253804</v>
      </c>
      <c r="T468">
        <v>8.7869977853883396E-2</v>
      </c>
      <c r="U468">
        <v>0.17278920815830801</v>
      </c>
      <c r="V468">
        <v>0.16872996222814801</v>
      </c>
      <c r="W468">
        <v>0.17278920815830801</v>
      </c>
      <c r="X468">
        <v>-1.1452117718328599E-2</v>
      </c>
      <c r="Z468">
        <v>0.12900225552085401</v>
      </c>
      <c r="AA468">
        <v>0.144214651393824</v>
      </c>
      <c r="AB468" s="111">
        <v>0.52581353824640498</v>
      </c>
      <c r="AC468">
        <v>-1.5999591493306999E-3</v>
      </c>
      <c r="AD468">
        <v>481.81257987069102</v>
      </c>
      <c r="AE468" s="111">
        <v>479.60026836617197</v>
      </c>
      <c r="AG468">
        <v>481.81257987069102</v>
      </c>
      <c r="AI468" s="96">
        <v>1.0199142893364899E-5</v>
      </c>
      <c r="AK468">
        <v>475.95885079787797</v>
      </c>
      <c r="AL468">
        <v>483.09823355984599</v>
      </c>
      <c r="AM468">
        <v>468.81946803590898</v>
      </c>
      <c r="AN468">
        <v>5.0981040564370003E-4</v>
      </c>
      <c r="AO468">
        <v>3.4446649029979998E-4</v>
      </c>
      <c r="AP468">
        <v>0.16039999999999999</v>
      </c>
      <c r="AQ468" s="96">
        <v>3.0224024669967098E-15</v>
      </c>
      <c r="AR468">
        <v>-1.14521177183316E-2</v>
      </c>
      <c r="AS468">
        <v>0.86119528622910102</v>
      </c>
      <c r="AT468">
        <v>0.8</v>
      </c>
      <c r="AU468">
        <v>0.8</v>
      </c>
      <c r="AV468">
        <v>0.52581353824640498</v>
      </c>
    </row>
    <row r="469" spans="1:48">
      <c r="A469" s="95">
        <v>45664</v>
      </c>
      <c r="B469" t="b">
        <v>0</v>
      </c>
      <c r="C469" t="b">
        <v>0</v>
      </c>
      <c r="E469" t="s">
        <v>108</v>
      </c>
      <c r="F469">
        <v>5978.2</v>
      </c>
      <c r="H469">
        <v>0</v>
      </c>
      <c r="J469">
        <v>4.3299999999999998E-2</v>
      </c>
      <c r="K469">
        <v>12974.588374658901</v>
      </c>
      <c r="L469">
        <v>13029.772000000001</v>
      </c>
      <c r="M469">
        <v>472.90565839103499</v>
      </c>
      <c r="O469">
        <v>16.04</v>
      </c>
      <c r="P469">
        <v>13029.772000000001</v>
      </c>
      <c r="Q469">
        <v>1.00192316555564</v>
      </c>
      <c r="T469">
        <v>8.7869977853883396E-2</v>
      </c>
      <c r="U469">
        <v>0.168673628804756</v>
      </c>
      <c r="V469">
        <v>0.166759499764424</v>
      </c>
      <c r="W469">
        <v>0.168673628804756</v>
      </c>
      <c r="X469" s="96">
        <v>-2.6323842164277498E-5</v>
      </c>
      <c r="Z469">
        <v>0.12900225552085401</v>
      </c>
      <c r="AA469">
        <v>0.14423379214375601</v>
      </c>
      <c r="AB469" s="111">
        <v>0.52711625321271804</v>
      </c>
      <c r="AC469">
        <v>1.0050477242875E-3</v>
      </c>
      <c r="AD469">
        <v>481.81257987069102</v>
      </c>
      <c r="AE469" s="111">
        <v>480.08228952446098</v>
      </c>
      <c r="AG469">
        <v>481.81257987069102</v>
      </c>
      <c r="AI469" s="96">
        <v>3.6474794552916198E-6</v>
      </c>
      <c r="AK469">
        <v>475.95885079787797</v>
      </c>
      <c r="AL469">
        <v>483.09823355984599</v>
      </c>
      <c r="AM469">
        <v>468.81946803590898</v>
      </c>
      <c r="AN469">
        <v>3.4446649029979998E-4</v>
      </c>
      <c r="AO469">
        <v>1.7912257495590001E-4</v>
      </c>
      <c r="AP469">
        <v>0.16039999999999999</v>
      </c>
      <c r="AQ469" s="96">
        <v>1.5080556118258699E-23</v>
      </c>
      <c r="AR469" s="96">
        <v>-2.6323842164277498E-5</v>
      </c>
      <c r="AS469">
        <v>0.86119528622910102</v>
      </c>
      <c r="AT469">
        <v>0.8</v>
      </c>
      <c r="AU469">
        <v>0.8</v>
      </c>
      <c r="AV469">
        <v>0.52711625321271804</v>
      </c>
    </row>
    <row r="470" spans="1:48">
      <c r="A470" s="95">
        <v>45664</v>
      </c>
      <c r="B470" t="b">
        <v>0</v>
      </c>
      <c r="C470" t="b">
        <v>0</v>
      </c>
      <c r="E470" t="s">
        <v>109</v>
      </c>
      <c r="F470">
        <v>5969.8125</v>
      </c>
      <c r="H470">
        <v>0</v>
      </c>
      <c r="J470">
        <v>4.3299999999999998E-2</v>
      </c>
      <c r="K470">
        <v>12974.588374658901</v>
      </c>
      <c r="L470">
        <v>13010.94</v>
      </c>
      <c r="M470">
        <v>472.22216528318802</v>
      </c>
      <c r="O470">
        <v>16.04</v>
      </c>
      <c r="P470">
        <v>13010.94</v>
      </c>
      <c r="Q470">
        <v>0.99859698571476296</v>
      </c>
      <c r="T470">
        <v>8.7869977853883396E-2</v>
      </c>
      <c r="U470">
        <v>0.16421070437768301</v>
      </c>
      <c r="V470">
        <v>0.164575738854427</v>
      </c>
      <c r="W470">
        <v>0.164575738854427</v>
      </c>
      <c r="X470">
        <v>0</v>
      </c>
      <c r="Z470">
        <v>0.12900225552085401</v>
      </c>
      <c r="AA470">
        <v>0.14413593953974699</v>
      </c>
      <c r="AB470" s="111">
        <v>0.54543203138465701</v>
      </c>
      <c r="AC470">
        <v>-7.6367555179449997E-4</v>
      </c>
      <c r="AD470">
        <v>481.81257987069102</v>
      </c>
      <c r="AE470" s="111">
        <v>479.71566241710201</v>
      </c>
      <c r="AG470">
        <v>481.81257987069102</v>
      </c>
      <c r="AI470" s="96">
        <v>2.0919308512848301E-6</v>
      </c>
      <c r="AK470">
        <v>475.95885079787797</v>
      </c>
      <c r="AL470">
        <v>483.09823355984599</v>
      </c>
      <c r="AM470">
        <v>468.81946803590898</v>
      </c>
      <c r="AN470">
        <v>1.7912257495590001E-4</v>
      </c>
      <c r="AO470">
        <v>0</v>
      </c>
      <c r="AP470">
        <v>0.16039999999999999</v>
      </c>
      <c r="AQ470">
        <v>0</v>
      </c>
      <c r="AR470">
        <v>0</v>
      </c>
      <c r="AS470">
        <v>0.86119528622910102</v>
      </c>
      <c r="AT470">
        <v>0.8</v>
      </c>
      <c r="AU470">
        <v>0.8</v>
      </c>
      <c r="AV470">
        <v>0.54543203138465701</v>
      </c>
    </row>
    <row r="471" spans="1:48">
      <c r="A471" s="95">
        <v>45664</v>
      </c>
      <c r="B471" t="b">
        <v>0</v>
      </c>
      <c r="C471" t="b">
        <v>0</v>
      </c>
      <c r="E471" t="s">
        <v>110</v>
      </c>
      <c r="F471">
        <v>5952.75</v>
      </c>
      <c r="G471" t="s">
        <v>111</v>
      </c>
      <c r="H471">
        <v>0</v>
      </c>
      <c r="J471">
        <v>4.3299999999999998E-2</v>
      </c>
      <c r="K471">
        <v>12974.588374658901</v>
      </c>
      <c r="L471">
        <v>12971.644</v>
      </c>
      <c r="M471">
        <v>470.795946869533</v>
      </c>
      <c r="N471">
        <v>474.72371212401799</v>
      </c>
      <c r="O471">
        <v>16.04</v>
      </c>
      <c r="P471">
        <v>12971.644</v>
      </c>
      <c r="Q471">
        <v>0.99714187003360599</v>
      </c>
      <c r="R471">
        <v>474.72371212401799</v>
      </c>
      <c r="S471">
        <v>8.1384543748317606E-2</v>
      </c>
      <c r="T471">
        <v>8.7869977853883396E-2</v>
      </c>
      <c r="U471">
        <v>0.16222089480573201</v>
      </c>
      <c r="V471">
        <v>0.16357507422447101</v>
      </c>
      <c r="W471">
        <v>0.16357507422447101</v>
      </c>
      <c r="X471">
        <v>0</v>
      </c>
      <c r="Y471">
        <v>0.12735339103906701</v>
      </c>
      <c r="Z471">
        <v>0.12900225552085401</v>
      </c>
      <c r="AA471">
        <v>0.14390608903678001</v>
      </c>
      <c r="AB471" s="111">
        <v>0.55901313668946695</v>
      </c>
      <c r="AC471">
        <v>-1.6486869818711999E-3</v>
      </c>
      <c r="AD471">
        <v>481.81257987069102</v>
      </c>
      <c r="AE471" s="111">
        <v>478.924761449475</v>
      </c>
      <c r="AF471">
        <v>478.924761449475</v>
      </c>
      <c r="AG471">
        <v>481.81257987069102</v>
      </c>
      <c r="AH471" s="95">
        <v>45664</v>
      </c>
      <c r="AI471" s="96">
        <v>9.1494010326012498E-6</v>
      </c>
      <c r="AJ471">
        <v>470.795946869533</v>
      </c>
      <c r="AK471">
        <v>475.95885079787797</v>
      </c>
      <c r="AL471">
        <v>483.09823355984599</v>
      </c>
      <c r="AM471">
        <v>468.81946803590898</v>
      </c>
      <c r="AN471">
        <v>0</v>
      </c>
      <c r="AO471">
        <v>1.0058421516754E-3</v>
      </c>
      <c r="AP471">
        <v>0.16039999999999999</v>
      </c>
      <c r="AQ471">
        <v>0</v>
      </c>
      <c r="AR471">
        <v>0</v>
      </c>
      <c r="AS471">
        <v>0.86119528622910102</v>
      </c>
      <c r="AT471">
        <v>0.8</v>
      </c>
      <c r="AU471">
        <v>0.8</v>
      </c>
      <c r="AV471">
        <v>0.55901313668946695</v>
      </c>
    </row>
    <row r="472" spans="1:48">
      <c r="A472" s="95">
        <v>45665</v>
      </c>
      <c r="B472" t="b">
        <v>0</v>
      </c>
      <c r="C472" t="b">
        <v>0</v>
      </c>
      <c r="E472" t="s">
        <v>104</v>
      </c>
      <c r="F472">
        <v>5942.45</v>
      </c>
      <c r="H472">
        <v>0</v>
      </c>
      <c r="J472">
        <v>4.3299999999999998E-2</v>
      </c>
      <c r="K472">
        <v>12995.1333504345</v>
      </c>
      <c r="L472">
        <v>12951.475</v>
      </c>
      <c r="M472">
        <v>469.957496382729</v>
      </c>
      <c r="O472">
        <v>17.82</v>
      </c>
      <c r="P472">
        <v>12951.475</v>
      </c>
      <c r="Q472">
        <v>0.99826970727814801</v>
      </c>
      <c r="T472">
        <v>8.1384543748317606E-2</v>
      </c>
      <c r="U472">
        <v>0.158344469601848</v>
      </c>
      <c r="V472">
        <v>0.16162377762142999</v>
      </c>
      <c r="W472">
        <v>0.16162377762142999</v>
      </c>
      <c r="X472">
        <v>-4.2658704679502998E-3</v>
      </c>
      <c r="Z472">
        <v>0.12735339103906701</v>
      </c>
      <c r="AA472">
        <v>0.143789992362469</v>
      </c>
      <c r="AB472" s="111">
        <v>0.56243287943583398</v>
      </c>
      <c r="AC472">
        <v>-1.0097892142999E-3</v>
      </c>
      <c r="AD472">
        <v>478.924761449475</v>
      </c>
      <c r="AE472" s="111">
        <v>478.44114839090201</v>
      </c>
      <c r="AG472">
        <v>478.924761449475</v>
      </c>
      <c r="AI472" s="96">
        <v>3.1773381010264199E-6</v>
      </c>
      <c r="AK472">
        <v>470.795946869533</v>
      </c>
      <c r="AL472">
        <v>477.85788607257501</v>
      </c>
      <c r="AM472">
        <v>463.73400766649002</v>
      </c>
      <c r="AN472">
        <v>1.0058421516754E-3</v>
      </c>
      <c r="AO472">
        <v>8.4049823633150001E-4</v>
      </c>
      <c r="AP472">
        <v>0.1782</v>
      </c>
      <c r="AQ472">
        <v>6.3131545140370003E-4</v>
      </c>
      <c r="AR472">
        <v>-4.8971859193540999E-3</v>
      </c>
      <c r="AS472">
        <v>0.87955624620284201</v>
      </c>
      <c r="AT472">
        <v>0.8</v>
      </c>
      <c r="AU472">
        <v>0.8</v>
      </c>
      <c r="AV472">
        <v>0.56243287943583398</v>
      </c>
    </row>
    <row r="473" spans="1:48">
      <c r="A473" s="95">
        <v>45665</v>
      </c>
      <c r="B473" t="b">
        <v>0</v>
      </c>
      <c r="C473" t="b">
        <v>0</v>
      </c>
      <c r="E473" t="s">
        <v>105</v>
      </c>
      <c r="F473">
        <v>5942.5874999999996</v>
      </c>
      <c r="H473">
        <v>0</v>
      </c>
      <c r="J473">
        <v>4.3299999999999998E-2</v>
      </c>
      <c r="K473">
        <v>12995.1333504345</v>
      </c>
      <c r="L473">
        <v>12953.493</v>
      </c>
      <c r="M473">
        <v>470.03072157350402</v>
      </c>
      <c r="O473">
        <v>17.82</v>
      </c>
      <c r="P473">
        <v>12953.493</v>
      </c>
      <c r="Q473">
        <v>1.00002313860444</v>
      </c>
      <c r="T473">
        <v>8.1384543748317606E-2</v>
      </c>
      <c r="U473">
        <v>0.15352902631088799</v>
      </c>
      <c r="V473">
        <v>0.15918499518700499</v>
      </c>
      <c r="W473">
        <v>0.15918499518700499</v>
      </c>
      <c r="X473">
        <v>-1.5957558700428001E-3</v>
      </c>
      <c r="Z473">
        <v>0.12735339103906701</v>
      </c>
      <c r="AA473">
        <v>0.14377955650201399</v>
      </c>
      <c r="AB473" s="111">
        <v>0.56922317590850102</v>
      </c>
      <c r="AC473" s="96">
        <v>8.6954969622743405E-5</v>
      </c>
      <c r="AD473">
        <v>478.924761449475</v>
      </c>
      <c r="AE473" s="111">
        <v>478.48275122642701</v>
      </c>
      <c r="AG473">
        <v>478.924761449475</v>
      </c>
      <c r="AI473" s="96">
        <v>2.4273712096169299E-8</v>
      </c>
      <c r="AK473">
        <v>470.795946869533</v>
      </c>
      <c r="AL473">
        <v>477.85788607257501</v>
      </c>
      <c r="AM473">
        <v>463.73400766649002</v>
      </c>
      <c r="AN473">
        <v>8.4049823633150001E-4</v>
      </c>
      <c r="AO473">
        <v>6.7515432098759996E-4</v>
      </c>
      <c r="AP473">
        <v>0.1782</v>
      </c>
      <c r="AQ473">
        <v>1.822912270329E-4</v>
      </c>
      <c r="AR473">
        <v>-1.7780470970757E-3</v>
      </c>
      <c r="AS473">
        <v>0.87955624620284201</v>
      </c>
      <c r="AT473">
        <v>0.8</v>
      </c>
      <c r="AU473">
        <v>0.8</v>
      </c>
      <c r="AV473">
        <v>0.56922317590850102</v>
      </c>
    </row>
    <row r="474" spans="1:48">
      <c r="A474" s="95">
        <v>45665</v>
      </c>
      <c r="B474" t="b">
        <v>0</v>
      </c>
      <c r="C474" t="b">
        <v>0</v>
      </c>
      <c r="E474" t="s">
        <v>106</v>
      </c>
      <c r="F474">
        <v>5960.85</v>
      </c>
      <c r="H474">
        <v>0</v>
      </c>
      <c r="J474">
        <v>4.3299999999999998E-2</v>
      </c>
      <c r="K474">
        <v>12995.1333504345</v>
      </c>
      <c r="L474">
        <v>12994.044</v>
      </c>
      <c r="M474">
        <v>471.50215601906501</v>
      </c>
      <c r="O474">
        <v>17.82</v>
      </c>
      <c r="P474">
        <v>12994.044</v>
      </c>
      <c r="Q474">
        <v>1.0030731562640001</v>
      </c>
      <c r="T474">
        <v>8.1384543748317606E-2</v>
      </c>
      <c r="U474">
        <v>0.15228556800954099</v>
      </c>
      <c r="V474">
        <v>0.15841927856645099</v>
      </c>
      <c r="W474">
        <v>0.15841927856645099</v>
      </c>
      <c r="X474">
        <v>4.2274971008840001E-4</v>
      </c>
      <c r="Z474">
        <v>0.12735339103906701</v>
      </c>
      <c r="AA474">
        <v>0.14393743704864001</v>
      </c>
      <c r="AB474" s="111">
        <v>0.57794391922379995</v>
      </c>
      <c r="AC474">
        <v>1.7810850399595001E-3</v>
      </c>
      <c r="AD474">
        <v>478.924761449475</v>
      </c>
      <c r="AE474" s="111">
        <v>479.33496969651497</v>
      </c>
      <c r="AG474">
        <v>478.924761449475</v>
      </c>
      <c r="AI474" s="96">
        <v>9.7694824189082495E-6</v>
      </c>
      <c r="AK474">
        <v>470.795946869533</v>
      </c>
      <c r="AL474">
        <v>477.85788607257501</v>
      </c>
      <c r="AM474">
        <v>463.73400766649002</v>
      </c>
      <c r="AN474">
        <v>6.7515432098759996E-4</v>
      </c>
      <c r="AO474">
        <v>5.0981040564370003E-4</v>
      </c>
      <c r="AP474">
        <v>0.1782</v>
      </c>
      <c r="AQ474">
        <v>4.4082370178629999E-4</v>
      </c>
      <c r="AR474" s="96">
        <v>-1.8073991697842201E-5</v>
      </c>
      <c r="AS474">
        <v>0.87955624620284201</v>
      </c>
      <c r="AT474">
        <v>0.8</v>
      </c>
      <c r="AU474">
        <v>0.8</v>
      </c>
      <c r="AV474">
        <v>0.57794391922379995</v>
      </c>
    </row>
    <row r="475" spans="1:48">
      <c r="A475" s="95">
        <v>45665</v>
      </c>
      <c r="B475" t="b">
        <v>0</v>
      </c>
      <c r="C475" t="b">
        <v>0</v>
      </c>
      <c r="E475" t="s">
        <v>107</v>
      </c>
      <c r="F475">
        <v>5929.0375000000004</v>
      </c>
      <c r="H475">
        <v>0</v>
      </c>
      <c r="J475">
        <v>4.3299999999999998E-2</v>
      </c>
      <c r="K475">
        <v>12995.1333504345</v>
      </c>
      <c r="L475">
        <v>12926.223</v>
      </c>
      <c r="M475">
        <v>469.04120177546099</v>
      </c>
      <c r="O475">
        <v>17.82</v>
      </c>
      <c r="P475">
        <v>12926.223</v>
      </c>
      <c r="Q475">
        <v>0.99466309335077996</v>
      </c>
      <c r="T475">
        <v>8.1384543748317606E-2</v>
      </c>
      <c r="U475">
        <v>0.15715552824772799</v>
      </c>
      <c r="V475">
        <v>0.160601922563231</v>
      </c>
      <c r="W475">
        <v>0.160601922563231</v>
      </c>
      <c r="X475">
        <v>-2.8837389856450001E-4</v>
      </c>
      <c r="Z475">
        <v>0.12735339103906701</v>
      </c>
      <c r="AA475">
        <v>0.14265156426911199</v>
      </c>
      <c r="AB475" s="111">
        <v>0.58073740034997601</v>
      </c>
      <c r="AC475">
        <v>-3.0167948028615001E-3</v>
      </c>
      <c r="AD475">
        <v>478.924761449475</v>
      </c>
      <c r="AE475" s="111">
        <v>477.88891445110397</v>
      </c>
      <c r="AG475">
        <v>478.924761449475</v>
      </c>
      <c r="AI475" s="96">
        <v>2.7384915800011201E-5</v>
      </c>
      <c r="AK475">
        <v>470.795946869533</v>
      </c>
      <c r="AL475">
        <v>477.85788607257501</v>
      </c>
      <c r="AM475">
        <v>463.73400766649002</v>
      </c>
      <c r="AN475">
        <v>5.0981040564370003E-4</v>
      </c>
      <c r="AO475">
        <v>3.4446649029979998E-4</v>
      </c>
      <c r="AP475">
        <v>0.1782</v>
      </c>
      <c r="AQ475" s="96">
        <v>9.0600554289261694E-9</v>
      </c>
      <c r="AR475">
        <v>-2.8838295861989999E-4</v>
      </c>
      <c r="AS475">
        <v>0.87955624620284201</v>
      </c>
      <c r="AT475">
        <v>0.8</v>
      </c>
      <c r="AU475">
        <v>0.8</v>
      </c>
      <c r="AV475">
        <v>0.58073740034997601</v>
      </c>
    </row>
    <row r="476" spans="1:48">
      <c r="A476" s="95">
        <v>45665</v>
      </c>
      <c r="B476" t="b">
        <v>0</v>
      </c>
      <c r="C476" t="b">
        <v>0</v>
      </c>
      <c r="E476" t="s">
        <v>108</v>
      </c>
      <c r="F476">
        <v>5948.4750000000004</v>
      </c>
      <c r="H476">
        <v>0</v>
      </c>
      <c r="J476">
        <v>4.3299999999999998E-2</v>
      </c>
      <c r="K476">
        <v>12995.1333504345</v>
      </c>
      <c r="L476">
        <v>12966.651</v>
      </c>
      <c r="M476">
        <v>470.50817304041499</v>
      </c>
      <c r="O476">
        <v>17.82</v>
      </c>
      <c r="P476">
        <v>12966.651</v>
      </c>
      <c r="Q476">
        <v>1.0032783567315899</v>
      </c>
      <c r="T476">
        <v>8.1384543748317606E-2</v>
      </c>
      <c r="U476">
        <v>0.15571792196798201</v>
      </c>
      <c r="V476">
        <v>0.159797464274132</v>
      </c>
      <c r="W476">
        <v>0.159797464274132</v>
      </c>
      <c r="X476" s="96">
        <v>-5.5325657360419802E-10</v>
      </c>
      <c r="Z476">
        <v>0.12735339103906701</v>
      </c>
      <c r="AA476">
        <v>0.14285578165112101</v>
      </c>
      <c r="AB476" s="111">
        <v>0.57284494812805298</v>
      </c>
      <c r="AC476">
        <v>1.8155225746618001E-3</v>
      </c>
      <c r="AD476">
        <v>478.924761449475</v>
      </c>
      <c r="AE476" s="111">
        <v>478.75653256347101</v>
      </c>
      <c r="AG476">
        <v>478.924761449475</v>
      </c>
      <c r="AI476" s="96">
        <v>9.7513488920392304E-6</v>
      </c>
      <c r="AK476">
        <v>470.795946869533</v>
      </c>
      <c r="AL476">
        <v>477.85788607257501</v>
      </c>
      <c r="AM476">
        <v>463.73400766649002</v>
      </c>
      <c r="AN476">
        <v>3.4446649029979998E-4</v>
      </c>
      <c r="AO476">
        <v>1.7912257495590001E-4</v>
      </c>
      <c r="AP476">
        <v>0.1782</v>
      </c>
      <c r="AQ476" s="96">
        <v>4.0734615963845603E-11</v>
      </c>
      <c r="AR476" s="96">
        <v>-5.9399118956804304E-10</v>
      </c>
      <c r="AS476">
        <v>0.87955624620284201</v>
      </c>
      <c r="AT476">
        <v>0.8</v>
      </c>
      <c r="AU476">
        <v>0.8</v>
      </c>
      <c r="AV476">
        <v>0.57284494812805298</v>
      </c>
    </row>
    <row r="477" spans="1:48">
      <c r="A477" s="95">
        <v>45665</v>
      </c>
      <c r="B477" t="b">
        <v>0</v>
      </c>
      <c r="C477" t="b">
        <v>0</v>
      </c>
      <c r="E477" t="s">
        <v>109</v>
      </c>
      <c r="F477">
        <v>5951.9125000000004</v>
      </c>
      <c r="H477">
        <v>0</v>
      </c>
      <c r="J477">
        <v>4.3299999999999998E-2</v>
      </c>
      <c r="K477">
        <v>12995.1333504345</v>
      </c>
      <c r="L477">
        <v>12974.223</v>
      </c>
      <c r="M477">
        <v>470.78293079291899</v>
      </c>
      <c r="O477">
        <v>17.82</v>
      </c>
      <c r="P477">
        <v>12974.223</v>
      </c>
      <c r="Q477">
        <v>1.0005778792043301</v>
      </c>
      <c r="T477">
        <v>8.1384543748317606E-2</v>
      </c>
      <c r="U477">
        <v>0.151093541401535</v>
      </c>
      <c r="V477">
        <v>0.157439538722221</v>
      </c>
      <c r="W477">
        <v>0.157439538722221</v>
      </c>
      <c r="X477">
        <v>0</v>
      </c>
      <c r="Z477">
        <v>0.12735339103906701</v>
      </c>
      <c r="AA477">
        <v>0.142795429468521</v>
      </c>
      <c r="AB477" s="111">
        <v>0.57572878529645399</v>
      </c>
      <c r="AC477">
        <v>3.342299084179E-4</v>
      </c>
      <c r="AD477">
        <v>478.924761449475</v>
      </c>
      <c r="AE477" s="111">
        <v>478.91654731550398</v>
      </c>
      <c r="AG477">
        <v>478.924761449475</v>
      </c>
      <c r="AI477" s="96">
        <v>3.4080975578708202E-7</v>
      </c>
      <c r="AK477">
        <v>470.795946869533</v>
      </c>
      <c r="AL477">
        <v>477.85788607257501</v>
      </c>
      <c r="AM477">
        <v>463.73400766649002</v>
      </c>
      <c r="AN477">
        <v>1.7912257495590001E-4</v>
      </c>
      <c r="AO477">
        <v>0</v>
      </c>
      <c r="AP477">
        <v>0.1782</v>
      </c>
      <c r="AQ477">
        <v>0</v>
      </c>
      <c r="AR477">
        <v>0</v>
      </c>
      <c r="AS477">
        <v>0.87955624620284201</v>
      </c>
      <c r="AT477">
        <v>0.8</v>
      </c>
      <c r="AU477">
        <v>0.8</v>
      </c>
      <c r="AV477">
        <v>0.57572878529645399</v>
      </c>
    </row>
    <row r="478" spans="1:48">
      <c r="A478" s="95">
        <v>45665</v>
      </c>
      <c r="B478" t="b">
        <v>0</v>
      </c>
      <c r="C478" t="b">
        <v>0</v>
      </c>
      <c r="E478" t="s">
        <v>110</v>
      </c>
      <c r="F478">
        <v>5958.8249999999998</v>
      </c>
      <c r="G478" t="s">
        <v>111</v>
      </c>
      <c r="H478">
        <v>0</v>
      </c>
      <c r="J478">
        <v>4.3299999999999998E-2</v>
      </c>
      <c r="K478">
        <v>12995.1333504345</v>
      </c>
      <c r="L478">
        <v>12992.593000000001</v>
      </c>
      <c r="M478">
        <v>471.449505002308</v>
      </c>
      <c r="N478">
        <v>475.20818510728702</v>
      </c>
      <c r="O478">
        <v>17.82</v>
      </c>
      <c r="P478">
        <v>12992.593000000001</v>
      </c>
      <c r="Q478">
        <v>1.0011613914015001</v>
      </c>
      <c r="R478">
        <v>475.20818510728702</v>
      </c>
      <c r="S478">
        <v>9.4613064411821907E-2</v>
      </c>
      <c r="T478">
        <v>8.1384543748317606E-2</v>
      </c>
      <c r="U478">
        <v>0.147212034848686</v>
      </c>
      <c r="V478">
        <v>0.15540119795415999</v>
      </c>
      <c r="W478">
        <v>0.15540119795415999</v>
      </c>
      <c r="X478">
        <v>0</v>
      </c>
      <c r="Y478">
        <v>0.12669269815588399</v>
      </c>
      <c r="Z478">
        <v>0.12735339103906701</v>
      </c>
      <c r="AA478">
        <v>0.14281802104722799</v>
      </c>
      <c r="AB478" s="111">
        <v>0.58435130556575399</v>
      </c>
      <c r="AC478">
        <v>8.1430315602030003E-4</v>
      </c>
      <c r="AD478">
        <v>478.924761449475</v>
      </c>
      <c r="AE478" s="111">
        <v>479.306530571454</v>
      </c>
      <c r="AF478">
        <v>479.306530571454</v>
      </c>
      <c r="AG478">
        <v>478.924761449475</v>
      </c>
      <c r="AH478" s="95">
        <v>45665</v>
      </c>
      <c r="AI478" s="96">
        <v>2.00189386081627E-6</v>
      </c>
      <c r="AJ478">
        <v>471.449505002308</v>
      </c>
      <c r="AK478">
        <v>470.795946869533</v>
      </c>
      <c r="AL478">
        <v>477.85788607257501</v>
      </c>
      <c r="AM478">
        <v>463.73400766649002</v>
      </c>
      <c r="AN478">
        <v>0</v>
      </c>
      <c r="AO478">
        <v>1.0058421516754E-3</v>
      </c>
      <c r="AP478">
        <v>0.1782</v>
      </c>
      <c r="AQ478">
        <v>0</v>
      </c>
      <c r="AR478">
        <v>0</v>
      </c>
      <c r="AS478">
        <v>0.87955624620284201</v>
      </c>
      <c r="AT478">
        <v>0.8</v>
      </c>
      <c r="AU478">
        <v>0.8</v>
      </c>
      <c r="AV478">
        <v>0.58435130556575399</v>
      </c>
    </row>
    <row r="479" spans="1:48">
      <c r="A479" s="95">
        <v>45667</v>
      </c>
      <c r="B479" t="b">
        <v>0</v>
      </c>
      <c r="C479" t="b">
        <v>0</v>
      </c>
      <c r="E479" t="s">
        <v>104</v>
      </c>
      <c r="F479">
        <v>5891.7749999999996</v>
      </c>
      <c r="H479">
        <v>0</v>
      </c>
      <c r="J479">
        <v>4.3299999999999998E-2</v>
      </c>
      <c r="K479">
        <v>12797.391893923899</v>
      </c>
      <c r="L479">
        <v>12850.681</v>
      </c>
      <c r="M479">
        <v>466.05227603784198</v>
      </c>
      <c r="O479">
        <v>17.7</v>
      </c>
      <c r="P479">
        <v>12850.681</v>
      </c>
      <c r="Q479">
        <v>0.98874778165158395</v>
      </c>
      <c r="T479">
        <v>9.4613064411821907E-2</v>
      </c>
      <c r="U479">
        <v>0.18548049429681901</v>
      </c>
      <c r="V479">
        <v>0.174473502664731</v>
      </c>
      <c r="W479">
        <v>0.18548049429681901</v>
      </c>
      <c r="X479">
        <v>-0.24071284359402001</v>
      </c>
      <c r="Z479">
        <v>0.12669269815588399</v>
      </c>
      <c r="AA479">
        <v>0.14434650724121401</v>
      </c>
      <c r="AB479" s="111">
        <v>0.59201602826213595</v>
      </c>
      <c r="AC479">
        <v>-6.7182909956877996E-3</v>
      </c>
      <c r="AD479">
        <v>479.306530571454</v>
      </c>
      <c r="AE479" s="111">
        <v>476.08640982294099</v>
      </c>
      <c r="AG479">
        <v>479.306530571454</v>
      </c>
      <c r="AI479">
        <v>1.3257665865980001E-4</v>
      </c>
      <c r="AK479">
        <v>471.449505002308</v>
      </c>
      <c r="AL479">
        <v>478.52124757734202</v>
      </c>
      <c r="AM479">
        <v>464.37776242727301</v>
      </c>
      <c r="AN479">
        <v>1.0058421516754E-3</v>
      </c>
      <c r="AO479">
        <v>8.4049823633150001E-4</v>
      </c>
      <c r="AP479">
        <v>0.17699999999999999</v>
      </c>
      <c r="AQ479" s="96">
        <v>1.3540373251437401E-7</v>
      </c>
      <c r="AR479">
        <v>-0.24071297899775199</v>
      </c>
      <c r="AS479">
        <v>0.88674167193137898</v>
      </c>
      <c r="AT479">
        <v>0.8</v>
      </c>
      <c r="AU479">
        <v>0.8</v>
      </c>
      <c r="AV479">
        <v>0.59201602826213595</v>
      </c>
    </row>
    <row r="480" spans="1:48">
      <c r="A480" s="95">
        <v>45667</v>
      </c>
      <c r="B480" t="b">
        <v>0</v>
      </c>
      <c r="C480" t="b">
        <v>0</v>
      </c>
      <c r="E480" t="s">
        <v>105</v>
      </c>
      <c r="F480">
        <v>5882.2</v>
      </c>
      <c r="H480">
        <v>0</v>
      </c>
      <c r="J480">
        <v>4.3299999999999998E-2</v>
      </c>
      <c r="K480">
        <v>12797.391893923899</v>
      </c>
      <c r="L480">
        <v>12834.056</v>
      </c>
      <c r="M480">
        <v>465.449341524945</v>
      </c>
      <c r="O480">
        <v>17.7</v>
      </c>
      <c r="P480">
        <v>12834.056</v>
      </c>
      <c r="Q480">
        <v>0.99837485307908003</v>
      </c>
      <c r="T480">
        <v>9.4613064411821907E-2</v>
      </c>
      <c r="U480">
        <v>0.180322500255539</v>
      </c>
      <c r="V480">
        <v>0.17209433058059501</v>
      </c>
      <c r="W480">
        <v>0.180322500255539</v>
      </c>
      <c r="X480">
        <v>-0.30732018520229198</v>
      </c>
      <c r="Z480">
        <v>0.12669269815588399</v>
      </c>
      <c r="AA480">
        <v>0.144337873084776</v>
      </c>
      <c r="AB480" s="111">
        <v>0.37696686255380002</v>
      </c>
      <c r="AC480">
        <v>-7.8739946098119998E-4</v>
      </c>
      <c r="AD480">
        <v>479.306530571454</v>
      </c>
      <c r="AE480" s="111">
        <v>475.71153964046601</v>
      </c>
      <c r="AG480">
        <v>479.306530571454</v>
      </c>
      <c r="AI480" s="96">
        <v>1.67584240072129E-6</v>
      </c>
      <c r="AK480">
        <v>471.449505002308</v>
      </c>
      <c r="AL480">
        <v>478.52124757734202</v>
      </c>
      <c r="AM480">
        <v>464.37776242727301</v>
      </c>
      <c r="AN480">
        <v>8.4049823633150001E-4</v>
      </c>
      <c r="AO480">
        <v>6.7515432098759996E-4</v>
      </c>
      <c r="AP480">
        <v>0.17699999999999999</v>
      </c>
      <c r="AQ480" s="96">
        <v>8.7200568651994105E-10</v>
      </c>
      <c r="AR480">
        <v>-0.30732018607429701</v>
      </c>
      <c r="AS480">
        <v>0.88674167193137898</v>
      </c>
      <c r="AT480">
        <v>0.8</v>
      </c>
      <c r="AU480">
        <v>0.8</v>
      </c>
      <c r="AV480">
        <v>0.37696686255380002</v>
      </c>
    </row>
    <row r="481" spans="1:48">
      <c r="A481" s="95">
        <v>45667</v>
      </c>
      <c r="B481" t="b">
        <v>0</v>
      </c>
      <c r="C481" t="b">
        <v>0</v>
      </c>
      <c r="E481" t="s">
        <v>106</v>
      </c>
      <c r="F481">
        <v>5862.4750000000004</v>
      </c>
      <c r="H481">
        <v>0</v>
      </c>
      <c r="J481">
        <v>4.3299999999999998E-2</v>
      </c>
      <c r="K481">
        <v>12797.391893923899</v>
      </c>
      <c r="L481">
        <v>12790.960999999999</v>
      </c>
      <c r="M481">
        <v>463.88642646730301</v>
      </c>
      <c r="O481">
        <v>17.7</v>
      </c>
      <c r="P481">
        <v>12790.960999999999</v>
      </c>
      <c r="Q481">
        <v>0.996646662813233</v>
      </c>
      <c r="T481">
        <v>9.4613064411821907E-2</v>
      </c>
      <c r="U481">
        <v>0.17822071462544101</v>
      </c>
      <c r="V481">
        <v>0.17125028611360901</v>
      </c>
      <c r="W481">
        <v>0.17822071462544101</v>
      </c>
      <c r="X481">
        <v>-0.60368154193773504</v>
      </c>
      <c r="Z481">
        <v>0.12669269815588399</v>
      </c>
      <c r="AA481">
        <v>0.144260297729292</v>
      </c>
      <c r="AB481" s="111">
        <v>0.35203593511647602</v>
      </c>
      <c r="AC481">
        <v>-1.2682961203881E-3</v>
      </c>
      <c r="AD481">
        <v>479.306530571454</v>
      </c>
      <c r="AE481" s="111">
        <v>475.10819654031599</v>
      </c>
      <c r="AG481">
        <v>479.306530571454</v>
      </c>
      <c r="AI481" s="96">
        <v>1.13132206075076E-5</v>
      </c>
      <c r="AK481">
        <v>471.449505002308</v>
      </c>
      <c r="AL481">
        <v>478.52124757734202</v>
      </c>
      <c r="AM481">
        <v>464.37776242727301</v>
      </c>
      <c r="AN481">
        <v>6.7515432098759996E-4</v>
      </c>
      <c r="AO481">
        <v>5.0981040564370003E-4</v>
      </c>
      <c r="AP481">
        <v>0.17699999999999999</v>
      </c>
      <c r="AQ481" s="96">
        <v>3.9225288060328797E-15</v>
      </c>
      <c r="AR481">
        <v>-0.60368154193773904</v>
      </c>
      <c r="AS481">
        <v>0.88674167193137898</v>
      </c>
      <c r="AT481">
        <v>0.8</v>
      </c>
      <c r="AU481">
        <v>0.8</v>
      </c>
      <c r="AV481">
        <v>0.35203593511647602</v>
      </c>
    </row>
    <row r="482" spans="1:48">
      <c r="A482" s="95">
        <v>45667</v>
      </c>
      <c r="B482" t="b">
        <v>0</v>
      </c>
      <c r="C482" t="b">
        <v>0</v>
      </c>
      <c r="E482" t="s">
        <v>107</v>
      </c>
      <c r="F482">
        <v>5871.1</v>
      </c>
      <c r="H482">
        <v>0</v>
      </c>
      <c r="J482">
        <v>4.3299999999999998E-2</v>
      </c>
      <c r="K482">
        <v>12797.391893923899</v>
      </c>
      <c r="L482">
        <v>12808.727000000001</v>
      </c>
      <c r="M482">
        <v>464.530741327822</v>
      </c>
      <c r="O482">
        <v>17.7</v>
      </c>
      <c r="P482">
        <v>12808.727000000001</v>
      </c>
      <c r="Q482">
        <v>1.00147122162567</v>
      </c>
      <c r="T482">
        <v>9.4613064411821907E-2</v>
      </c>
      <c r="U482">
        <v>0.173380411250179</v>
      </c>
      <c r="V482">
        <v>0.168963934952582</v>
      </c>
      <c r="W482">
        <v>0.173380411250179</v>
      </c>
      <c r="X482">
        <v>-0.45941572019395499</v>
      </c>
      <c r="Z482">
        <v>0.12669269815588399</v>
      </c>
      <c r="AA482">
        <v>0.144161081997873</v>
      </c>
      <c r="AB482" s="111">
        <v>0.20648553720223101</v>
      </c>
      <c r="AC482">
        <v>4.744051269451E-4</v>
      </c>
      <c r="AD482">
        <v>479.306530571454</v>
      </c>
      <c r="AE482" s="111">
        <v>475.333590304609</v>
      </c>
      <c r="AG482">
        <v>479.306530571454</v>
      </c>
      <c r="AI482" s="96">
        <v>1.9265048278010301E-6</v>
      </c>
      <c r="AK482">
        <v>471.449505002308</v>
      </c>
      <c r="AL482">
        <v>478.52124757734202</v>
      </c>
      <c r="AM482">
        <v>464.37776242727301</v>
      </c>
      <c r="AN482">
        <v>5.0981040564370003E-4</v>
      </c>
      <c r="AO482">
        <v>3.4446649029979998E-4</v>
      </c>
      <c r="AP482">
        <v>0.17699999999999999</v>
      </c>
      <c r="AQ482" s="96">
        <v>8.5086191878794994E-20</v>
      </c>
      <c r="AR482">
        <v>-0.45941572019395499</v>
      </c>
      <c r="AS482">
        <v>0.88674167193137898</v>
      </c>
      <c r="AT482">
        <v>0.8</v>
      </c>
      <c r="AU482">
        <v>0.8</v>
      </c>
      <c r="AV482">
        <v>0.20648553720223101</v>
      </c>
    </row>
    <row r="483" spans="1:48">
      <c r="A483" s="95">
        <v>45667</v>
      </c>
      <c r="B483" t="b">
        <v>0</v>
      </c>
      <c r="C483" t="b">
        <v>0</v>
      </c>
      <c r="E483" t="s">
        <v>108</v>
      </c>
      <c r="F483">
        <v>5897.2</v>
      </c>
      <c r="H483">
        <v>0</v>
      </c>
      <c r="J483">
        <v>4.3299999999999998E-2</v>
      </c>
      <c r="K483">
        <v>12797.391893923899</v>
      </c>
      <c r="L483">
        <v>12863.198</v>
      </c>
      <c r="M483">
        <v>466.50622679260499</v>
      </c>
      <c r="O483">
        <v>17.7</v>
      </c>
      <c r="P483">
        <v>12863.198</v>
      </c>
      <c r="Q483">
        <v>1.0044455042496201</v>
      </c>
      <c r="T483">
        <v>9.4613064411821907E-2</v>
      </c>
      <c r="U483">
        <v>0.173675358087342</v>
      </c>
      <c r="V483">
        <v>0.16924937661959499</v>
      </c>
      <c r="W483">
        <v>0.173675358087342</v>
      </c>
      <c r="X483">
        <v>-2.6703805278680499E-2</v>
      </c>
      <c r="Z483">
        <v>0.12669269815588399</v>
      </c>
      <c r="AA483">
        <v>0.14305302875379899</v>
      </c>
      <c r="AB483" s="111">
        <v>0.28653756004946901</v>
      </c>
      <c r="AC483">
        <v>8.7010498750569995E-4</v>
      </c>
      <c r="AD483">
        <v>479.306530571454</v>
      </c>
      <c r="AE483" s="111">
        <v>475.74718043226198</v>
      </c>
      <c r="AG483">
        <v>479.306530571454</v>
      </c>
      <c r="AI483" s="96">
        <v>1.8008399676888801E-5</v>
      </c>
      <c r="AK483">
        <v>471.449505002308</v>
      </c>
      <c r="AL483">
        <v>478.52124757734202</v>
      </c>
      <c r="AM483">
        <v>464.37776242727301</v>
      </c>
      <c r="AN483">
        <v>3.4446649029979998E-4</v>
      </c>
      <c r="AO483">
        <v>1.7912257495590001E-4</v>
      </c>
      <c r="AP483">
        <v>0.17699999999999999</v>
      </c>
      <c r="AQ483" s="96">
        <v>3.5470226794744897E-27</v>
      </c>
      <c r="AR483">
        <v>-2.6703805278680499E-2</v>
      </c>
      <c r="AS483">
        <v>0.88674167193137898</v>
      </c>
      <c r="AT483">
        <v>0.8</v>
      </c>
      <c r="AU483">
        <v>0.8</v>
      </c>
      <c r="AV483">
        <v>0.28653756004946901</v>
      </c>
    </row>
    <row r="484" spans="1:48">
      <c r="A484" s="95">
        <v>45667</v>
      </c>
      <c r="B484" t="b">
        <v>0</v>
      </c>
      <c r="C484" t="b">
        <v>0</v>
      </c>
      <c r="E484" t="s">
        <v>109</v>
      </c>
      <c r="F484">
        <v>5878.9750000000004</v>
      </c>
      <c r="H484">
        <v>0</v>
      </c>
      <c r="J484">
        <v>4.3299999999999998E-2</v>
      </c>
      <c r="K484">
        <v>12797.391893923899</v>
      </c>
      <c r="L484">
        <v>12823.861000000001</v>
      </c>
      <c r="M484">
        <v>465.07960213493101</v>
      </c>
      <c r="O484">
        <v>17.7</v>
      </c>
      <c r="P484">
        <v>12823.861000000001</v>
      </c>
      <c r="Q484">
        <v>0.99690955029505501</v>
      </c>
      <c r="T484">
        <v>9.4613064411821907E-2</v>
      </c>
      <c r="U484">
        <v>0.171307307203479</v>
      </c>
      <c r="V484">
        <v>0.168173769027786</v>
      </c>
      <c r="W484">
        <v>0.171307307203479</v>
      </c>
      <c r="X484">
        <v>0</v>
      </c>
      <c r="Z484">
        <v>0.12669269815588399</v>
      </c>
      <c r="AA484">
        <v>0.14299867397661001</v>
      </c>
      <c r="AB484" s="111">
        <v>0.43653756004946898</v>
      </c>
      <c r="AC484">
        <v>-8.912617196492E-4</v>
      </c>
      <c r="AD484">
        <v>479.306530571454</v>
      </c>
      <c r="AE484" s="111">
        <v>475.32316518211098</v>
      </c>
      <c r="AG484">
        <v>479.306530571454</v>
      </c>
      <c r="AI484" s="96">
        <v>9.3806811691882205E-6</v>
      </c>
      <c r="AK484">
        <v>471.449505002308</v>
      </c>
      <c r="AL484">
        <v>478.52124757734202</v>
      </c>
      <c r="AM484">
        <v>464.37776242727301</v>
      </c>
      <c r="AN484">
        <v>1.7912257495590001E-4</v>
      </c>
      <c r="AO484">
        <v>0</v>
      </c>
      <c r="AP484">
        <v>0.17699999999999999</v>
      </c>
      <c r="AQ484">
        <v>0</v>
      </c>
      <c r="AR484">
        <v>0</v>
      </c>
      <c r="AS484">
        <v>0.88674167193137898</v>
      </c>
      <c r="AT484">
        <v>0.8</v>
      </c>
      <c r="AU484">
        <v>0.8</v>
      </c>
      <c r="AV484">
        <v>0.51383224991032295</v>
      </c>
    </row>
    <row r="485" spans="1:48">
      <c r="A485" s="95">
        <v>45667</v>
      </c>
      <c r="B485" t="b">
        <v>0</v>
      </c>
      <c r="C485" t="b">
        <v>0</v>
      </c>
      <c r="E485" t="s">
        <v>110</v>
      </c>
      <c r="F485">
        <v>5868.45</v>
      </c>
      <c r="G485" t="s">
        <v>111</v>
      </c>
      <c r="H485">
        <v>0</v>
      </c>
      <c r="J485">
        <v>4.3299999999999998E-2</v>
      </c>
      <c r="K485">
        <v>12797.391893923899</v>
      </c>
      <c r="L485">
        <v>12799.933000000001</v>
      </c>
      <c r="M485">
        <v>464.21181163721099</v>
      </c>
      <c r="N485">
        <v>468.00090183767099</v>
      </c>
      <c r="O485">
        <v>17.7</v>
      </c>
      <c r="P485">
        <v>12799.933000000001</v>
      </c>
      <c r="Q485">
        <v>0.99820972193281998</v>
      </c>
      <c r="R485">
        <v>468.00090183767099</v>
      </c>
      <c r="S485">
        <v>9.4249774305009998E-2</v>
      </c>
      <c r="T485">
        <v>9.4613064411821907E-2</v>
      </c>
      <c r="U485">
        <v>0.16719629199257699</v>
      </c>
      <c r="V485">
        <v>0.16618824619617301</v>
      </c>
      <c r="W485">
        <v>0.16719629199257699</v>
      </c>
      <c r="X485">
        <v>0</v>
      </c>
      <c r="Y485">
        <v>0.126920867358469</v>
      </c>
      <c r="Z485">
        <v>0.12669269815588399</v>
      </c>
      <c r="AA485">
        <v>0.14299826303542201</v>
      </c>
      <c r="AB485" s="111">
        <v>0.53704655978697902</v>
      </c>
      <c r="AC485">
        <v>-8.2458489537979998E-4</v>
      </c>
      <c r="AD485">
        <v>479.306530571454</v>
      </c>
      <c r="AE485" s="111">
        <v>474.93122087967799</v>
      </c>
      <c r="AF485">
        <v>474.93122087967799</v>
      </c>
      <c r="AG485">
        <v>479.306530571454</v>
      </c>
      <c r="AH485" s="95">
        <v>45667</v>
      </c>
      <c r="AI485" s="96">
        <v>3.4880778990764901E-6</v>
      </c>
      <c r="AJ485">
        <v>464.21181163721099</v>
      </c>
      <c r="AK485">
        <v>471.449505002308</v>
      </c>
      <c r="AL485">
        <v>478.52124757734202</v>
      </c>
      <c r="AM485">
        <v>464.37776242727301</v>
      </c>
      <c r="AN485">
        <v>0</v>
      </c>
      <c r="AO485">
        <v>1.0058421516754E-3</v>
      </c>
      <c r="AP485">
        <v>0.17699999999999999</v>
      </c>
      <c r="AQ485">
        <v>0</v>
      </c>
      <c r="AR485">
        <v>0</v>
      </c>
      <c r="AS485">
        <v>0.88674167193137898</v>
      </c>
      <c r="AT485">
        <v>0.8</v>
      </c>
      <c r="AU485">
        <v>0.8</v>
      </c>
      <c r="AV485">
        <v>0.53704655978697902</v>
      </c>
    </row>
    <row r="486" spans="1:48">
      <c r="A486" s="95">
        <v>45670</v>
      </c>
      <c r="B486" t="b">
        <v>0</v>
      </c>
      <c r="C486" t="b">
        <v>0</v>
      </c>
      <c r="E486" t="s">
        <v>104</v>
      </c>
      <c r="F486">
        <v>5826.2375000000002</v>
      </c>
      <c r="H486">
        <v>0</v>
      </c>
      <c r="J486">
        <v>4.3299999999999998E-2</v>
      </c>
      <c r="K486">
        <v>12817.5605120768</v>
      </c>
      <c r="L486">
        <v>12710.906999999999</v>
      </c>
      <c r="M486">
        <v>460.61853023340501</v>
      </c>
      <c r="O486">
        <v>19.54</v>
      </c>
      <c r="P486">
        <v>12710.906999999999</v>
      </c>
      <c r="Q486">
        <v>0.99280687404680901</v>
      </c>
      <c r="T486">
        <v>9.4249774305009998E-2</v>
      </c>
      <c r="U486">
        <v>0.180743958247055</v>
      </c>
      <c r="V486">
        <v>0.17316323043187401</v>
      </c>
      <c r="W486">
        <v>0.180743958247055</v>
      </c>
      <c r="X486">
        <v>-9.6932491453573202E-2</v>
      </c>
      <c r="Z486">
        <v>0.126920867358469</v>
      </c>
      <c r="AA486">
        <v>0.14348262908633699</v>
      </c>
      <c r="AB486" s="111">
        <v>0.55025143741874505</v>
      </c>
      <c r="AC486">
        <v>-4.2000537517974E-3</v>
      </c>
      <c r="AD486">
        <v>474.93122087967799</v>
      </c>
      <c r="AE486" s="111">
        <v>472.93648422357597</v>
      </c>
      <c r="AG486">
        <v>474.93122087967799</v>
      </c>
      <c r="AI486" s="96">
        <v>6.0384111773529E-5</v>
      </c>
      <c r="AK486">
        <v>464.21181163721099</v>
      </c>
      <c r="AL486">
        <v>471.17498881176903</v>
      </c>
      <c r="AM486">
        <v>457.24863446265198</v>
      </c>
      <c r="AN486">
        <v>1.0058421516754E-3</v>
      </c>
      <c r="AO486">
        <v>8.4049823633150001E-4</v>
      </c>
      <c r="AP486">
        <v>0.19539999999999999</v>
      </c>
      <c r="AQ486" s="96">
        <v>3.2059713869069298E-5</v>
      </c>
      <c r="AR486">
        <v>-9.6964551167442195E-2</v>
      </c>
      <c r="AS486">
        <v>0.88427101667095498</v>
      </c>
      <c r="AT486">
        <v>0.8</v>
      </c>
      <c r="AU486">
        <v>0.8</v>
      </c>
      <c r="AV486">
        <v>0.55025143741874505</v>
      </c>
    </row>
    <row r="487" spans="1:48">
      <c r="A487" s="95">
        <v>45670</v>
      </c>
      <c r="B487" t="b">
        <v>0</v>
      </c>
      <c r="C487" t="b">
        <v>0</v>
      </c>
      <c r="E487" t="s">
        <v>105</v>
      </c>
      <c r="F487">
        <v>5846.55</v>
      </c>
      <c r="H487">
        <v>0</v>
      </c>
      <c r="J487">
        <v>4.3299999999999998E-2</v>
      </c>
      <c r="K487">
        <v>12817.5605120768</v>
      </c>
      <c r="L487">
        <v>12755.335999999999</v>
      </c>
      <c r="M487">
        <v>462.22855072051499</v>
      </c>
      <c r="O487">
        <v>19.54</v>
      </c>
      <c r="P487">
        <v>12755.335999999999</v>
      </c>
      <c r="Q487">
        <v>1.003486383794</v>
      </c>
      <c r="T487">
        <v>9.4249774305009998E-2</v>
      </c>
      <c r="U487">
        <v>0.17887667136486499</v>
      </c>
      <c r="V487">
        <v>0.17242457236008699</v>
      </c>
      <c r="W487">
        <v>0.17887667136486499</v>
      </c>
      <c r="X487">
        <v>-1.6258220982810601E-2</v>
      </c>
      <c r="Z487">
        <v>0.126920867358469</v>
      </c>
      <c r="AA487">
        <v>0.143074709040727</v>
      </c>
      <c r="AB487" s="111">
        <v>0.45810659898695999</v>
      </c>
      <c r="AC487">
        <v>1.9141039003671E-3</v>
      </c>
      <c r="AD487">
        <v>474.93122087967799</v>
      </c>
      <c r="AE487" s="111">
        <v>473.84173379265502</v>
      </c>
      <c r="AG487">
        <v>474.93122087967799</v>
      </c>
      <c r="AI487" s="96">
        <v>1.21748660461969E-5</v>
      </c>
      <c r="AK487">
        <v>464.21181163721099</v>
      </c>
      <c r="AL487">
        <v>471.17498881176903</v>
      </c>
      <c r="AM487">
        <v>457.24863446265198</v>
      </c>
      <c r="AN487">
        <v>8.4049823633150001E-4</v>
      </c>
      <c r="AO487">
        <v>6.7515432098759996E-4</v>
      </c>
      <c r="AP487">
        <v>0.19539999999999999</v>
      </c>
      <c r="AQ487" s="96">
        <v>8.0594712466988897E-5</v>
      </c>
      <c r="AR487">
        <v>-1.6338815695277599E-2</v>
      </c>
      <c r="AS487">
        <v>0.88427101667095498</v>
      </c>
      <c r="AT487">
        <v>0.8</v>
      </c>
      <c r="AU487">
        <v>0.8</v>
      </c>
      <c r="AV487">
        <v>0.45810659898695999</v>
      </c>
    </row>
    <row r="488" spans="1:48">
      <c r="A488" s="95">
        <v>45670</v>
      </c>
      <c r="B488" t="b">
        <v>0</v>
      </c>
      <c r="C488" t="b">
        <v>0</v>
      </c>
      <c r="E488" t="s">
        <v>106</v>
      </c>
      <c r="F488">
        <v>5834.25</v>
      </c>
      <c r="H488">
        <v>0</v>
      </c>
      <c r="J488">
        <v>4.3299999999999998E-2</v>
      </c>
      <c r="K488">
        <v>12817.5605120768</v>
      </c>
      <c r="L488">
        <v>12728.681</v>
      </c>
      <c r="M488">
        <v>461.26262539957798</v>
      </c>
      <c r="O488">
        <v>19.54</v>
      </c>
      <c r="P488">
        <v>12728.681</v>
      </c>
      <c r="Q488">
        <v>0.99789619519203598</v>
      </c>
      <c r="T488">
        <v>9.4249774305009998E-2</v>
      </c>
      <c r="U488">
        <v>0.17475758205801001</v>
      </c>
      <c r="V488">
        <v>0.170498992753047</v>
      </c>
      <c r="W488">
        <v>0.17475758205801001</v>
      </c>
      <c r="X488">
        <v>-2.3668612638108301E-2</v>
      </c>
      <c r="Z488">
        <v>0.126920867358469</v>
      </c>
      <c r="AA488">
        <v>0.14305271627619801</v>
      </c>
      <c r="AB488" s="111">
        <v>0.50403442389698205</v>
      </c>
      <c r="AC488">
        <v>-9.6190440454479997E-4</v>
      </c>
      <c r="AD488">
        <v>474.93122087967799</v>
      </c>
      <c r="AE488" s="111">
        <v>473.385943341862</v>
      </c>
      <c r="AG488">
        <v>474.93122087967799</v>
      </c>
      <c r="AI488" s="96">
        <v>4.3760463123835403E-6</v>
      </c>
      <c r="AK488">
        <v>464.21181163721099</v>
      </c>
      <c r="AL488">
        <v>471.17498881176903</v>
      </c>
      <c r="AM488">
        <v>457.24863446265198</v>
      </c>
      <c r="AN488">
        <v>6.7515432098759996E-4</v>
      </c>
      <c r="AO488">
        <v>5.0981040564370003E-4</v>
      </c>
      <c r="AP488">
        <v>0.19539999999999999</v>
      </c>
      <c r="AQ488" s="96">
        <v>7.2868804063924002E-7</v>
      </c>
      <c r="AR488">
        <v>-2.36693413261489E-2</v>
      </c>
      <c r="AS488">
        <v>0.88427101667095498</v>
      </c>
      <c r="AT488">
        <v>0.8</v>
      </c>
      <c r="AU488">
        <v>0.8</v>
      </c>
      <c r="AV488">
        <v>0.50403442389698205</v>
      </c>
    </row>
    <row r="489" spans="1:48">
      <c r="A489" s="95">
        <v>45670</v>
      </c>
      <c r="B489" t="b">
        <v>0</v>
      </c>
      <c r="C489" t="b">
        <v>0</v>
      </c>
      <c r="E489" t="s">
        <v>107</v>
      </c>
      <c r="F489">
        <v>5843.875</v>
      </c>
      <c r="H489">
        <v>0</v>
      </c>
      <c r="J489">
        <v>4.3299999999999998E-2</v>
      </c>
      <c r="K489">
        <v>12817.5605120768</v>
      </c>
      <c r="L489">
        <v>12746.977000000001</v>
      </c>
      <c r="M489">
        <v>461.925636829773</v>
      </c>
      <c r="O489">
        <v>19.54</v>
      </c>
      <c r="P489">
        <v>12746.977000000001</v>
      </c>
      <c r="Q489">
        <v>1.00164974075502</v>
      </c>
      <c r="T489">
        <v>9.4249774305009998E-2</v>
      </c>
      <c r="U489">
        <v>0.17007692059087301</v>
      </c>
      <c r="V489">
        <v>0.16824680955063701</v>
      </c>
      <c r="W489">
        <v>0.17007692059087301</v>
      </c>
      <c r="X489">
        <v>-2.4930452812681999E-3</v>
      </c>
      <c r="Z489">
        <v>0.126920867358469</v>
      </c>
      <c r="AA489">
        <v>0.142985075538962</v>
      </c>
      <c r="AB489" s="111">
        <v>0.51591466841233402</v>
      </c>
      <c r="AC489">
        <v>7.2330289645480004E-4</v>
      </c>
      <c r="AD489">
        <v>474.93122087967799</v>
      </c>
      <c r="AE489" s="111">
        <v>473.72834476582301</v>
      </c>
      <c r="AG489">
        <v>474.93122087967799</v>
      </c>
      <c r="AI489" s="96">
        <v>2.0631063881099001E-6</v>
      </c>
      <c r="AK489">
        <v>464.21181163721099</v>
      </c>
      <c r="AL489">
        <v>471.17498881176903</v>
      </c>
      <c r="AM489">
        <v>457.24863446265198</v>
      </c>
      <c r="AN489">
        <v>5.0981040564370003E-4</v>
      </c>
      <c r="AO489">
        <v>3.4446649029979998E-4</v>
      </c>
      <c r="AP489">
        <v>0.19539999999999999</v>
      </c>
      <c r="AQ489" s="96">
        <v>2.31539557166955E-8</v>
      </c>
      <c r="AR489">
        <v>-2.4930684352239998E-3</v>
      </c>
      <c r="AS489">
        <v>0.88427101667095498</v>
      </c>
      <c r="AT489">
        <v>0.8</v>
      </c>
      <c r="AU489">
        <v>0.8</v>
      </c>
      <c r="AV489">
        <v>0.51591466841233402</v>
      </c>
    </row>
    <row r="490" spans="1:48">
      <c r="A490" s="95">
        <v>45670</v>
      </c>
      <c r="B490" t="b">
        <v>0</v>
      </c>
      <c r="C490" t="b">
        <v>0</v>
      </c>
      <c r="E490" t="s">
        <v>108</v>
      </c>
      <c r="F490">
        <v>5859.95</v>
      </c>
      <c r="H490">
        <v>0</v>
      </c>
      <c r="J490">
        <v>4.3299999999999998E-2</v>
      </c>
      <c r="K490">
        <v>12817.5605120768</v>
      </c>
      <c r="L490">
        <v>12782.044</v>
      </c>
      <c r="M490">
        <v>463.19639665829698</v>
      </c>
      <c r="O490">
        <v>19.54</v>
      </c>
      <c r="P490">
        <v>12782.044</v>
      </c>
      <c r="Q490">
        <v>1.0027507432995999</v>
      </c>
      <c r="T490">
        <v>9.4249774305009998E-2</v>
      </c>
      <c r="U490">
        <v>0.16730030371511601</v>
      </c>
      <c r="V490">
        <v>0.16690470447691799</v>
      </c>
      <c r="W490">
        <v>0.16730030371511601</v>
      </c>
      <c r="X490" s="96">
        <v>-3.8424737426935501E-7</v>
      </c>
      <c r="Z490">
        <v>0.126920867358469</v>
      </c>
      <c r="AA490">
        <v>0.14296482118409501</v>
      </c>
      <c r="AB490" s="111">
        <v>0.54093171301772103</v>
      </c>
      <c r="AC490">
        <v>1.4167822306423001E-3</v>
      </c>
      <c r="AD490">
        <v>474.93122087967799</v>
      </c>
      <c r="AE490" s="111">
        <v>474.399514666838</v>
      </c>
      <c r="AG490">
        <v>474.93122087967799</v>
      </c>
      <c r="AI490" s="96">
        <v>7.54726228794996E-6</v>
      </c>
      <c r="AK490">
        <v>464.21181163721099</v>
      </c>
      <c r="AL490">
        <v>471.17498881176903</v>
      </c>
      <c r="AM490">
        <v>457.24863446265198</v>
      </c>
      <c r="AN490">
        <v>3.4446649029979998E-4</v>
      </c>
      <c r="AO490">
        <v>1.7912257495590001E-4</v>
      </c>
      <c r="AP490">
        <v>0.19539999999999999</v>
      </c>
      <c r="AQ490" s="96">
        <v>3.3058871738031398E-11</v>
      </c>
      <c r="AR490" s="96">
        <v>-3.8428043314109301E-7</v>
      </c>
      <c r="AS490">
        <v>0.88427101667095498</v>
      </c>
      <c r="AT490">
        <v>0.8</v>
      </c>
      <c r="AU490">
        <v>0.8</v>
      </c>
      <c r="AV490">
        <v>0.54093171301772103</v>
      </c>
    </row>
    <row r="491" spans="1:48">
      <c r="A491" s="95">
        <v>45670</v>
      </c>
      <c r="B491" t="b">
        <v>0</v>
      </c>
      <c r="C491" t="b">
        <v>0</v>
      </c>
      <c r="E491" t="s">
        <v>109</v>
      </c>
      <c r="F491">
        <v>5861.0749999999998</v>
      </c>
      <c r="H491">
        <v>0</v>
      </c>
      <c r="J491">
        <v>4.3299999999999998E-2</v>
      </c>
      <c r="K491">
        <v>12817.5605120768</v>
      </c>
      <c r="L491">
        <v>12785.596</v>
      </c>
      <c r="M491">
        <v>463.32511422498101</v>
      </c>
      <c r="O491">
        <v>19.54</v>
      </c>
      <c r="P491">
        <v>12785.596</v>
      </c>
      <c r="Q491">
        <v>1.00019198116024</v>
      </c>
      <c r="T491">
        <v>9.4249774305009998E-2</v>
      </c>
      <c r="U491">
        <v>0.162228847963617</v>
      </c>
      <c r="V491">
        <v>0.164394496435078</v>
      </c>
      <c r="W491">
        <v>0.164394496435078</v>
      </c>
      <c r="X491">
        <v>0</v>
      </c>
      <c r="Z491">
        <v>0.126920867358469</v>
      </c>
      <c r="AA491">
        <v>0.14275618287742101</v>
      </c>
      <c r="AB491" s="111">
        <v>0.54990934240418199</v>
      </c>
      <c r="AC491">
        <v>1.494216573854E-4</v>
      </c>
      <c r="AD491">
        <v>474.93122087967799</v>
      </c>
      <c r="AE491" s="111">
        <v>474.470400228583</v>
      </c>
      <c r="AG491">
        <v>474.93122087967799</v>
      </c>
      <c r="AI491" s="96">
        <v>7.7201302176278304E-8</v>
      </c>
      <c r="AK491">
        <v>464.21181163721099</v>
      </c>
      <c r="AL491">
        <v>471.17498881176903</v>
      </c>
      <c r="AM491">
        <v>457.24863446265198</v>
      </c>
      <c r="AN491">
        <v>1.7912257495590001E-4</v>
      </c>
      <c r="AO491">
        <v>0</v>
      </c>
      <c r="AP491">
        <v>0.19539999999999999</v>
      </c>
      <c r="AQ491">
        <v>0</v>
      </c>
      <c r="AR491">
        <v>0</v>
      </c>
      <c r="AS491">
        <v>0.88427101667095498</v>
      </c>
      <c r="AT491">
        <v>0.8</v>
      </c>
      <c r="AU491">
        <v>0.8</v>
      </c>
      <c r="AV491">
        <v>0.54990934240418199</v>
      </c>
    </row>
    <row r="492" spans="1:48">
      <c r="A492" s="95">
        <v>45670</v>
      </c>
      <c r="B492" t="b">
        <v>0</v>
      </c>
      <c r="C492" t="b">
        <v>0</v>
      </c>
      <c r="E492" t="s">
        <v>110</v>
      </c>
      <c r="F492">
        <v>5873.7250000000004</v>
      </c>
      <c r="G492" t="s">
        <v>111</v>
      </c>
      <c r="H492">
        <v>0</v>
      </c>
      <c r="J492">
        <v>4.3299999999999998E-2</v>
      </c>
      <c r="K492">
        <v>12817.5605120768</v>
      </c>
      <c r="L492">
        <v>12813.118</v>
      </c>
      <c r="M492">
        <v>464.32245793846101</v>
      </c>
      <c r="N492">
        <v>468.42157590956299</v>
      </c>
      <c r="O492">
        <v>19.54</v>
      </c>
      <c r="P492">
        <v>12813.118</v>
      </c>
      <c r="Q492">
        <v>1.0021583071364799</v>
      </c>
      <c r="R492">
        <v>468.42157590956299</v>
      </c>
      <c r="S492">
        <v>8.6117022385885894E-2</v>
      </c>
      <c r="T492">
        <v>9.4249774305009998E-2</v>
      </c>
      <c r="U492">
        <v>0.15883473556049199</v>
      </c>
      <c r="V492">
        <v>0.162663662113673</v>
      </c>
      <c r="W492">
        <v>0.162663662113673</v>
      </c>
      <c r="X492">
        <v>0</v>
      </c>
      <c r="Y492">
        <v>0.12589865130574801</v>
      </c>
      <c r="Z492">
        <v>0.126920867358469</v>
      </c>
      <c r="AA492">
        <v>0.142805124902048</v>
      </c>
      <c r="AB492" s="111">
        <v>0.55962944012746796</v>
      </c>
      <c r="AC492">
        <v>1.1827510580959E-3</v>
      </c>
      <c r="AD492">
        <v>474.93122087967799</v>
      </c>
      <c r="AE492" s="111">
        <v>475.03158059648803</v>
      </c>
      <c r="AF492">
        <v>475.03158059648803</v>
      </c>
      <c r="AG492">
        <v>474.93122087967799</v>
      </c>
      <c r="AH492" s="95">
        <v>45670</v>
      </c>
      <c r="AI492" s="96">
        <v>4.6236399817194801E-6</v>
      </c>
      <c r="AJ492">
        <v>464.32245793846101</v>
      </c>
      <c r="AK492">
        <v>464.21181163721099</v>
      </c>
      <c r="AL492">
        <v>471.17498881176903</v>
      </c>
      <c r="AM492">
        <v>457.24863446265198</v>
      </c>
      <c r="AN492">
        <v>0</v>
      </c>
      <c r="AO492">
        <v>1.0058421516754E-3</v>
      </c>
      <c r="AP492">
        <v>0.19539999999999999</v>
      </c>
      <c r="AQ492">
        <v>0</v>
      </c>
      <c r="AR492">
        <v>0</v>
      </c>
      <c r="AS492">
        <v>0.88427101667095498</v>
      </c>
      <c r="AT492">
        <v>0.8</v>
      </c>
      <c r="AU492">
        <v>0.8</v>
      </c>
      <c r="AV492">
        <v>0.55962944012746796</v>
      </c>
    </row>
    <row r="493" spans="1:48">
      <c r="A493" s="95">
        <v>45671</v>
      </c>
      <c r="B493" t="b">
        <v>0</v>
      </c>
      <c r="C493" t="b">
        <v>0</v>
      </c>
      <c r="E493" t="s">
        <v>104</v>
      </c>
      <c r="F493">
        <v>5895.8249999999998</v>
      </c>
      <c r="H493">
        <v>0</v>
      </c>
      <c r="J493">
        <v>4.3299999999999998E-2</v>
      </c>
      <c r="K493">
        <v>12832.285322170301</v>
      </c>
      <c r="L493">
        <v>12866.273999999999</v>
      </c>
      <c r="M493">
        <v>466.13765551033202</v>
      </c>
      <c r="O493">
        <v>19.190000000000001</v>
      </c>
      <c r="P493">
        <v>12866.273999999999</v>
      </c>
      <c r="Q493">
        <v>1.00376251867426</v>
      </c>
      <c r="T493">
        <v>8.6117022385885894E-2</v>
      </c>
      <c r="U493">
        <v>0.159141496326693</v>
      </c>
      <c r="V493">
        <v>0.16270005677916999</v>
      </c>
      <c r="W493">
        <v>0.16270005677916999</v>
      </c>
      <c r="X493">
        <v>2.39893347889375E-2</v>
      </c>
      <c r="Z493">
        <v>0.12589865130574801</v>
      </c>
      <c r="AA493">
        <v>0.14301279982689299</v>
      </c>
      <c r="AB493" s="111">
        <v>0.56558421717880702</v>
      </c>
      <c r="AC493">
        <v>2.1733012627659998E-3</v>
      </c>
      <c r="AD493">
        <v>475.03158059648803</v>
      </c>
      <c r="AE493" s="111">
        <v>476.06396733045301</v>
      </c>
      <c r="AG493">
        <v>475.03158059648803</v>
      </c>
      <c r="AI493" s="96">
        <v>1.5223460182933101E-5</v>
      </c>
      <c r="AK493">
        <v>464.32245793846101</v>
      </c>
      <c r="AL493">
        <v>471.28729480753702</v>
      </c>
      <c r="AM493">
        <v>457.35762106938398</v>
      </c>
      <c r="AN493">
        <v>1.0058421516754E-3</v>
      </c>
      <c r="AO493">
        <v>8.4049823633150001E-4</v>
      </c>
      <c r="AP493">
        <v>0.19189999999999999</v>
      </c>
      <c r="AQ493">
        <v>2.4301639631080198E-2</v>
      </c>
      <c r="AR493">
        <v>-3.1230484214269999E-4</v>
      </c>
      <c r="AS493">
        <v>0.8952523210194</v>
      </c>
      <c r="AT493">
        <v>0.8</v>
      </c>
      <c r="AU493">
        <v>0.8</v>
      </c>
      <c r="AV493">
        <v>0.56558421717880702</v>
      </c>
    </row>
    <row r="494" spans="1:48">
      <c r="A494" s="95">
        <v>45671</v>
      </c>
      <c r="B494" t="b">
        <v>0</v>
      </c>
      <c r="C494" t="b">
        <v>0</v>
      </c>
      <c r="E494" t="s">
        <v>105</v>
      </c>
      <c r="F494">
        <v>5886.5124999999998</v>
      </c>
      <c r="H494">
        <v>0</v>
      </c>
      <c r="J494">
        <v>4.3299999999999998E-2</v>
      </c>
      <c r="K494">
        <v>12832.285322170301</v>
      </c>
      <c r="L494">
        <v>12844.22</v>
      </c>
      <c r="M494">
        <v>465.33865186291899</v>
      </c>
      <c r="O494">
        <v>19.190000000000001</v>
      </c>
      <c r="P494">
        <v>12844.22</v>
      </c>
      <c r="Q494">
        <v>0.99842049246712705</v>
      </c>
      <c r="T494">
        <v>8.6117022385885894E-2</v>
      </c>
      <c r="U494">
        <v>0.15529957862542601</v>
      </c>
      <c r="V494">
        <v>0.16072623099957201</v>
      </c>
      <c r="W494">
        <v>0.16072623099957201</v>
      </c>
      <c r="X494">
        <v>5.2057450132560997E-3</v>
      </c>
      <c r="Z494">
        <v>0.12589865130574801</v>
      </c>
      <c r="AA494">
        <v>0.142971827471124</v>
      </c>
      <c r="AB494" s="111">
        <v>0.57676685465062505</v>
      </c>
      <c r="AC494">
        <v>-9.7058264214049995E-4</v>
      </c>
      <c r="AD494">
        <v>475.03158059648803</v>
      </c>
      <c r="AE494" s="111">
        <v>475.60190790721299</v>
      </c>
      <c r="AG494">
        <v>475.03158059648803</v>
      </c>
      <c r="AI494" s="96">
        <v>2.94316155822113E-6</v>
      </c>
      <c r="AK494">
        <v>464.32245793846101</v>
      </c>
      <c r="AL494">
        <v>471.28729480753702</v>
      </c>
      <c r="AM494">
        <v>457.35762106938398</v>
      </c>
      <c r="AN494">
        <v>8.4049823633150001E-4</v>
      </c>
      <c r="AO494">
        <v>6.7515432098759996E-4</v>
      </c>
      <c r="AP494">
        <v>0.19189999999999999</v>
      </c>
      <c r="AQ494">
        <v>5.4640678112591002E-3</v>
      </c>
      <c r="AR494">
        <v>-2.5832279800289999E-4</v>
      </c>
      <c r="AS494">
        <v>0.8952523210194</v>
      </c>
      <c r="AT494">
        <v>0.8</v>
      </c>
      <c r="AU494">
        <v>0.8</v>
      </c>
      <c r="AV494">
        <v>0.57676685465062505</v>
      </c>
    </row>
    <row r="495" spans="1:48">
      <c r="A495" s="95">
        <v>45671</v>
      </c>
      <c r="B495" t="b">
        <v>0</v>
      </c>
      <c r="C495" t="b">
        <v>0</v>
      </c>
      <c r="E495" t="s">
        <v>106</v>
      </c>
      <c r="F495">
        <v>5854.2250000000004</v>
      </c>
      <c r="H495">
        <v>0</v>
      </c>
      <c r="J495">
        <v>4.3299999999999998E-2</v>
      </c>
      <c r="K495">
        <v>12832.285322170301</v>
      </c>
      <c r="L495">
        <v>12774.594999999999</v>
      </c>
      <c r="M495">
        <v>462.816178436276</v>
      </c>
      <c r="O495">
        <v>19.190000000000001</v>
      </c>
      <c r="P495">
        <v>12774.594999999999</v>
      </c>
      <c r="Q495">
        <v>0.99451500357809497</v>
      </c>
      <c r="T495">
        <v>8.6117022385885894E-2</v>
      </c>
      <c r="U495">
        <v>0.16061710931492201</v>
      </c>
      <c r="V495">
        <v>0.163160720783981</v>
      </c>
      <c r="W495">
        <v>0.163160720783981</v>
      </c>
      <c r="X495">
        <v>-3.0542910303016E-3</v>
      </c>
      <c r="Z495">
        <v>0.12589865130574801</v>
      </c>
      <c r="AA495">
        <v>0.14288685735741</v>
      </c>
      <c r="AB495" s="111">
        <v>0.57812591897490095</v>
      </c>
      <c r="AC495">
        <v>-3.1266311124511E-3</v>
      </c>
      <c r="AD495">
        <v>475.03158059648803</v>
      </c>
      <c r="AE495" s="111">
        <v>474.11487618480902</v>
      </c>
      <c r="AG495">
        <v>475.03158059648803</v>
      </c>
      <c r="AI495" s="96">
        <v>2.9544352142109601E-5</v>
      </c>
      <c r="AK495">
        <v>464.32245793846101</v>
      </c>
      <c r="AL495">
        <v>471.28729480753702</v>
      </c>
      <c r="AM495">
        <v>457.35762106938398</v>
      </c>
      <c r="AN495">
        <v>6.7515432098759996E-4</v>
      </c>
      <c r="AO495">
        <v>5.0981040564370003E-4</v>
      </c>
      <c r="AP495">
        <v>0.19189999999999999</v>
      </c>
      <c r="AQ495" s="96">
        <v>1.43262203971159E-5</v>
      </c>
      <c r="AR495">
        <v>-3.0686172506987001E-3</v>
      </c>
      <c r="AS495">
        <v>0.8952523210194</v>
      </c>
      <c r="AT495">
        <v>0.8</v>
      </c>
      <c r="AU495">
        <v>0.8</v>
      </c>
      <c r="AV495">
        <v>0.57812591897490095</v>
      </c>
    </row>
    <row r="496" spans="1:48">
      <c r="A496" s="95">
        <v>45671</v>
      </c>
      <c r="B496" t="b">
        <v>0</v>
      </c>
      <c r="C496" t="b">
        <v>0</v>
      </c>
      <c r="E496" t="s">
        <v>107</v>
      </c>
      <c r="F496">
        <v>5860.375</v>
      </c>
      <c r="H496">
        <v>0</v>
      </c>
      <c r="J496">
        <v>4.3299999999999998E-2</v>
      </c>
      <c r="K496">
        <v>12832.285322170301</v>
      </c>
      <c r="L496">
        <v>12786.83</v>
      </c>
      <c r="M496">
        <v>463.25944540036897</v>
      </c>
      <c r="O496">
        <v>19.190000000000001</v>
      </c>
      <c r="P496">
        <v>12786.83</v>
      </c>
      <c r="Q496">
        <v>1.00105052333998</v>
      </c>
      <c r="T496">
        <v>8.6117022385885894E-2</v>
      </c>
      <c r="U496">
        <v>0.156035185427987</v>
      </c>
      <c r="V496">
        <v>0.16084550195799299</v>
      </c>
      <c r="W496">
        <v>0.16084550195799299</v>
      </c>
      <c r="X496">
        <v>-1.5735100615290001E-4</v>
      </c>
      <c r="Z496">
        <v>0.12589865130574801</v>
      </c>
      <c r="AA496">
        <v>0.136590785887442</v>
      </c>
      <c r="AB496" s="111">
        <v>0.56386120113923899</v>
      </c>
      <c r="AC496">
        <v>5.5227958454599996E-4</v>
      </c>
      <c r="AD496">
        <v>475.03158059648803</v>
      </c>
      <c r="AE496" s="111">
        <v>474.376720151656</v>
      </c>
      <c r="AG496">
        <v>475.03158059648803</v>
      </c>
      <c r="AI496" s="96">
        <v>9.16427013846341E-7</v>
      </c>
      <c r="AK496">
        <v>464.32245793846101</v>
      </c>
      <c r="AL496">
        <v>471.28729480753702</v>
      </c>
      <c r="AM496">
        <v>457.35762106938398</v>
      </c>
      <c r="AN496">
        <v>5.0981040564370003E-4</v>
      </c>
      <c r="AO496">
        <v>3.4446649029979998E-4</v>
      </c>
      <c r="AP496">
        <v>0.19189999999999999</v>
      </c>
      <c r="AQ496" s="96">
        <v>7.1051742303683705E-7</v>
      </c>
      <c r="AR496">
        <v>-1.58061523576E-4</v>
      </c>
      <c r="AS496">
        <v>0.8952523210194</v>
      </c>
      <c r="AT496">
        <v>0.8</v>
      </c>
      <c r="AU496">
        <v>0.8</v>
      </c>
      <c r="AV496">
        <v>0.56386120113923899</v>
      </c>
    </row>
    <row r="497" spans="1:48">
      <c r="A497" s="95">
        <v>45671</v>
      </c>
      <c r="B497" t="b">
        <v>0</v>
      </c>
      <c r="C497" t="b">
        <v>0</v>
      </c>
      <c r="E497" t="s">
        <v>108</v>
      </c>
      <c r="F497">
        <v>5893.5249999999996</v>
      </c>
      <c r="H497">
        <v>0</v>
      </c>
      <c r="J497">
        <v>4.3299999999999998E-2</v>
      </c>
      <c r="K497">
        <v>12832.285322170301</v>
      </c>
      <c r="L497">
        <v>12857.743</v>
      </c>
      <c r="M497">
        <v>465.82858232106599</v>
      </c>
      <c r="O497">
        <v>19.190000000000001</v>
      </c>
      <c r="P497">
        <v>12857.743</v>
      </c>
      <c r="Q497">
        <v>1.0056566346010201</v>
      </c>
      <c r="T497">
        <v>8.6117022385885894E-2</v>
      </c>
      <c r="U497">
        <v>0.16162730208428699</v>
      </c>
      <c r="V497">
        <v>0.16344341360731299</v>
      </c>
      <c r="W497">
        <v>0.16344341360731299</v>
      </c>
      <c r="X497" s="96">
        <v>2.8828199088507802E-6</v>
      </c>
      <c r="Z497">
        <v>0.12589865130574801</v>
      </c>
      <c r="AA497">
        <v>0.13705432610615301</v>
      </c>
      <c r="AB497" s="111">
        <v>0.57197744966487696</v>
      </c>
      <c r="AC497">
        <v>3.1262409250275998E-3</v>
      </c>
      <c r="AD497">
        <v>475.03158059648803</v>
      </c>
      <c r="AE497" s="111">
        <v>475.85973606807403</v>
      </c>
      <c r="AG497">
        <v>475.03158059648803</v>
      </c>
      <c r="AI497" s="96">
        <v>3.0586020719878702E-5</v>
      </c>
      <c r="AK497">
        <v>464.32245793846101</v>
      </c>
      <c r="AL497">
        <v>471.28729480753702</v>
      </c>
      <c r="AM497">
        <v>457.35762106938398</v>
      </c>
      <c r="AN497">
        <v>3.4446649029979998E-4</v>
      </c>
      <c r="AO497">
        <v>1.7912257495590001E-4</v>
      </c>
      <c r="AP497">
        <v>0.19189999999999999</v>
      </c>
      <c r="AQ497" s="96">
        <v>2.8828203528289601E-6</v>
      </c>
      <c r="AR497" s="96">
        <v>-4.439781875476E-13</v>
      </c>
      <c r="AS497">
        <v>0.8952523210194</v>
      </c>
      <c r="AT497">
        <v>0.8</v>
      </c>
      <c r="AU497">
        <v>0.8</v>
      </c>
      <c r="AV497">
        <v>0.57197744966487696</v>
      </c>
    </row>
    <row r="498" spans="1:48">
      <c r="A498" s="95">
        <v>45671</v>
      </c>
      <c r="B498" t="b">
        <v>0</v>
      </c>
      <c r="C498" t="b">
        <v>0</v>
      </c>
      <c r="E498" t="s">
        <v>109</v>
      </c>
      <c r="F498">
        <v>5886.0625</v>
      </c>
      <c r="H498">
        <v>0</v>
      </c>
      <c r="J498">
        <v>4.3299999999999998E-2</v>
      </c>
      <c r="K498">
        <v>12832.285322170301</v>
      </c>
      <c r="L498">
        <v>12840.761</v>
      </c>
      <c r="M498">
        <v>465.2133342962</v>
      </c>
      <c r="O498">
        <v>19.190000000000001</v>
      </c>
      <c r="P498">
        <v>12840.761</v>
      </c>
      <c r="Q498">
        <v>0.99873377986858403</v>
      </c>
      <c r="T498">
        <v>8.6117022385885894E-2</v>
      </c>
      <c r="U498">
        <v>0.15729225674510799</v>
      </c>
      <c r="V498">
        <v>0.16125995515904101</v>
      </c>
      <c r="W498">
        <v>0.16125995515904101</v>
      </c>
      <c r="X498">
        <v>0</v>
      </c>
      <c r="Z498">
        <v>0.12589865130574801</v>
      </c>
      <c r="AA498">
        <v>0.136792020248372</v>
      </c>
      <c r="AB498" s="111">
        <v>0.56288594302758499</v>
      </c>
      <c r="AC498">
        <v>-7.5635441428570003E-4</v>
      </c>
      <c r="AD498">
        <v>475.03158059648803</v>
      </c>
      <c r="AE498" s="111">
        <v>475.49981745611802</v>
      </c>
      <c r="AG498">
        <v>475.03158059648803</v>
      </c>
      <c r="AI498" s="96">
        <v>1.7467152273828699E-6</v>
      </c>
      <c r="AK498">
        <v>464.32245793846101</v>
      </c>
      <c r="AL498">
        <v>471.28729480753702</v>
      </c>
      <c r="AM498">
        <v>457.35762106938398</v>
      </c>
      <c r="AN498">
        <v>1.7912257495590001E-4</v>
      </c>
      <c r="AO498">
        <v>0</v>
      </c>
      <c r="AP498">
        <v>0.19189999999999999</v>
      </c>
      <c r="AQ498">
        <v>0</v>
      </c>
      <c r="AR498">
        <v>0</v>
      </c>
      <c r="AS498">
        <v>0.8952523210194</v>
      </c>
      <c r="AT498">
        <v>0.8</v>
      </c>
      <c r="AU498">
        <v>0.8</v>
      </c>
      <c r="AV498">
        <v>0.56288594302758499</v>
      </c>
    </row>
    <row r="499" spans="1:48">
      <c r="A499" s="95">
        <v>45671</v>
      </c>
      <c r="B499" t="b">
        <v>0</v>
      </c>
      <c r="C499" t="b">
        <v>0</v>
      </c>
      <c r="E499" t="s">
        <v>110</v>
      </c>
      <c r="F499">
        <v>5876.75</v>
      </c>
      <c r="G499" t="s">
        <v>111</v>
      </c>
      <c r="H499">
        <v>0</v>
      </c>
      <c r="J499">
        <v>4.3299999999999998E-2</v>
      </c>
      <c r="K499">
        <v>12832.285322170301</v>
      </c>
      <c r="L499">
        <v>12820.862999999999</v>
      </c>
      <c r="M499">
        <v>464.492441280138</v>
      </c>
      <c r="N499">
        <v>468.66281554320699</v>
      </c>
      <c r="O499">
        <v>19.190000000000001</v>
      </c>
      <c r="P499">
        <v>12820.862999999999</v>
      </c>
      <c r="Q499">
        <v>0.99841787272900995</v>
      </c>
      <c r="R499">
        <v>468.66281554320699</v>
      </c>
      <c r="S499">
        <v>8.5682167577340901E-2</v>
      </c>
      <c r="T499">
        <v>8.6117022385885894E-2</v>
      </c>
      <c r="U499">
        <v>0.15333279312717499</v>
      </c>
      <c r="V499">
        <v>0.15922280387188301</v>
      </c>
      <c r="W499">
        <v>0.15922280387188301</v>
      </c>
      <c r="X499">
        <v>0</v>
      </c>
      <c r="Y499">
        <v>0.12587481930554001</v>
      </c>
      <c r="Z499">
        <v>0.12589865130574801</v>
      </c>
      <c r="AA499">
        <v>0.13675465388917299</v>
      </c>
      <c r="AB499" s="111">
        <v>0.57050741400284899</v>
      </c>
      <c r="AC499">
        <v>-8.7300830870399996E-4</v>
      </c>
      <c r="AD499">
        <v>475.03158059648803</v>
      </c>
      <c r="AE499" s="111">
        <v>475.08470216469198</v>
      </c>
      <c r="AF499">
        <v>475.08470216469198</v>
      </c>
      <c r="AG499">
        <v>475.03158059648803</v>
      </c>
      <c r="AH499" s="95">
        <v>45671</v>
      </c>
      <c r="AI499" s="96">
        <v>2.4049759838455799E-6</v>
      </c>
      <c r="AJ499">
        <v>464.492441280138</v>
      </c>
      <c r="AK499">
        <v>464.32245793846101</v>
      </c>
      <c r="AL499">
        <v>471.28729480753702</v>
      </c>
      <c r="AM499">
        <v>457.35762106938398</v>
      </c>
      <c r="AN499">
        <v>0</v>
      </c>
      <c r="AO499">
        <v>1.0058421516754E-3</v>
      </c>
      <c r="AP499">
        <v>0.19189999999999999</v>
      </c>
      <c r="AQ499">
        <v>0</v>
      </c>
      <c r="AR499">
        <v>0</v>
      </c>
      <c r="AS499">
        <v>0.8952523210194</v>
      </c>
      <c r="AT499">
        <v>0.8</v>
      </c>
      <c r="AU499">
        <v>0.8</v>
      </c>
      <c r="AV499">
        <v>0.57050741400284899</v>
      </c>
    </row>
    <row r="500" spans="1:48">
      <c r="A500" s="95">
        <v>45672</v>
      </c>
      <c r="B500" t="b">
        <v>0</v>
      </c>
      <c r="C500" t="b">
        <v>0</v>
      </c>
      <c r="E500" t="s">
        <v>104</v>
      </c>
      <c r="F500">
        <v>5978.3</v>
      </c>
      <c r="H500">
        <v>0</v>
      </c>
      <c r="J500">
        <v>4.3299999999999998E-2</v>
      </c>
      <c r="K500">
        <v>13068.5646388722</v>
      </c>
      <c r="L500">
        <v>13042.093999999999</v>
      </c>
      <c r="M500">
        <v>472.39696028632699</v>
      </c>
      <c r="O500">
        <v>18.71</v>
      </c>
      <c r="P500">
        <v>13042.093999999999</v>
      </c>
      <c r="Q500">
        <v>1.0172799591610999</v>
      </c>
      <c r="T500">
        <v>8.5682167577340901E-2</v>
      </c>
      <c r="U500">
        <v>0.22855548995150701</v>
      </c>
      <c r="V500">
        <v>0.199148200763856</v>
      </c>
      <c r="W500">
        <v>0.22855548995150701</v>
      </c>
      <c r="X500">
        <v>0.64386079929017304</v>
      </c>
      <c r="Z500">
        <v>0.12587481930554001</v>
      </c>
      <c r="AA500">
        <v>0.14117029501088199</v>
      </c>
      <c r="AB500" s="111">
        <v>0.57780668197519403</v>
      </c>
      <c r="AC500">
        <v>9.6940142994811993E-3</v>
      </c>
      <c r="AD500">
        <v>475.08470216469198</v>
      </c>
      <c r="AE500" s="111">
        <v>479.69018006094097</v>
      </c>
      <c r="AG500">
        <v>475.08470216469198</v>
      </c>
      <c r="AI500">
        <v>2.8474417295609999E-4</v>
      </c>
      <c r="AK500">
        <v>464.492441280138</v>
      </c>
      <c r="AL500">
        <v>471.45982789933998</v>
      </c>
      <c r="AM500">
        <v>457.52505466093498</v>
      </c>
      <c r="AN500">
        <v>1.0058421516754E-3</v>
      </c>
      <c r="AO500">
        <v>8.4049823633150001E-4</v>
      </c>
      <c r="AP500">
        <v>0.18709999999999999</v>
      </c>
      <c r="AQ500">
        <v>0.64386080110878796</v>
      </c>
      <c r="AR500" s="96">
        <v>-1.8186152583865499E-9</v>
      </c>
      <c r="AS500">
        <v>0.89550568091964999</v>
      </c>
      <c r="AT500">
        <v>0.8</v>
      </c>
      <c r="AU500">
        <v>0.8</v>
      </c>
      <c r="AV500">
        <v>0.57780668197519403</v>
      </c>
    </row>
    <row r="501" spans="1:48">
      <c r="A501" s="95">
        <v>45672</v>
      </c>
      <c r="B501" t="b">
        <v>0</v>
      </c>
      <c r="C501" t="b">
        <v>0</v>
      </c>
      <c r="E501" t="s">
        <v>105</v>
      </c>
      <c r="F501">
        <v>5977.7250000000004</v>
      </c>
      <c r="H501">
        <v>0</v>
      </c>
      <c r="J501">
        <v>4.3299999999999998E-2</v>
      </c>
      <c r="K501">
        <v>13068.5646388722</v>
      </c>
      <c r="L501">
        <v>13039.534</v>
      </c>
      <c r="M501">
        <v>472.30423466892699</v>
      </c>
      <c r="O501">
        <v>18.71</v>
      </c>
      <c r="P501">
        <v>13039.534</v>
      </c>
      <c r="Q501">
        <v>0.99990381881136703</v>
      </c>
      <c r="T501">
        <v>8.5682167577340901E-2</v>
      </c>
      <c r="U501">
        <v>0.22160197191047401</v>
      </c>
      <c r="V501">
        <v>0.19614342975201701</v>
      </c>
      <c r="W501">
        <v>0.22160197191047401</v>
      </c>
      <c r="X501">
        <v>0.64449929418211704</v>
      </c>
      <c r="Z501">
        <v>0.12587481930554001</v>
      </c>
      <c r="AA501">
        <v>0.14117233097587001</v>
      </c>
      <c r="AB501" s="111">
        <v>0.66014603294811303</v>
      </c>
      <c r="AC501">
        <v>-1.216501630331E-4</v>
      </c>
      <c r="AD501">
        <v>475.08470216469198</v>
      </c>
      <c r="AE501" s="111">
        <v>479.63182567233099</v>
      </c>
      <c r="AG501">
        <v>475.08470216469198</v>
      </c>
      <c r="AI501" s="96">
        <v>3.8536345952453598E-8</v>
      </c>
      <c r="AK501">
        <v>464.492441280138</v>
      </c>
      <c r="AL501">
        <v>471.45982789933998</v>
      </c>
      <c r="AM501">
        <v>457.52505466093498</v>
      </c>
      <c r="AN501">
        <v>8.4049823633150001E-4</v>
      </c>
      <c r="AO501">
        <v>6.7515432098759996E-4</v>
      </c>
      <c r="AP501">
        <v>0.18709999999999999</v>
      </c>
      <c r="AQ501">
        <v>0.64449929421250096</v>
      </c>
      <c r="AR501" s="96">
        <v>-3.03836955595215E-11</v>
      </c>
      <c r="AS501">
        <v>0.89550568091964999</v>
      </c>
      <c r="AT501">
        <v>0.8</v>
      </c>
      <c r="AU501">
        <v>0.8</v>
      </c>
      <c r="AV501">
        <v>0.66014603294811303</v>
      </c>
    </row>
    <row r="502" spans="1:48">
      <c r="A502" s="95">
        <v>45672</v>
      </c>
      <c r="B502" t="b">
        <v>0</v>
      </c>
      <c r="C502" t="b">
        <v>0</v>
      </c>
      <c r="E502" t="s">
        <v>106</v>
      </c>
      <c r="F502">
        <v>5959.65</v>
      </c>
      <c r="H502">
        <v>0</v>
      </c>
      <c r="J502">
        <v>4.3299999999999998E-2</v>
      </c>
      <c r="K502">
        <v>13068.5646388722</v>
      </c>
      <c r="L502">
        <v>13002.91</v>
      </c>
      <c r="M502">
        <v>470.97767880500498</v>
      </c>
      <c r="O502">
        <v>18.71</v>
      </c>
      <c r="P502">
        <v>13002.91</v>
      </c>
      <c r="Q502">
        <v>0.99697627441877901</v>
      </c>
      <c r="T502">
        <v>8.5682167577340901E-2</v>
      </c>
      <c r="U502">
        <v>0.21679087356176499</v>
      </c>
      <c r="V502">
        <v>0.194259427454647</v>
      </c>
      <c r="W502">
        <v>0.21679087356176499</v>
      </c>
      <c r="X502">
        <v>0.40512970404982301</v>
      </c>
      <c r="Z502">
        <v>0.12587481930554001</v>
      </c>
      <c r="AA502">
        <v>0.14126532494361399</v>
      </c>
      <c r="AB502" s="111">
        <v>0.68086036734796795</v>
      </c>
      <c r="AC502">
        <v>-1.8562165517152999E-3</v>
      </c>
      <c r="AD502">
        <v>475.08470216469198</v>
      </c>
      <c r="AE502" s="111">
        <v>478.74152513878897</v>
      </c>
      <c r="AG502">
        <v>475.08470216469198</v>
      </c>
      <c r="AI502" s="96">
        <v>7.9109499465149897E-6</v>
      </c>
      <c r="AK502">
        <v>464.492441280138</v>
      </c>
      <c r="AL502">
        <v>471.45982789933998</v>
      </c>
      <c r="AM502">
        <v>457.52505466093498</v>
      </c>
      <c r="AN502">
        <v>6.7515432098759996E-4</v>
      </c>
      <c r="AO502">
        <v>5.0981040564370003E-4</v>
      </c>
      <c r="AP502">
        <v>0.18709999999999999</v>
      </c>
      <c r="AQ502">
        <v>0.40512970405322202</v>
      </c>
      <c r="AR502" s="96">
        <v>-3.3992808567972999E-12</v>
      </c>
      <c r="AS502">
        <v>0.89550568091964999</v>
      </c>
      <c r="AT502">
        <v>0.8</v>
      </c>
      <c r="AU502">
        <v>0.8</v>
      </c>
      <c r="AV502">
        <v>0.68086036734796795</v>
      </c>
    </row>
    <row r="503" spans="1:48">
      <c r="A503" s="95">
        <v>45672</v>
      </c>
      <c r="B503" t="b">
        <v>0</v>
      </c>
      <c r="C503" t="b">
        <v>0</v>
      </c>
      <c r="E503" t="s">
        <v>107</v>
      </c>
      <c r="F503">
        <v>5977.55</v>
      </c>
      <c r="H503">
        <v>0</v>
      </c>
      <c r="J503">
        <v>4.3299999999999998E-2</v>
      </c>
      <c r="K503">
        <v>13068.5646388722</v>
      </c>
      <c r="L503">
        <v>13041.421</v>
      </c>
      <c r="M503">
        <v>472.372583590815</v>
      </c>
      <c r="O503">
        <v>18.71</v>
      </c>
      <c r="P503">
        <v>13041.421</v>
      </c>
      <c r="Q503">
        <v>1.00300353208661</v>
      </c>
      <c r="T503">
        <v>8.5682167577340901E-2</v>
      </c>
      <c r="U503">
        <v>0.21237714200115901</v>
      </c>
      <c r="V503">
        <v>0.19252910345867499</v>
      </c>
      <c r="W503">
        <v>0.21237714200115901</v>
      </c>
      <c r="X503">
        <v>0.71182358920049205</v>
      </c>
      <c r="Z503">
        <v>0.12587481930554001</v>
      </c>
      <c r="AA503">
        <v>0.140900597420865</v>
      </c>
      <c r="AB503" s="111">
        <v>0.59836467222427503</v>
      </c>
      <c r="AC503">
        <v>2.0082693179468E-3</v>
      </c>
      <c r="AD503">
        <v>475.08470216469198</v>
      </c>
      <c r="AE503" s="111">
        <v>479.70296705495201</v>
      </c>
      <c r="AG503">
        <v>475.08470216469198</v>
      </c>
      <c r="AI503" s="96">
        <v>8.7458858322740802E-6</v>
      </c>
      <c r="AK503">
        <v>464.492441280138</v>
      </c>
      <c r="AL503">
        <v>471.45982789933998</v>
      </c>
      <c r="AM503">
        <v>457.52505466093498</v>
      </c>
      <c r="AN503">
        <v>5.0981040564370003E-4</v>
      </c>
      <c r="AO503">
        <v>3.4446649029979998E-4</v>
      </c>
      <c r="AP503">
        <v>0.18709999999999999</v>
      </c>
      <c r="AQ503">
        <v>0.71182358920049205</v>
      </c>
      <c r="AR503">
        <v>0</v>
      </c>
      <c r="AS503">
        <v>0.89550568091964999</v>
      </c>
      <c r="AT503">
        <v>0.8</v>
      </c>
      <c r="AU503">
        <v>0.8</v>
      </c>
      <c r="AV503">
        <v>0.59836467222427503</v>
      </c>
    </row>
    <row r="504" spans="1:48">
      <c r="A504" s="95">
        <v>45672</v>
      </c>
      <c r="B504" t="b">
        <v>0</v>
      </c>
      <c r="C504" t="b">
        <v>0</v>
      </c>
      <c r="E504" t="s">
        <v>108</v>
      </c>
      <c r="F504">
        <v>5986.4</v>
      </c>
      <c r="H504">
        <v>0</v>
      </c>
      <c r="J504">
        <v>4.3299999999999998E-2</v>
      </c>
      <c r="K504">
        <v>13068.5646388722</v>
      </c>
      <c r="L504">
        <v>13059.123</v>
      </c>
      <c r="M504">
        <v>473.01376674675498</v>
      </c>
      <c r="O504">
        <v>18.71</v>
      </c>
      <c r="P504">
        <v>13059.123</v>
      </c>
      <c r="Q504">
        <v>1.00148053968599</v>
      </c>
      <c r="T504">
        <v>8.5682167577340901E-2</v>
      </c>
      <c r="U504">
        <v>0.206379620050891</v>
      </c>
      <c r="V504">
        <v>0.18987575433810699</v>
      </c>
      <c r="W504">
        <v>0.206379620050891</v>
      </c>
      <c r="X504">
        <v>0.90580273183291204</v>
      </c>
      <c r="Z504">
        <v>0.12587481930554001</v>
      </c>
      <c r="AA504">
        <v>0.140851778889307</v>
      </c>
      <c r="AB504" s="111">
        <v>0.74075768473775205</v>
      </c>
      <c r="AC504">
        <v>7.9796141121009996E-4</v>
      </c>
      <c r="AD504">
        <v>475.08470216469198</v>
      </c>
      <c r="AE504" s="111">
        <v>480.08575151150501</v>
      </c>
      <c r="AG504">
        <v>475.08470216469198</v>
      </c>
      <c r="AI504" s="96">
        <v>1.8399485491731401E-6</v>
      </c>
      <c r="AK504">
        <v>464.492441280138</v>
      </c>
      <c r="AL504">
        <v>471.45982789933998</v>
      </c>
      <c r="AM504">
        <v>457.52505466093498</v>
      </c>
      <c r="AN504">
        <v>3.4446649029979998E-4</v>
      </c>
      <c r="AO504">
        <v>1.7912257495590001E-4</v>
      </c>
      <c r="AP504">
        <v>0.18709999999999999</v>
      </c>
      <c r="AQ504">
        <v>0.90580273183291204</v>
      </c>
      <c r="AR504">
        <v>0</v>
      </c>
      <c r="AS504">
        <v>0.89550568091964999</v>
      </c>
      <c r="AT504">
        <v>0.8</v>
      </c>
      <c r="AU504">
        <v>0.8</v>
      </c>
      <c r="AV504">
        <v>0.74075768473775205</v>
      </c>
    </row>
    <row r="505" spans="1:48">
      <c r="A505" s="95">
        <v>45672</v>
      </c>
      <c r="B505" t="b">
        <v>0</v>
      </c>
      <c r="C505" t="b">
        <v>0</v>
      </c>
      <c r="E505" t="s">
        <v>109</v>
      </c>
      <c r="F505">
        <v>5994.8249999999998</v>
      </c>
      <c r="H505">
        <v>0</v>
      </c>
      <c r="J505">
        <v>4.3299999999999998E-2</v>
      </c>
      <c r="K505">
        <v>13068.5646388722</v>
      </c>
      <c r="L505">
        <v>13077.132</v>
      </c>
      <c r="M505">
        <v>473.66606973259502</v>
      </c>
      <c r="O505">
        <v>18.71</v>
      </c>
      <c r="P505">
        <v>13077.132</v>
      </c>
      <c r="Q505">
        <v>1.00140735667513</v>
      </c>
      <c r="T505">
        <v>8.5682167577340901E-2</v>
      </c>
      <c r="U505">
        <v>0.20059411175658701</v>
      </c>
      <c r="V505">
        <v>0.18727444967107401</v>
      </c>
      <c r="W505">
        <v>0.20059411175658701</v>
      </c>
      <c r="X505">
        <v>0</v>
      </c>
      <c r="Z505">
        <v>0.12587481930554001</v>
      </c>
      <c r="AA505">
        <v>0.140907608191402</v>
      </c>
      <c r="AB505" s="111">
        <v>0.85144066045217404</v>
      </c>
      <c r="AC505">
        <v>1.0104631746767E-3</v>
      </c>
      <c r="AD505">
        <v>475.08470216469198</v>
      </c>
      <c r="AE505" s="111">
        <v>480.570860484094</v>
      </c>
      <c r="AG505">
        <v>475.08470216469198</v>
      </c>
      <c r="AI505" s="96">
        <v>1.8991208749510499E-6</v>
      </c>
      <c r="AK505">
        <v>464.492441280138</v>
      </c>
      <c r="AL505">
        <v>471.45982789933998</v>
      </c>
      <c r="AM505">
        <v>457.52505466093498</v>
      </c>
      <c r="AN505">
        <v>1.7912257495590001E-4</v>
      </c>
      <c r="AO505">
        <v>0</v>
      </c>
      <c r="AP505">
        <v>0.18709999999999999</v>
      </c>
      <c r="AQ505">
        <v>0</v>
      </c>
      <c r="AR505">
        <v>0</v>
      </c>
      <c r="AS505">
        <v>0.89550568091964999</v>
      </c>
      <c r="AT505">
        <v>0.8</v>
      </c>
      <c r="AU505">
        <v>0.8</v>
      </c>
      <c r="AV505">
        <v>0.85144066045217404</v>
      </c>
    </row>
    <row r="506" spans="1:48">
      <c r="A506" s="95">
        <v>45672</v>
      </c>
      <c r="B506" t="b">
        <v>0</v>
      </c>
      <c r="C506" t="b">
        <v>0</v>
      </c>
      <c r="E506" t="s">
        <v>110</v>
      </c>
      <c r="F506">
        <v>5991.2749999999996</v>
      </c>
      <c r="G506" t="s">
        <v>111</v>
      </c>
      <c r="H506">
        <v>0</v>
      </c>
      <c r="J506">
        <v>4.3299999999999998E-2</v>
      </c>
      <c r="K506">
        <v>13068.5646388722</v>
      </c>
      <c r="L506">
        <v>13071.598</v>
      </c>
      <c r="M506">
        <v>473.46562302685697</v>
      </c>
      <c r="N506">
        <v>477.796028450015</v>
      </c>
      <c r="O506">
        <v>18.71</v>
      </c>
      <c r="P506">
        <v>13071.598</v>
      </c>
      <c r="Q506">
        <v>0.99940782258030803</v>
      </c>
      <c r="R506">
        <v>477.796028450015</v>
      </c>
      <c r="S506">
        <v>8.0782554594132194E-2</v>
      </c>
      <c r="T506">
        <v>8.5682167577340901E-2</v>
      </c>
      <c r="U506">
        <v>0.19453195093207701</v>
      </c>
      <c r="V506">
        <v>0.18446964242327499</v>
      </c>
      <c r="W506">
        <v>0.19453195093207701</v>
      </c>
      <c r="X506">
        <v>0</v>
      </c>
      <c r="Y506">
        <v>0.12456791848314799</v>
      </c>
      <c r="Z506">
        <v>0.12587481930554001</v>
      </c>
      <c r="AA506">
        <v>0.14088003699088</v>
      </c>
      <c r="AB506" s="111">
        <v>0.60144066045217404</v>
      </c>
      <c r="AC506">
        <v>-3.8531391400990002E-4</v>
      </c>
      <c r="AD506">
        <v>475.08470216469198</v>
      </c>
      <c r="AE506" s="111">
        <v>480.38568984488199</v>
      </c>
      <c r="AF506">
        <v>480.38568984488199</v>
      </c>
      <c r="AG506">
        <v>475.08470216469198</v>
      </c>
      <c r="AH506" s="95">
        <v>45672</v>
      </c>
      <c r="AI506" s="96">
        <v>1.7915837406249899E-7</v>
      </c>
      <c r="AJ506">
        <v>473.46562302685697</v>
      </c>
      <c r="AK506">
        <v>464.492441280138</v>
      </c>
      <c r="AL506">
        <v>471.45982789933998</v>
      </c>
      <c r="AM506">
        <v>457.52505466093498</v>
      </c>
      <c r="AN506">
        <v>0</v>
      </c>
      <c r="AO506">
        <v>1.0058421516754E-3</v>
      </c>
      <c r="AP506">
        <v>0.18709999999999999</v>
      </c>
      <c r="AQ506">
        <v>0</v>
      </c>
      <c r="AR506">
        <v>0</v>
      </c>
      <c r="AS506">
        <v>0.89550568091964999</v>
      </c>
      <c r="AT506">
        <v>0.8</v>
      </c>
      <c r="AU506">
        <v>0.8</v>
      </c>
      <c r="AV506">
        <v>0.45863759007860699</v>
      </c>
    </row>
    <row r="507" spans="1:48">
      <c r="A507" s="95">
        <v>45673</v>
      </c>
      <c r="B507" t="b">
        <v>0</v>
      </c>
      <c r="C507" t="b">
        <v>0</v>
      </c>
      <c r="E507" t="s">
        <v>104</v>
      </c>
      <c r="F507">
        <v>5986.7</v>
      </c>
      <c r="H507">
        <v>0</v>
      </c>
      <c r="J507">
        <v>4.3299999999999998E-2</v>
      </c>
      <c r="K507">
        <v>13041.193998188701</v>
      </c>
      <c r="L507">
        <v>13064.415999999999</v>
      </c>
      <c r="M507">
        <v>473.09924042008299</v>
      </c>
      <c r="O507">
        <v>16.12</v>
      </c>
      <c r="P507">
        <v>13064.415999999999</v>
      </c>
      <c r="Q507">
        <v>0.99923638958318495</v>
      </c>
      <c r="T507">
        <v>8.0782554594132194E-2</v>
      </c>
      <c r="U507">
        <v>0.188773798007316</v>
      </c>
      <c r="V507">
        <v>0.18176878539736899</v>
      </c>
      <c r="W507">
        <v>0.188773798007316</v>
      </c>
      <c r="X507">
        <v>-6.6260526205610005E-4</v>
      </c>
      <c r="Z507">
        <v>0.12456791848314799</v>
      </c>
      <c r="AA507">
        <v>0.14087557651233901</v>
      </c>
      <c r="AB507" s="111">
        <v>0.47293002285327701</v>
      </c>
      <c r="AC507">
        <v>-4.9215367284159998E-4</v>
      </c>
      <c r="AD507">
        <v>480.38568984488199</v>
      </c>
      <c r="AE507" s="111">
        <v>480.14926626324399</v>
      </c>
      <c r="AG507">
        <v>480.38568984488199</v>
      </c>
      <c r="AI507" s="96">
        <v>5.9927888013512099E-7</v>
      </c>
      <c r="AK507">
        <v>473.46562302685697</v>
      </c>
      <c r="AL507">
        <v>480.56760737225898</v>
      </c>
      <c r="AM507">
        <v>466.36363868145401</v>
      </c>
      <c r="AN507">
        <v>1.0058421516754E-3</v>
      </c>
      <c r="AO507">
        <v>8.4049823633150001E-4</v>
      </c>
      <c r="AP507">
        <v>0.16120000000000001</v>
      </c>
      <c r="AQ507">
        <v>4.0533453715319999E-4</v>
      </c>
      <c r="AR507">
        <v>-1.0679397992093E-3</v>
      </c>
      <c r="AS507">
        <v>0.90921905811262604</v>
      </c>
      <c r="AT507">
        <v>0.8</v>
      </c>
      <c r="AU507">
        <v>0.8</v>
      </c>
      <c r="AV507">
        <v>0.47293002285327701</v>
      </c>
    </row>
    <row r="508" spans="1:48">
      <c r="A508" s="95">
        <v>45673</v>
      </c>
      <c r="B508" t="b">
        <v>0</v>
      </c>
      <c r="C508" t="b">
        <v>0</v>
      </c>
      <c r="E508" t="s">
        <v>105</v>
      </c>
      <c r="F508">
        <v>5984.5249999999996</v>
      </c>
      <c r="H508">
        <v>0</v>
      </c>
      <c r="J508">
        <v>4.3299999999999998E-2</v>
      </c>
      <c r="K508">
        <v>13041.193998188701</v>
      </c>
      <c r="L508">
        <v>13059.009</v>
      </c>
      <c r="M508">
        <v>472.90343774563098</v>
      </c>
      <c r="O508">
        <v>16.12</v>
      </c>
      <c r="P508">
        <v>13059.009</v>
      </c>
      <c r="Q508">
        <v>0.99963669467319205</v>
      </c>
      <c r="T508">
        <v>8.0782554594132194E-2</v>
      </c>
      <c r="U508">
        <v>0.18307252900242499</v>
      </c>
      <c r="V508">
        <v>0.17904681801007</v>
      </c>
      <c r="W508">
        <v>0.18307252900242499</v>
      </c>
      <c r="X508">
        <v>-3.7684289745520001E-4</v>
      </c>
      <c r="Z508">
        <v>0.12456791848314799</v>
      </c>
      <c r="AA508">
        <v>0.14075308996184499</v>
      </c>
      <c r="AB508" s="111">
        <v>0.48735577167565403</v>
      </c>
      <c r="AC508">
        <v>-1.9717521486929999E-4</v>
      </c>
      <c r="AD508">
        <v>480.38568984488199</v>
      </c>
      <c r="AE508" s="111">
        <v>480.05459272849998</v>
      </c>
      <c r="AG508">
        <v>480.38568984488199</v>
      </c>
      <c r="AI508" s="96">
        <v>1.7136120637725201E-7</v>
      </c>
      <c r="AK508">
        <v>473.46562302685697</v>
      </c>
      <c r="AL508">
        <v>480.56760737225898</v>
      </c>
      <c r="AM508">
        <v>466.36363868145401</v>
      </c>
      <c r="AN508">
        <v>8.4049823633150001E-4</v>
      </c>
      <c r="AO508">
        <v>6.7515432098759996E-4</v>
      </c>
      <c r="AP508">
        <v>0.16120000000000001</v>
      </c>
      <c r="AQ508" s="96">
        <v>6.2494051549151193E-5</v>
      </c>
      <c r="AR508">
        <v>-4.3933694900439999E-4</v>
      </c>
      <c r="AS508">
        <v>0.90921905811262604</v>
      </c>
      <c r="AT508">
        <v>0.8</v>
      </c>
      <c r="AU508">
        <v>0.8</v>
      </c>
      <c r="AV508">
        <v>0.48735577167565403</v>
      </c>
    </row>
    <row r="509" spans="1:48">
      <c r="A509" s="95">
        <v>45673</v>
      </c>
      <c r="B509" t="b">
        <v>0</v>
      </c>
      <c r="C509" t="b">
        <v>0</v>
      </c>
      <c r="E509" t="s">
        <v>106</v>
      </c>
      <c r="F509">
        <v>5987.9250000000002</v>
      </c>
      <c r="H509">
        <v>0</v>
      </c>
      <c r="J509">
        <v>4.3299999999999998E-2</v>
      </c>
      <c r="K509">
        <v>13041.193998188701</v>
      </c>
      <c r="L509">
        <v>13066.332</v>
      </c>
      <c r="M509">
        <v>473.16862416786302</v>
      </c>
      <c r="O509">
        <v>16.12</v>
      </c>
      <c r="P509">
        <v>13066.332</v>
      </c>
      <c r="Q509">
        <v>1.0005681319737101</v>
      </c>
      <c r="T509">
        <v>8.0782554594132194E-2</v>
      </c>
      <c r="U509">
        <v>0.17758907910979199</v>
      </c>
      <c r="V509">
        <v>0.17638781632092901</v>
      </c>
      <c r="W509">
        <v>0.17758907910979199</v>
      </c>
      <c r="X509" s="96">
        <v>-2.40254437579417E-5</v>
      </c>
      <c r="Z509">
        <v>0.12456791848314799</v>
      </c>
      <c r="AA509">
        <v>0.14072941721712101</v>
      </c>
      <c r="AB509" s="111">
        <v>0.50253306982382495</v>
      </c>
      <c r="AC509">
        <v>2.7177301651800002E-4</v>
      </c>
      <c r="AD509">
        <v>480.38568984488199</v>
      </c>
      <c r="AE509" s="111">
        <v>480.185058613259</v>
      </c>
      <c r="AG509">
        <v>480.38568984488199</v>
      </c>
      <c r="AI509" s="96">
        <v>3.1427812019210002E-7</v>
      </c>
      <c r="AK509">
        <v>473.46562302685697</v>
      </c>
      <c r="AL509">
        <v>480.56760737225898</v>
      </c>
      <c r="AM509">
        <v>466.36363868145401</v>
      </c>
      <c r="AN509">
        <v>6.7515432098759996E-4</v>
      </c>
      <c r="AO509">
        <v>5.0981040564370003E-4</v>
      </c>
      <c r="AP509">
        <v>0.16120000000000001</v>
      </c>
      <c r="AQ509" s="96">
        <v>1.01685167944338E-5</v>
      </c>
      <c r="AR509" s="96">
        <v>-3.4193960552375503E-5</v>
      </c>
      <c r="AS509">
        <v>0.90921905811262604</v>
      </c>
      <c r="AT509">
        <v>0.8</v>
      </c>
      <c r="AU509">
        <v>0.8</v>
      </c>
      <c r="AV509">
        <v>0.50253306982382495</v>
      </c>
    </row>
    <row r="510" spans="1:48">
      <c r="A510" s="95">
        <v>45673</v>
      </c>
      <c r="B510" t="b">
        <v>0</v>
      </c>
      <c r="C510" t="b">
        <v>0</v>
      </c>
      <c r="E510" t="s">
        <v>107</v>
      </c>
      <c r="F510">
        <v>5990.85</v>
      </c>
      <c r="H510">
        <v>0</v>
      </c>
      <c r="J510">
        <v>4.3299999999999998E-2</v>
      </c>
      <c r="K510">
        <v>13041.193998188701</v>
      </c>
      <c r="L510">
        <v>13072.987999999999</v>
      </c>
      <c r="M510">
        <v>473.40965664449601</v>
      </c>
      <c r="O510">
        <v>16.12</v>
      </c>
      <c r="P510">
        <v>13072.987999999999</v>
      </c>
      <c r="Q510">
        <v>1.0004884830721801</v>
      </c>
      <c r="T510">
        <v>8.0782554594132194E-2</v>
      </c>
      <c r="U510">
        <v>0.172258696467256</v>
      </c>
      <c r="V510">
        <v>0.17376135090810799</v>
      </c>
      <c r="W510">
        <v>0.17376135090810799</v>
      </c>
      <c r="X510" s="96">
        <v>-1.1345852269314701E-9</v>
      </c>
      <c r="Z510">
        <v>0.12456791848314799</v>
      </c>
      <c r="AA510">
        <v>0.139498057883195</v>
      </c>
      <c r="AB510" s="111">
        <v>0.51804987368126199</v>
      </c>
      <c r="AC510">
        <v>2.5443906841469998E-4</v>
      </c>
      <c r="AD510">
        <v>480.38568984488199</v>
      </c>
      <c r="AE510" s="111">
        <v>480.30723645223901</v>
      </c>
      <c r="AG510">
        <v>480.38568984488199</v>
      </c>
      <c r="AI510" s="96">
        <v>2.59357054779657E-7</v>
      </c>
      <c r="AK510">
        <v>473.46562302685697</v>
      </c>
      <c r="AL510">
        <v>480.56760737225898</v>
      </c>
      <c r="AM510">
        <v>466.36363868145401</v>
      </c>
      <c r="AN510">
        <v>5.0981040564370003E-4</v>
      </c>
      <c r="AO510">
        <v>3.4446649029979998E-4</v>
      </c>
      <c r="AP510">
        <v>0.16120000000000001</v>
      </c>
      <c r="AQ510" s="96">
        <v>2.6596758459946201E-7</v>
      </c>
      <c r="AR510" s="96">
        <v>-2.6710216982639402E-7</v>
      </c>
      <c r="AS510">
        <v>0.90921905811262604</v>
      </c>
      <c r="AT510">
        <v>0.8</v>
      </c>
      <c r="AU510">
        <v>0.8</v>
      </c>
      <c r="AV510">
        <v>0.51804987368126199</v>
      </c>
    </row>
    <row r="511" spans="1:48">
      <c r="A511" s="95">
        <v>45673</v>
      </c>
      <c r="B511" t="b">
        <v>0</v>
      </c>
      <c r="C511" t="b">
        <v>0</v>
      </c>
      <c r="E511" t="s">
        <v>108</v>
      </c>
      <c r="F511">
        <v>5973.7124999999996</v>
      </c>
      <c r="H511">
        <v>0</v>
      </c>
      <c r="J511">
        <v>4.3299999999999998E-2</v>
      </c>
      <c r="K511">
        <v>13041.193998188701</v>
      </c>
      <c r="L511">
        <v>13036.151</v>
      </c>
      <c r="M511">
        <v>472.07568528907098</v>
      </c>
      <c r="O511">
        <v>16.12</v>
      </c>
      <c r="P511">
        <v>13036.151</v>
      </c>
      <c r="Q511">
        <v>0.99713938756603804</v>
      </c>
      <c r="T511">
        <v>8.0782554594132194E-2</v>
      </c>
      <c r="U511">
        <v>0.16951523643373501</v>
      </c>
      <c r="V511">
        <v>0.17236179115418801</v>
      </c>
      <c r="W511">
        <v>0.17236179115418801</v>
      </c>
      <c r="X511" s="96">
        <v>-8.3218233813355595E-9</v>
      </c>
      <c r="Z511">
        <v>0.12456791848314799</v>
      </c>
      <c r="AA511">
        <v>0.137243256250864</v>
      </c>
      <c r="AB511" s="111">
        <v>0.52946181368406198</v>
      </c>
      <c r="AC511">
        <v>-1.4608995290342E-3</v>
      </c>
      <c r="AD511">
        <v>480.38568984488199</v>
      </c>
      <c r="AE511" s="111">
        <v>479.60555583671402</v>
      </c>
      <c r="AG511">
        <v>480.38568984488199</v>
      </c>
      <c r="AI511" s="96">
        <v>7.9623997080771592E-6</v>
      </c>
      <c r="AK511">
        <v>473.46562302685697</v>
      </c>
      <c r="AL511">
        <v>480.56760737225898</v>
      </c>
      <c r="AM511">
        <v>466.36363868145401</v>
      </c>
      <c r="AN511">
        <v>3.4446649029979998E-4</v>
      </c>
      <c r="AO511">
        <v>1.7912257495590001E-4</v>
      </c>
      <c r="AP511">
        <v>0.16120000000000001</v>
      </c>
      <c r="AQ511" s="96">
        <v>7.1226150726105298E-17</v>
      </c>
      <c r="AR511" s="96">
        <v>-8.3218234525617097E-9</v>
      </c>
      <c r="AS511">
        <v>0.90921905811262604</v>
      </c>
      <c r="AT511">
        <v>0.8</v>
      </c>
      <c r="AU511">
        <v>0.8</v>
      </c>
      <c r="AV511">
        <v>0.52946181368406198</v>
      </c>
    </row>
    <row r="512" spans="1:48">
      <c r="A512" s="95">
        <v>45673</v>
      </c>
      <c r="B512" t="b">
        <v>0</v>
      </c>
      <c r="C512" t="b">
        <v>0</v>
      </c>
      <c r="E512" t="s">
        <v>109</v>
      </c>
      <c r="F512">
        <v>5985.2749999999996</v>
      </c>
      <c r="H512">
        <v>0</v>
      </c>
      <c r="J512">
        <v>4.3299999999999998E-2</v>
      </c>
      <c r="K512">
        <v>13041.193998188701</v>
      </c>
      <c r="L512">
        <v>13062.032999999999</v>
      </c>
      <c r="M512">
        <v>473.01294528910103</v>
      </c>
      <c r="O512">
        <v>16.12</v>
      </c>
      <c r="P512">
        <v>13062.032999999999</v>
      </c>
      <c r="Q512">
        <v>1.0019355635210001</v>
      </c>
      <c r="T512">
        <v>8.0782554594132194E-2</v>
      </c>
      <c r="U512">
        <v>0.16561300065933399</v>
      </c>
      <c r="V512">
        <v>0.17036876827042199</v>
      </c>
      <c r="W512">
        <v>0.17036876827042199</v>
      </c>
      <c r="X512">
        <v>0</v>
      </c>
      <c r="Z512">
        <v>0.12456791848314799</v>
      </c>
      <c r="AA512">
        <v>0.137321575332472</v>
      </c>
      <c r="AB512" s="111">
        <v>0.53376098834863195</v>
      </c>
      <c r="AC512">
        <v>1.0507646154727E-3</v>
      </c>
      <c r="AD512">
        <v>480.38568984488199</v>
      </c>
      <c r="AE512" s="111">
        <v>480.10950838417199</v>
      </c>
      <c r="AG512">
        <v>480.38568984488199</v>
      </c>
      <c r="AI512" s="96">
        <v>3.9340091382690404E-6</v>
      </c>
      <c r="AK512">
        <v>473.46562302685697</v>
      </c>
      <c r="AL512">
        <v>480.56760737225898</v>
      </c>
      <c r="AM512">
        <v>466.36363868145401</v>
      </c>
      <c r="AN512">
        <v>1.7912257495590001E-4</v>
      </c>
      <c r="AO512">
        <v>0</v>
      </c>
      <c r="AP512">
        <v>0.16120000000000001</v>
      </c>
      <c r="AQ512">
        <v>0</v>
      </c>
      <c r="AR512">
        <v>0</v>
      </c>
      <c r="AS512">
        <v>0.90921905811262604</v>
      </c>
      <c r="AT512">
        <v>0.8</v>
      </c>
      <c r="AU512">
        <v>0.8</v>
      </c>
      <c r="AV512">
        <v>0.53376098834863195</v>
      </c>
    </row>
    <row r="513" spans="1:48">
      <c r="A513" s="95">
        <v>45673</v>
      </c>
      <c r="B513" t="b">
        <v>0</v>
      </c>
      <c r="C513" t="b">
        <v>0</v>
      </c>
      <c r="E513" t="s">
        <v>110</v>
      </c>
      <c r="F513">
        <v>5982.95</v>
      </c>
      <c r="G513" t="s">
        <v>111</v>
      </c>
      <c r="H513">
        <v>0</v>
      </c>
      <c r="J513">
        <v>4.3299999999999998E-2</v>
      </c>
      <c r="K513">
        <v>13041.193998188701</v>
      </c>
      <c r="L513">
        <v>13056.147999999999</v>
      </c>
      <c r="M513">
        <v>472.79983289051597</v>
      </c>
      <c r="N513">
        <v>477.13212102849798</v>
      </c>
      <c r="O513">
        <v>16.12</v>
      </c>
      <c r="P513">
        <v>13056.147999999999</v>
      </c>
      <c r="Q513">
        <v>0.999611546670788</v>
      </c>
      <c r="R513">
        <v>477.13212102849798</v>
      </c>
      <c r="S513">
        <v>8.5302323998658502E-2</v>
      </c>
      <c r="T513">
        <v>8.0782554594132194E-2</v>
      </c>
      <c r="U513">
        <v>0.16063467873388901</v>
      </c>
      <c r="V513">
        <v>0.16782579860622901</v>
      </c>
      <c r="W513">
        <v>0.16782579860622901</v>
      </c>
      <c r="X513">
        <v>0</v>
      </c>
      <c r="Y513">
        <v>0.124438311223242</v>
      </c>
      <c r="Z513">
        <v>0.12456791848314799</v>
      </c>
      <c r="AA513">
        <v>0.13727752632423401</v>
      </c>
      <c r="AB513" s="111">
        <v>0.540005078008022</v>
      </c>
      <c r="AC513">
        <v>-2.4110637807689999E-4</v>
      </c>
      <c r="AD513">
        <v>480.38568984488199</v>
      </c>
      <c r="AE513" s="111">
        <v>479.99375091952498</v>
      </c>
      <c r="AF513">
        <v>479.99375091952498</v>
      </c>
      <c r="AG513">
        <v>480.38568984488199</v>
      </c>
      <c r="AH513" s="95">
        <v>45673</v>
      </c>
      <c r="AI513" s="96">
        <v>2.03079967826682E-7</v>
      </c>
      <c r="AJ513">
        <v>472.79983289051597</v>
      </c>
      <c r="AK513">
        <v>473.46562302685697</v>
      </c>
      <c r="AL513">
        <v>480.56760737225898</v>
      </c>
      <c r="AM513">
        <v>466.36363868145401</v>
      </c>
      <c r="AN513">
        <v>0</v>
      </c>
      <c r="AO513">
        <v>1.0058421516754E-3</v>
      </c>
      <c r="AP513">
        <v>0.16120000000000001</v>
      </c>
      <c r="AQ513">
        <v>0</v>
      </c>
      <c r="AR513">
        <v>0</v>
      </c>
      <c r="AS513">
        <v>0.90921905811262604</v>
      </c>
      <c r="AT513">
        <v>0.8</v>
      </c>
      <c r="AU513">
        <v>0.8</v>
      </c>
      <c r="AV513">
        <v>0.540005078008022</v>
      </c>
    </row>
    <row r="514" spans="1:48">
      <c r="A514" s="95">
        <v>45674</v>
      </c>
      <c r="B514" t="b">
        <v>0</v>
      </c>
      <c r="C514" t="b">
        <v>0</v>
      </c>
      <c r="E514" t="s">
        <v>104</v>
      </c>
      <c r="F514">
        <v>6025.1125000000002</v>
      </c>
      <c r="H514">
        <v>0</v>
      </c>
      <c r="J514">
        <v>4.3299999999999998E-2</v>
      </c>
      <c r="K514">
        <v>13171.7510473154</v>
      </c>
      <c r="L514">
        <v>13156.242</v>
      </c>
      <c r="M514">
        <v>476.31248774832699</v>
      </c>
      <c r="O514">
        <v>16.600000000000001</v>
      </c>
      <c r="P514">
        <v>13156.242</v>
      </c>
      <c r="Q514">
        <v>1.00704710886769</v>
      </c>
      <c r="T514">
        <v>8.5302323998658502E-2</v>
      </c>
      <c r="U514">
        <v>0.17336159367124299</v>
      </c>
      <c r="V514">
        <v>0.173839034143626</v>
      </c>
      <c r="W514">
        <v>0.173839034143626</v>
      </c>
      <c r="X514">
        <v>6.01826522896299E-2</v>
      </c>
      <c r="Z514">
        <v>0.124438311223242</v>
      </c>
      <c r="AA514">
        <v>0.137803913467475</v>
      </c>
      <c r="AB514" s="111">
        <v>0.54818747036538695</v>
      </c>
      <c r="AC514">
        <v>3.9972474635487001E-3</v>
      </c>
      <c r="AD514">
        <v>479.99375091952498</v>
      </c>
      <c r="AE514" s="111">
        <v>481.91240472290701</v>
      </c>
      <c r="AG514">
        <v>479.99375091952498</v>
      </c>
      <c r="AI514" s="96">
        <v>5.4789797326244999E-5</v>
      </c>
      <c r="AK514">
        <v>472.79983289051597</v>
      </c>
      <c r="AL514">
        <v>479.89183038387301</v>
      </c>
      <c r="AM514">
        <v>465.70783539715802</v>
      </c>
      <c r="AN514">
        <v>1.0058421516754E-3</v>
      </c>
      <c r="AO514">
        <v>8.4049823633150001E-4</v>
      </c>
      <c r="AP514">
        <v>0.16600000000000001</v>
      </c>
      <c r="AQ514">
        <v>6.0184080233464499E-2</v>
      </c>
      <c r="AR514" s="96">
        <v>-1.4279438346198601E-6</v>
      </c>
      <c r="AS514">
        <v>0.91056004702427795</v>
      </c>
      <c r="AT514">
        <v>0.8</v>
      </c>
      <c r="AU514">
        <v>0.8</v>
      </c>
      <c r="AV514">
        <v>0.54818747036538695</v>
      </c>
    </row>
    <row r="515" spans="1:48">
      <c r="A515" s="95">
        <v>45674</v>
      </c>
      <c r="B515" t="b">
        <v>0</v>
      </c>
      <c r="C515" t="b">
        <v>0</v>
      </c>
      <c r="E515" t="s">
        <v>105</v>
      </c>
      <c r="F515">
        <v>6033.8</v>
      </c>
      <c r="H515">
        <v>0</v>
      </c>
      <c r="J515">
        <v>4.3299999999999998E-2</v>
      </c>
      <c r="K515">
        <v>13171.7510473154</v>
      </c>
      <c r="L515">
        <v>13174.321</v>
      </c>
      <c r="M515">
        <v>476.96702522688702</v>
      </c>
      <c r="O515">
        <v>16.600000000000001</v>
      </c>
      <c r="P515">
        <v>13174.321</v>
      </c>
      <c r="Q515">
        <v>1.0014418817905799</v>
      </c>
      <c r="T515">
        <v>8.5302323998658502E-2</v>
      </c>
      <c r="U515">
        <v>0.16867298981357201</v>
      </c>
      <c r="V515">
        <v>0.171502782569976</v>
      </c>
      <c r="W515">
        <v>0.171502782569976</v>
      </c>
      <c r="X515">
        <v>7.8508911993133201E-2</v>
      </c>
      <c r="Z515">
        <v>0.124438311223242</v>
      </c>
      <c r="AA515">
        <v>0.13782165696996301</v>
      </c>
      <c r="AB515" s="111">
        <v>0.56097872655820402</v>
      </c>
      <c r="AC515">
        <v>7.5202727272299995E-4</v>
      </c>
      <c r="AD515">
        <v>479.99375091952498</v>
      </c>
      <c r="AE515" s="111">
        <v>482.27481599432201</v>
      </c>
      <c r="AG515">
        <v>479.99375091952498</v>
      </c>
      <c r="AI515" s="96">
        <v>1.88576967148774E-6</v>
      </c>
      <c r="AK515">
        <v>472.79983289051597</v>
      </c>
      <c r="AL515">
        <v>479.89183038387301</v>
      </c>
      <c r="AM515">
        <v>465.70783539715802</v>
      </c>
      <c r="AN515">
        <v>8.4049823633150001E-4</v>
      </c>
      <c r="AO515">
        <v>6.7515432098759996E-4</v>
      </c>
      <c r="AP515">
        <v>0.16600000000000001</v>
      </c>
      <c r="AQ515">
        <v>7.8508927066595999E-2</v>
      </c>
      <c r="AR515" s="96">
        <v>-1.50734628112658E-8</v>
      </c>
      <c r="AS515">
        <v>0.91056004702427795</v>
      </c>
      <c r="AT515">
        <v>0.8</v>
      </c>
      <c r="AU515">
        <v>0.8</v>
      </c>
      <c r="AV515">
        <v>0.56097872655820402</v>
      </c>
    </row>
    <row r="516" spans="1:48">
      <c r="A516" s="95">
        <v>45674</v>
      </c>
      <c r="B516" t="b">
        <v>0</v>
      </c>
      <c r="C516" t="b">
        <v>0</v>
      </c>
      <c r="E516" t="s">
        <v>106</v>
      </c>
      <c r="F516">
        <v>6042.8</v>
      </c>
      <c r="H516">
        <v>0</v>
      </c>
      <c r="J516">
        <v>4.3299999999999998E-2</v>
      </c>
      <c r="K516">
        <v>13171.7510473154</v>
      </c>
      <c r="L516">
        <v>13193.9</v>
      </c>
      <c r="M516">
        <v>477.67586915037401</v>
      </c>
      <c r="O516">
        <v>16.600000000000001</v>
      </c>
      <c r="P516">
        <v>13193.9</v>
      </c>
      <c r="Q516">
        <v>1.00149159733501</v>
      </c>
      <c r="T516">
        <v>8.5302323998658502E-2</v>
      </c>
      <c r="U516">
        <v>0.164246638173038</v>
      </c>
      <c r="V516">
        <v>0.16925577080381701</v>
      </c>
      <c r="W516">
        <v>0.16925577080381701</v>
      </c>
      <c r="X516">
        <v>0.10879406725473099</v>
      </c>
      <c r="Z516">
        <v>0.124438311223242</v>
      </c>
      <c r="AA516">
        <v>0.137873884660698</v>
      </c>
      <c r="AB516" s="111">
        <v>0.57934920070150697</v>
      </c>
      <c r="AC516">
        <v>8.3186075661529995E-4</v>
      </c>
      <c r="AD516">
        <v>479.99375091952498</v>
      </c>
      <c r="AE516" s="111">
        <v>482.676001487652</v>
      </c>
      <c r="AG516">
        <v>479.99375091952498</v>
      </c>
      <c r="AI516" s="96">
        <v>2.2053600534245599E-6</v>
      </c>
      <c r="AK516">
        <v>472.79983289051597</v>
      </c>
      <c r="AL516">
        <v>479.89183038387301</v>
      </c>
      <c r="AM516">
        <v>465.70783539715802</v>
      </c>
      <c r="AN516">
        <v>6.7515432098759996E-4</v>
      </c>
      <c r="AO516">
        <v>5.0981040564370003E-4</v>
      </c>
      <c r="AP516">
        <v>0.16600000000000001</v>
      </c>
      <c r="AQ516">
        <v>0.108794067261096</v>
      </c>
      <c r="AR516" s="96">
        <v>-6.3653526893858701E-12</v>
      </c>
      <c r="AS516">
        <v>0.91056004702427795</v>
      </c>
      <c r="AT516">
        <v>0.8</v>
      </c>
      <c r="AU516">
        <v>0.8</v>
      </c>
      <c r="AV516">
        <v>0.57934920070150697</v>
      </c>
    </row>
    <row r="517" spans="1:48">
      <c r="A517" s="95">
        <v>45674</v>
      </c>
      <c r="B517" t="b">
        <v>0</v>
      </c>
      <c r="C517" t="b">
        <v>0</v>
      </c>
      <c r="E517" t="s">
        <v>107</v>
      </c>
      <c r="F517">
        <v>6047.2749999999996</v>
      </c>
      <c r="H517">
        <v>0</v>
      </c>
      <c r="J517">
        <v>4.3299999999999998E-2</v>
      </c>
      <c r="K517">
        <v>13171.7510473154</v>
      </c>
      <c r="L517">
        <v>13203.268</v>
      </c>
      <c r="M517">
        <v>478.01503100109301</v>
      </c>
      <c r="O517">
        <v>16.600000000000001</v>
      </c>
      <c r="P517">
        <v>13203.268</v>
      </c>
      <c r="Q517">
        <v>1.00074055073806</v>
      </c>
      <c r="T517">
        <v>8.5302323998658502E-2</v>
      </c>
      <c r="U517">
        <v>0.15941035259956399</v>
      </c>
      <c r="V517">
        <v>0.166777547645967</v>
      </c>
      <c r="W517">
        <v>0.166777547645967</v>
      </c>
      <c r="X517">
        <v>0.10198320950133</v>
      </c>
      <c r="Z517">
        <v>0.124438311223242</v>
      </c>
      <c r="AA517">
        <v>0.13742135874134701</v>
      </c>
      <c r="AB517" s="111">
        <v>0.60334722718769895</v>
      </c>
      <c r="AC517">
        <v>4.0895266418610002E-4</v>
      </c>
      <c r="AD517">
        <v>479.99375091952498</v>
      </c>
      <c r="AE517" s="111">
        <v>482.873393124399</v>
      </c>
      <c r="AG517">
        <v>479.99375091952498</v>
      </c>
      <c r="AI517" s="96">
        <v>5.0377790855001E-7</v>
      </c>
      <c r="AK517">
        <v>472.79983289051597</v>
      </c>
      <c r="AL517">
        <v>479.89183038387301</v>
      </c>
      <c r="AM517">
        <v>465.70783539715802</v>
      </c>
      <c r="AN517">
        <v>5.0981040564370003E-4</v>
      </c>
      <c r="AO517">
        <v>3.4446649029979998E-4</v>
      </c>
      <c r="AP517">
        <v>0.16600000000000001</v>
      </c>
      <c r="AQ517">
        <v>0.10198320950133</v>
      </c>
      <c r="AR517">
        <v>0</v>
      </c>
      <c r="AS517">
        <v>0.91056004702427795</v>
      </c>
      <c r="AT517">
        <v>0.8</v>
      </c>
      <c r="AU517">
        <v>0.8</v>
      </c>
      <c r="AV517">
        <v>0.60334722718769895</v>
      </c>
    </row>
    <row r="518" spans="1:48">
      <c r="A518" s="95">
        <v>45674</v>
      </c>
      <c r="B518" t="b">
        <v>0</v>
      </c>
      <c r="C518" t="b">
        <v>0</v>
      </c>
      <c r="E518" t="s">
        <v>108</v>
      </c>
      <c r="F518">
        <v>6044.125</v>
      </c>
      <c r="H518">
        <v>0</v>
      </c>
      <c r="J518">
        <v>4.3299999999999998E-2</v>
      </c>
      <c r="K518">
        <v>13171.7510473154</v>
      </c>
      <c r="L518">
        <v>13196.367</v>
      </c>
      <c r="M518">
        <v>477.765185150131</v>
      </c>
      <c r="O518">
        <v>16.600000000000001</v>
      </c>
      <c r="P518">
        <v>13196.367</v>
      </c>
      <c r="Q518">
        <v>0.99947910422463004</v>
      </c>
      <c r="T518">
        <v>8.5302323998658502E-2</v>
      </c>
      <c r="U518">
        <v>0.15464763235637599</v>
      </c>
      <c r="V518">
        <v>0.164300859830599</v>
      </c>
      <c r="W518">
        <v>0.164300859830599</v>
      </c>
      <c r="X518">
        <v>2.2859418714356799E-2</v>
      </c>
      <c r="Z518">
        <v>0.124438311223242</v>
      </c>
      <c r="AA518">
        <v>0.137219813428616</v>
      </c>
      <c r="AB518" s="111">
        <v>0.60679630698747</v>
      </c>
      <c r="AC518">
        <v>-3.1569859275120001E-4</v>
      </c>
      <c r="AD518">
        <v>479.99375091952498</v>
      </c>
      <c r="AE518" s="111">
        <v>482.72095067371299</v>
      </c>
      <c r="AG518">
        <v>479.99375091952498</v>
      </c>
      <c r="AI518" s="96">
        <v>2.7333057889782502E-7</v>
      </c>
      <c r="AK518">
        <v>472.79983289051597</v>
      </c>
      <c r="AL518">
        <v>479.89183038387301</v>
      </c>
      <c r="AM518">
        <v>465.70783539715802</v>
      </c>
      <c r="AN518">
        <v>3.4446649029979998E-4</v>
      </c>
      <c r="AO518">
        <v>1.7912257495590001E-4</v>
      </c>
      <c r="AP518">
        <v>0.16600000000000001</v>
      </c>
      <c r="AQ518">
        <v>2.2859418714356799E-2</v>
      </c>
      <c r="AR518">
        <v>0</v>
      </c>
      <c r="AS518">
        <v>0.91056004702427795</v>
      </c>
      <c r="AT518">
        <v>0.8</v>
      </c>
      <c r="AU518">
        <v>0.8</v>
      </c>
      <c r="AV518">
        <v>0.60679630698747</v>
      </c>
    </row>
    <row r="519" spans="1:48">
      <c r="A519" s="95">
        <v>45674</v>
      </c>
      <c r="B519" t="b">
        <v>0</v>
      </c>
      <c r="C519" t="b">
        <v>0</v>
      </c>
      <c r="E519" t="s">
        <v>109</v>
      </c>
      <c r="F519">
        <v>6041.5249999999996</v>
      </c>
      <c r="H519">
        <v>0</v>
      </c>
      <c r="J519">
        <v>4.3299999999999998E-2</v>
      </c>
      <c r="K519">
        <v>13171.7510473154</v>
      </c>
      <c r="L519">
        <v>13190.455</v>
      </c>
      <c r="M519">
        <v>477.55114534852402</v>
      </c>
      <c r="O519">
        <v>16.600000000000001</v>
      </c>
      <c r="P519">
        <v>13190.455</v>
      </c>
      <c r="Q519">
        <v>0.99956983020701895</v>
      </c>
      <c r="T519">
        <v>8.5302323998658502E-2</v>
      </c>
      <c r="U519">
        <v>0.15000729652954001</v>
      </c>
      <c r="V519">
        <v>0.161850410811895</v>
      </c>
      <c r="W519">
        <v>0.161850410811895</v>
      </c>
      <c r="X519">
        <v>0</v>
      </c>
      <c r="Z519">
        <v>0.124438311223242</v>
      </c>
      <c r="AA519">
        <v>0.137219536484945</v>
      </c>
      <c r="AB519" s="111">
        <v>0.57114734577014803</v>
      </c>
      <c r="AC519">
        <v>-2.7541091002210001E-4</v>
      </c>
      <c r="AD519">
        <v>479.99375091952498</v>
      </c>
      <c r="AE519" s="111">
        <v>482.58800405740101</v>
      </c>
      <c r="AG519">
        <v>479.99375091952498</v>
      </c>
      <c r="AI519" s="96">
        <v>2.00795826480712E-7</v>
      </c>
      <c r="AK519">
        <v>472.79983289051597</v>
      </c>
      <c r="AL519">
        <v>479.89183038387301</v>
      </c>
      <c r="AM519">
        <v>465.70783539715802</v>
      </c>
      <c r="AN519">
        <v>1.7912257495590001E-4</v>
      </c>
      <c r="AO519">
        <v>0</v>
      </c>
      <c r="AP519">
        <v>0.16600000000000001</v>
      </c>
      <c r="AQ519">
        <v>0</v>
      </c>
      <c r="AR519">
        <v>0</v>
      </c>
      <c r="AS519">
        <v>0.91056004702427795</v>
      </c>
      <c r="AT519">
        <v>0.8</v>
      </c>
      <c r="AU519">
        <v>0.8</v>
      </c>
      <c r="AV519">
        <v>0.57114734577014803</v>
      </c>
    </row>
    <row r="520" spans="1:48">
      <c r="A520" s="95">
        <v>45674</v>
      </c>
      <c r="B520" t="b">
        <v>0</v>
      </c>
      <c r="C520" t="b">
        <v>0</v>
      </c>
      <c r="E520" t="s">
        <v>110</v>
      </c>
      <c r="F520">
        <v>6036.2749999999996</v>
      </c>
      <c r="G520" t="s">
        <v>111</v>
      </c>
      <c r="H520">
        <v>0</v>
      </c>
      <c r="J520">
        <v>4.3299999999999998E-2</v>
      </c>
      <c r="K520">
        <v>13171.7510473154</v>
      </c>
      <c r="L520">
        <v>13177.319</v>
      </c>
      <c r="M520">
        <v>477.07556570814802</v>
      </c>
      <c r="N520">
        <v>481.38471721496899</v>
      </c>
      <c r="O520">
        <v>16.600000000000001</v>
      </c>
      <c r="P520">
        <v>13177.319</v>
      </c>
      <c r="Q520">
        <v>0.99913101410653704</v>
      </c>
      <c r="R520">
        <v>481.38471721496899</v>
      </c>
      <c r="S520">
        <v>9.0281063611973106E-2</v>
      </c>
      <c r="T520">
        <v>8.5302323998658502E-2</v>
      </c>
      <c r="U520">
        <v>0.14579825174956501</v>
      </c>
      <c r="V520">
        <v>0.159568872548836</v>
      </c>
      <c r="W520">
        <v>0.159568872548836</v>
      </c>
      <c r="X520">
        <v>0</v>
      </c>
      <c r="Y520">
        <v>0.124423565179892</v>
      </c>
      <c r="Z520">
        <v>0.124438311223242</v>
      </c>
      <c r="AA520">
        <v>0.137149619247243</v>
      </c>
      <c r="AB520" s="111">
        <v>0.56842611358536199</v>
      </c>
      <c r="AC520">
        <v>-5.6906156482859995E-4</v>
      </c>
      <c r="AD520">
        <v>479.99375091952498</v>
      </c>
      <c r="AE520" s="111">
        <v>482.31338177264399</v>
      </c>
      <c r="AF520">
        <v>482.31338177264399</v>
      </c>
      <c r="AG520">
        <v>479.99375091952498</v>
      </c>
      <c r="AH520" s="95">
        <v>45674</v>
      </c>
      <c r="AI520" s="96">
        <v>9.9274888373053798E-7</v>
      </c>
      <c r="AJ520">
        <v>477.07556570814802</v>
      </c>
      <c r="AK520">
        <v>472.79983289051597</v>
      </c>
      <c r="AL520">
        <v>479.89183038387301</v>
      </c>
      <c r="AM520">
        <v>465.70783539715802</v>
      </c>
      <c r="AN520">
        <v>0</v>
      </c>
      <c r="AO520">
        <v>1.0058421516754E-3</v>
      </c>
      <c r="AP520">
        <v>0.16600000000000001</v>
      </c>
      <c r="AQ520">
        <v>0</v>
      </c>
      <c r="AR520">
        <v>0</v>
      </c>
      <c r="AS520">
        <v>0.91056004702427795</v>
      </c>
      <c r="AT520">
        <v>0.8</v>
      </c>
      <c r="AU520">
        <v>0.8</v>
      </c>
      <c r="AV520">
        <v>0.56842611358536199</v>
      </c>
    </row>
    <row r="521" spans="1:48">
      <c r="A521" s="95">
        <v>45678</v>
      </c>
      <c r="B521" t="b">
        <v>0</v>
      </c>
      <c r="C521" t="b">
        <v>0</v>
      </c>
      <c r="E521" t="s">
        <v>104</v>
      </c>
      <c r="F521">
        <v>6065</v>
      </c>
      <c r="H521">
        <v>0</v>
      </c>
      <c r="J521">
        <v>4.3299999999999998E-2</v>
      </c>
      <c r="K521">
        <v>13287.5789045932</v>
      </c>
      <c r="L521">
        <v>13242.888000000001</v>
      </c>
      <c r="M521">
        <v>478.97087979426698</v>
      </c>
      <c r="O521">
        <v>15.81</v>
      </c>
      <c r="P521">
        <v>13242.888000000001</v>
      </c>
      <c r="Q521">
        <v>1.00475872951447</v>
      </c>
      <c r="T521">
        <v>9.0281063611973106E-2</v>
      </c>
      <c r="U521">
        <v>0.14712429082449099</v>
      </c>
      <c r="V521">
        <v>0.15978199400745499</v>
      </c>
      <c r="W521">
        <v>0.15978199400745499</v>
      </c>
      <c r="X521">
        <v>8.6182217080053997E-3</v>
      </c>
      <c r="Z521">
        <v>0.124423565179892</v>
      </c>
      <c r="AA521">
        <v>0.13730308855340301</v>
      </c>
      <c r="AB521" s="111">
        <v>0.57655355039149503</v>
      </c>
      <c r="AC521">
        <v>2.2018609990870001E-3</v>
      </c>
      <c r="AD521">
        <v>482.31338177264399</v>
      </c>
      <c r="AE521" s="111">
        <v>483.37536879730698</v>
      </c>
      <c r="AG521">
        <v>482.31338177264399</v>
      </c>
      <c r="AI521" s="96">
        <v>1.5720470050771999E-5</v>
      </c>
      <c r="AK521">
        <v>477.07556570814802</v>
      </c>
      <c r="AL521">
        <v>484.23169919377</v>
      </c>
      <c r="AM521">
        <v>469.91943222252502</v>
      </c>
      <c r="AN521">
        <v>1.0058421516754E-3</v>
      </c>
      <c r="AO521">
        <v>8.4049823633150001E-4</v>
      </c>
      <c r="AP521">
        <v>0.15809999999999999</v>
      </c>
      <c r="AQ521">
        <v>8.6338096551521002E-3</v>
      </c>
      <c r="AR521" s="96">
        <v>-1.5587947146622402E-5</v>
      </c>
      <c r="AS521">
        <v>0.91071240432804601</v>
      </c>
      <c r="AT521">
        <v>0.8</v>
      </c>
      <c r="AU521">
        <v>0.8</v>
      </c>
      <c r="AV521">
        <v>0.57655355039149503</v>
      </c>
    </row>
    <row r="522" spans="1:48">
      <c r="A522" s="95">
        <v>45678</v>
      </c>
      <c r="B522" t="b">
        <v>0</v>
      </c>
      <c r="C522" t="b">
        <v>0</v>
      </c>
      <c r="E522" t="s">
        <v>105</v>
      </c>
      <c r="F522">
        <v>6056.9250000000002</v>
      </c>
      <c r="H522">
        <v>0</v>
      </c>
      <c r="J522">
        <v>4.3299999999999998E-2</v>
      </c>
      <c r="K522">
        <v>13287.5789045932</v>
      </c>
      <c r="L522">
        <v>13225.456</v>
      </c>
      <c r="M522">
        <v>478.340396445274</v>
      </c>
      <c r="O522">
        <v>15.81</v>
      </c>
      <c r="P522">
        <v>13225.456</v>
      </c>
      <c r="Q522">
        <v>0.99866859027205201</v>
      </c>
      <c r="T522">
        <v>9.0281063611973106E-2</v>
      </c>
      <c r="U522">
        <v>0.143284530152887</v>
      </c>
      <c r="V522">
        <v>0.15765847127417201</v>
      </c>
      <c r="W522">
        <v>0.15765847127417201</v>
      </c>
      <c r="X522">
        <v>1.4445057460727999E-3</v>
      </c>
      <c r="Z522">
        <v>0.124423565179892</v>
      </c>
      <c r="AA522">
        <v>0.13731195990436301</v>
      </c>
      <c r="AB522" s="111">
        <v>0.58154237326431202</v>
      </c>
      <c r="AC522">
        <v>-7.5943314877290004E-4</v>
      </c>
      <c r="AD522">
        <v>482.31338177264399</v>
      </c>
      <c r="AE522" s="111">
        <v>483.00827751894201</v>
      </c>
      <c r="AG522">
        <v>482.31338177264399</v>
      </c>
      <c r="AI522" s="96">
        <v>1.73500611829966E-6</v>
      </c>
      <c r="AK522">
        <v>477.07556570814802</v>
      </c>
      <c r="AL522">
        <v>484.23169919377</v>
      </c>
      <c r="AM522">
        <v>469.91943222252502</v>
      </c>
      <c r="AN522">
        <v>8.4049823633150001E-4</v>
      </c>
      <c r="AO522">
        <v>6.7515432098759996E-4</v>
      </c>
      <c r="AP522">
        <v>0.15809999999999999</v>
      </c>
      <c r="AQ522">
        <v>1.4521107823681999E-3</v>
      </c>
      <c r="AR522" s="96">
        <v>-7.6050362954882502E-6</v>
      </c>
      <c r="AS522">
        <v>0.91071240432804601</v>
      </c>
      <c r="AT522">
        <v>0.8</v>
      </c>
      <c r="AU522">
        <v>0.8</v>
      </c>
      <c r="AV522">
        <v>0.58154237326431202</v>
      </c>
    </row>
    <row r="523" spans="1:48">
      <c r="A523" s="95">
        <v>45678</v>
      </c>
      <c r="B523" t="b">
        <v>0</v>
      </c>
      <c r="C523" t="b">
        <v>0</v>
      </c>
      <c r="E523" t="s">
        <v>106</v>
      </c>
      <c r="F523">
        <v>6065.8249999999998</v>
      </c>
      <c r="H523">
        <v>0</v>
      </c>
      <c r="J523">
        <v>4.3299999999999998E-2</v>
      </c>
      <c r="K523">
        <v>13287.5789045932</v>
      </c>
      <c r="L523">
        <v>13244.192999999999</v>
      </c>
      <c r="M523">
        <v>479.01807924185903</v>
      </c>
      <c r="O523">
        <v>15.81</v>
      </c>
      <c r="P523">
        <v>13244.192999999999</v>
      </c>
      <c r="Q523">
        <v>1.00146939247225</v>
      </c>
      <c r="T523">
        <v>9.0281063611973106E-2</v>
      </c>
      <c r="U523">
        <v>0.13968093951666499</v>
      </c>
      <c r="V523">
        <v>0.155616758726591</v>
      </c>
      <c r="W523">
        <v>0.155616758726591</v>
      </c>
      <c r="X523">
        <v>1.2199039993687E-3</v>
      </c>
      <c r="Z523">
        <v>0.124423565179892</v>
      </c>
      <c r="AA523">
        <v>0.13711067317397099</v>
      </c>
      <c r="AB523" s="111">
        <v>0.58353984569601303</v>
      </c>
      <c r="AC523">
        <v>8.2369316411270001E-4</v>
      </c>
      <c r="AD523">
        <v>482.31338177264399</v>
      </c>
      <c r="AE523" s="111">
        <v>483.40612813534398</v>
      </c>
      <c r="AG523">
        <v>482.31338177264399</v>
      </c>
      <c r="AI523" s="96">
        <v>2.00430534762496E-6</v>
      </c>
      <c r="AK523">
        <v>477.07556570814802</v>
      </c>
      <c r="AL523">
        <v>484.23169919377</v>
      </c>
      <c r="AM523">
        <v>469.91943222252502</v>
      </c>
      <c r="AN523">
        <v>6.7515432098759996E-4</v>
      </c>
      <c r="AO523">
        <v>5.0981040564370003E-4</v>
      </c>
      <c r="AP523">
        <v>0.15809999999999999</v>
      </c>
      <c r="AQ523">
        <v>1.2199425225827001E-3</v>
      </c>
      <c r="AR523" s="96">
        <v>-3.8523214063168603E-8</v>
      </c>
      <c r="AS523">
        <v>0.91071240432804601</v>
      </c>
      <c r="AT523">
        <v>0.8</v>
      </c>
      <c r="AU523">
        <v>0.8</v>
      </c>
      <c r="AV523">
        <v>0.58353984569601303</v>
      </c>
    </row>
    <row r="524" spans="1:48">
      <c r="A524" s="95">
        <v>45678</v>
      </c>
      <c r="B524" t="b">
        <v>0</v>
      </c>
      <c r="C524" t="b">
        <v>0</v>
      </c>
      <c r="E524" t="s">
        <v>107</v>
      </c>
      <c r="F524">
        <v>6079.125</v>
      </c>
      <c r="H524">
        <v>0</v>
      </c>
      <c r="J524">
        <v>4.3299999999999998E-2</v>
      </c>
      <c r="K524">
        <v>13287.5789045932</v>
      </c>
      <c r="L524">
        <v>13274.677</v>
      </c>
      <c r="M524">
        <v>480.12062940309602</v>
      </c>
      <c r="O524">
        <v>15.81</v>
      </c>
      <c r="P524">
        <v>13274.677</v>
      </c>
      <c r="Q524">
        <v>1.0021926118870801</v>
      </c>
      <c r="T524">
        <v>9.0281063611973106E-2</v>
      </c>
      <c r="U524">
        <v>0.13747562264442501</v>
      </c>
      <c r="V524">
        <v>0.154174551250223</v>
      </c>
      <c r="W524">
        <v>0.154174551250223</v>
      </c>
      <c r="X524">
        <v>1.8409439679505999E-3</v>
      </c>
      <c r="Z524">
        <v>0.124423565179892</v>
      </c>
      <c r="AA524">
        <v>0.13617332257340001</v>
      </c>
      <c r="AB524" s="111">
        <v>0.59119596599257096</v>
      </c>
      <c r="AC524">
        <v>1.3423610440219001E-3</v>
      </c>
      <c r="AD524">
        <v>482.31338177264399</v>
      </c>
      <c r="AE524" s="111">
        <v>484.05503369019499</v>
      </c>
      <c r="AG524">
        <v>482.31338177264399</v>
      </c>
      <c r="AI524" s="96">
        <v>5.2855994810047103E-6</v>
      </c>
      <c r="AK524">
        <v>477.07556570814802</v>
      </c>
      <c r="AL524">
        <v>484.23169919377</v>
      </c>
      <c r="AM524">
        <v>469.91943222252502</v>
      </c>
      <c r="AN524">
        <v>5.0981040564370003E-4</v>
      </c>
      <c r="AO524">
        <v>3.4446649029979998E-4</v>
      </c>
      <c r="AP524">
        <v>0.15809999999999999</v>
      </c>
      <c r="AQ524">
        <v>1.8409439680742001E-3</v>
      </c>
      <c r="AR524" s="96">
        <v>-1.2356782264077899E-13</v>
      </c>
      <c r="AS524">
        <v>0.91071240432804601</v>
      </c>
      <c r="AT524">
        <v>0.8</v>
      </c>
      <c r="AU524">
        <v>0.8</v>
      </c>
      <c r="AV524">
        <v>0.59119596599257096</v>
      </c>
    </row>
    <row r="525" spans="1:48">
      <c r="A525" s="95">
        <v>45678</v>
      </c>
      <c r="B525" t="b">
        <v>0</v>
      </c>
      <c r="C525" t="b">
        <v>0</v>
      </c>
      <c r="E525" t="s">
        <v>108</v>
      </c>
      <c r="F525">
        <v>6081.375</v>
      </c>
      <c r="H525">
        <v>0</v>
      </c>
      <c r="J525">
        <v>4.3299999999999998E-2</v>
      </c>
      <c r="K525">
        <v>13287.5789045932</v>
      </c>
      <c r="L525">
        <v>13279.459000000001</v>
      </c>
      <c r="M525">
        <v>480.29358553979199</v>
      </c>
      <c r="O525">
        <v>15.81</v>
      </c>
      <c r="P525">
        <v>13279.459000000001</v>
      </c>
      <c r="Q525">
        <v>1.0003701190549601</v>
      </c>
      <c r="T525">
        <v>9.0281063611973106E-2</v>
      </c>
      <c r="U525">
        <v>0.13333905588864001</v>
      </c>
      <c r="V525">
        <v>0.15186692659086901</v>
      </c>
      <c r="W525">
        <v>0.15186692659086901</v>
      </c>
      <c r="X525" s="96">
        <v>5.7120480524472299E-5</v>
      </c>
      <c r="Z525">
        <v>0.124423565179892</v>
      </c>
      <c r="AA525">
        <v>0.13601868975295101</v>
      </c>
      <c r="AB525" s="111">
        <v>0.596726238240739</v>
      </c>
      <c r="AC525">
        <v>2.124163059933E-4</v>
      </c>
      <c r="AD525">
        <v>482.31338177264399</v>
      </c>
      <c r="AE525" s="111">
        <v>484.15785487234899</v>
      </c>
      <c r="AG525">
        <v>482.31338177264399</v>
      </c>
      <c r="AI525" s="96">
        <v>1.2972234589806201E-7</v>
      </c>
      <c r="AK525">
        <v>477.07556570814802</v>
      </c>
      <c r="AL525">
        <v>484.23169919377</v>
      </c>
      <c r="AM525">
        <v>469.91943222252502</v>
      </c>
      <c r="AN525">
        <v>3.4446649029979998E-4</v>
      </c>
      <c r="AO525">
        <v>1.7912257495590001E-4</v>
      </c>
      <c r="AP525">
        <v>0.15809999999999999</v>
      </c>
      <c r="AQ525" s="96">
        <v>5.7120480524472299E-5</v>
      </c>
      <c r="AR525">
        <v>0</v>
      </c>
      <c r="AS525">
        <v>0.91071240432804601</v>
      </c>
      <c r="AT525">
        <v>0.8</v>
      </c>
      <c r="AU525">
        <v>0.8</v>
      </c>
      <c r="AV525">
        <v>0.596726238240739</v>
      </c>
    </row>
    <row r="526" spans="1:48">
      <c r="A526" s="95">
        <v>45678</v>
      </c>
      <c r="B526" t="b">
        <v>0</v>
      </c>
      <c r="C526" t="b">
        <v>0</v>
      </c>
      <c r="E526" t="s">
        <v>109</v>
      </c>
      <c r="F526">
        <v>6076.0249999999996</v>
      </c>
      <c r="H526">
        <v>0</v>
      </c>
      <c r="J526">
        <v>4.3299999999999998E-2</v>
      </c>
      <c r="K526">
        <v>13287.5789045932</v>
      </c>
      <c r="L526">
        <v>13266.527</v>
      </c>
      <c r="M526">
        <v>479.82585890663597</v>
      </c>
      <c r="O526">
        <v>15.81</v>
      </c>
      <c r="P526">
        <v>13266.527</v>
      </c>
      <c r="Q526">
        <v>0.99912026474275895</v>
      </c>
      <c r="T526">
        <v>9.0281063611973106E-2</v>
      </c>
      <c r="U526">
        <v>0.129665019384158</v>
      </c>
      <c r="V526">
        <v>0.14973941471256</v>
      </c>
      <c r="W526">
        <v>0.14973941471256</v>
      </c>
      <c r="X526">
        <v>0</v>
      </c>
      <c r="Z526">
        <v>0.124423565179892</v>
      </c>
      <c r="AA526">
        <v>0.13559541219250801</v>
      </c>
      <c r="AB526" s="111">
        <v>0.60579351979545004</v>
      </c>
      <c r="AC526">
        <v>-5.8201953651100004E-4</v>
      </c>
      <c r="AD526">
        <v>482.31338177264399</v>
      </c>
      <c r="AE526" s="111">
        <v>483.87606554205797</v>
      </c>
      <c r="AG526">
        <v>482.31338177264399</v>
      </c>
      <c r="AI526" s="96">
        <v>9.4927868609970704E-7</v>
      </c>
      <c r="AK526">
        <v>477.07556570814802</v>
      </c>
      <c r="AL526">
        <v>484.23169919377</v>
      </c>
      <c r="AM526">
        <v>469.91943222252502</v>
      </c>
      <c r="AN526">
        <v>1.7912257495590001E-4</v>
      </c>
      <c r="AO526">
        <v>0</v>
      </c>
      <c r="AP526">
        <v>0.15809999999999999</v>
      </c>
      <c r="AQ526">
        <v>0</v>
      </c>
      <c r="AR526">
        <v>0</v>
      </c>
      <c r="AS526">
        <v>0.91071240432804601</v>
      </c>
      <c r="AT526">
        <v>0.8</v>
      </c>
      <c r="AU526">
        <v>0.8</v>
      </c>
      <c r="AV526">
        <v>0.60579351979545004</v>
      </c>
    </row>
    <row r="527" spans="1:48">
      <c r="A527" s="95">
        <v>45678</v>
      </c>
      <c r="B527" t="b">
        <v>0</v>
      </c>
      <c r="C527" t="b">
        <v>0</v>
      </c>
      <c r="E527" t="s">
        <v>110</v>
      </c>
      <c r="F527">
        <v>6084.875</v>
      </c>
      <c r="G527" t="s">
        <v>111</v>
      </c>
      <c r="H527">
        <v>0</v>
      </c>
      <c r="J527">
        <v>4.3299999999999998E-2</v>
      </c>
      <c r="K527">
        <v>13287.5789045932</v>
      </c>
      <c r="L527">
        <v>13286.037</v>
      </c>
      <c r="M527">
        <v>480.53149969018699</v>
      </c>
      <c r="N527">
        <v>485.26050108112003</v>
      </c>
      <c r="O527">
        <v>15.81</v>
      </c>
      <c r="P527">
        <v>13286.037</v>
      </c>
      <c r="Q527">
        <v>1.00145654436905</v>
      </c>
      <c r="R527">
        <v>485.26050108112003</v>
      </c>
      <c r="S527">
        <v>7.2831181845839102E-2</v>
      </c>
      <c r="T527">
        <v>9.0281063611973106E-2</v>
      </c>
      <c r="U527">
        <v>0.12662070208401599</v>
      </c>
      <c r="V527">
        <v>0.14786317505937899</v>
      </c>
      <c r="W527">
        <v>0.14786317505937899</v>
      </c>
      <c r="X527">
        <v>0</v>
      </c>
      <c r="Y527">
        <v>0.124547768851831</v>
      </c>
      <c r="Z527">
        <v>0.124423565179892</v>
      </c>
      <c r="AA527">
        <v>0.135650670472624</v>
      </c>
      <c r="AB527" s="111">
        <v>0.61440069187263102</v>
      </c>
      <c r="AC527">
        <v>8.9003043849750002E-4</v>
      </c>
      <c r="AD527">
        <v>482.31338177264399</v>
      </c>
      <c r="AE527" s="111">
        <v>484.30672996885102</v>
      </c>
      <c r="AF527">
        <v>484.30672996885102</v>
      </c>
      <c r="AG527">
        <v>482.31338177264399</v>
      </c>
      <c r="AH527" s="95">
        <v>45678</v>
      </c>
      <c r="AI527" s="96">
        <v>2.1595425119858299E-6</v>
      </c>
      <c r="AJ527">
        <v>480.53149969018699</v>
      </c>
      <c r="AK527">
        <v>477.07556570814802</v>
      </c>
      <c r="AL527">
        <v>484.23169919377</v>
      </c>
      <c r="AM527">
        <v>469.91943222252502</v>
      </c>
      <c r="AN527">
        <v>0</v>
      </c>
      <c r="AO527">
        <v>1.0058421516754E-3</v>
      </c>
      <c r="AP527">
        <v>0.15809999999999999</v>
      </c>
      <c r="AQ527">
        <v>0</v>
      </c>
      <c r="AR527">
        <v>0</v>
      </c>
      <c r="AS527">
        <v>0.91071240432804601</v>
      </c>
      <c r="AT527">
        <v>0.8</v>
      </c>
      <c r="AU527">
        <v>0.8</v>
      </c>
      <c r="AV527">
        <v>0.61440069187263102</v>
      </c>
    </row>
    <row r="528" spans="1:48">
      <c r="A528" s="95">
        <v>45679</v>
      </c>
      <c r="B528" t="b">
        <v>0</v>
      </c>
      <c r="C528" t="b">
        <v>0</v>
      </c>
      <c r="E528" t="s">
        <v>104</v>
      </c>
      <c r="F528">
        <v>6116.4250000000002</v>
      </c>
      <c r="H528">
        <v>0</v>
      </c>
      <c r="J528">
        <v>4.3299999999999998E-2</v>
      </c>
      <c r="K528">
        <v>13369.3608093149</v>
      </c>
      <c r="L528">
        <v>13358.91</v>
      </c>
      <c r="M528">
        <v>483.069966176901</v>
      </c>
      <c r="O528">
        <v>15.06</v>
      </c>
      <c r="P528">
        <v>13358.91</v>
      </c>
      <c r="Q528">
        <v>1.00518498736621</v>
      </c>
      <c r="T528">
        <v>7.2831181845839102E-2</v>
      </c>
      <c r="U528">
        <v>0.13419719898858301</v>
      </c>
      <c r="V528">
        <v>0.15058764908993999</v>
      </c>
      <c r="W528">
        <v>0.15058764908993999</v>
      </c>
      <c r="X528">
        <v>1.38617809208071E-2</v>
      </c>
      <c r="Z528">
        <v>0.124547768851831</v>
      </c>
      <c r="AA528">
        <v>0.13613329363959201</v>
      </c>
      <c r="AB528" s="111">
        <v>0.62219683814482096</v>
      </c>
      <c r="AC528">
        <v>3.2309783827713001E-3</v>
      </c>
      <c r="AD528">
        <v>484.30672996885102</v>
      </c>
      <c r="AE528" s="111">
        <v>485.87151454401101</v>
      </c>
      <c r="AG528">
        <v>484.30672996885102</v>
      </c>
      <c r="AI528" s="96">
        <v>2.77593929696462E-5</v>
      </c>
      <c r="AK528">
        <v>480.53149969018699</v>
      </c>
      <c r="AL528">
        <v>487.739472185539</v>
      </c>
      <c r="AM528">
        <v>473.32352719483401</v>
      </c>
      <c r="AN528">
        <v>1.0058421516754E-3</v>
      </c>
      <c r="AO528">
        <v>8.4049823633150001E-4</v>
      </c>
      <c r="AP528">
        <v>0.15060000000000001</v>
      </c>
      <c r="AQ528">
        <v>1.3863283205042799E-2</v>
      </c>
      <c r="AR528" s="96">
        <v>-1.5022842356771E-6</v>
      </c>
      <c r="AS528">
        <v>0.90942775892204797</v>
      </c>
      <c r="AT528">
        <v>0.8</v>
      </c>
      <c r="AU528">
        <v>0.8</v>
      </c>
      <c r="AV528">
        <v>0.62219683814482096</v>
      </c>
    </row>
    <row r="529" spans="1:48">
      <c r="A529" s="95">
        <v>45679</v>
      </c>
      <c r="B529" t="b">
        <v>0</v>
      </c>
      <c r="C529" t="b">
        <v>0</v>
      </c>
      <c r="E529" t="s">
        <v>105</v>
      </c>
      <c r="F529">
        <v>6124.7749999999996</v>
      </c>
      <c r="H529">
        <v>0</v>
      </c>
      <c r="J529">
        <v>4.3299999999999998E-2</v>
      </c>
      <c r="K529">
        <v>13369.3608093149</v>
      </c>
      <c r="L529">
        <v>13377.522000000001</v>
      </c>
      <c r="M529">
        <v>483.74299250992402</v>
      </c>
      <c r="O529">
        <v>15.06</v>
      </c>
      <c r="P529">
        <v>13377.522000000001</v>
      </c>
      <c r="Q529">
        <v>1.00136517655329</v>
      </c>
      <c r="T529">
        <v>7.2831181845839102E-2</v>
      </c>
      <c r="U529">
        <v>0.13089504670289701</v>
      </c>
      <c r="V529">
        <v>0.14865705506520499</v>
      </c>
      <c r="W529">
        <v>0.14865705506520499</v>
      </c>
      <c r="X529">
        <v>1.7837842584958099E-2</v>
      </c>
      <c r="Z529">
        <v>0.124547768851831</v>
      </c>
      <c r="AA529">
        <v>0.13600776862716499</v>
      </c>
      <c r="AB529" s="111">
        <v>0.61704927702604695</v>
      </c>
      <c r="AC529">
        <v>8.6634695278140004E-4</v>
      </c>
      <c r="AD529">
        <v>484.30672996885102</v>
      </c>
      <c r="AE529" s="111">
        <v>486.29244785007899</v>
      </c>
      <c r="AG529">
        <v>484.30672996885102</v>
      </c>
      <c r="AI529" s="96">
        <v>1.9383817833994099E-6</v>
      </c>
      <c r="AK529">
        <v>480.53149969018699</v>
      </c>
      <c r="AL529">
        <v>487.739472185539</v>
      </c>
      <c r="AM529">
        <v>473.32352719483401</v>
      </c>
      <c r="AN529">
        <v>8.4049823633150001E-4</v>
      </c>
      <c r="AO529">
        <v>6.7515432098759996E-4</v>
      </c>
      <c r="AP529">
        <v>0.15060000000000001</v>
      </c>
      <c r="AQ529">
        <v>1.7837855585617599E-2</v>
      </c>
      <c r="AR529" s="96">
        <v>-1.30006595489007E-8</v>
      </c>
      <c r="AS529">
        <v>0.90942775892204797</v>
      </c>
      <c r="AT529">
        <v>0.8</v>
      </c>
      <c r="AU529">
        <v>0.8</v>
      </c>
      <c r="AV529">
        <v>0.61704927702604695</v>
      </c>
    </row>
    <row r="530" spans="1:48">
      <c r="A530" s="95">
        <v>45679</v>
      </c>
      <c r="B530" t="b">
        <v>0</v>
      </c>
      <c r="C530" t="b">
        <v>0</v>
      </c>
      <c r="E530" t="s">
        <v>106</v>
      </c>
      <c r="F530">
        <v>6132.5</v>
      </c>
      <c r="H530">
        <v>0</v>
      </c>
      <c r="J530">
        <v>4.3299999999999998E-2</v>
      </c>
      <c r="K530">
        <v>13369.3608093149</v>
      </c>
      <c r="L530">
        <v>13394.018</v>
      </c>
      <c r="M530">
        <v>484.33950241694902</v>
      </c>
      <c r="O530">
        <v>15.06</v>
      </c>
      <c r="P530">
        <v>13394.018</v>
      </c>
      <c r="Q530">
        <v>1.00126127082219</v>
      </c>
      <c r="T530">
        <v>7.2831181845839102E-2</v>
      </c>
      <c r="U530">
        <v>0.12753917508589699</v>
      </c>
      <c r="V530">
        <v>0.14668442924420799</v>
      </c>
      <c r="W530">
        <v>0.14668442924420799</v>
      </c>
      <c r="X530">
        <v>1.99155059888486E-2</v>
      </c>
      <c r="Z530">
        <v>0.124547768851831</v>
      </c>
      <c r="AA530">
        <v>0.13567639660560099</v>
      </c>
      <c r="AB530" s="111">
        <v>0.63125157402612897</v>
      </c>
      <c r="AC530">
        <v>7.5947142675329997E-4</v>
      </c>
      <c r="AD530">
        <v>484.30672996885102</v>
      </c>
      <c r="AE530" s="111">
        <v>486.66177306926699</v>
      </c>
      <c r="AG530">
        <v>484.30672996885102</v>
      </c>
      <c r="AI530" s="96">
        <v>1.5186954395189401E-6</v>
      </c>
      <c r="AK530">
        <v>480.53149969018699</v>
      </c>
      <c r="AL530">
        <v>487.739472185539</v>
      </c>
      <c r="AM530">
        <v>473.32352719483401</v>
      </c>
      <c r="AN530">
        <v>6.7515432098759996E-4</v>
      </c>
      <c r="AO530">
        <v>5.0981040564370003E-4</v>
      </c>
      <c r="AP530">
        <v>0.15060000000000001</v>
      </c>
      <c r="AQ530">
        <v>1.99155059953923E-2</v>
      </c>
      <c r="AR530" s="96">
        <v>-6.5436545071406702E-12</v>
      </c>
      <c r="AS530">
        <v>0.90942775892204797</v>
      </c>
      <c r="AT530">
        <v>0.8</v>
      </c>
      <c r="AU530">
        <v>0.8</v>
      </c>
      <c r="AV530">
        <v>0.63125157402612897</v>
      </c>
    </row>
    <row r="531" spans="1:48">
      <c r="A531" s="95">
        <v>45679</v>
      </c>
      <c r="B531" t="b">
        <v>0</v>
      </c>
      <c r="C531" t="b">
        <v>0</v>
      </c>
      <c r="E531" t="s">
        <v>107</v>
      </c>
      <c r="F531">
        <v>6131.9750000000004</v>
      </c>
      <c r="H531">
        <v>0</v>
      </c>
      <c r="J531">
        <v>4.3299999999999998E-2</v>
      </c>
      <c r="K531">
        <v>13369.3608093149</v>
      </c>
      <c r="L531">
        <v>13391.312</v>
      </c>
      <c r="M531">
        <v>484.24165107065897</v>
      </c>
      <c r="O531">
        <v>15.06</v>
      </c>
      <c r="P531">
        <v>13391.312</v>
      </c>
      <c r="Q531">
        <v>0.999914390542193</v>
      </c>
      <c r="T531">
        <v>7.2831181845839102E-2</v>
      </c>
      <c r="U531">
        <v>0.12367128843332</v>
      </c>
      <c r="V531">
        <v>0.14447488558655799</v>
      </c>
      <c r="W531">
        <v>0.14447488558655799</v>
      </c>
      <c r="X531">
        <v>5.0326424089657002E-3</v>
      </c>
      <c r="Z531">
        <v>0.124547768851831</v>
      </c>
      <c r="AA531">
        <v>0.13564947274535599</v>
      </c>
      <c r="AB531" s="111">
        <v>0.63974070379187997</v>
      </c>
      <c r="AC531">
        <v>-1.2838097686549999E-4</v>
      </c>
      <c r="AD531">
        <v>484.30672996885102</v>
      </c>
      <c r="AE531" s="111">
        <v>486.59929495543798</v>
      </c>
      <c r="AG531">
        <v>484.30672996885102</v>
      </c>
      <c r="AI531" s="96">
        <v>4.0824565965774698E-8</v>
      </c>
      <c r="AK531">
        <v>480.53149969018699</v>
      </c>
      <c r="AL531">
        <v>487.739472185539</v>
      </c>
      <c r="AM531">
        <v>473.32352719483401</v>
      </c>
      <c r="AN531">
        <v>5.0981040564370003E-4</v>
      </c>
      <c r="AO531">
        <v>3.4446649029979998E-4</v>
      </c>
      <c r="AP531">
        <v>0.15060000000000001</v>
      </c>
      <c r="AQ531">
        <v>5.0326424089658997E-3</v>
      </c>
      <c r="AR531" s="96">
        <v>-2.2204460492503101E-16</v>
      </c>
      <c r="AS531">
        <v>0.90942775892204797</v>
      </c>
      <c r="AT531">
        <v>0.8</v>
      </c>
      <c r="AU531">
        <v>0.8</v>
      </c>
      <c r="AV531">
        <v>0.63974070379187997</v>
      </c>
    </row>
    <row r="532" spans="1:48">
      <c r="A532" s="95">
        <v>45679</v>
      </c>
      <c r="B532" t="b">
        <v>0</v>
      </c>
      <c r="C532" t="b">
        <v>0</v>
      </c>
      <c r="E532" t="s">
        <v>108</v>
      </c>
      <c r="F532">
        <v>6132.1</v>
      </c>
      <c r="H532">
        <v>0</v>
      </c>
      <c r="J532">
        <v>4.3299999999999998E-2</v>
      </c>
      <c r="K532">
        <v>13369.3608093149</v>
      </c>
      <c r="L532">
        <v>13391.851000000001</v>
      </c>
      <c r="M532">
        <v>484.26114178597697</v>
      </c>
      <c r="O532">
        <v>15.06</v>
      </c>
      <c r="P532">
        <v>13391.851000000001</v>
      </c>
      <c r="Q532">
        <v>1.0000203849493801</v>
      </c>
      <c r="T532">
        <v>7.2831181845839102E-2</v>
      </c>
      <c r="U532">
        <v>0.119904477765051</v>
      </c>
      <c r="V532">
        <v>0.142291561655814</v>
      </c>
      <c r="W532">
        <v>0.142291561655814</v>
      </c>
      <c r="X532">
        <v>1.9270901811810001E-4</v>
      </c>
      <c r="Z532">
        <v>0.124547768851831</v>
      </c>
      <c r="AA532">
        <v>0.13438148627454499</v>
      </c>
      <c r="AB532" s="111">
        <v>0.64315676473977601</v>
      </c>
      <c r="AC532" s="96">
        <v>2.5407942518818E-5</v>
      </c>
      <c r="AD532">
        <v>484.30672996885102</v>
      </c>
      <c r="AE532" s="111">
        <v>486.61165844235398</v>
      </c>
      <c r="AG532">
        <v>484.30672996885102</v>
      </c>
      <c r="AI532" s="96">
        <v>1.6199954435047799E-9</v>
      </c>
      <c r="AK532">
        <v>480.53149969018699</v>
      </c>
      <c r="AL532">
        <v>487.739472185539</v>
      </c>
      <c r="AM532">
        <v>473.32352719483401</v>
      </c>
      <c r="AN532">
        <v>3.4446649029979998E-4</v>
      </c>
      <c r="AO532">
        <v>1.7912257495590001E-4</v>
      </c>
      <c r="AP532">
        <v>0.15060000000000001</v>
      </c>
      <c r="AQ532">
        <v>1.9270901811810001E-4</v>
      </c>
      <c r="AR532">
        <v>0</v>
      </c>
      <c r="AS532">
        <v>0.90942775892204797</v>
      </c>
      <c r="AT532">
        <v>0.8</v>
      </c>
      <c r="AU532">
        <v>0.8</v>
      </c>
      <c r="AV532">
        <v>0.64315676473977601</v>
      </c>
    </row>
    <row r="533" spans="1:48">
      <c r="A533" s="95">
        <v>45679</v>
      </c>
      <c r="B533" t="b">
        <v>0</v>
      </c>
      <c r="C533" t="b">
        <v>0</v>
      </c>
      <c r="E533" t="s">
        <v>109</v>
      </c>
      <c r="F533">
        <v>6130.65</v>
      </c>
      <c r="H533">
        <v>0</v>
      </c>
      <c r="J533">
        <v>4.3299999999999998E-2</v>
      </c>
      <c r="K533">
        <v>13369.3608093149</v>
      </c>
      <c r="L533">
        <v>13388.33</v>
      </c>
      <c r="M533">
        <v>484.13381932097701</v>
      </c>
      <c r="O533">
        <v>15.06</v>
      </c>
      <c r="P533">
        <v>13388.33</v>
      </c>
      <c r="Q533">
        <v>0.99976353940738005</v>
      </c>
      <c r="T533">
        <v>7.2831181845839102E-2</v>
      </c>
      <c r="U533">
        <v>0.116283176509903</v>
      </c>
      <c r="V533">
        <v>0.14015399049653199</v>
      </c>
      <c r="W533">
        <v>0.14015399049653199</v>
      </c>
      <c r="X533">
        <v>0</v>
      </c>
      <c r="Z533">
        <v>0.124547768851831</v>
      </c>
      <c r="AA533">
        <v>0.13437423903294601</v>
      </c>
      <c r="AB533" s="111">
        <v>0.64655977437746104</v>
      </c>
      <c r="AC533">
        <v>-1.6943977561090001E-4</v>
      </c>
      <c r="AD533">
        <v>484.30672996885102</v>
      </c>
      <c r="AE533" s="111">
        <v>486.52920707213701</v>
      </c>
      <c r="AG533">
        <v>484.30672996885102</v>
      </c>
      <c r="AI533" s="96">
        <v>6.9145676589140497E-8</v>
      </c>
      <c r="AK533">
        <v>480.53149969018699</v>
      </c>
      <c r="AL533">
        <v>487.739472185539</v>
      </c>
      <c r="AM533">
        <v>473.32352719483401</v>
      </c>
      <c r="AN533">
        <v>1.7912257495590001E-4</v>
      </c>
      <c r="AO533">
        <v>0</v>
      </c>
      <c r="AP533">
        <v>0.15060000000000001</v>
      </c>
      <c r="AQ533">
        <v>0</v>
      </c>
      <c r="AR533">
        <v>0</v>
      </c>
      <c r="AS533">
        <v>0.90942775892204797</v>
      </c>
      <c r="AT533">
        <v>0.8</v>
      </c>
      <c r="AU533">
        <v>0.8</v>
      </c>
      <c r="AV533">
        <v>0.64655977437746104</v>
      </c>
    </row>
    <row r="534" spans="1:48">
      <c r="A534" s="95">
        <v>45679</v>
      </c>
      <c r="B534" t="b">
        <v>0</v>
      </c>
      <c r="C534" t="b">
        <v>0</v>
      </c>
      <c r="E534" t="s">
        <v>110</v>
      </c>
      <c r="F534">
        <v>6121.75</v>
      </c>
      <c r="G534" t="s">
        <v>111</v>
      </c>
      <c r="H534">
        <v>0</v>
      </c>
      <c r="J534">
        <v>4.3299999999999998E-2</v>
      </c>
      <c r="K534">
        <v>13369.3608093149</v>
      </c>
      <c r="L534">
        <v>13368.634</v>
      </c>
      <c r="M534">
        <v>483.42159459202702</v>
      </c>
      <c r="N534">
        <v>488.20123215240199</v>
      </c>
      <c r="O534">
        <v>15.06</v>
      </c>
      <c r="P534">
        <v>13368.634</v>
      </c>
      <c r="Q534">
        <v>0.99854827791506595</v>
      </c>
      <c r="R534">
        <v>488.20123215240199</v>
      </c>
      <c r="S534">
        <v>6.88773532356632E-2</v>
      </c>
      <c r="T534">
        <v>7.2831181845839102E-2</v>
      </c>
      <c r="U534">
        <v>0.11375354924549801</v>
      </c>
      <c r="V534">
        <v>0.13845052021597101</v>
      </c>
      <c r="W534">
        <v>0.13845052021597101</v>
      </c>
      <c r="X534">
        <v>0</v>
      </c>
      <c r="Y534">
        <v>0.12452516769708501</v>
      </c>
      <c r="Z534">
        <v>0.124547768851831</v>
      </c>
      <c r="AA534">
        <v>0.13436705013317399</v>
      </c>
      <c r="AB534" s="111">
        <v>0.65642083877930202</v>
      </c>
      <c r="AC534">
        <v>-9.5216084713850005E-4</v>
      </c>
      <c r="AD534">
        <v>484.30672996885102</v>
      </c>
      <c r="AE534" s="111">
        <v>486.06595301017398</v>
      </c>
      <c r="AF534">
        <v>486.06595301017398</v>
      </c>
      <c r="AG534">
        <v>484.30672996885102</v>
      </c>
      <c r="AH534" s="95">
        <v>45679</v>
      </c>
      <c r="AI534" s="96">
        <v>2.1674173759312499E-6</v>
      </c>
      <c r="AJ534">
        <v>483.42159459202702</v>
      </c>
      <c r="AK534">
        <v>480.53149969018699</v>
      </c>
      <c r="AL534">
        <v>487.739472185539</v>
      </c>
      <c r="AM534">
        <v>473.32352719483401</v>
      </c>
      <c r="AN534">
        <v>0</v>
      </c>
      <c r="AO534">
        <v>1.0058421516754E-3</v>
      </c>
      <c r="AP534">
        <v>0.15060000000000001</v>
      </c>
      <c r="AQ534">
        <v>0</v>
      </c>
      <c r="AR534">
        <v>0</v>
      </c>
      <c r="AS534">
        <v>0.90942775892204797</v>
      </c>
      <c r="AT534">
        <v>0.8</v>
      </c>
      <c r="AU534">
        <v>0.8</v>
      </c>
      <c r="AV534">
        <v>0.65642083877930202</v>
      </c>
    </row>
    <row r="535" spans="1:48">
      <c r="A535" s="95">
        <v>45680</v>
      </c>
      <c r="B535" t="b">
        <v>0</v>
      </c>
      <c r="C535" t="b">
        <v>0</v>
      </c>
      <c r="E535" t="s">
        <v>104</v>
      </c>
      <c r="F535">
        <v>6117.875</v>
      </c>
      <c r="H535">
        <v>0</v>
      </c>
      <c r="J535">
        <v>4.3299999999999998E-2</v>
      </c>
      <c r="K535">
        <v>13440.6089374725</v>
      </c>
      <c r="L535">
        <v>13363.295</v>
      </c>
      <c r="M535">
        <v>483.13604053289703</v>
      </c>
      <c r="O535">
        <v>15.1</v>
      </c>
      <c r="P535">
        <v>13363.295</v>
      </c>
      <c r="Q535">
        <v>0.99936701106709602</v>
      </c>
      <c r="T535">
        <v>6.88773532356632E-2</v>
      </c>
      <c r="U535">
        <v>0.110455552951206</v>
      </c>
      <c r="V535">
        <v>0.13642567887503401</v>
      </c>
      <c r="W535">
        <v>0.13642567887503401</v>
      </c>
      <c r="X535">
        <v>-2.4585887758849997E-4</v>
      </c>
      <c r="Z535">
        <v>0.12452516769708501</v>
      </c>
      <c r="AA535">
        <v>0.13436784165620899</v>
      </c>
      <c r="AB535" s="111">
        <v>0.66449732262823702</v>
      </c>
      <c r="AC535">
        <v>-4.0244014887050002E-4</v>
      </c>
      <c r="AD535">
        <v>486.06595301017398</v>
      </c>
      <c r="AE535" s="111">
        <v>485.87034055568398</v>
      </c>
      <c r="AG535">
        <v>486.06595301017398</v>
      </c>
      <c r="AI535" s="96">
        <v>3.4912518675100399E-7</v>
      </c>
      <c r="AK535">
        <v>483.42159459202702</v>
      </c>
      <c r="AL535">
        <v>490.67291851090698</v>
      </c>
      <c r="AM535">
        <v>476.17027067314598</v>
      </c>
      <c r="AN535">
        <v>1.0058421516754E-3</v>
      </c>
      <c r="AO535">
        <v>8.4049823633150001E-4</v>
      </c>
      <c r="AP535">
        <v>0.151</v>
      </c>
      <c r="AQ535">
        <v>2.0481452045320001E-4</v>
      </c>
      <c r="AR535">
        <v>-4.506733980418E-4</v>
      </c>
      <c r="AS535">
        <v>0.90966175437542096</v>
      </c>
      <c r="AT535">
        <v>0.8</v>
      </c>
      <c r="AU535">
        <v>0.8</v>
      </c>
      <c r="AV535">
        <v>0.66449732262823702</v>
      </c>
    </row>
    <row r="536" spans="1:48">
      <c r="A536" s="95">
        <v>45680</v>
      </c>
      <c r="B536" t="b">
        <v>0</v>
      </c>
      <c r="C536" t="b">
        <v>0</v>
      </c>
      <c r="E536" t="s">
        <v>105</v>
      </c>
      <c r="F536">
        <v>6123.2</v>
      </c>
      <c r="H536">
        <v>0</v>
      </c>
      <c r="J536">
        <v>4.3299999999999998E-2</v>
      </c>
      <c r="K536">
        <v>13440.6089374725</v>
      </c>
      <c r="L536">
        <v>13375.814</v>
      </c>
      <c r="M536">
        <v>483.58865196528899</v>
      </c>
      <c r="O536">
        <v>15.1</v>
      </c>
      <c r="P536">
        <v>13375.814</v>
      </c>
      <c r="Q536">
        <v>1.0008704002615201</v>
      </c>
      <c r="T536">
        <v>6.88773532356632E-2</v>
      </c>
      <c r="U536">
        <v>0.107523044006352</v>
      </c>
      <c r="V536">
        <v>0.13453626895179099</v>
      </c>
      <c r="W536">
        <v>0.13453626895179099</v>
      </c>
      <c r="X536" s="96">
        <v>6.5444224983347604E-5</v>
      </c>
      <c r="Z536">
        <v>0.12452516769708501</v>
      </c>
      <c r="AA536">
        <v>0.11951701370413501</v>
      </c>
      <c r="AB536" s="111">
        <v>0.67435984749082301</v>
      </c>
      <c r="AC536">
        <v>6.2152802875749995E-4</v>
      </c>
      <c r="AD536">
        <v>486.06595301017398</v>
      </c>
      <c r="AE536" s="111">
        <v>486.17232259068101</v>
      </c>
      <c r="AG536">
        <v>486.06595301017398</v>
      </c>
      <c r="AI536" s="96">
        <v>8.7680995181948702E-7</v>
      </c>
      <c r="AK536">
        <v>483.42159459202702</v>
      </c>
      <c r="AL536">
        <v>490.67291851090698</v>
      </c>
      <c r="AM536">
        <v>476.17027067314598</v>
      </c>
      <c r="AN536">
        <v>8.4049823633150001E-4</v>
      </c>
      <c r="AO536">
        <v>6.7515432098759996E-4</v>
      </c>
      <c r="AP536">
        <v>0.151</v>
      </c>
      <c r="AQ536">
        <v>1.058364279654E-4</v>
      </c>
      <c r="AR536" s="96">
        <v>-4.0392202982131302E-5</v>
      </c>
      <c r="AS536">
        <v>0.90966175437542096</v>
      </c>
      <c r="AT536">
        <v>0.8</v>
      </c>
      <c r="AU536">
        <v>0.8</v>
      </c>
      <c r="AV536">
        <v>0.67435984749082301</v>
      </c>
    </row>
    <row r="537" spans="1:48">
      <c r="A537" s="95">
        <v>45680</v>
      </c>
      <c r="B537" t="b">
        <v>0</v>
      </c>
      <c r="C537" t="b">
        <v>0</v>
      </c>
      <c r="E537" t="s">
        <v>106</v>
      </c>
      <c r="F537">
        <v>6130.5874999999996</v>
      </c>
      <c r="H537">
        <v>0</v>
      </c>
      <c r="J537">
        <v>4.3299999999999998E-2</v>
      </c>
      <c r="K537">
        <v>13440.6089374725</v>
      </c>
      <c r="L537">
        <v>13391.258</v>
      </c>
      <c r="M537">
        <v>484.147013732353</v>
      </c>
      <c r="O537">
        <v>15.1</v>
      </c>
      <c r="P537">
        <v>13391.258</v>
      </c>
      <c r="Q537">
        <v>1.00120647700548</v>
      </c>
      <c r="T537">
        <v>6.88773532356632E-2</v>
      </c>
      <c r="U537">
        <v>0.104921258973304</v>
      </c>
      <c r="V537">
        <v>0.132768506730369</v>
      </c>
      <c r="W537">
        <v>0.132768506730369</v>
      </c>
      <c r="X537" s="96">
        <v>4.2748741716450897E-5</v>
      </c>
      <c r="Z537">
        <v>0.12452516769708501</v>
      </c>
      <c r="AA537">
        <v>8.6999056914067202E-2</v>
      </c>
      <c r="AB537" s="111">
        <v>0.77756803104640004</v>
      </c>
      <c r="AC537">
        <v>7.6830943806540004E-4</v>
      </c>
      <c r="AD537">
        <v>486.06595301017398</v>
      </c>
      <c r="AE537" s="111">
        <v>486.54585337465397</v>
      </c>
      <c r="AG537">
        <v>486.06595301017398</v>
      </c>
      <c r="AI537" s="96">
        <v>1.33161273332177E-6</v>
      </c>
      <c r="AK537">
        <v>483.42159459202702</v>
      </c>
      <c r="AL537">
        <v>490.67291851090698</v>
      </c>
      <c r="AM537">
        <v>476.17027067314598</v>
      </c>
      <c r="AN537">
        <v>6.7515432098759996E-4</v>
      </c>
      <c r="AO537">
        <v>5.0981040564370003E-4</v>
      </c>
      <c r="AP537">
        <v>0.151</v>
      </c>
      <c r="AQ537" s="96">
        <v>4.3294430897626E-5</v>
      </c>
      <c r="AR537" s="96">
        <v>-5.4568918117503497E-7</v>
      </c>
      <c r="AS537">
        <v>0.90966175437542096</v>
      </c>
      <c r="AT537">
        <v>0.95911440860297603</v>
      </c>
      <c r="AU537">
        <v>0.90966175437542096</v>
      </c>
      <c r="AV537">
        <v>0.77756803104640004</v>
      </c>
    </row>
    <row r="538" spans="1:48">
      <c r="A538" s="95">
        <v>45680</v>
      </c>
      <c r="B538" t="b">
        <v>0</v>
      </c>
      <c r="C538" t="b">
        <v>0</v>
      </c>
      <c r="E538" t="s">
        <v>107</v>
      </c>
      <c r="F538">
        <v>6130.3625000000002</v>
      </c>
      <c r="H538">
        <v>0</v>
      </c>
      <c r="J538">
        <v>4.3299999999999998E-2</v>
      </c>
      <c r="K538">
        <v>13440.6089374725</v>
      </c>
      <c r="L538">
        <v>13391.235000000001</v>
      </c>
      <c r="M538">
        <v>484.14618219125998</v>
      </c>
      <c r="O538">
        <v>15.1</v>
      </c>
      <c r="P538">
        <v>13391.235000000001</v>
      </c>
      <c r="Q538">
        <v>0.99996329878661705</v>
      </c>
      <c r="T538">
        <v>6.88773532356632E-2</v>
      </c>
      <c r="U538">
        <v>0.101724936282568</v>
      </c>
      <c r="V538">
        <v>0.13076181493135</v>
      </c>
      <c r="W538">
        <v>0.13076181493135</v>
      </c>
      <c r="X538" s="96">
        <v>8.8931641849080504E-7</v>
      </c>
      <c r="Z538">
        <v>0.12452516769708501</v>
      </c>
      <c r="AA538">
        <v>8.5928334767515394E-2</v>
      </c>
      <c r="AB538" s="111">
        <v>0.78792105394106104</v>
      </c>
      <c r="AC538" s="96">
        <v>-2.3708052504511899E-6</v>
      </c>
      <c r="AD538">
        <v>486.06595301017398</v>
      </c>
      <c r="AE538" s="111">
        <v>486.54469986919003</v>
      </c>
      <c r="AG538">
        <v>486.06595301017398</v>
      </c>
      <c r="AI538" s="96">
        <v>2.9499432623610499E-12</v>
      </c>
      <c r="AK538">
        <v>483.42159459202702</v>
      </c>
      <c r="AL538">
        <v>490.67291851090698</v>
      </c>
      <c r="AM538">
        <v>476.17027067314598</v>
      </c>
      <c r="AN538">
        <v>5.0981040564370003E-4</v>
      </c>
      <c r="AO538">
        <v>3.4446649029979998E-4</v>
      </c>
      <c r="AP538">
        <v>0.151</v>
      </c>
      <c r="AQ538" s="96">
        <v>8.9084329689229695E-7</v>
      </c>
      <c r="AR538" s="96">
        <v>-1.52687840149212E-9</v>
      </c>
      <c r="AS538">
        <v>0.90966175437542096</v>
      </c>
      <c r="AT538">
        <v>1.19485868044842</v>
      </c>
      <c r="AU538">
        <v>0.90966175437542096</v>
      </c>
      <c r="AV538">
        <v>0.78792105394106104</v>
      </c>
    </row>
    <row r="539" spans="1:48">
      <c r="A539" s="95">
        <v>45680</v>
      </c>
      <c r="B539" t="b">
        <v>0</v>
      </c>
      <c r="C539" t="b">
        <v>0</v>
      </c>
      <c r="E539" t="s">
        <v>108</v>
      </c>
      <c r="F539">
        <v>6135</v>
      </c>
      <c r="H539">
        <v>0</v>
      </c>
      <c r="J539">
        <v>4.3299999999999998E-2</v>
      </c>
      <c r="K539">
        <v>13440.6089374725</v>
      </c>
      <c r="L539">
        <v>13399.277</v>
      </c>
      <c r="M539">
        <v>484.43693234217398</v>
      </c>
      <c r="O539">
        <v>15.1</v>
      </c>
      <c r="P539">
        <v>13399.277</v>
      </c>
      <c r="Q539">
        <v>1.0007564805507001</v>
      </c>
      <c r="T539">
        <v>6.88773532356632E-2</v>
      </c>
      <c r="U539">
        <v>9.88191948439016E-2</v>
      </c>
      <c r="V539">
        <v>0.128859484946275</v>
      </c>
      <c r="W539">
        <v>0.128859484946275</v>
      </c>
      <c r="X539" s="96">
        <v>1.2418434628269401E-10</v>
      </c>
      <c r="Z539">
        <v>0.12452516769708501</v>
      </c>
      <c r="AA539">
        <v>8.5434754317069095E-2</v>
      </c>
      <c r="AB539" s="111">
        <v>0.800012616895031</v>
      </c>
      <c r="AC539">
        <v>4.7197058521339998E-4</v>
      </c>
      <c r="AD539">
        <v>486.06595301017398</v>
      </c>
      <c r="AE539" s="111">
        <v>486.77433465591997</v>
      </c>
      <c r="AG539">
        <v>486.06595301017398</v>
      </c>
      <c r="AI539" s="96">
        <v>3.6043431222543001E-7</v>
      </c>
      <c r="AK539">
        <v>483.42159459202702</v>
      </c>
      <c r="AL539">
        <v>490.67291851090698</v>
      </c>
      <c r="AM539">
        <v>476.17027067314598</v>
      </c>
      <c r="AN539">
        <v>3.4446649029979998E-4</v>
      </c>
      <c r="AO539">
        <v>1.7912257495590001E-4</v>
      </c>
      <c r="AP539">
        <v>0.151</v>
      </c>
      <c r="AQ539" s="96">
        <v>1.2418434628269401E-10</v>
      </c>
      <c r="AR539">
        <v>0</v>
      </c>
      <c r="AS539">
        <v>0.90966175437542096</v>
      </c>
      <c r="AT539">
        <v>1.2</v>
      </c>
      <c r="AU539">
        <v>0.90966175437542096</v>
      </c>
      <c r="AV539">
        <v>0.800012616895031</v>
      </c>
    </row>
    <row r="540" spans="1:48">
      <c r="A540" s="95">
        <v>45680</v>
      </c>
      <c r="B540" t="b">
        <v>0</v>
      </c>
      <c r="C540" t="b">
        <v>0</v>
      </c>
      <c r="E540" t="s">
        <v>109</v>
      </c>
      <c r="F540">
        <v>6134.2375000000002</v>
      </c>
      <c r="H540">
        <v>0</v>
      </c>
      <c r="J540">
        <v>4.3299999999999998E-2</v>
      </c>
      <c r="K540">
        <v>13440.6089374725</v>
      </c>
      <c r="L540">
        <v>13396.816999999999</v>
      </c>
      <c r="M540">
        <v>484.347993599169</v>
      </c>
      <c r="O540">
        <v>15.1</v>
      </c>
      <c r="P540">
        <v>13396.816999999999</v>
      </c>
      <c r="Q540">
        <v>0.99987571312143397</v>
      </c>
      <c r="T540">
        <v>6.88773532356632E-2</v>
      </c>
      <c r="U540">
        <v>9.58273832144063E-2</v>
      </c>
      <c r="V540">
        <v>0.12691890286695101</v>
      </c>
      <c r="W540">
        <v>0.12691890286695101</v>
      </c>
      <c r="X540">
        <v>0</v>
      </c>
      <c r="Z540">
        <v>0.12452516769708501</v>
      </c>
      <c r="AA540">
        <v>8.5358860612179899E-2</v>
      </c>
      <c r="AB540" s="111">
        <v>0.81182306290288098</v>
      </c>
      <c r="AC540">
        <v>-1.4805695720049999E-4</v>
      </c>
      <c r="AD540">
        <v>486.06595301017398</v>
      </c>
      <c r="AE540" s="111">
        <v>486.70226432908697</v>
      </c>
      <c r="AG540">
        <v>486.06595301017398</v>
      </c>
      <c r="AI540" s="96">
        <v>3.3712209934877803E-8</v>
      </c>
      <c r="AK540">
        <v>483.42159459202702</v>
      </c>
      <c r="AL540">
        <v>490.67291851090698</v>
      </c>
      <c r="AM540">
        <v>476.17027067314598</v>
      </c>
      <c r="AN540">
        <v>1.7912257495590001E-4</v>
      </c>
      <c r="AO540">
        <v>0</v>
      </c>
      <c r="AP540">
        <v>0.151</v>
      </c>
      <c r="AQ540">
        <v>0</v>
      </c>
      <c r="AR540">
        <v>0</v>
      </c>
      <c r="AS540">
        <v>0.90966175437542096</v>
      </c>
      <c r="AT540">
        <v>1.2</v>
      </c>
      <c r="AU540">
        <v>0.90966175437542096</v>
      </c>
      <c r="AV540">
        <v>0.81182306290288098</v>
      </c>
    </row>
    <row r="541" spans="1:48">
      <c r="A541" s="95">
        <v>45680</v>
      </c>
      <c r="B541" t="b">
        <v>0</v>
      </c>
      <c r="C541" t="b">
        <v>0</v>
      </c>
      <c r="E541" t="s">
        <v>110</v>
      </c>
      <c r="F541">
        <v>6145.5625</v>
      </c>
      <c r="G541" t="s">
        <v>111</v>
      </c>
      <c r="H541">
        <v>0</v>
      </c>
      <c r="J541">
        <v>4.3299999999999998E-2</v>
      </c>
      <c r="K541">
        <v>13440.6089374725</v>
      </c>
      <c r="L541">
        <v>13422.42</v>
      </c>
      <c r="M541">
        <v>485.27364345167598</v>
      </c>
      <c r="N541">
        <v>490.10024662385598</v>
      </c>
      <c r="O541">
        <v>15.1</v>
      </c>
      <c r="P541">
        <v>13422.42</v>
      </c>
      <c r="Q541">
        <v>1.00184619522801</v>
      </c>
      <c r="R541">
        <v>490.10024662385598</v>
      </c>
      <c r="S541">
        <v>6.9206043261190994E-2</v>
      </c>
      <c r="T541">
        <v>6.88773532356632E-2</v>
      </c>
      <c r="U541">
        <v>9.4961817429470102E-2</v>
      </c>
      <c r="V541">
        <v>0.12576991685974601</v>
      </c>
      <c r="W541">
        <v>0.12576991685974601</v>
      </c>
      <c r="X541">
        <v>0</v>
      </c>
      <c r="Y541">
        <v>0.123484920945255</v>
      </c>
      <c r="Z541">
        <v>0.12452516769708501</v>
      </c>
      <c r="AA541">
        <v>8.5202699438340204E-2</v>
      </c>
      <c r="AB541" s="111">
        <v>0.82423578671206099</v>
      </c>
      <c r="AC541">
        <v>1.5502545702129999E-3</v>
      </c>
      <c r="AD541">
        <v>486.06595301017398</v>
      </c>
      <c r="AE541" s="111">
        <v>487.45677673869602</v>
      </c>
      <c r="AF541">
        <v>487.45677673869602</v>
      </c>
      <c r="AG541">
        <v>486.06595301017398</v>
      </c>
      <c r="AH541" s="95">
        <v>45680</v>
      </c>
      <c r="AI541" s="96">
        <v>3.64543308966902E-6</v>
      </c>
      <c r="AJ541">
        <v>485.27364345167598</v>
      </c>
      <c r="AK541">
        <v>483.42159459202702</v>
      </c>
      <c r="AL541">
        <v>490.67291851090698</v>
      </c>
      <c r="AM541">
        <v>476.17027067314598</v>
      </c>
      <c r="AN541">
        <v>0</v>
      </c>
      <c r="AO541">
        <v>1.0058421516754E-3</v>
      </c>
      <c r="AP541">
        <v>0.151</v>
      </c>
      <c r="AQ541">
        <v>0</v>
      </c>
      <c r="AR541">
        <v>0</v>
      </c>
      <c r="AS541">
        <v>0.90966175437542096</v>
      </c>
      <c r="AT541">
        <v>1.2</v>
      </c>
      <c r="AU541">
        <v>0.90966175437542096</v>
      </c>
      <c r="AV541">
        <v>0.82423578671206099</v>
      </c>
    </row>
    <row r="542" spans="1:48">
      <c r="A542" s="95">
        <v>45681</v>
      </c>
      <c r="B542" t="b">
        <v>0</v>
      </c>
      <c r="C542" t="b">
        <v>0</v>
      </c>
      <c r="E542" t="s">
        <v>104</v>
      </c>
      <c r="F542">
        <v>6158.4</v>
      </c>
      <c r="H542">
        <v>0</v>
      </c>
      <c r="J542">
        <v>4.3299999999999998E-2</v>
      </c>
      <c r="K542">
        <v>13403.505786349</v>
      </c>
      <c r="L542">
        <v>13457.32</v>
      </c>
      <c r="M542">
        <v>486.44212815127599</v>
      </c>
      <c r="O542">
        <v>15.02</v>
      </c>
      <c r="P542">
        <v>13457.32</v>
      </c>
      <c r="Q542">
        <v>1.00208890561278</v>
      </c>
      <c r="T542">
        <v>6.9206043261190994E-2</v>
      </c>
      <c r="U542">
        <v>9.53355131921719E-2</v>
      </c>
      <c r="V542">
        <v>0.12509843677456101</v>
      </c>
      <c r="W542">
        <v>0.12509843677456101</v>
      </c>
      <c r="X542">
        <v>2.0588714951835E-3</v>
      </c>
      <c r="Z542">
        <v>0.123484920945255</v>
      </c>
      <c r="AA542">
        <v>8.5281712020652004E-2</v>
      </c>
      <c r="AB542" s="111">
        <v>0.84151298072448799</v>
      </c>
      <c r="AC542">
        <v>1.9690510501164001E-3</v>
      </c>
      <c r="AD542">
        <v>487.45677673869602</v>
      </c>
      <c r="AE542" s="111">
        <v>488.41660401681997</v>
      </c>
      <c r="AG542">
        <v>487.45677673869602</v>
      </c>
      <c r="AI542" s="96">
        <v>5.7839957698152296E-6</v>
      </c>
      <c r="AK542">
        <v>485.27364345167598</v>
      </c>
      <c r="AL542">
        <v>492.55274810345099</v>
      </c>
      <c r="AM542">
        <v>477.9945387999</v>
      </c>
      <c r="AN542">
        <v>1.0058421516754E-3</v>
      </c>
      <c r="AO542">
        <v>8.4049823633150001E-4</v>
      </c>
      <c r="AP542">
        <v>0.1502</v>
      </c>
      <c r="AQ542">
        <v>2.0873244665398998E-3</v>
      </c>
      <c r="AR542" s="96">
        <v>-2.8452971356340799E-5</v>
      </c>
      <c r="AS542">
        <v>0.92032189236622597</v>
      </c>
      <c r="AT542">
        <v>1.2</v>
      </c>
      <c r="AU542">
        <v>0.92032189236622597</v>
      </c>
      <c r="AV542">
        <v>0.84151298072448799</v>
      </c>
    </row>
    <row r="543" spans="1:48">
      <c r="A543" s="95">
        <v>45681</v>
      </c>
      <c r="B543" t="b">
        <v>0</v>
      </c>
      <c r="C543" t="b">
        <v>0</v>
      </c>
      <c r="E543" t="s">
        <v>105</v>
      </c>
      <c r="F543">
        <v>6148.5375000000004</v>
      </c>
      <c r="H543">
        <v>0</v>
      </c>
      <c r="J543">
        <v>4.3299999999999998E-2</v>
      </c>
      <c r="K543">
        <v>13403.505786349</v>
      </c>
      <c r="L543">
        <v>13433.763999999999</v>
      </c>
      <c r="M543">
        <v>485.59064875041997</v>
      </c>
      <c r="O543">
        <v>15.02</v>
      </c>
      <c r="P543">
        <v>13433.763999999999</v>
      </c>
      <c r="Q543">
        <v>0.99839852883865898</v>
      </c>
      <c r="T543">
        <v>6.9206043261190994E-2</v>
      </c>
      <c r="U543">
        <v>9.4172122618910198E-2</v>
      </c>
      <c r="V543">
        <v>0.12386508959619</v>
      </c>
      <c r="W543">
        <v>0.12386508959619</v>
      </c>
      <c r="X543">
        <v>1.068575146958E-4</v>
      </c>
      <c r="Z543">
        <v>0.123484920945255</v>
      </c>
      <c r="AA543">
        <v>8.5366412117307597E-2</v>
      </c>
      <c r="AB543" s="111">
        <v>0.84602989734271505</v>
      </c>
      <c r="AC543">
        <v>-1.4734552149443E-3</v>
      </c>
      <c r="AD543">
        <v>487.45677673869602</v>
      </c>
      <c r="AE543" s="111">
        <v>487.69694402456599</v>
      </c>
      <c r="AG543">
        <v>487.45677673869602</v>
      </c>
      <c r="AI543" s="96">
        <v>3.0693519224600101E-6</v>
      </c>
      <c r="AK543">
        <v>485.27364345167598</v>
      </c>
      <c r="AL543">
        <v>492.55274810345099</v>
      </c>
      <c r="AM543">
        <v>477.9945387999</v>
      </c>
      <c r="AN543">
        <v>8.4049823633150001E-4</v>
      </c>
      <c r="AO543">
        <v>6.7515432098759996E-4</v>
      </c>
      <c r="AP543">
        <v>0.1502</v>
      </c>
      <c r="AQ543">
        <v>1.3337499154289999E-4</v>
      </c>
      <c r="AR543" s="96">
        <v>-2.6517476847121001E-5</v>
      </c>
      <c r="AS543">
        <v>0.92032189236622597</v>
      </c>
      <c r="AT543">
        <v>1.2</v>
      </c>
      <c r="AU543">
        <v>0.92032189236622597</v>
      </c>
      <c r="AV543">
        <v>0.84602989734271505</v>
      </c>
    </row>
    <row r="544" spans="1:48">
      <c r="A544" s="95">
        <v>45681</v>
      </c>
      <c r="B544" t="b">
        <v>0</v>
      </c>
      <c r="C544" t="b">
        <v>0</v>
      </c>
      <c r="E544" t="s">
        <v>106</v>
      </c>
      <c r="F544">
        <v>6155.9750000000004</v>
      </c>
      <c r="H544">
        <v>0</v>
      </c>
      <c r="J544">
        <v>4.3299999999999998E-2</v>
      </c>
      <c r="K544">
        <v>13403.505786349</v>
      </c>
      <c r="L544">
        <v>13450.45</v>
      </c>
      <c r="M544">
        <v>486.19379806620702</v>
      </c>
      <c r="O544">
        <v>15.02</v>
      </c>
      <c r="P544">
        <v>13450.45</v>
      </c>
      <c r="Q544">
        <v>1.0012096372511301</v>
      </c>
      <c r="T544">
        <v>6.9206043261190994E-2</v>
      </c>
      <c r="U544">
        <v>9.2192041418741003E-2</v>
      </c>
      <c r="V544">
        <v>0.122326723080488</v>
      </c>
      <c r="W544">
        <v>0.122326723080488</v>
      </c>
      <c r="X544" s="96">
        <v>6.3841115830119802E-5</v>
      </c>
      <c r="Z544">
        <v>0.123484920945255</v>
      </c>
      <c r="AA544">
        <v>8.5174343844219305E-2</v>
      </c>
      <c r="AB544" s="111">
        <v>0.854453970583259</v>
      </c>
      <c r="AC544">
        <v>1.0500063992390999E-3</v>
      </c>
      <c r="AD544">
        <v>487.45677673869602</v>
      </c>
      <c r="AE544" s="111">
        <v>488.20902893668102</v>
      </c>
      <c r="AG544">
        <v>487.45677673869602</v>
      </c>
      <c r="AI544" s="96">
        <v>1.54088381629698E-6</v>
      </c>
      <c r="AK544">
        <v>485.27364345167598</v>
      </c>
      <c r="AL544">
        <v>492.55274810345099</v>
      </c>
      <c r="AM544">
        <v>477.9945387999</v>
      </c>
      <c r="AN544">
        <v>6.7515432098759996E-4</v>
      </c>
      <c r="AO544">
        <v>5.0981040564370003E-4</v>
      </c>
      <c r="AP544">
        <v>0.1502</v>
      </c>
      <c r="AQ544" s="96">
        <v>6.4103828318327996E-5</v>
      </c>
      <c r="AR544" s="96">
        <v>-2.62712488208194E-7</v>
      </c>
      <c r="AS544">
        <v>0.92032189236622597</v>
      </c>
      <c r="AT544">
        <v>1.2</v>
      </c>
      <c r="AU544">
        <v>0.92032189236622597</v>
      </c>
      <c r="AV544">
        <v>0.854453970583259</v>
      </c>
    </row>
    <row r="545" spans="1:48">
      <c r="A545" s="95">
        <v>45681</v>
      </c>
      <c r="B545" t="b">
        <v>0</v>
      </c>
      <c r="C545" t="b">
        <v>0</v>
      </c>
      <c r="E545" t="s">
        <v>107</v>
      </c>
      <c r="F545">
        <v>6146.875</v>
      </c>
      <c r="H545">
        <v>0</v>
      </c>
      <c r="J545">
        <v>4.3299999999999998E-2</v>
      </c>
      <c r="K545">
        <v>13403.505786349</v>
      </c>
      <c r="L545">
        <v>13430.267</v>
      </c>
      <c r="M545">
        <v>485.464242592125</v>
      </c>
      <c r="O545">
        <v>15.02</v>
      </c>
      <c r="P545">
        <v>13430.267</v>
      </c>
      <c r="Q545">
        <v>0.99852176137817295</v>
      </c>
      <c r="T545">
        <v>6.9206043261190994E-2</v>
      </c>
      <c r="U545">
        <v>9.0708771310830896E-2</v>
      </c>
      <c r="V545">
        <v>0.120972095481287</v>
      </c>
      <c r="W545">
        <v>0.120972095481287</v>
      </c>
      <c r="X545" s="96">
        <v>8.7204546506015299E-8</v>
      </c>
      <c r="Z545">
        <v>0.123484920945255</v>
      </c>
      <c r="AA545">
        <v>8.4956288703363206E-2</v>
      </c>
      <c r="AB545" s="111">
        <v>0.86519948345609998</v>
      </c>
      <c r="AC545">
        <v>-1.2832208354840999E-3</v>
      </c>
      <c r="AD545">
        <v>487.45677673869602</v>
      </c>
      <c r="AE545" s="111">
        <v>487.58254893867797</v>
      </c>
      <c r="AG545">
        <v>487.45677673869602</v>
      </c>
      <c r="AI545" s="96">
        <v>2.2550174019561599E-6</v>
      </c>
      <c r="AK545">
        <v>485.27364345167598</v>
      </c>
      <c r="AL545">
        <v>492.55274810345099</v>
      </c>
      <c r="AM545">
        <v>477.9945387999</v>
      </c>
      <c r="AN545">
        <v>5.0981040564370003E-4</v>
      </c>
      <c r="AO545">
        <v>3.4446649029979998E-4</v>
      </c>
      <c r="AP545">
        <v>0.1502</v>
      </c>
      <c r="AQ545" s="96">
        <v>1.0039993795219001E-7</v>
      </c>
      <c r="AR545" s="96">
        <v>-1.3195391446174601E-8</v>
      </c>
      <c r="AS545">
        <v>0.92032189236622597</v>
      </c>
      <c r="AT545">
        <v>1.2</v>
      </c>
      <c r="AU545">
        <v>0.92032189236622597</v>
      </c>
      <c r="AV545">
        <v>0.86519948345609998</v>
      </c>
    </row>
    <row r="546" spans="1:48">
      <c r="A546" s="95">
        <v>45681</v>
      </c>
      <c r="B546" t="b">
        <v>0</v>
      </c>
      <c r="C546" t="b">
        <v>0</v>
      </c>
      <c r="E546" t="s">
        <v>108</v>
      </c>
      <c r="F546">
        <v>6134.95</v>
      </c>
      <c r="H546">
        <v>0</v>
      </c>
      <c r="J546">
        <v>4.3299999999999998E-2</v>
      </c>
      <c r="K546">
        <v>13403.505786349</v>
      </c>
      <c r="L546">
        <v>13404.397999999999</v>
      </c>
      <c r="M546">
        <v>484.52915511459202</v>
      </c>
      <c r="O546">
        <v>15.02</v>
      </c>
      <c r="P546">
        <v>13404.397999999999</v>
      </c>
      <c r="Q546">
        <v>0.99805998983223099</v>
      </c>
      <c r="T546">
        <v>6.9206043261190994E-2</v>
      </c>
      <c r="U546">
        <v>9.0154506085718802E-2</v>
      </c>
      <c r="V546">
        <v>0.119966411014837</v>
      </c>
      <c r="W546">
        <v>0.119966411014837</v>
      </c>
      <c r="X546" s="96">
        <v>-7.1113783545721796E-12</v>
      </c>
      <c r="Z546">
        <v>0.123484920945255</v>
      </c>
      <c r="AA546">
        <v>8.3149889502213206E-2</v>
      </c>
      <c r="AB546" s="111">
        <v>0.87488785906405497</v>
      </c>
      <c r="AC546">
        <v>-1.6674915833515E-3</v>
      </c>
      <c r="AD546">
        <v>487.45677673869602</v>
      </c>
      <c r="AE546" s="111">
        <v>486.76950914213398</v>
      </c>
      <c r="AG546">
        <v>487.45677673869602</v>
      </c>
      <c r="AI546" s="96">
        <v>3.71729635678892E-6</v>
      </c>
      <c r="AK546">
        <v>485.27364345167598</v>
      </c>
      <c r="AL546">
        <v>492.55274810345099</v>
      </c>
      <c r="AM546">
        <v>477.9945387999</v>
      </c>
      <c r="AN546">
        <v>3.4446649029979998E-4</v>
      </c>
      <c r="AO546">
        <v>1.7912257495590001E-4</v>
      </c>
      <c r="AP546">
        <v>0.1502</v>
      </c>
      <c r="AQ546" s="96">
        <v>1.5522966425538201E-16</v>
      </c>
      <c r="AR546" s="96">
        <v>-7.1115335842364402E-12</v>
      </c>
      <c r="AS546">
        <v>0.92032189236622597</v>
      </c>
      <c r="AT546">
        <v>1.2</v>
      </c>
      <c r="AU546">
        <v>0.92032189236622597</v>
      </c>
      <c r="AV546">
        <v>0.87488785906405497</v>
      </c>
    </row>
    <row r="547" spans="1:48">
      <c r="A547" s="95">
        <v>45681</v>
      </c>
      <c r="B547" t="b">
        <v>0</v>
      </c>
      <c r="C547" t="b">
        <v>0</v>
      </c>
      <c r="E547" t="s">
        <v>109</v>
      </c>
      <c r="F547">
        <v>6130.95</v>
      </c>
      <c r="H547">
        <v>0</v>
      </c>
      <c r="J547">
        <v>4.3299999999999998E-2</v>
      </c>
      <c r="K547">
        <v>13403.505786349</v>
      </c>
      <c r="L547">
        <v>13395.273999999999</v>
      </c>
      <c r="M547">
        <v>484.19934962752302</v>
      </c>
      <c r="O547">
        <v>15.02</v>
      </c>
      <c r="P547">
        <v>13395.273999999999</v>
      </c>
      <c r="Q547">
        <v>0.999347997946193</v>
      </c>
      <c r="T547">
        <v>6.9206043261190994E-2</v>
      </c>
      <c r="U547">
        <v>8.7688285870708302E-2</v>
      </c>
      <c r="V547">
        <v>0.118256995071521</v>
      </c>
      <c r="W547">
        <v>0.118256995071521</v>
      </c>
      <c r="X547">
        <v>0</v>
      </c>
      <c r="Z547">
        <v>0.123484920945255</v>
      </c>
      <c r="AA547">
        <v>8.1872888858126394E-2</v>
      </c>
      <c r="AB547" s="111">
        <v>0.88222208805617897</v>
      </c>
      <c r="AC547">
        <v>-5.962451964294E-4</v>
      </c>
      <c r="AD547">
        <v>487.45677673869602</v>
      </c>
      <c r="AE547" s="111">
        <v>486.47927516054</v>
      </c>
      <c r="AG547">
        <v>487.45677673869602</v>
      </c>
      <c r="AI547" s="96">
        <v>4.6363009671902902E-7</v>
      </c>
      <c r="AK547">
        <v>485.27364345167598</v>
      </c>
      <c r="AL547">
        <v>492.55274810345099</v>
      </c>
      <c r="AM547">
        <v>477.9945387999</v>
      </c>
      <c r="AN547">
        <v>1.7912257495590001E-4</v>
      </c>
      <c r="AO547">
        <v>0</v>
      </c>
      <c r="AP547">
        <v>0.1502</v>
      </c>
      <c r="AQ547">
        <v>0</v>
      </c>
      <c r="AR547">
        <v>0</v>
      </c>
      <c r="AS547">
        <v>0.92032189236622597</v>
      </c>
      <c r="AT547">
        <v>1.2</v>
      </c>
      <c r="AU547">
        <v>0.92032189236622597</v>
      </c>
      <c r="AV547">
        <v>0.88222208805617897</v>
      </c>
    </row>
    <row r="548" spans="1:48">
      <c r="A548" s="95">
        <v>45681</v>
      </c>
      <c r="B548" t="b">
        <v>0</v>
      </c>
      <c r="C548" t="b">
        <v>0</v>
      </c>
      <c r="E548" t="s">
        <v>110</v>
      </c>
      <c r="F548">
        <v>6130.9750000000004</v>
      </c>
      <c r="G548" t="s">
        <v>111</v>
      </c>
      <c r="H548">
        <v>0</v>
      </c>
      <c r="J548">
        <v>4.3299999999999998E-2</v>
      </c>
      <c r="K548">
        <v>13403.505786349</v>
      </c>
      <c r="L548">
        <v>13396.862999999999</v>
      </c>
      <c r="M548">
        <v>484.25678725564097</v>
      </c>
      <c r="N548">
        <v>488.93691334921698</v>
      </c>
      <c r="O548">
        <v>15.02</v>
      </c>
      <c r="P548">
        <v>13396.862999999999</v>
      </c>
      <c r="Q548">
        <v>1.00000407767148</v>
      </c>
      <c r="R548">
        <v>488.93691334921698</v>
      </c>
      <c r="S548">
        <v>7.1099430284079196E-2</v>
      </c>
      <c r="T548">
        <v>6.9206043261190994E-2</v>
      </c>
      <c r="U548">
        <v>8.5025705027978002E-2</v>
      </c>
      <c r="V548">
        <v>0.116472829275735</v>
      </c>
      <c r="W548">
        <v>0.116472829275735</v>
      </c>
      <c r="X548">
        <v>0</v>
      </c>
      <c r="Y548">
        <v>0.122578435215451</v>
      </c>
      <c r="Z548">
        <v>0.123484920945255</v>
      </c>
      <c r="AA548">
        <v>8.1846170614816499E-2</v>
      </c>
      <c r="AB548" s="111">
        <v>0.89497469099486104</v>
      </c>
      <c r="AC548">
        <v>1.03377387939E-4</v>
      </c>
      <c r="AD548">
        <v>487.45677673869602</v>
      </c>
      <c r="AE548" s="111">
        <v>486.52956611729201</v>
      </c>
      <c r="AF548">
        <v>486.52956611729201</v>
      </c>
      <c r="AG548">
        <v>487.45677673869602</v>
      </c>
      <c r="AH548" s="95">
        <v>45681</v>
      </c>
      <c r="AI548" s="96">
        <v>1.40699669146795E-8</v>
      </c>
      <c r="AJ548">
        <v>484.25678725564097</v>
      </c>
      <c r="AK548">
        <v>485.27364345167598</v>
      </c>
      <c r="AL548">
        <v>492.55274810345099</v>
      </c>
      <c r="AM548">
        <v>477.9945387999</v>
      </c>
      <c r="AN548">
        <v>0</v>
      </c>
      <c r="AO548">
        <v>1.0058421516754E-3</v>
      </c>
      <c r="AP548">
        <v>0.1502</v>
      </c>
      <c r="AQ548">
        <v>0</v>
      </c>
      <c r="AR548">
        <v>0</v>
      </c>
      <c r="AS548">
        <v>0.92032189236622597</v>
      </c>
      <c r="AT548">
        <v>1.2</v>
      </c>
      <c r="AU548">
        <v>0.92032189236622597</v>
      </c>
      <c r="AV548">
        <v>0.89497469099486104</v>
      </c>
    </row>
    <row r="549" spans="1:48">
      <c r="A549" s="95">
        <v>45684</v>
      </c>
      <c r="B549" t="b">
        <v>0</v>
      </c>
      <c r="C549" t="b">
        <v>0</v>
      </c>
      <c r="E549" t="s">
        <v>104</v>
      </c>
      <c r="F549">
        <v>6031.9125000000004</v>
      </c>
      <c r="H549">
        <v>0</v>
      </c>
      <c r="J549">
        <v>4.3299999999999998E-2</v>
      </c>
      <c r="K549">
        <v>13208.192954992401</v>
      </c>
      <c r="L549">
        <v>13183.228999999999</v>
      </c>
      <c r="M549">
        <v>476.24763314427599</v>
      </c>
      <c r="O549">
        <v>14.85</v>
      </c>
      <c r="P549">
        <v>13183.228999999999</v>
      </c>
      <c r="Q549">
        <v>0.98384229262066802</v>
      </c>
      <c r="T549">
        <v>7.1099430284079196E-2</v>
      </c>
      <c r="U549">
        <v>0.19035060269331899</v>
      </c>
      <c r="V549">
        <v>0.166966506195936</v>
      </c>
      <c r="W549">
        <v>0.19035060269331899</v>
      </c>
      <c r="X549">
        <v>-0.64097403384724705</v>
      </c>
      <c r="Z549">
        <v>0.122578435215451</v>
      </c>
      <c r="AA549">
        <v>9.6323369336204501E-2</v>
      </c>
      <c r="AB549" s="111">
        <v>0.91768681762933901</v>
      </c>
      <c r="AC549">
        <v>-1.48459817837042E-2</v>
      </c>
      <c r="AD549">
        <v>486.52956611729201</v>
      </c>
      <c r="AE549" s="111">
        <v>479.30655704148103</v>
      </c>
      <c r="AG549">
        <v>486.52956611729201</v>
      </c>
      <c r="AI549">
        <v>2.7813438833270001E-4</v>
      </c>
      <c r="AK549">
        <v>484.25678725564097</v>
      </c>
      <c r="AL549">
        <v>491.52063906447501</v>
      </c>
      <c r="AM549">
        <v>476.99293544680597</v>
      </c>
      <c r="AN549">
        <v>1.0058421516754E-3</v>
      </c>
      <c r="AO549">
        <v>8.4049823633150001E-4</v>
      </c>
      <c r="AP549">
        <v>0.14849999999999999</v>
      </c>
      <c r="AQ549" s="96">
        <v>1.1518017045740301E-13</v>
      </c>
      <c r="AR549">
        <v>-0.64097403384736196</v>
      </c>
      <c r="AS549">
        <v>0.92943982642030598</v>
      </c>
      <c r="AT549">
        <v>1.2</v>
      </c>
      <c r="AU549">
        <v>0.92943982642030598</v>
      </c>
      <c r="AV549">
        <v>0.91768681762933901</v>
      </c>
    </row>
    <row r="550" spans="1:48">
      <c r="A550" s="95">
        <v>45684</v>
      </c>
      <c r="B550" t="b">
        <v>0</v>
      </c>
      <c r="C550" t="b">
        <v>0</v>
      </c>
      <c r="E550" t="s">
        <v>105</v>
      </c>
      <c r="F550">
        <v>6040</v>
      </c>
      <c r="H550">
        <v>0</v>
      </c>
      <c r="J550">
        <v>4.3299999999999998E-2</v>
      </c>
      <c r="K550">
        <v>13208.192954992401</v>
      </c>
      <c r="L550">
        <v>13202.708000000001</v>
      </c>
      <c r="M550">
        <v>476.95131716933702</v>
      </c>
      <c r="O550">
        <v>14.85</v>
      </c>
      <c r="P550">
        <v>13202.708000000001</v>
      </c>
      <c r="Q550">
        <v>1.0013407853645</v>
      </c>
      <c r="T550">
        <v>7.1099430284079196E-2</v>
      </c>
      <c r="U550">
        <v>0.18517580225484101</v>
      </c>
      <c r="V550">
        <v>0.16479333488165601</v>
      </c>
      <c r="W550">
        <v>0.18517580225484101</v>
      </c>
      <c r="X550">
        <v>-0.50825111985728499</v>
      </c>
      <c r="Z550">
        <v>0.122578435215451</v>
      </c>
      <c r="AA550">
        <v>9.6420225988046407E-2</v>
      </c>
      <c r="AB550" s="111">
        <v>0.66768681762933901</v>
      </c>
      <c r="AC550">
        <v>1.3309365099862E-3</v>
      </c>
      <c r="AD550">
        <v>486.52956611729201</v>
      </c>
      <c r="AE550" s="111">
        <v>479.94448363772398</v>
      </c>
      <c r="AG550">
        <v>486.52956611729201</v>
      </c>
      <c r="AI550" s="96">
        <v>2.1799594837188201E-6</v>
      </c>
      <c r="AK550">
        <v>484.25678725564097</v>
      </c>
      <c r="AL550">
        <v>491.52063906447501</v>
      </c>
      <c r="AM550">
        <v>476.99293544680597</v>
      </c>
      <c r="AN550">
        <v>8.4049823633150001E-4</v>
      </c>
      <c r="AO550">
        <v>6.7515432098759996E-4</v>
      </c>
      <c r="AP550">
        <v>0.14849999999999999</v>
      </c>
      <c r="AQ550" s="96">
        <v>3.19148728966E-15</v>
      </c>
      <c r="AR550">
        <v>-0.50825111985728799</v>
      </c>
      <c r="AS550">
        <v>0.92943982642030598</v>
      </c>
      <c r="AT550">
        <v>1.13948910781192</v>
      </c>
      <c r="AU550">
        <v>0.92943982642030598</v>
      </c>
      <c r="AV550">
        <v>0.202147029057718</v>
      </c>
    </row>
    <row r="551" spans="1:48">
      <c r="A551" s="95">
        <v>45684</v>
      </c>
      <c r="B551" t="b">
        <v>0</v>
      </c>
      <c r="C551" t="b">
        <v>0</v>
      </c>
      <c r="E551" t="s">
        <v>106</v>
      </c>
      <c r="F551">
        <v>6021.875</v>
      </c>
      <c r="H551">
        <v>0</v>
      </c>
      <c r="J551">
        <v>4.3299999999999998E-2</v>
      </c>
      <c r="K551">
        <v>13208.192954992401</v>
      </c>
      <c r="L551">
        <v>13162.204</v>
      </c>
      <c r="M551">
        <v>475.48809946046799</v>
      </c>
      <c r="O551">
        <v>14.85</v>
      </c>
      <c r="P551">
        <v>13162.204</v>
      </c>
      <c r="Q551">
        <v>0.99699917218542999</v>
      </c>
      <c r="T551">
        <v>7.1099430284079196E-2</v>
      </c>
      <c r="U551">
        <v>0.182296121649449</v>
      </c>
      <c r="V551">
        <v>0.16383448773335199</v>
      </c>
      <c r="W551">
        <v>0.182296121649449</v>
      </c>
      <c r="X551">
        <v>-0.82657510863168804</v>
      </c>
      <c r="Z551">
        <v>0.122578435215451</v>
      </c>
      <c r="AA551">
        <v>9.6349949922221595E-2</v>
      </c>
      <c r="AB551" s="111">
        <v>0.41768681762933901</v>
      </c>
      <c r="AC551">
        <v>-2.0733666579052E-3</v>
      </c>
      <c r="AD551">
        <v>486.52956611729201</v>
      </c>
      <c r="AE551" s="111">
        <v>478.94938274770402</v>
      </c>
      <c r="AG551">
        <v>486.52956611729201</v>
      </c>
      <c r="AI551" s="96">
        <v>9.4406924806311606E-6</v>
      </c>
      <c r="AK551">
        <v>484.25678725564097</v>
      </c>
      <c r="AL551">
        <v>491.52063906447501</v>
      </c>
      <c r="AM551">
        <v>476.99293544680597</v>
      </c>
      <c r="AN551">
        <v>6.7515432098759996E-4</v>
      </c>
      <c r="AO551">
        <v>5.0981040564370003E-4</v>
      </c>
      <c r="AP551">
        <v>0.14849999999999999</v>
      </c>
      <c r="AQ551" s="96">
        <v>2.33121381429008E-23</v>
      </c>
      <c r="AR551">
        <v>-0.82657510863168804</v>
      </c>
      <c r="AS551">
        <v>0.92943982642030598</v>
      </c>
      <c r="AT551">
        <v>1.1388695360176699</v>
      </c>
      <c r="AU551">
        <v>0.92943982642030598</v>
      </c>
      <c r="AV551">
        <v>0.28283357534321002</v>
      </c>
    </row>
    <row r="552" spans="1:48">
      <c r="A552" s="95">
        <v>45684</v>
      </c>
      <c r="B552" t="b">
        <v>0</v>
      </c>
      <c r="C552" t="b">
        <v>0</v>
      </c>
      <c r="E552" t="s">
        <v>107</v>
      </c>
      <c r="F552">
        <v>6020.1125000000002</v>
      </c>
      <c r="H552">
        <v>0</v>
      </c>
      <c r="J552">
        <v>4.3299999999999998E-2</v>
      </c>
      <c r="K552">
        <v>13208.192954992401</v>
      </c>
      <c r="L552">
        <v>13155.175999999999</v>
      </c>
      <c r="M552">
        <v>475.23421110233198</v>
      </c>
      <c r="O552">
        <v>14.85</v>
      </c>
      <c r="P552">
        <v>13155.175999999999</v>
      </c>
      <c r="Q552">
        <v>0.99970731707316995</v>
      </c>
      <c r="T552">
        <v>7.1099430284079196E-2</v>
      </c>
      <c r="U552">
        <v>0.176828038341205</v>
      </c>
      <c r="V552">
        <v>0.161405027977326</v>
      </c>
      <c r="W552">
        <v>0.176828038341205</v>
      </c>
      <c r="X552">
        <v>-0.90969479414175203</v>
      </c>
      <c r="Z552">
        <v>0.122578435215451</v>
      </c>
      <c r="AA552">
        <v>9.6338340066540296E-2</v>
      </c>
      <c r="AB552" s="111">
        <v>0.16768681762933901</v>
      </c>
      <c r="AC552">
        <v>-2.4802518288740002E-4</v>
      </c>
      <c r="AD552">
        <v>486.52956611729201</v>
      </c>
      <c r="AE552" s="111">
        <v>478.83059123945401</v>
      </c>
      <c r="AG552">
        <v>486.52956611729201</v>
      </c>
      <c r="AI552" s="96">
        <v>2.85258250888739E-7</v>
      </c>
      <c r="AK552">
        <v>484.25678725564097</v>
      </c>
      <c r="AL552">
        <v>491.52063906447501</v>
      </c>
      <c r="AM552">
        <v>476.99293544680597</v>
      </c>
      <c r="AN552">
        <v>5.0981040564370003E-4</v>
      </c>
      <c r="AO552">
        <v>3.4446649029979998E-4</v>
      </c>
      <c r="AP552">
        <v>0.14849999999999999</v>
      </c>
      <c r="AQ552" s="96">
        <v>1.1497371885147199E-34</v>
      </c>
      <c r="AR552">
        <v>-0.90969479414175203</v>
      </c>
      <c r="AS552">
        <v>0.92943982642030598</v>
      </c>
      <c r="AT552">
        <v>1.1393191728803</v>
      </c>
      <c r="AU552">
        <v>0.92943982642030598</v>
      </c>
      <c r="AV552">
        <v>9.9676002111874301E-2</v>
      </c>
    </row>
    <row r="553" spans="1:48">
      <c r="A553" s="95">
        <v>45684</v>
      </c>
      <c r="B553" t="b">
        <v>0</v>
      </c>
      <c r="C553" t="b">
        <v>0</v>
      </c>
      <c r="E553" t="s">
        <v>108</v>
      </c>
      <c r="F553">
        <v>6021.375</v>
      </c>
      <c r="H553">
        <v>0</v>
      </c>
      <c r="J553">
        <v>4.3299999999999998E-2</v>
      </c>
      <c r="K553">
        <v>13208.192954992401</v>
      </c>
      <c r="L553">
        <v>13157.087</v>
      </c>
      <c r="M553">
        <v>475.30324648258198</v>
      </c>
      <c r="O553">
        <v>14.85</v>
      </c>
      <c r="P553">
        <v>13157.087</v>
      </c>
      <c r="Q553">
        <v>1.0002097136889001</v>
      </c>
      <c r="T553">
        <v>7.1099430284079196E-2</v>
      </c>
      <c r="U553">
        <v>0.17144765664494199</v>
      </c>
      <c r="V553">
        <v>0.158969028844301</v>
      </c>
      <c r="W553">
        <v>0.17144765664494199</v>
      </c>
      <c r="X553">
        <v>-0.96283051768075301</v>
      </c>
      <c r="Z553">
        <v>0.122578435215451</v>
      </c>
      <c r="AA553">
        <v>9.6313928311724098E-2</v>
      </c>
      <c r="AB553" s="111">
        <v>5.44014529239309E-2</v>
      </c>
      <c r="AC553" s="96">
        <v>1.3030659369306301E-5</v>
      </c>
      <c r="AD553">
        <v>486.52956611729201</v>
      </c>
      <c r="AE553" s="111">
        <v>478.83683071778398</v>
      </c>
      <c r="AG553">
        <v>486.52956611729201</v>
      </c>
      <c r="AI553" s="96">
        <v>2.1099150216701899E-8</v>
      </c>
      <c r="AK553">
        <v>484.25678725564097</v>
      </c>
      <c r="AL553">
        <v>491.52063906447501</v>
      </c>
      <c r="AM553">
        <v>476.99293544680597</v>
      </c>
      <c r="AN553">
        <v>3.4446649029979998E-4</v>
      </c>
      <c r="AO553">
        <v>1.7912257495590001E-4</v>
      </c>
      <c r="AP553">
        <v>0.14849999999999999</v>
      </c>
      <c r="AQ553" s="96">
        <v>3.1473479278574301E-64</v>
      </c>
      <c r="AR553">
        <v>-0.96283051768075301</v>
      </c>
      <c r="AS553">
        <v>0.92943982642030598</v>
      </c>
      <c r="AT553">
        <v>1.1393934058634101</v>
      </c>
      <c r="AU553">
        <v>0.92943982642030598</v>
      </c>
      <c r="AV553">
        <v>5.44014529239309E-2</v>
      </c>
    </row>
    <row r="554" spans="1:48">
      <c r="A554" s="95">
        <v>45684</v>
      </c>
      <c r="B554" t="b">
        <v>0</v>
      </c>
      <c r="C554" t="b">
        <v>0</v>
      </c>
      <c r="E554" t="s">
        <v>109</v>
      </c>
      <c r="F554">
        <v>6021.0249999999996</v>
      </c>
      <c r="H554">
        <v>0</v>
      </c>
      <c r="J554">
        <v>4.3299999999999998E-2</v>
      </c>
      <c r="K554">
        <v>13208.192954992401</v>
      </c>
      <c r="L554">
        <v>13155.492</v>
      </c>
      <c r="M554">
        <v>475.24562668587998</v>
      </c>
      <c r="O554">
        <v>14.85</v>
      </c>
      <c r="P554">
        <v>13155.492</v>
      </c>
      <c r="Q554">
        <v>0.99994187374146204</v>
      </c>
      <c r="T554">
        <v>7.1099430284079196E-2</v>
      </c>
      <c r="U554">
        <v>0.16622934955635801</v>
      </c>
      <c r="V554">
        <v>0.15656881994594099</v>
      </c>
      <c r="W554">
        <v>0.16622934955635801</v>
      </c>
      <c r="X554">
        <v>0</v>
      </c>
      <c r="Z554">
        <v>0.122578435215451</v>
      </c>
      <c r="AA554">
        <v>9.5972907447177694E-2</v>
      </c>
      <c r="AB554" s="111">
        <v>2.4937192407287E-2</v>
      </c>
      <c r="AC554" s="96">
        <v>-9.5413750257344802E-6</v>
      </c>
      <c r="AD554">
        <v>486.52956611729201</v>
      </c>
      <c r="AE554" s="111">
        <v>478.83226195600599</v>
      </c>
      <c r="AG554">
        <v>486.52956611729201</v>
      </c>
      <c r="AI554" s="96">
        <v>1.46978744394415E-8</v>
      </c>
      <c r="AK554">
        <v>484.25678725564097</v>
      </c>
      <c r="AL554">
        <v>491.52063906447501</v>
      </c>
      <c r="AM554">
        <v>476.99293544680597</v>
      </c>
      <c r="AN554">
        <v>1.7912257495590001E-4</v>
      </c>
      <c r="AO554">
        <v>0</v>
      </c>
      <c r="AP554">
        <v>0.14849999999999999</v>
      </c>
      <c r="AQ554">
        <v>0</v>
      </c>
      <c r="AR554">
        <v>0</v>
      </c>
      <c r="AS554">
        <v>0.92943982642030598</v>
      </c>
      <c r="AT554">
        <v>1.13954944876252</v>
      </c>
      <c r="AU554">
        <v>0.92943982642030598</v>
      </c>
      <c r="AV554">
        <v>2.4937192407287E-2</v>
      </c>
    </row>
    <row r="555" spans="1:48">
      <c r="A555" s="95">
        <v>45684</v>
      </c>
      <c r="B555" t="b">
        <v>0</v>
      </c>
      <c r="C555" t="b">
        <v>0</v>
      </c>
      <c r="E555" t="s">
        <v>110</v>
      </c>
      <c r="F555">
        <v>6036.3</v>
      </c>
      <c r="G555" t="s">
        <v>111</v>
      </c>
      <c r="H555">
        <v>0</v>
      </c>
      <c r="J555">
        <v>4.3299999999999998E-2</v>
      </c>
      <c r="K555">
        <v>13208.192954992401</v>
      </c>
      <c r="L555">
        <v>13189.337</v>
      </c>
      <c r="M555">
        <v>476.468286259173</v>
      </c>
      <c r="N555">
        <v>481.38671093095002</v>
      </c>
      <c r="O555">
        <v>14.85</v>
      </c>
      <c r="P555">
        <v>13189.337</v>
      </c>
      <c r="Q555">
        <v>1.0025369434606199</v>
      </c>
      <c r="R555">
        <v>481.38671093095002</v>
      </c>
      <c r="T555">
        <v>7.1099430284079196E-2</v>
      </c>
      <c r="U555">
        <v>0.16331868703257901</v>
      </c>
      <c r="V555">
        <v>0.15533108464683501</v>
      </c>
      <c r="W555">
        <v>0.16331868703257901</v>
      </c>
      <c r="X555">
        <v>0</v>
      </c>
      <c r="Y555">
        <v>0.124295975757102</v>
      </c>
      <c r="Z555">
        <v>0.122578435215451</v>
      </c>
      <c r="AA555">
        <v>9.5952757970854397E-2</v>
      </c>
      <c r="AB555" s="111">
        <v>0.174937192407287</v>
      </c>
      <c r="AC555" s="96">
        <v>4.9155660390542902E-5</v>
      </c>
      <c r="AD555">
        <v>486.52956611729201</v>
      </c>
      <c r="AE555" s="111">
        <v>478.85579927205799</v>
      </c>
      <c r="AF555">
        <v>478.85579927205799</v>
      </c>
      <c r="AG555">
        <v>486.52956611729201</v>
      </c>
      <c r="AH555" s="95">
        <v>45684</v>
      </c>
      <c r="AI555" s="96">
        <v>6.6017448918315502E-6</v>
      </c>
      <c r="AJ555">
        <v>476.468286259173</v>
      </c>
      <c r="AK555">
        <v>484.25678725564097</v>
      </c>
      <c r="AL555">
        <v>491.52063906447501</v>
      </c>
      <c r="AM555">
        <v>476.99293544680597</v>
      </c>
      <c r="AN555">
        <v>0</v>
      </c>
      <c r="AO555">
        <v>1.0058421516754E-3</v>
      </c>
      <c r="AP555">
        <v>0.14849999999999999</v>
      </c>
      <c r="AQ555">
        <v>0</v>
      </c>
      <c r="AR555">
        <v>0</v>
      </c>
      <c r="AS555">
        <v>0.92943982642030598</v>
      </c>
      <c r="AT555">
        <v>1.14172293892739</v>
      </c>
      <c r="AU555">
        <v>0.92943982642030598</v>
      </c>
      <c r="AV555">
        <v>0.64300065135065998</v>
      </c>
    </row>
    <row r="556" spans="1:48">
      <c r="A556" s="95">
        <v>45685</v>
      </c>
      <c r="B556" t="b">
        <v>0</v>
      </c>
      <c r="C556" t="b">
        <v>0</v>
      </c>
      <c r="E556" t="s">
        <v>104</v>
      </c>
      <c r="F556">
        <v>6031.1374999999998</v>
      </c>
      <c r="H556">
        <v>0</v>
      </c>
      <c r="J556">
        <v>4.3299999999999998E-2</v>
      </c>
      <c r="K556">
        <v>13329.949152958699</v>
      </c>
      <c r="L556">
        <v>13184.191999999999</v>
      </c>
      <c r="M556">
        <v>476.20478563442703</v>
      </c>
      <c r="O556">
        <v>17.899999999999999</v>
      </c>
      <c r="P556">
        <v>13184.191999999999</v>
      </c>
      <c r="Q556">
        <v>0.99914475755015397</v>
      </c>
      <c r="U556">
        <v>0.15844558060724301</v>
      </c>
      <c r="V556">
        <v>0.15303629480556899</v>
      </c>
      <c r="W556">
        <v>0.15844558060724301</v>
      </c>
      <c r="X556">
        <v>-1.0151774346493E-3</v>
      </c>
      <c r="Z556">
        <v>0.124295975757102</v>
      </c>
      <c r="AA556">
        <v>9.5919406774346599E-2</v>
      </c>
      <c r="AB556" s="111">
        <v>0.32493719240728702</v>
      </c>
      <c r="AC556">
        <v>-1.2563417250990001E-4</v>
      </c>
      <c r="AD556">
        <v>478.85579927205799</v>
      </c>
      <c r="AE556" s="111">
        <v>478.79563861996502</v>
      </c>
      <c r="AG556">
        <v>478.85579927205799</v>
      </c>
      <c r="AI556" s="96">
        <v>3.0600993918609098E-7</v>
      </c>
      <c r="AK556">
        <v>476.468286259173</v>
      </c>
      <c r="AL556">
        <v>483.61531055306</v>
      </c>
      <c r="AM556">
        <v>469.32126196528498</v>
      </c>
      <c r="AN556">
        <v>1.0058421516754E-3</v>
      </c>
      <c r="AO556">
        <v>8.4049823633150001E-4</v>
      </c>
      <c r="AP556">
        <v>0.17899999999999999</v>
      </c>
      <c r="AQ556">
        <v>1.4744385190460999E-3</v>
      </c>
      <c r="AR556">
        <v>-2.4896159536954001E-3</v>
      </c>
      <c r="AS556">
        <v>0.91202885283305501</v>
      </c>
      <c r="AT556">
        <v>1.14185099083762</v>
      </c>
      <c r="AU556">
        <v>0.91202885283305501</v>
      </c>
      <c r="AV556">
        <v>0.64220035062416703</v>
      </c>
    </row>
    <row r="557" spans="1:48">
      <c r="A557" s="95">
        <v>45685</v>
      </c>
      <c r="B557" t="b">
        <v>0</v>
      </c>
      <c r="C557" t="b">
        <v>0</v>
      </c>
      <c r="E557" t="s">
        <v>105</v>
      </c>
      <c r="F557">
        <v>6076.15</v>
      </c>
      <c r="H557">
        <v>0</v>
      </c>
      <c r="J557">
        <v>4.3299999999999998E-2</v>
      </c>
      <c r="K557">
        <v>13329.949152958699</v>
      </c>
      <c r="L557">
        <v>13280.004000000001</v>
      </c>
      <c r="M557">
        <v>479.66545526979098</v>
      </c>
      <c r="O557">
        <v>17.899999999999999</v>
      </c>
      <c r="P557">
        <v>13280.004000000001</v>
      </c>
      <c r="Q557">
        <v>1.00746335164801</v>
      </c>
      <c r="U557">
        <v>0.170727777456125</v>
      </c>
      <c r="V557">
        <v>0.15966258282068599</v>
      </c>
      <c r="W557">
        <v>0.170727777456125</v>
      </c>
      <c r="X557">
        <v>3.91268812939339E-2</v>
      </c>
      <c r="Z557">
        <v>0.124295975757102</v>
      </c>
      <c r="AA557">
        <v>9.6284726593408504E-2</v>
      </c>
      <c r="AB557" s="111">
        <v>0.47493719240728699</v>
      </c>
      <c r="AC557">
        <v>2.3463796187834E-3</v>
      </c>
      <c r="AD557">
        <v>478.85579927205799</v>
      </c>
      <c r="AE557" s="111">
        <v>479.91907494798602</v>
      </c>
      <c r="AG557">
        <v>478.85579927205799</v>
      </c>
      <c r="AI557" s="96">
        <v>5.2430764380005002E-5</v>
      </c>
      <c r="AK557">
        <v>476.468286259173</v>
      </c>
      <c r="AL557">
        <v>483.61531055306</v>
      </c>
      <c r="AM557">
        <v>469.32126196528498</v>
      </c>
      <c r="AN557">
        <v>8.4049823633150001E-4</v>
      </c>
      <c r="AO557">
        <v>6.7515432098759996E-4</v>
      </c>
      <c r="AP557">
        <v>0.17899999999999999</v>
      </c>
      <c r="AQ557">
        <v>3.91282493605472E-2</v>
      </c>
      <c r="AR557" s="96">
        <v>-1.36806661332755E-6</v>
      </c>
      <c r="AS557">
        <v>0.91202885283305501</v>
      </c>
      <c r="AT557">
        <v>1.1420628503642101</v>
      </c>
      <c r="AU557">
        <v>0.91202885283305501</v>
      </c>
      <c r="AV557">
        <v>0.66195167876463001</v>
      </c>
    </row>
    <row r="558" spans="1:48">
      <c r="A558" s="95">
        <v>45685</v>
      </c>
      <c r="B558" t="b">
        <v>0</v>
      </c>
      <c r="C558" t="b">
        <v>0</v>
      </c>
      <c r="E558" t="s">
        <v>106</v>
      </c>
      <c r="F558">
        <v>6069.55</v>
      </c>
      <c r="H558">
        <v>0</v>
      </c>
      <c r="J558">
        <v>4.3299999999999998E-2</v>
      </c>
      <c r="K558">
        <v>13329.949152958699</v>
      </c>
      <c r="L558">
        <v>13267.031999999999</v>
      </c>
      <c r="M558">
        <v>479.19691472674901</v>
      </c>
      <c r="O558">
        <v>17.899999999999999</v>
      </c>
      <c r="P558">
        <v>13267.031999999999</v>
      </c>
      <c r="Q558">
        <v>0.99891378586769597</v>
      </c>
      <c r="U558">
        <v>0.165831787405889</v>
      </c>
      <c r="V558">
        <v>0.15741003532747999</v>
      </c>
      <c r="W558">
        <v>0.165831787405889</v>
      </c>
      <c r="X558">
        <v>1.16376018102308E-2</v>
      </c>
      <c r="Z558">
        <v>0.124295975757102</v>
      </c>
      <c r="AA558">
        <v>9.6174061493238205E-2</v>
      </c>
      <c r="AB558" s="111">
        <v>0.62493719240728696</v>
      </c>
      <c r="AC558">
        <v>-4.7892194308880002E-4</v>
      </c>
      <c r="AD558">
        <v>478.85579927205799</v>
      </c>
      <c r="AE558" s="111">
        <v>479.68923117208601</v>
      </c>
      <c r="AG558">
        <v>478.85579927205799</v>
      </c>
      <c r="AI558" s="96">
        <v>9.5508464503475997E-7</v>
      </c>
      <c r="AK558">
        <v>476.468286259173</v>
      </c>
      <c r="AL558">
        <v>483.61531055306</v>
      </c>
      <c r="AM558">
        <v>469.32126196528498</v>
      </c>
      <c r="AN558">
        <v>6.7515432098759996E-4</v>
      </c>
      <c r="AO558">
        <v>5.0981040564370003E-4</v>
      </c>
      <c r="AP558">
        <v>0.17899999999999999</v>
      </c>
      <c r="AQ558">
        <v>1.1637729027166199E-2</v>
      </c>
      <c r="AR558" s="96">
        <v>-1.2721693531947401E-7</v>
      </c>
      <c r="AS558">
        <v>0.91202885283305501</v>
      </c>
      <c r="AT558">
        <v>1.1397360296922401</v>
      </c>
      <c r="AU558">
        <v>0.91202885283305501</v>
      </c>
      <c r="AV558">
        <v>0.638903946528942</v>
      </c>
    </row>
    <row r="559" spans="1:48">
      <c r="A559" s="95">
        <v>45685</v>
      </c>
      <c r="B559" t="b">
        <v>0</v>
      </c>
      <c r="C559" t="b">
        <v>0</v>
      </c>
      <c r="E559" t="s">
        <v>107</v>
      </c>
      <c r="F559">
        <v>6087.375</v>
      </c>
      <c r="H559">
        <v>0</v>
      </c>
      <c r="J559">
        <v>4.3299999999999998E-2</v>
      </c>
      <c r="K559">
        <v>13329.949152958699</v>
      </c>
      <c r="L559">
        <v>13305.1</v>
      </c>
      <c r="M559">
        <v>480.57190712518502</v>
      </c>
      <c r="O559">
        <v>17.899999999999999</v>
      </c>
      <c r="P559">
        <v>13305.1</v>
      </c>
      <c r="Q559">
        <v>1.0029367910306299</v>
      </c>
      <c r="U559">
        <v>0.16345974028515001</v>
      </c>
      <c r="V559">
        <v>0.15642582774753</v>
      </c>
      <c r="W559">
        <v>0.16345974028515001</v>
      </c>
      <c r="X559">
        <v>2.8811482284761401E-2</v>
      </c>
      <c r="Z559">
        <v>0.124295975757102</v>
      </c>
      <c r="AA559">
        <v>9.6207099538125701E-2</v>
      </c>
      <c r="AB559" s="111">
        <v>0.63879279668667999</v>
      </c>
      <c r="AC559">
        <v>1.7917893592185E-3</v>
      </c>
      <c r="AD559">
        <v>478.85579927205799</v>
      </c>
      <c r="AE559" s="111">
        <v>480.548733232232</v>
      </c>
      <c r="AG559">
        <v>478.85579927205799</v>
      </c>
      <c r="AI559" s="96">
        <v>8.2097116658208196E-6</v>
      </c>
      <c r="AK559">
        <v>476.468286259173</v>
      </c>
      <c r="AL559">
        <v>483.61531055306</v>
      </c>
      <c r="AM559">
        <v>469.32126196528498</v>
      </c>
      <c r="AN559">
        <v>5.0981040564370003E-4</v>
      </c>
      <c r="AO559">
        <v>3.4446649029979998E-4</v>
      </c>
      <c r="AP559">
        <v>0.17899999999999999</v>
      </c>
      <c r="AQ559">
        <v>2.8811482285255E-2</v>
      </c>
      <c r="AR559" s="96">
        <v>-4.9360515674834399E-13</v>
      </c>
      <c r="AS559">
        <v>0.91202885283305501</v>
      </c>
      <c r="AT559">
        <v>1.14044232111068</v>
      </c>
      <c r="AU559">
        <v>0.91202885283305501</v>
      </c>
      <c r="AV559">
        <v>0.63879279668667999</v>
      </c>
    </row>
    <row r="560" spans="1:48">
      <c r="A560" s="95">
        <v>45685</v>
      </c>
      <c r="B560" t="b">
        <v>0</v>
      </c>
      <c r="C560" t="b">
        <v>0</v>
      </c>
      <c r="E560" t="s">
        <v>108</v>
      </c>
      <c r="F560">
        <v>6090.8374999999996</v>
      </c>
      <c r="H560">
        <v>0</v>
      </c>
      <c r="J560">
        <v>4.3299999999999998E-2</v>
      </c>
      <c r="K560">
        <v>13329.949152958699</v>
      </c>
      <c r="L560">
        <v>13313.683000000001</v>
      </c>
      <c r="M560">
        <v>480.881919727786</v>
      </c>
      <c r="O560">
        <v>17.899999999999999</v>
      </c>
      <c r="P560">
        <v>13313.683000000001</v>
      </c>
      <c r="Q560">
        <v>1.0005688001807</v>
      </c>
      <c r="U560">
        <v>0.15861890683409499</v>
      </c>
      <c r="V560">
        <v>0.15413298302214501</v>
      </c>
      <c r="W560">
        <v>0.15861890683409499</v>
      </c>
      <c r="X560">
        <v>9.0213155089232996E-3</v>
      </c>
      <c r="Z560">
        <v>0.124295975757102</v>
      </c>
      <c r="AA560">
        <v>9.5986696817562195E-2</v>
      </c>
      <c r="AB560" s="111">
        <v>0.66089556626984003</v>
      </c>
      <c r="AC560">
        <v>4.0986919437030001E-4</v>
      </c>
      <c r="AD560">
        <v>478.85579927205799</v>
      </c>
      <c r="AE560" s="111">
        <v>480.74569535437797</v>
      </c>
      <c r="AG560">
        <v>478.85579927205799</v>
      </c>
      <c r="AI560" s="96">
        <v>4.1587408163273601E-7</v>
      </c>
      <c r="AK560">
        <v>476.468286259173</v>
      </c>
      <c r="AL560">
        <v>483.61531055306</v>
      </c>
      <c r="AM560">
        <v>469.32126196528498</v>
      </c>
      <c r="AN560">
        <v>3.4446649029979998E-4</v>
      </c>
      <c r="AO560">
        <v>1.7912257495590001E-4</v>
      </c>
      <c r="AP560">
        <v>0.17899999999999999</v>
      </c>
      <c r="AQ560">
        <v>9.0213155089232996E-3</v>
      </c>
      <c r="AR560">
        <v>0</v>
      </c>
      <c r="AS560">
        <v>0.91202885283305501</v>
      </c>
      <c r="AT560">
        <v>1.1402315951686599</v>
      </c>
      <c r="AU560">
        <v>0.91202885283305501</v>
      </c>
      <c r="AV560">
        <v>0.66089556626984003</v>
      </c>
    </row>
    <row r="561" spans="1:48">
      <c r="A561" s="95">
        <v>45685</v>
      </c>
      <c r="B561" t="b">
        <v>0</v>
      </c>
      <c r="C561" t="b">
        <v>0</v>
      </c>
      <c r="E561" t="s">
        <v>109</v>
      </c>
      <c r="F561">
        <v>6101.6750000000002</v>
      </c>
      <c r="H561">
        <v>0</v>
      </c>
      <c r="J561">
        <v>4.3299999999999998E-2</v>
      </c>
      <c r="K561">
        <v>13329.949152958699</v>
      </c>
      <c r="L561">
        <v>13337.703</v>
      </c>
      <c r="M561">
        <v>481.74950713480598</v>
      </c>
      <c r="O561">
        <v>17.899999999999999</v>
      </c>
      <c r="P561">
        <v>13337.703</v>
      </c>
      <c r="Q561">
        <v>1.00177931195833</v>
      </c>
      <c r="U561">
        <v>0.15490076729473201</v>
      </c>
      <c r="V561">
        <v>0.15236866784687</v>
      </c>
      <c r="W561">
        <v>0.15490076729473201</v>
      </c>
      <c r="X561">
        <v>0</v>
      </c>
      <c r="Z561">
        <v>0.124295975757102</v>
      </c>
      <c r="AA561">
        <v>9.6075150604601103E-2</v>
      </c>
      <c r="AB561" s="111">
        <v>0.66784063369795599</v>
      </c>
      <c r="AC561">
        <v>1.1916661271851E-3</v>
      </c>
      <c r="AD561">
        <v>478.85579927205799</v>
      </c>
      <c r="AE561" s="111">
        <v>481.31858371532201</v>
      </c>
      <c r="AG561">
        <v>478.85579927205799</v>
      </c>
      <c r="AI561" s="96">
        <v>3.2491266021176801E-6</v>
      </c>
      <c r="AK561">
        <v>476.468286259173</v>
      </c>
      <c r="AL561">
        <v>483.61531055306</v>
      </c>
      <c r="AM561">
        <v>469.32126196528498</v>
      </c>
      <c r="AN561">
        <v>1.7912257495590001E-4</v>
      </c>
      <c r="AO561">
        <v>0</v>
      </c>
      <c r="AP561">
        <v>0.17899999999999999</v>
      </c>
      <c r="AQ561">
        <v>0</v>
      </c>
      <c r="AR561">
        <v>0</v>
      </c>
      <c r="AS561">
        <v>0.91202885283305501</v>
      </c>
      <c r="AT561">
        <v>1.14163528234144</v>
      </c>
      <c r="AU561">
        <v>0.91202885283305501</v>
      </c>
      <c r="AV561">
        <v>0.66784063369795599</v>
      </c>
    </row>
    <row r="562" spans="1:48">
      <c r="A562" s="95">
        <v>45685</v>
      </c>
      <c r="B562" t="b">
        <v>0</v>
      </c>
      <c r="C562" t="b">
        <v>0</v>
      </c>
      <c r="E562" t="s">
        <v>110</v>
      </c>
      <c r="F562">
        <v>6099.2250000000004</v>
      </c>
      <c r="G562" t="s">
        <v>111</v>
      </c>
      <c r="H562">
        <v>0</v>
      </c>
      <c r="J562">
        <v>4.3299999999999998E-2</v>
      </c>
      <c r="K562">
        <v>13329.949152958699</v>
      </c>
      <c r="L562">
        <v>13331.089</v>
      </c>
      <c r="M562">
        <v>481.510613583181</v>
      </c>
      <c r="N562">
        <v>486.40489405394402</v>
      </c>
      <c r="O562">
        <v>17.899999999999999</v>
      </c>
      <c r="P562">
        <v>13331.089</v>
      </c>
      <c r="Q562">
        <v>0.99959847091167597</v>
      </c>
      <c r="R562">
        <v>486.40489405394402</v>
      </c>
      <c r="S562">
        <v>5.7923066682429802E-2</v>
      </c>
      <c r="U562">
        <v>0.15026853389706199</v>
      </c>
      <c r="V562">
        <v>0.150109108084685</v>
      </c>
      <c r="W562">
        <v>0.15026853389706199</v>
      </c>
      <c r="X562">
        <v>0</v>
      </c>
      <c r="Y562">
        <v>0.12433555330096301</v>
      </c>
      <c r="Z562">
        <v>0.124295975757102</v>
      </c>
      <c r="AA562">
        <v>9.6009850361967505E-2</v>
      </c>
      <c r="AB562" s="111">
        <v>0.67710005513554195</v>
      </c>
      <c r="AC562">
        <v>-3.320997545519E-4</v>
      </c>
      <c r="AD562">
        <v>478.85579927205799</v>
      </c>
      <c r="AE562" s="111">
        <v>481.15873793180799</v>
      </c>
      <c r="AF562">
        <v>481.15873793180799</v>
      </c>
      <c r="AG562">
        <v>478.85579927205799</v>
      </c>
      <c r="AH562" s="95">
        <v>45685</v>
      </c>
      <c r="AI562" s="96">
        <v>2.4602639441967998E-7</v>
      </c>
      <c r="AJ562">
        <v>481.510613583181</v>
      </c>
      <c r="AK562">
        <v>476.468286259173</v>
      </c>
      <c r="AL562">
        <v>483.61531055306</v>
      </c>
      <c r="AM562">
        <v>469.32126196528498</v>
      </c>
      <c r="AN562">
        <v>0</v>
      </c>
      <c r="AO562">
        <v>1.0058421516754E-3</v>
      </c>
      <c r="AP562">
        <v>0.17899999999999999</v>
      </c>
      <c r="AQ562">
        <v>0</v>
      </c>
      <c r="AR562">
        <v>0</v>
      </c>
      <c r="AS562">
        <v>0.91202885283305501</v>
      </c>
      <c r="AT562">
        <v>1.14107253749546</v>
      </c>
      <c r="AU562">
        <v>0.91202885283305501</v>
      </c>
      <c r="AV562">
        <v>0.67710005513554195</v>
      </c>
    </row>
    <row r="563" spans="1:48">
      <c r="A563" s="95">
        <v>45686</v>
      </c>
      <c r="B563" t="b">
        <v>0</v>
      </c>
      <c r="C563" t="b">
        <v>0</v>
      </c>
      <c r="E563" t="s">
        <v>104</v>
      </c>
      <c r="F563">
        <v>6081.05</v>
      </c>
      <c r="H563">
        <v>0</v>
      </c>
      <c r="J563">
        <v>4.3299999999999998E-2</v>
      </c>
      <c r="K563">
        <v>13267.6545666578</v>
      </c>
      <c r="L563">
        <v>13295.712</v>
      </c>
      <c r="M563">
        <v>480.15534461567</v>
      </c>
      <c r="O563">
        <v>16.41</v>
      </c>
      <c r="P563">
        <v>13295.712</v>
      </c>
      <c r="Q563">
        <v>0.99702011321110395</v>
      </c>
      <c r="T563">
        <v>5.7923066682429802E-2</v>
      </c>
      <c r="U563">
        <v>0.148548421215357</v>
      </c>
      <c r="V563">
        <v>0.149255423859465</v>
      </c>
      <c r="W563">
        <v>0.149255423859465</v>
      </c>
      <c r="X563">
        <v>-4.7446525093401996E-3</v>
      </c>
      <c r="Z563">
        <v>0.12433555330096301</v>
      </c>
      <c r="AA563">
        <v>9.6122180060701098E-2</v>
      </c>
      <c r="AB563" s="111">
        <v>0.69766034522855802</v>
      </c>
      <c r="AC563">
        <v>-1.9217236624130001E-3</v>
      </c>
      <c r="AD563">
        <v>481.15873793180799</v>
      </c>
      <c r="AE563" s="111">
        <v>480.23408379974802</v>
      </c>
      <c r="AG563">
        <v>481.15873793180799</v>
      </c>
      <c r="AI563" s="96">
        <v>7.9444359672812194E-6</v>
      </c>
      <c r="AK563">
        <v>481.510613583181</v>
      </c>
      <c r="AL563">
        <v>488.73327278692801</v>
      </c>
      <c r="AM563">
        <v>474.28795437943302</v>
      </c>
      <c r="AN563">
        <v>1.0058421516754E-3</v>
      </c>
      <c r="AO563">
        <v>8.4049823633150001E-4</v>
      </c>
      <c r="AP563">
        <v>0.1641</v>
      </c>
      <c r="AQ563" s="96">
        <v>9.9772577775448802E-5</v>
      </c>
      <c r="AR563">
        <v>-4.8444250871155997E-3</v>
      </c>
      <c r="AS563">
        <v>0.91162084552707501</v>
      </c>
      <c r="AT563">
        <v>1.14148805588891</v>
      </c>
      <c r="AU563">
        <v>0.91162084552707501</v>
      </c>
      <c r="AV563">
        <v>0.69766034522855802</v>
      </c>
    </row>
    <row r="564" spans="1:48">
      <c r="A564" s="95">
        <v>45686</v>
      </c>
      <c r="B564" t="b">
        <v>0</v>
      </c>
      <c r="C564" t="b">
        <v>0</v>
      </c>
      <c r="E564" t="s">
        <v>105</v>
      </c>
      <c r="F564">
        <v>6079.5</v>
      </c>
      <c r="H564">
        <v>0</v>
      </c>
      <c r="J564">
        <v>4.3299999999999998E-2</v>
      </c>
      <c r="K564">
        <v>13267.6545666578</v>
      </c>
      <c r="L564">
        <v>13291.289000000001</v>
      </c>
      <c r="M564">
        <v>479.99561438917101</v>
      </c>
      <c r="O564">
        <v>16.41</v>
      </c>
      <c r="P564">
        <v>13291.289000000001</v>
      </c>
      <c r="Q564">
        <v>0.99974510980833897</v>
      </c>
      <c r="T564">
        <v>5.7923066682429802E-2</v>
      </c>
      <c r="U564">
        <v>0.14406370858276399</v>
      </c>
      <c r="V564">
        <v>0.14701946963179399</v>
      </c>
      <c r="W564">
        <v>0.14701946963179399</v>
      </c>
      <c r="X564">
        <v>-2.4838364529841E-3</v>
      </c>
      <c r="Z564">
        <v>0.12433555330096301</v>
      </c>
      <c r="AA564">
        <v>9.6060081607356795E-2</v>
      </c>
      <c r="AB564" s="111">
        <v>0.70239589640859001</v>
      </c>
      <c r="AC564">
        <v>-2.3255978765150001E-4</v>
      </c>
      <c r="AD564">
        <v>481.15873793180799</v>
      </c>
      <c r="AE564" s="111">
        <v>480.122400663196</v>
      </c>
      <c r="AG564">
        <v>481.15873793180799</v>
      </c>
      <c r="AI564" s="96">
        <v>1.10701925348418E-7</v>
      </c>
      <c r="AK564">
        <v>481.510613583181</v>
      </c>
      <c r="AL564">
        <v>488.73327278692801</v>
      </c>
      <c r="AM564">
        <v>474.28795437943302</v>
      </c>
      <c r="AN564">
        <v>8.4049823633150001E-4</v>
      </c>
      <c r="AO564">
        <v>6.7515432098759996E-4</v>
      </c>
      <c r="AP564">
        <v>0.1641</v>
      </c>
      <c r="AQ564" s="96">
        <v>1.17529366923935E-5</v>
      </c>
      <c r="AR564">
        <v>-2.4955893896765001E-3</v>
      </c>
      <c r="AS564">
        <v>0.91162084552707501</v>
      </c>
      <c r="AT564">
        <v>1.1407730109055201</v>
      </c>
      <c r="AU564">
        <v>0.91162084552707501</v>
      </c>
      <c r="AV564">
        <v>0.70239589640859001</v>
      </c>
    </row>
    <row r="565" spans="1:48">
      <c r="A565" s="95">
        <v>45686</v>
      </c>
      <c r="B565" t="b">
        <v>0</v>
      </c>
      <c r="C565" t="b">
        <v>0</v>
      </c>
      <c r="E565" t="s">
        <v>106</v>
      </c>
      <c r="F565">
        <v>6076.9</v>
      </c>
      <c r="H565">
        <v>0</v>
      </c>
      <c r="J565">
        <v>4.3299999999999998E-2</v>
      </c>
      <c r="K565">
        <v>13267.6545666578</v>
      </c>
      <c r="L565">
        <v>13284.766</v>
      </c>
      <c r="M565">
        <v>479.760045710116</v>
      </c>
      <c r="O565">
        <v>16.41</v>
      </c>
      <c r="P565">
        <v>13284.766</v>
      </c>
      <c r="Q565">
        <v>0.99957233325108896</v>
      </c>
      <c r="T565">
        <v>5.7923066682429802E-2</v>
      </c>
      <c r="U565">
        <v>0.139766218735075</v>
      </c>
      <c r="V565">
        <v>0.144841413848557</v>
      </c>
      <c r="W565">
        <v>0.144841413848557</v>
      </c>
      <c r="X565">
        <v>-9.7426074364510005E-4</v>
      </c>
      <c r="Z565">
        <v>0.12433555330096301</v>
      </c>
      <c r="AA565">
        <v>9.59681868964571E-2</v>
      </c>
      <c r="AB565" s="111">
        <v>0.71307832559981899</v>
      </c>
      <c r="AC565">
        <v>-3.4578487892659998E-4</v>
      </c>
      <c r="AD565">
        <v>481.15873793180799</v>
      </c>
      <c r="AE565" s="111">
        <v>479.95638159701298</v>
      </c>
      <c r="AG565">
        <v>481.15873793180799</v>
      </c>
      <c r="AI565" s="96">
        <v>2.4097597050875798E-7</v>
      </c>
      <c r="AK565">
        <v>481.510613583181</v>
      </c>
      <c r="AL565">
        <v>488.73327278692801</v>
      </c>
      <c r="AM565">
        <v>474.28795437943302</v>
      </c>
      <c r="AN565">
        <v>6.7515432098759996E-4</v>
      </c>
      <c r="AO565">
        <v>5.0981040564370003E-4</v>
      </c>
      <c r="AP565">
        <v>0.1641</v>
      </c>
      <c r="AQ565" s="96">
        <v>2.87498015952801E-7</v>
      </c>
      <c r="AR565">
        <v>-9.7454824166100002E-4</v>
      </c>
      <c r="AS565">
        <v>0.91162084552707501</v>
      </c>
      <c r="AT565">
        <v>1.14116846301921</v>
      </c>
      <c r="AU565">
        <v>0.91162084552707501</v>
      </c>
      <c r="AV565">
        <v>0.71307832559981899</v>
      </c>
    </row>
    <row r="566" spans="1:48">
      <c r="A566" s="95">
        <v>45686</v>
      </c>
      <c r="B566" t="b">
        <v>0</v>
      </c>
      <c r="C566" t="b">
        <v>0</v>
      </c>
      <c r="E566" t="s">
        <v>107</v>
      </c>
      <c r="F566">
        <v>6074.7</v>
      </c>
      <c r="H566">
        <v>0</v>
      </c>
      <c r="J566">
        <v>4.3299999999999998E-2</v>
      </c>
      <c r="K566">
        <v>13267.6545666578</v>
      </c>
      <c r="L566">
        <v>13280.29</v>
      </c>
      <c r="M566">
        <v>479.59840146552801</v>
      </c>
      <c r="O566">
        <v>16.41</v>
      </c>
      <c r="P566">
        <v>13280.29</v>
      </c>
      <c r="Q566">
        <v>0.99963797330875903</v>
      </c>
      <c r="T566">
        <v>5.7923066682429802E-2</v>
      </c>
      <c r="U566">
        <v>0.13555271723763301</v>
      </c>
      <c r="V566">
        <v>0.14267331079486001</v>
      </c>
      <c r="W566">
        <v>0.14267331079486001</v>
      </c>
      <c r="X566">
        <v>-1.2741281739980001E-4</v>
      </c>
      <c r="Z566">
        <v>0.12433555330096301</v>
      </c>
      <c r="AA566">
        <v>9.5944583061389394E-2</v>
      </c>
      <c r="AB566" s="111">
        <v>0.72380125580124399</v>
      </c>
      <c r="AC566">
        <v>-2.4132782972909999E-4</v>
      </c>
      <c r="AD566">
        <v>481.15873793180799</v>
      </c>
      <c r="AE566" s="111">
        <v>479.84055476507802</v>
      </c>
      <c r="AG566">
        <v>481.15873793180799</v>
      </c>
      <c r="AI566" s="96">
        <v>1.13558248060643E-7</v>
      </c>
      <c r="AK566">
        <v>481.510613583181</v>
      </c>
      <c r="AL566">
        <v>488.73327278692801</v>
      </c>
      <c r="AM566">
        <v>474.28795437943302</v>
      </c>
      <c r="AN566">
        <v>5.0981040564370003E-4</v>
      </c>
      <c r="AO566">
        <v>3.4446649029979998E-4</v>
      </c>
      <c r="AP566">
        <v>0.1641</v>
      </c>
      <c r="AQ566" s="96">
        <v>2.9431487839782401E-10</v>
      </c>
      <c r="AR566">
        <v>-1.2741311171470001E-4</v>
      </c>
      <c r="AS566">
        <v>0.91162084552707501</v>
      </c>
      <c r="AT566">
        <v>1.14175294219291</v>
      </c>
      <c r="AU566">
        <v>0.91162084552707501</v>
      </c>
      <c r="AV566">
        <v>0.72380125580124399</v>
      </c>
    </row>
    <row r="567" spans="1:48">
      <c r="A567" s="95">
        <v>45686</v>
      </c>
      <c r="B567" t="b">
        <v>0</v>
      </c>
      <c r="C567" t="b">
        <v>0</v>
      </c>
      <c r="E567" t="s">
        <v>108</v>
      </c>
      <c r="F567">
        <v>6068.8249999999998</v>
      </c>
      <c r="H567">
        <v>0</v>
      </c>
      <c r="J567">
        <v>4.3299999999999998E-2</v>
      </c>
      <c r="K567">
        <v>13267.6545666578</v>
      </c>
      <c r="L567">
        <v>13266.258</v>
      </c>
      <c r="M567">
        <v>479.09165614826702</v>
      </c>
      <c r="O567">
        <v>16.41</v>
      </c>
      <c r="P567">
        <v>13266.258</v>
      </c>
      <c r="Q567">
        <v>0.99903287405139296</v>
      </c>
      <c r="T567">
        <v>5.7923066682429802E-2</v>
      </c>
      <c r="U567">
        <v>0.13187248648706401</v>
      </c>
      <c r="V567">
        <v>0.14072720543723799</v>
      </c>
      <c r="W567">
        <v>0.14072720543723799</v>
      </c>
      <c r="X567" s="96">
        <v>-2.2216959696396602E-6</v>
      </c>
      <c r="Z567">
        <v>0.12433555330096301</v>
      </c>
      <c r="AA567">
        <v>9.5958675947559302E-2</v>
      </c>
      <c r="AB567" s="111">
        <v>0.73480033968196001</v>
      </c>
      <c r="AC567">
        <v>-7.6587079979240004E-4</v>
      </c>
      <c r="AD567">
        <v>481.15873793180799</v>
      </c>
      <c r="AE567" s="111">
        <v>479.47305889562699</v>
      </c>
      <c r="AG567">
        <v>481.15873793180799</v>
      </c>
      <c r="AI567" s="96">
        <v>1.1175915609008199E-6</v>
      </c>
      <c r="AK567">
        <v>481.510613583181</v>
      </c>
      <c r="AL567">
        <v>488.73327278692801</v>
      </c>
      <c r="AM567">
        <v>474.28795437943302</v>
      </c>
      <c r="AN567">
        <v>3.4446649029979998E-4</v>
      </c>
      <c r="AO567">
        <v>1.7912257495590001E-4</v>
      </c>
      <c r="AP567">
        <v>0.1641</v>
      </c>
      <c r="AQ567" s="96">
        <v>5.8897747372787898E-20</v>
      </c>
      <c r="AR567" s="96">
        <v>-2.2216959696397199E-6</v>
      </c>
      <c r="AS567">
        <v>0.91162084552707501</v>
      </c>
      <c r="AT567">
        <v>1.1419029314328</v>
      </c>
      <c r="AU567">
        <v>0.91162084552707501</v>
      </c>
      <c r="AV567">
        <v>0.73480033968196001</v>
      </c>
    </row>
    <row r="568" spans="1:48">
      <c r="A568" s="95">
        <v>45686</v>
      </c>
      <c r="B568" t="b">
        <v>0</v>
      </c>
      <c r="C568" t="b">
        <v>0</v>
      </c>
      <c r="E568" t="s">
        <v>109</v>
      </c>
      <c r="F568">
        <v>6077.75</v>
      </c>
      <c r="H568">
        <v>0</v>
      </c>
      <c r="J568">
        <v>4.3299999999999998E-2</v>
      </c>
      <c r="K568">
        <v>13267.6545666578</v>
      </c>
      <c r="L568">
        <v>13285.262000000001</v>
      </c>
      <c r="M568">
        <v>479.77795803033899</v>
      </c>
      <c r="O568">
        <v>16.41</v>
      </c>
      <c r="P568">
        <v>13285.262000000001</v>
      </c>
      <c r="Q568">
        <v>1.0014706306410199</v>
      </c>
      <c r="T568">
        <v>5.7923066682429802E-2</v>
      </c>
      <c r="U568">
        <v>0.12870047550916799</v>
      </c>
      <c r="V568">
        <v>0.13899087161551399</v>
      </c>
      <c r="W568">
        <v>0.13899087161551399</v>
      </c>
      <c r="X568">
        <v>0</v>
      </c>
      <c r="Z568">
        <v>0.12433555330096301</v>
      </c>
      <c r="AA568">
        <v>9.6035344637408301E-2</v>
      </c>
      <c r="AB568" s="111">
        <v>0.74496183527476001</v>
      </c>
      <c r="AC568">
        <v>1.0515900680592E-3</v>
      </c>
      <c r="AD568">
        <v>481.15873793180799</v>
      </c>
      <c r="AE568" s="111">
        <v>479.977268002264</v>
      </c>
      <c r="AG568">
        <v>481.15873793180799</v>
      </c>
      <c r="AI568" s="96">
        <v>2.0491389412491502E-6</v>
      </c>
      <c r="AK568">
        <v>481.510613583181</v>
      </c>
      <c r="AL568">
        <v>488.73327278692801</v>
      </c>
      <c r="AM568">
        <v>474.28795437943302</v>
      </c>
      <c r="AN568">
        <v>1.7912257495590001E-4</v>
      </c>
      <c r="AO568">
        <v>0</v>
      </c>
      <c r="AP568">
        <v>0.1641</v>
      </c>
      <c r="AQ568">
        <v>0</v>
      </c>
      <c r="AR568">
        <v>0</v>
      </c>
      <c r="AS568">
        <v>0.91162084552707501</v>
      </c>
      <c r="AT568">
        <v>1.14181338578994</v>
      </c>
      <c r="AU568">
        <v>0.91162084552707501</v>
      </c>
      <c r="AV568">
        <v>0.74496183527476001</v>
      </c>
    </row>
    <row r="569" spans="1:48">
      <c r="A569" s="95">
        <v>45686</v>
      </c>
      <c r="B569" t="b">
        <v>0</v>
      </c>
      <c r="C569" t="b">
        <v>0</v>
      </c>
      <c r="E569" t="s">
        <v>110</v>
      </c>
      <c r="F569">
        <v>6068.625</v>
      </c>
      <c r="G569" t="s">
        <v>111</v>
      </c>
      <c r="H569">
        <v>0</v>
      </c>
      <c r="J569">
        <v>4.3299999999999998E-2</v>
      </c>
      <c r="K569">
        <v>13267.6545666578</v>
      </c>
      <c r="L569">
        <v>13266.15</v>
      </c>
      <c r="M569">
        <v>479.08775588499299</v>
      </c>
      <c r="N569">
        <v>483.96458569377501</v>
      </c>
      <c r="O569">
        <v>16.41</v>
      </c>
      <c r="P569">
        <v>13266.15</v>
      </c>
      <c r="Q569">
        <v>0.99849862202295203</v>
      </c>
      <c r="R569">
        <v>483.96458569377501</v>
      </c>
      <c r="S569">
        <v>5.39997026729825E-2</v>
      </c>
      <c r="T569">
        <v>5.7923066682429802E-2</v>
      </c>
      <c r="U569">
        <v>0.12565563410344999</v>
      </c>
      <c r="V569">
        <v>0.137290152179181</v>
      </c>
      <c r="W569">
        <v>0.137290152179181</v>
      </c>
      <c r="X569">
        <v>0</v>
      </c>
      <c r="Y569">
        <v>0.12444632259012101</v>
      </c>
      <c r="Z569">
        <v>0.12433555330096301</v>
      </c>
      <c r="AA569">
        <v>9.6092328844310099E-2</v>
      </c>
      <c r="AB569" s="111">
        <v>0.75426821932319899</v>
      </c>
      <c r="AC569">
        <v>-1.072622758273E-3</v>
      </c>
      <c r="AD569">
        <v>481.15873793180799</v>
      </c>
      <c r="AE569" s="111">
        <v>479.46243346115102</v>
      </c>
      <c r="AF569">
        <v>479.46243346115102</v>
      </c>
      <c r="AG569">
        <v>481.15873793180799</v>
      </c>
      <c r="AH569" s="95">
        <v>45686</v>
      </c>
      <c r="AI569" s="96">
        <v>2.07251256076442E-6</v>
      </c>
      <c r="AJ569">
        <v>479.08775588499299</v>
      </c>
      <c r="AK569">
        <v>481.510613583181</v>
      </c>
      <c r="AL569">
        <v>488.73327278692801</v>
      </c>
      <c r="AM569">
        <v>474.28795437943302</v>
      </c>
      <c r="AN569">
        <v>0</v>
      </c>
      <c r="AO569">
        <v>1.0058421516754E-3</v>
      </c>
      <c r="AP569">
        <v>0.1641</v>
      </c>
      <c r="AQ569">
        <v>0</v>
      </c>
      <c r="AR569">
        <v>0</v>
      </c>
      <c r="AS569">
        <v>0.91162084552707501</v>
      </c>
      <c r="AT569">
        <v>1.14132588237652</v>
      </c>
      <c r="AU569">
        <v>0.91162084552707501</v>
      </c>
      <c r="AV569">
        <v>0.75426821932319899</v>
      </c>
    </row>
    <row r="570" spans="1:48">
      <c r="A570" s="95">
        <v>45687</v>
      </c>
      <c r="B570" t="b">
        <v>0</v>
      </c>
      <c r="C570" t="b">
        <v>0</v>
      </c>
      <c r="E570" t="s">
        <v>104</v>
      </c>
      <c r="F570">
        <v>6103.3</v>
      </c>
      <c r="H570">
        <v>0</v>
      </c>
      <c r="J570">
        <v>4.3299999999999998E-2</v>
      </c>
      <c r="K570">
        <v>13337.8505677795</v>
      </c>
      <c r="L570">
        <v>13344.13</v>
      </c>
      <c r="M570">
        <v>481.832027655491</v>
      </c>
      <c r="O570">
        <v>16.559999999999999</v>
      </c>
      <c r="P570">
        <v>13344.13</v>
      </c>
      <c r="Q570">
        <v>1.00571381490864</v>
      </c>
      <c r="T570">
        <v>5.39997026729825E-2</v>
      </c>
      <c r="U570">
        <v>0.13525879962467499</v>
      </c>
      <c r="V570">
        <v>0.14145533113765399</v>
      </c>
      <c r="W570">
        <v>0.14145533113765399</v>
      </c>
      <c r="X570">
        <v>2.8120358128010899E-2</v>
      </c>
      <c r="Z570">
        <v>0.12444632259012101</v>
      </c>
      <c r="AA570">
        <v>9.5962225665209094E-2</v>
      </c>
      <c r="AB570" s="111">
        <v>0.76265400413788498</v>
      </c>
      <c r="AC570">
        <v>4.3058107977931E-3</v>
      </c>
      <c r="AD570">
        <v>479.46243346115102</v>
      </c>
      <c r="AE570" s="111">
        <v>481.52690798428398</v>
      </c>
      <c r="AG570">
        <v>479.46243346115102</v>
      </c>
      <c r="AI570" s="96">
        <v>3.2624383946374502E-5</v>
      </c>
      <c r="AK570">
        <v>479.08775588499299</v>
      </c>
      <c r="AL570">
        <v>486.27407222326701</v>
      </c>
      <c r="AM570">
        <v>471.901439546718</v>
      </c>
      <c r="AN570">
        <v>1.0058421516754E-3</v>
      </c>
      <c r="AO570">
        <v>8.4049823633150001E-4</v>
      </c>
      <c r="AP570">
        <v>0.1656</v>
      </c>
      <c r="AQ570">
        <v>2.81274772626183E-2</v>
      </c>
      <c r="AR570" s="96">
        <v>-7.1191346073806702E-6</v>
      </c>
      <c r="AS570">
        <v>0.91047725467958895</v>
      </c>
      <c r="AT570">
        <v>1.14096315686088</v>
      </c>
      <c r="AU570">
        <v>0.91047725467958895</v>
      </c>
      <c r="AV570">
        <v>0.76265400413788498</v>
      </c>
    </row>
    <row r="571" spans="1:48">
      <c r="A571" s="95">
        <v>45687</v>
      </c>
      <c r="B571" t="b">
        <v>0</v>
      </c>
      <c r="C571" t="b">
        <v>0</v>
      </c>
      <c r="E571" t="s">
        <v>105</v>
      </c>
      <c r="F571">
        <v>6080.05</v>
      </c>
      <c r="H571">
        <v>0</v>
      </c>
      <c r="J571">
        <v>4.3299999999999998E-2</v>
      </c>
      <c r="K571">
        <v>13337.8505677795</v>
      </c>
      <c r="L571">
        <v>13293.566999999999</v>
      </c>
      <c r="M571">
        <v>480.006290585008</v>
      </c>
      <c r="O571">
        <v>16.559999999999999</v>
      </c>
      <c r="P571">
        <v>13293.566999999999</v>
      </c>
      <c r="Q571">
        <v>0.99619058542100103</v>
      </c>
      <c r="T571">
        <v>5.39997026729825E-2</v>
      </c>
      <c r="U571">
        <v>0.13683071417693701</v>
      </c>
      <c r="V571">
        <v>0.142028241576998</v>
      </c>
      <c r="W571">
        <v>0.142028241576998</v>
      </c>
      <c r="X571">
        <v>1.2565924760361E-3</v>
      </c>
      <c r="Z571">
        <v>0.12444632259012101</v>
      </c>
      <c r="AA571">
        <v>9.5837535928800996E-2</v>
      </c>
      <c r="AB571" s="111">
        <v>0.76240343824050505</v>
      </c>
      <c r="AC571">
        <v>-2.8898406092875998E-3</v>
      </c>
      <c r="AD571">
        <v>479.46243346115102</v>
      </c>
      <c r="AE571" s="111">
        <v>480.13537197112601</v>
      </c>
      <c r="AG571">
        <v>479.46243346115102</v>
      </c>
      <c r="AI571" s="96">
        <v>1.4412301954054E-5</v>
      </c>
      <c r="AK571">
        <v>479.08775588499299</v>
      </c>
      <c r="AL571">
        <v>486.27407222326701</v>
      </c>
      <c r="AM571">
        <v>471.901439546718</v>
      </c>
      <c r="AN571">
        <v>8.4049823633150001E-4</v>
      </c>
      <c r="AO571">
        <v>6.7515432098759996E-4</v>
      </c>
      <c r="AP571">
        <v>0.1656</v>
      </c>
      <c r="AQ571">
        <v>1.2941107913428001E-3</v>
      </c>
      <c r="AR571" s="96">
        <v>-3.7518315306628303E-5</v>
      </c>
      <c r="AS571">
        <v>0.91047725467958895</v>
      </c>
      <c r="AT571">
        <v>1.1417908278430999</v>
      </c>
      <c r="AU571">
        <v>0.91047725467958895</v>
      </c>
      <c r="AV571">
        <v>0.76240343824050505</v>
      </c>
    </row>
    <row r="572" spans="1:48">
      <c r="A572" s="95">
        <v>45687</v>
      </c>
      <c r="B572" t="b">
        <v>0</v>
      </c>
      <c r="C572" t="b">
        <v>0</v>
      </c>
      <c r="E572" t="s">
        <v>106</v>
      </c>
      <c r="F572">
        <v>6084.6</v>
      </c>
      <c r="H572">
        <v>0</v>
      </c>
      <c r="J572">
        <v>4.3299999999999998E-2</v>
      </c>
      <c r="K572">
        <v>13337.8505677795</v>
      </c>
      <c r="L572">
        <v>13303.449000000001</v>
      </c>
      <c r="M572">
        <v>480.36311145660397</v>
      </c>
      <c r="O572">
        <v>16.559999999999999</v>
      </c>
      <c r="P572">
        <v>13303.449000000001</v>
      </c>
      <c r="Q572">
        <v>1.0007483491089699</v>
      </c>
      <c r="T572">
        <v>5.39997026729825E-2</v>
      </c>
      <c r="U572">
        <v>0.132882387272929</v>
      </c>
      <c r="V572">
        <v>0.13998600767986299</v>
      </c>
      <c r="W572">
        <v>0.13998600767986299</v>
      </c>
      <c r="X572">
        <v>5.3861907613120003E-4</v>
      </c>
      <c r="Z572">
        <v>0.12444632259012101</v>
      </c>
      <c r="AA572">
        <v>9.5710453112177005E-2</v>
      </c>
      <c r="AB572" s="111">
        <v>0.73721172018727399</v>
      </c>
      <c r="AC572">
        <v>5.6422644106810004E-4</v>
      </c>
      <c r="AD572">
        <v>479.46243346115102</v>
      </c>
      <c r="AE572" s="111">
        <v>480.40627704328398</v>
      </c>
      <c r="AG572">
        <v>479.46243346115102</v>
      </c>
      <c r="AI572" s="96">
        <v>5.5218410537011997E-7</v>
      </c>
      <c r="AK572">
        <v>479.08775588499299</v>
      </c>
      <c r="AL572">
        <v>486.27407222326701</v>
      </c>
      <c r="AM572">
        <v>471.901439546718</v>
      </c>
      <c r="AN572">
        <v>6.7515432098759996E-4</v>
      </c>
      <c r="AO572">
        <v>5.0981040564370003E-4</v>
      </c>
      <c r="AP572">
        <v>0.1656</v>
      </c>
      <c r="AQ572">
        <v>5.3961154603980003E-4</v>
      </c>
      <c r="AR572" s="96">
        <v>-9.9246990858947704E-7</v>
      </c>
      <c r="AS572">
        <v>0.91047725467958895</v>
      </c>
      <c r="AT572">
        <v>1.14258244649538</v>
      </c>
      <c r="AU572">
        <v>0.91047725467958895</v>
      </c>
      <c r="AV572">
        <v>0.73721172018727399</v>
      </c>
    </row>
    <row r="573" spans="1:48">
      <c r="A573" s="95">
        <v>45687</v>
      </c>
      <c r="B573" t="b">
        <v>0</v>
      </c>
      <c r="C573" t="b">
        <v>0</v>
      </c>
      <c r="E573" t="s">
        <v>107</v>
      </c>
      <c r="F573">
        <v>6079.6</v>
      </c>
      <c r="H573">
        <v>0</v>
      </c>
      <c r="J573">
        <v>4.3299999999999998E-2</v>
      </c>
      <c r="K573">
        <v>13337.8505677795</v>
      </c>
      <c r="L573">
        <v>13292.421</v>
      </c>
      <c r="M573">
        <v>479.96491062964998</v>
      </c>
      <c r="O573">
        <v>16.559999999999999</v>
      </c>
      <c r="P573">
        <v>13292.421</v>
      </c>
      <c r="Q573">
        <v>0.99917825329520404</v>
      </c>
      <c r="T573">
        <v>5.39997026729825E-2</v>
      </c>
      <c r="U573">
        <v>0.12911644226712199</v>
      </c>
      <c r="V573">
        <v>0.138002156321436</v>
      </c>
      <c r="W573">
        <v>0.138002156321436</v>
      </c>
      <c r="X573" s="96">
        <v>1.0791422273021501E-5</v>
      </c>
      <c r="Z573">
        <v>0.12444632259012101</v>
      </c>
      <c r="AA573">
        <v>9.5690211283008794E-2</v>
      </c>
      <c r="AB573" s="111">
        <v>0.74796678627769897</v>
      </c>
      <c r="AC573">
        <v>-6.1219303336620002E-4</v>
      </c>
      <c r="AD573">
        <v>479.46243346115102</v>
      </c>
      <c r="AE573" s="111">
        <v>480.112175667293</v>
      </c>
      <c r="AG573">
        <v>479.46243346115102</v>
      </c>
      <c r="AI573" s="96">
        <v>6.8774137573271203E-7</v>
      </c>
      <c r="AK573">
        <v>479.08775588499299</v>
      </c>
      <c r="AL573">
        <v>486.27407222326701</v>
      </c>
      <c r="AM573">
        <v>471.901439546718</v>
      </c>
      <c r="AN573">
        <v>5.0981040564370003E-4</v>
      </c>
      <c r="AO573">
        <v>3.4446649029979998E-4</v>
      </c>
      <c r="AP573">
        <v>0.1656</v>
      </c>
      <c r="AQ573" s="96">
        <v>1.0808951955282799E-5</v>
      </c>
      <c r="AR573" s="96">
        <v>-1.7529682261319101E-8</v>
      </c>
      <c r="AS573">
        <v>0.91047725467958895</v>
      </c>
      <c r="AT573">
        <v>1.14338763618604</v>
      </c>
      <c r="AU573">
        <v>0.91047725467958895</v>
      </c>
      <c r="AV573">
        <v>0.74796678627769897</v>
      </c>
    </row>
    <row r="574" spans="1:48">
      <c r="A574" s="95">
        <v>45687</v>
      </c>
      <c r="B574" t="b">
        <v>0</v>
      </c>
      <c r="C574" t="b">
        <v>0</v>
      </c>
      <c r="E574" t="s">
        <v>108</v>
      </c>
      <c r="F574">
        <v>6099.15</v>
      </c>
      <c r="H574">
        <v>0</v>
      </c>
      <c r="J574">
        <v>4.3299999999999998E-2</v>
      </c>
      <c r="K574">
        <v>13337.8505677795</v>
      </c>
      <c r="L574">
        <v>13333.817999999999</v>
      </c>
      <c r="M574">
        <v>481.45968027359498</v>
      </c>
      <c r="O574">
        <v>16.559999999999999</v>
      </c>
      <c r="P574">
        <v>13333.817999999999</v>
      </c>
      <c r="Q574">
        <v>1.00321567208368</v>
      </c>
      <c r="T574">
        <v>5.39997026729825E-2</v>
      </c>
      <c r="U574">
        <v>0.12920585407746199</v>
      </c>
      <c r="V574">
        <v>0.13778583924656501</v>
      </c>
      <c r="W574">
        <v>0.13778583924656501</v>
      </c>
      <c r="X574" s="96">
        <v>3.5906386909593499E-6</v>
      </c>
      <c r="Z574">
        <v>0.12444632259012101</v>
      </c>
      <c r="AA574">
        <v>9.5980927756389306E-2</v>
      </c>
      <c r="AB574" s="111">
        <v>0.75871919018622302</v>
      </c>
      <c r="AC574">
        <v>2.3283409774326001E-3</v>
      </c>
      <c r="AD574">
        <v>479.46243346115102</v>
      </c>
      <c r="AE574" s="111">
        <v>481.23004051966302</v>
      </c>
      <c r="AG574">
        <v>479.46243346115102</v>
      </c>
      <c r="AI574" s="96">
        <v>9.66893805735664E-6</v>
      </c>
      <c r="AK574">
        <v>479.08775588499299</v>
      </c>
      <c r="AL574">
        <v>486.27407222326701</v>
      </c>
      <c r="AM574">
        <v>471.901439546718</v>
      </c>
      <c r="AN574">
        <v>3.4446649029979998E-4</v>
      </c>
      <c r="AO574">
        <v>1.7912257495590001E-4</v>
      </c>
      <c r="AP574">
        <v>0.1656</v>
      </c>
      <c r="AQ574" s="96">
        <v>3.5906386909593499E-6</v>
      </c>
      <c r="AR574">
        <v>0</v>
      </c>
      <c r="AS574">
        <v>0.91047725467958895</v>
      </c>
      <c r="AT574">
        <v>1.1435157363544299</v>
      </c>
      <c r="AU574">
        <v>0.91047725467958895</v>
      </c>
      <c r="AV574">
        <v>0.75871919018622302</v>
      </c>
    </row>
    <row r="575" spans="1:48">
      <c r="A575" s="95">
        <v>45687</v>
      </c>
      <c r="B575" t="b">
        <v>0</v>
      </c>
      <c r="C575" t="b">
        <v>0</v>
      </c>
      <c r="E575" t="s">
        <v>109</v>
      </c>
      <c r="F575">
        <v>6101</v>
      </c>
      <c r="H575">
        <v>0</v>
      </c>
      <c r="J575">
        <v>4.3299999999999998E-2</v>
      </c>
      <c r="K575">
        <v>13337.8505677795</v>
      </c>
      <c r="L575">
        <v>13339.245999999999</v>
      </c>
      <c r="M575">
        <v>481.65567538501199</v>
      </c>
      <c r="O575">
        <v>16.559999999999999</v>
      </c>
      <c r="P575">
        <v>13339.245999999999</v>
      </c>
      <c r="Q575">
        <v>1.00030332095455</v>
      </c>
      <c r="T575">
        <v>5.39997026729825E-2</v>
      </c>
      <c r="U575">
        <v>0.125339682695435</v>
      </c>
      <c r="V575">
        <v>0.13573560925182199</v>
      </c>
      <c r="W575">
        <v>0.13573560925182199</v>
      </c>
      <c r="X575">
        <v>0</v>
      </c>
      <c r="Z575">
        <v>0.12444632259012101</v>
      </c>
      <c r="AA575">
        <v>9.5980862168974598E-2</v>
      </c>
      <c r="AB575" s="111">
        <v>0.75991034246113498</v>
      </c>
      <c r="AC575">
        <v>3.0874423991430003E-4</v>
      </c>
      <c r="AD575">
        <v>479.46243346115102</v>
      </c>
      <c r="AE575" s="111">
        <v>481.37861752274802</v>
      </c>
      <c r="AG575">
        <v>479.46243346115102</v>
      </c>
      <c r="AI575" s="96">
        <v>1.6565092572769799E-7</v>
      </c>
      <c r="AK575">
        <v>479.08775588499299</v>
      </c>
      <c r="AL575">
        <v>486.27407222326701</v>
      </c>
      <c r="AM575">
        <v>471.901439546718</v>
      </c>
      <c r="AN575">
        <v>1.7912257495590001E-4</v>
      </c>
      <c r="AO575">
        <v>0</v>
      </c>
      <c r="AP575">
        <v>0.1656</v>
      </c>
      <c r="AQ575">
        <v>0</v>
      </c>
      <c r="AR575">
        <v>0</v>
      </c>
      <c r="AS575">
        <v>0.91047725467958895</v>
      </c>
      <c r="AT575">
        <v>1.1416719575929299</v>
      </c>
      <c r="AU575">
        <v>0.91047725467958895</v>
      </c>
      <c r="AV575">
        <v>0.75991034246113498</v>
      </c>
    </row>
    <row r="576" spans="1:48">
      <c r="A576" s="95">
        <v>45687</v>
      </c>
      <c r="B576" t="b">
        <v>0</v>
      </c>
      <c r="C576" t="b">
        <v>0</v>
      </c>
      <c r="E576" t="s">
        <v>110</v>
      </c>
      <c r="F576">
        <v>6097.2250000000004</v>
      </c>
      <c r="G576" t="s">
        <v>111</v>
      </c>
      <c r="H576">
        <v>0</v>
      </c>
      <c r="J576">
        <v>4.3299999999999998E-2</v>
      </c>
      <c r="K576">
        <v>13337.8505677795</v>
      </c>
      <c r="L576">
        <v>13331.123</v>
      </c>
      <c r="M576">
        <v>481.362368772992</v>
      </c>
      <c r="N576">
        <v>486.245396775502</v>
      </c>
      <c r="O576">
        <v>16.559999999999999</v>
      </c>
      <c r="P576">
        <v>13331.123</v>
      </c>
      <c r="Q576">
        <v>0.99938124897557701</v>
      </c>
      <c r="R576">
        <v>486.245396775502</v>
      </c>
      <c r="S576">
        <v>5.4755903753298703E-2</v>
      </c>
      <c r="T576">
        <v>5.39997026729825E-2</v>
      </c>
      <c r="U576">
        <v>0.12168280916928401</v>
      </c>
      <c r="V576">
        <v>0.13375749334788101</v>
      </c>
      <c r="W576">
        <v>0.13375749334788101</v>
      </c>
      <c r="X576">
        <v>0</v>
      </c>
      <c r="Y576">
        <v>0.12444338783233</v>
      </c>
      <c r="Z576">
        <v>0.12444632259012101</v>
      </c>
      <c r="AA576">
        <v>9.5992547744592704E-2</v>
      </c>
      <c r="AB576" s="111">
        <v>0.77138847252602205</v>
      </c>
      <c r="AC576">
        <v>-4.6389898438650002E-4</v>
      </c>
      <c r="AD576">
        <v>479.46243346115102</v>
      </c>
      <c r="AE576" s="111">
        <v>481.15530647097302</v>
      </c>
      <c r="AF576">
        <v>481.15530647097302</v>
      </c>
      <c r="AG576">
        <v>479.46243346115102</v>
      </c>
      <c r="AH576" s="95">
        <v>45687</v>
      </c>
      <c r="AI576" s="96">
        <v>3.7105208453978299E-7</v>
      </c>
      <c r="AJ576">
        <v>481.362368772992</v>
      </c>
      <c r="AK576">
        <v>479.08775588499299</v>
      </c>
      <c r="AL576">
        <v>486.27407222326701</v>
      </c>
      <c r="AM576">
        <v>471.901439546718</v>
      </c>
      <c r="AN576">
        <v>0</v>
      </c>
      <c r="AO576">
        <v>1.0058421516754E-3</v>
      </c>
      <c r="AP576">
        <v>0.1656</v>
      </c>
      <c r="AQ576">
        <v>0</v>
      </c>
      <c r="AR576">
        <v>0</v>
      </c>
      <c r="AS576">
        <v>0.91047725467958895</v>
      </c>
      <c r="AT576">
        <v>1.1416723745277999</v>
      </c>
      <c r="AU576">
        <v>0.91047725467958895</v>
      </c>
      <c r="AV576">
        <v>0.77138847252602205</v>
      </c>
    </row>
    <row r="577" spans="1:48">
      <c r="A577" s="95">
        <v>45688</v>
      </c>
      <c r="B577" t="b">
        <v>0</v>
      </c>
      <c r="C577" t="b">
        <v>0</v>
      </c>
      <c r="E577" t="s">
        <v>104</v>
      </c>
      <c r="F577">
        <v>6124.8249999999998</v>
      </c>
      <c r="H577">
        <v>0</v>
      </c>
      <c r="J577">
        <v>4.3299999999999998E-2</v>
      </c>
      <c r="K577">
        <v>13271.382502558999</v>
      </c>
      <c r="L577">
        <v>13397.397999999999</v>
      </c>
      <c r="M577">
        <v>483.68222222061399</v>
      </c>
      <c r="O577">
        <v>15.84</v>
      </c>
      <c r="P577">
        <v>13397.397999999999</v>
      </c>
      <c r="Q577">
        <v>1.00452664941838</v>
      </c>
      <c r="T577">
        <v>5.4755903753298703E-2</v>
      </c>
      <c r="U577">
        <v>0.12792482978783501</v>
      </c>
      <c r="V577">
        <v>0.13629953856043001</v>
      </c>
      <c r="W577">
        <v>0.13629953856043001</v>
      </c>
      <c r="X577">
        <v>1.4150221669801399E-2</v>
      </c>
      <c r="Z577">
        <v>0.12444338783233</v>
      </c>
      <c r="AA577">
        <v>9.3996010839609595E-2</v>
      </c>
      <c r="AB577" s="111">
        <v>0.78282247712475495</v>
      </c>
      <c r="AC577">
        <v>3.7025582900869001E-3</v>
      </c>
      <c r="AD577">
        <v>481.15530647097302</v>
      </c>
      <c r="AE577" s="111">
        <v>482.93681203976701</v>
      </c>
      <c r="AG577">
        <v>481.15530647097302</v>
      </c>
      <c r="AI577" s="96">
        <v>2.3114686241098099E-5</v>
      </c>
      <c r="AK577">
        <v>481.362368772992</v>
      </c>
      <c r="AL577">
        <v>488.58280430458598</v>
      </c>
      <c r="AM577">
        <v>474.141933241397</v>
      </c>
      <c r="AN577">
        <v>1.0058421516754E-3</v>
      </c>
      <c r="AO577">
        <v>8.4049823633150001E-4</v>
      </c>
      <c r="AP577">
        <v>0.15839999999999901</v>
      </c>
      <c r="AQ577">
        <v>1.41573339564034E-2</v>
      </c>
      <c r="AR577" s="96">
        <v>-7.1122866019956903E-6</v>
      </c>
      <c r="AS577">
        <v>0.91050758501379403</v>
      </c>
      <c r="AT577">
        <v>1.1415980831947901</v>
      </c>
      <c r="AU577">
        <v>0.91050758501379403</v>
      </c>
      <c r="AV577">
        <v>0.78282247712475495</v>
      </c>
    </row>
    <row r="578" spans="1:48">
      <c r="A578" s="95">
        <v>45688</v>
      </c>
      <c r="B578" t="b">
        <v>0</v>
      </c>
      <c r="C578" t="b">
        <v>0</v>
      </c>
      <c r="E578" t="s">
        <v>105</v>
      </c>
      <c r="F578">
        <v>6140.9</v>
      </c>
      <c r="H578">
        <v>0</v>
      </c>
      <c r="J578">
        <v>4.3299999999999998E-2</v>
      </c>
      <c r="K578">
        <v>13271.382502558999</v>
      </c>
      <c r="L578">
        <v>13432.697</v>
      </c>
      <c r="M578">
        <v>484.956611379028</v>
      </c>
      <c r="O578">
        <v>15.84</v>
      </c>
      <c r="P578">
        <v>13432.697</v>
      </c>
      <c r="Q578">
        <v>1.0026245647834799</v>
      </c>
      <c r="T578">
        <v>5.4755903753298703E-2</v>
      </c>
      <c r="U578">
        <v>0.12694756872267901</v>
      </c>
      <c r="V578">
        <v>0.135597351419178</v>
      </c>
      <c r="W578">
        <v>0.135597351419178</v>
      </c>
      <c r="X578">
        <v>3.5309652064044003E-2</v>
      </c>
      <c r="Z578">
        <v>0.12444338783233</v>
      </c>
      <c r="AA578">
        <v>9.4254496368472204E-2</v>
      </c>
      <c r="AB578" s="111">
        <v>0.77590472511001396</v>
      </c>
      <c r="AC578">
        <v>2.0618617609412999E-3</v>
      </c>
      <c r="AD578">
        <v>481.15530647097302</v>
      </c>
      <c r="AE578" s="111">
        <v>483.932560985463</v>
      </c>
      <c r="AG578">
        <v>481.15530647097302</v>
      </c>
      <c r="AI578" s="96">
        <v>6.9237419966689398E-6</v>
      </c>
      <c r="AK578">
        <v>481.362368772992</v>
      </c>
      <c r="AL578">
        <v>488.58280430458598</v>
      </c>
      <c r="AM578">
        <v>474.141933241397</v>
      </c>
      <c r="AN578">
        <v>8.4049823633150001E-4</v>
      </c>
      <c r="AO578">
        <v>6.7515432098759996E-4</v>
      </c>
      <c r="AP578">
        <v>0.15839999999999901</v>
      </c>
      <c r="AQ578">
        <v>3.5309673142170601E-2</v>
      </c>
      <c r="AR578" s="96">
        <v>-2.1078126577478399E-8</v>
      </c>
      <c r="AS578">
        <v>0.91050758501379403</v>
      </c>
      <c r="AT578">
        <v>1.1540919210732601</v>
      </c>
      <c r="AU578">
        <v>0.91050758501379403</v>
      </c>
      <c r="AV578">
        <v>0.77590472511001396</v>
      </c>
    </row>
    <row r="579" spans="1:48">
      <c r="A579" s="95">
        <v>45688</v>
      </c>
      <c r="B579" t="b">
        <v>0</v>
      </c>
      <c r="C579" t="b">
        <v>0</v>
      </c>
      <c r="E579" t="s">
        <v>106</v>
      </c>
      <c r="F579">
        <v>6136.35</v>
      </c>
      <c r="H579">
        <v>0</v>
      </c>
      <c r="J579">
        <v>4.3299999999999998E-2</v>
      </c>
      <c r="K579">
        <v>13271.382502558999</v>
      </c>
      <c r="L579">
        <v>13422.088</v>
      </c>
      <c r="M579">
        <v>484.57359784942099</v>
      </c>
      <c r="O579">
        <v>15.84</v>
      </c>
      <c r="P579">
        <v>13422.088</v>
      </c>
      <c r="Q579">
        <v>0.99925906626064598</v>
      </c>
      <c r="T579">
        <v>5.4755903753298703E-2</v>
      </c>
      <c r="U579">
        <v>0.12334835135111299</v>
      </c>
      <c r="V579">
        <v>0.1336715313928</v>
      </c>
      <c r="W579">
        <v>0.1336715313928</v>
      </c>
      <c r="X579">
        <v>1.06666664536139E-2</v>
      </c>
      <c r="Z579">
        <v>0.12444338783233</v>
      </c>
      <c r="AA579">
        <v>9.4141035434885195E-2</v>
      </c>
      <c r="AB579" s="111">
        <v>0.80308874788425599</v>
      </c>
      <c r="AC579">
        <v>-6.1551963115030002E-4</v>
      </c>
      <c r="AD579">
        <v>481.15530647097302</v>
      </c>
      <c r="AE579" s="111">
        <v>483.634690994023</v>
      </c>
      <c r="AG579">
        <v>481.15530647097302</v>
      </c>
      <c r="AI579" s="96">
        <v>6.2426009745129798E-7</v>
      </c>
      <c r="AK579">
        <v>481.362368772992</v>
      </c>
      <c r="AL579">
        <v>488.58280430458598</v>
      </c>
      <c r="AM579">
        <v>474.141933241397</v>
      </c>
      <c r="AN579">
        <v>6.7515432098759996E-4</v>
      </c>
      <c r="AO579">
        <v>5.0981040564370003E-4</v>
      </c>
      <c r="AP579">
        <v>0.15839999999999901</v>
      </c>
      <c r="AQ579">
        <v>1.06666670300644E-2</v>
      </c>
      <c r="AR579" s="96">
        <v>-5.7645044293508301E-10</v>
      </c>
      <c r="AS579">
        <v>0.91050758501379403</v>
      </c>
      <c r="AT579">
        <v>1.15249675261509</v>
      </c>
      <c r="AU579">
        <v>0.91050758501379403</v>
      </c>
      <c r="AV579">
        <v>0.80308874788425599</v>
      </c>
    </row>
    <row r="580" spans="1:48">
      <c r="A580" s="95">
        <v>45688</v>
      </c>
      <c r="B580" t="b">
        <v>0</v>
      </c>
      <c r="C580" t="b">
        <v>0</v>
      </c>
      <c r="E580" t="s">
        <v>107</v>
      </c>
      <c r="F580">
        <v>6141.125</v>
      </c>
      <c r="H580">
        <v>0</v>
      </c>
      <c r="J580">
        <v>4.3299999999999998E-2</v>
      </c>
      <c r="K580">
        <v>13271.382502558999</v>
      </c>
      <c r="L580">
        <v>13432.892</v>
      </c>
      <c r="M580">
        <v>484.96365140525802</v>
      </c>
      <c r="O580">
        <v>15.84</v>
      </c>
      <c r="P580">
        <v>13432.892</v>
      </c>
      <c r="Q580">
        <v>1.00077814987737</v>
      </c>
      <c r="T580">
        <v>5.4755903753298703E-2</v>
      </c>
      <c r="U580">
        <v>0.119876806461503</v>
      </c>
      <c r="V580">
        <v>0.13178124639859101</v>
      </c>
      <c r="W580">
        <v>0.13178124639859101</v>
      </c>
      <c r="X580">
        <v>5.7429469696234003E-3</v>
      </c>
      <c r="Z580">
        <v>0.12444338783233</v>
      </c>
      <c r="AA580">
        <v>9.4126262193114194E-2</v>
      </c>
      <c r="AB580" s="111">
        <v>0.79115915630968803</v>
      </c>
      <c r="AC580">
        <v>6.452467626003E-4</v>
      </c>
      <c r="AD580">
        <v>481.15530647097302</v>
      </c>
      <c r="AE580" s="111">
        <v>483.946754712668</v>
      </c>
      <c r="AG580">
        <v>481.15530647097302</v>
      </c>
      <c r="AI580" s="96">
        <v>6.4741017794322201E-7</v>
      </c>
      <c r="AK580">
        <v>481.362368772992</v>
      </c>
      <c r="AL580">
        <v>488.58280430458598</v>
      </c>
      <c r="AM580">
        <v>474.141933241397</v>
      </c>
      <c r="AN580">
        <v>5.0981040564370003E-4</v>
      </c>
      <c r="AO580">
        <v>3.4446649029979998E-4</v>
      </c>
      <c r="AP580">
        <v>0.15839999999999901</v>
      </c>
      <c r="AQ580">
        <v>5.7429469696314997E-3</v>
      </c>
      <c r="AR580" s="96">
        <v>-8.1046280797636396E-15</v>
      </c>
      <c r="AS580">
        <v>0.91050758501379403</v>
      </c>
      <c r="AT580">
        <v>1.15319775501591</v>
      </c>
      <c r="AU580">
        <v>0.91050758501379403</v>
      </c>
      <c r="AV580">
        <v>0.79115915630968803</v>
      </c>
    </row>
    <row r="581" spans="1:48">
      <c r="A581" s="95">
        <v>45688</v>
      </c>
      <c r="B581" t="b">
        <v>0</v>
      </c>
      <c r="C581" t="b">
        <v>0</v>
      </c>
      <c r="E581" t="s">
        <v>108</v>
      </c>
      <c r="F581">
        <v>6106.7</v>
      </c>
      <c r="H581">
        <v>0</v>
      </c>
      <c r="J581">
        <v>4.3299999999999998E-2</v>
      </c>
      <c r="K581">
        <v>13271.382502558999</v>
      </c>
      <c r="L581">
        <v>13355.782999999999</v>
      </c>
      <c r="M581">
        <v>482.17980841774602</v>
      </c>
      <c r="O581">
        <v>15.84</v>
      </c>
      <c r="P581">
        <v>13355.782999999999</v>
      </c>
      <c r="Q581">
        <v>0.99439434956950001</v>
      </c>
      <c r="T581">
        <v>5.4755903753298703E-2</v>
      </c>
      <c r="U581">
        <v>0.13044501231406599</v>
      </c>
      <c r="V581">
        <v>0.13637869229546701</v>
      </c>
      <c r="W581">
        <v>0.13637869229546701</v>
      </c>
      <c r="X581" s="96">
        <v>2.46052615684674E-10</v>
      </c>
      <c r="Z581">
        <v>0.12444338783233</v>
      </c>
      <c r="AA581">
        <v>9.5458861075051193E-2</v>
      </c>
      <c r="AB581" s="111">
        <v>0.80250763207595699</v>
      </c>
      <c r="AC581">
        <v>-4.5426357681438E-3</v>
      </c>
      <c r="AD581">
        <v>481.15530647097302</v>
      </c>
      <c r="AE581" s="111">
        <v>481.748360874833</v>
      </c>
      <c r="AG581">
        <v>481.15530647097302</v>
      </c>
      <c r="AI581" s="96">
        <v>3.3141340077973601E-5</v>
      </c>
      <c r="AK581">
        <v>481.362368772992</v>
      </c>
      <c r="AL581">
        <v>488.58280430458598</v>
      </c>
      <c r="AM581">
        <v>474.141933241397</v>
      </c>
      <c r="AN581">
        <v>3.4446649029979998E-4</v>
      </c>
      <c r="AO581">
        <v>1.7912257495590001E-4</v>
      </c>
      <c r="AP581">
        <v>0.15839999999999901</v>
      </c>
      <c r="AQ581" s="96">
        <v>2.4605372590769899E-10</v>
      </c>
      <c r="AR581" s="96">
        <v>-1.11022302462515E-15</v>
      </c>
      <c r="AS581">
        <v>0.91050758501379403</v>
      </c>
      <c r="AT581">
        <v>1.1532889359549301</v>
      </c>
      <c r="AU581">
        <v>0.91050758501379403</v>
      </c>
      <c r="AV581">
        <v>0.80250763207595699</v>
      </c>
    </row>
    <row r="582" spans="1:48">
      <c r="A582" s="95">
        <v>45688</v>
      </c>
      <c r="B582" t="b">
        <v>0</v>
      </c>
      <c r="C582" t="b">
        <v>0</v>
      </c>
      <c r="E582" t="s">
        <v>109</v>
      </c>
      <c r="F582">
        <v>6075.8</v>
      </c>
      <c r="H582">
        <v>0</v>
      </c>
      <c r="J582">
        <v>4.3299999999999998E-2</v>
      </c>
      <c r="K582">
        <v>13271.382502558999</v>
      </c>
      <c r="L582">
        <v>13289.008</v>
      </c>
      <c r="M582">
        <v>479.769050717722</v>
      </c>
      <c r="O582">
        <v>15.84</v>
      </c>
      <c r="P582">
        <v>13289.008</v>
      </c>
      <c r="Q582">
        <v>0.99493998395205197</v>
      </c>
      <c r="T582">
        <v>5.4755903753298703E-2</v>
      </c>
      <c r="U582">
        <v>0.13657937434136999</v>
      </c>
      <c r="V582">
        <v>0.139178527247974</v>
      </c>
      <c r="W582">
        <v>0.139178527247974</v>
      </c>
      <c r="X582">
        <v>0</v>
      </c>
      <c r="Z582">
        <v>0.12444338783233</v>
      </c>
      <c r="AA582">
        <v>9.6467124972250795E-2</v>
      </c>
      <c r="AB582" s="111">
        <v>0.76777662634961596</v>
      </c>
      <c r="AC582">
        <v>-4.0157760207294004E-3</v>
      </c>
      <c r="AD582">
        <v>481.15530647097302</v>
      </c>
      <c r="AE582" s="111">
        <v>479.813767359206</v>
      </c>
      <c r="AG582">
        <v>481.15530647097302</v>
      </c>
      <c r="AI582" s="96">
        <v>2.5122622185564999E-5</v>
      </c>
      <c r="AK582">
        <v>481.362368772992</v>
      </c>
      <c r="AL582">
        <v>488.58280430458598</v>
      </c>
      <c r="AM582">
        <v>474.141933241397</v>
      </c>
      <c r="AN582">
        <v>1.7912257495590001E-4</v>
      </c>
      <c r="AO582">
        <v>0</v>
      </c>
      <c r="AP582">
        <v>0.15839999999999901</v>
      </c>
      <c r="AQ582">
        <v>0</v>
      </c>
      <c r="AR582">
        <v>0</v>
      </c>
      <c r="AS582">
        <v>0.91050758501379403</v>
      </c>
      <c r="AT582">
        <v>1.14497689337856</v>
      </c>
      <c r="AU582">
        <v>0.91050758501379403</v>
      </c>
      <c r="AV582">
        <v>0.76777662634961596</v>
      </c>
    </row>
    <row r="583" spans="1:48">
      <c r="A583" s="95">
        <v>45688</v>
      </c>
      <c r="B583" t="b">
        <v>0</v>
      </c>
      <c r="C583" t="b">
        <v>0</v>
      </c>
      <c r="E583" t="s">
        <v>110</v>
      </c>
      <c r="F583">
        <v>6069.375</v>
      </c>
      <c r="G583" t="s">
        <v>111</v>
      </c>
      <c r="H583">
        <v>0</v>
      </c>
      <c r="J583">
        <v>4.3299999999999998E-2</v>
      </c>
      <c r="K583">
        <v>13271.382502558999</v>
      </c>
      <c r="L583">
        <v>13274.438</v>
      </c>
      <c r="M583">
        <v>479.24303439890002</v>
      </c>
      <c r="N583">
        <v>484.02439717319101</v>
      </c>
      <c r="O583">
        <v>15.84</v>
      </c>
      <c r="P583">
        <v>13274.438</v>
      </c>
      <c r="Q583">
        <v>0.99894252608709899</v>
      </c>
      <c r="R583">
        <v>484.02439717319101</v>
      </c>
      <c r="S583">
        <v>5.58462986759376E-2</v>
      </c>
      <c r="T583">
        <v>5.4755903753298703E-2</v>
      </c>
      <c r="U583">
        <v>0.13289867540117101</v>
      </c>
      <c r="V583">
        <v>0.13730705208518901</v>
      </c>
      <c r="W583">
        <v>0.13730705208518901</v>
      </c>
      <c r="X583">
        <v>0</v>
      </c>
      <c r="Y583">
        <v>0.124127732174522</v>
      </c>
      <c r="Z583">
        <v>0.12444338783233</v>
      </c>
      <c r="AA583">
        <v>9.6457787951823706E-2</v>
      </c>
      <c r="AB583" s="111">
        <v>0.75233137141929396</v>
      </c>
      <c r="AC583">
        <v>-8.4333086845499996E-4</v>
      </c>
      <c r="AD583">
        <v>481.15530647097302</v>
      </c>
      <c r="AE583" s="111">
        <v>479.40912559808299</v>
      </c>
      <c r="AF583">
        <v>479.40912559808299</v>
      </c>
      <c r="AG583">
        <v>481.15530647097302</v>
      </c>
      <c r="AH583" s="95">
        <v>45688</v>
      </c>
      <c r="AI583" s="96">
        <v>1.2034009602657601E-6</v>
      </c>
      <c r="AJ583">
        <v>479.24303439890002</v>
      </c>
      <c r="AK583">
        <v>481.362368772992</v>
      </c>
      <c r="AL583">
        <v>488.58280430458598</v>
      </c>
      <c r="AM583">
        <v>474.141933241397</v>
      </c>
      <c r="AN583">
        <v>0</v>
      </c>
      <c r="AO583">
        <v>1.0058421516754E-3</v>
      </c>
      <c r="AP583">
        <v>0.15839999999999901</v>
      </c>
      <c r="AQ583">
        <v>0</v>
      </c>
      <c r="AR583">
        <v>0</v>
      </c>
      <c r="AS583">
        <v>0.91050758501379403</v>
      </c>
      <c r="AT583">
        <v>1.1385691879767601</v>
      </c>
      <c r="AU583">
        <v>0.91050758501379403</v>
      </c>
      <c r="AV583">
        <v>0.75233137141929396</v>
      </c>
    </row>
    <row r="584" spans="1:48">
      <c r="A584" s="95">
        <v>45691</v>
      </c>
      <c r="B584" t="b">
        <v>0</v>
      </c>
      <c r="C584" t="b">
        <v>0</v>
      </c>
      <c r="E584" t="s">
        <v>104</v>
      </c>
      <c r="F584">
        <v>5971.0749999999998</v>
      </c>
      <c r="H584">
        <v>0</v>
      </c>
      <c r="J584">
        <v>4.3299999999999998E-2</v>
      </c>
      <c r="K584">
        <v>13171.2107482272</v>
      </c>
      <c r="L584">
        <v>13059.421</v>
      </c>
      <c r="M584">
        <v>471.257307537131</v>
      </c>
      <c r="O584">
        <v>16.43</v>
      </c>
      <c r="P584">
        <v>13059.421</v>
      </c>
      <c r="Q584">
        <v>0.98380393368345098</v>
      </c>
      <c r="T584">
        <v>5.58462986759376E-2</v>
      </c>
      <c r="U584">
        <v>0.21560943220794901</v>
      </c>
      <c r="V584">
        <v>0.182291459372843</v>
      </c>
      <c r="W584">
        <v>0.21560943220794901</v>
      </c>
      <c r="X584">
        <v>-0.63773404119619903</v>
      </c>
      <c r="Z584">
        <v>0.124127732174522</v>
      </c>
      <c r="AA584">
        <v>0.10583052309591</v>
      </c>
      <c r="AB584" s="111">
        <v>0.76530940045899498</v>
      </c>
      <c r="AC584">
        <v>-1.25792193767079E-2</v>
      </c>
      <c r="AD584">
        <v>479.40912559808299</v>
      </c>
      <c r="AE584" s="111">
        <v>473.37853303598899</v>
      </c>
      <c r="AG584">
        <v>479.40912559808299</v>
      </c>
      <c r="AI584">
        <v>2.8236104316939998E-4</v>
      </c>
      <c r="AK584">
        <v>479.24303439890002</v>
      </c>
      <c r="AL584">
        <v>486.43167991488298</v>
      </c>
      <c r="AM584">
        <v>472.05438888291599</v>
      </c>
      <c r="AN584">
        <v>1.0058421516754E-3</v>
      </c>
      <c r="AO584">
        <v>8.4049823633150001E-4</v>
      </c>
      <c r="AP584">
        <v>0.1643</v>
      </c>
      <c r="AQ584" s="96">
        <v>1.45490729668496E-11</v>
      </c>
      <c r="AR584">
        <v>-0.63773404121074795</v>
      </c>
      <c r="AS584">
        <v>0.91375980617485797</v>
      </c>
      <c r="AT584">
        <v>1.13862900160006</v>
      </c>
      <c r="AU584">
        <v>0.91375980617485797</v>
      </c>
      <c r="AV584">
        <v>0.76530940045899498</v>
      </c>
    </row>
    <row r="585" spans="1:48">
      <c r="A585" s="95">
        <v>45691</v>
      </c>
      <c r="B585" t="b">
        <v>0</v>
      </c>
      <c r="C585" t="b">
        <v>0</v>
      </c>
      <c r="E585" t="s">
        <v>105</v>
      </c>
      <c r="F585">
        <v>6022.6125000000002</v>
      </c>
      <c r="H585">
        <v>0</v>
      </c>
      <c r="J585">
        <v>4.3299999999999998E-2</v>
      </c>
      <c r="K585">
        <v>13171.2107482272</v>
      </c>
      <c r="L585">
        <v>13175.517</v>
      </c>
      <c r="M585">
        <v>475.44670371142001</v>
      </c>
      <c r="O585">
        <v>16.43</v>
      </c>
      <c r="P585">
        <v>13175.517</v>
      </c>
      <c r="Q585">
        <v>1.00863119287565</v>
      </c>
      <c r="T585">
        <v>5.58462986759376E-2</v>
      </c>
      <c r="U585">
        <v>0.228010651516316</v>
      </c>
      <c r="V585">
        <v>0.19073177151988599</v>
      </c>
      <c r="W585">
        <v>0.228010651516316</v>
      </c>
      <c r="X585">
        <v>-4.6534230778406703E-2</v>
      </c>
      <c r="Z585">
        <v>0.124127732174522</v>
      </c>
      <c r="AA585">
        <v>0.1084675055243</v>
      </c>
      <c r="AB585" s="111">
        <v>0.51530940045899498</v>
      </c>
      <c r="AC585">
        <v>6.7784685577321003E-3</v>
      </c>
      <c r="AD585">
        <v>479.40912559808299</v>
      </c>
      <c r="AE585" s="111">
        <v>476.587314538079</v>
      </c>
      <c r="AG585">
        <v>479.40912559808299</v>
      </c>
      <c r="AI585" s="96">
        <v>7.8332157816353107E-5</v>
      </c>
      <c r="AK585">
        <v>479.24303439890002</v>
      </c>
      <c r="AL585">
        <v>486.43167991488298</v>
      </c>
      <c r="AM585">
        <v>472.05438888291599</v>
      </c>
      <c r="AN585">
        <v>8.4049823633150001E-4</v>
      </c>
      <c r="AO585">
        <v>6.7515432098759996E-4</v>
      </c>
      <c r="AP585">
        <v>0.1643</v>
      </c>
      <c r="AQ585" s="96">
        <v>4.4393052316738702E-8</v>
      </c>
      <c r="AR585">
        <v>-4.6534275171459E-2</v>
      </c>
      <c r="AS585">
        <v>0.91375980617485797</v>
      </c>
      <c r="AT585">
        <v>1.0738303218006999</v>
      </c>
      <c r="AU585">
        <v>0.91375980617485797</v>
      </c>
      <c r="AV585">
        <v>0.175454550333184</v>
      </c>
    </row>
    <row r="586" spans="1:48">
      <c r="A586" s="95">
        <v>45691</v>
      </c>
      <c r="B586" t="b">
        <v>0</v>
      </c>
      <c r="C586" t="b">
        <v>0</v>
      </c>
      <c r="E586" t="s">
        <v>106</v>
      </c>
      <c r="F586">
        <v>6032.7375000000002</v>
      </c>
      <c r="H586">
        <v>0</v>
      </c>
      <c r="J586">
        <v>4.3299999999999998E-2</v>
      </c>
      <c r="K586">
        <v>13171.2107482272</v>
      </c>
      <c r="L586">
        <v>13197.598</v>
      </c>
      <c r="M586">
        <v>476.243510293253</v>
      </c>
      <c r="O586">
        <v>16.43</v>
      </c>
      <c r="P586">
        <v>13197.598</v>
      </c>
      <c r="Q586">
        <v>1.0016811641127501</v>
      </c>
      <c r="T586">
        <v>5.58462986759376E-2</v>
      </c>
      <c r="U586">
        <v>0.221734749077003</v>
      </c>
      <c r="V586">
        <v>0.18824355764519701</v>
      </c>
      <c r="W586">
        <v>0.221734749077003</v>
      </c>
      <c r="X586">
        <v>-8.5754564088857E-3</v>
      </c>
      <c r="Z586">
        <v>0.124127732174522</v>
      </c>
      <c r="AA586">
        <v>0.108408920871534</v>
      </c>
      <c r="AB586" s="111">
        <v>0.43782278661424401</v>
      </c>
      <c r="AC586">
        <v>8.5586427096080004E-4</v>
      </c>
      <c r="AD586">
        <v>479.40912559808299</v>
      </c>
      <c r="AE586" s="111">
        <v>476.99520859258502</v>
      </c>
      <c r="AG586">
        <v>479.40912559808299</v>
      </c>
      <c r="AI586" s="96">
        <v>2.8039793616786099E-6</v>
      </c>
      <c r="AK586">
        <v>479.24303439890002</v>
      </c>
      <c r="AL586">
        <v>486.43167991488298</v>
      </c>
      <c r="AM586">
        <v>472.05438888291599</v>
      </c>
      <c r="AN586">
        <v>6.7515432098759996E-4</v>
      </c>
      <c r="AO586">
        <v>5.0981040564370003E-4</v>
      </c>
      <c r="AP586">
        <v>0.1643</v>
      </c>
      <c r="AQ586" s="96">
        <v>5.8514190121696898E-9</v>
      </c>
      <c r="AR586">
        <v>-8.5754622603047993E-3</v>
      </c>
      <c r="AS586">
        <v>0.91375980617485797</v>
      </c>
      <c r="AT586">
        <v>1.0537465877064001</v>
      </c>
      <c r="AU586">
        <v>0.91375980617485797</v>
      </c>
      <c r="AV586">
        <v>0.43782278661424401</v>
      </c>
    </row>
    <row r="587" spans="1:48">
      <c r="A587" s="95">
        <v>45691</v>
      </c>
      <c r="B587" t="b">
        <v>0</v>
      </c>
      <c r="C587" t="b">
        <v>0</v>
      </c>
      <c r="E587" t="s">
        <v>107</v>
      </c>
      <c r="F587">
        <v>6016.65</v>
      </c>
      <c r="H587">
        <v>0</v>
      </c>
      <c r="J587">
        <v>4.3299999999999998E-2</v>
      </c>
      <c r="K587">
        <v>13171.2107482272</v>
      </c>
      <c r="L587">
        <v>13161.035</v>
      </c>
      <c r="M587">
        <v>474.92411175824299</v>
      </c>
      <c r="O587">
        <v>16.43</v>
      </c>
      <c r="P587">
        <v>13161.035</v>
      </c>
      <c r="Q587">
        <v>0.99733330018088795</v>
      </c>
      <c r="T587">
        <v>5.58462986759376E-2</v>
      </c>
      <c r="U587">
        <v>0.21686615281500299</v>
      </c>
      <c r="V587">
        <v>0.18649362320945301</v>
      </c>
      <c r="W587">
        <v>0.21686615281500299</v>
      </c>
      <c r="X587">
        <v>-2.3345962389781701E-2</v>
      </c>
      <c r="Z587">
        <v>0.124127732174522</v>
      </c>
      <c r="AA587">
        <v>0.10831514263387799</v>
      </c>
      <c r="AB587" s="111">
        <v>0.46917118027756599</v>
      </c>
      <c r="AC587">
        <v>-1.2160915112528999E-3</v>
      </c>
      <c r="AD587">
        <v>479.40912559808299</v>
      </c>
      <c r="AE587" s="111">
        <v>476.41513876850701</v>
      </c>
      <c r="AG587">
        <v>479.40912559808299</v>
      </c>
      <c r="AI587" s="96">
        <v>7.69659132117568E-6</v>
      </c>
      <c r="AK587">
        <v>479.24303439890002</v>
      </c>
      <c r="AL587">
        <v>486.43167991488298</v>
      </c>
      <c r="AM587">
        <v>472.05438888291599</v>
      </c>
      <c r="AN587">
        <v>5.0981040564370003E-4</v>
      </c>
      <c r="AO587">
        <v>3.4446649029979998E-4</v>
      </c>
      <c r="AP587">
        <v>0.1643</v>
      </c>
      <c r="AQ587" s="96">
        <v>2.08466073846003E-15</v>
      </c>
      <c r="AR587">
        <v>-2.33459623897838E-2</v>
      </c>
      <c r="AS587">
        <v>0.91375980617485797</v>
      </c>
      <c r="AT587">
        <v>1.0542023521503601</v>
      </c>
      <c r="AU587">
        <v>0.91375980617485797</v>
      </c>
      <c r="AV587">
        <v>0.46917118027756599</v>
      </c>
    </row>
    <row r="588" spans="1:48">
      <c r="A588" s="95">
        <v>45691</v>
      </c>
      <c r="B588" t="b">
        <v>0</v>
      </c>
      <c r="C588" t="b">
        <v>0</v>
      </c>
      <c r="E588" t="s">
        <v>108</v>
      </c>
      <c r="F588">
        <v>6031.75</v>
      </c>
      <c r="H588">
        <v>0</v>
      </c>
      <c r="J588">
        <v>4.3299999999999998E-2</v>
      </c>
      <c r="K588">
        <v>13171.2107482272</v>
      </c>
      <c r="L588">
        <v>13194.531000000001</v>
      </c>
      <c r="M588">
        <v>476.13283569579499</v>
      </c>
      <c r="O588">
        <v>16.43</v>
      </c>
      <c r="P588">
        <v>13194.531000000001</v>
      </c>
      <c r="Q588">
        <v>1.0025097022429399</v>
      </c>
      <c r="T588">
        <v>5.58462986759376E-2</v>
      </c>
      <c r="U588">
        <v>0.21187946527259999</v>
      </c>
      <c r="V588">
        <v>0.18460333957886799</v>
      </c>
      <c r="W588">
        <v>0.21187946527259999</v>
      </c>
      <c r="X588" s="96">
        <v>-4.5522428919197999E-5</v>
      </c>
      <c r="Z588">
        <v>0.124127732174522</v>
      </c>
      <c r="AA588">
        <v>0.10838439358002</v>
      </c>
      <c r="AB588" s="111">
        <v>0.474858472929861</v>
      </c>
      <c r="AC588">
        <v>1.1935134880212001E-3</v>
      </c>
      <c r="AD588">
        <v>479.40912559808299</v>
      </c>
      <c r="AE588" s="111">
        <v>476.98374666252499</v>
      </c>
      <c r="AG588">
        <v>479.40912559808299</v>
      </c>
      <c r="AI588" s="96">
        <v>6.4610285490338802E-6</v>
      </c>
      <c r="AK588">
        <v>479.24303439890002</v>
      </c>
      <c r="AL588">
        <v>486.43167991488298</v>
      </c>
      <c r="AM588">
        <v>472.05438888291599</v>
      </c>
      <c r="AN588">
        <v>3.4446649029979998E-4</v>
      </c>
      <c r="AO588">
        <v>1.7912257495590001E-4</v>
      </c>
      <c r="AP588">
        <v>0.1643</v>
      </c>
      <c r="AQ588" s="96">
        <v>1.1154271598008399E-22</v>
      </c>
      <c r="AR588" s="96">
        <v>-4.5522428919197999E-5</v>
      </c>
      <c r="AS588">
        <v>0.91375980617485797</v>
      </c>
      <c r="AT588">
        <v>1.05493098623758</v>
      </c>
      <c r="AU588">
        <v>0.91375980617485797</v>
      </c>
      <c r="AV588">
        <v>0.474858472929861</v>
      </c>
    </row>
    <row r="589" spans="1:48">
      <c r="A589" s="95">
        <v>45691</v>
      </c>
      <c r="B589" t="b">
        <v>0</v>
      </c>
      <c r="C589" t="b">
        <v>0</v>
      </c>
      <c r="E589" t="s">
        <v>109</v>
      </c>
      <c r="F589">
        <v>6047.15</v>
      </c>
      <c r="H589">
        <v>0</v>
      </c>
      <c r="J589">
        <v>4.3299999999999998E-2</v>
      </c>
      <c r="K589">
        <v>13171.2107482272</v>
      </c>
      <c r="L589">
        <v>13228.72</v>
      </c>
      <c r="M589">
        <v>477.36656696821399</v>
      </c>
      <c r="O589">
        <v>16.43</v>
      </c>
      <c r="P589">
        <v>13228.72</v>
      </c>
      <c r="Q589">
        <v>1.0025531562150201</v>
      </c>
      <c r="T589">
        <v>5.58462986759376E-2</v>
      </c>
      <c r="U589">
        <v>0.20714273327073199</v>
      </c>
      <c r="V589">
        <v>0.18278520317471</v>
      </c>
      <c r="W589">
        <v>0.20714273327073199</v>
      </c>
      <c r="X589">
        <v>0</v>
      </c>
      <c r="Z589">
        <v>0.124127732174522</v>
      </c>
      <c r="AA589">
        <v>0.108451077263111</v>
      </c>
      <c r="AB589" s="111">
        <v>0.495953572352617</v>
      </c>
      <c r="AC589">
        <v>1.2283196982649E-3</v>
      </c>
      <c r="AD589">
        <v>479.40912559808299</v>
      </c>
      <c r="AE589" s="111">
        <v>477.56963519430298</v>
      </c>
      <c r="AG589">
        <v>479.40912559808299</v>
      </c>
      <c r="AI589" s="96">
        <v>6.69669889378987E-6</v>
      </c>
      <c r="AK589">
        <v>479.24303439890002</v>
      </c>
      <c r="AL589">
        <v>486.43167991488298</v>
      </c>
      <c r="AM589">
        <v>472.05438888291599</v>
      </c>
      <c r="AN589">
        <v>1.7912257495590001E-4</v>
      </c>
      <c r="AO589">
        <v>0</v>
      </c>
      <c r="AP589">
        <v>0.1643</v>
      </c>
      <c r="AQ589">
        <v>0</v>
      </c>
      <c r="AR589">
        <v>0</v>
      </c>
      <c r="AS589">
        <v>0.91375980617485797</v>
      </c>
      <c r="AT589">
        <v>1.05439303276608</v>
      </c>
      <c r="AU589">
        <v>0.91375980617485797</v>
      </c>
      <c r="AV589">
        <v>0.495953572352617</v>
      </c>
    </row>
    <row r="590" spans="1:48">
      <c r="A590" s="95">
        <v>45691</v>
      </c>
      <c r="B590" t="b">
        <v>0</v>
      </c>
      <c r="C590" t="b">
        <v>0</v>
      </c>
      <c r="E590" t="s">
        <v>110</v>
      </c>
      <c r="F590">
        <v>6027.4</v>
      </c>
      <c r="G590" t="s">
        <v>111</v>
      </c>
      <c r="H590">
        <v>0</v>
      </c>
      <c r="J590">
        <v>4.3299999999999998E-2</v>
      </c>
      <c r="K590">
        <v>13171.2107482272</v>
      </c>
      <c r="L590">
        <v>13183.722</v>
      </c>
      <c r="M590">
        <v>475.74278622597802</v>
      </c>
      <c r="N590">
        <v>480.67694804188102</v>
      </c>
      <c r="O590">
        <v>16.43</v>
      </c>
      <c r="P590">
        <v>13183.722</v>
      </c>
      <c r="Q590">
        <v>0.99673399866052603</v>
      </c>
      <c r="R590">
        <v>480.67694804188102</v>
      </c>
      <c r="S590">
        <v>5.0271168587617203E-2</v>
      </c>
      <c r="T590">
        <v>5.58462986759376E-2</v>
      </c>
      <c r="U590">
        <v>0.20386863846683401</v>
      </c>
      <c r="V590">
        <v>0.18172098350152899</v>
      </c>
      <c r="W590">
        <v>0.20386863846683401</v>
      </c>
      <c r="X590">
        <v>0</v>
      </c>
      <c r="Y590">
        <v>0.124369345087047</v>
      </c>
      <c r="Z590">
        <v>0.124127732174522</v>
      </c>
      <c r="AA590">
        <v>0.108591340519886</v>
      </c>
      <c r="AB590" s="111">
        <v>0.50729454058505397</v>
      </c>
      <c r="AC590">
        <v>-1.6881392529319E-3</v>
      </c>
      <c r="AD590">
        <v>479.40912559808299</v>
      </c>
      <c r="AE590" s="111">
        <v>476.76343114712301</v>
      </c>
      <c r="AF590">
        <v>476.76343114712301</v>
      </c>
      <c r="AG590">
        <v>479.40912559808299</v>
      </c>
      <c r="AH590" s="95">
        <v>45691</v>
      </c>
      <c r="AI590" s="96">
        <v>1.1609944446931901E-5</v>
      </c>
      <c r="AJ590">
        <v>475.74278622597802</v>
      </c>
      <c r="AK590">
        <v>479.24303439890002</v>
      </c>
      <c r="AL590">
        <v>486.43167991488298</v>
      </c>
      <c r="AM590">
        <v>472.05438888291599</v>
      </c>
      <c r="AN590">
        <v>0</v>
      </c>
      <c r="AO590">
        <v>1.0058421516754E-3</v>
      </c>
      <c r="AP590">
        <v>0.1643</v>
      </c>
      <c r="AQ590">
        <v>0</v>
      </c>
      <c r="AR590">
        <v>0</v>
      </c>
      <c r="AS590">
        <v>0.91375980617485797</v>
      </c>
      <c r="AT590">
        <v>1.0538744375362199</v>
      </c>
      <c r="AU590">
        <v>0.91375980617485797</v>
      </c>
      <c r="AV590">
        <v>0.50729454058505397</v>
      </c>
    </row>
    <row r="591" spans="1:48">
      <c r="A591" s="95">
        <v>45692</v>
      </c>
      <c r="B591" t="b">
        <v>0</v>
      </c>
      <c r="C591" t="b">
        <v>0</v>
      </c>
      <c r="E591" t="s">
        <v>104</v>
      </c>
      <c r="F591">
        <v>6028.8</v>
      </c>
      <c r="H591">
        <v>0</v>
      </c>
      <c r="J591">
        <v>4.3299999999999998E-2</v>
      </c>
      <c r="K591">
        <v>13266.4529780458</v>
      </c>
      <c r="L591">
        <v>13188.758</v>
      </c>
      <c r="M591">
        <v>475.85807967144302</v>
      </c>
      <c r="O591">
        <v>18.62</v>
      </c>
      <c r="P591">
        <v>13188.758</v>
      </c>
      <c r="Q591">
        <v>1.0002322726216899</v>
      </c>
      <c r="T591">
        <v>5.0271168587617203E-2</v>
      </c>
      <c r="U591">
        <v>0.19767369827896</v>
      </c>
      <c r="V591">
        <v>0.17898309317477501</v>
      </c>
      <c r="W591">
        <v>0.19767369827896</v>
      </c>
      <c r="X591">
        <v>1.1549549544278999E-3</v>
      </c>
      <c r="Z591">
        <v>0.124369345087047</v>
      </c>
      <c r="AA591">
        <v>0.108314049097972</v>
      </c>
      <c r="AB591" s="111">
        <v>0.51403839250337102</v>
      </c>
      <c r="AC591">
        <v>1.083765521088E-4</v>
      </c>
      <c r="AD591">
        <v>476.76343114712301</v>
      </c>
      <c r="AE591" s="111">
        <v>476.81510112396199</v>
      </c>
      <c r="AG591">
        <v>476.76343114712301</v>
      </c>
      <c r="AI591" s="96">
        <v>5.8716420822633802E-8</v>
      </c>
      <c r="AK591">
        <v>475.74278622597802</v>
      </c>
      <c r="AL591">
        <v>482.87892801936698</v>
      </c>
      <c r="AM591">
        <v>468.60664443258798</v>
      </c>
      <c r="AN591">
        <v>1.0058421516754E-3</v>
      </c>
      <c r="AO591">
        <v>8.4049823633150001E-4</v>
      </c>
      <c r="AP591">
        <v>0.1862</v>
      </c>
      <c r="AQ591">
        <v>3.3592116260773002E-3</v>
      </c>
      <c r="AR591">
        <v>-2.2042566716492999E-3</v>
      </c>
      <c r="AS591">
        <v>0.91127223651602296</v>
      </c>
      <c r="AT591">
        <v>1.05278174193456</v>
      </c>
      <c r="AU591">
        <v>0.91127223651602296</v>
      </c>
      <c r="AV591">
        <v>0.51403839250337102</v>
      </c>
    </row>
    <row r="592" spans="1:48">
      <c r="A592" s="95">
        <v>45692</v>
      </c>
      <c r="B592" t="b">
        <v>0</v>
      </c>
      <c r="C592" t="b">
        <v>0</v>
      </c>
      <c r="E592" t="s">
        <v>105</v>
      </c>
      <c r="F592">
        <v>6052.4750000000004</v>
      </c>
      <c r="H592">
        <v>0</v>
      </c>
      <c r="J592">
        <v>4.3299999999999998E-2</v>
      </c>
      <c r="K592">
        <v>13266.4529780458</v>
      </c>
      <c r="L592">
        <v>13241.514999999999</v>
      </c>
      <c r="M592">
        <v>477.76158299671602</v>
      </c>
      <c r="O592">
        <v>18.62</v>
      </c>
      <c r="P592">
        <v>13241.514999999999</v>
      </c>
      <c r="Q592">
        <v>1.0039269838110401</v>
      </c>
      <c r="T592">
        <v>5.0271168587617203E-2</v>
      </c>
      <c r="U592">
        <v>0.19600309720190001</v>
      </c>
      <c r="V592">
        <v>0.17865415613302801</v>
      </c>
      <c r="W592">
        <v>0.19600309720190001</v>
      </c>
      <c r="X592">
        <v>1.3883356753750299E-2</v>
      </c>
      <c r="Z592">
        <v>0.124369345087047</v>
      </c>
      <c r="AA592">
        <v>0.10852570072751599</v>
      </c>
      <c r="AB592" s="111">
        <v>0.53014795651494395</v>
      </c>
      <c r="AC592">
        <v>2.0546193173891E-3</v>
      </c>
      <c r="AD592">
        <v>476.76343114712301</v>
      </c>
      <c r="AE592" s="111">
        <v>477.794774641554</v>
      </c>
      <c r="AG592">
        <v>476.76343114712301</v>
      </c>
      <c r="AI592" s="96">
        <v>1.5937420454771998E-5</v>
      </c>
      <c r="AK592">
        <v>475.74278622597802</v>
      </c>
      <c r="AL592">
        <v>482.87892801936698</v>
      </c>
      <c r="AM592">
        <v>468.60664443258798</v>
      </c>
      <c r="AN592">
        <v>8.4049823633150001E-4</v>
      </c>
      <c r="AO592">
        <v>6.7515432098759996E-4</v>
      </c>
      <c r="AP592">
        <v>0.1862</v>
      </c>
      <c r="AQ592">
        <v>1.39148309963078E-2</v>
      </c>
      <c r="AR592" s="96">
        <v>-3.1474242557449898E-5</v>
      </c>
      <c r="AS592">
        <v>0.91127223651602296</v>
      </c>
      <c r="AT592">
        <v>1.0549394760589701</v>
      </c>
      <c r="AU592">
        <v>0.91127223651602296</v>
      </c>
      <c r="AV592">
        <v>0.53014795651494395</v>
      </c>
    </row>
    <row r="593" spans="1:48">
      <c r="A593" s="95">
        <v>45692</v>
      </c>
      <c r="B593" t="b">
        <v>0</v>
      </c>
      <c r="C593" t="b">
        <v>0</v>
      </c>
      <c r="E593" t="s">
        <v>106</v>
      </c>
      <c r="F593">
        <v>6057.55</v>
      </c>
      <c r="H593">
        <v>0</v>
      </c>
      <c r="J593">
        <v>4.3299999999999998E-2</v>
      </c>
      <c r="K593">
        <v>13266.4529780458</v>
      </c>
      <c r="L593">
        <v>13253.203</v>
      </c>
      <c r="M593">
        <v>478.18329285258</v>
      </c>
      <c r="O593">
        <v>18.62</v>
      </c>
      <c r="P593">
        <v>13253.203</v>
      </c>
      <c r="Q593">
        <v>1.00083849995249</v>
      </c>
      <c r="T593">
        <v>5.0271168587617203E-2</v>
      </c>
      <c r="U593">
        <v>0.19024870756672799</v>
      </c>
      <c r="V593">
        <v>0.17607096015787099</v>
      </c>
      <c r="W593">
        <v>0.19024870756672799</v>
      </c>
      <c r="X593">
        <v>1.0110389219279699E-2</v>
      </c>
      <c r="Z593">
        <v>0.124369345087047</v>
      </c>
      <c r="AA593">
        <v>0.10851653458604101</v>
      </c>
      <c r="AB593" s="111">
        <v>0.54001325378193898</v>
      </c>
      <c r="AC593">
        <v>4.6696364936919999E-4</v>
      </c>
      <c r="AD593">
        <v>476.76343114712301</v>
      </c>
      <c r="AE593" s="111">
        <v>478.01788743317098</v>
      </c>
      <c r="AG593">
        <v>476.76343114712301</v>
      </c>
      <c r="AI593" s="96">
        <v>7.7843409710074605E-7</v>
      </c>
      <c r="AK593">
        <v>475.74278622597802</v>
      </c>
      <c r="AL593">
        <v>482.87892801936698</v>
      </c>
      <c r="AM593">
        <v>468.60664443258798</v>
      </c>
      <c r="AN593">
        <v>6.7515432098759996E-4</v>
      </c>
      <c r="AO593">
        <v>5.0981040564370003E-4</v>
      </c>
      <c r="AP593">
        <v>0.1862</v>
      </c>
      <c r="AQ593">
        <v>1.01111287373123E-2</v>
      </c>
      <c r="AR593" s="96">
        <v>-7.3951803258864804E-7</v>
      </c>
      <c r="AS593">
        <v>0.91127223651602296</v>
      </c>
      <c r="AT593">
        <v>1.05329341383208</v>
      </c>
      <c r="AU593">
        <v>0.91127223651602296</v>
      </c>
      <c r="AV593">
        <v>0.54001325378193898</v>
      </c>
    </row>
    <row r="594" spans="1:48">
      <c r="A594" s="95">
        <v>45692</v>
      </c>
      <c r="B594" t="b">
        <v>0</v>
      </c>
      <c r="C594" t="b">
        <v>0</v>
      </c>
      <c r="E594" t="s">
        <v>107</v>
      </c>
      <c r="F594">
        <v>6049.375</v>
      </c>
      <c r="H594">
        <v>0</v>
      </c>
      <c r="J594">
        <v>4.3299999999999998E-2</v>
      </c>
      <c r="K594">
        <v>13266.4529780458</v>
      </c>
      <c r="L594">
        <v>13235.415999999999</v>
      </c>
      <c r="M594">
        <v>477.54152752008099</v>
      </c>
      <c r="O594">
        <v>18.62</v>
      </c>
      <c r="P594">
        <v>13235.415999999999</v>
      </c>
      <c r="Q594">
        <v>0.99865044448663198</v>
      </c>
      <c r="T594">
        <v>5.0271168587617203E-2</v>
      </c>
      <c r="U594">
        <v>0.18496970682694699</v>
      </c>
      <c r="V594">
        <v>0.173684776244004</v>
      </c>
      <c r="W594">
        <v>0.18496970682694699</v>
      </c>
      <c r="X594">
        <v>6.5328828106100002E-4</v>
      </c>
      <c r="Z594">
        <v>0.124369345087047</v>
      </c>
      <c r="AA594">
        <v>0.106455530751473</v>
      </c>
      <c r="AB594" s="111">
        <v>0.55634685578198595</v>
      </c>
      <c r="AC594">
        <v>-7.2638010595070003E-4</v>
      </c>
      <c r="AD594">
        <v>476.76343114712301</v>
      </c>
      <c r="AE594" s="111">
        <v>477.67066474945</v>
      </c>
      <c r="AG594">
        <v>476.76343114712301</v>
      </c>
      <c r="AI594" s="96">
        <v>1.8036277086628599E-6</v>
      </c>
      <c r="AK594">
        <v>475.74278622597802</v>
      </c>
      <c r="AL594">
        <v>482.87892801936698</v>
      </c>
      <c r="AM594">
        <v>468.60664443258798</v>
      </c>
      <c r="AN594">
        <v>5.0981040564370003E-4</v>
      </c>
      <c r="AO594">
        <v>3.4446649029979998E-4</v>
      </c>
      <c r="AP594">
        <v>0.1862</v>
      </c>
      <c r="AQ594">
        <v>6.5331115440770001E-4</v>
      </c>
      <c r="AR594" s="96">
        <v>-2.28733466611785E-8</v>
      </c>
      <c r="AS594">
        <v>0.91127223651602296</v>
      </c>
      <c r="AT594">
        <v>1.0533648208741799</v>
      </c>
      <c r="AU594">
        <v>0.91127223651602296</v>
      </c>
      <c r="AV594">
        <v>0.55634685578198595</v>
      </c>
    </row>
    <row r="595" spans="1:48">
      <c r="A595" s="95">
        <v>45692</v>
      </c>
      <c r="B595" t="b">
        <v>0</v>
      </c>
      <c r="C595" t="b">
        <v>0</v>
      </c>
      <c r="E595" t="s">
        <v>108</v>
      </c>
      <c r="F595">
        <v>6055.85</v>
      </c>
      <c r="H595">
        <v>0</v>
      </c>
      <c r="J595">
        <v>4.3299999999999998E-2</v>
      </c>
      <c r="K595">
        <v>13266.4529780458</v>
      </c>
      <c r="L595">
        <v>13249.281000000001</v>
      </c>
      <c r="M595">
        <v>478.04178480546301</v>
      </c>
      <c r="O595">
        <v>18.62</v>
      </c>
      <c r="P595">
        <v>13249.281000000001</v>
      </c>
      <c r="Q595">
        <v>1.00107035850811</v>
      </c>
      <c r="T595">
        <v>5.0271168587617203E-2</v>
      </c>
      <c r="U595">
        <v>0.179657986321342</v>
      </c>
      <c r="V595">
        <v>0.17122915356319299</v>
      </c>
      <c r="W595">
        <v>0.179657986321342</v>
      </c>
      <c r="X595" s="96">
        <v>2.6869168054995199E-5</v>
      </c>
      <c r="Z595">
        <v>0.124369345087047</v>
      </c>
      <c r="AA595">
        <v>0.106434232723789</v>
      </c>
      <c r="AB595" s="111">
        <v>0.56655929771996205</v>
      </c>
      <c r="AC595">
        <v>5.8178999161560005E-4</v>
      </c>
      <c r="AD595">
        <v>476.76343114712301</v>
      </c>
      <c r="AE595" s="111">
        <v>477.94856876148998</v>
      </c>
      <c r="AG595">
        <v>476.76343114712301</v>
      </c>
      <c r="AI595" s="96">
        <v>1.0962504914184699E-6</v>
      </c>
      <c r="AK595">
        <v>475.74278622597802</v>
      </c>
      <c r="AL595">
        <v>482.87892801936698</v>
      </c>
      <c r="AM595">
        <v>468.60664443258798</v>
      </c>
      <c r="AN595">
        <v>3.4446649029979998E-4</v>
      </c>
      <c r="AO595">
        <v>1.7912257495590001E-4</v>
      </c>
      <c r="AP595">
        <v>0.1862</v>
      </c>
      <c r="AQ595" s="96">
        <v>2.6869168055661299E-5</v>
      </c>
      <c r="AR595" s="96">
        <v>-6.6613381477509304E-16</v>
      </c>
      <c r="AS595">
        <v>0.91127223651602296</v>
      </c>
      <c r="AT595">
        <v>1.0691487337727801</v>
      </c>
      <c r="AU595">
        <v>0.91127223651602296</v>
      </c>
      <c r="AV595">
        <v>0.56655929771996205</v>
      </c>
    </row>
    <row r="596" spans="1:48">
      <c r="A596" s="95">
        <v>45692</v>
      </c>
      <c r="B596" t="b">
        <v>0</v>
      </c>
      <c r="C596" t="b">
        <v>0</v>
      </c>
      <c r="E596" t="s">
        <v>109</v>
      </c>
      <c r="F596">
        <v>6064.0249999999996</v>
      </c>
      <c r="H596">
        <v>0</v>
      </c>
      <c r="J596">
        <v>4.3299999999999998E-2</v>
      </c>
      <c r="K596">
        <v>13266.4529780458</v>
      </c>
      <c r="L596">
        <v>13266.794</v>
      </c>
      <c r="M596">
        <v>478.67366405817899</v>
      </c>
      <c r="O596">
        <v>18.62</v>
      </c>
      <c r="P596">
        <v>13266.794</v>
      </c>
      <c r="Q596">
        <v>1.00134993436098</v>
      </c>
      <c r="T596">
        <v>5.0271168587617203E-2</v>
      </c>
      <c r="U596">
        <v>0.1747141935339</v>
      </c>
      <c r="V596">
        <v>0.168914708616865</v>
      </c>
      <c r="W596">
        <v>0.1747141935339</v>
      </c>
      <c r="X596">
        <v>0</v>
      </c>
      <c r="Z596">
        <v>0.124369345087047</v>
      </c>
      <c r="AA596">
        <v>0.10630530300150801</v>
      </c>
      <c r="AB596" s="111">
        <v>0.58331004006635201</v>
      </c>
      <c r="AC596">
        <v>7.4720729764480003E-4</v>
      </c>
      <c r="AD596">
        <v>476.76343114712301</v>
      </c>
      <c r="AE596" s="111">
        <v>478.305695419968</v>
      </c>
      <c r="AG596">
        <v>476.76343114712301</v>
      </c>
      <c r="AI596" s="96">
        <v>1.7448686328772599E-6</v>
      </c>
      <c r="AK596">
        <v>475.74278622597802</v>
      </c>
      <c r="AL596">
        <v>482.87892801936698</v>
      </c>
      <c r="AM596">
        <v>468.60664443258798</v>
      </c>
      <c r="AN596">
        <v>1.7912257495590001E-4</v>
      </c>
      <c r="AO596">
        <v>0</v>
      </c>
      <c r="AP596">
        <v>0.1862</v>
      </c>
      <c r="AQ596">
        <v>0</v>
      </c>
      <c r="AR596">
        <v>0</v>
      </c>
      <c r="AS596">
        <v>0.91127223651602296</v>
      </c>
      <c r="AT596">
        <v>1.0693090575009401</v>
      </c>
      <c r="AU596">
        <v>0.91127223651602296</v>
      </c>
      <c r="AV596">
        <v>0.58331004006635201</v>
      </c>
    </row>
    <row r="597" spans="1:48">
      <c r="A597" s="95">
        <v>45692</v>
      </c>
      <c r="B597" t="b">
        <v>0</v>
      </c>
      <c r="C597" t="b">
        <v>0</v>
      </c>
      <c r="E597" t="s">
        <v>110</v>
      </c>
      <c r="F597">
        <v>6062.9</v>
      </c>
      <c r="G597" t="s">
        <v>111</v>
      </c>
      <c r="H597">
        <v>0</v>
      </c>
      <c r="J597">
        <v>4.3299999999999998E-2</v>
      </c>
      <c r="K597">
        <v>13266.4529780458</v>
      </c>
      <c r="L597">
        <v>13264.805</v>
      </c>
      <c r="M597">
        <v>478.60189977829299</v>
      </c>
      <c r="N597">
        <v>483.50802473423403</v>
      </c>
      <c r="O597">
        <v>18.62</v>
      </c>
      <c r="P597">
        <v>13264.805</v>
      </c>
      <c r="Q597">
        <v>0.99981447965666304</v>
      </c>
      <c r="R597">
        <v>483.50802473423403</v>
      </c>
      <c r="S597">
        <v>4.76831169470745E-2</v>
      </c>
      <c r="T597">
        <v>5.0271168587617203E-2</v>
      </c>
      <c r="U597">
        <v>0.16939871833974199</v>
      </c>
      <c r="V597">
        <v>0.16636527006153101</v>
      </c>
      <c r="W597">
        <v>0.16939871833974199</v>
      </c>
      <c r="X597">
        <v>0</v>
      </c>
      <c r="Y597">
        <v>0.124444750038687</v>
      </c>
      <c r="Z597">
        <v>0.124369345087047</v>
      </c>
      <c r="AA597">
        <v>0.10624531472867201</v>
      </c>
      <c r="AB597" s="111">
        <v>0.59981564794281494</v>
      </c>
      <c r="AC597" s="96">
        <v>-8.9102259342998996E-5</v>
      </c>
      <c r="AD597">
        <v>476.76343114712301</v>
      </c>
      <c r="AE597" s="111">
        <v>478.26307730184902</v>
      </c>
      <c r="AF597">
        <v>478.26307730184902</v>
      </c>
      <c r="AG597">
        <v>476.76343114712301</v>
      </c>
      <c r="AH597" s="95">
        <v>45692</v>
      </c>
      <c r="AI597" s="96">
        <v>2.2480331427458499E-8</v>
      </c>
      <c r="AJ597">
        <v>478.60189977829299</v>
      </c>
      <c r="AK597">
        <v>475.74278622597802</v>
      </c>
      <c r="AL597">
        <v>482.87892801936698</v>
      </c>
      <c r="AM597">
        <v>468.60664443258798</v>
      </c>
      <c r="AN597">
        <v>0</v>
      </c>
      <c r="AO597">
        <v>1.0058421516754E-3</v>
      </c>
      <c r="AP597">
        <v>0.1862</v>
      </c>
      <c r="AQ597">
        <v>0</v>
      </c>
      <c r="AR597">
        <v>0</v>
      </c>
      <c r="AS597">
        <v>0.91127223651602296</v>
      </c>
      <c r="AT597">
        <v>1.0702783961543201</v>
      </c>
      <c r="AU597">
        <v>0.91127223651602296</v>
      </c>
      <c r="AV597">
        <v>0.59981564794281494</v>
      </c>
    </row>
    <row r="598" spans="1:48">
      <c r="A598" s="95">
        <v>45693</v>
      </c>
      <c r="B598" t="b">
        <v>0</v>
      </c>
      <c r="C598" t="b">
        <v>0</v>
      </c>
      <c r="E598" t="s">
        <v>104</v>
      </c>
      <c r="F598">
        <v>6050.25</v>
      </c>
      <c r="H598">
        <v>0</v>
      </c>
      <c r="J598">
        <v>4.3299999999999998E-2</v>
      </c>
      <c r="K598">
        <v>13318.428484562201</v>
      </c>
      <c r="L598">
        <v>13241.159</v>
      </c>
      <c r="M598">
        <v>477.68534600256402</v>
      </c>
      <c r="O598">
        <v>17.21</v>
      </c>
      <c r="P598">
        <v>13241.159</v>
      </c>
      <c r="Q598">
        <v>0.99791353972521402</v>
      </c>
      <c r="T598">
        <v>4.76831169470745E-2</v>
      </c>
      <c r="U598">
        <v>0.165417896146316</v>
      </c>
      <c r="V598">
        <v>0.164443108881413</v>
      </c>
      <c r="W598">
        <v>0.165417896146316</v>
      </c>
      <c r="X598">
        <v>-3.6734536269814001E-3</v>
      </c>
      <c r="Z598">
        <v>0.124444750038687</v>
      </c>
      <c r="AA598">
        <v>0.105806999811382</v>
      </c>
      <c r="AB598" s="111">
        <v>0.61810829699221703</v>
      </c>
      <c r="AC598">
        <v>-1.1644041433772E-3</v>
      </c>
      <c r="AD598">
        <v>478.26307730184902</v>
      </c>
      <c r="AE598" s="111">
        <v>477.70618579301401</v>
      </c>
      <c r="AG598">
        <v>478.26307730184902</v>
      </c>
      <c r="AI598" s="96">
        <v>3.6745099852137198E-6</v>
      </c>
      <c r="AK598">
        <v>478.60189977829299</v>
      </c>
      <c r="AL598">
        <v>485.78092827496698</v>
      </c>
      <c r="AM598">
        <v>471.42287128161797</v>
      </c>
      <c r="AN598">
        <v>1.0058421516754E-3</v>
      </c>
      <c r="AO598">
        <v>8.4049823633150001E-4</v>
      </c>
      <c r="AP598">
        <v>0.1721</v>
      </c>
      <c r="AQ598">
        <v>3.8169129892810002E-4</v>
      </c>
      <c r="AR598">
        <v>-4.0551449259096E-3</v>
      </c>
      <c r="AS598">
        <v>0.91049350700558596</v>
      </c>
      <c r="AT598">
        <v>1.0707287096265501</v>
      </c>
      <c r="AU598">
        <v>0.91049350700558596</v>
      </c>
      <c r="AV598">
        <v>0.61810829699221703</v>
      </c>
    </row>
    <row r="599" spans="1:48">
      <c r="A599" s="95">
        <v>45693</v>
      </c>
      <c r="B599" t="b">
        <v>0</v>
      </c>
      <c r="C599" t="b">
        <v>0</v>
      </c>
      <c r="E599" t="s">
        <v>105</v>
      </c>
      <c r="F599">
        <v>6050.3249999999998</v>
      </c>
      <c r="H599">
        <v>0</v>
      </c>
      <c r="J599">
        <v>4.3299999999999998E-2</v>
      </c>
      <c r="K599">
        <v>13318.428484562201</v>
      </c>
      <c r="L599">
        <v>13239.933999999999</v>
      </c>
      <c r="M599">
        <v>477.64115315291599</v>
      </c>
      <c r="O599">
        <v>17.21</v>
      </c>
      <c r="P599">
        <v>13239.933999999999</v>
      </c>
      <c r="Q599">
        <v>1.00001239618197</v>
      </c>
      <c r="T599">
        <v>4.76831169470745E-2</v>
      </c>
      <c r="U599">
        <v>0.16038142506529199</v>
      </c>
      <c r="V599">
        <v>0.16195907803529</v>
      </c>
      <c r="W599">
        <v>0.16195907803529</v>
      </c>
      <c r="X599">
        <v>-1.6009193792376E-3</v>
      </c>
      <c r="Z599">
        <v>0.124444750038687</v>
      </c>
      <c r="AA599">
        <v>0.10575459634836901</v>
      </c>
      <c r="AB599" s="111">
        <v>0.63298322457823097</v>
      </c>
      <c r="AC599" s="96">
        <v>-5.86715099443191E-5</v>
      </c>
      <c r="AD599">
        <v>478.26307730184902</v>
      </c>
      <c r="AE599" s="111">
        <v>477.67815804978397</v>
      </c>
      <c r="AG599">
        <v>478.26307730184902</v>
      </c>
      <c r="AI599" s="96">
        <v>8.5597357231709307E-9</v>
      </c>
      <c r="AK599">
        <v>478.60189977829299</v>
      </c>
      <c r="AL599">
        <v>485.78092827496698</v>
      </c>
      <c r="AM599">
        <v>471.42287128161797</v>
      </c>
      <c r="AN599">
        <v>8.4049823633150001E-4</v>
      </c>
      <c r="AO599">
        <v>6.7515432098759996E-4</v>
      </c>
      <c r="AP599">
        <v>0.1721</v>
      </c>
      <c r="AQ599" s="96">
        <v>7.9503776820802102E-5</v>
      </c>
      <c r="AR599">
        <v>-1.6804231560584E-3</v>
      </c>
      <c r="AS599">
        <v>0.91049350700558596</v>
      </c>
      <c r="AT599">
        <v>1.0740055862578</v>
      </c>
      <c r="AU599">
        <v>0.91049350700558596</v>
      </c>
      <c r="AV599">
        <v>0.63298322457823097</v>
      </c>
    </row>
    <row r="600" spans="1:48">
      <c r="A600" s="95">
        <v>45693</v>
      </c>
      <c r="B600" t="b">
        <v>0</v>
      </c>
      <c r="C600" t="b">
        <v>0</v>
      </c>
      <c r="E600" t="s">
        <v>106</v>
      </c>
      <c r="F600">
        <v>6067.3</v>
      </c>
      <c r="H600">
        <v>0</v>
      </c>
      <c r="J600">
        <v>4.3299999999999998E-2</v>
      </c>
      <c r="K600">
        <v>13318.428484562201</v>
      </c>
      <c r="L600">
        <v>13277.483</v>
      </c>
      <c r="M600">
        <v>478.99576320306699</v>
      </c>
      <c r="O600">
        <v>17.21</v>
      </c>
      <c r="P600">
        <v>13277.483</v>
      </c>
      <c r="Q600">
        <v>1.00280563440806</v>
      </c>
      <c r="T600">
        <v>4.76831169470745E-2</v>
      </c>
      <c r="U600">
        <v>0.158201600243217</v>
      </c>
      <c r="V600">
        <v>0.16083612505046699</v>
      </c>
      <c r="W600">
        <v>0.16083612505046699</v>
      </c>
      <c r="X600">
        <v>1.2813427425329999E-4</v>
      </c>
      <c r="Z600">
        <v>0.124444750038687</v>
      </c>
      <c r="AA600">
        <v>0.105762153148586</v>
      </c>
      <c r="AB600" s="111">
        <v>0.64650129264644896</v>
      </c>
      <c r="AC600">
        <v>1.7938147778365999E-3</v>
      </c>
      <c r="AD600">
        <v>478.26307730184902</v>
      </c>
      <c r="AE600" s="111">
        <v>478.53502418874399</v>
      </c>
      <c r="AG600">
        <v>478.26307730184902</v>
      </c>
      <c r="AI600" s="96">
        <v>8.0203789106127092E-6</v>
      </c>
      <c r="AK600">
        <v>478.60189977829299</v>
      </c>
      <c r="AL600">
        <v>485.78092827496698</v>
      </c>
      <c r="AM600">
        <v>471.42287128161797</v>
      </c>
      <c r="AN600">
        <v>6.7515432098759996E-4</v>
      </c>
      <c r="AO600">
        <v>5.0981040564370003E-4</v>
      </c>
      <c r="AP600">
        <v>0.1721</v>
      </c>
      <c r="AQ600">
        <v>1.4852149846000001E-4</v>
      </c>
      <c r="AR600" s="96">
        <v>-2.0387224206719301E-5</v>
      </c>
      <c r="AS600">
        <v>0.91049350700558596</v>
      </c>
      <c r="AT600">
        <v>1.0743957848705901</v>
      </c>
      <c r="AU600">
        <v>0.91049350700558596</v>
      </c>
      <c r="AV600">
        <v>0.64650129264644896</v>
      </c>
    </row>
    <row r="601" spans="1:48">
      <c r="A601" s="95">
        <v>45693</v>
      </c>
      <c r="B601" t="b">
        <v>0</v>
      </c>
      <c r="C601" t="b">
        <v>0</v>
      </c>
      <c r="E601" t="s">
        <v>107</v>
      </c>
      <c r="F601">
        <v>6071.6750000000002</v>
      </c>
      <c r="H601">
        <v>0</v>
      </c>
      <c r="J601">
        <v>4.3299999999999998E-2</v>
      </c>
      <c r="K601">
        <v>13318.428484562201</v>
      </c>
      <c r="L601">
        <v>13285.985000000001</v>
      </c>
      <c r="M601">
        <v>479.30247961752298</v>
      </c>
      <c r="O601">
        <v>17.21</v>
      </c>
      <c r="P601">
        <v>13285.985000000001</v>
      </c>
      <c r="Q601">
        <v>1.0007210785687199</v>
      </c>
      <c r="T601">
        <v>4.76831169470745E-2</v>
      </c>
      <c r="U601">
        <v>0.15352345374456799</v>
      </c>
      <c r="V601">
        <v>0.15847364450365301</v>
      </c>
      <c r="W601">
        <v>0.15847364450365301</v>
      </c>
      <c r="X601" s="96">
        <v>1.31424316179083E-5</v>
      </c>
      <c r="Z601">
        <v>0.124444750038687</v>
      </c>
      <c r="AA601">
        <v>0.10576657061486699</v>
      </c>
      <c r="AB601" s="111">
        <v>0.65101514521558601</v>
      </c>
      <c r="AC601">
        <v>4.1352421464319999E-4</v>
      </c>
      <c r="AD601">
        <v>478.26307730184902</v>
      </c>
      <c r="AE601" s="111">
        <v>478.73291000880101</v>
      </c>
      <c r="AG601">
        <v>478.26307730184902</v>
      </c>
      <c r="AI601" s="96">
        <v>4.0976293761052499E-7</v>
      </c>
      <c r="AK601">
        <v>478.60189977829299</v>
      </c>
      <c r="AL601">
        <v>485.78092827496698</v>
      </c>
      <c r="AM601">
        <v>471.42287128161797</v>
      </c>
      <c r="AN601">
        <v>5.0981040564370003E-4</v>
      </c>
      <c r="AO601">
        <v>3.4446649029979998E-4</v>
      </c>
      <c r="AP601">
        <v>0.1721</v>
      </c>
      <c r="AQ601" s="96">
        <v>1.32468963890751E-5</v>
      </c>
      <c r="AR601" s="96">
        <v>-1.04464771166767E-7</v>
      </c>
      <c r="AS601">
        <v>0.91049350700558596</v>
      </c>
      <c r="AT601">
        <v>1.0743395372571001</v>
      </c>
      <c r="AU601">
        <v>0.91049350700558596</v>
      </c>
      <c r="AV601">
        <v>0.65101514521558601</v>
      </c>
    </row>
    <row r="602" spans="1:48">
      <c r="A602" s="95">
        <v>45693</v>
      </c>
      <c r="B602" t="b">
        <v>0</v>
      </c>
      <c r="C602" t="b">
        <v>0</v>
      </c>
      <c r="E602" t="s">
        <v>108</v>
      </c>
      <c r="F602">
        <v>6075.125</v>
      </c>
      <c r="H602">
        <v>0</v>
      </c>
      <c r="J602">
        <v>4.3299999999999998E-2</v>
      </c>
      <c r="K602">
        <v>13318.428484562201</v>
      </c>
      <c r="L602">
        <v>13292.754999999999</v>
      </c>
      <c r="M602">
        <v>479.54671275394497</v>
      </c>
      <c r="O602">
        <v>17.21</v>
      </c>
      <c r="P602">
        <v>13292.754999999999</v>
      </c>
      <c r="Q602">
        <v>1.0005682122313799</v>
      </c>
      <c r="T602">
        <v>4.76831169470745E-2</v>
      </c>
      <c r="U602">
        <v>0.14893875000273499</v>
      </c>
      <c r="V602">
        <v>0.156122429039041</v>
      </c>
      <c r="W602">
        <v>0.156122429039041</v>
      </c>
      <c r="X602" s="96">
        <v>1.0318239064380999E-8</v>
      </c>
      <c r="Z602">
        <v>0.124444750038687</v>
      </c>
      <c r="AA602">
        <v>0.10567725476753501</v>
      </c>
      <c r="AB602" s="111">
        <v>0.66072029600624305</v>
      </c>
      <c r="AC602">
        <v>3.3076044300220001E-4</v>
      </c>
      <c r="AD602">
        <v>478.26307730184902</v>
      </c>
      <c r="AE602" s="111">
        <v>478.89125591819499</v>
      </c>
      <c r="AG602">
        <v>478.26307730184902</v>
      </c>
      <c r="AI602" s="96">
        <v>2.5951864792418701E-7</v>
      </c>
      <c r="AK602">
        <v>478.60189977829299</v>
      </c>
      <c r="AL602">
        <v>485.78092827496698</v>
      </c>
      <c r="AM602">
        <v>471.42287128161797</v>
      </c>
      <c r="AN602">
        <v>3.4446649029979998E-4</v>
      </c>
      <c r="AO602">
        <v>1.7912257495590001E-4</v>
      </c>
      <c r="AP602">
        <v>0.1721</v>
      </c>
      <c r="AQ602" s="96">
        <v>1.03182980172236E-8</v>
      </c>
      <c r="AR602" s="96">
        <v>-5.89528426075958E-14</v>
      </c>
      <c r="AS602">
        <v>0.91049350700558596</v>
      </c>
      <c r="AT602">
        <v>1.0743066534566601</v>
      </c>
      <c r="AU602">
        <v>0.91049350700558596</v>
      </c>
      <c r="AV602">
        <v>0.66072029600624305</v>
      </c>
    </row>
    <row r="603" spans="1:48">
      <c r="A603" s="95">
        <v>45693</v>
      </c>
      <c r="B603" t="b">
        <v>0</v>
      </c>
      <c r="C603" t="b">
        <v>0</v>
      </c>
      <c r="E603" t="s">
        <v>109</v>
      </c>
      <c r="F603">
        <v>6075.7250000000004</v>
      </c>
      <c r="H603">
        <v>0</v>
      </c>
      <c r="J603">
        <v>4.3299999999999998E-2</v>
      </c>
      <c r="K603">
        <v>13318.428484562201</v>
      </c>
      <c r="L603">
        <v>13293.986000000001</v>
      </c>
      <c r="M603">
        <v>479.59112205836698</v>
      </c>
      <c r="O603">
        <v>17.21</v>
      </c>
      <c r="P603">
        <v>13293.986000000001</v>
      </c>
      <c r="Q603">
        <v>1.0000987633999301</v>
      </c>
      <c r="T603">
        <v>4.76831169470745E-2</v>
      </c>
      <c r="U603">
        <v>0.14440461827728901</v>
      </c>
      <c r="V603">
        <v>0.153764235974645</v>
      </c>
      <c r="W603">
        <v>0.153764235974645</v>
      </c>
      <c r="X603">
        <v>0</v>
      </c>
      <c r="Z603">
        <v>0.124444750038687</v>
      </c>
      <c r="AA603">
        <v>0.10565280680134</v>
      </c>
      <c r="AB603" s="111">
        <v>0.67067079310851896</v>
      </c>
      <c r="AC603" s="96">
        <v>6.0192167265382598E-5</v>
      </c>
      <c r="AD603">
        <v>478.26307730184902</v>
      </c>
      <c r="AE603" s="111">
        <v>478.92008142077299</v>
      </c>
      <c r="AG603">
        <v>478.26307730184902</v>
      </c>
      <c r="AI603" s="96">
        <v>8.5752321897300798E-9</v>
      </c>
      <c r="AK603">
        <v>478.60189977829299</v>
      </c>
      <c r="AL603">
        <v>485.78092827496698</v>
      </c>
      <c r="AM603">
        <v>471.42287128161797</v>
      </c>
      <c r="AN603">
        <v>1.7912257495590001E-4</v>
      </c>
      <c r="AO603">
        <v>0</v>
      </c>
      <c r="AP603">
        <v>0.1721</v>
      </c>
      <c r="AQ603">
        <v>0</v>
      </c>
      <c r="AR603">
        <v>0</v>
      </c>
      <c r="AS603">
        <v>0.91049350700558596</v>
      </c>
      <c r="AT603">
        <v>1.07497106216108</v>
      </c>
      <c r="AU603">
        <v>0.91049350700558596</v>
      </c>
      <c r="AV603">
        <v>0.67067079310851896</v>
      </c>
    </row>
    <row r="604" spans="1:48">
      <c r="A604" s="95">
        <v>45693</v>
      </c>
      <c r="B604" t="b">
        <v>0</v>
      </c>
      <c r="C604" t="b">
        <v>0</v>
      </c>
      <c r="E604" t="s">
        <v>110</v>
      </c>
      <c r="F604">
        <v>6081.65</v>
      </c>
      <c r="G604" t="s">
        <v>111</v>
      </c>
      <c r="H604">
        <v>0</v>
      </c>
      <c r="J604">
        <v>4.3299999999999998E-2</v>
      </c>
      <c r="K604">
        <v>13318.428484562201</v>
      </c>
      <c r="L604">
        <v>13307.481</v>
      </c>
      <c r="M604">
        <v>480.07796492040802</v>
      </c>
      <c r="N604">
        <v>485.00331171963199</v>
      </c>
      <c r="O604">
        <v>17.21</v>
      </c>
      <c r="P604">
        <v>13307.481</v>
      </c>
      <c r="Q604">
        <v>1.000975192261</v>
      </c>
      <c r="R604">
        <v>485.00331171963199</v>
      </c>
      <c r="S604">
        <v>4.9618950456104198E-2</v>
      </c>
      <c r="T604">
        <v>4.76831169470745E-2</v>
      </c>
      <c r="U604">
        <v>0.140394040060068</v>
      </c>
      <c r="V604">
        <v>0.151619966437814</v>
      </c>
      <c r="W604">
        <v>0.151619966437814</v>
      </c>
      <c r="X604">
        <v>0</v>
      </c>
      <c r="Y604">
        <v>0.123713841254837</v>
      </c>
      <c r="Z604">
        <v>0.124444750038687</v>
      </c>
      <c r="AA604">
        <v>0.105649190005525</v>
      </c>
      <c r="AB604" s="111">
        <v>0.680956482773456</v>
      </c>
      <c r="AC604">
        <v>6.7978321712939996E-4</v>
      </c>
      <c r="AD604">
        <v>478.26307730184902</v>
      </c>
      <c r="AE604" s="111">
        <v>479.24564325446897</v>
      </c>
      <c r="AF604">
        <v>479.24564325446897</v>
      </c>
      <c r="AG604">
        <v>478.26307730184902</v>
      </c>
      <c r="AH604" s="95">
        <v>45693</v>
      </c>
      <c r="AI604" s="96">
        <v>1.0294248995385999E-6</v>
      </c>
      <c r="AJ604">
        <v>480.07796492040802</v>
      </c>
      <c r="AK604">
        <v>478.60189977829299</v>
      </c>
      <c r="AL604">
        <v>485.78092827496698</v>
      </c>
      <c r="AM604">
        <v>471.42287128161797</v>
      </c>
      <c r="AN604">
        <v>0</v>
      </c>
      <c r="AO604">
        <v>1.0058421516754E-3</v>
      </c>
      <c r="AP604">
        <v>0.1721</v>
      </c>
      <c r="AQ604">
        <v>0</v>
      </c>
      <c r="AR604">
        <v>0</v>
      </c>
      <c r="AS604">
        <v>0.91049350700558596</v>
      </c>
      <c r="AT604">
        <v>1.07515275795114</v>
      </c>
      <c r="AU604">
        <v>0.91049350700558596</v>
      </c>
      <c r="AV604">
        <v>0.680956482773456</v>
      </c>
    </row>
    <row r="605" spans="1:48">
      <c r="A605" s="95">
        <v>45694</v>
      </c>
      <c r="B605" t="b">
        <v>0</v>
      </c>
      <c r="C605" t="b">
        <v>0</v>
      </c>
      <c r="E605" t="s">
        <v>104</v>
      </c>
      <c r="F605">
        <v>6101.25</v>
      </c>
      <c r="H605">
        <v>0</v>
      </c>
      <c r="J605">
        <v>4.3299999999999998E-2</v>
      </c>
      <c r="K605">
        <v>13366.9593776946</v>
      </c>
      <c r="L605">
        <v>13353.236999999999</v>
      </c>
      <c r="M605">
        <v>481.66247967875802</v>
      </c>
      <c r="O605">
        <v>15.77</v>
      </c>
      <c r="P605">
        <v>13353.236999999999</v>
      </c>
      <c r="Q605">
        <v>1.0032228095993601</v>
      </c>
      <c r="T605">
        <v>4.9618950456104198E-2</v>
      </c>
      <c r="U605">
        <v>0.140274857401398</v>
      </c>
      <c r="V605">
        <v>0.151240024324762</v>
      </c>
      <c r="W605">
        <v>0.151240024324762</v>
      </c>
      <c r="X605">
        <v>5.6182348888706999E-3</v>
      </c>
      <c r="Z605">
        <v>0.123713841254837</v>
      </c>
      <c r="AA605">
        <v>0.104063958214119</v>
      </c>
      <c r="AB605" s="111">
        <v>0.69627597319387302</v>
      </c>
      <c r="AC605">
        <v>2.2321007639559999E-3</v>
      </c>
      <c r="AD605">
        <v>479.24564325446897</v>
      </c>
      <c r="AE605" s="111">
        <v>480.31536782090001</v>
      </c>
      <c r="AG605">
        <v>479.24564325446897</v>
      </c>
      <c r="AI605" s="96">
        <v>1.0857693912109E-5</v>
      </c>
      <c r="AK605">
        <v>480.07796492040802</v>
      </c>
      <c r="AL605">
        <v>487.279134394214</v>
      </c>
      <c r="AM605">
        <v>472.87679544660102</v>
      </c>
      <c r="AN605">
        <v>1.0058421516754E-3</v>
      </c>
      <c r="AO605">
        <v>8.4049823633150001E-4</v>
      </c>
      <c r="AP605">
        <v>0.15770000000000001</v>
      </c>
      <c r="AQ605">
        <v>5.6462718530565E-3</v>
      </c>
      <c r="AR605" s="96">
        <v>-2.8036964185851301E-5</v>
      </c>
      <c r="AS605">
        <v>0.91799425814879898</v>
      </c>
      <c r="AT605">
        <v>1.0751796315800199</v>
      </c>
      <c r="AU605">
        <v>0.91799425814879898</v>
      </c>
      <c r="AV605">
        <v>0.69627597319387302</v>
      </c>
    </row>
    <row r="606" spans="1:48">
      <c r="A606" s="95">
        <v>45694</v>
      </c>
      <c r="B606" t="b">
        <v>0</v>
      </c>
      <c r="C606" t="b">
        <v>0</v>
      </c>
      <c r="E606" t="s">
        <v>105</v>
      </c>
      <c r="F606">
        <v>6089.75</v>
      </c>
      <c r="H606">
        <v>0</v>
      </c>
      <c r="J606">
        <v>4.3299999999999998E-2</v>
      </c>
      <c r="K606">
        <v>13366.9593776946</v>
      </c>
      <c r="L606">
        <v>13327.241</v>
      </c>
      <c r="M606">
        <v>480.72478211361101</v>
      </c>
      <c r="O606">
        <v>15.77</v>
      </c>
      <c r="P606">
        <v>13327.241</v>
      </c>
      <c r="Q606">
        <v>0.99811514034009396</v>
      </c>
      <c r="T606">
        <v>4.9618950456104198E-2</v>
      </c>
      <c r="U606">
        <v>0.1374711972745</v>
      </c>
      <c r="V606">
        <v>0.14962719307713601</v>
      </c>
      <c r="W606">
        <v>0.14962719307713601</v>
      </c>
      <c r="X606">
        <v>4.4934364537770001E-4</v>
      </c>
      <c r="Z606">
        <v>0.123713841254837</v>
      </c>
      <c r="AA606">
        <v>0.10410890925215099</v>
      </c>
      <c r="AB606" s="111">
        <v>0.70500539496756298</v>
      </c>
      <c r="AC606">
        <v>-1.3563787419433001E-3</v>
      </c>
      <c r="AD606">
        <v>479.24564325446897</v>
      </c>
      <c r="AE606" s="111">
        <v>479.66387826655898</v>
      </c>
      <c r="AG606">
        <v>479.24564325446897</v>
      </c>
      <c r="AI606" s="96">
        <v>3.7973979425652799E-6</v>
      </c>
      <c r="AK606">
        <v>480.07796492040802</v>
      </c>
      <c r="AL606">
        <v>487.279134394214</v>
      </c>
      <c r="AM606">
        <v>472.87679544660102</v>
      </c>
      <c r="AN606">
        <v>8.4049823633150001E-4</v>
      </c>
      <c r="AO606">
        <v>6.7515432098759996E-4</v>
      </c>
      <c r="AP606">
        <v>0.15770000000000001</v>
      </c>
      <c r="AQ606">
        <v>4.78564962566E-4</v>
      </c>
      <c r="AR606" s="96">
        <v>-2.9221317188299301E-5</v>
      </c>
      <c r="AS606">
        <v>0.91799425814879898</v>
      </c>
      <c r="AT606">
        <v>1.0868066888316501</v>
      </c>
      <c r="AU606">
        <v>0.91799425814879898</v>
      </c>
      <c r="AV606">
        <v>0.70500539496756298</v>
      </c>
    </row>
    <row r="607" spans="1:48">
      <c r="A607" s="95">
        <v>45694</v>
      </c>
      <c r="B607" t="b">
        <v>0</v>
      </c>
      <c r="C607" t="b">
        <v>0</v>
      </c>
      <c r="E607" t="s">
        <v>106</v>
      </c>
      <c r="F607">
        <v>6095.9</v>
      </c>
      <c r="H607">
        <v>0</v>
      </c>
      <c r="J607">
        <v>4.3299999999999998E-2</v>
      </c>
      <c r="K607">
        <v>13366.9593776946</v>
      </c>
      <c r="L607">
        <v>13341.423000000001</v>
      </c>
      <c r="M607">
        <v>481.23633877113201</v>
      </c>
      <c r="O607">
        <v>15.77</v>
      </c>
      <c r="P607">
        <v>13341.423000000001</v>
      </c>
      <c r="Q607">
        <v>1.0010098936737899</v>
      </c>
      <c r="T607">
        <v>4.9618950456104198E-2</v>
      </c>
      <c r="U607">
        <v>0.13373165140106</v>
      </c>
      <c r="V607">
        <v>0.14756866251506701</v>
      </c>
      <c r="W607">
        <v>0.14756866251506701</v>
      </c>
      <c r="X607">
        <v>2.2980723031530001E-4</v>
      </c>
      <c r="Z607">
        <v>0.123713841254837</v>
      </c>
      <c r="AA607">
        <v>0.104119643955044</v>
      </c>
      <c r="AB607" s="111">
        <v>0.70554915531088203</v>
      </c>
      <c r="AC607">
        <v>7.5016740741149998E-4</v>
      </c>
      <c r="AD607">
        <v>479.24564325446897</v>
      </c>
      <c r="AE607" s="111">
        <v>480.023706474547</v>
      </c>
      <c r="AG607">
        <v>479.24564325446897</v>
      </c>
      <c r="AI607" s="96">
        <v>1.13118207837325E-6</v>
      </c>
      <c r="AK607">
        <v>480.07796492040802</v>
      </c>
      <c r="AL607">
        <v>487.279134394214</v>
      </c>
      <c r="AM607">
        <v>472.87679544660102</v>
      </c>
      <c r="AN607">
        <v>6.7515432098759996E-4</v>
      </c>
      <c r="AO607">
        <v>5.0981040564370003E-4</v>
      </c>
      <c r="AP607">
        <v>0.15770000000000001</v>
      </c>
      <c r="AQ607">
        <v>2.3023299751970001E-4</v>
      </c>
      <c r="AR607" s="96">
        <v>-4.2576720449272097E-7</v>
      </c>
      <c r="AS607">
        <v>0.91799425814879898</v>
      </c>
      <c r="AT607">
        <v>1.0864811139238499</v>
      </c>
      <c r="AU607">
        <v>0.91799425814879898</v>
      </c>
      <c r="AV607">
        <v>0.70554915531088203</v>
      </c>
    </row>
    <row r="608" spans="1:48">
      <c r="A608" s="95">
        <v>45694</v>
      </c>
      <c r="B608" t="b">
        <v>0</v>
      </c>
      <c r="C608" t="b">
        <v>0</v>
      </c>
      <c r="E608" t="s">
        <v>107</v>
      </c>
      <c r="F608">
        <v>6098.4</v>
      </c>
      <c r="H608">
        <v>0</v>
      </c>
      <c r="J608">
        <v>4.3299999999999998E-2</v>
      </c>
      <c r="K608">
        <v>13366.9593776946</v>
      </c>
      <c r="L608">
        <v>13345.199000000001</v>
      </c>
      <c r="M608">
        <v>481.37254226420799</v>
      </c>
      <c r="O608">
        <v>15.77</v>
      </c>
      <c r="P608">
        <v>13345.199000000001</v>
      </c>
      <c r="Q608">
        <v>1.00041011171443</v>
      </c>
      <c r="T608">
        <v>4.9618950456104198E-2</v>
      </c>
      <c r="U608">
        <v>0.12969032819080101</v>
      </c>
      <c r="V608">
        <v>0.14535285621299801</v>
      </c>
      <c r="W608">
        <v>0.14535285621299801</v>
      </c>
      <c r="X608" s="96">
        <v>1.55461326963035E-5</v>
      </c>
      <c r="Z608">
        <v>0.123713841254837</v>
      </c>
      <c r="AA608">
        <v>0.10397023351007501</v>
      </c>
      <c r="AB608" s="111">
        <v>0.71539131606842798</v>
      </c>
      <c r="AC608">
        <v>1.9870614757300001E-4</v>
      </c>
      <c r="AD608">
        <v>479.24564325446897</v>
      </c>
      <c r="AE608" s="111">
        <v>480.11909013600501</v>
      </c>
      <c r="AG608">
        <v>479.24564325446897</v>
      </c>
      <c r="AI608" s="96">
        <v>8.0082340989901999E-8</v>
      </c>
      <c r="AK608">
        <v>480.07796492040802</v>
      </c>
      <c r="AL608">
        <v>487.279134394214</v>
      </c>
      <c r="AM608">
        <v>472.87679544660102</v>
      </c>
      <c r="AN608">
        <v>5.0981040564370003E-4</v>
      </c>
      <c r="AO608">
        <v>3.4446649029979998E-4</v>
      </c>
      <c r="AP608">
        <v>0.15770000000000001</v>
      </c>
      <c r="AQ608" s="96">
        <v>1.5546714142416999E-5</v>
      </c>
      <c r="AR608" s="96">
        <v>-5.8144611347898903E-10</v>
      </c>
      <c r="AS608">
        <v>0.91799425814879898</v>
      </c>
      <c r="AT608">
        <v>1.0864033285399699</v>
      </c>
      <c r="AU608">
        <v>0.91799425814879898</v>
      </c>
      <c r="AV608">
        <v>0.71539131606842798</v>
      </c>
    </row>
    <row r="609" spans="1:48">
      <c r="A609" s="95">
        <v>45694</v>
      </c>
      <c r="B609" t="b">
        <v>0</v>
      </c>
      <c r="C609" t="b">
        <v>0</v>
      </c>
      <c r="E609" t="s">
        <v>108</v>
      </c>
      <c r="F609">
        <v>6096.5749999999998</v>
      </c>
      <c r="H609">
        <v>0</v>
      </c>
      <c r="J609">
        <v>4.3299999999999998E-2</v>
      </c>
      <c r="K609">
        <v>13366.9593776946</v>
      </c>
      <c r="L609">
        <v>13341.751</v>
      </c>
      <c r="M609">
        <v>481.24817000675898</v>
      </c>
      <c r="O609">
        <v>15.77</v>
      </c>
      <c r="P609">
        <v>13341.751</v>
      </c>
      <c r="Q609">
        <v>0.999700741178014</v>
      </c>
      <c r="T609">
        <v>4.9618950456104198E-2</v>
      </c>
      <c r="U609">
        <v>0.125767537694052</v>
      </c>
      <c r="V609">
        <v>0.143168302418792</v>
      </c>
      <c r="W609">
        <v>0.143168302418792</v>
      </c>
      <c r="X609" s="96">
        <v>1.8214087950258901E-9</v>
      </c>
      <c r="Z609">
        <v>0.123713841254837</v>
      </c>
      <c r="AA609">
        <v>0.103718928605433</v>
      </c>
      <c r="AB609" s="111">
        <v>0.72629697439458596</v>
      </c>
      <c r="AC609">
        <v>-1.8592627025480001E-4</v>
      </c>
      <c r="AD609">
        <v>479.24564325446897</v>
      </c>
      <c r="AE609" s="111">
        <v>480.02982338429803</v>
      </c>
      <c r="AG609">
        <v>479.24564325446897</v>
      </c>
      <c r="AI609" s="96">
        <v>6.6772344684425201E-8</v>
      </c>
      <c r="AK609">
        <v>480.07796492040802</v>
      </c>
      <c r="AL609">
        <v>487.279134394214</v>
      </c>
      <c r="AM609">
        <v>472.87679544660102</v>
      </c>
      <c r="AN609">
        <v>3.4446649029979998E-4</v>
      </c>
      <c r="AO609">
        <v>1.7912257495590001E-4</v>
      </c>
      <c r="AP609">
        <v>0.15770000000000001</v>
      </c>
      <c r="AQ609" s="96">
        <v>1.8214087950258901E-9</v>
      </c>
      <c r="AR609">
        <v>0</v>
      </c>
      <c r="AS609">
        <v>0.91799425814879898</v>
      </c>
      <c r="AT609">
        <v>1.0874847601256299</v>
      </c>
      <c r="AU609">
        <v>0.91799425814879898</v>
      </c>
      <c r="AV609">
        <v>0.72629697439458596</v>
      </c>
    </row>
    <row r="610" spans="1:48">
      <c r="A610" s="95">
        <v>45694</v>
      </c>
      <c r="B610" t="b">
        <v>0</v>
      </c>
      <c r="C610" t="b">
        <v>0</v>
      </c>
      <c r="E610" t="s">
        <v>109</v>
      </c>
      <c r="F610">
        <v>6082.9</v>
      </c>
      <c r="H610">
        <v>0</v>
      </c>
      <c r="J610">
        <v>4.3299999999999998E-2</v>
      </c>
      <c r="K610">
        <v>13366.9593776946</v>
      </c>
      <c r="L610">
        <v>13311.548000000001</v>
      </c>
      <c r="M610">
        <v>480.158722416356</v>
      </c>
      <c r="O610">
        <v>15.77</v>
      </c>
      <c r="P610">
        <v>13311.548000000001</v>
      </c>
      <c r="Q610">
        <v>0.99775693729675996</v>
      </c>
      <c r="T610">
        <v>4.9618950456104198E-2</v>
      </c>
      <c r="U610">
        <v>0.124145323659739</v>
      </c>
      <c r="V610">
        <v>0.141965017041388</v>
      </c>
      <c r="W610">
        <v>0.141965017041388</v>
      </c>
      <c r="X610">
        <v>0</v>
      </c>
      <c r="Z610">
        <v>0.123713841254837</v>
      </c>
      <c r="AA610">
        <v>0.103835260085078</v>
      </c>
      <c r="AB610" s="111">
        <v>0.73737927951609505</v>
      </c>
      <c r="AC610">
        <v>-1.6452962773155001E-3</v>
      </c>
      <c r="AD610">
        <v>479.24564325446897</v>
      </c>
      <c r="AE610" s="111">
        <v>479.24003210288299</v>
      </c>
      <c r="AG610">
        <v>479.24564325446897</v>
      </c>
      <c r="AI610" s="96">
        <v>5.1363970258321203E-6</v>
      </c>
      <c r="AK610">
        <v>480.07796492040802</v>
      </c>
      <c r="AL610">
        <v>487.279134394214</v>
      </c>
      <c r="AM610">
        <v>472.87679544660102</v>
      </c>
      <c r="AN610">
        <v>1.7912257495590001E-4</v>
      </c>
      <c r="AO610">
        <v>0</v>
      </c>
      <c r="AP610">
        <v>0.15770000000000001</v>
      </c>
      <c r="AQ610">
        <v>0</v>
      </c>
      <c r="AR610">
        <v>0</v>
      </c>
      <c r="AS610">
        <v>0.91799425814879898</v>
      </c>
      <c r="AT610">
        <v>1.08929778629019</v>
      </c>
      <c r="AU610">
        <v>0.91799425814879898</v>
      </c>
      <c r="AV610">
        <v>0.73737927951609505</v>
      </c>
    </row>
    <row r="611" spans="1:48">
      <c r="A611" s="95">
        <v>45694</v>
      </c>
      <c r="B611" t="b">
        <v>0</v>
      </c>
      <c r="C611" t="b">
        <v>0</v>
      </c>
      <c r="E611" t="s">
        <v>110</v>
      </c>
      <c r="F611">
        <v>6103.5249999999996</v>
      </c>
      <c r="G611" t="s">
        <v>111</v>
      </c>
      <c r="H611">
        <v>0</v>
      </c>
      <c r="J611">
        <v>4.3299999999999998E-2</v>
      </c>
      <c r="K611">
        <v>13366.9593776946</v>
      </c>
      <c r="L611">
        <v>13358.179</v>
      </c>
      <c r="M611">
        <v>481.84074177165502</v>
      </c>
      <c r="N611">
        <v>486.74781320259501</v>
      </c>
      <c r="O611">
        <v>15.77</v>
      </c>
      <c r="P611">
        <v>13358.179</v>
      </c>
      <c r="Q611">
        <v>1.0033906524848299</v>
      </c>
      <c r="R611">
        <v>486.74781320259501</v>
      </c>
      <c r="S611">
        <v>5.2085872031317301E-2</v>
      </c>
      <c r="T611">
        <v>4.9618950456104198E-2</v>
      </c>
      <c r="U611">
        <v>0.125624846913582</v>
      </c>
      <c r="V611">
        <v>0.14211465902922199</v>
      </c>
      <c r="W611">
        <v>0.14211465902922199</v>
      </c>
      <c r="X611">
        <v>0</v>
      </c>
      <c r="Y611">
        <v>0.123720379823847</v>
      </c>
      <c r="Z611">
        <v>0.123713841254837</v>
      </c>
      <c r="AA611">
        <v>0.104222221156484</v>
      </c>
      <c r="AB611" s="111">
        <v>0.74362925379239397</v>
      </c>
      <c r="AC611">
        <v>2.5824504783251E-3</v>
      </c>
      <c r="AD611">
        <v>479.24564325446897</v>
      </c>
      <c r="AE611" s="111">
        <v>480.47764575302</v>
      </c>
      <c r="AF611">
        <v>480.47764575302</v>
      </c>
      <c r="AG611">
        <v>479.24564325446897</v>
      </c>
      <c r="AH611" s="95">
        <v>45694</v>
      </c>
      <c r="AI611" s="96">
        <v>1.22285001764415E-5</v>
      </c>
      <c r="AJ611">
        <v>481.84074177165502</v>
      </c>
      <c r="AK611">
        <v>480.07796492040802</v>
      </c>
      <c r="AL611">
        <v>487.279134394214</v>
      </c>
      <c r="AM611">
        <v>472.87679544660102</v>
      </c>
      <c r="AN611">
        <v>0</v>
      </c>
      <c r="AO611">
        <v>1.0058421516754E-3</v>
      </c>
      <c r="AP611">
        <v>0.15770000000000001</v>
      </c>
      <c r="AQ611">
        <v>0</v>
      </c>
      <c r="AR611">
        <v>0</v>
      </c>
      <c r="AS611">
        <v>0.91799425814879898</v>
      </c>
      <c r="AT611">
        <v>1.0884594396845899</v>
      </c>
      <c r="AU611">
        <v>0.91799425814879898</v>
      </c>
      <c r="AV611">
        <v>0.74362925379239397</v>
      </c>
    </row>
    <row r="612" spans="1:48">
      <c r="A612" s="95">
        <v>45695</v>
      </c>
      <c r="B612" t="b">
        <v>0</v>
      </c>
      <c r="C612" t="b">
        <v>0</v>
      </c>
      <c r="E612" t="s">
        <v>104</v>
      </c>
      <c r="F612">
        <v>6120.6</v>
      </c>
      <c r="H612">
        <v>0</v>
      </c>
      <c r="J612">
        <v>4.3299999999999998E-2</v>
      </c>
      <c r="K612">
        <v>13241.336693983099</v>
      </c>
      <c r="L612">
        <v>13400.194</v>
      </c>
      <c r="M612">
        <v>483.28654397462799</v>
      </c>
      <c r="O612">
        <v>15.5</v>
      </c>
      <c r="P612">
        <v>13400.194</v>
      </c>
      <c r="Q612">
        <v>1.00279756370294</v>
      </c>
      <c r="T612">
        <v>5.2085872031317301E-2</v>
      </c>
      <c r="U612">
        <v>0.125637508595067</v>
      </c>
      <c r="V612">
        <v>0.141653513152626</v>
      </c>
      <c r="W612">
        <v>0.141653513152626</v>
      </c>
      <c r="X612">
        <v>4.0658033742844999E-3</v>
      </c>
      <c r="Z612">
        <v>0.123720379823847</v>
      </c>
      <c r="AA612">
        <v>0.10429742125421</v>
      </c>
      <c r="AB612" s="111">
        <v>0.74279231682508295</v>
      </c>
      <c r="AC612">
        <v>2.2173472708894998E-3</v>
      </c>
      <c r="AD612">
        <v>480.47764575302</v>
      </c>
      <c r="AE612" s="111">
        <v>481.54303154955301</v>
      </c>
      <c r="AG612">
        <v>480.47764575302</v>
      </c>
      <c r="AI612" s="96">
        <v>8.9765451024025201E-6</v>
      </c>
      <c r="AK612">
        <v>481.84074177165502</v>
      </c>
      <c r="AL612">
        <v>489.06835289822902</v>
      </c>
      <c r="AM612">
        <v>474.61313064507999</v>
      </c>
      <c r="AN612">
        <v>1.0058421516754E-3</v>
      </c>
      <c r="AO612">
        <v>8.4049823633150001E-4</v>
      </c>
      <c r="AP612">
        <v>0.155</v>
      </c>
      <c r="AQ612">
        <v>4.0934190861151003E-3</v>
      </c>
      <c r="AR612" s="96">
        <v>-2.7615711830630799E-5</v>
      </c>
      <c r="AS612">
        <v>0.91792762465323896</v>
      </c>
      <c r="AT612">
        <v>1.0856593517970199</v>
      </c>
      <c r="AU612">
        <v>0.91792762465323896</v>
      </c>
      <c r="AV612">
        <v>0.74279231682508295</v>
      </c>
    </row>
    <row r="613" spans="1:48">
      <c r="A613" s="95">
        <v>45695</v>
      </c>
      <c r="B613" t="b">
        <v>0</v>
      </c>
      <c r="C613" t="b">
        <v>0</v>
      </c>
      <c r="E613" t="s">
        <v>105</v>
      </c>
      <c r="F613">
        <v>6084.0249999999996</v>
      </c>
      <c r="H613">
        <v>0</v>
      </c>
      <c r="J613">
        <v>4.3299999999999998E-2</v>
      </c>
      <c r="K613">
        <v>13241.336693983099</v>
      </c>
      <c r="L613">
        <v>13320.909</v>
      </c>
      <c r="M613">
        <v>480.42707987738999</v>
      </c>
      <c r="O613">
        <v>15.5</v>
      </c>
      <c r="P613">
        <v>13320.909</v>
      </c>
      <c r="Q613">
        <v>0.99402427866549004</v>
      </c>
      <c r="T613">
        <v>5.2085872031317301E-2</v>
      </c>
      <c r="U613">
        <v>0.136253154335953</v>
      </c>
      <c r="V613">
        <v>0.14603889554521701</v>
      </c>
      <c r="W613">
        <v>0.14603889554521701</v>
      </c>
      <c r="X613">
        <v>-1.2378828315107E-3</v>
      </c>
      <c r="Z613">
        <v>0.123720379823847</v>
      </c>
      <c r="AA613">
        <v>0.103582274098901</v>
      </c>
      <c r="AB613" s="111">
        <v>0.74521043979603496</v>
      </c>
      <c r="AC613">
        <v>-4.3951251132007003E-3</v>
      </c>
      <c r="AD613">
        <v>480.47764575302</v>
      </c>
      <c r="AE613" s="111">
        <v>479.42658967850298</v>
      </c>
      <c r="AG613">
        <v>480.47764575302</v>
      </c>
      <c r="AI613" s="96">
        <v>3.5215660567647599E-5</v>
      </c>
      <c r="AK613">
        <v>481.84074177165502</v>
      </c>
      <c r="AL613">
        <v>489.06835289822902</v>
      </c>
      <c r="AM613">
        <v>474.61313064507999</v>
      </c>
      <c r="AN613">
        <v>8.4049823633150001E-4</v>
      </c>
      <c r="AO613">
        <v>6.7515432098759996E-4</v>
      </c>
      <c r="AP613">
        <v>0.155</v>
      </c>
      <c r="AQ613" s="96">
        <v>4.83822246922229E-6</v>
      </c>
      <c r="AR613">
        <v>-1.2427210539799E-3</v>
      </c>
      <c r="AS613">
        <v>0.91792762465323896</v>
      </c>
      <c r="AT613">
        <v>1.08511314715746</v>
      </c>
      <c r="AU613">
        <v>0.91792762465323896</v>
      </c>
      <c r="AV613">
        <v>0.74521043979603496</v>
      </c>
    </row>
    <row r="614" spans="1:48">
      <c r="A614" s="95">
        <v>45695</v>
      </c>
      <c r="B614" t="b">
        <v>0</v>
      </c>
      <c r="C614" t="b">
        <v>0</v>
      </c>
      <c r="E614" t="s">
        <v>106</v>
      </c>
      <c r="F614">
        <v>6058.45</v>
      </c>
      <c r="H614">
        <v>0</v>
      </c>
      <c r="J614">
        <v>4.3299999999999998E-2</v>
      </c>
      <c r="K614">
        <v>13241.336693983099</v>
      </c>
      <c r="L614">
        <v>13264.736999999999</v>
      </c>
      <c r="M614">
        <v>478.40120086786601</v>
      </c>
      <c r="O614">
        <v>15.5</v>
      </c>
      <c r="P614">
        <v>13264.736999999999</v>
      </c>
      <c r="Q614">
        <v>0.99579636835811802</v>
      </c>
      <c r="T614">
        <v>5.2085872031317301E-2</v>
      </c>
      <c r="U614">
        <v>0.13907193627720699</v>
      </c>
      <c r="V614">
        <v>0.14708000068125099</v>
      </c>
      <c r="W614">
        <v>0.14708000068125099</v>
      </c>
      <c r="X614">
        <v>-1.1505234647474201E-2</v>
      </c>
      <c r="Z614">
        <v>0.123720379823847</v>
      </c>
      <c r="AA614">
        <v>0.104117511340344</v>
      </c>
      <c r="AB614" s="111">
        <v>0.72283261552356703</v>
      </c>
      <c r="AC614">
        <v>-3.1446630346553001E-3</v>
      </c>
      <c r="AD614">
        <v>480.47764575302</v>
      </c>
      <c r="AE614" s="111">
        <v>477.91895460411001</v>
      </c>
      <c r="AG614">
        <v>480.47764575302</v>
      </c>
      <c r="AI614" s="96">
        <v>1.7856922877781401E-5</v>
      </c>
      <c r="AK614">
        <v>481.84074177165502</v>
      </c>
      <c r="AL614">
        <v>489.06835289822902</v>
      </c>
      <c r="AM614">
        <v>474.61313064507999</v>
      </c>
      <c r="AN614">
        <v>6.7515432098759996E-4</v>
      </c>
      <c r="AO614">
        <v>5.0981040564370003E-4</v>
      </c>
      <c r="AP614">
        <v>0.155</v>
      </c>
      <c r="AQ614" s="96">
        <v>1.4935919504779501E-10</v>
      </c>
      <c r="AR614">
        <v>-1.1505234796833399E-2</v>
      </c>
      <c r="AS614">
        <v>0.91792762465323896</v>
      </c>
      <c r="AT614">
        <v>1.09028056923882</v>
      </c>
      <c r="AU614">
        <v>0.91792762465323896</v>
      </c>
      <c r="AV614">
        <v>0.72283261552356703</v>
      </c>
    </row>
    <row r="615" spans="1:48">
      <c r="A615" s="95">
        <v>45695</v>
      </c>
      <c r="B615" t="b">
        <v>0</v>
      </c>
      <c r="C615" t="b">
        <v>0</v>
      </c>
      <c r="E615" t="s">
        <v>107</v>
      </c>
      <c r="F615">
        <v>6064.6625000000004</v>
      </c>
      <c r="H615">
        <v>0</v>
      </c>
      <c r="J615">
        <v>4.3299999999999998E-2</v>
      </c>
      <c r="K615">
        <v>13241.336693983099</v>
      </c>
      <c r="L615">
        <v>13279.081</v>
      </c>
      <c r="M615">
        <v>478.91852637724099</v>
      </c>
      <c r="O615">
        <v>15.5</v>
      </c>
      <c r="P615">
        <v>13279.081</v>
      </c>
      <c r="Q615">
        <v>1.0010254272957599</v>
      </c>
      <c r="T615">
        <v>5.2085872031317301E-2</v>
      </c>
      <c r="U615">
        <v>0.13529291628889301</v>
      </c>
      <c r="V615">
        <v>0.14507020981308599</v>
      </c>
      <c r="W615">
        <v>0.14507020981308599</v>
      </c>
      <c r="X615">
        <v>-8.4317621956509999E-4</v>
      </c>
      <c r="Z615">
        <v>0.123720379823847</v>
      </c>
      <c r="AA615">
        <v>0.104010791824098</v>
      </c>
      <c r="AB615" s="111">
        <v>0.71053888756265404</v>
      </c>
      <c r="AC615">
        <v>7.8041530188329995E-4</v>
      </c>
      <c r="AD615">
        <v>480.47764575302</v>
      </c>
      <c r="AE615" s="111">
        <v>478.29192986934402</v>
      </c>
      <c r="AG615">
        <v>480.47764575302</v>
      </c>
      <c r="AI615" s="96">
        <v>1.16808338676677E-6</v>
      </c>
      <c r="AK615">
        <v>481.84074177165502</v>
      </c>
      <c r="AL615">
        <v>489.06835289822902</v>
      </c>
      <c r="AM615">
        <v>474.61313064507999</v>
      </c>
      <c r="AN615">
        <v>5.0981040564370003E-4</v>
      </c>
      <c r="AO615">
        <v>3.4446649029979998E-4</v>
      </c>
      <c r="AP615">
        <v>0.155</v>
      </c>
      <c r="AQ615" s="96">
        <v>1.5659505871622E-13</v>
      </c>
      <c r="AR615">
        <v>-8.4317621972169999E-4</v>
      </c>
      <c r="AS615">
        <v>0.91792762465323896</v>
      </c>
      <c r="AT615">
        <v>1.08641878289084</v>
      </c>
      <c r="AU615">
        <v>0.91792762465323896</v>
      </c>
      <c r="AV615">
        <v>0.71053888756265404</v>
      </c>
    </row>
    <row r="616" spans="1:48">
      <c r="A616" s="95">
        <v>45695</v>
      </c>
      <c r="B616" t="b">
        <v>0</v>
      </c>
      <c r="C616" t="b">
        <v>0</v>
      </c>
      <c r="E616" t="s">
        <v>108</v>
      </c>
      <c r="F616">
        <v>6060.45</v>
      </c>
      <c r="H616">
        <v>0</v>
      </c>
      <c r="J616">
        <v>4.3299999999999998E-2</v>
      </c>
      <c r="K616">
        <v>13241.336693983099</v>
      </c>
      <c r="L616">
        <v>13269.474</v>
      </c>
      <c r="M616">
        <v>478.57204379438002</v>
      </c>
      <c r="O616">
        <v>15.5</v>
      </c>
      <c r="P616">
        <v>13269.474</v>
      </c>
      <c r="Q616">
        <v>0.99930540240285404</v>
      </c>
      <c r="T616">
        <v>5.2085872031317301E-2</v>
      </c>
      <c r="U616">
        <v>0.131382496207543</v>
      </c>
      <c r="V616">
        <v>0.14297455561665801</v>
      </c>
      <c r="W616">
        <v>0.14297455561665801</v>
      </c>
      <c r="X616" s="96">
        <v>-3.0967285124638902E-5</v>
      </c>
      <c r="Z616">
        <v>0.123720379823847</v>
      </c>
      <c r="AA616">
        <v>0.10396390550126</v>
      </c>
      <c r="AB616" s="111">
        <v>0.72765922770175895</v>
      </c>
      <c r="AC616">
        <v>-5.157647077498E-4</v>
      </c>
      <c r="AD616">
        <v>480.47764575302</v>
      </c>
      <c r="AE616" s="111">
        <v>478.04524377191501</v>
      </c>
      <c r="AG616">
        <v>480.47764575302</v>
      </c>
      <c r="AI616" s="96">
        <v>5.2378593772448103E-7</v>
      </c>
      <c r="AK616">
        <v>481.84074177165502</v>
      </c>
      <c r="AL616">
        <v>489.06835289822902</v>
      </c>
      <c r="AM616">
        <v>474.61313064507999</v>
      </c>
      <c r="AN616">
        <v>3.4446649029979998E-4</v>
      </c>
      <c r="AO616">
        <v>1.7912257495590001E-4</v>
      </c>
      <c r="AP616">
        <v>0.155</v>
      </c>
      <c r="AQ616" s="96">
        <v>6.7830692897580403E-26</v>
      </c>
      <c r="AR616" s="96">
        <v>-3.0967285124638902E-5</v>
      </c>
      <c r="AS616">
        <v>0.91792762465323896</v>
      </c>
      <c r="AT616">
        <v>1.0871914592751799</v>
      </c>
      <c r="AU616">
        <v>0.91792762465323896</v>
      </c>
      <c r="AV616">
        <v>0.72765922770175895</v>
      </c>
    </row>
    <row r="617" spans="1:48">
      <c r="A617" s="95">
        <v>45695</v>
      </c>
      <c r="B617" t="b">
        <v>0</v>
      </c>
      <c r="C617" t="b">
        <v>0</v>
      </c>
      <c r="E617" t="s">
        <v>109</v>
      </c>
      <c r="F617">
        <v>6054.4</v>
      </c>
      <c r="H617">
        <v>0</v>
      </c>
      <c r="J617">
        <v>4.3299999999999998E-2</v>
      </c>
      <c r="K617">
        <v>13241.336693983099</v>
      </c>
      <c r="L617">
        <v>13256.651</v>
      </c>
      <c r="M617">
        <v>478.10957412018001</v>
      </c>
      <c r="O617">
        <v>15.5</v>
      </c>
      <c r="P617">
        <v>13256.651</v>
      </c>
      <c r="Q617">
        <v>0.99900172429440004</v>
      </c>
      <c r="T617">
        <v>5.2085872031317301E-2</v>
      </c>
      <c r="U617">
        <v>0.12776780414476699</v>
      </c>
      <c r="V617">
        <v>0.14098914280746699</v>
      </c>
      <c r="W617">
        <v>0.14098914280746699</v>
      </c>
      <c r="X617">
        <v>0</v>
      </c>
      <c r="Z617">
        <v>0.123720379823847</v>
      </c>
      <c r="AA617">
        <v>0.10395901321694299</v>
      </c>
      <c r="AB617" s="111">
        <v>0.73832491648481402</v>
      </c>
      <c r="AC617">
        <v>-7.0424246543869995E-4</v>
      </c>
      <c r="AD617">
        <v>480.47764575302</v>
      </c>
      <c r="AE617" s="111">
        <v>477.70858401085002</v>
      </c>
      <c r="AG617">
        <v>480.47764575302</v>
      </c>
      <c r="AI617" s="96">
        <v>9.3474192020067698E-7</v>
      </c>
      <c r="AK617">
        <v>481.84074177165502</v>
      </c>
      <c r="AL617">
        <v>489.06835289822902</v>
      </c>
      <c r="AM617">
        <v>474.61313064507999</v>
      </c>
      <c r="AN617">
        <v>1.7912257495590001E-4</v>
      </c>
      <c r="AO617">
        <v>0</v>
      </c>
      <c r="AP617">
        <v>0.155</v>
      </c>
      <c r="AQ617">
        <v>0</v>
      </c>
      <c r="AR617">
        <v>0</v>
      </c>
      <c r="AS617">
        <v>0.91792762465323896</v>
      </c>
      <c r="AT617">
        <v>1.08753050420421</v>
      </c>
      <c r="AU617">
        <v>0.91792762465323896</v>
      </c>
      <c r="AV617">
        <v>0.73832491648481402</v>
      </c>
    </row>
    <row r="618" spans="1:48">
      <c r="A618" s="95">
        <v>45695</v>
      </c>
      <c r="B618" t="b">
        <v>0</v>
      </c>
      <c r="C618" t="b">
        <v>0</v>
      </c>
      <c r="E618" t="s">
        <v>110</v>
      </c>
      <c r="F618">
        <v>6050.5249999999996</v>
      </c>
      <c r="G618" t="s">
        <v>111</v>
      </c>
      <c r="H618">
        <v>0</v>
      </c>
      <c r="J618">
        <v>4.3299999999999998E-2</v>
      </c>
      <c r="K618">
        <v>13241.336693983099</v>
      </c>
      <c r="L618">
        <v>13245.696</v>
      </c>
      <c r="M618">
        <v>477.714475057492</v>
      </c>
      <c r="N618">
        <v>482.52113532387199</v>
      </c>
      <c r="O618">
        <v>15.5</v>
      </c>
      <c r="P618">
        <v>13245.696</v>
      </c>
      <c r="Q618">
        <v>0.99935996960887896</v>
      </c>
      <c r="R618">
        <v>482.52113532387199</v>
      </c>
      <c r="S618">
        <v>4.8161244293309403E-2</v>
      </c>
      <c r="T618">
        <v>5.2085872031317301E-2</v>
      </c>
      <c r="U618">
        <v>0.124167117146896</v>
      </c>
      <c r="V618">
        <v>0.13898837790791699</v>
      </c>
      <c r="W618">
        <v>0.13898837790791699</v>
      </c>
      <c r="X618">
        <v>0</v>
      </c>
      <c r="Y618">
        <v>0.123375810194385</v>
      </c>
      <c r="Z618">
        <v>0.123720379823847</v>
      </c>
      <c r="AA618">
        <v>0.103825325218209</v>
      </c>
      <c r="AB618" s="111">
        <v>0.74872202733564996</v>
      </c>
      <c r="AC618">
        <v>-6.1117491492229995E-4</v>
      </c>
      <c r="AD618">
        <v>480.47764575302</v>
      </c>
      <c r="AE618" s="111">
        <v>477.41662050766001</v>
      </c>
      <c r="AF618">
        <v>477.41662050766001</v>
      </c>
      <c r="AG618">
        <v>480.47764575302</v>
      </c>
      <c r="AH618" s="95">
        <v>45695</v>
      </c>
      <c r="AI618" s="96">
        <v>6.8346476902956695E-7</v>
      </c>
      <c r="AJ618">
        <v>477.714475057492</v>
      </c>
      <c r="AK618">
        <v>481.84074177165502</v>
      </c>
      <c r="AL618">
        <v>489.06835289822902</v>
      </c>
      <c r="AM618">
        <v>474.61313064507999</v>
      </c>
      <c r="AN618">
        <v>0</v>
      </c>
      <c r="AO618">
        <v>1.0058421516754E-3</v>
      </c>
      <c r="AP618">
        <v>0.155</v>
      </c>
      <c r="AQ618">
        <v>0</v>
      </c>
      <c r="AR618">
        <v>0</v>
      </c>
      <c r="AS618">
        <v>0.91792762465323896</v>
      </c>
      <c r="AT618">
        <v>1.0875658664523</v>
      </c>
      <c r="AU618">
        <v>0.91792762465323896</v>
      </c>
      <c r="AV618">
        <v>0.74872202733564996</v>
      </c>
    </row>
    <row r="619" spans="1:48">
      <c r="A619" s="95">
        <v>45698</v>
      </c>
      <c r="B619" t="b">
        <v>0</v>
      </c>
      <c r="C619" t="b">
        <v>0</v>
      </c>
      <c r="E619" t="s">
        <v>104</v>
      </c>
      <c r="F619">
        <v>6072.15</v>
      </c>
      <c r="H619">
        <v>0</v>
      </c>
      <c r="J619">
        <v>4.3299999999999998E-2</v>
      </c>
      <c r="K619">
        <v>13332.149870412301</v>
      </c>
      <c r="L619">
        <v>13295.986000000001</v>
      </c>
      <c r="M619">
        <v>479.33648828902898</v>
      </c>
      <c r="O619">
        <v>16.54</v>
      </c>
      <c r="P619">
        <v>13295.986000000001</v>
      </c>
      <c r="Q619">
        <v>1.0035740700187099</v>
      </c>
      <c r="T619">
        <v>4.8161244293309403E-2</v>
      </c>
      <c r="U619">
        <v>0.12533342993631499</v>
      </c>
      <c r="V619">
        <v>0.13909082696785499</v>
      </c>
      <c r="W619">
        <v>0.13909082696785499</v>
      </c>
      <c r="X619">
        <v>8.2392212487360002E-3</v>
      </c>
      <c r="Z619">
        <v>0.123375810194385</v>
      </c>
      <c r="AA619">
        <v>0.104131597245065</v>
      </c>
      <c r="AB619" s="111">
        <v>0.76239604423572205</v>
      </c>
      <c r="AC619">
        <v>2.4991477127906002E-3</v>
      </c>
      <c r="AD619">
        <v>477.41662050766001</v>
      </c>
      <c r="AE619" s="111">
        <v>478.60975516284998</v>
      </c>
      <c r="AG619">
        <v>477.41662050766001</v>
      </c>
      <c r="AI619" s="96">
        <v>1.14894563290298E-5</v>
      </c>
      <c r="AK619">
        <v>477.714475057492</v>
      </c>
      <c r="AL619">
        <v>484.88019218335398</v>
      </c>
      <c r="AM619">
        <v>470.54875793162898</v>
      </c>
      <c r="AN619">
        <v>1.0058421516754E-3</v>
      </c>
      <c r="AO619">
        <v>8.4049823633150001E-4</v>
      </c>
      <c r="AP619">
        <v>0.16539999999999999</v>
      </c>
      <c r="AQ619">
        <v>8.2956544054433E-3</v>
      </c>
      <c r="AR619" s="96">
        <v>-5.6433156707225097E-5</v>
      </c>
      <c r="AS619">
        <v>0.92142773488465701</v>
      </c>
      <c r="AT619">
        <v>1.0885310975560301</v>
      </c>
      <c r="AU619">
        <v>0.92142773488465701</v>
      </c>
      <c r="AV619">
        <v>0.76239604423572205</v>
      </c>
    </row>
    <row r="620" spans="1:48">
      <c r="A620" s="95">
        <v>45698</v>
      </c>
      <c r="B620" t="b">
        <v>0</v>
      </c>
      <c r="C620" t="b">
        <v>0</v>
      </c>
      <c r="E620" t="s">
        <v>105</v>
      </c>
      <c r="F620">
        <v>6092.75</v>
      </c>
      <c r="H620">
        <v>0</v>
      </c>
      <c r="J620">
        <v>4.3299999999999998E-2</v>
      </c>
      <c r="K620">
        <v>13332.149870412301</v>
      </c>
      <c r="L620">
        <v>13340.153</v>
      </c>
      <c r="M620">
        <v>480.92876242937899</v>
      </c>
      <c r="O620">
        <v>16.54</v>
      </c>
      <c r="P620">
        <v>13340.153</v>
      </c>
      <c r="Q620">
        <v>1.0033925380631199</v>
      </c>
      <c r="T620">
        <v>4.8161244293309403E-2</v>
      </c>
      <c r="U620">
        <v>0.12621406317355899</v>
      </c>
      <c r="V620">
        <v>0.13909667502705</v>
      </c>
      <c r="W620">
        <v>0.13909667502705</v>
      </c>
      <c r="X620">
        <v>2.8597561123723601E-2</v>
      </c>
      <c r="Z620">
        <v>0.123375810194385</v>
      </c>
      <c r="AA620">
        <v>0.104498488122986</v>
      </c>
      <c r="AB620" s="111">
        <v>0.76945283696951705</v>
      </c>
      <c r="AC620">
        <v>2.5318440756489E-3</v>
      </c>
      <c r="AD620">
        <v>477.41662050766001</v>
      </c>
      <c r="AE620" s="111">
        <v>479.82152043600598</v>
      </c>
      <c r="AG620">
        <v>477.41662050766001</v>
      </c>
      <c r="AI620" s="96">
        <v>1.09980083404565E-5</v>
      </c>
      <c r="AK620">
        <v>477.714475057492</v>
      </c>
      <c r="AL620">
        <v>484.88019218335398</v>
      </c>
      <c r="AM620">
        <v>470.54875793162898</v>
      </c>
      <c r="AN620">
        <v>8.4049823633150001E-4</v>
      </c>
      <c r="AO620">
        <v>6.7515432098759996E-4</v>
      </c>
      <c r="AP620">
        <v>0.16539999999999999</v>
      </c>
      <c r="AQ620">
        <v>2.85977506647094E-2</v>
      </c>
      <c r="AR620" s="96">
        <v>-1.8954098579548799E-7</v>
      </c>
      <c r="AS620">
        <v>0.92142773488465701</v>
      </c>
      <c r="AT620">
        <v>1.0863166970851901</v>
      </c>
      <c r="AU620">
        <v>0.92142773488465701</v>
      </c>
      <c r="AV620">
        <v>0.76945283696951705</v>
      </c>
    </row>
    <row r="621" spans="1:48">
      <c r="A621" s="95">
        <v>45698</v>
      </c>
      <c r="B621" t="b">
        <v>0</v>
      </c>
      <c r="C621" t="b">
        <v>0</v>
      </c>
      <c r="E621" t="s">
        <v>106</v>
      </c>
      <c r="F621">
        <v>6082.4750000000004</v>
      </c>
      <c r="H621">
        <v>0</v>
      </c>
      <c r="J621">
        <v>4.3299999999999998E-2</v>
      </c>
      <c r="K621">
        <v>13332.149870412301</v>
      </c>
      <c r="L621">
        <v>13318.669</v>
      </c>
      <c r="M621">
        <v>480.15423806432602</v>
      </c>
      <c r="O621">
        <v>16.54</v>
      </c>
      <c r="P621">
        <v>13318.669</v>
      </c>
      <c r="Q621">
        <v>0.99831356940626104</v>
      </c>
      <c r="T621">
        <v>4.8161244293309403E-2</v>
      </c>
      <c r="U621">
        <v>0.123487421671496</v>
      </c>
      <c r="V621">
        <v>0.137495181478858</v>
      </c>
      <c r="W621">
        <v>0.137495181478858</v>
      </c>
      <c r="X621">
        <v>4.3863790561436003E-3</v>
      </c>
      <c r="Z621">
        <v>0.123375810194385</v>
      </c>
      <c r="AA621">
        <v>0.104408177175602</v>
      </c>
      <c r="AB621" s="111">
        <v>0.78465653600894703</v>
      </c>
      <c r="AC621">
        <v>-1.2407059136873E-3</v>
      </c>
      <c r="AD621">
        <v>477.41662050766001</v>
      </c>
      <c r="AE621" s="111">
        <v>479.22620303808702</v>
      </c>
      <c r="AG621">
        <v>477.41662050766001</v>
      </c>
      <c r="AI621" s="96">
        <v>2.59781701494279E-6</v>
      </c>
      <c r="AK621">
        <v>477.714475057492</v>
      </c>
      <c r="AL621">
        <v>484.88019218335398</v>
      </c>
      <c r="AM621">
        <v>470.54875793162898</v>
      </c>
      <c r="AN621">
        <v>6.7515432098759996E-4</v>
      </c>
      <c r="AO621">
        <v>5.0981040564370003E-4</v>
      </c>
      <c r="AP621">
        <v>0.16539999999999999</v>
      </c>
      <c r="AQ621">
        <v>4.3864100644148999E-3</v>
      </c>
      <c r="AR621" s="96">
        <v>-3.1008271283994298E-8</v>
      </c>
      <c r="AS621">
        <v>0.92142773488465701</v>
      </c>
      <c r="AT621">
        <v>1.08364943794041</v>
      </c>
      <c r="AU621">
        <v>0.92142773488465701</v>
      </c>
      <c r="AV621">
        <v>0.78465653600894703</v>
      </c>
    </row>
    <row r="622" spans="1:48">
      <c r="A622" s="95">
        <v>45698</v>
      </c>
      <c r="B622" t="b">
        <v>0</v>
      </c>
      <c r="C622" t="b">
        <v>0</v>
      </c>
      <c r="E622" t="s">
        <v>107</v>
      </c>
      <c r="F622">
        <v>6082.9</v>
      </c>
      <c r="H622">
        <v>0</v>
      </c>
      <c r="J622">
        <v>4.3299999999999998E-2</v>
      </c>
      <c r="K622">
        <v>13332.149870412301</v>
      </c>
      <c r="L622">
        <v>13320.304</v>
      </c>
      <c r="M622">
        <v>480.21318180556898</v>
      </c>
      <c r="O622">
        <v>16.54</v>
      </c>
      <c r="P622">
        <v>13320.304</v>
      </c>
      <c r="Q622">
        <v>1.00006987287247</v>
      </c>
      <c r="T622">
        <v>4.8161244293309403E-2</v>
      </c>
      <c r="U622">
        <v>0.119732157450154</v>
      </c>
      <c r="V622">
        <v>0.135419993315745</v>
      </c>
      <c r="W622">
        <v>0.135419993315745</v>
      </c>
      <c r="X622">
        <v>8.1895730948680005E-4</v>
      </c>
      <c r="Z622">
        <v>0.123375810194385</v>
      </c>
      <c r="AA622">
        <v>0.103876390067882</v>
      </c>
      <c r="AB622" s="111">
        <v>0.77067565839046304</v>
      </c>
      <c r="AC622" s="96">
        <v>9.4926360002300898E-5</v>
      </c>
      <c r="AD622">
        <v>477.41662050766001</v>
      </c>
      <c r="AE622" s="111">
        <v>479.27169423715901</v>
      </c>
      <c r="AG622">
        <v>477.41662050766001</v>
      </c>
      <c r="AI622" s="96">
        <v>1.5068171380346101E-8</v>
      </c>
      <c r="AK622">
        <v>477.714475057492</v>
      </c>
      <c r="AL622">
        <v>484.88019218335398</v>
      </c>
      <c r="AM622">
        <v>470.54875793162898</v>
      </c>
      <c r="AN622">
        <v>5.0981040564370003E-4</v>
      </c>
      <c r="AO622">
        <v>3.4446649029979998E-4</v>
      </c>
      <c r="AP622">
        <v>0.16539999999999999</v>
      </c>
      <c r="AQ622">
        <v>8.1895732693030004E-4</v>
      </c>
      <c r="AR622" s="96">
        <v>-1.7443491096003001E-11</v>
      </c>
      <c r="AS622">
        <v>0.92142773488465701</v>
      </c>
      <c r="AT622">
        <v>1.0843074689630201</v>
      </c>
      <c r="AU622">
        <v>0.92142773488465701</v>
      </c>
      <c r="AV622">
        <v>0.77067565839046304</v>
      </c>
    </row>
    <row r="623" spans="1:48">
      <c r="A623" s="95">
        <v>45698</v>
      </c>
      <c r="B623" t="b">
        <v>0</v>
      </c>
      <c r="C623" t="b">
        <v>0</v>
      </c>
      <c r="E623" t="s">
        <v>108</v>
      </c>
      <c r="F623">
        <v>6090.5</v>
      </c>
      <c r="H623">
        <v>0</v>
      </c>
      <c r="J623">
        <v>4.3299999999999998E-2</v>
      </c>
      <c r="K623">
        <v>13332.149870412301</v>
      </c>
      <c r="L623">
        <v>13336.540999999999</v>
      </c>
      <c r="M623">
        <v>480.79854543037698</v>
      </c>
      <c r="O623">
        <v>16.54</v>
      </c>
      <c r="P623">
        <v>13336.540999999999</v>
      </c>
      <c r="Q623">
        <v>1.00124940406713</v>
      </c>
      <c r="T623">
        <v>4.8161244293309403E-2</v>
      </c>
      <c r="U623">
        <v>0.116759222559492</v>
      </c>
      <c r="V623">
        <v>0.13366732697369099</v>
      </c>
      <c r="W623">
        <v>0.13366732697369099</v>
      </c>
      <c r="X623" s="96">
        <v>6.7358059351404502E-5</v>
      </c>
      <c r="Z623">
        <v>0.123375810194385</v>
      </c>
      <c r="AA623">
        <v>0.103737814194612</v>
      </c>
      <c r="AB623" s="111">
        <v>0.78248556152760396</v>
      </c>
      <c r="AC623">
        <v>9.3824656819369999E-4</v>
      </c>
      <c r="AD623">
        <v>477.41662050766001</v>
      </c>
      <c r="AE623" s="111">
        <v>479.72136925951003</v>
      </c>
      <c r="AG623">
        <v>477.41662050766001</v>
      </c>
      <c r="AI623" s="96">
        <v>1.48406931867593E-6</v>
      </c>
      <c r="AK623">
        <v>477.714475057492</v>
      </c>
      <c r="AL623">
        <v>484.88019218335398</v>
      </c>
      <c r="AM623">
        <v>470.54875793162898</v>
      </c>
      <c r="AN623">
        <v>3.4446649029979998E-4</v>
      </c>
      <c r="AO623">
        <v>1.7912257495590001E-4</v>
      </c>
      <c r="AP623">
        <v>0.16539999999999999</v>
      </c>
      <c r="AQ623" s="96">
        <v>6.7358059351404502E-5</v>
      </c>
      <c r="AR623">
        <v>0</v>
      </c>
      <c r="AS623">
        <v>0.92142773488465701</v>
      </c>
      <c r="AT623">
        <v>1.0881626555575601</v>
      </c>
      <c r="AU623">
        <v>0.92142773488465701</v>
      </c>
      <c r="AV623">
        <v>0.78248556152760396</v>
      </c>
    </row>
    <row r="624" spans="1:48">
      <c r="A624" s="95">
        <v>45698</v>
      </c>
      <c r="B624" t="b">
        <v>0</v>
      </c>
      <c r="C624" t="b">
        <v>0</v>
      </c>
      <c r="E624" t="s">
        <v>109</v>
      </c>
      <c r="F624">
        <v>6089.65</v>
      </c>
      <c r="H624">
        <v>0</v>
      </c>
      <c r="J624">
        <v>4.3299999999999998E-2</v>
      </c>
      <c r="K624">
        <v>13332.149870412301</v>
      </c>
      <c r="L624">
        <v>13333.609</v>
      </c>
      <c r="M624">
        <v>480.69284325953601</v>
      </c>
      <c r="O624">
        <v>16.54</v>
      </c>
      <c r="P624">
        <v>13333.609</v>
      </c>
      <c r="Q624">
        <v>0.99986043838765204</v>
      </c>
      <c r="T624">
        <v>4.8161244293309403E-2</v>
      </c>
      <c r="U624">
        <v>0.11322486366898001</v>
      </c>
      <c r="V624">
        <v>0.13165676588365999</v>
      </c>
      <c r="W624">
        <v>0.13165676588365999</v>
      </c>
      <c r="X624">
        <v>0</v>
      </c>
      <c r="Z624">
        <v>0.123375810194385</v>
      </c>
      <c r="AA624">
        <v>0.103733939586775</v>
      </c>
      <c r="AB624" s="111">
        <v>0.79274563134333698</v>
      </c>
      <c r="AC624">
        <v>-1.7305319652129999E-4</v>
      </c>
      <c r="AD624">
        <v>477.41662050766001</v>
      </c>
      <c r="AE624" s="111">
        <v>479.63835194312003</v>
      </c>
      <c r="AG624">
        <v>477.41662050766001</v>
      </c>
      <c r="AI624" s="96">
        <v>4.8343379857287998E-8</v>
      </c>
      <c r="AK624">
        <v>477.714475057492</v>
      </c>
      <c r="AL624">
        <v>484.88019218335398</v>
      </c>
      <c r="AM624">
        <v>470.54875793162898</v>
      </c>
      <c r="AN624">
        <v>1.7912257495590001E-4</v>
      </c>
      <c r="AO624">
        <v>0</v>
      </c>
      <c r="AP624">
        <v>0.16539999999999999</v>
      </c>
      <c r="AQ624">
        <v>0</v>
      </c>
      <c r="AR624">
        <v>0</v>
      </c>
      <c r="AS624">
        <v>0.92142773488465701</v>
      </c>
      <c r="AT624">
        <v>1.0891617944326299</v>
      </c>
      <c r="AU624">
        <v>0.92142773488465701</v>
      </c>
      <c r="AV624">
        <v>0.79274563134333698</v>
      </c>
    </row>
    <row r="625" spans="1:48">
      <c r="A625" s="95">
        <v>45698</v>
      </c>
      <c r="B625" t="b">
        <v>0</v>
      </c>
      <c r="C625" t="b">
        <v>0</v>
      </c>
      <c r="E625" t="s">
        <v>110</v>
      </c>
      <c r="F625">
        <v>6086.6750000000002</v>
      </c>
      <c r="G625" t="s">
        <v>111</v>
      </c>
      <c r="H625">
        <v>0</v>
      </c>
      <c r="J625">
        <v>4.3299999999999998E-2</v>
      </c>
      <c r="K625">
        <v>13332.149870412301</v>
      </c>
      <c r="L625">
        <v>13328.437</v>
      </c>
      <c r="M625">
        <v>480.50638636063201</v>
      </c>
      <c r="N625">
        <v>485.40404863171801</v>
      </c>
      <c r="O625">
        <v>16.54</v>
      </c>
      <c r="P625">
        <v>13328.437</v>
      </c>
      <c r="Q625">
        <v>0.999511466176217</v>
      </c>
      <c r="R625">
        <v>485.40404863171801</v>
      </c>
      <c r="S625">
        <v>4.5763433833959997E-2</v>
      </c>
      <c r="T625">
        <v>4.8161244293309403E-2</v>
      </c>
      <c r="U625">
        <v>0.10984811538343101</v>
      </c>
      <c r="V625">
        <v>0.12969758797163</v>
      </c>
      <c r="W625">
        <v>0.12969758797163</v>
      </c>
      <c r="X625">
        <v>0</v>
      </c>
      <c r="Y625">
        <v>0.12351640605229799</v>
      </c>
      <c r="Z625">
        <v>0.123375810194385</v>
      </c>
      <c r="AA625">
        <v>0.10370210676849299</v>
      </c>
      <c r="AB625" s="111">
        <v>0.80485183424125195</v>
      </c>
      <c r="AC625">
        <v>-3.0871029313209999E-4</v>
      </c>
      <c r="AD625">
        <v>477.41662050766001</v>
      </c>
      <c r="AE625" s="111">
        <v>479.490282646894</v>
      </c>
      <c r="AF625">
        <v>479.490282646894</v>
      </c>
      <c r="AG625">
        <v>477.41662050766001</v>
      </c>
      <c r="AH625" s="95">
        <v>45698</v>
      </c>
      <c r="AI625" s="96">
        <v>1.5051857146638799E-7</v>
      </c>
      <c r="AJ625">
        <v>480.50638636063201</v>
      </c>
      <c r="AK625">
        <v>477.714475057492</v>
      </c>
      <c r="AL625">
        <v>484.88019218335398</v>
      </c>
      <c r="AM625">
        <v>470.54875793162898</v>
      </c>
      <c r="AN625">
        <v>0</v>
      </c>
      <c r="AO625">
        <v>1.0058421516754E-3</v>
      </c>
      <c r="AP625">
        <v>0.16539999999999999</v>
      </c>
      <c r="AQ625">
        <v>0</v>
      </c>
      <c r="AR625">
        <v>0</v>
      </c>
      <c r="AS625">
        <v>0.92142773488465701</v>
      </c>
      <c r="AT625">
        <v>1.0891896982160501</v>
      </c>
      <c r="AU625">
        <v>0.92142773488465701</v>
      </c>
      <c r="AV625">
        <v>0.80485183424125195</v>
      </c>
    </row>
    <row r="626" spans="1:48">
      <c r="A626" s="95">
        <v>45699</v>
      </c>
      <c r="B626" t="b">
        <v>0</v>
      </c>
      <c r="C626" t="b">
        <v>0</v>
      </c>
      <c r="E626" t="s">
        <v>104</v>
      </c>
      <c r="F626">
        <v>6072.9250000000002</v>
      </c>
      <c r="H626">
        <v>0</v>
      </c>
      <c r="J626">
        <v>4.3299999999999998E-2</v>
      </c>
      <c r="K626">
        <v>13337.003441753101</v>
      </c>
      <c r="L626">
        <v>13302.044</v>
      </c>
      <c r="M626">
        <v>479.493804283038</v>
      </c>
      <c r="O626">
        <v>15.81</v>
      </c>
      <c r="P626">
        <v>13302.044</v>
      </c>
      <c r="Q626">
        <v>0.99774096694829195</v>
      </c>
      <c r="T626">
        <v>4.5763433833959997E-2</v>
      </c>
      <c r="U626">
        <v>0.108690476193662</v>
      </c>
      <c r="V626">
        <v>0.12865583636370401</v>
      </c>
      <c r="W626">
        <v>0.12865583636370401</v>
      </c>
      <c r="X626">
        <v>-2.1545645202681002E-3</v>
      </c>
      <c r="Z626">
        <v>0.12351640605229799</v>
      </c>
      <c r="AA626">
        <v>0.101199909108894</v>
      </c>
      <c r="AB626" s="111">
        <v>0.81574586768033497</v>
      </c>
      <c r="AC626">
        <v>-1.7110609367195001E-3</v>
      </c>
      <c r="AD626">
        <v>479.490282646894</v>
      </c>
      <c r="AE626" s="111">
        <v>478.66984555471998</v>
      </c>
      <c r="AG626">
        <v>479.490282646894</v>
      </c>
      <c r="AI626" s="96">
        <v>4.4501858381597697E-6</v>
      </c>
      <c r="AK626">
        <v>480.50638636063201</v>
      </c>
      <c r="AL626">
        <v>487.71398215604103</v>
      </c>
      <c r="AM626">
        <v>473.29879056522202</v>
      </c>
      <c r="AN626">
        <v>1.0058421516754E-3</v>
      </c>
      <c r="AO626">
        <v>8.4049823633150001E-4</v>
      </c>
      <c r="AP626">
        <v>0.15809999999999999</v>
      </c>
      <c r="AQ626">
        <v>1.0518087931229999E-4</v>
      </c>
      <c r="AR626">
        <v>-2.2597453995804998E-3</v>
      </c>
      <c r="AS626">
        <v>0.92000236031273097</v>
      </c>
      <c r="AT626">
        <v>1.08941888228516</v>
      </c>
      <c r="AU626">
        <v>0.92000236031273097</v>
      </c>
      <c r="AV626">
        <v>0.81574586768033497</v>
      </c>
    </row>
    <row r="627" spans="1:48">
      <c r="A627" s="95">
        <v>45699</v>
      </c>
      <c r="B627" t="b">
        <v>0</v>
      </c>
      <c r="C627" t="b">
        <v>0</v>
      </c>
      <c r="E627" t="s">
        <v>105</v>
      </c>
      <c r="F627">
        <v>6088.6750000000002</v>
      </c>
      <c r="H627">
        <v>0</v>
      </c>
      <c r="J627">
        <v>4.3299999999999998E-2</v>
      </c>
      <c r="K627">
        <v>13337.003441753101</v>
      </c>
      <c r="L627">
        <v>13334.552</v>
      </c>
      <c r="M627">
        <v>480.66560799903999</v>
      </c>
      <c r="O627">
        <v>15.81</v>
      </c>
      <c r="P627">
        <v>13334.552</v>
      </c>
      <c r="Q627">
        <v>1.0025934784309001</v>
      </c>
      <c r="T627">
        <v>4.5763433833959997E-2</v>
      </c>
      <c r="U627">
        <v>0.108329924043714</v>
      </c>
      <c r="V627">
        <v>0.127949363054464</v>
      </c>
      <c r="W627">
        <v>0.127949363054464</v>
      </c>
      <c r="X627">
        <v>1.145133093544E-4</v>
      </c>
      <c r="Z627">
        <v>0.12351640605229799</v>
      </c>
      <c r="AA627">
        <v>0.10138349596808301</v>
      </c>
      <c r="AB627" s="111">
        <v>0.82235112239192099</v>
      </c>
      <c r="AC627">
        <v>1.9928877342199002E-3</v>
      </c>
      <c r="AD627">
        <v>479.490282646894</v>
      </c>
      <c r="AE627" s="111">
        <v>479.623780818667</v>
      </c>
      <c r="AG627">
        <v>479.490282646894</v>
      </c>
      <c r="AI627" s="96">
        <v>5.9577664873785501E-6</v>
      </c>
      <c r="AK627">
        <v>480.50638636063201</v>
      </c>
      <c r="AL627">
        <v>487.71398215604103</v>
      </c>
      <c r="AM627">
        <v>473.29879056522202</v>
      </c>
      <c r="AN627">
        <v>8.4049823633150001E-4</v>
      </c>
      <c r="AO627">
        <v>6.7515432098759996E-4</v>
      </c>
      <c r="AP627">
        <v>0.15809999999999999</v>
      </c>
      <c r="AQ627">
        <v>1.9887692361629999E-4</v>
      </c>
      <c r="AR627" s="96">
        <v>-8.4363614261895301E-5</v>
      </c>
      <c r="AS627">
        <v>0.92000236031273097</v>
      </c>
      <c r="AT627">
        <v>1.1070688284964301</v>
      </c>
      <c r="AU627">
        <v>0.92000236031273097</v>
      </c>
      <c r="AV627">
        <v>0.82235112239192099</v>
      </c>
    </row>
    <row r="628" spans="1:48">
      <c r="A628" s="95">
        <v>45699</v>
      </c>
      <c r="B628" t="b">
        <v>0</v>
      </c>
      <c r="C628" t="b">
        <v>0</v>
      </c>
      <c r="E628" t="s">
        <v>106</v>
      </c>
      <c r="F628">
        <v>6085.4</v>
      </c>
      <c r="H628">
        <v>0</v>
      </c>
      <c r="J628">
        <v>4.3299999999999998E-2</v>
      </c>
      <c r="K628">
        <v>13337.003441753101</v>
      </c>
      <c r="L628">
        <v>13326.891</v>
      </c>
      <c r="M628">
        <v>480.38945479772701</v>
      </c>
      <c r="O628">
        <v>15.81</v>
      </c>
      <c r="P628">
        <v>13326.891</v>
      </c>
      <c r="Q628">
        <v>0.99946211614185299</v>
      </c>
      <c r="T628">
        <v>4.5763433833959997E-2</v>
      </c>
      <c r="U628">
        <v>0.105196033346051</v>
      </c>
      <c r="V628">
        <v>0.12608483647280699</v>
      </c>
      <c r="W628">
        <v>0.12608483647280699</v>
      </c>
      <c r="X628" s="96">
        <v>-4.0854634227806897E-6</v>
      </c>
      <c r="Z628">
        <v>0.12351640605229799</v>
      </c>
      <c r="AA628">
        <v>0.101295121270279</v>
      </c>
      <c r="AB628" s="111">
        <v>0.826891739905949</v>
      </c>
      <c r="AC628">
        <v>-4.7291327512680002E-4</v>
      </c>
      <c r="AD628">
        <v>479.490282646894</v>
      </c>
      <c r="AE628" s="111">
        <v>479.39696036565101</v>
      </c>
      <c r="AG628">
        <v>479.490282646894</v>
      </c>
      <c r="AI628" s="96">
        <v>3.30265826017035E-7</v>
      </c>
      <c r="AK628">
        <v>480.50638636063201</v>
      </c>
      <c r="AL628">
        <v>487.71398215604103</v>
      </c>
      <c r="AM628">
        <v>473.29879056522202</v>
      </c>
      <c r="AN628">
        <v>6.7515432098759996E-4</v>
      </c>
      <c r="AO628">
        <v>5.0981040564370003E-4</v>
      </c>
      <c r="AP628">
        <v>0.15809999999999999</v>
      </c>
      <c r="AQ628" s="96">
        <v>1.13171889532035E-5</v>
      </c>
      <c r="AR628" s="96">
        <v>-1.5402652375984199E-5</v>
      </c>
      <c r="AS628">
        <v>0.92000236031273097</v>
      </c>
      <c r="AT628">
        <v>1.1057979778810301</v>
      </c>
      <c r="AU628">
        <v>0.92000236031273097</v>
      </c>
      <c r="AV628">
        <v>0.826891739905949</v>
      </c>
    </row>
    <row r="629" spans="1:48">
      <c r="A629" s="95">
        <v>45699</v>
      </c>
      <c r="B629" t="b">
        <v>0</v>
      </c>
      <c r="C629" t="b">
        <v>0</v>
      </c>
      <c r="E629" t="s">
        <v>107</v>
      </c>
      <c r="F629">
        <v>6078.3</v>
      </c>
      <c r="H629">
        <v>0</v>
      </c>
      <c r="J629">
        <v>4.3299999999999998E-2</v>
      </c>
      <c r="K629">
        <v>13337.003441753101</v>
      </c>
      <c r="L629">
        <v>13311.099</v>
      </c>
      <c r="M629">
        <v>479.82020648090901</v>
      </c>
      <c r="O629">
        <v>15.81</v>
      </c>
      <c r="P629">
        <v>13311.099</v>
      </c>
      <c r="Q629">
        <v>0.99883327307983005</v>
      </c>
      <c r="T629">
        <v>4.5763433833959997E-2</v>
      </c>
      <c r="U629">
        <v>0.10271818578925</v>
      </c>
      <c r="V629">
        <v>0.12447835435014901</v>
      </c>
      <c r="W629">
        <v>0.12447835435014901</v>
      </c>
      <c r="X629" s="96">
        <v>-1.5286622042316499E-6</v>
      </c>
      <c r="Z629">
        <v>0.12351640605229799</v>
      </c>
      <c r="AA629">
        <v>0.10134934294947399</v>
      </c>
      <c r="AB629" s="111">
        <v>0.839119710154691</v>
      </c>
      <c r="AC629">
        <v>-9.8106680990059998E-4</v>
      </c>
      <c r="AD629">
        <v>479.490282646894</v>
      </c>
      <c r="AE629" s="111">
        <v>478.92663991906898</v>
      </c>
      <c r="AG629">
        <v>479.490282646894</v>
      </c>
      <c r="AI629" s="96">
        <v>1.4058256424429701E-6</v>
      </c>
      <c r="AK629">
        <v>480.50638636063201</v>
      </c>
      <c r="AL629">
        <v>487.71398215604103</v>
      </c>
      <c r="AM629">
        <v>473.29879056522202</v>
      </c>
      <c r="AN629">
        <v>5.0981040564370003E-4</v>
      </c>
      <c r="AO629">
        <v>3.4446649029979998E-4</v>
      </c>
      <c r="AP629">
        <v>0.15809999999999999</v>
      </c>
      <c r="AQ629" s="96">
        <v>1.35250457826597E-8</v>
      </c>
      <c r="AR629" s="96">
        <v>-1.5421872500143099E-6</v>
      </c>
      <c r="AS629">
        <v>0.92000236031273097</v>
      </c>
      <c r="AT629">
        <v>1.10641020730602</v>
      </c>
      <c r="AU629">
        <v>0.92000236031273097</v>
      </c>
      <c r="AV629">
        <v>0.839119710154691</v>
      </c>
    </row>
    <row r="630" spans="1:48">
      <c r="A630" s="95">
        <v>45699</v>
      </c>
      <c r="B630" t="b">
        <v>0</v>
      </c>
      <c r="C630" t="b">
        <v>0</v>
      </c>
      <c r="E630" t="s">
        <v>108</v>
      </c>
      <c r="F630">
        <v>6089.0749999999998</v>
      </c>
      <c r="H630">
        <v>0</v>
      </c>
      <c r="J630">
        <v>4.3299999999999998E-2</v>
      </c>
      <c r="K630">
        <v>13337.003441753101</v>
      </c>
      <c r="L630">
        <v>13335.218000000001</v>
      </c>
      <c r="M630">
        <v>480.68961505191498</v>
      </c>
      <c r="O630">
        <v>15.81</v>
      </c>
      <c r="P630">
        <v>13335.218000000001</v>
      </c>
      <c r="Q630">
        <v>1.0017726996034999</v>
      </c>
      <c r="T630">
        <v>4.5763433833959997E-2</v>
      </c>
      <c r="U630">
        <v>0.10131546868036399</v>
      </c>
      <c r="V630">
        <v>0.12330225019223399</v>
      </c>
      <c r="W630">
        <v>0.12330225019223399</v>
      </c>
      <c r="X630" s="96">
        <v>3.4424486723817599E-12</v>
      </c>
      <c r="Z630">
        <v>0.12351640605229799</v>
      </c>
      <c r="AA630">
        <v>0.101437415643991</v>
      </c>
      <c r="AB630" s="111">
        <v>0.84994914969999003</v>
      </c>
      <c r="AC630">
        <v>1.5193571255853E-3</v>
      </c>
      <c r="AD630">
        <v>479.490282646894</v>
      </c>
      <c r="AE630" s="111">
        <v>479.65430052206301</v>
      </c>
      <c r="AG630">
        <v>479.490282646894</v>
      </c>
      <c r="AI630" s="96">
        <v>3.2772112962669302E-6</v>
      </c>
      <c r="AK630">
        <v>480.50638636063201</v>
      </c>
      <c r="AL630">
        <v>487.71398215604103</v>
      </c>
      <c r="AM630">
        <v>473.29879056522202</v>
      </c>
      <c r="AN630">
        <v>3.4446649029979998E-4</v>
      </c>
      <c r="AO630">
        <v>1.7912257495590001E-4</v>
      </c>
      <c r="AP630">
        <v>0.15809999999999999</v>
      </c>
      <c r="AQ630" s="96">
        <v>3.5629078705535801E-12</v>
      </c>
      <c r="AR630" s="96">
        <v>-1.2045919817182901E-13</v>
      </c>
      <c r="AS630">
        <v>0.92000236031273097</v>
      </c>
      <c r="AT630">
        <v>1.10603468169162</v>
      </c>
      <c r="AU630">
        <v>0.92000236031273097</v>
      </c>
      <c r="AV630">
        <v>0.84994914969999003</v>
      </c>
    </row>
    <row r="631" spans="1:48">
      <c r="A631" s="95">
        <v>45699</v>
      </c>
      <c r="B631" t="b">
        <v>0</v>
      </c>
      <c r="C631" t="b">
        <v>0</v>
      </c>
      <c r="E631" t="s">
        <v>109</v>
      </c>
      <c r="F631">
        <v>6095.2749999999996</v>
      </c>
      <c r="H631">
        <v>0</v>
      </c>
      <c r="J631">
        <v>4.3299999999999998E-2</v>
      </c>
      <c r="K631">
        <v>13337.003441753101</v>
      </c>
      <c r="L631">
        <v>13347.558000000001</v>
      </c>
      <c r="M631">
        <v>481.13443041599402</v>
      </c>
      <c r="O631">
        <v>15.81</v>
      </c>
      <c r="P631">
        <v>13347.558000000001</v>
      </c>
      <c r="Q631">
        <v>1.00101821705267</v>
      </c>
      <c r="T631">
        <v>4.5763433833959997E-2</v>
      </c>
      <c r="U631">
        <v>9.8688816999223897E-2</v>
      </c>
      <c r="V631">
        <v>0.12162489664786599</v>
      </c>
      <c r="W631">
        <v>0.12162489664786599</v>
      </c>
      <c r="X631">
        <v>0</v>
      </c>
      <c r="Z631">
        <v>0.12351640605229799</v>
      </c>
      <c r="AA631">
        <v>0.10141403711283099</v>
      </c>
      <c r="AB631" s="111">
        <v>0.85805629070853395</v>
      </c>
      <c r="AC631">
        <v>7.8570604980189996E-4</v>
      </c>
      <c r="AD631">
        <v>479.490282646894</v>
      </c>
      <c r="AE631" s="111">
        <v>480.03116780779698</v>
      </c>
      <c r="AG631">
        <v>479.490282646894</v>
      </c>
      <c r="AI631" s="96">
        <v>8.5551642497867105E-7</v>
      </c>
      <c r="AK631">
        <v>480.50638636063201</v>
      </c>
      <c r="AL631">
        <v>487.71398215604103</v>
      </c>
      <c r="AM631">
        <v>473.29879056522202</v>
      </c>
      <c r="AN631">
        <v>1.7912257495590001E-4</v>
      </c>
      <c r="AO631">
        <v>0</v>
      </c>
      <c r="AP631">
        <v>0.15809999999999999</v>
      </c>
      <c r="AQ631">
        <v>0</v>
      </c>
      <c r="AR631">
        <v>0</v>
      </c>
      <c r="AS631">
        <v>0.92000236031273097</v>
      </c>
      <c r="AT631">
        <v>1.10542401200236</v>
      </c>
      <c r="AU631">
        <v>0.92000236031273097</v>
      </c>
      <c r="AV631">
        <v>0.85805629070853395</v>
      </c>
    </row>
    <row r="632" spans="1:48">
      <c r="A632" s="95">
        <v>45699</v>
      </c>
      <c r="B632" t="b">
        <v>0</v>
      </c>
      <c r="C632" t="b">
        <v>0</v>
      </c>
      <c r="E632" t="s">
        <v>110</v>
      </c>
      <c r="F632">
        <v>6089.1</v>
      </c>
      <c r="G632" t="s">
        <v>111</v>
      </c>
      <c r="H632">
        <v>0</v>
      </c>
      <c r="J632">
        <v>4.3299999999999998E-2</v>
      </c>
      <c r="K632">
        <v>13337.003441753101</v>
      </c>
      <c r="L632">
        <v>13332.942999999999</v>
      </c>
      <c r="M632">
        <v>480.60760897790601</v>
      </c>
      <c r="N632">
        <v>485.59743908182998</v>
      </c>
      <c r="O632">
        <v>15.81</v>
      </c>
      <c r="P632">
        <v>13332.942999999999</v>
      </c>
      <c r="Q632">
        <v>0.99898692019638102</v>
      </c>
      <c r="R632">
        <v>485.59743908182998</v>
      </c>
      <c r="S632">
        <v>4.6552700029508599E-2</v>
      </c>
      <c r="T632">
        <v>4.5763433833959997E-2</v>
      </c>
      <c r="U632">
        <v>9.6343902412037302E-2</v>
      </c>
      <c r="V632">
        <v>0.120051463813333</v>
      </c>
      <c r="W632">
        <v>0.120051463813333</v>
      </c>
      <c r="X632">
        <v>0</v>
      </c>
      <c r="Y632">
        <v>0.12319217394860101</v>
      </c>
      <c r="Z632">
        <v>0.12351640605229799</v>
      </c>
      <c r="AA632">
        <v>0.101427210850215</v>
      </c>
      <c r="AB632" s="111">
        <v>0.86988991852779696</v>
      </c>
      <c r="AC632">
        <v>-9.4071797193609995E-4</v>
      </c>
      <c r="AD632">
        <v>479.490282646894</v>
      </c>
      <c r="AE632" s="111">
        <v>479.57959386114999</v>
      </c>
      <c r="AF632">
        <v>479.57959386114999</v>
      </c>
      <c r="AG632">
        <v>479.490282646894</v>
      </c>
      <c r="AH632" s="95">
        <v>45699</v>
      </c>
      <c r="AI632" s="96">
        <v>1.2002445891557899E-6</v>
      </c>
      <c r="AJ632">
        <v>480.60760897790601</v>
      </c>
      <c r="AK632">
        <v>480.50638636063201</v>
      </c>
      <c r="AL632">
        <v>487.71398215604103</v>
      </c>
      <c r="AM632">
        <v>473.29879056522202</v>
      </c>
      <c r="AN632">
        <v>0</v>
      </c>
      <c r="AO632">
        <v>1.0058421516754E-3</v>
      </c>
      <c r="AP632">
        <v>0.15809999999999999</v>
      </c>
      <c r="AQ632">
        <v>0</v>
      </c>
      <c r="AR632">
        <v>0</v>
      </c>
      <c r="AS632">
        <v>0.92000236031273097</v>
      </c>
      <c r="AT632">
        <v>1.1055861963414699</v>
      </c>
      <c r="AU632">
        <v>0.92000236031273097</v>
      </c>
      <c r="AV632">
        <v>0.86988991852779696</v>
      </c>
    </row>
    <row r="633" spans="1:48">
      <c r="A633" s="95">
        <v>45700</v>
      </c>
      <c r="B633" t="b">
        <v>0</v>
      </c>
      <c r="C633" t="b">
        <v>0</v>
      </c>
      <c r="E633" t="s">
        <v>104</v>
      </c>
      <c r="F633">
        <v>6049.9</v>
      </c>
      <c r="H633">
        <v>0</v>
      </c>
      <c r="J633">
        <v>4.3299999999999998E-2</v>
      </c>
      <c r="K633">
        <v>13302.1019823105</v>
      </c>
      <c r="L633">
        <v>13252.741</v>
      </c>
      <c r="M633">
        <v>477.65444864592098</v>
      </c>
      <c r="O633">
        <v>16.02</v>
      </c>
      <c r="P633">
        <v>13252.741</v>
      </c>
      <c r="Q633">
        <v>0.99356226700169104</v>
      </c>
      <c r="T633">
        <v>4.6552700029508599E-2</v>
      </c>
      <c r="U633">
        <v>0.11289849526040099</v>
      </c>
      <c r="V633">
        <v>0.126453189445</v>
      </c>
      <c r="W633">
        <v>0.126453189445</v>
      </c>
      <c r="X633">
        <v>-2.6839060876792602E-2</v>
      </c>
      <c r="Z633">
        <v>0.12319217394860101</v>
      </c>
      <c r="AA633">
        <v>0.102094829901269</v>
      </c>
      <c r="AB633" s="111">
        <v>0.88443424758976996</v>
      </c>
      <c r="AC633">
        <v>-5.3605029751204996E-3</v>
      </c>
      <c r="AD633">
        <v>479.57959386114999</v>
      </c>
      <c r="AE633" s="111">
        <v>477.00880602145099</v>
      </c>
      <c r="AG633">
        <v>479.57959386114999</v>
      </c>
      <c r="AI633" s="96">
        <v>3.7989905064261599E-5</v>
      </c>
      <c r="AK633">
        <v>480.60760897790601</v>
      </c>
      <c r="AL633">
        <v>487.81672311257398</v>
      </c>
      <c r="AM633">
        <v>473.39849484323702</v>
      </c>
      <c r="AN633">
        <v>1.0058421516754E-3</v>
      </c>
      <c r="AO633">
        <v>8.4049823633150001E-4</v>
      </c>
      <c r="AP633">
        <v>0.16020000000000001</v>
      </c>
      <c r="AQ633" s="96">
        <v>2.9424969479613301E-6</v>
      </c>
      <c r="AR633">
        <v>-2.6842003373740601E-2</v>
      </c>
      <c r="AS633">
        <v>0.92328370495474898</v>
      </c>
      <c r="AT633">
        <v>1.10549481344062</v>
      </c>
      <c r="AU633">
        <v>0.92328370495474898</v>
      </c>
      <c r="AV633">
        <v>0.88443424758976996</v>
      </c>
    </row>
    <row r="634" spans="1:48">
      <c r="A634" s="95">
        <v>45700</v>
      </c>
      <c r="B634" t="b">
        <v>0</v>
      </c>
      <c r="C634" t="b">
        <v>0</v>
      </c>
      <c r="E634" t="s">
        <v>105</v>
      </c>
      <c r="F634">
        <v>6060.55</v>
      </c>
      <c r="H634">
        <v>0</v>
      </c>
      <c r="J634">
        <v>4.3299999999999998E-2</v>
      </c>
      <c r="K634">
        <v>13302.1019823105</v>
      </c>
      <c r="L634">
        <v>13275.349</v>
      </c>
      <c r="M634">
        <v>478.46928474473202</v>
      </c>
      <c r="O634">
        <v>16.02</v>
      </c>
      <c r="P634">
        <v>13275.349</v>
      </c>
      <c r="Q634">
        <v>1.0017603596753599</v>
      </c>
      <c r="T634">
        <v>4.6552700029508599E-2</v>
      </c>
      <c r="U634">
        <v>0.110854814516266</v>
      </c>
      <c r="V634">
        <v>0.12515765573402601</v>
      </c>
      <c r="W634">
        <v>0.12515765573402601</v>
      </c>
      <c r="X634">
        <v>-5.2069191661636002E-3</v>
      </c>
      <c r="Z634">
        <v>0.12319217394860101</v>
      </c>
      <c r="AA634">
        <v>0.10201437779077201</v>
      </c>
      <c r="AB634" s="111">
        <v>0.81446974757799895</v>
      </c>
      <c r="AC634">
        <v>1.5017698851684E-3</v>
      </c>
      <c r="AD634">
        <v>479.57959386114999</v>
      </c>
      <c r="AE634" s="111">
        <v>477.72516348129398</v>
      </c>
      <c r="AG634">
        <v>479.57959386114999</v>
      </c>
      <c r="AI634" s="96">
        <v>2.90517652396895E-6</v>
      </c>
      <c r="AK634">
        <v>480.60760897790601</v>
      </c>
      <c r="AL634">
        <v>487.81672311257398</v>
      </c>
      <c r="AM634">
        <v>473.39849484323702</v>
      </c>
      <c r="AN634">
        <v>8.4049823633150001E-4</v>
      </c>
      <c r="AO634">
        <v>6.7515432098759996E-4</v>
      </c>
      <c r="AP634">
        <v>0.16020000000000001</v>
      </c>
      <c r="AQ634" s="96">
        <v>1.6928047964880099E-6</v>
      </c>
      <c r="AR634">
        <v>-5.2086119709600998E-3</v>
      </c>
      <c r="AS634">
        <v>0.92328370495474898</v>
      </c>
      <c r="AT634">
        <v>1.1008381652033601</v>
      </c>
      <c r="AU634">
        <v>0.92328370495474898</v>
      </c>
      <c r="AV634">
        <v>0.81446974757799895</v>
      </c>
    </row>
    <row r="635" spans="1:48">
      <c r="A635" s="95">
        <v>45700</v>
      </c>
      <c r="B635" t="b">
        <v>0</v>
      </c>
      <c r="C635" t="b">
        <v>0</v>
      </c>
      <c r="E635" t="s">
        <v>106</v>
      </c>
      <c r="F635">
        <v>6060.85</v>
      </c>
      <c r="H635">
        <v>0</v>
      </c>
      <c r="J635">
        <v>4.3299999999999998E-2</v>
      </c>
      <c r="K635">
        <v>13302.1019823105</v>
      </c>
      <c r="L635">
        <v>13275.396000000001</v>
      </c>
      <c r="M635">
        <v>478.47097871574402</v>
      </c>
      <c r="O635">
        <v>16.02</v>
      </c>
      <c r="P635">
        <v>13275.396000000001</v>
      </c>
      <c r="Q635">
        <v>1.00004950045787</v>
      </c>
      <c r="T635">
        <v>4.6552700029508599E-2</v>
      </c>
      <c r="U635">
        <v>0.107477736457309</v>
      </c>
      <c r="V635">
        <v>0.123265998103656</v>
      </c>
      <c r="W635">
        <v>0.123265998103656</v>
      </c>
      <c r="X635">
        <v>-1.5974018585079E-3</v>
      </c>
      <c r="Z635">
        <v>0.12319217394860101</v>
      </c>
      <c r="AA635">
        <v>0.101952530809748</v>
      </c>
      <c r="AB635" s="111">
        <v>0.83986751903120005</v>
      </c>
      <c r="AC635" s="96">
        <v>3.4376875102104499E-7</v>
      </c>
      <c r="AD635">
        <v>479.57959386114999</v>
      </c>
      <c r="AE635" s="111">
        <v>477.72532770827701</v>
      </c>
      <c r="AG635">
        <v>479.57959386114999</v>
      </c>
      <c r="AI635" s="96">
        <v>1.2534363457881E-11</v>
      </c>
      <c r="AK635">
        <v>480.60760897790601</v>
      </c>
      <c r="AL635">
        <v>487.81672311257398</v>
      </c>
      <c r="AM635">
        <v>473.39849484323702</v>
      </c>
      <c r="AN635">
        <v>6.7515432098759996E-4</v>
      </c>
      <c r="AO635">
        <v>5.0981040564370003E-4</v>
      </c>
      <c r="AP635">
        <v>0.16020000000000001</v>
      </c>
      <c r="AQ635" s="96">
        <v>4.4934323093584698E-8</v>
      </c>
      <c r="AR635">
        <v>-1.597446792831E-3</v>
      </c>
      <c r="AS635">
        <v>0.92328370495474898</v>
      </c>
      <c r="AT635">
        <v>1.10140198417032</v>
      </c>
      <c r="AU635">
        <v>0.92328370495474898</v>
      </c>
      <c r="AV635">
        <v>0.83986751903120005</v>
      </c>
    </row>
    <row r="636" spans="1:48">
      <c r="A636" s="95">
        <v>45700</v>
      </c>
      <c r="B636" t="b">
        <v>0</v>
      </c>
      <c r="C636" t="b">
        <v>0</v>
      </c>
      <c r="E636" t="s">
        <v>107</v>
      </c>
      <c r="F636">
        <v>6078.1</v>
      </c>
      <c r="H636">
        <v>0</v>
      </c>
      <c r="J636">
        <v>4.3299999999999998E-2</v>
      </c>
      <c r="K636">
        <v>13302.1019823105</v>
      </c>
      <c r="L636">
        <v>13312.228999999999</v>
      </c>
      <c r="M636">
        <v>479.79851136027202</v>
      </c>
      <c r="O636">
        <v>16.02</v>
      </c>
      <c r="P636">
        <v>13312.228999999999</v>
      </c>
      <c r="Q636">
        <v>1.00284613544304</v>
      </c>
      <c r="T636">
        <v>4.6552700029508599E-2</v>
      </c>
      <c r="U636">
        <v>0.108031846889195</v>
      </c>
      <c r="V636">
        <v>0.123064710900434</v>
      </c>
      <c r="W636">
        <v>0.123064710900434</v>
      </c>
      <c r="X636" s="96">
        <v>-3.1094479761105198E-6</v>
      </c>
      <c r="Z636">
        <v>0.12319217394860101</v>
      </c>
      <c r="AA636">
        <v>0.102228910789168</v>
      </c>
      <c r="AB636" s="111">
        <v>0.86136994551011403</v>
      </c>
      <c r="AC636">
        <v>2.3280883678217998E-3</v>
      </c>
      <c r="AD636">
        <v>479.57959386114999</v>
      </c>
      <c r="AE636" s="111">
        <v>478.83751448672803</v>
      </c>
      <c r="AG636">
        <v>479.57959386114999</v>
      </c>
      <c r="AI636" s="96">
        <v>7.6767189941712504E-6</v>
      </c>
      <c r="AK636">
        <v>480.60760897790601</v>
      </c>
      <c r="AL636">
        <v>487.81672311257398</v>
      </c>
      <c r="AM636">
        <v>473.39849484323702</v>
      </c>
      <c r="AN636">
        <v>5.0981040564370003E-4</v>
      </c>
      <c r="AO636">
        <v>3.4446649029979998E-4</v>
      </c>
      <c r="AP636">
        <v>0.16020000000000001</v>
      </c>
      <c r="AQ636" s="96">
        <v>1.25436038135791E-8</v>
      </c>
      <c r="AR636" s="96">
        <v>-3.1219915799240998E-6</v>
      </c>
      <c r="AS636">
        <v>0.92328370495474898</v>
      </c>
      <c r="AT636">
        <v>1.10183491781836</v>
      </c>
      <c r="AU636">
        <v>0.92328370495474898</v>
      </c>
      <c r="AV636">
        <v>0.86136994551011403</v>
      </c>
    </row>
    <row r="637" spans="1:48">
      <c r="A637" s="95">
        <v>45700</v>
      </c>
      <c r="B637" t="b">
        <v>0</v>
      </c>
      <c r="C637" t="b">
        <v>0</v>
      </c>
      <c r="E637" t="s">
        <v>108</v>
      </c>
      <c r="F637">
        <v>6071.6750000000002</v>
      </c>
      <c r="H637">
        <v>0</v>
      </c>
      <c r="J637">
        <v>4.3299999999999998E-2</v>
      </c>
      <c r="K637">
        <v>13302.1019823105</v>
      </c>
      <c r="L637">
        <v>13297.958000000001</v>
      </c>
      <c r="M637">
        <v>479.28415688547898</v>
      </c>
      <c r="O637">
        <v>16.02</v>
      </c>
      <c r="P637">
        <v>13297.958000000001</v>
      </c>
      <c r="Q637">
        <v>0.99894292624339798</v>
      </c>
      <c r="T637">
        <v>4.6552700029508599E-2</v>
      </c>
      <c r="U637">
        <v>0.105320426583071</v>
      </c>
      <c r="V637">
        <v>0.121455580077165</v>
      </c>
      <c r="W637">
        <v>0.121455580077165</v>
      </c>
      <c r="X637" s="96">
        <v>-4.1066148427195901E-9</v>
      </c>
      <c r="Z637">
        <v>0.12319217394860101</v>
      </c>
      <c r="AA637">
        <v>0.102179485093598</v>
      </c>
      <c r="AB637" s="111">
        <v>0.862778820125776</v>
      </c>
      <c r="AC637">
        <v>-9.2354826667420003E-4</v>
      </c>
      <c r="AD637">
        <v>479.57959386114999</v>
      </c>
      <c r="AE637" s="111">
        <v>478.39528493020498</v>
      </c>
      <c r="AG637">
        <v>479.57959386114999</v>
      </c>
      <c r="AI637" s="96">
        <v>1.1504640011993799E-6</v>
      </c>
      <c r="AK637">
        <v>480.60760897790601</v>
      </c>
      <c r="AL637">
        <v>487.81672311257398</v>
      </c>
      <c r="AM637">
        <v>473.39849484323702</v>
      </c>
      <c r="AN637">
        <v>3.4446649029979998E-4</v>
      </c>
      <c r="AO637">
        <v>1.7912257495590001E-4</v>
      </c>
      <c r="AP637">
        <v>0.16020000000000001</v>
      </c>
      <c r="AQ637" s="96">
        <v>9.4274336305178599E-17</v>
      </c>
      <c r="AR637" s="96">
        <v>-4.1066149369939304E-9</v>
      </c>
      <c r="AS637">
        <v>0.92328370495474898</v>
      </c>
      <c r="AT637">
        <v>1.0998968777529701</v>
      </c>
      <c r="AU637">
        <v>0.92328370495474898</v>
      </c>
      <c r="AV637">
        <v>0.862778820125776</v>
      </c>
    </row>
    <row r="638" spans="1:48">
      <c r="A638" s="95">
        <v>45700</v>
      </c>
      <c r="B638" t="b">
        <v>0</v>
      </c>
      <c r="C638" t="b">
        <v>0</v>
      </c>
      <c r="E638" t="s">
        <v>109</v>
      </c>
      <c r="F638">
        <v>6077.95</v>
      </c>
      <c r="H638">
        <v>0</v>
      </c>
      <c r="J638">
        <v>4.3299999999999998E-2</v>
      </c>
      <c r="K638">
        <v>13302.1019823105</v>
      </c>
      <c r="L638">
        <v>13311.606</v>
      </c>
      <c r="M638">
        <v>479.77605723387597</v>
      </c>
      <c r="O638">
        <v>16.02</v>
      </c>
      <c r="P638">
        <v>13311.606</v>
      </c>
      <c r="Q638">
        <v>1.0010334874643301</v>
      </c>
      <c r="T638">
        <v>4.6552700029508599E-2</v>
      </c>
      <c r="U638">
        <v>0.102655831761364</v>
      </c>
      <c r="V638">
        <v>0.11985240811549</v>
      </c>
      <c r="W638">
        <v>0.11985240811549</v>
      </c>
      <c r="X638">
        <v>0</v>
      </c>
      <c r="Z638">
        <v>0.12319217394860101</v>
      </c>
      <c r="AA638">
        <v>0.10221896321394799</v>
      </c>
      <c r="AB638" s="111">
        <v>0.87420953407276702</v>
      </c>
      <c r="AC638">
        <v>8.8434666598219999E-4</v>
      </c>
      <c r="AD638">
        <v>479.57959386114999</v>
      </c>
      <c r="AE638" s="111">
        <v>478.81835220545503</v>
      </c>
      <c r="AG638">
        <v>479.57959386114999</v>
      </c>
      <c r="AI638" s="96">
        <v>1.0522588276253E-6</v>
      </c>
      <c r="AK638">
        <v>480.60760897790601</v>
      </c>
      <c r="AL638">
        <v>487.81672311257398</v>
      </c>
      <c r="AM638">
        <v>473.39849484323702</v>
      </c>
      <c r="AN638">
        <v>1.7912257495590001E-4</v>
      </c>
      <c r="AO638">
        <v>0</v>
      </c>
      <c r="AP638">
        <v>0.16020000000000001</v>
      </c>
      <c r="AQ638">
        <v>0</v>
      </c>
      <c r="AR638">
        <v>0</v>
      </c>
      <c r="AS638">
        <v>0.92328370495474898</v>
      </c>
      <c r="AT638">
        <v>1.1002440982302599</v>
      </c>
      <c r="AU638">
        <v>0.92328370495474898</v>
      </c>
      <c r="AV638">
        <v>0.87420953407276702</v>
      </c>
    </row>
    <row r="639" spans="1:48">
      <c r="A639" s="95">
        <v>45700</v>
      </c>
      <c r="B639" t="b">
        <v>0</v>
      </c>
      <c r="C639" t="b">
        <v>0</v>
      </c>
      <c r="E639" t="s">
        <v>110</v>
      </c>
      <c r="F639">
        <v>6069.9</v>
      </c>
      <c r="G639" t="s">
        <v>111</v>
      </c>
      <c r="H639">
        <v>0</v>
      </c>
      <c r="J639">
        <v>4.3299999999999998E-2</v>
      </c>
      <c r="K639">
        <v>13302.1019823105</v>
      </c>
      <c r="L639">
        <v>13294.458000000001</v>
      </c>
      <c r="M639">
        <v>479.15801010797401</v>
      </c>
      <c r="N639">
        <v>484.06626520878302</v>
      </c>
      <c r="O639">
        <v>16.02</v>
      </c>
      <c r="P639">
        <v>13294.458000000001</v>
      </c>
      <c r="Q639">
        <v>0.99867554027262395</v>
      </c>
      <c r="R639">
        <v>484.06626520878302</v>
      </c>
      <c r="S639">
        <v>4.87553628486826E-2</v>
      </c>
      <c r="T639">
        <v>4.6552700029508599E-2</v>
      </c>
      <c r="U639">
        <v>0.10040811756781499</v>
      </c>
      <c r="V639">
        <v>0.118412809579181</v>
      </c>
      <c r="W639">
        <v>0.118412809579181</v>
      </c>
      <c r="X639">
        <v>0</v>
      </c>
      <c r="Y639">
        <v>0.123247729424781</v>
      </c>
      <c r="Z639">
        <v>0.12319217394860101</v>
      </c>
      <c r="AA639">
        <v>0.10222700084175</v>
      </c>
      <c r="AB639" s="111">
        <v>0.88590315154521104</v>
      </c>
      <c r="AC639">
        <v>-1.1273253710422E-3</v>
      </c>
      <c r="AD639">
        <v>479.57959386114999</v>
      </c>
      <c r="AE639" s="111">
        <v>478.27856812889303</v>
      </c>
      <c r="AF639">
        <v>478.27856812889303</v>
      </c>
      <c r="AG639">
        <v>479.57959386114999</v>
      </c>
      <c r="AH639" s="95">
        <v>45700</v>
      </c>
      <c r="AI639" s="96">
        <v>1.6615973787952E-6</v>
      </c>
      <c r="AJ639">
        <v>479.15801010797401</v>
      </c>
      <c r="AK639">
        <v>480.60760897790601</v>
      </c>
      <c r="AL639">
        <v>487.81672311257398</v>
      </c>
      <c r="AM639">
        <v>473.39849484323702</v>
      </c>
      <c r="AN639">
        <v>0</v>
      </c>
      <c r="AO639">
        <v>1.0058421516754E-3</v>
      </c>
      <c r="AP639">
        <v>0.16020000000000001</v>
      </c>
      <c r="AQ639">
        <v>0</v>
      </c>
      <c r="AR639">
        <v>0</v>
      </c>
      <c r="AS639">
        <v>0.92328370495474898</v>
      </c>
      <c r="AT639">
        <v>1.0999667827761801</v>
      </c>
      <c r="AU639">
        <v>0.92328370495474898</v>
      </c>
      <c r="AV639">
        <v>0.88590315154521104</v>
      </c>
    </row>
    <row r="640" spans="1:48">
      <c r="A640" s="95">
        <v>45701</v>
      </c>
      <c r="B640" t="b">
        <v>0</v>
      </c>
      <c r="C640" t="b">
        <v>0</v>
      </c>
      <c r="E640" t="s">
        <v>104</v>
      </c>
      <c r="F640">
        <v>6080.4250000000002</v>
      </c>
      <c r="H640">
        <v>0</v>
      </c>
      <c r="J640">
        <v>4.3299999999999998E-2</v>
      </c>
      <c r="K640">
        <v>13440.9326598881</v>
      </c>
      <c r="L640">
        <v>13322.050999999999</v>
      </c>
      <c r="M640">
        <v>480.08762214143098</v>
      </c>
      <c r="O640">
        <v>15.89</v>
      </c>
      <c r="P640">
        <v>13322.050999999999</v>
      </c>
      <c r="Q640">
        <v>1.0017339659631901</v>
      </c>
      <c r="T640">
        <v>4.87553628486826E-2</v>
      </c>
      <c r="U640">
        <v>9.9370466258408799E-2</v>
      </c>
      <c r="V640">
        <v>0.117472333406289</v>
      </c>
      <c r="W640">
        <v>0.117472333406289</v>
      </c>
      <c r="X640">
        <v>2.3794381503751002E-3</v>
      </c>
      <c r="Z640">
        <v>0.123247729424781</v>
      </c>
      <c r="AA640">
        <v>0.102122027769064</v>
      </c>
      <c r="AB640" s="111">
        <v>0.89612884200019705</v>
      </c>
      <c r="AC640">
        <v>1.7038247684897001E-3</v>
      </c>
      <c r="AD640">
        <v>478.27856812889303</v>
      </c>
      <c r="AE640" s="111">
        <v>479.09347099950901</v>
      </c>
      <c r="AG640">
        <v>478.27856812889303</v>
      </c>
      <c r="AI640" s="96">
        <v>3.7566789050646799E-6</v>
      </c>
      <c r="AK640">
        <v>479.15801010797401</v>
      </c>
      <c r="AL640">
        <v>486.34538025959301</v>
      </c>
      <c r="AM640">
        <v>471.97063995635398</v>
      </c>
      <c r="AN640">
        <v>1.0058421516754E-3</v>
      </c>
      <c r="AO640">
        <v>8.4049823633150001E-4</v>
      </c>
      <c r="AP640">
        <v>0.15890000000000001</v>
      </c>
      <c r="AQ640">
        <v>2.4856281435529999E-3</v>
      </c>
      <c r="AR640">
        <v>-1.061899931779E-4</v>
      </c>
      <c r="AS640">
        <v>0.92272290370593002</v>
      </c>
      <c r="AT640">
        <v>1.0999103004809101</v>
      </c>
      <c r="AU640">
        <v>0.92272290370593002</v>
      </c>
      <c r="AV640">
        <v>0.89612884200019705</v>
      </c>
    </row>
    <row r="641" spans="1:48">
      <c r="A641" s="95">
        <v>45701</v>
      </c>
      <c r="B641" t="b">
        <v>0</v>
      </c>
      <c r="C641" t="b">
        <v>0</v>
      </c>
      <c r="E641" t="s">
        <v>105</v>
      </c>
      <c r="F641">
        <v>6109</v>
      </c>
      <c r="H641">
        <v>0</v>
      </c>
      <c r="J641">
        <v>4.3299999999999998E-2</v>
      </c>
      <c r="K641">
        <v>13440.9326598881</v>
      </c>
      <c r="L641">
        <v>13383.647999999999</v>
      </c>
      <c r="M641">
        <v>482.307397254215</v>
      </c>
      <c r="O641">
        <v>15.89</v>
      </c>
      <c r="P641">
        <v>13383.647999999999</v>
      </c>
      <c r="Q641">
        <v>1.0046995070245901</v>
      </c>
      <c r="T641">
        <v>4.87553628486826E-2</v>
      </c>
      <c r="U641">
        <v>0.10739786428387101</v>
      </c>
      <c r="V641">
        <v>0.12046533598315699</v>
      </c>
      <c r="W641">
        <v>0.12046533598315699</v>
      </c>
      <c r="X641">
        <v>2.1834759429027999E-2</v>
      </c>
      <c r="Z641">
        <v>0.123247729424781</v>
      </c>
      <c r="AA641">
        <v>0.10303900298752899</v>
      </c>
      <c r="AB641" s="111">
        <v>0.903303193605418</v>
      </c>
      <c r="AC641">
        <v>4.1427022440369997E-3</v>
      </c>
      <c r="AD641">
        <v>478.27856812889303</v>
      </c>
      <c r="AE641" s="111">
        <v>481.07821259692201</v>
      </c>
      <c r="AG641">
        <v>478.27856812889303</v>
      </c>
      <c r="AI641" s="96">
        <v>2.1280055387264399E-5</v>
      </c>
      <c r="AK641">
        <v>479.15801010797401</v>
      </c>
      <c r="AL641">
        <v>486.34538025959301</v>
      </c>
      <c r="AM641">
        <v>471.97063995635398</v>
      </c>
      <c r="AN641">
        <v>8.4049823633150001E-4</v>
      </c>
      <c r="AO641">
        <v>6.7515432098759996E-4</v>
      </c>
      <c r="AP641">
        <v>0.15890000000000001</v>
      </c>
      <c r="AQ641">
        <v>2.18348357662243E-2</v>
      </c>
      <c r="AR641" s="96">
        <v>-7.6337196341924596E-8</v>
      </c>
      <c r="AS641">
        <v>0.92272290370593002</v>
      </c>
      <c r="AT641">
        <v>1.10064739307446</v>
      </c>
      <c r="AU641">
        <v>0.92272290370593002</v>
      </c>
      <c r="AV641">
        <v>0.903303193605418</v>
      </c>
    </row>
    <row r="642" spans="1:48">
      <c r="A642" s="95">
        <v>45701</v>
      </c>
      <c r="B642" t="b">
        <v>0</v>
      </c>
      <c r="C642" t="b">
        <v>0</v>
      </c>
      <c r="E642" t="s">
        <v>106</v>
      </c>
      <c r="F642">
        <v>6104.55</v>
      </c>
      <c r="H642">
        <v>0</v>
      </c>
      <c r="J642">
        <v>4.3299999999999998E-2</v>
      </c>
      <c r="K642">
        <v>13440.9326598881</v>
      </c>
      <c r="L642">
        <v>13373.08</v>
      </c>
      <c r="M642">
        <v>481.92655754786699</v>
      </c>
      <c r="O642">
        <v>15.89</v>
      </c>
      <c r="P642">
        <v>13373.08</v>
      </c>
      <c r="Q642">
        <v>0.999271566541168</v>
      </c>
      <c r="T642">
        <v>4.87553628486826E-2</v>
      </c>
      <c r="U642">
        <v>0.104442743092029</v>
      </c>
      <c r="V642">
        <v>0.11878367716919799</v>
      </c>
      <c r="W642">
        <v>0.11878367716919799</v>
      </c>
      <c r="X642">
        <v>5.5080439833380002E-3</v>
      </c>
      <c r="Z642">
        <v>0.123247729424781</v>
      </c>
      <c r="AA642">
        <v>0.102468938677234</v>
      </c>
      <c r="AB642" s="111">
        <v>0.89847752236243605</v>
      </c>
      <c r="AC642">
        <v>-7.137490958037E-4</v>
      </c>
      <c r="AD642">
        <v>478.27856812889303</v>
      </c>
      <c r="AE642" s="111">
        <v>480.73484345767002</v>
      </c>
      <c r="AG642">
        <v>478.27856812889303</v>
      </c>
      <c r="AI642" s="96">
        <v>6.2399288562922001E-7</v>
      </c>
      <c r="AK642">
        <v>479.15801010797401</v>
      </c>
      <c r="AL642">
        <v>486.34538025959301</v>
      </c>
      <c r="AM642">
        <v>471.97063995635398</v>
      </c>
      <c r="AN642">
        <v>6.7515432098759996E-4</v>
      </c>
      <c r="AO642">
        <v>5.0981040564370003E-4</v>
      </c>
      <c r="AP642">
        <v>0.15890000000000001</v>
      </c>
      <c r="AQ642">
        <v>5.5080469238002003E-3</v>
      </c>
      <c r="AR642" s="96">
        <v>-2.9404622070572298E-9</v>
      </c>
      <c r="AS642">
        <v>0.92272290370593002</v>
      </c>
      <c r="AT642">
        <v>1.09416613728447</v>
      </c>
      <c r="AU642">
        <v>0.92272290370593002</v>
      </c>
      <c r="AV642">
        <v>0.89847752236243605</v>
      </c>
    </row>
    <row r="643" spans="1:48">
      <c r="A643" s="95">
        <v>45701</v>
      </c>
      <c r="B643" t="b">
        <v>0</v>
      </c>
      <c r="C643" t="b">
        <v>0</v>
      </c>
      <c r="E643" t="s">
        <v>107</v>
      </c>
      <c r="F643">
        <v>6105.7749999999996</v>
      </c>
      <c r="H643">
        <v>0</v>
      </c>
      <c r="J643">
        <v>4.3299999999999998E-2</v>
      </c>
      <c r="K643">
        <v>13440.9326598881</v>
      </c>
      <c r="L643">
        <v>13374.669</v>
      </c>
      <c r="M643">
        <v>481.98382044466803</v>
      </c>
      <c r="O643">
        <v>15.89</v>
      </c>
      <c r="P643">
        <v>13374.669</v>
      </c>
      <c r="Q643">
        <v>1.00020066999205</v>
      </c>
      <c r="T643">
        <v>4.87553628486826E-2</v>
      </c>
      <c r="U643">
        <v>0.101268373648754</v>
      </c>
      <c r="V643">
        <v>0.116991547382522</v>
      </c>
      <c r="W643">
        <v>0.116991547382522</v>
      </c>
      <c r="X643">
        <v>1.1323562435155E-3</v>
      </c>
      <c r="Z643">
        <v>0.123247729424781</v>
      </c>
      <c r="AA643">
        <v>0.102456658804497</v>
      </c>
      <c r="AB643" s="111">
        <v>0.90226424892354395</v>
      </c>
      <c r="AC643">
        <v>1.0637914102999999E-4</v>
      </c>
      <c r="AD643">
        <v>478.27856812889303</v>
      </c>
      <c r="AE643" s="111">
        <v>480.78598361738</v>
      </c>
      <c r="AG643">
        <v>478.27856812889303</v>
      </c>
      <c r="AI643" s="96">
        <v>1.41167039999112E-8</v>
      </c>
      <c r="AK643">
        <v>479.15801010797401</v>
      </c>
      <c r="AL643">
        <v>486.34538025959301</v>
      </c>
      <c r="AM643">
        <v>471.97063995635398</v>
      </c>
      <c r="AN643">
        <v>5.0981040564370003E-4</v>
      </c>
      <c r="AO643">
        <v>3.4446649029979998E-4</v>
      </c>
      <c r="AP643">
        <v>0.15890000000000001</v>
      </c>
      <c r="AQ643">
        <v>1.1323562440549999E-3</v>
      </c>
      <c r="AR643" s="96">
        <v>-5.3945736766536397E-13</v>
      </c>
      <c r="AS643">
        <v>0.92272290370593002</v>
      </c>
      <c r="AT643">
        <v>1.0982067047940101</v>
      </c>
      <c r="AU643">
        <v>0.92272290370593002</v>
      </c>
      <c r="AV643">
        <v>0.90226424892354395</v>
      </c>
    </row>
    <row r="644" spans="1:48">
      <c r="A644" s="95">
        <v>45701</v>
      </c>
      <c r="B644" t="b">
        <v>0</v>
      </c>
      <c r="C644" t="b">
        <v>0</v>
      </c>
      <c r="E644" t="s">
        <v>108</v>
      </c>
      <c r="F644">
        <v>6103.15</v>
      </c>
      <c r="H644">
        <v>0</v>
      </c>
      <c r="J644">
        <v>4.3299999999999998E-2</v>
      </c>
      <c r="K644">
        <v>13440.9326598881</v>
      </c>
      <c r="L644">
        <v>13369.555</v>
      </c>
      <c r="M644">
        <v>481.79952689259898</v>
      </c>
      <c r="O644">
        <v>15.89</v>
      </c>
      <c r="P644">
        <v>13369.555</v>
      </c>
      <c r="Q644">
        <v>0.99957007914638196</v>
      </c>
      <c r="T644">
        <v>4.87553628486826E-2</v>
      </c>
      <c r="U644">
        <v>9.8262131581047699E-2</v>
      </c>
      <c r="V644">
        <v>0.115256893502844</v>
      </c>
      <c r="W644">
        <v>0.115256893502844</v>
      </c>
      <c r="X644" s="96">
        <v>5.05670080120393E-6</v>
      </c>
      <c r="Z644">
        <v>0.123247729424781</v>
      </c>
      <c r="AA644">
        <v>0.10191978427071099</v>
      </c>
      <c r="AB644" s="111">
        <v>0.90701538957535199</v>
      </c>
      <c r="AC644">
        <v>-3.454690252417E-4</v>
      </c>
      <c r="AD644">
        <v>478.27856812889303</v>
      </c>
      <c r="AE644" s="111">
        <v>480.61988695227001</v>
      </c>
      <c r="AG644">
        <v>478.27856812889303</v>
      </c>
      <c r="AI644" s="96">
        <v>1.46258611822266E-7</v>
      </c>
      <c r="AK644">
        <v>479.15801010797401</v>
      </c>
      <c r="AL644">
        <v>486.34538025959301</v>
      </c>
      <c r="AM644">
        <v>471.97063995635398</v>
      </c>
      <c r="AN644">
        <v>3.4446649029979998E-4</v>
      </c>
      <c r="AO644">
        <v>1.7912257495590001E-4</v>
      </c>
      <c r="AP644">
        <v>0.15890000000000001</v>
      </c>
      <c r="AQ644" s="96">
        <v>5.05670080120393E-6</v>
      </c>
      <c r="AR644">
        <v>0</v>
      </c>
      <c r="AS644">
        <v>0.92272290370593002</v>
      </c>
      <c r="AT644">
        <v>1.0982933337698499</v>
      </c>
      <c r="AU644">
        <v>0.92272290370593002</v>
      </c>
      <c r="AV644">
        <v>0.90701538957535199</v>
      </c>
    </row>
    <row r="645" spans="1:48">
      <c r="A645" s="95">
        <v>45701</v>
      </c>
      <c r="B645" t="b">
        <v>0</v>
      </c>
      <c r="C645" t="b">
        <v>0</v>
      </c>
      <c r="E645" t="s">
        <v>109</v>
      </c>
      <c r="F645">
        <v>6127.0249999999996</v>
      </c>
      <c r="H645">
        <v>0</v>
      </c>
      <c r="J645">
        <v>4.3299999999999998E-2</v>
      </c>
      <c r="K645">
        <v>13440.9326598881</v>
      </c>
      <c r="L645">
        <v>13420.726000000001</v>
      </c>
      <c r="M645">
        <v>483.64357956231203</v>
      </c>
      <c r="O645">
        <v>15.89</v>
      </c>
      <c r="P645">
        <v>13420.726000000001</v>
      </c>
      <c r="Q645">
        <v>1.00391191433931</v>
      </c>
      <c r="T645">
        <v>4.87553628486826E-2</v>
      </c>
      <c r="U645">
        <v>0.103056671094834</v>
      </c>
      <c r="V645">
        <v>0.116867043374779</v>
      </c>
      <c r="W645">
        <v>0.116867043374779</v>
      </c>
      <c r="X645">
        <v>0</v>
      </c>
      <c r="Z645">
        <v>0.123247729424781</v>
      </c>
      <c r="AA645">
        <v>0.102555066853524</v>
      </c>
      <c r="AB645" s="111">
        <v>0.92066626733752399</v>
      </c>
      <c r="AC645">
        <v>3.4701703896551001E-3</v>
      </c>
      <c r="AD645">
        <v>478.27856812889303</v>
      </c>
      <c r="AE645" s="111">
        <v>482.28771985265098</v>
      </c>
      <c r="AG645">
        <v>478.27856812889303</v>
      </c>
      <c r="AI645" s="96">
        <v>1.45933271397278E-5</v>
      </c>
      <c r="AK645">
        <v>479.15801010797401</v>
      </c>
      <c r="AL645">
        <v>486.34538025959301</v>
      </c>
      <c r="AM645">
        <v>471.97063995635398</v>
      </c>
      <c r="AN645">
        <v>1.7912257495590001E-4</v>
      </c>
      <c r="AO645">
        <v>0</v>
      </c>
      <c r="AP645">
        <v>0.15890000000000001</v>
      </c>
      <c r="AQ645">
        <v>0</v>
      </c>
      <c r="AR645">
        <v>0</v>
      </c>
      <c r="AS645">
        <v>0.92272290370593002</v>
      </c>
      <c r="AT645">
        <v>1.10206397099245</v>
      </c>
      <c r="AU645">
        <v>0.92272290370593002</v>
      </c>
      <c r="AV645">
        <v>0.92066626733752399</v>
      </c>
    </row>
    <row r="646" spans="1:48">
      <c r="A646" s="95">
        <v>45701</v>
      </c>
      <c r="B646" t="b">
        <v>0</v>
      </c>
      <c r="C646" t="b">
        <v>0</v>
      </c>
      <c r="E646" t="s">
        <v>110</v>
      </c>
      <c r="F646">
        <v>6133.6625000000004</v>
      </c>
      <c r="G646" t="s">
        <v>111</v>
      </c>
      <c r="H646">
        <v>0</v>
      </c>
      <c r="J646">
        <v>4.3299999999999998E-2</v>
      </c>
      <c r="K646">
        <v>13440.9326598881</v>
      </c>
      <c r="L646">
        <v>13436.148999999999</v>
      </c>
      <c r="M646">
        <v>484.19937922080902</v>
      </c>
      <c r="N646">
        <v>489.15123781712498</v>
      </c>
      <c r="O646">
        <v>15.89</v>
      </c>
      <c r="P646">
        <v>13436.148999999999</v>
      </c>
      <c r="Q646">
        <v>1.0010833153120799</v>
      </c>
      <c r="R646">
        <v>489.15123781712498</v>
      </c>
      <c r="S646">
        <v>4.9793109183824E-2</v>
      </c>
      <c r="T646">
        <v>4.87553628486826E-2</v>
      </c>
      <c r="U646">
        <v>0.100613385233476</v>
      </c>
      <c r="V646">
        <v>0.115403539337221</v>
      </c>
      <c r="W646">
        <v>0.115403539337221</v>
      </c>
      <c r="X646">
        <v>0</v>
      </c>
      <c r="Y646">
        <v>0.12394341492107699</v>
      </c>
      <c r="Z646">
        <v>0.123247729424781</v>
      </c>
      <c r="AA646">
        <v>0.10255186344466299</v>
      </c>
      <c r="AB646" s="111">
        <v>0.90798167611624403</v>
      </c>
      <c r="AC646">
        <v>1.0567544705709999E-3</v>
      </c>
      <c r="AD646">
        <v>478.27856812889303</v>
      </c>
      <c r="AE646" s="111">
        <v>482.79737955670703</v>
      </c>
      <c r="AF646">
        <v>482.79737955670703</v>
      </c>
      <c r="AG646">
        <v>478.27856812889303</v>
      </c>
      <c r="AH646" s="95">
        <v>45701</v>
      </c>
      <c r="AI646" s="96">
        <v>1.3191277250575401E-6</v>
      </c>
      <c r="AJ646">
        <v>484.19937922080902</v>
      </c>
      <c r="AK646">
        <v>479.15801010797401</v>
      </c>
      <c r="AL646">
        <v>486.34538025959301</v>
      </c>
      <c r="AM646">
        <v>471.97063995635398</v>
      </c>
      <c r="AN646">
        <v>0</v>
      </c>
      <c r="AO646">
        <v>1.0058421516754E-3</v>
      </c>
      <c r="AP646">
        <v>0.15890000000000001</v>
      </c>
      <c r="AQ646">
        <v>0</v>
      </c>
      <c r="AR646">
        <v>0</v>
      </c>
      <c r="AS646">
        <v>0.92272290370593002</v>
      </c>
      <c r="AT646">
        <v>1.0975986251716801</v>
      </c>
      <c r="AU646">
        <v>0.92272290370593002</v>
      </c>
      <c r="AV646">
        <v>0.90798167611624403</v>
      </c>
    </row>
    <row r="647" spans="1:48">
      <c r="A647" s="95">
        <v>45702</v>
      </c>
      <c r="B647" t="b">
        <v>0</v>
      </c>
      <c r="C647" t="b">
        <v>0</v>
      </c>
      <c r="E647" t="s">
        <v>104</v>
      </c>
      <c r="F647">
        <v>6139.6750000000002</v>
      </c>
      <c r="H647">
        <v>0</v>
      </c>
      <c r="J647">
        <v>4.3299999999999998E-2</v>
      </c>
      <c r="K647">
        <v>13443.097469264299</v>
      </c>
      <c r="L647">
        <v>13457.315000000001</v>
      </c>
      <c r="M647">
        <v>484.89516809947497</v>
      </c>
      <c r="O647">
        <v>15.1</v>
      </c>
      <c r="P647">
        <v>13457.315000000001</v>
      </c>
      <c r="Q647">
        <v>1.0009802463047099</v>
      </c>
      <c r="T647">
        <v>4.9793109183824E-2</v>
      </c>
      <c r="U647">
        <v>9.86605758585474E-2</v>
      </c>
      <c r="V647">
        <v>0.11413832464932699</v>
      </c>
      <c r="W647">
        <v>0.11413832464932699</v>
      </c>
      <c r="X647">
        <v>9.8979648596490008E-4</v>
      </c>
      <c r="Z647">
        <v>0.12394341492107699</v>
      </c>
      <c r="AA647">
        <v>9.7049673902459097E-2</v>
      </c>
      <c r="AB647" s="111">
        <v>0.91244787827419904</v>
      </c>
      <c r="AC647">
        <v>1.2904236033309999E-3</v>
      </c>
      <c r="AD647">
        <v>482.79737955670703</v>
      </c>
      <c r="AE647" s="111">
        <v>483.42039269091401</v>
      </c>
      <c r="AG647">
        <v>482.79737955670703</v>
      </c>
      <c r="AI647" s="96">
        <v>2.06197220227284E-6</v>
      </c>
      <c r="AK647">
        <v>484.19937922080902</v>
      </c>
      <c r="AL647">
        <v>491.46236990912098</v>
      </c>
      <c r="AM647">
        <v>476.93638853249598</v>
      </c>
      <c r="AN647">
        <v>1.0058421516754E-3</v>
      </c>
      <c r="AO647">
        <v>8.4049823633150001E-4</v>
      </c>
      <c r="AP647">
        <v>0.151</v>
      </c>
      <c r="AQ647">
        <v>1.0673877623943999E-3</v>
      </c>
      <c r="AR647" s="96">
        <v>-7.7591276429478303E-5</v>
      </c>
      <c r="AS647">
        <v>0.91564969229200999</v>
      </c>
      <c r="AT647">
        <v>1.0976212569666</v>
      </c>
      <c r="AU647">
        <v>0.91564969229200999</v>
      </c>
      <c r="AV647">
        <v>0.91244787827419904</v>
      </c>
    </row>
    <row r="648" spans="1:48">
      <c r="A648" s="95">
        <v>45702</v>
      </c>
      <c r="B648" t="b">
        <v>0</v>
      </c>
      <c r="C648" t="b">
        <v>0</v>
      </c>
      <c r="E648" t="s">
        <v>105</v>
      </c>
      <c r="F648">
        <v>6138.85</v>
      </c>
      <c r="H648">
        <v>0</v>
      </c>
      <c r="J648">
        <v>4.3299999999999998E-2</v>
      </c>
      <c r="K648">
        <v>13443.097469264299</v>
      </c>
      <c r="L648">
        <v>13456.837</v>
      </c>
      <c r="M648">
        <v>484.87794476106399</v>
      </c>
      <c r="O648">
        <v>15.1</v>
      </c>
      <c r="P648">
        <v>13456.837</v>
      </c>
      <c r="Q648">
        <v>0.99986562806663204</v>
      </c>
      <c r="T648">
        <v>4.9793109183824E-2</v>
      </c>
      <c r="U648">
        <v>9.5655675277606406E-2</v>
      </c>
      <c r="V648">
        <v>0.112413509900021</v>
      </c>
      <c r="W648">
        <v>0.112413509900021</v>
      </c>
      <c r="X648">
        <v>2.8269633381000002E-4</v>
      </c>
      <c r="Z648">
        <v>0.12394341492107699</v>
      </c>
      <c r="AA648">
        <v>9.7048210866182594E-2</v>
      </c>
      <c r="AB648" s="111">
        <v>0.92256229392799005</v>
      </c>
      <c r="AC648" s="96">
        <v>-3.3421330596694603E-5</v>
      </c>
      <c r="AD648">
        <v>482.79737955670703</v>
      </c>
      <c r="AE648" s="111">
        <v>483.40423613815199</v>
      </c>
      <c r="AG648">
        <v>482.79737955670703</v>
      </c>
      <c r="AI648" s="96">
        <v>1.2616950030573E-9</v>
      </c>
      <c r="AK648">
        <v>484.19937922080902</v>
      </c>
      <c r="AL648">
        <v>491.46236990912098</v>
      </c>
      <c r="AM648">
        <v>476.93638853249598</v>
      </c>
      <c r="AN648">
        <v>8.4049823633150001E-4</v>
      </c>
      <c r="AO648">
        <v>6.7515432098759996E-4</v>
      </c>
      <c r="AP648">
        <v>0.151</v>
      </c>
      <c r="AQ648">
        <v>2.9541234831069999E-4</v>
      </c>
      <c r="AR648" s="96">
        <v>-1.27160145007021E-5</v>
      </c>
      <c r="AS648">
        <v>0.91564969229200999</v>
      </c>
      <c r="AT648">
        <v>1.13481961610241</v>
      </c>
      <c r="AU648">
        <v>0.91564969229200999</v>
      </c>
      <c r="AV648">
        <v>0.92256229392799005</v>
      </c>
    </row>
    <row r="649" spans="1:48">
      <c r="A649" s="95">
        <v>45702</v>
      </c>
      <c r="B649" t="b">
        <v>0</v>
      </c>
      <c r="C649" t="b">
        <v>0</v>
      </c>
      <c r="E649" t="s">
        <v>106</v>
      </c>
      <c r="F649">
        <v>6133.75</v>
      </c>
      <c r="H649">
        <v>0</v>
      </c>
      <c r="J649">
        <v>4.3299999999999998E-2</v>
      </c>
      <c r="K649">
        <v>13443.097469264299</v>
      </c>
      <c r="L649">
        <v>13443.790999999999</v>
      </c>
      <c r="M649">
        <v>484.40787013153903</v>
      </c>
      <c r="O649">
        <v>15.1</v>
      </c>
      <c r="P649">
        <v>13443.790999999999</v>
      </c>
      <c r="Q649">
        <v>0.99916922550640597</v>
      </c>
      <c r="T649">
        <v>4.9793109183824E-2</v>
      </c>
      <c r="U649">
        <v>9.3276901264419301E-2</v>
      </c>
      <c r="V649">
        <v>0.11093908051955299</v>
      </c>
      <c r="W649">
        <v>0.11093908051955299</v>
      </c>
      <c r="X649" s="96">
        <v>8.6824841217697494E-6</v>
      </c>
      <c r="Z649">
        <v>0.12394341492107699</v>
      </c>
      <c r="AA649">
        <v>9.6876451010716805E-2</v>
      </c>
      <c r="AB649" s="111">
        <v>0.93671761256483399</v>
      </c>
      <c r="AC649">
        <v>-8.958120149736E-4</v>
      </c>
      <c r="AD649">
        <v>482.79737955670703</v>
      </c>
      <c r="AE649" s="111">
        <v>482.97119681533098</v>
      </c>
      <c r="AG649">
        <v>482.79737955670703</v>
      </c>
      <c r="AI649" s="96">
        <v>9.4078410285564398E-7</v>
      </c>
      <c r="AK649">
        <v>484.19937922080902</v>
      </c>
      <c r="AL649">
        <v>491.46236990912098</v>
      </c>
      <c r="AM649">
        <v>476.93638853249598</v>
      </c>
      <c r="AN649">
        <v>6.7515432098759996E-4</v>
      </c>
      <c r="AO649">
        <v>5.0981040564370003E-4</v>
      </c>
      <c r="AP649">
        <v>0.151</v>
      </c>
      <c r="AQ649" s="96">
        <v>1.12296022867114E-5</v>
      </c>
      <c r="AR649" s="96">
        <v>-2.5471181649416799E-6</v>
      </c>
      <c r="AS649">
        <v>0.91564969229200999</v>
      </c>
      <c r="AT649">
        <v>1.1348290767654901</v>
      </c>
      <c r="AU649">
        <v>0.91564969229200999</v>
      </c>
      <c r="AV649">
        <v>0.93671761256483399</v>
      </c>
    </row>
    <row r="650" spans="1:48">
      <c r="A650" s="95">
        <v>45702</v>
      </c>
      <c r="B650" t="b">
        <v>0</v>
      </c>
      <c r="C650" t="b">
        <v>0</v>
      </c>
      <c r="E650" t="s">
        <v>107</v>
      </c>
      <c r="F650">
        <v>6131.875</v>
      </c>
      <c r="H650">
        <v>0</v>
      </c>
      <c r="J650">
        <v>4.3299999999999998E-2</v>
      </c>
      <c r="K650">
        <v>13443.097469264299</v>
      </c>
      <c r="L650">
        <v>13439.800999999999</v>
      </c>
      <c r="M650">
        <v>484.26410209751998</v>
      </c>
      <c r="O650">
        <v>15.1</v>
      </c>
      <c r="P650">
        <v>13439.800999999999</v>
      </c>
      <c r="Q650">
        <v>0.99969431424495603</v>
      </c>
      <c r="T650">
        <v>4.9793109183824E-2</v>
      </c>
      <c r="U650">
        <v>9.0486856405143201E-2</v>
      </c>
      <c r="V650">
        <v>0.10928365863435099</v>
      </c>
      <c r="W650">
        <v>0.10928365863435099</v>
      </c>
      <c r="X650" s="96">
        <v>4.4332021810849797E-8</v>
      </c>
      <c r="Z650">
        <v>0.12394341492107699</v>
      </c>
      <c r="AA650">
        <v>9.6645144999962906E-2</v>
      </c>
      <c r="AB650" s="111">
        <v>0.94916700337192195</v>
      </c>
      <c r="AC650">
        <v>-2.7925456256780001E-4</v>
      </c>
      <c r="AD650">
        <v>482.79737955670703</v>
      </c>
      <c r="AE650" s="111">
        <v>482.83632490503101</v>
      </c>
      <c r="AG650">
        <v>482.79737955670703</v>
      </c>
      <c r="AI650" s="96">
        <v>8.8111216575038495E-8</v>
      </c>
      <c r="AK650">
        <v>484.19937922080902</v>
      </c>
      <c r="AL650">
        <v>491.46236990912098</v>
      </c>
      <c r="AM650">
        <v>476.93638853249598</v>
      </c>
      <c r="AN650">
        <v>5.0981040564370003E-4</v>
      </c>
      <c r="AO650">
        <v>3.4446649029979998E-4</v>
      </c>
      <c r="AP650">
        <v>0.151</v>
      </c>
      <c r="AQ650" s="96">
        <v>7.0682686572159702E-8</v>
      </c>
      <c r="AR650" s="96">
        <v>-2.6350664761309799E-8</v>
      </c>
      <c r="AS650">
        <v>0.91564969229200999</v>
      </c>
      <c r="AT650">
        <v>1.13593821684171</v>
      </c>
      <c r="AU650">
        <v>0.91564969229200999</v>
      </c>
      <c r="AV650">
        <v>0.94916700337192195</v>
      </c>
    </row>
    <row r="651" spans="1:48">
      <c r="A651" s="95">
        <v>45702</v>
      </c>
      <c r="B651" t="b">
        <v>0</v>
      </c>
      <c r="C651" t="b">
        <v>0</v>
      </c>
      <c r="E651" t="s">
        <v>108</v>
      </c>
      <c r="F651">
        <v>6141.7</v>
      </c>
      <c r="H651">
        <v>0</v>
      </c>
      <c r="J651">
        <v>4.3299999999999998E-2</v>
      </c>
      <c r="K651">
        <v>13443.097469264299</v>
      </c>
      <c r="L651">
        <v>13462.111999999999</v>
      </c>
      <c r="M651">
        <v>485.06801402909502</v>
      </c>
      <c r="O651">
        <v>15.1</v>
      </c>
      <c r="P651">
        <v>13462.111999999999</v>
      </c>
      <c r="Q651">
        <v>1.0016022831515601</v>
      </c>
      <c r="T651">
        <v>4.9793109183824E-2</v>
      </c>
      <c r="U651">
        <v>8.9374450887408294E-2</v>
      </c>
      <c r="V651">
        <v>0.10830617380051299</v>
      </c>
      <c r="W651">
        <v>0.10830617380051299</v>
      </c>
      <c r="X651" s="96">
        <v>4.6077644247782503E-11</v>
      </c>
      <c r="Z651">
        <v>0.12394341492107699</v>
      </c>
      <c r="AA651">
        <v>9.6755380084233206E-2</v>
      </c>
      <c r="AB651" s="111">
        <v>0.96354492455180296</v>
      </c>
      <c r="AC651">
        <v>1.57424513743E-3</v>
      </c>
      <c r="AD651">
        <v>482.79737955670703</v>
      </c>
      <c r="AE651" s="111">
        <v>483.596427641687</v>
      </c>
      <c r="AG651">
        <v>482.79737955670703</v>
      </c>
      <c r="AI651" s="96">
        <v>2.75126190727386E-6</v>
      </c>
      <c r="AK651">
        <v>484.19937922080902</v>
      </c>
      <c r="AL651">
        <v>491.46236990912098</v>
      </c>
      <c r="AM651">
        <v>476.93638853249598</v>
      </c>
      <c r="AN651">
        <v>3.4446649029979998E-4</v>
      </c>
      <c r="AO651">
        <v>1.7912257495590001E-4</v>
      </c>
      <c r="AP651">
        <v>0.151</v>
      </c>
      <c r="AQ651" s="96">
        <v>4.6077644247782503E-11</v>
      </c>
      <c r="AR651">
        <v>0</v>
      </c>
      <c r="AS651">
        <v>0.91564969229200999</v>
      </c>
      <c r="AT651">
        <v>1.13742706857533</v>
      </c>
      <c r="AU651">
        <v>0.91564969229200999</v>
      </c>
      <c r="AV651">
        <v>0.96354492455180296</v>
      </c>
    </row>
    <row r="652" spans="1:48">
      <c r="A652" s="95">
        <v>45702</v>
      </c>
      <c r="B652" t="b">
        <v>0</v>
      </c>
      <c r="C652" t="b">
        <v>0</v>
      </c>
      <c r="E652" t="s">
        <v>109</v>
      </c>
      <c r="F652">
        <v>6135.9750000000004</v>
      </c>
      <c r="H652">
        <v>0</v>
      </c>
      <c r="J652">
        <v>4.3299999999999998E-2</v>
      </c>
      <c r="K652">
        <v>13443.097469264299</v>
      </c>
      <c r="L652">
        <v>13448.379000000001</v>
      </c>
      <c r="M652">
        <v>484.57318535461599</v>
      </c>
      <c r="O652">
        <v>15.1</v>
      </c>
      <c r="P652">
        <v>13448.379000000001</v>
      </c>
      <c r="Q652">
        <v>0.99906784766432699</v>
      </c>
      <c r="T652">
        <v>4.9793109183824E-2</v>
      </c>
      <c r="U652">
        <v>8.7285621497696905E-2</v>
      </c>
      <c r="V652">
        <v>0.10692730176787101</v>
      </c>
      <c r="W652">
        <v>0.10692730176787101</v>
      </c>
      <c r="X652">
        <v>0</v>
      </c>
      <c r="Z652">
        <v>0.12394341492107699</v>
      </c>
      <c r="AA652">
        <v>9.6763373533829897E-2</v>
      </c>
      <c r="AB652" s="111">
        <v>0.97224110979610301</v>
      </c>
      <c r="AC652">
        <v>-9.8380323613530001E-4</v>
      </c>
      <c r="AD652">
        <v>482.79737955670703</v>
      </c>
      <c r="AE652" s="111">
        <v>483.12066391118998</v>
      </c>
      <c r="AG652">
        <v>482.79737955670703</v>
      </c>
      <c r="AI652" s="96">
        <v>1.0417119907312399E-6</v>
      </c>
      <c r="AK652">
        <v>484.19937922080902</v>
      </c>
      <c r="AL652">
        <v>491.46236990912098</v>
      </c>
      <c r="AM652">
        <v>476.93638853249598</v>
      </c>
      <c r="AN652">
        <v>1.7912257495590001E-4</v>
      </c>
      <c r="AO652">
        <v>0</v>
      </c>
      <c r="AP652">
        <v>0.151</v>
      </c>
      <c r="AQ652">
        <v>0</v>
      </c>
      <c r="AR652">
        <v>0</v>
      </c>
      <c r="AS652">
        <v>0.91564969229200999</v>
      </c>
      <c r="AT652">
        <v>1.1367182034627501</v>
      </c>
      <c r="AU652">
        <v>0.91564969229200999</v>
      </c>
      <c r="AV652">
        <v>0.97224110979610301</v>
      </c>
    </row>
    <row r="653" spans="1:48">
      <c r="A653" s="95">
        <v>45702</v>
      </c>
      <c r="B653" t="b">
        <v>0</v>
      </c>
      <c r="C653" t="b">
        <v>0</v>
      </c>
      <c r="E653" t="s">
        <v>110</v>
      </c>
      <c r="F653">
        <v>6135.4750000000004</v>
      </c>
      <c r="G653" t="s">
        <v>111</v>
      </c>
      <c r="H653">
        <v>0</v>
      </c>
      <c r="J653">
        <v>4.3299999999999998E-2</v>
      </c>
      <c r="K653">
        <v>13443.097469264299</v>
      </c>
      <c r="L653">
        <v>13447.258</v>
      </c>
      <c r="M653">
        <v>484.53279338315298</v>
      </c>
      <c r="N653">
        <v>489.29578222571303</v>
      </c>
      <c r="O653">
        <v>15.1</v>
      </c>
      <c r="P653">
        <v>13447.258</v>
      </c>
      <c r="Q653">
        <v>0.99991851335769799</v>
      </c>
      <c r="R653">
        <v>489.29578222571303</v>
      </c>
      <c r="S653">
        <v>5.3788076637458097E-2</v>
      </c>
      <c r="T653">
        <v>4.9793109183824E-2</v>
      </c>
      <c r="U653">
        <v>8.4630895033565995E-2</v>
      </c>
      <c r="V653">
        <v>0.10531292492394</v>
      </c>
      <c r="W653">
        <v>0.10531292492394</v>
      </c>
      <c r="X653">
        <v>0</v>
      </c>
      <c r="Y653">
        <v>0.12328347032329499</v>
      </c>
      <c r="Z653">
        <v>0.12394341492107699</v>
      </c>
      <c r="AA653">
        <v>9.67530255665255E-2</v>
      </c>
      <c r="AB653" s="111">
        <v>0.98477856331002001</v>
      </c>
      <c r="AC653" s="96">
        <v>-8.2295652640063097E-5</v>
      </c>
      <c r="AD653">
        <v>482.79737955670703</v>
      </c>
      <c r="AE653" s="111">
        <v>483.08090518084998</v>
      </c>
      <c r="AF653">
        <v>483.08090518084998</v>
      </c>
      <c r="AG653">
        <v>482.79737955670703</v>
      </c>
      <c r="AH653" s="95">
        <v>45702</v>
      </c>
      <c r="AI653" s="96">
        <v>6.9487637717373799E-9</v>
      </c>
      <c r="AJ653">
        <v>484.53279338315298</v>
      </c>
      <c r="AK653">
        <v>484.19937922080902</v>
      </c>
      <c r="AL653">
        <v>491.46236990912098</v>
      </c>
      <c r="AM653">
        <v>476.93638853249598</v>
      </c>
      <c r="AN653">
        <v>0</v>
      </c>
      <c r="AO653">
        <v>1.0058421516754E-3</v>
      </c>
      <c r="AP653">
        <v>0.151</v>
      </c>
      <c r="AQ653">
        <v>0</v>
      </c>
      <c r="AR653">
        <v>0</v>
      </c>
      <c r="AS653">
        <v>0.91564969229200999</v>
      </c>
      <c r="AT653">
        <v>1.1366667530768499</v>
      </c>
      <c r="AU653">
        <v>0.91564969229200999</v>
      </c>
      <c r="AV653">
        <v>0.98477856331002001</v>
      </c>
    </row>
    <row r="654" spans="1:48">
      <c r="A654" s="95">
        <v>45706</v>
      </c>
      <c r="B654" t="b">
        <v>0</v>
      </c>
      <c r="C654" t="b">
        <v>0</v>
      </c>
      <c r="E654" t="s">
        <v>104</v>
      </c>
      <c r="F654">
        <v>6137.0249999999996</v>
      </c>
      <c r="H654">
        <v>0</v>
      </c>
      <c r="J654">
        <v>4.3299999999999998E-2</v>
      </c>
      <c r="K654">
        <v>13478.0212865134</v>
      </c>
      <c r="L654">
        <v>13452.278</v>
      </c>
      <c r="M654">
        <v>484.42409572384997</v>
      </c>
      <c r="O654">
        <v>15.37</v>
      </c>
      <c r="P654">
        <v>13452.278</v>
      </c>
      <c r="Q654">
        <v>1.0002526291770399</v>
      </c>
      <c r="T654">
        <v>5.3788076637458097E-2</v>
      </c>
      <c r="U654">
        <v>8.2085155840795801E-2</v>
      </c>
      <c r="V654">
        <v>0.103734042873072</v>
      </c>
      <c r="W654">
        <v>0.103734042873072</v>
      </c>
      <c r="X654" s="96">
        <v>-6.3184991085466405E-5</v>
      </c>
      <c r="Z654">
        <v>0.12328347032329499</v>
      </c>
      <c r="AA654">
        <v>9.6741647508354497E-2</v>
      </c>
      <c r="AB654" s="111">
        <v>1.0072040797064401</v>
      </c>
      <c r="AC654">
        <v>-2.7871839623519999E-4</v>
      </c>
      <c r="AD654">
        <v>483.08090518084998</v>
      </c>
      <c r="AE654" s="111">
        <v>482.94626164570599</v>
      </c>
      <c r="AG654">
        <v>483.08090518084998</v>
      </c>
      <c r="AI654" s="96">
        <v>5.0337479934070499E-8</v>
      </c>
      <c r="AK654">
        <v>484.53279338315298</v>
      </c>
      <c r="AL654">
        <v>491.80078528389998</v>
      </c>
      <c r="AM654">
        <v>477.26480148240501</v>
      </c>
      <c r="AN654">
        <v>1.0058421516754E-3</v>
      </c>
      <c r="AO654">
        <v>8.4049823633150001E-4</v>
      </c>
      <c r="AP654">
        <v>0.1537</v>
      </c>
      <c r="AQ654">
        <v>3.5023458903809997E-4</v>
      </c>
      <c r="AR654">
        <v>-4.1341958012359998E-4</v>
      </c>
      <c r="AS654">
        <v>0.92236180547139701</v>
      </c>
      <c r="AT654">
        <v>1.1367333572229199</v>
      </c>
      <c r="AU654">
        <v>0.92236180547139701</v>
      </c>
      <c r="AV654">
        <v>1.0072040797064401</v>
      </c>
    </row>
    <row r="655" spans="1:48">
      <c r="A655" s="95">
        <v>45706</v>
      </c>
      <c r="B655" t="b">
        <v>0</v>
      </c>
      <c r="C655" t="b">
        <v>0</v>
      </c>
      <c r="E655" t="s">
        <v>105</v>
      </c>
      <c r="F655">
        <v>6135.3</v>
      </c>
      <c r="H655">
        <v>0</v>
      </c>
      <c r="J655">
        <v>4.3299999999999998E-2</v>
      </c>
      <c r="K655">
        <v>13478.0212865134</v>
      </c>
      <c r="L655">
        <v>13448.79</v>
      </c>
      <c r="M655">
        <v>484.29849088235898</v>
      </c>
      <c r="O655">
        <v>15.37</v>
      </c>
      <c r="P655">
        <v>13448.79</v>
      </c>
      <c r="Q655">
        <v>0.99971891918315403</v>
      </c>
      <c r="T655">
        <v>5.3788076637458097E-2</v>
      </c>
      <c r="U655">
        <v>7.9629214987603697E-2</v>
      </c>
      <c r="V655">
        <v>0.10218359858909799</v>
      </c>
      <c r="W655">
        <v>0.10218359858909799</v>
      </c>
      <c r="X655" s="96">
        <v>-6.3793052011926494E-5</v>
      </c>
      <c r="Z655">
        <v>0.12328347032329499</v>
      </c>
      <c r="AA655">
        <v>9.6743871898760603E-2</v>
      </c>
      <c r="AB655" s="111">
        <v>1.0225342104809101</v>
      </c>
      <c r="AC655">
        <v>-2.626878769609E-4</v>
      </c>
      <c r="AD655">
        <v>483.08090518084998</v>
      </c>
      <c r="AE655" s="111">
        <v>482.819397517548</v>
      </c>
      <c r="AG655">
        <v>483.08090518084998</v>
      </c>
      <c r="AI655" s="96">
        <v>6.7247153238333504E-8</v>
      </c>
      <c r="AK655">
        <v>484.53279338315298</v>
      </c>
      <c r="AL655">
        <v>491.80078528389998</v>
      </c>
      <c r="AM655">
        <v>477.26480148240501</v>
      </c>
      <c r="AN655">
        <v>8.4049823633150001E-4</v>
      </c>
      <c r="AO655">
        <v>6.7515432098759996E-4</v>
      </c>
      <c r="AP655">
        <v>0.1537</v>
      </c>
      <c r="AQ655" s="96">
        <v>5.9752529219472403E-5</v>
      </c>
      <c r="AR655">
        <v>-1.2354558123130001E-4</v>
      </c>
      <c r="AS655">
        <v>0.92236180547139701</v>
      </c>
      <c r="AT655">
        <v>1.13680657876907</v>
      </c>
      <c r="AU655">
        <v>0.92236180547139701</v>
      </c>
      <c r="AV655">
        <v>1.0225342104809101</v>
      </c>
    </row>
    <row r="656" spans="1:48">
      <c r="A656" s="95">
        <v>45706</v>
      </c>
      <c r="B656" t="b">
        <v>0</v>
      </c>
      <c r="C656" t="b">
        <v>0</v>
      </c>
      <c r="E656" t="s">
        <v>106</v>
      </c>
      <c r="F656">
        <v>6140.7624999999998</v>
      </c>
      <c r="H656">
        <v>0</v>
      </c>
      <c r="J656">
        <v>4.3299999999999998E-2</v>
      </c>
      <c r="K656">
        <v>13478.0212865134</v>
      </c>
      <c r="L656">
        <v>13460.700999999999</v>
      </c>
      <c r="M656">
        <v>484.72741269055899</v>
      </c>
      <c r="O656">
        <v>15.37</v>
      </c>
      <c r="P656">
        <v>13460.700999999999</v>
      </c>
      <c r="Q656">
        <v>1.0008903395107001</v>
      </c>
      <c r="T656">
        <v>5.3788076637458097E-2</v>
      </c>
      <c r="U656">
        <v>7.7738723623061903E-2</v>
      </c>
      <c r="V656">
        <v>0.100845010674233</v>
      </c>
      <c r="W656">
        <v>0.100845010674233</v>
      </c>
      <c r="X656" s="96">
        <v>1.11824936721154E-5</v>
      </c>
      <c r="Z656">
        <v>0.12328347032329499</v>
      </c>
      <c r="AA656">
        <v>9.6786823820822501E-2</v>
      </c>
      <c r="AB656" s="111">
        <v>1.0380492475680501</v>
      </c>
      <c r="AC656">
        <v>9.0406193668599998E-4</v>
      </c>
      <c r="AD656">
        <v>483.08090518084998</v>
      </c>
      <c r="AE656" s="111">
        <v>483.25589615713699</v>
      </c>
      <c r="AG656">
        <v>483.08090518084998</v>
      </c>
      <c r="AI656" s="96">
        <v>7.8369221252175401E-7</v>
      </c>
      <c r="AK656">
        <v>484.53279338315298</v>
      </c>
      <c r="AL656">
        <v>491.80078528389998</v>
      </c>
      <c r="AM656">
        <v>477.26480148240501</v>
      </c>
      <c r="AN656">
        <v>6.7515432098759996E-4</v>
      </c>
      <c r="AO656">
        <v>5.0981040564370003E-4</v>
      </c>
      <c r="AP656">
        <v>0.1537</v>
      </c>
      <c r="AQ656" s="96">
        <v>1.50483994331844E-5</v>
      </c>
      <c r="AR656" s="96">
        <v>-3.8659057610690397E-6</v>
      </c>
      <c r="AS656">
        <v>0.92236180547139701</v>
      </c>
      <c r="AT656">
        <v>1.13679226513334</v>
      </c>
      <c r="AU656">
        <v>0.92236180547139701</v>
      </c>
      <c r="AV656">
        <v>1.0380492475680501</v>
      </c>
    </row>
    <row r="657" spans="1:48">
      <c r="A657" s="95">
        <v>45706</v>
      </c>
      <c r="B657" t="b">
        <v>0</v>
      </c>
      <c r="C657" t="b">
        <v>0</v>
      </c>
      <c r="E657" t="s">
        <v>107</v>
      </c>
      <c r="F657">
        <v>6137.6</v>
      </c>
      <c r="H657">
        <v>0</v>
      </c>
      <c r="J657">
        <v>4.3299999999999998E-2</v>
      </c>
      <c r="K657">
        <v>13478.0212865134</v>
      </c>
      <c r="L657">
        <v>13454.041999999999</v>
      </c>
      <c r="M657">
        <v>484.48761835584298</v>
      </c>
      <c r="O657">
        <v>15.37</v>
      </c>
      <c r="P657">
        <v>13454.041999999999</v>
      </c>
      <c r="Q657">
        <v>0.99948499880918695</v>
      </c>
      <c r="T657">
        <v>5.3788076637458097E-2</v>
      </c>
      <c r="U657">
        <v>7.5542209219133294E-2</v>
      </c>
      <c r="V657">
        <v>9.9386025570238803E-2</v>
      </c>
      <c r="W657">
        <v>9.9386025570238803E-2</v>
      </c>
      <c r="X657" s="96">
        <v>6.4573752130485302E-9</v>
      </c>
      <c r="Z657">
        <v>0.12328347032329499</v>
      </c>
      <c r="AA657">
        <v>9.6803497522075094E-2</v>
      </c>
      <c r="AB657" s="111">
        <v>1.0518280172715799</v>
      </c>
      <c r="AC657">
        <v>-5.1490016229219996E-4</v>
      </c>
      <c r="AD657">
        <v>483.08090518084998</v>
      </c>
      <c r="AE657" s="111">
        <v>483.00706761777701</v>
      </c>
      <c r="AG657">
        <v>483.08090518084998</v>
      </c>
      <c r="AI657" s="96">
        <v>2.4484856573209101E-7</v>
      </c>
      <c r="AK657">
        <v>484.53279338315298</v>
      </c>
      <c r="AL657">
        <v>491.80078528389998</v>
      </c>
      <c r="AM657">
        <v>477.26480148240501</v>
      </c>
      <c r="AN657">
        <v>5.0981040564370003E-4</v>
      </c>
      <c r="AO657">
        <v>3.4446649029979998E-4</v>
      </c>
      <c r="AP657">
        <v>0.1537</v>
      </c>
      <c r="AQ657" s="96">
        <v>7.5845980186012693E-8</v>
      </c>
      <c r="AR657" s="96">
        <v>-6.9388604972964095E-8</v>
      </c>
      <c r="AS657">
        <v>0.92236180547139701</v>
      </c>
      <c r="AT657">
        <v>1.1365157757295701</v>
      </c>
      <c r="AU657">
        <v>0.92236180547139701</v>
      </c>
      <c r="AV657">
        <v>1.0518280172715799</v>
      </c>
    </row>
    <row r="658" spans="1:48">
      <c r="A658" s="95">
        <v>45706</v>
      </c>
      <c r="B658" t="b">
        <v>0</v>
      </c>
      <c r="C658" t="b">
        <v>0</v>
      </c>
      <c r="E658" t="s">
        <v>108</v>
      </c>
      <c r="F658">
        <v>6131.85</v>
      </c>
      <c r="H658">
        <v>0</v>
      </c>
      <c r="J658">
        <v>4.3299999999999998E-2</v>
      </c>
      <c r="K658">
        <v>13478.0212865134</v>
      </c>
      <c r="L658">
        <v>13440.843999999999</v>
      </c>
      <c r="M658">
        <v>484.01235095389302</v>
      </c>
      <c r="O658">
        <v>15.37</v>
      </c>
      <c r="P658">
        <v>13440.843999999999</v>
      </c>
      <c r="Q658">
        <v>0.99906315172054205</v>
      </c>
      <c r="T658">
        <v>5.3788076637458097E-2</v>
      </c>
      <c r="U658">
        <v>7.3933603541629894E-2</v>
      </c>
      <c r="V658">
        <v>9.8143922669576097E-2</v>
      </c>
      <c r="W658">
        <v>9.8143922669576097E-2</v>
      </c>
      <c r="X658" s="96">
        <v>-4.3687836387914498E-12</v>
      </c>
      <c r="Z658">
        <v>0.12328347032329499</v>
      </c>
      <c r="AA658">
        <v>9.6734669425979303E-2</v>
      </c>
      <c r="AB658" s="111">
        <v>1.0672688340298599</v>
      </c>
      <c r="AC658">
        <v>-1.0333549064051001E-3</v>
      </c>
      <c r="AD658">
        <v>483.08090518084998</v>
      </c>
      <c r="AE658" s="111">
        <v>482.50794989462599</v>
      </c>
      <c r="AG658">
        <v>483.08090518084998</v>
      </c>
      <c r="AI658" s="96">
        <v>9.632452887947959E-7</v>
      </c>
      <c r="AK658">
        <v>484.53279338315298</v>
      </c>
      <c r="AL658">
        <v>491.80078528389998</v>
      </c>
      <c r="AM658">
        <v>477.26480148240501</v>
      </c>
      <c r="AN658">
        <v>3.4446649029979998E-4</v>
      </c>
      <c r="AO658">
        <v>1.7912257495590001E-4</v>
      </c>
      <c r="AP658">
        <v>0.1537</v>
      </c>
      <c r="AQ658" s="96">
        <v>4.27383290457388E-15</v>
      </c>
      <c r="AR658" s="96">
        <v>-4.3730574716960202E-12</v>
      </c>
      <c r="AS658">
        <v>0.92236180547139701</v>
      </c>
      <c r="AT658">
        <v>1.13640839285409</v>
      </c>
      <c r="AU658">
        <v>0.92236180547139701</v>
      </c>
      <c r="AV658">
        <v>1.0672688340298599</v>
      </c>
    </row>
    <row r="659" spans="1:48">
      <c r="A659" s="95">
        <v>45706</v>
      </c>
      <c r="B659" t="b">
        <v>0</v>
      </c>
      <c r="C659" t="b">
        <v>0</v>
      </c>
      <c r="E659" t="s">
        <v>109</v>
      </c>
      <c r="F659">
        <v>6131.7</v>
      </c>
      <c r="H659">
        <v>0</v>
      </c>
      <c r="J659">
        <v>4.3299999999999998E-2</v>
      </c>
      <c r="K659">
        <v>13478.0212865134</v>
      </c>
      <c r="L659">
        <v>13440.762000000001</v>
      </c>
      <c r="M659">
        <v>484.00939808778003</v>
      </c>
      <c r="O659">
        <v>15.37</v>
      </c>
      <c r="P659">
        <v>13440.762000000001</v>
      </c>
      <c r="Q659">
        <v>0.99997553756207302</v>
      </c>
      <c r="T659">
        <v>5.3788076637458097E-2</v>
      </c>
      <c r="U659">
        <v>7.1681315613379107E-2</v>
      </c>
      <c r="V659">
        <v>9.6660564036990193E-2</v>
      </c>
      <c r="W659">
        <v>9.6660564036990193E-2</v>
      </c>
      <c r="X659">
        <v>0</v>
      </c>
      <c r="Z659">
        <v>0.12328347032329499</v>
      </c>
      <c r="AA659">
        <v>9.66710014317268E-2</v>
      </c>
      <c r="AB659" s="111">
        <v>1.08077611678845</v>
      </c>
      <c r="AC659" s="96">
        <v>-7.8619298335969001E-6</v>
      </c>
      <c r="AD659">
        <v>483.08090518084998</v>
      </c>
      <c r="AE659" s="111">
        <v>482.50415645098002</v>
      </c>
      <c r="AG659">
        <v>483.08090518084998</v>
      </c>
      <c r="AI659" s="96">
        <v>3.72200775158171E-11</v>
      </c>
      <c r="AK659">
        <v>484.53279338315298</v>
      </c>
      <c r="AL659">
        <v>491.80078528389998</v>
      </c>
      <c r="AM659">
        <v>477.26480148240501</v>
      </c>
      <c r="AN659">
        <v>1.7912257495590001E-4</v>
      </c>
      <c r="AO659">
        <v>0</v>
      </c>
      <c r="AP659">
        <v>0.1537</v>
      </c>
      <c r="AQ659">
        <v>0</v>
      </c>
      <c r="AR659">
        <v>0</v>
      </c>
      <c r="AS659">
        <v>0.92236180547139701</v>
      </c>
      <c r="AT659">
        <v>1.1368514784311401</v>
      </c>
      <c r="AU659">
        <v>0.92236180547139701</v>
      </c>
      <c r="AV659">
        <v>1.08077611678845</v>
      </c>
    </row>
    <row r="660" spans="1:48">
      <c r="A660" s="95">
        <v>45706</v>
      </c>
      <c r="B660" t="b">
        <v>0</v>
      </c>
      <c r="C660" t="b">
        <v>0</v>
      </c>
      <c r="E660" t="s">
        <v>110</v>
      </c>
      <c r="F660">
        <v>6138.375</v>
      </c>
      <c r="G660" t="s">
        <v>111</v>
      </c>
      <c r="H660">
        <v>0</v>
      </c>
      <c r="J660">
        <v>4.3299999999999998E-2</v>
      </c>
      <c r="K660">
        <v>13478.0212865134</v>
      </c>
      <c r="L660">
        <v>13456.383</v>
      </c>
      <c r="M660">
        <v>484.57191908231403</v>
      </c>
      <c r="N660">
        <v>489.527053279455</v>
      </c>
      <c r="O660">
        <v>15.37</v>
      </c>
      <c r="P660">
        <v>13456.383</v>
      </c>
      <c r="Q660">
        <v>1.00108860511766</v>
      </c>
      <c r="R660">
        <v>489.527053279455</v>
      </c>
      <c r="S660">
        <v>4.6966317712462798E-2</v>
      </c>
      <c r="T660">
        <v>5.3788076637458097E-2</v>
      </c>
      <c r="U660">
        <v>7.0517473551664503E-2</v>
      </c>
      <c r="V660">
        <v>9.5573869676889106E-2</v>
      </c>
      <c r="W660">
        <v>9.5573869676889106E-2</v>
      </c>
      <c r="X660">
        <v>0</v>
      </c>
      <c r="Y660">
        <v>0.122270626738855</v>
      </c>
      <c r="Z660">
        <v>0.12328347032329499</v>
      </c>
      <c r="AA660">
        <v>9.6757894664357594E-2</v>
      </c>
      <c r="AB660" s="111">
        <v>1.09736176987979</v>
      </c>
      <c r="AC660">
        <v>1.2544312099850999E-3</v>
      </c>
      <c r="AD660">
        <v>483.08090518084998</v>
      </c>
      <c r="AE660" s="111">
        <v>483.109424723779</v>
      </c>
      <c r="AF660">
        <v>483.109424723779</v>
      </c>
      <c r="AG660">
        <v>483.08090518084998</v>
      </c>
      <c r="AH660" s="95">
        <v>45706</v>
      </c>
      <c r="AI660" s="96">
        <v>1.34916599139007E-6</v>
      </c>
      <c r="AJ660">
        <v>484.57191908231403</v>
      </c>
      <c r="AK660">
        <v>484.53279338315298</v>
      </c>
      <c r="AL660">
        <v>491.80078528389998</v>
      </c>
      <c r="AM660">
        <v>477.26480148240501</v>
      </c>
      <c r="AN660">
        <v>0</v>
      </c>
      <c r="AO660">
        <v>1.0058421516754E-3</v>
      </c>
      <c r="AP660">
        <v>0.1537</v>
      </c>
      <c r="AQ660">
        <v>0</v>
      </c>
      <c r="AR660">
        <v>0</v>
      </c>
      <c r="AS660">
        <v>0.92236180547139701</v>
      </c>
      <c r="AT660">
        <v>1.13726091135923</v>
      </c>
      <c r="AU660">
        <v>0.92236180547139701</v>
      </c>
      <c r="AV660">
        <v>1.09736176987979</v>
      </c>
    </row>
    <row r="661" spans="1:48">
      <c r="A661" s="95">
        <v>45707</v>
      </c>
      <c r="B661" t="b">
        <v>0</v>
      </c>
      <c r="C661" t="b">
        <v>0</v>
      </c>
      <c r="E661" t="s">
        <v>104</v>
      </c>
      <c r="F661">
        <v>6133.7</v>
      </c>
      <c r="H661">
        <v>0</v>
      </c>
      <c r="J661">
        <v>4.3299999999999998E-2</v>
      </c>
      <c r="K661">
        <v>13510.289129163901</v>
      </c>
      <c r="L661">
        <v>13446.925999999999</v>
      </c>
      <c r="M661">
        <v>484.16814897550302</v>
      </c>
      <c r="O661">
        <v>15.35</v>
      </c>
      <c r="P661">
        <v>13446.925999999999</v>
      </c>
      <c r="Q661">
        <v>0.99923839778443002</v>
      </c>
      <c r="T661">
        <v>4.6966317712462798E-2</v>
      </c>
      <c r="U661">
        <v>6.8904992657039005E-2</v>
      </c>
      <c r="V661">
        <v>9.4324477304813498E-2</v>
      </c>
      <c r="W661">
        <v>9.4324477304813498E-2</v>
      </c>
      <c r="X661">
        <v>-4.5392699424929997E-4</v>
      </c>
      <c r="Z661">
        <v>0.122270626738855</v>
      </c>
      <c r="AA661">
        <v>9.5828325980257104E-2</v>
      </c>
      <c r="AB661" s="111">
        <v>1.1220384642891601</v>
      </c>
      <c r="AC661">
        <v>-9.3073451046910005E-4</v>
      </c>
      <c r="AD661">
        <v>483.109424723779</v>
      </c>
      <c r="AE661" s="111">
        <v>482.65977810985601</v>
      </c>
      <c r="AG661">
        <v>483.109424723779</v>
      </c>
      <c r="AI661" s="96">
        <v>6.9488644674493898E-7</v>
      </c>
      <c r="AK661">
        <v>484.57191908231403</v>
      </c>
      <c r="AL661">
        <v>491.84049786854803</v>
      </c>
      <c r="AM661">
        <v>477.303340296079</v>
      </c>
      <c r="AN661">
        <v>1.0058421516754E-3</v>
      </c>
      <c r="AO661">
        <v>8.4049823633150001E-4</v>
      </c>
      <c r="AP661">
        <v>0.1535</v>
      </c>
      <c r="AQ661">
        <v>2.072154227171E-4</v>
      </c>
      <c r="AR661">
        <v>-6.6114241696639997E-4</v>
      </c>
      <c r="AS661">
        <v>0.93250050398634099</v>
      </c>
      <c r="AT661">
        <v>1.13670201890482</v>
      </c>
      <c r="AU661">
        <v>0.93250050398634099</v>
      </c>
      <c r="AV661">
        <v>1.1220384642891601</v>
      </c>
    </row>
    <row r="662" spans="1:48">
      <c r="A662" s="95">
        <v>45707</v>
      </c>
      <c r="B662" t="b">
        <v>0</v>
      </c>
      <c r="C662" t="b">
        <v>0</v>
      </c>
      <c r="E662" t="s">
        <v>105</v>
      </c>
      <c r="F662">
        <v>6138.4250000000002</v>
      </c>
      <c r="H662">
        <v>0</v>
      </c>
      <c r="J662">
        <v>4.3299999999999998E-2</v>
      </c>
      <c r="K662">
        <v>13510.289129163901</v>
      </c>
      <c r="L662">
        <v>13458.718999999999</v>
      </c>
      <c r="M662">
        <v>484.59276609475103</v>
      </c>
      <c r="O662">
        <v>15.35</v>
      </c>
      <c r="P662">
        <v>13458.718999999999</v>
      </c>
      <c r="Q662">
        <v>1.0007703343821801</v>
      </c>
      <c r="T662">
        <v>4.6966317712462798E-2</v>
      </c>
      <c r="U662">
        <v>6.7411853883152198E-2</v>
      </c>
      <c r="V662">
        <v>9.3117456817193606E-2</v>
      </c>
      <c r="W662">
        <v>9.3117456817193606E-2</v>
      </c>
      <c r="X662" s="96">
        <v>2.7828340854982801E-5</v>
      </c>
      <c r="Z662">
        <v>0.122270626738855</v>
      </c>
      <c r="AA662">
        <v>9.5853125015104401E-2</v>
      </c>
      <c r="AB662" s="111">
        <v>1.13690063303384</v>
      </c>
      <c r="AC662">
        <v>9.8254534612689996E-4</v>
      </c>
      <c r="AD662">
        <v>483.109424723779</v>
      </c>
      <c r="AE662" s="111">
        <v>483.1340132286</v>
      </c>
      <c r="AG662">
        <v>483.109424723779</v>
      </c>
      <c r="AI662" s="96">
        <v>7.6846099471715897E-7</v>
      </c>
      <c r="AK662">
        <v>484.57191908231403</v>
      </c>
      <c r="AL662">
        <v>491.84049786854803</v>
      </c>
      <c r="AM662">
        <v>477.303340296079</v>
      </c>
      <c r="AN662">
        <v>8.4049823633150001E-4</v>
      </c>
      <c r="AO662">
        <v>6.7515432098759996E-4</v>
      </c>
      <c r="AP662">
        <v>0.1535</v>
      </c>
      <c r="AQ662" s="96">
        <v>9.9571123207207104E-5</v>
      </c>
      <c r="AR662" s="96">
        <v>-7.1742782352224297E-5</v>
      </c>
      <c r="AS662">
        <v>0.93250050398634099</v>
      </c>
      <c r="AT662">
        <v>1.1426408552095699</v>
      </c>
      <c r="AU662">
        <v>0.93250050398634099</v>
      </c>
      <c r="AV662">
        <v>1.13690063303384</v>
      </c>
    </row>
    <row r="663" spans="1:48">
      <c r="A663" s="95">
        <v>45707</v>
      </c>
      <c r="B663" t="b">
        <v>0</v>
      </c>
      <c r="C663" t="b">
        <v>0</v>
      </c>
      <c r="E663" t="s">
        <v>106</v>
      </c>
      <c r="F663">
        <v>6150.05</v>
      </c>
      <c r="H663">
        <v>0</v>
      </c>
      <c r="J663">
        <v>4.3299999999999998E-2</v>
      </c>
      <c r="K663">
        <v>13510.289129163901</v>
      </c>
      <c r="L663">
        <v>13484.044</v>
      </c>
      <c r="M663">
        <v>485.50461452559802</v>
      </c>
      <c r="O663">
        <v>15.35</v>
      </c>
      <c r="P663">
        <v>13484.044</v>
      </c>
      <c r="Q663">
        <v>1.0018938082651401</v>
      </c>
      <c r="T663">
        <v>4.6966317712462798E-2</v>
      </c>
      <c r="U663">
        <v>6.8159682447726702E-2</v>
      </c>
      <c r="V663">
        <v>9.2724095122052805E-2</v>
      </c>
      <c r="W663">
        <v>9.2724095122052805E-2</v>
      </c>
      <c r="X663" s="96">
        <v>9.1856169903525002E-5</v>
      </c>
      <c r="Z663">
        <v>0.122270626738855</v>
      </c>
      <c r="AA663">
        <v>9.6094093917621803E-2</v>
      </c>
      <c r="AB663" s="111">
        <v>1.15163752988825</v>
      </c>
      <c r="AC663">
        <v>2.1378092934577998E-3</v>
      </c>
      <c r="AD663">
        <v>483.109424723779</v>
      </c>
      <c r="AE663" s="111">
        <v>484.16686161206599</v>
      </c>
      <c r="AG663">
        <v>483.109424723779</v>
      </c>
      <c r="AI663" s="96">
        <v>3.53406793319431E-6</v>
      </c>
      <c r="AK663">
        <v>484.57191908231403</v>
      </c>
      <c r="AL663">
        <v>491.84049786854803</v>
      </c>
      <c r="AM663">
        <v>477.303340296079</v>
      </c>
      <c r="AN663">
        <v>6.7515432098759996E-4</v>
      </c>
      <c r="AO663">
        <v>5.0981040564370003E-4</v>
      </c>
      <c r="AP663">
        <v>0.1535</v>
      </c>
      <c r="AQ663" s="96">
        <v>9.2295006291530905E-5</v>
      </c>
      <c r="AR663" s="96">
        <v>-4.3883638800590298E-7</v>
      </c>
      <c r="AS663">
        <v>0.93250050398634099</v>
      </c>
      <c r="AT663">
        <v>1.14248356223138</v>
      </c>
      <c r="AU663">
        <v>0.93250050398634099</v>
      </c>
      <c r="AV663">
        <v>1.15163752988825</v>
      </c>
    </row>
    <row r="664" spans="1:48">
      <c r="A664" s="95">
        <v>45707</v>
      </c>
      <c r="B664" t="b">
        <v>0</v>
      </c>
      <c r="C664" t="b">
        <v>0</v>
      </c>
      <c r="E664" t="s">
        <v>107</v>
      </c>
      <c r="F664">
        <v>6148.4250000000002</v>
      </c>
      <c r="H664">
        <v>0</v>
      </c>
      <c r="J664">
        <v>4.3299999999999998E-2</v>
      </c>
      <c r="K664">
        <v>13510.289129163901</v>
      </c>
      <c r="L664">
        <v>13480.950999999999</v>
      </c>
      <c r="M664">
        <v>485.39324839739999</v>
      </c>
      <c r="O664">
        <v>15.35</v>
      </c>
      <c r="P664">
        <v>13480.950999999999</v>
      </c>
      <c r="Q664">
        <v>0.99973577450589801</v>
      </c>
      <c r="T664">
        <v>4.6966317712462798E-2</v>
      </c>
      <c r="U664">
        <v>6.6125395646961793E-2</v>
      </c>
      <c r="V664">
        <v>9.1337890111961695E-2</v>
      </c>
      <c r="W664">
        <v>9.1337890111961695E-2</v>
      </c>
      <c r="X664" s="96">
        <v>1.8250279669041701E-6</v>
      </c>
      <c r="Z664">
        <v>0.122270626738855</v>
      </c>
      <c r="AA664">
        <v>9.6089787109351205E-2</v>
      </c>
      <c r="AB664" s="111">
        <v>1.1565231002499601</v>
      </c>
      <c r="AC664">
        <v>-2.6465373477909998E-4</v>
      </c>
      <c r="AD664">
        <v>483.109424723779</v>
      </c>
      <c r="AE664" s="111">
        <v>484.03872504388403</v>
      </c>
      <c r="AG664">
        <v>483.109424723779</v>
      </c>
      <c r="AI664" s="96">
        <v>5.2628276405814797E-8</v>
      </c>
      <c r="AK664">
        <v>484.57191908231403</v>
      </c>
      <c r="AL664">
        <v>491.84049786854803</v>
      </c>
      <c r="AM664">
        <v>477.303340296079</v>
      </c>
      <c r="AN664">
        <v>5.0981040564370003E-4</v>
      </c>
      <c r="AO664">
        <v>3.4446649029979998E-4</v>
      </c>
      <c r="AP664">
        <v>0.1535</v>
      </c>
      <c r="AQ664" s="96">
        <v>1.8268357208507099E-6</v>
      </c>
      <c r="AR664" s="96">
        <v>-1.80775394653664E-9</v>
      </c>
      <c r="AS664">
        <v>0.93250050398634099</v>
      </c>
      <c r="AT664">
        <v>1.14095191624017</v>
      </c>
      <c r="AU664">
        <v>0.93250050398634099</v>
      </c>
      <c r="AV664">
        <v>1.1565231002499601</v>
      </c>
    </row>
    <row r="665" spans="1:48">
      <c r="A665" s="95">
        <v>45707</v>
      </c>
      <c r="B665" t="b">
        <v>0</v>
      </c>
      <c r="C665" t="b">
        <v>0</v>
      </c>
      <c r="E665" t="s">
        <v>108</v>
      </c>
      <c r="F665">
        <v>6150.9750000000004</v>
      </c>
      <c r="H665">
        <v>0</v>
      </c>
      <c r="J665">
        <v>4.3299999999999998E-2</v>
      </c>
      <c r="K665">
        <v>13510.289129163901</v>
      </c>
      <c r="L665">
        <v>13485.486999999999</v>
      </c>
      <c r="M665">
        <v>485.55657098307898</v>
      </c>
      <c r="O665">
        <v>15.35</v>
      </c>
      <c r="P665">
        <v>13485.486999999999</v>
      </c>
      <c r="Q665">
        <v>1.0004147403603301</v>
      </c>
      <c r="T665">
        <v>4.6966317712462798E-2</v>
      </c>
      <c r="U665">
        <v>6.4204303179205294E-2</v>
      </c>
      <c r="V665">
        <v>8.9990672861778795E-2</v>
      </c>
      <c r="W665">
        <v>8.9990672861778795E-2</v>
      </c>
      <c r="X665" s="96">
        <v>1.9487043491830301E-10</v>
      </c>
      <c r="Z665">
        <v>0.122270626738855</v>
      </c>
      <c r="AA665">
        <v>9.6091063997503404E-2</v>
      </c>
      <c r="AB665" s="111">
        <v>1.1740752696058301</v>
      </c>
      <c r="AC665">
        <v>3.8738563690609998E-4</v>
      </c>
      <c r="AD665">
        <v>483.109424723779</v>
      </c>
      <c r="AE665" s="111">
        <v>484.22623469367301</v>
      </c>
      <c r="AG665">
        <v>483.109424723779</v>
      </c>
      <c r="AI665" s="96">
        <v>1.1317719414307501E-7</v>
      </c>
      <c r="AK665">
        <v>484.57191908231403</v>
      </c>
      <c r="AL665">
        <v>491.84049786854803</v>
      </c>
      <c r="AM665">
        <v>477.303340296079</v>
      </c>
      <c r="AN665">
        <v>3.4446649029979998E-4</v>
      </c>
      <c r="AO665">
        <v>1.7912257495590001E-4</v>
      </c>
      <c r="AP665">
        <v>0.1535</v>
      </c>
      <c r="AQ665" s="96">
        <v>1.9487043491830301E-10</v>
      </c>
      <c r="AR665">
        <v>0</v>
      </c>
      <c r="AS665">
        <v>0.93250050398634099</v>
      </c>
      <c r="AT665">
        <v>1.14097934298458</v>
      </c>
      <c r="AU665">
        <v>0.93250050398634099</v>
      </c>
      <c r="AV665">
        <v>1.1740752696058301</v>
      </c>
    </row>
    <row r="666" spans="1:48">
      <c r="A666" s="95">
        <v>45707</v>
      </c>
      <c r="B666" t="b">
        <v>0</v>
      </c>
      <c r="C666" t="b">
        <v>0</v>
      </c>
      <c r="E666" t="s">
        <v>109</v>
      </c>
      <c r="F666">
        <v>6163.375</v>
      </c>
      <c r="H666">
        <v>0</v>
      </c>
      <c r="J666">
        <v>4.3299999999999998E-2</v>
      </c>
      <c r="K666">
        <v>13510.289129163901</v>
      </c>
      <c r="L666">
        <v>13511.742</v>
      </c>
      <c r="M666">
        <v>486.50190486469199</v>
      </c>
      <c r="O666">
        <v>15.35</v>
      </c>
      <c r="P666">
        <v>13511.742</v>
      </c>
      <c r="Q666">
        <v>1.00201594056226</v>
      </c>
      <c r="T666">
        <v>4.6966317712462798E-2</v>
      </c>
      <c r="U666">
        <v>6.5385491921907402E-2</v>
      </c>
      <c r="V666">
        <v>8.9752840322885094E-2</v>
      </c>
      <c r="W666">
        <v>8.9752840322885094E-2</v>
      </c>
      <c r="X666">
        <v>0</v>
      </c>
      <c r="Z666">
        <v>0.122270626738855</v>
      </c>
      <c r="AA666">
        <v>9.6403309792321507E-2</v>
      </c>
      <c r="AB666" s="111">
        <v>1.19165191845093</v>
      </c>
      <c r="AC666">
        <v>2.2840586503497999E-3</v>
      </c>
      <c r="AD666">
        <v>483.109424723779</v>
      </c>
      <c r="AE666" s="111">
        <v>485.33223581375103</v>
      </c>
      <c r="AG666">
        <v>483.109424723779</v>
      </c>
      <c r="AI666" s="96">
        <v>3.7830835217890202E-6</v>
      </c>
      <c r="AK666">
        <v>484.57191908231403</v>
      </c>
      <c r="AL666">
        <v>491.84049786854803</v>
      </c>
      <c r="AM666">
        <v>477.303340296079</v>
      </c>
      <c r="AN666">
        <v>1.7912257495590001E-4</v>
      </c>
      <c r="AO666">
        <v>0</v>
      </c>
      <c r="AP666">
        <v>0.1535</v>
      </c>
      <c r="AQ666">
        <v>0</v>
      </c>
      <c r="AR666">
        <v>0</v>
      </c>
      <c r="AS666">
        <v>0.93250050398634099</v>
      </c>
      <c r="AT666">
        <v>1.1409712116644599</v>
      </c>
      <c r="AU666">
        <v>0.93250050398634099</v>
      </c>
      <c r="AV666">
        <v>1.19165191845093</v>
      </c>
    </row>
    <row r="667" spans="1:48">
      <c r="A667" s="95">
        <v>45707</v>
      </c>
      <c r="B667" t="b">
        <v>0</v>
      </c>
      <c r="C667" t="b">
        <v>0</v>
      </c>
      <c r="E667" t="s">
        <v>110</v>
      </c>
      <c r="F667">
        <v>6160.875</v>
      </c>
      <c r="G667" t="s">
        <v>111</v>
      </c>
      <c r="H667">
        <v>0</v>
      </c>
      <c r="J667">
        <v>4.3299999999999998E-2</v>
      </c>
      <c r="K667">
        <v>13510.289129163901</v>
      </c>
      <c r="L667">
        <v>13505.85</v>
      </c>
      <c r="M667">
        <v>486.28975833144301</v>
      </c>
      <c r="N667">
        <v>491.321397661932</v>
      </c>
      <c r="O667">
        <v>15.35</v>
      </c>
      <c r="P667">
        <v>13505.85</v>
      </c>
      <c r="Q667">
        <v>0.99959437808019103</v>
      </c>
      <c r="R667">
        <v>491.321397661932</v>
      </c>
      <c r="S667">
        <v>4.9514719852584099E-2</v>
      </c>
      <c r="T667">
        <v>4.6966317712462798E-2</v>
      </c>
      <c r="U667">
        <v>6.3552193947915794E-2</v>
      </c>
      <c r="V667">
        <v>8.8453221835739199E-2</v>
      </c>
      <c r="W667">
        <v>8.8453221835739199E-2</v>
      </c>
      <c r="X667">
        <v>0</v>
      </c>
      <c r="Y667">
        <v>0.122319885523595</v>
      </c>
      <c r="Z667">
        <v>0.122270626738855</v>
      </c>
      <c r="AA667">
        <v>9.6399703840574197E-2</v>
      </c>
      <c r="AB667" s="111">
        <v>1.19480963023167</v>
      </c>
      <c r="AC667">
        <v>-5.1995366120680001E-4</v>
      </c>
      <c r="AD667">
        <v>483.109424723779</v>
      </c>
      <c r="AE667" s="111">
        <v>485.07988554083801</v>
      </c>
      <c r="AF667">
        <v>485.07988554083801</v>
      </c>
      <c r="AG667">
        <v>483.109424723779</v>
      </c>
      <c r="AH667" s="95">
        <v>45707</v>
      </c>
      <c r="AI667" s="96">
        <v>1.9023578000637901E-7</v>
      </c>
      <c r="AJ667">
        <v>486.28975833144301</v>
      </c>
      <c r="AK667">
        <v>484.57191908231403</v>
      </c>
      <c r="AL667">
        <v>491.84049786854803</v>
      </c>
      <c r="AM667">
        <v>477.303340296079</v>
      </c>
      <c r="AN667">
        <v>0</v>
      </c>
      <c r="AO667">
        <v>1.0058421516754E-3</v>
      </c>
      <c r="AP667">
        <v>0.1535</v>
      </c>
      <c r="AQ667">
        <v>0</v>
      </c>
      <c r="AR667">
        <v>0</v>
      </c>
      <c r="AS667">
        <v>0.93250050398634099</v>
      </c>
      <c r="AT667">
        <v>1.13897781457141</v>
      </c>
      <c r="AU667">
        <v>0.93250050398634099</v>
      </c>
      <c r="AV667">
        <v>1.19480963023167</v>
      </c>
    </row>
    <row r="668" spans="1:48">
      <c r="A668" s="95">
        <v>45708</v>
      </c>
      <c r="B668" t="b">
        <v>0</v>
      </c>
      <c r="C668" t="b">
        <v>0</v>
      </c>
      <c r="E668" t="s">
        <v>104</v>
      </c>
      <c r="F668">
        <v>6134.3</v>
      </c>
      <c r="H668">
        <v>0</v>
      </c>
      <c r="J668">
        <v>4.3299999999999998E-2</v>
      </c>
      <c r="K668">
        <v>13453.538588700299</v>
      </c>
      <c r="L668">
        <v>13448.526</v>
      </c>
      <c r="M668">
        <v>484.15887362774799</v>
      </c>
      <c r="O668">
        <v>15.27</v>
      </c>
      <c r="P668">
        <v>13448.526</v>
      </c>
      <c r="Q668">
        <v>0.995686489337959</v>
      </c>
      <c r="T668">
        <v>4.9514719852584099E-2</v>
      </c>
      <c r="U668">
        <v>7.6405174092098904E-2</v>
      </c>
      <c r="V668">
        <v>9.2789300872578195E-2</v>
      </c>
      <c r="W668">
        <v>9.2789300872578195E-2</v>
      </c>
      <c r="X668">
        <v>-7.6643496686596996E-3</v>
      </c>
      <c r="Z668">
        <v>0.122319885523595</v>
      </c>
      <c r="AA668">
        <v>9.7828431437341906E-2</v>
      </c>
      <c r="AB668" s="111">
        <v>1.2117293817566299</v>
      </c>
      <c r="AC668">
        <v>-5.2511457125053998E-3</v>
      </c>
      <c r="AD668">
        <v>485.07988554083801</v>
      </c>
      <c r="AE668" s="111">
        <v>482.53266037965801</v>
      </c>
      <c r="AG668">
        <v>485.07988554083801</v>
      </c>
      <c r="AI668" s="96">
        <v>1.9285734635166701E-5</v>
      </c>
      <c r="AK668">
        <v>486.28975833144301</v>
      </c>
      <c r="AL668">
        <v>493.584104706414</v>
      </c>
      <c r="AM668">
        <v>478.995411956471</v>
      </c>
      <c r="AN668">
        <v>1.0058421516754E-3</v>
      </c>
      <c r="AO668">
        <v>8.4049823633150001E-4</v>
      </c>
      <c r="AP668">
        <v>0.1527</v>
      </c>
      <c r="AQ668" s="96">
        <v>6.7162441541828304E-6</v>
      </c>
      <c r="AR668">
        <v>-7.6710659128139003E-3</v>
      </c>
      <c r="AS668">
        <v>0.932011893994805</v>
      </c>
      <c r="AT668">
        <v>1.1390008920516601</v>
      </c>
      <c r="AU668">
        <v>0.932011893994805</v>
      </c>
      <c r="AV668">
        <v>1.2117293817566299</v>
      </c>
    </row>
    <row r="669" spans="1:48">
      <c r="A669" s="95">
        <v>45708</v>
      </c>
      <c r="B669" t="b">
        <v>0</v>
      </c>
      <c r="C669" t="b">
        <v>0</v>
      </c>
      <c r="E669" t="s">
        <v>105</v>
      </c>
      <c r="F669">
        <v>6111.0749999999998</v>
      </c>
      <c r="H669">
        <v>0</v>
      </c>
      <c r="J669">
        <v>4.3299999999999998E-2</v>
      </c>
      <c r="K669">
        <v>13453.538588700299</v>
      </c>
      <c r="L669">
        <v>13399.138999999999</v>
      </c>
      <c r="M669">
        <v>482.38089778921699</v>
      </c>
      <c r="O669">
        <v>15.27</v>
      </c>
      <c r="P669">
        <v>13399.138999999999</v>
      </c>
      <c r="Q669">
        <v>0.99621391193779196</v>
      </c>
      <c r="T669">
        <v>4.9514719852584099E-2</v>
      </c>
      <c r="U669">
        <v>8.3187014284077598E-2</v>
      </c>
      <c r="V669">
        <v>9.5225288675320804E-2</v>
      </c>
      <c r="W669">
        <v>9.5225288675320804E-2</v>
      </c>
      <c r="X669">
        <v>-3.7778566732841599E-2</v>
      </c>
      <c r="Z669">
        <v>0.122319885523595</v>
      </c>
      <c r="AA669">
        <v>9.9002346660553103E-2</v>
      </c>
      <c r="AB669" s="111">
        <v>1.1435537624862799</v>
      </c>
      <c r="AC669">
        <v>-4.4566493856390997E-3</v>
      </c>
      <c r="AD669">
        <v>485.07988554083801</v>
      </c>
      <c r="AE669" s="111">
        <v>480.38218149522601</v>
      </c>
      <c r="AG669">
        <v>485.07988554083801</v>
      </c>
      <c r="AI669" s="96">
        <v>1.35354663183864E-5</v>
      </c>
      <c r="AK669">
        <v>486.28975833144301</v>
      </c>
      <c r="AL669">
        <v>493.584104706414</v>
      </c>
      <c r="AM669">
        <v>478.995411956471</v>
      </c>
      <c r="AN669">
        <v>8.4049823633150001E-4</v>
      </c>
      <c r="AO669">
        <v>6.7515432098759996E-4</v>
      </c>
      <c r="AP669">
        <v>0.1527</v>
      </c>
      <c r="AQ669" s="96">
        <v>3.6358753893600099E-9</v>
      </c>
      <c r="AR669">
        <v>-3.7778570368716999E-2</v>
      </c>
      <c r="AS669">
        <v>0.932011893994805</v>
      </c>
      <c r="AT669">
        <v>1.1297522354973599</v>
      </c>
      <c r="AU669">
        <v>0.932011893994805</v>
      </c>
      <c r="AV669">
        <v>1.1435537624862799</v>
      </c>
    </row>
    <row r="670" spans="1:48">
      <c r="A670" s="95">
        <v>45708</v>
      </c>
      <c r="B670" t="b">
        <v>0</v>
      </c>
      <c r="C670" t="b">
        <v>0</v>
      </c>
      <c r="E670" t="s">
        <v>106</v>
      </c>
      <c r="F670">
        <v>6109.4</v>
      </c>
      <c r="H670">
        <v>0</v>
      </c>
      <c r="J670">
        <v>4.3299999999999998E-2</v>
      </c>
      <c r="K670">
        <v>13453.538588700299</v>
      </c>
      <c r="L670">
        <v>13395.885</v>
      </c>
      <c r="M670">
        <v>482.26375090079398</v>
      </c>
      <c r="O670">
        <v>15.27</v>
      </c>
      <c r="P670">
        <v>13395.885</v>
      </c>
      <c r="Q670">
        <v>0.99972590747127099</v>
      </c>
      <c r="T670">
        <v>4.9514719852584099E-2</v>
      </c>
      <c r="U670">
        <v>8.0691500215768305E-2</v>
      </c>
      <c r="V670">
        <v>9.38026745159765E-2</v>
      </c>
      <c r="W670">
        <v>9.38026745159765E-2</v>
      </c>
      <c r="X670">
        <v>-2.4189020317706901E-2</v>
      </c>
      <c r="Z670">
        <v>0.122319885523595</v>
      </c>
      <c r="AA670">
        <v>9.8960711768295795E-2</v>
      </c>
      <c r="AB670" s="111">
        <v>1.0805334856778701</v>
      </c>
      <c r="AC670">
        <v>-2.840156884696E-4</v>
      </c>
      <c r="AD670">
        <v>485.07988554083801</v>
      </c>
      <c r="AE670" s="111">
        <v>480.24574541921999</v>
      </c>
      <c r="AG670">
        <v>485.07988554083801</v>
      </c>
      <c r="AI670" s="96">
        <v>5.8991140419232697E-8</v>
      </c>
      <c r="AK670">
        <v>486.28975833144301</v>
      </c>
      <c r="AL670">
        <v>493.584104706414</v>
      </c>
      <c r="AM670">
        <v>478.995411956471</v>
      </c>
      <c r="AN670">
        <v>6.7515432098759996E-4</v>
      </c>
      <c r="AO670">
        <v>5.0981040564370003E-4</v>
      </c>
      <c r="AP670">
        <v>0.1527</v>
      </c>
      <c r="AQ670" s="96">
        <v>8.6127011353331104E-12</v>
      </c>
      <c r="AR670">
        <v>-2.4189020326319598E-2</v>
      </c>
      <c r="AS670">
        <v>0.932011893994805</v>
      </c>
      <c r="AT670">
        <v>1.1219930739082999</v>
      </c>
      <c r="AU670">
        <v>0.932011893994805</v>
      </c>
      <c r="AV670">
        <v>1.0805334856778701</v>
      </c>
    </row>
    <row r="671" spans="1:48">
      <c r="A671" s="95">
        <v>45708</v>
      </c>
      <c r="B671" t="b">
        <v>0</v>
      </c>
      <c r="C671" t="b">
        <v>0</v>
      </c>
      <c r="E671" t="s">
        <v>107</v>
      </c>
      <c r="F671">
        <v>6119.2749999999996</v>
      </c>
      <c r="H671">
        <v>0</v>
      </c>
      <c r="J671">
        <v>4.3299999999999998E-2</v>
      </c>
      <c r="K671">
        <v>13453.538588700299</v>
      </c>
      <c r="L671">
        <v>13417.654</v>
      </c>
      <c r="M671">
        <v>483.04745422411702</v>
      </c>
      <c r="O671">
        <v>15.27</v>
      </c>
      <c r="P671">
        <v>13417.654</v>
      </c>
      <c r="Q671">
        <v>1.0016163616721701</v>
      </c>
      <c r="T671">
        <v>4.9514719852584099E-2</v>
      </c>
      <c r="U671">
        <v>7.9996868526439696E-2</v>
      </c>
      <c r="V671">
        <v>9.3136982040725499E-2</v>
      </c>
      <c r="W671">
        <v>9.3136982040725499E-2</v>
      </c>
      <c r="X671">
        <v>-1.4708536156268E-3</v>
      </c>
      <c r="Z671">
        <v>0.122319885523595</v>
      </c>
      <c r="AA671">
        <v>9.9040082334671098E-2</v>
      </c>
      <c r="AB671" s="111">
        <v>1.1197734072638199</v>
      </c>
      <c r="AC671">
        <v>1.7519983265019E-3</v>
      </c>
      <c r="AD671">
        <v>485.07988554083801</v>
      </c>
      <c r="AE671" s="111">
        <v>481.08713516150402</v>
      </c>
      <c r="AG671">
        <v>485.07988554083801</v>
      </c>
      <c r="AI671" s="96">
        <v>2.6365066079876701E-6</v>
      </c>
      <c r="AK671">
        <v>486.28975833144301</v>
      </c>
      <c r="AL671">
        <v>493.584104706414</v>
      </c>
      <c r="AM671">
        <v>478.995411956471</v>
      </c>
      <c r="AN671">
        <v>5.0981040564370003E-4</v>
      </c>
      <c r="AO671">
        <v>3.4446649029979998E-4</v>
      </c>
      <c r="AP671">
        <v>0.1527</v>
      </c>
      <c r="AQ671" s="96">
        <v>1.34458597569882E-14</v>
      </c>
      <c r="AR671">
        <v>-1.4708536156402001E-3</v>
      </c>
      <c r="AS671">
        <v>0.932011893994805</v>
      </c>
      <c r="AT671">
        <v>1.1222707714314</v>
      </c>
      <c r="AU671">
        <v>0.932011893994805</v>
      </c>
      <c r="AV671">
        <v>1.1197734072638199</v>
      </c>
    </row>
    <row r="672" spans="1:48">
      <c r="A672" s="95">
        <v>45708</v>
      </c>
      <c r="B672" t="b">
        <v>0</v>
      </c>
      <c r="C672" t="b">
        <v>0</v>
      </c>
      <c r="E672" t="s">
        <v>108</v>
      </c>
      <c r="F672">
        <v>6116.7</v>
      </c>
      <c r="H672">
        <v>0</v>
      </c>
      <c r="J672">
        <v>4.3299999999999998E-2</v>
      </c>
      <c r="K672">
        <v>13453.538588700299</v>
      </c>
      <c r="L672">
        <v>13411.764999999999</v>
      </c>
      <c r="M672">
        <v>482.83544499672701</v>
      </c>
      <c r="O672">
        <v>15.27</v>
      </c>
      <c r="P672">
        <v>13411.764999999999</v>
      </c>
      <c r="Q672">
        <v>0.99957919851616395</v>
      </c>
      <c r="T672">
        <v>4.9514719852584099E-2</v>
      </c>
      <c r="U672">
        <v>7.7691223627748607E-2</v>
      </c>
      <c r="V672">
        <v>9.17848631177062E-2</v>
      </c>
      <c r="W672">
        <v>9.17848631177062E-2</v>
      </c>
      <c r="X672" s="96">
        <v>-4.6508487952956397E-5</v>
      </c>
      <c r="Z672">
        <v>0.122319885523595</v>
      </c>
      <c r="AA672">
        <v>9.9048672887444497E-2</v>
      </c>
      <c r="AB672" s="111">
        <v>1.1507927942365099</v>
      </c>
      <c r="AC672">
        <v>-4.9456979107869998E-4</v>
      </c>
      <c r="AD672">
        <v>485.07988554083801</v>
      </c>
      <c r="AE672" s="111">
        <v>480.84920399757601</v>
      </c>
      <c r="AG672">
        <v>485.07988554083801</v>
      </c>
      <c r="AI672" s="96">
        <v>1.92717244733126E-7</v>
      </c>
      <c r="AK672">
        <v>486.28975833144301</v>
      </c>
      <c r="AL672">
        <v>493.584104706414</v>
      </c>
      <c r="AM672">
        <v>478.995411956471</v>
      </c>
      <c r="AN672">
        <v>3.4446649029979998E-4</v>
      </c>
      <c r="AO672">
        <v>1.7912257495590001E-4</v>
      </c>
      <c r="AP672">
        <v>0.1527</v>
      </c>
      <c r="AQ672" s="96">
        <v>2.3251841273481299E-27</v>
      </c>
      <c r="AR672" s="96">
        <v>-4.6508487952956397E-5</v>
      </c>
      <c r="AS672">
        <v>0.932011893994805</v>
      </c>
      <c r="AT672">
        <v>1.1217412231575199</v>
      </c>
      <c r="AU672">
        <v>0.932011893994805</v>
      </c>
      <c r="AV672">
        <v>1.1507927942365099</v>
      </c>
    </row>
    <row r="673" spans="1:48">
      <c r="A673" s="95">
        <v>45708</v>
      </c>
      <c r="B673" t="b">
        <v>0</v>
      </c>
      <c r="C673" t="b">
        <v>0</v>
      </c>
      <c r="E673" t="s">
        <v>109</v>
      </c>
      <c r="F673">
        <v>6129.375</v>
      </c>
      <c r="H673">
        <v>0</v>
      </c>
      <c r="J673">
        <v>4.3299999999999998E-2</v>
      </c>
      <c r="K673">
        <v>13453.538588700299</v>
      </c>
      <c r="L673">
        <v>13439.817999999999</v>
      </c>
      <c r="M673">
        <v>483.84537789806399</v>
      </c>
      <c r="O673">
        <v>15.27</v>
      </c>
      <c r="P673">
        <v>13439.817999999999</v>
      </c>
      <c r="Q673">
        <v>1.0020721957918399</v>
      </c>
      <c r="T673">
        <v>4.9514719852584099E-2</v>
      </c>
      <c r="U673">
        <v>7.83317509864985E-2</v>
      </c>
      <c r="V673">
        <v>9.1666643570004702E-2</v>
      </c>
      <c r="W673">
        <v>9.1666643570004702E-2</v>
      </c>
      <c r="X673">
        <v>0</v>
      </c>
      <c r="Z673">
        <v>0.122319885523595</v>
      </c>
      <c r="AA673">
        <v>9.93925877240706E-2</v>
      </c>
      <c r="AB673" s="111">
        <v>1.16774557556349</v>
      </c>
      <c r="AC673">
        <v>2.4053846443631999E-3</v>
      </c>
      <c r="AD673">
        <v>485.07988554083801</v>
      </c>
      <c r="AE673" s="111">
        <v>482.005831289127</v>
      </c>
      <c r="AG673">
        <v>485.07988554083801</v>
      </c>
      <c r="AI673" s="96">
        <v>4.3659538696200396E-6</v>
      </c>
      <c r="AK673">
        <v>486.28975833144301</v>
      </c>
      <c r="AL673">
        <v>493.584104706414</v>
      </c>
      <c r="AM673">
        <v>478.995411956471</v>
      </c>
      <c r="AN673">
        <v>1.7912257495590001E-4</v>
      </c>
      <c r="AO673">
        <v>0</v>
      </c>
      <c r="AP673">
        <v>0.1527</v>
      </c>
      <c r="AQ673">
        <v>0</v>
      </c>
      <c r="AR673">
        <v>0</v>
      </c>
      <c r="AS673">
        <v>0.932011893994805</v>
      </c>
      <c r="AT673">
        <v>1.12168386784116</v>
      </c>
      <c r="AU673">
        <v>0.932011893994805</v>
      </c>
      <c r="AV673">
        <v>1.16774557556349</v>
      </c>
    </row>
    <row r="674" spans="1:48">
      <c r="A674" s="95">
        <v>45708</v>
      </c>
      <c r="B674" t="b">
        <v>0</v>
      </c>
      <c r="C674" t="b">
        <v>0</v>
      </c>
      <c r="E674" t="s">
        <v>110</v>
      </c>
      <c r="F674">
        <v>6136.25</v>
      </c>
      <c r="G674" t="s">
        <v>111</v>
      </c>
      <c r="H674">
        <v>0</v>
      </c>
      <c r="J674">
        <v>4.3299999999999998E-2</v>
      </c>
      <c r="K674">
        <v>13453.538588700299</v>
      </c>
      <c r="L674">
        <v>13453.22</v>
      </c>
      <c r="M674">
        <v>484.32786179439199</v>
      </c>
      <c r="N674">
        <v>489.35758742111</v>
      </c>
      <c r="O674">
        <v>15.27</v>
      </c>
      <c r="P674">
        <v>13453.22</v>
      </c>
      <c r="Q674">
        <v>1.0011216478025899</v>
      </c>
      <c r="R674">
        <v>489.35758742111</v>
      </c>
      <c r="S674">
        <v>4.8832204253301197E-2</v>
      </c>
      <c r="T674">
        <v>4.9514719852584099E-2</v>
      </c>
      <c r="U674">
        <v>7.6634533750231298E-2</v>
      </c>
      <c r="V674">
        <v>9.0571852739795303E-2</v>
      </c>
      <c r="W674">
        <v>9.0571852739795303E-2</v>
      </c>
      <c r="X674">
        <v>0</v>
      </c>
      <c r="Y674">
        <v>0.12251779073513699</v>
      </c>
      <c r="Z674">
        <v>0.122319885523595</v>
      </c>
      <c r="AA674">
        <v>9.9427582949052407E-2</v>
      </c>
      <c r="AB674" s="111">
        <v>1.1692515798023</v>
      </c>
      <c r="AC674">
        <v>1.164309082265E-3</v>
      </c>
      <c r="AD674">
        <v>485.07988554083801</v>
      </c>
      <c r="AE674" s="111">
        <v>482.56703505620101</v>
      </c>
      <c r="AF674">
        <v>482.56703505620101</v>
      </c>
      <c r="AG674">
        <v>485.07988554083801</v>
      </c>
      <c r="AH674" s="95">
        <v>45708</v>
      </c>
      <c r="AI674" s="96">
        <v>9.93389486594628E-7</v>
      </c>
      <c r="AJ674">
        <v>484.32786179439199</v>
      </c>
      <c r="AK674">
        <v>486.28975833144301</v>
      </c>
      <c r="AL674">
        <v>493.584104706414</v>
      </c>
      <c r="AM674">
        <v>478.995411956471</v>
      </c>
      <c r="AN674">
        <v>0</v>
      </c>
      <c r="AO674">
        <v>1.0058421516754E-3</v>
      </c>
      <c r="AP674">
        <v>0.1527</v>
      </c>
      <c r="AQ674">
        <v>0</v>
      </c>
      <c r="AR674">
        <v>0</v>
      </c>
      <c r="AS674">
        <v>0.932011893994805</v>
      </c>
      <c r="AT674">
        <v>1.11938119232234</v>
      </c>
      <c r="AU674">
        <v>0.932011893994805</v>
      </c>
      <c r="AV674">
        <v>1.1692515798023</v>
      </c>
    </row>
    <row r="675" spans="1:48">
      <c r="A675" s="95">
        <v>45709</v>
      </c>
      <c r="B675" t="b">
        <v>0</v>
      </c>
      <c r="C675" t="b">
        <v>0</v>
      </c>
      <c r="E675" t="s">
        <v>104</v>
      </c>
      <c r="F675">
        <v>6119.4250000000002</v>
      </c>
      <c r="H675">
        <v>0</v>
      </c>
      <c r="J675">
        <v>4.3299999999999998E-2</v>
      </c>
      <c r="K675">
        <v>13224.445889160501</v>
      </c>
      <c r="L675">
        <v>13422.357</v>
      </c>
      <c r="M675">
        <v>483.15106974021501</v>
      </c>
      <c r="O675">
        <v>15.66</v>
      </c>
      <c r="P675">
        <v>13422.357</v>
      </c>
      <c r="Q675">
        <v>0.99725809737217297</v>
      </c>
      <c r="T675">
        <v>4.8832204253301197E-2</v>
      </c>
      <c r="U675">
        <v>7.8401814328920294E-2</v>
      </c>
      <c r="V675">
        <v>9.0941435054801206E-2</v>
      </c>
      <c r="W675">
        <v>9.0941435054801206E-2</v>
      </c>
      <c r="X675">
        <v>-2.5231156150042002E-3</v>
      </c>
      <c r="Z675">
        <v>0.12251779073513699</v>
      </c>
      <c r="AA675">
        <v>9.9257413353249294E-2</v>
      </c>
      <c r="AB675" s="111">
        <v>1.1808866138007399</v>
      </c>
      <c r="AC675">
        <v>-2.8560328044983999E-3</v>
      </c>
      <c r="AD675">
        <v>482.56703505620101</v>
      </c>
      <c r="AE675" s="111">
        <v>481.18880777371101</v>
      </c>
      <c r="AG675">
        <v>482.56703505620101</v>
      </c>
      <c r="AI675" s="96">
        <v>5.9180256305562304E-6</v>
      </c>
      <c r="AK675">
        <v>484.32786179439199</v>
      </c>
      <c r="AL675">
        <v>491.59277972130701</v>
      </c>
      <c r="AM675">
        <v>477.06294386747601</v>
      </c>
      <c r="AN675">
        <v>1.0058421516754E-3</v>
      </c>
      <c r="AO675">
        <v>8.4049823633150001E-4</v>
      </c>
      <c r="AP675">
        <v>0.15659999999999999</v>
      </c>
      <c r="AQ675" s="96">
        <v>6.8656439494680694E-5</v>
      </c>
      <c r="AR675">
        <v>-2.5917720544988E-3</v>
      </c>
      <c r="AS675">
        <v>0.93004424771788496</v>
      </c>
      <c r="AT675">
        <v>1.1191461689008899</v>
      </c>
      <c r="AU675">
        <v>0.93004424771788496</v>
      </c>
      <c r="AV675">
        <v>1.1808866138007399</v>
      </c>
    </row>
    <row r="676" spans="1:48">
      <c r="A676" s="95">
        <v>45709</v>
      </c>
      <c r="B676" t="b">
        <v>0</v>
      </c>
      <c r="C676" t="b">
        <v>0</v>
      </c>
      <c r="E676" t="s">
        <v>105</v>
      </c>
      <c r="F676">
        <v>6094.3249999999998</v>
      </c>
      <c r="H676">
        <v>0</v>
      </c>
      <c r="J676">
        <v>4.3299999999999998E-2</v>
      </c>
      <c r="K676">
        <v>13224.445889160501</v>
      </c>
      <c r="L676">
        <v>13368.165000000001</v>
      </c>
      <c r="M676">
        <v>481.20037488301801</v>
      </c>
      <c r="O676">
        <v>15.66</v>
      </c>
      <c r="P676">
        <v>13368.165000000001</v>
      </c>
      <c r="Q676">
        <v>0.99589830743901597</v>
      </c>
      <c r="T676">
        <v>4.8832204253301197E-2</v>
      </c>
      <c r="U676">
        <v>8.6662088035605697E-2</v>
      </c>
      <c r="V676">
        <v>9.4278184711767299E-2</v>
      </c>
      <c r="W676">
        <v>9.4278184711767299E-2</v>
      </c>
      <c r="X676">
        <v>-1.68253960444106E-2</v>
      </c>
      <c r="Z676">
        <v>0.12251779073513699</v>
      </c>
      <c r="AA676">
        <v>0.100530930672043</v>
      </c>
      <c r="AB676" s="111">
        <v>1.1760875383493301</v>
      </c>
      <c r="AC676">
        <v>-4.7682421846988003E-3</v>
      </c>
      <c r="AD676">
        <v>482.56703505620101</v>
      </c>
      <c r="AE676" s="111">
        <v>478.89438300168001</v>
      </c>
      <c r="AG676">
        <v>482.56703505620101</v>
      </c>
      <c r="AI676" s="96">
        <v>1.63670037984558E-5</v>
      </c>
      <c r="AK676">
        <v>484.32786179439199</v>
      </c>
      <c r="AL676">
        <v>491.59277972130701</v>
      </c>
      <c r="AM676">
        <v>477.06294386747601</v>
      </c>
      <c r="AN676">
        <v>8.4049823633150001E-4</v>
      </c>
      <c r="AO676">
        <v>6.7515432098759996E-4</v>
      </c>
      <c r="AP676">
        <v>0.15659999999999999</v>
      </c>
      <c r="AQ676" s="96">
        <v>7.6443912770191698E-8</v>
      </c>
      <c r="AR676">
        <v>-1.68254724883234E-2</v>
      </c>
      <c r="AS676">
        <v>0.93004424771788496</v>
      </c>
      <c r="AT676">
        <v>1.12028776665084</v>
      </c>
      <c r="AU676">
        <v>0.93004424771788496</v>
      </c>
      <c r="AV676">
        <v>1.1760875383493301</v>
      </c>
    </row>
    <row r="677" spans="1:48">
      <c r="A677" s="95">
        <v>45709</v>
      </c>
      <c r="B677" t="b">
        <v>0</v>
      </c>
      <c r="C677" t="b">
        <v>0</v>
      </c>
      <c r="E677" t="s">
        <v>106</v>
      </c>
      <c r="F677">
        <v>6096.65</v>
      </c>
      <c r="H677">
        <v>0</v>
      </c>
      <c r="J677">
        <v>4.3299999999999998E-2</v>
      </c>
      <c r="K677">
        <v>13224.445889160501</v>
      </c>
      <c r="L677">
        <v>13373.039000000001</v>
      </c>
      <c r="M677">
        <v>481.37581935330797</v>
      </c>
      <c r="O677">
        <v>15.66</v>
      </c>
      <c r="P677">
        <v>13373.039000000001</v>
      </c>
      <c r="Q677">
        <v>1.00038150246335</v>
      </c>
      <c r="T677">
        <v>4.8832204253301197E-2</v>
      </c>
      <c r="U677">
        <v>8.4105664374804406E-2</v>
      </c>
      <c r="V677">
        <v>9.2891102872495496E-2</v>
      </c>
      <c r="W677">
        <v>9.2891102872495496E-2</v>
      </c>
      <c r="X677">
        <v>-5.4315767637056001E-3</v>
      </c>
      <c r="Z677">
        <v>0.12251779073513699</v>
      </c>
      <c r="AA677">
        <v>0.100502830369467</v>
      </c>
      <c r="AB677" s="111">
        <v>1.1117734928632199</v>
      </c>
      <c r="AC677">
        <v>4.2236721230690002E-4</v>
      </c>
      <c r="AD677">
        <v>482.56703505620101</v>
      </c>
      <c r="AE677" s="111">
        <v>479.09665228721701</v>
      </c>
      <c r="AG677">
        <v>482.56703505620101</v>
      </c>
      <c r="AI677" s="96">
        <v>1.3288291192017099E-7</v>
      </c>
      <c r="AK677">
        <v>484.32786179439199</v>
      </c>
      <c r="AL677">
        <v>491.59277972130701</v>
      </c>
      <c r="AM677">
        <v>477.06294386747601</v>
      </c>
      <c r="AN677">
        <v>6.7515432098759996E-4</v>
      </c>
      <c r="AO677">
        <v>5.0981040564370003E-4</v>
      </c>
      <c r="AP677">
        <v>0.15659999999999999</v>
      </c>
      <c r="AQ677" s="96">
        <v>1.4422079691673399E-9</v>
      </c>
      <c r="AR677">
        <v>-5.4315782059135998E-3</v>
      </c>
      <c r="AS677">
        <v>0.93004424771788496</v>
      </c>
      <c r="AT677">
        <v>1.11166803527798</v>
      </c>
      <c r="AU677">
        <v>0.93004424771788496</v>
      </c>
      <c r="AV677">
        <v>1.1117734928632199</v>
      </c>
    </row>
    <row r="678" spans="1:48">
      <c r="A678" s="95">
        <v>45709</v>
      </c>
      <c r="B678" t="b">
        <v>0</v>
      </c>
      <c r="C678" t="b">
        <v>0</v>
      </c>
      <c r="E678" t="s">
        <v>107</v>
      </c>
      <c r="F678">
        <v>6075.95</v>
      </c>
      <c r="H678">
        <v>0</v>
      </c>
      <c r="J678">
        <v>4.3299999999999998E-2</v>
      </c>
      <c r="K678">
        <v>13224.445889160501</v>
      </c>
      <c r="L678">
        <v>13327.397000000001</v>
      </c>
      <c r="M678">
        <v>479.73289023697799</v>
      </c>
      <c r="O678">
        <v>15.66</v>
      </c>
      <c r="P678">
        <v>13327.397000000001</v>
      </c>
      <c r="Q678">
        <v>0.99660469274109498</v>
      </c>
      <c r="T678">
        <v>4.8832204253301197E-2</v>
      </c>
      <c r="U678">
        <v>8.8805589395502302E-2</v>
      </c>
      <c r="V678">
        <v>9.4807394914415602E-2</v>
      </c>
      <c r="W678">
        <v>9.4807394914415602E-2</v>
      </c>
      <c r="X678">
        <v>-2.7323959024614701E-2</v>
      </c>
      <c r="Z678">
        <v>0.12251779073513699</v>
      </c>
      <c r="AA678">
        <v>0.10131404300403</v>
      </c>
      <c r="AB678" s="111">
        <v>1.1398889057009201</v>
      </c>
      <c r="AC678">
        <v>-3.7972793328787998E-3</v>
      </c>
      <c r="AD678">
        <v>482.56703505620101</v>
      </c>
      <c r="AE678" s="111">
        <v>477.27738847103598</v>
      </c>
      <c r="AG678">
        <v>482.56703505620101</v>
      </c>
      <c r="AI678" s="96">
        <v>1.16883569042983E-5</v>
      </c>
      <c r="AK678">
        <v>484.32786179439199</v>
      </c>
      <c r="AL678">
        <v>491.59277972130701</v>
      </c>
      <c r="AM678">
        <v>477.06294386747601</v>
      </c>
      <c r="AN678">
        <v>5.0981040564370003E-4</v>
      </c>
      <c r="AO678">
        <v>3.4446649029979998E-4</v>
      </c>
      <c r="AP678">
        <v>0.15659999999999999</v>
      </c>
      <c r="AQ678" s="96">
        <v>2.2149202072738899E-17</v>
      </c>
      <c r="AR678">
        <v>-2.7323959024614802E-2</v>
      </c>
      <c r="AS678">
        <v>0.93004424771788496</v>
      </c>
      <c r="AT678">
        <v>1.1118601416083</v>
      </c>
      <c r="AU678">
        <v>0.93004424771788496</v>
      </c>
      <c r="AV678">
        <v>1.1398889057009201</v>
      </c>
    </row>
    <row r="679" spans="1:48">
      <c r="A679" s="95">
        <v>45709</v>
      </c>
      <c r="B679" t="b">
        <v>0</v>
      </c>
      <c r="C679" t="b">
        <v>0</v>
      </c>
      <c r="E679" t="s">
        <v>108</v>
      </c>
      <c r="F679">
        <v>6049.55</v>
      </c>
      <c r="H679">
        <v>0</v>
      </c>
      <c r="J679">
        <v>4.3299999999999998E-2</v>
      </c>
      <c r="K679">
        <v>13224.445889160501</v>
      </c>
      <c r="L679">
        <v>13269.763000000001</v>
      </c>
      <c r="M679">
        <v>477.65829717158601</v>
      </c>
      <c r="O679">
        <v>15.66</v>
      </c>
      <c r="P679">
        <v>13269.763000000001</v>
      </c>
      <c r="Q679">
        <v>0.99565500045260402</v>
      </c>
      <c r="T679">
        <v>4.8832204253301197E-2</v>
      </c>
      <c r="U679">
        <v>9.6959596796921496E-2</v>
      </c>
      <c r="V679">
        <v>9.8553270870885903E-2</v>
      </c>
      <c r="W679">
        <v>9.8553270870885903E-2</v>
      </c>
      <c r="X679">
        <v>-0.27555130451772603</v>
      </c>
      <c r="Z679">
        <v>0.12251779073513699</v>
      </c>
      <c r="AA679">
        <v>0.102670426116424</v>
      </c>
      <c r="AB679" s="111">
        <v>1.0942863257300099</v>
      </c>
      <c r="AC679">
        <v>-4.9339817490193002E-3</v>
      </c>
      <c r="AD679">
        <v>482.56703505620101</v>
      </c>
      <c r="AE679" s="111">
        <v>474.92251054709999</v>
      </c>
      <c r="AG679">
        <v>482.56703505620101</v>
      </c>
      <c r="AI679" s="96">
        <v>1.87822814211262E-5</v>
      </c>
      <c r="AK679">
        <v>484.32786179439199</v>
      </c>
      <c r="AL679">
        <v>491.59277972130701</v>
      </c>
      <c r="AM679">
        <v>477.06294386747601</v>
      </c>
      <c r="AN679">
        <v>3.4446649029979998E-4</v>
      </c>
      <c r="AO679">
        <v>1.7912257495590001E-4</v>
      </c>
      <c r="AP679">
        <v>0.15659999999999999</v>
      </c>
      <c r="AQ679" s="96">
        <v>3.9205509188486402E-43</v>
      </c>
      <c r="AR679">
        <v>-0.27555130451772603</v>
      </c>
      <c r="AS679">
        <v>0.93004424771788496</v>
      </c>
      <c r="AT679">
        <v>1.1062791974783399</v>
      </c>
      <c r="AU679">
        <v>0.93004424771788496</v>
      </c>
      <c r="AV679">
        <v>1.0942863257300099</v>
      </c>
    </row>
    <row r="680" spans="1:48">
      <c r="A680" s="95">
        <v>45709</v>
      </c>
      <c r="B680" t="b">
        <v>0</v>
      </c>
      <c r="C680" t="b">
        <v>0</v>
      </c>
      <c r="E680" t="s">
        <v>109</v>
      </c>
      <c r="F680">
        <v>6031.25</v>
      </c>
      <c r="H680">
        <v>0</v>
      </c>
      <c r="J680">
        <v>4.3299999999999998E-2</v>
      </c>
      <c r="K680">
        <v>13224.445889160501</v>
      </c>
      <c r="L680">
        <v>13229.04</v>
      </c>
      <c r="M680">
        <v>476.19243234523498</v>
      </c>
      <c r="O680">
        <v>15.66</v>
      </c>
      <c r="P680">
        <v>13229.04</v>
      </c>
      <c r="Q680">
        <v>0.99697498161020204</v>
      </c>
      <c r="T680">
        <v>4.8832204253301197E-2</v>
      </c>
      <c r="U680">
        <v>9.9181398233765206E-2</v>
      </c>
      <c r="V680">
        <v>9.9605686875759797E-2</v>
      </c>
      <c r="W680">
        <v>9.9605686875759797E-2</v>
      </c>
      <c r="X680">
        <v>0</v>
      </c>
      <c r="Z680">
        <v>0.12251779073513699</v>
      </c>
      <c r="AA680">
        <v>0.103274884432573</v>
      </c>
      <c r="AB680" s="111">
        <v>0.84428632573001094</v>
      </c>
      <c r="AC680">
        <v>-3.3832078325508998E-3</v>
      </c>
      <c r="AD680">
        <v>482.56703505620101</v>
      </c>
      <c r="AE680" s="111">
        <v>473.315748989562</v>
      </c>
      <c r="AG680">
        <v>482.56703505620101</v>
      </c>
      <c r="AI680" s="96">
        <v>9.446864599815E-6</v>
      </c>
      <c r="AK680">
        <v>484.32786179439199</v>
      </c>
      <c r="AL680">
        <v>491.59277972130701</v>
      </c>
      <c r="AM680">
        <v>477.06294386747601</v>
      </c>
      <c r="AN680">
        <v>1.7912257495590001E-4</v>
      </c>
      <c r="AO680">
        <v>0</v>
      </c>
      <c r="AP680">
        <v>0.15659999999999999</v>
      </c>
      <c r="AQ680">
        <v>0</v>
      </c>
      <c r="AR680">
        <v>0</v>
      </c>
      <c r="AS680">
        <v>0.93004424771788496</v>
      </c>
      <c r="AT680">
        <v>1.09678283968821</v>
      </c>
      <c r="AU680">
        <v>0.93004424771788496</v>
      </c>
      <c r="AV680">
        <v>0.78138110516827097</v>
      </c>
    </row>
    <row r="681" spans="1:48">
      <c r="A681" s="95">
        <v>45709</v>
      </c>
      <c r="B681" t="b">
        <v>0</v>
      </c>
      <c r="C681" t="b">
        <v>0</v>
      </c>
      <c r="E681" t="s">
        <v>110</v>
      </c>
      <c r="F681">
        <v>6031.2</v>
      </c>
      <c r="G681" t="s">
        <v>111</v>
      </c>
      <c r="H681">
        <v>0</v>
      </c>
      <c r="J681">
        <v>4.3299999999999998E-2</v>
      </c>
      <c r="K681">
        <v>13224.445889160501</v>
      </c>
      <c r="L681">
        <v>13228.129000000001</v>
      </c>
      <c r="M681">
        <v>476.159639995536</v>
      </c>
      <c r="N681">
        <v>480.97999287092199</v>
      </c>
      <c r="O681">
        <v>15.66</v>
      </c>
      <c r="P681">
        <v>13228.129000000001</v>
      </c>
      <c r="Q681">
        <v>0.99999170984455898</v>
      </c>
      <c r="R681">
        <v>480.97999287092199</v>
      </c>
      <c r="S681">
        <v>5.2070435381546799E-2</v>
      </c>
      <c r="T681">
        <v>4.8832204253301197E-2</v>
      </c>
      <c r="U681">
        <v>9.6162543225241301E-2</v>
      </c>
      <c r="V681">
        <v>9.8101503795258602E-2</v>
      </c>
      <c r="W681">
        <v>9.8101503795258602E-2</v>
      </c>
      <c r="X681">
        <v>0</v>
      </c>
      <c r="Y681">
        <v>0.12545079651962299</v>
      </c>
      <c r="Z681">
        <v>0.12251779073513699</v>
      </c>
      <c r="AA681">
        <v>0.103240802159909</v>
      </c>
      <c r="AB681" s="111">
        <v>0.99428632573001197</v>
      </c>
      <c r="AC681" s="96">
        <v>-7.3140639285429397E-5</v>
      </c>
      <c r="AD681">
        <v>482.56703505620101</v>
      </c>
      <c r="AE681" s="111">
        <v>473.28113037309703</v>
      </c>
      <c r="AF681">
        <v>473.28113037309703</v>
      </c>
      <c r="AG681">
        <v>482.56703505620101</v>
      </c>
      <c r="AH681" s="95">
        <v>45709</v>
      </c>
      <c r="AI681" s="96">
        <v>4.7425290813166199E-9</v>
      </c>
      <c r="AJ681">
        <v>476.159639995536</v>
      </c>
      <c r="AK681">
        <v>484.32786179439199</v>
      </c>
      <c r="AL681">
        <v>491.59277972130701</v>
      </c>
      <c r="AM681">
        <v>477.06294386747601</v>
      </c>
      <c r="AN681">
        <v>0</v>
      </c>
      <c r="AO681">
        <v>1.0058421516754E-3</v>
      </c>
      <c r="AP681">
        <v>0.15659999999999999</v>
      </c>
      <c r="AQ681">
        <v>0</v>
      </c>
      <c r="AR681">
        <v>0</v>
      </c>
      <c r="AS681">
        <v>0.93004424771788496</v>
      </c>
      <c r="AT681">
        <v>1.0924832795522299</v>
      </c>
      <c r="AU681">
        <v>0.93004424771788496</v>
      </c>
      <c r="AV681">
        <v>1.07378495989856</v>
      </c>
    </row>
    <row r="682" spans="1:48">
      <c r="A682" s="95">
        <v>45712</v>
      </c>
      <c r="B682" t="b">
        <v>0</v>
      </c>
      <c r="C682" t="b">
        <v>0</v>
      </c>
      <c r="E682" t="s">
        <v>104</v>
      </c>
      <c r="F682">
        <v>6034</v>
      </c>
      <c r="H682">
        <v>0</v>
      </c>
      <c r="J682">
        <v>4.3299999999999998E-2</v>
      </c>
      <c r="K682">
        <v>13159.206971458299</v>
      </c>
      <c r="L682">
        <v>13232.89</v>
      </c>
      <c r="M682">
        <v>476.124401587227</v>
      </c>
      <c r="O682">
        <v>18.21</v>
      </c>
      <c r="P682">
        <v>13232.89</v>
      </c>
      <c r="Q682">
        <v>1.00046425255338</v>
      </c>
      <c r="T682">
        <v>5.2070435381546799E-2</v>
      </c>
      <c r="U682">
        <v>9.3236153634116803E-2</v>
      </c>
      <c r="V682">
        <v>9.6620276078781306E-2</v>
      </c>
      <c r="W682">
        <v>9.6620276078781306E-2</v>
      </c>
      <c r="X682">
        <v>1.3990072293209999E-4</v>
      </c>
      <c r="Z682">
        <v>0.12545079651962299</v>
      </c>
      <c r="AA682">
        <v>0.10323802077709</v>
      </c>
      <c r="AB682" s="111">
        <v>1.0550221965564599</v>
      </c>
      <c r="AC682">
        <v>-1.2132286046169999E-4</v>
      </c>
      <c r="AD682">
        <v>473.28113037309703</v>
      </c>
      <c r="AE682" s="111">
        <v>473.22371055255798</v>
      </c>
      <c r="AG682">
        <v>473.28113037309703</v>
      </c>
      <c r="AI682" s="96">
        <v>5.4772119332070604E-9</v>
      </c>
      <c r="AK682">
        <v>476.159639995536</v>
      </c>
      <c r="AL682">
        <v>483.302034595468</v>
      </c>
      <c r="AM682">
        <v>469.017245395602</v>
      </c>
      <c r="AN682">
        <v>1.0058421516754E-3</v>
      </c>
      <c r="AO682">
        <v>8.4049823633150001E-4</v>
      </c>
      <c r="AP682">
        <v>0.18210000000000001</v>
      </c>
      <c r="AQ682">
        <v>2.3161302572568998E-3</v>
      </c>
      <c r="AR682">
        <v>-2.1762295343248001E-3</v>
      </c>
      <c r="AS682">
        <v>0.89999360017014296</v>
      </c>
      <c r="AT682">
        <v>1.09272683211845</v>
      </c>
      <c r="AU682">
        <v>0.89999360017014296</v>
      </c>
      <c r="AV682">
        <v>1.0550221965564599</v>
      </c>
    </row>
    <row r="683" spans="1:48">
      <c r="A683" s="95">
        <v>45712</v>
      </c>
      <c r="B683" t="b">
        <v>0</v>
      </c>
      <c r="C683" t="b">
        <v>0</v>
      </c>
      <c r="E683" t="s">
        <v>105</v>
      </c>
      <c r="F683">
        <v>6005.5</v>
      </c>
      <c r="H683">
        <v>0</v>
      </c>
      <c r="J683">
        <v>4.3299999999999998E-2</v>
      </c>
      <c r="K683">
        <v>13159.206971458299</v>
      </c>
      <c r="L683">
        <v>13171.637000000001</v>
      </c>
      <c r="M683">
        <v>473.92049541326003</v>
      </c>
      <c r="O683">
        <v>18.21</v>
      </c>
      <c r="P683">
        <v>13171.637000000001</v>
      </c>
      <c r="Q683">
        <v>0.99527676499834195</v>
      </c>
      <c r="T683">
        <v>5.2070435381546799E-2</v>
      </c>
      <c r="U683">
        <v>0.10222374090990601</v>
      </c>
      <c r="V683">
        <v>0.100968110103902</v>
      </c>
      <c r="W683">
        <v>0.10222374090990601</v>
      </c>
      <c r="X683">
        <v>-1.38739015291991E-2</v>
      </c>
      <c r="Z683">
        <v>0.12545079651962299</v>
      </c>
      <c r="AA683">
        <v>0.10447869034371</v>
      </c>
      <c r="AB683" s="111">
        <v>1.07119611141636</v>
      </c>
      <c r="AC683">
        <v>-4.8851518730450997E-3</v>
      </c>
      <c r="AD683">
        <v>473.28113037309703</v>
      </c>
      <c r="AE683" s="111">
        <v>470.91194085658299</v>
      </c>
      <c r="AG683">
        <v>473.28113037309703</v>
      </c>
      <c r="AI683" s="96">
        <v>2.1525809540816701E-5</v>
      </c>
      <c r="AK683">
        <v>476.159639995536</v>
      </c>
      <c r="AL683">
        <v>483.302034595468</v>
      </c>
      <c r="AM683">
        <v>469.017245395602</v>
      </c>
      <c r="AN683">
        <v>8.4049823633150001E-4</v>
      </c>
      <c r="AO683">
        <v>6.7515432098759996E-4</v>
      </c>
      <c r="AP683">
        <v>0.18210000000000001</v>
      </c>
      <c r="AQ683" s="96">
        <v>1.7332707475529399E-5</v>
      </c>
      <c r="AR683">
        <v>-1.38912342366747E-2</v>
      </c>
      <c r="AS683">
        <v>0.89999360017014296</v>
      </c>
      <c r="AT683">
        <v>1.09274670198961</v>
      </c>
      <c r="AU683">
        <v>0.89999360017014296</v>
      </c>
      <c r="AV683">
        <v>1.07119611141636</v>
      </c>
    </row>
    <row r="684" spans="1:48">
      <c r="A684" s="95">
        <v>45712</v>
      </c>
      <c r="B684" t="b">
        <v>0</v>
      </c>
      <c r="C684" t="b">
        <v>0</v>
      </c>
      <c r="E684" t="s">
        <v>106</v>
      </c>
      <c r="F684">
        <v>6034.95</v>
      </c>
      <c r="H684">
        <v>0</v>
      </c>
      <c r="J684">
        <v>4.3299999999999998E-2</v>
      </c>
      <c r="K684">
        <v>13159.206971458299</v>
      </c>
      <c r="L684">
        <v>13238.862999999999</v>
      </c>
      <c r="M684">
        <v>476.33931239285403</v>
      </c>
      <c r="O684">
        <v>18.21</v>
      </c>
      <c r="P684">
        <v>13238.862999999999</v>
      </c>
      <c r="Q684">
        <v>1.0049038381483599</v>
      </c>
      <c r="T684">
        <v>5.2070435381546799E-2</v>
      </c>
      <c r="U684">
        <v>0.112097087401769</v>
      </c>
      <c r="V684">
        <v>0.10611430240809</v>
      </c>
      <c r="W684">
        <v>0.112097087401769</v>
      </c>
      <c r="X684">
        <v>1.2818024233969999E-4</v>
      </c>
      <c r="Z684">
        <v>0.12545079651962299</v>
      </c>
      <c r="AA684">
        <v>0.10626069085725499</v>
      </c>
      <c r="AB684" s="111">
        <v>1.0023529805045599</v>
      </c>
      <c r="AC684">
        <v>5.4603351210664001E-3</v>
      </c>
      <c r="AD684">
        <v>473.28113037309703</v>
      </c>
      <c r="AE684" s="111">
        <v>473.48327786617102</v>
      </c>
      <c r="AG684">
        <v>473.28113037309703</v>
      </c>
      <c r="AI684" s="96">
        <v>2.5916906563503199E-5</v>
      </c>
      <c r="AK684">
        <v>476.159639995536</v>
      </c>
      <c r="AL684">
        <v>483.302034595468</v>
      </c>
      <c r="AM684">
        <v>469.017245395602</v>
      </c>
      <c r="AN684">
        <v>6.7515432098759996E-4</v>
      </c>
      <c r="AO684">
        <v>5.0981040564370003E-4</v>
      </c>
      <c r="AP684">
        <v>0.18210000000000001</v>
      </c>
      <c r="AQ684">
        <v>2.099233156786E-4</v>
      </c>
      <c r="AR684" s="96">
        <v>-8.1743073338857997E-5</v>
      </c>
      <c r="AS684">
        <v>0.89999360017014296</v>
      </c>
      <c r="AT684">
        <v>1.08379377303167</v>
      </c>
      <c r="AU684">
        <v>0.89999360017014296</v>
      </c>
      <c r="AV684">
        <v>1.0023529805045599</v>
      </c>
    </row>
    <row r="685" spans="1:48">
      <c r="A685" s="95">
        <v>45712</v>
      </c>
      <c r="B685" t="b">
        <v>0</v>
      </c>
      <c r="C685" t="b">
        <v>0</v>
      </c>
      <c r="E685" t="s">
        <v>107</v>
      </c>
      <c r="F685">
        <v>6042.95</v>
      </c>
      <c r="H685">
        <v>0</v>
      </c>
      <c r="J685">
        <v>4.3299999999999998E-2</v>
      </c>
      <c r="K685">
        <v>13159.206971458299</v>
      </c>
      <c r="L685">
        <v>13255.972</v>
      </c>
      <c r="M685">
        <v>476.95490070249502</v>
      </c>
      <c r="O685">
        <v>18.21</v>
      </c>
      <c r="P685">
        <v>13255.972</v>
      </c>
      <c r="Q685">
        <v>1.0013256116454901</v>
      </c>
      <c r="T685">
        <v>5.2070435381546799E-2</v>
      </c>
      <c r="U685">
        <v>0.109491319274324</v>
      </c>
      <c r="V685">
        <v>0.104931913766231</v>
      </c>
      <c r="W685">
        <v>0.109491319274324</v>
      </c>
      <c r="X685" s="96">
        <v>4.5845268733414799E-5</v>
      </c>
      <c r="Z685">
        <v>0.12545079651962299</v>
      </c>
      <c r="AA685">
        <v>0.10638089572545301</v>
      </c>
      <c r="AB685" s="111">
        <v>0.92330020715536498</v>
      </c>
      <c r="AC685">
        <v>1.2874670777888999E-3</v>
      </c>
      <c r="AD685">
        <v>473.28113037309703</v>
      </c>
      <c r="AE685" s="111">
        <v>474.092871998308</v>
      </c>
      <c r="AG685">
        <v>473.28113037309703</v>
      </c>
      <c r="AI685" s="96">
        <v>1.66796497269197E-6</v>
      </c>
      <c r="AK685">
        <v>476.159639995536</v>
      </c>
      <c r="AL685">
        <v>483.302034595468</v>
      </c>
      <c r="AM685">
        <v>469.017245395602</v>
      </c>
      <c r="AN685">
        <v>5.0981040564370003E-4</v>
      </c>
      <c r="AO685">
        <v>3.4446649029979998E-4</v>
      </c>
      <c r="AP685">
        <v>0.18210000000000001</v>
      </c>
      <c r="AQ685" s="96">
        <v>4.6184765913672102E-5</v>
      </c>
      <c r="AR685" s="96">
        <v>-3.3949718025727501E-7</v>
      </c>
      <c r="AS685">
        <v>0.89999360017014296</v>
      </c>
      <c r="AT685">
        <v>1.0706133280452801</v>
      </c>
      <c r="AU685">
        <v>0.89999360017014296</v>
      </c>
      <c r="AV685">
        <v>0.92330020715536498</v>
      </c>
    </row>
    <row r="686" spans="1:48">
      <c r="A686" s="95">
        <v>45712</v>
      </c>
      <c r="B686" t="b">
        <v>0</v>
      </c>
      <c r="C686" t="b">
        <v>0</v>
      </c>
      <c r="E686" t="s">
        <v>108</v>
      </c>
      <c r="F686">
        <v>6039.7749999999996</v>
      </c>
      <c r="H686">
        <v>0</v>
      </c>
      <c r="J686">
        <v>4.3299999999999998E-2</v>
      </c>
      <c r="K686">
        <v>13159.206971458299</v>
      </c>
      <c r="L686">
        <v>13249.46</v>
      </c>
      <c r="M686">
        <v>476.72059647241798</v>
      </c>
      <c r="O686">
        <v>18.21</v>
      </c>
      <c r="P686">
        <v>13249.46</v>
      </c>
      <c r="Q686">
        <v>0.99947459436202502</v>
      </c>
      <c r="T686">
        <v>5.2070435381546799E-2</v>
      </c>
      <c r="U686">
        <v>0.106276068061729</v>
      </c>
      <c r="V686">
        <v>0.10340774934139201</v>
      </c>
      <c r="W686">
        <v>0.106276068061729</v>
      </c>
      <c r="X686" s="96">
        <v>9.2817228170422195E-9</v>
      </c>
      <c r="Z686">
        <v>0.12545079651962299</v>
      </c>
      <c r="AA686">
        <v>0.10636146336824499</v>
      </c>
      <c r="AB686" s="111">
        <v>0.94527369571879105</v>
      </c>
      <c r="AC686">
        <v>-4.5576883716439998E-4</v>
      </c>
      <c r="AD686">
        <v>473.28113037309703</v>
      </c>
      <c r="AE686" s="111">
        <v>473.87679524132898</v>
      </c>
      <c r="AG686">
        <v>473.28113037309703</v>
      </c>
      <c r="AI686" s="96">
        <v>2.4144544610083899E-7</v>
      </c>
      <c r="AK686">
        <v>476.159639995536</v>
      </c>
      <c r="AL686">
        <v>483.302034595468</v>
      </c>
      <c r="AM686">
        <v>469.017245395602</v>
      </c>
      <c r="AN686">
        <v>3.4446649029979998E-4</v>
      </c>
      <c r="AO686">
        <v>1.7912257495590001E-4</v>
      </c>
      <c r="AP686">
        <v>0.18210000000000001</v>
      </c>
      <c r="AQ686" s="96">
        <v>9.2932191764622097E-9</v>
      </c>
      <c r="AR686" s="96">
        <v>-1.1496359419993401E-11</v>
      </c>
      <c r="AS686">
        <v>0.89999360017014296</v>
      </c>
      <c r="AT686">
        <v>1.06971031269808</v>
      </c>
      <c r="AU686">
        <v>0.89999360017014296</v>
      </c>
      <c r="AV686">
        <v>0.94527369571879105</v>
      </c>
    </row>
    <row r="687" spans="1:48">
      <c r="A687" s="95">
        <v>45712</v>
      </c>
      <c r="B687" t="b">
        <v>0</v>
      </c>
      <c r="C687" t="b">
        <v>0</v>
      </c>
      <c r="E687" t="s">
        <v>109</v>
      </c>
      <c r="F687">
        <v>6029.15</v>
      </c>
      <c r="H687">
        <v>0</v>
      </c>
      <c r="J687">
        <v>4.3299999999999998E-2</v>
      </c>
      <c r="K687">
        <v>13159.206971458299</v>
      </c>
      <c r="L687">
        <v>13224.558000000001</v>
      </c>
      <c r="M687">
        <v>475.82461306680398</v>
      </c>
      <c r="O687">
        <v>18.21</v>
      </c>
      <c r="P687">
        <v>13224.558000000001</v>
      </c>
      <c r="Q687">
        <v>0.99824082850768403</v>
      </c>
      <c r="T687">
        <v>5.2070435381546799E-2</v>
      </c>
      <c r="U687">
        <v>0.10484036202071099</v>
      </c>
      <c r="V687">
        <v>0.102760183229706</v>
      </c>
      <c r="W687">
        <v>0.10484036202071099</v>
      </c>
      <c r="X687">
        <v>0</v>
      </c>
      <c r="Z687">
        <v>0.12545079651962299</v>
      </c>
      <c r="AA687">
        <v>0.106505686127606</v>
      </c>
      <c r="AB687" s="111">
        <v>0.97387178418616105</v>
      </c>
      <c r="AC687">
        <v>-1.7794760309999E-3</v>
      </c>
      <c r="AD687">
        <v>473.28113037309703</v>
      </c>
      <c r="AE687" s="111">
        <v>473.03354284254999</v>
      </c>
      <c r="AG687">
        <v>473.28113037309703</v>
      </c>
      <c r="AI687" s="96">
        <v>3.5390686369253402E-6</v>
      </c>
      <c r="AK687">
        <v>476.159639995536</v>
      </c>
      <c r="AL687">
        <v>483.302034595468</v>
      </c>
      <c r="AM687">
        <v>469.017245395602</v>
      </c>
      <c r="AN687">
        <v>1.7912257495590001E-4</v>
      </c>
      <c r="AO687">
        <v>0</v>
      </c>
      <c r="AP687">
        <v>0.18210000000000001</v>
      </c>
      <c r="AQ687">
        <v>0</v>
      </c>
      <c r="AR687">
        <v>0</v>
      </c>
      <c r="AS687">
        <v>0.89999360017014296</v>
      </c>
      <c r="AT687">
        <v>1.0698564152964001</v>
      </c>
      <c r="AU687">
        <v>0.89999360017014296</v>
      </c>
      <c r="AV687">
        <v>0.97387178418616105</v>
      </c>
    </row>
    <row r="688" spans="1:48">
      <c r="A688" s="95">
        <v>45712</v>
      </c>
      <c r="B688" t="b">
        <v>0</v>
      </c>
      <c r="C688" t="b">
        <v>0</v>
      </c>
      <c r="E688" t="s">
        <v>110</v>
      </c>
      <c r="F688">
        <v>6005.5</v>
      </c>
      <c r="G688" t="s">
        <v>111</v>
      </c>
      <c r="H688">
        <v>0</v>
      </c>
      <c r="J688">
        <v>4.3299999999999998E-2</v>
      </c>
      <c r="K688">
        <v>13159.206971458299</v>
      </c>
      <c r="L688">
        <v>13171.51</v>
      </c>
      <c r="M688">
        <v>473.91592590508799</v>
      </c>
      <c r="N688">
        <v>478.93045284293697</v>
      </c>
      <c r="O688">
        <v>18.21</v>
      </c>
      <c r="P688">
        <v>13171.51</v>
      </c>
      <c r="Q688">
        <v>0.99607739067696099</v>
      </c>
      <c r="R688">
        <v>478.93045284293697</v>
      </c>
      <c r="S688">
        <v>4.3299999999999998E-2</v>
      </c>
      <c r="T688">
        <v>5.2070435381546799E-2</v>
      </c>
      <c r="U688">
        <v>0.109735640327976</v>
      </c>
      <c r="V688">
        <v>0.105346168747222</v>
      </c>
      <c r="W688">
        <v>0.109735640327976</v>
      </c>
      <c r="X688">
        <v>0</v>
      </c>
      <c r="Y688">
        <v>0.12558241212884899</v>
      </c>
      <c r="Z688">
        <v>0.12545079651962299</v>
      </c>
      <c r="AA688">
        <v>0.107104402298937</v>
      </c>
      <c r="AB688" s="111">
        <v>0.98720818990609505</v>
      </c>
      <c r="AC688">
        <v>-3.9078498664834004E-3</v>
      </c>
      <c r="AD688">
        <v>473.28113037309703</v>
      </c>
      <c r="AE688" s="111">
        <v>471.18499877531099</v>
      </c>
      <c r="AF688">
        <v>471.18499877531099</v>
      </c>
      <c r="AG688">
        <v>473.28113037309703</v>
      </c>
      <c r="AH688" s="95">
        <v>45712</v>
      </c>
      <c r="AI688" s="96">
        <v>1.61555115275436E-5</v>
      </c>
      <c r="AJ688">
        <v>473.91592590508799</v>
      </c>
      <c r="AK688">
        <v>476.159639995536</v>
      </c>
      <c r="AL688">
        <v>483.302034595468</v>
      </c>
      <c r="AM688">
        <v>469.017245395602</v>
      </c>
      <c r="AN688">
        <v>0</v>
      </c>
      <c r="AO688">
        <v>1.0058421516754E-3</v>
      </c>
      <c r="AP688">
        <v>0.18210000000000001</v>
      </c>
      <c r="AQ688">
        <v>0</v>
      </c>
      <c r="AR688">
        <v>0</v>
      </c>
      <c r="AS688">
        <v>0.89999360017014296</v>
      </c>
      <c r="AT688">
        <v>1.0687709607487099</v>
      </c>
      <c r="AU688">
        <v>0.89999360017014296</v>
      </c>
      <c r="AV688">
        <v>0.98720818990609505</v>
      </c>
    </row>
    <row r="689" spans="1:48">
      <c r="A689" s="95">
        <v>45713</v>
      </c>
      <c r="B689" t="b">
        <v>0</v>
      </c>
      <c r="C689" t="b">
        <v>0</v>
      </c>
      <c r="E689" t="s">
        <v>104</v>
      </c>
      <c r="F689">
        <v>5984.4</v>
      </c>
      <c r="H689">
        <v>0</v>
      </c>
      <c r="J689">
        <v>4.3299999999999998E-2</v>
      </c>
      <c r="K689">
        <v>13097.8481529119</v>
      </c>
      <c r="L689">
        <v>13127.279</v>
      </c>
      <c r="M689">
        <v>472.26747619333997</v>
      </c>
      <c r="O689">
        <v>18.98</v>
      </c>
      <c r="P689">
        <v>13127.279</v>
      </c>
      <c r="Q689">
        <v>0.99648655399217301</v>
      </c>
      <c r="T689">
        <v>4.3299999999999998E-2</v>
      </c>
      <c r="U689">
        <v>0.112269411488708</v>
      </c>
      <c r="V689">
        <v>0.106805398427642</v>
      </c>
      <c r="W689">
        <v>0.112269411488708</v>
      </c>
      <c r="X689">
        <v>-1.67405370917574E-2</v>
      </c>
      <c r="Z689">
        <v>0.12558241212884899</v>
      </c>
      <c r="AA689">
        <v>0.10740700531653601</v>
      </c>
      <c r="AB689" s="111">
        <v>0.94171343348534198</v>
      </c>
      <c r="AC689">
        <v>-3.4523028268361E-3</v>
      </c>
      <c r="AD689">
        <v>471.18499877531099</v>
      </c>
      <c r="AE689" s="111">
        <v>469.55832547207598</v>
      </c>
      <c r="AG689">
        <v>471.18499877531099</v>
      </c>
      <c r="AI689" s="96">
        <v>1.2141200333724899E-5</v>
      </c>
      <c r="AK689">
        <v>473.91592590508799</v>
      </c>
      <c r="AL689">
        <v>481.02466479366399</v>
      </c>
      <c r="AM689">
        <v>466.80718701651102</v>
      </c>
      <c r="AN689">
        <v>1.0058421516754E-3</v>
      </c>
      <c r="AO689">
        <v>8.4049823633150001E-4</v>
      </c>
      <c r="AP689">
        <v>0.1898</v>
      </c>
      <c r="AQ689">
        <v>4.2458727338290001E-4</v>
      </c>
      <c r="AR689">
        <v>-1.71651243651403E-2</v>
      </c>
      <c r="AS689">
        <v>0.89860457938236005</v>
      </c>
      <c r="AT689">
        <v>1.06423724234377</v>
      </c>
      <c r="AU689">
        <v>0.89860457938236005</v>
      </c>
      <c r="AV689">
        <v>0.94171343348534198</v>
      </c>
    </row>
    <row r="690" spans="1:48">
      <c r="A690" s="95">
        <v>45713</v>
      </c>
      <c r="B690" t="b">
        <v>0</v>
      </c>
      <c r="C690" t="b">
        <v>0</v>
      </c>
      <c r="E690" t="s">
        <v>105</v>
      </c>
      <c r="F690">
        <v>5953.9750000000004</v>
      </c>
      <c r="H690">
        <v>0</v>
      </c>
      <c r="J690">
        <v>4.3299999999999998E-2</v>
      </c>
      <c r="K690">
        <v>13097.8481529119</v>
      </c>
      <c r="L690">
        <v>13060.41</v>
      </c>
      <c r="M690">
        <v>469.86179456917603</v>
      </c>
      <c r="O690">
        <v>18.98</v>
      </c>
      <c r="P690">
        <v>13060.41</v>
      </c>
      <c r="Q690">
        <v>0.99491594813180895</v>
      </c>
      <c r="T690">
        <v>4.3299999999999998E-2</v>
      </c>
      <c r="U690">
        <v>0.120865726018183</v>
      </c>
      <c r="V690">
        <v>0.111558753340606</v>
      </c>
      <c r="W690">
        <v>0.120865726018183</v>
      </c>
      <c r="X690">
        <v>-9.2586524255549502E-2</v>
      </c>
      <c r="Z690">
        <v>0.12558241212884899</v>
      </c>
      <c r="AA690">
        <v>0.108472737985796</v>
      </c>
      <c r="AB690" s="111">
        <v>0.90205101063148596</v>
      </c>
      <c r="AC690">
        <v>-4.8009569654758003E-3</v>
      </c>
      <c r="AD690">
        <v>471.18499877531099</v>
      </c>
      <c r="AE690" s="111">
        <v>467.30399615870402</v>
      </c>
      <c r="AG690">
        <v>471.18499877531099</v>
      </c>
      <c r="AI690" s="96">
        <v>2.6080576485664501E-5</v>
      </c>
      <c r="AK690">
        <v>473.91592590508799</v>
      </c>
      <c r="AL690">
        <v>481.02466479366399</v>
      </c>
      <c r="AM690">
        <v>466.80718701651102</v>
      </c>
      <c r="AN690">
        <v>8.4049823633150001E-4</v>
      </c>
      <c r="AO690">
        <v>6.7515432098759996E-4</v>
      </c>
      <c r="AP690">
        <v>0.1898</v>
      </c>
      <c r="AQ690" s="96">
        <v>9.7495364042425207E-7</v>
      </c>
      <c r="AR690">
        <v>-9.2587499209189905E-2</v>
      </c>
      <c r="AS690">
        <v>0.89860457938236005</v>
      </c>
      <c r="AT690">
        <v>1.0619287374384501</v>
      </c>
      <c r="AU690">
        <v>0.89860457938236005</v>
      </c>
      <c r="AV690">
        <v>0.90205101063148596</v>
      </c>
    </row>
    <row r="691" spans="1:48">
      <c r="A691" s="95">
        <v>45713</v>
      </c>
      <c r="B691" t="b">
        <v>0</v>
      </c>
      <c r="C691" t="b">
        <v>0</v>
      </c>
      <c r="E691" t="s">
        <v>106</v>
      </c>
      <c r="F691">
        <v>5948.35</v>
      </c>
      <c r="H691">
        <v>0</v>
      </c>
      <c r="J691">
        <v>4.3299999999999998E-2</v>
      </c>
      <c r="K691">
        <v>13097.8481529119</v>
      </c>
      <c r="L691">
        <v>13047.897999999999</v>
      </c>
      <c r="M691">
        <v>469.41166239310701</v>
      </c>
      <c r="O691">
        <v>18.98</v>
      </c>
      <c r="P691">
        <v>13047.897999999999</v>
      </c>
      <c r="Q691">
        <v>0.99905525300324505</v>
      </c>
      <c r="T691">
        <v>4.3299999999999998E-2</v>
      </c>
      <c r="U691">
        <v>0.117597804233429</v>
      </c>
      <c r="V691">
        <v>0.110093643833741</v>
      </c>
      <c r="W691">
        <v>0.117597804233429</v>
      </c>
      <c r="X691">
        <v>-9.6725458195947703E-2</v>
      </c>
      <c r="Z691">
        <v>0.12558241212884899</v>
      </c>
      <c r="AA691">
        <v>0.108391060575646</v>
      </c>
      <c r="AB691" s="111">
        <v>0.778044962210517</v>
      </c>
      <c r="AC691">
        <v>-8.765742598061E-4</v>
      </c>
      <c r="AD691">
        <v>471.18499877531099</v>
      </c>
      <c r="AE691" s="111">
        <v>466.89436950416598</v>
      </c>
      <c r="AG691">
        <v>471.18499877531099</v>
      </c>
      <c r="AI691" s="96">
        <v>9.1866268117494802E-7</v>
      </c>
      <c r="AK691">
        <v>473.91592590508799</v>
      </c>
      <c r="AL691">
        <v>481.02466479366399</v>
      </c>
      <c r="AM691">
        <v>466.80718701651102</v>
      </c>
      <c r="AN691">
        <v>6.7515432098759996E-4</v>
      </c>
      <c r="AO691">
        <v>5.0981040564370003E-4</v>
      </c>
      <c r="AP691">
        <v>0.1898</v>
      </c>
      <c r="AQ691" s="96">
        <v>5.9744937507616998E-9</v>
      </c>
      <c r="AR691">
        <v>-9.6725464170441394E-2</v>
      </c>
      <c r="AS691">
        <v>0.89860457938236005</v>
      </c>
      <c r="AT691">
        <v>1.05370585974244</v>
      </c>
      <c r="AU691">
        <v>0.89860457938236005</v>
      </c>
      <c r="AV691">
        <v>0.778044962210517</v>
      </c>
    </row>
    <row r="692" spans="1:48">
      <c r="A692" s="95">
        <v>45713</v>
      </c>
      <c r="B692" t="b">
        <v>0</v>
      </c>
      <c r="C692" t="b">
        <v>0</v>
      </c>
      <c r="E692" t="s">
        <v>107</v>
      </c>
      <c r="F692">
        <v>5970.625</v>
      </c>
      <c r="H692">
        <v>0</v>
      </c>
      <c r="J692">
        <v>4.3299999999999998E-2</v>
      </c>
      <c r="K692">
        <v>13097.8481529119</v>
      </c>
      <c r="L692">
        <v>13097.183999999999</v>
      </c>
      <c r="M692">
        <v>471.184777357119</v>
      </c>
      <c r="O692">
        <v>18.98</v>
      </c>
      <c r="P692">
        <v>13097.183999999999</v>
      </c>
      <c r="Q692">
        <v>1.0037447359351701</v>
      </c>
      <c r="T692">
        <v>4.3299999999999998E-2</v>
      </c>
      <c r="U692">
        <v>0.12043230345106801</v>
      </c>
      <c r="V692">
        <v>0.11184461312030899</v>
      </c>
      <c r="W692">
        <v>0.12043230345106801</v>
      </c>
      <c r="X692">
        <v>-4.0070136170585998E-3</v>
      </c>
      <c r="Z692">
        <v>0.12558241212884899</v>
      </c>
      <c r="AA692">
        <v>0.108913536421757</v>
      </c>
      <c r="AB692" s="111">
        <v>0.79087849107675701</v>
      </c>
      <c r="AC692">
        <v>2.9376363112232E-3</v>
      </c>
      <c r="AD692">
        <v>471.18499877531099</v>
      </c>
      <c r="AE692" s="111">
        <v>468.26593535752698</v>
      </c>
      <c r="AG692">
        <v>471.18499877531099</v>
      </c>
      <c r="AI692" s="96">
        <v>1.42143874493355E-5</v>
      </c>
      <c r="AK692">
        <v>473.91592590508799</v>
      </c>
      <c r="AL692">
        <v>481.02466479366399</v>
      </c>
      <c r="AM692">
        <v>466.80718701651102</v>
      </c>
      <c r="AN692">
        <v>5.0981040564370003E-4</v>
      </c>
      <c r="AO692">
        <v>3.4446649029979998E-4</v>
      </c>
      <c r="AP692">
        <v>0.1898</v>
      </c>
      <c r="AQ692" s="96">
        <v>2.2392761155030498E-9</v>
      </c>
      <c r="AR692">
        <v>-4.0070158563347003E-3</v>
      </c>
      <c r="AS692">
        <v>0.89860457938236005</v>
      </c>
      <c r="AT692">
        <v>1.0543412097429901</v>
      </c>
      <c r="AU692">
        <v>0.89860457938236005</v>
      </c>
      <c r="AV692">
        <v>0.79087849107675701</v>
      </c>
    </row>
    <row r="693" spans="1:48">
      <c r="A693" s="95">
        <v>45713</v>
      </c>
      <c r="B693" t="b">
        <v>0</v>
      </c>
      <c r="C693" t="b">
        <v>0</v>
      </c>
      <c r="E693" t="s">
        <v>108</v>
      </c>
      <c r="F693">
        <v>5982.8249999999998</v>
      </c>
      <c r="H693">
        <v>0</v>
      </c>
      <c r="J693">
        <v>4.3299999999999998E-2</v>
      </c>
      <c r="K693">
        <v>13097.8481529119</v>
      </c>
      <c r="L693">
        <v>13124.63</v>
      </c>
      <c r="M693">
        <v>472.17217567108901</v>
      </c>
      <c r="O693">
        <v>18.98</v>
      </c>
      <c r="P693">
        <v>13124.63</v>
      </c>
      <c r="Q693">
        <v>1.00204333717156</v>
      </c>
      <c r="T693">
        <v>4.3299999999999998E-2</v>
      </c>
      <c r="U693">
        <v>0.118732961720269</v>
      </c>
      <c r="V693">
        <v>0.111201831788487</v>
      </c>
      <c r="W693">
        <v>0.118732961720269</v>
      </c>
      <c r="X693" s="96">
        <v>-3.3999595551250801E-6</v>
      </c>
      <c r="Z693">
        <v>0.12558241212884899</v>
      </c>
      <c r="AA693">
        <v>0.10900621003897799</v>
      </c>
      <c r="AB693" s="111">
        <v>0.85807149467134802</v>
      </c>
      <c r="AC693">
        <v>1.6506179613077999E-3</v>
      </c>
      <c r="AD693">
        <v>471.18499877531099</v>
      </c>
      <c r="AE693" s="111">
        <v>469.03886352109703</v>
      </c>
      <c r="AG693">
        <v>471.18499877531099</v>
      </c>
      <c r="AI693" s="96">
        <v>4.3822077400659702E-6</v>
      </c>
      <c r="AK693">
        <v>473.91592590508799</v>
      </c>
      <c r="AL693">
        <v>481.02466479366399</v>
      </c>
      <c r="AM693">
        <v>466.80718701651102</v>
      </c>
      <c r="AN693">
        <v>3.4446649029979998E-4</v>
      </c>
      <c r="AO693">
        <v>1.7912257495590001E-4</v>
      </c>
      <c r="AP693">
        <v>0.1898</v>
      </c>
      <c r="AQ693" s="96">
        <v>1.32552617006999E-13</v>
      </c>
      <c r="AR693" s="96">
        <v>-3.3999596876777001E-6</v>
      </c>
      <c r="AS693">
        <v>0.89860457938236005</v>
      </c>
      <c r="AT693">
        <v>1.0502620641226099</v>
      </c>
      <c r="AU693">
        <v>0.89860457938236005</v>
      </c>
      <c r="AV693">
        <v>0.85807149467134802</v>
      </c>
    </row>
    <row r="694" spans="1:48">
      <c r="A694" s="95">
        <v>45713</v>
      </c>
      <c r="B694" t="b">
        <v>0</v>
      </c>
      <c r="C694" t="b">
        <v>0</v>
      </c>
      <c r="E694" t="s">
        <v>109</v>
      </c>
      <c r="F694">
        <v>5979.45</v>
      </c>
      <c r="H694">
        <v>0</v>
      </c>
      <c r="J694">
        <v>4.3299999999999998E-2</v>
      </c>
      <c r="K694">
        <v>13097.8481529119</v>
      </c>
      <c r="L694">
        <v>13117.084999999999</v>
      </c>
      <c r="M694">
        <v>471.90073647124501</v>
      </c>
      <c r="O694">
        <v>18.98</v>
      </c>
      <c r="P694">
        <v>13117.084999999999</v>
      </c>
      <c r="Q694">
        <v>0.999435885221446</v>
      </c>
      <c r="T694">
        <v>4.3299999999999998E-2</v>
      </c>
      <c r="U694">
        <v>0.115267789436779</v>
      </c>
      <c r="V694">
        <v>0.10960096258096901</v>
      </c>
      <c r="W694">
        <v>0.115267789436779</v>
      </c>
      <c r="X694">
        <v>0</v>
      </c>
      <c r="Z694">
        <v>0.12558241212884899</v>
      </c>
      <c r="AA694">
        <v>0.109002864362285</v>
      </c>
      <c r="AB694" s="111">
        <v>0.87035247105547398</v>
      </c>
      <c r="AC694">
        <v>-4.9451053130040003E-4</v>
      </c>
      <c r="AD694">
        <v>471.18499877531099</v>
      </c>
      <c r="AE694" s="111">
        <v>468.806918863497</v>
      </c>
      <c r="AG694">
        <v>471.18499877531099</v>
      </c>
      <c r="AI694" s="96">
        <v>3.3066945112268801E-7</v>
      </c>
      <c r="AK694">
        <v>473.91592590508799</v>
      </c>
      <c r="AL694">
        <v>481.02466479366399</v>
      </c>
      <c r="AM694">
        <v>466.80718701651102</v>
      </c>
      <c r="AN694">
        <v>1.7912257495590001E-4</v>
      </c>
      <c r="AO694">
        <v>0</v>
      </c>
      <c r="AP694">
        <v>0.1898</v>
      </c>
      <c r="AQ694">
        <v>0</v>
      </c>
      <c r="AR694">
        <v>0</v>
      </c>
      <c r="AS694">
        <v>0.89860457938236005</v>
      </c>
      <c r="AT694">
        <v>1.04953482081764</v>
      </c>
      <c r="AU694">
        <v>0.89860457938236005</v>
      </c>
      <c r="AV694">
        <v>0.87035247105547398</v>
      </c>
    </row>
    <row r="695" spans="1:48">
      <c r="A695" s="95">
        <v>45713</v>
      </c>
      <c r="B695" t="b">
        <v>0</v>
      </c>
      <c r="C695" t="b">
        <v>0</v>
      </c>
      <c r="E695" t="s">
        <v>110</v>
      </c>
      <c r="F695">
        <v>5970.4750000000004</v>
      </c>
      <c r="G695" t="s">
        <v>111</v>
      </c>
      <c r="H695">
        <v>0</v>
      </c>
      <c r="J695">
        <v>4.3299999999999998E-2</v>
      </c>
      <c r="K695">
        <v>13097.8481529119</v>
      </c>
      <c r="L695">
        <v>13098.157999999999</v>
      </c>
      <c r="M695">
        <v>471.21981801724502</v>
      </c>
      <c r="N695">
        <v>476.137256754215</v>
      </c>
      <c r="O695">
        <v>18.98</v>
      </c>
      <c r="P695">
        <v>13098.157999999999</v>
      </c>
      <c r="Q695">
        <v>0.99849902583013495</v>
      </c>
      <c r="R695">
        <v>476.137256754215</v>
      </c>
      <c r="S695">
        <v>4.9898012254855198E-2</v>
      </c>
      <c r="T695">
        <v>4.3299999999999998E-2</v>
      </c>
      <c r="U695">
        <v>0.11273927842988</v>
      </c>
      <c r="V695">
        <v>0.108454324841327</v>
      </c>
      <c r="W695">
        <v>0.11273927842988</v>
      </c>
      <c r="X695">
        <v>0</v>
      </c>
      <c r="Y695">
        <v>0.125106460180648</v>
      </c>
      <c r="Z695">
        <v>0.12558241212884899</v>
      </c>
      <c r="AA695">
        <v>0.109051849232797</v>
      </c>
      <c r="AB695" s="111">
        <v>0.89651694661542602</v>
      </c>
      <c r="AC695">
        <v>-1.2584717858158E-3</v>
      </c>
      <c r="AD695">
        <v>471.18499877531099</v>
      </c>
      <c r="AE695" s="111">
        <v>468.21693858311198</v>
      </c>
      <c r="AF695">
        <v>468.21693858311198</v>
      </c>
      <c r="AG695">
        <v>471.18499877531099</v>
      </c>
      <c r="AH695" s="95">
        <v>45713</v>
      </c>
      <c r="AI695" s="96">
        <v>2.0850473936770599E-6</v>
      </c>
      <c r="AJ695">
        <v>471.21981801724502</v>
      </c>
      <c r="AK695">
        <v>473.91592590508799</v>
      </c>
      <c r="AL695">
        <v>481.02466479366399</v>
      </c>
      <c r="AM695">
        <v>466.80718701651102</v>
      </c>
      <c r="AN695">
        <v>0</v>
      </c>
      <c r="AO695">
        <v>1.0058421516754E-3</v>
      </c>
      <c r="AP695">
        <v>0.1898</v>
      </c>
      <c r="AQ695">
        <v>0</v>
      </c>
      <c r="AR695">
        <v>0</v>
      </c>
      <c r="AS695">
        <v>0.89860457938236005</v>
      </c>
      <c r="AT695">
        <v>1.0495610950827501</v>
      </c>
      <c r="AU695">
        <v>0.89860457938236005</v>
      </c>
      <c r="AV695">
        <v>0.89651694661542602</v>
      </c>
    </row>
    <row r="696" spans="1:48">
      <c r="A696" s="95">
        <v>45714</v>
      </c>
      <c r="B696" t="b">
        <v>0</v>
      </c>
      <c r="C696" t="b">
        <v>0</v>
      </c>
      <c r="E696" t="s">
        <v>104</v>
      </c>
      <c r="F696">
        <v>5997.25</v>
      </c>
      <c r="H696">
        <v>0</v>
      </c>
      <c r="J696">
        <v>4.3299999999999998E-2</v>
      </c>
      <c r="K696">
        <v>13099.9124972671</v>
      </c>
      <c r="L696">
        <v>13160.174000000001</v>
      </c>
      <c r="M696">
        <v>473.38559423270601</v>
      </c>
      <c r="O696">
        <v>19.43</v>
      </c>
      <c r="P696">
        <v>13160.174000000001</v>
      </c>
      <c r="Q696">
        <v>1.0044845678107599</v>
      </c>
      <c r="T696">
        <v>4.9898012254855198E-2</v>
      </c>
      <c r="U696">
        <v>0.119050777782718</v>
      </c>
      <c r="V696">
        <v>0.111902842240049</v>
      </c>
      <c r="W696">
        <v>0.119050777782718</v>
      </c>
      <c r="X696">
        <v>3.3675335844113502E-2</v>
      </c>
      <c r="Z696">
        <v>0.125106460180648</v>
      </c>
      <c r="AA696">
        <v>9.7577155749855704E-2</v>
      </c>
      <c r="AB696" s="111">
        <v>0.92173042694135998</v>
      </c>
      <c r="AC696">
        <v>4.1040766473256999E-3</v>
      </c>
      <c r="AD696">
        <v>468.21693858311198</v>
      </c>
      <c r="AE696" s="111">
        <v>470.13853678663298</v>
      </c>
      <c r="AG696">
        <v>468.21693858311198</v>
      </c>
      <c r="AI696" s="96">
        <v>2.1027508350658301E-5</v>
      </c>
      <c r="AK696">
        <v>471.21981801724502</v>
      </c>
      <c r="AL696">
        <v>478.28811528750299</v>
      </c>
      <c r="AM696">
        <v>464.15152074698602</v>
      </c>
      <c r="AN696">
        <v>1.0058421516754E-3</v>
      </c>
      <c r="AO696">
        <v>8.4049823633150001E-4</v>
      </c>
      <c r="AP696">
        <v>0.1943</v>
      </c>
      <c r="AQ696">
        <v>3.3908040314171099E-2</v>
      </c>
      <c r="AR696">
        <v>-2.3270447005759999E-4</v>
      </c>
      <c r="AS696">
        <v>0.90361063687160104</v>
      </c>
      <c r="AT696">
        <v>1.0491762608744</v>
      </c>
      <c r="AU696">
        <v>0.90361063687160104</v>
      </c>
      <c r="AV696">
        <v>0.92173042694135998</v>
      </c>
    </row>
    <row r="697" spans="1:48">
      <c r="A697" s="95">
        <v>45714</v>
      </c>
      <c r="B697" t="b">
        <v>0</v>
      </c>
      <c r="C697" t="b">
        <v>0</v>
      </c>
      <c r="E697" t="s">
        <v>105</v>
      </c>
      <c r="F697">
        <v>6015.45</v>
      </c>
      <c r="H697">
        <v>0</v>
      </c>
      <c r="J697">
        <v>4.3299999999999998E-2</v>
      </c>
      <c r="K697">
        <v>13099.9124972671</v>
      </c>
      <c r="L697">
        <v>13199.272000000001</v>
      </c>
      <c r="M697">
        <v>474.79199128819403</v>
      </c>
      <c r="O697">
        <v>19.43</v>
      </c>
      <c r="P697">
        <v>13199.272000000001</v>
      </c>
      <c r="Q697">
        <v>1.00303472424861</v>
      </c>
      <c r="T697">
        <v>4.9898012254855198E-2</v>
      </c>
      <c r="U697">
        <v>0.11939064239764099</v>
      </c>
      <c r="V697">
        <v>0.11230445338367</v>
      </c>
      <c r="W697">
        <v>0.11939064239764099</v>
      </c>
      <c r="X697">
        <v>7.3436391034717205E-2</v>
      </c>
      <c r="Z697">
        <v>0.125106460180648</v>
      </c>
      <c r="AA697">
        <v>9.7951818244433705E-2</v>
      </c>
      <c r="AB697" s="111">
        <v>0.89905065662643502</v>
      </c>
      <c r="AC697">
        <v>2.7361317000966002E-3</v>
      </c>
      <c r="AD697">
        <v>468.21693858311198</v>
      </c>
      <c r="AE697" s="111">
        <v>471.42489774057202</v>
      </c>
      <c r="AG697">
        <v>468.21693858311198</v>
      </c>
      <c r="AI697" s="96">
        <v>8.8002934891473598E-6</v>
      </c>
      <c r="AK697">
        <v>471.21981801724502</v>
      </c>
      <c r="AL697">
        <v>478.28811528750299</v>
      </c>
      <c r="AM697">
        <v>464.15152074698602</v>
      </c>
      <c r="AN697">
        <v>8.4049823633150001E-4</v>
      </c>
      <c r="AO697">
        <v>6.7515432098759996E-4</v>
      </c>
      <c r="AP697">
        <v>0.1943</v>
      </c>
      <c r="AQ697">
        <v>7.3439918904790097E-2</v>
      </c>
      <c r="AR697" s="96">
        <v>-3.5278700728502699E-6</v>
      </c>
      <c r="AS697">
        <v>0.90361063687160104</v>
      </c>
      <c r="AT697">
        <v>1.13139419740679</v>
      </c>
      <c r="AU697">
        <v>0.90361063687160104</v>
      </c>
      <c r="AV697">
        <v>0.89905065662643502</v>
      </c>
    </row>
    <row r="698" spans="1:48">
      <c r="A698" s="95">
        <v>45714</v>
      </c>
      <c r="B698" t="b">
        <v>0</v>
      </c>
      <c r="C698" t="b">
        <v>0</v>
      </c>
      <c r="E698" t="s">
        <v>106</v>
      </c>
      <c r="F698">
        <v>6017.5</v>
      </c>
      <c r="H698">
        <v>0</v>
      </c>
      <c r="J698">
        <v>4.3299999999999998E-2</v>
      </c>
      <c r="K698">
        <v>13099.9124972671</v>
      </c>
      <c r="L698">
        <v>13203.769</v>
      </c>
      <c r="M698">
        <v>474.95375320845898</v>
      </c>
      <c r="O698">
        <v>19.43</v>
      </c>
      <c r="P698">
        <v>13203.769</v>
      </c>
      <c r="Q698">
        <v>1.0003407891346401</v>
      </c>
      <c r="T698">
        <v>4.9898012254855198E-2</v>
      </c>
      <c r="U698">
        <v>0.115806560080899</v>
      </c>
      <c r="V698">
        <v>0.11063481477319501</v>
      </c>
      <c r="W698">
        <v>0.115806560080899</v>
      </c>
      <c r="X698">
        <v>5.5641470139413902E-2</v>
      </c>
      <c r="Z698">
        <v>0.125106460180648</v>
      </c>
      <c r="AA698">
        <v>9.7724642714481696E-2</v>
      </c>
      <c r="AB698" s="111">
        <v>0.93130656334626905</v>
      </c>
      <c r="AC698">
        <v>3.0308151496560002E-4</v>
      </c>
      <c r="AD698">
        <v>468.21693858311198</v>
      </c>
      <c r="AE698" s="111">
        <v>471.56777791277199</v>
      </c>
      <c r="AG698">
        <v>468.21693858311198</v>
      </c>
      <c r="AI698" s="96">
        <v>1.16037369395752E-7</v>
      </c>
      <c r="AK698">
        <v>471.21981801724502</v>
      </c>
      <c r="AL698">
        <v>478.28811528750299</v>
      </c>
      <c r="AM698">
        <v>464.15152074698602</v>
      </c>
      <c r="AN698">
        <v>6.7515432098759996E-4</v>
      </c>
      <c r="AO698">
        <v>5.0981040564370003E-4</v>
      </c>
      <c r="AP698">
        <v>0.1943</v>
      </c>
      <c r="AQ698">
        <v>5.5641547732789197E-2</v>
      </c>
      <c r="AR698" s="96">
        <v>-7.7593375280571295E-8</v>
      </c>
      <c r="AS698">
        <v>0.90361063687160104</v>
      </c>
      <c r="AT698">
        <v>1.1289435415671001</v>
      </c>
      <c r="AU698">
        <v>0.90361063687160104</v>
      </c>
      <c r="AV698">
        <v>0.93130656334626905</v>
      </c>
    </row>
    <row r="699" spans="1:48">
      <c r="A699" s="95">
        <v>45714</v>
      </c>
      <c r="B699" t="b">
        <v>0</v>
      </c>
      <c r="C699" t="b">
        <v>0</v>
      </c>
      <c r="E699" t="s">
        <v>107</v>
      </c>
      <c r="F699">
        <v>5995.2</v>
      </c>
      <c r="H699">
        <v>0</v>
      </c>
      <c r="J699">
        <v>4.3299999999999998E-2</v>
      </c>
      <c r="K699">
        <v>13099.9124972671</v>
      </c>
      <c r="L699">
        <v>13155.388999999999</v>
      </c>
      <c r="M699">
        <v>473.21347264309702</v>
      </c>
      <c r="O699">
        <v>19.43</v>
      </c>
      <c r="P699">
        <v>13155.388999999999</v>
      </c>
      <c r="Q699">
        <v>0.99629414208558298</v>
      </c>
      <c r="T699">
        <v>4.9898012254855198E-2</v>
      </c>
      <c r="U699">
        <v>0.118459641235149</v>
      </c>
      <c r="V699">
        <v>0.112187159583127</v>
      </c>
      <c r="W699">
        <v>0.118459641235149</v>
      </c>
      <c r="X699">
        <v>1.5577453664899E-3</v>
      </c>
      <c r="Z699">
        <v>0.125106460180648</v>
      </c>
      <c r="AA699">
        <v>9.8394692580187501E-2</v>
      </c>
      <c r="AB699" s="111">
        <v>0.95115627782830303</v>
      </c>
      <c r="AC699">
        <v>-3.4143902880438E-3</v>
      </c>
      <c r="AD699">
        <v>468.21693858311198</v>
      </c>
      <c r="AE699" s="111">
        <v>469.95766147171202</v>
      </c>
      <c r="AG699">
        <v>468.21693858311198</v>
      </c>
      <c r="AI699" s="96">
        <v>1.34750265046821E-5</v>
      </c>
      <c r="AK699">
        <v>471.21981801724502</v>
      </c>
      <c r="AL699">
        <v>478.28811528750299</v>
      </c>
      <c r="AM699">
        <v>464.15152074698602</v>
      </c>
      <c r="AN699">
        <v>5.0981040564370003E-4</v>
      </c>
      <c r="AO699">
        <v>3.4446649029979998E-4</v>
      </c>
      <c r="AP699">
        <v>0.1943</v>
      </c>
      <c r="AQ699">
        <v>1.5577861565044E-3</v>
      </c>
      <c r="AR699" s="96">
        <v>-4.07900144772099E-8</v>
      </c>
      <c r="AS699">
        <v>0.90361063687160104</v>
      </c>
      <c r="AT699">
        <v>1.1304312443532201</v>
      </c>
      <c r="AU699">
        <v>0.90361063687160104</v>
      </c>
      <c r="AV699">
        <v>0.95115627782830303</v>
      </c>
    </row>
    <row r="700" spans="1:48">
      <c r="A700" s="95">
        <v>45714</v>
      </c>
      <c r="B700" t="b">
        <v>0</v>
      </c>
      <c r="C700" t="b">
        <v>0</v>
      </c>
      <c r="E700" t="s">
        <v>108</v>
      </c>
      <c r="F700">
        <v>5959.625</v>
      </c>
      <c r="H700">
        <v>0</v>
      </c>
      <c r="J700">
        <v>4.3299999999999998E-2</v>
      </c>
      <c r="K700">
        <v>13099.9124972671</v>
      </c>
      <c r="L700">
        <v>13077.635</v>
      </c>
      <c r="M700">
        <v>470.41657774687701</v>
      </c>
      <c r="O700">
        <v>19.43</v>
      </c>
      <c r="P700">
        <v>13077.635</v>
      </c>
      <c r="Q700">
        <v>0.99406608620229497</v>
      </c>
      <c r="T700">
        <v>4.9898012254855198E-2</v>
      </c>
      <c r="U700">
        <v>0.13003855100960901</v>
      </c>
      <c r="V700">
        <v>0.118608725158296</v>
      </c>
      <c r="W700">
        <v>0.13003855100960901</v>
      </c>
      <c r="X700" s="96">
        <v>-1.2526128381419599E-7</v>
      </c>
      <c r="Z700">
        <v>0.125106460180648</v>
      </c>
      <c r="AA700">
        <v>0.10022361509887399</v>
      </c>
      <c r="AB700" s="111">
        <v>0.87722047911622802</v>
      </c>
      <c r="AC700">
        <v>-5.6291357591603999E-3</v>
      </c>
      <c r="AD700">
        <v>468.21693858311198</v>
      </c>
      <c r="AE700" s="111">
        <v>467.31220599423</v>
      </c>
      <c r="AG700">
        <v>468.21693858311198</v>
      </c>
      <c r="AI700" s="96">
        <v>3.5140772328157698E-5</v>
      </c>
      <c r="AK700">
        <v>471.21981801724502</v>
      </c>
      <c r="AL700">
        <v>478.28811528750299</v>
      </c>
      <c r="AM700">
        <v>464.15152074698602</v>
      </c>
      <c r="AN700">
        <v>3.4446649029979998E-4</v>
      </c>
      <c r="AO700">
        <v>1.7912257495590001E-4</v>
      </c>
      <c r="AP700">
        <v>0.1943</v>
      </c>
      <c r="AQ700" s="96">
        <v>8.8447669284935695E-11</v>
      </c>
      <c r="AR700" s="96">
        <v>-1.25349731483481E-7</v>
      </c>
      <c r="AS700">
        <v>0.90361063687160104</v>
      </c>
      <c r="AT700">
        <v>1.12602767922042</v>
      </c>
      <c r="AU700">
        <v>0.90361063687160104</v>
      </c>
      <c r="AV700">
        <v>0.87722047911622802</v>
      </c>
    </row>
    <row r="701" spans="1:48">
      <c r="A701" s="95">
        <v>45714</v>
      </c>
      <c r="B701" t="b">
        <v>0</v>
      </c>
      <c r="C701" t="b">
        <v>0</v>
      </c>
      <c r="E701" t="s">
        <v>109</v>
      </c>
      <c r="F701">
        <v>5967.65</v>
      </c>
      <c r="H701">
        <v>0</v>
      </c>
      <c r="J701">
        <v>4.3299999999999998E-2</v>
      </c>
      <c r="K701">
        <v>13099.9124972671</v>
      </c>
      <c r="L701">
        <v>13095.842000000001</v>
      </c>
      <c r="M701">
        <v>471.07150309316802</v>
      </c>
      <c r="O701">
        <v>19.43</v>
      </c>
      <c r="P701">
        <v>13095.842000000001</v>
      </c>
      <c r="Q701">
        <v>1.0013465612349699</v>
      </c>
      <c r="T701">
        <v>4.9898012254855198E-2</v>
      </c>
      <c r="U701">
        <v>0.126886904140632</v>
      </c>
      <c r="V701">
        <v>0.117253658290408</v>
      </c>
      <c r="W701">
        <v>0.126886904140632</v>
      </c>
      <c r="X701">
        <v>0</v>
      </c>
      <c r="Z701">
        <v>0.125106460180648</v>
      </c>
      <c r="AA701">
        <v>0.10033570692069201</v>
      </c>
      <c r="AB701" s="111">
        <v>0.79911089775642596</v>
      </c>
      <c r="AC701">
        <v>1.2134766266052E-3</v>
      </c>
      <c r="AD701">
        <v>468.21693858311198</v>
      </c>
      <c r="AE701" s="111">
        <v>467.87927843353202</v>
      </c>
      <c r="AG701">
        <v>468.21693858311198</v>
      </c>
      <c r="AI701" s="96">
        <v>1.9355931465977E-6</v>
      </c>
      <c r="AK701">
        <v>471.21981801724502</v>
      </c>
      <c r="AL701">
        <v>478.28811528750299</v>
      </c>
      <c r="AM701">
        <v>464.15152074698602</v>
      </c>
      <c r="AN701">
        <v>1.7912257495590001E-4</v>
      </c>
      <c r="AO701">
        <v>0</v>
      </c>
      <c r="AP701">
        <v>0.1943</v>
      </c>
      <c r="AQ701">
        <v>0</v>
      </c>
      <c r="AR701">
        <v>0</v>
      </c>
      <c r="AS701">
        <v>0.90361063687160104</v>
      </c>
      <c r="AT701">
        <v>1.11376426989091</v>
      </c>
      <c r="AU701">
        <v>0.90361063687160104</v>
      </c>
      <c r="AV701">
        <v>0.79911089775642596</v>
      </c>
    </row>
    <row r="702" spans="1:48">
      <c r="A702" s="95">
        <v>45714</v>
      </c>
      <c r="B702" t="b">
        <v>0</v>
      </c>
      <c r="C702" t="b">
        <v>0</v>
      </c>
      <c r="E702" t="s">
        <v>110</v>
      </c>
      <c r="F702">
        <v>5971.5749999999998</v>
      </c>
      <c r="G702" t="s">
        <v>111</v>
      </c>
      <c r="H702">
        <v>0</v>
      </c>
      <c r="J702">
        <v>4.3299999999999998E-2</v>
      </c>
      <c r="K702">
        <v>13099.9124972671</v>
      </c>
      <c r="L702">
        <v>13102.539000000001</v>
      </c>
      <c r="M702">
        <v>471.31240137647097</v>
      </c>
      <c r="N702">
        <v>476.22498025735803</v>
      </c>
      <c r="O702">
        <v>19.43</v>
      </c>
      <c r="P702">
        <v>13102.539000000001</v>
      </c>
      <c r="Q702">
        <v>1.00065771283503</v>
      </c>
      <c r="R702">
        <v>476.22498025735803</v>
      </c>
      <c r="S702">
        <v>4.7802672721794497E-2</v>
      </c>
      <c r="T702">
        <v>4.9898012254855198E-2</v>
      </c>
      <c r="U702">
        <v>0.123133803942924</v>
      </c>
      <c r="V702">
        <v>0.11554133450766201</v>
      </c>
      <c r="W702">
        <v>0.123133803942924</v>
      </c>
      <c r="X702">
        <v>0</v>
      </c>
      <c r="Y702">
        <v>0.122935996972207</v>
      </c>
      <c r="Z702">
        <v>0.125106460180648</v>
      </c>
      <c r="AA702">
        <v>0.100352119051393</v>
      </c>
      <c r="AB702" s="111">
        <v>0.81895940281640001</v>
      </c>
      <c r="AC702">
        <v>4.066674287641E-4</v>
      </c>
      <c r="AD702">
        <v>468.21693858311198</v>
      </c>
      <c r="AE702" s="111">
        <v>468.06954969666401</v>
      </c>
      <c r="AF702">
        <v>468.06954969666401</v>
      </c>
      <c r="AG702">
        <v>468.21693858311198</v>
      </c>
      <c r="AH702" s="95">
        <v>45714</v>
      </c>
      <c r="AI702" s="96">
        <v>2.6137960699405402E-7</v>
      </c>
      <c r="AJ702">
        <v>471.31240137647097</v>
      </c>
      <c r="AK702">
        <v>471.21981801724502</v>
      </c>
      <c r="AL702">
        <v>478.28811528750299</v>
      </c>
      <c r="AM702">
        <v>464.15152074698602</v>
      </c>
      <c r="AN702">
        <v>0</v>
      </c>
      <c r="AO702">
        <v>1.0058421516754E-3</v>
      </c>
      <c r="AP702">
        <v>0.1943</v>
      </c>
      <c r="AQ702">
        <v>0</v>
      </c>
      <c r="AR702">
        <v>0</v>
      </c>
      <c r="AS702">
        <v>0.90361063687160104</v>
      </c>
      <c r="AT702">
        <v>1.1130008795083599</v>
      </c>
      <c r="AU702">
        <v>0.90361063687160104</v>
      </c>
      <c r="AV702">
        <v>0.81895940281640001</v>
      </c>
    </row>
    <row r="703" spans="1:48">
      <c r="A703" s="95">
        <v>45715</v>
      </c>
      <c r="B703" t="b">
        <v>0</v>
      </c>
      <c r="C703" t="b">
        <v>0</v>
      </c>
      <c r="E703" t="s">
        <v>104</v>
      </c>
      <c r="F703">
        <v>5979.1750000000002</v>
      </c>
      <c r="H703">
        <v>0</v>
      </c>
      <c r="J703">
        <v>4.3299999999999998E-2</v>
      </c>
      <c r="K703">
        <v>12892.199092971499</v>
      </c>
      <c r="L703">
        <v>13120.536</v>
      </c>
      <c r="M703">
        <v>471.89718948477503</v>
      </c>
      <c r="O703">
        <v>19.100000000000001</v>
      </c>
      <c r="P703">
        <v>13120.536</v>
      </c>
      <c r="Q703">
        <v>1.0012726960642699</v>
      </c>
      <c r="T703">
        <v>4.7802672721794497E-2</v>
      </c>
      <c r="U703">
        <v>0.120062301559451</v>
      </c>
      <c r="V703">
        <v>0.114151983258154</v>
      </c>
      <c r="W703">
        <v>0.120062301559451</v>
      </c>
      <c r="X703">
        <v>5.3492963784272001E-3</v>
      </c>
      <c r="Z703">
        <v>0.122935996972207</v>
      </c>
      <c r="AA703">
        <v>0.100431115055194</v>
      </c>
      <c r="AB703" s="111">
        <v>0.86470268885215795</v>
      </c>
      <c r="AC703">
        <v>9.9767325282310005E-4</v>
      </c>
      <c r="AD703">
        <v>468.06954969666401</v>
      </c>
      <c r="AE703" s="111">
        <v>468.53653016685797</v>
      </c>
      <c r="AG703">
        <v>468.06954969666401</v>
      </c>
      <c r="AI703" s="96">
        <v>1.53759072850762E-6</v>
      </c>
      <c r="AK703">
        <v>471.31240137647097</v>
      </c>
      <c r="AL703">
        <v>478.38208739711803</v>
      </c>
      <c r="AM703">
        <v>464.24271535582301</v>
      </c>
      <c r="AN703">
        <v>1.0058421516754E-3</v>
      </c>
      <c r="AO703">
        <v>8.4049823633150001E-4</v>
      </c>
      <c r="AP703">
        <v>0.191</v>
      </c>
      <c r="AQ703">
        <v>6.9070652289818001E-3</v>
      </c>
      <c r="AR703">
        <v>-1.5577688505545001E-3</v>
      </c>
      <c r="AS703">
        <v>0.92586201180905703</v>
      </c>
      <c r="AT703">
        <v>1.11288899070182</v>
      </c>
      <c r="AU703">
        <v>0.92586201180905703</v>
      </c>
      <c r="AV703">
        <v>0.86470268885215795</v>
      </c>
    </row>
    <row r="704" spans="1:48">
      <c r="A704" s="95">
        <v>45715</v>
      </c>
      <c r="B704" t="b">
        <v>0</v>
      </c>
      <c r="C704" t="b">
        <v>0</v>
      </c>
      <c r="E704" t="s">
        <v>105</v>
      </c>
      <c r="F704">
        <v>5974.6374999999998</v>
      </c>
      <c r="H704">
        <v>0</v>
      </c>
      <c r="J704">
        <v>4.3299999999999998E-2</v>
      </c>
      <c r="K704">
        <v>12892.199092971499</v>
      </c>
      <c r="L704">
        <v>13111.629000000001</v>
      </c>
      <c r="M704">
        <v>471.57683761296602</v>
      </c>
      <c r="O704">
        <v>19.100000000000001</v>
      </c>
      <c r="P704">
        <v>13111.629000000001</v>
      </c>
      <c r="Q704">
        <v>0.99924111604025601</v>
      </c>
      <c r="T704">
        <v>4.7802672721794497E-2</v>
      </c>
      <c r="U704">
        <v>0.116614186080105</v>
      </c>
      <c r="V704">
        <v>0.112535149089854</v>
      </c>
      <c r="W704">
        <v>0.116614186080105</v>
      </c>
      <c r="X704">
        <v>1.1736685048472E-3</v>
      </c>
      <c r="Z704">
        <v>0.122935996972207</v>
      </c>
      <c r="AA704">
        <v>0.10006565982174</v>
      </c>
      <c r="AB704" s="111">
        <v>0.895692247065345</v>
      </c>
      <c r="AC704">
        <v>-5.9011055729850002E-4</v>
      </c>
      <c r="AD704">
        <v>468.06954969666401</v>
      </c>
      <c r="AE704" s="111">
        <v>468.26004181392602</v>
      </c>
      <c r="AG704">
        <v>468.06954969666401</v>
      </c>
      <c r="AI704" s="96">
        <v>4.6116321540121902E-7</v>
      </c>
      <c r="AK704">
        <v>471.31240137647097</v>
      </c>
      <c r="AL704">
        <v>478.38208739711803</v>
      </c>
      <c r="AM704">
        <v>464.24271535582301</v>
      </c>
      <c r="AN704">
        <v>8.4049823633150001E-4</v>
      </c>
      <c r="AO704">
        <v>6.7515432098759996E-4</v>
      </c>
      <c r="AP704">
        <v>0.191</v>
      </c>
      <c r="AQ704">
        <v>1.9602705727340001E-3</v>
      </c>
      <c r="AR704">
        <v>-7.8660206788679998E-4</v>
      </c>
      <c r="AS704">
        <v>0.92586201180905703</v>
      </c>
      <c r="AT704">
        <v>1.1123500261272701</v>
      </c>
      <c r="AU704">
        <v>0.92586201180905703</v>
      </c>
      <c r="AV704">
        <v>0.895692247065345</v>
      </c>
    </row>
    <row r="705" spans="1:48">
      <c r="A705" s="95">
        <v>45715</v>
      </c>
      <c r="B705" t="b">
        <v>0</v>
      </c>
      <c r="C705" t="b">
        <v>0</v>
      </c>
      <c r="E705" t="s">
        <v>106</v>
      </c>
      <c r="F705">
        <v>5960.8374999999996</v>
      </c>
      <c r="H705">
        <v>0</v>
      </c>
      <c r="J705">
        <v>4.3299999999999998E-2</v>
      </c>
      <c r="K705">
        <v>12892.199092971499</v>
      </c>
      <c r="L705">
        <v>13082.294</v>
      </c>
      <c r="M705">
        <v>470.52176607827101</v>
      </c>
      <c r="O705">
        <v>19.100000000000001</v>
      </c>
      <c r="P705">
        <v>13082.294</v>
      </c>
      <c r="Q705">
        <v>0.99769023643693799</v>
      </c>
      <c r="T705">
        <v>4.7802672721794497E-2</v>
      </c>
      <c r="U705">
        <v>0.11538596144827799</v>
      </c>
      <c r="V705">
        <v>0.112025563561261</v>
      </c>
      <c r="W705">
        <v>0.11538596144827799</v>
      </c>
      <c r="X705">
        <v>-8.5066223411629999E-4</v>
      </c>
      <c r="Z705">
        <v>0.122935996972207</v>
      </c>
      <c r="AA705">
        <v>0.100263203407375</v>
      </c>
      <c r="AB705" s="111">
        <v>0.91304613046736305</v>
      </c>
      <c r="AC705">
        <v>-2.0056917287515998E-3</v>
      </c>
      <c r="AD705">
        <v>468.06954969666401</v>
      </c>
      <c r="AE705" s="111">
        <v>467.32085652115501</v>
      </c>
      <c r="AG705">
        <v>468.06954969666401</v>
      </c>
      <c r="AI705" s="96">
        <v>5.0168538163794796E-6</v>
      </c>
      <c r="AK705">
        <v>471.31240137647097</v>
      </c>
      <c r="AL705">
        <v>478.38208739711803</v>
      </c>
      <c r="AM705">
        <v>464.24271535582301</v>
      </c>
      <c r="AN705">
        <v>6.7515432098759996E-4</v>
      </c>
      <c r="AO705">
        <v>5.0981040564370003E-4</v>
      </c>
      <c r="AP705">
        <v>0.191</v>
      </c>
      <c r="AQ705" s="96">
        <v>6.1638573526361299E-5</v>
      </c>
      <c r="AR705">
        <v>-9.1230080764270001E-4</v>
      </c>
      <c r="AS705">
        <v>0.92586201180905703</v>
      </c>
      <c r="AT705">
        <v>1.11483767497583</v>
      </c>
      <c r="AU705">
        <v>0.92586201180905703</v>
      </c>
      <c r="AV705">
        <v>0.91304613046736305</v>
      </c>
    </row>
    <row r="706" spans="1:48">
      <c r="A706" s="95">
        <v>45715</v>
      </c>
      <c r="B706" t="b">
        <v>0</v>
      </c>
      <c r="C706" t="b">
        <v>0</v>
      </c>
      <c r="E706" t="s">
        <v>107</v>
      </c>
      <c r="F706">
        <v>5956.65</v>
      </c>
      <c r="H706">
        <v>0</v>
      </c>
      <c r="J706">
        <v>4.3299999999999998E-2</v>
      </c>
      <c r="K706">
        <v>12892.199092971499</v>
      </c>
      <c r="L706">
        <v>13072.361000000001</v>
      </c>
      <c r="M706">
        <v>470.164512778318</v>
      </c>
      <c r="O706">
        <v>19.100000000000001</v>
      </c>
      <c r="P706">
        <v>13072.361000000001</v>
      </c>
      <c r="Q706">
        <v>0.99929749804452805</v>
      </c>
      <c r="T706">
        <v>4.7802672721794497E-2</v>
      </c>
      <c r="U706">
        <v>0.11214342216579699</v>
      </c>
      <c r="V706">
        <v>0.110470657666723</v>
      </c>
      <c r="W706">
        <v>0.11214342216579699</v>
      </c>
      <c r="X706">
        <v>-1.7303275035909999E-4</v>
      </c>
      <c r="Z706">
        <v>0.122935996972207</v>
      </c>
      <c r="AA706">
        <v>0.10004364576757201</v>
      </c>
      <c r="AB706" s="111">
        <v>0.92276504023211203</v>
      </c>
      <c r="AC706">
        <v>-6.942208895032E-4</v>
      </c>
      <c r="AD706">
        <v>468.06954969666401</v>
      </c>
      <c r="AE706" s="111">
        <v>466.99643262045703</v>
      </c>
      <c r="AG706">
        <v>468.06954969666401</v>
      </c>
      <c r="AI706" s="96">
        <v>5.7692972102578597E-7</v>
      </c>
      <c r="AK706">
        <v>471.31240137647097</v>
      </c>
      <c r="AL706">
        <v>478.38208739711803</v>
      </c>
      <c r="AM706">
        <v>464.24271535582301</v>
      </c>
      <c r="AN706">
        <v>5.0981040564370003E-4</v>
      </c>
      <c r="AO706">
        <v>3.4446649029979998E-4</v>
      </c>
      <c r="AP706">
        <v>0.191</v>
      </c>
      <c r="AQ706" s="96">
        <v>5.1429063340901601E-7</v>
      </c>
      <c r="AR706">
        <v>-1.735470409925E-4</v>
      </c>
      <c r="AS706">
        <v>0.92586201180905703</v>
      </c>
      <c r="AT706">
        <v>1.1134948148266499</v>
      </c>
      <c r="AU706">
        <v>0.92586201180905703</v>
      </c>
      <c r="AV706">
        <v>0.92276504023211203</v>
      </c>
    </row>
    <row r="707" spans="1:48">
      <c r="A707" s="95">
        <v>45715</v>
      </c>
      <c r="B707" t="b">
        <v>0</v>
      </c>
      <c r="C707" t="b">
        <v>0</v>
      </c>
      <c r="E707" t="s">
        <v>108</v>
      </c>
      <c r="F707">
        <v>5970</v>
      </c>
      <c r="H707">
        <v>0</v>
      </c>
      <c r="J707">
        <v>4.3299999999999998E-2</v>
      </c>
      <c r="K707">
        <v>12892.199092971499</v>
      </c>
      <c r="L707">
        <v>13100.561</v>
      </c>
      <c r="M707">
        <v>471.17876255770699</v>
      </c>
      <c r="O707">
        <v>19.100000000000001</v>
      </c>
      <c r="P707">
        <v>13100.561</v>
      </c>
      <c r="Q707">
        <v>1.0022411926166499</v>
      </c>
      <c r="T707">
        <v>4.7802672721794497E-2</v>
      </c>
      <c r="U707">
        <v>0.110964211172583</v>
      </c>
      <c r="V707">
        <v>0.1099244838344</v>
      </c>
      <c r="W707">
        <v>0.110964211172583</v>
      </c>
      <c r="X707" s="96">
        <v>-1.78451513573739E-9</v>
      </c>
      <c r="Z707">
        <v>0.122935996972207</v>
      </c>
      <c r="AA707">
        <v>0.100307312721324</v>
      </c>
      <c r="AB707" s="111">
        <v>0.94944606916512198</v>
      </c>
      <c r="AC707">
        <v>1.9879420198332001E-3</v>
      </c>
      <c r="AD707">
        <v>468.06954969666401</v>
      </c>
      <c r="AE707" s="111">
        <v>467.92479445197603</v>
      </c>
      <c r="AG707">
        <v>468.06954969666401</v>
      </c>
      <c r="AI707" s="96">
        <v>4.6435927267651799E-6</v>
      </c>
      <c r="AK707">
        <v>471.31240137647097</v>
      </c>
      <c r="AL707">
        <v>478.38208739711803</v>
      </c>
      <c r="AM707">
        <v>464.24271535582301</v>
      </c>
      <c r="AN707">
        <v>3.4446649029979998E-4</v>
      </c>
      <c r="AO707">
        <v>1.7912257495590001E-4</v>
      </c>
      <c r="AP707">
        <v>0.191</v>
      </c>
      <c r="AQ707" s="96">
        <v>1.4783419598831799E-9</v>
      </c>
      <c r="AR707" s="96">
        <v>-3.2628570956205699E-9</v>
      </c>
      <c r="AS707">
        <v>0.92586201180905703</v>
      </c>
      <c r="AT707">
        <v>1.11498705788287</v>
      </c>
      <c r="AU707">
        <v>0.92586201180905703</v>
      </c>
      <c r="AV707">
        <v>0.94944606916512198</v>
      </c>
    </row>
    <row r="708" spans="1:48">
      <c r="A708" s="95">
        <v>45715</v>
      </c>
      <c r="B708" t="b">
        <v>0</v>
      </c>
      <c r="C708" t="b">
        <v>0</v>
      </c>
      <c r="E708" t="s">
        <v>109</v>
      </c>
      <c r="F708">
        <v>5919.4</v>
      </c>
      <c r="H708">
        <v>0</v>
      </c>
      <c r="J708">
        <v>4.3299999999999998E-2</v>
      </c>
      <c r="K708">
        <v>12892.199092971499</v>
      </c>
      <c r="L708">
        <v>12991.509</v>
      </c>
      <c r="M708">
        <v>467.25656514841802</v>
      </c>
      <c r="O708">
        <v>19.100000000000001</v>
      </c>
      <c r="P708">
        <v>12991.509</v>
      </c>
      <c r="Q708">
        <v>0.99152428810720195</v>
      </c>
      <c r="T708">
        <v>4.7802672721794497E-2</v>
      </c>
      <c r="U708">
        <v>0.137730646104057</v>
      </c>
      <c r="V708">
        <v>0.124171733596055</v>
      </c>
      <c r="W708">
        <v>0.137730646104057</v>
      </c>
      <c r="X708">
        <v>0</v>
      </c>
      <c r="Z708">
        <v>0.122935996972207</v>
      </c>
      <c r="AA708">
        <v>0.103695229035407</v>
      </c>
      <c r="AB708" s="111">
        <v>0.95953578395146799</v>
      </c>
      <c r="AC708">
        <v>-7.9044104162392E-3</v>
      </c>
      <c r="AD708">
        <v>468.06954969666401</v>
      </c>
      <c r="AE708" s="111">
        <v>464.22612483269302</v>
      </c>
      <c r="AG708">
        <v>468.06954969666401</v>
      </c>
      <c r="AI708" s="96">
        <v>6.9873942599741695E-5</v>
      </c>
      <c r="AK708">
        <v>471.31240137647097</v>
      </c>
      <c r="AL708">
        <v>478.38208739711803</v>
      </c>
      <c r="AM708">
        <v>464.24271535582301</v>
      </c>
      <c r="AN708">
        <v>1.7912257495590001E-4</v>
      </c>
      <c r="AO708">
        <v>0</v>
      </c>
      <c r="AP708">
        <v>0.191</v>
      </c>
      <c r="AQ708">
        <v>0</v>
      </c>
      <c r="AR708">
        <v>0</v>
      </c>
      <c r="AS708">
        <v>0.92586201180905703</v>
      </c>
      <c r="AT708">
        <v>1.11319438564717</v>
      </c>
      <c r="AU708">
        <v>0.92586201180905703</v>
      </c>
      <c r="AV708">
        <v>0.95953578395146799</v>
      </c>
    </row>
    <row r="709" spans="1:48">
      <c r="A709" s="95">
        <v>45715</v>
      </c>
      <c r="B709" t="b">
        <v>0</v>
      </c>
      <c r="C709" t="b">
        <v>0</v>
      </c>
      <c r="E709" t="s">
        <v>110</v>
      </c>
      <c r="F709">
        <v>5883.6374999999998</v>
      </c>
      <c r="G709" t="s">
        <v>111</v>
      </c>
      <c r="H709">
        <v>0</v>
      </c>
      <c r="J709">
        <v>4.3299999999999998E-2</v>
      </c>
      <c r="K709">
        <v>12892.199092971499</v>
      </c>
      <c r="L709">
        <v>12910.115</v>
      </c>
      <c r="M709">
        <v>464.32912378162303</v>
      </c>
      <c r="N709">
        <v>469.212084295843</v>
      </c>
      <c r="O709">
        <v>19.100000000000001</v>
      </c>
      <c r="P709">
        <v>12910.115</v>
      </c>
      <c r="Q709">
        <v>0.99395842484035501</v>
      </c>
      <c r="R709">
        <v>469.212084295843</v>
      </c>
      <c r="S709">
        <v>4.6492955556789201E-2</v>
      </c>
      <c r="T709">
        <v>4.7802672721794497E-2</v>
      </c>
      <c r="U709">
        <v>0.14836506935340299</v>
      </c>
      <c r="V709">
        <v>0.13056180234589601</v>
      </c>
      <c r="W709">
        <v>0.14836506935340299</v>
      </c>
      <c r="X709">
        <v>0</v>
      </c>
      <c r="Y709">
        <v>0.12458761915714101</v>
      </c>
      <c r="Z709">
        <v>0.122935996972207</v>
      </c>
      <c r="AA709">
        <v>0.105615414953685</v>
      </c>
      <c r="AB709" s="111">
        <v>0.77306056690969505</v>
      </c>
      <c r="AC709">
        <v>-6.0303014103282003E-3</v>
      </c>
      <c r="AD709">
        <v>468.06954969666401</v>
      </c>
      <c r="AE709" s="111">
        <v>461.42670137740299</v>
      </c>
      <c r="AF709">
        <v>461.42670137740299</v>
      </c>
      <c r="AG709">
        <v>468.06954969666401</v>
      </c>
      <c r="AH709" s="95">
        <v>45715</v>
      </c>
      <c r="AI709" s="96">
        <v>3.9499686135424399E-5</v>
      </c>
      <c r="AJ709">
        <v>464.32912378162303</v>
      </c>
      <c r="AK709">
        <v>471.31240137647097</v>
      </c>
      <c r="AL709">
        <v>478.38208739711803</v>
      </c>
      <c r="AM709">
        <v>464.24271535582301</v>
      </c>
      <c r="AN709">
        <v>0</v>
      </c>
      <c r="AO709">
        <v>1.0058421516754E-3</v>
      </c>
      <c r="AP709">
        <v>0.191</v>
      </c>
      <c r="AQ709">
        <v>0</v>
      </c>
      <c r="AR709">
        <v>0</v>
      </c>
      <c r="AS709">
        <v>0.92586201180905703</v>
      </c>
      <c r="AT709">
        <v>1.08946838374984</v>
      </c>
      <c r="AU709">
        <v>0.92586201180905703</v>
      </c>
      <c r="AV709">
        <v>0.77306056690969505</v>
      </c>
    </row>
    <row r="710" spans="1:48">
      <c r="A710" s="95">
        <v>45716</v>
      </c>
      <c r="B710" t="b">
        <v>0</v>
      </c>
      <c r="C710" t="b">
        <v>0</v>
      </c>
      <c r="E710" t="s">
        <v>104</v>
      </c>
      <c r="F710">
        <v>5879.25</v>
      </c>
      <c r="H710">
        <v>0</v>
      </c>
      <c r="J710">
        <v>4.3299999999999998E-2</v>
      </c>
      <c r="K710">
        <v>13098.2159341386</v>
      </c>
      <c r="L710">
        <v>12907.041999999999</v>
      </c>
      <c r="M710">
        <v>464.158632569502</v>
      </c>
      <c r="O710">
        <v>21.13</v>
      </c>
      <c r="P710">
        <v>12907.041999999999</v>
      </c>
      <c r="Q710">
        <v>0.99925428784489201</v>
      </c>
      <c r="T710">
        <v>4.6492955556789201E-2</v>
      </c>
      <c r="U710">
        <v>0.143894880709666</v>
      </c>
      <c r="V710">
        <v>0.128616211902258</v>
      </c>
      <c r="W710">
        <v>0.143894880709666</v>
      </c>
      <c r="X710">
        <v>-1.5346105936565001E-3</v>
      </c>
      <c r="Z710">
        <v>0.12458761915714101</v>
      </c>
      <c r="AA710">
        <v>0.10546046122774</v>
      </c>
      <c r="AB710" s="111">
        <v>0.70459116302893998</v>
      </c>
      <c r="AC710">
        <v>-3.0458628436350001E-4</v>
      </c>
      <c r="AD710">
        <v>461.42670137740299</v>
      </c>
      <c r="AE710" s="111">
        <v>461.28615713292498</v>
      </c>
      <c r="AG710">
        <v>461.42670137740299</v>
      </c>
      <c r="AI710" s="96">
        <v>1.3486884413808101E-7</v>
      </c>
      <c r="AK710">
        <v>464.32912378162303</v>
      </c>
      <c r="AL710">
        <v>471.29406063834699</v>
      </c>
      <c r="AM710">
        <v>457.36418692489798</v>
      </c>
      <c r="AN710">
        <v>1.0058421516754E-3</v>
      </c>
      <c r="AO710">
        <v>8.4049823633150001E-4</v>
      </c>
      <c r="AP710">
        <v>0.21129999999999999</v>
      </c>
      <c r="AQ710">
        <v>6.4352097847862003E-3</v>
      </c>
      <c r="AR710">
        <v>-7.9698203784428004E-3</v>
      </c>
      <c r="AS710">
        <v>0.90901492842246601</v>
      </c>
      <c r="AT710">
        <v>1.0754305112072999</v>
      </c>
      <c r="AU710">
        <v>0.90901492842246601</v>
      </c>
      <c r="AV710">
        <v>0.70459116302893998</v>
      </c>
    </row>
    <row r="711" spans="1:48">
      <c r="A711" s="95">
        <v>45716</v>
      </c>
      <c r="B711" t="b">
        <v>0</v>
      </c>
      <c r="C711" t="b">
        <v>0</v>
      </c>
      <c r="E711" t="s">
        <v>105</v>
      </c>
      <c r="F711">
        <v>5903.6750000000002</v>
      </c>
      <c r="H711">
        <v>0</v>
      </c>
      <c r="J711">
        <v>4.3299999999999998E-2</v>
      </c>
      <c r="K711">
        <v>13098.2159341386</v>
      </c>
      <c r="L711">
        <v>12962.159</v>
      </c>
      <c r="M711">
        <v>466.14073128362497</v>
      </c>
      <c r="O711">
        <v>21.13</v>
      </c>
      <c r="P711">
        <v>12962.159</v>
      </c>
      <c r="Q711">
        <v>1.00415444146787</v>
      </c>
      <c r="T711">
        <v>4.6492955556789201E-2</v>
      </c>
      <c r="U711">
        <v>0.14623689054647701</v>
      </c>
      <c r="V711">
        <v>0.130410060567135</v>
      </c>
      <c r="W711">
        <v>0.14623689054647701</v>
      </c>
      <c r="X711">
        <v>2.24960939028543E-2</v>
      </c>
      <c r="Z711">
        <v>0.12458761915714101</v>
      </c>
      <c r="AA711">
        <v>0.10606978835794199</v>
      </c>
      <c r="AB711" s="111">
        <v>0.72647974864029197</v>
      </c>
      <c r="AC711">
        <v>3.0066299810045001E-3</v>
      </c>
      <c r="AD711">
        <v>461.42670137740299</v>
      </c>
      <c r="AE711" s="111">
        <v>462.67307392278298</v>
      </c>
      <c r="AG711">
        <v>461.42670137740299</v>
      </c>
      <c r="AI711" s="96">
        <v>1.81579333325781E-5</v>
      </c>
      <c r="AK711">
        <v>464.32912378162303</v>
      </c>
      <c r="AL711">
        <v>471.29406063834699</v>
      </c>
      <c r="AM711">
        <v>457.36418692489798</v>
      </c>
      <c r="AN711">
        <v>8.4049823633150001E-4</v>
      </c>
      <c r="AO711">
        <v>6.7515432098759996E-4</v>
      </c>
      <c r="AP711">
        <v>0.21129999999999999</v>
      </c>
      <c r="AQ711">
        <v>2.27614662716463E-2</v>
      </c>
      <c r="AR711">
        <v>-2.6537236879190001E-4</v>
      </c>
      <c r="AS711">
        <v>0.90901492842246601</v>
      </c>
      <c r="AT711">
        <v>1.07657972442107</v>
      </c>
      <c r="AU711">
        <v>0.90901492842246601</v>
      </c>
      <c r="AV711">
        <v>0.72647974864029197</v>
      </c>
    </row>
    <row r="712" spans="1:48">
      <c r="A712" s="95">
        <v>45716</v>
      </c>
      <c r="B712" t="b">
        <v>0</v>
      </c>
      <c r="C712" t="b">
        <v>0</v>
      </c>
      <c r="E712" t="s">
        <v>106</v>
      </c>
      <c r="F712">
        <v>5903.2124999999996</v>
      </c>
      <c r="H712">
        <v>0</v>
      </c>
      <c r="J712">
        <v>4.3299999999999998E-2</v>
      </c>
      <c r="K712">
        <v>13098.2159341386</v>
      </c>
      <c r="L712">
        <v>12960.419</v>
      </c>
      <c r="M712">
        <v>466.078157998385</v>
      </c>
      <c r="O712">
        <v>21.13</v>
      </c>
      <c r="P712">
        <v>12960.419</v>
      </c>
      <c r="Q712">
        <v>0.99992165896665997</v>
      </c>
      <c r="T712">
        <v>4.6492955556789201E-2</v>
      </c>
      <c r="U712">
        <v>0.14178865226784801</v>
      </c>
      <c r="V712">
        <v>0.128442726935107</v>
      </c>
      <c r="W712">
        <v>0.14178865226784801</v>
      </c>
      <c r="X712">
        <v>9.8585620692250003E-3</v>
      </c>
      <c r="Z712">
        <v>0.12458761915714101</v>
      </c>
      <c r="AA712">
        <v>0.106070522950848</v>
      </c>
      <c r="AB712" s="111">
        <v>0.72914194705245505</v>
      </c>
      <c r="AC712" s="96">
        <v>-9.77866068873067E-5</v>
      </c>
      <c r="AD712">
        <v>461.42670137740299</v>
      </c>
      <c r="AE712" s="111">
        <v>462.62783069278601</v>
      </c>
      <c r="AG712">
        <v>461.42670137740299</v>
      </c>
      <c r="AI712" s="96">
        <v>1.8021963648123399E-8</v>
      </c>
      <c r="AK712">
        <v>464.32912378162303</v>
      </c>
      <c r="AL712">
        <v>471.29406063834699</v>
      </c>
      <c r="AM712">
        <v>457.36418692489798</v>
      </c>
      <c r="AN712">
        <v>6.7515432098759996E-4</v>
      </c>
      <c r="AO712">
        <v>5.0981040564370003E-4</v>
      </c>
      <c r="AP712">
        <v>0.21129999999999999</v>
      </c>
      <c r="AQ712">
        <v>9.8963068252988992E-3</v>
      </c>
      <c r="AR712" s="96">
        <v>-3.7744756073876402E-5</v>
      </c>
      <c r="AS712">
        <v>0.90901492842246601</v>
      </c>
      <c r="AT712">
        <v>1.07204378764298</v>
      </c>
      <c r="AU712">
        <v>0.90901492842246601</v>
      </c>
      <c r="AV712">
        <v>0.72914194705245505</v>
      </c>
    </row>
    <row r="713" spans="1:48">
      <c r="A713" s="95">
        <v>45716</v>
      </c>
      <c r="B713" t="b">
        <v>0</v>
      </c>
      <c r="C713" t="b">
        <v>0</v>
      </c>
      <c r="E713" t="s">
        <v>107</v>
      </c>
      <c r="F713">
        <v>5871.95</v>
      </c>
      <c r="H713">
        <v>0</v>
      </c>
      <c r="J713">
        <v>4.3299999999999998E-2</v>
      </c>
      <c r="K713">
        <v>13098.2159341386</v>
      </c>
      <c r="L713">
        <v>12892.03</v>
      </c>
      <c r="M713">
        <v>463.618776156845</v>
      </c>
      <c r="O713">
        <v>21.13</v>
      </c>
      <c r="P713">
        <v>12892.03</v>
      </c>
      <c r="Q713">
        <v>0.99470415472930995</v>
      </c>
      <c r="T713">
        <v>4.6492955556789201E-2</v>
      </c>
      <c r="U713">
        <v>0.14785274727424499</v>
      </c>
      <c r="V713">
        <v>0.13222683244755201</v>
      </c>
      <c r="W713">
        <v>0.14785274727424499</v>
      </c>
      <c r="X713">
        <v>-2.5043201768430002E-4</v>
      </c>
      <c r="Z713">
        <v>0.12458761915714101</v>
      </c>
      <c r="AA713">
        <v>0.106801940289381</v>
      </c>
      <c r="AB713" s="111">
        <v>0.74464410407694603</v>
      </c>
      <c r="AC713">
        <v>-3.8490561194057002E-3</v>
      </c>
      <c r="AD713">
        <v>461.42670137740299</v>
      </c>
      <c r="AE713" s="111">
        <v>460.84715021005002</v>
      </c>
      <c r="AG713">
        <v>461.42670137740299</v>
      </c>
      <c r="AI713" s="96">
        <v>2.7991820477371401E-5</v>
      </c>
      <c r="AK713">
        <v>464.32912378162303</v>
      </c>
      <c r="AL713">
        <v>471.29406063834699</v>
      </c>
      <c r="AM713">
        <v>457.36418692489798</v>
      </c>
      <c r="AN713">
        <v>5.0981040564370003E-4</v>
      </c>
      <c r="AO713">
        <v>3.4446649029979998E-4</v>
      </c>
      <c r="AP713">
        <v>0.21129999999999999</v>
      </c>
      <c r="AQ713" s="96">
        <v>1.42636162177125E-5</v>
      </c>
      <c r="AR713">
        <v>-2.6469563390200002E-4</v>
      </c>
      <c r="AS713">
        <v>0.90901492842246601</v>
      </c>
      <c r="AT713">
        <v>1.07203829181863</v>
      </c>
      <c r="AU713">
        <v>0.90901492842246601</v>
      </c>
      <c r="AV713">
        <v>0.74464410407694603</v>
      </c>
    </row>
    <row r="714" spans="1:48">
      <c r="A714" s="95">
        <v>45716</v>
      </c>
      <c r="B714" t="b">
        <v>0</v>
      </c>
      <c r="C714" t="b">
        <v>0</v>
      </c>
      <c r="E714" t="s">
        <v>108</v>
      </c>
      <c r="F714">
        <v>5881.6125000000002</v>
      </c>
      <c r="H714">
        <v>0</v>
      </c>
      <c r="J714">
        <v>4.3299999999999998E-2</v>
      </c>
      <c r="K714">
        <v>13098.2159341386</v>
      </c>
      <c r="L714">
        <v>12913.232</v>
      </c>
      <c r="M714">
        <v>464.38123523366102</v>
      </c>
      <c r="O714">
        <v>21.13</v>
      </c>
      <c r="P714">
        <v>12913.232</v>
      </c>
      <c r="Q714">
        <v>1.00164553512887</v>
      </c>
      <c r="T714">
        <v>4.6492955556789201E-2</v>
      </c>
      <c r="U714">
        <v>0.14434195111799999</v>
      </c>
      <c r="V714">
        <v>0.130775808912967</v>
      </c>
      <c r="W714">
        <v>0.14434195111799999</v>
      </c>
      <c r="X714" s="96">
        <v>5.15697374479754E-8</v>
      </c>
      <c r="Z714">
        <v>0.12458761915714101</v>
      </c>
      <c r="AA714">
        <v>0.10691251352007999</v>
      </c>
      <c r="AB714" s="111">
        <v>0.70703263007134598</v>
      </c>
      <c r="AC714">
        <v>1.2208671147622E-3</v>
      </c>
      <c r="AD714">
        <v>461.42670137740299</v>
      </c>
      <c r="AE714" s="111">
        <v>461.40978334067398</v>
      </c>
      <c r="AG714">
        <v>461.42670137740299</v>
      </c>
      <c r="AI714" s="96">
        <v>2.70020850908956E-6</v>
      </c>
      <c r="AK714">
        <v>464.32912378162303</v>
      </c>
      <c r="AL714">
        <v>471.29406063834699</v>
      </c>
      <c r="AM714">
        <v>457.36418692489798</v>
      </c>
      <c r="AN714">
        <v>3.4446649029979998E-4</v>
      </c>
      <c r="AO714">
        <v>1.7912257495590001E-4</v>
      </c>
      <c r="AP714">
        <v>0.21129999999999999</v>
      </c>
      <c r="AQ714" s="96">
        <v>8.7703422825113095E-8</v>
      </c>
      <c r="AR714" s="96">
        <v>-3.6133685377137602E-8</v>
      </c>
      <c r="AS714">
        <v>0.90901492842246601</v>
      </c>
      <c r="AT714">
        <v>1.0665331908998399</v>
      </c>
      <c r="AU714">
        <v>0.90901492842246601</v>
      </c>
      <c r="AV714">
        <v>0.70703263007134598</v>
      </c>
    </row>
    <row r="715" spans="1:48">
      <c r="A715" s="95">
        <v>45716</v>
      </c>
      <c r="B715" t="b">
        <v>0</v>
      </c>
      <c r="C715" t="b">
        <v>0</v>
      </c>
      <c r="E715" t="s">
        <v>109</v>
      </c>
      <c r="F715">
        <v>5900.75</v>
      </c>
      <c r="H715">
        <v>0</v>
      </c>
      <c r="J715">
        <v>4.3299999999999998E-2</v>
      </c>
      <c r="K715">
        <v>13098.2159341386</v>
      </c>
      <c r="L715">
        <v>12954.77</v>
      </c>
      <c r="M715">
        <v>465.87501059130398</v>
      </c>
      <c r="O715">
        <v>21.13</v>
      </c>
      <c r="P715">
        <v>12954.77</v>
      </c>
      <c r="Q715">
        <v>1.0032537845701299</v>
      </c>
      <c r="T715">
        <v>4.6492955556789201E-2</v>
      </c>
      <c r="U715">
        <v>0.14379205185124799</v>
      </c>
      <c r="V715">
        <v>0.130900949034117</v>
      </c>
      <c r="W715">
        <v>0.14379205185124799</v>
      </c>
      <c r="X715">
        <v>0</v>
      </c>
      <c r="Z715">
        <v>0.12458761915714101</v>
      </c>
      <c r="AA715">
        <v>0.10717655569467301</v>
      </c>
      <c r="AB715" s="111">
        <v>0.72422962249640099</v>
      </c>
      <c r="AC715">
        <v>2.2725925246753001E-3</v>
      </c>
      <c r="AD715">
        <v>461.42670137740299</v>
      </c>
      <c r="AE715" s="111">
        <v>462.45837976510597</v>
      </c>
      <c r="AG715">
        <v>461.42670137740299</v>
      </c>
      <c r="AI715" s="96">
        <v>1.03139763245821E-5</v>
      </c>
      <c r="AK715">
        <v>464.32912378162303</v>
      </c>
      <c r="AL715">
        <v>471.29406063834699</v>
      </c>
      <c r="AM715">
        <v>457.36418692489798</v>
      </c>
      <c r="AN715">
        <v>1.7912257495590001E-4</v>
      </c>
      <c r="AO715">
        <v>0</v>
      </c>
      <c r="AP715">
        <v>0.21129999999999999</v>
      </c>
      <c r="AQ715">
        <v>0</v>
      </c>
      <c r="AR715">
        <v>0</v>
      </c>
      <c r="AS715">
        <v>0.90901492842246601</v>
      </c>
      <c r="AT715">
        <v>1.0656951706799001</v>
      </c>
      <c r="AU715">
        <v>0.90901492842246601</v>
      </c>
      <c r="AV715">
        <v>0.72422962249640099</v>
      </c>
    </row>
    <row r="716" spans="1:48">
      <c r="A716" s="95">
        <v>45716</v>
      </c>
      <c r="B716" t="b">
        <v>0</v>
      </c>
      <c r="C716" t="b">
        <v>0</v>
      </c>
      <c r="E716" t="s">
        <v>110</v>
      </c>
      <c r="F716">
        <v>5951.2250000000004</v>
      </c>
      <c r="G716" t="s">
        <v>111</v>
      </c>
      <c r="H716">
        <v>0</v>
      </c>
      <c r="J716">
        <v>4.3299999999999998E-2</v>
      </c>
      <c r="K716">
        <v>13098.2159341386</v>
      </c>
      <c r="L716">
        <v>13067.137000000001</v>
      </c>
      <c r="M716">
        <v>469.91591423645701</v>
      </c>
      <c r="N716">
        <v>474.60209544920701</v>
      </c>
      <c r="O716">
        <v>21.13</v>
      </c>
      <c r="P716">
        <v>13067.137000000001</v>
      </c>
      <c r="Q716">
        <v>1.0085539973732101</v>
      </c>
      <c r="R716">
        <v>474.60209544920701</v>
      </c>
      <c r="S716">
        <v>5.2470452873950003E-2</v>
      </c>
      <c r="T716">
        <v>4.6492955556789201E-2</v>
      </c>
      <c r="U716">
        <v>0.165317578502294</v>
      </c>
      <c r="V716">
        <v>0.143416056014291</v>
      </c>
      <c r="W716">
        <v>0.165317578502294</v>
      </c>
      <c r="X716">
        <v>0</v>
      </c>
      <c r="Y716">
        <v>0.12507992474711299</v>
      </c>
      <c r="Z716">
        <v>0.12458761915714101</v>
      </c>
      <c r="AA716">
        <v>0.109496905941581</v>
      </c>
      <c r="AB716" s="111">
        <v>0.72699927028460598</v>
      </c>
      <c r="AC716">
        <v>6.2815412374015002E-3</v>
      </c>
      <c r="AD716">
        <v>461.42670137740299</v>
      </c>
      <c r="AE716" s="111">
        <v>465.363331148182</v>
      </c>
      <c r="AF716">
        <v>465.363331148182</v>
      </c>
      <c r="AG716">
        <v>461.42670137740299</v>
      </c>
      <c r="AH716" s="95">
        <v>45716</v>
      </c>
      <c r="AI716" s="96">
        <v>7.4587271700735596E-5</v>
      </c>
      <c r="AJ716">
        <v>469.91591423645701</v>
      </c>
      <c r="AK716">
        <v>464.32912378162303</v>
      </c>
      <c r="AL716">
        <v>471.29406063834699</v>
      </c>
      <c r="AM716">
        <v>457.36418692489798</v>
      </c>
      <c r="AN716">
        <v>0</v>
      </c>
      <c r="AO716">
        <v>1.0058421516754E-3</v>
      </c>
      <c r="AP716">
        <v>0.21129999999999999</v>
      </c>
      <c r="AQ716">
        <v>0</v>
      </c>
      <c r="AR716">
        <v>0</v>
      </c>
      <c r="AS716">
        <v>0.90901492842246601</v>
      </c>
      <c r="AT716">
        <v>1.0636878427432199</v>
      </c>
      <c r="AU716">
        <v>0.90901492842246601</v>
      </c>
      <c r="AV716">
        <v>0.72699927028460598</v>
      </c>
    </row>
    <row r="717" spans="1:48">
      <c r="A717" s="95">
        <v>45719</v>
      </c>
      <c r="B717" t="b">
        <v>0</v>
      </c>
      <c r="C717" t="b">
        <v>0</v>
      </c>
      <c r="E717" t="s">
        <v>104</v>
      </c>
      <c r="F717">
        <v>5969.1625000000004</v>
      </c>
      <c r="H717">
        <v>0</v>
      </c>
      <c r="J717">
        <v>4.3299999999999998E-2</v>
      </c>
      <c r="K717">
        <v>12868.9537100981</v>
      </c>
      <c r="L717">
        <v>13105.748</v>
      </c>
      <c r="M717">
        <v>471.09895731365702</v>
      </c>
      <c r="O717">
        <v>19.63</v>
      </c>
      <c r="P717">
        <v>13105.748</v>
      </c>
      <c r="Q717">
        <v>1.00301408533537</v>
      </c>
      <c r="T717">
        <v>5.2470452873950003E-2</v>
      </c>
      <c r="U717">
        <v>0.16235531978159501</v>
      </c>
      <c r="V717">
        <v>0.14242784584353699</v>
      </c>
      <c r="W717">
        <v>0.16235531978159501</v>
      </c>
      <c r="X717">
        <v>1.3980253401339199E-2</v>
      </c>
      <c r="Z717">
        <v>0.12507992474711299</v>
      </c>
      <c r="AA717">
        <v>0.108586746258727</v>
      </c>
      <c r="AB717" s="111">
        <v>0.62877258813377201</v>
      </c>
      <c r="AC717">
        <v>1.7787773740828999E-3</v>
      </c>
      <c r="AD717">
        <v>465.363331148182</v>
      </c>
      <c r="AE717" s="111">
        <v>466.19110891235601</v>
      </c>
      <c r="AG717">
        <v>465.363331148182</v>
      </c>
      <c r="AI717" s="96">
        <v>6.3222052648668296E-6</v>
      </c>
      <c r="AK717">
        <v>469.91591423645701</v>
      </c>
      <c r="AL717">
        <v>476.96465295000303</v>
      </c>
      <c r="AM717">
        <v>462.86717552290997</v>
      </c>
      <c r="AN717">
        <v>1.0058421516754E-3</v>
      </c>
      <c r="AO717">
        <v>8.4049823633150001E-4</v>
      </c>
      <c r="AP717">
        <v>0.1963</v>
      </c>
      <c r="AQ717">
        <v>1.49466367099225E-2</v>
      </c>
      <c r="AR717">
        <v>-9.6638330858329999E-4</v>
      </c>
      <c r="AS717">
        <v>0.903888362599095</v>
      </c>
      <c r="AT717">
        <v>1.0456653741992601</v>
      </c>
      <c r="AU717">
        <v>0.903888362599095</v>
      </c>
      <c r="AV717">
        <v>0.62877258813377201</v>
      </c>
    </row>
    <row r="718" spans="1:48">
      <c r="A718" s="95">
        <v>45719</v>
      </c>
      <c r="B718" t="b">
        <v>0</v>
      </c>
      <c r="C718" t="b">
        <v>0</v>
      </c>
      <c r="E718" t="s">
        <v>105</v>
      </c>
      <c r="F718">
        <v>5960.6374999999998</v>
      </c>
      <c r="H718">
        <v>0</v>
      </c>
      <c r="J718">
        <v>4.3299999999999998E-2</v>
      </c>
      <c r="K718">
        <v>12868.9537100981</v>
      </c>
      <c r="L718">
        <v>13089.683999999999</v>
      </c>
      <c r="M718">
        <v>470.52152108870598</v>
      </c>
      <c r="O718">
        <v>19.63</v>
      </c>
      <c r="P718">
        <v>13089.683999999999</v>
      </c>
      <c r="Q718">
        <v>0.99857182644969</v>
      </c>
      <c r="T718">
        <v>5.2470452873950003E-2</v>
      </c>
      <c r="U718">
        <v>0.15791422782113401</v>
      </c>
      <c r="V718">
        <v>0.14055861685717999</v>
      </c>
      <c r="W718">
        <v>0.15791422782113401</v>
      </c>
      <c r="X718">
        <v>3.2165603116948E-3</v>
      </c>
      <c r="Z718">
        <v>0.12507992474711299</v>
      </c>
      <c r="AA718">
        <v>0.10820404952286899</v>
      </c>
      <c r="AB718" s="111">
        <v>0.64664732549026105</v>
      </c>
      <c r="AC718">
        <v>-7.7248769288919999E-4</v>
      </c>
      <c r="AD718">
        <v>465.363331148182</v>
      </c>
      <c r="AE718" s="111">
        <v>465.830982018187</v>
      </c>
      <c r="AG718">
        <v>465.363331148182</v>
      </c>
      <c r="AI718" s="96">
        <v>1.5042373265701701E-6</v>
      </c>
      <c r="AK718">
        <v>469.91591423645701</v>
      </c>
      <c r="AL718">
        <v>476.96465295000303</v>
      </c>
      <c r="AM718">
        <v>462.86717552290997</v>
      </c>
      <c r="AN718">
        <v>8.4049823633150001E-4</v>
      </c>
      <c r="AO718">
        <v>6.7515432098759996E-4</v>
      </c>
      <c r="AP718">
        <v>0.1963</v>
      </c>
      <c r="AQ718">
        <v>3.8616377121127999E-3</v>
      </c>
      <c r="AR718">
        <v>-6.4507740041789999E-4</v>
      </c>
      <c r="AS718">
        <v>0.903888362599095</v>
      </c>
      <c r="AT718">
        <v>1.05281757304524</v>
      </c>
      <c r="AU718">
        <v>0.903888362599095</v>
      </c>
      <c r="AV718">
        <v>0.64664732549026105</v>
      </c>
    </row>
    <row r="719" spans="1:48">
      <c r="A719" s="95">
        <v>45719</v>
      </c>
      <c r="B719" t="b">
        <v>0</v>
      </c>
      <c r="C719" t="b">
        <v>0</v>
      </c>
      <c r="E719" t="s">
        <v>106</v>
      </c>
      <c r="F719">
        <v>5948.2250000000004</v>
      </c>
      <c r="H719">
        <v>0</v>
      </c>
      <c r="J719">
        <v>4.3299999999999998E-2</v>
      </c>
      <c r="K719">
        <v>12868.9537100981</v>
      </c>
      <c r="L719">
        <v>13060.029</v>
      </c>
      <c r="M719">
        <v>469.45554304768598</v>
      </c>
      <c r="O719">
        <v>19.63</v>
      </c>
      <c r="P719">
        <v>13060.029</v>
      </c>
      <c r="Q719">
        <v>0.99791758851297296</v>
      </c>
      <c r="T719">
        <v>5.2470452873950003E-2</v>
      </c>
      <c r="U719">
        <v>0.15487142068319901</v>
      </c>
      <c r="V719">
        <v>0.139413976803308</v>
      </c>
      <c r="W719">
        <v>0.15487142068319901</v>
      </c>
      <c r="X719">
        <v>-5.3585973746800005E-4</v>
      </c>
      <c r="Z719">
        <v>0.12507992474711299</v>
      </c>
      <c r="AA719">
        <v>0.10825881732355901</v>
      </c>
      <c r="AB719" s="111">
        <v>0.65825076773090996</v>
      </c>
      <c r="AC719">
        <v>-1.4661557128992E-3</v>
      </c>
      <c r="AD719">
        <v>465.363331148182</v>
      </c>
      <c r="AE719" s="111">
        <v>465.14800126265601</v>
      </c>
      <c r="AG719">
        <v>465.363331148182</v>
      </c>
      <c r="AI719" s="96">
        <v>5.1442535618665304E-6</v>
      </c>
      <c r="AK719">
        <v>469.91591423645701</v>
      </c>
      <c r="AL719">
        <v>476.96465295000303</v>
      </c>
      <c r="AM719">
        <v>462.86717552290997</v>
      </c>
      <c r="AN719">
        <v>6.7515432098759996E-4</v>
      </c>
      <c r="AO719">
        <v>5.0981040564370003E-4</v>
      </c>
      <c r="AP719">
        <v>0.1963</v>
      </c>
      <c r="AQ719">
        <v>1.730638989877E-4</v>
      </c>
      <c r="AR719">
        <v>-7.0892363645580004E-4</v>
      </c>
      <c r="AS719">
        <v>0.903888362599095</v>
      </c>
      <c r="AT719">
        <v>1.0557926869758201</v>
      </c>
      <c r="AU719">
        <v>0.903888362599095</v>
      </c>
      <c r="AV719">
        <v>0.65825076773090996</v>
      </c>
    </row>
    <row r="720" spans="1:48">
      <c r="A720" s="95">
        <v>45719</v>
      </c>
      <c r="B720" t="b">
        <v>0</v>
      </c>
      <c r="C720" t="b">
        <v>0</v>
      </c>
      <c r="E720" t="s">
        <v>107</v>
      </c>
      <c r="F720">
        <v>5953.7250000000004</v>
      </c>
      <c r="H720">
        <v>0</v>
      </c>
      <c r="J720">
        <v>4.3299999999999998E-2</v>
      </c>
      <c r="K720">
        <v>12868.9537100981</v>
      </c>
      <c r="L720">
        <v>13073.013999999999</v>
      </c>
      <c r="M720">
        <v>469.92230159978999</v>
      </c>
      <c r="O720">
        <v>19.63</v>
      </c>
      <c r="P720">
        <v>13073.013999999999</v>
      </c>
      <c r="Q720">
        <v>1.00092464558754</v>
      </c>
      <c r="T720">
        <v>5.2470452873950003E-2</v>
      </c>
      <c r="U720">
        <v>0.15050106644731701</v>
      </c>
      <c r="V720">
        <v>0.13749702163056701</v>
      </c>
      <c r="W720">
        <v>0.15050106644731701</v>
      </c>
      <c r="X720" s="96">
        <v>6.0753866804154699E-6</v>
      </c>
      <c r="Z720">
        <v>0.12507992474711299</v>
      </c>
      <c r="AA720">
        <v>0.108291635766884</v>
      </c>
      <c r="AB720" s="111">
        <v>0.671183626006294</v>
      </c>
      <c r="AC720">
        <v>6.5317587492150003E-4</v>
      </c>
      <c r="AD720">
        <v>465.363331148182</v>
      </c>
      <c r="AE720" s="111">
        <v>465.45182471534901</v>
      </c>
      <c r="AG720">
        <v>465.363331148182</v>
      </c>
      <c r="AI720" s="96">
        <v>9.8756116792608096E-7</v>
      </c>
      <c r="AK720">
        <v>469.91591423645701</v>
      </c>
      <c r="AL720">
        <v>476.96465295000303</v>
      </c>
      <c r="AM720">
        <v>462.86717552290997</v>
      </c>
      <c r="AN720">
        <v>5.0981040564370003E-4</v>
      </c>
      <c r="AO720">
        <v>3.4446649029979998E-4</v>
      </c>
      <c r="AP720">
        <v>0.1963</v>
      </c>
      <c r="AQ720" s="96">
        <v>2.2418129663204399E-5</v>
      </c>
      <c r="AR720" s="96">
        <v>-1.63427429827889E-5</v>
      </c>
      <c r="AS720">
        <v>0.903888362599095</v>
      </c>
      <c r="AT720">
        <v>1.0553680755063799</v>
      </c>
      <c r="AU720">
        <v>0.903888362599095</v>
      </c>
      <c r="AV720">
        <v>0.671183626006294</v>
      </c>
    </row>
    <row r="721" spans="1:48">
      <c r="A721" s="95">
        <v>45719</v>
      </c>
      <c r="B721" t="b">
        <v>0</v>
      </c>
      <c r="C721" t="b">
        <v>0</v>
      </c>
      <c r="E721" t="s">
        <v>108</v>
      </c>
      <c r="F721">
        <v>5909.8</v>
      </c>
      <c r="H721">
        <v>0</v>
      </c>
      <c r="J721">
        <v>4.3299999999999998E-2</v>
      </c>
      <c r="K721">
        <v>12868.9537100981</v>
      </c>
      <c r="L721">
        <v>12975.817999999999</v>
      </c>
      <c r="M721">
        <v>466.42849611420797</v>
      </c>
      <c r="O721">
        <v>19.63</v>
      </c>
      <c r="P721">
        <v>12975.817999999999</v>
      </c>
      <c r="Q721">
        <v>0.99262226589236102</v>
      </c>
      <c r="T721">
        <v>5.2470452873950003E-2</v>
      </c>
      <c r="U721">
        <v>0.164881358637854</v>
      </c>
      <c r="V721">
        <v>0.14589527364124599</v>
      </c>
      <c r="W721">
        <v>0.164881358637854</v>
      </c>
      <c r="X721">
        <v>-1.7574767426583001E-3</v>
      </c>
      <c r="Z721">
        <v>0.12507992474711299</v>
      </c>
      <c r="AA721">
        <v>0.10918583756416</v>
      </c>
      <c r="AB721" s="111">
        <v>0.69067392113983705</v>
      </c>
      <c r="AC721">
        <v>-4.9921038410435997E-3</v>
      </c>
      <c r="AD721">
        <v>465.363331148182</v>
      </c>
      <c r="AE721" s="111">
        <v>463.128240873366</v>
      </c>
      <c r="AG721">
        <v>465.363331148182</v>
      </c>
      <c r="AI721" s="96">
        <v>5.5690907828720703E-5</v>
      </c>
      <c r="AK721">
        <v>469.91591423645701</v>
      </c>
      <c r="AL721">
        <v>476.96465295000303</v>
      </c>
      <c r="AM721">
        <v>462.86717552290997</v>
      </c>
      <c r="AN721">
        <v>3.4446649029979998E-4</v>
      </c>
      <c r="AO721">
        <v>1.7912257495590001E-4</v>
      </c>
      <c r="AP721">
        <v>0.1963</v>
      </c>
      <c r="AQ721" s="96">
        <v>9.3903262596571997E-18</v>
      </c>
      <c r="AR721">
        <v>-1.7574767426583001E-3</v>
      </c>
      <c r="AS721">
        <v>0.903888362599095</v>
      </c>
      <c r="AT721">
        <v>1.0551134512121001</v>
      </c>
      <c r="AU721">
        <v>0.903888362599095</v>
      </c>
      <c r="AV721">
        <v>0.69067392113983705</v>
      </c>
    </row>
    <row r="722" spans="1:48">
      <c r="A722" s="95">
        <v>45719</v>
      </c>
      <c r="B722" t="b">
        <v>0</v>
      </c>
      <c r="C722" t="b">
        <v>0</v>
      </c>
      <c r="E722" t="s">
        <v>109</v>
      </c>
      <c r="F722">
        <v>5904.8</v>
      </c>
      <c r="H722">
        <v>0</v>
      </c>
      <c r="J722">
        <v>4.3299999999999998E-2</v>
      </c>
      <c r="K722">
        <v>12868.9537100981</v>
      </c>
      <c r="L722">
        <v>12965.581</v>
      </c>
      <c r="M722">
        <v>466.06051711552601</v>
      </c>
      <c r="O722">
        <v>19.63</v>
      </c>
      <c r="P722">
        <v>12965.581</v>
      </c>
      <c r="Q722">
        <v>0.999153947680124</v>
      </c>
      <c r="T722">
        <v>5.2470452873950003E-2</v>
      </c>
      <c r="U722">
        <v>0.16006448221272199</v>
      </c>
      <c r="V722">
        <v>0.14380483940882299</v>
      </c>
      <c r="W722">
        <v>0.16006448221272199</v>
      </c>
      <c r="X722">
        <v>0</v>
      </c>
      <c r="Z722">
        <v>0.12507992474711299</v>
      </c>
      <c r="AA722">
        <v>0.109172588611172</v>
      </c>
      <c r="AB722" s="111">
        <v>0.63043610604401501</v>
      </c>
      <c r="AC722">
        <v>-5.5091651433810003E-4</v>
      </c>
      <c r="AD722">
        <v>465.363331148182</v>
      </c>
      <c r="AE722" s="111">
        <v>462.87309587721302</v>
      </c>
      <c r="AG722">
        <v>465.363331148182</v>
      </c>
      <c r="AI722" s="96">
        <v>6.2290046615551503E-7</v>
      </c>
      <c r="AK722">
        <v>469.91591423645701</v>
      </c>
      <c r="AL722">
        <v>476.96465295000303</v>
      </c>
      <c r="AM722">
        <v>462.86717552290997</v>
      </c>
      <c r="AN722">
        <v>1.7912257495590001E-4</v>
      </c>
      <c r="AO722">
        <v>0</v>
      </c>
      <c r="AP722">
        <v>0.1963</v>
      </c>
      <c r="AQ722">
        <v>0</v>
      </c>
      <c r="AR722">
        <v>0</v>
      </c>
      <c r="AS722">
        <v>0.903888362599095</v>
      </c>
      <c r="AT722">
        <v>1.04812201758016</v>
      </c>
      <c r="AU722">
        <v>0.903888362599095</v>
      </c>
      <c r="AV722">
        <v>0.63043610604401501</v>
      </c>
    </row>
    <row r="723" spans="1:48">
      <c r="A723" s="95">
        <v>45719</v>
      </c>
      <c r="B723" t="b">
        <v>0</v>
      </c>
      <c r="C723" t="b">
        <v>0</v>
      </c>
      <c r="E723" t="s">
        <v>110</v>
      </c>
      <c r="F723">
        <v>5850.5</v>
      </c>
      <c r="G723" t="s">
        <v>111</v>
      </c>
      <c r="H723">
        <v>0</v>
      </c>
      <c r="J723">
        <v>4.3299999999999998E-2</v>
      </c>
      <c r="K723">
        <v>12868.9537100981</v>
      </c>
      <c r="L723">
        <v>12844.289000000001</v>
      </c>
      <c r="M723">
        <v>461.70055729251601</v>
      </c>
      <c r="N723">
        <v>466.56941376365103</v>
      </c>
      <c r="O723">
        <v>19.63</v>
      </c>
      <c r="P723">
        <v>12844.289000000001</v>
      </c>
      <c r="Q723">
        <v>0.99080409158650495</v>
      </c>
      <c r="R723">
        <v>466.56941376365103</v>
      </c>
      <c r="S723">
        <v>4.3901288100359301E-2</v>
      </c>
      <c r="T723">
        <v>5.2470452873950003E-2</v>
      </c>
      <c r="U723">
        <v>0.18284786499457001</v>
      </c>
      <c r="V723">
        <v>0.15727176373964699</v>
      </c>
      <c r="W723">
        <v>0.18284786499457001</v>
      </c>
      <c r="X723">
        <v>0</v>
      </c>
      <c r="Y723">
        <v>0.124308179030656</v>
      </c>
      <c r="Z723">
        <v>0.12507992474711299</v>
      </c>
      <c r="AA723">
        <v>0.110903403839375</v>
      </c>
      <c r="AB723" s="111">
        <v>0.64940804019690201</v>
      </c>
      <c r="AC723">
        <v>-5.8995778429979003E-3</v>
      </c>
      <c r="AD723">
        <v>465.363331148182</v>
      </c>
      <c r="AE723" s="111">
        <v>460.14234001665602</v>
      </c>
      <c r="AF723">
        <v>460.14234001665602</v>
      </c>
      <c r="AG723">
        <v>465.363331148182</v>
      </c>
      <c r="AH723" s="95">
        <v>45719</v>
      </c>
      <c r="AI723" s="96">
        <v>8.83403398999182E-5</v>
      </c>
      <c r="AJ723">
        <v>461.70055729251601</v>
      </c>
      <c r="AK723">
        <v>469.91591423645701</v>
      </c>
      <c r="AL723">
        <v>476.96465295000303</v>
      </c>
      <c r="AM723">
        <v>462.86717552290997</v>
      </c>
      <c r="AN723">
        <v>0</v>
      </c>
      <c r="AO723">
        <v>1.0058421516754E-3</v>
      </c>
      <c r="AP723">
        <v>0.1963</v>
      </c>
      <c r="AQ723">
        <v>0</v>
      </c>
      <c r="AR723">
        <v>0</v>
      </c>
      <c r="AS723">
        <v>0.903888362599095</v>
      </c>
      <c r="AT723">
        <v>1.04822636756145</v>
      </c>
      <c r="AU723">
        <v>0.903888362599095</v>
      </c>
      <c r="AV723">
        <v>0.64940804019690201</v>
      </c>
    </row>
    <row r="724" spans="1:48">
      <c r="A724" s="95">
        <v>45720</v>
      </c>
      <c r="B724" t="b">
        <v>0</v>
      </c>
      <c r="C724" t="b">
        <v>0</v>
      </c>
      <c r="E724" t="s">
        <v>104</v>
      </c>
      <c r="F724">
        <v>5801.2375000000002</v>
      </c>
      <c r="H724">
        <v>0</v>
      </c>
      <c r="J724">
        <v>4.3299999999999998E-2</v>
      </c>
      <c r="K724">
        <v>12711.8631721046</v>
      </c>
      <c r="L724">
        <v>12735.252</v>
      </c>
      <c r="M724">
        <v>457.72481198615901</v>
      </c>
      <c r="O724">
        <v>22.78</v>
      </c>
      <c r="P724">
        <v>12735.252</v>
      </c>
      <c r="Q724">
        <v>0.99157977950602505</v>
      </c>
      <c r="T724">
        <v>4.3901288100359301E-2</v>
      </c>
      <c r="U724">
        <v>0.19835218433257501</v>
      </c>
      <c r="V724">
        <v>0.16718402836363799</v>
      </c>
      <c r="W724">
        <v>0.19835218433257501</v>
      </c>
      <c r="X724">
        <v>-0.16280106712650899</v>
      </c>
      <c r="Z724">
        <v>0.124308179030656</v>
      </c>
      <c r="AA724">
        <v>0.111534492345954</v>
      </c>
      <c r="AB724" s="111">
        <v>0.57353064755230498</v>
      </c>
      <c r="AC724">
        <v>-5.6135880669262997E-3</v>
      </c>
      <c r="AD724">
        <v>460.14234001665602</v>
      </c>
      <c r="AE724" s="111">
        <v>457.55929046765101</v>
      </c>
      <c r="AG724">
        <v>460.14234001665602</v>
      </c>
      <c r="AI724" s="96">
        <v>7.4794480351622603E-5</v>
      </c>
      <c r="AK724">
        <v>461.70055729251601</v>
      </c>
      <c r="AL724">
        <v>468.62606565190299</v>
      </c>
      <c r="AM724">
        <v>454.77504893312801</v>
      </c>
      <c r="AN724">
        <v>1.0058421516754E-3</v>
      </c>
      <c r="AO724">
        <v>8.4049823633150001E-4</v>
      </c>
      <c r="AP724">
        <v>0.2278</v>
      </c>
      <c r="AQ724">
        <v>1.849863597049E-4</v>
      </c>
      <c r="AR724">
        <v>-0.16298605348621401</v>
      </c>
      <c r="AS724">
        <v>0.91190308185993296</v>
      </c>
      <c r="AT724">
        <v>1.03439653071143</v>
      </c>
      <c r="AU724">
        <v>0.91190308185993296</v>
      </c>
      <c r="AV724">
        <v>0.57353064755230498</v>
      </c>
    </row>
    <row r="725" spans="1:48">
      <c r="A725" s="95">
        <v>45720</v>
      </c>
      <c r="B725" t="b">
        <v>0</v>
      </c>
      <c r="C725" t="b">
        <v>0</v>
      </c>
      <c r="E725" t="s">
        <v>105</v>
      </c>
      <c r="F725">
        <v>5765.5749999999998</v>
      </c>
      <c r="H725">
        <v>0</v>
      </c>
      <c r="J725">
        <v>4.3299999999999998E-2</v>
      </c>
      <c r="K725">
        <v>12711.8631721046</v>
      </c>
      <c r="L725">
        <v>12659.812</v>
      </c>
      <c r="M725">
        <v>455.01338077017402</v>
      </c>
      <c r="O725">
        <v>22.78</v>
      </c>
      <c r="P725">
        <v>12659.812</v>
      </c>
      <c r="Q725">
        <v>0.99385260472442205</v>
      </c>
      <c r="T725">
        <v>4.3901288100359301E-2</v>
      </c>
      <c r="U725">
        <v>0.201789647481422</v>
      </c>
      <c r="V725">
        <v>0.17023521501489799</v>
      </c>
      <c r="W725">
        <v>0.201789647481422</v>
      </c>
      <c r="X725">
        <v>-0.463557479938011</v>
      </c>
      <c r="Z725">
        <v>0.124308179030656</v>
      </c>
      <c r="AA725">
        <v>0.111707460985879</v>
      </c>
      <c r="AB725" s="111">
        <v>0.44410823104408098</v>
      </c>
      <c r="AC725">
        <v>-3.4103741928478001E-3</v>
      </c>
      <c r="AD725">
        <v>460.14234001665602</v>
      </c>
      <c r="AE725" s="111">
        <v>455.99884207174199</v>
      </c>
      <c r="AG725">
        <v>460.14234001665602</v>
      </c>
      <c r="AI725" s="96">
        <v>3.52993966642398E-5</v>
      </c>
      <c r="AK725">
        <v>461.70055729251601</v>
      </c>
      <c r="AL725">
        <v>468.62606565190299</v>
      </c>
      <c r="AM725">
        <v>454.77504893312801</v>
      </c>
      <c r="AN725">
        <v>8.4049823633150001E-4</v>
      </c>
      <c r="AO725">
        <v>6.7515432098759996E-4</v>
      </c>
      <c r="AP725">
        <v>0.2278</v>
      </c>
      <c r="AQ725" s="96">
        <v>3.2247190805242699E-7</v>
      </c>
      <c r="AR725">
        <v>-0.46355780240991901</v>
      </c>
      <c r="AS725">
        <v>0.91190308185993296</v>
      </c>
      <c r="AT725">
        <v>1.0292529277087199</v>
      </c>
      <c r="AU725">
        <v>0.91190308185993296</v>
      </c>
      <c r="AV725">
        <v>0.44410823104408098</v>
      </c>
    </row>
    <row r="726" spans="1:48">
      <c r="A726" s="95">
        <v>45720</v>
      </c>
      <c r="B726" t="b">
        <v>0</v>
      </c>
      <c r="C726" t="b">
        <v>0</v>
      </c>
      <c r="E726" t="s">
        <v>106</v>
      </c>
      <c r="F726">
        <v>5776.4750000000004</v>
      </c>
      <c r="H726">
        <v>0</v>
      </c>
      <c r="J726">
        <v>4.3299999999999998E-2</v>
      </c>
      <c r="K726">
        <v>12711.8631721046</v>
      </c>
      <c r="L726">
        <v>12684.8</v>
      </c>
      <c r="M726">
        <v>455.91148844813</v>
      </c>
      <c r="O726">
        <v>22.78</v>
      </c>
      <c r="P726">
        <v>12684.8</v>
      </c>
      <c r="Q726">
        <v>1.0018905312999999</v>
      </c>
      <c r="T726">
        <v>4.3901288100359301E-2</v>
      </c>
      <c r="U726">
        <v>0.196691251481002</v>
      </c>
      <c r="V726">
        <v>0.168274753669102</v>
      </c>
      <c r="W726">
        <v>0.196691251481002</v>
      </c>
      <c r="X726">
        <v>-0.31284433258273497</v>
      </c>
      <c r="Z726">
        <v>0.124308179030656</v>
      </c>
      <c r="AA726">
        <v>0.111790142786553</v>
      </c>
      <c r="AB726" s="111">
        <v>0.28063472081101298</v>
      </c>
      <c r="AC726">
        <v>8.6023568807109998E-4</v>
      </c>
      <c r="AD726">
        <v>460.14234001665602</v>
      </c>
      <c r="AE726" s="111">
        <v>456.391108549411</v>
      </c>
      <c r="AG726">
        <v>460.14234001665602</v>
      </c>
      <c r="AI726" s="96">
        <v>3.8882302374042598E-6</v>
      </c>
      <c r="AK726">
        <v>461.70055729251601</v>
      </c>
      <c r="AL726">
        <v>468.62606565190299</v>
      </c>
      <c r="AM726">
        <v>454.77504893312801</v>
      </c>
      <c r="AN726">
        <v>6.7515432098759996E-4</v>
      </c>
      <c r="AO726">
        <v>5.0981040564370003E-4</v>
      </c>
      <c r="AP726">
        <v>0.2278</v>
      </c>
      <c r="AQ726" s="96">
        <v>4.5146929004166397E-8</v>
      </c>
      <c r="AR726">
        <v>-0.312844377729664</v>
      </c>
      <c r="AS726">
        <v>0.91190308185993296</v>
      </c>
      <c r="AT726">
        <v>1.02783355989662</v>
      </c>
      <c r="AU726">
        <v>0.91190308185993296</v>
      </c>
      <c r="AV726">
        <v>0.28063472081101298</v>
      </c>
    </row>
    <row r="727" spans="1:48">
      <c r="A727" s="95">
        <v>45720</v>
      </c>
      <c r="B727" t="b">
        <v>0</v>
      </c>
      <c r="C727" t="b">
        <v>0</v>
      </c>
      <c r="E727" t="s">
        <v>107</v>
      </c>
      <c r="F727">
        <v>5793.95</v>
      </c>
      <c r="H727">
        <v>0</v>
      </c>
      <c r="J727">
        <v>4.3299999999999998E-2</v>
      </c>
      <c r="K727">
        <v>12711.8631721046</v>
      </c>
      <c r="L727">
        <v>12724.115</v>
      </c>
      <c r="M727">
        <v>457.32453084283401</v>
      </c>
      <c r="O727">
        <v>22.78</v>
      </c>
      <c r="P727">
        <v>12724.115</v>
      </c>
      <c r="Q727">
        <v>1.0030252013554899</v>
      </c>
      <c r="T727">
        <v>4.3901288100359301E-2</v>
      </c>
      <c r="U727">
        <v>0.19333849601667699</v>
      </c>
      <c r="V727">
        <v>0.16725336232618401</v>
      </c>
      <c r="W727">
        <v>0.19333849601667699</v>
      </c>
      <c r="X727">
        <v>-9.2691084421637093E-2</v>
      </c>
      <c r="Z727">
        <v>0.124308179030656</v>
      </c>
      <c r="AA727">
        <v>0.111816806640981</v>
      </c>
      <c r="AB727" s="111">
        <v>0.36788372131830299</v>
      </c>
      <c r="AC727">
        <v>8.6106839970070004E-4</v>
      </c>
      <c r="AD727">
        <v>460.14234001665602</v>
      </c>
      <c r="AE727" s="111">
        <v>456.784092510888</v>
      </c>
      <c r="AG727">
        <v>460.14234001665602</v>
      </c>
      <c r="AI727" s="96">
        <v>9.5764601037192093E-6</v>
      </c>
      <c r="AK727">
        <v>461.70055729251601</v>
      </c>
      <c r="AL727">
        <v>468.62606565190299</v>
      </c>
      <c r="AM727">
        <v>454.77504893312801</v>
      </c>
      <c r="AN727">
        <v>5.0981040564370003E-4</v>
      </c>
      <c r="AO727">
        <v>3.4446649029979998E-4</v>
      </c>
      <c r="AP727">
        <v>0.2278</v>
      </c>
      <c r="AQ727" s="96">
        <v>3.9203273625496499E-9</v>
      </c>
      <c r="AR727">
        <v>-9.2691088341964406E-2</v>
      </c>
      <c r="AS727">
        <v>0.91190308185993296</v>
      </c>
      <c r="AT727">
        <v>1.02715360829296</v>
      </c>
      <c r="AU727">
        <v>0.91190308185993296</v>
      </c>
      <c r="AV727">
        <v>0.36788372131830299</v>
      </c>
    </row>
    <row r="728" spans="1:48">
      <c r="A728" s="95">
        <v>45720</v>
      </c>
      <c r="B728" t="b">
        <v>0</v>
      </c>
      <c r="C728" t="b">
        <v>0</v>
      </c>
      <c r="E728" t="s">
        <v>108</v>
      </c>
      <c r="F728">
        <v>5815.0249999999996</v>
      </c>
      <c r="H728">
        <v>0</v>
      </c>
      <c r="J728">
        <v>4.3299999999999998E-2</v>
      </c>
      <c r="K728">
        <v>12711.8631721046</v>
      </c>
      <c r="L728">
        <v>12770.767</v>
      </c>
      <c r="M728">
        <v>459.00127645640998</v>
      </c>
      <c r="O728">
        <v>22.78</v>
      </c>
      <c r="P728">
        <v>12770.767</v>
      </c>
      <c r="Q728">
        <v>1.0036374148896601</v>
      </c>
      <c r="T728">
        <v>4.3901288100359301E-2</v>
      </c>
      <c r="U728">
        <v>0.19119246901978201</v>
      </c>
      <c r="V728">
        <v>0.16686300638049101</v>
      </c>
      <c r="W728">
        <v>0.19119246901978201</v>
      </c>
      <c r="X728">
        <v>-1.2005442877009E-3</v>
      </c>
      <c r="Z728">
        <v>0.124308179030656</v>
      </c>
      <c r="AA728">
        <v>0.11103026239217299</v>
      </c>
      <c r="AB728" s="111">
        <v>0.493593668528433</v>
      </c>
      <c r="AC728">
        <v>1.3362466925561001E-3</v>
      </c>
      <c r="AD728">
        <v>460.14234001665602</v>
      </c>
      <c r="AE728" s="111">
        <v>457.39446874371703</v>
      </c>
      <c r="AG728">
        <v>460.14234001665602</v>
      </c>
      <c r="AI728" s="96">
        <v>1.33935431822474E-5</v>
      </c>
      <c r="AK728">
        <v>461.70055729251601</v>
      </c>
      <c r="AL728">
        <v>468.62606565190299</v>
      </c>
      <c r="AM728">
        <v>454.77504893312801</v>
      </c>
      <c r="AN728">
        <v>3.4446649029979998E-4</v>
      </c>
      <c r="AO728">
        <v>1.7912257495590001E-4</v>
      </c>
      <c r="AP728">
        <v>0.2278</v>
      </c>
      <c r="AQ728" s="96">
        <v>5.0475254328426401E-12</v>
      </c>
      <c r="AR728">
        <v>-1.2005442927484999E-3</v>
      </c>
      <c r="AS728">
        <v>0.91190308185993296</v>
      </c>
      <c r="AT728">
        <v>1.02693412899834</v>
      </c>
      <c r="AU728">
        <v>0.91190308185993296</v>
      </c>
      <c r="AV728">
        <v>0.493593668528433</v>
      </c>
    </row>
    <row r="729" spans="1:48">
      <c r="A729" s="95">
        <v>45720</v>
      </c>
      <c r="B729" t="b">
        <v>0</v>
      </c>
      <c r="C729" t="b">
        <v>0</v>
      </c>
      <c r="E729" t="s">
        <v>109</v>
      </c>
      <c r="F729">
        <v>5845.875</v>
      </c>
      <c r="H729">
        <v>0</v>
      </c>
      <c r="J729">
        <v>4.3299999999999998E-2</v>
      </c>
      <c r="K729">
        <v>12711.8631721046</v>
      </c>
      <c r="L729">
        <v>12839.51</v>
      </c>
      <c r="M729">
        <v>461.47200705132599</v>
      </c>
      <c r="O729">
        <v>22.78</v>
      </c>
      <c r="P729">
        <v>12839.51</v>
      </c>
      <c r="Q729">
        <v>1.0053052222475301</v>
      </c>
      <c r="T729">
        <v>4.3901288100359301E-2</v>
      </c>
      <c r="U729">
        <v>0.193420709585197</v>
      </c>
      <c r="V729">
        <v>0.168917456649579</v>
      </c>
      <c r="W729">
        <v>0.193420709585197</v>
      </c>
      <c r="X729">
        <v>0</v>
      </c>
      <c r="Z729">
        <v>0.124308179030656</v>
      </c>
      <c r="AA729">
        <v>0.11077204951592599</v>
      </c>
      <c r="AB729" s="111">
        <v>0.54849887629748295</v>
      </c>
      <c r="AC729">
        <v>2.6514453982364001E-3</v>
      </c>
      <c r="AD729">
        <v>460.14234001665602</v>
      </c>
      <c r="AE729" s="111">
        <v>458.60722520304699</v>
      </c>
      <c r="AG729">
        <v>460.14234001665602</v>
      </c>
      <c r="AI729" s="96">
        <v>2.8819768510519199E-5</v>
      </c>
      <c r="AK729">
        <v>461.70055729251601</v>
      </c>
      <c r="AL729">
        <v>468.62606565190299</v>
      </c>
      <c r="AM729">
        <v>454.77504893312801</v>
      </c>
      <c r="AN729">
        <v>1.7912257495590001E-4</v>
      </c>
      <c r="AO729">
        <v>0</v>
      </c>
      <c r="AP729">
        <v>0.2278</v>
      </c>
      <c r="AQ729">
        <v>0</v>
      </c>
      <c r="AR729">
        <v>0</v>
      </c>
      <c r="AS729">
        <v>0.91190308185993296</v>
      </c>
      <c r="AT729">
        <v>1.0333669832036501</v>
      </c>
      <c r="AU729">
        <v>0.91190308185993296</v>
      </c>
      <c r="AV729">
        <v>0.54849887629748295</v>
      </c>
    </row>
    <row r="730" spans="1:48">
      <c r="A730" s="95">
        <v>45720</v>
      </c>
      <c r="B730" t="b">
        <v>0</v>
      </c>
      <c r="C730" t="b">
        <v>0</v>
      </c>
      <c r="E730" t="s">
        <v>110</v>
      </c>
      <c r="F730">
        <v>5785.45</v>
      </c>
      <c r="G730" t="s">
        <v>111</v>
      </c>
      <c r="H730">
        <v>0</v>
      </c>
      <c r="J730">
        <v>4.3299999999999998E-2</v>
      </c>
      <c r="K730">
        <v>12711.8631721046</v>
      </c>
      <c r="L730">
        <v>12704.334000000001</v>
      </c>
      <c r="M730">
        <v>456.61357086293799</v>
      </c>
      <c r="N730">
        <v>461.381764782311</v>
      </c>
      <c r="O730">
        <v>22.78</v>
      </c>
      <c r="P730">
        <v>12704.334000000001</v>
      </c>
      <c r="Q730">
        <v>0.98966365172022996</v>
      </c>
      <c r="R730">
        <v>461.381764782311</v>
      </c>
      <c r="S730">
        <v>4.8689275700793302E-2</v>
      </c>
      <c r="T730">
        <v>4.3901288100359301E-2</v>
      </c>
      <c r="U730">
        <v>0.21684799235882901</v>
      </c>
      <c r="V730">
        <v>0.18331721555771499</v>
      </c>
      <c r="W730">
        <v>0.21684799235882901</v>
      </c>
      <c r="X730">
        <v>0</v>
      </c>
      <c r="Y730">
        <v>0.124786180163294</v>
      </c>
      <c r="Z730">
        <v>0.124308179030656</v>
      </c>
      <c r="AA730">
        <v>0.112368210747699</v>
      </c>
      <c r="AB730" s="111">
        <v>0.54218007285150704</v>
      </c>
      <c r="AC730">
        <v>-5.7752980554858996E-3</v>
      </c>
      <c r="AD730">
        <v>460.14234001665602</v>
      </c>
      <c r="AE730" s="111">
        <v>455.95863178709999</v>
      </c>
      <c r="AF730">
        <v>455.95863178709999</v>
      </c>
      <c r="AG730">
        <v>460.14234001665602</v>
      </c>
      <c r="AH730" s="95">
        <v>45720</v>
      </c>
      <c r="AI730">
        <v>1.1201979542130001E-4</v>
      </c>
      <c r="AJ730">
        <v>456.61357086293799</v>
      </c>
      <c r="AK730">
        <v>461.70055729251601</v>
      </c>
      <c r="AL730">
        <v>468.62606565190299</v>
      </c>
      <c r="AM730">
        <v>454.77504893312801</v>
      </c>
      <c r="AN730">
        <v>0</v>
      </c>
      <c r="AO730">
        <v>1.0058421516754E-3</v>
      </c>
      <c r="AP730">
        <v>0.2278</v>
      </c>
      <c r="AQ730">
        <v>0</v>
      </c>
      <c r="AR730">
        <v>0</v>
      </c>
      <c r="AS730">
        <v>0.91190308185993296</v>
      </c>
      <c r="AT730">
        <v>1.03546024746789</v>
      </c>
      <c r="AU730">
        <v>0.91190308185993296</v>
      </c>
      <c r="AV730">
        <v>0.54218007285150704</v>
      </c>
    </row>
    <row r="731" spans="1:48">
      <c r="A731" s="95">
        <v>45721</v>
      </c>
      <c r="B731" t="b">
        <v>0</v>
      </c>
      <c r="C731" t="b">
        <v>0</v>
      </c>
      <c r="E731" t="s">
        <v>104</v>
      </c>
      <c r="F731">
        <v>5795.75</v>
      </c>
      <c r="H731">
        <v>0</v>
      </c>
      <c r="J731">
        <v>4.3299999999999998E-2</v>
      </c>
      <c r="K731">
        <v>12853.99387457</v>
      </c>
      <c r="L731">
        <v>12731.241</v>
      </c>
      <c r="M731">
        <v>457.51889432596403</v>
      </c>
      <c r="O731">
        <v>23.51</v>
      </c>
      <c r="P731">
        <v>12731.241</v>
      </c>
      <c r="Q731">
        <v>1.00178032823721</v>
      </c>
      <c r="T731">
        <v>4.8689275700793302E-2</v>
      </c>
      <c r="U731">
        <v>0.21122714996755801</v>
      </c>
      <c r="V731">
        <v>0.18112058296787101</v>
      </c>
      <c r="W731">
        <v>0.21122714996755801</v>
      </c>
      <c r="X731">
        <v>2.3340693254866599E-2</v>
      </c>
      <c r="Z731">
        <v>0.124786180163294</v>
      </c>
      <c r="AA731">
        <v>0.104039158487646</v>
      </c>
      <c r="AB731" s="111">
        <v>0.48098030197790897</v>
      </c>
      <c r="AC731">
        <v>1.05496650151E-3</v>
      </c>
      <c r="AD731">
        <v>455.95863178709999</v>
      </c>
      <c r="AE731" s="111">
        <v>456.43965286971002</v>
      </c>
      <c r="AG731">
        <v>455.95863178709999</v>
      </c>
      <c r="AI731" s="96">
        <v>3.9232823201631203E-6</v>
      </c>
      <c r="AK731">
        <v>456.61357086293799</v>
      </c>
      <c r="AL731">
        <v>463.462774425882</v>
      </c>
      <c r="AM731">
        <v>449.76436729999301</v>
      </c>
      <c r="AN731">
        <v>1.0058421516754E-3</v>
      </c>
      <c r="AO731">
        <v>8.4049823633150001E-4</v>
      </c>
      <c r="AP731">
        <v>0.2351</v>
      </c>
      <c r="AQ731">
        <v>2.9352790696824799E-2</v>
      </c>
      <c r="AR731">
        <v>-6.0120974419581004E-3</v>
      </c>
      <c r="AS731">
        <v>0.90695315520046005</v>
      </c>
      <c r="AT731">
        <v>1.02237298427172</v>
      </c>
      <c r="AU731">
        <v>0.90695315520046005</v>
      </c>
      <c r="AV731">
        <v>0.48098030197790897</v>
      </c>
    </row>
    <row r="732" spans="1:48">
      <c r="A732" s="95">
        <v>45721</v>
      </c>
      <c r="B732" t="b">
        <v>0</v>
      </c>
      <c r="C732" t="b">
        <v>0</v>
      </c>
      <c r="E732" t="s">
        <v>105</v>
      </c>
      <c r="F732">
        <v>5790.6</v>
      </c>
      <c r="H732">
        <v>0</v>
      </c>
      <c r="J732">
        <v>4.3299999999999998E-2</v>
      </c>
      <c r="K732">
        <v>12853.99387457</v>
      </c>
      <c r="L732">
        <v>12720.012000000001</v>
      </c>
      <c r="M732">
        <v>457.11536102827603</v>
      </c>
      <c r="O732">
        <v>23.51</v>
      </c>
      <c r="P732">
        <v>12720.012000000001</v>
      </c>
      <c r="Q732">
        <v>0.99911141784928603</v>
      </c>
      <c r="T732">
        <v>4.8689275700793302E-2</v>
      </c>
      <c r="U732">
        <v>0.20499342226629599</v>
      </c>
      <c r="V732">
        <v>0.17849854346296701</v>
      </c>
      <c r="W732">
        <v>0.20499342226629599</v>
      </c>
      <c r="X732">
        <v>8.1428205305235993E-3</v>
      </c>
      <c r="Z732">
        <v>0.124786180163294</v>
      </c>
      <c r="AA732">
        <v>0.101115322527407</v>
      </c>
      <c r="AB732" s="111">
        <v>0.50365497579905405</v>
      </c>
      <c r="AC732">
        <v>-4.2649381035329999E-4</v>
      </c>
      <c r="AD732">
        <v>455.95863178709999</v>
      </c>
      <c r="AE732" s="111">
        <v>456.24498418296099</v>
      </c>
      <c r="AG732">
        <v>455.95863178709999</v>
      </c>
      <c r="AI732" s="96">
        <v>7.7861698824469697E-7</v>
      </c>
      <c r="AK732">
        <v>456.61357086293799</v>
      </c>
      <c r="AL732">
        <v>463.462774425882</v>
      </c>
      <c r="AM732">
        <v>449.76436729999301</v>
      </c>
      <c r="AN732">
        <v>8.4049823633150001E-4</v>
      </c>
      <c r="AO732">
        <v>6.7515432098759996E-4</v>
      </c>
      <c r="AP732">
        <v>0.2351</v>
      </c>
      <c r="AQ732">
        <v>1.2085529278940301E-2</v>
      </c>
      <c r="AR732">
        <v>-3.9427087484166E-3</v>
      </c>
      <c r="AS732">
        <v>0.90695315520046005</v>
      </c>
      <c r="AT732">
        <v>1.0869862083313699</v>
      </c>
      <c r="AU732">
        <v>0.90695315520046005</v>
      </c>
      <c r="AV732">
        <v>0.50365497579905405</v>
      </c>
    </row>
    <row r="733" spans="1:48">
      <c r="A733" s="95">
        <v>45721</v>
      </c>
      <c r="B733" t="b">
        <v>0</v>
      </c>
      <c r="C733" t="b">
        <v>0</v>
      </c>
      <c r="E733" t="s">
        <v>106</v>
      </c>
      <c r="F733">
        <v>5756.8125</v>
      </c>
      <c r="H733">
        <v>0</v>
      </c>
      <c r="J733">
        <v>4.3299999999999998E-2</v>
      </c>
      <c r="K733">
        <v>12853.99387457</v>
      </c>
      <c r="L733">
        <v>12645.052</v>
      </c>
      <c r="M733">
        <v>454.42154537286001</v>
      </c>
      <c r="O733">
        <v>23.51</v>
      </c>
      <c r="P733">
        <v>12645.052</v>
      </c>
      <c r="Q733">
        <v>0.99416511242358296</v>
      </c>
      <c r="T733">
        <v>4.8689275700793302E-2</v>
      </c>
      <c r="U733">
        <v>0.20784222804385</v>
      </c>
      <c r="V733">
        <v>0.180982296111841</v>
      </c>
      <c r="W733">
        <v>0.20784222804385</v>
      </c>
      <c r="X733">
        <v>-2.5886942490355499E-2</v>
      </c>
      <c r="Z733">
        <v>0.124786180163294</v>
      </c>
      <c r="AA733">
        <v>0.101457430329509</v>
      </c>
      <c r="AB733" s="111">
        <v>0.51388287395723298</v>
      </c>
      <c r="AC733">
        <v>-2.9690999414644001E-3</v>
      </c>
      <c r="AD733">
        <v>455.95863178709999</v>
      </c>
      <c r="AE733" s="111">
        <v>454.89034722713001</v>
      </c>
      <c r="AG733">
        <v>455.95863178709999</v>
      </c>
      <c r="AI733" s="96">
        <v>3.4934115420733702E-5</v>
      </c>
      <c r="AK733">
        <v>456.61357086293799</v>
      </c>
      <c r="AL733">
        <v>463.462774425882</v>
      </c>
      <c r="AM733">
        <v>449.76436729999301</v>
      </c>
      <c r="AN733">
        <v>6.7515432098759996E-4</v>
      </c>
      <c r="AO733">
        <v>5.0981040564370003E-4</v>
      </c>
      <c r="AP733">
        <v>0.2351</v>
      </c>
      <c r="AQ733">
        <v>1.041834726915E-4</v>
      </c>
      <c r="AR733">
        <v>-2.5991125963047E-2</v>
      </c>
      <c r="AS733">
        <v>0.90695315520046005</v>
      </c>
      <c r="AT733">
        <v>1.10765310062214</v>
      </c>
      <c r="AU733">
        <v>0.90695315520046005</v>
      </c>
      <c r="AV733">
        <v>0.51388287395723298</v>
      </c>
    </row>
    <row r="734" spans="1:48">
      <c r="A734" s="95">
        <v>45721</v>
      </c>
      <c r="B734" t="b">
        <v>0</v>
      </c>
      <c r="C734" t="b">
        <v>0</v>
      </c>
      <c r="E734" t="s">
        <v>107</v>
      </c>
      <c r="F734">
        <v>5813.5249999999996</v>
      </c>
      <c r="H734">
        <v>0</v>
      </c>
      <c r="J734">
        <v>4.3299999999999998E-2</v>
      </c>
      <c r="K734">
        <v>12853.99387457</v>
      </c>
      <c r="L734">
        <v>12770.68</v>
      </c>
      <c r="M734">
        <v>458.93620216526398</v>
      </c>
      <c r="O734">
        <v>23.51</v>
      </c>
      <c r="P734">
        <v>12770.68</v>
      </c>
      <c r="Q734">
        <v>1.00985137174434</v>
      </c>
      <c r="T734">
        <v>4.8689275700793302E-2</v>
      </c>
      <c r="U734">
        <v>0.22572193897497</v>
      </c>
      <c r="V734">
        <v>0.19220797720614399</v>
      </c>
      <c r="W734">
        <v>0.22572193897497</v>
      </c>
      <c r="X734">
        <v>1.23126363162523E-2</v>
      </c>
      <c r="Z734">
        <v>0.124786180163294</v>
      </c>
      <c r="AA734">
        <v>0.10313042927163001</v>
      </c>
      <c r="AB734" s="111">
        <v>0.48676645460741702</v>
      </c>
      <c r="AC734">
        <v>5.1026906679565E-3</v>
      </c>
      <c r="AD734">
        <v>455.95863178709999</v>
      </c>
      <c r="AE734" s="111">
        <v>457.211511956869</v>
      </c>
      <c r="AG734">
        <v>455.95863178709999</v>
      </c>
      <c r="AI734" s="96">
        <v>9.7731533275530807E-5</v>
      </c>
      <c r="AK734">
        <v>456.61357086293799</v>
      </c>
      <c r="AL734">
        <v>463.462774425882</v>
      </c>
      <c r="AM734">
        <v>449.76436729999301</v>
      </c>
      <c r="AN734">
        <v>5.0981040564370003E-4</v>
      </c>
      <c r="AO734">
        <v>3.4446649029979998E-4</v>
      </c>
      <c r="AP734">
        <v>0.2351</v>
      </c>
      <c r="AQ734">
        <v>1.23144761801061E-2</v>
      </c>
      <c r="AR734" s="96">
        <v>-1.8398638538252801E-6</v>
      </c>
      <c r="AS734">
        <v>0.90695315520046005</v>
      </c>
      <c r="AT734">
        <v>1.1052851151190799</v>
      </c>
      <c r="AU734">
        <v>0.90695315520046005</v>
      </c>
      <c r="AV734">
        <v>0.48676645460741702</v>
      </c>
    </row>
    <row r="735" spans="1:48">
      <c r="A735" s="95">
        <v>45721</v>
      </c>
      <c r="B735" t="b">
        <v>0</v>
      </c>
      <c r="C735" t="b">
        <v>0</v>
      </c>
      <c r="E735" t="s">
        <v>108</v>
      </c>
      <c r="F735">
        <v>5821.2875000000004</v>
      </c>
      <c r="H735">
        <v>0</v>
      </c>
      <c r="J735">
        <v>4.3299999999999998E-2</v>
      </c>
      <c r="K735">
        <v>12853.99387457</v>
      </c>
      <c r="L735">
        <v>12785.944</v>
      </c>
      <c r="M735">
        <v>459.48474008100999</v>
      </c>
      <c r="O735">
        <v>23.51</v>
      </c>
      <c r="P735">
        <v>12785.944</v>
      </c>
      <c r="Q735">
        <v>1.0013352484078</v>
      </c>
      <c r="T735">
        <v>4.8689275700793302E-2</v>
      </c>
      <c r="U735">
        <v>0.219190309825569</v>
      </c>
      <c r="V735">
        <v>0.18950224329033799</v>
      </c>
      <c r="W735">
        <v>0.219190309825569</v>
      </c>
      <c r="X735">
        <v>3.0899035007742001E-3</v>
      </c>
      <c r="Z735">
        <v>0.124786180163294</v>
      </c>
      <c r="AA735">
        <v>0.103046589163397</v>
      </c>
      <c r="AB735" s="111">
        <v>0.466691937234398</v>
      </c>
      <c r="AC735">
        <v>5.7979423487100005E-4</v>
      </c>
      <c r="AD735">
        <v>455.95863178709999</v>
      </c>
      <c r="AE735" s="111">
        <v>457.47660055561801</v>
      </c>
      <c r="AG735">
        <v>455.95863178709999</v>
      </c>
      <c r="AI735" s="96">
        <v>1.4268878579562599E-6</v>
      </c>
      <c r="AK735">
        <v>456.61357086293799</v>
      </c>
      <c r="AL735">
        <v>463.462774425882</v>
      </c>
      <c r="AM735">
        <v>449.76436729999301</v>
      </c>
      <c r="AN735">
        <v>3.4446649029979998E-4</v>
      </c>
      <c r="AO735">
        <v>1.7912257495590001E-4</v>
      </c>
      <c r="AP735">
        <v>0.2351</v>
      </c>
      <c r="AQ735">
        <v>3.0899035061139998E-3</v>
      </c>
      <c r="AR735" s="96">
        <v>-5.3398396815396098E-12</v>
      </c>
      <c r="AS735">
        <v>0.90695315520046005</v>
      </c>
      <c r="AT735">
        <v>1.09351463534449</v>
      </c>
      <c r="AU735">
        <v>0.90695315520046005</v>
      </c>
      <c r="AV735">
        <v>0.466691937234398</v>
      </c>
    </row>
    <row r="736" spans="1:48">
      <c r="A736" s="95">
        <v>45721</v>
      </c>
      <c r="B736" t="b">
        <v>0</v>
      </c>
      <c r="C736" t="b">
        <v>0</v>
      </c>
      <c r="E736" t="s">
        <v>109</v>
      </c>
      <c r="F736">
        <v>5855.7250000000004</v>
      </c>
      <c r="H736">
        <v>0</v>
      </c>
      <c r="J736">
        <v>4.3299999999999998E-2</v>
      </c>
      <c r="K736">
        <v>12853.99387457</v>
      </c>
      <c r="L736">
        <v>12862.594999999999</v>
      </c>
      <c r="M736">
        <v>462.23932471018901</v>
      </c>
      <c r="O736">
        <v>23.51</v>
      </c>
      <c r="P736">
        <v>12862.594999999999</v>
      </c>
      <c r="Q736">
        <v>1.0059157875298199</v>
      </c>
      <c r="T736">
        <v>4.8689275700793302E-2</v>
      </c>
      <c r="U736">
        <v>0.22123035219168599</v>
      </c>
      <c r="V736">
        <v>0.19163595009304901</v>
      </c>
      <c r="W736">
        <v>0.22123035219168599</v>
      </c>
      <c r="X736">
        <v>0</v>
      </c>
      <c r="Z736">
        <v>0.124786180163294</v>
      </c>
      <c r="AA736">
        <v>0.103466579242602</v>
      </c>
      <c r="AB736" s="111">
        <v>0.47584043715734498</v>
      </c>
      <c r="AC736">
        <v>2.7968765122214001E-3</v>
      </c>
      <c r="AD736">
        <v>455.95863178709999</v>
      </c>
      <c r="AE736" s="111">
        <v>458.75610611460303</v>
      </c>
      <c r="AG736">
        <v>455.95863178709999</v>
      </c>
      <c r="AI736" s="96">
        <v>3.5725059757317802E-5</v>
      </c>
      <c r="AK736">
        <v>456.61357086293799</v>
      </c>
      <c r="AL736">
        <v>463.462774425882</v>
      </c>
      <c r="AM736">
        <v>449.76436729999301</v>
      </c>
      <c r="AN736">
        <v>1.7912257495590001E-4</v>
      </c>
      <c r="AO736">
        <v>0</v>
      </c>
      <c r="AP736">
        <v>0.2351</v>
      </c>
      <c r="AQ736">
        <v>0</v>
      </c>
      <c r="AR736">
        <v>0</v>
      </c>
      <c r="AS736">
        <v>0.90695315520046005</v>
      </c>
      <c r="AT736">
        <v>1.09411211507879</v>
      </c>
      <c r="AU736">
        <v>0.90695315520046005</v>
      </c>
      <c r="AV736">
        <v>0.47584043715734498</v>
      </c>
    </row>
    <row r="737" spans="1:48">
      <c r="A737" s="95">
        <v>45721</v>
      </c>
      <c r="B737" t="b">
        <v>0</v>
      </c>
      <c r="C737" t="b">
        <v>0</v>
      </c>
      <c r="E737" t="s">
        <v>110</v>
      </c>
      <c r="F737">
        <v>5851.125</v>
      </c>
      <c r="G737" t="s">
        <v>111</v>
      </c>
      <c r="H737">
        <v>0</v>
      </c>
      <c r="J737">
        <v>4.3299999999999998E-2</v>
      </c>
      <c r="K737">
        <v>12853.99387457</v>
      </c>
      <c r="L737">
        <v>12853.124</v>
      </c>
      <c r="M737">
        <v>461.89896814572199</v>
      </c>
      <c r="N737">
        <v>466.61925666316398</v>
      </c>
      <c r="O737">
        <v>23.51</v>
      </c>
      <c r="P737">
        <v>12853.124</v>
      </c>
      <c r="Q737">
        <v>0.99921444398430603</v>
      </c>
      <c r="R737">
        <v>466.61925666316398</v>
      </c>
      <c r="S737">
        <v>4.9888470562955103E-2</v>
      </c>
      <c r="T737">
        <v>4.8689275700793302E-2</v>
      </c>
      <c r="U737">
        <v>0.21462460722983401</v>
      </c>
      <c r="V737">
        <v>0.18881557128002099</v>
      </c>
      <c r="W737">
        <v>0.21462460722983401</v>
      </c>
      <c r="X737">
        <v>0</v>
      </c>
      <c r="Y737">
        <v>0.124933415901268</v>
      </c>
      <c r="Z737">
        <v>0.124786180163294</v>
      </c>
      <c r="AA737">
        <v>0.103348815581875</v>
      </c>
      <c r="AB737" s="111">
        <v>0.47145254624772998</v>
      </c>
      <c r="AC737">
        <v>-3.5081013953140001E-4</v>
      </c>
      <c r="AD737">
        <v>455.95863178709999</v>
      </c>
      <c r="AE737" s="111">
        <v>458.59516982100598</v>
      </c>
      <c r="AF737">
        <v>458.59516982100598</v>
      </c>
      <c r="AG737">
        <v>455.95863178709999</v>
      </c>
      <c r="AH737" s="95">
        <v>45721</v>
      </c>
      <c r="AI737" s="96">
        <v>5.4256823086032105E-7</v>
      </c>
      <c r="AJ737">
        <v>461.89896814572199</v>
      </c>
      <c r="AK737">
        <v>456.61357086293799</v>
      </c>
      <c r="AL737">
        <v>463.462774425882</v>
      </c>
      <c r="AM737">
        <v>449.76436729999301</v>
      </c>
      <c r="AN737">
        <v>0</v>
      </c>
      <c r="AO737">
        <v>1.0058421516754E-3</v>
      </c>
      <c r="AP737">
        <v>0.2351</v>
      </c>
      <c r="AQ737">
        <v>0</v>
      </c>
      <c r="AR737">
        <v>0</v>
      </c>
      <c r="AS737">
        <v>0.90695315520046005</v>
      </c>
      <c r="AT737">
        <v>1.09111091235027</v>
      </c>
      <c r="AU737">
        <v>0.90695315520046005</v>
      </c>
      <c r="AV737">
        <v>0.47145254624772998</v>
      </c>
    </row>
    <row r="738" spans="1:48">
      <c r="A738" s="95">
        <v>45722</v>
      </c>
      <c r="B738" t="b">
        <v>0</v>
      </c>
      <c r="C738" t="b">
        <v>0</v>
      </c>
      <c r="E738" t="s">
        <v>104</v>
      </c>
      <c r="F738">
        <v>5767.125</v>
      </c>
      <c r="H738">
        <v>0</v>
      </c>
      <c r="J738">
        <v>4.3299999999999998E-2</v>
      </c>
      <c r="K738">
        <v>12625.3119173711</v>
      </c>
      <c r="L738">
        <v>12672.44</v>
      </c>
      <c r="M738">
        <v>455.34177040391597</v>
      </c>
      <c r="O738">
        <v>21.93</v>
      </c>
      <c r="P738">
        <v>12672.44</v>
      </c>
      <c r="Q738">
        <v>0.985643786451323</v>
      </c>
      <c r="T738">
        <v>4.9888470562955103E-2</v>
      </c>
      <c r="U738">
        <v>0.25482694600521899</v>
      </c>
      <c r="V738">
        <v>0.21307326723645201</v>
      </c>
      <c r="W738">
        <v>0.25482694600521899</v>
      </c>
      <c r="X738">
        <v>-0.44769419245810899</v>
      </c>
      <c r="Z738">
        <v>0.124933415901268</v>
      </c>
      <c r="AA738">
        <v>0.105724463089909</v>
      </c>
      <c r="AB738" s="111">
        <v>0.48514103414307302</v>
      </c>
      <c r="AC738">
        <v>-6.7080797286749004E-3</v>
      </c>
      <c r="AD738">
        <v>458.59516982100598</v>
      </c>
      <c r="AE738" s="111">
        <v>455.518876858662</v>
      </c>
      <c r="AG738">
        <v>458.59516982100598</v>
      </c>
      <c r="AI738">
        <v>2.0443002365360001E-4</v>
      </c>
      <c r="AK738">
        <v>461.89896814572199</v>
      </c>
      <c r="AL738">
        <v>468.82745266790698</v>
      </c>
      <c r="AM738">
        <v>454.97048362353598</v>
      </c>
      <c r="AN738">
        <v>1.0058421516754E-3</v>
      </c>
      <c r="AO738">
        <v>8.4049823633150001E-4</v>
      </c>
      <c r="AP738">
        <v>0.21929999999999999</v>
      </c>
      <c r="AQ738" s="96">
        <v>2.24312086687904E-6</v>
      </c>
      <c r="AR738">
        <v>-0.44769643557897598</v>
      </c>
      <c r="AS738">
        <v>0.90541916438289205</v>
      </c>
      <c r="AT738">
        <v>1.09195450294798</v>
      </c>
      <c r="AU738">
        <v>0.90541916438289205</v>
      </c>
      <c r="AV738">
        <v>0.48514103414307302</v>
      </c>
    </row>
    <row r="739" spans="1:48">
      <c r="A739" s="95">
        <v>45722</v>
      </c>
      <c r="B739" t="b">
        <v>0</v>
      </c>
      <c r="C739" t="b">
        <v>0</v>
      </c>
      <c r="E739" t="s">
        <v>105</v>
      </c>
      <c r="F739">
        <v>5809.0749999999998</v>
      </c>
      <c r="H739">
        <v>0</v>
      </c>
      <c r="J739">
        <v>4.3299999999999998E-2</v>
      </c>
      <c r="K739">
        <v>12625.3119173711</v>
      </c>
      <c r="L739">
        <v>12763.763000000001</v>
      </c>
      <c r="M739">
        <v>458.623157137536</v>
      </c>
      <c r="O739">
        <v>21.93</v>
      </c>
      <c r="P739">
        <v>12763.763000000001</v>
      </c>
      <c r="Q739">
        <v>1.00727398833907</v>
      </c>
      <c r="T739">
        <v>4.9888470562955103E-2</v>
      </c>
      <c r="U739">
        <v>0.257871594537182</v>
      </c>
      <c r="V739">
        <v>0.21625634625648199</v>
      </c>
      <c r="W739">
        <v>0.257871594537182</v>
      </c>
      <c r="X739">
        <v>-7.9783288736362507E-2</v>
      </c>
      <c r="Z739">
        <v>0.124933415901268</v>
      </c>
      <c r="AA739">
        <v>0.106219574557398</v>
      </c>
      <c r="AB739" s="111">
        <v>0.235141034143073</v>
      </c>
      <c r="AC739">
        <v>3.4711329200254001E-3</v>
      </c>
      <c r="AD739">
        <v>458.59516982100598</v>
      </c>
      <c r="AE739" s="111">
        <v>457.100043427819</v>
      </c>
      <c r="AG739">
        <v>458.59516982100598</v>
      </c>
      <c r="AI739" s="96">
        <v>5.1560782345265002E-5</v>
      </c>
      <c r="AK739">
        <v>461.89896814572199</v>
      </c>
      <c r="AL739">
        <v>468.82745266790698</v>
      </c>
      <c r="AM739">
        <v>454.97048362353598</v>
      </c>
      <c r="AN739">
        <v>8.4049823633150001E-4</v>
      </c>
      <c r="AO739">
        <v>6.7515432098759996E-4</v>
      </c>
      <c r="AP739">
        <v>0.21929999999999999</v>
      </c>
      <c r="AQ739" s="96">
        <v>5.6917066523920999E-5</v>
      </c>
      <c r="AR739">
        <v>-7.9840205802886394E-2</v>
      </c>
      <c r="AS739">
        <v>0.90541916438289205</v>
      </c>
      <c r="AT739">
        <v>1.0746200068485201</v>
      </c>
      <c r="AU739">
        <v>0.90541916438289205</v>
      </c>
      <c r="AV739">
        <v>0.22473197220691499</v>
      </c>
    </row>
    <row r="740" spans="1:48">
      <c r="A740" s="95">
        <v>45722</v>
      </c>
      <c r="B740" t="b">
        <v>0</v>
      </c>
      <c r="C740" t="b">
        <v>0</v>
      </c>
      <c r="E740" t="s">
        <v>106</v>
      </c>
      <c r="F740">
        <v>5780.0375000000004</v>
      </c>
      <c r="H740">
        <v>0</v>
      </c>
      <c r="J740">
        <v>4.3299999999999998E-2</v>
      </c>
      <c r="K740">
        <v>12625.3119173711</v>
      </c>
      <c r="L740">
        <v>12700.325000000001</v>
      </c>
      <c r="M740">
        <v>456.34372466589798</v>
      </c>
      <c r="O740">
        <v>21.93</v>
      </c>
      <c r="P740">
        <v>12700.325000000001</v>
      </c>
      <c r="Q740">
        <v>0.99500135563751502</v>
      </c>
      <c r="T740">
        <v>4.9888470562955103E-2</v>
      </c>
      <c r="U740">
        <v>0.255216504044665</v>
      </c>
      <c r="V740">
        <v>0.21604996688083</v>
      </c>
      <c r="W740">
        <v>0.255216504044665</v>
      </c>
      <c r="X740">
        <v>-0.27055889423327301</v>
      </c>
      <c r="Z740">
        <v>0.124933415901268</v>
      </c>
      <c r="AA740">
        <v>0.106229719173166</v>
      </c>
      <c r="AB740" s="111">
        <v>0.37147692735850202</v>
      </c>
      <c r="AC740">
        <v>-1.1823231774913999E-3</v>
      </c>
      <c r="AD740">
        <v>458.59516982100598</v>
      </c>
      <c r="AE740" s="111">
        <v>456.55960345204198</v>
      </c>
      <c r="AG740">
        <v>458.59516982100598</v>
      </c>
      <c r="AI740" s="96">
        <v>2.4825871350912699E-5</v>
      </c>
      <c r="AK740">
        <v>461.89896814572199</v>
      </c>
      <c r="AL740">
        <v>468.82745266790698</v>
      </c>
      <c r="AM740">
        <v>454.97048362353598</v>
      </c>
      <c r="AN740">
        <v>6.7515432098759996E-4</v>
      </c>
      <c r="AO740">
        <v>5.0981040564370003E-4</v>
      </c>
      <c r="AP740">
        <v>0.21929999999999999</v>
      </c>
      <c r="AQ740" s="96">
        <v>2.5467586652154499E-8</v>
      </c>
      <c r="AR740">
        <v>-0.27055891970085999</v>
      </c>
      <c r="AS740">
        <v>0.90541916438289205</v>
      </c>
      <c r="AT740">
        <v>1.0709217971990701</v>
      </c>
      <c r="AU740">
        <v>0.90541916438289205</v>
      </c>
      <c r="AV740">
        <v>0.37147692735850202</v>
      </c>
    </row>
    <row r="741" spans="1:48">
      <c r="A741" s="95">
        <v>45722</v>
      </c>
      <c r="B741" t="b">
        <v>0</v>
      </c>
      <c r="C741" t="b">
        <v>0</v>
      </c>
      <c r="E741" t="s">
        <v>107</v>
      </c>
      <c r="F741">
        <v>5734.85</v>
      </c>
      <c r="H741">
        <v>0</v>
      </c>
      <c r="J741">
        <v>4.3299999999999998E-2</v>
      </c>
      <c r="K741">
        <v>12625.3119173711</v>
      </c>
      <c r="L741">
        <v>12600.14</v>
      </c>
      <c r="M741">
        <v>452.74391158586599</v>
      </c>
      <c r="O741">
        <v>21.93</v>
      </c>
      <c r="P741">
        <v>12600.14</v>
      </c>
      <c r="Q741">
        <v>0.99218214414698802</v>
      </c>
      <c r="T741">
        <v>4.9888470562955103E-2</v>
      </c>
      <c r="U741">
        <v>0.26051051047221202</v>
      </c>
      <c r="V741">
        <v>0.220446037674736</v>
      </c>
      <c r="W741">
        <v>0.26051051047221202</v>
      </c>
      <c r="X741">
        <v>-0.88556905698177202</v>
      </c>
      <c r="Z741">
        <v>0.124933415901268</v>
      </c>
      <c r="AA741">
        <v>0.10661015420059</v>
      </c>
      <c r="AB741" s="111">
        <v>0.29782532730187899</v>
      </c>
      <c r="AC741">
        <v>-2.9377166248235999E-3</v>
      </c>
      <c r="AD741">
        <v>458.59516982100598</v>
      </c>
      <c r="AE741" s="111">
        <v>455.21836071475798</v>
      </c>
      <c r="AG741">
        <v>458.59516982100598</v>
      </c>
      <c r="AI741" s="96">
        <v>6.2720993631130997E-5</v>
      </c>
      <c r="AK741">
        <v>461.89896814572199</v>
      </c>
      <c r="AL741">
        <v>468.82745266790698</v>
      </c>
      <c r="AM741">
        <v>454.97048362353598</v>
      </c>
      <c r="AN741">
        <v>5.0981040564370003E-4</v>
      </c>
      <c r="AO741">
        <v>3.4446649029979998E-4</v>
      </c>
      <c r="AP741">
        <v>0.21929999999999999</v>
      </c>
      <c r="AQ741" s="96">
        <v>4.9735148259791503E-18</v>
      </c>
      <c r="AR741">
        <v>-0.88556905698177202</v>
      </c>
      <c r="AS741">
        <v>0.90541916438289205</v>
      </c>
      <c r="AT741">
        <v>1.0708457080217799</v>
      </c>
      <c r="AU741">
        <v>0.90541916438289205</v>
      </c>
      <c r="AV741">
        <v>0.29782532730187899</v>
      </c>
    </row>
    <row r="742" spans="1:48">
      <c r="A742" s="95">
        <v>45722</v>
      </c>
      <c r="B742" t="b">
        <v>0</v>
      </c>
      <c r="C742" t="b">
        <v>0</v>
      </c>
      <c r="E742" t="s">
        <v>108</v>
      </c>
      <c r="F742">
        <v>5739.6</v>
      </c>
      <c r="H742">
        <v>0</v>
      </c>
      <c r="J742">
        <v>4.3299999999999998E-2</v>
      </c>
      <c r="K742">
        <v>12625.3119173711</v>
      </c>
      <c r="L742">
        <v>12609.471</v>
      </c>
      <c r="M742">
        <v>453.07918987952098</v>
      </c>
      <c r="O742">
        <v>21.93</v>
      </c>
      <c r="P742">
        <v>12609.471</v>
      </c>
      <c r="Q742">
        <v>1.00082826926597</v>
      </c>
      <c r="T742">
        <v>4.9888470562955103E-2</v>
      </c>
      <c r="U742">
        <v>0.25268910403560402</v>
      </c>
      <c r="V742">
        <v>0.217180943589908</v>
      </c>
      <c r="W742">
        <v>0.25268910403560402</v>
      </c>
      <c r="X742">
        <v>-0.921876346381307</v>
      </c>
      <c r="Z742">
        <v>0.124933415901268</v>
      </c>
      <c r="AA742">
        <v>0.106578885607756</v>
      </c>
      <c r="AB742" s="111">
        <v>4.78253273018793E-2</v>
      </c>
      <c r="AC742">
        <v>1.955537501217E-4</v>
      </c>
      <c r="AD742">
        <v>458.59516982100598</v>
      </c>
      <c r="AE742" s="111">
        <v>455.30738037231998</v>
      </c>
      <c r="AG742">
        <v>458.59516982100598</v>
      </c>
      <c r="AI742" s="96">
        <v>5.48004495592807E-7</v>
      </c>
      <c r="AK742">
        <v>461.89896814572199</v>
      </c>
      <c r="AL742">
        <v>468.82745266790698</v>
      </c>
      <c r="AM742">
        <v>454.97048362353598</v>
      </c>
      <c r="AN742">
        <v>3.4446649029979998E-4</v>
      </c>
      <c r="AO742">
        <v>1.7912257495590001E-4</v>
      </c>
      <c r="AP742">
        <v>0.21929999999999999</v>
      </c>
      <c r="AQ742" s="96">
        <v>1.29152689308141E-31</v>
      </c>
      <c r="AR742">
        <v>-0.921876346381307</v>
      </c>
      <c r="AS742">
        <v>0.90541916438289205</v>
      </c>
      <c r="AT742">
        <v>1.06798310066868</v>
      </c>
      <c r="AU742">
        <v>0.90541916438289205</v>
      </c>
      <c r="AV742">
        <v>4.3965797804788702E-2</v>
      </c>
    </row>
    <row r="743" spans="1:48">
      <c r="A743" s="95">
        <v>45722</v>
      </c>
      <c r="B743" t="b">
        <v>0</v>
      </c>
      <c r="C743" t="b">
        <v>0</v>
      </c>
      <c r="E743" t="s">
        <v>109</v>
      </c>
      <c r="F743">
        <v>5755.6</v>
      </c>
      <c r="H743">
        <v>0</v>
      </c>
      <c r="J743">
        <v>4.3299999999999998E-2</v>
      </c>
      <c r="K743">
        <v>12625.3119173711</v>
      </c>
      <c r="L743">
        <v>12645.174000000001</v>
      </c>
      <c r="M743">
        <v>454.36205783776199</v>
      </c>
      <c r="O743">
        <v>21.93</v>
      </c>
      <c r="P743">
        <v>12645.174000000001</v>
      </c>
      <c r="Q743">
        <v>1.0027876507073601</v>
      </c>
      <c r="T743">
        <v>4.9888470562955103E-2</v>
      </c>
      <c r="U743">
        <v>0.24671199134455199</v>
      </c>
      <c r="V743">
        <v>0.21488508691212899</v>
      </c>
      <c r="W743">
        <v>0.24671199134455199</v>
      </c>
      <c r="X743">
        <v>0</v>
      </c>
      <c r="Z743">
        <v>0.124933415901268</v>
      </c>
      <c r="AA743">
        <v>0.106525371220646</v>
      </c>
      <c r="AB743" s="111">
        <v>3.2964841693961203E-2</v>
      </c>
      <c r="AC743">
        <v>1.33928645732E-4</v>
      </c>
      <c r="AD743">
        <v>458.59516982100598</v>
      </c>
      <c r="AE743" s="111">
        <v>455.36835907316498</v>
      </c>
      <c r="AG743">
        <v>458.59516982100598</v>
      </c>
      <c r="AI743" s="96">
        <v>7.9944290700740703E-6</v>
      </c>
      <c r="AK743">
        <v>461.89896814572199</v>
      </c>
      <c r="AL743">
        <v>468.82745266790698</v>
      </c>
      <c r="AM743">
        <v>454.97048362353598</v>
      </c>
      <c r="AN743">
        <v>1.7912257495590001E-4</v>
      </c>
      <c r="AO743">
        <v>0</v>
      </c>
      <c r="AP743">
        <v>0.21929999999999999</v>
      </c>
      <c r="AQ743">
        <v>0</v>
      </c>
      <c r="AR743">
        <v>0</v>
      </c>
      <c r="AS743">
        <v>0.90541916438289205</v>
      </c>
      <c r="AT743">
        <v>1.0682190589262099</v>
      </c>
      <c r="AU743">
        <v>0.90541916438289205</v>
      </c>
      <c r="AV743">
        <v>3.2964841693961203E-2</v>
      </c>
    </row>
    <row r="744" spans="1:48">
      <c r="A744" s="95">
        <v>45722</v>
      </c>
      <c r="B744" t="b">
        <v>0</v>
      </c>
      <c r="C744" t="b">
        <v>0</v>
      </c>
      <c r="E744" t="s">
        <v>110</v>
      </c>
      <c r="F744">
        <v>5749.4250000000002</v>
      </c>
      <c r="G744" t="s">
        <v>111</v>
      </c>
      <c r="H744">
        <v>0</v>
      </c>
      <c r="J744">
        <v>4.3299999999999998E-2</v>
      </c>
      <c r="K744">
        <v>12625.3119173711</v>
      </c>
      <c r="L744">
        <v>12628.588</v>
      </c>
      <c r="M744">
        <v>453.76609537087199</v>
      </c>
      <c r="N744">
        <v>458.50882005436699</v>
      </c>
      <c r="O744">
        <v>21.93</v>
      </c>
      <c r="P744">
        <v>12628.588</v>
      </c>
      <c r="Q744">
        <v>0.99892713183681903</v>
      </c>
      <c r="R744">
        <v>458.50882005436699</v>
      </c>
      <c r="S744">
        <v>4.7243238401616802E-2</v>
      </c>
      <c r="T744">
        <v>4.9888470562955103E-2</v>
      </c>
      <c r="U744">
        <v>0.23957697368995401</v>
      </c>
      <c r="V744">
        <v>0.21185253499718501</v>
      </c>
      <c r="W744">
        <v>0.23957697368995401</v>
      </c>
      <c r="X744">
        <v>0</v>
      </c>
      <c r="Y744">
        <v>0.125224397397699</v>
      </c>
      <c r="Z744">
        <v>0.124933415901268</v>
      </c>
      <c r="AA744">
        <v>0.106526271854022</v>
      </c>
      <c r="AB744" s="111">
        <v>0.18296484169396099</v>
      </c>
      <c r="AC744" s="96">
        <v>-5.8238223873852101E-5</v>
      </c>
      <c r="AD744">
        <v>458.59516982100598</v>
      </c>
      <c r="AE744" s="111">
        <v>455.34183922872398</v>
      </c>
      <c r="AF744">
        <v>455.34183922872398</v>
      </c>
      <c r="AG744">
        <v>458.59516982100598</v>
      </c>
      <c r="AH744" s="95">
        <v>45722</v>
      </c>
      <c r="AI744" s="96">
        <v>1.72267620592005E-6</v>
      </c>
      <c r="AJ744">
        <v>453.76609537087199</v>
      </c>
      <c r="AK744">
        <v>461.89896814572199</v>
      </c>
      <c r="AL744">
        <v>468.82745266790698</v>
      </c>
      <c r="AM744">
        <v>454.97048362353598</v>
      </c>
      <c r="AN744">
        <v>0</v>
      </c>
      <c r="AO744">
        <v>1.0058421516754E-3</v>
      </c>
      <c r="AP744">
        <v>0.21929999999999999</v>
      </c>
      <c r="AQ744">
        <v>0</v>
      </c>
      <c r="AR744">
        <v>0</v>
      </c>
      <c r="AS744">
        <v>0.90541916438289205</v>
      </c>
      <c r="AT744">
        <v>1.0686226064222899</v>
      </c>
      <c r="AU744">
        <v>0.90541916438289205</v>
      </c>
      <c r="AV744">
        <v>0.42204354695762097</v>
      </c>
    </row>
    <row r="745" spans="1:48">
      <c r="A745" s="95">
        <v>45723</v>
      </c>
      <c r="B745" t="b">
        <v>0</v>
      </c>
      <c r="C745" t="b">
        <v>0</v>
      </c>
      <c r="E745" t="s">
        <v>104</v>
      </c>
      <c r="F745">
        <v>5768.5625</v>
      </c>
      <c r="H745">
        <v>0</v>
      </c>
      <c r="J745">
        <v>4.3299999999999998E-2</v>
      </c>
      <c r="K745">
        <v>12696.9004819477</v>
      </c>
      <c r="L745">
        <v>12678.858</v>
      </c>
      <c r="M745">
        <v>455.51283150276299</v>
      </c>
      <c r="O745">
        <v>24.87</v>
      </c>
      <c r="P745">
        <v>12678.858</v>
      </c>
      <c r="Q745">
        <v>1.00332859372893</v>
      </c>
      <c r="T745">
        <v>4.7243238401616802E-2</v>
      </c>
      <c r="U745">
        <v>0.235617535965116</v>
      </c>
      <c r="V745">
        <v>0.210514165658234</v>
      </c>
      <c r="W745">
        <v>0.235617535965116</v>
      </c>
      <c r="X745">
        <v>5.8959999926708202E-2</v>
      </c>
      <c r="Z745">
        <v>0.125224397397699</v>
      </c>
      <c r="AA745">
        <v>0.10654298399225599</v>
      </c>
      <c r="AB745" s="111">
        <v>0.33296484169396101</v>
      </c>
      <c r="AC745">
        <v>6.7541957115860004E-4</v>
      </c>
      <c r="AD745">
        <v>455.34183922872398</v>
      </c>
      <c r="AE745" s="111">
        <v>455.64938601850702</v>
      </c>
      <c r="AG745">
        <v>455.34183922872398</v>
      </c>
      <c r="AI745" s="96">
        <v>1.4761191526661701E-5</v>
      </c>
      <c r="AK745">
        <v>453.76609537087199</v>
      </c>
      <c r="AL745">
        <v>460.57258680143502</v>
      </c>
      <c r="AM745">
        <v>446.959603940308</v>
      </c>
      <c r="AN745">
        <v>1.0058421516754E-3</v>
      </c>
      <c r="AO745">
        <v>8.4049823633150001E-4</v>
      </c>
      <c r="AP745">
        <v>0.2487</v>
      </c>
      <c r="AQ745">
        <v>6.3196315300019706E-2</v>
      </c>
      <c r="AR745">
        <v>-4.2363153733114001E-3</v>
      </c>
      <c r="AS745">
        <v>0.90237453175924698</v>
      </c>
      <c r="AT745">
        <v>1.06861581775897</v>
      </c>
      <c r="AU745">
        <v>0.90237453175924698</v>
      </c>
      <c r="AV745">
        <v>0.43315127307105</v>
      </c>
    </row>
    <row r="746" spans="1:48">
      <c r="A746" s="95">
        <v>45723</v>
      </c>
      <c r="B746" t="b">
        <v>0</v>
      </c>
      <c r="C746" t="b">
        <v>0</v>
      </c>
      <c r="E746" t="s">
        <v>105</v>
      </c>
      <c r="F746">
        <v>5722.9875000000002</v>
      </c>
      <c r="H746">
        <v>0</v>
      </c>
      <c r="J746">
        <v>4.3299999999999998E-2</v>
      </c>
      <c r="K746">
        <v>12696.9004819477</v>
      </c>
      <c r="L746">
        <v>12573.486999999999</v>
      </c>
      <c r="M746">
        <v>451.72717174000798</v>
      </c>
      <c r="O746">
        <v>24.87</v>
      </c>
      <c r="P746">
        <v>12573.486999999999</v>
      </c>
      <c r="Q746">
        <v>0.99209941818260605</v>
      </c>
      <c r="T746">
        <v>4.7243238401616802E-2</v>
      </c>
      <c r="U746">
        <v>0.24404128337484499</v>
      </c>
      <c r="V746">
        <v>0.216038095230011</v>
      </c>
      <c r="W746">
        <v>0.24404128337484499</v>
      </c>
      <c r="X746">
        <v>-4.8611537615136202E-2</v>
      </c>
      <c r="Z746">
        <v>0.125224397397699</v>
      </c>
      <c r="AA746">
        <v>0.106879532498399</v>
      </c>
      <c r="AB746" s="111">
        <v>0.46685597899528902</v>
      </c>
      <c r="AC746">
        <v>-2.7805814219126999E-3</v>
      </c>
      <c r="AD746">
        <v>455.34183922872398</v>
      </c>
      <c r="AE746" s="111">
        <v>454.38241580083798</v>
      </c>
      <c r="AG746">
        <v>455.34183922872398</v>
      </c>
      <c r="AI746" s="96">
        <v>6.9647223471513503E-5</v>
      </c>
      <c r="AK746">
        <v>453.76609537087199</v>
      </c>
      <c r="AL746">
        <v>460.57258680143502</v>
      </c>
      <c r="AM746">
        <v>446.959603940308</v>
      </c>
      <c r="AN746">
        <v>8.4049823633150001E-4</v>
      </c>
      <c r="AO746">
        <v>6.7515432098759996E-4</v>
      </c>
      <c r="AP746">
        <v>0.2487</v>
      </c>
      <c r="AQ746">
        <v>1.3604062321079999E-3</v>
      </c>
      <c r="AR746">
        <v>-4.9971943847244203E-2</v>
      </c>
      <c r="AS746">
        <v>0.90237453175924698</v>
      </c>
      <c r="AT746">
        <v>1.0684898291921201</v>
      </c>
      <c r="AU746">
        <v>0.90237453175924698</v>
      </c>
      <c r="AV746">
        <v>0.46685597899528902</v>
      </c>
    </row>
    <row r="747" spans="1:48">
      <c r="A747" s="95">
        <v>45723</v>
      </c>
      <c r="B747" t="b">
        <v>0</v>
      </c>
      <c r="C747" t="b">
        <v>0</v>
      </c>
      <c r="E747" t="s">
        <v>106</v>
      </c>
      <c r="F747">
        <v>5681.35</v>
      </c>
      <c r="H747">
        <v>0</v>
      </c>
      <c r="J747">
        <v>4.3299999999999998E-2</v>
      </c>
      <c r="K747">
        <v>12696.9004819477</v>
      </c>
      <c r="L747">
        <v>12484.602999999999</v>
      </c>
      <c r="M747">
        <v>448.53383977625498</v>
      </c>
      <c r="O747">
        <v>24.87</v>
      </c>
      <c r="P747">
        <v>12484.602999999999</v>
      </c>
      <c r="Q747">
        <v>0.99272451669691697</v>
      </c>
      <c r="T747">
        <v>4.7243238401616802E-2</v>
      </c>
      <c r="U747">
        <v>0.247607670686016</v>
      </c>
      <c r="V747">
        <v>0.21894217174470301</v>
      </c>
      <c r="W747">
        <v>0.247607670686016</v>
      </c>
      <c r="X747">
        <v>-0.26469692614400397</v>
      </c>
      <c r="Z747">
        <v>0.125224397397699</v>
      </c>
      <c r="AA747">
        <v>0.10711116971085401</v>
      </c>
      <c r="AB747" s="111">
        <v>0.403966149625893</v>
      </c>
      <c r="AC747">
        <v>-3.3065689161815002E-3</v>
      </c>
      <c r="AD747">
        <v>455.34183922872398</v>
      </c>
      <c r="AE747" s="111">
        <v>452.87996902869099</v>
      </c>
      <c r="AG747">
        <v>455.34183922872398</v>
      </c>
      <c r="AI747" s="96">
        <v>5.0328604221350697E-5</v>
      </c>
      <c r="AK747">
        <v>453.76609537087199</v>
      </c>
      <c r="AL747">
        <v>460.57258680143502</v>
      </c>
      <c r="AM747">
        <v>446.959603940308</v>
      </c>
      <c r="AN747">
        <v>6.7515432098759996E-4</v>
      </c>
      <c r="AO747">
        <v>5.0981040564370003E-4</v>
      </c>
      <c r="AP747">
        <v>0.2487</v>
      </c>
      <c r="AQ747" s="96">
        <v>1.2149152512813E-6</v>
      </c>
      <c r="AR747">
        <v>-0.26469814105925499</v>
      </c>
      <c r="AS747">
        <v>0.90237453175924698</v>
      </c>
      <c r="AT747">
        <v>1.0659452892936701</v>
      </c>
      <c r="AU747">
        <v>0.90237453175924698</v>
      </c>
      <c r="AV747">
        <v>0.403966149625893</v>
      </c>
    </row>
    <row r="748" spans="1:48">
      <c r="A748" s="95">
        <v>45723</v>
      </c>
      <c r="B748" t="b">
        <v>0</v>
      </c>
      <c r="C748" t="b">
        <v>0</v>
      </c>
      <c r="E748" t="s">
        <v>107</v>
      </c>
      <c r="F748">
        <v>5735.625</v>
      </c>
      <c r="H748">
        <v>0</v>
      </c>
      <c r="J748">
        <v>4.3299999999999998E-2</v>
      </c>
      <c r="K748">
        <v>12696.9004819477</v>
      </c>
      <c r="L748">
        <v>12605.215</v>
      </c>
      <c r="M748">
        <v>452.867062345134</v>
      </c>
      <c r="O748">
        <v>24.87</v>
      </c>
      <c r="P748">
        <v>12605.215</v>
      </c>
      <c r="Q748">
        <v>1.00955318718262</v>
      </c>
      <c r="T748">
        <v>4.7243238401616802E-2</v>
      </c>
      <c r="U748">
        <v>0.25964335462184601</v>
      </c>
      <c r="V748">
        <v>0.226692407453538</v>
      </c>
      <c r="W748">
        <v>0.25964335462184601</v>
      </c>
      <c r="X748">
        <v>-2.0773207219100002E-3</v>
      </c>
      <c r="Z748">
        <v>0.125224397397699</v>
      </c>
      <c r="AA748">
        <v>0.108093107826764</v>
      </c>
      <c r="AB748" s="111">
        <v>0.31013608116401797</v>
      </c>
      <c r="AC748">
        <v>3.8932773531732E-3</v>
      </c>
      <c r="AD748">
        <v>455.34183922872398</v>
      </c>
      <c r="AE748" s="111">
        <v>454.64315635581602</v>
      </c>
      <c r="AG748">
        <v>455.34183922872398</v>
      </c>
      <c r="AI748" s="96">
        <v>9.2438459294072798E-5</v>
      </c>
      <c r="AK748">
        <v>453.76609537087199</v>
      </c>
      <c r="AL748">
        <v>460.57258680143502</v>
      </c>
      <c r="AM748">
        <v>446.959603940308</v>
      </c>
      <c r="AN748">
        <v>5.0981040564370003E-4</v>
      </c>
      <c r="AO748">
        <v>3.4446649029979998E-4</v>
      </c>
      <c r="AP748">
        <v>0.2487</v>
      </c>
      <c r="AQ748">
        <v>1.2964216759190001E-4</v>
      </c>
      <c r="AR748">
        <v>-2.2069628895018999E-3</v>
      </c>
      <c r="AS748">
        <v>0.90237453175924698</v>
      </c>
      <c r="AT748">
        <v>1.0641857408258799</v>
      </c>
      <c r="AU748">
        <v>0.90237453175924698</v>
      </c>
      <c r="AV748">
        <v>0.31013608116401797</v>
      </c>
    </row>
    <row r="749" spans="1:48">
      <c r="A749" s="95">
        <v>45723</v>
      </c>
      <c r="B749" t="b">
        <v>0</v>
      </c>
      <c r="C749" t="b">
        <v>0</v>
      </c>
      <c r="E749" t="s">
        <v>108</v>
      </c>
      <c r="F749">
        <v>5764.2749999999996</v>
      </c>
      <c r="H749">
        <v>0</v>
      </c>
      <c r="J749">
        <v>4.3299999999999998E-2</v>
      </c>
      <c r="K749">
        <v>12696.9004819477</v>
      </c>
      <c r="L749">
        <v>12666.569</v>
      </c>
      <c r="M749">
        <v>455.07132508425599</v>
      </c>
      <c r="O749">
        <v>24.87</v>
      </c>
      <c r="P749">
        <v>12666.569</v>
      </c>
      <c r="Q749">
        <v>1.00499509643674</v>
      </c>
      <c r="T749">
        <v>4.7243238401616802E-2</v>
      </c>
      <c r="U749">
        <v>0.25664198206317002</v>
      </c>
      <c r="V749">
        <v>0.22604296493401499</v>
      </c>
      <c r="W749">
        <v>0.25664198206317002</v>
      </c>
      <c r="X749">
        <v>1.539884029839E-4</v>
      </c>
      <c r="Z749">
        <v>0.125224397397699</v>
      </c>
      <c r="AA749">
        <v>0.108257681030383</v>
      </c>
      <c r="AB749" s="111">
        <v>0.39967543672917</v>
      </c>
      <c r="AC749">
        <v>1.5005870856585001E-3</v>
      </c>
      <c r="AD749">
        <v>455.34183922872398</v>
      </c>
      <c r="AE749" s="111">
        <v>455.325388004827</v>
      </c>
      <c r="AG749">
        <v>455.34183922872398</v>
      </c>
      <c r="AI749" s="96">
        <v>2.3576300585636699E-5</v>
      </c>
      <c r="AK749">
        <v>453.76609537087199</v>
      </c>
      <c r="AL749">
        <v>460.57258680143502</v>
      </c>
      <c r="AM749">
        <v>446.959603940308</v>
      </c>
      <c r="AN749">
        <v>3.4446649029979998E-4</v>
      </c>
      <c r="AO749">
        <v>1.7912257495590001E-4</v>
      </c>
      <c r="AP749">
        <v>0.2487</v>
      </c>
      <c r="AQ749">
        <v>1.540207613574E-4</v>
      </c>
      <c r="AR749" s="96">
        <v>-3.2358373425189702E-8</v>
      </c>
      <c r="AS749">
        <v>0.90237453175924698</v>
      </c>
      <c r="AT749">
        <v>1.0566516306037499</v>
      </c>
      <c r="AU749">
        <v>0.90237453175924698</v>
      </c>
      <c r="AV749">
        <v>0.39967543672917</v>
      </c>
    </row>
    <row r="750" spans="1:48">
      <c r="A750" s="95">
        <v>45723</v>
      </c>
      <c r="B750" t="b">
        <v>0</v>
      </c>
      <c r="C750" t="b">
        <v>0</v>
      </c>
      <c r="E750" t="s">
        <v>109</v>
      </c>
      <c r="F750">
        <v>5769.6875</v>
      </c>
      <c r="H750">
        <v>0</v>
      </c>
      <c r="J750">
        <v>4.3299999999999998E-2</v>
      </c>
      <c r="K750">
        <v>12696.9004819477</v>
      </c>
      <c r="L750">
        <v>12680.402</v>
      </c>
      <c r="M750">
        <v>455.568302729891</v>
      </c>
      <c r="O750">
        <v>24.87</v>
      </c>
      <c r="P750">
        <v>12680.402</v>
      </c>
      <c r="Q750">
        <v>1.0009389732446801</v>
      </c>
      <c r="T750">
        <v>4.7243238401616802E-2</v>
      </c>
      <c r="U750">
        <v>0.24907688252621299</v>
      </c>
      <c r="V750">
        <v>0.22276805374834799</v>
      </c>
      <c r="W750">
        <v>0.24907688252621299</v>
      </c>
      <c r="X750">
        <v>0</v>
      </c>
      <c r="Z750">
        <v>0.125224397397699</v>
      </c>
      <c r="AA750">
        <v>0.10828228817953001</v>
      </c>
      <c r="AB750" s="111">
        <v>0.40434955465224798</v>
      </c>
      <c r="AC750">
        <v>4.3601308393440003E-4</v>
      </c>
      <c r="AD750">
        <v>455.34183922872398</v>
      </c>
      <c r="AE750" s="111">
        <v>455.52391583144498</v>
      </c>
      <c r="AG750">
        <v>455.34183922872398</v>
      </c>
      <c r="AI750" s="96">
        <v>1.1913536385429499E-6</v>
      </c>
      <c r="AK750">
        <v>453.76609537087199</v>
      </c>
      <c r="AL750">
        <v>460.57258680143502</v>
      </c>
      <c r="AM750">
        <v>446.959603940308</v>
      </c>
      <c r="AN750">
        <v>1.7912257495590001E-4</v>
      </c>
      <c r="AO750">
        <v>0</v>
      </c>
      <c r="AP750">
        <v>0.2487</v>
      </c>
      <c r="AQ750">
        <v>0</v>
      </c>
      <c r="AR750">
        <v>0</v>
      </c>
      <c r="AS750">
        <v>0.90237453175924698</v>
      </c>
      <c r="AT750">
        <v>1.05537688903767</v>
      </c>
      <c r="AU750">
        <v>0.90237453175924698</v>
      </c>
      <c r="AV750">
        <v>0.40434955465224798</v>
      </c>
    </row>
    <row r="751" spans="1:48">
      <c r="A751" s="95">
        <v>45723</v>
      </c>
      <c r="B751" t="b">
        <v>0</v>
      </c>
      <c r="C751" t="b">
        <v>0</v>
      </c>
      <c r="E751" t="s">
        <v>110</v>
      </c>
      <c r="F751">
        <v>5776.1750000000002</v>
      </c>
      <c r="G751" t="s">
        <v>111</v>
      </c>
      <c r="H751">
        <v>0</v>
      </c>
      <c r="J751">
        <v>4.3299999999999998E-2</v>
      </c>
      <c r="K751">
        <v>12696.9004819477</v>
      </c>
      <c r="L751">
        <v>12694.725</v>
      </c>
      <c r="M751">
        <v>456.082884586207</v>
      </c>
      <c r="N751">
        <v>460.64209615353502</v>
      </c>
      <c r="O751">
        <v>24.87</v>
      </c>
      <c r="P751">
        <v>12694.725</v>
      </c>
      <c r="Q751">
        <v>1.00112441098413</v>
      </c>
      <c r="R751">
        <v>460.64209615353502</v>
      </c>
      <c r="S751">
        <v>5.18118988015209E-2</v>
      </c>
      <c r="T751">
        <v>4.7243238401616802E-2</v>
      </c>
      <c r="U751">
        <v>0.241768112287508</v>
      </c>
      <c r="V751">
        <v>0.21955473065961301</v>
      </c>
      <c r="W751">
        <v>0.241768112287508</v>
      </c>
      <c r="X751">
        <v>0</v>
      </c>
      <c r="Y751">
        <v>0.124989737526518</v>
      </c>
      <c r="Z751">
        <v>0.125224397397699</v>
      </c>
      <c r="AA751">
        <v>0.108259618619391</v>
      </c>
      <c r="AB751" s="111">
        <v>0.41663068085570598</v>
      </c>
      <c r="AC751">
        <v>4.5550020492660001E-4</v>
      </c>
      <c r="AD751">
        <v>455.34183922872398</v>
      </c>
      <c r="AE751" s="111">
        <v>455.73140706845498</v>
      </c>
      <c r="AF751">
        <v>455.73140706845498</v>
      </c>
      <c r="AG751">
        <v>455.34183922872398</v>
      </c>
      <c r="AH751" s="95">
        <v>45723</v>
      </c>
      <c r="AI751" s="96">
        <v>1.27441718278887E-6</v>
      </c>
      <c r="AJ751">
        <v>456.082884586207</v>
      </c>
      <c r="AK751">
        <v>453.76609537087199</v>
      </c>
      <c r="AL751">
        <v>460.57258680143502</v>
      </c>
      <c r="AM751">
        <v>446.959603940308</v>
      </c>
      <c r="AN751">
        <v>0</v>
      </c>
      <c r="AO751">
        <v>1.0058421516754E-3</v>
      </c>
      <c r="AP751">
        <v>0.2487</v>
      </c>
      <c r="AQ751">
        <v>0</v>
      </c>
      <c r="AR751">
        <v>0</v>
      </c>
      <c r="AS751">
        <v>0.90237453175924698</v>
      </c>
      <c r="AT751">
        <v>1.05518598927156</v>
      </c>
      <c r="AU751">
        <v>0.90237453175924698</v>
      </c>
      <c r="AV751">
        <v>0.41663068085570598</v>
      </c>
    </row>
    <row r="752" spans="1:48">
      <c r="A752" s="95">
        <v>45726</v>
      </c>
      <c r="B752" t="b">
        <v>0</v>
      </c>
      <c r="C752" t="b">
        <v>0</v>
      </c>
      <c r="E752" t="s">
        <v>104</v>
      </c>
      <c r="F752">
        <v>5696.65</v>
      </c>
      <c r="H752">
        <v>0</v>
      </c>
      <c r="J752">
        <v>4.3299999999999998E-2</v>
      </c>
      <c r="K752">
        <v>12356.6876204584</v>
      </c>
      <c r="L752">
        <v>12520.531000000001</v>
      </c>
      <c r="M752">
        <v>449.627702613618</v>
      </c>
      <c r="O752">
        <v>23.37</v>
      </c>
      <c r="P752">
        <v>12520.531000000001</v>
      </c>
      <c r="Q752">
        <v>0.98623223846230401</v>
      </c>
      <c r="T752">
        <v>5.18118988015209E-2</v>
      </c>
      <c r="U752">
        <v>0.27649748358796999</v>
      </c>
      <c r="V752">
        <v>0.239814981020044</v>
      </c>
      <c r="W752">
        <v>0.27649748358796999</v>
      </c>
      <c r="X752">
        <v>-0.44820691316858302</v>
      </c>
      <c r="Z752">
        <v>0.124989737526518</v>
      </c>
      <c r="AA752">
        <v>0.10960757516250499</v>
      </c>
      <c r="AB752" s="111">
        <v>0.43039418055344802</v>
      </c>
      <c r="AC752">
        <v>-5.9398371108223998E-3</v>
      </c>
      <c r="AD752">
        <v>455.73140706845498</v>
      </c>
      <c r="AE752" s="111">
        <v>453.02443674418203</v>
      </c>
      <c r="AG752">
        <v>455.73140706845498</v>
      </c>
      <c r="AI752">
        <v>2.0319489341039999E-4</v>
      </c>
      <c r="AK752">
        <v>456.082884586207</v>
      </c>
      <c r="AL752">
        <v>462.92412785499999</v>
      </c>
      <c r="AM752">
        <v>449.24164131741298</v>
      </c>
      <c r="AN752">
        <v>1.0058421516754E-3</v>
      </c>
      <c r="AO752">
        <v>8.4049823633150001E-4</v>
      </c>
      <c r="AP752">
        <v>0.23369999999999999</v>
      </c>
      <c r="AQ752" s="96">
        <v>8.6163883198286293E-6</v>
      </c>
      <c r="AR752">
        <v>-0.44821552955690303</v>
      </c>
      <c r="AS752">
        <v>0.90483120497335701</v>
      </c>
      <c r="AT752">
        <v>1.0553618602447501</v>
      </c>
      <c r="AU752">
        <v>0.90483120497335701</v>
      </c>
      <c r="AV752">
        <v>0.43039418055344802</v>
      </c>
    </row>
    <row r="753" spans="1:48">
      <c r="A753" s="95">
        <v>45726</v>
      </c>
      <c r="B753" t="b">
        <v>0</v>
      </c>
      <c r="C753" t="b">
        <v>0</v>
      </c>
      <c r="E753" t="s">
        <v>105</v>
      </c>
      <c r="F753">
        <v>5658.75</v>
      </c>
      <c r="H753">
        <v>0</v>
      </c>
      <c r="J753">
        <v>4.3299999999999998E-2</v>
      </c>
      <c r="K753">
        <v>12356.6876204584</v>
      </c>
      <c r="L753">
        <v>12435.751</v>
      </c>
      <c r="M753">
        <v>446.58314830297599</v>
      </c>
      <c r="O753">
        <v>23.37</v>
      </c>
      <c r="P753">
        <v>12435.751</v>
      </c>
      <c r="Q753">
        <v>0.99334696707714198</v>
      </c>
      <c r="T753">
        <v>5.18118988015209E-2</v>
      </c>
      <c r="U753">
        <v>0.27703728618360801</v>
      </c>
      <c r="V753">
        <v>0.24130647292117699</v>
      </c>
      <c r="W753">
        <v>0.27703728618360801</v>
      </c>
      <c r="X753">
        <v>-0.835068254903506</v>
      </c>
      <c r="Z753">
        <v>0.124989737526518</v>
      </c>
      <c r="AA753">
        <v>0.109911418210709</v>
      </c>
      <c r="AB753" s="111">
        <v>0.20698406716730999</v>
      </c>
      <c r="AC753">
        <v>-2.9366597912141999E-3</v>
      </c>
      <c r="AD753">
        <v>455.73140706845498</v>
      </c>
      <c r="AE753" s="111">
        <v>451.69405809635799</v>
      </c>
      <c r="AG753">
        <v>455.73140706845498</v>
      </c>
      <c r="AI753" s="96">
        <v>4.61626134857102E-5</v>
      </c>
      <c r="AK753">
        <v>456.082884586207</v>
      </c>
      <c r="AL753">
        <v>462.92412785499999</v>
      </c>
      <c r="AM753">
        <v>449.24164131741298</v>
      </c>
      <c r="AN753">
        <v>8.4049823633150001E-4</v>
      </c>
      <c r="AO753">
        <v>6.7515432098759996E-4</v>
      </c>
      <c r="AP753">
        <v>0.23369999999999999</v>
      </c>
      <c r="AQ753" s="96">
        <v>1.6578966626294699E-9</v>
      </c>
      <c r="AR753">
        <v>-0.83506825656140204</v>
      </c>
      <c r="AS753">
        <v>0.90483120497335701</v>
      </c>
      <c r="AT753">
        <v>1.0447882887900599</v>
      </c>
      <c r="AU753">
        <v>0.90483120497335701</v>
      </c>
      <c r="AV753">
        <v>0.20698406716730999</v>
      </c>
    </row>
    <row r="754" spans="1:48">
      <c r="A754" s="95">
        <v>45726</v>
      </c>
      <c r="B754" t="b">
        <v>0</v>
      </c>
      <c r="C754" t="b">
        <v>0</v>
      </c>
      <c r="E754" t="s">
        <v>106</v>
      </c>
      <c r="F754">
        <v>5662.2124999999996</v>
      </c>
      <c r="H754">
        <v>0</v>
      </c>
      <c r="J754">
        <v>4.3299999999999998E-2</v>
      </c>
      <c r="K754">
        <v>12356.6876204584</v>
      </c>
      <c r="L754">
        <v>12444.843000000001</v>
      </c>
      <c r="M754">
        <v>446.90965323093502</v>
      </c>
      <c r="O754">
        <v>23.37</v>
      </c>
      <c r="P754">
        <v>12444.843000000001</v>
      </c>
      <c r="Q754">
        <v>1.00061188425005</v>
      </c>
      <c r="T754">
        <v>5.18118988015209E-2</v>
      </c>
      <c r="U754">
        <v>0.26870283239279102</v>
      </c>
      <c r="V754">
        <v>0.23771877564780899</v>
      </c>
      <c r="W754">
        <v>0.26870283239279102</v>
      </c>
      <c r="X754">
        <v>-0.83736121149633802</v>
      </c>
      <c r="Z754">
        <v>0.124989737526518</v>
      </c>
      <c r="AA754">
        <v>0.109854028654413</v>
      </c>
      <c r="AB754" s="111">
        <v>6.0096221706689601E-2</v>
      </c>
      <c r="AC754">
        <v>1.3664096937770001E-4</v>
      </c>
      <c r="AD754">
        <v>455.73140706845498</v>
      </c>
      <c r="AE754" s="111">
        <v>451.75577801031898</v>
      </c>
      <c r="AG754">
        <v>455.73140706845498</v>
      </c>
      <c r="AI754" s="96">
        <v>5.3414282018929598E-7</v>
      </c>
      <c r="AK754">
        <v>456.082884586207</v>
      </c>
      <c r="AL754">
        <v>462.92412785499999</v>
      </c>
      <c r="AM754">
        <v>449.24164131741298</v>
      </c>
      <c r="AN754">
        <v>6.7515432098759996E-4</v>
      </c>
      <c r="AO754">
        <v>5.0981040564370003E-4</v>
      </c>
      <c r="AP754">
        <v>0.23369999999999999</v>
      </c>
      <c r="AQ754" s="96">
        <v>1.2837330540406301E-11</v>
      </c>
      <c r="AR754">
        <v>-0.83736121150917497</v>
      </c>
      <c r="AS754">
        <v>0.90483120497335701</v>
      </c>
      <c r="AT754">
        <v>1.04237188255599</v>
      </c>
      <c r="AU754">
        <v>0.90483120497335701</v>
      </c>
      <c r="AV754">
        <v>6.0096221706689601E-2</v>
      </c>
    </row>
    <row r="755" spans="1:48">
      <c r="A755" s="95">
        <v>45726</v>
      </c>
      <c r="B755" t="b">
        <v>0</v>
      </c>
      <c r="C755" t="b">
        <v>0</v>
      </c>
      <c r="E755" t="s">
        <v>107</v>
      </c>
      <c r="F755">
        <v>5648.6625000000004</v>
      </c>
      <c r="H755">
        <v>0</v>
      </c>
      <c r="J755">
        <v>4.3299999999999998E-2</v>
      </c>
      <c r="K755">
        <v>12356.6876204584</v>
      </c>
      <c r="L755">
        <v>12414.78</v>
      </c>
      <c r="M755">
        <v>445.83005384144599</v>
      </c>
      <c r="O755">
        <v>23.37</v>
      </c>
      <c r="P755">
        <v>12414.78</v>
      </c>
      <c r="Q755">
        <v>0.99760694251584503</v>
      </c>
      <c r="T755">
        <v>5.18118988015209E-2</v>
      </c>
      <c r="U755">
        <v>0.26170264623401002</v>
      </c>
      <c r="V755">
        <v>0.2347860251925</v>
      </c>
      <c r="W755">
        <v>0.26170264623401002</v>
      </c>
      <c r="X755">
        <v>-0.96039979533083697</v>
      </c>
      <c r="Z755">
        <v>0.124989737526518</v>
      </c>
      <c r="AA755">
        <v>0.109837481462283</v>
      </c>
      <c r="AB755" s="111">
        <v>6.1960248141978203E-2</v>
      </c>
      <c r="AC755">
        <v>-1.453608104821E-4</v>
      </c>
      <c r="AD755">
        <v>455.73140706845498</v>
      </c>
      <c r="AE755" s="111">
        <v>451.69011042428701</v>
      </c>
      <c r="AG755">
        <v>455.73140706845498</v>
      </c>
      <c r="AI755" s="96">
        <v>5.8497320306978802E-6</v>
      </c>
      <c r="AK755">
        <v>456.082884586207</v>
      </c>
      <c r="AL755">
        <v>462.92412785499999</v>
      </c>
      <c r="AM755">
        <v>449.24164131741298</v>
      </c>
      <c r="AN755">
        <v>5.0981040564370003E-4</v>
      </c>
      <c r="AO755">
        <v>3.4446649029979998E-4</v>
      </c>
      <c r="AP755">
        <v>0.23369999999999999</v>
      </c>
      <c r="AQ755" s="96">
        <v>2.1154239871747901E-18</v>
      </c>
      <c r="AR755">
        <v>-0.96039979533083697</v>
      </c>
      <c r="AS755">
        <v>0.90483120497335701</v>
      </c>
      <c r="AT755">
        <v>1.04282923251903</v>
      </c>
      <c r="AU755">
        <v>0.90483120497335701</v>
      </c>
      <c r="AV755">
        <v>6.1960248141978203E-2</v>
      </c>
    </row>
    <row r="756" spans="1:48">
      <c r="A756" s="95">
        <v>45726</v>
      </c>
      <c r="B756" t="b">
        <v>0</v>
      </c>
      <c r="C756" t="b">
        <v>0</v>
      </c>
      <c r="E756" t="s">
        <v>108</v>
      </c>
      <c r="F756">
        <v>5622.45</v>
      </c>
      <c r="H756">
        <v>0</v>
      </c>
      <c r="J756">
        <v>4.3299999999999998E-2</v>
      </c>
      <c r="K756">
        <v>12356.6876204584</v>
      </c>
      <c r="L756">
        <v>12356.282999999999</v>
      </c>
      <c r="M756">
        <v>443.72935446058199</v>
      </c>
      <c r="O756">
        <v>23.37</v>
      </c>
      <c r="P756">
        <v>12356.282999999999</v>
      </c>
      <c r="Q756">
        <v>0.99535952094854296</v>
      </c>
      <c r="T756">
        <v>5.18118988015209E-2</v>
      </c>
      <c r="U756">
        <v>0.258340748611602</v>
      </c>
      <c r="V756">
        <v>0.23377601506989301</v>
      </c>
      <c r="W756">
        <v>0.258340748611602</v>
      </c>
      <c r="X756">
        <v>-0.99996021630791798</v>
      </c>
      <c r="Z756">
        <v>0.124989737526518</v>
      </c>
      <c r="AA756">
        <v>0.109835402057658</v>
      </c>
      <c r="AB756" s="111">
        <v>1.5904399908725601E-2</v>
      </c>
      <c r="AC756">
        <v>-2.9655507048159999E-4</v>
      </c>
      <c r="AD756">
        <v>455.73140706845498</v>
      </c>
      <c r="AE756" s="111">
        <v>451.556159431754</v>
      </c>
      <c r="AG756">
        <v>455.73140706845498</v>
      </c>
      <c r="AI756" s="96">
        <v>2.2306914683229599E-5</v>
      </c>
      <c r="AK756">
        <v>456.082884586207</v>
      </c>
      <c r="AL756">
        <v>462.92412785499999</v>
      </c>
      <c r="AM756">
        <v>449.24164131741298</v>
      </c>
      <c r="AN756">
        <v>3.4446649029979998E-4</v>
      </c>
      <c r="AO756">
        <v>1.7912257495590001E-4</v>
      </c>
      <c r="AP756">
        <v>0.23369999999999999</v>
      </c>
      <c r="AQ756" s="96">
        <v>4.6686884221918E-42</v>
      </c>
      <c r="AR756">
        <v>-0.99996021630791798</v>
      </c>
      <c r="AS756">
        <v>0.90483120497335701</v>
      </c>
      <c r="AT756">
        <v>1.0429610191238701</v>
      </c>
      <c r="AU756">
        <v>0.90483120497335701</v>
      </c>
      <c r="AV756">
        <v>1.5904399908725601E-2</v>
      </c>
    </row>
    <row r="757" spans="1:48">
      <c r="A757" s="95">
        <v>45726</v>
      </c>
      <c r="B757" t="b">
        <v>0</v>
      </c>
      <c r="C757" t="b">
        <v>0</v>
      </c>
      <c r="E757" t="s">
        <v>109</v>
      </c>
      <c r="F757">
        <v>5605.65</v>
      </c>
      <c r="H757">
        <v>0</v>
      </c>
      <c r="J757">
        <v>4.3299999999999998E-2</v>
      </c>
      <c r="K757">
        <v>12356.6876204584</v>
      </c>
      <c r="L757">
        <v>12319.721</v>
      </c>
      <c r="M757">
        <v>442.41636796959699</v>
      </c>
      <c r="O757">
        <v>23.37</v>
      </c>
      <c r="P757">
        <v>12319.721</v>
      </c>
      <c r="Q757">
        <v>0.99701197876370595</v>
      </c>
      <c r="T757">
        <v>5.18118988015209E-2</v>
      </c>
      <c r="U757">
        <v>0.25231921132216101</v>
      </c>
      <c r="V757">
        <v>0.23124966538703001</v>
      </c>
      <c r="W757">
        <v>0.25231921132216101</v>
      </c>
      <c r="X757">
        <v>0</v>
      </c>
      <c r="Z757">
        <v>0.124989737526518</v>
      </c>
      <c r="AA757">
        <v>0.109758110212234</v>
      </c>
      <c r="AB757" s="111">
        <v>0</v>
      </c>
      <c r="AC757" s="96">
        <v>-4.8651248606312801E-5</v>
      </c>
      <c r="AD757">
        <v>455.73140706845498</v>
      </c>
      <c r="AE757" s="111">
        <v>451.53419066078197</v>
      </c>
      <c r="AG757">
        <v>455.73140706845498</v>
      </c>
      <c r="AI757" s="96">
        <v>8.7815433921629695E-6</v>
      </c>
      <c r="AK757">
        <v>456.082884586207</v>
      </c>
      <c r="AL757">
        <v>462.92412785499999</v>
      </c>
      <c r="AM757">
        <v>449.24164131741298</v>
      </c>
      <c r="AN757">
        <v>1.7912257495590001E-4</v>
      </c>
      <c r="AO757">
        <v>0</v>
      </c>
      <c r="AP757">
        <v>0.23369999999999999</v>
      </c>
      <c r="AQ757">
        <v>0</v>
      </c>
      <c r="AR757">
        <v>0</v>
      </c>
      <c r="AS757">
        <v>0.90483120497335701</v>
      </c>
      <c r="AT757">
        <v>1.04297757751953</v>
      </c>
      <c r="AU757">
        <v>0.90483120497335701</v>
      </c>
      <c r="AV757">
        <v>0</v>
      </c>
    </row>
    <row r="758" spans="1:48">
      <c r="A758" s="95">
        <v>45726</v>
      </c>
      <c r="B758" t="b">
        <v>0</v>
      </c>
      <c r="C758" t="b">
        <v>0</v>
      </c>
      <c r="E758" t="s">
        <v>110</v>
      </c>
      <c r="F758">
        <v>5622.7624999999998</v>
      </c>
      <c r="G758" t="s">
        <v>111</v>
      </c>
      <c r="H758">
        <v>0</v>
      </c>
      <c r="J758">
        <v>4.3299999999999998E-2</v>
      </c>
      <c r="K758">
        <v>12356.6876204584</v>
      </c>
      <c r="L758">
        <v>12356.564</v>
      </c>
      <c r="M758">
        <v>443.73944551697798</v>
      </c>
      <c r="N758">
        <v>448.40765803901201</v>
      </c>
      <c r="O758">
        <v>23.37</v>
      </c>
      <c r="P758">
        <v>12356.564</v>
      </c>
      <c r="Q758">
        <v>1.00305272359137</v>
      </c>
      <c r="R758">
        <v>448.40765803901201</v>
      </c>
      <c r="S758">
        <v>4.4469912691592797E-2</v>
      </c>
      <c r="T758">
        <v>5.18118988015209E-2</v>
      </c>
      <c r="U758">
        <v>0.246553937014864</v>
      </c>
      <c r="V758">
        <v>0.22878810014744599</v>
      </c>
      <c r="W758">
        <v>0.246553937014864</v>
      </c>
      <c r="X758">
        <v>0</v>
      </c>
      <c r="Y758">
        <v>0.12544834729827201</v>
      </c>
      <c r="Z758">
        <v>0.124989737526518</v>
      </c>
      <c r="AA758">
        <v>0.109272621106554</v>
      </c>
      <c r="AB758" s="111">
        <v>0.15</v>
      </c>
      <c r="AC758" s="96">
        <v>-1.49999999999872E-5</v>
      </c>
      <c r="AD758">
        <v>455.73140706845498</v>
      </c>
      <c r="AE758" s="111">
        <v>451.52741764792199</v>
      </c>
      <c r="AF758">
        <v>451.52741764792199</v>
      </c>
      <c r="AG758">
        <v>455.73140706845498</v>
      </c>
      <c r="AH758" s="95">
        <v>45726</v>
      </c>
      <c r="AI758" s="96">
        <v>8.9168416423479806E-6</v>
      </c>
      <c r="AJ758">
        <v>443.73944551697798</v>
      </c>
      <c r="AK758">
        <v>456.082884586207</v>
      </c>
      <c r="AL758">
        <v>462.92412785499999</v>
      </c>
      <c r="AM758">
        <v>449.24164131741298</v>
      </c>
      <c r="AN758">
        <v>0</v>
      </c>
      <c r="AO758">
        <v>1.0058421516754E-3</v>
      </c>
      <c r="AP758">
        <v>0.23369999999999999</v>
      </c>
      <c r="AQ758">
        <v>0</v>
      </c>
      <c r="AR758">
        <v>0</v>
      </c>
      <c r="AS758">
        <v>0.90483120497335701</v>
      </c>
      <c r="AT758">
        <v>1.0435926474492401</v>
      </c>
      <c r="AU758">
        <v>0.90483120497335701</v>
      </c>
      <c r="AV758">
        <v>0.41239661469565098</v>
      </c>
    </row>
    <row r="759" spans="1:48">
      <c r="A759" s="95">
        <v>45727</v>
      </c>
      <c r="B759" t="b">
        <v>0</v>
      </c>
      <c r="C759" t="b">
        <v>0</v>
      </c>
      <c r="E759" t="s">
        <v>104</v>
      </c>
      <c r="F759">
        <v>5621.3625000000002</v>
      </c>
      <c r="H759">
        <v>0</v>
      </c>
      <c r="J759">
        <v>4.3299999999999998E-2</v>
      </c>
      <c r="K759">
        <v>12263.307105292901</v>
      </c>
      <c r="L759">
        <v>12358.656000000001</v>
      </c>
      <c r="M759">
        <v>443.759757775845</v>
      </c>
      <c r="O759">
        <v>27.86</v>
      </c>
      <c r="P759">
        <v>12358.656000000001</v>
      </c>
      <c r="Q759">
        <v>0.99975101206924499</v>
      </c>
      <c r="T759">
        <v>4.4469912691592797E-2</v>
      </c>
      <c r="U759">
        <v>0.239043374703648</v>
      </c>
      <c r="V759">
        <v>0.225330392552406</v>
      </c>
      <c r="W759">
        <v>0.239043374703648</v>
      </c>
      <c r="X759">
        <v>3.3618008210828001E-3</v>
      </c>
      <c r="Z759">
        <v>0.12544834729827201</v>
      </c>
      <c r="AA759">
        <v>0.108894473315852</v>
      </c>
      <c r="AB759" s="111">
        <v>0.3</v>
      </c>
      <c r="AC759" s="96">
        <v>-2.2022609902805299E-5</v>
      </c>
      <c r="AD759">
        <v>451.52741764792199</v>
      </c>
      <c r="AE759" s="111">
        <v>451.51747383574298</v>
      </c>
      <c r="AG759">
        <v>451.52741764792199</v>
      </c>
      <c r="AI759" s="96">
        <v>2.0952724043455701E-9</v>
      </c>
      <c r="AK759">
        <v>443.73944551697798</v>
      </c>
      <c r="AL759">
        <v>450.39553719973202</v>
      </c>
      <c r="AM759">
        <v>437.08335383422298</v>
      </c>
      <c r="AN759">
        <v>1.0058421516754E-3</v>
      </c>
      <c r="AO759">
        <v>8.4049823633150001E-4</v>
      </c>
      <c r="AP759">
        <v>0.27860000000000001</v>
      </c>
      <c r="AQ759">
        <v>3.3354382291624102E-2</v>
      </c>
      <c r="AR759">
        <v>-2.9992581470541201E-2</v>
      </c>
      <c r="AS759">
        <v>0.90001941420488196</v>
      </c>
      <c r="AT759">
        <v>1.0474379319490501</v>
      </c>
      <c r="AU759">
        <v>0.90001941420488196</v>
      </c>
      <c r="AV759">
        <v>0.41979549743438699</v>
      </c>
    </row>
    <row r="760" spans="1:48">
      <c r="A760" s="95">
        <v>45727</v>
      </c>
      <c r="B760" t="b">
        <v>0</v>
      </c>
      <c r="C760" t="b">
        <v>0</v>
      </c>
      <c r="E760" t="s">
        <v>105</v>
      </c>
      <c r="F760">
        <v>5572.4624999999996</v>
      </c>
      <c r="H760">
        <v>0</v>
      </c>
      <c r="J760">
        <v>4.3299999999999998E-2</v>
      </c>
      <c r="K760">
        <v>12263.307105292901</v>
      </c>
      <c r="L760">
        <v>12248.453</v>
      </c>
      <c r="M760">
        <v>439.80272097619797</v>
      </c>
      <c r="O760">
        <v>27.86</v>
      </c>
      <c r="P760">
        <v>12248.453</v>
      </c>
      <c r="Q760">
        <v>0.99130104134006602</v>
      </c>
      <c r="T760">
        <v>4.4469912691592797E-2</v>
      </c>
      <c r="U760">
        <v>0.24940863974174499</v>
      </c>
      <c r="V760">
        <v>0.23129265353084</v>
      </c>
      <c r="W760">
        <v>0.24940863974174499</v>
      </c>
      <c r="X760">
        <v>-0.19427061816513599</v>
      </c>
      <c r="Z760">
        <v>0.12544834729827201</v>
      </c>
      <c r="AA760">
        <v>0.108303368633722</v>
      </c>
      <c r="AB760" s="111">
        <v>0.43298515494050799</v>
      </c>
      <c r="AC760">
        <v>-2.6884194995238E-3</v>
      </c>
      <c r="AD760">
        <v>451.52741764792199</v>
      </c>
      <c r="AE760" s="111">
        <v>450.303605454707</v>
      </c>
      <c r="AG760">
        <v>451.52741764792199</v>
      </c>
      <c r="AI760" s="96">
        <v>8.0229012542526798E-5</v>
      </c>
      <c r="AK760">
        <v>443.73944551697798</v>
      </c>
      <c r="AL760">
        <v>450.39553719973202</v>
      </c>
      <c r="AM760">
        <v>437.08335383422298</v>
      </c>
      <c r="AN760">
        <v>8.4049823633150001E-4</v>
      </c>
      <c r="AO760">
        <v>6.7515432098759996E-4</v>
      </c>
      <c r="AP760">
        <v>0.27860000000000001</v>
      </c>
      <c r="AQ760">
        <v>5.1157340038600005E-4</v>
      </c>
      <c r="AR760">
        <v>-0.19478219156552201</v>
      </c>
      <c r="AS760">
        <v>0.90001941420488196</v>
      </c>
      <c r="AT760">
        <v>1.0504115200873301</v>
      </c>
      <c r="AU760">
        <v>0.90001941420488196</v>
      </c>
      <c r="AV760">
        <v>0.43298515494050799</v>
      </c>
    </row>
    <row r="761" spans="1:48">
      <c r="A761" s="95">
        <v>45727</v>
      </c>
      <c r="B761" t="b">
        <v>0</v>
      </c>
      <c r="C761" t="b">
        <v>0</v>
      </c>
      <c r="E761" t="s">
        <v>106</v>
      </c>
      <c r="F761">
        <v>5604.2375000000002</v>
      </c>
      <c r="H761">
        <v>0</v>
      </c>
      <c r="J761">
        <v>4.3299999999999998E-2</v>
      </c>
      <c r="K761">
        <v>12263.307105292901</v>
      </c>
      <c r="L761">
        <v>12320.692999999999</v>
      </c>
      <c r="M761">
        <v>442.39662802415899</v>
      </c>
      <c r="O761">
        <v>27.86</v>
      </c>
      <c r="P761">
        <v>12320.692999999999</v>
      </c>
      <c r="Q761">
        <v>1.0057021469413201</v>
      </c>
      <c r="T761">
        <v>4.4469912691592797E-2</v>
      </c>
      <c r="U761">
        <v>0.24926380596181899</v>
      </c>
      <c r="V761">
        <v>0.23177883986620501</v>
      </c>
      <c r="W761">
        <v>0.24926380596181899</v>
      </c>
      <c r="X761">
        <v>-2.4962459428723199E-2</v>
      </c>
      <c r="Z761">
        <v>0.12544834729827201</v>
      </c>
      <c r="AA761">
        <v>0.108368871612691</v>
      </c>
      <c r="AB761" s="111">
        <v>0.33614235866085102</v>
      </c>
      <c r="AC761">
        <v>2.5440135296301001E-3</v>
      </c>
      <c r="AD761">
        <v>451.52741764792199</v>
      </c>
      <c r="AE761" s="111">
        <v>451.44918391942502</v>
      </c>
      <c r="AG761">
        <v>451.52741764792199</v>
      </c>
      <c r="AI761" s="96">
        <v>3.4581023803982399E-5</v>
      </c>
      <c r="AK761">
        <v>443.73944551697798</v>
      </c>
      <c r="AL761">
        <v>450.39553719973202</v>
      </c>
      <c r="AM761">
        <v>437.08335383422298</v>
      </c>
      <c r="AN761">
        <v>6.7515432098759996E-4</v>
      </c>
      <c r="AO761">
        <v>5.0981040564370003E-4</v>
      </c>
      <c r="AP761">
        <v>0.27860000000000001</v>
      </c>
      <c r="AQ761">
        <v>2.2171709472660001E-3</v>
      </c>
      <c r="AR761">
        <v>-2.7179630375989298E-2</v>
      </c>
      <c r="AS761">
        <v>0.90001941420488196</v>
      </c>
      <c r="AT761">
        <v>1.0550223872623701</v>
      </c>
      <c r="AU761">
        <v>0.90001941420488196</v>
      </c>
      <c r="AV761">
        <v>0.33614235866085102</v>
      </c>
    </row>
    <row r="762" spans="1:48">
      <c r="A762" s="95">
        <v>45727</v>
      </c>
      <c r="B762" t="b">
        <v>0</v>
      </c>
      <c r="C762" t="b">
        <v>0</v>
      </c>
      <c r="E762" t="s">
        <v>107</v>
      </c>
      <c r="F762">
        <v>5567.0124999999998</v>
      </c>
      <c r="H762">
        <v>0</v>
      </c>
      <c r="J762">
        <v>4.3299999999999998E-2</v>
      </c>
      <c r="K762">
        <v>12263.307105292901</v>
      </c>
      <c r="L762">
        <v>12239.040999999999</v>
      </c>
      <c r="M762">
        <v>439.464766198576</v>
      </c>
      <c r="O762">
        <v>27.86</v>
      </c>
      <c r="P762">
        <v>12239.040999999999</v>
      </c>
      <c r="Q762">
        <v>0.99335770477250396</v>
      </c>
      <c r="T762">
        <v>4.4469912691592797E-2</v>
      </c>
      <c r="U762">
        <v>0.251165278784589</v>
      </c>
      <c r="V762">
        <v>0.23334424610967699</v>
      </c>
      <c r="W762">
        <v>0.251165278784589</v>
      </c>
      <c r="X762">
        <v>-0.14607273165847301</v>
      </c>
      <c r="Z762">
        <v>0.12544834729827201</v>
      </c>
      <c r="AA762">
        <v>0.108480656325792</v>
      </c>
      <c r="AB762" s="111">
        <v>0.40692706102877602</v>
      </c>
      <c r="AC762">
        <v>-2.2347693857863002E-3</v>
      </c>
      <c r="AD762">
        <v>451.52741764792199</v>
      </c>
      <c r="AE762" s="111">
        <v>450.44029910396398</v>
      </c>
      <c r="AG762">
        <v>451.52741764792199</v>
      </c>
      <c r="AI762" s="96">
        <v>4.4212953534800499E-5</v>
      </c>
      <c r="AK762">
        <v>443.73944551697798</v>
      </c>
      <c r="AL762">
        <v>450.39553719973202</v>
      </c>
      <c r="AM762">
        <v>437.08335383422298</v>
      </c>
      <c r="AN762">
        <v>5.0981040564370003E-4</v>
      </c>
      <c r="AO762">
        <v>3.4446649029979998E-4</v>
      </c>
      <c r="AP762">
        <v>0.27860000000000001</v>
      </c>
      <c r="AQ762" s="96">
        <v>1.0228070024751501E-6</v>
      </c>
      <c r="AR762">
        <v>-0.14607375446547499</v>
      </c>
      <c r="AS762">
        <v>0.90001941420488196</v>
      </c>
      <c r="AT762">
        <v>1.05451366388796</v>
      </c>
      <c r="AU762">
        <v>0.90001941420488196</v>
      </c>
      <c r="AV762">
        <v>0.40692706102877602</v>
      </c>
    </row>
    <row r="763" spans="1:48">
      <c r="A763" s="95">
        <v>45727</v>
      </c>
      <c r="B763" t="b">
        <v>0</v>
      </c>
      <c r="C763" t="b">
        <v>0</v>
      </c>
      <c r="E763" t="s">
        <v>108</v>
      </c>
      <c r="F763">
        <v>5562.6750000000002</v>
      </c>
      <c r="H763">
        <v>0</v>
      </c>
      <c r="J763">
        <v>4.3299999999999998E-2</v>
      </c>
      <c r="K763">
        <v>12263.307105292901</v>
      </c>
      <c r="L763">
        <v>12227.063</v>
      </c>
      <c r="M763">
        <v>439.03467457869101</v>
      </c>
      <c r="O763">
        <v>27.86</v>
      </c>
      <c r="P763">
        <v>12227.063</v>
      </c>
      <c r="Q763">
        <v>0.99922085678808803</v>
      </c>
      <c r="T763">
        <v>4.4469912691592797E-2</v>
      </c>
      <c r="U763">
        <v>0.24372203439788401</v>
      </c>
      <c r="V763">
        <v>0.22992778733067201</v>
      </c>
      <c r="W763">
        <v>0.24372203439788401</v>
      </c>
      <c r="X763">
        <v>-0.11574806102247601</v>
      </c>
      <c r="Z763">
        <v>0.12544834729827201</v>
      </c>
      <c r="AA763">
        <v>0.10847996510668199</v>
      </c>
      <c r="AB763" s="111">
        <v>0.35027491922552001</v>
      </c>
      <c r="AC763">
        <v>-4.0391311097260003E-4</v>
      </c>
      <c r="AD763">
        <v>451.52741764792199</v>
      </c>
      <c r="AE763" s="111">
        <v>450.258360361445</v>
      </c>
      <c r="AG763">
        <v>451.52741764792199</v>
      </c>
      <c r="AI763" s="96">
        <v>9.5873601775899798E-7</v>
      </c>
      <c r="AK763">
        <v>443.73944551697798</v>
      </c>
      <c r="AL763">
        <v>450.39553719973202</v>
      </c>
      <c r="AM763">
        <v>437.08335383422298</v>
      </c>
      <c r="AN763">
        <v>3.4446649029979998E-4</v>
      </c>
      <c r="AO763">
        <v>1.7912257495590001E-4</v>
      </c>
      <c r="AP763">
        <v>0.27860000000000001</v>
      </c>
      <c r="AQ763" s="96">
        <v>3.69738229469511E-12</v>
      </c>
      <c r="AR763">
        <v>-0.11574806102617299</v>
      </c>
      <c r="AS763">
        <v>0.90001941420488196</v>
      </c>
      <c r="AT763">
        <v>1.0536442189481601</v>
      </c>
      <c r="AU763">
        <v>0.90001941420488196</v>
      </c>
      <c r="AV763">
        <v>0.35027491922552001</v>
      </c>
    </row>
    <row r="764" spans="1:48">
      <c r="A764" s="95">
        <v>45727</v>
      </c>
      <c r="B764" t="b">
        <v>0</v>
      </c>
      <c r="C764" t="b">
        <v>0</v>
      </c>
      <c r="E764" t="s">
        <v>109</v>
      </c>
      <c r="F764">
        <v>5629.0749999999998</v>
      </c>
      <c r="H764">
        <v>0</v>
      </c>
      <c r="J764">
        <v>4.3299999999999998E-2</v>
      </c>
      <c r="K764">
        <v>12263.307105292901</v>
      </c>
      <c r="L764">
        <v>12375.165999999999</v>
      </c>
      <c r="M764">
        <v>444.35257900178402</v>
      </c>
      <c r="O764">
        <v>27.86</v>
      </c>
      <c r="P764">
        <v>12375.165999999999</v>
      </c>
      <c r="Q764">
        <v>1.01193670311495</v>
      </c>
      <c r="T764">
        <v>4.4469912691592797E-2</v>
      </c>
      <c r="U764">
        <v>0.26679394590050898</v>
      </c>
      <c r="V764">
        <v>0.24280050746604101</v>
      </c>
      <c r="W764">
        <v>0.26679394590050898</v>
      </c>
      <c r="X764">
        <v>0</v>
      </c>
      <c r="Z764">
        <v>0.12544834729827201</v>
      </c>
      <c r="AA764">
        <v>0.109660492116938</v>
      </c>
      <c r="AB764" s="111">
        <v>0.37371247512582101</v>
      </c>
      <c r="AC764">
        <v>4.2404385349783004E-3</v>
      </c>
      <c r="AD764">
        <v>451.52741764792199</v>
      </c>
      <c r="AE764" s="111">
        <v>452.167653263418</v>
      </c>
      <c r="AG764">
        <v>451.52741764792199</v>
      </c>
      <c r="AI764">
        <v>1.4496036773600001E-4</v>
      </c>
      <c r="AK764">
        <v>443.73944551697798</v>
      </c>
      <c r="AL764">
        <v>450.39553719973202</v>
      </c>
      <c r="AM764">
        <v>437.08335383422298</v>
      </c>
      <c r="AN764">
        <v>1.7912257495590001E-4</v>
      </c>
      <c r="AO764">
        <v>0</v>
      </c>
      <c r="AP764">
        <v>0.27860000000000001</v>
      </c>
      <c r="AQ764">
        <v>0</v>
      </c>
      <c r="AR764">
        <v>0</v>
      </c>
      <c r="AS764">
        <v>0.90001941420488196</v>
      </c>
      <c r="AT764">
        <v>1.0536496001078299</v>
      </c>
      <c r="AU764">
        <v>0.90001941420488196</v>
      </c>
      <c r="AV764">
        <v>0.37371247512582101</v>
      </c>
    </row>
    <row r="765" spans="1:48">
      <c r="A765" s="95">
        <v>45727</v>
      </c>
      <c r="B765" t="b">
        <v>0</v>
      </c>
      <c r="C765" t="b">
        <v>0</v>
      </c>
      <c r="E765" t="s">
        <v>110</v>
      </c>
      <c r="F765">
        <v>5588.9250000000002</v>
      </c>
      <c r="G765" t="s">
        <v>111</v>
      </c>
      <c r="H765">
        <v>0</v>
      </c>
      <c r="J765">
        <v>4.3299999999999998E-2</v>
      </c>
      <c r="K765">
        <v>12263.307105292901</v>
      </c>
      <c r="L765">
        <v>12286.865</v>
      </c>
      <c r="M765">
        <v>441.18197287994002</v>
      </c>
      <c r="N765">
        <v>445.70916345936399</v>
      </c>
      <c r="O765">
        <v>27.86</v>
      </c>
      <c r="P765">
        <v>12286.865</v>
      </c>
      <c r="Q765">
        <v>0.99286738940234398</v>
      </c>
      <c r="R765">
        <v>445.70916345936399</v>
      </c>
      <c r="S765">
        <v>4.8887407724749102E-2</v>
      </c>
      <c r="T765">
        <v>4.4469912691592797E-2</v>
      </c>
      <c r="U765">
        <v>0.26895280231517099</v>
      </c>
      <c r="V765">
        <v>0.24473903299653399</v>
      </c>
      <c r="W765">
        <v>0.26895280231517099</v>
      </c>
      <c r="X765">
        <v>0</v>
      </c>
      <c r="Y765">
        <v>0.125437559691675</v>
      </c>
      <c r="Z765">
        <v>0.12544834729827201</v>
      </c>
      <c r="AA765">
        <v>0.109946166020637</v>
      </c>
      <c r="AB765" s="111">
        <v>0.38794820581183098</v>
      </c>
      <c r="AC765">
        <v>-2.6679886329704001E-3</v>
      </c>
      <c r="AD765">
        <v>451.52741764792199</v>
      </c>
      <c r="AE765" s="111">
        <v>450.96127510431398</v>
      </c>
      <c r="AF765">
        <v>450.96127510431398</v>
      </c>
      <c r="AG765">
        <v>451.52741764792199</v>
      </c>
      <c r="AH765" s="95">
        <v>45727</v>
      </c>
      <c r="AI765" s="96">
        <v>5.1278730897291901E-5</v>
      </c>
      <c r="AJ765">
        <v>441.18197287994002</v>
      </c>
      <c r="AK765">
        <v>443.73944551697798</v>
      </c>
      <c r="AL765">
        <v>450.39553719973202</v>
      </c>
      <c r="AM765">
        <v>437.08335383422298</v>
      </c>
      <c r="AN765">
        <v>0</v>
      </c>
      <c r="AO765">
        <v>1.0058421516754E-3</v>
      </c>
      <c r="AP765">
        <v>0.27860000000000001</v>
      </c>
      <c r="AQ765">
        <v>0</v>
      </c>
      <c r="AR765">
        <v>0</v>
      </c>
      <c r="AS765">
        <v>0.90001941420488196</v>
      </c>
      <c r="AT765">
        <v>1.04436833302354</v>
      </c>
      <c r="AU765">
        <v>0.90001941420488196</v>
      </c>
      <c r="AV765">
        <v>0.38794820581183098</v>
      </c>
    </row>
    <row r="766" spans="1:48">
      <c r="A766" s="95">
        <v>45728</v>
      </c>
      <c r="B766" t="b">
        <v>0</v>
      </c>
      <c r="C766" t="b">
        <v>0</v>
      </c>
      <c r="E766" t="s">
        <v>104</v>
      </c>
      <c r="F766">
        <v>5617.1750000000002</v>
      </c>
      <c r="H766">
        <v>0</v>
      </c>
      <c r="J766">
        <v>4.3299999999999998E-2</v>
      </c>
      <c r="K766">
        <v>12323.496835677701</v>
      </c>
      <c r="L766">
        <v>12353.147000000001</v>
      </c>
      <c r="M766">
        <v>443.50203544259898</v>
      </c>
      <c r="O766">
        <v>26.92</v>
      </c>
      <c r="P766">
        <v>12353.147000000001</v>
      </c>
      <c r="Q766">
        <v>1.0050546393089901</v>
      </c>
      <c r="T766">
        <v>4.8887407724749102E-2</v>
      </c>
      <c r="U766">
        <v>0.26628386046096703</v>
      </c>
      <c r="V766">
        <v>0.244041162459364</v>
      </c>
      <c r="W766">
        <v>0.26628386046096703</v>
      </c>
      <c r="X766">
        <v>0.104526021125476</v>
      </c>
      <c r="Z766">
        <v>0.125437559691675</v>
      </c>
      <c r="AA766">
        <v>0.10980835002707399</v>
      </c>
      <c r="AB766" s="111">
        <v>0.38488279472592402</v>
      </c>
      <c r="AC766">
        <v>2.0259244386346001E-3</v>
      </c>
      <c r="AD766">
        <v>450.96127510431398</v>
      </c>
      <c r="AE766" s="111">
        <v>451.87488857242602</v>
      </c>
      <c r="AG766">
        <v>450.96127510431398</v>
      </c>
      <c r="AI766" s="96">
        <v>2.7509647214693599E-5</v>
      </c>
      <c r="AK766">
        <v>441.18197287994002</v>
      </c>
      <c r="AL766">
        <v>447.79970247313901</v>
      </c>
      <c r="AM766">
        <v>434.56424328674001</v>
      </c>
      <c r="AN766">
        <v>1.0058421516754E-3</v>
      </c>
      <c r="AO766">
        <v>8.4049823633150001E-4</v>
      </c>
      <c r="AP766">
        <v>0.26919999999999999</v>
      </c>
      <c r="AQ766">
        <v>0.109020363336186</v>
      </c>
      <c r="AR766">
        <v>-4.4943422107100997E-3</v>
      </c>
      <c r="AS766">
        <v>0.90013309742984504</v>
      </c>
      <c r="AT766">
        <v>1.04209475592666</v>
      </c>
      <c r="AU766">
        <v>0.90013309742984504</v>
      </c>
      <c r="AV766">
        <v>0.38488279472592402</v>
      </c>
    </row>
    <row r="767" spans="1:48">
      <c r="A767" s="95">
        <v>45728</v>
      </c>
      <c r="B767" t="b">
        <v>0</v>
      </c>
      <c r="C767" t="b">
        <v>0</v>
      </c>
      <c r="E767" t="s">
        <v>105</v>
      </c>
      <c r="F767">
        <v>5579.4250000000002</v>
      </c>
      <c r="H767">
        <v>0</v>
      </c>
      <c r="J767">
        <v>4.3299999999999998E-2</v>
      </c>
      <c r="K767">
        <v>12323.496835677701</v>
      </c>
      <c r="L767">
        <v>12268.344999999999</v>
      </c>
      <c r="M767">
        <v>440.45747848803501</v>
      </c>
      <c r="O767">
        <v>26.92</v>
      </c>
      <c r="P767">
        <v>12268.344999999999</v>
      </c>
      <c r="Q767">
        <v>0.99327953998228602</v>
      </c>
      <c r="T767">
        <v>4.8887407724749102E-2</v>
      </c>
      <c r="U767">
        <v>0.26772168388547601</v>
      </c>
      <c r="V767">
        <v>0.24552091962963499</v>
      </c>
      <c r="W767">
        <v>0.26772168388547601</v>
      </c>
      <c r="X767">
        <v>-1.7713589697677799E-2</v>
      </c>
      <c r="Z767">
        <v>0.125437559691675</v>
      </c>
      <c r="AA767">
        <v>0.109609966086518</v>
      </c>
      <c r="AB767" s="111">
        <v>0.42761448864290602</v>
      </c>
      <c r="AC767">
        <v>-2.6464202075791999E-3</v>
      </c>
      <c r="AD767">
        <v>450.96127510431398</v>
      </c>
      <c r="AE767" s="111">
        <v>450.67903773601</v>
      </c>
      <c r="AG767">
        <v>450.96127510431398</v>
      </c>
      <c r="AI767" s="96">
        <v>4.7451165353353897E-5</v>
      </c>
      <c r="AK767">
        <v>441.18197287994002</v>
      </c>
      <c r="AL767">
        <v>447.79970247313901</v>
      </c>
      <c r="AM767">
        <v>434.56424328674001</v>
      </c>
      <c r="AN767">
        <v>8.4049823633150001E-4</v>
      </c>
      <c r="AO767">
        <v>6.7515432098759996E-4</v>
      </c>
      <c r="AP767">
        <v>0.26919999999999999</v>
      </c>
      <c r="AQ767">
        <v>9.1378593713579998E-3</v>
      </c>
      <c r="AR767">
        <v>-2.6851449069035801E-2</v>
      </c>
      <c r="AS767">
        <v>0.90013309742984504</v>
      </c>
      <c r="AT767">
        <v>1.0431929415841501</v>
      </c>
      <c r="AU767">
        <v>0.90013309742984504</v>
      </c>
      <c r="AV767">
        <v>0.42761448864290602</v>
      </c>
    </row>
    <row r="768" spans="1:48">
      <c r="A768" s="95">
        <v>45728</v>
      </c>
      <c r="B768" t="b">
        <v>0</v>
      </c>
      <c r="C768" t="b">
        <v>0</v>
      </c>
      <c r="E768" t="s">
        <v>106</v>
      </c>
      <c r="F768">
        <v>5599.8125</v>
      </c>
      <c r="H768">
        <v>0</v>
      </c>
      <c r="J768">
        <v>4.3299999999999998E-2</v>
      </c>
      <c r="K768">
        <v>12323.496835677701</v>
      </c>
      <c r="L768">
        <v>12313.286</v>
      </c>
      <c r="M768">
        <v>442.07094791204702</v>
      </c>
      <c r="O768">
        <v>26.92</v>
      </c>
      <c r="P768">
        <v>12313.286</v>
      </c>
      <c r="Q768">
        <v>1.0036540503725699</v>
      </c>
      <c r="T768">
        <v>4.8887407724749102E-2</v>
      </c>
      <c r="U768">
        <v>0.26227746005007402</v>
      </c>
      <c r="V768">
        <v>0.243268650530857</v>
      </c>
      <c r="W768">
        <v>0.26227746005007402</v>
      </c>
      <c r="X768">
        <v>1.48075405660777E-2</v>
      </c>
      <c r="Z768">
        <v>0.125437559691675</v>
      </c>
      <c r="AA768">
        <v>0.109787022778237</v>
      </c>
      <c r="AB768" s="111">
        <v>0.37891962506757099</v>
      </c>
      <c r="AC768">
        <v>1.5615539174593E-3</v>
      </c>
      <c r="AD768">
        <v>450.96127510431398</v>
      </c>
      <c r="AE768" s="111">
        <v>451.38279735290399</v>
      </c>
      <c r="AG768">
        <v>450.96127510431398</v>
      </c>
      <c r="AI768" s="96">
        <v>1.3369803752756E-5</v>
      </c>
      <c r="AK768">
        <v>441.18197287994002</v>
      </c>
      <c r="AL768">
        <v>447.79970247313901</v>
      </c>
      <c r="AM768">
        <v>434.56424328674001</v>
      </c>
      <c r="AN768">
        <v>6.7515432098759996E-4</v>
      </c>
      <c r="AO768">
        <v>5.0981040564370003E-4</v>
      </c>
      <c r="AP768">
        <v>0.26919999999999999</v>
      </c>
      <c r="AQ768">
        <v>1.7203349014765199E-2</v>
      </c>
      <c r="AR768">
        <v>-2.3958084486873999E-3</v>
      </c>
      <c r="AS768">
        <v>0.90013309742984504</v>
      </c>
      <c r="AT768">
        <v>1.0447693221219001</v>
      </c>
      <c r="AU768">
        <v>0.90013309742984504</v>
      </c>
      <c r="AV768">
        <v>0.37891962506757099</v>
      </c>
    </row>
    <row r="769" spans="1:48">
      <c r="A769" s="95">
        <v>45728</v>
      </c>
      <c r="B769" t="b">
        <v>0</v>
      </c>
      <c r="C769" t="b">
        <v>0</v>
      </c>
      <c r="E769" t="s">
        <v>107</v>
      </c>
      <c r="F769">
        <v>5614.7749999999996</v>
      </c>
      <c r="H769">
        <v>0</v>
      </c>
      <c r="J769">
        <v>4.3299999999999998E-2</v>
      </c>
      <c r="K769">
        <v>12323.496835677701</v>
      </c>
      <c r="L769">
        <v>12346.02</v>
      </c>
      <c r="M769">
        <v>443.24616226254199</v>
      </c>
      <c r="O769">
        <v>26.92</v>
      </c>
      <c r="P769">
        <v>12346.02</v>
      </c>
      <c r="Q769">
        <v>1.0026719644630899</v>
      </c>
      <c r="T769">
        <v>4.8887407724749102E-2</v>
      </c>
      <c r="U769">
        <v>0.25575009631166501</v>
      </c>
      <c r="V769">
        <v>0.24036899566964701</v>
      </c>
      <c r="W769">
        <v>0.25575009631166501</v>
      </c>
      <c r="X769">
        <v>2.0480796215368299E-2</v>
      </c>
      <c r="Z769">
        <v>0.125437559691675</v>
      </c>
      <c r="AA769">
        <v>0.109882241953755</v>
      </c>
      <c r="AB769" s="111">
        <v>0.39862540702702998</v>
      </c>
      <c r="AC769">
        <v>1.0053604467600999E-3</v>
      </c>
      <c r="AD769">
        <v>450.96127510431398</v>
      </c>
      <c r="AE769" s="111">
        <v>451.83659976371001</v>
      </c>
      <c r="AG769">
        <v>450.96127510431398</v>
      </c>
      <c r="AI769" s="96">
        <v>7.0485041206270298E-6</v>
      </c>
      <c r="AK769">
        <v>441.18197287994002</v>
      </c>
      <c r="AL769">
        <v>447.79970247313901</v>
      </c>
      <c r="AM769">
        <v>434.56424328674001</v>
      </c>
      <c r="AN769">
        <v>5.0981040564370003E-4</v>
      </c>
      <c r="AO769">
        <v>3.4446649029979998E-4</v>
      </c>
      <c r="AP769">
        <v>0.26919999999999999</v>
      </c>
      <c r="AQ769">
        <v>2.0518000996982699E-2</v>
      </c>
      <c r="AR769" s="96">
        <v>-3.72047816143972E-5</v>
      </c>
      <c r="AS769">
        <v>0.90013309742984504</v>
      </c>
      <c r="AT769">
        <v>1.04336266133195</v>
      </c>
      <c r="AU769">
        <v>0.90013309742984504</v>
      </c>
      <c r="AV769">
        <v>0.39862540702702998</v>
      </c>
    </row>
    <row r="770" spans="1:48">
      <c r="A770" s="95">
        <v>45728</v>
      </c>
      <c r="B770" t="b">
        <v>0</v>
      </c>
      <c r="C770" t="b">
        <v>0</v>
      </c>
      <c r="E770" t="s">
        <v>108</v>
      </c>
      <c r="F770">
        <v>5618.55</v>
      </c>
      <c r="H770">
        <v>0</v>
      </c>
      <c r="J770">
        <v>4.3299999999999998E-2</v>
      </c>
      <c r="K770">
        <v>12323.496835677701</v>
      </c>
      <c r="L770">
        <v>12354.156999999999</v>
      </c>
      <c r="M770">
        <v>443.538296409606</v>
      </c>
      <c r="O770">
        <v>26.92</v>
      </c>
      <c r="P770">
        <v>12354.156999999999</v>
      </c>
      <c r="Q770">
        <v>1.0006723332635701</v>
      </c>
      <c r="T770">
        <v>4.8887407724749102E-2</v>
      </c>
      <c r="U770">
        <v>0.248051547199612</v>
      </c>
      <c r="V770">
        <v>0.23678452010659001</v>
      </c>
      <c r="W770">
        <v>0.248051547199612</v>
      </c>
      <c r="X770">
        <v>3.9989987822822001E-3</v>
      </c>
      <c r="Z770">
        <v>0.125437559691675</v>
      </c>
      <c r="AA770">
        <v>0.109807813106503</v>
      </c>
      <c r="AB770" s="111">
        <v>0.412846813554473</v>
      </c>
      <c r="AC770">
        <v>2.6130341276319998E-4</v>
      </c>
      <c r="AD770">
        <v>450.96127510431398</v>
      </c>
      <c r="AE770" s="111">
        <v>451.95466620923997</v>
      </c>
      <c r="AG770">
        <v>450.96127510431398</v>
      </c>
      <c r="AI770" s="96">
        <v>4.3409873867127698E-7</v>
      </c>
      <c r="AK770">
        <v>441.18197287994002</v>
      </c>
      <c r="AL770">
        <v>447.79970247313901</v>
      </c>
      <c r="AM770">
        <v>434.56424328674001</v>
      </c>
      <c r="AN770">
        <v>3.4446649029979998E-4</v>
      </c>
      <c r="AO770">
        <v>1.7912257495590001E-4</v>
      </c>
      <c r="AP770">
        <v>0.26919999999999999</v>
      </c>
      <c r="AQ770">
        <v>3.9990057112571998E-3</v>
      </c>
      <c r="AR770" s="96">
        <v>-6.9289749493606198E-9</v>
      </c>
      <c r="AS770">
        <v>0.90013309742984504</v>
      </c>
      <c r="AT770">
        <v>1.0426044494679501</v>
      </c>
      <c r="AU770">
        <v>0.90013309742984504</v>
      </c>
      <c r="AV770">
        <v>0.412846813554473</v>
      </c>
    </row>
    <row r="771" spans="1:48">
      <c r="A771" s="95">
        <v>45728</v>
      </c>
      <c r="B771" t="b">
        <v>0</v>
      </c>
      <c r="C771" t="b">
        <v>0</v>
      </c>
      <c r="E771" t="s">
        <v>109</v>
      </c>
      <c r="F771">
        <v>5626.3874999999998</v>
      </c>
      <c r="H771">
        <v>0</v>
      </c>
      <c r="J771">
        <v>4.3299999999999998E-2</v>
      </c>
      <c r="K771">
        <v>12323.496835677701</v>
      </c>
      <c r="L771">
        <v>12371.312</v>
      </c>
      <c r="M771">
        <v>444.15419431950801</v>
      </c>
      <c r="O771">
        <v>26.92</v>
      </c>
      <c r="P771">
        <v>12371.312</v>
      </c>
      <c r="Q771">
        <v>1.0013949328563401</v>
      </c>
      <c r="T771">
        <v>4.8887407724749102E-2</v>
      </c>
      <c r="U771">
        <v>0.240918233009038</v>
      </c>
      <c r="V771">
        <v>0.23342408029020101</v>
      </c>
      <c r="W771">
        <v>0.240918233009038</v>
      </c>
      <c r="X771">
        <v>0</v>
      </c>
      <c r="Z771">
        <v>0.125437559691675</v>
      </c>
      <c r="AA771">
        <v>0.109857001047396</v>
      </c>
      <c r="AB771" s="111">
        <v>0.41731368892100101</v>
      </c>
      <c r="AC771">
        <v>5.7283298557430002E-4</v>
      </c>
      <c r="AD771">
        <v>450.96127510431398</v>
      </c>
      <c r="AE771" s="111">
        <v>452.21356075002899</v>
      </c>
      <c r="AG771">
        <v>450.96127510431398</v>
      </c>
      <c r="AI771" s="96">
        <v>1.9255397974566298E-6</v>
      </c>
      <c r="AK771">
        <v>441.18197287994002</v>
      </c>
      <c r="AL771">
        <v>447.79970247313901</v>
      </c>
      <c r="AM771">
        <v>434.56424328674001</v>
      </c>
      <c r="AN771">
        <v>1.7912257495590001E-4</v>
      </c>
      <c r="AO771">
        <v>0</v>
      </c>
      <c r="AP771">
        <v>0.26919999999999999</v>
      </c>
      <c r="AQ771">
        <v>0</v>
      </c>
      <c r="AR771">
        <v>0</v>
      </c>
      <c r="AS771">
        <v>0.90013309742984504</v>
      </c>
      <c r="AT771">
        <v>1.04319721507853</v>
      </c>
      <c r="AU771">
        <v>0.90013309742984504</v>
      </c>
      <c r="AV771">
        <v>0.41731368892100101</v>
      </c>
    </row>
    <row r="772" spans="1:48">
      <c r="A772" s="95">
        <v>45728</v>
      </c>
      <c r="B772" t="b">
        <v>0</v>
      </c>
      <c r="C772" t="b">
        <v>0</v>
      </c>
      <c r="E772" t="s">
        <v>110</v>
      </c>
      <c r="F772">
        <v>5603.9250000000002</v>
      </c>
      <c r="G772" t="s">
        <v>111</v>
      </c>
      <c r="H772">
        <v>0</v>
      </c>
      <c r="J772">
        <v>4.3299999999999998E-2</v>
      </c>
      <c r="K772">
        <v>12323.496835677701</v>
      </c>
      <c r="L772">
        <v>12322.073</v>
      </c>
      <c r="M772">
        <v>442.38641832500599</v>
      </c>
      <c r="N772">
        <v>446.90539304768203</v>
      </c>
      <c r="O772">
        <v>26.92</v>
      </c>
      <c r="P772">
        <v>12322.073</v>
      </c>
      <c r="Q772">
        <v>0.99600765144597603</v>
      </c>
      <c r="R772">
        <v>446.90539304768203</v>
      </c>
      <c r="S772">
        <v>5.1872333178975001E-2</v>
      </c>
      <c r="T772">
        <v>4.8887407724749102E-2</v>
      </c>
      <c r="U772">
        <v>0.23715485457014501</v>
      </c>
      <c r="V772">
        <v>0.23171935632662899</v>
      </c>
      <c r="W772">
        <v>0.23715485457014501</v>
      </c>
      <c r="X772">
        <v>0</v>
      </c>
      <c r="Y772">
        <v>0.12546055513361301</v>
      </c>
      <c r="Z772">
        <v>0.125437559691675</v>
      </c>
      <c r="AA772">
        <v>0.109943868470191</v>
      </c>
      <c r="AB772" s="111">
        <v>0.42966987143953</v>
      </c>
      <c r="AC772">
        <v>-1.6621838449862E-3</v>
      </c>
      <c r="AD772">
        <v>450.96127510431398</v>
      </c>
      <c r="AE772" s="111">
        <v>451.46189867486601</v>
      </c>
      <c r="AF772">
        <v>451.46189867486601</v>
      </c>
      <c r="AG772">
        <v>450.96127510431398</v>
      </c>
      <c r="AH772" s="95">
        <v>45728</v>
      </c>
      <c r="AI772" s="96">
        <v>1.5904438300844301E-5</v>
      </c>
      <c r="AJ772">
        <v>442.38641832500599</v>
      </c>
      <c r="AK772">
        <v>441.18197287994002</v>
      </c>
      <c r="AL772">
        <v>447.79970247313901</v>
      </c>
      <c r="AM772">
        <v>434.56424328674001</v>
      </c>
      <c r="AN772">
        <v>0</v>
      </c>
      <c r="AO772">
        <v>1.0058421516754E-3</v>
      </c>
      <c r="AP772">
        <v>0.26919999999999999</v>
      </c>
      <c r="AQ772">
        <v>0</v>
      </c>
      <c r="AR772">
        <v>0</v>
      </c>
      <c r="AS772">
        <v>0.90013309742984504</v>
      </c>
      <c r="AT772">
        <v>1.04280555565697</v>
      </c>
      <c r="AU772">
        <v>0.90013309742984504</v>
      </c>
      <c r="AV772">
        <v>0.42966987143953</v>
      </c>
    </row>
    <row r="773" spans="1:48">
      <c r="A773" s="95">
        <v>45729</v>
      </c>
      <c r="B773" t="b">
        <v>0</v>
      </c>
      <c r="C773" t="b">
        <v>0</v>
      </c>
      <c r="E773" t="s">
        <v>104</v>
      </c>
      <c r="F773">
        <v>5578.8874999999998</v>
      </c>
      <c r="H773">
        <v>0</v>
      </c>
      <c r="J773">
        <v>4.3299999999999998E-2</v>
      </c>
      <c r="K773">
        <v>12153.3307185292</v>
      </c>
      <c r="L773">
        <v>12268.151</v>
      </c>
      <c r="M773">
        <v>440.38677013330999</v>
      </c>
      <c r="O773">
        <v>24.23</v>
      </c>
      <c r="P773">
        <v>12268.151</v>
      </c>
      <c r="Q773">
        <v>0.99553214934175605</v>
      </c>
      <c r="T773">
        <v>5.1872333178975001E-2</v>
      </c>
      <c r="U773">
        <v>0.23460643997553901</v>
      </c>
      <c r="V773">
        <v>0.23058446469965099</v>
      </c>
      <c r="W773">
        <v>0.23460643997553901</v>
      </c>
      <c r="X773">
        <v>-6.2625679089187702E-2</v>
      </c>
      <c r="Z773">
        <v>0.12546055513361301</v>
      </c>
      <c r="AA773">
        <v>0.109982381453318</v>
      </c>
      <c r="AB773" s="111">
        <v>0.436370719534309</v>
      </c>
      <c r="AC773">
        <v>-1.9567266033092001E-3</v>
      </c>
      <c r="AD773">
        <v>451.46189867486601</v>
      </c>
      <c r="AE773" s="111">
        <v>450.57851116734901</v>
      </c>
      <c r="AG773">
        <v>451.46189867486601</v>
      </c>
      <c r="AI773" s="96">
        <v>2.05243965852296E-5</v>
      </c>
      <c r="AK773">
        <v>442.38641832500599</v>
      </c>
      <c r="AL773">
        <v>449.02221459988101</v>
      </c>
      <c r="AM773">
        <v>435.75062205013</v>
      </c>
      <c r="AN773">
        <v>1.0058421516754E-3</v>
      </c>
      <c r="AO773">
        <v>8.4049823633150001E-4</v>
      </c>
      <c r="AP773">
        <v>0.24229999999999999</v>
      </c>
      <c r="AQ773">
        <v>2.8819930271326002E-3</v>
      </c>
      <c r="AR773">
        <v>-6.5507672116320304E-2</v>
      </c>
      <c r="AS773">
        <v>0.89989073504198902</v>
      </c>
      <c r="AT773">
        <v>1.0421130847209501</v>
      </c>
      <c r="AU773">
        <v>0.89989073504198902</v>
      </c>
      <c r="AV773">
        <v>0.436370719534309</v>
      </c>
    </row>
    <row r="774" spans="1:48">
      <c r="A774" s="95">
        <v>45729</v>
      </c>
      <c r="B774" t="b">
        <v>0</v>
      </c>
      <c r="C774" t="b">
        <v>0</v>
      </c>
      <c r="E774" t="s">
        <v>105</v>
      </c>
      <c r="F774">
        <v>5577.6374999999998</v>
      </c>
      <c r="H774">
        <v>0</v>
      </c>
      <c r="J774">
        <v>4.3299999999999998E-2</v>
      </c>
      <c r="K774">
        <v>12153.3307185292</v>
      </c>
      <c r="L774">
        <v>12267.977000000001</v>
      </c>
      <c r="M774">
        <v>440.38052409851599</v>
      </c>
      <c r="O774">
        <v>24.23</v>
      </c>
      <c r="P774">
        <v>12267.977000000001</v>
      </c>
      <c r="Q774">
        <v>0.99977594099181899</v>
      </c>
      <c r="T774">
        <v>5.1872333178975001E-2</v>
      </c>
      <c r="U774">
        <v>0.227459429499694</v>
      </c>
      <c r="V774">
        <v>0.22709938385100201</v>
      </c>
      <c r="W774">
        <v>0.227459429499694</v>
      </c>
      <c r="X774">
        <v>-4.5273048138267498E-2</v>
      </c>
      <c r="Z774">
        <v>0.12546055513361301</v>
      </c>
      <c r="AA774">
        <v>0.109672618986697</v>
      </c>
      <c r="AB774" s="111">
        <v>0.414644152428985</v>
      </c>
      <c r="AC774" s="96">
        <v>-8.3617315923545292E-6</v>
      </c>
      <c r="AD774">
        <v>451.46189867486601</v>
      </c>
      <c r="AE774" s="111">
        <v>450.57474355077699</v>
      </c>
      <c r="AG774">
        <v>451.46189867486601</v>
      </c>
      <c r="AI774" s="96">
        <v>2.01162225055734E-10</v>
      </c>
      <c r="AK774">
        <v>442.38641832500599</v>
      </c>
      <c r="AL774">
        <v>449.02221459988101</v>
      </c>
      <c r="AM774">
        <v>435.75062205013</v>
      </c>
      <c r="AN774">
        <v>8.4049823633150001E-4</v>
      </c>
      <c r="AO774">
        <v>6.7515432098759996E-4</v>
      </c>
      <c r="AP774">
        <v>0.24229999999999999</v>
      </c>
      <c r="AQ774">
        <v>1.0228597829441001E-3</v>
      </c>
      <c r="AR774">
        <v>-4.6295907921211701E-2</v>
      </c>
      <c r="AS774">
        <v>0.89989073504198902</v>
      </c>
      <c r="AT774">
        <v>1.04180575274578</v>
      </c>
      <c r="AU774">
        <v>0.89989073504198902</v>
      </c>
      <c r="AV774">
        <v>0.414644152428985</v>
      </c>
    </row>
    <row r="775" spans="1:48">
      <c r="A775" s="95">
        <v>45729</v>
      </c>
      <c r="B775" t="b">
        <v>0</v>
      </c>
      <c r="C775" t="b">
        <v>0</v>
      </c>
      <c r="E775" t="s">
        <v>106</v>
      </c>
      <c r="F775">
        <v>5548.6625000000004</v>
      </c>
      <c r="H775">
        <v>0</v>
      </c>
      <c r="J775">
        <v>4.3299999999999998E-2</v>
      </c>
      <c r="K775">
        <v>12153.3307185292</v>
      </c>
      <c r="L775">
        <v>12202.884</v>
      </c>
      <c r="M775">
        <v>438.04389684080797</v>
      </c>
      <c r="O775">
        <v>24.23</v>
      </c>
      <c r="P775">
        <v>12202.884</v>
      </c>
      <c r="Q775">
        <v>0.99480514823704402</v>
      </c>
      <c r="T775">
        <v>5.1872333178975001E-2</v>
      </c>
      <c r="U775">
        <v>0.227220403148611</v>
      </c>
      <c r="V775">
        <v>0.226990527935716</v>
      </c>
      <c r="W775">
        <v>0.227220403148611</v>
      </c>
      <c r="X775">
        <v>-0.16797645975811301</v>
      </c>
      <c r="Z775">
        <v>0.12546055513361301</v>
      </c>
      <c r="AA775">
        <v>0.10984579853458799</v>
      </c>
      <c r="AB775" s="111">
        <v>0.43222241003409101</v>
      </c>
      <c r="AC775">
        <v>-2.2018297540050999E-3</v>
      </c>
      <c r="AD775">
        <v>451.46189867486601</v>
      </c>
      <c r="AE775" s="111">
        <v>449.58265467402401</v>
      </c>
      <c r="AG775">
        <v>451.46189867486601</v>
      </c>
      <c r="AI775" s="96">
        <v>2.8302976783735199E-5</v>
      </c>
      <c r="AK775">
        <v>442.38641832500599</v>
      </c>
      <c r="AL775">
        <v>449.02221459988101</v>
      </c>
      <c r="AM775">
        <v>435.75062205013</v>
      </c>
      <c r="AN775">
        <v>6.7515432098759996E-4</v>
      </c>
      <c r="AO775">
        <v>5.0981040564370003E-4</v>
      </c>
      <c r="AP775">
        <v>0.24229999999999999</v>
      </c>
      <c r="AQ775" s="96">
        <v>3.0657654901651502E-6</v>
      </c>
      <c r="AR775">
        <v>-0.16797952552360301</v>
      </c>
      <c r="AS775">
        <v>0.89989073504198902</v>
      </c>
      <c r="AT775">
        <v>1.04427204027951</v>
      </c>
      <c r="AU775">
        <v>0.89989073504198902</v>
      </c>
      <c r="AV775">
        <v>0.43222241003409101</v>
      </c>
    </row>
    <row r="776" spans="1:48">
      <c r="A776" s="95">
        <v>45729</v>
      </c>
      <c r="B776" t="b">
        <v>0</v>
      </c>
      <c r="C776" t="b">
        <v>0</v>
      </c>
      <c r="E776" t="s">
        <v>107</v>
      </c>
      <c r="F776">
        <v>5534.375</v>
      </c>
      <c r="H776">
        <v>0</v>
      </c>
      <c r="J776">
        <v>4.3299999999999998E-2</v>
      </c>
      <c r="K776">
        <v>12153.3307185292</v>
      </c>
      <c r="L776">
        <v>12171.342000000001</v>
      </c>
      <c r="M776">
        <v>436.911641499025</v>
      </c>
      <c r="O776">
        <v>24.23</v>
      </c>
      <c r="P776">
        <v>12171.342000000001</v>
      </c>
      <c r="Q776">
        <v>0.99742505513716095</v>
      </c>
      <c r="T776">
        <v>5.1872333178975001E-2</v>
      </c>
      <c r="U776">
        <v>0.221901630602723</v>
      </c>
      <c r="V776">
        <v>0.22435116036279901</v>
      </c>
      <c r="W776">
        <v>0.22435116036279901</v>
      </c>
      <c r="X776">
        <v>-0.27627551489421598</v>
      </c>
      <c r="Z776">
        <v>0.12546055513361301</v>
      </c>
      <c r="AA776">
        <v>0.109855421763099</v>
      </c>
      <c r="AB776" s="111">
        <v>0.37802314171399198</v>
      </c>
      <c r="AC776">
        <v>-1.1226278964644001E-3</v>
      </c>
      <c r="AD776">
        <v>451.46189867486601</v>
      </c>
      <c r="AE776" s="111">
        <v>449.07794064412002</v>
      </c>
      <c r="AG776">
        <v>451.46189867486601</v>
      </c>
      <c r="AI776" s="96">
        <v>6.6984954039244296E-6</v>
      </c>
      <c r="AK776">
        <v>442.38641832500599</v>
      </c>
      <c r="AL776">
        <v>449.02221459988101</v>
      </c>
      <c r="AM776">
        <v>435.75062205013</v>
      </c>
      <c r="AN776">
        <v>5.0981040564370003E-4</v>
      </c>
      <c r="AO776">
        <v>3.4446649029979998E-4</v>
      </c>
      <c r="AP776">
        <v>0.24229999999999999</v>
      </c>
      <c r="AQ776" s="96">
        <v>6.0993133971635403E-10</v>
      </c>
      <c r="AR776">
        <v>-0.27627551550414697</v>
      </c>
      <c r="AS776">
        <v>0.89989073504198902</v>
      </c>
      <c r="AT776">
        <v>1.04289478412724</v>
      </c>
      <c r="AU776">
        <v>0.89989073504198902</v>
      </c>
      <c r="AV776">
        <v>0.37802314171399198</v>
      </c>
    </row>
    <row r="777" spans="1:48">
      <c r="A777" s="95">
        <v>45729</v>
      </c>
      <c r="B777" t="b">
        <v>0</v>
      </c>
      <c r="C777" t="b">
        <v>0</v>
      </c>
      <c r="E777" t="s">
        <v>108</v>
      </c>
      <c r="F777">
        <v>5515.4750000000004</v>
      </c>
      <c r="H777">
        <v>0</v>
      </c>
      <c r="J777">
        <v>4.3299999999999998E-2</v>
      </c>
      <c r="K777">
        <v>12153.3307185292</v>
      </c>
      <c r="L777">
        <v>12127.893</v>
      </c>
      <c r="M777">
        <v>435.351963534878</v>
      </c>
      <c r="O777">
        <v>24.23</v>
      </c>
      <c r="P777">
        <v>12127.893</v>
      </c>
      <c r="Q777">
        <v>0.99658498023715403</v>
      </c>
      <c r="T777">
        <v>5.1872333178975001E-2</v>
      </c>
      <c r="U777">
        <v>0.218264741419187</v>
      </c>
      <c r="V777">
        <v>0.22248647534781399</v>
      </c>
      <c r="W777">
        <v>0.22248647534781399</v>
      </c>
      <c r="X777">
        <v>-0.61050216012948</v>
      </c>
      <c r="Z777">
        <v>0.12546055513361301</v>
      </c>
      <c r="AA777">
        <v>0.109688847737301</v>
      </c>
      <c r="AB777" s="111">
        <v>0.33211752834700897</v>
      </c>
      <c r="AC777">
        <v>-1.354049600803E-3</v>
      </c>
      <c r="AD777">
        <v>451.46189867486601</v>
      </c>
      <c r="AE777" s="111">
        <v>448.46986683786201</v>
      </c>
      <c r="AG777">
        <v>451.46189867486601</v>
      </c>
      <c r="AI777" s="96">
        <v>1.27889616637008E-5</v>
      </c>
      <c r="AK777">
        <v>442.38641832500599</v>
      </c>
      <c r="AL777">
        <v>449.02221459988101</v>
      </c>
      <c r="AM777">
        <v>435.75062205013</v>
      </c>
      <c r="AN777">
        <v>3.4446649029979998E-4</v>
      </c>
      <c r="AO777">
        <v>1.7912257495590001E-4</v>
      </c>
      <c r="AP777">
        <v>0.24229999999999999</v>
      </c>
      <c r="AQ777" s="96">
        <v>7.6838869039027896E-22</v>
      </c>
      <c r="AR777">
        <v>-0.61050216012948</v>
      </c>
      <c r="AS777">
        <v>0.89989073504198902</v>
      </c>
      <c r="AT777">
        <v>1.0428181357339401</v>
      </c>
      <c r="AU777">
        <v>0.89989073504198902</v>
      </c>
      <c r="AV777">
        <v>0.33211752834700897</v>
      </c>
    </row>
    <row r="778" spans="1:48">
      <c r="A778" s="95">
        <v>45729</v>
      </c>
      <c r="B778" t="b">
        <v>0</v>
      </c>
      <c r="C778" t="b">
        <v>0</v>
      </c>
      <c r="E778" t="s">
        <v>109</v>
      </c>
      <c r="F778">
        <v>5549.85</v>
      </c>
      <c r="H778">
        <v>0</v>
      </c>
      <c r="J778">
        <v>4.3299999999999998E-2</v>
      </c>
      <c r="K778">
        <v>12153.3307185292</v>
      </c>
      <c r="L778">
        <v>12204.218000000001</v>
      </c>
      <c r="M778">
        <v>438.09178310756101</v>
      </c>
      <c r="O778">
        <v>24.23</v>
      </c>
      <c r="P778">
        <v>12204.218000000001</v>
      </c>
      <c r="Q778">
        <v>1.0062324641123299</v>
      </c>
      <c r="T778">
        <v>5.1872333178975001E-2</v>
      </c>
      <c r="U778">
        <v>0.22123927163826199</v>
      </c>
      <c r="V778">
        <v>0.22382597853206901</v>
      </c>
      <c r="W778">
        <v>0.22382597853206901</v>
      </c>
      <c r="X778">
        <v>0</v>
      </c>
      <c r="Z778">
        <v>0.12546055513361301</v>
      </c>
      <c r="AA778">
        <v>0.109955497314048</v>
      </c>
      <c r="AB778" s="111">
        <v>0.181404732146248</v>
      </c>
      <c r="AC778">
        <v>2.0750585022877E-3</v>
      </c>
      <c r="AD778">
        <v>451.46189867486601</v>
      </c>
      <c r="AE778" s="111">
        <v>449.40046804806298</v>
      </c>
      <c r="AG778">
        <v>451.46189867486601</v>
      </c>
      <c r="AI778" s="96">
        <v>3.9358350425651697E-5</v>
      </c>
      <c r="AK778">
        <v>442.38641832500599</v>
      </c>
      <c r="AL778">
        <v>449.02221459988101</v>
      </c>
      <c r="AM778">
        <v>435.75062205013</v>
      </c>
      <c r="AN778">
        <v>1.7912257495590001E-4</v>
      </c>
      <c r="AO778">
        <v>0</v>
      </c>
      <c r="AP778">
        <v>0.24229999999999999</v>
      </c>
      <c r="AQ778">
        <v>0</v>
      </c>
      <c r="AR778">
        <v>0</v>
      </c>
      <c r="AS778">
        <v>0.89989073504198902</v>
      </c>
      <c r="AT778">
        <v>1.04414314621934</v>
      </c>
      <c r="AU778">
        <v>0.89989073504198902</v>
      </c>
      <c r="AV778">
        <v>0.181404732146248</v>
      </c>
    </row>
    <row r="779" spans="1:48">
      <c r="A779" s="95">
        <v>45729</v>
      </c>
      <c r="B779" t="b">
        <v>0</v>
      </c>
      <c r="C779" t="b">
        <v>0</v>
      </c>
      <c r="E779" t="s">
        <v>110</v>
      </c>
      <c r="F779">
        <v>5521.65</v>
      </c>
      <c r="G779" t="s">
        <v>111</v>
      </c>
      <c r="H779">
        <v>0</v>
      </c>
      <c r="J779">
        <v>4.3299999999999998E-2</v>
      </c>
      <c r="K779">
        <v>12153.3307185292</v>
      </c>
      <c r="L779">
        <v>12141.477000000001</v>
      </c>
      <c r="M779">
        <v>435.83958500982499</v>
      </c>
      <c r="N779">
        <v>440.34407375575802</v>
      </c>
      <c r="O779">
        <v>24.23</v>
      </c>
      <c r="P779">
        <v>12141.477000000001</v>
      </c>
      <c r="Q779">
        <v>0.99491878158869096</v>
      </c>
      <c r="R779">
        <v>440.34407375575802</v>
      </c>
      <c r="S779">
        <v>4.88832044947312E-2</v>
      </c>
      <c r="T779">
        <v>5.1872333178975001E-2</v>
      </c>
      <c r="U779">
        <v>0.220956363804897</v>
      </c>
      <c r="V779">
        <v>0.22360899078690999</v>
      </c>
      <c r="W779">
        <v>0.22360899078690999</v>
      </c>
      <c r="X779">
        <v>0</v>
      </c>
      <c r="Y779">
        <v>0.125652242190051</v>
      </c>
      <c r="Z779">
        <v>0.12546055513361301</v>
      </c>
      <c r="AA779">
        <v>0.109955874105843</v>
      </c>
      <c r="AB779" s="111">
        <v>0.33140473214624799</v>
      </c>
      <c r="AC779">
        <v>-9.4758857712880001E-4</v>
      </c>
      <c r="AD779">
        <v>451.46189867486601</v>
      </c>
      <c r="AE779" s="111">
        <v>448.97462129798498</v>
      </c>
      <c r="AF779">
        <v>448.97462129798498</v>
      </c>
      <c r="AG779">
        <v>451.46189867486601</v>
      </c>
      <c r="AH779" s="95">
        <v>45729</v>
      </c>
      <c r="AI779" s="96">
        <v>2.65656491851374E-5</v>
      </c>
      <c r="AJ779">
        <v>435.83958500982499</v>
      </c>
      <c r="AK779">
        <v>442.38641832500599</v>
      </c>
      <c r="AL779">
        <v>449.02221459988101</v>
      </c>
      <c r="AM779">
        <v>435.75062205013</v>
      </c>
      <c r="AN779">
        <v>0</v>
      </c>
      <c r="AO779">
        <v>1.0058421516754E-3</v>
      </c>
      <c r="AP779">
        <v>0.24229999999999999</v>
      </c>
      <c r="AQ779">
        <v>0</v>
      </c>
      <c r="AR779">
        <v>0</v>
      </c>
      <c r="AS779">
        <v>0.89989073504198902</v>
      </c>
      <c r="AT779">
        <v>1.0420203079350101</v>
      </c>
      <c r="AU779">
        <v>0.89989073504198902</v>
      </c>
      <c r="AV779">
        <v>0.462356671949057</v>
      </c>
    </row>
    <row r="780" spans="1:48">
      <c r="A780" s="95">
        <v>45730</v>
      </c>
      <c r="B780" t="b">
        <v>0</v>
      </c>
      <c r="C780" t="b">
        <v>0</v>
      </c>
      <c r="E780" t="s">
        <v>104</v>
      </c>
      <c r="F780">
        <v>5601.1750000000002</v>
      </c>
      <c r="H780">
        <v>0</v>
      </c>
      <c r="J780">
        <v>4.3299999999999998E-2</v>
      </c>
      <c r="K780">
        <v>12414.283653571099</v>
      </c>
      <c r="L780">
        <v>12322.758</v>
      </c>
      <c r="M780">
        <v>442.287802842914</v>
      </c>
      <c r="O780">
        <v>24.66</v>
      </c>
      <c r="P780">
        <v>12322.758</v>
      </c>
      <c r="Q780">
        <v>1.01440239783398</v>
      </c>
      <c r="T780">
        <v>4.88832044947312E-2</v>
      </c>
      <c r="U780">
        <v>0.262147981847488</v>
      </c>
      <c r="V780">
        <v>0.24477648502155799</v>
      </c>
      <c r="W780">
        <v>0.262147981847488</v>
      </c>
      <c r="X780">
        <v>0.49013686713715698</v>
      </c>
      <c r="Z780">
        <v>0.125652242190051</v>
      </c>
      <c r="AA780">
        <v>0.110144807086582</v>
      </c>
      <c r="AB780" s="111">
        <v>0.46176411529755401</v>
      </c>
      <c r="AC780">
        <v>4.8761862652575002E-3</v>
      </c>
      <c r="AD780">
        <v>448.97462129798498</v>
      </c>
      <c r="AE780" s="111">
        <v>451.16390517980699</v>
      </c>
      <c r="AG780">
        <v>448.97462129798498</v>
      </c>
      <c r="AI780">
        <v>2.1569494107310001E-4</v>
      </c>
      <c r="AK780">
        <v>435.83958500982499</v>
      </c>
      <c r="AL780">
        <v>442.37717878497199</v>
      </c>
      <c r="AM780">
        <v>429.30199123467702</v>
      </c>
      <c r="AN780">
        <v>1.0058421516754E-3</v>
      </c>
      <c r="AO780">
        <v>8.4049823633150001E-4</v>
      </c>
      <c r="AP780">
        <v>0.24660000000000001</v>
      </c>
      <c r="AQ780">
        <v>0.49015197318773301</v>
      </c>
      <c r="AR780" s="96">
        <v>-1.5106050576196799E-5</v>
      </c>
      <c r="AS780">
        <v>0.89786615481127696</v>
      </c>
      <c r="AT780">
        <v>1.0420173015272001</v>
      </c>
      <c r="AU780">
        <v>0.89786615481127696</v>
      </c>
      <c r="AV780">
        <v>0.46176411529755401</v>
      </c>
    </row>
    <row r="781" spans="1:48">
      <c r="A781" s="95">
        <v>45730</v>
      </c>
      <c r="B781" t="b">
        <v>0</v>
      </c>
      <c r="C781" t="b">
        <v>0</v>
      </c>
      <c r="E781" t="s">
        <v>105</v>
      </c>
      <c r="F781">
        <v>5601.9</v>
      </c>
      <c r="H781">
        <v>0</v>
      </c>
      <c r="J781">
        <v>4.3299999999999998E-2</v>
      </c>
      <c r="K781">
        <v>12414.283653571099</v>
      </c>
      <c r="L781">
        <v>12323.317999999999</v>
      </c>
      <c r="M781">
        <v>442.307902334407</v>
      </c>
      <c r="O781">
        <v>24.66</v>
      </c>
      <c r="P781">
        <v>12323.317999999999</v>
      </c>
      <c r="Q781">
        <v>1.00012943712703</v>
      </c>
      <c r="T781">
        <v>4.88832044947312E-2</v>
      </c>
      <c r="U781">
        <v>0.254162328234115</v>
      </c>
      <c r="V781">
        <v>0.24107710607990701</v>
      </c>
      <c r="W781">
        <v>0.254162328234115</v>
      </c>
      <c r="X781">
        <v>0.49152634487098801</v>
      </c>
      <c r="Z781">
        <v>0.125652242190051</v>
      </c>
      <c r="AA781">
        <v>0.109958624196521</v>
      </c>
      <c r="AB781" s="111">
        <v>0.58687983993871995</v>
      </c>
      <c r="AC781" s="96">
        <v>8.4730078195871494E-6</v>
      </c>
      <c r="AD781">
        <v>448.97462129798498</v>
      </c>
      <c r="AE781" s="111">
        <v>451.16772789510401</v>
      </c>
      <c r="AG781">
        <v>448.97462129798498</v>
      </c>
      <c r="AI781" s="96">
        <v>2.06509710926331E-9</v>
      </c>
      <c r="AK781">
        <v>435.83958500982499</v>
      </c>
      <c r="AL781">
        <v>442.37717878497199</v>
      </c>
      <c r="AM781">
        <v>429.30199123467702</v>
      </c>
      <c r="AN781">
        <v>8.4049823633150001E-4</v>
      </c>
      <c r="AO781">
        <v>6.7515432098759996E-4</v>
      </c>
      <c r="AP781">
        <v>0.24660000000000001</v>
      </c>
      <c r="AQ781">
        <v>0.49152791778065802</v>
      </c>
      <c r="AR781" s="96">
        <v>-1.5729096709549099E-6</v>
      </c>
      <c r="AS781">
        <v>0.89786615481127696</v>
      </c>
      <c r="AT781">
        <v>1.0405074184518099</v>
      </c>
      <c r="AU781">
        <v>0.89786615481127696</v>
      </c>
      <c r="AV781">
        <v>0.58687983993871995</v>
      </c>
    </row>
    <row r="782" spans="1:48">
      <c r="A782" s="95">
        <v>45730</v>
      </c>
      <c r="B782" t="b">
        <v>0</v>
      </c>
      <c r="C782" t="b">
        <v>0</v>
      </c>
      <c r="E782" t="s">
        <v>106</v>
      </c>
      <c r="F782">
        <v>5626.4250000000002</v>
      </c>
      <c r="H782">
        <v>0</v>
      </c>
      <c r="J782">
        <v>4.3299999999999998E-2</v>
      </c>
      <c r="K782">
        <v>12414.283653571099</v>
      </c>
      <c r="L782">
        <v>12377.661</v>
      </c>
      <c r="M782">
        <v>444.258378524063</v>
      </c>
      <c r="O782">
        <v>24.66</v>
      </c>
      <c r="P782">
        <v>12377.661</v>
      </c>
      <c r="Q782">
        <v>1.00437797890001</v>
      </c>
      <c r="T782">
        <v>4.88832044947312E-2</v>
      </c>
      <c r="U782">
        <v>0.25054283580886699</v>
      </c>
      <c r="V782">
        <v>0.239581285490478</v>
      </c>
      <c r="W782">
        <v>0.25054283580886699</v>
      </c>
      <c r="X782">
        <v>0.77783544914765201</v>
      </c>
      <c r="Z782">
        <v>0.125652242190051</v>
      </c>
      <c r="AA782">
        <v>0.110432117405697</v>
      </c>
      <c r="AB782" s="111">
        <v>0.60531931185804</v>
      </c>
      <c r="AC782">
        <v>2.5861612590187002E-3</v>
      </c>
      <c r="AD782">
        <v>448.97462129798498</v>
      </c>
      <c r="AE782" s="111">
        <v>452.334520394305</v>
      </c>
      <c r="AG782">
        <v>448.97462129798498</v>
      </c>
      <c r="AI782" s="96">
        <v>1.9360665413509901E-5</v>
      </c>
      <c r="AK782">
        <v>435.83958500982499</v>
      </c>
      <c r="AL782">
        <v>442.37717878497199</v>
      </c>
      <c r="AM782">
        <v>429.30199123467702</v>
      </c>
      <c r="AN782">
        <v>6.7515432098759996E-4</v>
      </c>
      <c r="AO782">
        <v>5.0981040564370003E-4</v>
      </c>
      <c r="AP782">
        <v>0.24660000000000001</v>
      </c>
      <c r="AQ782">
        <v>0.77783544952718098</v>
      </c>
      <c r="AR782" s="96">
        <v>-3.7952874176738698E-10</v>
      </c>
      <c r="AS782">
        <v>0.89786615481127696</v>
      </c>
      <c r="AT782">
        <v>1.0419953580805801</v>
      </c>
      <c r="AU782">
        <v>0.89786615481127696</v>
      </c>
      <c r="AV782">
        <v>0.60531931185804</v>
      </c>
    </row>
    <row r="783" spans="1:48">
      <c r="A783" s="95">
        <v>45730</v>
      </c>
      <c r="B783" t="b">
        <v>0</v>
      </c>
      <c r="C783" t="b">
        <v>0</v>
      </c>
      <c r="E783" t="s">
        <v>107</v>
      </c>
      <c r="F783">
        <v>5629.4624999999996</v>
      </c>
      <c r="H783">
        <v>0</v>
      </c>
      <c r="J783">
        <v>4.3299999999999998E-2</v>
      </c>
      <c r="K783">
        <v>12414.283653571099</v>
      </c>
      <c r="L783">
        <v>12384.282999999999</v>
      </c>
      <c r="M783">
        <v>444.49605501096801</v>
      </c>
      <c r="O783">
        <v>24.66</v>
      </c>
      <c r="P783">
        <v>12384.282999999999</v>
      </c>
      <c r="Q783">
        <v>1.0005398632346401</v>
      </c>
      <c r="T783">
        <v>4.88832044947312E-2</v>
      </c>
      <c r="U783">
        <v>0.24297260592634801</v>
      </c>
      <c r="V783">
        <v>0.23599227803373601</v>
      </c>
      <c r="W783">
        <v>0.24297260592634801</v>
      </c>
      <c r="X783">
        <v>0.85229038378741295</v>
      </c>
      <c r="Z783">
        <v>0.125652242190051</v>
      </c>
      <c r="AA783">
        <v>0.110057547700213</v>
      </c>
      <c r="AB783" s="111">
        <v>0.73357995368935403</v>
      </c>
      <c r="AC783">
        <v>3.1101738920579999E-4</v>
      </c>
      <c r="AD783">
        <v>448.97462129798498</v>
      </c>
      <c r="AE783" s="111">
        <v>452.47520429588599</v>
      </c>
      <c r="AG783">
        <v>448.97462129798498</v>
      </c>
      <c r="AI783" s="96">
        <v>2.8606774376839E-7</v>
      </c>
      <c r="AK783">
        <v>435.83958500982499</v>
      </c>
      <c r="AL783">
        <v>442.37717878497199</v>
      </c>
      <c r="AM783">
        <v>429.30199123467702</v>
      </c>
      <c r="AN783">
        <v>5.0981040564370003E-4</v>
      </c>
      <c r="AO783">
        <v>3.4446649029979998E-4</v>
      </c>
      <c r="AP783">
        <v>0.24660000000000001</v>
      </c>
      <c r="AQ783">
        <v>0.85229038378742805</v>
      </c>
      <c r="AR783" s="96">
        <v>-1.4654943925052E-14</v>
      </c>
      <c r="AS783">
        <v>0.89786615481127696</v>
      </c>
      <c r="AT783">
        <v>1.03820214841206</v>
      </c>
      <c r="AU783">
        <v>0.89786615481127696</v>
      </c>
      <c r="AV783">
        <v>0.73357995368935403</v>
      </c>
    </row>
    <row r="784" spans="1:48">
      <c r="A784" s="95">
        <v>45730</v>
      </c>
      <c r="B784" t="b">
        <v>0</v>
      </c>
      <c r="C784" t="b">
        <v>0</v>
      </c>
      <c r="E784" t="s">
        <v>108</v>
      </c>
      <c r="F784">
        <v>5620.2124999999996</v>
      </c>
      <c r="H784">
        <v>0</v>
      </c>
      <c r="J784">
        <v>4.3299999999999998E-2</v>
      </c>
      <c r="K784">
        <v>12414.283653571099</v>
      </c>
      <c r="L784">
        <v>12363.855</v>
      </c>
      <c r="M784">
        <v>443.76285427486101</v>
      </c>
      <c r="O784">
        <v>24.66</v>
      </c>
      <c r="P784">
        <v>12363.855</v>
      </c>
      <c r="Q784">
        <v>0.99835685911399097</v>
      </c>
      <c r="T784">
        <v>4.88832044947312E-2</v>
      </c>
      <c r="U784">
        <v>0.23618213323502399</v>
      </c>
      <c r="V784">
        <v>0.232735497215461</v>
      </c>
      <c r="W784">
        <v>0.23618213323502399</v>
      </c>
      <c r="X784">
        <v>0.82875122901140097</v>
      </c>
      <c r="Z784">
        <v>0.125652242190051</v>
      </c>
      <c r="AA784">
        <v>0.110079540092549</v>
      </c>
      <c r="AB784" s="111">
        <v>0.78618337943003702</v>
      </c>
      <c r="AC784">
        <v>-1.2153078918714999E-3</v>
      </c>
      <c r="AD784">
        <v>448.97462129798498</v>
      </c>
      <c r="AE784" s="111">
        <v>451.92530760922898</v>
      </c>
      <c r="AG784">
        <v>448.97462129798498</v>
      </c>
      <c r="AI784" s="96">
        <v>2.7253785208328199E-6</v>
      </c>
      <c r="AK784">
        <v>435.83958500982499</v>
      </c>
      <c r="AL784">
        <v>442.37717878497199</v>
      </c>
      <c r="AM784">
        <v>429.30199123467702</v>
      </c>
      <c r="AN784">
        <v>3.4446649029979998E-4</v>
      </c>
      <c r="AO784">
        <v>1.7912257495590001E-4</v>
      </c>
      <c r="AP784">
        <v>0.24660000000000001</v>
      </c>
      <c r="AQ784">
        <v>0.82875122901140097</v>
      </c>
      <c r="AR784">
        <v>0</v>
      </c>
      <c r="AS784">
        <v>0.89786615481127696</v>
      </c>
      <c r="AT784">
        <v>1.0412053577061899</v>
      </c>
      <c r="AU784">
        <v>0.89786615481127696</v>
      </c>
      <c r="AV784">
        <v>0.78618337943003702</v>
      </c>
    </row>
    <row r="785" spans="1:48">
      <c r="A785" s="95">
        <v>45730</v>
      </c>
      <c r="B785" t="b">
        <v>0</v>
      </c>
      <c r="C785" t="b">
        <v>0</v>
      </c>
      <c r="E785" t="s">
        <v>109</v>
      </c>
      <c r="F785">
        <v>5631.6625000000004</v>
      </c>
      <c r="H785">
        <v>0</v>
      </c>
      <c r="J785">
        <v>4.3299999999999998E-2</v>
      </c>
      <c r="K785">
        <v>12414.283653571099</v>
      </c>
      <c r="L785">
        <v>12389.561</v>
      </c>
      <c r="M785">
        <v>444.68549271829102</v>
      </c>
      <c r="O785">
        <v>24.66</v>
      </c>
      <c r="P785">
        <v>12389.561</v>
      </c>
      <c r="Q785">
        <v>1.00203728951529</v>
      </c>
      <c r="T785">
        <v>4.88832044947312E-2</v>
      </c>
      <c r="U785">
        <v>0.229981850632899</v>
      </c>
      <c r="V785">
        <v>0.229715308798806</v>
      </c>
      <c r="W785">
        <v>0.229981850632899</v>
      </c>
      <c r="X785">
        <v>0</v>
      </c>
      <c r="Z785">
        <v>0.125652242190051</v>
      </c>
      <c r="AA785">
        <v>0.11021424767396699</v>
      </c>
      <c r="AB785" s="111">
        <v>0.80004329578987698</v>
      </c>
      <c r="AC785">
        <v>1.6331875254134E-3</v>
      </c>
      <c r="AD785">
        <v>448.97462129798498</v>
      </c>
      <c r="AE785" s="111">
        <v>452.66338638403499</v>
      </c>
      <c r="AG785">
        <v>448.97462129798498</v>
      </c>
      <c r="AI785" s="96">
        <v>4.3137902933987098E-6</v>
      </c>
      <c r="AK785">
        <v>435.83958500982499</v>
      </c>
      <c r="AL785">
        <v>442.37717878497199</v>
      </c>
      <c r="AM785">
        <v>429.30199123467702</v>
      </c>
      <c r="AN785">
        <v>1.7912257495590001E-4</v>
      </c>
      <c r="AO785">
        <v>0</v>
      </c>
      <c r="AP785">
        <v>0.24660000000000001</v>
      </c>
      <c r="AQ785">
        <v>0</v>
      </c>
      <c r="AR785">
        <v>0</v>
      </c>
      <c r="AS785">
        <v>0.89786615481127696</v>
      </c>
      <c r="AT785">
        <v>1.0410295490364001</v>
      </c>
      <c r="AU785">
        <v>0.89786615481127696</v>
      </c>
      <c r="AV785">
        <v>0.80004329578987698</v>
      </c>
    </row>
    <row r="786" spans="1:48">
      <c r="A786" s="95">
        <v>45730</v>
      </c>
      <c r="B786" t="b">
        <v>0</v>
      </c>
      <c r="C786" t="b">
        <v>0</v>
      </c>
      <c r="E786" t="s">
        <v>110</v>
      </c>
      <c r="F786">
        <v>5641.875</v>
      </c>
      <c r="G786" t="s">
        <v>111</v>
      </c>
      <c r="H786">
        <v>0</v>
      </c>
      <c r="J786">
        <v>4.3299999999999998E-2</v>
      </c>
      <c r="K786">
        <v>12414.283653571099</v>
      </c>
      <c r="L786">
        <v>12413.867</v>
      </c>
      <c r="M786">
        <v>445.55788243298798</v>
      </c>
      <c r="N786">
        <v>449.931853906127</v>
      </c>
      <c r="O786">
        <v>24.66</v>
      </c>
      <c r="P786">
        <v>12413.867</v>
      </c>
      <c r="Q786">
        <v>1.0018134076748999</v>
      </c>
      <c r="R786">
        <v>449.931853906127</v>
      </c>
      <c r="S786">
        <v>5.5007159274419397E-2</v>
      </c>
      <c r="T786">
        <v>4.88832044947312E-2</v>
      </c>
      <c r="U786">
        <v>0.22388546681170701</v>
      </c>
      <c r="V786">
        <v>0.22669213543202699</v>
      </c>
      <c r="W786">
        <v>0.22669213543202699</v>
      </c>
      <c r="X786">
        <v>0</v>
      </c>
      <c r="Y786">
        <v>0.124950306248049</v>
      </c>
      <c r="Z786">
        <v>0.125652242190051</v>
      </c>
      <c r="AA786">
        <v>0.110383457933246</v>
      </c>
      <c r="AB786" s="111">
        <v>0.55004329578987698</v>
      </c>
      <c r="AC786">
        <v>1.5445352198088999E-3</v>
      </c>
      <c r="AD786">
        <v>448.97462129798498</v>
      </c>
      <c r="AE786" s="111">
        <v>453.36254092702302</v>
      </c>
      <c r="AF786">
        <v>453.36254092702302</v>
      </c>
      <c r="AG786">
        <v>448.97462129798498</v>
      </c>
      <c r="AH786" s="95">
        <v>45730</v>
      </c>
      <c r="AI786" s="96">
        <v>3.8411727720601398E-6</v>
      </c>
      <c r="AJ786">
        <v>445.55788243298798</v>
      </c>
      <c r="AK786">
        <v>435.83958500982499</v>
      </c>
      <c r="AL786">
        <v>442.37717878497199</v>
      </c>
      <c r="AM786">
        <v>429.30199123467702</v>
      </c>
      <c r="AN786">
        <v>0</v>
      </c>
      <c r="AO786">
        <v>1.0058421516754E-3</v>
      </c>
      <c r="AP786">
        <v>0.24660000000000001</v>
      </c>
      <c r="AQ786">
        <v>0</v>
      </c>
      <c r="AR786">
        <v>0</v>
      </c>
      <c r="AS786">
        <v>0.89786615481127696</v>
      </c>
      <c r="AT786">
        <v>1.03995127156678</v>
      </c>
      <c r="AU786">
        <v>0.89786615481127696</v>
      </c>
      <c r="AV786">
        <v>0.44896850564140001</v>
      </c>
    </row>
    <row r="787" spans="1:48">
      <c r="A787" s="95">
        <v>45733</v>
      </c>
      <c r="B787" t="b">
        <v>1</v>
      </c>
      <c r="C787" t="b">
        <v>0</v>
      </c>
      <c r="E787" t="s">
        <v>104</v>
      </c>
      <c r="F787">
        <v>5666.3249999999998</v>
      </c>
      <c r="H787">
        <v>0</v>
      </c>
      <c r="J787">
        <v>4.3299999999999998E-2</v>
      </c>
      <c r="K787">
        <v>12494.8161946113</v>
      </c>
      <c r="L787">
        <v>12467.388999999999</v>
      </c>
      <c r="M787">
        <v>447.27465072072903</v>
      </c>
      <c r="O787">
        <v>21.77</v>
      </c>
      <c r="P787">
        <v>12467.388999999999</v>
      </c>
      <c r="Q787">
        <v>1.00433366566965</v>
      </c>
      <c r="T787">
        <v>5.5007159274419397E-2</v>
      </c>
      <c r="U787">
        <v>0.220641129603527</v>
      </c>
      <c r="V787">
        <v>0.22501175195493101</v>
      </c>
      <c r="W787">
        <v>0.22501175195493101</v>
      </c>
      <c r="X787">
        <v>3.9041544751911197E-2</v>
      </c>
      <c r="Z787">
        <v>0.124950306248049</v>
      </c>
      <c r="AA787">
        <v>0.110473077428289</v>
      </c>
      <c r="AB787" s="111">
        <v>0.45922605249285797</v>
      </c>
      <c r="AC787">
        <v>2.0686101128645999E-3</v>
      </c>
      <c r="AD787">
        <v>453.36254092702302</v>
      </c>
      <c r="AE787" s="111">
        <v>454.300371263979</v>
      </c>
      <c r="AG787">
        <v>453.36254092702302</v>
      </c>
      <c r="AI787" s="96">
        <v>1.4789190837058301E-5</v>
      </c>
      <c r="AK787">
        <v>445.55788243298798</v>
      </c>
      <c r="AL787">
        <v>452.24125066948199</v>
      </c>
      <c r="AM787">
        <v>438.87451419649301</v>
      </c>
      <c r="AN787">
        <v>1.0058421516754E-3</v>
      </c>
      <c r="AO787">
        <v>8.4049823633150001E-4</v>
      </c>
      <c r="AP787">
        <v>0.2177</v>
      </c>
      <c r="AQ787">
        <v>4.0360195347957102E-2</v>
      </c>
      <c r="AR787">
        <v>-1.3186505960457999E-3</v>
      </c>
      <c r="AS787">
        <v>0.90524290857066403</v>
      </c>
      <c r="AT787">
        <v>1.0385933563727601</v>
      </c>
      <c r="AU787">
        <v>0.90524290857066403</v>
      </c>
      <c r="AV787">
        <v>0.45922605249285797</v>
      </c>
    </row>
    <row r="788" spans="1:48">
      <c r="A788" s="95">
        <v>45733</v>
      </c>
      <c r="B788" t="b">
        <v>1</v>
      </c>
      <c r="C788" t="b">
        <v>0</v>
      </c>
      <c r="E788" t="s">
        <v>105</v>
      </c>
      <c r="F788">
        <v>5660.9875000000002</v>
      </c>
      <c r="H788">
        <v>0</v>
      </c>
      <c r="J788">
        <v>4.3299999999999998E-2</v>
      </c>
      <c r="K788">
        <v>12494.8161946113</v>
      </c>
      <c r="L788">
        <v>12455.539000000001</v>
      </c>
      <c r="M788">
        <v>446.84952525050898</v>
      </c>
      <c r="O788">
        <v>21.77</v>
      </c>
      <c r="P788">
        <v>12455.539000000001</v>
      </c>
      <c r="Q788">
        <v>0.99905803144013094</v>
      </c>
      <c r="T788">
        <v>5.5007159274419397E-2</v>
      </c>
      <c r="U788">
        <v>0.21414309617003599</v>
      </c>
      <c r="V788">
        <v>0.22171881716885999</v>
      </c>
      <c r="W788">
        <v>0.22171881716885999</v>
      </c>
      <c r="X788">
        <v>1.6389195549401998E-2</v>
      </c>
      <c r="Z788">
        <v>0.124950306248049</v>
      </c>
      <c r="AA788">
        <v>0.10935225947667</v>
      </c>
      <c r="AB788" s="111">
        <v>0.48116176566073998</v>
      </c>
      <c r="AC788">
        <v>-4.3867860615770001E-4</v>
      </c>
      <c r="AD788">
        <v>453.36254092702302</v>
      </c>
      <c r="AE788" s="111">
        <v>454.10107941033601</v>
      </c>
      <c r="AG788">
        <v>453.36254092702302</v>
      </c>
      <c r="AI788" s="96">
        <v>9.0427105944607901E-7</v>
      </c>
      <c r="AK788">
        <v>445.55788243298798</v>
      </c>
      <c r="AL788">
        <v>452.24125066948199</v>
      </c>
      <c r="AM788">
        <v>438.87451419649301</v>
      </c>
      <c r="AN788">
        <v>8.4049823633150001E-4</v>
      </c>
      <c r="AO788">
        <v>6.7515432098759996E-4</v>
      </c>
      <c r="AP788">
        <v>0.2177</v>
      </c>
      <c r="AQ788">
        <v>1.71094717977067E-2</v>
      </c>
      <c r="AR788">
        <v>-7.2027624830460003E-4</v>
      </c>
      <c r="AS788">
        <v>0.90524290857066403</v>
      </c>
      <c r="AT788">
        <v>1.0378725937567199</v>
      </c>
      <c r="AU788">
        <v>0.90524290857066403</v>
      </c>
      <c r="AV788">
        <v>0.48116176566073998</v>
      </c>
    </row>
    <row r="789" spans="1:48">
      <c r="A789" s="95">
        <v>45733</v>
      </c>
      <c r="B789" t="b">
        <v>1</v>
      </c>
      <c r="C789" t="b">
        <v>0</v>
      </c>
      <c r="E789" t="s">
        <v>106</v>
      </c>
      <c r="F789">
        <v>5648.5749999999998</v>
      </c>
      <c r="H789">
        <v>0</v>
      </c>
      <c r="J789">
        <v>4.3299999999999998E-2</v>
      </c>
      <c r="K789">
        <v>12494.8161946113</v>
      </c>
      <c r="L789">
        <v>12427.779</v>
      </c>
      <c r="M789">
        <v>445.85361950761398</v>
      </c>
      <c r="O789">
        <v>21.77</v>
      </c>
      <c r="P789">
        <v>12427.779</v>
      </c>
      <c r="Q789">
        <v>0.99780736134817405</v>
      </c>
      <c r="T789">
        <v>5.5007159274419397E-2</v>
      </c>
      <c r="U789">
        <v>0.20888450146054999</v>
      </c>
      <c r="V789">
        <v>0.21897011096458199</v>
      </c>
      <c r="W789">
        <v>0.21897011096458199</v>
      </c>
      <c r="X789">
        <v>1.2583576306369E-3</v>
      </c>
      <c r="Z789">
        <v>0.124950306248049</v>
      </c>
      <c r="AA789">
        <v>0.109372193999243</v>
      </c>
      <c r="AB789" s="111">
        <v>0.478917371701782</v>
      </c>
      <c r="AC789">
        <v>-1.0726028097530001E-3</v>
      </c>
      <c r="AD789">
        <v>453.36254092702302</v>
      </c>
      <c r="AE789" s="111">
        <v>453.61400931664798</v>
      </c>
      <c r="AG789">
        <v>453.36254092702302</v>
      </c>
      <c r="AI789" s="96">
        <v>4.9783187015381702E-6</v>
      </c>
      <c r="AK789">
        <v>445.55788243298798</v>
      </c>
      <c r="AL789">
        <v>452.24125066948199</v>
      </c>
      <c r="AM789">
        <v>438.87451419649301</v>
      </c>
      <c r="AN789">
        <v>6.7515432098759996E-4</v>
      </c>
      <c r="AO789">
        <v>5.0981040564370003E-4</v>
      </c>
      <c r="AP789">
        <v>0.2177</v>
      </c>
      <c r="AQ789">
        <v>1.9170389743569001E-3</v>
      </c>
      <c r="AR789">
        <v>-6.5868134371999999E-4</v>
      </c>
      <c r="AS789">
        <v>0.90524290857066403</v>
      </c>
      <c r="AT789">
        <v>1.04680929729505</v>
      </c>
      <c r="AU789">
        <v>0.90524290857066403</v>
      </c>
      <c r="AV789">
        <v>0.478917371701782</v>
      </c>
    </row>
    <row r="790" spans="1:48">
      <c r="A790" s="95">
        <v>45733</v>
      </c>
      <c r="B790" t="b">
        <v>1</v>
      </c>
      <c r="C790" t="b">
        <v>0</v>
      </c>
      <c r="E790" t="s">
        <v>107</v>
      </c>
      <c r="F790">
        <v>5651.9875000000002</v>
      </c>
      <c r="H790">
        <v>0</v>
      </c>
      <c r="J790">
        <v>4.3299999999999998E-2</v>
      </c>
      <c r="K790">
        <v>12494.8161946113</v>
      </c>
      <c r="L790">
        <v>12435.364</v>
      </c>
      <c r="M790">
        <v>446.12573568412103</v>
      </c>
      <c r="O790">
        <v>21.77</v>
      </c>
      <c r="P790">
        <v>12435.364</v>
      </c>
      <c r="Q790">
        <v>1.0006041346711301</v>
      </c>
      <c r="T790">
        <v>5.5007159274419397E-2</v>
      </c>
      <c r="U790">
        <v>0.20261829139890999</v>
      </c>
      <c r="V790">
        <v>0.215706218707237</v>
      </c>
      <c r="W790">
        <v>0.215706218707237</v>
      </c>
      <c r="X790">
        <v>3.5432738449119998E-4</v>
      </c>
      <c r="Z790">
        <v>0.124950306248049</v>
      </c>
      <c r="AA790">
        <v>0.109384290209565</v>
      </c>
      <c r="AB790" s="111">
        <v>0.475420750471578</v>
      </c>
      <c r="AC790">
        <v>2.9194619092889998E-4</v>
      </c>
      <c r="AD790">
        <v>453.36254092702302</v>
      </c>
      <c r="AE790" s="111">
        <v>453.74644019881998</v>
      </c>
      <c r="AG790">
        <v>453.36254092702302</v>
      </c>
      <c r="AI790" s="96">
        <v>3.7227093741851897E-7</v>
      </c>
      <c r="AK790">
        <v>445.55788243298798</v>
      </c>
      <c r="AL790">
        <v>452.24125066948199</v>
      </c>
      <c r="AM790">
        <v>438.87451419649301</v>
      </c>
      <c r="AN790">
        <v>5.0981040564370003E-4</v>
      </c>
      <c r="AO790">
        <v>3.4446649029979998E-4</v>
      </c>
      <c r="AP790">
        <v>0.2177</v>
      </c>
      <c r="AQ790">
        <v>3.790947686101E-4</v>
      </c>
      <c r="AR790" s="96">
        <v>-2.4767384118939901E-5</v>
      </c>
      <c r="AS790">
        <v>0.90524290857066403</v>
      </c>
      <c r="AT790">
        <v>1.04665181105984</v>
      </c>
      <c r="AU790">
        <v>0.90524290857066403</v>
      </c>
      <c r="AV790">
        <v>0.475420750471578</v>
      </c>
    </row>
    <row r="791" spans="1:48">
      <c r="A791" s="95">
        <v>45733</v>
      </c>
      <c r="B791" t="b">
        <v>1</v>
      </c>
      <c r="C791" t="b">
        <v>0</v>
      </c>
      <c r="E791" t="s">
        <v>108</v>
      </c>
      <c r="F791">
        <v>5680.5749999999998</v>
      </c>
      <c r="H791">
        <v>0</v>
      </c>
      <c r="J791">
        <v>4.3299999999999998E-2</v>
      </c>
      <c r="K791">
        <v>12494.8161946113</v>
      </c>
      <c r="L791">
        <v>12498.495999999999</v>
      </c>
      <c r="M791">
        <v>448.39063198673102</v>
      </c>
      <c r="O791">
        <v>21.77</v>
      </c>
      <c r="P791">
        <v>12498.495999999999</v>
      </c>
      <c r="Q791">
        <v>1.00505795527679</v>
      </c>
      <c r="T791">
        <v>5.5007159274419397E-2</v>
      </c>
      <c r="U791">
        <v>0.20323645966203799</v>
      </c>
      <c r="V791">
        <v>0.21561624713564601</v>
      </c>
      <c r="W791">
        <v>0.21561624713564601</v>
      </c>
      <c r="X791">
        <v>2.10936444368E-4</v>
      </c>
      <c r="Z791">
        <v>0.124950306248049</v>
      </c>
      <c r="AA791">
        <v>0.10981445991515899</v>
      </c>
      <c r="AB791" s="111">
        <v>0.48261443323021702</v>
      </c>
      <c r="AC791">
        <v>2.4129022047454001E-3</v>
      </c>
      <c r="AD791">
        <v>453.36254092702302</v>
      </c>
      <c r="AE791" s="111">
        <v>454.84128598477201</v>
      </c>
      <c r="AG791">
        <v>453.36254092702302</v>
      </c>
      <c r="AI791" s="96">
        <v>2.5643772176024699E-5</v>
      </c>
      <c r="AK791">
        <v>445.55788243298798</v>
      </c>
      <c r="AL791">
        <v>452.24125066948199</v>
      </c>
      <c r="AM791">
        <v>438.87451419649301</v>
      </c>
      <c r="AN791">
        <v>0</v>
      </c>
      <c r="AO791">
        <v>1.2400793650789999E-4</v>
      </c>
      <c r="AP791">
        <v>0.2177</v>
      </c>
      <c r="AQ791">
        <v>2.10936444368E-4</v>
      </c>
      <c r="AR791">
        <v>0</v>
      </c>
      <c r="AS791">
        <v>0.90524290857066403</v>
      </c>
      <c r="AT791">
        <v>1.0465562233204799</v>
      </c>
      <c r="AU791">
        <v>0.90524290857066403</v>
      </c>
      <c r="AV791">
        <v>0.48261443323021702</v>
      </c>
    </row>
    <row r="792" spans="1:48">
      <c r="A792" s="95">
        <v>45733</v>
      </c>
      <c r="B792" t="b">
        <v>1</v>
      </c>
      <c r="C792" t="b">
        <v>0</v>
      </c>
      <c r="E792" t="s">
        <v>109</v>
      </c>
      <c r="F792">
        <v>5699.6291666699999</v>
      </c>
      <c r="H792">
        <v>5751.9437500000004</v>
      </c>
      <c r="J792">
        <v>4.3299999999999998E-2</v>
      </c>
      <c r="K792">
        <v>12494.8161946113</v>
      </c>
      <c r="L792">
        <v>12540.994500000001</v>
      </c>
      <c r="M792">
        <v>449.91528977543601</v>
      </c>
      <c r="O792">
        <v>21.77</v>
      </c>
      <c r="P792">
        <v>12540.994500000001</v>
      </c>
      <c r="Q792">
        <v>1.0031542672475899</v>
      </c>
      <c r="T792">
        <v>5.5007159274419397E-2</v>
      </c>
      <c r="U792">
        <v>0.20011578011411499</v>
      </c>
      <c r="V792">
        <v>0.21378830712046401</v>
      </c>
      <c r="W792">
        <v>0.21378830712046401</v>
      </c>
      <c r="X792">
        <v>0</v>
      </c>
      <c r="Z792">
        <v>0.124950306248049</v>
      </c>
      <c r="AA792">
        <v>0.109222521743153</v>
      </c>
      <c r="AB792" s="111">
        <v>0.48281581684395902</v>
      </c>
      <c r="AC792">
        <v>1.6410084694522E-3</v>
      </c>
      <c r="AD792">
        <v>453.36254092702302</v>
      </c>
      <c r="AE792" s="111">
        <v>455.58768438732898</v>
      </c>
      <c r="AG792">
        <v>453.36254092702302</v>
      </c>
      <c r="AI792" s="96">
        <v>1.15227742524489E-5</v>
      </c>
      <c r="AK792">
        <v>445.55788243298798</v>
      </c>
      <c r="AL792">
        <v>452.24125066948199</v>
      </c>
      <c r="AM792">
        <v>438.87451419649301</v>
      </c>
      <c r="AN792">
        <v>1.7912257495590001E-4</v>
      </c>
      <c r="AO792">
        <v>0</v>
      </c>
      <c r="AP792">
        <v>0.2177</v>
      </c>
      <c r="AQ792">
        <v>0</v>
      </c>
      <c r="AR792">
        <v>0</v>
      </c>
      <c r="AS792">
        <v>0.90524290857066403</v>
      </c>
      <c r="AT792">
        <v>1.04314430864622</v>
      </c>
      <c r="AU792">
        <v>0.90524290857066403</v>
      </c>
      <c r="AV792">
        <v>0.48281581684395902</v>
      </c>
    </row>
    <row r="793" spans="1:48">
      <c r="A793" s="95">
        <v>45733</v>
      </c>
      <c r="B793" t="b">
        <v>1</v>
      </c>
      <c r="C793" t="b">
        <v>0</v>
      </c>
      <c r="E793" t="s">
        <v>110</v>
      </c>
      <c r="F793">
        <v>5740.15</v>
      </c>
      <c r="G793" t="s">
        <v>111</v>
      </c>
      <c r="H793">
        <v>5740.15</v>
      </c>
      <c r="J793">
        <v>4.3299999999999998E-2</v>
      </c>
      <c r="K793">
        <v>12494.8161946113</v>
      </c>
      <c r="L793">
        <v>12514.438</v>
      </c>
      <c r="M793">
        <v>448.96256027755402</v>
      </c>
      <c r="N793">
        <v>453.51527101905299</v>
      </c>
      <c r="O793">
        <v>21.77</v>
      </c>
      <c r="P793">
        <v>12514.438</v>
      </c>
      <c r="Q793">
        <v>0.99794960616574102</v>
      </c>
      <c r="R793">
        <v>453.51527101905299</v>
      </c>
      <c r="S793">
        <v>4.6891278143158403E-2</v>
      </c>
      <c r="T793">
        <v>5.5007159274419397E-2</v>
      </c>
      <c r="U793">
        <v>0.19524126786673901</v>
      </c>
      <c r="V793">
        <v>0.21112100897560299</v>
      </c>
      <c r="W793">
        <v>0.21112100897560299</v>
      </c>
      <c r="X793">
        <v>0</v>
      </c>
      <c r="Y793">
        <v>0.125099893672838</v>
      </c>
      <c r="Z793">
        <v>0.124950306248049</v>
      </c>
      <c r="AA793">
        <v>0.109128615059225</v>
      </c>
      <c r="AB793" s="111">
        <v>0.48694400497295098</v>
      </c>
      <c r="AC793">
        <v>-1.0228116596720999E-3</v>
      </c>
      <c r="AD793">
        <v>453.36254092702302</v>
      </c>
      <c r="AE793" s="111">
        <v>455.12170399173499</v>
      </c>
      <c r="AF793">
        <v>455.12170399173499</v>
      </c>
      <c r="AG793">
        <v>453.36254092702302</v>
      </c>
      <c r="AH793" s="95">
        <v>45733</v>
      </c>
      <c r="AI793" s="96">
        <v>4.4936390265665104E-6</v>
      </c>
      <c r="AJ793">
        <v>448.96256027755402</v>
      </c>
      <c r="AK793">
        <v>445.55788243298798</v>
      </c>
      <c r="AL793">
        <v>452.24125066948199</v>
      </c>
      <c r="AM793">
        <v>438.87451419649301</v>
      </c>
      <c r="AN793">
        <v>0</v>
      </c>
      <c r="AO793">
        <v>1.0058421516754E-3</v>
      </c>
      <c r="AP793">
        <v>0.2177</v>
      </c>
      <c r="AQ793">
        <v>0</v>
      </c>
      <c r="AR793">
        <v>0</v>
      </c>
      <c r="AS793">
        <v>0.90524290857066403</v>
      </c>
      <c r="AT793">
        <v>1.04783296927439</v>
      </c>
      <c r="AU793">
        <v>0.90524290857066403</v>
      </c>
      <c r="AV793">
        <v>0.48694400497295098</v>
      </c>
    </row>
    <row r="794" spans="1:48">
      <c r="A794" s="95">
        <v>45734</v>
      </c>
      <c r="B794" t="b">
        <v>0</v>
      </c>
      <c r="C794" t="b">
        <v>0</v>
      </c>
      <c r="E794" t="s">
        <v>104</v>
      </c>
      <c r="F794">
        <v>5677.2</v>
      </c>
      <c r="H794">
        <v>5677.2</v>
      </c>
      <c r="J794">
        <v>4.3299999999999998E-2</v>
      </c>
      <c r="K794">
        <v>12362.155217391301</v>
      </c>
      <c r="L794">
        <v>12379.074000000001</v>
      </c>
      <c r="M794">
        <v>444.047821044187</v>
      </c>
      <c r="O794">
        <v>20.51</v>
      </c>
      <c r="P794">
        <v>12379.074000000001</v>
      </c>
      <c r="Q794">
        <v>0.98903338762924298</v>
      </c>
      <c r="T794">
        <v>4.6891278143158403E-2</v>
      </c>
      <c r="U794">
        <v>0.22057992283646299</v>
      </c>
      <c r="V794">
        <v>0.222815321372793</v>
      </c>
      <c r="W794">
        <v>0.222815321372793</v>
      </c>
      <c r="X794">
        <v>-0.24396795252504599</v>
      </c>
      <c r="Z794">
        <v>0.125099893672838</v>
      </c>
      <c r="AA794">
        <v>0.110302524837496</v>
      </c>
      <c r="AB794" s="111">
        <v>0.49224437131951299</v>
      </c>
      <c r="AC794">
        <v>-5.3449364729419996E-3</v>
      </c>
      <c r="AD794">
        <v>455.12170399173499</v>
      </c>
      <c r="AE794" s="111">
        <v>452.68910739644201</v>
      </c>
      <c r="AG794">
        <v>455.12170399173499</v>
      </c>
      <c r="AI794">
        <v>1.211592861018E-4</v>
      </c>
      <c r="AK794">
        <v>448.96256027755402</v>
      </c>
      <c r="AL794">
        <v>455.69699868171699</v>
      </c>
      <c r="AM794">
        <v>442.22812187339002</v>
      </c>
      <c r="AN794">
        <v>1.0058421516754E-3</v>
      </c>
      <c r="AO794">
        <v>8.4049823633150001E-4</v>
      </c>
      <c r="AP794">
        <v>0.2051</v>
      </c>
      <c r="AQ794" s="96">
        <v>6.7417803680023602E-6</v>
      </c>
      <c r="AR794">
        <v>-0.24397469430541399</v>
      </c>
      <c r="AS794">
        <v>0.90367937683076105</v>
      </c>
      <c r="AT794">
        <v>1.0485725421737699</v>
      </c>
      <c r="AU794">
        <v>0.90367937683076105</v>
      </c>
      <c r="AV794">
        <v>0.49224437131951299</v>
      </c>
    </row>
    <row r="795" spans="1:48">
      <c r="A795" s="95">
        <v>45734</v>
      </c>
      <c r="B795" t="b">
        <v>0</v>
      </c>
      <c r="C795" t="b">
        <v>0</v>
      </c>
      <c r="E795" t="s">
        <v>105</v>
      </c>
      <c r="F795">
        <v>5668.8249999999998</v>
      </c>
      <c r="H795">
        <v>5668.8249999999998</v>
      </c>
      <c r="J795">
        <v>4.3299999999999998E-2</v>
      </c>
      <c r="K795">
        <v>12362.155217391301</v>
      </c>
      <c r="L795">
        <v>12362.77</v>
      </c>
      <c r="M795">
        <v>443.46298281845998</v>
      </c>
      <c r="O795">
        <v>20.51</v>
      </c>
      <c r="P795">
        <v>12362.77</v>
      </c>
      <c r="Q795">
        <v>0.99852480095821805</v>
      </c>
      <c r="T795">
        <v>4.6891278143158403E-2</v>
      </c>
      <c r="U795">
        <v>0.21428954649526799</v>
      </c>
      <c r="V795">
        <v>0.219656973882841</v>
      </c>
      <c r="W795">
        <v>0.219656973882841</v>
      </c>
      <c r="X795">
        <v>-0.29947793681311002</v>
      </c>
      <c r="Z795">
        <v>0.125099893672838</v>
      </c>
      <c r="AA795">
        <v>0.110295799346551</v>
      </c>
      <c r="AB795" s="111">
        <v>0.35447103479416497</v>
      </c>
      <c r="AC795">
        <v>-6.6209337328440002E-4</v>
      </c>
      <c r="AD795">
        <v>455.12170399173499</v>
      </c>
      <c r="AE795" s="111">
        <v>452.38938493827698</v>
      </c>
      <c r="AG795">
        <v>455.12170399173499</v>
      </c>
      <c r="AI795" s="96">
        <v>1.7369380207875301E-6</v>
      </c>
      <c r="AK795">
        <v>448.96256027755402</v>
      </c>
      <c r="AL795">
        <v>455.69699868171699</v>
      </c>
      <c r="AM795">
        <v>442.22812187339002</v>
      </c>
      <c r="AN795">
        <v>8.4049823633150001E-4</v>
      </c>
      <c r="AO795">
        <v>6.7515432098759996E-4</v>
      </c>
      <c r="AP795">
        <v>0.2051</v>
      </c>
      <c r="AQ795" s="96">
        <v>1.6643605454435801E-7</v>
      </c>
      <c r="AR795">
        <v>-0.29947810324916502</v>
      </c>
      <c r="AS795">
        <v>0.90367937683076105</v>
      </c>
      <c r="AT795">
        <v>1.0392433271211601</v>
      </c>
      <c r="AU795">
        <v>0.90367937683076105</v>
      </c>
      <c r="AV795">
        <v>0.35447103479416497</v>
      </c>
    </row>
    <row r="796" spans="1:48">
      <c r="A796" s="95">
        <v>45734</v>
      </c>
      <c r="B796" t="b">
        <v>0</v>
      </c>
      <c r="C796" t="b">
        <v>0</v>
      </c>
      <c r="E796" t="s">
        <v>106</v>
      </c>
      <c r="F796">
        <v>5659.0749999999998</v>
      </c>
      <c r="H796">
        <v>5659.0749999999998</v>
      </c>
      <c r="J796">
        <v>4.3299999999999998E-2</v>
      </c>
      <c r="K796">
        <v>12362.155217391301</v>
      </c>
      <c r="L796">
        <v>12340.638000000001</v>
      </c>
      <c r="M796">
        <v>442.66908931920898</v>
      </c>
      <c r="O796">
        <v>20.51</v>
      </c>
      <c r="P796">
        <v>12340.638000000001</v>
      </c>
      <c r="Q796">
        <v>0.99828006685688797</v>
      </c>
      <c r="T796">
        <v>4.6891278143158403E-2</v>
      </c>
      <c r="U796">
        <v>0.20857761220031901</v>
      </c>
      <c r="V796">
        <v>0.21672936157622999</v>
      </c>
      <c r="W796">
        <v>0.21672936157622999</v>
      </c>
      <c r="X796">
        <v>-0.41389725042639097</v>
      </c>
      <c r="Z796">
        <v>0.125099893672838</v>
      </c>
      <c r="AA796">
        <v>0.11028673236525301</v>
      </c>
      <c r="AB796" s="111">
        <v>0.33118087966411103</v>
      </c>
      <c r="AC796">
        <v>-6.3690791183329998E-4</v>
      </c>
      <c r="AD796">
        <v>455.12170399173499</v>
      </c>
      <c r="AE796" s="111">
        <v>452.10125455977999</v>
      </c>
      <c r="AG796">
        <v>455.12170399173499</v>
      </c>
      <c r="AI796" s="96">
        <v>3.2106118506046801E-6</v>
      </c>
      <c r="AK796">
        <v>448.96256027755402</v>
      </c>
      <c r="AL796">
        <v>455.69699868171699</v>
      </c>
      <c r="AM796">
        <v>442.22812187339002</v>
      </c>
      <c r="AN796">
        <v>6.7515432098759996E-4</v>
      </c>
      <c r="AO796">
        <v>5.0981040564370003E-4</v>
      </c>
      <c r="AP796">
        <v>0.2051</v>
      </c>
      <c r="AQ796" s="96">
        <v>1.91125164156748E-10</v>
      </c>
      <c r="AR796">
        <v>-0.41389725061751598</v>
      </c>
      <c r="AS796">
        <v>0.90367937683076105</v>
      </c>
      <c r="AT796">
        <v>1.03929729955504</v>
      </c>
      <c r="AU796">
        <v>0.90367937683076105</v>
      </c>
      <c r="AV796">
        <v>0.33118087966411103</v>
      </c>
    </row>
    <row r="797" spans="1:48">
      <c r="A797" s="95">
        <v>45734</v>
      </c>
      <c r="B797" t="b">
        <v>0</v>
      </c>
      <c r="C797" t="b">
        <v>0</v>
      </c>
      <c r="E797" t="s">
        <v>107</v>
      </c>
      <c r="F797">
        <v>5659.6125000000002</v>
      </c>
      <c r="H797">
        <v>5659.6125000000002</v>
      </c>
      <c r="J797">
        <v>4.3299999999999998E-2</v>
      </c>
      <c r="K797">
        <v>12362.155217391301</v>
      </c>
      <c r="L797">
        <v>12341.916999999999</v>
      </c>
      <c r="M797">
        <v>442.71496812752002</v>
      </c>
      <c r="O797">
        <v>20.51</v>
      </c>
      <c r="P797">
        <v>12341.916999999999</v>
      </c>
      <c r="Q797">
        <v>1.0000949801866901</v>
      </c>
      <c r="T797">
        <v>4.6891278143158403E-2</v>
      </c>
      <c r="U797">
        <v>0.20222630851967299</v>
      </c>
      <c r="V797">
        <v>0.213454997755153</v>
      </c>
      <c r="W797">
        <v>0.213454997755153</v>
      </c>
      <c r="X797">
        <v>-0.38554493875450802</v>
      </c>
      <c r="Z797">
        <v>0.125099893672838</v>
      </c>
      <c r="AA797">
        <v>0.11029755119406801</v>
      </c>
      <c r="AB797" s="111">
        <v>0.28290880973412003</v>
      </c>
      <c r="AC797" s="96">
        <v>2.94968162131148E-5</v>
      </c>
      <c r="AD797">
        <v>455.12170399173499</v>
      </c>
      <c r="AE797" s="111">
        <v>452.11459010739497</v>
      </c>
      <c r="AG797">
        <v>455.12170399173499</v>
      </c>
      <c r="AI797" s="96">
        <v>1.0740409850526399E-8</v>
      </c>
      <c r="AK797">
        <v>448.96256027755402</v>
      </c>
      <c r="AL797">
        <v>455.69699868171699</v>
      </c>
      <c r="AM797">
        <v>442.22812187339002</v>
      </c>
      <c r="AN797">
        <v>5.0981040564370003E-4</v>
      </c>
      <c r="AO797">
        <v>3.4446649029979998E-4</v>
      </c>
      <c r="AP797">
        <v>0.2051</v>
      </c>
      <c r="AQ797" s="96">
        <v>1.5914537339790099E-14</v>
      </c>
      <c r="AR797">
        <v>-0.385544938754524</v>
      </c>
      <c r="AS797">
        <v>0.90367937683076105</v>
      </c>
      <c r="AT797">
        <v>1.0393700529327601</v>
      </c>
      <c r="AU797">
        <v>0.90367937683076105</v>
      </c>
      <c r="AV797">
        <v>0.28290880973412003</v>
      </c>
    </row>
    <row r="798" spans="1:48">
      <c r="A798" s="95">
        <v>45734</v>
      </c>
      <c r="B798" t="b">
        <v>0</v>
      </c>
      <c r="C798" t="b">
        <v>0</v>
      </c>
      <c r="E798" t="s">
        <v>108</v>
      </c>
      <c r="F798">
        <v>5673.3125</v>
      </c>
      <c r="H798">
        <v>5673.3125</v>
      </c>
      <c r="J798">
        <v>4.3299999999999998E-2</v>
      </c>
      <c r="K798">
        <v>12362.155217391301</v>
      </c>
      <c r="L798">
        <v>12372.191999999999</v>
      </c>
      <c r="M798">
        <v>443.800957902047</v>
      </c>
      <c r="O798">
        <v>20.51</v>
      </c>
      <c r="P798">
        <v>12372.191999999999</v>
      </c>
      <c r="Q798">
        <v>1.0024206604250701</v>
      </c>
      <c r="T798">
        <v>4.6891278143158403E-2</v>
      </c>
      <c r="U798">
        <v>0.19767919816448301</v>
      </c>
      <c r="V798">
        <v>0.21098294278236601</v>
      </c>
      <c r="W798">
        <v>0.21098294278236601</v>
      </c>
      <c r="X798">
        <v>-9.7703345733783406E-2</v>
      </c>
      <c r="Z798">
        <v>0.125099893672838</v>
      </c>
      <c r="AA798">
        <v>0.110144839214025</v>
      </c>
      <c r="AB798" s="111">
        <v>0.29698582348207098</v>
      </c>
      <c r="AC798">
        <v>6.9257397219340004E-4</v>
      </c>
      <c r="AD798">
        <v>455.12170399173499</v>
      </c>
      <c r="AE798" s="111">
        <v>452.42771290495301</v>
      </c>
      <c r="AG798">
        <v>455.12170399173499</v>
      </c>
      <c r="AI798" s="96">
        <v>6.0025918453197701E-6</v>
      </c>
      <c r="AK798">
        <v>448.96256027755402</v>
      </c>
      <c r="AL798">
        <v>455.69699868171699</v>
      </c>
      <c r="AM798">
        <v>442.22812187339002</v>
      </c>
      <c r="AN798">
        <v>3.4446649029979998E-4</v>
      </c>
      <c r="AO798">
        <v>1.7912257495590001E-4</v>
      </c>
      <c r="AP798">
        <v>0.2051</v>
      </c>
      <c r="AQ798" s="96">
        <v>2.8426467487832798E-22</v>
      </c>
      <c r="AR798">
        <v>-9.7703345733783406E-2</v>
      </c>
      <c r="AS798">
        <v>0.90367937683076105</v>
      </c>
      <c r="AT798">
        <v>1.0392832414695099</v>
      </c>
      <c r="AU798">
        <v>0.90367937683076105</v>
      </c>
      <c r="AV798">
        <v>0.29698582348207098</v>
      </c>
    </row>
    <row r="799" spans="1:48">
      <c r="A799" s="95">
        <v>45734</v>
      </c>
      <c r="B799" t="b">
        <v>0</v>
      </c>
      <c r="C799" t="b">
        <v>0</v>
      </c>
      <c r="E799" t="s">
        <v>109</v>
      </c>
      <c r="F799">
        <v>5675.4875000000002</v>
      </c>
      <c r="H799">
        <v>5675.4875000000002</v>
      </c>
      <c r="J799">
        <v>4.3299999999999998E-2</v>
      </c>
      <c r="K799">
        <v>12362.155217391301</v>
      </c>
      <c r="L799">
        <v>12377.325000000001</v>
      </c>
      <c r="M799">
        <v>443.98508293962402</v>
      </c>
      <c r="O799">
        <v>20.51</v>
      </c>
      <c r="P799">
        <v>12377.325000000001</v>
      </c>
      <c r="Q799">
        <v>1.0003833739107399</v>
      </c>
      <c r="T799">
        <v>4.6891278143158403E-2</v>
      </c>
      <c r="U799">
        <v>0.19170459524882399</v>
      </c>
      <c r="V799">
        <v>0.20781600821073301</v>
      </c>
      <c r="W799">
        <v>0.20781600821073301</v>
      </c>
      <c r="X799">
        <v>0</v>
      </c>
      <c r="Z799">
        <v>0.125099893672838</v>
      </c>
      <c r="AA799">
        <v>0.11014584188462299</v>
      </c>
      <c r="AB799" s="111">
        <v>0.44330984423922398</v>
      </c>
      <c r="AC799">
        <v>1.0858167607080001E-4</v>
      </c>
      <c r="AD799">
        <v>455.12170399173499</v>
      </c>
      <c r="AE799" s="111">
        <v>452.47683826432097</v>
      </c>
      <c r="AG799">
        <v>455.12170399173499</v>
      </c>
      <c r="AI799" s="96">
        <v>1.7205570464362201E-7</v>
      </c>
      <c r="AK799">
        <v>448.96256027755402</v>
      </c>
      <c r="AL799">
        <v>455.69699868171699</v>
      </c>
      <c r="AM799">
        <v>442.22812187339002</v>
      </c>
      <c r="AN799">
        <v>1.7912257495590001E-4</v>
      </c>
      <c r="AO799">
        <v>0</v>
      </c>
      <c r="AP799">
        <v>0.2051</v>
      </c>
      <c r="AQ799">
        <v>0</v>
      </c>
      <c r="AR799">
        <v>0</v>
      </c>
      <c r="AS799">
        <v>0.90367937683076105</v>
      </c>
      <c r="AT799">
        <v>1.0405071612941701</v>
      </c>
      <c r="AU799">
        <v>0.90367937683076105</v>
      </c>
      <c r="AV799">
        <v>0.44330984423922398</v>
      </c>
    </row>
    <row r="800" spans="1:48">
      <c r="A800" s="95">
        <v>45734</v>
      </c>
      <c r="B800" t="b">
        <v>0</v>
      </c>
      <c r="C800" t="b">
        <v>0</v>
      </c>
      <c r="E800" t="s">
        <v>110</v>
      </c>
      <c r="F800">
        <v>5669.375</v>
      </c>
      <c r="G800" t="s">
        <v>111</v>
      </c>
      <c r="H800">
        <v>5669.375</v>
      </c>
      <c r="J800">
        <v>4.3299999999999998E-2</v>
      </c>
      <c r="K800">
        <v>12362.155217391301</v>
      </c>
      <c r="L800">
        <v>12362.553</v>
      </c>
      <c r="M800">
        <v>443.45519884550902</v>
      </c>
      <c r="N800">
        <v>447.92351064582698</v>
      </c>
      <c r="O800">
        <v>20.51</v>
      </c>
      <c r="P800">
        <v>12362.553</v>
      </c>
      <c r="Q800">
        <v>0.99892300000660705</v>
      </c>
      <c r="R800">
        <v>447.92351064582698</v>
      </c>
      <c r="S800">
        <v>5.1782537948718899E-2</v>
      </c>
      <c r="T800">
        <v>4.6891278143158403E-2</v>
      </c>
      <c r="U800">
        <v>0.18627009671629099</v>
      </c>
      <c r="V800">
        <v>0.20485930921332399</v>
      </c>
      <c r="W800">
        <v>0.20485930921332399</v>
      </c>
      <c r="X800">
        <v>0</v>
      </c>
      <c r="Y800">
        <v>0.125347352066283</v>
      </c>
      <c r="Z800">
        <v>0.125099893672838</v>
      </c>
      <c r="AA800">
        <v>0.110139127704102</v>
      </c>
      <c r="AB800" s="111">
        <v>0.50007277702185204</v>
      </c>
      <c r="AC800">
        <v>-5.3475450841039996E-4</v>
      </c>
      <c r="AD800">
        <v>455.12170399173499</v>
      </c>
      <c r="AE800" s="111">
        <v>452.23487423510801</v>
      </c>
      <c r="AF800">
        <v>452.23487423510801</v>
      </c>
      <c r="AG800">
        <v>455.12170399173499</v>
      </c>
      <c r="AH800" s="95">
        <v>45734</v>
      </c>
      <c r="AI800" s="96">
        <v>1.4260790018140799E-6</v>
      </c>
      <c r="AJ800">
        <v>443.45519884550902</v>
      </c>
      <c r="AK800">
        <v>448.96256027755402</v>
      </c>
      <c r="AL800">
        <v>455.69699868171699</v>
      </c>
      <c r="AM800">
        <v>442.22812187339002</v>
      </c>
      <c r="AN800">
        <v>0</v>
      </c>
      <c r="AO800">
        <v>1.0058421516754E-3</v>
      </c>
      <c r="AP800">
        <v>0.2051</v>
      </c>
      <c r="AQ800">
        <v>0</v>
      </c>
      <c r="AR800">
        <v>0</v>
      </c>
      <c r="AS800">
        <v>0.90367937683076105</v>
      </c>
      <c r="AT800">
        <v>1.04049913554966</v>
      </c>
      <c r="AU800">
        <v>0.90367937683076105</v>
      </c>
      <c r="AV800">
        <v>0.50007277702185204</v>
      </c>
    </row>
    <row r="801" spans="1:48">
      <c r="A801" s="95">
        <v>45735</v>
      </c>
      <c r="B801" t="b">
        <v>0</v>
      </c>
      <c r="C801" t="b">
        <v>0</v>
      </c>
      <c r="E801" t="s">
        <v>104</v>
      </c>
      <c r="F801">
        <v>5692.65</v>
      </c>
      <c r="H801">
        <v>5692.65</v>
      </c>
      <c r="J801">
        <v>4.3299999999999998E-2</v>
      </c>
      <c r="K801">
        <v>12495.7440066161</v>
      </c>
      <c r="L801">
        <v>12414.851000000001</v>
      </c>
      <c r="M801">
        <v>445.26738543166101</v>
      </c>
      <c r="O801">
        <v>21.7</v>
      </c>
      <c r="P801">
        <v>12414.851000000001</v>
      </c>
      <c r="Q801">
        <v>1.0041053908058599</v>
      </c>
      <c r="T801">
        <v>5.1782537948718899E-2</v>
      </c>
      <c r="U801">
        <v>0.18540508833818101</v>
      </c>
      <c r="V801">
        <v>0.20393249340808001</v>
      </c>
      <c r="W801">
        <v>0.20393249340808001</v>
      </c>
      <c r="X801">
        <v>4.2022859156121598E-2</v>
      </c>
      <c r="Z801">
        <v>0.125347352066283</v>
      </c>
      <c r="AA801">
        <v>0.110470951917763</v>
      </c>
      <c r="AB801" s="111">
        <v>0.50583261892916498</v>
      </c>
      <c r="AC801">
        <v>2.0290903292903002E-3</v>
      </c>
      <c r="AD801">
        <v>452.23487423510801</v>
      </c>
      <c r="AE801" s="111">
        <v>453.15249964498599</v>
      </c>
      <c r="AG801">
        <v>452.23487423510801</v>
      </c>
      <c r="AI801" s="96">
        <v>1.66316211907991E-5</v>
      </c>
      <c r="AK801">
        <v>443.45519884550902</v>
      </c>
      <c r="AL801">
        <v>450.10702682819101</v>
      </c>
      <c r="AM801">
        <v>436.803370862826</v>
      </c>
      <c r="AN801">
        <v>1.0058421516754E-3</v>
      </c>
      <c r="AO801">
        <v>8.4049823633150001E-4</v>
      </c>
      <c r="AP801">
        <v>0.217</v>
      </c>
      <c r="AQ801">
        <v>4.3152800778037702E-2</v>
      </c>
      <c r="AR801">
        <v>-1.129941621916E-3</v>
      </c>
      <c r="AS801">
        <v>0.90108279035995997</v>
      </c>
      <c r="AT801">
        <v>1.0405528757478699</v>
      </c>
      <c r="AU801">
        <v>0.90108279035995997</v>
      </c>
      <c r="AV801">
        <v>0.50583261892916498</v>
      </c>
    </row>
    <row r="802" spans="1:48">
      <c r="A802" s="95">
        <v>45735</v>
      </c>
      <c r="B802" t="b">
        <v>0</v>
      </c>
      <c r="C802" t="b">
        <v>0</v>
      </c>
      <c r="E802" t="s">
        <v>105</v>
      </c>
      <c r="F802">
        <v>5698.3374999999996</v>
      </c>
      <c r="H802">
        <v>5698.3374999999996</v>
      </c>
      <c r="J802">
        <v>4.3299999999999998E-2</v>
      </c>
      <c r="K802">
        <v>12495.7440066161</v>
      </c>
      <c r="L802">
        <v>12428.349</v>
      </c>
      <c r="M802">
        <v>445.75150071975901</v>
      </c>
      <c r="O802">
        <v>21.7</v>
      </c>
      <c r="P802">
        <v>12428.349</v>
      </c>
      <c r="Q802">
        <v>1.0009990953246699</v>
      </c>
      <c r="T802">
        <v>5.1782537948718899E-2</v>
      </c>
      <c r="U802">
        <v>0.18010419763997901</v>
      </c>
      <c r="V802">
        <v>0.201005713918744</v>
      </c>
      <c r="W802">
        <v>0.201005713918744</v>
      </c>
      <c r="X802">
        <v>4.2400474308161497E-2</v>
      </c>
      <c r="Z802">
        <v>0.125347352066283</v>
      </c>
      <c r="AA802">
        <v>0.110521406897459</v>
      </c>
      <c r="AB802" s="111">
        <v>0.52845674529854603</v>
      </c>
      <c r="AC802">
        <v>5.4770219751480004E-4</v>
      </c>
      <c r="AD802">
        <v>452.23487423510801</v>
      </c>
      <c r="AE802" s="111">
        <v>453.40069226485099</v>
      </c>
      <c r="AG802">
        <v>452.23487423510801</v>
      </c>
      <c r="AI802" s="96">
        <v>1.1808204152789E-6</v>
      </c>
      <c r="AK802">
        <v>443.45519884550902</v>
      </c>
      <c r="AL802">
        <v>450.10702682819101</v>
      </c>
      <c r="AM802">
        <v>436.803370862826</v>
      </c>
      <c r="AN802">
        <v>8.4049823633150001E-4</v>
      </c>
      <c r="AO802">
        <v>6.7515432098759996E-4</v>
      </c>
      <c r="AP802">
        <v>0.217</v>
      </c>
      <c r="AQ802">
        <v>4.2560029867293001E-2</v>
      </c>
      <c r="AR802">
        <v>-1.5955555913140001E-4</v>
      </c>
      <c r="AS802">
        <v>0.90108279035995997</v>
      </c>
      <c r="AT802">
        <v>1.0378897006927199</v>
      </c>
      <c r="AU802">
        <v>0.90108279035995997</v>
      </c>
      <c r="AV802">
        <v>0.52845674529854603</v>
      </c>
    </row>
    <row r="803" spans="1:48">
      <c r="A803" s="95">
        <v>45735</v>
      </c>
      <c r="B803" t="b">
        <v>0</v>
      </c>
      <c r="C803" t="b">
        <v>0</v>
      </c>
      <c r="E803" t="s">
        <v>106</v>
      </c>
      <c r="F803">
        <v>5715.65</v>
      </c>
      <c r="H803">
        <v>5715.65</v>
      </c>
      <c r="J803">
        <v>4.3299999999999998E-2</v>
      </c>
      <c r="K803">
        <v>12495.7440066161</v>
      </c>
      <c r="L803">
        <v>12467.103999999999</v>
      </c>
      <c r="M803">
        <v>447.14147612279902</v>
      </c>
      <c r="O803">
        <v>21.7</v>
      </c>
      <c r="P803">
        <v>12467.103999999999</v>
      </c>
      <c r="Q803">
        <v>1.00303816683374</v>
      </c>
      <c r="T803">
        <v>5.1782537948718899E-2</v>
      </c>
      <c r="U803">
        <v>0.17753089895416299</v>
      </c>
      <c r="V803">
        <v>0.19925905955649001</v>
      </c>
      <c r="W803">
        <v>0.19925905955649001</v>
      </c>
      <c r="X803">
        <v>8.9037581243015806E-2</v>
      </c>
      <c r="Z803">
        <v>0.125347352066283</v>
      </c>
      <c r="AA803">
        <v>0.110659182008152</v>
      </c>
      <c r="AB803" s="111">
        <v>0.53615143383743002</v>
      </c>
      <c r="AC803">
        <v>1.6471035643259001E-3</v>
      </c>
      <c r="AD803">
        <v>452.23487423510801</v>
      </c>
      <c r="AE803" s="111">
        <v>454.14749016114803</v>
      </c>
      <c r="AG803">
        <v>452.23487423510801</v>
      </c>
      <c r="AI803" s="96">
        <v>9.6933994367453004E-6</v>
      </c>
      <c r="AK803">
        <v>443.45519884550902</v>
      </c>
      <c r="AL803">
        <v>450.10702682819101</v>
      </c>
      <c r="AM803">
        <v>436.803370862826</v>
      </c>
      <c r="AN803">
        <v>6.7515432098759996E-4</v>
      </c>
      <c r="AO803">
        <v>5.0981040564370003E-4</v>
      </c>
      <c r="AP803">
        <v>0.217</v>
      </c>
      <c r="AQ803">
        <v>8.9038472398544399E-2</v>
      </c>
      <c r="AR803" s="96">
        <v>-8.9115552859286798E-7</v>
      </c>
      <c r="AS803">
        <v>0.90108279035995997</v>
      </c>
      <c r="AT803">
        <v>1.0374834543935301</v>
      </c>
      <c r="AU803">
        <v>0.90108279035995997</v>
      </c>
      <c r="AV803">
        <v>0.53615143383743002</v>
      </c>
    </row>
    <row r="804" spans="1:48">
      <c r="A804" s="95">
        <v>45735</v>
      </c>
      <c r="B804" t="b">
        <v>0</v>
      </c>
      <c r="C804" t="b">
        <v>0</v>
      </c>
      <c r="E804" t="s">
        <v>107</v>
      </c>
      <c r="F804">
        <v>5710.45</v>
      </c>
      <c r="H804">
        <v>5710.45</v>
      </c>
      <c r="J804">
        <v>4.3299999999999998E-2</v>
      </c>
      <c r="K804">
        <v>12495.7440066161</v>
      </c>
      <c r="L804">
        <v>12455.07</v>
      </c>
      <c r="M804">
        <v>446.70986822703901</v>
      </c>
      <c r="O804">
        <v>21.7</v>
      </c>
      <c r="P804">
        <v>12455.07</v>
      </c>
      <c r="Q804">
        <v>0.99909021721064095</v>
      </c>
      <c r="T804">
        <v>5.1782537948718899E-2</v>
      </c>
      <c r="U804">
        <v>0.17240909539510499</v>
      </c>
      <c r="V804">
        <v>0.19637312005242399</v>
      </c>
      <c r="W804">
        <v>0.19637312005242399</v>
      </c>
      <c r="X804">
        <v>3.0116638712049199E-2</v>
      </c>
      <c r="Z804">
        <v>0.125347352066283</v>
      </c>
      <c r="AA804">
        <v>0.11065924335975599</v>
      </c>
      <c r="AB804" s="111">
        <v>0.56685366288000005</v>
      </c>
      <c r="AC804">
        <v>-5.2059589324419996E-4</v>
      </c>
      <c r="AD804">
        <v>452.23487423510801</v>
      </c>
      <c r="AE804" s="111">
        <v>453.91106284284302</v>
      </c>
      <c r="AG804">
        <v>452.23487423510801</v>
      </c>
      <c r="AI804" s="96">
        <v>9.3262751789070602E-7</v>
      </c>
      <c r="AK804">
        <v>443.45519884550902</v>
      </c>
      <c r="AL804">
        <v>450.10702682819101</v>
      </c>
      <c r="AM804">
        <v>436.803370862826</v>
      </c>
      <c r="AN804">
        <v>5.0981040564370003E-4</v>
      </c>
      <c r="AO804">
        <v>3.4446649029979998E-4</v>
      </c>
      <c r="AP804">
        <v>0.217</v>
      </c>
      <c r="AQ804">
        <v>3.01166514266486E-2</v>
      </c>
      <c r="AR804" s="96">
        <v>-1.27145994843758E-8</v>
      </c>
      <c r="AS804">
        <v>0.90108279035995997</v>
      </c>
      <c r="AT804">
        <v>1.03637237898516</v>
      </c>
      <c r="AU804">
        <v>0.90108279035995997</v>
      </c>
      <c r="AV804">
        <v>0.56685366288000005</v>
      </c>
    </row>
    <row r="805" spans="1:48">
      <c r="A805" s="95">
        <v>45735</v>
      </c>
      <c r="B805" t="b">
        <v>0</v>
      </c>
      <c r="C805" t="b">
        <v>0</v>
      </c>
      <c r="E805" t="s">
        <v>108</v>
      </c>
      <c r="F805">
        <v>5691.6</v>
      </c>
      <c r="H805">
        <v>5691.6</v>
      </c>
      <c r="J805">
        <v>4.3299999999999998E-2</v>
      </c>
      <c r="K805">
        <v>12495.7440066161</v>
      </c>
      <c r="L805">
        <v>12415.004999999999</v>
      </c>
      <c r="M805">
        <v>445.27290875025398</v>
      </c>
      <c r="O805">
        <v>21.7</v>
      </c>
      <c r="P805">
        <v>12415.004999999999</v>
      </c>
      <c r="Q805">
        <v>0.99669903422672401</v>
      </c>
      <c r="T805">
        <v>5.1782537948718899E-2</v>
      </c>
      <c r="U805">
        <v>0.17041162376479399</v>
      </c>
      <c r="V805">
        <v>0.19482014722711899</v>
      </c>
      <c r="W805">
        <v>0.19482014722711899</v>
      </c>
      <c r="X805">
        <v>1.0098225544860001E-4</v>
      </c>
      <c r="Z805">
        <v>0.125347352066283</v>
      </c>
      <c r="AA805">
        <v>0.11074639829185599</v>
      </c>
      <c r="AB805" s="111">
        <v>0.54352274124708899</v>
      </c>
      <c r="AC805">
        <v>-1.8257666018338E-3</v>
      </c>
      <c r="AD805">
        <v>452.23487423510801</v>
      </c>
      <c r="AE805" s="111">
        <v>453.08232718410198</v>
      </c>
      <c r="AG805">
        <v>452.23487423510801</v>
      </c>
      <c r="AI805" s="96">
        <v>1.0380943969129901E-5</v>
      </c>
      <c r="AK805">
        <v>443.45519884550902</v>
      </c>
      <c r="AL805">
        <v>450.10702682819101</v>
      </c>
      <c r="AM805">
        <v>436.803370862826</v>
      </c>
      <c r="AN805">
        <v>3.4446649029979998E-4</v>
      </c>
      <c r="AO805">
        <v>1.7912257495590001E-4</v>
      </c>
      <c r="AP805">
        <v>0.217</v>
      </c>
      <c r="AQ805">
        <v>1.009822741653E-4</v>
      </c>
      <c r="AR805" s="96">
        <v>-1.8716694860643101E-11</v>
      </c>
      <c r="AS805">
        <v>0.90108279035995997</v>
      </c>
      <c r="AT805">
        <v>1.03637188364666</v>
      </c>
      <c r="AU805">
        <v>0.90108279035995997</v>
      </c>
      <c r="AV805">
        <v>0.54352274124708899</v>
      </c>
    </row>
    <row r="806" spans="1:48">
      <c r="A806" s="95">
        <v>45735</v>
      </c>
      <c r="B806" t="b">
        <v>0</v>
      </c>
      <c r="C806" t="b">
        <v>0</v>
      </c>
      <c r="E806" t="s">
        <v>109</v>
      </c>
      <c r="F806">
        <v>5730.55</v>
      </c>
      <c r="H806">
        <v>5730.55</v>
      </c>
      <c r="J806">
        <v>4.3299999999999998E-2</v>
      </c>
      <c r="K806">
        <v>12495.7440066161</v>
      </c>
      <c r="L806">
        <v>12499.021000000001</v>
      </c>
      <c r="M806">
        <v>448.28620183403098</v>
      </c>
      <c r="O806">
        <v>21.7</v>
      </c>
      <c r="P806">
        <v>12499.021000000001</v>
      </c>
      <c r="Q806">
        <v>1.0068434183709301</v>
      </c>
      <c r="T806">
        <v>5.1782537948718899E-2</v>
      </c>
      <c r="U806">
        <v>0.17919875320904699</v>
      </c>
      <c r="V806">
        <v>0.19804919221449699</v>
      </c>
      <c r="W806">
        <v>0.19804919221449699</v>
      </c>
      <c r="X806">
        <v>0</v>
      </c>
      <c r="Z806">
        <v>0.125347352066283</v>
      </c>
      <c r="AA806">
        <v>0.111645884669233</v>
      </c>
      <c r="AB806" s="111">
        <v>0.53189838097489395</v>
      </c>
      <c r="AC806">
        <v>3.6770162379732999E-3</v>
      </c>
      <c r="AD806">
        <v>452.23487423510801</v>
      </c>
      <c r="AE806" s="111">
        <v>454.74831825829602</v>
      </c>
      <c r="AG806">
        <v>452.23487423510801</v>
      </c>
      <c r="AI806" s="96">
        <v>4.5488274077593902E-5</v>
      </c>
      <c r="AK806">
        <v>443.45519884550902</v>
      </c>
      <c r="AL806">
        <v>450.10702682819101</v>
      </c>
      <c r="AM806">
        <v>436.803370862826</v>
      </c>
      <c r="AN806">
        <v>1.7912257495590001E-4</v>
      </c>
      <c r="AO806">
        <v>0</v>
      </c>
      <c r="AP806">
        <v>0.217</v>
      </c>
      <c r="AQ806">
        <v>0</v>
      </c>
      <c r="AR806">
        <v>0</v>
      </c>
      <c r="AS806">
        <v>0.90108279035995997</v>
      </c>
      <c r="AT806">
        <v>1.03566769839718</v>
      </c>
      <c r="AU806">
        <v>0.90108279035995997</v>
      </c>
      <c r="AV806">
        <v>0.53189838097489395</v>
      </c>
    </row>
    <row r="807" spans="1:48">
      <c r="A807" s="95">
        <v>45735</v>
      </c>
      <c r="B807" t="b">
        <v>0</v>
      </c>
      <c r="C807" t="b">
        <v>0</v>
      </c>
      <c r="E807" t="s">
        <v>110</v>
      </c>
      <c r="F807">
        <v>5732</v>
      </c>
      <c r="G807" t="s">
        <v>111</v>
      </c>
      <c r="H807">
        <v>5732</v>
      </c>
      <c r="J807">
        <v>4.3299999999999998E-2</v>
      </c>
      <c r="K807">
        <v>12495.7440066161</v>
      </c>
      <c r="L807">
        <v>12501.084999999999</v>
      </c>
      <c r="M807">
        <v>448.36022864945801</v>
      </c>
      <c r="N807">
        <v>452.87135936886898</v>
      </c>
      <c r="O807">
        <v>21.7</v>
      </c>
      <c r="P807">
        <v>12501.084999999999</v>
      </c>
      <c r="Q807">
        <v>1.0002530298138901</v>
      </c>
      <c r="R807">
        <v>452.87135936886898</v>
      </c>
      <c r="S807">
        <v>5.3667779416682E-2</v>
      </c>
      <c r="T807">
        <v>5.1782537948718899E-2</v>
      </c>
      <c r="U807">
        <v>0.17374794164221599</v>
      </c>
      <c r="V807">
        <v>0.19505953166117199</v>
      </c>
      <c r="W807">
        <v>0.19505953166117199</v>
      </c>
      <c r="X807">
        <v>0</v>
      </c>
      <c r="Y807">
        <v>0.12563106927334899</v>
      </c>
      <c r="Z807">
        <v>0.125347352066283</v>
      </c>
      <c r="AA807">
        <v>0.11151009774307701</v>
      </c>
      <c r="AB807" s="111">
        <v>0.52322617291548901</v>
      </c>
      <c r="AC807" s="96">
        <v>8.6966719014869298E-5</v>
      </c>
      <c r="AD807">
        <v>452.23487423510801</v>
      </c>
      <c r="AE807" s="111">
        <v>454.78786622751301</v>
      </c>
      <c r="AF807">
        <v>454.78786622751301</v>
      </c>
      <c r="AG807">
        <v>452.23487423510801</v>
      </c>
      <c r="AH807" s="95">
        <v>45735</v>
      </c>
      <c r="AI807" s="96">
        <v>2.7264383321421198E-8</v>
      </c>
      <c r="AJ807">
        <v>448.36022864945801</v>
      </c>
      <c r="AK807">
        <v>443.45519884550902</v>
      </c>
      <c r="AL807">
        <v>450.10702682819101</v>
      </c>
      <c r="AM807">
        <v>436.803370862826</v>
      </c>
      <c r="AN807">
        <v>0</v>
      </c>
      <c r="AO807">
        <v>1.0058421516754E-3</v>
      </c>
      <c r="AP807">
        <v>0.217</v>
      </c>
      <c r="AQ807">
        <v>0</v>
      </c>
      <c r="AR807">
        <v>0</v>
      </c>
      <c r="AS807">
        <v>0.90108279035995997</v>
      </c>
      <c r="AT807">
        <v>1.02833932732847</v>
      </c>
      <c r="AU807">
        <v>0.90108279035995997</v>
      </c>
      <c r="AV807">
        <v>0.52322617291548901</v>
      </c>
    </row>
    <row r="808" spans="1:48">
      <c r="A808" s="95">
        <v>45736</v>
      </c>
      <c r="B808" t="b">
        <v>0</v>
      </c>
      <c r="C808" t="b">
        <v>0</v>
      </c>
      <c r="E808" t="s">
        <v>104</v>
      </c>
      <c r="F808">
        <v>5714.6374999999998</v>
      </c>
      <c r="H808">
        <v>5714.6374999999998</v>
      </c>
      <c r="J808">
        <v>4.3299999999999998E-2</v>
      </c>
      <c r="K808">
        <v>12469.966430116599</v>
      </c>
      <c r="L808">
        <v>12469.014999999999</v>
      </c>
      <c r="M808">
        <v>447.14317521353098</v>
      </c>
      <c r="O808">
        <v>19.899999999999999</v>
      </c>
      <c r="P808">
        <v>12469.014999999999</v>
      </c>
      <c r="Q808">
        <v>0.99697095254710399</v>
      </c>
      <c r="T808">
        <v>5.3667779416682E-2</v>
      </c>
      <c r="U808">
        <v>0.17076014035193099</v>
      </c>
      <c r="V808">
        <v>0.193126289862149</v>
      </c>
      <c r="W808">
        <v>0.193126289862149</v>
      </c>
      <c r="X808">
        <v>-1.45732742365295E-2</v>
      </c>
      <c r="Z808">
        <v>0.12563106927334899</v>
      </c>
      <c r="AA808">
        <v>0.11155234330394601</v>
      </c>
      <c r="AB808" s="111">
        <v>0.52948126765463599</v>
      </c>
      <c r="AC808">
        <v>-1.4347880328728E-3</v>
      </c>
      <c r="AD808">
        <v>454.78786622751301</v>
      </c>
      <c r="AE808" s="111">
        <v>454.13534203955402</v>
      </c>
      <c r="AG808">
        <v>454.78786622751301</v>
      </c>
      <c r="AI808" s="96">
        <v>7.3883138850966197E-6</v>
      </c>
      <c r="AK808">
        <v>448.36022864945801</v>
      </c>
      <c r="AL808">
        <v>455.085632079199</v>
      </c>
      <c r="AM808">
        <v>441.63482521971599</v>
      </c>
      <c r="AN808">
        <v>1.0058421516754E-3</v>
      </c>
      <c r="AO808">
        <v>8.4049823633150001E-4</v>
      </c>
      <c r="AP808">
        <v>0.19899999999999901</v>
      </c>
      <c r="AQ808">
        <v>1.1482964235322E-3</v>
      </c>
      <c r="AR808">
        <v>-1.5721570660061801E-2</v>
      </c>
      <c r="AS808">
        <v>0.89809015732240904</v>
      </c>
      <c r="AT808">
        <v>1.0294527737264201</v>
      </c>
      <c r="AU808">
        <v>0.89809015732240904</v>
      </c>
      <c r="AV808">
        <v>0.52948126765463599</v>
      </c>
    </row>
    <row r="809" spans="1:48">
      <c r="A809" s="95">
        <v>45736</v>
      </c>
      <c r="B809" t="b">
        <v>0</v>
      </c>
      <c r="C809" t="b">
        <v>0</v>
      </c>
      <c r="E809" t="s">
        <v>105</v>
      </c>
      <c r="F809">
        <v>5760.25</v>
      </c>
      <c r="H809">
        <v>5760.25</v>
      </c>
      <c r="J809">
        <v>4.3299999999999998E-2</v>
      </c>
      <c r="K809">
        <v>12469.966430116599</v>
      </c>
      <c r="L809">
        <v>12567.589</v>
      </c>
      <c r="M809">
        <v>450.67807282601302</v>
      </c>
      <c r="O809">
        <v>19.899999999999999</v>
      </c>
      <c r="P809">
        <v>12567.589</v>
      </c>
      <c r="Q809">
        <v>1.00798169612683</v>
      </c>
      <c r="T809">
        <v>5.3667779416682E-2</v>
      </c>
      <c r="U809">
        <v>0.18431567976862301</v>
      </c>
      <c r="V809">
        <v>0.19864597610978799</v>
      </c>
      <c r="W809">
        <v>0.19864597610978799</v>
      </c>
      <c r="X809">
        <v>3.0037620754721599E-2</v>
      </c>
      <c r="Z809">
        <v>0.12563106927334899</v>
      </c>
      <c r="AA809">
        <v>0.11258289984749099</v>
      </c>
      <c r="AB809" s="111">
        <v>0.52943369069088997</v>
      </c>
      <c r="AC809">
        <v>4.1858179779239004E-3</v>
      </c>
      <c r="AD809">
        <v>454.78786622751301</v>
      </c>
      <c r="AE809" s="111">
        <v>456.03626991867401</v>
      </c>
      <c r="AG809">
        <v>454.78786622751301</v>
      </c>
      <c r="AI809" s="96">
        <v>6.2006668627542197E-5</v>
      </c>
      <c r="AK809">
        <v>448.36022864945801</v>
      </c>
      <c r="AL809">
        <v>455.085632079199</v>
      </c>
      <c r="AM809">
        <v>441.63482521971599</v>
      </c>
      <c r="AN809">
        <v>8.4049823633150001E-4</v>
      </c>
      <c r="AO809">
        <v>6.7515432098759996E-4</v>
      </c>
      <c r="AP809">
        <v>0.19899999999999901</v>
      </c>
      <c r="AQ809">
        <v>3.0081403884033801E-2</v>
      </c>
      <c r="AR809" s="96">
        <v>-4.3783129312191499E-5</v>
      </c>
      <c r="AS809">
        <v>0.89809015732240904</v>
      </c>
      <c r="AT809">
        <v>1.0291066363919901</v>
      </c>
      <c r="AU809">
        <v>0.89809015732240904</v>
      </c>
      <c r="AV809">
        <v>0.52943369069088997</v>
      </c>
    </row>
    <row r="810" spans="1:48">
      <c r="A810" s="95">
        <v>45736</v>
      </c>
      <c r="B810" t="b">
        <v>0</v>
      </c>
      <c r="C810" t="b">
        <v>0</v>
      </c>
      <c r="E810" t="s">
        <v>106</v>
      </c>
      <c r="F810">
        <v>5751.65</v>
      </c>
      <c r="H810">
        <v>5751.65</v>
      </c>
      <c r="J810">
        <v>4.3299999999999998E-2</v>
      </c>
      <c r="K810">
        <v>12469.966430116599</v>
      </c>
      <c r="L810">
        <v>12547.903</v>
      </c>
      <c r="M810">
        <v>449.97212608144201</v>
      </c>
      <c r="O810">
        <v>19.899999999999999</v>
      </c>
      <c r="P810">
        <v>12547.903</v>
      </c>
      <c r="Q810">
        <v>0.99850700924438995</v>
      </c>
      <c r="T810">
        <v>5.3667779416682E-2</v>
      </c>
      <c r="U810">
        <v>0.17942696106303299</v>
      </c>
      <c r="V810">
        <v>0.19597568083311301</v>
      </c>
      <c r="W810">
        <v>0.19597568083311301</v>
      </c>
      <c r="X810">
        <v>5.9758575865112998E-3</v>
      </c>
      <c r="Z810">
        <v>0.12563106927334899</v>
      </c>
      <c r="AA810">
        <v>0.112247009940363</v>
      </c>
      <c r="AB810" s="111">
        <v>0.53551942615764503</v>
      </c>
      <c r="AC810">
        <v>-8.299189237613E-4</v>
      </c>
      <c r="AD810">
        <v>454.78786622751301</v>
      </c>
      <c r="AE810" s="111">
        <v>455.65779678834701</v>
      </c>
      <c r="AG810">
        <v>454.78786622751301</v>
      </c>
      <c r="AI810" s="96">
        <v>2.4574899495432002E-6</v>
      </c>
      <c r="AK810">
        <v>448.36022864945801</v>
      </c>
      <c r="AL810">
        <v>455.085632079199</v>
      </c>
      <c r="AM810">
        <v>441.63482521971599</v>
      </c>
      <c r="AN810">
        <v>6.7515432098759996E-4</v>
      </c>
      <c r="AO810">
        <v>5.0981040564370003E-4</v>
      </c>
      <c r="AP810">
        <v>0.19899999999999901</v>
      </c>
      <c r="AQ810">
        <v>5.9914536397691004E-3</v>
      </c>
      <c r="AR810" s="96">
        <v>-1.55960532578491E-5</v>
      </c>
      <c r="AS810">
        <v>0.89809015732240904</v>
      </c>
      <c r="AT810">
        <v>1.0205854971758701</v>
      </c>
      <c r="AU810">
        <v>0.89809015732240904</v>
      </c>
      <c r="AV810">
        <v>0.53551942615764503</v>
      </c>
    </row>
    <row r="811" spans="1:48">
      <c r="A811" s="95">
        <v>45736</v>
      </c>
      <c r="B811" t="b">
        <v>0</v>
      </c>
      <c r="C811" t="b">
        <v>0</v>
      </c>
      <c r="E811" t="s">
        <v>107</v>
      </c>
      <c r="F811">
        <v>5719.95</v>
      </c>
      <c r="H811">
        <v>5719.95</v>
      </c>
      <c r="J811">
        <v>4.3299999999999998E-2</v>
      </c>
      <c r="K811">
        <v>12469.966430116599</v>
      </c>
      <c r="L811">
        <v>12477.865</v>
      </c>
      <c r="M811">
        <v>447.46053926359002</v>
      </c>
      <c r="O811">
        <v>19.899999999999999</v>
      </c>
      <c r="P811">
        <v>12477.865</v>
      </c>
      <c r="Q811">
        <v>0.99448853807168303</v>
      </c>
      <c r="T811">
        <v>5.3667779416682E-2</v>
      </c>
      <c r="U811">
        <v>0.18324387454890401</v>
      </c>
      <c r="V811">
        <v>0.19726184650367901</v>
      </c>
      <c r="W811">
        <v>0.19726184650367901</v>
      </c>
      <c r="X811">
        <v>-1.901648527167E-4</v>
      </c>
      <c r="Z811">
        <v>0.12563106927334899</v>
      </c>
      <c r="AA811">
        <v>0.11260091051866999</v>
      </c>
      <c r="AB811" s="111">
        <v>0.53227610349177701</v>
      </c>
      <c r="AC811">
        <v>-2.9894062186359999E-3</v>
      </c>
      <c r="AD811">
        <v>454.78786622751301</v>
      </c>
      <c r="AE811" s="111">
        <v>454.29565053705801</v>
      </c>
      <c r="AG811">
        <v>454.78786622751301</v>
      </c>
      <c r="AI811" s="96">
        <v>3.13296037864541E-5</v>
      </c>
      <c r="AK811">
        <v>448.36022864945801</v>
      </c>
      <c r="AL811">
        <v>455.085632079199</v>
      </c>
      <c r="AM811">
        <v>441.63482521971599</v>
      </c>
      <c r="AN811">
        <v>5.0981040564370003E-4</v>
      </c>
      <c r="AO811">
        <v>3.4446649029979998E-4</v>
      </c>
      <c r="AP811">
        <v>0.19899999999999901</v>
      </c>
      <c r="AQ811" s="96">
        <v>2.4023887388384899E-6</v>
      </c>
      <c r="AR811">
        <v>-1.925672414555E-4</v>
      </c>
      <c r="AS811">
        <v>0.89809015732240904</v>
      </c>
      <c r="AT811">
        <v>1.0233792113220801</v>
      </c>
      <c r="AU811">
        <v>0.89809015732240904</v>
      </c>
      <c r="AV811">
        <v>0.53227610349177701</v>
      </c>
    </row>
    <row r="812" spans="1:48">
      <c r="A812" s="95">
        <v>45736</v>
      </c>
      <c r="B812" t="b">
        <v>0</v>
      </c>
      <c r="C812" t="b">
        <v>0</v>
      </c>
      <c r="E812" t="s">
        <v>108</v>
      </c>
      <c r="F812">
        <v>5716.45</v>
      </c>
      <c r="H812">
        <v>5716.45</v>
      </c>
      <c r="J812">
        <v>4.3299999999999998E-2</v>
      </c>
      <c r="K812">
        <v>12469.966430116599</v>
      </c>
      <c r="L812">
        <v>12472.880999999999</v>
      </c>
      <c r="M812">
        <v>447.28181130590701</v>
      </c>
      <c r="O812">
        <v>19.899999999999999</v>
      </c>
      <c r="P812">
        <v>12472.880999999999</v>
      </c>
      <c r="Q812">
        <v>0.99938810653939203</v>
      </c>
      <c r="T812">
        <v>5.3667779416682E-2</v>
      </c>
      <c r="U812">
        <v>0.177709063350315</v>
      </c>
      <c r="V812">
        <v>0.19430212389170301</v>
      </c>
      <c r="W812">
        <v>0.19430212389170301</v>
      </c>
      <c r="X812" s="96">
        <v>-9.1277890072272205E-7</v>
      </c>
      <c r="Z812">
        <v>0.12563106927334899</v>
      </c>
      <c r="AA812">
        <v>0.11256758985267799</v>
      </c>
      <c r="AB812" s="111">
        <v>0.52356991441905798</v>
      </c>
      <c r="AC812">
        <v>-2.1347622890610001E-4</v>
      </c>
      <c r="AD812">
        <v>454.78786622751301</v>
      </c>
      <c r="AE812" s="111">
        <v>454.198669214772</v>
      </c>
      <c r="AG812">
        <v>454.78786622751301</v>
      </c>
      <c r="AI812" s="96">
        <v>1.59605921519051E-7</v>
      </c>
      <c r="AK812">
        <v>448.36022864945801</v>
      </c>
      <c r="AL812">
        <v>455.085632079199</v>
      </c>
      <c r="AM812">
        <v>441.63482521971599</v>
      </c>
      <c r="AN812">
        <v>3.4446649029979998E-4</v>
      </c>
      <c r="AO812">
        <v>1.7912257495590001E-4</v>
      </c>
      <c r="AP812">
        <v>0.19899999999999901</v>
      </c>
      <c r="AQ812" s="96">
        <v>4.2063537874176499E-11</v>
      </c>
      <c r="AR812" s="96">
        <v>-9.1282096426059603E-7</v>
      </c>
      <c r="AS812">
        <v>0.89809015732240904</v>
      </c>
      <c r="AT812">
        <v>1.0204352438955699</v>
      </c>
      <c r="AU812">
        <v>0.89809015732240904</v>
      </c>
      <c r="AV812">
        <v>0.52356991441905798</v>
      </c>
    </row>
    <row r="813" spans="1:48">
      <c r="A813" s="95">
        <v>45736</v>
      </c>
      <c r="B813" t="b">
        <v>0</v>
      </c>
      <c r="C813" t="b">
        <v>0</v>
      </c>
      <c r="E813" t="s">
        <v>109</v>
      </c>
      <c r="F813">
        <v>5707</v>
      </c>
      <c r="H813">
        <v>5707</v>
      </c>
      <c r="J813">
        <v>4.3299999999999998E-2</v>
      </c>
      <c r="K813">
        <v>12469.966430116599</v>
      </c>
      <c r="L813">
        <v>12451.833000000001</v>
      </c>
      <c r="M813">
        <v>446.52702277193799</v>
      </c>
      <c r="O813">
        <v>19.899999999999999</v>
      </c>
      <c r="P813">
        <v>12451.833000000001</v>
      </c>
      <c r="Q813">
        <v>0.99834687612066897</v>
      </c>
      <c r="T813">
        <v>5.3667779416682E-2</v>
      </c>
      <c r="U813">
        <v>0.173169241605895</v>
      </c>
      <c r="V813">
        <v>0.19175940327666999</v>
      </c>
      <c r="W813">
        <v>0.19175940327666999</v>
      </c>
      <c r="X813">
        <v>0</v>
      </c>
      <c r="Z813">
        <v>0.12563106927334899</v>
      </c>
      <c r="AA813">
        <v>0.112178395085285</v>
      </c>
      <c r="AB813" s="111">
        <v>0.53154523493341499</v>
      </c>
      <c r="AC813">
        <v>-8.8432232144729998E-4</v>
      </c>
      <c r="AD813">
        <v>454.78786622751301</v>
      </c>
      <c r="AE813" s="111">
        <v>453.79701119321402</v>
      </c>
      <c r="AG813">
        <v>454.78786622751301</v>
      </c>
      <c r="AI813" s="96">
        <v>2.8524727260510602E-6</v>
      </c>
      <c r="AK813">
        <v>448.36022864945801</v>
      </c>
      <c r="AL813">
        <v>455.085632079199</v>
      </c>
      <c r="AM813">
        <v>441.63482521971599</v>
      </c>
      <c r="AN813">
        <v>1.7912257495590001E-4</v>
      </c>
      <c r="AO813">
        <v>0</v>
      </c>
      <c r="AP813">
        <v>0.19899999999999901</v>
      </c>
      <c r="AQ813">
        <v>0</v>
      </c>
      <c r="AR813">
        <v>0</v>
      </c>
      <c r="AS813">
        <v>0.89809015732240904</v>
      </c>
      <c r="AT813">
        <v>1.02071318388787</v>
      </c>
      <c r="AU813">
        <v>0.89809015732240904</v>
      </c>
      <c r="AV813">
        <v>0.53154523493341499</v>
      </c>
    </row>
    <row r="814" spans="1:48">
      <c r="A814" s="95">
        <v>45736</v>
      </c>
      <c r="B814" t="b">
        <v>0</v>
      </c>
      <c r="C814" t="b">
        <v>0</v>
      </c>
      <c r="E814" t="s">
        <v>110</v>
      </c>
      <c r="F814">
        <v>5716.35</v>
      </c>
      <c r="G814" t="s">
        <v>111</v>
      </c>
      <c r="H814">
        <v>5716.35</v>
      </c>
      <c r="J814">
        <v>4.3299999999999998E-2</v>
      </c>
      <c r="K814">
        <v>12469.966430116599</v>
      </c>
      <c r="L814">
        <v>12472.038</v>
      </c>
      <c r="M814">
        <v>447.25158103537598</v>
      </c>
      <c r="N814">
        <v>451.63489098538599</v>
      </c>
      <c r="O814">
        <v>19.899999999999999</v>
      </c>
      <c r="P814">
        <v>12472.038</v>
      </c>
      <c r="Q814">
        <v>1.00163833888207</v>
      </c>
      <c r="R814">
        <v>451.63489098538599</v>
      </c>
      <c r="S814">
        <v>5.7600325708703298E-2</v>
      </c>
      <c r="T814">
        <v>5.3667779416682E-2</v>
      </c>
      <c r="U814">
        <v>0.16872034980021999</v>
      </c>
      <c r="V814">
        <v>0.18922904472886401</v>
      </c>
      <c r="W814">
        <v>0.18922904472886401</v>
      </c>
      <c r="X814">
        <v>0</v>
      </c>
      <c r="Y814">
        <v>0.125618371627264</v>
      </c>
      <c r="Z814">
        <v>0.12563106927334899</v>
      </c>
      <c r="AA814">
        <v>0.112270569205805</v>
      </c>
      <c r="AB814" s="111">
        <v>0.53859349960045599</v>
      </c>
      <c r="AC814">
        <v>8.6180846549760003E-4</v>
      </c>
      <c r="AD814">
        <v>454.78786622751301</v>
      </c>
      <c r="AE814" s="111">
        <v>454.18809729907798</v>
      </c>
      <c r="AF814">
        <v>454.18809729907798</v>
      </c>
      <c r="AG814">
        <v>454.78786622751301</v>
      </c>
      <c r="AH814" s="95">
        <v>45736</v>
      </c>
      <c r="AI814" s="96">
        <v>2.6287355692491798E-6</v>
      </c>
      <c r="AJ814">
        <v>447.25158103537598</v>
      </c>
      <c r="AK814">
        <v>448.36022864945801</v>
      </c>
      <c r="AL814">
        <v>455.085632079199</v>
      </c>
      <c r="AM814">
        <v>441.63482521971599</v>
      </c>
      <c r="AN814">
        <v>0</v>
      </c>
      <c r="AO814">
        <v>1.0058421516754E-3</v>
      </c>
      <c r="AP814">
        <v>0.19899999999999901</v>
      </c>
      <c r="AQ814">
        <v>0</v>
      </c>
      <c r="AR814">
        <v>0</v>
      </c>
      <c r="AS814">
        <v>0.89809015732240904</v>
      </c>
      <c r="AT814">
        <v>1.0239479427668099</v>
      </c>
      <c r="AU814">
        <v>0.89809015732240904</v>
      </c>
      <c r="AV814">
        <v>0.53859349960045599</v>
      </c>
    </row>
    <row r="815" spans="1:48">
      <c r="A815" s="95">
        <v>45737</v>
      </c>
      <c r="B815" t="b">
        <v>0</v>
      </c>
      <c r="C815" t="b">
        <v>0</v>
      </c>
      <c r="E815" t="s">
        <v>104</v>
      </c>
      <c r="H815">
        <v>5668.7375000000002</v>
      </c>
      <c r="J815">
        <v>4.3299999999999998E-2</v>
      </c>
      <c r="K815">
        <v>12480.593846301699</v>
      </c>
      <c r="L815">
        <v>12374.406999999999</v>
      </c>
      <c r="M815">
        <v>443.678939070274</v>
      </c>
      <c r="O815">
        <v>19.8</v>
      </c>
      <c r="P815">
        <v>12374.406999999999</v>
      </c>
      <c r="T815">
        <v>5.7600325708703298E-2</v>
      </c>
      <c r="U815">
        <v>0.18321121004332899</v>
      </c>
      <c r="V815">
        <v>0.19528772272072301</v>
      </c>
      <c r="W815">
        <v>0.19528772272072301</v>
      </c>
      <c r="X815">
        <v>-0.107709409358554</v>
      </c>
      <c r="Z815">
        <v>0.125618371627264</v>
      </c>
      <c r="AA815">
        <v>0.111833046448425</v>
      </c>
      <c r="AB815" s="111">
        <v>0.54587715022064698</v>
      </c>
      <c r="AC815">
        <v>-4.3168977162115997E-3</v>
      </c>
      <c r="AD815">
        <v>454.18809729907798</v>
      </c>
      <c r="AE815" s="111">
        <v>452.22741373911703</v>
      </c>
      <c r="AG815">
        <v>454.18809729907798</v>
      </c>
      <c r="AI815" s="96">
        <v>6.4321470474628599E-5</v>
      </c>
      <c r="AK815">
        <v>447.25158103537598</v>
      </c>
      <c r="AL815">
        <v>453.96035475090599</v>
      </c>
      <c r="AM815">
        <v>440.542807319845</v>
      </c>
      <c r="AN815">
        <v>1.0058421516754E-3</v>
      </c>
      <c r="AO815">
        <v>8.4049823633150001E-4</v>
      </c>
      <c r="AP815">
        <v>0.19800000000000001</v>
      </c>
      <c r="AQ815" s="96">
        <v>3.3317801406017102E-5</v>
      </c>
      <c r="AR815">
        <v>-0.10774272715996</v>
      </c>
      <c r="AS815">
        <v>0.89822444935276502</v>
      </c>
      <c r="AT815">
        <v>1.0231837812920099</v>
      </c>
      <c r="AU815">
        <v>0.89822444935276502</v>
      </c>
      <c r="AV815">
        <v>0.54587715022064698</v>
      </c>
    </row>
    <row r="816" spans="1:48">
      <c r="A816" s="95">
        <v>45737</v>
      </c>
      <c r="B816" t="b">
        <v>0</v>
      </c>
      <c r="C816" t="b">
        <v>0</v>
      </c>
      <c r="E816" t="s">
        <v>105</v>
      </c>
      <c r="H816">
        <v>5672.9</v>
      </c>
      <c r="J816">
        <v>4.3299999999999998E-2</v>
      </c>
      <c r="K816">
        <v>12480.593846301699</v>
      </c>
      <c r="L816">
        <v>12382.272000000001</v>
      </c>
      <c r="M816">
        <v>443.96093519790998</v>
      </c>
      <c r="O816">
        <v>19.8</v>
      </c>
      <c r="P816">
        <v>12382.272000000001</v>
      </c>
      <c r="T816">
        <v>5.7600325708703298E-2</v>
      </c>
      <c r="U816">
        <v>0.17775009315686799</v>
      </c>
      <c r="V816">
        <v>0.19239163260525599</v>
      </c>
      <c r="W816">
        <v>0.19239163260525599</v>
      </c>
      <c r="X816">
        <v>-6.6172030777654101E-2</v>
      </c>
      <c r="Z816">
        <v>0.125618371627264</v>
      </c>
      <c r="AA816">
        <v>0.110981426793687</v>
      </c>
      <c r="AB816" s="111">
        <v>0.470758074857206</v>
      </c>
      <c r="AC816">
        <v>3.3943997359119998E-4</v>
      </c>
      <c r="AD816">
        <v>454.18809729907798</v>
      </c>
      <c r="AE816" s="111">
        <v>452.38091780049399</v>
      </c>
      <c r="AG816">
        <v>454.18809729907798</v>
      </c>
      <c r="AI816" s="96">
        <v>4.0371297115430699E-7</v>
      </c>
      <c r="AK816">
        <v>447.25158103537598</v>
      </c>
      <c r="AL816">
        <v>453.96035475090599</v>
      </c>
      <c r="AM816">
        <v>440.542807319845</v>
      </c>
      <c r="AN816">
        <v>8.4049823633150001E-4</v>
      </c>
      <c r="AO816">
        <v>6.7515432098759996E-4</v>
      </c>
      <c r="AP816">
        <v>0.19800000000000001</v>
      </c>
      <c r="AQ816" s="96">
        <v>7.56702084888132E-6</v>
      </c>
      <c r="AR816">
        <v>-6.6179597798503007E-2</v>
      </c>
      <c r="AS816">
        <v>0.89822444935276502</v>
      </c>
      <c r="AT816">
        <v>1.0268004049530099</v>
      </c>
      <c r="AU816">
        <v>0.89822444935276502</v>
      </c>
      <c r="AV816">
        <v>0.470758074857206</v>
      </c>
    </row>
    <row r="817" spans="1:48">
      <c r="A817" s="95">
        <v>45737</v>
      </c>
      <c r="B817" t="b">
        <v>0</v>
      </c>
      <c r="C817" t="b">
        <v>0</v>
      </c>
      <c r="E817" t="s">
        <v>106</v>
      </c>
      <c r="H817">
        <v>5666.45</v>
      </c>
      <c r="J817">
        <v>4.3299999999999998E-2</v>
      </c>
      <c r="K817">
        <v>12480.593846301699</v>
      </c>
      <c r="L817">
        <v>12369.065000000001</v>
      </c>
      <c r="M817">
        <v>443.48740400176501</v>
      </c>
      <c r="O817">
        <v>19.8</v>
      </c>
      <c r="P817">
        <v>12369.065000000001</v>
      </c>
      <c r="T817">
        <v>5.7600325708703298E-2</v>
      </c>
      <c r="U817">
        <v>0.172684472476474</v>
      </c>
      <c r="V817">
        <v>0.18964275009802001</v>
      </c>
      <c r="W817">
        <v>0.18964275009802001</v>
      </c>
      <c r="X817">
        <v>-6.7803131380770598E-2</v>
      </c>
      <c r="Z817">
        <v>0.125618371627264</v>
      </c>
      <c r="AA817">
        <v>0.110981155971588</v>
      </c>
      <c r="AB817" s="111">
        <v>0.49932059704166898</v>
      </c>
      <c r="AC817">
        <v>-5.0496942616840002E-4</v>
      </c>
      <c r="AD817">
        <v>454.18809729907798</v>
      </c>
      <c r="AE817" s="111">
        <v>452.152479268023</v>
      </c>
      <c r="AG817">
        <v>454.18809729907798</v>
      </c>
      <c r="AI817" s="96">
        <v>1.1388620015063101E-6</v>
      </c>
      <c r="AK817">
        <v>447.25158103537598</v>
      </c>
      <c r="AL817">
        <v>453.96035475090599</v>
      </c>
      <c r="AM817">
        <v>440.542807319845</v>
      </c>
      <c r="AN817">
        <v>6.7515432098759996E-4</v>
      </c>
      <c r="AO817">
        <v>5.0981040564370003E-4</v>
      </c>
      <c r="AP817">
        <v>0.19800000000000001</v>
      </c>
      <c r="AQ817" s="96">
        <v>9.0139951049368196E-8</v>
      </c>
      <c r="AR817">
        <v>-6.7803221520721699E-2</v>
      </c>
      <c r="AS817">
        <v>0.89822444935276502</v>
      </c>
      <c r="AT817">
        <v>1.03376357960281</v>
      </c>
      <c r="AU817">
        <v>0.89822444935276502</v>
      </c>
      <c r="AV817">
        <v>0.49932059704166898</v>
      </c>
    </row>
    <row r="818" spans="1:48">
      <c r="A818" s="95">
        <v>45737</v>
      </c>
      <c r="B818" t="b">
        <v>0</v>
      </c>
      <c r="C818" t="b">
        <v>0</v>
      </c>
      <c r="E818" t="s">
        <v>107</v>
      </c>
      <c r="H818">
        <v>5699.8374999999996</v>
      </c>
      <c r="J818">
        <v>4.3299999999999998E-2</v>
      </c>
      <c r="K818">
        <v>12480.593846301699</v>
      </c>
      <c r="L818">
        <v>12440.707</v>
      </c>
      <c r="M818">
        <v>446.05609650984798</v>
      </c>
      <c r="O818">
        <v>19.8</v>
      </c>
      <c r="P818">
        <v>12440.707</v>
      </c>
      <c r="T818">
        <v>5.7600325708703298E-2</v>
      </c>
      <c r="U818">
        <v>0.17765402903088201</v>
      </c>
      <c r="V818">
        <v>0.19144334094986401</v>
      </c>
      <c r="W818">
        <v>0.19144334094986401</v>
      </c>
      <c r="X818">
        <v>-3.534169898992E-4</v>
      </c>
      <c r="Z818">
        <v>0.125618371627264</v>
      </c>
      <c r="AA818">
        <v>0.111318561878368</v>
      </c>
      <c r="AB818" s="111">
        <v>0.50655827764902694</v>
      </c>
      <c r="AC818">
        <v>2.8913562891831998E-3</v>
      </c>
      <c r="AD818">
        <v>454.18809729907798</v>
      </c>
      <c r="AE818" s="111">
        <v>453.45981318262398</v>
      </c>
      <c r="AG818">
        <v>454.18809729907798</v>
      </c>
      <c r="AI818" s="96">
        <v>3.3354333130157899E-5</v>
      </c>
      <c r="AK818">
        <v>447.25158103537598</v>
      </c>
      <c r="AL818">
        <v>453.96035475090599</v>
      </c>
      <c r="AM818">
        <v>440.542807319845</v>
      </c>
      <c r="AN818">
        <v>5.0981040564370003E-4</v>
      </c>
      <c r="AO818">
        <v>3.4446649029979998E-4</v>
      </c>
      <c r="AP818">
        <v>0.19800000000000001</v>
      </c>
      <c r="AQ818" s="96">
        <v>8.8523549239543999E-7</v>
      </c>
      <c r="AR818">
        <v>-3.5430222539159999E-4</v>
      </c>
      <c r="AS818">
        <v>0.89822444935276502</v>
      </c>
      <c r="AT818">
        <v>1.0337657780523599</v>
      </c>
      <c r="AU818">
        <v>0.89822444935276502</v>
      </c>
      <c r="AV818">
        <v>0.50655827764902694</v>
      </c>
    </row>
    <row r="819" spans="1:48">
      <c r="A819" s="95">
        <v>45737</v>
      </c>
      <c r="B819" t="b">
        <v>0</v>
      </c>
      <c r="C819" t="b">
        <v>0</v>
      </c>
      <c r="E819" t="s">
        <v>108</v>
      </c>
      <c r="H819">
        <v>5708.05</v>
      </c>
      <c r="J819">
        <v>4.3299999999999998E-2</v>
      </c>
      <c r="K819">
        <v>12480.593846301699</v>
      </c>
      <c r="L819">
        <v>12459.575000000001</v>
      </c>
      <c r="M819">
        <v>446.73260037967998</v>
      </c>
      <c r="O819">
        <v>19.8</v>
      </c>
      <c r="P819">
        <v>12459.575000000001</v>
      </c>
      <c r="T819">
        <v>5.7600325708703298E-2</v>
      </c>
      <c r="U819">
        <v>0.17294617373145299</v>
      </c>
      <c r="V819">
        <v>0.18887185422892999</v>
      </c>
      <c r="W819">
        <v>0.18887185422892999</v>
      </c>
      <c r="X819" s="96">
        <v>-6.8816363553396197E-8</v>
      </c>
      <c r="Z819">
        <v>0.125618371627264</v>
      </c>
      <c r="AA819">
        <v>0.111390946671098</v>
      </c>
      <c r="AB819" s="111">
        <v>0.53956335677728895</v>
      </c>
      <c r="AC819">
        <v>7.6496303070109999E-4</v>
      </c>
      <c r="AD819">
        <v>454.18809729907798</v>
      </c>
      <c r="AE819" s="111">
        <v>453.806693175617</v>
      </c>
      <c r="AG819">
        <v>454.18809729907798</v>
      </c>
      <c r="AI819" s="96">
        <v>2.2966951936787201E-6</v>
      </c>
      <c r="AK819">
        <v>447.25158103537598</v>
      </c>
      <c r="AL819">
        <v>453.96035475090599</v>
      </c>
      <c r="AM819">
        <v>440.542807319845</v>
      </c>
      <c r="AN819">
        <v>3.4446649029979998E-4</v>
      </c>
      <c r="AO819">
        <v>1.7912257495590001E-4</v>
      </c>
      <c r="AP819">
        <v>0.19800000000000001</v>
      </c>
      <c r="AQ819" s="96">
        <v>7.0109068415915701E-10</v>
      </c>
      <c r="AR819" s="96">
        <v>-6.9517454237555398E-8</v>
      </c>
      <c r="AS819">
        <v>0.89822444935276502</v>
      </c>
      <c r="AT819">
        <v>1.0310190154932299</v>
      </c>
      <c r="AU819">
        <v>0.89822444935276502</v>
      </c>
      <c r="AV819">
        <v>0.53956335677728895</v>
      </c>
    </row>
    <row r="820" spans="1:48">
      <c r="A820" s="95">
        <v>45737</v>
      </c>
      <c r="B820" t="b">
        <v>0</v>
      </c>
      <c r="C820" t="b">
        <v>0</v>
      </c>
      <c r="E820" t="s">
        <v>109</v>
      </c>
      <c r="H820">
        <v>5699.3</v>
      </c>
      <c r="J820">
        <v>4.3299999999999998E-2</v>
      </c>
      <c r="K820">
        <v>12480.593846301699</v>
      </c>
      <c r="L820">
        <v>12438.248</v>
      </c>
      <c r="M820">
        <v>445.96793014267001</v>
      </c>
      <c r="O820">
        <v>19.8</v>
      </c>
      <c r="P820">
        <v>12438.248</v>
      </c>
      <c r="T820">
        <v>5.7600325708703298E-2</v>
      </c>
      <c r="U820">
        <v>0.16860127140136</v>
      </c>
      <c r="V820">
        <v>0.18643421420284101</v>
      </c>
      <c r="W820">
        <v>0.18643421420284101</v>
      </c>
      <c r="X820">
        <v>0</v>
      </c>
      <c r="Z820">
        <v>0.125618371627264</v>
      </c>
      <c r="AA820">
        <v>0.110977717682205</v>
      </c>
      <c r="AB820" s="111">
        <v>0.54690950166859698</v>
      </c>
      <c r="AC820">
        <v>-9.2430285096450004E-4</v>
      </c>
      <c r="AD820">
        <v>454.18809729907798</v>
      </c>
      <c r="AE820" s="111">
        <v>453.38723835532801</v>
      </c>
      <c r="AG820">
        <v>454.18809729907798</v>
      </c>
      <c r="AI820" s="96">
        <v>2.9349248895117498E-6</v>
      </c>
      <c r="AK820">
        <v>447.25158103537598</v>
      </c>
      <c r="AL820">
        <v>453.96035475090599</v>
      </c>
      <c r="AM820">
        <v>440.542807319845</v>
      </c>
      <c r="AN820">
        <v>1.7912257495590001E-4</v>
      </c>
      <c r="AO820">
        <v>0</v>
      </c>
      <c r="AP820">
        <v>0.19800000000000001</v>
      </c>
      <c r="AQ820">
        <v>0</v>
      </c>
      <c r="AR820">
        <v>0</v>
      </c>
      <c r="AS820">
        <v>0.89822444935276502</v>
      </c>
      <c r="AT820">
        <v>1.03042770130446</v>
      </c>
      <c r="AU820">
        <v>0.89822444935276502</v>
      </c>
      <c r="AV820">
        <v>0.54690950166859698</v>
      </c>
    </row>
    <row r="821" spans="1:48">
      <c r="A821" s="95">
        <v>45737</v>
      </c>
      <c r="B821" t="b">
        <v>0</v>
      </c>
      <c r="C821" t="b">
        <v>0</v>
      </c>
      <c r="E821" t="s">
        <v>110</v>
      </c>
      <c r="G821" t="s">
        <v>111</v>
      </c>
      <c r="H821">
        <v>5710.15</v>
      </c>
      <c r="J821">
        <v>4.3299999999999998E-2</v>
      </c>
      <c r="K821">
        <v>12480.593846301699</v>
      </c>
      <c r="L821">
        <v>12463.701999999999</v>
      </c>
      <c r="M821">
        <v>446.88057215574503</v>
      </c>
      <c r="N821">
        <v>451.14504408585998</v>
      </c>
      <c r="O821">
        <v>19.8</v>
      </c>
      <c r="P821">
        <v>12463.701999999999</v>
      </c>
      <c r="R821">
        <v>451.14504408585998</v>
      </c>
      <c r="S821">
        <v>5.7878369958057702E-2</v>
      </c>
      <c r="T821">
        <v>5.7600325708703298E-2</v>
      </c>
      <c r="U821">
        <v>0.16481245298546099</v>
      </c>
      <c r="V821">
        <v>0.18421768202503599</v>
      </c>
      <c r="W821">
        <v>0.18421768202503599</v>
      </c>
      <c r="X821">
        <v>0</v>
      </c>
      <c r="Y821">
        <v>0.12540841971387801</v>
      </c>
      <c r="Z821">
        <v>0.125618371627264</v>
      </c>
      <c r="AA821">
        <v>0.11096996470640701</v>
      </c>
      <c r="AB821" s="111">
        <v>0.55406038058648199</v>
      </c>
      <c r="AC821">
        <v>1.1184967541189E-3</v>
      </c>
      <c r="AD821">
        <v>454.18809729907798</v>
      </c>
      <c r="AE821" s="111">
        <v>453.89435050978801</v>
      </c>
      <c r="AF821">
        <v>453.89435050978801</v>
      </c>
      <c r="AG821">
        <v>454.18809729907798</v>
      </c>
      <c r="AH821" s="95">
        <v>45737</v>
      </c>
      <c r="AI821" s="96">
        <v>4.1793203327576401E-6</v>
      </c>
      <c r="AJ821">
        <v>446.88057215574503</v>
      </c>
      <c r="AK821">
        <v>447.25158103537598</v>
      </c>
      <c r="AL821">
        <v>453.96035475090599</v>
      </c>
      <c r="AM821">
        <v>440.542807319845</v>
      </c>
      <c r="AN821">
        <v>0</v>
      </c>
      <c r="AO821">
        <v>1.0058421516754E-3</v>
      </c>
      <c r="AP821">
        <v>0.19800000000000001</v>
      </c>
      <c r="AQ821">
        <v>0</v>
      </c>
      <c r="AR821">
        <v>0</v>
      </c>
      <c r="AS821">
        <v>0.89822444935276502</v>
      </c>
      <c r="AT821">
        <v>1.0337936881431</v>
      </c>
      <c r="AU821">
        <v>0.89822444935276502</v>
      </c>
      <c r="AV821">
        <v>0.55406038058648199</v>
      </c>
    </row>
    <row r="822" spans="1:48">
      <c r="A822" s="95">
        <v>45740</v>
      </c>
      <c r="B822" t="b">
        <v>0</v>
      </c>
      <c r="C822" t="b">
        <v>0</v>
      </c>
      <c r="E822" t="s">
        <v>104</v>
      </c>
      <c r="F822">
        <v>5799.5249999999996</v>
      </c>
      <c r="H822">
        <v>0</v>
      </c>
      <c r="J822">
        <v>4.3299999999999998E-2</v>
      </c>
      <c r="K822">
        <v>12700.909805141</v>
      </c>
      <c r="L822">
        <v>12659.995000000001</v>
      </c>
      <c r="M822">
        <v>453.70303230647198</v>
      </c>
      <c r="O822">
        <v>19.28</v>
      </c>
      <c r="P822">
        <v>12659.995000000001</v>
      </c>
      <c r="T822">
        <v>5.7878369958057702E-2</v>
      </c>
      <c r="U822">
        <v>0.22322810833092199</v>
      </c>
      <c r="V822">
        <v>0.21228939192594701</v>
      </c>
      <c r="W822">
        <v>0.22322810833092199</v>
      </c>
      <c r="X822">
        <v>0.51986891496861598</v>
      </c>
      <c r="Z822">
        <v>0.12540841971387801</v>
      </c>
      <c r="AA822">
        <v>0.114776743354899</v>
      </c>
      <c r="AB822" s="111">
        <v>0.56211003268691395</v>
      </c>
      <c r="AC822">
        <v>8.4162869340033992E-3</v>
      </c>
      <c r="AD822">
        <v>453.89435050978801</v>
      </c>
      <c r="AE822" s="111">
        <v>457.71445560140103</v>
      </c>
      <c r="AG822">
        <v>453.89435050978801</v>
      </c>
      <c r="AI822">
        <v>2.2956757718689999E-4</v>
      </c>
      <c r="AK822">
        <v>446.88057215574503</v>
      </c>
      <c r="AL822">
        <v>453.58378073808097</v>
      </c>
      <c r="AM822">
        <v>440.177363573408</v>
      </c>
      <c r="AN822">
        <v>1.0058421516754E-3</v>
      </c>
      <c r="AO822">
        <v>8.4049823633150001E-4</v>
      </c>
      <c r="AP822">
        <v>0.1928</v>
      </c>
      <c r="AQ822">
        <v>0.51986894520407201</v>
      </c>
      <c r="AR822" s="96">
        <v>-3.0235455805715999E-8</v>
      </c>
      <c r="AS822">
        <v>0.90044006317044301</v>
      </c>
      <c r="AT822">
        <v>1.03385661648262</v>
      </c>
      <c r="AU822">
        <v>0.90044006317044301</v>
      </c>
      <c r="AV822">
        <v>0.56211003268691395</v>
      </c>
    </row>
    <row r="823" spans="1:48">
      <c r="A823" s="95">
        <v>45740</v>
      </c>
      <c r="B823" t="b">
        <v>0</v>
      </c>
      <c r="C823" t="b">
        <v>0</v>
      </c>
      <c r="E823" t="s">
        <v>105</v>
      </c>
      <c r="F823">
        <v>5808.9750000000004</v>
      </c>
      <c r="H823">
        <v>0</v>
      </c>
      <c r="J823">
        <v>4.3299999999999998E-2</v>
      </c>
      <c r="K823">
        <v>12700.909805141</v>
      </c>
      <c r="L823">
        <v>12677.54</v>
      </c>
      <c r="M823">
        <v>454.33180188353901</v>
      </c>
      <c r="O823">
        <v>19.28</v>
      </c>
      <c r="P823">
        <v>12677.54</v>
      </c>
      <c r="Q823">
        <v>1.0016294437906501</v>
      </c>
      <c r="T823">
        <v>5.7878369958057702E-2</v>
      </c>
      <c r="U823">
        <v>0.216896144002442</v>
      </c>
      <c r="V823">
        <v>0.20932338728410799</v>
      </c>
      <c r="W823">
        <v>0.216896144002442</v>
      </c>
      <c r="X823">
        <v>0.62983809781068101</v>
      </c>
      <c r="Z823">
        <v>0.12540841971387801</v>
      </c>
      <c r="AA823">
        <v>0.113791621195552</v>
      </c>
      <c r="AB823" s="111">
        <v>0.70509455202147697</v>
      </c>
      <c r="AC823">
        <v>7.6470821619699998E-4</v>
      </c>
      <c r="AD823">
        <v>453.89435050978801</v>
      </c>
      <c r="AE823" s="111">
        <v>458.06447360627197</v>
      </c>
      <c r="AG823">
        <v>453.89435050978801</v>
      </c>
      <c r="AI823" s="96">
        <v>1.9179538460543598E-6</v>
      </c>
      <c r="AK823">
        <v>446.88057215574503</v>
      </c>
      <c r="AL823">
        <v>453.58378073808097</v>
      </c>
      <c r="AM823">
        <v>440.177363573408</v>
      </c>
      <c r="AN823">
        <v>8.4049823633150001E-4</v>
      </c>
      <c r="AO823">
        <v>6.7515432098759996E-4</v>
      </c>
      <c r="AP823">
        <v>0.1928</v>
      </c>
      <c r="AQ823">
        <v>0.62983809794120904</v>
      </c>
      <c r="AR823" s="96">
        <v>-1.30528032826759E-10</v>
      </c>
      <c r="AS823">
        <v>0.90044006317044301</v>
      </c>
      <c r="AT823">
        <v>1.0019376005399101</v>
      </c>
      <c r="AU823">
        <v>0.90044006317044301</v>
      </c>
      <c r="AV823">
        <v>0.70509455202147697</v>
      </c>
    </row>
    <row r="824" spans="1:48">
      <c r="A824" s="95">
        <v>45740</v>
      </c>
      <c r="B824" t="b">
        <v>0</v>
      </c>
      <c r="C824" t="b">
        <v>0</v>
      </c>
      <c r="E824" t="s">
        <v>106</v>
      </c>
      <c r="F824">
        <v>5810.3</v>
      </c>
      <c r="H824">
        <v>0</v>
      </c>
      <c r="J824">
        <v>4.3299999999999998E-2</v>
      </c>
      <c r="K824">
        <v>12700.909805141</v>
      </c>
      <c r="L824">
        <v>12679.885</v>
      </c>
      <c r="M824">
        <v>454.415840906521</v>
      </c>
      <c r="O824">
        <v>19.28</v>
      </c>
      <c r="P824">
        <v>12679.885</v>
      </c>
      <c r="Q824">
        <v>1.00022809531802</v>
      </c>
      <c r="T824">
        <v>5.7878369958057702E-2</v>
      </c>
      <c r="U824">
        <v>0.21029722224769401</v>
      </c>
      <c r="V824">
        <v>0.20616401812549101</v>
      </c>
      <c r="W824">
        <v>0.21029722224769401</v>
      </c>
      <c r="X824">
        <v>0.66391881469714598</v>
      </c>
      <c r="Z824">
        <v>0.12540841971387801</v>
      </c>
      <c r="AA824">
        <v>0.113773426347796</v>
      </c>
      <c r="AB824" s="111">
        <v>0.77819497722098196</v>
      </c>
      <c r="AC824">
        <v>1.2311326708799999E-4</v>
      </c>
      <c r="AD824">
        <v>453.89435050978801</v>
      </c>
      <c r="AE824" s="111">
        <v>458.12086742015401</v>
      </c>
      <c r="AG824">
        <v>453.89435050978801</v>
      </c>
      <c r="AI824" s="96">
        <v>3.4208606911251801E-8</v>
      </c>
      <c r="AK824">
        <v>446.88057215574503</v>
      </c>
      <c r="AL824">
        <v>453.58378073808097</v>
      </c>
      <c r="AM824">
        <v>440.177363573408</v>
      </c>
      <c r="AN824">
        <v>6.7515432098759996E-4</v>
      </c>
      <c r="AO824">
        <v>5.0981040564370003E-4</v>
      </c>
      <c r="AP824">
        <v>0.1928</v>
      </c>
      <c r="AQ824">
        <v>0.66391881469727398</v>
      </c>
      <c r="AR824" s="96">
        <v>-1.28563826251593E-13</v>
      </c>
      <c r="AS824">
        <v>0.90044006317044301</v>
      </c>
      <c r="AT824">
        <v>1.0103983734249999</v>
      </c>
      <c r="AU824">
        <v>0.90044006317044301</v>
      </c>
      <c r="AV824">
        <v>0.77819497722098196</v>
      </c>
    </row>
    <row r="825" spans="1:48">
      <c r="A825" s="95">
        <v>45740</v>
      </c>
      <c r="B825" t="b">
        <v>0</v>
      </c>
      <c r="C825" t="b">
        <v>0</v>
      </c>
      <c r="E825" t="s">
        <v>107</v>
      </c>
      <c r="F825">
        <v>5808.2</v>
      </c>
      <c r="H825">
        <v>0</v>
      </c>
      <c r="J825">
        <v>4.3299999999999998E-2</v>
      </c>
      <c r="K825">
        <v>12700.909805141</v>
      </c>
      <c r="L825">
        <v>12676.468999999999</v>
      </c>
      <c r="M825">
        <v>454.29341988199798</v>
      </c>
      <c r="O825">
        <v>19.28</v>
      </c>
      <c r="P825">
        <v>12676.468999999999</v>
      </c>
      <c r="Q825">
        <v>0.999638572879197</v>
      </c>
      <c r="T825">
        <v>5.7878369958057702E-2</v>
      </c>
      <c r="U825">
        <v>0.203909563559976</v>
      </c>
      <c r="V825">
        <v>0.20305747009694899</v>
      </c>
      <c r="W825">
        <v>0.203909563559976</v>
      </c>
      <c r="X825">
        <v>0.66954858168589904</v>
      </c>
      <c r="Z825">
        <v>0.12540841971387801</v>
      </c>
      <c r="AA825">
        <v>0.11311818995905901</v>
      </c>
      <c r="AB825" s="111">
        <v>0.81738601310090497</v>
      </c>
      <c r="AC825">
        <v>-2.1356722280850001E-4</v>
      </c>
      <c r="AD825">
        <v>453.89435050978801</v>
      </c>
      <c r="AE825" s="111">
        <v>458.02302781878899</v>
      </c>
      <c r="AG825">
        <v>453.89435050978801</v>
      </c>
      <c r="AI825" s="96">
        <v>7.25975739798673E-8</v>
      </c>
      <c r="AK825">
        <v>446.88057215574503</v>
      </c>
      <c r="AL825">
        <v>453.58378073808097</v>
      </c>
      <c r="AM825">
        <v>440.177363573408</v>
      </c>
      <c r="AN825">
        <v>5.0981040564370003E-4</v>
      </c>
      <c r="AO825">
        <v>3.4446649029979998E-4</v>
      </c>
      <c r="AP825">
        <v>0.1928</v>
      </c>
      <c r="AQ825">
        <v>0.66954858168589904</v>
      </c>
      <c r="AR825">
        <v>0</v>
      </c>
      <c r="AS825">
        <v>0.90044006317044301</v>
      </c>
      <c r="AT825">
        <v>1.01055329160164</v>
      </c>
      <c r="AU825">
        <v>0.90044006317044301</v>
      </c>
      <c r="AV825">
        <v>0.81738601310090497</v>
      </c>
    </row>
    <row r="826" spans="1:48">
      <c r="A826" s="95">
        <v>45740</v>
      </c>
      <c r="B826" t="b">
        <v>0</v>
      </c>
      <c r="C826" t="b">
        <v>0</v>
      </c>
      <c r="E826" t="s">
        <v>108</v>
      </c>
      <c r="F826">
        <v>5805.75</v>
      </c>
      <c r="H826">
        <v>0</v>
      </c>
      <c r="J826">
        <v>4.3299999999999998E-2</v>
      </c>
      <c r="K826">
        <v>12700.909805141</v>
      </c>
      <c r="L826">
        <v>12670.141</v>
      </c>
      <c r="M826">
        <v>454.06663995132402</v>
      </c>
      <c r="O826">
        <v>19.28</v>
      </c>
      <c r="P826">
        <v>12670.141</v>
      </c>
      <c r="Q826">
        <v>0.99957818256946995</v>
      </c>
      <c r="T826">
        <v>5.7878369958057702E-2</v>
      </c>
      <c r="U826">
        <v>0.19776438328066001</v>
      </c>
      <c r="V826">
        <v>0.200021398785791</v>
      </c>
      <c r="W826">
        <v>0.200021398785791</v>
      </c>
      <c r="X826">
        <v>0.66042553217939104</v>
      </c>
      <c r="Z826">
        <v>0.12540841971387801</v>
      </c>
      <c r="AA826">
        <v>0.111947183440204</v>
      </c>
      <c r="AB826" s="111">
        <v>0.84806965947440205</v>
      </c>
      <c r="AC826">
        <v>-4.1110144474009998E-4</v>
      </c>
      <c r="AD826">
        <v>453.89435050978801</v>
      </c>
      <c r="AE826" s="111">
        <v>457.83473389032798</v>
      </c>
      <c r="AG826">
        <v>453.89435050978801</v>
      </c>
      <c r="AI826" s="96">
        <v>2.4931774218692802E-7</v>
      </c>
      <c r="AK826">
        <v>446.88057215574503</v>
      </c>
      <c r="AL826">
        <v>453.58378073808097</v>
      </c>
      <c r="AM826">
        <v>440.177363573408</v>
      </c>
      <c r="AN826">
        <v>3.4446649029979998E-4</v>
      </c>
      <c r="AO826">
        <v>1.7912257495590001E-4</v>
      </c>
      <c r="AP826">
        <v>0.1928</v>
      </c>
      <c r="AQ826">
        <v>0.66042553217939104</v>
      </c>
      <c r="AR826">
        <v>0</v>
      </c>
      <c r="AS826">
        <v>0.90044006317044301</v>
      </c>
      <c r="AT826">
        <v>1.01610007620731</v>
      </c>
      <c r="AU826">
        <v>0.90044006317044301</v>
      </c>
      <c r="AV826">
        <v>0.84806965947440205</v>
      </c>
    </row>
    <row r="827" spans="1:48">
      <c r="A827" s="95">
        <v>45740</v>
      </c>
      <c r="B827" t="b">
        <v>0</v>
      </c>
      <c r="C827" t="b">
        <v>0</v>
      </c>
      <c r="E827" t="s">
        <v>109</v>
      </c>
      <c r="F827">
        <v>5808.6125000000002</v>
      </c>
      <c r="H827">
        <v>0</v>
      </c>
      <c r="J827">
        <v>4.3299999999999998E-2</v>
      </c>
      <c r="K827">
        <v>12700.909805141</v>
      </c>
      <c r="L827">
        <v>12677.246999999999</v>
      </c>
      <c r="M827">
        <v>454.32130148535799</v>
      </c>
      <c r="O827">
        <v>19.28</v>
      </c>
      <c r="P827">
        <v>12677.246999999999</v>
      </c>
      <c r="Q827">
        <v>1.0004930456874599</v>
      </c>
      <c r="T827">
        <v>5.7878369958057702E-2</v>
      </c>
      <c r="U827">
        <v>0.19182643029489499</v>
      </c>
      <c r="V827">
        <v>0.197040452051198</v>
      </c>
      <c r="W827">
        <v>0.197040452051198</v>
      </c>
      <c r="X827">
        <v>0</v>
      </c>
      <c r="Z827">
        <v>0.12540841971387801</v>
      </c>
      <c r="AA827">
        <v>0.111437338491991</v>
      </c>
      <c r="AB827" s="111">
        <v>0.85937809205765703</v>
      </c>
      <c r="AC827">
        <v>4.745057735884E-4</v>
      </c>
      <c r="AD827">
        <v>453.89435050978801</v>
      </c>
      <c r="AE827" s="111">
        <v>458.05197911490899</v>
      </c>
      <c r="AG827">
        <v>453.89435050978801</v>
      </c>
      <c r="AI827" s="96">
        <v>3.1437209906472001E-7</v>
      </c>
      <c r="AK827">
        <v>446.88057215574503</v>
      </c>
      <c r="AL827">
        <v>453.58378073808097</v>
      </c>
      <c r="AM827">
        <v>440.177363573408</v>
      </c>
      <c r="AN827">
        <v>1.7912257495590001E-4</v>
      </c>
      <c r="AO827">
        <v>0</v>
      </c>
      <c r="AP827">
        <v>0.1928</v>
      </c>
      <c r="AQ827">
        <v>0</v>
      </c>
      <c r="AR827">
        <v>0</v>
      </c>
      <c r="AS827">
        <v>0.90044006317044301</v>
      </c>
      <c r="AT827">
        <v>1.0258595223185201</v>
      </c>
      <c r="AU827">
        <v>0.90044006317044301</v>
      </c>
      <c r="AV827">
        <v>0.85937809205765703</v>
      </c>
    </row>
    <row r="828" spans="1:48">
      <c r="A828" s="95">
        <v>45740</v>
      </c>
      <c r="B828" t="b">
        <v>0</v>
      </c>
      <c r="C828" t="b">
        <v>0</v>
      </c>
      <c r="E828" t="s">
        <v>110</v>
      </c>
      <c r="F828">
        <v>5819.625</v>
      </c>
      <c r="G828" t="s">
        <v>111</v>
      </c>
      <c r="H828">
        <v>0</v>
      </c>
      <c r="J828">
        <v>4.3299999999999998E-2</v>
      </c>
      <c r="K828">
        <v>12700.909805141</v>
      </c>
      <c r="L828">
        <v>12703.596</v>
      </c>
      <c r="M828">
        <v>455.265584733357</v>
      </c>
      <c r="N828">
        <v>459.79439720290497</v>
      </c>
      <c r="O828">
        <v>19.28</v>
      </c>
      <c r="P828">
        <v>12703.596</v>
      </c>
      <c r="Q828">
        <v>1.00189589166087</v>
      </c>
      <c r="R828">
        <v>459.79439720290497</v>
      </c>
      <c r="S828">
        <v>5.9069834678769403E-2</v>
      </c>
      <c r="T828">
        <v>5.7878369958057702E-2</v>
      </c>
      <c r="U828">
        <v>0.18720526496547499</v>
      </c>
      <c r="V828">
        <v>0.19464924574359499</v>
      </c>
      <c r="W828">
        <v>0.19464924574359499</v>
      </c>
      <c r="X828">
        <v>0</v>
      </c>
      <c r="Y828">
        <v>0.12651802548587401</v>
      </c>
      <c r="Z828">
        <v>0.12540841971387801</v>
      </c>
      <c r="AA828">
        <v>0.111647404653734</v>
      </c>
      <c r="AB828" s="111">
        <v>0.60937809205765703</v>
      </c>
      <c r="AC828">
        <v>1.7611727666616999E-3</v>
      </c>
      <c r="AD828">
        <v>453.89435050978801</v>
      </c>
      <c r="AE828" s="111">
        <v>458.85868778624098</v>
      </c>
      <c r="AF828">
        <v>458.85868778624098</v>
      </c>
      <c r="AG828">
        <v>453.89435050978801</v>
      </c>
      <c r="AH828" s="95">
        <v>45740</v>
      </c>
      <c r="AI828" s="96">
        <v>4.31098481379807E-6</v>
      </c>
      <c r="AJ828">
        <v>455.265584733357</v>
      </c>
      <c r="AK828">
        <v>446.88057215574503</v>
      </c>
      <c r="AL828">
        <v>453.58378073808097</v>
      </c>
      <c r="AM828">
        <v>440.177363573408</v>
      </c>
      <c r="AN828">
        <v>0</v>
      </c>
      <c r="AO828">
        <v>1.0058421516754E-3</v>
      </c>
      <c r="AP828">
        <v>0.1928</v>
      </c>
      <c r="AQ828">
        <v>0</v>
      </c>
      <c r="AR828">
        <v>0</v>
      </c>
      <c r="AS828">
        <v>0.90044006317044301</v>
      </c>
      <c r="AT828">
        <v>1.03004834396874</v>
      </c>
      <c r="AU828">
        <v>0.90044006317044301</v>
      </c>
      <c r="AV828">
        <v>0.52552968787188303</v>
      </c>
    </row>
    <row r="829" spans="1:48">
      <c r="A829" s="95">
        <v>45741</v>
      </c>
      <c r="B829" t="b">
        <v>0</v>
      </c>
      <c r="C829" t="b">
        <v>0</v>
      </c>
      <c r="E829" t="s">
        <v>104</v>
      </c>
      <c r="F829">
        <v>5818.0625</v>
      </c>
      <c r="H829">
        <v>0</v>
      </c>
      <c r="J829">
        <v>4.3299999999999998E-2</v>
      </c>
      <c r="K829">
        <v>12721.4116196584</v>
      </c>
      <c r="L829">
        <v>12702.992</v>
      </c>
      <c r="M829">
        <v>455.16923757571402</v>
      </c>
      <c r="O829">
        <v>17.48</v>
      </c>
      <c r="P829">
        <v>12702.992</v>
      </c>
      <c r="Q829">
        <v>0.99973151191013099</v>
      </c>
      <c r="T829">
        <v>5.9069834678769403E-2</v>
      </c>
      <c r="U829">
        <v>0.181515299010545</v>
      </c>
      <c r="V829">
        <v>0.19171345704322501</v>
      </c>
      <c r="W829">
        <v>0.19171345704322501</v>
      </c>
      <c r="X829">
        <v>-1.7003512687279999E-4</v>
      </c>
      <c r="Z829">
        <v>0.12651802548587401</v>
      </c>
      <c r="AA829">
        <v>0.111647175103532</v>
      </c>
      <c r="AB829" s="111">
        <v>0.52500549438244803</v>
      </c>
      <c r="AC829">
        <v>-1.512878999253E-4</v>
      </c>
      <c r="AD829">
        <v>458.85868778624098</v>
      </c>
      <c r="AE829" s="111">
        <v>458.789268019004</v>
      </c>
      <c r="AG829">
        <v>458.85868778624098</v>
      </c>
      <c r="AI829" s="96">
        <v>4.4796087882263202E-8</v>
      </c>
      <c r="AK829">
        <v>455.265584733357</v>
      </c>
      <c r="AL829">
        <v>462.09456850435703</v>
      </c>
      <c r="AM829">
        <v>448.43660096235601</v>
      </c>
      <c r="AN829">
        <v>1.0058421516754E-3</v>
      </c>
      <c r="AO829">
        <v>8.4049823633150001E-4</v>
      </c>
      <c r="AP829">
        <v>0.17480000000000001</v>
      </c>
      <c r="AQ829">
        <v>1.454561506143E-3</v>
      </c>
      <c r="AR829">
        <v>-1.6245966330159E-3</v>
      </c>
      <c r="AS829">
        <v>0.88862542167640701</v>
      </c>
      <c r="AT829">
        <v>1.02832684903072</v>
      </c>
      <c r="AU829">
        <v>0.88862542167640701</v>
      </c>
      <c r="AV829">
        <v>0.52500549438244803</v>
      </c>
    </row>
    <row r="830" spans="1:48">
      <c r="A830" s="95">
        <v>45741</v>
      </c>
      <c r="B830" t="b">
        <v>0</v>
      </c>
      <c r="C830" t="b">
        <v>0</v>
      </c>
      <c r="E830" t="s">
        <v>105</v>
      </c>
      <c r="F830">
        <v>5834.2</v>
      </c>
      <c r="H830">
        <v>0</v>
      </c>
      <c r="J830">
        <v>4.3299999999999998E-2</v>
      </c>
      <c r="K830">
        <v>12721.4116196584</v>
      </c>
      <c r="L830">
        <v>12738.583000000001</v>
      </c>
      <c r="M830">
        <v>456.44452203897703</v>
      </c>
      <c r="O830">
        <v>17.48</v>
      </c>
      <c r="P830">
        <v>12738.583000000001</v>
      </c>
      <c r="Q830">
        <v>1.0027736896948001</v>
      </c>
      <c r="T830">
        <v>5.9069834678769403E-2</v>
      </c>
      <c r="U830">
        <v>0.17832401728751701</v>
      </c>
      <c r="V830">
        <v>0.18990968358591601</v>
      </c>
      <c r="W830">
        <v>0.18990968358591601</v>
      </c>
      <c r="X830">
        <v>3.3532030111909001E-3</v>
      </c>
      <c r="Z830">
        <v>0.12651802548587401</v>
      </c>
      <c r="AA830">
        <v>0.110595511335414</v>
      </c>
      <c r="AB830" s="111">
        <v>0.53304512405587501</v>
      </c>
      <c r="AC830">
        <v>1.4701463887736E-3</v>
      </c>
      <c r="AD830">
        <v>458.85868778624098</v>
      </c>
      <c r="AE830" s="111">
        <v>459.46375540459002</v>
      </c>
      <c r="AG830">
        <v>458.85868778624098</v>
      </c>
      <c r="AI830" s="96">
        <v>7.82803848416804E-6</v>
      </c>
      <c r="AK830">
        <v>455.265584733357</v>
      </c>
      <c r="AL830">
        <v>462.09456850435703</v>
      </c>
      <c r="AM830">
        <v>448.43660096235601</v>
      </c>
      <c r="AN830">
        <v>8.4049823633150001E-4</v>
      </c>
      <c r="AO830">
        <v>6.7515432098759996E-4</v>
      </c>
      <c r="AP830">
        <v>0.17480000000000001</v>
      </c>
      <c r="AQ830">
        <v>3.4014511259189001E-3</v>
      </c>
      <c r="AR830" s="96">
        <v>-4.8248114728033297E-5</v>
      </c>
      <c r="AS830">
        <v>0.88862542167640701</v>
      </c>
      <c r="AT830">
        <v>1.02832873354143</v>
      </c>
      <c r="AU830">
        <v>0.88862542167640701</v>
      </c>
      <c r="AV830">
        <v>0.53304512405587501</v>
      </c>
    </row>
    <row r="831" spans="1:48">
      <c r="A831" s="95">
        <v>45741</v>
      </c>
      <c r="B831" t="b">
        <v>0</v>
      </c>
      <c r="C831" t="b">
        <v>0</v>
      </c>
      <c r="E831" t="s">
        <v>106</v>
      </c>
      <c r="F831">
        <v>5824.15</v>
      </c>
      <c r="H831">
        <v>0</v>
      </c>
      <c r="J831">
        <v>4.3299999999999998E-2</v>
      </c>
      <c r="K831">
        <v>12721.4116196584</v>
      </c>
      <c r="L831">
        <v>12717.038</v>
      </c>
      <c r="M831">
        <v>455.67252901374599</v>
      </c>
      <c r="O831">
        <v>17.48</v>
      </c>
      <c r="P831">
        <v>12717.038</v>
      </c>
      <c r="Q831">
        <v>0.99827739878646604</v>
      </c>
      <c r="T831">
        <v>5.9069834678769403E-2</v>
      </c>
      <c r="U831">
        <v>0.17376640109830899</v>
      </c>
      <c r="V831">
        <v>0.18744427022693499</v>
      </c>
      <c r="W831">
        <v>0.18744427022693499</v>
      </c>
      <c r="X831">
        <v>1.722941054904E-4</v>
      </c>
      <c r="Z831">
        <v>0.12651802548587401</v>
      </c>
      <c r="AA831">
        <v>0.10886886357333</v>
      </c>
      <c r="AB831" s="111">
        <v>0.53810801831258104</v>
      </c>
      <c r="AC831">
        <v>-9.0205532339440004E-4</v>
      </c>
      <c r="AD831">
        <v>458.85868778624098</v>
      </c>
      <c r="AE831" s="111">
        <v>459.04929367812002</v>
      </c>
      <c r="AG831">
        <v>458.85868778624098</v>
      </c>
      <c r="AI831" s="96">
        <v>2.8654036053793602E-6</v>
      </c>
      <c r="AK831">
        <v>455.265584733357</v>
      </c>
      <c r="AL831">
        <v>462.09456850435703</v>
      </c>
      <c r="AM831">
        <v>448.43660096235601</v>
      </c>
      <c r="AN831">
        <v>6.7515432098759996E-4</v>
      </c>
      <c r="AO831">
        <v>5.0981040564370003E-4</v>
      </c>
      <c r="AP831">
        <v>0.17480000000000001</v>
      </c>
      <c r="AQ831">
        <v>1.970750676558E-4</v>
      </c>
      <c r="AR831" s="96">
        <v>-2.4780962165404899E-5</v>
      </c>
      <c r="AS831">
        <v>0.88862542167640701</v>
      </c>
      <c r="AT831">
        <v>1.0368861656000199</v>
      </c>
      <c r="AU831">
        <v>0.88862542167640701</v>
      </c>
      <c r="AV831">
        <v>0.53810801831258104</v>
      </c>
    </row>
    <row r="832" spans="1:48">
      <c r="A832" s="95">
        <v>45741</v>
      </c>
      <c r="B832" t="b">
        <v>0</v>
      </c>
      <c r="C832" t="b">
        <v>0</v>
      </c>
      <c r="E832" t="s">
        <v>107</v>
      </c>
      <c r="F832">
        <v>5820.5</v>
      </c>
      <c r="H832">
        <v>0</v>
      </c>
      <c r="J832">
        <v>4.3299999999999998E-2</v>
      </c>
      <c r="K832">
        <v>12721.4116196584</v>
      </c>
      <c r="L832">
        <v>12707.563</v>
      </c>
      <c r="M832">
        <v>455.333024074592</v>
      </c>
      <c r="O832">
        <v>17.48</v>
      </c>
      <c r="P832">
        <v>12707.563</v>
      </c>
      <c r="Q832">
        <v>0.99937329910802397</v>
      </c>
      <c r="T832">
        <v>5.9069834678769403E-2</v>
      </c>
      <c r="U832">
        <v>0.16864718816784099</v>
      </c>
      <c r="V832">
        <v>0.184690802790315</v>
      </c>
      <c r="W832">
        <v>0.184690802790315</v>
      </c>
      <c r="X832" s="96">
        <v>1.52290171369073E-6</v>
      </c>
      <c r="Z832">
        <v>0.12651802548587401</v>
      </c>
      <c r="AA832">
        <v>0.108745840943359</v>
      </c>
      <c r="AB832" s="111">
        <v>0.54518563501068695</v>
      </c>
      <c r="AC832">
        <v>-4.0163236954749999E-4</v>
      </c>
      <c r="AD832">
        <v>458.85868778624098</v>
      </c>
      <c r="AE832" s="111">
        <v>458.86492462256098</v>
      </c>
      <c r="AG832">
        <v>458.85868778624098</v>
      </c>
      <c r="AI832" s="96">
        <v>5.5553340230688401E-7</v>
      </c>
      <c r="AK832">
        <v>455.265584733357</v>
      </c>
      <c r="AL832">
        <v>462.09456850435703</v>
      </c>
      <c r="AM832">
        <v>448.43660096235601</v>
      </c>
      <c r="AN832">
        <v>5.0981040564370003E-4</v>
      </c>
      <c r="AO832">
        <v>3.4446649029979998E-4</v>
      </c>
      <c r="AP832">
        <v>0.17480000000000001</v>
      </c>
      <c r="AQ832" s="96">
        <v>2.7868653303507599E-6</v>
      </c>
      <c r="AR832" s="96">
        <v>-1.2639636166600299E-6</v>
      </c>
      <c r="AS832">
        <v>0.88862542167640701</v>
      </c>
      <c r="AT832">
        <v>1.0506122274633001</v>
      </c>
      <c r="AU832">
        <v>0.88862542167640701</v>
      </c>
      <c r="AV832">
        <v>0.54518563501068695</v>
      </c>
    </row>
    <row r="833" spans="1:48">
      <c r="A833" s="95">
        <v>45741</v>
      </c>
      <c r="B833" t="b">
        <v>0</v>
      </c>
      <c r="C833" t="b">
        <v>0</v>
      </c>
      <c r="E833" t="s">
        <v>108</v>
      </c>
      <c r="F833">
        <v>5815.9</v>
      </c>
      <c r="H833">
        <v>0</v>
      </c>
      <c r="J833">
        <v>4.3299999999999998E-2</v>
      </c>
      <c r="K833">
        <v>12721.4116196584</v>
      </c>
      <c r="L833">
        <v>12698.287</v>
      </c>
      <c r="M833">
        <v>455.00064963495203</v>
      </c>
      <c r="O833">
        <v>17.48</v>
      </c>
      <c r="P833">
        <v>12698.287</v>
      </c>
      <c r="Q833">
        <v>0.99920968988918402</v>
      </c>
      <c r="T833">
        <v>5.9069834678769403E-2</v>
      </c>
      <c r="U833">
        <v>0.16368200459222801</v>
      </c>
      <c r="V833">
        <v>0.18197689510974799</v>
      </c>
      <c r="W833">
        <v>0.18197689510974799</v>
      </c>
      <c r="X833" s="96">
        <v>-2.4150931913335299E-10</v>
      </c>
      <c r="Z833">
        <v>0.12651802548587401</v>
      </c>
      <c r="AA833">
        <v>0.10874451920974</v>
      </c>
      <c r="AB833" s="111">
        <v>0.55331354863841198</v>
      </c>
      <c r="AC833">
        <v>-3.98775953171E-4</v>
      </c>
      <c r="AD833">
        <v>458.85868778624098</v>
      </c>
      <c r="AE833" s="111">
        <v>458.68194032486798</v>
      </c>
      <c r="AG833">
        <v>458.85868778624098</v>
      </c>
      <c r="AI833" s="96">
        <v>5.3322935587908203E-7</v>
      </c>
      <c r="AK833">
        <v>455.265584733357</v>
      </c>
      <c r="AL833">
        <v>462.09456850435703</v>
      </c>
      <c r="AM833">
        <v>448.43660096235601</v>
      </c>
      <c r="AN833">
        <v>3.4446649029979998E-4</v>
      </c>
      <c r="AO833">
        <v>1.7912257495590001E-4</v>
      </c>
      <c r="AP833">
        <v>0.17480000000000001</v>
      </c>
      <c r="AQ833" s="96">
        <v>1.89889704725952E-11</v>
      </c>
      <c r="AR833" s="96">
        <v>-2.6049828960594802E-10</v>
      </c>
      <c r="AS833">
        <v>0.88862542167640701</v>
      </c>
      <c r="AT833">
        <v>1.05157518277581</v>
      </c>
      <c r="AU833">
        <v>0.88862542167640701</v>
      </c>
      <c r="AV833">
        <v>0.55331354863841198</v>
      </c>
    </row>
    <row r="834" spans="1:48">
      <c r="A834" s="95">
        <v>45741</v>
      </c>
      <c r="B834" t="b">
        <v>0</v>
      </c>
      <c r="C834" t="b">
        <v>0</v>
      </c>
      <c r="E834" t="s">
        <v>109</v>
      </c>
      <c r="F834">
        <v>5813.0249999999996</v>
      </c>
      <c r="H834">
        <v>0</v>
      </c>
      <c r="J834">
        <v>4.3299999999999998E-2</v>
      </c>
      <c r="K834">
        <v>12721.4116196584</v>
      </c>
      <c r="L834">
        <v>12692.141</v>
      </c>
      <c r="M834">
        <v>454.78042827811402</v>
      </c>
      <c r="O834">
        <v>17.48</v>
      </c>
      <c r="P834">
        <v>12692.141</v>
      </c>
      <c r="Q834">
        <v>0.99950566550318898</v>
      </c>
      <c r="T834">
        <v>5.9069834678769403E-2</v>
      </c>
      <c r="U834">
        <v>0.15877372769157599</v>
      </c>
      <c r="V834">
        <v>0.179261054305906</v>
      </c>
      <c r="W834">
        <v>0.179261054305906</v>
      </c>
      <c r="X834">
        <v>0</v>
      </c>
      <c r="Z834">
        <v>0.12651802548587401</v>
      </c>
      <c r="AA834">
        <v>0.108608321974258</v>
      </c>
      <c r="AB834" s="111">
        <v>0.56156537581958199</v>
      </c>
      <c r="AC834">
        <v>-2.686302079104E-4</v>
      </c>
      <c r="AD834">
        <v>458.85868778624098</v>
      </c>
      <c r="AE834" s="111">
        <v>458.55872449987402</v>
      </c>
      <c r="AG834">
        <v>458.85868778624098</v>
      </c>
      <c r="AI834" s="96">
        <v>2.34371649550794E-7</v>
      </c>
      <c r="AK834">
        <v>455.265584733357</v>
      </c>
      <c r="AL834">
        <v>462.09456850435703</v>
      </c>
      <c r="AM834">
        <v>448.43660096235601</v>
      </c>
      <c r="AN834">
        <v>1.7912257495590001E-4</v>
      </c>
      <c r="AO834">
        <v>0</v>
      </c>
      <c r="AP834">
        <v>0.17480000000000001</v>
      </c>
      <c r="AQ834">
        <v>0</v>
      </c>
      <c r="AR834">
        <v>0</v>
      </c>
      <c r="AS834">
        <v>0.88862542167640701</v>
      </c>
      <c r="AT834">
        <v>1.0515855179026401</v>
      </c>
      <c r="AU834">
        <v>0.88862542167640701</v>
      </c>
      <c r="AV834">
        <v>0.56156537581958199</v>
      </c>
    </row>
    <row r="835" spans="1:48">
      <c r="A835" s="95">
        <v>45741</v>
      </c>
      <c r="B835" t="b">
        <v>0</v>
      </c>
      <c r="C835" t="b">
        <v>0</v>
      </c>
      <c r="E835" t="s">
        <v>110</v>
      </c>
      <c r="F835">
        <v>5825.35</v>
      </c>
      <c r="G835" t="s">
        <v>111</v>
      </c>
      <c r="H835">
        <v>0</v>
      </c>
      <c r="J835">
        <v>4.3299999999999998E-2</v>
      </c>
      <c r="K835">
        <v>12721.4116196584</v>
      </c>
      <c r="L835">
        <v>12718.769</v>
      </c>
      <c r="M835">
        <v>455.734553610018</v>
      </c>
      <c r="N835">
        <v>460.246715509323</v>
      </c>
      <c r="O835">
        <v>17.48</v>
      </c>
      <c r="P835">
        <v>12718.769</v>
      </c>
      <c r="Q835">
        <v>1.0021202386021</v>
      </c>
      <c r="R835">
        <v>460.246715509323</v>
      </c>
      <c r="S835">
        <v>5.8375437003013599E-2</v>
      </c>
      <c r="T835">
        <v>5.9069834678769403E-2</v>
      </c>
      <c r="U835">
        <v>0.15543949680043601</v>
      </c>
      <c r="V835">
        <v>0.17720872721606701</v>
      </c>
      <c r="W835">
        <v>0.17720872721606701</v>
      </c>
      <c r="X835">
        <v>0</v>
      </c>
      <c r="Y835">
        <v>0.12638790370741301</v>
      </c>
      <c r="Z835">
        <v>0.12651802548587401</v>
      </c>
      <c r="AA835">
        <v>0.10794186234239</v>
      </c>
      <c r="AB835" s="111">
        <v>0.57007320351021495</v>
      </c>
      <c r="AC835">
        <v>1.1773084282995E-3</v>
      </c>
      <c r="AD835">
        <v>458.85868778624098</v>
      </c>
      <c r="AE835" s="111">
        <v>459.09858955109797</v>
      </c>
      <c r="AF835">
        <v>459.09858955109797</v>
      </c>
      <c r="AG835">
        <v>458.85868778624098</v>
      </c>
      <c r="AH835" s="95">
        <v>45741</v>
      </c>
      <c r="AI835" s="96">
        <v>4.3923503098892598E-6</v>
      </c>
      <c r="AJ835">
        <v>455.734553610018</v>
      </c>
      <c r="AK835">
        <v>455.265584733357</v>
      </c>
      <c r="AL835">
        <v>462.09456850435703</v>
      </c>
      <c r="AM835">
        <v>448.43660096235601</v>
      </c>
      <c r="AN835">
        <v>0</v>
      </c>
      <c r="AO835">
        <v>1.0058421516754E-3</v>
      </c>
      <c r="AP835">
        <v>0.17480000000000001</v>
      </c>
      <c r="AQ835">
        <v>0</v>
      </c>
      <c r="AR835">
        <v>0</v>
      </c>
      <c r="AS835">
        <v>0.88862542167640701</v>
      </c>
      <c r="AT835">
        <v>1.05264927809762</v>
      </c>
      <c r="AU835">
        <v>0.88862542167640701</v>
      </c>
      <c r="AV835">
        <v>0.57007320351021495</v>
      </c>
    </row>
    <row r="836" spans="1:48">
      <c r="A836" s="95">
        <v>45742</v>
      </c>
      <c r="B836" t="b">
        <v>0</v>
      </c>
      <c r="C836" t="b">
        <v>0</v>
      </c>
      <c r="E836" t="s">
        <v>104</v>
      </c>
      <c r="F836">
        <v>5820.95</v>
      </c>
      <c r="H836">
        <v>0</v>
      </c>
      <c r="J836">
        <v>4.3299999999999998E-2</v>
      </c>
      <c r="K836">
        <v>12579.4837609673</v>
      </c>
      <c r="L836">
        <v>12707.81</v>
      </c>
      <c r="M836">
        <v>455.267975316574</v>
      </c>
      <c r="O836">
        <v>17.149999999999999</v>
      </c>
      <c r="P836">
        <v>12707.81</v>
      </c>
      <c r="Q836">
        <v>0.99924468057713201</v>
      </c>
      <c r="T836">
        <v>5.8375437003013599E-2</v>
      </c>
      <c r="U836">
        <v>0.151072172323098</v>
      </c>
      <c r="V836">
        <v>0.17468935333580901</v>
      </c>
      <c r="W836">
        <v>0.17468935333580901</v>
      </c>
      <c r="X836">
        <v>-1.5907326352481001E-3</v>
      </c>
      <c r="Z836">
        <v>0.12638790370741301</v>
      </c>
      <c r="AA836">
        <v>0.107345537450642</v>
      </c>
      <c r="AB836" s="111">
        <v>0.57758335047222498</v>
      </c>
      <c r="AC836">
        <v>-5.9827741872399995E-4</v>
      </c>
      <c r="AD836">
        <v>459.09858955109797</v>
      </c>
      <c r="AE836" s="111">
        <v>458.823921232001</v>
      </c>
      <c r="AG836">
        <v>459.09858955109797</v>
      </c>
      <c r="AI836" s="96">
        <v>1.04922821977898E-6</v>
      </c>
      <c r="AK836">
        <v>455.734553610018</v>
      </c>
      <c r="AL836">
        <v>462.570571914168</v>
      </c>
      <c r="AM836">
        <v>448.89853530586697</v>
      </c>
      <c r="AN836">
        <v>1.0058421516754E-3</v>
      </c>
      <c r="AO836">
        <v>8.4049823633150001E-4</v>
      </c>
      <c r="AP836">
        <v>0.17149999999999899</v>
      </c>
      <c r="AQ836">
        <v>6.9189104740010005E-4</v>
      </c>
      <c r="AR836">
        <v>-2.2826236826483E-3</v>
      </c>
      <c r="AS836">
        <v>0.89002443824673705</v>
      </c>
      <c r="AT836">
        <v>1.0578200773272799</v>
      </c>
      <c r="AU836">
        <v>0.89002443824673705</v>
      </c>
      <c r="AV836">
        <v>0.57758335047222498</v>
      </c>
    </row>
    <row r="837" spans="1:48">
      <c r="A837" s="95">
        <v>45742</v>
      </c>
      <c r="B837" t="b">
        <v>0</v>
      </c>
      <c r="C837" t="b">
        <v>0</v>
      </c>
      <c r="E837" t="s">
        <v>105</v>
      </c>
      <c r="F837">
        <v>5805.2250000000004</v>
      </c>
      <c r="H837">
        <v>0</v>
      </c>
      <c r="J837">
        <v>4.3299999999999998E-2</v>
      </c>
      <c r="K837">
        <v>12579.4837609673</v>
      </c>
      <c r="L837">
        <v>12674.708000000001</v>
      </c>
      <c r="M837">
        <v>454.08206834134199</v>
      </c>
      <c r="O837">
        <v>17.149999999999999</v>
      </c>
      <c r="P837">
        <v>12674.708000000001</v>
      </c>
      <c r="Q837">
        <v>0.99729855092381803</v>
      </c>
      <c r="T837">
        <v>5.8375437003013599E-2</v>
      </c>
      <c r="U837">
        <v>0.148907559120174</v>
      </c>
      <c r="V837">
        <v>0.17309215192400601</v>
      </c>
      <c r="W837">
        <v>0.17309215192400601</v>
      </c>
      <c r="X837">
        <v>-4.9430636430214999E-3</v>
      </c>
      <c r="Z837">
        <v>0.12638790370741301</v>
      </c>
      <c r="AA837">
        <v>0.106223044640725</v>
      </c>
      <c r="AB837" s="111">
        <v>0.58591327086556799</v>
      </c>
      <c r="AC837">
        <v>-1.5053537605529E-3</v>
      </c>
      <c r="AD837">
        <v>459.09858955109797</v>
      </c>
      <c r="AE837" s="111">
        <v>458.13322891674301</v>
      </c>
      <c r="AG837">
        <v>459.09858955109797</v>
      </c>
      <c r="AI837" s="96">
        <v>6.8029855228052299E-6</v>
      </c>
      <c r="AK837">
        <v>455.734553610018</v>
      </c>
      <c r="AL837">
        <v>462.570571914168</v>
      </c>
      <c r="AM837">
        <v>448.89853530586697</v>
      </c>
      <c r="AN837">
        <v>8.4049823633150001E-4</v>
      </c>
      <c r="AO837">
        <v>6.7515432098759996E-4</v>
      </c>
      <c r="AP837">
        <v>0.17149999999999899</v>
      </c>
      <c r="AQ837" s="96">
        <v>1.63331108242387E-5</v>
      </c>
      <c r="AR837">
        <v>-4.9593967538457996E-3</v>
      </c>
      <c r="AS837">
        <v>0.89002443824673705</v>
      </c>
      <c r="AT837">
        <v>1.06239859836582</v>
      </c>
      <c r="AU837">
        <v>0.89002443824673705</v>
      </c>
      <c r="AV837">
        <v>0.58591327086556799</v>
      </c>
    </row>
    <row r="838" spans="1:48">
      <c r="A838" s="95">
        <v>45742</v>
      </c>
      <c r="B838" t="b">
        <v>0</v>
      </c>
      <c r="C838" t="b">
        <v>0</v>
      </c>
      <c r="E838" t="s">
        <v>106</v>
      </c>
      <c r="F838">
        <v>5787.45</v>
      </c>
      <c r="H838">
        <v>0</v>
      </c>
      <c r="J838">
        <v>4.3299999999999998E-2</v>
      </c>
      <c r="K838">
        <v>12579.4837609673</v>
      </c>
      <c r="L838">
        <v>12637.079</v>
      </c>
      <c r="M838">
        <v>452.73397778575497</v>
      </c>
      <c r="O838">
        <v>17.149999999999999</v>
      </c>
      <c r="P838">
        <v>12637.079</v>
      </c>
      <c r="Q838">
        <v>0.99693810317429499</v>
      </c>
      <c r="T838">
        <v>5.8375437003013599E-2</v>
      </c>
      <c r="U838">
        <v>0.14757607040481599</v>
      </c>
      <c r="V838">
        <v>0.171842625088615</v>
      </c>
      <c r="W838">
        <v>0.171842625088615</v>
      </c>
      <c r="X838">
        <v>-1.3937620497283001E-2</v>
      </c>
      <c r="Z838">
        <v>0.12638790370741301</v>
      </c>
      <c r="AA838">
        <v>0.10633825378731</v>
      </c>
      <c r="AB838" s="111">
        <v>0.59131976384065599</v>
      </c>
      <c r="AC838">
        <v>-1.7400150789577001E-3</v>
      </c>
      <c r="AD838">
        <v>459.09858955109797</v>
      </c>
      <c r="AE838" s="111">
        <v>457.33607019025601</v>
      </c>
      <c r="AG838">
        <v>459.09858955109797</v>
      </c>
      <c r="AI838" s="96">
        <v>8.8401649923157897E-6</v>
      </c>
      <c r="AK838">
        <v>455.734553610018</v>
      </c>
      <c r="AL838">
        <v>462.570571914168</v>
      </c>
      <c r="AM838">
        <v>448.89853530586697</v>
      </c>
      <c r="AN838">
        <v>6.7515432098759996E-4</v>
      </c>
      <c r="AO838">
        <v>5.0981040564370003E-4</v>
      </c>
      <c r="AP838">
        <v>0.17149999999999899</v>
      </c>
      <c r="AQ838" s="96">
        <v>1.43747121879525E-8</v>
      </c>
      <c r="AR838">
        <v>-1.3937634871995201E-2</v>
      </c>
      <c r="AS838">
        <v>0.89002443824673705</v>
      </c>
      <c r="AT838">
        <v>1.0708957714406899</v>
      </c>
      <c r="AU838">
        <v>0.89002443824673705</v>
      </c>
      <c r="AV838">
        <v>0.59131976384065599</v>
      </c>
    </row>
    <row r="839" spans="1:48">
      <c r="A839" s="95">
        <v>45742</v>
      </c>
      <c r="B839" t="b">
        <v>0</v>
      </c>
      <c r="C839" t="b">
        <v>0</v>
      </c>
      <c r="E839" t="s">
        <v>107</v>
      </c>
      <c r="F839">
        <v>5775.5</v>
      </c>
      <c r="H839">
        <v>0</v>
      </c>
      <c r="J839">
        <v>4.3299999999999998E-2</v>
      </c>
      <c r="K839">
        <v>12579.4837609673</v>
      </c>
      <c r="L839">
        <v>12611.694</v>
      </c>
      <c r="M839">
        <v>451.82453882236098</v>
      </c>
      <c r="O839">
        <v>17.149999999999999</v>
      </c>
      <c r="P839">
        <v>12611.694</v>
      </c>
      <c r="Q839">
        <v>0.99793518734503095</v>
      </c>
      <c r="T839">
        <v>5.8375437003013599E-2</v>
      </c>
      <c r="U839">
        <v>0.14456803159977299</v>
      </c>
      <c r="V839">
        <v>0.169876312834846</v>
      </c>
      <c r="W839">
        <v>0.169876312834846</v>
      </c>
      <c r="X839">
        <v>-2.0538425113988699E-2</v>
      </c>
      <c r="Z839">
        <v>0.12638790370741301</v>
      </c>
      <c r="AA839">
        <v>0.105856043502786</v>
      </c>
      <c r="AB839" s="111">
        <v>0.58966325870626102</v>
      </c>
      <c r="AC839">
        <v>-1.1879917458548E-3</v>
      </c>
      <c r="AD839">
        <v>459.09858955109797</v>
      </c>
      <c r="AE839" s="111">
        <v>456.792758713789</v>
      </c>
      <c r="AG839">
        <v>459.09858955109797</v>
      </c>
      <c r="AI839" s="96">
        <v>4.0432822928310304E-6</v>
      </c>
      <c r="AK839">
        <v>455.734553610018</v>
      </c>
      <c r="AL839">
        <v>462.570571914168</v>
      </c>
      <c r="AM839">
        <v>448.89853530586697</v>
      </c>
      <c r="AN839">
        <v>5.0981040564370003E-4</v>
      </c>
      <c r="AO839">
        <v>3.4446649029979998E-4</v>
      </c>
      <c r="AP839">
        <v>0.17149999999999899</v>
      </c>
      <c r="AQ839" s="96">
        <v>7.7379251977457905E-14</v>
      </c>
      <c r="AR839">
        <v>-2.0538425114066099E-2</v>
      </c>
      <c r="AS839">
        <v>0.89002443824673705</v>
      </c>
      <c r="AT839">
        <v>1.07003085592192</v>
      </c>
      <c r="AU839">
        <v>0.89002443824673705</v>
      </c>
      <c r="AV839">
        <v>0.58966325870626102</v>
      </c>
    </row>
    <row r="840" spans="1:48">
      <c r="A840" s="95">
        <v>45742</v>
      </c>
      <c r="B840" t="b">
        <v>0</v>
      </c>
      <c r="C840" t="b">
        <v>0</v>
      </c>
      <c r="E840" t="s">
        <v>108</v>
      </c>
      <c r="F840">
        <v>5755.4250000000002</v>
      </c>
      <c r="H840">
        <v>0</v>
      </c>
      <c r="J840">
        <v>4.3299999999999998E-2</v>
      </c>
      <c r="K840">
        <v>12579.4837609673</v>
      </c>
      <c r="L840">
        <v>12567.376</v>
      </c>
      <c r="M840">
        <v>450.23680921906401</v>
      </c>
      <c r="O840">
        <v>17.149999999999999</v>
      </c>
      <c r="P840">
        <v>12567.376</v>
      </c>
      <c r="Q840">
        <v>0.99652411046662603</v>
      </c>
      <c r="T840">
        <v>5.8375437003013599E-2</v>
      </c>
      <c r="U840">
        <v>0.14476702442769299</v>
      </c>
      <c r="V840">
        <v>0.16925722461927101</v>
      </c>
      <c r="W840">
        <v>0.16925722461927101</v>
      </c>
      <c r="X840">
        <v>-9.7133181216371697E-2</v>
      </c>
      <c r="Z840">
        <v>0.12638790370741301</v>
      </c>
      <c r="AA840">
        <v>0.105869868048885</v>
      </c>
      <c r="AB840" s="111">
        <v>0.59046345259403199</v>
      </c>
      <c r="AC840">
        <v>-2.0721804286860999E-3</v>
      </c>
      <c r="AD840">
        <v>459.09858955109797</v>
      </c>
      <c r="AE840" s="111">
        <v>455.84620169921601</v>
      </c>
      <c r="AG840">
        <v>459.09858955109797</v>
      </c>
      <c r="AI840" s="96">
        <v>1.2392011967624401E-5</v>
      </c>
      <c r="AK840">
        <v>455.734553610018</v>
      </c>
      <c r="AL840">
        <v>462.570571914168</v>
      </c>
      <c r="AM840">
        <v>448.89853530586697</v>
      </c>
      <c r="AN840">
        <v>3.4446649029979998E-4</v>
      </c>
      <c r="AO840">
        <v>1.7912257495590001E-4</v>
      </c>
      <c r="AP840">
        <v>0.17149999999999899</v>
      </c>
      <c r="AQ840" s="96">
        <v>2.6853237280221699E-32</v>
      </c>
      <c r="AR840">
        <v>-9.7133181216371697E-2</v>
      </c>
      <c r="AS840">
        <v>0.89002443824673705</v>
      </c>
      <c r="AT840">
        <v>1.0736401009929699</v>
      </c>
      <c r="AU840">
        <v>0.89002443824673705</v>
      </c>
      <c r="AV840">
        <v>0.59046345259403199</v>
      </c>
    </row>
    <row r="841" spans="1:48">
      <c r="A841" s="95">
        <v>45742</v>
      </c>
      <c r="B841" t="b">
        <v>0</v>
      </c>
      <c r="C841" t="b">
        <v>0</v>
      </c>
      <c r="E841" t="s">
        <v>109</v>
      </c>
      <c r="F841">
        <v>5747.8</v>
      </c>
      <c r="H841">
        <v>0</v>
      </c>
      <c r="J841">
        <v>4.3299999999999998E-2</v>
      </c>
      <c r="K841">
        <v>12579.4837609673</v>
      </c>
      <c r="L841">
        <v>12550.862999999999</v>
      </c>
      <c r="M841">
        <v>449.64521711339</v>
      </c>
      <c r="O841">
        <v>17.149999999999999</v>
      </c>
      <c r="P841">
        <v>12550.862999999999</v>
      </c>
      <c r="Q841">
        <v>0.99867516299838799</v>
      </c>
      <c r="T841">
        <v>5.8375437003013599E-2</v>
      </c>
      <c r="U841">
        <v>0.14100713959014999</v>
      </c>
      <c r="V841">
        <v>0.16697321225563999</v>
      </c>
      <c r="W841">
        <v>0.16697321225563999</v>
      </c>
      <c r="X841">
        <v>0</v>
      </c>
      <c r="Z841">
        <v>0.12638790370741301</v>
      </c>
      <c r="AA841">
        <v>0.105884409085146</v>
      </c>
      <c r="AB841" s="111">
        <v>0.54424577483027603</v>
      </c>
      <c r="AC841">
        <v>-7.8046574608090001E-4</v>
      </c>
      <c r="AD841">
        <v>459.09858955109797</v>
      </c>
      <c r="AE841" s="111">
        <v>455.49042935330903</v>
      </c>
      <c r="AG841">
        <v>459.09858955109797</v>
      </c>
      <c r="AI841" s="96">
        <v>1.7287560038425399E-6</v>
      </c>
      <c r="AK841">
        <v>455.734553610018</v>
      </c>
      <c r="AL841">
        <v>462.570571914168</v>
      </c>
      <c r="AM841">
        <v>448.89853530586697</v>
      </c>
      <c r="AN841">
        <v>1.7912257495590001E-4</v>
      </c>
      <c r="AO841">
        <v>0</v>
      </c>
      <c r="AP841">
        <v>0.17149999999999899</v>
      </c>
      <c r="AQ841">
        <v>0</v>
      </c>
      <c r="AR841">
        <v>0</v>
      </c>
      <c r="AS841">
        <v>0.89002443824673705</v>
      </c>
      <c r="AT841">
        <v>1.0735370240950901</v>
      </c>
      <c r="AU841">
        <v>0.89002443824673705</v>
      </c>
      <c r="AV841">
        <v>0.54424577483027603</v>
      </c>
    </row>
    <row r="842" spans="1:48">
      <c r="A842" s="95">
        <v>45742</v>
      </c>
      <c r="B842" t="b">
        <v>0</v>
      </c>
      <c r="C842" t="b">
        <v>0</v>
      </c>
      <c r="E842" t="s">
        <v>110</v>
      </c>
      <c r="F842">
        <v>5762.6</v>
      </c>
      <c r="G842" t="s">
        <v>111</v>
      </c>
      <c r="H842">
        <v>0</v>
      </c>
      <c r="J842">
        <v>4.3299999999999998E-2</v>
      </c>
      <c r="K842">
        <v>12579.4837609673</v>
      </c>
      <c r="L842">
        <v>12584.252</v>
      </c>
      <c r="M842">
        <v>450.84140610487202</v>
      </c>
      <c r="N842">
        <v>455.288990840726</v>
      </c>
      <c r="O842">
        <v>17.149999999999999</v>
      </c>
      <c r="P842">
        <v>12584.252</v>
      </c>
      <c r="Q842">
        <v>1.00257489822192</v>
      </c>
      <c r="R842">
        <v>455.288990840726</v>
      </c>
      <c r="S842">
        <v>5.8983883717028597E-2</v>
      </c>
      <c r="T842">
        <v>5.8375437003013599E-2</v>
      </c>
      <c r="U842">
        <v>0.13941697340924999</v>
      </c>
      <c r="V842">
        <v>0.165581345370484</v>
      </c>
      <c r="W842">
        <v>0.165581345370484</v>
      </c>
      <c r="X842">
        <v>0</v>
      </c>
      <c r="Y842">
        <v>0.12558502729057999</v>
      </c>
      <c r="Z842">
        <v>0.12638790370741301</v>
      </c>
      <c r="AA842">
        <v>0.105969059434894</v>
      </c>
      <c r="AB842" s="111">
        <v>0.61298940719706496</v>
      </c>
      <c r="AC842">
        <v>1.4409800333741E-3</v>
      </c>
      <c r="AD842">
        <v>459.09858955109797</v>
      </c>
      <c r="AE842" s="111">
        <v>456.14678196739999</v>
      </c>
      <c r="AF842">
        <v>456.14678196739999</v>
      </c>
      <c r="AG842">
        <v>459.09858955109797</v>
      </c>
      <c r="AH842" s="95">
        <v>45742</v>
      </c>
      <c r="AI842" s="96">
        <v>7.0583887388813899E-6</v>
      </c>
      <c r="AJ842">
        <v>450.84140610487202</v>
      </c>
      <c r="AK842">
        <v>455.734553610018</v>
      </c>
      <c r="AL842">
        <v>462.570571914168</v>
      </c>
      <c r="AM842">
        <v>448.89853530586697</v>
      </c>
      <c r="AN842">
        <v>0</v>
      </c>
      <c r="AO842">
        <v>1.0058421516754E-3</v>
      </c>
      <c r="AP842">
        <v>0.17149999999999899</v>
      </c>
      <c r="AQ842">
        <v>0</v>
      </c>
      <c r="AR842">
        <v>0</v>
      </c>
      <c r="AS842">
        <v>0.89002443824673705</v>
      </c>
      <c r="AT842">
        <v>1.07342857978225</v>
      </c>
      <c r="AU842">
        <v>0.89002443824673705</v>
      </c>
      <c r="AV842">
        <v>0.61298940719706496</v>
      </c>
    </row>
    <row r="843" spans="1:48">
      <c r="A843" s="95">
        <v>45743</v>
      </c>
      <c r="B843" t="b">
        <v>0</v>
      </c>
      <c r="C843" t="b">
        <v>0</v>
      </c>
      <c r="E843" t="s">
        <v>104</v>
      </c>
      <c r="F843">
        <v>5736.45</v>
      </c>
      <c r="H843">
        <v>0</v>
      </c>
      <c r="J843">
        <v>4.3299999999999998E-2</v>
      </c>
      <c r="K843">
        <v>12537.925191681799</v>
      </c>
      <c r="L843">
        <v>12524.601000000001</v>
      </c>
      <c r="M843">
        <v>448.63049117370701</v>
      </c>
      <c r="O843">
        <v>18.329999999999998</v>
      </c>
      <c r="P843">
        <v>12524.601000000001</v>
      </c>
      <c r="Q843">
        <v>0.99546211779405103</v>
      </c>
      <c r="T843">
        <v>5.8983883717028597E-2</v>
      </c>
      <c r="U843">
        <v>0.14432168421205699</v>
      </c>
      <c r="V843">
        <v>0.166953907652684</v>
      </c>
      <c r="W843">
        <v>0.166953907652684</v>
      </c>
      <c r="X843">
        <v>-2.7228674296902899E-2</v>
      </c>
      <c r="Z843">
        <v>0.12558502729057999</v>
      </c>
      <c r="AA843">
        <v>0.105366000377849</v>
      </c>
      <c r="AB843" s="111">
        <v>0.62408206833012603</v>
      </c>
      <c r="AC843">
        <v>-3.0210828106398001E-3</v>
      </c>
      <c r="AD843">
        <v>456.14678196739999</v>
      </c>
      <c r="AE843" s="111">
        <v>454.76872476527001</v>
      </c>
      <c r="AG843">
        <v>456.14678196739999</v>
      </c>
      <c r="AI843" s="96">
        <v>2.4167437714332801E-5</v>
      </c>
      <c r="AK843">
        <v>450.84140610487202</v>
      </c>
      <c r="AL843">
        <v>457.60402719644497</v>
      </c>
      <c r="AM843">
        <v>444.07878501329799</v>
      </c>
      <c r="AN843">
        <v>1.0058421516754E-3</v>
      </c>
      <c r="AO843">
        <v>8.4049823633150001E-4</v>
      </c>
      <c r="AP843">
        <v>0.18329999999999999</v>
      </c>
      <c r="AQ843" s="96">
        <v>9.7989114910976906E-5</v>
      </c>
      <c r="AR843">
        <v>-2.7326663411813799E-2</v>
      </c>
      <c r="AS843">
        <v>0.89857694344084404</v>
      </c>
      <c r="AT843">
        <v>1.0727967598293999</v>
      </c>
      <c r="AU843">
        <v>0.89857694344084404</v>
      </c>
      <c r="AV843">
        <v>0.62408206833012603</v>
      </c>
    </row>
    <row r="844" spans="1:48">
      <c r="A844" s="95">
        <v>45743</v>
      </c>
      <c r="B844" t="b">
        <v>0</v>
      </c>
      <c r="C844" t="b">
        <v>0</v>
      </c>
      <c r="E844" t="s">
        <v>105</v>
      </c>
      <c r="F844">
        <v>5773.3</v>
      </c>
      <c r="H844">
        <v>0</v>
      </c>
      <c r="J844">
        <v>4.3299999999999998E-2</v>
      </c>
      <c r="K844">
        <v>12537.925191681799</v>
      </c>
      <c r="L844">
        <v>12609.558000000001</v>
      </c>
      <c r="M844">
        <v>451.673646052545</v>
      </c>
      <c r="O844">
        <v>18.329999999999998</v>
      </c>
      <c r="P844">
        <v>12609.558000000001</v>
      </c>
      <c r="Q844">
        <v>1.00642383355559</v>
      </c>
      <c r="T844">
        <v>5.8983883717028597E-2</v>
      </c>
      <c r="U844">
        <v>0.15625651293752699</v>
      </c>
      <c r="V844">
        <v>0.171627317665037</v>
      </c>
      <c r="W844">
        <v>0.171627317665037</v>
      </c>
      <c r="X844">
        <v>2.9223028016155E-3</v>
      </c>
      <c r="Z844">
        <v>0.12558502729057999</v>
      </c>
      <c r="AA844">
        <v>0.105998537195268</v>
      </c>
      <c r="AB844" s="111">
        <v>0.60038282092413298</v>
      </c>
      <c r="AC844">
        <v>4.2309098643024999E-3</v>
      </c>
      <c r="AD844">
        <v>456.14678196739999</v>
      </c>
      <c r="AE844" s="111">
        <v>456.69281024885601</v>
      </c>
      <c r="AG844">
        <v>456.14678196739999</v>
      </c>
      <c r="AI844" s="96">
        <v>4.5701759387934603E-5</v>
      </c>
      <c r="AK844">
        <v>450.84140610487202</v>
      </c>
      <c r="AL844">
        <v>457.60402719644497</v>
      </c>
      <c r="AM844">
        <v>444.07878501329799</v>
      </c>
      <c r="AN844">
        <v>8.4049823633150001E-4</v>
      </c>
      <c r="AO844">
        <v>6.7515432098759996E-4</v>
      </c>
      <c r="AP844">
        <v>0.18329999999999999</v>
      </c>
      <c r="AQ844">
        <v>3.1057217143860998E-3</v>
      </c>
      <c r="AR844">
        <v>-1.8341891277059999E-4</v>
      </c>
      <c r="AS844">
        <v>0.89857694344084404</v>
      </c>
      <c r="AT844">
        <v>1.07727886434272</v>
      </c>
      <c r="AU844">
        <v>0.89857694344084404</v>
      </c>
      <c r="AV844">
        <v>0.60038282092413298</v>
      </c>
    </row>
    <row r="845" spans="1:48">
      <c r="A845" s="95">
        <v>45743</v>
      </c>
      <c r="B845" t="b">
        <v>0</v>
      </c>
      <c r="C845" t="b">
        <v>0</v>
      </c>
      <c r="E845" t="s">
        <v>106</v>
      </c>
      <c r="F845">
        <v>5752.6750000000002</v>
      </c>
      <c r="H845">
        <v>0</v>
      </c>
      <c r="J845">
        <v>4.3299999999999998E-2</v>
      </c>
      <c r="K845">
        <v>12537.925191681799</v>
      </c>
      <c r="L845">
        <v>12562.116</v>
      </c>
      <c r="M845">
        <v>449.974276327133</v>
      </c>
      <c r="O845">
        <v>18.329999999999998</v>
      </c>
      <c r="P845">
        <v>12562.116</v>
      </c>
      <c r="Q845">
        <v>0.99642751978937505</v>
      </c>
      <c r="T845">
        <v>5.8983883717028597E-2</v>
      </c>
      <c r="U845">
        <v>0.15638097728221401</v>
      </c>
      <c r="V845">
        <v>0.17124309366822099</v>
      </c>
      <c r="W845">
        <v>0.17124309366822099</v>
      </c>
      <c r="X845">
        <v>-6.9018606121879996E-4</v>
      </c>
      <c r="Z845">
        <v>0.12558502729057999</v>
      </c>
      <c r="AA845">
        <v>0.106219230366482</v>
      </c>
      <c r="AB845" s="111">
        <v>0.60209732285962203</v>
      </c>
      <c r="AC845">
        <v>-2.2590422044488001E-3</v>
      </c>
      <c r="AD845">
        <v>456.14678196739999</v>
      </c>
      <c r="AE845" s="111">
        <v>455.66112191603497</v>
      </c>
      <c r="AG845">
        <v>456.14678196739999</v>
      </c>
      <c r="AI845" s="96">
        <v>1.42089766673151E-5</v>
      </c>
      <c r="AK845">
        <v>450.84140610487202</v>
      </c>
      <c r="AL845">
        <v>457.60402719644497</v>
      </c>
      <c r="AM845">
        <v>444.07878501329799</v>
      </c>
      <c r="AN845">
        <v>6.7515432098759996E-4</v>
      </c>
      <c r="AO845">
        <v>5.0981040564370003E-4</v>
      </c>
      <c r="AP845">
        <v>0.18329999999999999</v>
      </c>
      <c r="AQ845" s="96">
        <v>2.4484970039574001E-5</v>
      </c>
      <c r="AR845">
        <v>-7.146710312584E-4</v>
      </c>
      <c r="AS845">
        <v>0.89857694344084404</v>
      </c>
      <c r="AT845">
        <v>1.0725765354429699</v>
      </c>
      <c r="AU845">
        <v>0.89857694344084404</v>
      </c>
      <c r="AV845">
        <v>0.60209732285962203</v>
      </c>
    </row>
    <row r="846" spans="1:48">
      <c r="A846" s="95">
        <v>45743</v>
      </c>
      <c r="B846" t="b">
        <v>0</v>
      </c>
      <c r="C846" t="b">
        <v>0</v>
      </c>
      <c r="E846" t="s">
        <v>107</v>
      </c>
      <c r="F846">
        <v>5747.4</v>
      </c>
      <c r="H846">
        <v>0</v>
      </c>
      <c r="J846">
        <v>4.3299999999999998E-2</v>
      </c>
      <c r="K846">
        <v>12537.925191681799</v>
      </c>
      <c r="L846">
        <v>12551.465</v>
      </c>
      <c r="M846">
        <v>449.59275811657398</v>
      </c>
      <c r="O846">
        <v>18.329999999999998</v>
      </c>
      <c r="P846">
        <v>12551.465</v>
      </c>
      <c r="Q846">
        <v>0.999083035283585</v>
      </c>
      <c r="T846">
        <v>5.8983883717028597E-2</v>
      </c>
      <c r="U846">
        <v>0.15186790331397901</v>
      </c>
      <c r="V846">
        <v>0.168767729490816</v>
      </c>
      <c r="W846">
        <v>0.168767729490816</v>
      </c>
      <c r="X846">
        <v>-1.4214204808900001E-4</v>
      </c>
      <c r="Z846">
        <v>0.12558502729057999</v>
      </c>
      <c r="AA846">
        <v>0.105642232412791</v>
      </c>
      <c r="AB846" s="111">
        <v>0.60344826925346495</v>
      </c>
      <c r="AC846">
        <v>-5.106333726182E-4</v>
      </c>
      <c r="AD846">
        <v>456.14678196739999</v>
      </c>
      <c r="AE846" s="111">
        <v>455.42844614057998</v>
      </c>
      <c r="AG846">
        <v>456.14678196739999</v>
      </c>
      <c r="AI846" s="96">
        <v>7.1948794962456098E-7</v>
      </c>
      <c r="AK846">
        <v>450.84140610487202</v>
      </c>
      <c r="AL846">
        <v>457.60402719644497</v>
      </c>
      <c r="AM846">
        <v>444.07878501329799</v>
      </c>
      <c r="AN846">
        <v>5.0981040564370003E-4</v>
      </c>
      <c r="AO846">
        <v>3.4446649029979998E-4</v>
      </c>
      <c r="AP846">
        <v>0.18329999999999999</v>
      </c>
      <c r="AQ846" s="96">
        <v>1.05177601810155E-7</v>
      </c>
      <c r="AR846">
        <v>-1.422472256908E-4</v>
      </c>
      <c r="AS846">
        <v>0.89857694344084404</v>
      </c>
      <c r="AT846">
        <v>1.07092437856334</v>
      </c>
      <c r="AU846">
        <v>0.89857694344084404</v>
      </c>
      <c r="AV846">
        <v>0.60344826925346495</v>
      </c>
    </row>
    <row r="847" spans="1:48">
      <c r="A847" s="95">
        <v>45743</v>
      </c>
      <c r="B847" t="b">
        <v>0</v>
      </c>
      <c r="C847" t="b">
        <v>0</v>
      </c>
      <c r="E847" t="s">
        <v>108</v>
      </c>
      <c r="F847">
        <v>5741.7749999999996</v>
      </c>
      <c r="H847">
        <v>0</v>
      </c>
      <c r="J847">
        <v>4.3299999999999998E-2</v>
      </c>
      <c r="K847">
        <v>12537.925191681799</v>
      </c>
      <c r="L847">
        <v>12538.406999999999</v>
      </c>
      <c r="M847">
        <v>449.12502130374003</v>
      </c>
      <c r="O847">
        <v>18.329999999999998</v>
      </c>
      <c r="P847">
        <v>12538.406999999999</v>
      </c>
      <c r="Q847">
        <v>0.99902129658628203</v>
      </c>
      <c r="T847">
        <v>5.8983883717028597E-2</v>
      </c>
      <c r="U847">
        <v>0.14763029098737299</v>
      </c>
      <c r="V847">
        <v>0.16638932448834101</v>
      </c>
      <c r="W847">
        <v>0.16638932448834101</v>
      </c>
      <c r="X847" s="96">
        <v>-2.0414089146907702E-6</v>
      </c>
      <c r="Z847">
        <v>0.12558502729057999</v>
      </c>
      <c r="AA847">
        <v>0.10394990287432899</v>
      </c>
      <c r="AB847" s="111">
        <v>0.61229921625105499</v>
      </c>
      <c r="AC847">
        <v>-6.286865107039E-4</v>
      </c>
      <c r="AD847">
        <v>456.14678196739999</v>
      </c>
      <c r="AE847" s="111">
        <v>455.14212441990099</v>
      </c>
      <c r="AG847">
        <v>456.14678196739999</v>
      </c>
      <c r="AI847" s="96">
        <v>1.08346904243534E-6</v>
      </c>
      <c r="AK847">
        <v>450.84140610487202</v>
      </c>
      <c r="AL847">
        <v>457.60402719644497</v>
      </c>
      <c r="AM847">
        <v>444.07878501329799</v>
      </c>
      <c r="AN847">
        <v>3.4446649029979998E-4</v>
      </c>
      <c r="AO847">
        <v>1.7912257495590001E-4</v>
      </c>
      <c r="AP847">
        <v>0.18329999999999999</v>
      </c>
      <c r="AQ847" s="96">
        <v>1.2431790734506399E-14</v>
      </c>
      <c r="AR847" s="96">
        <v>-2.0414089271225601E-6</v>
      </c>
      <c r="AS847">
        <v>0.89857694344084404</v>
      </c>
      <c r="AT847">
        <v>1.0752313236264499</v>
      </c>
      <c r="AU847">
        <v>0.89857694344084404</v>
      </c>
      <c r="AV847">
        <v>0.61229921625105499</v>
      </c>
    </row>
    <row r="848" spans="1:48">
      <c r="A848" s="95">
        <v>45743</v>
      </c>
      <c r="B848" t="b">
        <v>0</v>
      </c>
      <c r="C848" t="b">
        <v>0</v>
      </c>
      <c r="E848" t="s">
        <v>109</v>
      </c>
      <c r="F848">
        <v>5759.0749999999998</v>
      </c>
      <c r="H848">
        <v>0</v>
      </c>
      <c r="J848">
        <v>4.3299999999999998E-2</v>
      </c>
      <c r="K848">
        <v>12537.925191681799</v>
      </c>
      <c r="L848">
        <v>12576.462</v>
      </c>
      <c r="M848">
        <v>450.48814922626798</v>
      </c>
      <c r="O848">
        <v>18.329999999999998</v>
      </c>
      <c r="P848">
        <v>12576.462</v>
      </c>
      <c r="Q848">
        <v>1.0030130055601201</v>
      </c>
      <c r="T848">
        <v>5.8983883717028597E-2</v>
      </c>
      <c r="U848">
        <v>0.14648902252287699</v>
      </c>
      <c r="V848">
        <v>0.165350692833239</v>
      </c>
      <c r="W848">
        <v>0.165350692833239</v>
      </c>
      <c r="X848">
        <v>0</v>
      </c>
      <c r="Z848">
        <v>0.12558502729057999</v>
      </c>
      <c r="AA848">
        <v>0.10407780769413599</v>
      </c>
      <c r="AB848" s="111">
        <v>0.62105155371874698</v>
      </c>
      <c r="AC848">
        <v>1.8574985353008E-3</v>
      </c>
      <c r="AD848">
        <v>456.14678196739999</v>
      </c>
      <c r="AE848" s="111">
        <v>455.98755024936401</v>
      </c>
      <c r="AG848">
        <v>456.14678196739999</v>
      </c>
      <c r="AI848" s="96">
        <v>9.1837969738527707E-6</v>
      </c>
      <c r="AK848">
        <v>450.84140610487202</v>
      </c>
      <c r="AL848">
        <v>457.60402719644497</v>
      </c>
      <c r="AM848">
        <v>444.07878501329799</v>
      </c>
      <c r="AN848">
        <v>1.7912257495590001E-4</v>
      </c>
      <c r="AO848">
        <v>0</v>
      </c>
      <c r="AP848">
        <v>0.18329999999999999</v>
      </c>
      <c r="AQ848">
        <v>0</v>
      </c>
      <c r="AR848">
        <v>0</v>
      </c>
      <c r="AS848">
        <v>0.89857694344084404</v>
      </c>
      <c r="AT848">
        <v>1.08763171003181</v>
      </c>
      <c r="AU848">
        <v>0.89857694344084404</v>
      </c>
      <c r="AV848">
        <v>0.62105155371874698</v>
      </c>
    </row>
    <row r="849" spans="1:48">
      <c r="A849" s="95">
        <v>45743</v>
      </c>
      <c r="B849" t="b">
        <v>0</v>
      </c>
      <c r="C849" t="b">
        <v>0</v>
      </c>
      <c r="E849" t="s">
        <v>110</v>
      </c>
      <c r="F849">
        <v>5746.8</v>
      </c>
      <c r="G849" t="s">
        <v>111</v>
      </c>
      <c r="H849">
        <v>0</v>
      </c>
      <c r="J849">
        <v>4.3299999999999998E-2</v>
      </c>
      <c r="K849">
        <v>12537.925191681799</v>
      </c>
      <c r="L849">
        <v>12549.571</v>
      </c>
      <c r="M849">
        <v>449.52491514494699</v>
      </c>
      <c r="N849">
        <v>454.04067132257802</v>
      </c>
      <c r="O849">
        <v>18.329999999999998</v>
      </c>
      <c r="P849">
        <v>12549.571</v>
      </c>
      <c r="Q849">
        <v>0.99786858132599399</v>
      </c>
      <c r="R849">
        <v>454.04067132257802</v>
      </c>
      <c r="S849">
        <v>5.8283437989332103E-2</v>
      </c>
      <c r="T849">
        <v>5.8983883717028597E-2</v>
      </c>
      <c r="U849">
        <v>0.14372340978550599</v>
      </c>
      <c r="V849">
        <v>0.163594283163388</v>
      </c>
      <c r="W849">
        <v>0.163594283163388</v>
      </c>
      <c r="X849">
        <v>0</v>
      </c>
      <c r="Y849">
        <v>0.125591862910445</v>
      </c>
      <c r="Z849">
        <v>0.12558502729057999</v>
      </c>
      <c r="AA849">
        <v>0.104134763022109</v>
      </c>
      <c r="AB849" s="111">
        <v>0.62495261873450203</v>
      </c>
      <c r="AC849">
        <v>-1.3283229807108999E-3</v>
      </c>
      <c r="AD849">
        <v>456.14678196739999</v>
      </c>
      <c r="AE849" s="111">
        <v>455.38185150744999</v>
      </c>
      <c r="AF849">
        <v>455.38185150744999</v>
      </c>
      <c r="AG849">
        <v>456.14678196739999</v>
      </c>
      <c r="AH849" s="95">
        <v>45743</v>
      </c>
      <c r="AI849" s="96">
        <v>4.5816971262949797E-6</v>
      </c>
      <c r="AJ849">
        <v>449.52491514494699</v>
      </c>
      <c r="AK849">
        <v>450.84140610487202</v>
      </c>
      <c r="AL849">
        <v>457.60402719644497</v>
      </c>
      <c r="AM849">
        <v>444.07878501329799</v>
      </c>
      <c r="AN849">
        <v>0</v>
      </c>
      <c r="AO849">
        <v>1.0058421516754E-3</v>
      </c>
      <c r="AP849">
        <v>0.18329999999999999</v>
      </c>
      <c r="AQ849">
        <v>0</v>
      </c>
      <c r="AR849">
        <v>0</v>
      </c>
      <c r="AS849">
        <v>0.89857694344084404</v>
      </c>
      <c r="AT849">
        <v>1.0867064041127601</v>
      </c>
      <c r="AU849">
        <v>0.89857694344084404</v>
      </c>
      <c r="AV849">
        <v>0.62495261873450203</v>
      </c>
    </row>
    <row r="850" spans="1:48">
      <c r="A850" s="95">
        <v>45744</v>
      </c>
      <c r="B850" t="b">
        <v>0</v>
      </c>
      <c r="C850" t="b">
        <v>0</v>
      </c>
      <c r="E850" t="s">
        <v>104</v>
      </c>
      <c r="F850">
        <v>5716.6750000000002</v>
      </c>
      <c r="H850">
        <v>0</v>
      </c>
      <c r="J850">
        <v>4.3299999999999998E-2</v>
      </c>
      <c r="K850">
        <v>12290.8579752855</v>
      </c>
      <c r="L850">
        <v>12489.905000000001</v>
      </c>
      <c r="M850">
        <v>447.31490505699099</v>
      </c>
      <c r="O850">
        <v>18.690000000000001</v>
      </c>
      <c r="P850">
        <v>12489.905000000001</v>
      </c>
      <c r="Q850">
        <v>0.99475795225168795</v>
      </c>
      <c r="T850">
        <v>5.8283437989332103E-2</v>
      </c>
      <c r="U850">
        <v>0.14828299113394999</v>
      </c>
      <c r="V850">
        <v>0.165062420994213</v>
      </c>
      <c r="W850">
        <v>0.165062420994213</v>
      </c>
      <c r="X850">
        <v>-2.9760607876286298E-2</v>
      </c>
      <c r="Z850">
        <v>0.125591862910445</v>
      </c>
      <c r="AA850">
        <v>0.104535364980478</v>
      </c>
      <c r="AB850" s="111">
        <v>0.63161156114249195</v>
      </c>
      <c r="AC850">
        <v>-3.0870242845194998E-3</v>
      </c>
      <c r="AD850">
        <v>455.38185150744999</v>
      </c>
      <c r="AE850" s="111">
        <v>453.97607667311701</v>
      </c>
      <c r="AG850">
        <v>455.38185150744999</v>
      </c>
      <c r="AI850" s="96">
        <v>2.4289607430846E-5</v>
      </c>
      <c r="AK850">
        <v>449.52491514494699</v>
      </c>
      <c r="AL850">
        <v>456.267788872121</v>
      </c>
      <c r="AM850">
        <v>442.78204141777201</v>
      </c>
      <c r="AN850">
        <v>1.0058421516754E-3</v>
      </c>
      <c r="AO850">
        <v>8.4049823633150001E-4</v>
      </c>
      <c r="AP850">
        <v>0.18690000000000001</v>
      </c>
      <c r="AQ850">
        <v>1.2879219997250001E-4</v>
      </c>
      <c r="AR850">
        <v>-2.9889400076258801E-2</v>
      </c>
      <c r="AS850">
        <v>0.898504700720126</v>
      </c>
      <c r="AT850">
        <v>1.0862937502969201</v>
      </c>
      <c r="AU850">
        <v>0.898504700720126</v>
      </c>
      <c r="AV850">
        <v>0.63161156114249195</v>
      </c>
    </row>
    <row r="851" spans="1:48">
      <c r="A851" s="95">
        <v>45744</v>
      </c>
      <c r="B851" t="b">
        <v>0</v>
      </c>
      <c r="C851" t="b">
        <v>0</v>
      </c>
      <c r="E851" t="s">
        <v>105</v>
      </c>
      <c r="F851">
        <v>5656.3249999999998</v>
      </c>
      <c r="H851">
        <v>0</v>
      </c>
      <c r="J851">
        <v>4.3299999999999998E-2</v>
      </c>
      <c r="K851">
        <v>12290.8579752855</v>
      </c>
      <c r="L851">
        <v>12357.4</v>
      </c>
      <c r="M851">
        <v>442.56935563170902</v>
      </c>
      <c r="O851">
        <v>18.690000000000001</v>
      </c>
      <c r="P851">
        <v>12357.4</v>
      </c>
      <c r="Q851">
        <v>0.98944316407702004</v>
      </c>
      <c r="T851">
        <v>5.8283437989332103E-2</v>
      </c>
      <c r="U851">
        <v>0.180854930785976</v>
      </c>
      <c r="V851">
        <v>0.18013384015367601</v>
      </c>
      <c r="W851">
        <v>0.180854930785976</v>
      </c>
      <c r="X851">
        <v>-0.53844024821469705</v>
      </c>
      <c r="Z851">
        <v>0.125591862910445</v>
      </c>
      <c r="AA851">
        <v>0.10692045361968799</v>
      </c>
      <c r="AB851" s="111">
        <v>0.60721391799314395</v>
      </c>
      <c r="AC851">
        <v>-6.7031864800973003E-3</v>
      </c>
      <c r="AD851">
        <v>455.38185150744999</v>
      </c>
      <c r="AE851" s="111">
        <v>450.93299037367399</v>
      </c>
      <c r="AG851">
        <v>455.38185150744999</v>
      </c>
      <c r="AI851">
        <v>1.137559642625E-4</v>
      </c>
      <c r="AK851">
        <v>449.52491514494699</v>
      </c>
      <c r="AL851">
        <v>456.267788872121</v>
      </c>
      <c r="AM851">
        <v>442.78204141777201</v>
      </c>
      <c r="AN851">
        <v>8.4049823633150001E-4</v>
      </c>
      <c r="AO851">
        <v>6.7515432098759996E-4</v>
      </c>
      <c r="AP851">
        <v>0.18690000000000001</v>
      </c>
      <c r="AQ851" s="96">
        <v>1.75452776840853E-10</v>
      </c>
      <c r="AR851">
        <v>-0.53844024839014903</v>
      </c>
      <c r="AS851">
        <v>0.898504700720126</v>
      </c>
      <c r="AT851">
        <v>1.0833804641605</v>
      </c>
      <c r="AU851">
        <v>0.898504700720126</v>
      </c>
      <c r="AV851">
        <v>0.60721391799314395</v>
      </c>
    </row>
    <row r="852" spans="1:48">
      <c r="A852" s="95">
        <v>45744</v>
      </c>
      <c r="B852" t="b">
        <v>0</v>
      </c>
      <c r="C852" t="b">
        <v>0</v>
      </c>
      <c r="E852" t="s">
        <v>106</v>
      </c>
      <c r="F852">
        <v>5655.55</v>
      </c>
      <c r="H852">
        <v>0</v>
      </c>
      <c r="J852">
        <v>4.3299999999999998E-2</v>
      </c>
      <c r="K852">
        <v>12290.8579752855</v>
      </c>
      <c r="L852">
        <v>12356.37</v>
      </c>
      <c r="M852">
        <v>442.53246709234799</v>
      </c>
      <c r="O852">
        <v>18.690000000000001</v>
      </c>
      <c r="P852">
        <v>12356.37</v>
      </c>
      <c r="Q852">
        <v>0.99986298524218398</v>
      </c>
      <c r="T852">
        <v>5.8283437989332103E-2</v>
      </c>
      <c r="U852">
        <v>0.17534745792522399</v>
      </c>
      <c r="V852">
        <v>0.177412293944816</v>
      </c>
      <c r="W852">
        <v>0.177412293944816</v>
      </c>
      <c r="X852">
        <v>-0.55230763666486204</v>
      </c>
      <c r="Z852">
        <v>0.125591862910445</v>
      </c>
      <c r="AA852">
        <v>0.106747145837536</v>
      </c>
      <c r="AB852" s="111">
        <v>0.357213917993144</v>
      </c>
      <c r="AC852" s="96">
        <v>-7.5611806329201005E-5</v>
      </c>
      <c r="AD852">
        <v>455.38185150744999</v>
      </c>
      <c r="AE852" s="111">
        <v>450.89889451573799</v>
      </c>
      <c r="AG852">
        <v>455.38185150744999</v>
      </c>
      <c r="AI852" s="96">
        <v>6.9479460907954201E-9</v>
      </c>
      <c r="AK852">
        <v>449.52491514494699</v>
      </c>
      <c r="AL852">
        <v>456.267788872121</v>
      </c>
      <c r="AM852">
        <v>442.78204141777201</v>
      </c>
      <c r="AN852">
        <v>6.7515432098759996E-4</v>
      </c>
      <c r="AO852">
        <v>5.0981040564370003E-4</v>
      </c>
      <c r="AP852">
        <v>0.18690000000000001</v>
      </c>
      <c r="AQ852" s="96">
        <v>2.22674288363962E-13</v>
      </c>
      <c r="AR852">
        <v>-0.55230763666508498</v>
      </c>
      <c r="AS852">
        <v>0.898504700720126</v>
      </c>
      <c r="AT852">
        <v>1.06563493494508</v>
      </c>
      <c r="AU852">
        <v>0.898504700720126</v>
      </c>
      <c r="AV852">
        <v>0.262812290831831</v>
      </c>
    </row>
    <row r="853" spans="1:48">
      <c r="A853" s="95">
        <v>45744</v>
      </c>
      <c r="B853" t="b">
        <v>0</v>
      </c>
      <c r="C853" t="b">
        <v>0</v>
      </c>
      <c r="E853" t="s">
        <v>107</v>
      </c>
      <c r="F853">
        <v>5639.25</v>
      </c>
      <c r="H853">
        <v>0</v>
      </c>
      <c r="J853">
        <v>4.3299999999999998E-2</v>
      </c>
      <c r="K853">
        <v>12290.8579752855</v>
      </c>
      <c r="L853">
        <v>12320.137000000001</v>
      </c>
      <c r="M853">
        <v>441.23481423150298</v>
      </c>
      <c r="O853">
        <v>18.690000000000001</v>
      </c>
      <c r="P853">
        <v>12320.137000000001</v>
      </c>
      <c r="Q853">
        <v>0.99711787536136998</v>
      </c>
      <c r="T853">
        <v>5.8283437989332103E-2</v>
      </c>
      <c r="U853">
        <v>0.17266926990814399</v>
      </c>
      <c r="V853">
        <v>0.176031938001008</v>
      </c>
      <c r="W853">
        <v>0.176031938001008</v>
      </c>
      <c r="X853">
        <v>-0.84312433597540803</v>
      </c>
      <c r="Z853">
        <v>0.125591862910445</v>
      </c>
      <c r="AA853">
        <v>0.106773184684282</v>
      </c>
      <c r="AB853" s="111">
        <v>0.26208791526436898</v>
      </c>
      <c r="AC853">
        <v>-1.0569830054686E-3</v>
      </c>
      <c r="AD853">
        <v>455.38185150744999</v>
      </c>
      <c r="AE853" s="111">
        <v>450.42230204705101</v>
      </c>
      <c r="AG853">
        <v>455.38185150744999</v>
      </c>
      <c r="AI853" s="96">
        <v>8.6238627156411998E-6</v>
      </c>
      <c r="AK853">
        <v>449.52491514494699</v>
      </c>
      <c r="AL853">
        <v>456.267788872121</v>
      </c>
      <c r="AM853">
        <v>442.78204141777201</v>
      </c>
      <c r="AN853">
        <v>5.0981040564370003E-4</v>
      </c>
      <c r="AO853">
        <v>3.4446649029979998E-4</v>
      </c>
      <c r="AP853">
        <v>0.18690000000000001</v>
      </c>
      <c r="AQ853" s="96">
        <v>2.30714199940901E-22</v>
      </c>
      <c r="AR853">
        <v>-0.84312433597540803</v>
      </c>
      <c r="AS853">
        <v>0.898504700720126</v>
      </c>
      <c r="AT853">
        <v>1.0669479059763201</v>
      </c>
      <c r="AU853">
        <v>0.898504700720126</v>
      </c>
      <c r="AV853">
        <v>0.26208791526436898</v>
      </c>
    </row>
    <row r="854" spans="1:48">
      <c r="A854" s="95">
        <v>45744</v>
      </c>
      <c r="B854" t="b">
        <v>0</v>
      </c>
      <c r="C854" t="b">
        <v>0</v>
      </c>
      <c r="E854" t="s">
        <v>108</v>
      </c>
      <c r="F854">
        <v>5623.7749999999996</v>
      </c>
      <c r="H854">
        <v>0</v>
      </c>
      <c r="J854">
        <v>4.3299999999999998E-2</v>
      </c>
      <c r="K854">
        <v>12290.8579752855</v>
      </c>
      <c r="L854">
        <v>12286.698</v>
      </c>
      <c r="M854">
        <v>440.03722601043899</v>
      </c>
      <c r="O854">
        <v>18.690000000000001</v>
      </c>
      <c r="P854">
        <v>12286.698</v>
      </c>
      <c r="Q854">
        <v>0.99725584075896601</v>
      </c>
      <c r="T854">
        <v>5.8283437989332103E-2</v>
      </c>
      <c r="U854">
        <v>0.16972805807267399</v>
      </c>
      <c r="V854">
        <v>0.17449508493614399</v>
      </c>
      <c r="W854">
        <v>0.17449508493614399</v>
      </c>
      <c r="X854">
        <v>-0.99351652538297097</v>
      </c>
      <c r="Z854">
        <v>0.125591862910445</v>
      </c>
      <c r="AA854">
        <v>0.106501848755384</v>
      </c>
      <c r="AB854" s="111">
        <v>9.3917539515787296E-2</v>
      </c>
      <c r="AC854">
        <v>-7.2816933816449996E-4</v>
      </c>
      <c r="AD854">
        <v>455.38185150744999</v>
      </c>
      <c r="AE854" s="111">
        <v>450.09431833747499</v>
      </c>
      <c r="AG854">
        <v>455.38185150744999</v>
      </c>
      <c r="AI854" s="96">
        <v>7.3867869685036698E-6</v>
      </c>
      <c r="AK854">
        <v>449.52491514494699</v>
      </c>
      <c r="AL854">
        <v>456.267788872121</v>
      </c>
      <c r="AM854">
        <v>442.78204141777201</v>
      </c>
      <c r="AN854">
        <v>3.4446649029979998E-4</v>
      </c>
      <c r="AO854">
        <v>1.7912257495590001E-4</v>
      </c>
      <c r="AP854">
        <v>0.18690000000000001</v>
      </c>
      <c r="AQ854" s="96">
        <v>8.2448661395932696E-48</v>
      </c>
      <c r="AR854">
        <v>-0.99351652538297097</v>
      </c>
      <c r="AS854">
        <v>0.898504700720126</v>
      </c>
      <c r="AT854">
        <v>1.0667508760529001</v>
      </c>
      <c r="AU854">
        <v>0.898504700720126</v>
      </c>
      <c r="AV854">
        <v>9.3917539515787296E-2</v>
      </c>
    </row>
    <row r="855" spans="1:48">
      <c r="A855" s="95">
        <v>45744</v>
      </c>
      <c r="B855" t="b">
        <v>0</v>
      </c>
      <c r="C855" t="b">
        <v>0</v>
      </c>
      <c r="E855" t="s">
        <v>109</v>
      </c>
      <c r="F855">
        <v>5622.4</v>
      </c>
      <c r="H855">
        <v>0</v>
      </c>
      <c r="J855">
        <v>4.3299999999999998E-2</v>
      </c>
      <c r="K855">
        <v>12290.8579752855</v>
      </c>
      <c r="L855">
        <v>12283.74</v>
      </c>
      <c r="M855">
        <v>439.93128785565301</v>
      </c>
      <c r="O855">
        <v>18.690000000000001</v>
      </c>
      <c r="P855">
        <v>12283.74</v>
      </c>
      <c r="Q855">
        <v>0.99975550230939103</v>
      </c>
      <c r="T855">
        <v>5.8283437989332103E-2</v>
      </c>
      <c r="U855">
        <v>0.16457610034542899</v>
      </c>
      <c r="V855">
        <v>0.171866653518574</v>
      </c>
      <c r="W855">
        <v>0.171866653518574</v>
      </c>
      <c r="X855">
        <v>0</v>
      </c>
      <c r="Z855">
        <v>0.125591862910445</v>
      </c>
      <c r="AA855">
        <v>0.10311321333454899</v>
      </c>
      <c r="AB855" s="111">
        <v>5.9215444733372001E-3</v>
      </c>
      <c r="AC855" s="96">
        <v>-3.1410074823767698E-5</v>
      </c>
      <c r="AD855">
        <v>455.38185150744999</v>
      </c>
      <c r="AE855" s="111">
        <v>450.08018084125803</v>
      </c>
      <c r="AG855">
        <v>455.38185150744999</v>
      </c>
      <c r="AI855" s="96">
        <v>5.7973635818275801E-8</v>
      </c>
      <c r="AK855">
        <v>449.52491514494699</v>
      </c>
      <c r="AL855">
        <v>456.267788872121</v>
      </c>
      <c r="AM855">
        <v>442.78204141777201</v>
      </c>
      <c r="AN855">
        <v>1.7912257495590001E-4</v>
      </c>
      <c r="AO855">
        <v>0</v>
      </c>
      <c r="AP855">
        <v>0.18690000000000001</v>
      </c>
      <c r="AQ855">
        <v>0</v>
      </c>
      <c r="AR855">
        <v>0</v>
      </c>
      <c r="AS855">
        <v>0.898504700720126</v>
      </c>
      <c r="AT855">
        <v>1.0687998750496901</v>
      </c>
      <c r="AU855">
        <v>0.898504700720126</v>
      </c>
      <c r="AV855">
        <v>5.9215444733372001E-3</v>
      </c>
    </row>
    <row r="856" spans="1:48">
      <c r="A856" s="95">
        <v>45744</v>
      </c>
      <c r="B856" t="b">
        <v>0</v>
      </c>
      <c r="C856" t="b">
        <v>0</v>
      </c>
      <c r="E856" t="s">
        <v>110</v>
      </c>
      <c r="F856">
        <v>5625.95</v>
      </c>
      <c r="G856" t="s">
        <v>111</v>
      </c>
      <c r="H856">
        <v>0</v>
      </c>
      <c r="J856">
        <v>4.3299999999999998E-2</v>
      </c>
      <c r="K856">
        <v>12290.8579752855</v>
      </c>
      <c r="L856">
        <v>12291.815000000001</v>
      </c>
      <c r="M856">
        <v>440.22048684142101</v>
      </c>
      <c r="N856">
        <v>444.49260716002902</v>
      </c>
      <c r="O856">
        <v>18.690000000000001</v>
      </c>
      <c r="P856">
        <v>12291.815000000001</v>
      </c>
      <c r="Q856">
        <v>1.00063140295959</v>
      </c>
      <c r="R856">
        <v>444.49260716002902</v>
      </c>
      <c r="S856">
        <v>5.6146046044619299E-2</v>
      </c>
      <c r="T856">
        <v>5.8283437989332103E-2</v>
      </c>
      <c r="U856">
        <v>0.159705612983985</v>
      </c>
      <c r="V856">
        <v>0.169336516985886</v>
      </c>
      <c r="W856">
        <v>0.169336516985886</v>
      </c>
      <c r="X856">
        <v>0</v>
      </c>
      <c r="Y856">
        <v>0.12655590860166799</v>
      </c>
      <c r="Z856">
        <v>0.125591862910445</v>
      </c>
      <c r="AA856">
        <v>0.101094886690656</v>
      </c>
      <c r="AB856" s="111">
        <v>0.155921544473337</v>
      </c>
      <c r="AC856" s="96">
        <v>-1.11073360701263E-5</v>
      </c>
      <c r="AD856">
        <v>455.38185150744999</v>
      </c>
      <c r="AE856" s="111">
        <v>450.07518164943099</v>
      </c>
      <c r="AF856">
        <v>450.07518164943099</v>
      </c>
      <c r="AG856">
        <v>455.38185150744999</v>
      </c>
      <c r="AH856" s="95">
        <v>45744</v>
      </c>
      <c r="AI856" s="96">
        <v>4.3185546084719801E-7</v>
      </c>
      <c r="AJ856">
        <v>440.22048684142101</v>
      </c>
      <c r="AK856">
        <v>449.52491514494699</v>
      </c>
      <c r="AL856">
        <v>456.267788872121</v>
      </c>
      <c r="AM856">
        <v>442.78204141777201</v>
      </c>
      <c r="AN856">
        <v>0</v>
      </c>
      <c r="AO856">
        <v>1.0058421516754E-3</v>
      </c>
      <c r="AP856">
        <v>0.18690000000000001</v>
      </c>
      <c r="AQ856">
        <v>0</v>
      </c>
      <c r="AR856">
        <v>0</v>
      </c>
      <c r="AS856">
        <v>0.898504700720126</v>
      </c>
      <c r="AT856">
        <v>1.09363738960812</v>
      </c>
      <c r="AU856">
        <v>0.898504700720126</v>
      </c>
      <c r="AV856">
        <v>0.60121052261977803</v>
      </c>
    </row>
    <row r="857" spans="1:48">
      <c r="A857" s="95">
        <v>45747</v>
      </c>
      <c r="B857" t="b">
        <v>0</v>
      </c>
      <c r="C857" t="b">
        <v>0</v>
      </c>
      <c r="E857" t="s">
        <v>104</v>
      </c>
      <c r="F857">
        <v>5546.125</v>
      </c>
      <c r="H857">
        <v>0</v>
      </c>
      <c r="J857">
        <v>4.3299999999999998E-2</v>
      </c>
      <c r="K857">
        <v>12360.206454514901</v>
      </c>
      <c r="L857">
        <v>12115.013999999999</v>
      </c>
      <c r="M857">
        <v>433.68254334121701</v>
      </c>
      <c r="O857">
        <v>21.65</v>
      </c>
      <c r="P857">
        <v>12115.013999999999</v>
      </c>
      <c r="Q857">
        <v>0.98581128520516503</v>
      </c>
      <c r="T857">
        <v>5.6146046044619299E-2</v>
      </c>
      <c r="U857">
        <v>0.218338961494809</v>
      </c>
      <c r="V857">
        <v>0.19915520689638599</v>
      </c>
      <c r="W857">
        <v>0.218338961494809</v>
      </c>
      <c r="X857">
        <v>-0.48916796146824298</v>
      </c>
      <c r="Z857">
        <v>0.12655590860166799</v>
      </c>
      <c r="AA857">
        <v>0.101382346760459</v>
      </c>
      <c r="AB857" s="111">
        <v>0.30592154447333703</v>
      </c>
      <c r="AC857">
        <v>-2.3723386508250001E-3</v>
      </c>
      <c r="AD857">
        <v>450.07518164943099</v>
      </c>
      <c r="AE857" s="111">
        <v>449.00745090022701</v>
      </c>
      <c r="AG857">
        <v>450.07518164943099</v>
      </c>
      <c r="AI857">
        <v>2.2388862676829999E-4</v>
      </c>
      <c r="AK857">
        <v>440.22048684142101</v>
      </c>
      <c r="AL857">
        <v>446.82379414404198</v>
      </c>
      <c r="AM857">
        <v>433.61717953879901</v>
      </c>
      <c r="AN857">
        <v>1.0058421516754E-3</v>
      </c>
      <c r="AO857">
        <v>8.4049823633150001E-4</v>
      </c>
      <c r="AP857">
        <v>0.2165</v>
      </c>
      <c r="AQ857" s="96">
        <v>1.00287946882893E-6</v>
      </c>
      <c r="AR857">
        <v>-0.48916896434771101</v>
      </c>
      <c r="AS857">
        <v>0.88821743272058495</v>
      </c>
      <c r="AT857">
        <v>1.1077941393592601</v>
      </c>
      <c r="AU857">
        <v>0.88821743272058495</v>
      </c>
      <c r="AV857">
        <v>0.60320719110680898</v>
      </c>
    </row>
    <row r="858" spans="1:48">
      <c r="A858" s="95">
        <v>45747</v>
      </c>
      <c r="B858" t="b">
        <v>0</v>
      </c>
      <c r="C858" t="b">
        <v>0</v>
      </c>
      <c r="E858" t="s">
        <v>105</v>
      </c>
      <c r="F858">
        <v>5579.15</v>
      </c>
      <c r="H858">
        <v>0</v>
      </c>
      <c r="J858">
        <v>4.3299999999999998E-2</v>
      </c>
      <c r="K858">
        <v>12360.206454514901</v>
      </c>
      <c r="L858">
        <v>12188.905000000001</v>
      </c>
      <c r="M858">
        <v>436.32762792882198</v>
      </c>
      <c r="O858">
        <v>21.65</v>
      </c>
      <c r="P858">
        <v>12188.905000000001</v>
      </c>
      <c r="Q858">
        <v>1.0059546079469901</v>
      </c>
      <c r="T858">
        <v>5.6146046044619299E-2</v>
      </c>
      <c r="U858">
        <v>0.220737143251552</v>
      </c>
      <c r="V858">
        <v>0.20107103659213399</v>
      </c>
      <c r="W858">
        <v>0.220737143251552</v>
      </c>
      <c r="X858">
        <v>-0.13337741093333</v>
      </c>
      <c r="Z858">
        <v>0.12655590860166799</v>
      </c>
      <c r="AA858">
        <v>0.10102377340024001</v>
      </c>
      <c r="AB858" s="111">
        <v>0.238592105011457</v>
      </c>
      <c r="AC858">
        <v>1.8591211807519E-3</v>
      </c>
      <c r="AD858">
        <v>450.07518164943099</v>
      </c>
      <c r="AE858" s="111">
        <v>449.84221016251098</v>
      </c>
      <c r="AG858">
        <v>450.07518164943099</v>
      </c>
      <c r="AI858" s="96">
        <v>3.6973719110188598E-5</v>
      </c>
      <c r="AK858">
        <v>440.22048684142101</v>
      </c>
      <c r="AL858">
        <v>446.82379414404198</v>
      </c>
      <c r="AM858">
        <v>433.61717953879901</v>
      </c>
      <c r="AN858">
        <v>8.4049823633150001E-4</v>
      </c>
      <c r="AO858">
        <v>6.7515432098759996E-4</v>
      </c>
      <c r="AP858">
        <v>0.2165</v>
      </c>
      <c r="AQ858" s="96">
        <v>1.20659357864663E-5</v>
      </c>
      <c r="AR858">
        <v>-0.13338947686911601</v>
      </c>
      <c r="AS858">
        <v>0.88821743272058495</v>
      </c>
      <c r="AT858">
        <v>1.1058059447974999</v>
      </c>
      <c r="AU858">
        <v>0.88821743272058495</v>
      </c>
      <c r="AV858">
        <v>0.238592105011457</v>
      </c>
    </row>
    <row r="859" spans="1:48">
      <c r="A859" s="95">
        <v>45747</v>
      </c>
      <c r="B859" t="b">
        <v>0</v>
      </c>
      <c r="C859" t="b">
        <v>0</v>
      </c>
      <c r="E859" t="s">
        <v>106</v>
      </c>
      <c r="F859">
        <v>5603</v>
      </c>
      <c r="H859">
        <v>0</v>
      </c>
      <c r="J859">
        <v>4.3299999999999998E-2</v>
      </c>
      <c r="K859">
        <v>12360.206454514901</v>
      </c>
      <c r="L859">
        <v>12243.468000000001</v>
      </c>
      <c r="M859">
        <v>438.28082588734998</v>
      </c>
      <c r="O859">
        <v>21.65</v>
      </c>
      <c r="P859">
        <v>12243.468000000001</v>
      </c>
      <c r="Q859">
        <v>1.0042748447344101</v>
      </c>
      <c r="T859">
        <v>5.6146046044619299E-2</v>
      </c>
      <c r="U859">
        <v>0.21888997706787899</v>
      </c>
      <c r="V859">
        <v>0.20067981792107101</v>
      </c>
      <c r="W859">
        <v>0.21888997706787899</v>
      </c>
      <c r="X859">
        <v>-1.4190974386448899E-2</v>
      </c>
      <c r="Z859">
        <v>0.12655590860166799</v>
      </c>
      <c r="AA859">
        <v>0.101114867216439</v>
      </c>
      <c r="AB859" s="111">
        <v>0.38859210501145702</v>
      </c>
      <c r="AC859">
        <v>1.0530451628547001E-3</v>
      </c>
      <c r="AD859">
        <v>450.07518164943099</v>
      </c>
      <c r="AE859" s="111">
        <v>450.31591432597003</v>
      </c>
      <c r="AG859">
        <v>450.07518164943099</v>
      </c>
      <c r="AI859" s="96">
        <v>1.9949252027321401E-5</v>
      </c>
      <c r="AK859">
        <v>440.22048684142101</v>
      </c>
      <c r="AL859">
        <v>446.82379414404198</v>
      </c>
      <c r="AM859">
        <v>433.61717953879901</v>
      </c>
      <c r="AN859">
        <v>6.7515432098759996E-4</v>
      </c>
      <c r="AO859">
        <v>5.0981040564370003E-4</v>
      </c>
      <c r="AP859">
        <v>0.2165</v>
      </c>
      <c r="AQ859" s="96">
        <v>3.9629255346643701E-5</v>
      </c>
      <c r="AR859">
        <v>-1.4230603641795601E-2</v>
      </c>
      <c r="AS859">
        <v>0.88821743272058495</v>
      </c>
      <c r="AT859">
        <v>1.10828456856223</v>
      </c>
      <c r="AU859">
        <v>0.88821743272058495</v>
      </c>
      <c r="AV859">
        <v>0.40258813190502502</v>
      </c>
    </row>
    <row r="860" spans="1:48">
      <c r="A860" s="95">
        <v>45747</v>
      </c>
      <c r="B860" t="b">
        <v>0</v>
      </c>
      <c r="C860" t="b">
        <v>0</v>
      </c>
      <c r="E860" t="s">
        <v>107</v>
      </c>
      <c r="F860">
        <v>5606.375</v>
      </c>
      <c r="H860">
        <v>0</v>
      </c>
      <c r="J860">
        <v>4.3299999999999998E-2</v>
      </c>
      <c r="K860">
        <v>12360.206454514901</v>
      </c>
      <c r="L860">
        <v>12250.645</v>
      </c>
      <c r="M860">
        <v>438.53774177812397</v>
      </c>
      <c r="O860">
        <v>21.65</v>
      </c>
      <c r="P860">
        <v>12250.645</v>
      </c>
      <c r="Q860">
        <v>1.00060235588077</v>
      </c>
      <c r="T860">
        <v>5.6146046044619299E-2</v>
      </c>
      <c r="U860">
        <v>0.212307324531438</v>
      </c>
      <c r="V860">
        <v>0.19769266880057201</v>
      </c>
      <c r="W860">
        <v>0.212307324531438</v>
      </c>
      <c r="X860">
        <v>-2.4740427060615999E-3</v>
      </c>
      <c r="Z860">
        <v>0.12655590860166799</v>
      </c>
      <c r="AA860">
        <v>0.100310524549903</v>
      </c>
      <c r="AB860" s="111">
        <v>0.46198348626935698</v>
      </c>
      <c r="AC860">
        <v>2.204497152984E-4</v>
      </c>
      <c r="AD860">
        <v>450.07518164943099</v>
      </c>
      <c r="AE860" s="111">
        <v>450.41518634107803</v>
      </c>
      <c r="AG860">
        <v>450.07518164943099</v>
      </c>
      <c r="AI860" s="96">
        <v>3.4341754126417599E-7</v>
      </c>
      <c r="AK860">
        <v>440.22048684142101</v>
      </c>
      <c r="AL860">
        <v>446.82379414404198</v>
      </c>
      <c r="AM860">
        <v>433.61717953879901</v>
      </c>
      <c r="AN860">
        <v>5.0981040564370003E-4</v>
      </c>
      <c r="AO860">
        <v>3.4446649029979998E-4</v>
      </c>
      <c r="AP860">
        <v>0.2165</v>
      </c>
      <c r="AQ860" s="96">
        <v>1.60887508494136E-6</v>
      </c>
      <c r="AR860">
        <v>-2.4756515811465E-3</v>
      </c>
      <c r="AS860">
        <v>0.88821743272058495</v>
      </c>
      <c r="AT860">
        <v>1.10765624347494</v>
      </c>
      <c r="AU860">
        <v>0.88821743272058495</v>
      </c>
      <c r="AV860">
        <v>0.46198348626935698</v>
      </c>
    </row>
    <row r="861" spans="1:48">
      <c r="A861" s="95">
        <v>45747</v>
      </c>
      <c r="B861" t="b">
        <v>0</v>
      </c>
      <c r="C861" t="b">
        <v>0</v>
      </c>
      <c r="E861" t="s">
        <v>108</v>
      </c>
      <c r="F861">
        <v>5599.2749999999996</v>
      </c>
      <c r="H861">
        <v>0</v>
      </c>
      <c r="J861">
        <v>4.3299999999999998E-2</v>
      </c>
      <c r="K861">
        <v>12360.206454514901</v>
      </c>
      <c r="L861">
        <v>12234.429</v>
      </c>
      <c r="M861">
        <v>437.957255769374</v>
      </c>
      <c r="O861">
        <v>21.65</v>
      </c>
      <c r="P861">
        <v>12234.429</v>
      </c>
      <c r="Q861">
        <v>0.99873358453546102</v>
      </c>
      <c r="T861">
        <v>5.6146046044619299E-2</v>
      </c>
      <c r="U861">
        <v>0.206290156427795</v>
      </c>
      <c r="V861">
        <v>0.194942981034743</v>
      </c>
      <c r="W861">
        <v>0.206290156427795</v>
      </c>
      <c r="X861">
        <v>-2.924100663928E-4</v>
      </c>
      <c r="Z861">
        <v>0.12655590860166799</v>
      </c>
      <c r="AA861">
        <v>0.10020820703651299</v>
      </c>
      <c r="AB861" s="111">
        <v>0.48111860948886598</v>
      </c>
      <c r="AC861">
        <v>-6.1343431088649997E-4</v>
      </c>
      <c r="AD861">
        <v>450.07518164943099</v>
      </c>
      <c r="AE861" s="111">
        <v>450.13888621163198</v>
      </c>
      <c r="AG861">
        <v>450.07518164943099</v>
      </c>
      <c r="AI861" s="96">
        <v>1.75446515767656E-6</v>
      </c>
      <c r="AK861">
        <v>440.22048684142101</v>
      </c>
      <c r="AL861">
        <v>446.82379414404198</v>
      </c>
      <c r="AM861">
        <v>433.61717953879901</v>
      </c>
      <c r="AN861">
        <v>3.4446649029979998E-4</v>
      </c>
      <c r="AO861">
        <v>1.7912257495590001E-4</v>
      </c>
      <c r="AP861">
        <v>0.2165</v>
      </c>
      <c r="AQ861" s="96">
        <v>2.3271030646696501E-12</v>
      </c>
      <c r="AR861">
        <v>-2.924100687199E-4</v>
      </c>
      <c r="AS861">
        <v>0.88821743272058495</v>
      </c>
      <c r="AT861">
        <v>1.11317250150701</v>
      </c>
      <c r="AU861">
        <v>0.88821743272058495</v>
      </c>
      <c r="AV861">
        <v>0.48111860948886598</v>
      </c>
    </row>
    <row r="862" spans="1:48">
      <c r="A862" s="95">
        <v>45747</v>
      </c>
      <c r="B862" t="b">
        <v>0</v>
      </c>
      <c r="C862" t="b">
        <v>0</v>
      </c>
      <c r="E862" t="s">
        <v>109</v>
      </c>
      <c r="F862">
        <v>5636.0249999999996</v>
      </c>
      <c r="H862">
        <v>0</v>
      </c>
      <c r="J862">
        <v>4.3299999999999998E-2</v>
      </c>
      <c r="K862">
        <v>12360.206454514901</v>
      </c>
      <c r="L862">
        <v>12316.362999999999</v>
      </c>
      <c r="M862">
        <v>440.89025654891202</v>
      </c>
      <c r="O862">
        <v>21.65</v>
      </c>
      <c r="P862">
        <v>12316.362999999999</v>
      </c>
      <c r="Q862">
        <v>1.00656334971938</v>
      </c>
      <c r="T862">
        <v>5.6146046044619299E-2</v>
      </c>
      <c r="U862">
        <v>0.21146536830224399</v>
      </c>
      <c r="V862">
        <v>0.19804125432429701</v>
      </c>
      <c r="W862">
        <v>0.21146536830224399</v>
      </c>
      <c r="X862">
        <v>0</v>
      </c>
      <c r="Z862">
        <v>0.12655590860166799</v>
      </c>
      <c r="AA862">
        <v>0.100540155059499</v>
      </c>
      <c r="AB862" s="111">
        <v>0.49515210290036099</v>
      </c>
      <c r="AC862">
        <v>3.2206491183182002E-3</v>
      </c>
      <c r="AD862">
        <v>450.07518164943099</v>
      </c>
      <c r="AE862" s="111">
        <v>451.58862561862998</v>
      </c>
      <c r="AG862">
        <v>450.07518164943099</v>
      </c>
      <c r="AI862" s="96">
        <v>4.4551313969576501E-5</v>
      </c>
      <c r="AK862">
        <v>440.22048684142101</v>
      </c>
      <c r="AL862">
        <v>446.82379414404198</v>
      </c>
      <c r="AM862">
        <v>433.61717953879901</v>
      </c>
      <c r="AN862">
        <v>1.7912257495590001E-4</v>
      </c>
      <c r="AO862">
        <v>0</v>
      </c>
      <c r="AP862">
        <v>0.2165</v>
      </c>
      <c r="AQ862">
        <v>0</v>
      </c>
      <c r="AR862">
        <v>0</v>
      </c>
      <c r="AS862">
        <v>0.88821743272058495</v>
      </c>
      <c r="AT862">
        <v>1.11386909740984</v>
      </c>
      <c r="AU862">
        <v>0.88821743272058495</v>
      </c>
      <c r="AV862">
        <v>0.49515210290036099</v>
      </c>
    </row>
    <row r="863" spans="1:48">
      <c r="A863" s="95">
        <v>45747</v>
      </c>
      <c r="B863" t="b">
        <v>0</v>
      </c>
      <c r="C863" t="b">
        <v>0</v>
      </c>
      <c r="E863" t="s">
        <v>110</v>
      </c>
      <c r="F863">
        <v>5656.125</v>
      </c>
      <c r="G863" t="s">
        <v>111</v>
      </c>
      <c r="H863">
        <v>0</v>
      </c>
      <c r="J863">
        <v>4.3299999999999998E-2</v>
      </c>
      <c r="K863">
        <v>12360.206454514901</v>
      </c>
      <c r="L863">
        <v>12362.39</v>
      </c>
      <c r="M863">
        <v>442.53789033805703</v>
      </c>
      <c r="N863">
        <v>446.87666041699998</v>
      </c>
      <c r="O863">
        <v>21.65</v>
      </c>
      <c r="P863">
        <v>12362.39</v>
      </c>
      <c r="Q863">
        <v>1.00356634330046</v>
      </c>
      <c r="R863">
        <v>446.87666041699998</v>
      </c>
      <c r="S863">
        <v>6.2637344859151206E-2</v>
      </c>
      <c r="T863">
        <v>5.6146046044619299E-2</v>
      </c>
      <c r="U863">
        <v>0.20858370658181299</v>
      </c>
      <c r="V863">
        <v>0.19692647524329701</v>
      </c>
      <c r="W863">
        <v>0.20858370658181299</v>
      </c>
      <c r="X863">
        <v>0</v>
      </c>
      <c r="Y863">
        <v>0.12604197455194699</v>
      </c>
      <c r="Z863">
        <v>0.12655590860166799</v>
      </c>
      <c r="AA863">
        <v>9.8256114021796306E-2</v>
      </c>
      <c r="AB863" s="111">
        <v>0.48303419885223298</v>
      </c>
      <c r="AC863">
        <v>1.8492018292808E-3</v>
      </c>
      <c r="AD863">
        <v>450.07518164943099</v>
      </c>
      <c r="AE863" s="111">
        <v>452.42370413120602</v>
      </c>
      <c r="AF863">
        <v>452.42370413120602</v>
      </c>
      <c r="AG863">
        <v>450.07518164943099</v>
      </c>
      <c r="AH863" s="95">
        <v>45747</v>
      </c>
      <c r="AI863" s="96">
        <v>1.3913612808732401E-5</v>
      </c>
      <c r="AJ863">
        <v>442.53789033805703</v>
      </c>
      <c r="AK863">
        <v>440.22048684142101</v>
      </c>
      <c r="AL863">
        <v>446.82379414404198</v>
      </c>
      <c r="AM863">
        <v>433.61717953879901</v>
      </c>
      <c r="AN863">
        <v>0</v>
      </c>
      <c r="AO863">
        <v>1.0058421516754E-3</v>
      </c>
      <c r="AP863">
        <v>0.2165</v>
      </c>
      <c r="AQ863">
        <v>0</v>
      </c>
      <c r="AR863">
        <v>0</v>
      </c>
      <c r="AS863">
        <v>0.88821743272058495</v>
      </c>
      <c r="AT863">
        <v>1.1116049542608899</v>
      </c>
      <c r="AU863">
        <v>0.88821743272058495</v>
      </c>
      <c r="AV863">
        <v>0.48303419885223298</v>
      </c>
    </row>
    <row r="864" spans="1:48">
      <c r="A864" s="95">
        <v>45748</v>
      </c>
      <c r="B864" t="b">
        <v>0</v>
      </c>
      <c r="C864" t="b">
        <v>0</v>
      </c>
      <c r="E864" t="s">
        <v>104</v>
      </c>
      <c r="F864">
        <v>5643.7875000000004</v>
      </c>
      <c r="H864">
        <v>0</v>
      </c>
      <c r="J864">
        <v>4.3299999999999998E-2</v>
      </c>
      <c r="K864">
        <v>12407.2551784891</v>
      </c>
      <c r="L864">
        <v>12338.781999999999</v>
      </c>
      <c r="M864">
        <v>441.61579372988501</v>
      </c>
      <c r="O864">
        <v>22.28</v>
      </c>
      <c r="P864">
        <v>12338.781999999999</v>
      </c>
      <c r="Q864">
        <v>0.99781873632566398</v>
      </c>
      <c r="T864">
        <v>6.2637344859151206E-2</v>
      </c>
      <c r="U864">
        <v>0.20336472010987999</v>
      </c>
      <c r="V864">
        <v>0.19454273000736799</v>
      </c>
      <c r="W864">
        <v>0.20336472010987999</v>
      </c>
      <c r="X864">
        <v>-1.7347745080950199E-2</v>
      </c>
      <c r="Z864">
        <v>0.12604197455194699</v>
      </c>
      <c r="AA864">
        <v>9.80571232533472E-2</v>
      </c>
      <c r="AB864" s="111">
        <v>0.49274463738653201</v>
      </c>
      <c r="AC864">
        <v>-1.0213369059399E-3</v>
      </c>
      <c r="AD864">
        <v>452.42370413120602</v>
      </c>
      <c r="AE864" s="111">
        <v>451.96162710505502</v>
      </c>
      <c r="AG864">
        <v>452.42370413120602</v>
      </c>
      <c r="AI864" s="96">
        <v>4.35068493052164E-6</v>
      </c>
      <c r="AK864">
        <v>442.53789033805703</v>
      </c>
      <c r="AL864">
        <v>449.17595869312697</v>
      </c>
      <c r="AM864">
        <v>435.899821982986</v>
      </c>
      <c r="AN864">
        <v>1.0058421516754E-3</v>
      </c>
      <c r="AO864">
        <v>8.4049823633150001E-4</v>
      </c>
      <c r="AP864">
        <v>0.2228</v>
      </c>
      <c r="AQ864">
        <v>4.3364069381960999E-3</v>
      </c>
      <c r="AR864">
        <v>-2.1684152019146401E-2</v>
      </c>
      <c r="AS864">
        <v>0.89372611186429896</v>
      </c>
      <c r="AT864">
        <v>1.12694229920358</v>
      </c>
      <c r="AU864">
        <v>0.89372611186429896</v>
      </c>
      <c r="AV864">
        <v>0.49274463738653201</v>
      </c>
    </row>
    <row r="865" spans="1:48">
      <c r="A865" s="95">
        <v>45748</v>
      </c>
      <c r="B865" t="b">
        <v>0</v>
      </c>
      <c r="C865" t="b">
        <v>0</v>
      </c>
      <c r="E865" t="s">
        <v>105</v>
      </c>
      <c r="F865">
        <v>5648.3249999999998</v>
      </c>
      <c r="H865">
        <v>0</v>
      </c>
      <c r="J865">
        <v>4.3299999999999998E-2</v>
      </c>
      <c r="K865">
        <v>12407.2551784891</v>
      </c>
      <c r="L865">
        <v>12346.853999999999</v>
      </c>
      <c r="M865">
        <v>441.90469766602598</v>
      </c>
      <c r="O865">
        <v>22.28</v>
      </c>
      <c r="P865">
        <v>12346.853999999999</v>
      </c>
      <c r="Q865">
        <v>1.00080398136889</v>
      </c>
      <c r="T865">
        <v>6.2637344859151206E-2</v>
      </c>
      <c r="U865">
        <v>0.197284170704042</v>
      </c>
      <c r="V865">
        <v>0.19166142329333</v>
      </c>
      <c r="W865">
        <v>0.197284170704042</v>
      </c>
      <c r="X865">
        <v>-6.5555430067741997E-3</v>
      </c>
      <c r="Z865">
        <v>0.12604197455194699</v>
      </c>
      <c r="AA865">
        <v>9.8054321347605305E-2</v>
      </c>
      <c r="AB865" s="111">
        <v>0.49528223357859102</v>
      </c>
      <c r="AC865">
        <v>3.2209853682169999E-4</v>
      </c>
      <c r="AD865">
        <v>452.42370413120602</v>
      </c>
      <c r="AE865" s="111">
        <v>452.10720328384502</v>
      </c>
      <c r="AG865">
        <v>452.42370413120602</v>
      </c>
      <c r="AI865" s="96">
        <v>4.2769452129489402E-7</v>
      </c>
      <c r="AK865">
        <v>442.53789033805703</v>
      </c>
      <c r="AL865">
        <v>449.17595869312697</v>
      </c>
      <c r="AM865">
        <v>435.899821982986</v>
      </c>
      <c r="AN865">
        <v>8.4049823633150001E-4</v>
      </c>
      <c r="AO865">
        <v>6.7515432098759996E-4</v>
      </c>
      <c r="AP865">
        <v>0.2228</v>
      </c>
      <c r="AQ865">
        <v>2.4294759238272E-3</v>
      </c>
      <c r="AR865">
        <v>-8.9850189306014995E-3</v>
      </c>
      <c r="AS865">
        <v>0.89372611186429896</v>
      </c>
      <c r="AT865">
        <v>1.1282520927623001</v>
      </c>
      <c r="AU865">
        <v>0.89372611186429896</v>
      </c>
      <c r="AV865">
        <v>0.49528223357859102</v>
      </c>
    </row>
    <row r="866" spans="1:48">
      <c r="A866" s="95">
        <v>45748</v>
      </c>
      <c r="B866" t="b">
        <v>0</v>
      </c>
      <c r="C866" t="b">
        <v>0</v>
      </c>
      <c r="E866" t="s">
        <v>106</v>
      </c>
      <c r="F866">
        <v>5677.95</v>
      </c>
      <c r="H866">
        <v>0</v>
      </c>
      <c r="J866">
        <v>4.3299999999999998E-2</v>
      </c>
      <c r="K866">
        <v>12407.2551784891</v>
      </c>
      <c r="L866">
        <v>12411.013999999999</v>
      </c>
      <c r="M866">
        <v>444.20104015150901</v>
      </c>
      <c r="O866">
        <v>22.28</v>
      </c>
      <c r="P866">
        <v>12411.013999999999</v>
      </c>
      <c r="Q866">
        <v>1.0052449177411</v>
      </c>
      <c r="T866">
        <v>6.2637344859151206E-2</v>
      </c>
      <c r="U866">
        <v>0.19856743049377201</v>
      </c>
      <c r="V866">
        <v>0.19249337569129599</v>
      </c>
      <c r="W866">
        <v>0.19856743049377201</v>
      </c>
      <c r="X866">
        <v>1.34156354029254E-2</v>
      </c>
      <c r="Z866">
        <v>0.12604197455194699</v>
      </c>
      <c r="AA866">
        <v>9.8421672140562494E-2</v>
      </c>
      <c r="AB866" s="111">
        <v>0.51575713080596297</v>
      </c>
      <c r="AC866">
        <v>2.5716695159538E-3</v>
      </c>
      <c r="AD866">
        <v>452.42370413120602</v>
      </c>
      <c r="AE866" s="111">
        <v>453.26987359647302</v>
      </c>
      <c r="AG866">
        <v>452.42370413120602</v>
      </c>
      <c r="AI866" s="96">
        <v>2.6863596779483602E-5</v>
      </c>
      <c r="AK866">
        <v>442.53789033805703</v>
      </c>
      <c r="AL866">
        <v>449.17595869312697</v>
      </c>
      <c r="AM866">
        <v>435.899821982986</v>
      </c>
      <c r="AN866">
        <v>6.7515432098759996E-4</v>
      </c>
      <c r="AO866">
        <v>5.0981040564370003E-4</v>
      </c>
      <c r="AP866">
        <v>0.2228</v>
      </c>
      <c r="AQ866">
        <v>1.3503165588125501E-2</v>
      </c>
      <c r="AR866" s="96">
        <v>-8.7530185200135295E-5</v>
      </c>
      <c r="AS866">
        <v>0.89372611186429896</v>
      </c>
      <c r="AT866">
        <v>1.12827050561556</v>
      </c>
      <c r="AU866">
        <v>0.89372611186429896</v>
      </c>
      <c r="AV866">
        <v>0.51575713080596297</v>
      </c>
    </row>
    <row r="867" spans="1:48">
      <c r="A867" s="95">
        <v>45748</v>
      </c>
      <c r="B867" t="b">
        <v>0</v>
      </c>
      <c r="C867" t="b">
        <v>0</v>
      </c>
      <c r="E867" t="s">
        <v>107</v>
      </c>
      <c r="F867">
        <v>5668.25</v>
      </c>
      <c r="H867">
        <v>0</v>
      </c>
      <c r="J867">
        <v>4.3299999999999998E-2</v>
      </c>
      <c r="K867">
        <v>12407.2551784891</v>
      </c>
      <c r="L867">
        <v>12389.584999999999</v>
      </c>
      <c r="M867">
        <v>443.43407750934199</v>
      </c>
      <c r="O867">
        <v>22.28</v>
      </c>
      <c r="P867">
        <v>12389.584999999999</v>
      </c>
      <c r="Q867">
        <v>0.99829163694643297</v>
      </c>
      <c r="T867">
        <v>6.2637344859151206E-2</v>
      </c>
      <c r="U867">
        <v>0.19333741883235001</v>
      </c>
      <c r="V867">
        <v>0.19000033147864401</v>
      </c>
      <c r="W867">
        <v>0.19333741883235001</v>
      </c>
      <c r="X867">
        <v>9.210206875961E-4</v>
      </c>
      <c r="Z867">
        <v>0.12604197455194699</v>
      </c>
      <c r="AA867">
        <v>9.8410398051140296E-2</v>
      </c>
      <c r="AB867" s="111">
        <v>0.52277600427676296</v>
      </c>
      <c r="AC867">
        <v>-8.9121410142130005E-4</v>
      </c>
      <c r="AD867">
        <v>452.42370413120602</v>
      </c>
      <c r="AE867" s="111">
        <v>452.86591309337501</v>
      </c>
      <c r="AG867">
        <v>452.42370413120602</v>
      </c>
      <c r="AI867" s="96">
        <v>2.9863429235673402E-6</v>
      </c>
      <c r="AK867">
        <v>442.53789033805703</v>
      </c>
      <c r="AL867">
        <v>449.17595869312697</v>
      </c>
      <c r="AM867">
        <v>435.899821982986</v>
      </c>
      <c r="AN867">
        <v>5.0981040564370003E-4</v>
      </c>
      <c r="AO867">
        <v>3.4446649029979998E-4</v>
      </c>
      <c r="AP867">
        <v>0.2228</v>
      </c>
      <c r="AQ867">
        <v>9.3791920240199995E-4</v>
      </c>
      <c r="AR867" s="96">
        <v>-1.6898514805907501E-5</v>
      </c>
      <c r="AS867">
        <v>0.89372611186429896</v>
      </c>
      <c r="AT867">
        <v>1.1258493774244001</v>
      </c>
      <c r="AU867">
        <v>0.89372611186429896</v>
      </c>
      <c r="AV867">
        <v>0.52277600427676296</v>
      </c>
    </row>
    <row r="868" spans="1:48">
      <c r="A868" s="95">
        <v>45748</v>
      </c>
      <c r="B868" t="b">
        <v>0</v>
      </c>
      <c r="C868" t="b">
        <v>0</v>
      </c>
      <c r="E868" t="s">
        <v>108</v>
      </c>
      <c r="F868">
        <v>5663.2250000000004</v>
      </c>
      <c r="H868">
        <v>0</v>
      </c>
      <c r="J868">
        <v>4.3299999999999998E-2</v>
      </c>
      <c r="K868">
        <v>12407.2551784891</v>
      </c>
      <c r="L868">
        <v>12378.06</v>
      </c>
      <c r="M868">
        <v>443.02158768475999</v>
      </c>
      <c r="O868">
        <v>22.28</v>
      </c>
      <c r="P868">
        <v>12378.06</v>
      </c>
      <c r="Q868">
        <v>0.99911348299739799</v>
      </c>
      <c r="T868">
        <v>6.2637344859151206E-2</v>
      </c>
      <c r="U868">
        <v>0.18769194184586699</v>
      </c>
      <c r="V868">
        <v>0.187251052507899</v>
      </c>
      <c r="W868">
        <v>0.18769194184586699</v>
      </c>
      <c r="X868" s="96">
        <v>1.84411670898351E-6</v>
      </c>
      <c r="Z868">
        <v>0.12604197455194699</v>
      </c>
      <c r="AA868">
        <v>9.6977861679732394E-2</v>
      </c>
      <c r="AB868" s="111">
        <v>0.53160171210063201</v>
      </c>
      <c r="AC868">
        <v>-4.8717758787030001E-4</v>
      </c>
      <c r="AD868">
        <v>452.42370413120602</v>
      </c>
      <c r="AE868" s="111">
        <v>452.64528697020501</v>
      </c>
      <c r="AG868">
        <v>452.42370413120602</v>
      </c>
      <c r="AI868" s="96">
        <v>8.6610888475297798E-7</v>
      </c>
      <c r="AK868">
        <v>442.53789033805703</v>
      </c>
      <c r="AL868">
        <v>449.17595869312697</v>
      </c>
      <c r="AM868">
        <v>435.899821982986</v>
      </c>
      <c r="AN868">
        <v>3.4446649029979998E-4</v>
      </c>
      <c r="AO868">
        <v>1.7912257495590001E-4</v>
      </c>
      <c r="AP868">
        <v>0.2228</v>
      </c>
      <c r="AQ868" s="96">
        <v>1.8713111042747E-6</v>
      </c>
      <c r="AR868" s="96">
        <v>-2.71943952911968E-8</v>
      </c>
      <c r="AS868">
        <v>0.89372611186429896</v>
      </c>
      <c r="AT868">
        <v>1.12592389470453</v>
      </c>
      <c r="AU868">
        <v>0.89372611186429896</v>
      </c>
      <c r="AV868">
        <v>0.53160171210063201</v>
      </c>
    </row>
    <row r="869" spans="1:48">
      <c r="A869" s="95">
        <v>45748</v>
      </c>
      <c r="B869" t="b">
        <v>0</v>
      </c>
      <c r="C869" t="b">
        <v>0</v>
      </c>
      <c r="E869" t="s">
        <v>109</v>
      </c>
      <c r="F869">
        <v>5630.6750000000002</v>
      </c>
      <c r="H869">
        <v>0</v>
      </c>
      <c r="J869">
        <v>4.3299999999999998E-2</v>
      </c>
      <c r="K869">
        <v>12407.2551784891</v>
      </c>
      <c r="L869">
        <v>12307.584999999999</v>
      </c>
      <c r="M869">
        <v>440.49922582901797</v>
      </c>
      <c r="O869">
        <v>22.28</v>
      </c>
      <c r="P869">
        <v>12307.584999999999</v>
      </c>
      <c r="Q869">
        <v>0.99425239152602896</v>
      </c>
      <c r="T869">
        <v>6.2637344859151206E-2</v>
      </c>
      <c r="U869">
        <v>0.19122018564785601</v>
      </c>
      <c r="V869">
        <v>0.18904063875007601</v>
      </c>
      <c r="W869">
        <v>0.19122018564785601</v>
      </c>
      <c r="X869">
        <v>0</v>
      </c>
      <c r="Z869">
        <v>0.12604197455194699</v>
      </c>
      <c r="AA869">
        <v>9.7479075741887397E-2</v>
      </c>
      <c r="AB869" s="111">
        <v>0.54759145146889698</v>
      </c>
      <c r="AC869">
        <v>-3.0282954562848999E-3</v>
      </c>
      <c r="AD869">
        <v>452.42370413120602</v>
      </c>
      <c r="AE869" s="111">
        <v>451.27454330436501</v>
      </c>
      <c r="AG869">
        <v>452.42370413120602</v>
      </c>
      <c r="AI869" s="96">
        <v>3.2601948860172497E-5</v>
      </c>
      <c r="AK869">
        <v>442.53789033805703</v>
      </c>
      <c r="AL869">
        <v>449.17595869312697</v>
      </c>
      <c r="AM869">
        <v>435.899821982986</v>
      </c>
      <c r="AN869">
        <v>1.7912257495590001E-4</v>
      </c>
      <c r="AO869">
        <v>0</v>
      </c>
      <c r="AP869">
        <v>0.2228</v>
      </c>
      <c r="AQ869">
        <v>0</v>
      </c>
      <c r="AR869">
        <v>0</v>
      </c>
      <c r="AS869">
        <v>0.89372611186429896</v>
      </c>
      <c r="AT869">
        <v>1.13528372557019</v>
      </c>
      <c r="AU869">
        <v>0.89372611186429896</v>
      </c>
      <c r="AV869">
        <v>0.54759145146889698</v>
      </c>
    </row>
    <row r="870" spans="1:48">
      <c r="A870" s="95">
        <v>45748</v>
      </c>
      <c r="B870" t="b">
        <v>0</v>
      </c>
      <c r="C870" t="b">
        <v>0</v>
      </c>
      <c r="E870" t="s">
        <v>110</v>
      </c>
      <c r="F870">
        <v>5671.3249999999998</v>
      </c>
      <c r="G870" t="s">
        <v>111</v>
      </c>
      <c r="H870">
        <v>0</v>
      </c>
      <c r="J870">
        <v>4.3299999999999998E-2</v>
      </c>
      <c r="K870">
        <v>12407.2551784891</v>
      </c>
      <c r="L870">
        <v>12397.138999999999</v>
      </c>
      <c r="M870">
        <v>443.70444177267302</v>
      </c>
      <c r="N870">
        <v>448.07757539648497</v>
      </c>
      <c r="O870">
        <v>22.28</v>
      </c>
      <c r="P870">
        <v>12397.138999999999</v>
      </c>
      <c r="Q870">
        <v>1.0072193831112599</v>
      </c>
      <c r="R870">
        <v>448.07757539648497</v>
      </c>
      <c r="S870">
        <v>6.1335724378161802E-2</v>
      </c>
      <c r="T870">
        <v>6.2637344859151206E-2</v>
      </c>
      <c r="U870">
        <v>0.19983602273291901</v>
      </c>
      <c r="V870">
        <v>0.19350934158147801</v>
      </c>
      <c r="W870">
        <v>0.19983602273291901</v>
      </c>
      <c r="X870">
        <v>0</v>
      </c>
      <c r="Y870">
        <v>0.12536405933502301</v>
      </c>
      <c r="Z870">
        <v>0.12604197455194699</v>
      </c>
      <c r="AA870">
        <v>9.64672193951671E-2</v>
      </c>
      <c r="AB870" s="111">
        <v>0.53748772660260302</v>
      </c>
      <c r="AC870">
        <v>3.9834435106142997E-3</v>
      </c>
      <c r="AD870">
        <v>452.42370413120602</v>
      </c>
      <c r="AE870" s="111">
        <v>453.07216995539602</v>
      </c>
      <c r="AF870">
        <v>453.07216995539602</v>
      </c>
      <c r="AG870">
        <v>452.42370413120602</v>
      </c>
      <c r="AH870" s="95">
        <v>45748</v>
      </c>
      <c r="AI870" s="96">
        <v>5.2562227385328498E-5</v>
      </c>
      <c r="AJ870">
        <v>443.70444177267302</v>
      </c>
      <c r="AK870">
        <v>442.53789033805703</v>
      </c>
      <c r="AL870">
        <v>449.17595869312697</v>
      </c>
      <c r="AM870">
        <v>435.899821982986</v>
      </c>
      <c r="AN870">
        <v>0</v>
      </c>
      <c r="AO870">
        <v>1.0058421516754E-3</v>
      </c>
      <c r="AP870">
        <v>0.2228</v>
      </c>
      <c r="AQ870">
        <v>0</v>
      </c>
      <c r="AR870">
        <v>0</v>
      </c>
      <c r="AS870">
        <v>0.89372611186429896</v>
      </c>
      <c r="AT870">
        <v>1.1320333109952301</v>
      </c>
      <c r="AU870">
        <v>0.89372611186429896</v>
      </c>
      <c r="AV870">
        <v>0.53748772660260302</v>
      </c>
    </row>
    <row r="871" spans="1:48">
      <c r="A871" s="95">
        <v>45749</v>
      </c>
      <c r="B871" t="b">
        <v>0</v>
      </c>
      <c r="C871" t="b">
        <v>0</v>
      </c>
      <c r="E871" t="s">
        <v>104</v>
      </c>
      <c r="F871">
        <v>5654.2375000000002</v>
      </c>
      <c r="H871">
        <v>0</v>
      </c>
      <c r="J871">
        <v>4.3299999999999998E-2</v>
      </c>
      <c r="K871">
        <v>12491.0955302154</v>
      </c>
      <c r="L871">
        <v>12364.031999999999</v>
      </c>
      <c r="M871">
        <v>442.44391626510799</v>
      </c>
      <c r="O871">
        <v>21.77</v>
      </c>
      <c r="P871">
        <v>12364.031999999999</v>
      </c>
      <c r="Q871">
        <v>0.99698703565745195</v>
      </c>
      <c r="T871">
        <v>6.1335724378161802E-2</v>
      </c>
      <c r="U871">
        <v>0.19594645870166499</v>
      </c>
      <c r="V871">
        <v>0.191705012319385</v>
      </c>
      <c r="W871">
        <v>0.19594645870166499</v>
      </c>
      <c r="X871">
        <v>-2.32614567785898E-2</v>
      </c>
      <c r="Z871">
        <v>0.12536405933502301</v>
      </c>
      <c r="AA871">
        <v>9.4671452502577497E-2</v>
      </c>
      <c r="AB871" s="111">
        <v>0.51844660706884405</v>
      </c>
      <c r="AC871">
        <v>-1.5427486172406E-3</v>
      </c>
      <c r="AD871">
        <v>453.07216995539602</v>
      </c>
      <c r="AE871" s="111">
        <v>452.373193491687</v>
      </c>
      <c r="AG871">
        <v>453.07216995539602</v>
      </c>
      <c r="AI871" s="96">
        <v>8.0937722497554407E-6</v>
      </c>
      <c r="AK871">
        <v>443.70444177267302</v>
      </c>
      <c r="AL871">
        <v>450.36000839926299</v>
      </c>
      <c r="AM871">
        <v>437.04887514608203</v>
      </c>
      <c r="AN871">
        <v>1.0058421516754E-3</v>
      </c>
      <c r="AO871">
        <v>8.4049823633150001E-4</v>
      </c>
      <c r="AP871">
        <v>0.2177</v>
      </c>
      <c r="AQ871">
        <v>2.5033316849188999E-3</v>
      </c>
      <c r="AR871">
        <v>-2.5764788463508801E-2</v>
      </c>
      <c r="AS871">
        <v>0.90090702570447501</v>
      </c>
      <c r="AT871">
        <v>1.13856858305116</v>
      </c>
      <c r="AU871">
        <v>0.90090702570447501</v>
      </c>
      <c r="AV871">
        <v>0.51844660706884405</v>
      </c>
    </row>
    <row r="872" spans="1:48">
      <c r="A872" s="95">
        <v>45749</v>
      </c>
      <c r="B872" t="b">
        <v>0</v>
      </c>
      <c r="C872" t="b">
        <v>0</v>
      </c>
      <c r="E872" t="s">
        <v>105</v>
      </c>
      <c r="F872">
        <v>5676.375</v>
      </c>
      <c r="H872">
        <v>0</v>
      </c>
      <c r="J872">
        <v>4.3299999999999998E-2</v>
      </c>
      <c r="K872">
        <v>12491.0955302154</v>
      </c>
      <c r="L872">
        <v>12409.297</v>
      </c>
      <c r="M872">
        <v>444.06371342106303</v>
      </c>
      <c r="O872">
        <v>21.77</v>
      </c>
      <c r="P872">
        <v>12409.297</v>
      </c>
      <c r="Q872">
        <v>1.0039152051890201</v>
      </c>
      <c r="T872">
        <v>6.1335724378161802E-2</v>
      </c>
      <c r="U872">
        <v>0.19366135479661001</v>
      </c>
      <c r="V872">
        <v>0.19066984729690101</v>
      </c>
      <c r="W872">
        <v>0.19366135479661001</v>
      </c>
      <c r="X872">
        <v>4.0387855346469001E-3</v>
      </c>
      <c r="Z872">
        <v>0.12536405933502301</v>
      </c>
      <c r="AA872">
        <v>9.4196563539850703E-2</v>
      </c>
      <c r="AB872" s="111">
        <v>0.51816308633309105</v>
      </c>
      <c r="AC872">
        <v>1.8980163690147001E-3</v>
      </c>
      <c r="AD872">
        <v>453.07216995539602</v>
      </c>
      <c r="AE872" s="111">
        <v>453.23180521783797</v>
      </c>
      <c r="AG872">
        <v>453.07216995539602</v>
      </c>
      <c r="AI872" s="96">
        <v>1.3354181260380399E-5</v>
      </c>
      <c r="AK872">
        <v>443.70444177267302</v>
      </c>
      <c r="AL872">
        <v>450.36000839926299</v>
      </c>
      <c r="AM872">
        <v>437.04887514608203</v>
      </c>
      <c r="AN872">
        <v>8.4049823633150001E-4</v>
      </c>
      <c r="AO872">
        <v>6.7515432098759996E-4</v>
      </c>
      <c r="AP872">
        <v>0.2177</v>
      </c>
      <c r="AQ872">
        <v>6.4568990285892996E-3</v>
      </c>
      <c r="AR872">
        <v>-2.4181134939423002E-3</v>
      </c>
      <c r="AS872">
        <v>0.90090702570447501</v>
      </c>
      <c r="AT872">
        <v>1.1499097057032199</v>
      </c>
      <c r="AU872">
        <v>0.90090702570447501</v>
      </c>
      <c r="AV872">
        <v>0.51816308633309105</v>
      </c>
    </row>
    <row r="873" spans="1:48">
      <c r="A873" s="95">
        <v>45749</v>
      </c>
      <c r="B873" t="b">
        <v>0</v>
      </c>
      <c r="C873" t="b">
        <v>0</v>
      </c>
      <c r="E873" t="s">
        <v>106</v>
      </c>
      <c r="F873">
        <v>5682.0124999999998</v>
      </c>
      <c r="H873">
        <v>0</v>
      </c>
      <c r="J873">
        <v>4.3299999999999998E-2</v>
      </c>
      <c r="K873">
        <v>12491.0955302154</v>
      </c>
      <c r="L873">
        <v>12421.602000000001</v>
      </c>
      <c r="M873">
        <v>444.50404489138299</v>
      </c>
      <c r="O873">
        <v>21.77</v>
      </c>
      <c r="P873">
        <v>12421.602000000001</v>
      </c>
      <c r="Q873">
        <v>1.00099315143907</v>
      </c>
      <c r="T873">
        <v>6.1335724378161802E-2</v>
      </c>
      <c r="U873">
        <v>0.18803830030310301</v>
      </c>
      <c r="V873">
        <v>0.187926378079389</v>
      </c>
      <c r="W873">
        <v>0.18803830030310301</v>
      </c>
      <c r="X873">
        <v>3.6176116575046E-3</v>
      </c>
      <c r="Z873">
        <v>0.12536405933502301</v>
      </c>
      <c r="AA873">
        <v>9.4164129601063296E-2</v>
      </c>
      <c r="AB873" s="111">
        <v>0.534976676502254</v>
      </c>
      <c r="AC873">
        <v>5.1212669774320003E-4</v>
      </c>
      <c r="AD873">
        <v>453.07216995539602</v>
      </c>
      <c r="AE873" s="111">
        <v>453.463917325556</v>
      </c>
      <c r="AG873">
        <v>453.07216995539602</v>
      </c>
      <c r="AI873" s="96">
        <v>9.8228703440190494E-7</v>
      </c>
      <c r="AK873">
        <v>443.70444177267302</v>
      </c>
      <c r="AL873">
        <v>450.36000839926299</v>
      </c>
      <c r="AM873">
        <v>437.04887514608203</v>
      </c>
      <c r="AN873">
        <v>6.7515432098759996E-4</v>
      </c>
      <c r="AO873">
        <v>5.0981040564370003E-4</v>
      </c>
      <c r="AP873">
        <v>0.2177</v>
      </c>
      <c r="AQ873">
        <v>3.9047576180531998E-3</v>
      </c>
      <c r="AR873">
        <v>-2.871459605485E-4</v>
      </c>
      <c r="AS873">
        <v>0.90090702570447501</v>
      </c>
      <c r="AT873">
        <v>1.15285484119238</v>
      </c>
      <c r="AU873">
        <v>0.90090702570447501</v>
      </c>
      <c r="AV873">
        <v>0.534976676502254</v>
      </c>
    </row>
    <row r="874" spans="1:48">
      <c r="A874" s="95">
        <v>45749</v>
      </c>
      <c r="B874" t="b">
        <v>0</v>
      </c>
      <c r="C874" t="b">
        <v>0</v>
      </c>
      <c r="E874" t="s">
        <v>107</v>
      </c>
      <c r="F874">
        <v>5716.6875</v>
      </c>
      <c r="H874">
        <v>0</v>
      </c>
      <c r="J874">
        <v>4.3299999999999998E-2</v>
      </c>
      <c r="K874">
        <v>12491.0955302154</v>
      </c>
      <c r="L874">
        <v>12497.163</v>
      </c>
      <c r="M874">
        <v>447.20797713265398</v>
      </c>
      <c r="O874">
        <v>21.77</v>
      </c>
      <c r="P874">
        <v>12497.163</v>
      </c>
      <c r="Q874">
        <v>1.0061025912913699</v>
      </c>
      <c r="T874">
        <v>6.1335724378161802E-2</v>
      </c>
      <c r="U874">
        <v>0.19269051176687199</v>
      </c>
      <c r="V874">
        <v>0.19027138884806599</v>
      </c>
      <c r="W874">
        <v>0.19269051176687199</v>
      </c>
      <c r="X874">
        <v>4.1257786430534502E-2</v>
      </c>
      <c r="Z874">
        <v>0.12536405933502301</v>
      </c>
      <c r="AA874">
        <v>9.4803317637281004E-2</v>
      </c>
      <c r="AB874" s="111">
        <v>0.550974497158356</v>
      </c>
      <c r="AC874">
        <v>3.2526803545209E-3</v>
      </c>
      <c r="AD874">
        <v>453.07216995539602</v>
      </c>
      <c r="AE874" s="111">
        <v>454.93889050092503</v>
      </c>
      <c r="AG874">
        <v>453.07216995539602</v>
      </c>
      <c r="AI874" s="96">
        <v>3.67794320384702E-5</v>
      </c>
      <c r="AK874">
        <v>443.70444177267302</v>
      </c>
      <c r="AL874">
        <v>450.36000839926299</v>
      </c>
      <c r="AM874">
        <v>437.04887514608203</v>
      </c>
      <c r="AN874">
        <v>5.0981040564370003E-4</v>
      </c>
      <c r="AO874">
        <v>3.4446649029979998E-4</v>
      </c>
      <c r="AP874">
        <v>0.2177</v>
      </c>
      <c r="AQ874">
        <v>4.1257792813741499E-2</v>
      </c>
      <c r="AR874" s="96">
        <v>-6.3832069630009803E-9</v>
      </c>
      <c r="AS874">
        <v>0.90090702570447501</v>
      </c>
      <c r="AT874">
        <v>1.15305517393485</v>
      </c>
      <c r="AU874">
        <v>0.90090702570447501</v>
      </c>
      <c r="AV874">
        <v>0.550974497158356</v>
      </c>
    </row>
    <row r="875" spans="1:48">
      <c r="A875" s="95">
        <v>45749</v>
      </c>
      <c r="B875" t="b">
        <v>0</v>
      </c>
      <c r="C875" t="b">
        <v>0</v>
      </c>
      <c r="E875" t="s">
        <v>108</v>
      </c>
      <c r="F875">
        <v>5702.4624999999996</v>
      </c>
      <c r="H875">
        <v>0</v>
      </c>
      <c r="J875">
        <v>4.3299999999999998E-2</v>
      </c>
      <c r="K875">
        <v>12491.0955302154</v>
      </c>
      <c r="L875">
        <v>12465.842000000001</v>
      </c>
      <c r="M875">
        <v>446.08716266846102</v>
      </c>
      <c r="O875">
        <v>21.77</v>
      </c>
      <c r="P875">
        <v>12465.842000000001</v>
      </c>
      <c r="Q875">
        <v>0.99751167087583403</v>
      </c>
      <c r="T875">
        <v>6.1335724378161802E-2</v>
      </c>
      <c r="U875">
        <v>0.18859569547399799</v>
      </c>
      <c r="V875">
        <v>0.18828262236506901</v>
      </c>
      <c r="W875">
        <v>0.18859569547399799</v>
      </c>
      <c r="X875">
        <v>5.3700732836579998E-4</v>
      </c>
      <c r="Z875">
        <v>0.12536405933502301</v>
      </c>
      <c r="AA875">
        <v>9.4799326071470194E-2</v>
      </c>
      <c r="AB875" s="111">
        <v>0.55917896157033098</v>
      </c>
      <c r="AC875">
        <v>-1.3816996288207001E-3</v>
      </c>
      <c r="AD875">
        <v>453.07216995539602</v>
      </c>
      <c r="AE875" s="111">
        <v>454.310301604784</v>
      </c>
      <c r="AG875">
        <v>453.07216995539602</v>
      </c>
      <c r="AI875" s="96">
        <v>6.2970618465694002E-6</v>
      </c>
      <c r="AK875">
        <v>443.70444177267302</v>
      </c>
      <c r="AL875">
        <v>450.36000839926299</v>
      </c>
      <c r="AM875">
        <v>437.04887514608203</v>
      </c>
      <c r="AN875">
        <v>3.4446649029979998E-4</v>
      </c>
      <c r="AO875">
        <v>1.7912257495590001E-4</v>
      </c>
      <c r="AP875">
        <v>0.2177</v>
      </c>
      <c r="AQ875">
        <v>5.3700732942209999E-4</v>
      </c>
      <c r="AR875" s="96">
        <v>-1.0562661856283701E-12</v>
      </c>
      <c r="AS875">
        <v>0.90090702570447501</v>
      </c>
      <c r="AT875">
        <v>1.14908794160406</v>
      </c>
      <c r="AU875">
        <v>0.90090702570447501</v>
      </c>
      <c r="AV875">
        <v>0.55917896157033098</v>
      </c>
    </row>
    <row r="876" spans="1:48">
      <c r="A876" s="95">
        <v>45749</v>
      </c>
      <c r="B876" t="b">
        <v>0</v>
      </c>
      <c r="C876" t="b">
        <v>0</v>
      </c>
      <c r="E876" t="s">
        <v>109</v>
      </c>
      <c r="F876">
        <v>5694.6750000000002</v>
      </c>
      <c r="H876">
        <v>0</v>
      </c>
      <c r="J876">
        <v>4.3299999999999998E-2</v>
      </c>
      <c r="K876">
        <v>12491.0955302154</v>
      </c>
      <c r="L876">
        <v>12448.964</v>
      </c>
      <c r="M876">
        <v>445.48318749121199</v>
      </c>
      <c r="O876">
        <v>21.77</v>
      </c>
      <c r="P876">
        <v>12448.964</v>
      </c>
      <c r="Q876">
        <v>0.998634361909438</v>
      </c>
      <c r="T876">
        <v>6.1335724378161802E-2</v>
      </c>
      <c r="U876">
        <v>0.18338080627366801</v>
      </c>
      <c r="V876">
        <v>0.18569862002125001</v>
      </c>
      <c r="W876">
        <v>0.18569862002125001</v>
      </c>
      <c r="X876">
        <v>0</v>
      </c>
      <c r="Z876">
        <v>0.12536405933502301</v>
      </c>
      <c r="AA876">
        <v>9.4363006243185998E-2</v>
      </c>
      <c r="AB876" s="111">
        <v>0.54934609029980896</v>
      </c>
      <c r="AC876">
        <v>-7.5807795537090003E-4</v>
      </c>
      <c r="AD876">
        <v>453.07216995539602</v>
      </c>
      <c r="AE876" s="111">
        <v>453.96589898023899</v>
      </c>
      <c r="AG876">
        <v>453.07216995539602</v>
      </c>
      <c r="AI876" s="96">
        <v>1.8356381267842101E-6</v>
      </c>
      <c r="AK876">
        <v>443.70444177267302</v>
      </c>
      <c r="AL876">
        <v>450.36000839926299</v>
      </c>
      <c r="AM876">
        <v>437.04887514608203</v>
      </c>
      <c r="AN876">
        <v>1.7912257495590001E-4</v>
      </c>
      <c r="AO876">
        <v>0</v>
      </c>
      <c r="AP876">
        <v>0.2177</v>
      </c>
      <c r="AQ876">
        <v>0</v>
      </c>
      <c r="AR876">
        <v>0</v>
      </c>
      <c r="AS876">
        <v>0.90090702570447501</v>
      </c>
      <c r="AT876">
        <v>1.1491128418727601</v>
      </c>
      <c r="AU876">
        <v>0.90090702570447501</v>
      </c>
      <c r="AV876">
        <v>0.54934609029980896</v>
      </c>
    </row>
    <row r="877" spans="1:48">
      <c r="A877" s="95">
        <v>45749</v>
      </c>
      <c r="B877" t="b">
        <v>0</v>
      </c>
      <c r="C877" t="b">
        <v>0</v>
      </c>
      <c r="E877" t="s">
        <v>110</v>
      </c>
      <c r="F877">
        <v>5716.8</v>
      </c>
      <c r="G877" t="s">
        <v>111</v>
      </c>
      <c r="H877">
        <v>0</v>
      </c>
      <c r="J877">
        <v>4.3299999999999998E-2</v>
      </c>
      <c r="K877">
        <v>12491.0955302154</v>
      </c>
      <c r="L877">
        <v>12497.870999999999</v>
      </c>
      <c r="M877">
        <v>447.23331274264899</v>
      </c>
      <c r="N877">
        <v>451.67044438938399</v>
      </c>
      <c r="O877">
        <v>21.77</v>
      </c>
      <c r="P877">
        <v>12497.870999999999</v>
      </c>
      <c r="Q877">
        <v>1.00388520855009</v>
      </c>
      <c r="R877">
        <v>451.67044438938399</v>
      </c>
      <c r="S877">
        <v>5.8139748310682297E-2</v>
      </c>
      <c r="T877">
        <v>6.1335724378161802E-2</v>
      </c>
      <c r="U877">
        <v>0.18231274840789199</v>
      </c>
      <c r="V877">
        <v>0.18510273584682499</v>
      </c>
      <c r="W877">
        <v>0.18510273584682499</v>
      </c>
      <c r="X877">
        <v>0</v>
      </c>
      <c r="Y877">
        <v>0.124564933458205</v>
      </c>
      <c r="Z877">
        <v>0.12536405933502301</v>
      </c>
      <c r="AA877">
        <v>9.2548516959755897E-2</v>
      </c>
      <c r="AB877" s="111">
        <v>0.557916412863803</v>
      </c>
      <c r="AC877">
        <v>2.1573040194011002E-3</v>
      </c>
      <c r="AD877">
        <v>453.07216995539602</v>
      </c>
      <c r="AE877" s="111">
        <v>454.94524143877999</v>
      </c>
      <c r="AF877">
        <v>454.94524143877999</v>
      </c>
      <c r="AG877">
        <v>453.07216995539602</v>
      </c>
      <c r="AH877" s="95">
        <v>45749</v>
      </c>
      <c r="AI877" s="96">
        <v>1.53734819447598E-5</v>
      </c>
      <c r="AJ877">
        <v>447.23331274264899</v>
      </c>
      <c r="AK877">
        <v>443.70444177267302</v>
      </c>
      <c r="AL877">
        <v>450.36000839926299</v>
      </c>
      <c r="AM877">
        <v>437.04887514608203</v>
      </c>
      <c r="AN877">
        <v>0</v>
      </c>
      <c r="AO877">
        <v>1.0058421516754E-3</v>
      </c>
      <c r="AP877">
        <v>0.2177</v>
      </c>
      <c r="AQ877">
        <v>0</v>
      </c>
      <c r="AR877">
        <v>0</v>
      </c>
      <c r="AS877">
        <v>0.90090702570447501</v>
      </c>
      <c r="AT877">
        <v>1.1518251499299801</v>
      </c>
      <c r="AU877">
        <v>0.90090702570447501</v>
      </c>
      <c r="AV877">
        <v>0.557916412863803</v>
      </c>
    </row>
    <row r="878" spans="1:48">
      <c r="A878" s="95">
        <v>45750</v>
      </c>
      <c r="B878" t="b">
        <v>0</v>
      </c>
      <c r="C878" t="b">
        <v>0</v>
      </c>
      <c r="E878" t="s">
        <v>104</v>
      </c>
      <c r="F878">
        <v>5518.9</v>
      </c>
      <c r="H878">
        <v>0</v>
      </c>
      <c r="J878">
        <v>4.3299999999999998E-2</v>
      </c>
      <c r="K878">
        <v>11887.152611604601</v>
      </c>
      <c r="L878">
        <v>12069.902</v>
      </c>
      <c r="M878">
        <v>431.84631697435702</v>
      </c>
      <c r="O878">
        <v>21.51</v>
      </c>
      <c r="P878">
        <v>12069.902</v>
      </c>
      <c r="Q878">
        <v>0.96538273159809596</v>
      </c>
      <c r="T878">
        <v>5.8139748310682297E-2</v>
      </c>
      <c r="U878">
        <v>0.40121871432934703</v>
      </c>
      <c r="V878">
        <v>0.31321163696202098</v>
      </c>
      <c r="W878">
        <v>0.40121871432934703</v>
      </c>
      <c r="X878">
        <v>-0.99928252848144405</v>
      </c>
      <c r="Z878">
        <v>0.124564933458205</v>
      </c>
      <c r="AA878">
        <v>0.113886962494163</v>
      </c>
      <c r="AB878" s="111">
        <v>0.56489574459717196</v>
      </c>
      <c r="AC878">
        <v>-1.92096182278194E-2</v>
      </c>
      <c r="AD878">
        <v>454.94524143877999</v>
      </c>
      <c r="AE878" s="111">
        <v>446.20591703617799</v>
      </c>
      <c r="AG878">
        <v>454.94524143877999</v>
      </c>
      <c r="AI878">
        <v>1.2257444708047001E-3</v>
      </c>
      <c r="AK878">
        <v>447.23331274264899</v>
      </c>
      <c r="AL878">
        <v>453.94181243378802</v>
      </c>
      <c r="AM878">
        <v>440.524813051509</v>
      </c>
      <c r="AN878">
        <v>1.0058421516754E-3</v>
      </c>
      <c r="AO878">
        <v>8.4049823633150001E-4</v>
      </c>
      <c r="AP878">
        <v>0.21510000000000001</v>
      </c>
      <c r="AQ878" s="96">
        <v>6.2902748703156803E-16</v>
      </c>
      <c r="AR878">
        <v>-0.99928252848144505</v>
      </c>
      <c r="AS878">
        <v>0.90924998081013997</v>
      </c>
      <c r="AT878">
        <v>1.1629039984156699</v>
      </c>
      <c r="AU878">
        <v>0.90924998081013997</v>
      </c>
      <c r="AV878">
        <v>0.56489574459717196</v>
      </c>
    </row>
    <row r="879" spans="1:48">
      <c r="A879" s="95">
        <v>45750</v>
      </c>
      <c r="B879" t="b">
        <v>0</v>
      </c>
      <c r="C879" t="b">
        <v>0</v>
      </c>
      <c r="E879" t="s">
        <v>105</v>
      </c>
      <c r="F879">
        <v>5468.05</v>
      </c>
      <c r="H879">
        <v>0</v>
      </c>
      <c r="J879">
        <v>4.3299999999999998E-2</v>
      </c>
      <c r="K879">
        <v>11887.152611604601</v>
      </c>
      <c r="L879">
        <v>11957.058000000001</v>
      </c>
      <c r="M879">
        <v>427.80889680370001</v>
      </c>
      <c r="O879">
        <v>21.51</v>
      </c>
      <c r="P879">
        <v>11957.058000000001</v>
      </c>
      <c r="Q879">
        <v>0.990786207396401</v>
      </c>
      <c r="T879">
        <v>5.8139748310682297E-2</v>
      </c>
      <c r="U879">
        <v>0.40081957846524702</v>
      </c>
      <c r="V879">
        <v>0.31595524401551001</v>
      </c>
      <c r="W879">
        <v>0.40081957846524702</v>
      </c>
      <c r="X879">
        <v>-0.99999991874656602</v>
      </c>
      <c r="Z879">
        <v>0.124564933458205</v>
      </c>
      <c r="AA879">
        <v>0.115275881123222</v>
      </c>
      <c r="AB879" s="111">
        <v>0.31489574459717201</v>
      </c>
      <c r="AC879">
        <v>-5.3063266755043002E-3</v>
      </c>
      <c r="AD879">
        <v>454.94524143877999</v>
      </c>
      <c r="AE879" s="111">
        <v>443.83820267584099</v>
      </c>
      <c r="AG879">
        <v>454.94524143877999</v>
      </c>
      <c r="AI879" s="96">
        <v>8.8231908131608395E-5</v>
      </c>
      <c r="AK879">
        <v>447.23331274264899</v>
      </c>
      <c r="AL879">
        <v>453.94181243378802</v>
      </c>
      <c r="AM879">
        <v>440.524813051509</v>
      </c>
      <c r="AN879">
        <v>8.4049823633150001E-4</v>
      </c>
      <c r="AO879">
        <v>6.7515432098759996E-4</v>
      </c>
      <c r="AP879">
        <v>0.21510000000000001</v>
      </c>
      <c r="AQ879" s="96">
        <v>1.40048031930597E-26</v>
      </c>
      <c r="AR879">
        <v>-0.99999991874656602</v>
      </c>
      <c r="AS879">
        <v>0.90924998081013997</v>
      </c>
      <c r="AT879">
        <v>1.0095858056490701</v>
      </c>
      <c r="AU879">
        <v>0.90924998081013997</v>
      </c>
      <c r="AV879">
        <v>0</v>
      </c>
    </row>
    <row r="880" spans="1:48">
      <c r="A880" s="95">
        <v>45750</v>
      </c>
      <c r="B880" t="b">
        <v>0</v>
      </c>
      <c r="C880" t="b">
        <v>0</v>
      </c>
      <c r="E880" t="s">
        <v>106</v>
      </c>
      <c r="F880">
        <v>5487.9250000000002</v>
      </c>
      <c r="H880">
        <v>0</v>
      </c>
      <c r="J880">
        <v>4.3299999999999998E-2</v>
      </c>
      <c r="K880">
        <v>11887.152611604601</v>
      </c>
      <c r="L880">
        <v>12003.253000000001</v>
      </c>
      <c r="M880">
        <v>429.46169734943999</v>
      </c>
      <c r="O880">
        <v>21.51</v>
      </c>
      <c r="P880">
        <v>12003.253000000001</v>
      </c>
      <c r="Q880">
        <v>1.0036347509624</v>
      </c>
      <c r="T880">
        <v>5.8139748310682297E-2</v>
      </c>
      <c r="U880">
        <v>0.390628509780577</v>
      </c>
      <c r="V880">
        <v>0.31244155270205898</v>
      </c>
      <c r="W880">
        <v>0.390628509780577</v>
      </c>
      <c r="X880">
        <v>-0.99999991726749704</v>
      </c>
      <c r="Z880">
        <v>0.124564933458205</v>
      </c>
      <c r="AA880">
        <v>0.11496184718527599</v>
      </c>
      <c r="AB880" s="111">
        <v>6.4895744597172095E-2</v>
      </c>
      <c r="AC880">
        <v>1.1915709091369999E-3</v>
      </c>
      <c r="AD880">
        <v>454.94524143877999</v>
      </c>
      <c r="AE880" s="111">
        <v>444.36706736651399</v>
      </c>
      <c r="AG880">
        <v>454.94524143877999</v>
      </c>
      <c r="AI880" s="96">
        <v>1.48684641080867E-5</v>
      </c>
      <c r="AK880">
        <v>447.23331274264899</v>
      </c>
      <c r="AL880">
        <v>453.94181243378802</v>
      </c>
      <c r="AM880">
        <v>440.524813051509</v>
      </c>
      <c r="AN880">
        <v>6.7515432098759996E-4</v>
      </c>
      <c r="AO880">
        <v>5.0981040564370003E-4</v>
      </c>
      <c r="AP880">
        <v>0.21510000000000001</v>
      </c>
      <c r="AQ880" s="96">
        <v>1.82314941046958E-30</v>
      </c>
      <c r="AR880">
        <v>-0.99999991726749704</v>
      </c>
      <c r="AS880">
        <v>0.90924998081013997</v>
      </c>
      <c r="AT880">
        <v>0.99759526481582905</v>
      </c>
      <c r="AU880">
        <v>0.90924998081013997</v>
      </c>
      <c r="AV880">
        <v>0</v>
      </c>
    </row>
    <row r="881" spans="1:48">
      <c r="A881" s="95">
        <v>45750</v>
      </c>
      <c r="B881" t="b">
        <v>0</v>
      </c>
      <c r="C881" t="b">
        <v>0</v>
      </c>
      <c r="E881" t="s">
        <v>107</v>
      </c>
      <c r="F881">
        <v>5501.8625000000002</v>
      </c>
      <c r="H881">
        <v>0</v>
      </c>
      <c r="J881">
        <v>4.3299999999999998E-2</v>
      </c>
      <c r="K881">
        <v>11887.152611604601</v>
      </c>
      <c r="L881">
        <v>12031.609</v>
      </c>
      <c r="M881">
        <v>430.47624031458798</v>
      </c>
      <c r="O881">
        <v>21.51</v>
      </c>
      <c r="P881">
        <v>12031.609</v>
      </c>
      <c r="Q881">
        <v>1.0025396666317401</v>
      </c>
      <c r="T881">
        <v>5.8139748310682297E-2</v>
      </c>
      <c r="U881">
        <v>0.37950555749885001</v>
      </c>
      <c r="V881">
        <v>0.30819761335608797</v>
      </c>
      <c r="W881">
        <v>0.37950555749885001</v>
      </c>
      <c r="X881">
        <v>-0.99999999621837099</v>
      </c>
      <c r="Z881">
        <v>0.124564933458205</v>
      </c>
      <c r="AA881">
        <v>0.113495638523919</v>
      </c>
      <c r="AB881" s="111">
        <v>0</v>
      </c>
      <c r="AC881">
        <v>1.4681751102750001E-4</v>
      </c>
      <c r="AD881">
        <v>454.94524143877999</v>
      </c>
      <c r="AE881" s="111">
        <v>444.43230823332698</v>
      </c>
      <c r="AG881">
        <v>454.94524143877999</v>
      </c>
      <c r="AI881" s="96">
        <v>5.5675876636608997E-6</v>
      </c>
      <c r="AK881">
        <v>447.23331274264899</v>
      </c>
      <c r="AL881">
        <v>453.94181243378802</v>
      </c>
      <c r="AM881">
        <v>440.524813051509</v>
      </c>
      <c r="AN881">
        <v>5.0981040564370003E-4</v>
      </c>
      <c r="AO881">
        <v>3.4446649029979998E-4</v>
      </c>
      <c r="AP881">
        <v>0.21510000000000001</v>
      </c>
      <c r="AQ881" s="96">
        <v>1.26914480885009E-40</v>
      </c>
      <c r="AR881">
        <v>-0.99999999621837099</v>
      </c>
      <c r="AS881">
        <v>0.90924998081013997</v>
      </c>
      <c r="AT881">
        <v>1.0003316535756901</v>
      </c>
      <c r="AU881">
        <v>0.90924998081013997</v>
      </c>
      <c r="AV881">
        <v>0</v>
      </c>
    </row>
    <row r="882" spans="1:48">
      <c r="A882" s="95">
        <v>45750</v>
      </c>
      <c r="B882" t="b">
        <v>0</v>
      </c>
      <c r="C882" t="b">
        <v>0</v>
      </c>
      <c r="E882" t="s">
        <v>108</v>
      </c>
      <c r="F882">
        <v>5489.3374999999996</v>
      </c>
      <c r="H882">
        <v>0</v>
      </c>
      <c r="J882">
        <v>4.3299999999999998E-2</v>
      </c>
      <c r="K882">
        <v>11887.152611604601</v>
      </c>
      <c r="L882">
        <v>12004.507</v>
      </c>
      <c r="M882">
        <v>429.50656393422901</v>
      </c>
      <c r="O882">
        <v>21.51</v>
      </c>
      <c r="P882">
        <v>12004.507</v>
      </c>
      <c r="Q882">
        <v>0.99772349817902495</v>
      </c>
      <c r="T882">
        <v>5.8139748310682297E-2</v>
      </c>
      <c r="U882">
        <v>0.36867499290538802</v>
      </c>
      <c r="V882">
        <v>0.303982435294952</v>
      </c>
      <c r="W882">
        <v>0.36867499290538802</v>
      </c>
      <c r="X882">
        <v>-1</v>
      </c>
      <c r="Z882">
        <v>0.124564933458205</v>
      </c>
      <c r="AA882">
        <v>0.113465942974894</v>
      </c>
      <c r="AB882" s="111">
        <v>0</v>
      </c>
      <c r="AC882">
        <v>0</v>
      </c>
      <c r="AD882">
        <v>454.94524143877999</v>
      </c>
      <c r="AE882" s="111">
        <v>444.43230823332698</v>
      </c>
      <c r="AG882">
        <v>454.94524143877999</v>
      </c>
      <c r="AI882" s="96">
        <v>5.0855093691017797E-6</v>
      </c>
      <c r="AK882">
        <v>447.23331274264899</v>
      </c>
      <c r="AL882">
        <v>453.94181243378802</v>
      </c>
      <c r="AM882">
        <v>440.524813051509</v>
      </c>
      <c r="AN882">
        <v>3.4446649029979998E-4</v>
      </c>
      <c r="AO882">
        <v>1.7912257495590001E-4</v>
      </c>
      <c r="AP882">
        <v>0.21510000000000001</v>
      </c>
      <c r="AQ882" s="96">
        <v>1.28610768062706E-82</v>
      </c>
      <c r="AR882">
        <v>-1</v>
      </c>
      <c r="AS882">
        <v>0.90924998081013997</v>
      </c>
      <c r="AT882">
        <v>1.0129124765474</v>
      </c>
      <c r="AU882">
        <v>0.90924998081013997</v>
      </c>
      <c r="AV882">
        <v>0</v>
      </c>
    </row>
    <row r="883" spans="1:48">
      <c r="A883" s="95">
        <v>45750</v>
      </c>
      <c r="B883" t="b">
        <v>0</v>
      </c>
      <c r="C883" t="b">
        <v>0</v>
      </c>
      <c r="E883" t="s">
        <v>109</v>
      </c>
      <c r="F883">
        <v>5478.375</v>
      </c>
      <c r="H883">
        <v>0</v>
      </c>
      <c r="J883">
        <v>4.3299999999999998E-2</v>
      </c>
      <c r="K883">
        <v>11887.152611604601</v>
      </c>
      <c r="L883">
        <v>11982.062</v>
      </c>
      <c r="M883">
        <v>428.70350931253603</v>
      </c>
      <c r="O883">
        <v>21.51</v>
      </c>
      <c r="P883">
        <v>11982.062</v>
      </c>
      <c r="Q883">
        <v>0.99800294662151801</v>
      </c>
      <c r="T883">
        <v>5.8139748310682297E-2</v>
      </c>
      <c r="U883">
        <v>0.35796182368435697</v>
      </c>
      <c r="V883">
        <v>0.299697359450245</v>
      </c>
      <c r="W883">
        <v>0.35796182368435697</v>
      </c>
      <c r="X883">
        <v>0</v>
      </c>
      <c r="Z883">
        <v>0.124564933458205</v>
      </c>
      <c r="AA883">
        <v>0.112988103360277</v>
      </c>
      <c r="AB883" s="111">
        <v>0</v>
      </c>
      <c r="AC883">
        <v>0</v>
      </c>
      <c r="AD883">
        <v>454.94524143877999</v>
      </c>
      <c r="AE883" s="111">
        <v>444.43230823332698</v>
      </c>
      <c r="AG883">
        <v>454.94524143877999</v>
      </c>
      <c r="AI883" s="96">
        <v>3.5023794904625698E-6</v>
      </c>
      <c r="AK883">
        <v>447.23331274264899</v>
      </c>
      <c r="AL883">
        <v>453.94181243378802</v>
      </c>
      <c r="AM883">
        <v>440.524813051509</v>
      </c>
      <c r="AN883">
        <v>1.7912257495590001E-4</v>
      </c>
      <c r="AO883">
        <v>0</v>
      </c>
      <c r="AP883">
        <v>0.21510000000000001</v>
      </c>
      <c r="AQ883">
        <v>0</v>
      </c>
      <c r="AR883">
        <v>0</v>
      </c>
      <c r="AS883">
        <v>0.90924998081013997</v>
      </c>
      <c r="AT883">
        <v>1.0131640079377899</v>
      </c>
      <c r="AU883">
        <v>0.90924998081013997</v>
      </c>
      <c r="AV883">
        <v>0</v>
      </c>
    </row>
    <row r="884" spans="1:48">
      <c r="A884" s="95">
        <v>45750</v>
      </c>
      <c r="B884" t="b">
        <v>0</v>
      </c>
      <c r="C884" t="b">
        <v>0</v>
      </c>
      <c r="E884" t="s">
        <v>110</v>
      </c>
      <c r="F884">
        <v>5439.4</v>
      </c>
      <c r="G884" t="s">
        <v>111</v>
      </c>
      <c r="H884">
        <v>0</v>
      </c>
      <c r="J884">
        <v>4.3299999999999998E-2</v>
      </c>
      <c r="K884">
        <v>11887.152611604601</v>
      </c>
      <c r="L884">
        <v>11896.471</v>
      </c>
      <c r="M884">
        <v>425.641168117375</v>
      </c>
      <c r="N884">
        <v>429.75374601378599</v>
      </c>
      <c r="O884">
        <v>21.51</v>
      </c>
      <c r="P884">
        <v>11896.471</v>
      </c>
      <c r="Q884">
        <v>0.992885664088347</v>
      </c>
      <c r="R884">
        <v>429.75374601378599</v>
      </c>
      <c r="S884">
        <v>6.4711635202901005E-2</v>
      </c>
      <c r="T884">
        <v>5.8139748310682297E-2</v>
      </c>
      <c r="U884">
        <v>0.354806863729074</v>
      </c>
      <c r="V884">
        <v>0.29973934297483201</v>
      </c>
      <c r="W884">
        <v>0.354806863729074</v>
      </c>
      <c r="X884">
        <v>0</v>
      </c>
      <c r="Y884">
        <v>0.12819939936272001</v>
      </c>
      <c r="Z884">
        <v>0.124564933458205</v>
      </c>
      <c r="AA884">
        <v>0.11298911270681</v>
      </c>
      <c r="AB884" s="111">
        <v>0.15</v>
      </c>
      <c r="AC884" s="96">
        <v>-1.49999999999872E-5</v>
      </c>
      <c r="AD884">
        <v>454.94524143877999</v>
      </c>
      <c r="AE884" s="111">
        <v>444.42564174870301</v>
      </c>
      <c r="AF884">
        <v>444.42564174870301</v>
      </c>
      <c r="AG884">
        <v>454.94524143877999</v>
      </c>
      <c r="AH884" s="95">
        <v>45750</v>
      </c>
      <c r="AI884" s="96">
        <v>5.1393077917201297E-5</v>
      </c>
      <c r="AJ884">
        <v>425.641168117375</v>
      </c>
      <c r="AK884">
        <v>447.23331274264899</v>
      </c>
      <c r="AL884">
        <v>453.94181243378802</v>
      </c>
      <c r="AM884">
        <v>440.524813051509</v>
      </c>
      <c r="AN884">
        <v>0</v>
      </c>
      <c r="AO884">
        <v>1.0058421516754E-3</v>
      </c>
      <c r="AP884">
        <v>0.21510000000000001</v>
      </c>
      <c r="AQ884">
        <v>0</v>
      </c>
      <c r="AR884">
        <v>0</v>
      </c>
      <c r="AS884">
        <v>0.90924998081013997</v>
      </c>
      <c r="AT884">
        <v>1.0171939050061301</v>
      </c>
      <c r="AU884">
        <v>0.90924998081013997</v>
      </c>
      <c r="AV884">
        <v>0.29210865761307497</v>
      </c>
    </row>
    <row r="885" spans="1:48">
      <c r="A885" s="95">
        <v>45751</v>
      </c>
      <c r="B885" t="b">
        <v>0</v>
      </c>
      <c r="C885" t="b">
        <v>0</v>
      </c>
      <c r="E885" t="s">
        <v>104</v>
      </c>
      <c r="F885">
        <v>5274.8374999999996</v>
      </c>
      <c r="H885">
        <v>0</v>
      </c>
      <c r="J885">
        <v>4.3299999999999998E-2</v>
      </c>
      <c r="K885">
        <v>11178.4750813633</v>
      </c>
      <c r="L885">
        <v>11539.199000000001</v>
      </c>
      <c r="M885">
        <v>412.781902414532</v>
      </c>
      <c r="O885">
        <v>30.02</v>
      </c>
      <c r="P885">
        <v>11539.199000000001</v>
      </c>
      <c r="Q885">
        <v>0.96974620362539998</v>
      </c>
      <c r="T885">
        <v>6.4711635202901005E-2</v>
      </c>
      <c r="U885">
        <v>0.46684071650470099</v>
      </c>
      <c r="V885">
        <v>0.370069146039403</v>
      </c>
      <c r="W885">
        <v>0.46684071650470099</v>
      </c>
      <c r="X885">
        <v>-0.96278123771486501</v>
      </c>
      <c r="Z885">
        <v>0.12819939936272001</v>
      </c>
      <c r="AA885">
        <v>0.111733986121882</v>
      </c>
      <c r="AB885" s="111">
        <v>0.28205356903377499</v>
      </c>
      <c r="AC885">
        <v>-4.5588219072822001E-3</v>
      </c>
      <c r="AD885">
        <v>444.42564174870301</v>
      </c>
      <c r="AE885" s="111">
        <v>442.39958439694101</v>
      </c>
      <c r="AG885">
        <v>444.42564174870301</v>
      </c>
      <c r="AI885">
        <v>9.4109617035439996E-4</v>
      </c>
      <c r="AK885">
        <v>425.641168117375</v>
      </c>
      <c r="AL885">
        <v>432.02578563913499</v>
      </c>
      <c r="AM885">
        <v>419.25655059561399</v>
      </c>
      <c r="AN885">
        <v>1.0058421516754E-3</v>
      </c>
      <c r="AO885">
        <v>8.4049823633150001E-4</v>
      </c>
      <c r="AP885">
        <v>0.30020000000000002</v>
      </c>
      <c r="AQ885" s="96">
        <v>8.4215109826287603E-8</v>
      </c>
      <c r="AR885">
        <v>-0.96278132192997401</v>
      </c>
      <c r="AS885">
        <v>0.87021341071709502</v>
      </c>
      <c r="AT885">
        <v>1.0171854273200001</v>
      </c>
      <c r="AU885">
        <v>0.87021341071709502</v>
      </c>
      <c r="AV885">
        <v>0.28205356903377499</v>
      </c>
    </row>
    <row r="886" spans="1:48">
      <c r="A886" s="95">
        <v>45751</v>
      </c>
      <c r="B886" t="b">
        <v>0</v>
      </c>
      <c r="C886" t="b">
        <v>0</v>
      </c>
      <c r="E886" t="s">
        <v>105</v>
      </c>
      <c r="F886">
        <v>5181.5124999999998</v>
      </c>
      <c r="H886">
        <v>0</v>
      </c>
      <c r="J886">
        <v>4.3299999999999998E-2</v>
      </c>
      <c r="K886">
        <v>11178.4750813633</v>
      </c>
      <c r="L886">
        <v>11336.028</v>
      </c>
      <c r="M886">
        <v>405.51403989691198</v>
      </c>
      <c r="O886">
        <v>30.02</v>
      </c>
      <c r="P886">
        <v>11336.028</v>
      </c>
      <c r="Q886">
        <v>0.98230751184278198</v>
      </c>
      <c r="T886">
        <v>6.4711635202901005E-2</v>
      </c>
      <c r="U886">
        <v>0.48812110127263098</v>
      </c>
      <c r="V886">
        <v>0.38670637797030699</v>
      </c>
      <c r="W886">
        <v>0.48812110127263098</v>
      </c>
      <c r="X886">
        <v>-0.99999016863704904</v>
      </c>
      <c r="Z886">
        <v>0.12819939936272001</v>
      </c>
      <c r="AA886">
        <v>0.112223349068459</v>
      </c>
      <c r="AB886" s="111">
        <v>3.2053569033775701E-2</v>
      </c>
      <c r="AC886">
        <v>-4.9911250901521998E-3</v>
      </c>
      <c r="AD886">
        <v>444.42564174870301</v>
      </c>
      <c r="AE886" s="111">
        <v>440.19151273138499</v>
      </c>
      <c r="AG886">
        <v>444.42564174870301</v>
      </c>
      <c r="AI886">
        <v>3.1555527396239999E-4</v>
      </c>
      <c r="AK886">
        <v>425.641168117375</v>
      </c>
      <c r="AL886">
        <v>432.02578563913499</v>
      </c>
      <c r="AM886">
        <v>419.25655059561399</v>
      </c>
      <c r="AN886">
        <v>8.4049823633150001E-4</v>
      </c>
      <c r="AO886">
        <v>6.7515432098759996E-4</v>
      </c>
      <c r="AP886">
        <v>0.30020000000000002</v>
      </c>
      <c r="AQ886" s="96">
        <v>2.42946374393696E-16</v>
      </c>
      <c r="AR886">
        <v>-0.99999016863704904</v>
      </c>
      <c r="AS886">
        <v>0.87021341071709502</v>
      </c>
      <c r="AT886">
        <v>1.0276155285436099</v>
      </c>
      <c r="AU886">
        <v>0.87021341071709502</v>
      </c>
      <c r="AV886">
        <v>8.5746198816363996E-3</v>
      </c>
    </row>
    <row r="887" spans="1:48">
      <c r="A887" s="95">
        <v>45751</v>
      </c>
      <c r="B887" t="b">
        <v>0</v>
      </c>
      <c r="C887" t="b">
        <v>0</v>
      </c>
      <c r="E887" t="s">
        <v>106</v>
      </c>
      <c r="F887">
        <v>5222.5375000000004</v>
      </c>
      <c r="H887">
        <v>0</v>
      </c>
      <c r="J887">
        <v>4.3299999999999998E-2</v>
      </c>
      <c r="K887">
        <v>11178.4750813633</v>
      </c>
      <c r="L887">
        <v>11427.423000000001</v>
      </c>
      <c r="M887">
        <v>408.78343510980102</v>
      </c>
      <c r="O887">
        <v>30.02</v>
      </c>
      <c r="P887">
        <v>11427.423000000001</v>
      </c>
      <c r="Q887">
        <v>1.0079175723304701</v>
      </c>
      <c r="T887">
        <v>6.4711635202901005E-2</v>
      </c>
      <c r="U887">
        <v>0.48040729650965802</v>
      </c>
      <c r="V887">
        <v>0.38531534472599199</v>
      </c>
      <c r="W887">
        <v>0.48040729650965802</v>
      </c>
      <c r="X887">
        <v>-0.99990380004086998</v>
      </c>
      <c r="Z887">
        <v>0.12819939936272001</v>
      </c>
      <c r="AA887">
        <v>0.11218997226623</v>
      </c>
      <c r="AB887" s="111">
        <v>0</v>
      </c>
      <c r="AC887">
        <v>2.5522166372849998E-4</v>
      </c>
      <c r="AD887">
        <v>444.42564174870301</v>
      </c>
      <c r="AE887" s="111">
        <v>440.30385914162298</v>
      </c>
      <c r="AG887">
        <v>444.42564174870301</v>
      </c>
      <c r="AI887" s="96">
        <v>6.4481232072642402E-5</v>
      </c>
      <c r="AK887">
        <v>425.641168117375</v>
      </c>
      <c r="AL887">
        <v>432.02578563913499</v>
      </c>
      <c r="AM887">
        <v>419.25655059561399</v>
      </c>
      <c r="AN887">
        <v>6.7515432098759996E-4</v>
      </c>
      <c r="AO887">
        <v>5.0981040564370003E-4</v>
      </c>
      <c r="AP887">
        <v>0.30020000000000002</v>
      </c>
      <c r="AQ887" s="96">
        <v>1.7448734718454299E-16</v>
      </c>
      <c r="AR887">
        <v>-0.99990380004086998</v>
      </c>
      <c r="AS887">
        <v>0.87021341071709502</v>
      </c>
      <c r="AT887">
        <v>1.02357540538043</v>
      </c>
      <c r="AU887">
        <v>0.87021341071709502</v>
      </c>
      <c r="AV887">
        <v>0</v>
      </c>
    </row>
    <row r="888" spans="1:48">
      <c r="A888" s="95">
        <v>45751</v>
      </c>
      <c r="B888" t="b">
        <v>0</v>
      </c>
      <c r="C888" t="b">
        <v>0</v>
      </c>
      <c r="E888" t="s">
        <v>107</v>
      </c>
      <c r="F888">
        <v>5172.0124999999998</v>
      </c>
      <c r="H888">
        <v>0</v>
      </c>
      <c r="J888">
        <v>4.3299999999999998E-2</v>
      </c>
      <c r="K888">
        <v>11178.4750813633</v>
      </c>
      <c r="L888">
        <v>11316.814</v>
      </c>
      <c r="M888">
        <v>404.82671389854801</v>
      </c>
      <c r="O888">
        <v>30.02</v>
      </c>
      <c r="P888">
        <v>11316.814</v>
      </c>
      <c r="Q888">
        <v>0.990325584067132</v>
      </c>
      <c r="T888">
        <v>6.4711635202901005E-2</v>
      </c>
      <c r="U888">
        <v>0.47639950098844702</v>
      </c>
      <c r="V888">
        <v>0.38603143596373601</v>
      </c>
      <c r="W888">
        <v>0.47639950098844702</v>
      </c>
      <c r="X888">
        <v>-0.99999999983427301</v>
      </c>
      <c r="Z888">
        <v>0.12819939936272001</v>
      </c>
      <c r="AA888">
        <v>0.11179830879052401</v>
      </c>
      <c r="AB888" s="111">
        <v>0</v>
      </c>
      <c r="AC888">
        <v>0</v>
      </c>
      <c r="AD888">
        <v>444.42564174870301</v>
      </c>
      <c r="AE888" s="111">
        <v>440.30385914162298</v>
      </c>
      <c r="AG888">
        <v>444.42564174870301</v>
      </c>
      <c r="AI888" s="96">
        <v>9.4603025649146695E-5</v>
      </c>
      <c r="AK888">
        <v>425.641168117375</v>
      </c>
      <c r="AL888">
        <v>432.02578563913499</v>
      </c>
      <c r="AM888">
        <v>419.25655059561399</v>
      </c>
      <c r="AN888">
        <v>5.0981040564370003E-4</v>
      </c>
      <c r="AO888">
        <v>3.4446649029979998E-4</v>
      </c>
      <c r="AP888">
        <v>0.30020000000000002</v>
      </c>
      <c r="AQ888" s="96">
        <v>9.2755606423114204E-32</v>
      </c>
      <c r="AR888">
        <v>-0.99999999983427301</v>
      </c>
      <c r="AS888">
        <v>0.87021341071709502</v>
      </c>
      <c r="AT888">
        <v>1.02385202893635</v>
      </c>
      <c r="AU888">
        <v>0.87021341071709502</v>
      </c>
      <c r="AV888">
        <v>0</v>
      </c>
    </row>
    <row r="889" spans="1:48">
      <c r="A889" s="95">
        <v>45751</v>
      </c>
      <c r="B889" t="b">
        <v>0</v>
      </c>
      <c r="C889" t="b">
        <v>0</v>
      </c>
      <c r="E889" t="s">
        <v>108</v>
      </c>
      <c r="F889">
        <v>5188.8</v>
      </c>
      <c r="H889">
        <v>0</v>
      </c>
      <c r="J889">
        <v>4.3299999999999998E-2</v>
      </c>
      <c r="K889">
        <v>11178.4750813633</v>
      </c>
      <c r="L889">
        <v>11353.7</v>
      </c>
      <c r="M889">
        <v>406.146205247338</v>
      </c>
      <c r="O889">
        <v>30.02</v>
      </c>
      <c r="P889">
        <v>11353.7</v>
      </c>
      <c r="Q889">
        <v>1.00324583515604</v>
      </c>
      <c r="T889">
        <v>6.4711635202901005E-2</v>
      </c>
      <c r="U889">
        <v>0.46309810108493898</v>
      </c>
      <c r="V889">
        <v>0.380933116629595</v>
      </c>
      <c r="W889">
        <v>0.46309810108493898</v>
      </c>
      <c r="X889">
        <v>-0.999999999999998</v>
      </c>
      <c r="Z889">
        <v>0.12819939936272001</v>
      </c>
      <c r="AA889">
        <v>0.11179151418512299</v>
      </c>
      <c r="AB889" s="111">
        <v>0</v>
      </c>
      <c r="AC889">
        <v>0</v>
      </c>
      <c r="AD889">
        <v>444.42564174870301</v>
      </c>
      <c r="AE889" s="111">
        <v>440.30385914162298</v>
      </c>
      <c r="AG889">
        <v>444.42564174870301</v>
      </c>
      <c r="AI889" s="96">
        <v>1.0589151161736401E-5</v>
      </c>
      <c r="AK889">
        <v>425.641168117375</v>
      </c>
      <c r="AL889">
        <v>432.02578563913499</v>
      </c>
      <c r="AM889">
        <v>419.25655059561399</v>
      </c>
      <c r="AN889">
        <v>3.4446649029979998E-4</v>
      </c>
      <c r="AO889">
        <v>1.7912257495590001E-4</v>
      </c>
      <c r="AP889">
        <v>0.30020000000000002</v>
      </c>
      <c r="AQ889" s="96">
        <v>1.24815532021158E-53</v>
      </c>
      <c r="AR889">
        <v>-0.999999999999998</v>
      </c>
      <c r="AS889">
        <v>0.87021341071709502</v>
      </c>
      <c r="AT889">
        <v>1.02708640166729</v>
      </c>
      <c r="AU889">
        <v>0.87021341071709502</v>
      </c>
      <c r="AV889">
        <v>0</v>
      </c>
    </row>
    <row r="890" spans="1:48">
      <c r="A890" s="95">
        <v>45751</v>
      </c>
      <c r="B890" t="b">
        <v>0</v>
      </c>
      <c r="C890" t="b">
        <v>0</v>
      </c>
      <c r="E890" t="s">
        <v>109</v>
      </c>
      <c r="F890">
        <v>5129.4875000000002</v>
      </c>
      <c r="H890">
        <v>0</v>
      </c>
      <c r="J890">
        <v>4.3299999999999998E-2</v>
      </c>
      <c r="K890">
        <v>11178.4750813633</v>
      </c>
      <c r="L890">
        <v>11223.833000000001</v>
      </c>
      <c r="M890">
        <v>401.50058406333102</v>
      </c>
      <c r="O890">
        <v>30.02</v>
      </c>
      <c r="P890">
        <v>11223.833000000001</v>
      </c>
      <c r="Q890">
        <v>0.98856912966389099</v>
      </c>
      <c r="T890">
        <v>6.4711635202901005E-2</v>
      </c>
      <c r="U890">
        <v>0.46432733101553098</v>
      </c>
      <c r="V890">
        <v>0.38439633615761898</v>
      </c>
      <c r="W890">
        <v>0.46432733101553098</v>
      </c>
      <c r="X890">
        <v>0</v>
      </c>
      <c r="Z890">
        <v>0.12819939936272001</v>
      </c>
      <c r="AA890">
        <v>0.111787290332841</v>
      </c>
      <c r="AB890" s="111">
        <v>0</v>
      </c>
      <c r="AC890">
        <v>0</v>
      </c>
      <c r="AD890">
        <v>444.42564174870301</v>
      </c>
      <c r="AE890" s="111">
        <v>440.30385914162298</v>
      </c>
      <c r="AG890">
        <v>444.42564174870301</v>
      </c>
      <c r="AI890">
        <v>1.3234703489449999E-4</v>
      </c>
      <c r="AK890">
        <v>425.641168117375</v>
      </c>
      <c r="AL890">
        <v>432.02578563913499</v>
      </c>
      <c r="AM890">
        <v>419.25655059561399</v>
      </c>
      <c r="AN890">
        <v>1.7912257495590001E-4</v>
      </c>
      <c r="AO890">
        <v>0</v>
      </c>
      <c r="AP890">
        <v>0.30020000000000002</v>
      </c>
      <c r="AQ890">
        <v>0</v>
      </c>
      <c r="AR890">
        <v>0</v>
      </c>
      <c r="AS890">
        <v>0.87021341071709502</v>
      </c>
      <c r="AT890">
        <v>1.02714232226359</v>
      </c>
      <c r="AU890">
        <v>0.87021341071709502</v>
      </c>
      <c r="AV890">
        <v>0</v>
      </c>
    </row>
    <row r="891" spans="1:48">
      <c r="A891" s="95">
        <v>45751</v>
      </c>
      <c r="B891" t="b">
        <v>0</v>
      </c>
      <c r="C891" t="b">
        <v>0</v>
      </c>
      <c r="E891" t="s">
        <v>110</v>
      </c>
      <c r="F891">
        <v>5117.8249999999998</v>
      </c>
      <c r="G891" t="s">
        <v>111</v>
      </c>
      <c r="H891">
        <v>0</v>
      </c>
      <c r="J891">
        <v>4.3299999999999998E-2</v>
      </c>
      <c r="K891">
        <v>11178.4750813633</v>
      </c>
      <c r="L891">
        <v>11199.972</v>
      </c>
      <c r="M891">
        <v>400.64702490610398</v>
      </c>
      <c r="N891">
        <v>404.34688847906102</v>
      </c>
      <c r="O891">
        <v>30.02</v>
      </c>
      <c r="P891">
        <v>11199.972</v>
      </c>
      <c r="Q891">
        <v>0.99772638104683897</v>
      </c>
      <c r="R891">
        <v>404.34688847906102</v>
      </c>
      <c r="S891">
        <v>6.5058591968501694E-2</v>
      </c>
      <c r="T891">
        <v>6.4711635202901005E-2</v>
      </c>
      <c r="U891">
        <v>0.45071415094400902</v>
      </c>
      <c r="V891">
        <v>0.37890290422519302</v>
      </c>
      <c r="W891">
        <v>0.45071415094400902</v>
      </c>
      <c r="X891">
        <v>0</v>
      </c>
      <c r="Y891">
        <v>0.12875759109835</v>
      </c>
      <c r="Z891">
        <v>0.12819939936272001</v>
      </c>
      <c r="AA891">
        <v>0.111788171373586</v>
      </c>
      <c r="AB891" s="111">
        <v>0.15</v>
      </c>
      <c r="AC891" s="96">
        <v>-1.49999999999872E-5</v>
      </c>
      <c r="AD891">
        <v>444.42564174870301</v>
      </c>
      <c r="AE891" s="111">
        <v>440.29725458373599</v>
      </c>
      <c r="AF891">
        <v>440.29725458373599</v>
      </c>
      <c r="AG891">
        <v>444.42564174870301</v>
      </c>
      <c r="AH891" s="95">
        <v>45751</v>
      </c>
      <c r="AI891" s="96">
        <v>4.5291737797894902E-6</v>
      </c>
      <c r="AJ891">
        <v>400.64702490610398</v>
      </c>
      <c r="AK891">
        <v>425.641168117375</v>
      </c>
      <c r="AL891">
        <v>432.02578563913499</v>
      </c>
      <c r="AM891">
        <v>419.25655059561399</v>
      </c>
      <c r="AN891">
        <v>0</v>
      </c>
      <c r="AO891">
        <v>1.0058421516754E-3</v>
      </c>
      <c r="AP891">
        <v>0.30020000000000002</v>
      </c>
      <c r="AQ891">
        <v>0</v>
      </c>
      <c r="AR891">
        <v>0</v>
      </c>
      <c r="AS891">
        <v>0.87021341071709502</v>
      </c>
      <c r="AT891">
        <v>1.02717708193819</v>
      </c>
      <c r="AU891">
        <v>0.87021341071709502</v>
      </c>
      <c r="AV891">
        <v>0.21552584900310001</v>
      </c>
    </row>
    <row r="892" spans="1:48">
      <c r="A892" s="95">
        <v>45754</v>
      </c>
      <c r="B892" t="b">
        <v>0</v>
      </c>
      <c r="C892" t="b">
        <v>0</v>
      </c>
      <c r="E892" t="s">
        <v>104</v>
      </c>
      <c r="F892">
        <v>4935.6125000000002</v>
      </c>
      <c r="H892">
        <v>0</v>
      </c>
      <c r="J892">
        <v>4.3299999999999998E-2</v>
      </c>
      <c r="K892">
        <v>11152.5574475869</v>
      </c>
      <c r="L892">
        <v>10801.463</v>
      </c>
      <c r="M892">
        <v>386.17429032344199</v>
      </c>
      <c r="O892">
        <v>45.31</v>
      </c>
      <c r="P892">
        <v>10801.463</v>
      </c>
      <c r="Q892">
        <v>0.96439649655859605</v>
      </c>
      <c r="T892">
        <v>6.5058591968501694E-2</v>
      </c>
      <c r="U892">
        <v>0.57812208467846804</v>
      </c>
      <c r="V892">
        <v>0.45923374804897799</v>
      </c>
      <c r="W892">
        <v>0.57812208467846804</v>
      </c>
      <c r="X892">
        <v>-0.94984181299857595</v>
      </c>
      <c r="Z892">
        <v>0.12875759109835</v>
      </c>
      <c r="AA892">
        <v>0.113206570299777</v>
      </c>
      <c r="AB892" s="111">
        <v>0.22043979649725801</v>
      </c>
      <c r="AC892">
        <v>-5.4672213363884999E-3</v>
      </c>
      <c r="AD892">
        <v>440.29725458373599</v>
      </c>
      <c r="AE892" s="111">
        <v>437.89005203912302</v>
      </c>
      <c r="AG892">
        <v>440.29725458373599</v>
      </c>
      <c r="AI892">
        <v>1.3536516787931001E-3</v>
      </c>
      <c r="AK892">
        <v>400.64702490610398</v>
      </c>
      <c r="AL892">
        <v>406.65673027969501</v>
      </c>
      <c r="AM892">
        <v>394.63731953251198</v>
      </c>
      <c r="AN892">
        <v>1.0058421516754E-3</v>
      </c>
      <c r="AO892">
        <v>8.4049823633150001E-4</v>
      </c>
      <c r="AP892">
        <v>0.4531</v>
      </c>
      <c r="AQ892" s="96">
        <v>4.2878957000360297E-5</v>
      </c>
      <c r="AR892">
        <v>-0.94988469195557601</v>
      </c>
      <c r="AS892">
        <v>0.86395944097853905</v>
      </c>
      <c r="AT892">
        <v>1.02716983172686</v>
      </c>
      <c r="AU892">
        <v>0.86395944097853905</v>
      </c>
      <c r="AV892">
        <v>0.22043979649725801</v>
      </c>
    </row>
    <row r="893" spans="1:48">
      <c r="A893" s="95">
        <v>45754</v>
      </c>
      <c r="B893" t="b">
        <v>0</v>
      </c>
      <c r="C893" t="b">
        <v>0</v>
      </c>
      <c r="E893" t="s">
        <v>105</v>
      </c>
      <c r="F893">
        <v>5077.7624999999998</v>
      </c>
      <c r="H893">
        <v>0</v>
      </c>
      <c r="J893">
        <v>4.3299999999999998E-2</v>
      </c>
      <c r="K893">
        <v>11152.5574475869</v>
      </c>
      <c r="L893">
        <v>11109.395</v>
      </c>
      <c r="M893">
        <v>397.18348616736398</v>
      </c>
      <c r="O893">
        <v>45.31</v>
      </c>
      <c r="P893">
        <v>11109.395</v>
      </c>
      <c r="Q893">
        <v>1.0288008833756701</v>
      </c>
      <c r="T893">
        <v>6.5058591968501694E-2</v>
      </c>
      <c r="U893">
        <v>0.63071453600879102</v>
      </c>
      <c r="V893">
        <v>0.49637018564816299</v>
      </c>
      <c r="W893">
        <v>0.63071453600879102</v>
      </c>
      <c r="X893">
        <v>-0.26746958131781601</v>
      </c>
      <c r="Z893">
        <v>0.12875759109835</v>
      </c>
      <c r="AA893">
        <v>0.115099296574182</v>
      </c>
      <c r="AB893" s="111">
        <v>8.5929372312241997E-3</v>
      </c>
      <c r="AC893">
        <v>6.2631924780735997E-3</v>
      </c>
      <c r="AD893">
        <v>440.29725458373599</v>
      </c>
      <c r="AE893" s="111">
        <v>440.63264171927801</v>
      </c>
      <c r="AG893">
        <v>440.29725458373599</v>
      </c>
      <c r="AI893">
        <v>7.9014729617710004E-4</v>
      </c>
      <c r="AK893">
        <v>400.64702490610398</v>
      </c>
      <c r="AL893">
        <v>406.65673027969501</v>
      </c>
      <c r="AM893">
        <v>394.63731953251198</v>
      </c>
      <c r="AN893">
        <v>8.4049823633150001E-4</v>
      </c>
      <c r="AO893">
        <v>6.7515432098759996E-4</v>
      </c>
      <c r="AP893">
        <v>0.4531</v>
      </c>
      <c r="AQ893">
        <v>2.29559154689962E-2</v>
      </c>
      <c r="AR893">
        <v>-0.29042549678681201</v>
      </c>
      <c r="AS893">
        <v>0.86395944097853905</v>
      </c>
      <c r="AT893">
        <v>1.01535554188826</v>
      </c>
      <c r="AU893">
        <v>0.86395944097853905</v>
      </c>
      <c r="AV893">
        <v>8.5929372312241997E-3</v>
      </c>
    </row>
    <row r="894" spans="1:48">
      <c r="A894" s="95">
        <v>45754</v>
      </c>
      <c r="B894" t="b">
        <v>0</v>
      </c>
      <c r="C894" t="b">
        <v>0</v>
      </c>
      <c r="E894" t="s">
        <v>106</v>
      </c>
      <c r="F894">
        <v>5063.1000000000004</v>
      </c>
      <c r="H894">
        <v>0</v>
      </c>
      <c r="J894">
        <v>4.3299999999999998E-2</v>
      </c>
      <c r="K894">
        <v>11152.5574475869</v>
      </c>
      <c r="L894">
        <v>11084.331</v>
      </c>
      <c r="M894">
        <v>396.28739714565802</v>
      </c>
      <c r="O894">
        <v>45.31</v>
      </c>
      <c r="P894">
        <v>11084.331</v>
      </c>
      <c r="Q894">
        <v>0.99711240925505995</v>
      </c>
      <c r="T894">
        <v>6.5058591968501694E-2</v>
      </c>
      <c r="U894">
        <v>0.61194176406720602</v>
      </c>
      <c r="V894">
        <v>0.48914398031746498</v>
      </c>
      <c r="W894">
        <v>0.61194176406720602</v>
      </c>
      <c r="X894">
        <v>-0.33394213816221802</v>
      </c>
      <c r="Z894">
        <v>0.12875759109835</v>
      </c>
      <c r="AA894">
        <v>0.11459113896335101</v>
      </c>
      <c r="AB894" s="111">
        <v>0.114995597737638</v>
      </c>
      <c r="AC894" s="96">
        <v>-3.00268643995682E-5</v>
      </c>
      <c r="AD894">
        <v>440.29725458373599</v>
      </c>
      <c r="AE894" s="111">
        <v>440.61941090269499</v>
      </c>
      <c r="AG894">
        <v>440.29725458373599</v>
      </c>
      <c r="AI894" s="96">
        <v>5.1015328124157401E-6</v>
      </c>
      <c r="AK894">
        <v>400.64702490610398</v>
      </c>
      <c r="AL894">
        <v>406.65673027969501</v>
      </c>
      <c r="AM894">
        <v>394.63731953251198</v>
      </c>
      <c r="AN894">
        <v>6.7515432098759996E-4</v>
      </c>
      <c r="AO894">
        <v>5.0981040564370003E-4</v>
      </c>
      <c r="AP894">
        <v>0.4531</v>
      </c>
      <c r="AQ894">
        <v>5.8735570483348003E-3</v>
      </c>
      <c r="AR894">
        <v>-0.33981569521055299</v>
      </c>
      <c r="AS894">
        <v>0.86395944097853905</v>
      </c>
      <c r="AT894">
        <v>0.99913580534100999</v>
      </c>
      <c r="AU894">
        <v>0.86395944097853905</v>
      </c>
      <c r="AV894">
        <v>0.114995597737638</v>
      </c>
    </row>
    <row r="895" spans="1:48">
      <c r="A895" s="95">
        <v>45754</v>
      </c>
      <c r="B895" t="b">
        <v>0</v>
      </c>
      <c r="C895" t="b">
        <v>0</v>
      </c>
      <c r="E895" t="s">
        <v>107</v>
      </c>
      <c r="F895">
        <v>5019.1875</v>
      </c>
      <c r="H895">
        <v>0</v>
      </c>
      <c r="J895">
        <v>4.3299999999999998E-2</v>
      </c>
      <c r="K895">
        <v>11152.5574475869</v>
      </c>
      <c r="L895">
        <v>10983.257</v>
      </c>
      <c r="M895">
        <v>392.67379589366499</v>
      </c>
      <c r="O895">
        <v>45.31</v>
      </c>
      <c r="P895">
        <v>10983.257</v>
      </c>
      <c r="Q895">
        <v>0.99132695384250702</v>
      </c>
      <c r="T895">
        <v>6.5058591968501694E-2</v>
      </c>
      <c r="U895">
        <v>0.60073774116398604</v>
      </c>
      <c r="V895">
        <v>0.486338067273415</v>
      </c>
      <c r="W895">
        <v>0.60073774116398604</v>
      </c>
      <c r="X895">
        <v>-0.72202961700085799</v>
      </c>
      <c r="Z895">
        <v>0.12875759109835</v>
      </c>
      <c r="AA895">
        <v>0.11374283244231401</v>
      </c>
      <c r="AB895" s="111">
        <v>0.108781715575284</v>
      </c>
      <c r="AC895">
        <v>-1.0492245962705001E-3</v>
      </c>
      <c r="AD895">
        <v>440.29725458373599</v>
      </c>
      <c r="AE895" s="111">
        <v>440.15710217918098</v>
      </c>
      <c r="AG895">
        <v>440.29725458373599</v>
      </c>
      <c r="AI895" s="96">
        <v>8.3914157272346198E-5</v>
      </c>
      <c r="AK895">
        <v>400.64702490610398</v>
      </c>
      <c r="AL895">
        <v>406.65673027969501</v>
      </c>
      <c r="AM895">
        <v>394.63731953251198</v>
      </c>
      <c r="AN895">
        <v>5.0981040564370003E-4</v>
      </c>
      <c r="AO895">
        <v>3.4446649029979998E-4</v>
      </c>
      <c r="AP895">
        <v>0.4531</v>
      </c>
      <c r="AQ895" s="96">
        <v>1.61500360653226E-5</v>
      </c>
      <c r="AR895">
        <v>-0.72204576703692303</v>
      </c>
      <c r="AS895">
        <v>0.86395944097853905</v>
      </c>
      <c r="AT895">
        <v>1.00354271781086</v>
      </c>
      <c r="AU895">
        <v>0.86395944097853905</v>
      </c>
      <c r="AV895">
        <v>0.108781715575284</v>
      </c>
    </row>
    <row r="896" spans="1:48">
      <c r="A896" s="95">
        <v>45754</v>
      </c>
      <c r="B896" t="b">
        <v>0</v>
      </c>
      <c r="C896" t="b">
        <v>0</v>
      </c>
      <c r="E896" t="s">
        <v>108</v>
      </c>
      <c r="F896">
        <v>5129.6499999999996</v>
      </c>
      <c r="H896">
        <v>0</v>
      </c>
      <c r="J896">
        <v>4.3299999999999998E-2</v>
      </c>
      <c r="K896">
        <v>11152.5574475869</v>
      </c>
      <c r="L896">
        <v>11229.475</v>
      </c>
      <c r="M896">
        <v>401.47659060905301</v>
      </c>
      <c r="O896">
        <v>45.31</v>
      </c>
      <c r="P896">
        <v>11229.475</v>
      </c>
      <c r="Q896">
        <v>1.0220080441306401</v>
      </c>
      <c r="T896">
        <v>6.5058591968501694E-2</v>
      </c>
      <c r="U896">
        <v>0.62550296939539896</v>
      </c>
      <c r="V896">
        <v>0.50541034293972897</v>
      </c>
      <c r="W896">
        <v>0.62550296939539896</v>
      </c>
      <c r="X896">
        <v>1.51021907782601E-2</v>
      </c>
      <c r="Z896">
        <v>0.12875759109835</v>
      </c>
      <c r="AA896">
        <v>0.113958391340611</v>
      </c>
      <c r="AB896" s="111">
        <v>4.6308883383298097E-2</v>
      </c>
      <c r="AC896">
        <v>2.4323751077085999E-3</v>
      </c>
      <c r="AD896">
        <v>440.29725458373599</v>
      </c>
      <c r="AE896" s="111">
        <v>441.22772935800299</v>
      </c>
      <c r="AG896">
        <v>440.29725458373599</v>
      </c>
      <c r="AI896">
        <v>4.9150870259990001E-4</v>
      </c>
      <c r="AK896">
        <v>400.64702490610398</v>
      </c>
      <c r="AL896">
        <v>406.65673027969501</v>
      </c>
      <c r="AM896">
        <v>394.63731953251198</v>
      </c>
      <c r="AN896">
        <v>3.4446649029979998E-4</v>
      </c>
      <c r="AO896">
        <v>1.7912257495590001E-4</v>
      </c>
      <c r="AP896">
        <v>0.4531</v>
      </c>
      <c r="AQ896">
        <v>1.73833100884997E-2</v>
      </c>
      <c r="AR896">
        <v>-2.2811193102395002E-3</v>
      </c>
      <c r="AS896">
        <v>0.86395944097853905</v>
      </c>
      <c r="AT896">
        <v>1.01081367093716</v>
      </c>
      <c r="AU896">
        <v>0.86395944097853905</v>
      </c>
      <c r="AV896">
        <v>4.6308883383298097E-2</v>
      </c>
    </row>
    <row r="897" spans="1:48">
      <c r="A897" s="95">
        <v>45754</v>
      </c>
      <c r="B897" t="b">
        <v>0</v>
      </c>
      <c r="C897" t="b">
        <v>0</v>
      </c>
      <c r="E897" t="s">
        <v>109</v>
      </c>
      <c r="F897">
        <v>5106.8500000000004</v>
      </c>
      <c r="H897">
        <v>0</v>
      </c>
      <c r="J897">
        <v>4.3299999999999998E-2</v>
      </c>
      <c r="K897">
        <v>11152.5574475869</v>
      </c>
      <c r="L897">
        <v>11175.934999999999</v>
      </c>
      <c r="M897">
        <v>399.56242661997902</v>
      </c>
      <c r="O897">
        <v>45.31</v>
      </c>
      <c r="P897">
        <v>11175.934999999999</v>
      </c>
      <c r="Q897">
        <v>0.99555525230766195</v>
      </c>
      <c r="T897">
        <v>6.5058591968501694E-2</v>
      </c>
      <c r="U897">
        <v>0.60843751052592498</v>
      </c>
      <c r="V897">
        <v>0.498984133010136</v>
      </c>
      <c r="W897">
        <v>0.60843751052592498</v>
      </c>
      <c r="X897">
        <v>0</v>
      </c>
      <c r="Z897">
        <v>0.12875759109835</v>
      </c>
      <c r="AA897">
        <v>0.11393611280364301</v>
      </c>
      <c r="AB897" s="111">
        <v>0.16201752411301601</v>
      </c>
      <c r="AC897">
        <v>-2.3236280816129999E-4</v>
      </c>
      <c r="AD897">
        <v>440.29725458373599</v>
      </c>
      <c r="AE897" s="111">
        <v>441.125204443771</v>
      </c>
      <c r="AG897">
        <v>440.29725458373599</v>
      </c>
      <c r="AI897" s="96">
        <v>2.28408671189614E-5</v>
      </c>
      <c r="AK897">
        <v>400.64702490610398</v>
      </c>
      <c r="AL897">
        <v>406.65673027969501</v>
      </c>
      <c r="AM897">
        <v>394.63731953251198</v>
      </c>
      <c r="AN897">
        <v>1.7912257495590001E-4</v>
      </c>
      <c r="AO897">
        <v>0</v>
      </c>
      <c r="AP897">
        <v>0.4531</v>
      </c>
      <c r="AQ897">
        <v>0</v>
      </c>
      <c r="AR897">
        <v>0</v>
      </c>
      <c r="AS897">
        <v>0.86395944097853905</v>
      </c>
      <c r="AT897">
        <v>1.00897616201052</v>
      </c>
      <c r="AU897">
        <v>0.86395944097853905</v>
      </c>
      <c r="AV897">
        <v>0.16201752411301601</v>
      </c>
    </row>
    <row r="898" spans="1:48">
      <c r="A898" s="95">
        <v>45754</v>
      </c>
      <c r="B898" t="b">
        <v>0</v>
      </c>
      <c r="C898" t="b">
        <v>0</v>
      </c>
      <c r="E898" t="s">
        <v>110</v>
      </c>
      <c r="F898">
        <v>5084.5375000000004</v>
      </c>
      <c r="G898" t="s">
        <v>111</v>
      </c>
      <c r="H898">
        <v>0</v>
      </c>
      <c r="J898">
        <v>4.3299999999999998E-2</v>
      </c>
      <c r="K898">
        <v>11152.5574475869</v>
      </c>
      <c r="L898">
        <v>11128.723</v>
      </c>
      <c r="M898">
        <v>397.874501512542</v>
      </c>
      <c r="N898">
        <v>401.716924177772</v>
      </c>
      <c r="O898">
        <v>45.31</v>
      </c>
      <c r="P898">
        <v>11128.723</v>
      </c>
      <c r="Q898">
        <v>0.99563086834349901</v>
      </c>
      <c r="R898">
        <v>401.716924177772</v>
      </c>
      <c r="S898">
        <v>6.7925529934273199E-2</v>
      </c>
      <c r="T898">
        <v>6.5058591968501694E-2</v>
      </c>
      <c r="U898">
        <v>0.59150760443692696</v>
      </c>
      <c r="V898">
        <v>0.49240635365347701</v>
      </c>
      <c r="W898">
        <v>0.59150760443692696</v>
      </c>
      <c r="X898">
        <v>0</v>
      </c>
      <c r="Y898">
        <v>0.12818807589857201</v>
      </c>
      <c r="Z898">
        <v>0.12875759109835</v>
      </c>
      <c r="AA898">
        <v>0.113923520339443</v>
      </c>
      <c r="AB898" s="111">
        <v>0.16329587507951401</v>
      </c>
      <c r="AC898">
        <v>-6.8456017551589996E-4</v>
      </c>
      <c r="AD898">
        <v>440.29725458373599</v>
      </c>
      <c r="AE898" s="111">
        <v>440.823227696392</v>
      </c>
      <c r="AF898">
        <v>440.823227696392</v>
      </c>
      <c r="AG898">
        <v>440.29725458373599</v>
      </c>
      <c r="AH898" s="95">
        <v>45754</v>
      </c>
      <c r="AI898" s="96">
        <v>1.79215244201239E-5</v>
      </c>
      <c r="AJ898">
        <v>397.874501512542</v>
      </c>
      <c r="AK898">
        <v>400.64702490610398</v>
      </c>
      <c r="AL898">
        <v>406.65673027969501</v>
      </c>
      <c r="AM898">
        <v>394.63731953251198</v>
      </c>
      <c r="AN898">
        <v>0</v>
      </c>
      <c r="AO898">
        <v>1.0058421516754E-3</v>
      </c>
      <c r="AP898">
        <v>0.4531</v>
      </c>
      <c r="AQ898">
        <v>0</v>
      </c>
      <c r="AR898">
        <v>0</v>
      </c>
      <c r="AS898">
        <v>0.86395944097853905</v>
      </c>
      <c r="AT898">
        <v>1.0091663893786</v>
      </c>
      <c r="AU898">
        <v>0.86395944097853905</v>
      </c>
      <c r="AV898">
        <v>0.16329587507951401</v>
      </c>
    </row>
    <row r="899" spans="1:48">
      <c r="A899" s="95">
        <v>45755</v>
      </c>
      <c r="B899" t="b">
        <v>0</v>
      </c>
      <c r="C899" t="b">
        <v>0</v>
      </c>
      <c r="E899" t="s">
        <v>104</v>
      </c>
      <c r="F899">
        <v>5258.4375</v>
      </c>
      <c r="H899">
        <v>0</v>
      </c>
      <c r="J899">
        <v>4.3299999999999998E-2</v>
      </c>
      <c r="K899">
        <v>10977.5005432334</v>
      </c>
      <c r="L899">
        <v>11509.129000000001</v>
      </c>
      <c r="M899">
        <v>411.39971862099401</v>
      </c>
      <c r="O899">
        <v>46.98</v>
      </c>
      <c r="P899">
        <v>11509.129000000001</v>
      </c>
      <c r="Q899">
        <v>1.0342017341793599</v>
      </c>
      <c r="T899">
        <v>6.7925529934273199E-2</v>
      </c>
      <c r="U899">
        <v>0.66870169873110097</v>
      </c>
      <c r="V899">
        <v>0.54251902443835098</v>
      </c>
      <c r="W899">
        <v>0.66870169873110097</v>
      </c>
      <c r="X899">
        <v>0.91417128348447196</v>
      </c>
      <c r="Z899">
        <v>0.12818807589857201</v>
      </c>
      <c r="AA899">
        <v>0.113901464947365</v>
      </c>
      <c r="AB899" s="111">
        <v>0.169210075390547</v>
      </c>
      <c r="AC899">
        <v>5.5365468490628997E-3</v>
      </c>
      <c r="AD899">
        <v>440.823227696392</v>
      </c>
      <c r="AE899" s="111">
        <v>443.26386614868801</v>
      </c>
      <c r="AG899">
        <v>440.823227696392</v>
      </c>
      <c r="AI899">
        <v>1.1174753452904999E-3</v>
      </c>
      <c r="AK899">
        <v>397.874501512542</v>
      </c>
      <c r="AL899">
        <v>403.84261903522997</v>
      </c>
      <c r="AM899">
        <v>391.906383989853</v>
      </c>
      <c r="AN899">
        <v>1.0058421516754E-3</v>
      </c>
      <c r="AO899">
        <v>8.4049823633150001E-4</v>
      </c>
      <c r="AP899">
        <v>0.4698</v>
      </c>
      <c r="AQ899">
        <v>0.914349216105938</v>
      </c>
      <c r="AR899">
        <v>-1.7793262146609999E-4</v>
      </c>
      <c r="AS899">
        <v>0.87033953339873305</v>
      </c>
      <c r="AT899">
        <v>1.0092738790007101</v>
      </c>
      <c r="AU899">
        <v>0.87033953339873305</v>
      </c>
      <c r="AV899">
        <v>0.169210075390547</v>
      </c>
    </row>
    <row r="900" spans="1:48">
      <c r="A900" s="95">
        <v>45755</v>
      </c>
      <c r="B900" t="b">
        <v>0</v>
      </c>
      <c r="C900" t="b">
        <v>0</v>
      </c>
      <c r="E900" t="s">
        <v>105</v>
      </c>
      <c r="F900">
        <v>5262.7</v>
      </c>
      <c r="H900">
        <v>0</v>
      </c>
      <c r="J900">
        <v>4.3299999999999998E-2</v>
      </c>
      <c r="K900">
        <v>10977.5005432334</v>
      </c>
      <c r="L900">
        <v>11516.239</v>
      </c>
      <c r="M900">
        <v>411.653869217394</v>
      </c>
      <c r="O900">
        <v>46.98</v>
      </c>
      <c r="P900">
        <v>11516.239</v>
      </c>
      <c r="Q900">
        <v>1.00081060200867</v>
      </c>
      <c r="T900">
        <v>6.7925529934273199E-2</v>
      </c>
      <c r="U900">
        <v>0.648361482545046</v>
      </c>
      <c r="V900">
        <v>0.53433815983781696</v>
      </c>
      <c r="W900">
        <v>0.648361482545046</v>
      </c>
      <c r="X900">
        <v>0.94239967651067302</v>
      </c>
      <c r="Z900">
        <v>0.12818807589857201</v>
      </c>
      <c r="AA900">
        <v>0.11348689249496199</v>
      </c>
      <c r="AB900" s="111">
        <v>0.285882447844513</v>
      </c>
      <c r="AC900" s="96">
        <v>9.2865750092485601E-5</v>
      </c>
      <c r="AD900">
        <v>440.823227696392</v>
      </c>
      <c r="AE900" s="111">
        <v>443.305030180107</v>
      </c>
      <c r="AG900">
        <v>440.823227696392</v>
      </c>
      <c r="AI900" s="96">
        <v>3.8140471750863701E-7</v>
      </c>
      <c r="AK900">
        <v>397.874501512542</v>
      </c>
      <c r="AL900">
        <v>403.84261903522997</v>
      </c>
      <c r="AM900">
        <v>391.906383989853</v>
      </c>
      <c r="AN900">
        <v>8.4049823633150001E-4</v>
      </c>
      <c r="AO900">
        <v>6.7515432098759996E-4</v>
      </c>
      <c r="AP900">
        <v>0.4698</v>
      </c>
      <c r="AQ900">
        <v>0.94242718312207796</v>
      </c>
      <c r="AR900" s="96">
        <v>-2.7506611405603199E-5</v>
      </c>
      <c r="AS900">
        <v>0.87033953339873305</v>
      </c>
      <c r="AT900">
        <v>1.0094620882368199</v>
      </c>
      <c r="AU900">
        <v>0.87033953339873305</v>
      </c>
      <c r="AV900">
        <v>0.285882447844513</v>
      </c>
    </row>
    <row r="901" spans="1:48">
      <c r="A901" s="95">
        <v>45755</v>
      </c>
      <c r="B901" t="b">
        <v>0</v>
      </c>
      <c r="C901" t="b">
        <v>0</v>
      </c>
      <c r="E901" t="s">
        <v>106</v>
      </c>
      <c r="F901">
        <v>5213.3625000000002</v>
      </c>
      <c r="H901">
        <v>0</v>
      </c>
      <c r="J901">
        <v>4.3299999999999998E-2</v>
      </c>
      <c r="K901">
        <v>10977.5005432334</v>
      </c>
      <c r="L901">
        <v>11409.648999999999</v>
      </c>
      <c r="M901">
        <v>407.84375500216402</v>
      </c>
      <c r="O901">
        <v>46.98</v>
      </c>
      <c r="P901">
        <v>11409.648999999999</v>
      </c>
      <c r="Q901">
        <v>0.99062505938016598</v>
      </c>
      <c r="T901">
        <v>6.7925529934273199E-2</v>
      </c>
      <c r="U901">
        <v>0.63584734630553197</v>
      </c>
      <c r="V901">
        <v>0.53059169539903905</v>
      </c>
      <c r="W901">
        <v>0.63584734630553197</v>
      </c>
      <c r="X901">
        <v>0.824950314794899</v>
      </c>
      <c r="Z901">
        <v>0.12818807589857201</v>
      </c>
      <c r="AA901">
        <v>0.113818968785679</v>
      </c>
      <c r="AB901" s="111">
        <v>0.29948224120140698</v>
      </c>
      <c r="AC901">
        <v>-2.6473809689789999E-3</v>
      </c>
      <c r="AD901">
        <v>440.823227696392</v>
      </c>
      <c r="AE901" s="111">
        <v>442.13143287975601</v>
      </c>
      <c r="AG901">
        <v>440.823227696392</v>
      </c>
      <c r="AI901" s="96">
        <v>8.6466293260180105E-5</v>
      </c>
      <c r="AK901">
        <v>397.874501512542</v>
      </c>
      <c r="AL901">
        <v>403.84261903522997</v>
      </c>
      <c r="AM901">
        <v>391.906383989853</v>
      </c>
      <c r="AN901">
        <v>6.7515432098759996E-4</v>
      </c>
      <c r="AO901">
        <v>5.0981040564370003E-4</v>
      </c>
      <c r="AP901">
        <v>0.4698</v>
      </c>
      <c r="AQ901">
        <v>0.82503422694096396</v>
      </c>
      <c r="AR901" s="96">
        <v>-8.3912146064846205E-5</v>
      </c>
      <c r="AS901">
        <v>0.87033953339873305</v>
      </c>
      <c r="AT901">
        <v>1.0129865717114901</v>
      </c>
      <c r="AU901">
        <v>0.87033953339873305</v>
      </c>
      <c r="AV901">
        <v>0.29948224120140698</v>
      </c>
    </row>
    <row r="902" spans="1:48">
      <c r="A902" s="95">
        <v>45755</v>
      </c>
      <c r="B902" t="b">
        <v>0</v>
      </c>
      <c r="C902" t="b">
        <v>0</v>
      </c>
      <c r="E902" t="s">
        <v>107</v>
      </c>
      <c r="F902">
        <v>5146.8</v>
      </c>
      <c r="H902">
        <v>0</v>
      </c>
      <c r="J902">
        <v>4.3299999999999998E-2</v>
      </c>
      <c r="K902">
        <v>10977.5005432334</v>
      </c>
      <c r="L902">
        <v>11264.89</v>
      </c>
      <c r="M902">
        <v>402.66927030676601</v>
      </c>
      <c r="O902">
        <v>46.98</v>
      </c>
      <c r="P902">
        <v>11264.89</v>
      </c>
      <c r="Q902">
        <v>0.98723232846363496</v>
      </c>
      <c r="T902">
        <v>6.7925529934273199E-2</v>
      </c>
      <c r="U902">
        <v>0.63031703641155101</v>
      </c>
      <c r="V902">
        <v>0.53076325752370501</v>
      </c>
      <c r="W902">
        <v>0.63031703641155101</v>
      </c>
      <c r="X902">
        <v>0.37001746631218202</v>
      </c>
      <c r="Z902">
        <v>0.12818807589857201</v>
      </c>
      <c r="AA902">
        <v>0.11452223616341101</v>
      </c>
      <c r="AB902" s="111">
        <v>0.28648710323125798</v>
      </c>
      <c r="AC902">
        <v>-3.8009562564433001E-3</v>
      </c>
      <c r="AD902">
        <v>440.823227696392</v>
      </c>
      <c r="AE902" s="111">
        <v>440.45091064378101</v>
      </c>
      <c r="AG902">
        <v>440.823227696392</v>
      </c>
      <c r="AI902">
        <v>1.630369374062E-4</v>
      </c>
      <c r="AK902">
        <v>397.874501512542</v>
      </c>
      <c r="AL902">
        <v>403.84261903522997</v>
      </c>
      <c r="AM902">
        <v>391.906383989853</v>
      </c>
      <c r="AN902">
        <v>5.0981040564370003E-4</v>
      </c>
      <c r="AO902">
        <v>3.4446649029979998E-4</v>
      </c>
      <c r="AP902">
        <v>0.4698</v>
      </c>
      <c r="AQ902">
        <v>0.37094810298471598</v>
      </c>
      <c r="AR902">
        <v>-9.3063667253320001E-4</v>
      </c>
      <c r="AS902">
        <v>0.87033953339873305</v>
      </c>
      <c r="AT902">
        <v>1.0101654338512001</v>
      </c>
      <c r="AU902">
        <v>0.87033953339873305</v>
      </c>
      <c r="AV902">
        <v>0.28648710323125798</v>
      </c>
    </row>
    <row r="903" spans="1:48">
      <c r="A903" s="95">
        <v>45755</v>
      </c>
      <c r="B903" t="b">
        <v>0</v>
      </c>
      <c r="C903" t="b">
        <v>0</v>
      </c>
      <c r="E903" t="s">
        <v>108</v>
      </c>
      <c r="F903">
        <v>5109.1750000000002</v>
      </c>
      <c r="H903">
        <v>0</v>
      </c>
      <c r="J903">
        <v>4.3299999999999998E-2</v>
      </c>
      <c r="K903">
        <v>10977.5005432334</v>
      </c>
      <c r="L903">
        <v>11183.594999999999</v>
      </c>
      <c r="M903">
        <v>399.76333883920802</v>
      </c>
      <c r="O903">
        <v>46.98</v>
      </c>
      <c r="P903">
        <v>11183.594999999999</v>
      </c>
      <c r="Q903">
        <v>0.99268963239294306</v>
      </c>
      <c r="T903">
        <v>6.7925529934273199E-2</v>
      </c>
      <c r="U903">
        <v>0.61564098259299505</v>
      </c>
      <c r="V903">
        <v>0.52538981717529698</v>
      </c>
      <c r="W903">
        <v>0.61564098259299505</v>
      </c>
      <c r="X903">
        <v>5.2743047782959199E-2</v>
      </c>
      <c r="Z903">
        <v>0.12818807589857201</v>
      </c>
      <c r="AA903">
        <v>0.114711841134627</v>
      </c>
      <c r="AB903" s="111">
        <v>0.217544482483954</v>
      </c>
      <c r="AC903">
        <v>-2.0743773051561999E-3</v>
      </c>
      <c r="AD903">
        <v>440.823227696392</v>
      </c>
      <c r="AE903" s="111">
        <v>439.53724927070601</v>
      </c>
      <c r="AG903">
        <v>440.823227696392</v>
      </c>
      <c r="AI903" s="96">
        <v>5.2458683303725002E-5</v>
      </c>
      <c r="AK903">
        <v>397.874501512542</v>
      </c>
      <c r="AL903">
        <v>403.84261903522997</v>
      </c>
      <c r="AM903">
        <v>391.906383989853</v>
      </c>
      <c r="AN903">
        <v>3.4446649029979998E-4</v>
      </c>
      <c r="AO903">
        <v>1.7912257495590001E-4</v>
      </c>
      <c r="AP903">
        <v>0.4698</v>
      </c>
      <c r="AQ903">
        <v>5.3531667057942503E-2</v>
      </c>
      <c r="AR903">
        <v>-7.8861927498329997E-4</v>
      </c>
      <c r="AS903">
        <v>0.87033953339873305</v>
      </c>
      <c r="AT903">
        <v>1.0041372797993899</v>
      </c>
      <c r="AU903">
        <v>0.87033953339873305</v>
      </c>
      <c r="AV903">
        <v>0.217544482483954</v>
      </c>
    </row>
    <row r="904" spans="1:48">
      <c r="A904" s="95">
        <v>45755</v>
      </c>
      <c r="B904" t="b">
        <v>0</v>
      </c>
      <c r="C904" t="b">
        <v>0</v>
      </c>
      <c r="E904" t="s">
        <v>109</v>
      </c>
      <c r="F904">
        <v>5081.3125</v>
      </c>
      <c r="H904">
        <v>0</v>
      </c>
      <c r="J904">
        <v>4.3299999999999998E-2</v>
      </c>
      <c r="K904">
        <v>10977.5005432334</v>
      </c>
      <c r="L904">
        <v>11123.575000000001</v>
      </c>
      <c r="M904">
        <v>397.61789315764202</v>
      </c>
      <c r="O904">
        <v>46.98</v>
      </c>
      <c r="P904">
        <v>11123.575000000001</v>
      </c>
      <c r="Q904">
        <v>0.99454657552344505</v>
      </c>
      <c r="T904">
        <v>6.7925529934273199E-2</v>
      </c>
      <c r="U904">
        <v>0.59944797995019905</v>
      </c>
      <c r="V904">
        <v>0.51892761671002097</v>
      </c>
      <c r="W904">
        <v>0.59944797995019905</v>
      </c>
      <c r="X904">
        <v>0</v>
      </c>
      <c r="Z904">
        <v>0.12818807589857201</v>
      </c>
      <c r="AA904">
        <v>0.11476233973168901</v>
      </c>
      <c r="AB904" s="111">
        <v>0.170705819835543</v>
      </c>
      <c r="AC904">
        <v>-1.1721993063973E-3</v>
      </c>
      <c r="AD904">
        <v>440.823227696392</v>
      </c>
      <c r="AE904" s="111">
        <v>439.02202401197502</v>
      </c>
      <c r="AG904">
        <v>440.823227696392</v>
      </c>
      <c r="AI904" s="96">
        <v>2.89577700792787E-5</v>
      </c>
      <c r="AK904">
        <v>397.874501512542</v>
      </c>
      <c r="AL904">
        <v>403.84261903522997</v>
      </c>
      <c r="AM904">
        <v>391.906383989853</v>
      </c>
      <c r="AN904">
        <v>1.7912257495590001E-4</v>
      </c>
      <c r="AO904">
        <v>0</v>
      </c>
      <c r="AP904">
        <v>0.4698</v>
      </c>
      <c r="AQ904">
        <v>0</v>
      </c>
      <c r="AR904">
        <v>0</v>
      </c>
      <c r="AS904">
        <v>0.87033953339873305</v>
      </c>
      <c r="AT904">
        <v>1.0024994662587501</v>
      </c>
      <c r="AU904">
        <v>0.87033953339873305</v>
      </c>
      <c r="AV904">
        <v>0.170705819835543</v>
      </c>
    </row>
    <row r="905" spans="1:48">
      <c r="A905" s="95">
        <v>45755</v>
      </c>
      <c r="B905" t="b">
        <v>0</v>
      </c>
      <c r="C905" t="b">
        <v>0</v>
      </c>
      <c r="E905" t="s">
        <v>110</v>
      </c>
      <c r="F905">
        <v>5000.0625</v>
      </c>
      <c r="G905" t="s">
        <v>111</v>
      </c>
      <c r="H905">
        <v>0</v>
      </c>
      <c r="J905">
        <v>4.3299999999999998E-2</v>
      </c>
      <c r="K905">
        <v>10977.5005432334</v>
      </c>
      <c r="L905">
        <v>10943.732</v>
      </c>
      <c r="M905">
        <v>391.189312889235</v>
      </c>
      <c r="N905">
        <v>395.042760171721</v>
      </c>
      <c r="O905">
        <v>46.98</v>
      </c>
      <c r="P905">
        <v>10943.732</v>
      </c>
      <c r="Q905">
        <v>0.98401003677691501</v>
      </c>
      <c r="R905">
        <v>395.042760171721</v>
      </c>
      <c r="S905">
        <v>6.2957128221471495E-2</v>
      </c>
      <c r="T905">
        <v>6.7925529934273199E-2</v>
      </c>
      <c r="U905">
        <v>0.60489482258022198</v>
      </c>
      <c r="V905">
        <v>0.52465928422338604</v>
      </c>
      <c r="W905">
        <v>0.60489482258022198</v>
      </c>
      <c r="X905">
        <v>0</v>
      </c>
      <c r="Y905">
        <v>0.12754100008557501</v>
      </c>
      <c r="Z905">
        <v>0.12818807589857201</v>
      </c>
      <c r="AA905">
        <v>0.115106021618679</v>
      </c>
      <c r="AB905" s="111">
        <v>0.16696869401273001</v>
      </c>
      <c r="AC905">
        <v>-2.7602999734006001E-3</v>
      </c>
      <c r="AD905">
        <v>440.823227696392</v>
      </c>
      <c r="AE905" s="111">
        <v>437.81019153077301</v>
      </c>
      <c r="AF905">
        <v>437.81019153077301</v>
      </c>
      <c r="AG905">
        <v>440.823227696392</v>
      </c>
      <c r="AH905" s="95">
        <v>45755</v>
      </c>
      <c r="AI905">
        <v>2.6568536052490002E-4</v>
      </c>
      <c r="AJ905">
        <v>391.189312889235</v>
      </c>
      <c r="AK905">
        <v>397.874501512542</v>
      </c>
      <c r="AL905">
        <v>403.84261903522997</v>
      </c>
      <c r="AM905">
        <v>391.906383989853</v>
      </c>
      <c r="AN905">
        <v>0</v>
      </c>
      <c r="AO905">
        <v>1.0058421516754E-3</v>
      </c>
      <c r="AP905">
        <v>0.4698</v>
      </c>
      <c r="AQ905">
        <v>0</v>
      </c>
      <c r="AR905">
        <v>0</v>
      </c>
      <c r="AS905">
        <v>0.87033953339873305</v>
      </c>
      <c r="AT905">
        <v>1.0020623489466201</v>
      </c>
      <c r="AU905">
        <v>0.87033953339873305</v>
      </c>
      <c r="AV905">
        <v>0.16696869401273001</v>
      </c>
    </row>
    <row r="906" spans="1:48">
      <c r="A906" s="95">
        <v>45756</v>
      </c>
      <c r="B906" t="b">
        <v>0</v>
      </c>
      <c r="C906" t="b">
        <v>0</v>
      </c>
      <c r="E906" t="s">
        <v>104</v>
      </c>
      <c r="F906">
        <v>5036.0874999999996</v>
      </c>
      <c r="H906">
        <v>0</v>
      </c>
      <c r="J906">
        <v>4.3299999999999998E-2</v>
      </c>
      <c r="K906">
        <v>12022.214222492999</v>
      </c>
      <c r="L906">
        <v>11021.304</v>
      </c>
      <c r="M906">
        <v>393.89375226873801</v>
      </c>
      <c r="O906">
        <v>52.33</v>
      </c>
      <c r="P906">
        <v>11021.304</v>
      </c>
      <c r="Q906">
        <v>1.00720490993862</v>
      </c>
      <c r="T906">
        <v>6.2957128221471495E-2</v>
      </c>
      <c r="U906">
        <v>0.59073490686305496</v>
      </c>
      <c r="V906">
        <v>0.51915437769390405</v>
      </c>
      <c r="W906">
        <v>0.59073490686305496</v>
      </c>
      <c r="X906">
        <v>0.22921652175103699</v>
      </c>
      <c r="Z906">
        <v>0.12754100008557501</v>
      </c>
      <c r="AA906">
        <v>0.115198880320996</v>
      </c>
      <c r="AB906" s="111">
        <v>0.16682620055084799</v>
      </c>
      <c r="AC906">
        <v>1.1404144679824999E-3</v>
      </c>
      <c r="AD906">
        <v>437.81019153077301</v>
      </c>
      <c r="AE906" s="111">
        <v>438.30947660742498</v>
      </c>
      <c r="AG906">
        <v>437.81019153077301</v>
      </c>
      <c r="AI906" s="96">
        <v>4.7466445438450599E-5</v>
      </c>
      <c r="AK906">
        <v>391.189312889235</v>
      </c>
      <c r="AL906">
        <v>397.057152582573</v>
      </c>
      <c r="AM906">
        <v>385.32147319589598</v>
      </c>
      <c r="AN906">
        <v>1.0058421516754E-3</v>
      </c>
      <c r="AO906">
        <v>8.4049823633150001E-4</v>
      </c>
      <c r="AP906">
        <v>0.52329999999999999</v>
      </c>
      <c r="AQ906">
        <v>0.30164823451136002</v>
      </c>
      <c r="AR906">
        <v>-7.2431712760322398E-2</v>
      </c>
      <c r="AS906">
        <v>0.877498304208154</v>
      </c>
      <c r="AT906">
        <v>0.99907722214675598</v>
      </c>
      <c r="AU906">
        <v>0.877498304208154</v>
      </c>
      <c r="AV906">
        <v>0.16682620055084799</v>
      </c>
    </row>
    <row r="907" spans="1:48">
      <c r="A907" s="95">
        <v>45756</v>
      </c>
      <c r="B907" t="b">
        <v>0</v>
      </c>
      <c r="C907" t="b">
        <v>0</v>
      </c>
      <c r="E907" t="s">
        <v>105</v>
      </c>
      <c r="F907">
        <v>5014.8</v>
      </c>
      <c r="H907">
        <v>0</v>
      </c>
      <c r="J907">
        <v>4.3299999999999998E-2</v>
      </c>
      <c r="K907">
        <v>12022.214222492999</v>
      </c>
      <c r="L907">
        <v>10980.007</v>
      </c>
      <c r="M907">
        <v>392.41782616349298</v>
      </c>
      <c r="O907">
        <v>52.33</v>
      </c>
      <c r="P907">
        <v>10980.007</v>
      </c>
      <c r="Q907">
        <v>0.99577300831250404</v>
      </c>
      <c r="T907">
        <v>6.2957128221471495E-2</v>
      </c>
      <c r="U907">
        <v>0.57403942436572297</v>
      </c>
      <c r="V907">
        <v>0.51203654851757496</v>
      </c>
      <c r="W907">
        <v>0.57403942436572297</v>
      </c>
      <c r="X907">
        <v>0.10688306724955</v>
      </c>
      <c r="Z907">
        <v>0.12754100008557501</v>
      </c>
      <c r="AA907">
        <v>0.114881486967289</v>
      </c>
      <c r="AB907" s="111">
        <v>0.21011478023088501</v>
      </c>
      <c r="AC907">
        <v>-6.2942926388620004E-4</v>
      </c>
      <c r="AD907">
        <v>437.81019153077301</v>
      </c>
      <c r="AE907" s="111">
        <v>438.03359179620901</v>
      </c>
      <c r="AG907">
        <v>437.81019153077301</v>
      </c>
      <c r="AI907" s="96">
        <v>1.4092917146807E-5</v>
      </c>
      <c r="AK907">
        <v>391.189312889235</v>
      </c>
      <c r="AL907">
        <v>397.057152582573</v>
      </c>
      <c r="AM907">
        <v>385.32147319589598</v>
      </c>
      <c r="AN907">
        <v>8.4049823633150001E-4</v>
      </c>
      <c r="AO907">
        <v>6.7515432098759996E-4</v>
      </c>
      <c r="AP907">
        <v>0.52329999999999999</v>
      </c>
      <c r="AQ907">
        <v>0.19556481345058599</v>
      </c>
      <c r="AR907">
        <v>-8.8681746201036193E-2</v>
      </c>
      <c r="AS907">
        <v>0.877498304208154</v>
      </c>
      <c r="AT907">
        <v>0.99826760991470798</v>
      </c>
      <c r="AU907">
        <v>0.877498304208154</v>
      </c>
      <c r="AV907">
        <v>0.21011478023088501</v>
      </c>
    </row>
    <row r="908" spans="1:48">
      <c r="A908" s="95">
        <v>45756</v>
      </c>
      <c r="B908" t="b">
        <v>0</v>
      </c>
      <c r="C908" t="b">
        <v>0</v>
      </c>
      <c r="E908" t="s">
        <v>106</v>
      </c>
      <c r="F908">
        <v>5023.6000000000004</v>
      </c>
      <c r="H908">
        <v>0</v>
      </c>
      <c r="J908">
        <v>4.3299999999999998E-2</v>
      </c>
      <c r="K908">
        <v>12022.214222492999</v>
      </c>
      <c r="L908">
        <v>10996.954</v>
      </c>
      <c r="M908">
        <v>393.02350017626799</v>
      </c>
      <c r="O908">
        <v>52.33</v>
      </c>
      <c r="P908">
        <v>10996.954</v>
      </c>
      <c r="Q908">
        <v>1.0017548057748999</v>
      </c>
      <c r="T908">
        <v>6.2957128221471495E-2</v>
      </c>
      <c r="U908">
        <v>0.55677798969356695</v>
      </c>
      <c r="V908">
        <v>0.50442229983376097</v>
      </c>
      <c r="W908">
        <v>0.55677798969356695</v>
      </c>
      <c r="X908">
        <v>0.148982530766823</v>
      </c>
      <c r="Z908">
        <v>0.12754100008557501</v>
      </c>
      <c r="AA908">
        <v>0.11450121140202001</v>
      </c>
      <c r="AB908" s="111">
        <v>0.195130602146251</v>
      </c>
      <c r="AC908">
        <v>3.22801482963E-4</v>
      </c>
      <c r="AD908">
        <v>437.81019153077301</v>
      </c>
      <c r="AE908" s="111">
        <v>438.17498968922899</v>
      </c>
      <c r="AG908">
        <v>437.81019153077301</v>
      </c>
      <c r="AI908" s="96">
        <v>2.3785404823055399E-6</v>
      </c>
      <c r="AK908">
        <v>391.189312889235</v>
      </c>
      <c r="AL908">
        <v>397.057152582573</v>
      </c>
      <c r="AM908">
        <v>385.32147319589598</v>
      </c>
      <c r="AN908">
        <v>6.7515432098759996E-4</v>
      </c>
      <c r="AO908">
        <v>5.0981040564370003E-4</v>
      </c>
      <c r="AP908">
        <v>0.52329999999999999</v>
      </c>
      <c r="AQ908">
        <v>0.19537025117158099</v>
      </c>
      <c r="AR908">
        <v>-4.6387720404757103E-2</v>
      </c>
      <c r="AS908">
        <v>0.877498304208154</v>
      </c>
      <c r="AT908">
        <v>1.0010294871739001</v>
      </c>
      <c r="AU908">
        <v>0.877498304208154</v>
      </c>
      <c r="AV908">
        <v>0.195130602146251</v>
      </c>
    </row>
    <row r="909" spans="1:48">
      <c r="A909" s="95">
        <v>45756</v>
      </c>
      <c r="B909" t="b">
        <v>0</v>
      </c>
      <c r="C909" t="b">
        <v>0</v>
      </c>
      <c r="E909" t="s">
        <v>107</v>
      </c>
      <c r="F909">
        <v>5055.6000000000004</v>
      </c>
      <c r="H909">
        <v>0</v>
      </c>
      <c r="J909">
        <v>4.3299999999999998E-2</v>
      </c>
      <c r="K909">
        <v>12022.214222492999</v>
      </c>
      <c r="L909">
        <v>11066.718999999999</v>
      </c>
      <c r="M909">
        <v>395.516852834632</v>
      </c>
      <c r="O909">
        <v>52.33</v>
      </c>
      <c r="P909">
        <v>11066.718999999999</v>
      </c>
      <c r="Q909">
        <v>1.0063699339119301</v>
      </c>
      <c r="T909">
        <v>6.2957128221471495E-2</v>
      </c>
      <c r="U909">
        <v>0.54372278808222796</v>
      </c>
      <c r="V909">
        <v>0.49892386493638602</v>
      </c>
      <c r="W909">
        <v>0.54372278808222796</v>
      </c>
      <c r="X909">
        <v>0.34276368032190602</v>
      </c>
      <c r="Z909">
        <v>0.12754100008557501</v>
      </c>
      <c r="AA909">
        <v>0.114387015043169</v>
      </c>
      <c r="AB909" s="111">
        <v>0.208429846149985</v>
      </c>
      <c r="AC909">
        <v>1.2365843615679999E-3</v>
      </c>
      <c r="AD909">
        <v>437.81019153077301</v>
      </c>
      <c r="AE909" s="111">
        <v>438.71683002910902</v>
      </c>
      <c r="AG909">
        <v>437.81019153077301</v>
      </c>
      <c r="AI909" s="96">
        <v>3.9992859610110801E-5</v>
      </c>
      <c r="AK909">
        <v>391.189312889235</v>
      </c>
      <c r="AL909">
        <v>397.057152582573</v>
      </c>
      <c r="AM909">
        <v>385.32147319589598</v>
      </c>
      <c r="AN909">
        <v>5.0981040564370003E-4</v>
      </c>
      <c r="AO909">
        <v>3.4446649029979998E-4</v>
      </c>
      <c r="AP909">
        <v>0.52329999999999999</v>
      </c>
      <c r="AQ909">
        <v>0.34629639761303499</v>
      </c>
      <c r="AR909">
        <v>-3.5327172911285001E-3</v>
      </c>
      <c r="AS909">
        <v>0.877498304208154</v>
      </c>
      <c r="AT909">
        <v>1.0043185611196399</v>
      </c>
      <c r="AU909">
        <v>0.877498304208154</v>
      </c>
      <c r="AV909">
        <v>0.208429846149985</v>
      </c>
    </row>
    <row r="910" spans="1:48">
      <c r="A910" s="95">
        <v>45756</v>
      </c>
      <c r="B910" t="b">
        <v>0</v>
      </c>
      <c r="C910" t="b">
        <v>0</v>
      </c>
      <c r="E910" t="s">
        <v>108</v>
      </c>
      <c r="F910">
        <v>5355.8</v>
      </c>
      <c r="H910">
        <v>0</v>
      </c>
      <c r="J910">
        <v>4.3299999999999998E-2</v>
      </c>
      <c r="K910">
        <v>12022.214222492999</v>
      </c>
      <c r="L910">
        <v>11718.431</v>
      </c>
      <c r="M910">
        <v>418.80858719551702</v>
      </c>
      <c r="O910">
        <v>52.33</v>
      </c>
      <c r="P910">
        <v>11718.431</v>
      </c>
      <c r="Q910">
        <v>1.05937969776089</v>
      </c>
      <c r="T910">
        <v>6.2957128221471495E-2</v>
      </c>
      <c r="U910">
        <v>0.79021341509691601</v>
      </c>
      <c r="V910">
        <v>0.64399354964236699</v>
      </c>
      <c r="W910">
        <v>0.79021341509691601</v>
      </c>
      <c r="X910">
        <v>0.99999999999998701</v>
      </c>
      <c r="Z910">
        <v>0.12754100008557501</v>
      </c>
      <c r="AA910">
        <v>0.12223792579391</v>
      </c>
      <c r="AB910" s="111">
        <v>0.24869748269227701</v>
      </c>
      <c r="AC910">
        <v>1.22702734958983E-2</v>
      </c>
      <c r="AD910">
        <v>437.81019153077301</v>
      </c>
      <c r="AE910" s="111">
        <v>444.10000552081902</v>
      </c>
      <c r="AG910">
        <v>437.81019153077301</v>
      </c>
      <c r="AI910">
        <v>3.2741953829933E-3</v>
      </c>
      <c r="AK910">
        <v>391.189312889235</v>
      </c>
      <c r="AL910">
        <v>397.057152582573</v>
      </c>
      <c r="AM910">
        <v>385.32147319589598</v>
      </c>
      <c r="AN910">
        <v>3.4446649029979998E-4</v>
      </c>
      <c r="AO910">
        <v>1.7912257495590001E-4</v>
      </c>
      <c r="AP910">
        <v>0.52329999999999999</v>
      </c>
      <c r="AQ910">
        <v>0.99999999999998701</v>
      </c>
      <c r="AR910">
        <v>0</v>
      </c>
      <c r="AS910">
        <v>0.877498304208154</v>
      </c>
      <c r="AT910">
        <v>1.0053020420771199</v>
      </c>
      <c r="AU910">
        <v>0.877498304208154</v>
      </c>
      <c r="AV910">
        <v>0.24869748269227701</v>
      </c>
    </row>
    <row r="911" spans="1:48">
      <c r="A911" s="95">
        <v>45756</v>
      </c>
      <c r="B911" t="b">
        <v>0</v>
      </c>
      <c r="C911" t="b">
        <v>0</v>
      </c>
      <c r="E911" t="s">
        <v>109</v>
      </c>
      <c r="F911">
        <v>5393.8874999999998</v>
      </c>
      <c r="H911">
        <v>0</v>
      </c>
      <c r="J911">
        <v>4.3299999999999998E-2</v>
      </c>
      <c r="K911">
        <v>12022.214222492999</v>
      </c>
      <c r="L911">
        <v>11805.495999999999</v>
      </c>
      <c r="M911">
        <v>421.92022984154801</v>
      </c>
      <c r="O911">
        <v>52.33</v>
      </c>
      <c r="P911">
        <v>11805.495999999999</v>
      </c>
      <c r="Q911">
        <v>1.00711144926995</v>
      </c>
      <c r="T911">
        <v>6.2957128221471495E-2</v>
      </c>
      <c r="U911">
        <v>0.76991582919252399</v>
      </c>
      <c r="V911">
        <v>0.63654186805312396</v>
      </c>
      <c r="W911">
        <v>0.76991582919252399</v>
      </c>
      <c r="X911">
        <v>0</v>
      </c>
      <c r="Z911">
        <v>0.12754100008557501</v>
      </c>
      <c r="AA911">
        <v>0.121492523252393</v>
      </c>
      <c r="AB911" s="111">
        <v>0.25540519322001398</v>
      </c>
      <c r="AC911">
        <v>1.8470890809785001E-3</v>
      </c>
      <c r="AD911">
        <v>437.81019153077301</v>
      </c>
      <c r="AE911" s="111">
        <v>444.92029779187902</v>
      </c>
      <c r="AG911">
        <v>437.81019153077301</v>
      </c>
      <c r="AI911" s="96">
        <v>5.4793812604200199E-5</v>
      </c>
      <c r="AK911">
        <v>391.189312889235</v>
      </c>
      <c r="AL911">
        <v>397.057152582573</v>
      </c>
      <c r="AM911">
        <v>385.32147319589598</v>
      </c>
      <c r="AN911">
        <v>1.7912257495590001E-4</v>
      </c>
      <c r="AO911">
        <v>0</v>
      </c>
      <c r="AP911">
        <v>0.52329999999999999</v>
      </c>
      <c r="AQ911">
        <v>0</v>
      </c>
      <c r="AR911">
        <v>0</v>
      </c>
      <c r="AS911">
        <v>0.877498304208154</v>
      </c>
      <c r="AT911">
        <v>0.932824622721939</v>
      </c>
      <c r="AU911">
        <v>0.877498304208154</v>
      </c>
      <c r="AV911">
        <v>0.25540519322001398</v>
      </c>
    </row>
    <row r="912" spans="1:48">
      <c r="A912" s="95">
        <v>45756</v>
      </c>
      <c r="B912" t="b">
        <v>0</v>
      </c>
      <c r="C912" t="b">
        <v>0</v>
      </c>
      <c r="E912" t="s">
        <v>110</v>
      </c>
      <c r="F912">
        <v>5497.4125000000004</v>
      </c>
      <c r="G912" t="s">
        <v>111</v>
      </c>
      <c r="H912">
        <v>0</v>
      </c>
      <c r="J912">
        <v>4.3299999999999998E-2</v>
      </c>
      <c r="K912">
        <v>12022.214222492999</v>
      </c>
      <c r="L912">
        <v>12032.128000000001</v>
      </c>
      <c r="M912">
        <v>430.01990015861497</v>
      </c>
      <c r="N912">
        <v>434.33717234584998</v>
      </c>
      <c r="O912">
        <v>52.33</v>
      </c>
      <c r="P912">
        <v>12032.128000000001</v>
      </c>
      <c r="Q912">
        <v>1.01919302173061</v>
      </c>
      <c r="R912">
        <v>434.33717234584998</v>
      </c>
      <c r="S912">
        <v>6.0465874447270099E-2</v>
      </c>
      <c r="T912">
        <v>6.2957128221471495E-2</v>
      </c>
      <c r="U912">
        <v>0.77166938382154504</v>
      </c>
      <c r="V912">
        <v>0.64200056211456402</v>
      </c>
      <c r="W912">
        <v>0.77166938382154504</v>
      </c>
      <c r="X912">
        <v>0</v>
      </c>
      <c r="Y912">
        <v>0.130636506008416</v>
      </c>
      <c r="Z912">
        <v>0.12754100008557501</v>
      </c>
      <c r="AA912">
        <v>0.122384772426832</v>
      </c>
      <c r="AB912" s="111">
        <v>0.131069269078118</v>
      </c>
      <c r="AC912">
        <v>4.8906208620400002E-3</v>
      </c>
      <c r="AD912">
        <v>437.81019153077301</v>
      </c>
      <c r="AE912" s="111">
        <v>447.09623428220499</v>
      </c>
      <c r="AF912">
        <v>447.09623428220499</v>
      </c>
      <c r="AG912">
        <v>437.81019153077301</v>
      </c>
      <c r="AH912" s="95">
        <v>45756</v>
      </c>
      <c r="AI912">
        <v>3.6157858020389999E-4</v>
      </c>
      <c r="AJ912">
        <v>430.01990015861497</v>
      </c>
      <c r="AK912">
        <v>391.189312889235</v>
      </c>
      <c r="AL912">
        <v>397.057152582573</v>
      </c>
      <c r="AM912">
        <v>385.32147319589598</v>
      </c>
      <c r="AN912">
        <v>0</v>
      </c>
      <c r="AO912">
        <v>1.0058421516754E-3</v>
      </c>
      <c r="AP912">
        <v>0.52329999999999999</v>
      </c>
      <c r="AQ912">
        <v>0</v>
      </c>
      <c r="AR912">
        <v>0</v>
      </c>
      <c r="AS912">
        <v>0.877498304208154</v>
      </c>
      <c r="AT912">
        <v>0.94015913038961096</v>
      </c>
      <c r="AU912">
        <v>0.877498304208154</v>
      </c>
      <c r="AV912">
        <v>0.131069269078118</v>
      </c>
    </row>
    <row r="913" spans="1:48">
      <c r="A913" s="95">
        <v>45757</v>
      </c>
      <c r="B913" t="b">
        <v>0</v>
      </c>
      <c r="C913" t="b">
        <v>0</v>
      </c>
      <c r="E913" t="s">
        <v>104</v>
      </c>
      <c r="F913">
        <v>5370.65</v>
      </c>
      <c r="H913">
        <v>0</v>
      </c>
      <c r="J913">
        <v>4.3299999999999998E-2</v>
      </c>
      <c r="K913">
        <v>11608.215322583799</v>
      </c>
      <c r="L913">
        <v>11753.127</v>
      </c>
      <c r="M913">
        <v>419.97637167393799</v>
      </c>
      <c r="O913">
        <v>33.619999999999997</v>
      </c>
      <c r="P913">
        <v>11753.127</v>
      </c>
      <c r="Q913">
        <v>0.97694142471571799</v>
      </c>
      <c r="T913">
        <v>6.0465874447270099E-2</v>
      </c>
      <c r="U913">
        <v>0.78667592704187606</v>
      </c>
      <c r="V913">
        <v>0.65525313991648704</v>
      </c>
      <c r="W913">
        <v>0.78667592704187606</v>
      </c>
      <c r="X913">
        <v>-0.80758877295810105</v>
      </c>
      <c r="Z913">
        <v>0.130636506008416</v>
      </c>
      <c r="AA913">
        <v>0.122612815296594</v>
      </c>
      <c r="AB913" s="111">
        <v>0.12553508472444599</v>
      </c>
      <c r="AC913">
        <v>-3.0756911866581999E-3</v>
      </c>
      <c r="AD913">
        <v>447.09623428220499</v>
      </c>
      <c r="AE913" s="111">
        <v>445.72110433483601</v>
      </c>
      <c r="AG913">
        <v>447.09623428220499</v>
      </c>
      <c r="AI913">
        <v>5.5852035653169995E-4</v>
      </c>
      <c r="AK913">
        <v>430.01990015861497</v>
      </c>
      <c r="AL913">
        <v>436.47019866099401</v>
      </c>
      <c r="AM913">
        <v>423.56960165623502</v>
      </c>
      <c r="AN913">
        <v>1.0058421516754E-3</v>
      </c>
      <c r="AO913">
        <v>8.4049823633150001E-4</v>
      </c>
      <c r="AP913">
        <v>0.3362</v>
      </c>
      <c r="AQ913" s="96">
        <v>3.9514621470690598E-5</v>
      </c>
      <c r="AR913">
        <v>-0.80762828757957095</v>
      </c>
      <c r="AS913">
        <v>0.84236157806347201</v>
      </c>
      <c r="AT913">
        <v>0.93136757297797801</v>
      </c>
      <c r="AU913">
        <v>0.84236157806347201</v>
      </c>
      <c r="AV913">
        <v>0.12553508472444599</v>
      </c>
    </row>
    <row r="914" spans="1:48">
      <c r="A914" s="95">
        <v>45757</v>
      </c>
      <c r="B914" t="b">
        <v>0</v>
      </c>
      <c r="C914" t="b">
        <v>0</v>
      </c>
      <c r="E914" t="s">
        <v>105</v>
      </c>
      <c r="F914">
        <v>5339.625</v>
      </c>
      <c r="H914">
        <v>0</v>
      </c>
      <c r="J914">
        <v>4.3299999999999998E-2</v>
      </c>
      <c r="K914">
        <v>11608.215322583799</v>
      </c>
      <c r="L914">
        <v>11687.986999999999</v>
      </c>
      <c r="M914">
        <v>417.64871360891101</v>
      </c>
      <c r="O914">
        <v>33.619999999999997</v>
      </c>
      <c r="P914">
        <v>11687.986999999999</v>
      </c>
      <c r="Q914">
        <v>0.99422323182482497</v>
      </c>
      <c r="T914">
        <v>6.0465874447270099E-2</v>
      </c>
      <c r="U914">
        <v>0.76485079948369705</v>
      </c>
      <c r="V914">
        <v>0.64661473314234497</v>
      </c>
      <c r="W914">
        <v>0.76485079948369705</v>
      </c>
      <c r="X914">
        <v>-0.94598127886624706</v>
      </c>
      <c r="Z914">
        <v>0.130636506008416</v>
      </c>
      <c r="AA914">
        <v>0.122307690908043</v>
      </c>
      <c r="AB914" s="111">
        <v>2.33966743458098E-2</v>
      </c>
      <c r="AC914">
        <v>-7.0597382210059998E-4</v>
      </c>
      <c r="AD914">
        <v>447.09623428220499</v>
      </c>
      <c r="AE914" s="111">
        <v>445.40643690321701</v>
      </c>
      <c r="AG914">
        <v>447.09623428220499</v>
      </c>
      <c r="AI914" s="96">
        <v>3.0888814577548297E-5</v>
      </c>
      <c r="AK914">
        <v>430.01990015861497</v>
      </c>
      <c r="AL914">
        <v>436.47019866099401</v>
      </c>
      <c r="AM914">
        <v>423.56960165623502</v>
      </c>
      <c r="AN914">
        <v>8.4049823633150001E-4</v>
      </c>
      <c r="AO914">
        <v>6.7515432098759996E-4</v>
      </c>
      <c r="AP914">
        <v>0.3362</v>
      </c>
      <c r="AQ914" s="96">
        <v>2.3093794607936999E-7</v>
      </c>
      <c r="AR914">
        <v>-0.94598150980419304</v>
      </c>
      <c r="AS914">
        <v>0.84236157806347201</v>
      </c>
      <c r="AT914">
        <v>0.92909686517627998</v>
      </c>
      <c r="AU914">
        <v>0.84236157806347201</v>
      </c>
      <c r="AV914">
        <v>2.33966743458098E-2</v>
      </c>
    </row>
    <row r="915" spans="1:48">
      <c r="A915" s="95">
        <v>45757</v>
      </c>
      <c r="B915" t="b">
        <v>0</v>
      </c>
      <c r="C915" t="b">
        <v>0</v>
      </c>
      <c r="E915" t="s">
        <v>106</v>
      </c>
      <c r="F915">
        <v>5264.5749999999998</v>
      </c>
      <c r="H915">
        <v>0</v>
      </c>
      <c r="J915">
        <v>4.3299999999999998E-2</v>
      </c>
      <c r="K915">
        <v>11608.215322583799</v>
      </c>
      <c r="L915">
        <v>11520.209000000001</v>
      </c>
      <c r="M915">
        <v>411.65347543215</v>
      </c>
      <c r="O915">
        <v>33.619999999999997</v>
      </c>
      <c r="P915">
        <v>11520.209000000001</v>
      </c>
      <c r="Q915">
        <v>0.98594470585481198</v>
      </c>
      <c r="T915">
        <v>6.0465874447270099E-2</v>
      </c>
      <c r="U915">
        <v>0.75632229560154496</v>
      </c>
      <c r="V915">
        <v>0.64546923378573196</v>
      </c>
      <c r="W915">
        <v>0.75632229560154496</v>
      </c>
      <c r="X915">
        <v>-0.99991345292442402</v>
      </c>
      <c r="Z915">
        <v>0.130636506008416</v>
      </c>
      <c r="AA915">
        <v>0.12217737021191501</v>
      </c>
      <c r="AB915" s="111">
        <v>6.3327110034199002E-3</v>
      </c>
      <c r="AC915">
        <v>-3.3755954439060001E-4</v>
      </c>
      <c r="AD915">
        <v>447.09623428220499</v>
      </c>
      <c r="AE915" s="111">
        <v>445.25608570930802</v>
      </c>
      <c r="AG915">
        <v>447.09623428220499</v>
      </c>
      <c r="AI915">
        <v>2.0905587756410001E-4</v>
      </c>
      <c r="AK915">
        <v>430.01990015861497</v>
      </c>
      <c r="AL915">
        <v>436.47019866099401</v>
      </c>
      <c r="AM915">
        <v>423.56960165623502</v>
      </c>
      <c r="AN915">
        <v>6.7515432098759996E-4</v>
      </c>
      <c r="AO915">
        <v>5.0981040564370003E-4</v>
      </c>
      <c r="AP915">
        <v>0.3362</v>
      </c>
      <c r="AQ915" s="96">
        <v>6.4065455920875799E-15</v>
      </c>
      <c r="AR915">
        <v>-0.99991345292443001</v>
      </c>
      <c r="AS915">
        <v>0.84236157806347201</v>
      </c>
      <c r="AT915">
        <v>0.932132897570351</v>
      </c>
      <c r="AU915">
        <v>0.84236157806347201</v>
      </c>
      <c r="AV915">
        <v>6.3327110034199002E-3</v>
      </c>
    </row>
    <row r="916" spans="1:48">
      <c r="A916" s="95">
        <v>45757</v>
      </c>
      <c r="B916" t="b">
        <v>0</v>
      </c>
      <c r="C916" t="b">
        <v>0</v>
      </c>
      <c r="E916" t="s">
        <v>107</v>
      </c>
      <c r="F916">
        <v>5233.8625000000002</v>
      </c>
      <c r="H916">
        <v>0</v>
      </c>
      <c r="J916">
        <v>4.3299999999999998E-2</v>
      </c>
      <c r="K916">
        <v>11608.215322583799</v>
      </c>
      <c r="L916">
        <v>11456.638000000001</v>
      </c>
      <c r="M916">
        <v>409.38188269570799</v>
      </c>
      <c r="O916">
        <v>33.619999999999997</v>
      </c>
      <c r="P916">
        <v>11456.638000000001</v>
      </c>
      <c r="Q916">
        <v>0.99416619575179399</v>
      </c>
      <c r="T916">
        <v>6.0465874447270099E-2</v>
      </c>
      <c r="U916">
        <v>0.735488128914077</v>
      </c>
      <c r="V916">
        <v>0.63698665977437097</v>
      </c>
      <c r="W916">
        <v>0.735488128914077</v>
      </c>
      <c r="X916">
        <v>-0.99999997577309796</v>
      </c>
      <c r="Z916">
        <v>0.130636506008416</v>
      </c>
      <c r="AA916">
        <v>0.12211794128193</v>
      </c>
      <c r="AB916" s="111">
        <v>0</v>
      </c>
      <c r="AC916" s="96">
        <v>-3.55785373883366E-5</v>
      </c>
      <c r="AD916">
        <v>447.09623428220499</v>
      </c>
      <c r="AE916" s="111">
        <v>445.24024414901498</v>
      </c>
      <c r="AG916">
        <v>447.09623428220499</v>
      </c>
      <c r="AI916" s="96">
        <v>3.0619594094653402E-5</v>
      </c>
      <c r="AK916">
        <v>430.01990015861497</v>
      </c>
      <c r="AL916">
        <v>436.47019866099401</v>
      </c>
      <c r="AM916">
        <v>423.56960165623502</v>
      </c>
      <c r="AN916">
        <v>5.0981040564370003E-4</v>
      </c>
      <c r="AO916">
        <v>3.4446649029979998E-4</v>
      </c>
      <c r="AP916">
        <v>0.3362</v>
      </c>
      <c r="AQ916" s="96">
        <v>5.0611056433438797E-25</v>
      </c>
      <c r="AR916">
        <v>-0.99999997577309796</v>
      </c>
      <c r="AS916">
        <v>0.84236157806347201</v>
      </c>
      <c r="AT916">
        <v>0.93342429961288198</v>
      </c>
      <c r="AU916">
        <v>0.84236157806347201</v>
      </c>
      <c r="AV916">
        <v>0</v>
      </c>
    </row>
    <row r="917" spans="1:48">
      <c r="A917" s="95">
        <v>45757</v>
      </c>
      <c r="B917" t="b">
        <v>0</v>
      </c>
      <c r="C917" t="b">
        <v>0</v>
      </c>
      <c r="E917" t="s">
        <v>108</v>
      </c>
      <c r="F917">
        <v>5283.4375</v>
      </c>
      <c r="H917">
        <v>0</v>
      </c>
      <c r="J917">
        <v>4.3299999999999998E-2</v>
      </c>
      <c r="K917">
        <v>11608.215322583799</v>
      </c>
      <c r="L917">
        <v>11565.93</v>
      </c>
      <c r="M917">
        <v>413.28723125639198</v>
      </c>
      <c r="O917">
        <v>33.619999999999997</v>
      </c>
      <c r="P917">
        <v>11565.93</v>
      </c>
      <c r="Q917">
        <v>1.00947197218115</v>
      </c>
      <c r="T917">
        <v>6.0465874447270099E-2</v>
      </c>
      <c r="U917">
        <v>0.71974095166113805</v>
      </c>
      <c r="V917">
        <v>0.63114962812638697</v>
      </c>
      <c r="W917">
        <v>0.71974095166113805</v>
      </c>
      <c r="X917">
        <v>-0.99999997610796199</v>
      </c>
      <c r="Z917">
        <v>0.130636506008416</v>
      </c>
      <c r="AA917">
        <v>0.12211206290816499</v>
      </c>
      <c r="AB917" s="111">
        <v>0</v>
      </c>
      <c r="AC917">
        <v>0</v>
      </c>
      <c r="AD917">
        <v>447.09623428220499</v>
      </c>
      <c r="AE917" s="111">
        <v>445.24024414901498</v>
      </c>
      <c r="AG917">
        <v>447.09623428220499</v>
      </c>
      <c r="AI917" s="96">
        <v>9.0143773535172203E-5</v>
      </c>
      <c r="AK917">
        <v>430.01990015861497</v>
      </c>
      <c r="AL917">
        <v>436.47019866099401</v>
      </c>
      <c r="AM917">
        <v>423.56960165623502</v>
      </c>
      <c r="AN917">
        <v>3.4446649029979998E-4</v>
      </c>
      <c r="AO917">
        <v>1.7912257495590001E-4</v>
      </c>
      <c r="AP917">
        <v>0.3362</v>
      </c>
      <c r="AQ917" s="96">
        <v>3.7926145284608602E-34</v>
      </c>
      <c r="AR917">
        <v>-0.99999997610796199</v>
      </c>
      <c r="AS917">
        <v>0.84236157806347201</v>
      </c>
      <c r="AT917">
        <v>0.93401215639012802</v>
      </c>
      <c r="AU917">
        <v>0.84236157806347201</v>
      </c>
      <c r="AV917">
        <v>0</v>
      </c>
    </row>
    <row r="918" spans="1:48">
      <c r="A918" s="95">
        <v>45757</v>
      </c>
      <c r="B918" t="b">
        <v>0</v>
      </c>
      <c r="C918" t="b">
        <v>0</v>
      </c>
      <c r="E918" t="s">
        <v>109</v>
      </c>
      <c r="F918">
        <v>5318.5625</v>
      </c>
      <c r="H918">
        <v>0</v>
      </c>
      <c r="J918">
        <v>4.3299999999999998E-2</v>
      </c>
      <c r="K918">
        <v>11608.215322583799</v>
      </c>
      <c r="L918">
        <v>11641.413</v>
      </c>
      <c r="M918">
        <v>415.98447739889201</v>
      </c>
      <c r="O918">
        <v>33.619999999999997</v>
      </c>
      <c r="P918">
        <v>11641.413</v>
      </c>
      <c r="Q918">
        <v>1.0066481339090301</v>
      </c>
      <c r="T918">
        <v>6.0465874447270099E-2</v>
      </c>
      <c r="U918">
        <v>0.70101654875018204</v>
      </c>
      <c r="V918">
        <v>0.62340897545533003</v>
      </c>
      <c r="W918">
        <v>0.70101654875018204</v>
      </c>
      <c r="X918">
        <v>0</v>
      </c>
      <c r="Z918">
        <v>0.130636506008416</v>
      </c>
      <c r="AA918">
        <v>0.122090184728212</v>
      </c>
      <c r="AB918" s="111">
        <v>0</v>
      </c>
      <c r="AC918">
        <v>0</v>
      </c>
      <c r="AD918">
        <v>447.09623428220499</v>
      </c>
      <c r="AE918" s="111">
        <v>445.24024414901498</v>
      </c>
      <c r="AG918">
        <v>447.09623428220499</v>
      </c>
      <c r="AI918" s="96">
        <v>4.2316575712594398E-5</v>
      </c>
      <c r="AK918">
        <v>430.01990015861497</v>
      </c>
      <c r="AL918">
        <v>436.47019866099401</v>
      </c>
      <c r="AM918">
        <v>423.56960165623502</v>
      </c>
      <c r="AN918">
        <v>1.7912257495590001E-4</v>
      </c>
      <c r="AO918">
        <v>0</v>
      </c>
      <c r="AP918">
        <v>0.3362</v>
      </c>
      <c r="AQ918">
        <v>0</v>
      </c>
      <c r="AR918">
        <v>0</v>
      </c>
      <c r="AS918">
        <v>0.84236157806347201</v>
      </c>
      <c r="AT918">
        <v>0.93407026821290995</v>
      </c>
      <c r="AU918">
        <v>0.84236157806347201</v>
      </c>
      <c r="AV918">
        <v>0</v>
      </c>
    </row>
    <row r="919" spans="1:48">
      <c r="A919" s="95">
        <v>45757</v>
      </c>
      <c r="B919" t="b">
        <v>0</v>
      </c>
      <c r="C919" t="b">
        <v>0</v>
      </c>
      <c r="E919" t="s">
        <v>110</v>
      </c>
      <c r="F919">
        <v>5300.2124999999996</v>
      </c>
      <c r="G919" t="s">
        <v>111</v>
      </c>
      <c r="H919">
        <v>0</v>
      </c>
      <c r="J919">
        <v>4.3299999999999998E-2</v>
      </c>
      <c r="K919">
        <v>11608.215322583799</v>
      </c>
      <c r="L919">
        <v>11601.620999999999</v>
      </c>
      <c r="M919">
        <v>414.56258348235002</v>
      </c>
      <c r="N919">
        <v>418.75688063832303</v>
      </c>
      <c r="O919">
        <v>33.619999999999997</v>
      </c>
      <c r="P919">
        <v>11601.620999999999</v>
      </c>
      <c r="Q919">
        <v>0.99654981961761202</v>
      </c>
      <c r="R919">
        <v>418.75688063832303</v>
      </c>
      <c r="S919">
        <v>6.1352468481642698E-2</v>
      </c>
      <c r="T919">
        <v>6.0465874447270099E-2</v>
      </c>
      <c r="U919">
        <v>0.68057298783644604</v>
      </c>
      <c r="V919">
        <v>0.61449166738213001</v>
      </c>
      <c r="W919">
        <v>0.68057298783644604</v>
      </c>
      <c r="X919">
        <v>0</v>
      </c>
      <c r="Y919">
        <v>0.13030412681975601</v>
      </c>
      <c r="Z919">
        <v>0.130636506008416</v>
      </c>
      <c r="AA919">
        <v>0.121969069715715</v>
      </c>
      <c r="AB919" s="111">
        <v>0.13818729622005099</v>
      </c>
      <c r="AC919" s="96">
        <v>-1.3818729622028201E-5</v>
      </c>
      <c r="AD919">
        <v>447.09623428220499</v>
      </c>
      <c r="AE919" s="111">
        <v>445.234091494464</v>
      </c>
      <c r="AF919">
        <v>445.234091494464</v>
      </c>
      <c r="AG919">
        <v>447.09623428220499</v>
      </c>
      <c r="AH919" s="95">
        <v>45757</v>
      </c>
      <c r="AI919" s="96">
        <v>1.1723755180538E-5</v>
      </c>
      <c r="AJ919">
        <v>414.56258348235002</v>
      </c>
      <c r="AK919">
        <v>430.01990015861497</v>
      </c>
      <c r="AL919">
        <v>436.47019866099401</v>
      </c>
      <c r="AM919">
        <v>423.56960165623502</v>
      </c>
      <c r="AN919">
        <v>0</v>
      </c>
      <c r="AO919">
        <v>1.0058421516754E-3</v>
      </c>
      <c r="AP919">
        <v>0.3362</v>
      </c>
      <c r="AQ919">
        <v>0</v>
      </c>
      <c r="AR919">
        <v>0</v>
      </c>
      <c r="AS919">
        <v>0.84236157806347201</v>
      </c>
      <c r="AT919">
        <v>0.93428649294037003</v>
      </c>
      <c r="AU919">
        <v>0.84236157806347201</v>
      </c>
      <c r="AV919">
        <v>0.13818729622005099</v>
      </c>
    </row>
    <row r="920" spans="1:48">
      <c r="A920" s="95">
        <v>45758</v>
      </c>
      <c r="B920" t="b">
        <v>0</v>
      </c>
      <c r="C920" t="b">
        <v>0</v>
      </c>
      <c r="E920" t="s">
        <v>104</v>
      </c>
      <c r="F920">
        <v>5322.7375000000002</v>
      </c>
      <c r="H920">
        <v>0</v>
      </c>
      <c r="J920">
        <v>4.3299999999999998E-2</v>
      </c>
      <c r="K920">
        <v>11818.5267068134</v>
      </c>
      <c r="L920">
        <v>11659.968999999999</v>
      </c>
      <c r="M920">
        <v>416.57689070608501</v>
      </c>
      <c r="O920">
        <v>40.72</v>
      </c>
      <c r="P920">
        <v>11659.968999999999</v>
      </c>
      <c r="Q920">
        <v>1.0042498296058799</v>
      </c>
      <c r="T920">
        <v>6.1352468481642698E-2</v>
      </c>
      <c r="U920">
        <v>0.66172159471959102</v>
      </c>
      <c r="V920">
        <v>0.606230430883829</v>
      </c>
      <c r="W920">
        <v>0.66172159471959102</v>
      </c>
      <c r="X920">
        <v>0.15426803918738799</v>
      </c>
      <c r="Z920">
        <v>0.13030412681975601</v>
      </c>
      <c r="AA920">
        <v>0.121821802568719</v>
      </c>
      <c r="AB920" s="111">
        <v>0.142994527396586</v>
      </c>
      <c r="AC920">
        <v>6.5706500388699996E-4</v>
      </c>
      <c r="AD920">
        <v>445.234091494464</v>
      </c>
      <c r="AE920" s="111">
        <v>445.52663923452297</v>
      </c>
      <c r="AG920">
        <v>445.234091494464</v>
      </c>
      <c r="AI920" s="96">
        <v>2.3494450604388599E-5</v>
      </c>
      <c r="AK920">
        <v>414.56258348235002</v>
      </c>
      <c r="AL920">
        <v>420.78102223458501</v>
      </c>
      <c r="AM920">
        <v>408.34414473011401</v>
      </c>
      <c r="AN920">
        <v>1.0058421516754E-3</v>
      </c>
      <c r="AO920">
        <v>8.4049823633150001E-4</v>
      </c>
      <c r="AP920">
        <v>0.40720000000000001</v>
      </c>
      <c r="AQ920">
        <v>0.19914141503910199</v>
      </c>
      <c r="AR920">
        <v>-4.4873375851713401E-2</v>
      </c>
      <c r="AS920">
        <v>0.84624532830048005</v>
      </c>
      <c r="AT920">
        <v>0.93548188335108595</v>
      </c>
      <c r="AU920">
        <v>0.84624532830048005</v>
      </c>
      <c r="AV920">
        <v>0.142994527396586</v>
      </c>
    </row>
    <row r="921" spans="1:48">
      <c r="A921" s="95">
        <v>45758</v>
      </c>
      <c r="B921" t="b">
        <v>0</v>
      </c>
      <c r="C921" t="b">
        <v>0</v>
      </c>
      <c r="E921" t="s">
        <v>105</v>
      </c>
      <c r="F921">
        <v>5302.6374999999998</v>
      </c>
      <c r="H921">
        <v>0</v>
      </c>
      <c r="J921">
        <v>4.3299999999999998E-2</v>
      </c>
      <c r="K921">
        <v>11818.5267068134</v>
      </c>
      <c r="L921">
        <v>11611.579</v>
      </c>
      <c r="M921">
        <v>414.84805628626202</v>
      </c>
      <c r="O921">
        <v>40.72</v>
      </c>
      <c r="P921">
        <v>11611.579</v>
      </c>
      <c r="Q921">
        <v>0.99622374764864796</v>
      </c>
      <c r="T921">
        <v>6.1352468481642698E-2</v>
      </c>
      <c r="U921">
        <v>0.64298790764536495</v>
      </c>
      <c r="V921">
        <v>0.59783369724967395</v>
      </c>
      <c r="W921">
        <v>0.64298790764536495</v>
      </c>
      <c r="X921">
        <v>2.36766920222377E-2</v>
      </c>
      <c r="Z921">
        <v>0.13030412681975601</v>
      </c>
      <c r="AA921">
        <v>0.12183507368035799</v>
      </c>
      <c r="AB921" s="111">
        <v>0.169128445498538</v>
      </c>
      <c r="AC921">
        <v>-5.9605452194720003E-4</v>
      </c>
      <c r="AD921">
        <v>445.234091494464</v>
      </c>
      <c r="AE921" s="111">
        <v>445.26108106655897</v>
      </c>
      <c r="AG921">
        <v>445.234091494464</v>
      </c>
      <c r="AI921" s="96">
        <v>1.7295054752647901E-5</v>
      </c>
      <c r="AK921">
        <v>414.56258348235002</v>
      </c>
      <c r="AL921">
        <v>420.78102223458501</v>
      </c>
      <c r="AM921">
        <v>408.34414473011401</v>
      </c>
      <c r="AN921">
        <v>8.4049823633150001E-4</v>
      </c>
      <c r="AO921">
        <v>6.7515432098759996E-4</v>
      </c>
      <c r="AP921">
        <v>0.40720000000000001</v>
      </c>
      <c r="AQ921">
        <v>9.06416559170245E-2</v>
      </c>
      <c r="AR921">
        <v>-6.6964963894786705E-2</v>
      </c>
      <c r="AS921">
        <v>0.84624532830048005</v>
      </c>
      <c r="AT921">
        <v>0.93693174259206302</v>
      </c>
      <c r="AU921">
        <v>0.84624532830048005</v>
      </c>
      <c r="AV921">
        <v>0.169128445498538</v>
      </c>
    </row>
    <row r="922" spans="1:48">
      <c r="A922" s="95">
        <v>45758</v>
      </c>
      <c r="B922" t="b">
        <v>0</v>
      </c>
      <c r="C922" t="b">
        <v>0</v>
      </c>
      <c r="E922" t="s">
        <v>106</v>
      </c>
      <c r="F922">
        <v>5307.8874999999998</v>
      </c>
      <c r="H922">
        <v>0</v>
      </c>
      <c r="J922">
        <v>4.3299999999999998E-2</v>
      </c>
      <c r="K922">
        <v>11818.5267068134</v>
      </c>
      <c r="L922">
        <v>11622.267</v>
      </c>
      <c r="M922">
        <v>415.22990754228698</v>
      </c>
      <c r="O922">
        <v>40.72</v>
      </c>
      <c r="P922">
        <v>11622.267</v>
      </c>
      <c r="Q922">
        <v>1.0009900733361401</v>
      </c>
      <c r="T922">
        <v>6.1352468481642698E-2</v>
      </c>
      <c r="U922">
        <v>0.62347175768180696</v>
      </c>
      <c r="V922">
        <v>0.58883594556199004</v>
      </c>
      <c r="W922">
        <v>0.62347175768180696</v>
      </c>
      <c r="X922">
        <v>4.0835190173525E-2</v>
      </c>
      <c r="Z922">
        <v>0.13030412681975601</v>
      </c>
      <c r="AA922">
        <v>0.12161166436111</v>
      </c>
      <c r="AB922" s="111">
        <v>0.15438016147637201</v>
      </c>
      <c r="AC922">
        <v>1.5420122784170001E-4</v>
      </c>
      <c r="AD922">
        <v>445.234091494464</v>
      </c>
      <c r="AE922" s="111">
        <v>445.32974087196902</v>
      </c>
      <c r="AG922">
        <v>445.234091494464</v>
      </c>
      <c r="AI922" s="96">
        <v>8.4646836137483502E-7</v>
      </c>
      <c r="AK922">
        <v>414.56258348235002</v>
      </c>
      <c r="AL922">
        <v>420.78102223458501</v>
      </c>
      <c r="AM922">
        <v>408.34414473011401</v>
      </c>
      <c r="AN922">
        <v>6.7515432098759996E-4</v>
      </c>
      <c r="AO922">
        <v>5.0981040564370003E-4</v>
      </c>
      <c r="AP922">
        <v>0.40720000000000001</v>
      </c>
      <c r="AQ922">
        <v>7.4959216923694602E-2</v>
      </c>
      <c r="AR922">
        <v>-3.4124026750169498E-2</v>
      </c>
      <c r="AS922">
        <v>0.84624532830048005</v>
      </c>
      <c r="AT922">
        <v>0.936801250981946</v>
      </c>
      <c r="AU922">
        <v>0.84624532830048005</v>
      </c>
      <c r="AV922">
        <v>0.15438016147637201</v>
      </c>
    </row>
    <row r="923" spans="1:48">
      <c r="A923" s="95">
        <v>45758</v>
      </c>
      <c r="B923" t="b">
        <v>0</v>
      </c>
      <c r="C923" t="b">
        <v>0</v>
      </c>
      <c r="E923" t="s">
        <v>107</v>
      </c>
      <c r="F923">
        <v>5372.4250000000002</v>
      </c>
      <c r="H923">
        <v>0</v>
      </c>
      <c r="J923">
        <v>4.3299999999999998E-2</v>
      </c>
      <c r="K923">
        <v>11818.5267068134</v>
      </c>
      <c r="L923">
        <v>11763.620999999999</v>
      </c>
      <c r="M923">
        <v>420.28007618414802</v>
      </c>
      <c r="O923">
        <v>40.72</v>
      </c>
      <c r="P923">
        <v>11763.620999999999</v>
      </c>
      <c r="Q923">
        <v>1.0121587919864501</v>
      </c>
      <c r="T923">
        <v>6.1352468481642698E-2</v>
      </c>
      <c r="U923">
        <v>0.61714003460547096</v>
      </c>
      <c r="V923">
        <v>0.58656614587283396</v>
      </c>
      <c r="W923">
        <v>0.61714003460547096</v>
      </c>
      <c r="X923">
        <v>0.43879952172618297</v>
      </c>
      <c r="Z923">
        <v>0.13030412681975601</v>
      </c>
      <c r="AA923">
        <v>0.12173895596296801</v>
      </c>
      <c r="AB923" s="111">
        <v>0.16233444421133</v>
      </c>
      <c r="AC923">
        <v>1.8768290786608001E-3</v>
      </c>
      <c r="AD923">
        <v>445.234091494464</v>
      </c>
      <c r="AE923" s="111">
        <v>446.16554867923003</v>
      </c>
      <c r="AG923">
        <v>445.234091494464</v>
      </c>
      <c r="AI923">
        <v>1.461433450832E-4</v>
      </c>
      <c r="AK923">
        <v>414.56258348235002</v>
      </c>
      <c r="AL923">
        <v>420.78102223458501</v>
      </c>
      <c r="AM923">
        <v>408.34414473011401</v>
      </c>
      <c r="AN923">
        <v>5.0981040564370003E-4</v>
      </c>
      <c r="AO923">
        <v>3.4446649029979998E-4</v>
      </c>
      <c r="AP923">
        <v>0.40720000000000001</v>
      </c>
      <c r="AQ923">
        <v>0.43886733948786999</v>
      </c>
      <c r="AR923" s="96">
        <v>-6.7817761686517195E-5</v>
      </c>
      <c r="AS923">
        <v>0.84624532830048005</v>
      </c>
      <c r="AT923">
        <v>0.93899367326747196</v>
      </c>
      <c r="AU923">
        <v>0.84624532830048005</v>
      </c>
      <c r="AV923">
        <v>0.16233444421133</v>
      </c>
    </row>
    <row r="924" spans="1:48">
      <c r="A924" s="95">
        <v>45758</v>
      </c>
      <c r="B924" t="b">
        <v>0</v>
      </c>
      <c r="C924" t="b">
        <v>0</v>
      </c>
      <c r="E924" t="s">
        <v>108</v>
      </c>
      <c r="F924">
        <v>5401.4750000000004</v>
      </c>
      <c r="H924">
        <v>0</v>
      </c>
      <c r="J924">
        <v>4.3299999999999998E-2</v>
      </c>
      <c r="K924">
        <v>11818.5267068134</v>
      </c>
      <c r="L924">
        <v>11825.477999999999</v>
      </c>
      <c r="M924">
        <v>422.49004747381503</v>
      </c>
      <c r="O924">
        <v>40.72</v>
      </c>
      <c r="P924">
        <v>11825.477999999999</v>
      </c>
      <c r="Q924">
        <v>1.00540724160877</v>
      </c>
      <c r="T924">
        <v>6.1352468481642698E-2</v>
      </c>
      <c r="U924">
        <v>0.600767241055567</v>
      </c>
      <c r="V924">
        <v>0.57895909238504095</v>
      </c>
      <c r="W924">
        <v>0.600767241055567</v>
      </c>
      <c r="X924">
        <v>0.77231072128274803</v>
      </c>
      <c r="Z924">
        <v>0.13030412681975601</v>
      </c>
      <c r="AA924">
        <v>0.121690695507415</v>
      </c>
      <c r="AB924" s="111">
        <v>0.22707686830939</v>
      </c>
      <c r="AC924">
        <v>8.4713381888199999E-4</v>
      </c>
      <c r="AD924">
        <v>445.234091494464</v>
      </c>
      <c r="AE924" s="111">
        <v>446.54351060433697</v>
      </c>
      <c r="AG924">
        <v>445.234091494464</v>
      </c>
      <c r="AI924" s="96">
        <v>2.7505337787659001E-5</v>
      </c>
      <c r="AK924">
        <v>414.56258348235002</v>
      </c>
      <c r="AL924">
        <v>420.78102223458501</v>
      </c>
      <c r="AM924">
        <v>408.34414473011401</v>
      </c>
      <c r="AN924">
        <v>3.4446649029979998E-4</v>
      </c>
      <c r="AO924">
        <v>1.7912257495590001E-4</v>
      </c>
      <c r="AP924">
        <v>0.40720000000000001</v>
      </c>
      <c r="AQ924">
        <v>0.77231072148581703</v>
      </c>
      <c r="AR924" s="96">
        <v>-2.0306889503274301E-10</v>
      </c>
      <c r="AS924">
        <v>0.84624532830048005</v>
      </c>
      <c r="AT924">
        <v>0.93774562155242802</v>
      </c>
      <c r="AU924">
        <v>0.84624532830048005</v>
      </c>
      <c r="AV924">
        <v>0.22707686830939</v>
      </c>
    </row>
    <row r="925" spans="1:48">
      <c r="A925" s="95">
        <v>45758</v>
      </c>
      <c r="B925" t="b">
        <v>0</v>
      </c>
      <c r="C925" t="b">
        <v>0</v>
      </c>
      <c r="E925" t="s">
        <v>109</v>
      </c>
      <c r="F925">
        <v>5389.7124999999996</v>
      </c>
      <c r="H925">
        <v>0</v>
      </c>
      <c r="J925">
        <v>4.3299999999999998E-2</v>
      </c>
      <c r="K925">
        <v>11818.5267068134</v>
      </c>
      <c r="L925">
        <v>11801.419</v>
      </c>
      <c r="M925">
        <v>421.630489149646</v>
      </c>
      <c r="O925">
        <v>40.72</v>
      </c>
      <c r="P925">
        <v>11801.419</v>
      </c>
      <c r="Q925">
        <v>0.99782235407920905</v>
      </c>
      <c r="T925">
        <v>6.1352468481642698E-2</v>
      </c>
      <c r="U925">
        <v>0.58284216429843305</v>
      </c>
      <c r="V925">
        <v>0.57040101275567501</v>
      </c>
      <c r="W925">
        <v>0.58284216429843305</v>
      </c>
      <c r="X925">
        <v>0</v>
      </c>
      <c r="Z925">
        <v>0.13030412681975601</v>
      </c>
      <c r="AA925">
        <v>0.12147910403256899</v>
      </c>
      <c r="AB925" s="111">
        <v>0.286722086032701</v>
      </c>
      <c r="AC925">
        <v>-4.6795365867310001E-4</v>
      </c>
      <c r="AD925">
        <v>445.234091494464</v>
      </c>
      <c r="AE925" s="111">
        <v>446.33454893479302</v>
      </c>
      <c r="AG925">
        <v>445.234091494464</v>
      </c>
      <c r="AI925" s="96">
        <v>4.1476496040775296E-6</v>
      </c>
      <c r="AK925">
        <v>414.56258348235002</v>
      </c>
      <c r="AL925">
        <v>420.78102223458501</v>
      </c>
      <c r="AM925">
        <v>408.34414473011401</v>
      </c>
      <c r="AN925">
        <v>1.7912257495590001E-4</v>
      </c>
      <c r="AO925">
        <v>0</v>
      </c>
      <c r="AP925">
        <v>0.40720000000000001</v>
      </c>
      <c r="AQ925">
        <v>0</v>
      </c>
      <c r="AR925">
        <v>0</v>
      </c>
      <c r="AS925">
        <v>0.84624532830048005</v>
      </c>
      <c r="AT925">
        <v>0.93821914832176001</v>
      </c>
      <c r="AU925">
        <v>0.84624532830048005</v>
      </c>
      <c r="AV925">
        <v>0.286722086032701</v>
      </c>
    </row>
    <row r="926" spans="1:48">
      <c r="A926" s="95">
        <v>45758</v>
      </c>
      <c r="B926" t="b">
        <v>0</v>
      </c>
      <c r="C926" t="b">
        <v>0</v>
      </c>
      <c r="E926" t="s">
        <v>110</v>
      </c>
      <c r="F926">
        <v>5397.875</v>
      </c>
      <c r="G926" t="s">
        <v>111</v>
      </c>
      <c r="H926">
        <v>0</v>
      </c>
      <c r="J926">
        <v>4.3299999999999998E-2</v>
      </c>
      <c r="K926">
        <v>11818.5267068134</v>
      </c>
      <c r="L926">
        <v>11821.627</v>
      </c>
      <c r="M926">
        <v>422.35246240766998</v>
      </c>
      <c r="N926">
        <v>426.47295690042398</v>
      </c>
      <c r="O926">
        <v>40.72</v>
      </c>
      <c r="P926">
        <v>11821.627</v>
      </c>
      <c r="Q926">
        <v>1.00151445925919</v>
      </c>
      <c r="R926">
        <v>426.47295690042398</v>
      </c>
      <c r="S926">
        <v>5.98219192090284E-2</v>
      </c>
      <c r="T926">
        <v>6.1352468481642698E-2</v>
      </c>
      <c r="U926">
        <v>0.56536049708921199</v>
      </c>
      <c r="V926">
        <v>0.56191769605439601</v>
      </c>
      <c r="W926">
        <v>0.56536049708921199</v>
      </c>
      <c r="X926">
        <v>0</v>
      </c>
      <c r="Y926">
        <v>0.13042022279941101</v>
      </c>
      <c r="Z926">
        <v>0.13030412681975601</v>
      </c>
      <c r="AA926">
        <v>0.121451184803001</v>
      </c>
      <c r="AB926" s="111">
        <v>0.166971812809214</v>
      </c>
      <c r="AC926">
        <v>4.7898965366629999E-4</v>
      </c>
      <c r="AD926">
        <v>445.234091494464</v>
      </c>
      <c r="AE926" s="111">
        <v>446.54833856580598</v>
      </c>
      <c r="AF926">
        <v>446.54833856580598</v>
      </c>
      <c r="AG926">
        <v>445.234091494464</v>
      </c>
      <c r="AH926" s="95">
        <v>45758</v>
      </c>
      <c r="AI926" s="96">
        <v>2.9270832759284098E-6</v>
      </c>
      <c r="AJ926">
        <v>422.35246240766998</v>
      </c>
      <c r="AK926">
        <v>414.56258348235002</v>
      </c>
      <c r="AL926">
        <v>420.78102223458501</v>
      </c>
      <c r="AM926">
        <v>408.34414473011401</v>
      </c>
      <c r="AN926">
        <v>0</v>
      </c>
      <c r="AO926">
        <v>1.0058421516754E-3</v>
      </c>
      <c r="AP926">
        <v>0.40720000000000001</v>
      </c>
      <c r="AQ926">
        <v>0</v>
      </c>
      <c r="AR926">
        <v>0</v>
      </c>
      <c r="AS926">
        <v>0.84624532830048005</v>
      </c>
      <c r="AT926">
        <v>0.94029023727631</v>
      </c>
      <c r="AU926">
        <v>0.84624532830048005</v>
      </c>
      <c r="AV926">
        <v>0.166971812809214</v>
      </c>
    </row>
    <row r="927" spans="1:48">
      <c r="A927" s="95">
        <v>45761</v>
      </c>
      <c r="B927" t="b">
        <v>0</v>
      </c>
      <c r="C927" t="b">
        <v>0</v>
      </c>
      <c r="E927" t="s">
        <v>104</v>
      </c>
      <c r="F927">
        <v>5461.9875000000002</v>
      </c>
      <c r="H927">
        <v>0</v>
      </c>
      <c r="J927">
        <v>4.3299999999999998E-2</v>
      </c>
      <c r="K927">
        <v>11912.4464450837</v>
      </c>
      <c r="L927">
        <v>11961.25</v>
      </c>
      <c r="M927">
        <v>427.13023798024699</v>
      </c>
      <c r="O927">
        <v>37.56</v>
      </c>
      <c r="P927">
        <v>11961.25</v>
      </c>
      <c r="Q927">
        <v>1.01187735914596</v>
      </c>
      <c r="T927">
        <v>5.98219192090284E-2</v>
      </c>
      <c r="U927">
        <v>0.56022052278151302</v>
      </c>
      <c r="V927">
        <v>0.55944186312189104</v>
      </c>
      <c r="W927">
        <v>0.56022052278151302</v>
      </c>
      <c r="X927">
        <v>0.36352286500155201</v>
      </c>
      <c r="Z927">
        <v>0.13042022279941101</v>
      </c>
      <c r="AA927">
        <v>0.120420781616827</v>
      </c>
      <c r="AB927" s="111">
        <v>0.17185950017639301</v>
      </c>
      <c r="AC927">
        <v>1.846678937672E-3</v>
      </c>
      <c r="AD927">
        <v>446.54833856580598</v>
      </c>
      <c r="AE927" s="111">
        <v>447.37296997728799</v>
      </c>
      <c r="AG927">
        <v>446.54833856580598</v>
      </c>
      <c r="AI927">
        <v>1.265352605514E-4</v>
      </c>
      <c r="AK927">
        <v>422.35246240766998</v>
      </c>
      <c r="AL927">
        <v>428.68774934378399</v>
      </c>
      <c r="AM927">
        <v>416.01717547155403</v>
      </c>
      <c r="AN927">
        <v>1.0058421516754E-3</v>
      </c>
      <c r="AO927">
        <v>8.4049823633150001E-4</v>
      </c>
      <c r="AP927">
        <v>0.37559999999999999</v>
      </c>
      <c r="AQ927">
        <v>0.37114705096202999</v>
      </c>
      <c r="AR927">
        <v>-7.6241859604782997E-3</v>
      </c>
      <c r="AS927">
        <v>0.84489193434112397</v>
      </c>
      <c r="AT927">
        <v>0.940562905499707</v>
      </c>
      <c r="AU927">
        <v>0.84489193434112397</v>
      </c>
      <c r="AV927">
        <v>0.17185950017639301</v>
      </c>
    </row>
    <row r="928" spans="1:48">
      <c r="A928" s="95">
        <v>45761</v>
      </c>
      <c r="B928" t="b">
        <v>0</v>
      </c>
      <c r="C928" t="b">
        <v>0</v>
      </c>
      <c r="E928" t="s">
        <v>105</v>
      </c>
      <c r="F928">
        <v>5484.65</v>
      </c>
      <c r="H928">
        <v>0</v>
      </c>
      <c r="J928">
        <v>4.3299999999999998E-2</v>
      </c>
      <c r="K928">
        <v>11912.4464450837</v>
      </c>
      <c r="L928">
        <v>12009.3</v>
      </c>
      <c r="M928">
        <v>428.84607937934499</v>
      </c>
      <c r="O928">
        <v>37.56</v>
      </c>
      <c r="P928">
        <v>12009.3</v>
      </c>
      <c r="Q928">
        <v>1.00414913069647</v>
      </c>
      <c r="T928">
        <v>5.98219192090284E-2</v>
      </c>
      <c r="U928">
        <v>0.54471768726222503</v>
      </c>
      <c r="V928">
        <v>0.55175766023374695</v>
      </c>
      <c r="W928">
        <v>0.55175766023374695</v>
      </c>
      <c r="X928">
        <v>0.51612238859909598</v>
      </c>
      <c r="Z928">
        <v>0.13042022279941101</v>
      </c>
      <c r="AA928">
        <v>0.120447701670108</v>
      </c>
      <c r="AB928" s="111">
        <v>0.23587336264452899</v>
      </c>
      <c r="AC928">
        <v>6.8398205891809997E-4</v>
      </c>
      <c r="AD928">
        <v>446.54833856580598</v>
      </c>
      <c r="AE928" s="111">
        <v>447.67896506239799</v>
      </c>
      <c r="AG928">
        <v>446.54833856580598</v>
      </c>
      <c r="AI928" s="96">
        <v>1.60728148096255E-5</v>
      </c>
      <c r="AK928">
        <v>422.35246240766998</v>
      </c>
      <c r="AL928">
        <v>428.68774934378399</v>
      </c>
      <c r="AM928">
        <v>416.01717547155403</v>
      </c>
      <c r="AN928">
        <v>8.4049823633150001E-4</v>
      </c>
      <c r="AO928">
        <v>6.7515432098759996E-4</v>
      </c>
      <c r="AP928">
        <v>0.37559999999999999</v>
      </c>
      <c r="AQ928">
        <v>0.51703627337665703</v>
      </c>
      <c r="AR928">
        <v>-9.1388477756090001E-4</v>
      </c>
      <c r="AS928">
        <v>0.84489193434112397</v>
      </c>
      <c r="AT928">
        <v>0.950528073499051</v>
      </c>
      <c r="AU928">
        <v>0.84489193434112397</v>
      </c>
      <c r="AV928">
        <v>0.23587336264452899</v>
      </c>
    </row>
    <row r="929" spans="1:48">
      <c r="A929" s="95">
        <v>45761</v>
      </c>
      <c r="B929" t="b">
        <v>0</v>
      </c>
      <c r="C929" t="b">
        <v>0</v>
      </c>
      <c r="E929" t="s">
        <v>106</v>
      </c>
      <c r="F929">
        <v>5413.3374999999996</v>
      </c>
      <c r="H929">
        <v>0</v>
      </c>
      <c r="J929">
        <v>4.3299999999999998E-2</v>
      </c>
      <c r="K929">
        <v>11912.4464450837</v>
      </c>
      <c r="L929">
        <v>11852.093999999999</v>
      </c>
      <c r="M929">
        <v>423.23233197067702</v>
      </c>
      <c r="O929">
        <v>37.56</v>
      </c>
      <c r="P929">
        <v>11852.093999999999</v>
      </c>
      <c r="Q929">
        <v>0.98699780295916695</v>
      </c>
      <c r="T929">
        <v>5.98219192090284E-2</v>
      </c>
      <c r="U929">
        <v>0.54524405520029595</v>
      </c>
      <c r="V929">
        <v>0.55180775762921996</v>
      </c>
      <c r="W929">
        <v>0.55180775762921996</v>
      </c>
      <c r="X929">
        <v>4.4949571839478397E-2</v>
      </c>
      <c r="Z929">
        <v>0.13042022279941101</v>
      </c>
      <c r="AA929">
        <v>0.12055262041565599</v>
      </c>
      <c r="AB929" s="111">
        <v>0.26766662389474</v>
      </c>
      <c r="AC929">
        <v>-3.0908453722642E-3</v>
      </c>
      <c r="AD929">
        <v>446.54833856580598</v>
      </c>
      <c r="AE929" s="111">
        <v>446.29525860497398</v>
      </c>
      <c r="AG929">
        <v>446.54833856580598</v>
      </c>
      <c r="AI929">
        <v>1.736277630757E-4</v>
      </c>
      <c r="AK929">
        <v>422.35246240766998</v>
      </c>
      <c r="AL929">
        <v>428.68774934378399</v>
      </c>
      <c r="AM929">
        <v>416.01717547155403</v>
      </c>
      <c r="AN929">
        <v>6.7515432098759996E-4</v>
      </c>
      <c r="AO929">
        <v>5.0981040564370003E-4</v>
      </c>
      <c r="AP929">
        <v>0.37559999999999999</v>
      </c>
      <c r="AQ929">
        <v>6.6038468498404307E-2</v>
      </c>
      <c r="AR929">
        <v>-2.1088896658925799E-2</v>
      </c>
      <c r="AS929">
        <v>0.84489193434112397</v>
      </c>
      <c r="AT929">
        <v>0.95027013023005902</v>
      </c>
      <c r="AU929">
        <v>0.84489193434112397</v>
      </c>
      <c r="AV929">
        <v>0.26766662389474</v>
      </c>
    </row>
    <row r="930" spans="1:48">
      <c r="A930" s="95">
        <v>45761</v>
      </c>
      <c r="B930" t="b">
        <v>0</v>
      </c>
      <c r="C930" t="b">
        <v>0</v>
      </c>
      <c r="E930" t="s">
        <v>107</v>
      </c>
      <c r="F930">
        <v>5422.1625000000004</v>
      </c>
      <c r="H930">
        <v>0</v>
      </c>
      <c r="J930">
        <v>4.3299999999999998E-2</v>
      </c>
      <c r="K930">
        <v>11912.4464450837</v>
      </c>
      <c r="L930">
        <v>11871.975</v>
      </c>
      <c r="M930">
        <v>423.94227250877202</v>
      </c>
      <c r="O930">
        <v>37.56</v>
      </c>
      <c r="P930">
        <v>11871.975</v>
      </c>
      <c r="Q930">
        <v>1.0016302327353499</v>
      </c>
      <c r="T930">
        <v>5.98219192090284E-2</v>
      </c>
      <c r="U930">
        <v>0.528914855142809</v>
      </c>
      <c r="V930">
        <v>0.54360436151678304</v>
      </c>
      <c r="W930">
        <v>0.54360436151678304</v>
      </c>
      <c r="X930">
        <v>5.2184009245436903E-2</v>
      </c>
      <c r="Z930">
        <v>0.13042022279941101</v>
      </c>
      <c r="AA930">
        <v>0.120558626065793</v>
      </c>
      <c r="AB930" s="111">
        <v>0.18312369471089801</v>
      </c>
      <c r="AC930">
        <v>4.4053642126709998E-4</v>
      </c>
      <c r="AD930">
        <v>446.54833856580598</v>
      </c>
      <c r="AE930" s="111">
        <v>446.49186792102898</v>
      </c>
      <c r="AG930">
        <v>446.54833856580598</v>
      </c>
      <c r="AI930" s="96">
        <v>2.8090423597076699E-6</v>
      </c>
      <c r="AK930">
        <v>422.35246240766998</v>
      </c>
      <c r="AL930">
        <v>428.68774934378399</v>
      </c>
      <c r="AM930">
        <v>416.01717547155403</v>
      </c>
      <c r="AN930">
        <v>5.0981040564370003E-4</v>
      </c>
      <c r="AO930">
        <v>3.4446649029979998E-4</v>
      </c>
      <c r="AP930">
        <v>0.37559999999999999</v>
      </c>
      <c r="AQ930">
        <v>5.5543133128557E-2</v>
      </c>
      <c r="AR930">
        <v>-3.3591238831200002E-3</v>
      </c>
      <c r="AS930">
        <v>0.84489193434112397</v>
      </c>
      <c r="AT930">
        <v>0.94926359722001696</v>
      </c>
      <c r="AU930">
        <v>0.84489193434112397</v>
      </c>
      <c r="AV930">
        <v>0.18312369471089801</v>
      </c>
    </row>
    <row r="931" spans="1:48">
      <c r="A931" s="95">
        <v>45761</v>
      </c>
      <c r="B931" t="b">
        <v>0</v>
      </c>
      <c r="C931" t="b">
        <v>0</v>
      </c>
      <c r="E931" t="s">
        <v>108</v>
      </c>
      <c r="F931">
        <v>5431.75</v>
      </c>
      <c r="H931">
        <v>0</v>
      </c>
      <c r="J931">
        <v>4.3299999999999998E-2</v>
      </c>
      <c r="K931">
        <v>11912.4464450837</v>
      </c>
      <c r="L931">
        <v>11892.6</v>
      </c>
      <c r="M931">
        <v>424.67878091369101</v>
      </c>
      <c r="O931">
        <v>37.56</v>
      </c>
      <c r="P931">
        <v>11892.6</v>
      </c>
      <c r="Q931">
        <v>1.00176820595103</v>
      </c>
      <c r="T931">
        <v>5.98219192090284E-2</v>
      </c>
      <c r="U931">
        <v>0.51311281051278701</v>
      </c>
      <c r="V931">
        <v>0.53553708992448501</v>
      </c>
      <c r="W931">
        <v>0.53553708992448501</v>
      </c>
      <c r="X931">
        <v>3.0960093618001502E-2</v>
      </c>
      <c r="Z931">
        <v>0.13042022279941101</v>
      </c>
      <c r="AA931">
        <v>0.12050214046912699</v>
      </c>
      <c r="AB931" s="111">
        <v>0.18767454474984099</v>
      </c>
      <c r="AC931">
        <v>3.1768289990670001E-4</v>
      </c>
      <c r="AD931">
        <v>446.54833856580598</v>
      </c>
      <c r="AE931" s="111">
        <v>446.63371075241503</v>
      </c>
      <c r="AG931">
        <v>446.54833856580598</v>
      </c>
      <c r="AI931" s="96">
        <v>3.0129229122895299E-6</v>
      </c>
      <c r="AK931">
        <v>422.35246240766998</v>
      </c>
      <c r="AL931">
        <v>428.68774934378399</v>
      </c>
      <c r="AM931">
        <v>416.01717547155403</v>
      </c>
      <c r="AN931">
        <v>3.4446649029979998E-4</v>
      </c>
      <c r="AO931">
        <v>1.7912257495590001E-4</v>
      </c>
      <c r="AP931">
        <v>0.37559999999999999</v>
      </c>
      <c r="AQ931">
        <v>3.0980594576365698E-2</v>
      </c>
      <c r="AR931" s="96">
        <v>-2.0500958364144601E-5</v>
      </c>
      <c r="AS931">
        <v>0.84489193434112397</v>
      </c>
      <c r="AT931">
        <v>0.94920592347049104</v>
      </c>
      <c r="AU931">
        <v>0.84489193434112397</v>
      </c>
      <c r="AV931">
        <v>0.18767454474984099</v>
      </c>
    </row>
    <row r="932" spans="1:48">
      <c r="A932" s="95">
        <v>45761</v>
      </c>
      <c r="B932" t="b">
        <v>0</v>
      </c>
      <c r="C932" t="b">
        <v>0</v>
      </c>
      <c r="E932" t="s">
        <v>109</v>
      </c>
      <c r="F932">
        <v>5461.3</v>
      </c>
      <c r="H932">
        <v>0</v>
      </c>
      <c r="J932">
        <v>4.3299999999999998E-2</v>
      </c>
      <c r="K932">
        <v>11912.4464450837</v>
      </c>
      <c r="L932">
        <v>11957.996999999999</v>
      </c>
      <c r="M932">
        <v>427.01407498188598</v>
      </c>
      <c r="O932">
        <v>37.56</v>
      </c>
      <c r="P932">
        <v>11957.996999999999</v>
      </c>
      <c r="Q932">
        <v>1.00544023565149</v>
      </c>
      <c r="T932">
        <v>5.98219192090284E-2</v>
      </c>
      <c r="U932">
        <v>0.50067016687375498</v>
      </c>
      <c r="V932">
        <v>0.52894938129857305</v>
      </c>
      <c r="W932">
        <v>0.52894938129857305</v>
      </c>
      <c r="X932">
        <v>0</v>
      </c>
      <c r="Z932">
        <v>0.13042022279941101</v>
      </c>
      <c r="AA932">
        <v>0.120417071145989</v>
      </c>
      <c r="AB932" s="111">
        <v>0.186873050448882</v>
      </c>
      <c r="AC932">
        <v>1.0319357430581E-3</v>
      </c>
      <c r="AD932">
        <v>446.54833856580598</v>
      </c>
      <c r="AE932" s="111">
        <v>447.09460804259498</v>
      </c>
      <c r="AG932">
        <v>446.54833856580598</v>
      </c>
      <c r="AI932" s="96">
        <v>3.0073177095640901E-5</v>
      </c>
      <c r="AK932">
        <v>422.35246240766998</v>
      </c>
      <c r="AL932">
        <v>428.68774934378399</v>
      </c>
      <c r="AM932">
        <v>416.01717547155403</v>
      </c>
      <c r="AN932">
        <v>1.7912257495590001E-4</v>
      </c>
      <c r="AO932">
        <v>0</v>
      </c>
      <c r="AP932">
        <v>0.37559999999999999</v>
      </c>
      <c r="AQ932">
        <v>0</v>
      </c>
      <c r="AR932">
        <v>0</v>
      </c>
      <c r="AS932">
        <v>0.84489193434112397</v>
      </c>
      <c r="AT932">
        <v>0.94974811673648796</v>
      </c>
      <c r="AU932">
        <v>0.84489193434112397</v>
      </c>
      <c r="AV932">
        <v>0.186873050448882</v>
      </c>
    </row>
    <row r="933" spans="1:48">
      <c r="A933" s="95">
        <v>45761</v>
      </c>
      <c r="B933" t="b">
        <v>0</v>
      </c>
      <c r="C933" t="b">
        <v>0</v>
      </c>
      <c r="E933" t="s">
        <v>110</v>
      </c>
      <c r="F933">
        <v>5445.9250000000002</v>
      </c>
      <c r="G933" t="s">
        <v>111</v>
      </c>
      <c r="H933">
        <v>0</v>
      </c>
      <c r="J933">
        <v>4.3299999999999998E-2</v>
      </c>
      <c r="K933">
        <v>11912.4464450837</v>
      </c>
      <c r="L933">
        <v>11924.567999999999</v>
      </c>
      <c r="M933">
        <v>425.82034215919299</v>
      </c>
      <c r="N933">
        <v>430.26927037175602</v>
      </c>
      <c r="O933">
        <v>37.56</v>
      </c>
      <c r="P933">
        <v>11924.567999999999</v>
      </c>
      <c r="Q933">
        <v>0.99718473623496195</v>
      </c>
      <c r="R933">
        <v>430.26927037175602</v>
      </c>
      <c r="S933">
        <v>5.5621632724677503E-2</v>
      </c>
      <c r="T933">
        <v>5.98219192090284E-2</v>
      </c>
      <c r="U933">
        <v>0.48627136313972702</v>
      </c>
      <c r="V933">
        <v>0.52135261994447502</v>
      </c>
      <c r="W933">
        <v>0.52135261994447502</v>
      </c>
      <c r="X933">
        <v>0</v>
      </c>
      <c r="Y933">
        <v>0.130137409056412</v>
      </c>
      <c r="Z933">
        <v>0.13042022279941101</v>
      </c>
      <c r="AA933">
        <v>0.120292959713325</v>
      </c>
      <c r="AB933" s="111">
        <v>0.183689736455867</v>
      </c>
      <c r="AC933">
        <v>-5.227284978723E-4</v>
      </c>
      <c r="AD933">
        <v>446.54833856580598</v>
      </c>
      <c r="AE933" s="111">
        <v>446.86089894972599</v>
      </c>
      <c r="AF933">
        <v>446.86089894972599</v>
      </c>
      <c r="AG933">
        <v>446.54833856580598</v>
      </c>
      <c r="AH933" s="95">
        <v>45761</v>
      </c>
      <c r="AI933" s="96">
        <v>7.8369196165716908E-6</v>
      </c>
      <c r="AJ933">
        <v>425.82034215919299</v>
      </c>
      <c r="AK933">
        <v>422.35246240766998</v>
      </c>
      <c r="AL933">
        <v>428.68774934378399</v>
      </c>
      <c r="AM933">
        <v>416.01717547155403</v>
      </c>
      <c r="AN933">
        <v>0</v>
      </c>
      <c r="AO933">
        <v>1.0058421516754E-3</v>
      </c>
      <c r="AP933">
        <v>0.37559999999999999</v>
      </c>
      <c r="AQ933">
        <v>0</v>
      </c>
      <c r="AR933">
        <v>0</v>
      </c>
      <c r="AS933">
        <v>0.84489193434112397</v>
      </c>
      <c r="AT933">
        <v>0.95056361657626198</v>
      </c>
      <c r="AU933">
        <v>0.84489193434112397</v>
      </c>
      <c r="AV933">
        <v>0.183689736455867</v>
      </c>
    </row>
    <row r="934" spans="1:48">
      <c r="A934" s="95">
        <v>45762</v>
      </c>
      <c r="B934" t="b">
        <v>0</v>
      </c>
      <c r="C934" t="b">
        <v>0</v>
      </c>
      <c r="E934" t="s">
        <v>104</v>
      </c>
      <c r="F934">
        <v>5473.7</v>
      </c>
      <c r="H934">
        <v>0</v>
      </c>
      <c r="J934">
        <v>4.3299999999999998E-2</v>
      </c>
      <c r="K934">
        <v>11892.9938758263</v>
      </c>
      <c r="L934">
        <v>11987.737999999999</v>
      </c>
      <c r="M934">
        <v>428.01032000029898</v>
      </c>
      <c r="O934">
        <v>30.89</v>
      </c>
      <c r="P934">
        <v>11987.737999999999</v>
      </c>
      <c r="Q934">
        <v>1.0051001436854099</v>
      </c>
      <c r="T934">
        <v>5.5621632724677503E-2</v>
      </c>
      <c r="U934">
        <v>0.47440214209380099</v>
      </c>
      <c r="V934">
        <v>0.51482702897019805</v>
      </c>
      <c r="W934">
        <v>0.51482702897019805</v>
      </c>
      <c r="X934">
        <v>0.12715097322439201</v>
      </c>
      <c r="Z934">
        <v>0.130137409056412</v>
      </c>
      <c r="AA934">
        <v>0.120110194816705</v>
      </c>
      <c r="AB934" s="111">
        <v>0.18709226290004599</v>
      </c>
      <c r="AC934">
        <v>9.3048019395089996E-4</v>
      </c>
      <c r="AD934">
        <v>446.86089894972599</v>
      </c>
      <c r="AE934" s="111">
        <v>447.27669416564999</v>
      </c>
      <c r="AG934">
        <v>446.86089894972599</v>
      </c>
      <c r="AI934" s="96">
        <v>2.63146648715496E-5</v>
      </c>
      <c r="AK934">
        <v>425.82034215919299</v>
      </c>
      <c r="AL934">
        <v>432.20764729157997</v>
      </c>
      <c r="AM934">
        <v>419.43303702680498</v>
      </c>
      <c r="AN934">
        <v>1.0058421516754E-3</v>
      </c>
      <c r="AO934">
        <v>8.4049823633150001E-4</v>
      </c>
      <c r="AP934">
        <v>0.30890000000000001</v>
      </c>
      <c r="AQ934">
        <v>0.13890910494695599</v>
      </c>
      <c r="AR934">
        <v>-1.17581317225635E-2</v>
      </c>
      <c r="AS934">
        <v>0.84818296899373602</v>
      </c>
      <c r="AT934">
        <v>0.95175110101945204</v>
      </c>
      <c r="AU934">
        <v>0.84818296899373602</v>
      </c>
      <c r="AV934">
        <v>0.18709226290004599</v>
      </c>
    </row>
    <row r="935" spans="1:48">
      <c r="A935" s="95">
        <v>45762</v>
      </c>
      <c r="B935" t="b">
        <v>0</v>
      </c>
      <c r="C935" t="b">
        <v>0</v>
      </c>
      <c r="E935" t="s">
        <v>105</v>
      </c>
      <c r="F935">
        <v>5459.125</v>
      </c>
      <c r="H935">
        <v>0</v>
      </c>
      <c r="J935">
        <v>4.3299999999999998E-2</v>
      </c>
      <c r="K935">
        <v>11892.9938758263</v>
      </c>
      <c r="L935">
        <v>11955.956</v>
      </c>
      <c r="M935">
        <v>426.87557514766303</v>
      </c>
      <c r="O935">
        <v>30.89</v>
      </c>
      <c r="P935">
        <v>11955.956</v>
      </c>
      <c r="Q935">
        <v>0.99733726729634398</v>
      </c>
      <c r="T935">
        <v>5.5621632724677503E-2</v>
      </c>
      <c r="U935">
        <v>0.46076009573420201</v>
      </c>
      <c r="V935">
        <v>0.50741346270781096</v>
      </c>
      <c r="W935">
        <v>0.50741346270781096</v>
      </c>
      <c r="X935">
        <v>4.7397641362465701E-2</v>
      </c>
      <c r="Z935">
        <v>0.130137409056412</v>
      </c>
      <c r="AA935">
        <v>0.120112408864137</v>
      </c>
      <c r="AB935" s="111">
        <v>0.21409399782527</v>
      </c>
      <c r="AC935">
        <v>-4.987208822775E-4</v>
      </c>
      <c r="AD935">
        <v>446.86089894972599</v>
      </c>
      <c r="AE935" s="111">
        <v>447.05362793811298</v>
      </c>
      <c r="AG935">
        <v>446.86089894972599</v>
      </c>
      <c r="AI935" s="96">
        <v>7.04759016624957E-6</v>
      </c>
      <c r="AK935">
        <v>425.82034215919299</v>
      </c>
      <c r="AL935">
        <v>432.20764729157997</v>
      </c>
      <c r="AM935">
        <v>419.43303702680498</v>
      </c>
      <c r="AN935">
        <v>8.4049823633150001E-4</v>
      </c>
      <c r="AO935">
        <v>6.7515432098759996E-4</v>
      </c>
      <c r="AP935">
        <v>0.30890000000000001</v>
      </c>
      <c r="AQ935">
        <v>6.1466000194859399E-2</v>
      </c>
      <c r="AR935">
        <v>-1.40683588323937E-2</v>
      </c>
      <c r="AS935">
        <v>0.84818296899373602</v>
      </c>
      <c r="AT935">
        <v>0.95349485903564501</v>
      </c>
      <c r="AU935">
        <v>0.84818296899373602</v>
      </c>
      <c r="AV935">
        <v>0.21409399782527</v>
      </c>
    </row>
    <row r="936" spans="1:48">
      <c r="A936" s="95">
        <v>45762</v>
      </c>
      <c r="B936" t="b">
        <v>0</v>
      </c>
      <c r="C936" t="b">
        <v>0</v>
      </c>
      <c r="E936" t="s">
        <v>106</v>
      </c>
      <c r="F936">
        <v>5454.5874999999996</v>
      </c>
      <c r="H936">
        <v>0</v>
      </c>
      <c r="J936">
        <v>4.3299999999999998E-2</v>
      </c>
      <c r="K936">
        <v>11892.9938758263</v>
      </c>
      <c r="L936">
        <v>11945.894</v>
      </c>
      <c r="M936">
        <v>426.51632139688502</v>
      </c>
      <c r="O936">
        <v>30.89</v>
      </c>
      <c r="P936">
        <v>11945.894</v>
      </c>
      <c r="Q936">
        <v>0.99916882284248798</v>
      </c>
      <c r="T936">
        <v>5.5621632724677503E-2</v>
      </c>
      <c r="U936">
        <v>0.44680745350364898</v>
      </c>
      <c r="V936">
        <v>0.499781835194477</v>
      </c>
      <c r="W936">
        <v>0.499781835194477</v>
      </c>
      <c r="X936">
        <v>2.08157533654003E-2</v>
      </c>
      <c r="Z936">
        <v>0.130137409056412</v>
      </c>
      <c r="AA936">
        <v>0.120065092287628</v>
      </c>
      <c r="AB936" s="111">
        <v>0.20184346895220201</v>
      </c>
      <c r="AC936">
        <v>-1.8140418754779999E-4</v>
      </c>
      <c r="AD936">
        <v>446.86089894972599</v>
      </c>
      <c r="AE936" s="111">
        <v>446.97253053794702</v>
      </c>
      <c r="AG936">
        <v>446.86089894972599</v>
      </c>
      <c r="AI936" s="96">
        <v>7.0886843049752898E-7</v>
      </c>
      <c r="AK936">
        <v>425.82034215919299</v>
      </c>
      <c r="AL936">
        <v>432.20764729157997</v>
      </c>
      <c r="AM936">
        <v>419.43303702680498</v>
      </c>
      <c r="AN936">
        <v>6.7515432098759996E-4</v>
      </c>
      <c r="AO936">
        <v>5.0981040564370003E-4</v>
      </c>
      <c r="AP936">
        <v>0.30890000000000001</v>
      </c>
      <c r="AQ936">
        <v>2.89113726956686E-2</v>
      </c>
      <c r="AR936">
        <v>-8.0956193302682E-3</v>
      </c>
      <c r="AS936">
        <v>0.84818296899373602</v>
      </c>
      <c r="AT936">
        <v>0.95347376976496301</v>
      </c>
      <c r="AU936">
        <v>0.84818296899373602</v>
      </c>
      <c r="AV936">
        <v>0.20184346895220201</v>
      </c>
    </row>
    <row r="937" spans="1:48">
      <c r="A937" s="95">
        <v>45762</v>
      </c>
      <c r="B937" t="b">
        <v>0</v>
      </c>
      <c r="C937" t="b">
        <v>0</v>
      </c>
      <c r="E937" t="s">
        <v>107</v>
      </c>
      <c r="F937">
        <v>5456.2250000000004</v>
      </c>
      <c r="H937">
        <v>0</v>
      </c>
      <c r="J937">
        <v>4.3299999999999998E-2</v>
      </c>
      <c r="K937">
        <v>11892.9938758263</v>
      </c>
      <c r="L937">
        <v>11949.008</v>
      </c>
      <c r="M937">
        <v>426.62750368469301</v>
      </c>
      <c r="O937">
        <v>30.89</v>
      </c>
      <c r="P937">
        <v>11949.008</v>
      </c>
      <c r="Q937">
        <v>1.0003002060192401</v>
      </c>
      <c r="T937">
        <v>5.5621632724677503E-2</v>
      </c>
      <c r="U937">
        <v>0.43320419735110799</v>
      </c>
      <c r="V937">
        <v>0.49223167448869198</v>
      </c>
      <c r="W937">
        <v>0.49223167448869198</v>
      </c>
      <c r="X937">
        <v>1.0302382216796999E-2</v>
      </c>
      <c r="Z937">
        <v>0.130137409056412</v>
      </c>
      <c r="AA937">
        <v>0.12005860074281501</v>
      </c>
      <c r="AB937" s="111">
        <v>0.19907058491681801</v>
      </c>
      <c r="AC937" s="96">
        <v>5.2338326829381998E-5</v>
      </c>
      <c r="AD937">
        <v>446.86089894972599</v>
      </c>
      <c r="AE937" s="111">
        <v>446.99592433233403</v>
      </c>
      <c r="AG937">
        <v>446.86089894972599</v>
      </c>
      <c r="AI937" s="96">
        <v>6.7933924671097501E-8</v>
      </c>
      <c r="AK937">
        <v>425.82034215919299</v>
      </c>
      <c r="AL937">
        <v>432.20764729157997</v>
      </c>
      <c r="AM937">
        <v>419.43303702680498</v>
      </c>
      <c r="AN937">
        <v>5.0981040564370003E-4</v>
      </c>
      <c r="AO937">
        <v>3.4446649029979998E-4</v>
      </c>
      <c r="AP937">
        <v>0.30890000000000001</v>
      </c>
      <c r="AQ937">
        <v>1.17943919009262E-2</v>
      </c>
      <c r="AR937">
        <v>-1.4920096841292E-3</v>
      </c>
      <c r="AS937">
        <v>0.84818296899373602</v>
      </c>
      <c r="AT937">
        <v>0.95392428410654995</v>
      </c>
      <c r="AU937">
        <v>0.84818296899373602</v>
      </c>
      <c r="AV937">
        <v>0.19907058491681801</v>
      </c>
    </row>
    <row r="938" spans="1:48">
      <c r="A938" s="95">
        <v>45762</v>
      </c>
      <c r="B938" t="b">
        <v>0</v>
      </c>
      <c r="C938" t="b">
        <v>0</v>
      </c>
      <c r="E938" t="s">
        <v>108</v>
      </c>
      <c r="F938">
        <v>5436.05</v>
      </c>
      <c r="H938">
        <v>0</v>
      </c>
      <c r="J938">
        <v>4.3299999999999998E-2</v>
      </c>
      <c r="K938">
        <v>11892.9938758263</v>
      </c>
      <c r="L938">
        <v>11906.446</v>
      </c>
      <c r="M938">
        <v>425.10786960194503</v>
      </c>
      <c r="O938">
        <v>30.89</v>
      </c>
      <c r="P938">
        <v>11906.446</v>
      </c>
      <c r="Q938">
        <v>0.99630238855619002</v>
      </c>
      <c r="T938">
        <v>5.5621632724677503E-2</v>
      </c>
      <c r="U938">
        <v>0.42160832674128301</v>
      </c>
      <c r="V938">
        <v>0.485486446066628</v>
      </c>
      <c r="W938">
        <v>0.485486446066628</v>
      </c>
      <c r="X938">
        <v>-5.4035120058190005E-4</v>
      </c>
      <c r="Z938">
        <v>0.130137409056412</v>
      </c>
      <c r="AA938">
        <v>0.119756478712488</v>
      </c>
      <c r="AB938" s="111">
        <v>0.20014244705190201</v>
      </c>
      <c r="AC938">
        <v>-7.0919050386039997E-4</v>
      </c>
      <c r="AD938">
        <v>446.86089894972599</v>
      </c>
      <c r="AE938" s="111">
        <v>446.678919067533</v>
      </c>
      <c r="AG938">
        <v>446.86089894972599</v>
      </c>
      <c r="AI938" s="96">
        <v>1.2732966469421201E-5</v>
      </c>
      <c r="AK938">
        <v>425.82034215919299</v>
      </c>
      <c r="AL938">
        <v>432.20764729157997</v>
      </c>
      <c r="AM938">
        <v>419.43303702680498</v>
      </c>
      <c r="AN938">
        <v>3.4446649029979998E-4</v>
      </c>
      <c r="AO938">
        <v>1.7912257495590001E-4</v>
      </c>
      <c r="AP938">
        <v>0.30890000000000001</v>
      </c>
      <c r="AQ938" s="96">
        <v>3.11004780753144E-5</v>
      </c>
      <c r="AR938">
        <v>-5.7145167865720005E-4</v>
      </c>
      <c r="AS938">
        <v>0.84818296899373602</v>
      </c>
      <c r="AT938">
        <v>0.95398606147859799</v>
      </c>
      <c r="AU938">
        <v>0.84818296899373602</v>
      </c>
      <c r="AV938">
        <v>0.20014244705190201</v>
      </c>
    </row>
    <row r="939" spans="1:48">
      <c r="A939" s="95">
        <v>45762</v>
      </c>
      <c r="B939" t="b">
        <v>0</v>
      </c>
      <c r="C939" t="b">
        <v>0</v>
      </c>
      <c r="E939" t="s">
        <v>109</v>
      </c>
      <c r="F939">
        <v>5436.8125</v>
      </c>
      <c r="H939">
        <v>0</v>
      </c>
      <c r="J939">
        <v>4.3299999999999998E-2</v>
      </c>
      <c r="K939">
        <v>11892.9938758263</v>
      </c>
      <c r="L939">
        <v>11907.098</v>
      </c>
      <c r="M939">
        <v>425.131148616605</v>
      </c>
      <c r="O939">
        <v>30.89</v>
      </c>
      <c r="P939">
        <v>11907.098</v>
      </c>
      <c r="Q939">
        <v>1.00014026728966</v>
      </c>
      <c r="T939">
        <v>5.5621632724677503E-2</v>
      </c>
      <c r="U939">
        <v>0.40876482685085302</v>
      </c>
      <c r="V939">
        <v>0.47814886313439298</v>
      </c>
      <c r="W939">
        <v>0.47814886313439298</v>
      </c>
      <c r="X939">
        <v>0</v>
      </c>
      <c r="Z939">
        <v>0.130137409056412</v>
      </c>
      <c r="AA939">
        <v>0.119600034677037</v>
      </c>
      <c r="AB939" s="111">
        <v>0.20091403627134999</v>
      </c>
      <c r="AC939" s="96">
        <v>1.08826921938476E-5</v>
      </c>
      <c r="AD939">
        <v>446.86089894972599</v>
      </c>
      <c r="AE939" s="111">
        <v>446.68378013671901</v>
      </c>
      <c r="AG939">
        <v>446.86089894972599</v>
      </c>
      <c r="AI939" s="96">
        <v>2.99852115144391E-9</v>
      </c>
      <c r="AK939">
        <v>425.82034215919299</v>
      </c>
      <c r="AL939">
        <v>432.20764729157997</v>
      </c>
      <c r="AM939">
        <v>419.43303702680498</v>
      </c>
      <c r="AN939">
        <v>1.7912257495590001E-4</v>
      </c>
      <c r="AO939">
        <v>0</v>
      </c>
      <c r="AP939">
        <v>0.30890000000000001</v>
      </c>
      <c r="AQ939">
        <v>0</v>
      </c>
      <c r="AR939">
        <v>0</v>
      </c>
      <c r="AS939">
        <v>0.84818296899373602</v>
      </c>
      <c r="AT939">
        <v>0.95685313652015003</v>
      </c>
      <c r="AU939">
        <v>0.84818296899373602</v>
      </c>
      <c r="AV939">
        <v>0.20091403627134999</v>
      </c>
    </row>
    <row r="940" spans="1:48">
      <c r="A940" s="95">
        <v>45762</v>
      </c>
      <c r="B940" t="b">
        <v>0</v>
      </c>
      <c r="C940" t="b">
        <v>0</v>
      </c>
      <c r="E940" t="s">
        <v>110</v>
      </c>
      <c r="F940">
        <v>5432.5</v>
      </c>
      <c r="G940" t="s">
        <v>111</v>
      </c>
      <c r="H940">
        <v>0</v>
      </c>
      <c r="J940">
        <v>4.3299999999999998E-2</v>
      </c>
      <c r="K940">
        <v>11892.9938758263</v>
      </c>
      <c r="L940">
        <v>11898.844999999999</v>
      </c>
      <c r="M940">
        <v>424.836483420305</v>
      </c>
      <c r="N940">
        <v>429.20859381915199</v>
      </c>
      <c r="O940">
        <v>30.89</v>
      </c>
      <c r="P940">
        <v>11898.844999999999</v>
      </c>
      <c r="Q940">
        <v>0.99920679626159603</v>
      </c>
      <c r="R940">
        <v>429.20859381915199</v>
      </c>
      <c r="S940">
        <v>5.70718345368426E-2</v>
      </c>
      <c r="T940">
        <v>5.5621632724677503E-2</v>
      </c>
      <c r="U940">
        <v>0.39637639244231399</v>
      </c>
      <c r="V940">
        <v>0.47094902715146503</v>
      </c>
      <c r="W940">
        <v>0.47094902715146503</v>
      </c>
      <c r="X940">
        <v>0</v>
      </c>
      <c r="Y940">
        <v>0.13001067513733899</v>
      </c>
      <c r="Z940">
        <v>0.130137409056412</v>
      </c>
      <c r="AA940">
        <v>0.11955952120226</v>
      </c>
      <c r="AB940" s="111">
        <v>0.20399722545583801</v>
      </c>
      <c r="AC940">
        <v>-1.3956504976470001E-4</v>
      </c>
      <c r="AD940">
        <v>446.86089894972599</v>
      </c>
      <c r="AE940" s="111">
        <v>446.621438692715</v>
      </c>
      <c r="AF940">
        <v>446.621438692715</v>
      </c>
      <c r="AG940">
        <v>446.86089894972599</v>
      </c>
      <c r="AH940" s="95">
        <v>45762</v>
      </c>
      <c r="AI940" s="96">
        <v>4.8074296485280305E-7</v>
      </c>
      <c r="AJ940">
        <v>424.836483420305</v>
      </c>
      <c r="AK940">
        <v>425.82034215919299</v>
      </c>
      <c r="AL940">
        <v>432.20764729157997</v>
      </c>
      <c r="AM940">
        <v>419.43303702680498</v>
      </c>
      <c r="AN940">
        <v>0</v>
      </c>
      <c r="AO940">
        <v>1.0058421516754E-3</v>
      </c>
      <c r="AP940">
        <v>0.30890000000000001</v>
      </c>
      <c r="AQ940">
        <v>0</v>
      </c>
      <c r="AR940">
        <v>0</v>
      </c>
      <c r="AS940">
        <v>0.84818296899373602</v>
      </c>
      <c r="AT940">
        <v>0.95833155682041504</v>
      </c>
      <c r="AU940">
        <v>0.84818296899373602</v>
      </c>
      <c r="AV940">
        <v>0.20399722545583801</v>
      </c>
    </row>
    <row r="941" spans="1:48">
      <c r="A941" s="95">
        <v>45763</v>
      </c>
      <c r="B941" t="b">
        <v>0</v>
      </c>
      <c r="C941" t="b">
        <v>0</v>
      </c>
      <c r="E941" t="s">
        <v>104</v>
      </c>
      <c r="F941">
        <v>5364.6</v>
      </c>
      <c r="H941">
        <v>0</v>
      </c>
      <c r="J941">
        <v>4.3299999999999998E-2</v>
      </c>
      <c r="K941">
        <v>11626.790178949501</v>
      </c>
      <c r="L941">
        <v>11752.662</v>
      </c>
      <c r="M941">
        <v>419.54981354654899</v>
      </c>
      <c r="O941">
        <v>30.12</v>
      </c>
      <c r="P941">
        <v>11752.662</v>
      </c>
      <c r="Q941">
        <v>0.98750115048320297</v>
      </c>
      <c r="T941">
        <v>5.70718345368426E-2</v>
      </c>
      <c r="U941">
        <v>0.40531886367555597</v>
      </c>
      <c r="V941">
        <v>0.47269143456071</v>
      </c>
      <c r="W941">
        <v>0.47269143456071</v>
      </c>
      <c r="X941">
        <v>-0.38079082751605198</v>
      </c>
      <c r="Z941">
        <v>0.13001067513733899</v>
      </c>
      <c r="AA941">
        <v>0.11847272519230501</v>
      </c>
      <c r="AB941" s="111">
        <v>0.20747446815693901</v>
      </c>
      <c r="AC941">
        <v>-2.5527803311198001E-3</v>
      </c>
      <c r="AD941">
        <v>446.621438692715</v>
      </c>
      <c r="AE941" s="111">
        <v>445.48131226856401</v>
      </c>
      <c r="AG941">
        <v>446.621438692715</v>
      </c>
      <c r="AI941">
        <v>1.568026401624E-4</v>
      </c>
      <c r="AK941">
        <v>424.836483420305</v>
      </c>
      <c r="AL941">
        <v>431.20903067160901</v>
      </c>
      <c r="AM941">
        <v>418.46393616900002</v>
      </c>
      <c r="AN941">
        <v>1.0058421516754E-3</v>
      </c>
      <c r="AO941">
        <v>8.4049823633150001E-4</v>
      </c>
      <c r="AP941">
        <v>0.30120000000000002</v>
      </c>
      <c r="AQ941">
        <v>8.602286944817E-4</v>
      </c>
      <c r="AR941">
        <v>-0.38165105621053302</v>
      </c>
      <c r="AS941">
        <v>0.84965129510676896</v>
      </c>
      <c r="AT941">
        <v>0.95871372909650399</v>
      </c>
      <c r="AU941">
        <v>0.84965129510676896</v>
      </c>
      <c r="AV941">
        <v>0.20747446815693901</v>
      </c>
    </row>
    <row r="942" spans="1:48">
      <c r="A942" s="95">
        <v>45763</v>
      </c>
      <c r="B942" t="b">
        <v>0</v>
      </c>
      <c r="C942" t="b">
        <v>0</v>
      </c>
      <c r="E942" t="s">
        <v>105</v>
      </c>
      <c r="F942">
        <v>5372.1875</v>
      </c>
      <c r="H942">
        <v>0</v>
      </c>
      <c r="J942">
        <v>4.3299999999999998E-2</v>
      </c>
      <c r="K942">
        <v>11626.790178949501</v>
      </c>
      <c r="L942">
        <v>11769.585999999999</v>
      </c>
      <c r="M942">
        <v>420.153971229673</v>
      </c>
      <c r="O942">
        <v>30.12</v>
      </c>
      <c r="P942">
        <v>11769.585999999999</v>
      </c>
      <c r="Q942">
        <v>1.0014143645378899</v>
      </c>
      <c r="T942">
        <v>5.70718345368426E-2</v>
      </c>
      <c r="U942">
        <v>0.39324996744440199</v>
      </c>
      <c r="V942">
        <v>0.46566474613962</v>
      </c>
      <c r="W942">
        <v>0.46566474613962</v>
      </c>
      <c r="X942">
        <v>-0.301452433861502</v>
      </c>
      <c r="Z942">
        <v>0.13001067513733899</v>
      </c>
      <c r="AA942">
        <v>0.118464595296841</v>
      </c>
      <c r="AB942" s="111">
        <v>0.128160006532405</v>
      </c>
      <c r="AC942">
        <v>2.9083473115850002E-4</v>
      </c>
      <c r="AD942">
        <v>446.621438692715</v>
      </c>
      <c r="AE942" s="111">
        <v>445.61087370625302</v>
      </c>
      <c r="AG942">
        <v>446.621438692715</v>
      </c>
      <c r="AI942" s="96">
        <v>2.0706587193335902E-6</v>
      </c>
      <c r="AK942">
        <v>424.836483420305</v>
      </c>
      <c r="AL942">
        <v>431.20903067160901</v>
      </c>
      <c r="AM942">
        <v>418.46393616900002</v>
      </c>
      <c r="AN942">
        <v>8.4049823633150001E-4</v>
      </c>
      <c r="AO942">
        <v>6.7515432098759996E-4</v>
      </c>
      <c r="AP942">
        <v>0.30120000000000002</v>
      </c>
      <c r="AQ942">
        <v>4.5886321012310002E-4</v>
      </c>
      <c r="AR942">
        <v>-0.30191129707162501</v>
      </c>
      <c r="AS942">
        <v>0.84965129510676896</v>
      </c>
      <c r="AT942">
        <v>0.96886164316290502</v>
      </c>
      <c r="AU942">
        <v>0.84965129510676896</v>
      </c>
      <c r="AV942">
        <v>0.128160006532405</v>
      </c>
    </row>
    <row r="943" spans="1:48">
      <c r="A943" s="95">
        <v>45763</v>
      </c>
      <c r="B943" t="b">
        <v>0</v>
      </c>
      <c r="C943" t="b">
        <v>0</v>
      </c>
      <c r="E943" t="s">
        <v>106</v>
      </c>
      <c r="F943">
        <v>5376.0124999999998</v>
      </c>
      <c r="H943">
        <v>0</v>
      </c>
      <c r="J943">
        <v>4.3299999999999998E-2</v>
      </c>
      <c r="K943">
        <v>11626.790178949501</v>
      </c>
      <c r="L943">
        <v>11777.88</v>
      </c>
      <c r="M943">
        <v>420.45005276027098</v>
      </c>
      <c r="O943">
        <v>30.12</v>
      </c>
      <c r="P943">
        <v>11777.88</v>
      </c>
      <c r="Q943">
        <v>1.00071200046535</v>
      </c>
      <c r="T943">
        <v>5.70718345368426E-2</v>
      </c>
      <c r="U943">
        <v>0.38133886201918599</v>
      </c>
      <c r="V943">
        <v>0.458655216503357</v>
      </c>
      <c r="W943">
        <v>0.458655216503357</v>
      </c>
      <c r="X943">
        <v>-0.24197320558247801</v>
      </c>
      <c r="Z943">
        <v>0.13001067513733899</v>
      </c>
      <c r="AA943">
        <v>0.118451428986941</v>
      </c>
      <c r="AB943" s="111">
        <v>0.14688019615637199</v>
      </c>
      <c r="AC943" s="96">
        <v>8.8442040867997494E-5</v>
      </c>
      <c r="AD943">
        <v>446.621438692715</v>
      </c>
      <c r="AE943" s="111">
        <v>445.65028444135697</v>
      </c>
      <c r="AG943">
        <v>446.621438692715</v>
      </c>
      <c r="AI943" s="96">
        <v>4.9624910020680503E-7</v>
      </c>
      <c r="AK943">
        <v>424.836483420305</v>
      </c>
      <c r="AL943">
        <v>431.20903067160901</v>
      </c>
      <c r="AM943">
        <v>418.46393616900002</v>
      </c>
      <c r="AN943">
        <v>6.7515432098759996E-4</v>
      </c>
      <c r="AO943">
        <v>5.0981040564370003E-4</v>
      </c>
      <c r="AP943">
        <v>0.30120000000000002</v>
      </c>
      <c r="AQ943">
        <v>1.0283695283040001E-4</v>
      </c>
      <c r="AR943">
        <v>-0.24207604253530801</v>
      </c>
      <c r="AS943">
        <v>0.84965129510676896</v>
      </c>
      <c r="AT943">
        <v>0.96893680790107894</v>
      </c>
      <c r="AU943">
        <v>0.84965129510676896</v>
      </c>
      <c r="AV943">
        <v>0.14688019615637199</v>
      </c>
    </row>
    <row r="944" spans="1:48">
      <c r="A944" s="95">
        <v>45763</v>
      </c>
      <c r="B944" t="b">
        <v>0</v>
      </c>
      <c r="C944" t="b">
        <v>0</v>
      </c>
      <c r="E944" t="s">
        <v>107</v>
      </c>
      <c r="F944">
        <v>5358.7250000000004</v>
      </c>
      <c r="H944">
        <v>0</v>
      </c>
      <c r="J944">
        <v>4.3299999999999998E-2</v>
      </c>
      <c r="K944">
        <v>11626.790178949501</v>
      </c>
      <c r="L944">
        <v>11740.456</v>
      </c>
      <c r="M944">
        <v>419.11408034634701</v>
      </c>
      <c r="O944">
        <v>30.12</v>
      </c>
      <c r="P944">
        <v>11740.456</v>
      </c>
      <c r="Q944">
        <v>0.99678432667334704</v>
      </c>
      <c r="T944">
        <v>5.70718345368426E-2</v>
      </c>
      <c r="U944">
        <v>0.37116866169513002</v>
      </c>
      <c r="V944">
        <v>0.45231589967276697</v>
      </c>
      <c r="W944">
        <v>0.45231589967276697</v>
      </c>
      <c r="X944">
        <v>-0.38954616690432498</v>
      </c>
      <c r="Z944">
        <v>0.13001067513733899</v>
      </c>
      <c r="AA944">
        <v>0.118457717016886</v>
      </c>
      <c r="AB944" s="111">
        <v>0.161907072067037</v>
      </c>
      <c r="AC944">
        <v>-4.6821184585710003E-4</v>
      </c>
      <c r="AD944">
        <v>446.621438692715</v>
      </c>
      <c r="AE944" s="111">
        <v>445.44162569907201</v>
      </c>
      <c r="AG944">
        <v>446.621438692715</v>
      </c>
      <c r="AI944" s="96">
        <v>1.0128565756149699E-5</v>
      </c>
      <c r="AK944">
        <v>424.836483420305</v>
      </c>
      <c r="AL944">
        <v>431.20903067160901</v>
      </c>
      <c r="AM944">
        <v>418.46393616900002</v>
      </c>
      <c r="AN944">
        <v>5.0981040564370003E-4</v>
      </c>
      <c r="AO944">
        <v>3.4446649029979998E-4</v>
      </c>
      <c r="AP944">
        <v>0.30120000000000002</v>
      </c>
      <c r="AQ944" s="96">
        <v>1.8244132326806199E-7</v>
      </c>
      <c r="AR944">
        <v>-0.38954634934564902</v>
      </c>
      <c r="AS944">
        <v>0.84965129510676896</v>
      </c>
      <c r="AT944">
        <v>0.96905851337283799</v>
      </c>
      <c r="AU944">
        <v>0.84965129510676896</v>
      </c>
      <c r="AV944">
        <v>0.161907072067037</v>
      </c>
    </row>
    <row r="945" spans="1:48">
      <c r="A945" s="95">
        <v>45763</v>
      </c>
      <c r="B945" t="b">
        <v>0</v>
      </c>
      <c r="C945" t="b">
        <v>0</v>
      </c>
      <c r="E945" t="s">
        <v>108</v>
      </c>
      <c r="F945">
        <v>5309.05</v>
      </c>
      <c r="H945">
        <v>0</v>
      </c>
      <c r="J945">
        <v>4.3299999999999998E-2</v>
      </c>
      <c r="K945">
        <v>11626.790178949501</v>
      </c>
      <c r="L945">
        <v>11631.596</v>
      </c>
      <c r="M945">
        <v>415.22796563440602</v>
      </c>
      <c r="O945">
        <v>30.12</v>
      </c>
      <c r="P945">
        <v>11631.596</v>
      </c>
      <c r="Q945">
        <v>0.990730071052349</v>
      </c>
      <c r="T945">
        <v>5.70718345368426E-2</v>
      </c>
      <c r="U945">
        <v>0.37240405493322498</v>
      </c>
      <c r="V945">
        <v>0.45060433921534199</v>
      </c>
      <c r="W945">
        <v>0.45060433921534199</v>
      </c>
      <c r="X945">
        <v>-0.97280636970068401</v>
      </c>
      <c r="Z945">
        <v>0.13001067513733899</v>
      </c>
      <c r="AA945">
        <v>0.118525182178361</v>
      </c>
      <c r="AB945" s="111">
        <v>0.13177303383511399</v>
      </c>
      <c r="AC945">
        <v>-1.5042501415796999E-3</v>
      </c>
      <c r="AD945">
        <v>446.621438692715</v>
      </c>
      <c r="AE945" s="111">
        <v>444.77157007054899</v>
      </c>
      <c r="AG945">
        <v>446.621438692715</v>
      </c>
      <c r="AI945" s="96">
        <v>8.6777921689605103E-5</v>
      </c>
      <c r="AK945">
        <v>424.836483420305</v>
      </c>
      <c r="AL945">
        <v>431.20903067160901</v>
      </c>
      <c r="AM945">
        <v>418.46393616900002</v>
      </c>
      <c r="AN945">
        <v>3.4446649029979998E-4</v>
      </c>
      <c r="AO945">
        <v>1.7912257495590001E-4</v>
      </c>
      <c r="AP945">
        <v>0.30120000000000002</v>
      </c>
      <c r="AQ945" s="96">
        <v>3.7551840963597298E-21</v>
      </c>
      <c r="AR945">
        <v>-0.97280636970068401</v>
      </c>
      <c r="AS945">
        <v>0.84965129510676896</v>
      </c>
      <c r="AT945">
        <v>0.96900039227957702</v>
      </c>
      <c r="AU945">
        <v>0.84965129510676896</v>
      </c>
      <c r="AV945">
        <v>0.13177303383511399</v>
      </c>
    </row>
    <row r="946" spans="1:48">
      <c r="A946" s="95">
        <v>45763</v>
      </c>
      <c r="B946" t="b">
        <v>0</v>
      </c>
      <c r="C946" t="b">
        <v>0</v>
      </c>
      <c r="E946" t="s">
        <v>109</v>
      </c>
      <c r="F946">
        <v>5284.8249999999998</v>
      </c>
      <c r="H946">
        <v>0</v>
      </c>
      <c r="J946">
        <v>4.3299999999999998E-2</v>
      </c>
      <c r="K946">
        <v>11626.790178949501</v>
      </c>
      <c r="L946">
        <v>11578.625</v>
      </c>
      <c r="M946">
        <v>413.33699206829999</v>
      </c>
      <c r="O946">
        <v>30.12</v>
      </c>
      <c r="P946">
        <v>11578.625</v>
      </c>
      <c r="Q946">
        <v>0.995437036757988</v>
      </c>
      <c r="T946">
        <v>5.70718345368426E-2</v>
      </c>
      <c r="U946">
        <v>0.36409998290905399</v>
      </c>
      <c r="V946">
        <v>0.44503426218647302</v>
      </c>
      <c r="W946">
        <v>0.44503426218647302</v>
      </c>
      <c r="X946">
        <v>0</v>
      </c>
      <c r="Z946">
        <v>0.13001067513733899</v>
      </c>
      <c r="AA946">
        <v>0.11853528614884599</v>
      </c>
      <c r="AB946" s="111">
        <v>6.5052568584286997E-3</v>
      </c>
      <c r="AC946">
        <v>-6.1262923786569996E-4</v>
      </c>
      <c r="AD946">
        <v>446.621438692715</v>
      </c>
      <c r="AE946" s="111">
        <v>444.49909000255201</v>
      </c>
      <c r="AG946">
        <v>446.621438692715</v>
      </c>
      <c r="AI946" s="96">
        <v>2.0834318135941901E-5</v>
      </c>
      <c r="AK946">
        <v>424.836483420305</v>
      </c>
      <c r="AL946">
        <v>431.20903067160901</v>
      </c>
      <c r="AM946">
        <v>418.46393616900002</v>
      </c>
      <c r="AN946">
        <v>1.7912257495590001E-4</v>
      </c>
      <c r="AO946">
        <v>0</v>
      </c>
      <c r="AP946">
        <v>0.30120000000000002</v>
      </c>
      <c r="AQ946">
        <v>0</v>
      </c>
      <c r="AR946">
        <v>0</v>
      </c>
      <c r="AS946">
        <v>0.84965129510676896</v>
      </c>
      <c r="AT946">
        <v>0.96837638910218904</v>
      </c>
      <c r="AU946">
        <v>0.84965129510676896</v>
      </c>
      <c r="AV946">
        <v>6.5052568584286997E-3</v>
      </c>
    </row>
    <row r="947" spans="1:48">
      <c r="A947" s="95">
        <v>45763</v>
      </c>
      <c r="B947" t="b">
        <v>0</v>
      </c>
      <c r="C947" t="b">
        <v>0</v>
      </c>
      <c r="E947" t="s">
        <v>110</v>
      </c>
      <c r="F947">
        <v>5303.1374999999998</v>
      </c>
      <c r="G947" t="s">
        <v>111</v>
      </c>
      <c r="H947">
        <v>0</v>
      </c>
      <c r="J947">
        <v>4.3299999999999998E-2</v>
      </c>
      <c r="K947">
        <v>11626.790178949501</v>
      </c>
      <c r="L947">
        <v>11618.548000000001</v>
      </c>
      <c r="M947">
        <v>414.76217448282199</v>
      </c>
      <c r="N947">
        <v>418.98797776431002</v>
      </c>
      <c r="O947">
        <v>30.12</v>
      </c>
      <c r="P947">
        <v>11618.548000000001</v>
      </c>
      <c r="Q947">
        <v>1.00346511000837</v>
      </c>
      <c r="R947">
        <v>418.98797776431002</v>
      </c>
      <c r="S947">
        <v>5.8408448101155801E-2</v>
      </c>
      <c r="T947">
        <v>5.70718345368426E-2</v>
      </c>
      <c r="U947">
        <v>0.354779704851095</v>
      </c>
      <c r="V947">
        <v>0.43902256698354603</v>
      </c>
      <c r="W947">
        <v>0.43902256698354603</v>
      </c>
      <c r="X947">
        <v>0</v>
      </c>
      <c r="Y947">
        <v>0.13006593622534601</v>
      </c>
      <c r="Z947">
        <v>0.13001067513733899</v>
      </c>
      <c r="AA947">
        <v>0.118527080790129</v>
      </c>
      <c r="AB947" s="111">
        <v>0.156505256858428</v>
      </c>
      <c r="AC947" s="96">
        <v>7.4300700263485402E-6</v>
      </c>
      <c r="AD947">
        <v>446.621438692715</v>
      </c>
      <c r="AE947" s="111">
        <v>444.50239266191699</v>
      </c>
      <c r="AF947">
        <v>444.50239266191699</v>
      </c>
      <c r="AG947">
        <v>446.621438692715</v>
      </c>
      <c r="AH947" s="95">
        <v>45763</v>
      </c>
      <c r="AI947" s="96">
        <v>1.1847782247912901E-5</v>
      </c>
      <c r="AJ947">
        <v>414.76217448282199</v>
      </c>
      <c r="AK947">
        <v>424.836483420305</v>
      </c>
      <c r="AL947">
        <v>431.20903067160901</v>
      </c>
      <c r="AM947">
        <v>418.46393616900002</v>
      </c>
      <c r="AN947">
        <v>0</v>
      </c>
      <c r="AO947">
        <v>1.0058421516754E-3</v>
      </c>
      <c r="AP947">
        <v>0.30120000000000002</v>
      </c>
      <c r="AQ947">
        <v>0</v>
      </c>
      <c r="AR947">
        <v>0</v>
      </c>
      <c r="AS947">
        <v>0.84965129510676896</v>
      </c>
      <c r="AT947">
        <v>0.96828286957342502</v>
      </c>
      <c r="AU947">
        <v>0.84965129510676896</v>
      </c>
      <c r="AV947">
        <v>0.21955590218430601</v>
      </c>
    </row>
    <row r="948" spans="1:48">
      <c r="A948" s="95">
        <v>45764</v>
      </c>
      <c r="B948" t="b">
        <v>0</v>
      </c>
      <c r="C948" t="b">
        <v>0</v>
      </c>
      <c r="E948" t="s">
        <v>104</v>
      </c>
      <c r="F948">
        <v>5325.5749999999998</v>
      </c>
      <c r="H948">
        <v>0</v>
      </c>
      <c r="J948">
        <v>4.3299999999999998E-2</v>
      </c>
      <c r="K948">
        <v>11642.3972384525</v>
      </c>
      <c r="L948">
        <v>11670.692999999999</v>
      </c>
      <c r="M948">
        <v>416.55636789517803</v>
      </c>
      <c r="O948">
        <v>32.64</v>
      </c>
      <c r="P948">
        <v>11670.692999999999</v>
      </c>
      <c r="Q948">
        <v>1.00423098590221</v>
      </c>
      <c r="T948">
        <v>5.8408448101155801E-2</v>
      </c>
      <c r="U948">
        <v>0.34682640649249802</v>
      </c>
      <c r="V948">
        <v>0.43352578665352598</v>
      </c>
      <c r="W948">
        <v>0.43352578665352598</v>
      </c>
      <c r="X948">
        <v>0.113169316836392</v>
      </c>
      <c r="Z948">
        <v>0.13006593622534601</v>
      </c>
      <c r="AA948">
        <v>0.118322515486271</v>
      </c>
      <c r="AB948" s="111">
        <v>0.22239477819019701</v>
      </c>
      <c r="AC948">
        <v>6.5653833386080003E-4</v>
      </c>
      <c r="AD948">
        <v>444.50239266191699</v>
      </c>
      <c r="AE948" s="111">
        <v>444.79422552219302</v>
      </c>
      <c r="AG948">
        <v>444.50239266191699</v>
      </c>
      <c r="AI948" s="96">
        <v>1.8632233604712299E-5</v>
      </c>
      <c r="AK948">
        <v>414.76217448282199</v>
      </c>
      <c r="AL948">
        <v>420.98360710006398</v>
      </c>
      <c r="AM948">
        <v>408.54074186557898</v>
      </c>
      <c r="AN948">
        <v>1.0058421516754E-3</v>
      </c>
      <c r="AO948">
        <v>8.4049823633150001E-4</v>
      </c>
      <c r="AP948">
        <v>0.32640000000000002</v>
      </c>
      <c r="AQ948">
        <v>0.13296172455253699</v>
      </c>
      <c r="AR948">
        <v>-1.9792407716145499E-2</v>
      </c>
      <c r="AS948">
        <v>0.84901153395475504</v>
      </c>
      <c r="AT948">
        <v>0.96835881737929497</v>
      </c>
      <c r="AU948">
        <v>0.84901153395475504</v>
      </c>
      <c r="AV948">
        <v>0.22239477819019701</v>
      </c>
    </row>
    <row r="949" spans="1:48">
      <c r="A949" s="95">
        <v>45764</v>
      </c>
      <c r="B949" t="b">
        <v>0</v>
      </c>
      <c r="C949" t="b">
        <v>0</v>
      </c>
      <c r="E949" t="s">
        <v>105</v>
      </c>
      <c r="F949">
        <v>5303.375</v>
      </c>
      <c r="H949">
        <v>0</v>
      </c>
      <c r="J949">
        <v>4.3299999999999998E-2</v>
      </c>
      <c r="K949">
        <v>11642.3972384525</v>
      </c>
      <c r="L949">
        <v>11621.962</v>
      </c>
      <c r="M949">
        <v>414.81703601797898</v>
      </c>
      <c r="O949">
        <v>32.64</v>
      </c>
      <c r="P949">
        <v>11621.962</v>
      </c>
      <c r="Q949">
        <v>0.99583143604211699</v>
      </c>
      <c r="T949">
        <v>5.8408448101155801E-2</v>
      </c>
      <c r="U949">
        <v>0.33900483537056397</v>
      </c>
      <c r="V949">
        <v>0.42805699063562602</v>
      </c>
      <c r="W949">
        <v>0.42805699063562602</v>
      </c>
      <c r="X949">
        <v>5.5284643024871996E-3</v>
      </c>
      <c r="Z949">
        <v>0.13006593622534601</v>
      </c>
      <c r="AA949">
        <v>0.118332198774402</v>
      </c>
      <c r="AB949" s="111">
        <v>0.249988179817176</v>
      </c>
      <c r="AC949">
        <v>-9.3136914388109999E-4</v>
      </c>
      <c r="AD949">
        <v>444.50239266191699</v>
      </c>
      <c r="AE949" s="111">
        <v>444.37995790516499</v>
      </c>
      <c r="AG949">
        <v>444.50239266191699</v>
      </c>
      <c r="AI949" s="96">
        <v>1.7507894355192102E-5</v>
      </c>
      <c r="AK949">
        <v>414.76217448282199</v>
      </c>
      <c r="AL949">
        <v>420.98360710006398</v>
      </c>
      <c r="AM949">
        <v>408.54074186557898</v>
      </c>
      <c r="AN949">
        <v>8.4049823633150001E-4</v>
      </c>
      <c r="AO949">
        <v>6.7515432098759996E-4</v>
      </c>
      <c r="AP949">
        <v>0.32640000000000002</v>
      </c>
      <c r="AQ949">
        <v>4.1310986657999503E-2</v>
      </c>
      <c r="AR949">
        <v>-3.5782522355512297E-2</v>
      </c>
      <c r="AS949">
        <v>0.84901153395475504</v>
      </c>
      <c r="AT949">
        <v>0.97024863139803197</v>
      </c>
      <c r="AU949">
        <v>0.84901153395475504</v>
      </c>
      <c r="AV949">
        <v>0.249988179817176</v>
      </c>
    </row>
    <row r="950" spans="1:48">
      <c r="A950" s="95">
        <v>45764</v>
      </c>
      <c r="B950" t="b">
        <v>0</v>
      </c>
      <c r="C950" t="b">
        <v>0</v>
      </c>
      <c r="E950" t="s">
        <v>106</v>
      </c>
      <c r="F950">
        <v>5318.4875000000002</v>
      </c>
      <c r="H950">
        <v>0</v>
      </c>
      <c r="J950">
        <v>4.3299999999999998E-2</v>
      </c>
      <c r="K950">
        <v>11642.3972384525</v>
      </c>
      <c r="L950">
        <v>11655.496999999999</v>
      </c>
      <c r="M950">
        <v>416.01398445946103</v>
      </c>
      <c r="O950">
        <v>32.64</v>
      </c>
      <c r="P950">
        <v>11655.496999999999</v>
      </c>
      <c r="Q950">
        <v>1.0028496004902501</v>
      </c>
      <c r="T950">
        <v>5.8408448101155801E-2</v>
      </c>
      <c r="U950">
        <v>0.33001138184270501</v>
      </c>
      <c r="V950">
        <v>0.42210798243786002</v>
      </c>
      <c r="W950">
        <v>0.42210798243786002</v>
      </c>
      <c r="X950">
        <v>4.7076204120301002E-2</v>
      </c>
      <c r="Z950">
        <v>0.13006593622534601</v>
      </c>
      <c r="AA950">
        <v>0.11820717730568001</v>
      </c>
      <c r="AB950" s="111">
        <v>0.23037280508470001</v>
      </c>
      <c r="AC950">
        <v>7.1937566963239995E-4</v>
      </c>
      <c r="AD950">
        <v>444.50239266191699</v>
      </c>
      <c r="AE950" s="111">
        <v>444.69963403495399</v>
      </c>
      <c r="AG950">
        <v>444.50239266191699</v>
      </c>
      <c r="AI950" s="96">
        <v>8.3020639208825398E-6</v>
      </c>
      <c r="AK950">
        <v>414.76217448282199</v>
      </c>
      <c r="AL950">
        <v>420.98360710006398</v>
      </c>
      <c r="AM950">
        <v>408.54074186557898</v>
      </c>
      <c r="AN950">
        <v>6.7515432098759996E-4</v>
      </c>
      <c r="AO950">
        <v>5.0981040564370003E-4</v>
      </c>
      <c r="AP950">
        <v>0.32640000000000002</v>
      </c>
      <c r="AQ950">
        <v>5.3958368786863997E-2</v>
      </c>
      <c r="AR950">
        <v>-6.8821646665629E-3</v>
      </c>
      <c r="AS950">
        <v>0.84901153395475504</v>
      </c>
      <c r="AT950">
        <v>0.97015933184483605</v>
      </c>
      <c r="AU950">
        <v>0.84901153395475504</v>
      </c>
      <c r="AV950">
        <v>0.23037280508470001</v>
      </c>
    </row>
    <row r="951" spans="1:48">
      <c r="A951" s="95">
        <v>45764</v>
      </c>
      <c r="B951" t="b">
        <v>0</v>
      </c>
      <c r="C951" t="b">
        <v>0</v>
      </c>
      <c r="E951" t="s">
        <v>107</v>
      </c>
      <c r="F951">
        <v>5337.4375</v>
      </c>
      <c r="H951">
        <v>0</v>
      </c>
      <c r="J951">
        <v>4.3299999999999998E-2</v>
      </c>
      <c r="K951">
        <v>11642.3972384525</v>
      </c>
      <c r="L951">
        <v>11696.358</v>
      </c>
      <c r="M951">
        <v>417.47241625511901</v>
      </c>
      <c r="O951">
        <v>32.64</v>
      </c>
      <c r="P951">
        <v>11696.358</v>
      </c>
      <c r="Q951">
        <v>1.0035630430644</v>
      </c>
      <c r="T951">
        <v>5.8408448101155801E-2</v>
      </c>
      <c r="U951">
        <v>0.32197717762841199</v>
      </c>
      <c r="V951">
        <v>0.41650692085595997</v>
      </c>
      <c r="W951">
        <v>0.41650692085595997</v>
      </c>
      <c r="X951">
        <v>8.3689573523429497E-2</v>
      </c>
      <c r="Z951">
        <v>0.13006593622534601</v>
      </c>
      <c r="AA951">
        <v>0.11824480035109999</v>
      </c>
      <c r="AB951" s="111">
        <v>0.242871840833118</v>
      </c>
      <c r="AC951">
        <v>8.0637444642609997E-4</v>
      </c>
      <c r="AD951">
        <v>444.50239266191699</v>
      </c>
      <c r="AE951" s="111">
        <v>445.05822845617502</v>
      </c>
      <c r="AG951">
        <v>444.50239266191699</v>
      </c>
      <c r="AI951" s="96">
        <v>1.22471796728076E-5</v>
      </c>
      <c r="AK951">
        <v>414.76217448282199</v>
      </c>
      <c r="AL951">
        <v>420.98360710006398</v>
      </c>
      <c r="AM951">
        <v>408.54074186557898</v>
      </c>
      <c r="AN951">
        <v>5.0981040564370003E-4</v>
      </c>
      <c r="AO951">
        <v>3.4446649029979998E-4</v>
      </c>
      <c r="AP951">
        <v>0.32640000000000002</v>
      </c>
      <c r="AQ951">
        <v>8.3866005935861604E-2</v>
      </c>
      <c r="AR951">
        <v>-1.7643241243209999E-4</v>
      </c>
      <c r="AS951">
        <v>0.84901153395475504</v>
      </c>
      <c r="AT951">
        <v>0.971311090764161</v>
      </c>
      <c r="AU951">
        <v>0.84901153395475504</v>
      </c>
      <c r="AV951">
        <v>0.242871840833118</v>
      </c>
    </row>
    <row r="952" spans="1:48">
      <c r="A952" s="95">
        <v>45764</v>
      </c>
      <c r="B952" t="b">
        <v>0</v>
      </c>
      <c r="C952" t="b">
        <v>0</v>
      </c>
      <c r="E952" t="s">
        <v>108</v>
      </c>
      <c r="F952">
        <v>5342.8625000000002</v>
      </c>
      <c r="H952">
        <v>0</v>
      </c>
      <c r="J952">
        <v>4.3299999999999998E-2</v>
      </c>
      <c r="K952">
        <v>11642.3972384525</v>
      </c>
      <c r="L952">
        <v>11707.169</v>
      </c>
      <c r="M952">
        <v>417.85828801897401</v>
      </c>
      <c r="O952">
        <v>32.64</v>
      </c>
      <c r="P952">
        <v>11707.169</v>
      </c>
      <c r="Q952">
        <v>1.00101640534432</v>
      </c>
      <c r="T952">
        <v>5.8408448101155801E-2</v>
      </c>
      <c r="U952">
        <v>0.31231311933968198</v>
      </c>
      <c r="V952">
        <v>0.41026679679661399</v>
      </c>
      <c r="W952">
        <v>0.41026679679661399</v>
      </c>
      <c r="X952">
        <v>4.4228955591857702E-2</v>
      </c>
      <c r="Z952">
        <v>0.13006593622534601</v>
      </c>
      <c r="AA952">
        <v>0.118102729972889</v>
      </c>
      <c r="AB952" s="111">
        <v>0.25317042103520498</v>
      </c>
      <c r="AC952">
        <v>2.234577535293E-4</v>
      </c>
      <c r="AD952">
        <v>444.50239266191699</v>
      </c>
      <c r="AE952" s="111">
        <v>445.15768016809602</v>
      </c>
      <c r="AG952">
        <v>444.50239266191699</v>
      </c>
      <c r="AI952" s="96">
        <v>8.53550386790346E-7</v>
      </c>
      <c r="AK952">
        <v>414.76217448282199</v>
      </c>
      <c r="AL952">
        <v>420.98360710006398</v>
      </c>
      <c r="AM952">
        <v>408.54074186557898</v>
      </c>
      <c r="AN952">
        <v>3.4446649029979998E-4</v>
      </c>
      <c r="AO952">
        <v>1.7912257495590001E-4</v>
      </c>
      <c r="AP952">
        <v>0.32640000000000002</v>
      </c>
      <c r="AQ952">
        <v>4.4229076207613099E-2</v>
      </c>
      <c r="AR952" s="96">
        <v>-1.20615755383468E-7</v>
      </c>
      <c r="AS952">
        <v>0.84901153395475504</v>
      </c>
      <c r="AT952">
        <v>0.97096476060987402</v>
      </c>
      <c r="AU952">
        <v>0.84901153395475504</v>
      </c>
      <c r="AV952">
        <v>0.25317042103520498</v>
      </c>
    </row>
    <row r="953" spans="1:48">
      <c r="A953" s="95">
        <v>45764</v>
      </c>
      <c r="B953" t="b">
        <v>0</v>
      </c>
      <c r="C953" t="b">
        <v>0</v>
      </c>
      <c r="E953" t="s">
        <v>109</v>
      </c>
      <c r="F953">
        <v>5344.7875000000004</v>
      </c>
      <c r="H953">
        <v>0</v>
      </c>
      <c r="J953">
        <v>4.3299999999999998E-2</v>
      </c>
      <c r="K953">
        <v>11642.3972384525</v>
      </c>
      <c r="L953">
        <v>11711.197</v>
      </c>
      <c r="M953">
        <v>418.00205746350298</v>
      </c>
      <c r="O953">
        <v>32.64</v>
      </c>
      <c r="P953">
        <v>11711.197</v>
      </c>
      <c r="Q953">
        <v>1.00036029375639</v>
      </c>
      <c r="T953">
        <v>5.8408448101155801E-2</v>
      </c>
      <c r="U953">
        <v>0.30281948480694199</v>
      </c>
      <c r="V953">
        <v>0.40407368348609601</v>
      </c>
      <c r="W953">
        <v>0.40407368348609601</v>
      </c>
      <c r="X953">
        <v>0</v>
      </c>
      <c r="Z953">
        <v>0.13006593622534601</v>
      </c>
      <c r="AA953">
        <v>0.117362075768377</v>
      </c>
      <c r="AB953" s="111">
        <v>0.247501821385089</v>
      </c>
      <c r="AC953" s="96">
        <v>8.6539634861271199E-5</v>
      </c>
      <c r="AD953">
        <v>444.50239266191699</v>
      </c>
      <c r="AE953" s="111">
        <v>445.19620395119301</v>
      </c>
      <c r="AG953">
        <v>444.50239266191699</v>
      </c>
      <c r="AI953" s="96">
        <v>1.1833841421557201E-7</v>
      </c>
      <c r="AK953">
        <v>414.76217448282199</v>
      </c>
      <c r="AL953">
        <v>420.98360710006398</v>
      </c>
      <c r="AM953">
        <v>408.54074186557898</v>
      </c>
      <c r="AN953">
        <v>1.7912257495590001E-4</v>
      </c>
      <c r="AO953">
        <v>0</v>
      </c>
      <c r="AP953">
        <v>0.32640000000000002</v>
      </c>
      <c r="AQ953">
        <v>0</v>
      </c>
      <c r="AR953">
        <v>0</v>
      </c>
      <c r="AS953">
        <v>0.84901153395475504</v>
      </c>
      <c r="AT953">
        <v>0.97227133263738696</v>
      </c>
      <c r="AU953">
        <v>0.84901153395475504</v>
      </c>
      <c r="AV953">
        <v>0.247501821385089</v>
      </c>
    </row>
    <row r="954" spans="1:48">
      <c r="A954" s="95">
        <v>45764</v>
      </c>
      <c r="B954" t="b">
        <v>0</v>
      </c>
      <c r="C954" t="b">
        <v>0</v>
      </c>
      <c r="E954" t="s">
        <v>110</v>
      </c>
      <c r="F954">
        <v>5310.5249999999996</v>
      </c>
      <c r="G954" t="s">
        <v>111</v>
      </c>
      <c r="H954">
        <v>0</v>
      </c>
      <c r="J954">
        <v>4.3299999999999998E-2</v>
      </c>
      <c r="K954">
        <v>11642.3972384525</v>
      </c>
      <c r="L954">
        <v>11636.174000000001</v>
      </c>
      <c r="M954">
        <v>415.32429802037501</v>
      </c>
      <c r="N954">
        <v>419.571646146609</v>
      </c>
      <c r="O954">
        <v>32.64</v>
      </c>
      <c r="P954">
        <v>11636.174000000001</v>
      </c>
      <c r="Q954">
        <v>0.99358954869580796</v>
      </c>
      <c r="R954">
        <v>419.571646146609</v>
      </c>
      <c r="S954">
        <v>5.4774056719432598E-2</v>
      </c>
      <c r="T954">
        <v>5.8408448101155801E-2</v>
      </c>
      <c r="U954">
        <v>0.30094702819171598</v>
      </c>
      <c r="V954">
        <v>0.40070313368645599</v>
      </c>
      <c r="W954">
        <v>0.40070313368645599</v>
      </c>
      <c r="X954">
        <v>0</v>
      </c>
      <c r="Y954">
        <v>0.12792253700405701</v>
      </c>
      <c r="Z954">
        <v>0.13006593622534601</v>
      </c>
      <c r="AA954">
        <v>0.117465952782286</v>
      </c>
      <c r="AB954" s="111">
        <v>0.241630005603065</v>
      </c>
      <c r="AC954">
        <v>-1.5861065051597999E-3</v>
      </c>
      <c r="AD954">
        <v>444.50239266191699</v>
      </c>
      <c r="AE954" s="111">
        <v>444.49007535603403</v>
      </c>
      <c r="AF954">
        <v>444.49007535603403</v>
      </c>
      <c r="AG954">
        <v>444.50239266191699</v>
      </c>
      <c r="AH954" s="95">
        <v>45764</v>
      </c>
      <c r="AI954" s="96">
        <v>4.1302454850794601E-5</v>
      </c>
      <c r="AJ954">
        <v>415.32429802037501</v>
      </c>
      <c r="AK954">
        <v>414.76217448282199</v>
      </c>
      <c r="AL954">
        <v>420.98360710006398</v>
      </c>
      <c r="AM954">
        <v>408.54074186557898</v>
      </c>
      <c r="AN954">
        <v>0</v>
      </c>
      <c r="AO954">
        <v>1.0058421516754E-3</v>
      </c>
      <c r="AP954">
        <v>0.32640000000000002</v>
      </c>
      <c r="AQ954">
        <v>0</v>
      </c>
      <c r="AR954">
        <v>0</v>
      </c>
      <c r="AS954">
        <v>0.84901153395475504</v>
      </c>
      <c r="AT954">
        <v>0.97902938591006505</v>
      </c>
      <c r="AU954">
        <v>0.84901153395475504</v>
      </c>
      <c r="AV954">
        <v>0.241630005603065</v>
      </c>
    </row>
    <row r="955" spans="1:48">
      <c r="A955" s="95">
        <v>45768</v>
      </c>
      <c r="B955" t="b">
        <v>0</v>
      </c>
      <c r="C955" t="b">
        <v>0</v>
      </c>
      <c r="E955" t="s">
        <v>104</v>
      </c>
      <c r="F955">
        <v>5236.6000000000004</v>
      </c>
      <c r="H955">
        <v>0</v>
      </c>
      <c r="J955">
        <v>4.3299999999999998E-2</v>
      </c>
      <c r="K955">
        <v>11368.9845494113</v>
      </c>
      <c r="L955">
        <v>11478.945</v>
      </c>
      <c r="M955">
        <v>409.459633179859</v>
      </c>
      <c r="O955">
        <v>29.65</v>
      </c>
      <c r="P955">
        <v>11478.945</v>
      </c>
      <c r="Q955">
        <v>0.98607953074319399</v>
      </c>
      <c r="T955">
        <v>5.4774056719432598E-2</v>
      </c>
      <c r="U955">
        <v>0.32640575699562302</v>
      </c>
      <c r="V955">
        <v>0.40798160121543903</v>
      </c>
      <c r="W955">
        <v>0.40798160121543903</v>
      </c>
      <c r="X955">
        <v>-0.45659729009873101</v>
      </c>
      <c r="Z955">
        <v>0.12792253700405701</v>
      </c>
      <c r="AA955">
        <v>0.117944573763424</v>
      </c>
      <c r="AB955" s="111">
        <v>0.25062994867826999</v>
      </c>
      <c r="AC955">
        <v>-3.4684374758626002E-3</v>
      </c>
      <c r="AD955">
        <v>444.49007535603403</v>
      </c>
      <c r="AE955" s="111">
        <v>442.94838932101999</v>
      </c>
      <c r="AG955">
        <v>444.49007535603403</v>
      </c>
      <c r="AI955">
        <v>2.022463269945E-4</v>
      </c>
      <c r="AK955">
        <v>415.32429802037501</v>
      </c>
      <c r="AL955">
        <v>421.55416249068003</v>
      </c>
      <c r="AM955">
        <v>409.09443355006903</v>
      </c>
      <c r="AN955">
        <v>1.0058421516754E-3</v>
      </c>
      <c r="AO955">
        <v>8.4049823633150001E-4</v>
      </c>
      <c r="AP955">
        <v>0.29649999999999999</v>
      </c>
      <c r="AQ955">
        <v>3.5956457990420001E-4</v>
      </c>
      <c r="AR955">
        <v>-0.456956854678635</v>
      </c>
      <c r="AS955">
        <v>0.87328874635703202</v>
      </c>
      <c r="AT955">
        <v>0.97808693862289497</v>
      </c>
      <c r="AU955">
        <v>0.87328874635703202</v>
      </c>
      <c r="AV955">
        <v>0.25062994867826999</v>
      </c>
    </row>
    <row r="956" spans="1:48">
      <c r="A956" s="95">
        <v>45768</v>
      </c>
      <c r="B956" t="b">
        <v>0</v>
      </c>
      <c r="C956" t="b">
        <v>0</v>
      </c>
      <c r="E956" t="s">
        <v>105</v>
      </c>
      <c r="F956">
        <v>5194.8500000000004</v>
      </c>
      <c r="H956">
        <v>0</v>
      </c>
      <c r="J956">
        <v>4.3299999999999998E-2</v>
      </c>
      <c r="K956">
        <v>11368.9845494113</v>
      </c>
      <c r="L956">
        <v>11387.166999999999</v>
      </c>
      <c r="M956">
        <v>406.18586662605298</v>
      </c>
      <c r="O956">
        <v>29.65</v>
      </c>
      <c r="P956">
        <v>11387.166999999999</v>
      </c>
      <c r="Q956">
        <v>0.99202726960241305</v>
      </c>
      <c r="T956">
        <v>5.4774056719432598E-2</v>
      </c>
      <c r="U956">
        <v>0.32706059166598</v>
      </c>
      <c r="V956">
        <v>0.406036568647343</v>
      </c>
      <c r="W956">
        <v>0.406036568647343</v>
      </c>
      <c r="X956">
        <v>-0.821810664504388</v>
      </c>
      <c r="Z956">
        <v>0.12792253700405701</v>
      </c>
      <c r="AA956">
        <v>0.117133771994912</v>
      </c>
      <c r="AB956" s="111">
        <v>0.13292567847963799</v>
      </c>
      <c r="AC956">
        <v>-2.0156405936415998E-3</v>
      </c>
      <c r="AD956">
        <v>444.49007535603403</v>
      </c>
      <c r="AE956" s="111">
        <v>442.055564566616</v>
      </c>
      <c r="AG956">
        <v>444.49007535603403</v>
      </c>
      <c r="AI956" s="96">
        <v>6.4440244831903096E-5</v>
      </c>
      <c r="AK956">
        <v>415.32429802037501</v>
      </c>
      <c r="AL956">
        <v>421.55416249068003</v>
      </c>
      <c r="AM956">
        <v>409.09443355006903</v>
      </c>
      <c r="AN956">
        <v>8.4049823633150001E-4</v>
      </c>
      <c r="AO956">
        <v>6.7515432098759996E-4</v>
      </c>
      <c r="AP956">
        <v>0.29649999999999999</v>
      </c>
      <c r="AQ956" s="96">
        <v>7.3021971756277204E-7</v>
      </c>
      <c r="AR956">
        <v>-0.82181139472410503</v>
      </c>
      <c r="AS956">
        <v>0.87328874635703202</v>
      </c>
      <c r="AT956">
        <v>0.97372193465655499</v>
      </c>
      <c r="AU956">
        <v>0.87328874635703202</v>
      </c>
      <c r="AV956">
        <v>0.13292567847963799</v>
      </c>
    </row>
    <row r="957" spans="1:48">
      <c r="A957" s="95">
        <v>45768</v>
      </c>
      <c r="B957" t="b">
        <v>0</v>
      </c>
      <c r="C957" t="b">
        <v>0</v>
      </c>
      <c r="E957" t="s">
        <v>106</v>
      </c>
      <c r="F957">
        <v>5157.1374999999998</v>
      </c>
      <c r="H957">
        <v>0</v>
      </c>
      <c r="J957">
        <v>4.3299999999999998E-2</v>
      </c>
      <c r="K957">
        <v>11368.9845494113</v>
      </c>
      <c r="L957">
        <v>11305.781999999999</v>
      </c>
      <c r="M957">
        <v>403.28282351134601</v>
      </c>
      <c r="O957">
        <v>29.65</v>
      </c>
      <c r="P957">
        <v>11305.781999999999</v>
      </c>
      <c r="Q957">
        <v>0.99274040636399496</v>
      </c>
      <c r="T957">
        <v>5.4774056719432598E-2</v>
      </c>
      <c r="U957">
        <v>0.325569954364131</v>
      </c>
      <c r="V957">
        <v>0.40328943133567102</v>
      </c>
      <c r="W957">
        <v>0.40328943133567102</v>
      </c>
      <c r="X957">
        <v>-0.983572961642314</v>
      </c>
      <c r="Z957">
        <v>0.12792253700405701</v>
      </c>
      <c r="AA957">
        <v>0.117142896788442</v>
      </c>
      <c r="AB957" s="111">
        <v>4.4520810304874599E-2</v>
      </c>
      <c r="AC957">
        <v>-9.5887102058130004E-4</v>
      </c>
      <c r="AD957">
        <v>444.49007535603403</v>
      </c>
      <c r="AE957" s="111">
        <v>441.63169029626602</v>
      </c>
      <c r="AG957">
        <v>444.49007535603403</v>
      </c>
      <c r="AI957" s="96">
        <v>5.1448246419269497E-5</v>
      </c>
      <c r="AK957">
        <v>415.32429802037501</v>
      </c>
      <c r="AL957">
        <v>421.55416249068003</v>
      </c>
      <c r="AM957">
        <v>409.09443355006903</v>
      </c>
      <c r="AN957">
        <v>6.7515432098759996E-4</v>
      </c>
      <c r="AO957">
        <v>5.0981040564370003E-4</v>
      </c>
      <c r="AP957">
        <v>0.29649999999999999</v>
      </c>
      <c r="AQ957" s="96">
        <v>1.85303882449832E-11</v>
      </c>
      <c r="AR957">
        <v>-0.98357296166084396</v>
      </c>
      <c r="AS957">
        <v>0.87328874635703202</v>
      </c>
      <c r="AT957">
        <v>0.98109461873302894</v>
      </c>
      <c r="AU957">
        <v>0.87328874635703202</v>
      </c>
      <c r="AV957">
        <v>4.4520810304874599E-2</v>
      </c>
    </row>
    <row r="958" spans="1:48">
      <c r="A958" s="95">
        <v>45768</v>
      </c>
      <c r="B958" t="b">
        <v>0</v>
      </c>
      <c r="C958" t="b">
        <v>0</v>
      </c>
      <c r="E958" t="s">
        <v>107</v>
      </c>
      <c r="F958">
        <v>5165.5</v>
      </c>
      <c r="H958">
        <v>0</v>
      </c>
      <c r="J958">
        <v>4.3299999999999998E-2</v>
      </c>
      <c r="K958">
        <v>11368.9845494113</v>
      </c>
      <c r="L958">
        <v>11325.447</v>
      </c>
      <c r="M958">
        <v>403.98428376631603</v>
      </c>
      <c r="O958">
        <v>29.65</v>
      </c>
      <c r="P958">
        <v>11325.447</v>
      </c>
      <c r="Q958">
        <v>1.0016215390805401</v>
      </c>
      <c r="T958">
        <v>5.4774056719432598E-2</v>
      </c>
      <c r="U958">
        <v>0.31615771790835301</v>
      </c>
      <c r="V958">
        <v>0.39739517111303102</v>
      </c>
      <c r="W958">
        <v>0.39739517111303102</v>
      </c>
      <c r="X958">
        <v>-0.988739729339984</v>
      </c>
      <c r="Z958">
        <v>0.12792253700405701</v>
      </c>
      <c r="AA958">
        <v>0.116744305746878</v>
      </c>
      <c r="AB958" s="111">
        <v>4.9804531449507998E-3</v>
      </c>
      <c r="AC958" s="96">
        <v>7.3484370105569798E-5</v>
      </c>
      <c r="AD958">
        <v>444.49007535603403</v>
      </c>
      <c r="AE958" s="111">
        <v>441.66414332284597</v>
      </c>
      <c r="AG958">
        <v>444.49007535603403</v>
      </c>
      <c r="AI958" s="96">
        <v>3.0201730861187399E-6</v>
      </c>
      <c r="AK958">
        <v>415.32429802037501</v>
      </c>
      <c r="AL958">
        <v>421.55416249068003</v>
      </c>
      <c r="AM958">
        <v>409.09443355006903</v>
      </c>
      <c r="AN958">
        <v>5.0981040564370003E-4</v>
      </c>
      <c r="AO958">
        <v>3.4446649029979998E-4</v>
      </c>
      <c r="AP958">
        <v>0.29649999999999999</v>
      </c>
      <c r="AQ958" s="96">
        <v>5.2327322739811401E-15</v>
      </c>
      <c r="AR958">
        <v>-0.98873972933998899</v>
      </c>
      <c r="AS958">
        <v>0.87328874635703202</v>
      </c>
      <c r="AT958">
        <v>0.98101223646378199</v>
      </c>
      <c r="AU958">
        <v>0.87328874635703202</v>
      </c>
      <c r="AV958">
        <v>4.9804531449507998E-3</v>
      </c>
    </row>
    <row r="959" spans="1:48">
      <c r="A959" s="95">
        <v>45768</v>
      </c>
      <c r="B959" t="b">
        <v>0</v>
      </c>
      <c r="C959" t="b">
        <v>0</v>
      </c>
      <c r="E959" t="s">
        <v>108</v>
      </c>
      <c r="F959">
        <v>5136.6000000000004</v>
      </c>
      <c r="H959">
        <v>0</v>
      </c>
      <c r="J959">
        <v>4.3299999999999998E-2</v>
      </c>
      <c r="K959">
        <v>11368.9845494113</v>
      </c>
      <c r="L959">
        <v>11262.556</v>
      </c>
      <c r="M959">
        <v>401.74093075867302</v>
      </c>
      <c r="O959">
        <v>29.65</v>
      </c>
      <c r="P959">
        <v>11262.556</v>
      </c>
      <c r="Q959">
        <v>0.99440518826831803</v>
      </c>
      <c r="T959">
        <v>5.4774056719432598E-2</v>
      </c>
      <c r="U959">
        <v>0.31183380392781701</v>
      </c>
      <c r="V959">
        <v>0.39347962435247502</v>
      </c>
      <c r="W959">
        <v>0.39347962435247502</v>
      </c>
      <c r="X959">
        <v>-0.99999754896662196</v>
      </c>
      <c r="Z959">
        <v>0.12792253700405701</v>
      </c>
      <c r="AA959">
        <v>0.116745585590858</v>
      </c>
      <c r="AB959" s="111">
        <v>2.5271622085839001E-3</v>
      </c>
      <c r="AC959" s="96">
        <v>-2.79021340514606E-5</v>
      </c>
      <c r="AD959">
        <v>444.49007535603403</v>
      </c>
      <c r="AE959" s="111">
        <v>441.65181995071401</v>
      </c>
      <c r="AG959">
        <v>444.49007535603403</v>
      </c>
      <c r="AI959" s="96">
        <v>3.1008700251851999E-5</v>
      </c>
      <c r="AK959">
        <v>415.32429802037501</v>
      </c>
      <c r="AL959">
        <v>421.55416249068003</v>
      </c>
      <c r="AM959">
        <v>409.09443355006903</v>
      </c>
      <c r="AN959">
        <v>3.4446649029979998E-4</v>
      </c>
      <c r="AO959">
        <v>1.7912257495590001E-4</v>
      </c>
      <c r="AP959">
        <v>0.29649999999999999</v>
      </c>
      <c r="AQ959" s="96">
        <v>3.68508160771605E-34</v>
      </c>
      <c r="AR959">
        <v>-0.99999754896662196</v>
      </c>
      <c r="AS959">
        <v>0.87328874635703202</v>
      </c>
      <c r="AT959">
        <v>0.98459848842876496</v>
      </c>
      <c r="AU959">
        <v>0.87328874635703202</v>
      </c>
      <c r="AV959">
        <v>2.5271622085839001E-3</v>
      </c>
    </row>
    <row r="960" spans="1:48">
      <c r="A960" s="95">
        <v>45768</v>
      </c>
      <c r="B960" t="b">
        <v>0</v>
      </c>
      <c r="C960" t="b">
        <v>0</v>
      </c>
      <c r="E960" t="s">
        <v>109</v>
      </c>
      <c r="F960">
        <v>5134.3500000000004</v>
      </c>
      <c r="H960">
        <v>0</v>
      </c>
      <c r="J960">
        <v>4.3299999999999998E-2</v>
      </c>
      <c r="K960">
        <v>11368.9845494113</v>
      </c>
      <c r="L960">
        <v>11257.575999999999</v>
      </c>
      <c r="M960">
        <v>401.56329170096899</v>
      </c>
      <c r="O960">
        <v>29.65</v>
      </c>
      <c r="P960">
        <v>11257.575999999999</v>
      </c>
      <c r="Q960">
        <v>0.99956196705992295</v>
      </c>
      <c r="T960">
        <v>5.4774056719432598E-2</v>
      </c>
      <c r="U960">
        <v>0.30236832618517601</v>
      </c>
      <c r="V960">
        <v>0.38754584203585102</v>
      </c>
      <c r="W960">
        <v>0.38754584203585102</v>
      </c>
      <c r="X960">
        <v>0</v>
      </c>
      <c r="Z960">
        <v>0.12792253700405701</v>
      </c>
      <c r="AA960">
        <v>0.116721902358673</v>
      </c>
      <c r="AB960" s="111">
        <v>0</v>
      </c>
      <c r="AC960" s="96">
        <v>-1.37015952583752E-6</v>
      </c>
      <c r="AD960">
        <v>444.49007535603403</v>
      </c>
      <c r="AE960" s="111">
        <v>441.65121481726601</v>
      </c>
      <c r="AG960">
        <v>444.49007535603403</v>
      </c>
      <c r="AI960" s="96">
        <v>1.9560359276567801E-7</v>
      </c>
      <c r="AK960">
        <v>415.32429802037501</v>
      </c>
      <c r="AL960">
        <v>421.55416249068003</v>
      </c>
      <c r="AM960">
        <v>409.09443355006903</v>
      </c>
      <c r="AN960">
        <v>1.7912257495590001E-4</v>
      </c>
      <c r="AO960">
        <v>0</v>
      </c>
      <c r="AP960">
        <v>0.29649999999999999</v>
      </c>
      <c r="AQ960">
        <v>0</v>
      </c>
      <c r="AR960">
        <v>0</v>
      </c>
      <c r="AS960">
        <v>0.87328874635703202</v>
      </c>
      <c r="AT960">
        <v>0.98458701369012003</v>
      </c>
      <c r="AU960">
        <v>0.87328874635703202</v>
      </c>
      <c r="AV960">
        <v>0</v>
      </c>
    </row>
    <row r="961" spans="1:48">
      <c r="A961" s="95">
        <v>45768</v>
      </c>
      <c r="B961" t="b">
        <v>0</v>
      </c>
      <c r="C961" t="b">
        <v>0</v>
      </c>
      <c r="E961" t="s">
        <v>110</v>
      </c>
      <c r="F961">
        <v>5180.3125</v>
      </c>
      <c r="G961" t="s">
        <v>111</v>
      </c>
      <c r="H961">
        <v>0</v>
      </c>
      <c r="J961">
        <v>4.3299999999999998E-2</v>
      </c>
      <c r="K961">
        <v>11368.9845494113</v>
      </c>
      <c r="L961">
        <v>11358.127</v>
      </c>
      <c r="M961">
        <v>405.14999549438102</v>
      </c>
      <c r="N961">
        <v>409.28387366199303</v>
      </c>
      <c r="O961">
        <v>29.65</v>
      </c>
      <c r="P961">
        <v>11358.127</v>
      </c>
      <c r="Q961">
        <v>1.00895196081295</v>
      </c>
      <c r="R961">
        <v>409.28387366199303</v>
      </c>
      <c r="S961">
        <v>5.2058038930094398E-2</v>
      </c>
      <c r="T961">
        <v>5.4774056719432598E-2</v>
      </c>
      <c r="U961">
        <v>0.307099176147765</v>
      </c>
      <c r="V961">
        <v>0.38713108126912898</v>
      </c>
      <c r="W961">
        <v>0.38713108126912898</v>
      </c>
      <c r="X961">
        <v>0</v>
      </c>
      <c r="Y961">
        <v>0.128019639800281</v>
      </c>
      <c r="Z961">
        <v>0.12792253700405701</v>
      </c>
      <c r="AA961">
        <v>0.116666790524181</v>
      </c>
      <c r="AB961" s="111">
        <v>0.15</v>
      </c>
      <c r="AC961" s="96">
        <v>-1.49999999999872E-5</v>
      </c>
      <c r="AD961">
        <v>444.49007535603403</v>
      </c>
      <c r="AE961" s="111">
        <v>441.64459004904302</v>
      </c>
      <c r="AF961">
        <v>441.64459004904302</v>
      </c>
      <c r="AG961">
        <v>444.49007535603403</v>
      </c>
      <c r="AH961" s="95">
        <v>45768</v>
      </c>
      <c r="AI961" s="96">
        <v>7.9071197953630798E-5</v>
      </c>
      <c r="AJ961">
        <v>405.14999549438102</v>
      </c>
      <c r="AK961">
        <v>415.32429802037501</v>
      </c>
      <c r="AL961">
        <v>421.55416249068003</v>
      </c>
      <c r="AM961">
        <v>409.09443355006903</v>
      </c>
      <c r="AN961">
        <v>0</v>
      </c>
      <c r="AO961">
        <v>1.0058421516754E-3</v>
      </c>
      <c r="AP961">
        <v>0.29649999999999999</v>
      </c>
      <c r="AQ961">
        <v>0</v>
      </c>
      <c r="AR961">
        <v>0</v>
      </c>
      <c r="AS961">
        <v>0.87328874635703202</v>
      </c>
      <c r="AT961">
        <v>0.98479930918835401</v>
      </c>
      <c r="AU961">
        <v>0.87328874635703202</v>
      </c>
      <c r="AV961">
        <v>0.25913890677678397</v>
      </c>
    </row>
    <row r="962" spans="1:48">
      <c r="A962" s="95">
        <v>45769</v>
      </c>
      <c r="B962" t="b">
        <v>0</v>
      </c>
      <c r="C962" t="b">
        <v>0</v>
      </c>
      <c r="E962" t="s">
        <v>104</v>
      </c>
      <c r="F962">
        <v>5260.4624999999996</v>
      </c>
      <c r="H962">
        <v>0</v>
      </c>
      <c r="J962">
        <v>4.3299999999999998E-2</v>
      </c>
      <c r="K962">
        <v>11654.827915924399</v>
      </c>
      <c r="L962">
        <v>11533.192999999999</v>
      </c>
      <c r="M962">
        <v>411.33609912805798</v>
      </c>
      <c r="O962">
        <v>33.82</v>
      </c>
      <c r="P962">
        <v>11533.192999999999</v>
      </c>
      <c r="Q962">
        <v>1.0154720395729</v>
      </c>
      <c r="T962">
        <v>5.2058038930094398E-2</v>
      </c>
      <c r="U962">
        <v>0.33608703841252902</v>
      </c>
      <c r="V962">
        <v>0.39689539387717798</v>
      </c>
      <c r="W962">
        <v>0.39689539387717798</v>
      </c>
      <c r="X962">
        <v>0.51172790709187899</v>
      </c>
      <c r="Z962">
        <v>0.128019639800281</v>
      </c>
      <c r="AA962">
        <v>0.116078081979116</v>
      </c>
      <c r="AB962" s="111">
        <v>0.25909672639576597</v>
      </c>
      <c r="AC962">
        <v>2.2655026981796998E-3</v>
      </c>
      <c r="AD962">
        <v>441.64459004904302</v>
      </c>
      <c r="AE962" s="111">
        <v>442.64513705943602</v>
      </c>
      <c r="AG962">
        <v>441.64459004904302</v>
      </c>
      <c r="AI962">
        <v>2.2962195424890001E-4</v>
      </c>
      <c r="AK962">
        <v>405.14999549438102</v>
      </c>
      <c r="AL962">
        <v>411.227245426796</v>
      </c>
      <c r="AM962">
        <v>399.07274556196501</v>
      </c>
      <c r="AN962">
        <v>1.0058421516754E-3</v>
      </c>
      <c r="AO962">
        <v>8.4049823633150001E-4</v>
      </c>
      <c r="AP962">
        <v>0.3382</v>
      </c>
      <c r="AQ962">
        <v>0.51272254600052503</v>
      </c>
      <c r="AR962">
        <v>-9.9463890864630007E-4</v>
      </c>
      <c r="AS962">
        <v>0.87221213776421602</v>
      </c>
      <c r="AT962">
        <v>0.98529298565610401</v>
      </c>
      <c r="AU962">
        <v>0.87221213776421602</v>
      </c>
      <c r="AV962">
        <v>0.25909672639576597</v>
      </c>
    </row>
    <row r="963" spans="1:48">
      <c r="A963" s="95">
        <v>45769</v>
      </c>
      <c r="B963" t="b">
        <v>0</v>
      </c>
      <c r="C963" t="b">
        <v>0</v>
      </c>
      <c r="E963" t="s">
        <v>105</v>
      </c>
      <c r="F963">
        <v>5284.95</v>
      </c>
      <c r="H963">
        <v>0</v>
      </c>
      <c r="J963">
        <v>4.3299999999999998E-2</v>
      </c>
      <c r="K963">
        <v>11654.827915924399</v>
      </c>
      <c r="L963">
        <v>11584.735000000001</v>
      </c>
      <c r="M963">
        <v>413.17436587875397</v>
      </c>
      <c r="O963">
        <v>33.82</v>
      </c>
      <c r="P963">
        <v>11584.735000000001</v>
      </c>
      <c r="Q963">
        <v>1.0046550089464501</v>
      </c>
      <c r="T963">
        <v>5.2058038930094398E-2</v>
      </c>
      <c r="U963">
        <v>0.32906179480366898</v>
      </c>
      <c r="V963">
        <v>0.39224022447654899</v>
      </c>
      <c r="W963">
        <v>0.39224022447654899</v>
      </c>
      <c r="X963">
        <v>0.70602938180760899</v>
      </c>
      <c r="Z963">
        <v>0.128019639800281</v>
      </c>
      <c r="AA963">
        <v>0.116152046039992</v>
      </c>
      <c r="AB963" s="111">
        <v>0.38161097372076402</v>
      </c>
      <c r="AC963">
        <v>1.1456554508302E-3</v>
      </c>
      <c r="AD963">
        <v>441.64459004904302</v>
      </c>
      <c r="AE963" s="111">
        <v>443.15225587349101</v>
      </c>
      <c r="AG963">
        <v>441.64459004904302</v>
      </c>
      <c r="AI963" s="96">
        <v>1.9883194008330101E-5</v>
      </c>
      <c r="AK963">
        <v>405.14999549438102</v>
      </c>
      <c r="AL963">
        <v>411.227245426796</v>
      </c>
      <c r="AM963">
        <v>399.07274556196501</v>
      </c>
      <c r="AN963">
        <v>8.4049823633150001E-4</v>
      </c>
      <c r="AO963">
        <v>6.7515432098759996E-4</v>
      </c>
      <c r="AP963">
        <v>0.3382</v>
      </c>
      <c r="AQ963">
        <v>0.70606748112700102</v>
      </c>
      <c r="AR963" s="96">
        <v>-3.80993193923595E-5</v>
      </c>
      <c r="AS963">
        <v>0.87221213776421602</v>
      </c>
      <c r="AT963">
        <v>0.99053665483838205</v>
      </c>
      <c r="AU963">
        <v>0.87221213776421602</v>
      </c>
      <c r="AV963">
        <v>0.38161097372076402</v>
      </c>
    </row>
    <row r="964" spans="1:48">
      <c r="A964" s="95">
        <v>45769</v>
      </c>
      <c r="B964" t="b">
        <v>0</v>
      </c>
      <c r="C964" t="b">
        <v>0</v>
      </c>
      <c r="E964" t="s">
        <v>106</v>
      </c>
      <c r="F964">
        <v>5287.9750000000004</v>
      </c>
      <c r="H964">
        <v>0</v>
      </c>
      <c r="J964">
        <v>4.3299999999999998E-2</v>
      </c>
      <c r="K964">
        <v>11654.827915924399</v>
      </c>
      <c r="L964">
        <v>11591.195</v>
      </c>
      <c r="M964">
        <v>413.40476445097698</v>
      </c>
      <c r="O964">
        <v>33.82</v>
      </c>
      <c r="P964">
        <v>11591.195</v>
      </c>
      <c r="Q964">
        <v>1.0005723800603601</v>
      </c>
      <c r="T964">
        <v>5.2058038930094398E-2</v>
      </c>
      <c r="U964">
        <v>0.31908879279661201</v>
      </c>
      <c r="V964">
        <v>0.38633310533135301</v>
      </c>
      <c r="W964">
        <v>0.38633310533135301</v>
      </c>
      <c r="X964">
        <v>0.75660138215427497</v>
      </c>
      <c r="Z964">
        <v>0.128019639800281</v>
      </c>
      <c r="AA964">
        <v>0.11615094227678099</v>
      </c>
      <c r="AB964" s="111">
        <v>0.43728436347962502</v>
      </c>
      <c r="AC964">
        <v>2.0723052737500001E-4</v>
      </c>
      <c r="AD964">
        <v>441.64459004904302</v>
      </c>
      <c r="AE964" s="111">
        <v>443.24409054918402</v>
      </c>
      <c r="AG964">
        <v>441.64459004904302</v>
      </c>
      <c r="AI964" s="96">
        <v>3.1077831586897799E-7</v>
      </c>
      <c r="AK964">
        <v>405.14999549438102</v>
      </c>
      <c r="AL964">
        <v>411.227245426796</v>
      </c>
      <c r="AM964">
        <v>399.07274556196501</v>
      </c>
      <c r="AN964">
        <v>6.7515432098759996E-4</v>
      </c>
      <c r="AO964">
        <v>5.0981040564370003E-4</v>
      </c>
      <c r="AP964">
        <v>0.3382</v>
      </c>
      <c r="AQ964">
        <v>0.75660326091808605</v>
      </c>
      <c r="AR964" s="96">
        <v>-1.8787638117467801E-6</v>
      </c>
      <c r="AS964">
        <v>0.87221213776421602</v>
      </c>
      <c r="AT964">
        <v>0.98988083148740702</v>
      </c>
      <c r="AU964">
        <v>0.87221213776421602</v>
      </c>
      <c r="AV964">
        <v>0.43728436347962502</v>
      </c>
    </row>
    <row r="965" spans="1:48">
      <c r="A965" s="95">
        <v>45769</v>
      </c>
      <c r="B965" t="b">
        <v>0</v>
      </c>
      <c r="C965" t="b">
        <v>0</v>
      </c>
      <c r="E965" t="s">
        <v>107</v>
      </c>
      <c r="F965">
        <v>5322.7749999999996</v>
      </c>
      <c r="H965">
        <v>0</v>
      </c>
      <c r="J965">
        <v>4.3299999999999998E-2</v>
      </c>
      <c r="K965">
        <v>11654.827915924399</v>
      </c>
      <c r="L965">
        <v>11667.084999999999</v>
      </c>
      <c r="M965">
        <v>416.11141269338702</v>
      </c>
      <c r="O965">
        <v>33.82</v>
      </c>
      <c r="P965">
        <v>11667.084999999999</v>
      </c>
      <c r="Q965">
        <v>1.0065809690855101</v>
      </c>
      <c r="T965">
        <v>5.2058038930094398E-2</v>
      </c>
      <c r="U965">
        <v>0.31656911680127098</v>
      </c>
      <c r="V965">
        <v>0.38344409497257698</v>
      </c>
      <c r="W965">
        <v>0.38344409497257698</v>
      </c>
      <c r="X965">
        <v>0.97022873908912699</v>
      </c>
      <c r="Z965">
        <v>0.128019639800281</v>
      </c>
      <c r="AA965">
        <v>0.116141452217075</v>
      </c>
      <c r="AB965" s="111">
        <v>0.45695213339810598</v>
      </c>
      <c r="AC965">
        <v>2.8610262400754001E-3</v>
      </c>
      <c r="AD965">
        <v>441.64459004904302</v>
      </c>
      <c r="AE965" s="111">
        <v>444.512223523003</v>
      </c>
      <c r="AG965">
        <v>441.64459004904302</v>
      </c>
      <c r="AI965" s="96">
        <v>4.2586994380589597E-5</v>
      </c>
      <c r="AK965">
        <v>405.14999549438102</v>
      </c>
      <c r="AL965">
        <v>411.227245426796</v>
      </c>
      <c r="AM965">
        <v>399.07274556196501</v>
      </c>
      <c r="AN965">
        <v>5.0981040564370003E-4</v>
      </c>
      <c r="AO965">
        <v>3.4446649029979998E-4</v>
      </c>
      <c r="AP965">
        <v>0.3382</v>
      </c>
      <c r="AQ965">
        <v>0.97022873910245599</v>
      </c>
      <c r="AR965" s="96">
        <v>-1.33297817228594E-11</v>
      </c>
      <c r="AS965">
        <v>0.87221213776421602</v>
      </c>
      <c r="AT965">
        <v>0.98989062458250598</v>
      </c>
      <c r="AU965">
        <v>0.87221213776421602</v>
      </c>
      <c r="AV965">
        <v>0.45695213339810598</v>
      </c>
    </row>
    <row r="966" spans="1:48">
      <c r="A966" s="95">
        <v>45769</v>
      </c>
      <c r="B966" t="b">
        <v>0</v>
      </c>
      <c r="C966" t="b">
        <v>0</v>
      </c>
      <c r="E966" t="s">
        <v>108</v>
      </c>
      <c r="F966">
        <v>5268.9875000000002</v>
      </c>
      <c r="H966">
        <v>0</v>
      </c>
      <c r="J966">
        <v>4.3299999999999998E-2</v>
      </c>
      <c r="K966">
        <v>11654.827915924399</v>
      </c>
      <c r="L966">
        <v>11550.945</v>
      </c>
      <c r="M966">
        <v>411.96923155129298</v>
      </c>
      <c r="O966">
        <v>33.82</v>
      </c>
      <c r="P966">
        <v>11550.945</v>
      </c>
      <c r="Q966">
        <v>0.98989483868846595</v>
      </c>
      <c r="T966">
        <v>5.2058038930094398E-2</v>
      </c>
      <c r="U966">
        <v>0.32372258761040001</v>
      </c>
      <c r="V966">
        <v>0.384597356894255</v>
      </c>
      <c r="W966">
        <v>0.384597356894255</v>
      </c>
      <c r="X966">
        <v>0.65561673545712695</v>
      </c>
      <c r="Z966">
        <v>0.128019639800281</v>
      </c>
      <c r="AA966">
        <v>0.11710311222995699</v>
      </c>
      <c r="AB966" s="111">
        <v>0.51532847265418102</v>
      </c>
      <c r="AC966">
        <v>-4.5545677385621999E-3</v>
      </c>
      <c r="AD966">
        <v>441.64459004904302</v>
      </c>
      <c r="AE966" s="111">
        <v>442.48766249034901</v>
      </c>
      <c r="AG966">
        <v>441.64459004904302</v>
      </c>
      <c r="AI966">
        <v>1.000875695349E-4</v>
      </c>
      <c r="AK966">
        <v>405.14999549438102</v>
      </c>
      <c r="AL966">
        <v>411.227245426796</v>
      </c>
      <c r="AM966">
        <v>399.07274556196501</v>
      </c>
      <c r="AN966">
        <v>3.4446649029979998E-4</v>
      </c>
      <c r="AO966">
        <v>1.7912257495590001E-4</v>
      </c>
      <c r="AP966">
        <v>0.3382</v>
      </c>
      <c r="AQ966">
        <v>0.65561673545816801</v>
      </c>
      <c r="AR966" s="96">
        <v>-1.041056130191E-12</v>
      </c>
      <c r="AS966">
        <v>0.87221213776421602</v>
      </c>
      <c r="AT966">
        <v>0.98997481692239997</v>
      </c>
      <c r="AU966">
        <v>0.87221213776421602</v>
      </c>
      <c r="AV966">
        <v>0.51532847265418102</v>
      </c>
    </row>
    <row r="967" spans="1:48">
      <c r="A967" s="95">
        <v>45769</v>
      </c>
      <c r="B967" t="b">
        <v>0</v>
      </c>
      <c r="C967" t="b">
        <v>0</v>
      </c>
      <c r="E967" t="s">
        <v>109</v>
      </c>
      <c r="F967">
        <v>5311.5</v>
      </c>
      <c r="H967">
        <v>0</v>
      </c>
      <c r="J967">
        <v>4.3299999999999998E-2</v>
      </c>
      <c r="K967">
        <v>11654.827915924399</v>
      </c>
      <c r="L967">
        <v>11642.374</v>
      </c>
      <c r="M967">
        <v>415.23008465651498</v>
      </c>
      <c r="O967">
        <v>33.82</v>
      </c>
      <c r="P967">
        <v>11642.374</v>
      </c>
      <c r="Q967">
        <v>1.00806843819614</v>
      </c>
      <c r="T967">
        <v>5.2058038930094398E-2</v>
      </c>
      <c r="U967">
        <v>0.32417199598140001</v>
      </c>
      <c r="V967">
        <v>0.38310200620554802</v>
      </c>
      <c r="W967">
        <v>0.38310200620554802</v>
      </c>
      <c r="X967">
        <v>0</v>
      </c>
      <c r="Z967">
        <v>0.128019639800281</v>
      </c>
      <c r="AA967">
        <v>0.11798834286618699</v>
      </c>
      <c r="AB967" s="111">
        <v>0.43293406497582698</v>
      </c>
      <c r="AC967">
        <v>4.0707313210435001E-3</v>
      </c>
      <c r="AD967">
        <v>441.64459004904302</v>
      </c>
      <c r="AE967" s="111">
        <v>444.288910877224</v>
      </c>
      <c r="AG967">
        <v>441.64459004904302</v>
      </c>
      <c r="AI967" s="96">
        <v>6.2159373329002206E-5</v>
      </c>
      <c r="AK967">
        <v>405.14999549438102</v>
      </c>
      <c r="AL967">
        <v>411.227245426796</v>
      </c>
      <c r="AM967">
        <v>399.07274556196501</v>
      </c>
      <c r="AN967">
        <v>1.7912257495590001E-4</v>
      </c>
      <c r="AO967">
        <v>0</v>
      </c>
      <c r="AP967">
        <v>0.3382</v>
      </c>
      <c r="AQ967">
        <v>0</v>
      </c>
      <c r="AR967">
        <v>0</v>
      </c>
      <c r="AS967">
        <v>0.87221213776421602</v>
      </c>
      <c r="AT967">
        <v>0.98137132964971197</v>
      </c>
      <c r="AU967">
        <v>0.87221213776421602</v>
      </c>
      <c r="AV967">
        <v>0.43293406497582698</v>
      </c>
    </row>
    <row r="968" spans="1:48">
      <c r="A968" s="95">
        <v>45769</v>
      </c>
      <c r="B968" t="b">
        <v>0</v>
      </c>
      <c r="C968" t="b">
        <v>0</v>
      </c>
      <c r="E968" t="s">
        <v>110</v>
      </c>
      <c r="F968">
        <v>5312.6625000000004</v>
      </c>
      <c r="G968" t="s">
        <v>111</v>
      </c>
      <c r="H968">
        <v>0</v>
      </c>
      <c r="J968">
        <v>4.3299999999999998E-2</v>
      </c>
      <c r="K968">
        <v>11654.827915924399</v>
      </c>
      <c r="L968">
        <v>11646.445</v>
      </c>
      <c r="M968">
        <v>415.37527855551201</v>
      </c>
      <c r="N968">
        <v>419.74052481559897</v>
      </c>
      <c r="O968">
        <v>33.82</v>
      </c>
      <c r="P968">
        <v>11646.445</v>
      </c>
      <c r="Q968">
        <v>1.0002188647274699</v>
      </c>
      <c r="R968">
        <v>419.74052481559897</v>
      </c>
      <c r="S968">
        <v>5.2752785997115997E-2</v>
      </c>
      <c r="T968">
        <v>5.2058038930094398E-2</v>
      </c>
      <c r="U968">
        <v>0.31431699048754602</v>
      </c>
      <c r="V968">
        <v>0.37732028967258502</v>
      </c>
      <c r="W968">
        <v>0.37732028967258502</v>
      </c>
      <c r="X968">
        <v>0</v>
      </c>
      <c r="Y968">
        <v>0.12839019229170101</v>
      </c>
      <c r="Z968">
        <v>0.128019639800281</v>
      </c>
      <c r="AA968">
        <v>0.117911347990724</v>
      </c>
      <c r="AB968" s="111">
        <v>0.26182164075921699</v>
      </c>
      <c r="AC968">
        <v>1.3427322422770001E-4</v>
      </c>
      <c r="AD968">
        <v>441.64459004904302</v>
      </c>
      <c r="AE968" s="111">
        <v>444.348566981776</v>
      </c>
      <c r="AF968">
        <v>444.348566981776</v>
      </c>
      <c r="AG968">
        <v>441.64459004904302</v>
      </c>
      <c r="AH968" s="95">
        <v>45769</v>
      </c>
      <c r="AI968" s="96">
        <v>1.22227034177354E-7</v>
      </c>
      <c r="AJ968">
        <v>415.37527855551201</v>
      </c>
      <c r="AK968">
        <v>405.14999549438102</v>
      </c>
      <c r="AL968">
        <v>411.227245426796</v>
      </c>
      <c r="AM968">
        <v>399.07274556196501</v>
      </c>
      <c r="AN968">
        <v>0</v>
      </c>
      <c r="AO968">
        <v>1.0058421516754E-3</v>
      </c>
      <c r="AP968">
        <v>0.3382</v>
      </c>
      <c r="AQ968">
        <v>0</v>
      </c>
      <c r="AR968">
        <v>0</v>
      </c>
      <c r="AS968">
        <v>0.87221213776421602</v>
      </c>
      <c r="AT968">
        <v>0.97332089714724701</v>
      </c>
      <c r="AU968">
        <v>0.87221213776421602</v>
      </c>
      <c r="AV968">
        <v>0.26182164075921699</v>
      </c>
    </row>
    <row r="969" spans="1:48">
      <c r="A969" s="95">
        <v>45770</v>
      </c>
      <c r="B969" t="b">
        <v>0</v>
      </c>
      <c r="C969" t="b">
        <v>0</v>
      </c>
      <c r="E969" t="s">
        <v>104</v>
      </c>
      <c r="F969">
        <v>5482.4250000000002</v>
      </c>
      <c r="H969">
        <v>0</v>
      </c>
      <c r="J969">
        <v>4.3299999999999998E-2</v>
      </c>
      <c r="K969">
        <v>11849.250446239699</v>
      </c>
      <c r="L969">
        <v>12020.223</v>
      </c>
      <c r="M969">
        <v>428.64535831025199</v>
      </c>
      <c r="O969">
        <v>30.57</v>
      </c>
      <c r="P969">
        <v>12020.223</v>
      </c>
      <c r="Q969">
        <v>1.03195431669148</v>
      </c>
      <c r="T969">
        <v>5.2752785997115997E-2</v>
      </c>
      <c r="U969">
        <v>0.44445189519816802</v>
      </c>
      <c r="V969">
        <v>0.43638801129495602</v>
      </c>
      <c r="W969">
        <v>0.44445189519816802</v>
      </c>
      <c r="X969">
        <v>0.96945340214172904</v>
      </c>
      <c r="Z969">
        <v>0.12839019229170101</v>
      </c>
      <c r="AA969">
        <v>0.117853702013291</v>
      </c>
      <c r="AB969" s="111">
        <v>0.264575349508193</v>
      </c>
      <c r="AC969">
        <v>8.3503057358361998E-3</v>
      </c>
      <c r="AD969">
        <v>444.348566981776</v>
      </c>
      <c r="AE969" s="111">
        <v>448.05901336935398</v>
      </c>
      <c r="AG969">
        <v>444.348566981776</v>
      </c>
      <c r="AI969">
        <v>9.8894583207329999E-4</v>
      </c>
      <c r="AK969">
        <v>415.37527855551201</v>
      </c>
      <c r="AL969">
        <v>421.60590773384399</v>
      </c>
      <c r="AM969">
        <v>409.14464937717901</v>
      </c>
      <c r="AN969">
        <v>1.0058421516754E-3</v>
      </c>
      <c r="AO969">
        <v>8.4049823633150001E-4</v>
      </c>
      <c r="AP969">
        <v>0.30570000000000003</v>
      </c>
      <c r="AQ969">
        <v>0.96945347493106604</v>
      </c>
      <c r="AR969" s="96">
        <v>-7.2789336669210006E-8</v>
      </c>
      <c r="AS969">
        <v>0.86808389144919096</v>
      </c>
      <c r="AT969">
        <v>0.974026158610096</v>
      </c>
      <c r="AU969">
        <v>0.86808389144919096</v>
      </c>
      <c r="AV969">
        <v>0.264575349508193</v>
      </c>
    </row>
    <row r="970" spans="1:48">
      <c r="A970" s="95">
        <v>45770</v>
      </c>
      <c r="B970" t="b">
        <v>0</v>
      </c>
      <c r="C970" t="b">
        <v>0</v>
      </c>
      <c r="E970" t="s">
        <v>105</v>
      </c>
      <c r="F970">
        <v>5483.0249999999996</v>
      </c>
      <c r="H970">
        <v>0</v>
      </c>
      <c r="J970">
        <v>4.3299999999999998E-2</v>
      </c>
      <c r="K970">
        <v>11849.250446239699</v>
      </c>
      <c r="L970">
        <v>12019.873</v>
      </c>
      <c r="M970">
        <v>428.632877187779</v>
      </c>
      <c r="O970">
        <v>30.57</v>
      </c>
      <c r="P970">
        <v>12019.873</v>
      </c>
      <c r="Q970">
        <v>1.00010944062162</v>
      </c>
      <c r="T970">
        <v>5.2752785997115997E-2</v>
      </c>
      <c r="U970">
        <v>0.43091220411347803</v>
      </c>
      <c r="V970">
        <v>0.42979239916337703</v>
      </c>
      <c r="W970">
        <v>0.43091220411347803</v>
      </c>
      <c r="X970">
        <v>0.98146362256850594</v>
      </c>
      <c r="Z970">
        <v>0.12839019229170101</v>
      </c>
      <c r="AA970">
        <v>0.11781213886823801</v>
      </c>
      <c r="AB970" s="111">
        <v>0.41457534950819303</v>
      </c>
      <c r="AC970" s="96">
        <v>-2.2703798201906199E-5</v>
      </c>
      <c r="AD970">
        <v>444.348566981776</v>
      </c>
      <c r="AE970" s="111">
        <v>448.04884072793197</v>
      </c>
      <c r="AG970">
        <v>444.348566981776</v>
      </c>
      <c r="AI970" s="96">
        <v>8.47859098297902E-10</v>
      </c>
      <c r="AK970">
        <v>415.37527855551201</v>
      </c>
      <c r="AL970">
        <v>421.60590773384399</v>
      </c>
      <c r="AM970">
        <v>409.14464937717901</v>
      </c>
      <c r="AN970">
        <v>8.4049823633150001E-4</v>
      </c>
      <c r="AO970">
        <v>6.7515432098759996E-4</v>
      </c>
      <c r="AP970">
        <v>0.30570000000000003</v>
      </c>
      <c r="AQ970">
        <v>0.98146362485447103</v>
      </c>
      <c r="AR970" s="96">
        <v>-2.2859650838924399E-9</v>
      </c>
      <c r="AS970">
        <v>0.86808389144919096</v>
      </c>
      <c r="AT970">
        <v>0.97455355187083703</v>
      </c>
      <c r="AU970">
        <v>0.86808389144919096</v>
      </c>
      <c r="AV970">
        <v>0.44248749467054699</v>
      </c>
    </row>
    <row r="971" spans="1:48">
      <c r="A971" s="95">
        <v>45770</v>
      </c>
      <c r="B971" t="b">
        <v>0</v>
      </c>
      <c r="C971" t="b">
        <v>0</v>
      </c>
      <c r="E971" t="s">
        <v>106</v>
      </c>
      <c r="F971">
        <v>5413.2749999999996</v>
      </c>
      <c r="H971">
        <v>0</v>
      </c>
      <c r="J971">
        <v>4.3299999999999998E-2</v>
      </c>
      <c r="K971">
        <v>11849.250446239699</v>
      </c>
      <c r="L971">
        <v>11867.839</v>
      </c>
      <c r="M971">
        <v>423.21129154786701</v>
      </c>
      <c r="O971">
        <v>30.57</v>
      </c>
      <c r="P971">
        <v>11867.839</v>
      </c>
      <c r="Q971">
        <v>0.98727891993926697</v>
      </c>
      <c r="T971">
        <v>5.2752785997115997E-2</v>
      </c>
      <c r="U971">
        <v>0.43782850944677498</v>
      </c>
      <c r="V971">
        <v>0.433306657036441</v>
      </c>
      <c r="W971">
        <v>0.43782850944677498</v>
      </c>
      <c r="X971">
        <v>0.71023224211258895</v>
      </c>
      <c r="Z971">
        <v>0.12839019229170101</v>
      </c>
      <c r="AA971">
        <v>0.119125654764418</v>
      </c>
      <c r="AB971" s="111">
        <v>0.45870759796565702</v>
      </c>
      <c r="AC971">
        <v>-5.2481914816648002E-3</v>
      </c>
      <c r="AD971">
        <v>444.348566981776</v>
      </c>
      <c r="AE971" s="111">
        <v>445.69739461865402</v>
      </c>
      <c r="AG971">
        <v>444.348566981776</v>
      </c>
      <c r="AI971">
        <v>1.6203321702270001E-4</v>
      </c>
      <c r="AK971">
        <v>415.37527855551201</v>
      </c>
      <c r="AL971">
        <v>421.60590773384399</v>
      </c>
      <c r="AM971">
        <v>409.14464937717901</v>
      </c>
      <c r="AN971">
        <v>6.7515432098759996E-4</v>
      </c>
      <c r="AO971">
        <v>5.0981040564370003E-4</v>
      </c>
      <c r="AP971">
        <v>0.30570000000000003</v>
      </c>
      <c r="AQ971">
        <v>0.71023271957104095</v>
      </c>
      <c r="AR971" s="96">
        <v>-4.7745845166424698E-7</v>
      </c>
      <c r="AS971">
        <v>0.86808389144919096</v>
      </c>
      <c r="AT971">
        <v>0.97493346911937995</v>
      </c>
      <c r="AU971">
        <v>0.86808389144919096</v>
      </c>
      <c r="AV971">
        <v>0.45870759796565702</v>
      </c>
    </row>
    <row r="972" spans="1:48">
      <c r="A972" s="95">
        <v>45770</v>
      </c>
      <c r="B972" t="b">
        <v>0</v>
      </c>
      <c r="C972" t="b">
        <v>0</v>
      </c>
      <c r="E972" t="s">
        <v>107</v>
      </c>
      <c r="F972">
        <v>5412.9125000000004</v>
      </c>
      <c r="H972">
        <v>0</v>
      </c>
      <c r="J972">
        <v>4.3299999999999998E-2</v>
      </c>
      <c r="K972">
        <v>11849.250446239699</v>
      </c>
      <c r="L972">
        <v>11867.933000000001</v>
      </c>
      <c r="M972">
        <v>423.21464362076</v>
      </c>
      <c r="O972">
        <v>30.57</v>
      </c>
      <c r="P972">
        <v>11867.933000000001</v>
      </c>
      <c r="Q972">
        <v>0.99993303499268005</v>
      </c>
      <c r="T972">
        <v>5.2752785997115997E-2</v>
      </c>
      <c r="U972">
        <v>0.424490497070523</v>
      </c>
      <c r="V972">
        <v>0.426757568862067</v>
      </c>
      <c r="W972">
        <v>0.426757568862067</v>
      </c>
      <c r="X972">
        <v>0.74987076204984604</v>
      </c>
      <c r="Z972">
        <v>0.12839019229170101</v>
      </c>
      <c r="AA972">
        <v>0.119127230707194</v>
      </c>
      <c r="AB972" s="111">
        <v>0.38989854148416397</v>
      </c>
      <c r="AC972" s="96">
        <v>-3.2476819236126801E-6</v>
      </c>
      <c r="AD972">
        <v>444.348566981776</v>
      </c>
      <c r="AE972" s="111">
        <v>445.69594713528198</v>
      </c>
      <c r="AG972">
        <v>444.348566981776</v>
      </c>
      <c r="AI972" s="96">
        <v>6.2734866106145306E-11</v>
      </c>
      <c r="AK972">
        <v>415.37527855551201</v>
      </c>
      <c r="AL972">
        <v>421.60590773384399</v>
      </c>
      <c r="AM972">
        <v>409.14464937717901</v>
      </c>
      <c r="AN972">
        <v>5.0981040564370003E-4</v>
      </c>
      <c r="AO972">
        <v>3.4446649029979998E-4</v>
      </c>
      <c r="AP972">
        <v>0.30570000000000003</v>
      </c>
      <c r="AQ972">
        <v>0.74987076329566604</v>
      </c>
      <c r="AR972" s="96">
        <v>-1.24581966964854E-9</v>
      </c>
      <c r="AS972">
        <v>0.86808389144919096</v>
      </c>
      <c r="AT972">
        <v>0.96278889075563501</v>
      </c>
      <c r="AU972">
        <v>0.86808389144919096</v>
      </c>
      <c r="AV972">
        <v>0.38989854148416397</v>
      </c>
    </row>
    <row r="973" spans="1:48">
      <c r="A973" s="95">
        <v>45770</v>
      </c>
      <c r="B973" t="b">
        <v>0</v>
      </c>
      <c r="C973" t="b">
        <v>0</v>
      </c>
      <c r="E973" t="s">
        <v>108</v>
      </c>
      <c r="F973">
        <v>5418.7749999999996</v>
      </c>
      <c r="H973">
        <v>0</v>
      </c>
      <c r="J973">
        <v>4.3299999999999998E-2</v>
      </c>
      <c r="K973">
        <v>11849.250446239699</v>
      </c>
      <c r="L973">
        <v>11880.423000000001</v>
      </c>
      <c r="M973">
        <v>423.660041391275</v>
      </c>
      <c r="O973">
        <v>30.57</v>
      </c>
      <c r="P973">
        <v>11880.423000000001</v>
      </c>
      <c r="Q973">
        <v>1.0010830583350401</v>
      </c>
      <c r="T973">
        <v>5.2752785997115997E-2</v>
      </c>
      <c r="U973">
        <v>0.41170104940902602</v>
      </c>
      <c r="V973">
        <v>0.42037710850780402</v>
      </c>
      <c r="W973">
        <v>0.42037710850780402</v>
      </c>
      <c r="X973">
        <v>0.88297456685320996</v>
      </c>
      <c r="Z973">
        <v>0.12839019229170101</v>
      </c>
      <c r="AA973">
        <v>0.119141976635299</v>
      </c>
      <c r="AB973" s="111">
        <v>0.409370321468428</v>
      </c>
      <c r="AC973">
        <v>4.0838820080210003E-4</v>
      </c>
      <c r="AD973">
        <v>444.348566981776</v>
      </c>
      <c r="AE973" s="111">
        <v>445.87796410123701</v>
      </c>
      <c r="AG973">
        <v>444.348566981776</v>
      </c>
      <c r="AI973" s="96">
        <v>1.1064144699961899E-6</v>
      </c>
      <c r="AK973">
        <v>415.37527855551201</v>
      </c>
      <c r="AL973">
        <v>421.60590773384399</v>
      </c>
      <c r="AM973">
        <v>409.14464937717901</v>
      </c>
      <c r="AN973">
        <v>3.4446649029979998E-4</v>
      </c>
      <c r="AO973">
        <v>1.7912257495590001E-4</v>
      </c>
      <c r="AP973">
        <v>0.30570000000000003</v>
      </c>
      <c r="AQ973">
        <v>0.88297456685320996</v>
      </c>
      <c r="AR973">
        <v>0</v>
      </c>
      <c r="AS973">
        <v>0.86808389144919096</v>
      </c>
      <c r="AT973">
        <v>0.96277414642057801</v>
      </c>
      <c r="AU973">
        <v>0.86808389144919096</v>
      </c>
      <c r="AV973">
        <v>0.409370321468428</v>
      </c>
    </row>
    <row r="974" spans="1:48">
      <c r="A974" s="95">
        <v>45770</v>
      </c>
      <c r="B974" t="b">
        <v>0</v>
      </c>
      <c r="C974" t="b">
        <v>0</v>
      </c>
      <c r="E974" t="s">
        <v>109</v>
      </c>
      <c r="F974">
        <v>5408.9750000000004</v>
      </c>
      <c r="H974">
        <v>0</v>
      </c>
      <c r="J974">
        <v>4.3299999999999998E-2</v>
      </c>
      <c r="K974">
        <v>11849.250446239699</v>
      </c>
      <c r="L974">
        <v>11858.56</v>
      </c>
      <c r="M974">
        <v>422.88039916094903</v>
      </c>
      <c r="O974">
        <v>30.57</v>
      </c>
      <c r="P974">
        <v>11858.56</v>
      </c>
      <c r="Q974">
        <v>0.99819147316505996</v>
      </c>
      <c r="T974">
        <v>5.2752785997115997E-2</v>
      </c>
      <c r="U974">
        <v>0.39960853410882302</v>
      </c>
      <c r="V974">
        <v>0.41424021026845098</v>
      </c>
      <c r="W974">
        <v>0.41424021026845098</v>
      </c>
      <c r="X974">
        <v>0</v>
      </c>
      <c r="Z974">
        <v>0.12839019229170101</v>
      </c>
      <c r="AA974">
        <v>0.119137116774823</v>
      </c>
      <c r="AB974" s="111">
        <v>0.44645565501298101</v>
      </c>
      <c r="AC974">
        <v>-7.57054044559E-4</v>
      </c>
      <c r="AD974">
        <v>444.348566981776</v>
      </c>
      <c r="AE974" s="111">
        <v>445.54041038513498</v>
      </c>
      <c r="AG974">
        <v>444.348566981776</v>
      </c>
      <c r="AI974" s="96">
        <v>3.3927786581552698E-6</v>
      </c>
      <c r="AK974">
        <v>415.37527855551201</v>
      </c>
      <c r="AL974">
        <v>421.60590773384399</v>
      </c>
      <c r="AM974">
        <v>409.14464937717901</v>
      </c>
      <c r="AN974">
        <v>1.7912257495590001E-4</v>
      </c>
      <c r="AO974">
        <v>0</v>
      </c>
      <c r="AP974">
        <v>0.30570000000000003</v>
      </c>
      <c r="AQ974">
        <v>0</v>
      </c>
      <c r="AR974">
        <v>0</v>
      </c>
      <c r="AS974">
        <v>0.86808389144919096</v>
      </c>
      <c r="AT974">
        <v>0.96263616485820303</v>
      </c>
      <c r="AU974">
        <v>0.86808389144919096</v>
      </c>
      <c r="AV974">
        <v>0.44645565501298101</v>
      </c>
    </row>
    <row r="975" spans="1:48">
      <c r="A975" s="95">
        <v>45770</v>
      </c>
      <c r="B975" t="b">
        <v>0</v>
      </c>
      <c r="C975" t="b">
        <v>0</v>
      </c>
      <c r="E975" t="s">
        <v>110</v>
      </c>
      <c r="F975">
        <v>5408.8249999999998</v>
      </c>
      <c r="G975" t="s">
        <v>111</v>
      </c>
      <c r="H975">
        <v>0</v>
      </c>
      <c r="J975">
        <v>4.3299999999999998E-2</v>
      </c>
      <c r="K975">
        <v>11849.250446239699</v>
      </c>
      <c r="L975">
        <v>11859.233</v>
      </c>
      <c r="M975">
        <v>422.904398576446</v>
      </c>
      <c r="N975">
        <v>427.33808973103999</v>
      </c>
      <c r="O975">
        <v>30.57</v>
      </c>
      <c r="P975">
        <v>11859.233</v>
      </c>
      <c r="Q975">
        <v>0.99997226831331198</v>
      </c>
      <c r="R975">
        <v>427.33808973103999</v>
      </c>
      <c r="S975">
        <v>5.2215854263005998E-2</v>
      </c>
      <c r="T975">
        <v>5.2752785997115997E-2</v>
      </c>
      <c r="U975">
        <v>0.387435288238829</v>
      </c>
      <c r="V975">
        <v>0.40797950155023899</v>
      </c>
      <c r="W975">
        <v>0.40797950155023899</v>
      </c>
      <c r="X975">
        <v>0</v>
      </c>
      <c r="Y975">
        <v>0.12835827056795601</v>
      </c>
      <c r="Z975">
        <v>0.12839019229170101</v>
      </c>
      <c r="AA975">
        <v>0.11894577933594901</v>
      </c>
      <c r="AB975" s="111">
        <v>0.24099458488581199</v>
      </c>
      <c r="AC975" s="96">
        <v>4.7912573744035501E-6</v>
      </c>
      <c r="AD975">
        <v>444.348566981776</v>
      </c>
      <c r="AE975" s="111">
        <v>445.54254508391199</v>
      </c>
      <c r="AF975">
        <v>445.54254508391199</v>
      </c>
      <c r="AG975">
        <v>444.348566981776</v>
      </c>
      <c r="AH975" s="95">
        <v>45770</v>
      </c>
      <c r="AI975" s="96">
        <v>3.2206354669167699E-9</v>
      </c>
      <c r="AJ975">
        <v>422.904398576446</v>
      </c>
      <c r="AK975">
        <v>415.37527855551201</v>
      </c>
      <c r="AL975">
        <v>421.60590773384399</v>
      </c>
      <c r="AM975">
        <v>409.14464937717901</v>
      </c>
      <c r="AN975">
        <v>0</v>
      </c>
      <c r="AO975">
        <v>1.0058421516754E-3</v>
      </c>
      <c r="AP975">
        <v>0.30570000000000003</v>
      </c>
      <c r="AQ975">
        <v>0</v>
      </c>
      <c r="AR975">
        <v>0</v>
      </c>
      <c r="AS975">
        <v>0.86808389144919096</v>
      </c>
      <c r="AT975">
        <v>0.96268164393408695</v>
      </c>
      <c r="AU975">
        <v>0.86808389144919096</v>
      </c>
      <c r="AV975">
        <v>0.24099458488581199</v>
      </c>
    </row>
    <row r="976" spans="1:48">
      <c r="A976" s="95">
        <v>45771</v>
      </c>
      <c r="B976" t="b">
        <v>0</v>
      </c>
      <c r="C976" t="b">
        <v>0</v>
      </c>
      <c r="E976" t="s">
        <v>104</v>
      </c>
      <c r="F976">
        <v>5428.2624999999998</v>
      </c>
      <c r="H976">
        <v>0</v>
      </c>
      <c r="J976">
        <v>4.3299999999999998E-2</v>
      </c>
      <c r="K976">
        <v>12089.305192918901</v>
      </c>
      <c r="L976">
        <v>11906.013000000001</v>
      </c>
      <c r="M976">
        <v>424.51124998341498</v>
      </c>
      <c r="O976">
        <v>28.45</v>
      </c>
      <c r="P976">
        <v>11906.013000000001</v>
      </c>
      <c r="Q976">
        <v>1.0035936640582701</v>
      </c>
      <c r="T976">
        <v>5.2215854263005998E-2</v>
      </c>
      <c r="U976">
        <v>0.377653184922708</v>
      </c>
      <c r="V976">
        <v>0.40275917283978502</v>
      </c>
      <c r="W976">
        <v>0.40275917283978502</v>
      </c>
      <c r="X976">
        <v>7.9099205647331194E-2</v>
      </c>
      <c r="Z976">
        <v>0.12835827056795601</v>
      </c>
      <c r="AA976">
        <v>0.119006478627929</v>
      </c>
      <c r="AB976" s="111">
        <v>0.24479339745481901</v>
      </c>
      <c r="AC976">
        <v>9.014050537707E-4</v>
      </c>
      <c r="AD976">
        <v>445.54254508391199</v>
      </c>
      <c r="AE976" s="111">
        <v>445.94415938572001</v>
      </c>
      <c r="AG976">
        <v>445.54254508391199</v>
      </c>
      <c r="AI976" s="96">
        <v>1.43820074066787E-5</v>
      </c>
      <c r="AK976">
        <v>422.904398576446</v>
      </c>
      <c r="AL976">
        <v>429.24796455509198</v>
      </c>
      <c r="AM976">
        <v>416.56083259779899</v>
      </c>
      <c r="AN976">
        <v>1.0058421516754E-3</v>
      </c>
      <c r="AO976">
        <v>8.4049823633150001E-4</v>
      </c>
      <c r="AP976">
        <v>0.28449999999999998</v>
      </c>
      <c r="AQ976">
        <v>8.9928420195363998E-2</v>
      </c>
      <c r="AR976">
        <v>-1.08292145480328E-2</v>
      </c>
      <c r="AS976">
        <v>0.86844076762092903</v>
      </c>
      <c r="AT976">
        <v>0.96446902355839303</v>
      </c>
      <c r="AU976">
        <v>0.86844076762092903</v>
      </c>
      <c r="AV976">
        <v>0.24479339745481901</v>
      </c>
    </row>
    <row r="977" spans="1:48">
      <c r="A977" s="95">
        <v>45771</v>
      </c>
      <c r="B977" t="b">
        <v>0</v>
      </c>
      <c r="C977" t="b">
        <v>0</v>
      </c>
      <c r="E977" t="s">
        <v>105</v>
      </c>
      <c r="F977">
        <v>5463.0874999999996</v>
      </c>
      <c r="H977">
        <v>0</v>
      </c>
      <c r="J977">
        <v>4.3299999999999998E-2</v>
      </c>
      <c r="K977">
        <v>12089.305192918901</v>
      </c>
      <c r="L977">
        <v>11980.053</v>
      </c>
      <c r="M977">
        <v>427.1511608376</v>
      </c>
      <c r="O977">
        <v>28.45</v>
      </c>
      <c r="P977">
        <v>11980.053</v>
      </c>
      <c r="Q977">
        <v>1.0064154966713501</v>
      </c>
      <c r="T977">
        <v>5.2215854263005998E-2</v>
      </c>
      <c r="U977">
        <v>0.37166164764807302</v>
      </c>
      <c r="V977">
        <v>0.39922723696532297</v>
      </c>
      <c r="W977">
        <v>0.39922723696532297</v>
      </c>
      <c r="X977">
        <v>0.25470177875859801</v>
      </c>
      <c r="Z977">
        <v>0.12835827056795601</v>
      </c>
      <c r="AA977">
        <v>0.119015001597681</v>
      </c>
      <c r="AB977" s="111">
        <v>0.267803567521541</v>
      </c>
      <c r="AC977">
        <v>1.5199972660164E-3</v>
      </c>
      <c r="AD977">
        <v>445.54254508391199</v>
      </c>
      <c r="AE977" s="111">
        <v>446.62199328878199</v>
      </c>
      <c r="AG977">
        <v>445.54254508391199</v>
      </c>
      <c r="AI977" s="96">
        <v>3.8433181549051301E-5</v>
      </c>
      <c r="AK977">
        <v>422.904398576446</v>
      </c>
      <c r="AL977">
        <v>429.24796455509198</v>
      </c>
      <c r="AM977">
        <v>416.56083259779899</v>
      </c>
      <c r="AN977">
        <v>8.4049823633150001E-4</v>
      </c>
      <c r="AO977">
        <v>6.7515432098759996E-4</v>
      </c>
      <c r="AP977">
        <v>0.28449999999999998</v>
      </c>
      <c r="AQ977">
        <v>0.255038923217552</v>
      </c>
      <c r="AR977">
        <v>-3.3714445895400002E-4</v>
      </c>
      <c r="AS977">
        <v>0.86844076762092903</v>
      </c>
      <c r="AT977">
        <v>0.96390267079120795</v>
      </c>
      <c r="AU977">
        <v>0.86844076762092903</v>
      </c>
      <c r="AV977">
        <v>0.267803567521541</v>
      </c>
    </row>
    <row r="978" spans="1:48">
      <c r="A978" s="95">
        <v>45771</v>
      </c>
      <c r="B978" t="b">
        <v>0</v>
      </c>
      <c r="C978" t="b">
        <v>0</v>
      </c>
      <c r="E978" t="s">
        <v>106</v>
      </c>
      <c r="F978">
        <v>5474.8249999999998</v>
      </c>
      <c r="H978">
        <v>0</v>
      </c>
      <c r="J978">
        <v>4.3299999999999998E-2</v>
      </c>
      <c r="K978">
        <v>12089.305192918901</v>
      </c>
      <c r="L978">
        <v>12005.754999999999</v>
      </c>
      <c r="M978">
        <v>428.067570734605</v>
      </c>
      <c r="O978">
        <v>28.45</v>
      </c>
      <c r="P978">
        <v>12005.754999999999</v>
      </c>
      <c r="Q978">
        <v>1.0021485103432799</v>
      </c>
      <c r="T978">
        <v>5.2215854263005998E-2</v>
      </c>
      <c r="U978">
        <v>0.36101322459464202</v>
      </c>
      <c r="V978">
        <v>0.39350218619819899</v>
      </c>
      <c r="W978">
        <v>0.39350218619819899</v>
      </c>
      <c r="X978">
        <v>0.33523799548319799</v>
      </c>
      <c r="Z978">
        <v>0.12835827056795601</v>
      </c>
      <c r="AA978">
        <v>0.119017664054687</v>
      </c>
      <c r="AB978" s="111">
        <v>0.31270000838232398</v>
      </c>
      <c r="AC978">
        <v>5.7005600211730003E-4</v>
      </c>
      <c r="AD978">
        <v>445.54254508391199</v>
      </c>
      <c r="AE978" s="111">
        <v>446.87659283673401</v>
      </c>
      <c r="AG978">
        <v>445.54254508391199</v>
      </c>
      <c r="AI978" s="96">
        <v>4.5928837839171696E-6</v>
      </c>
      <c r="AK978">
        <v>422.904398576446</v>
      </c>
      <c r="AL978">
        <v>429.24796455509198</v>
      </c>
      <c r="AM978">
        <v>416.56083259779899</v>
      </c>
      <c r="AN978">
        <v>6.7515432098759996E-4</v>
      </c>
      <c r="AO978">
        <v>5.0981040564370003E-4</v>
      </c>
      <c r="AP978">
        <v>0.28449999999999998</v>
      </c>
      <c r="AQ978">
        <v>0.33524892143103602</v>
      </c>
      <c r="AR978" s="96">
        <v>-1.09259478376921E-5</v>
      </c>
      <c r="AS978">
        <v>0.86844076762092903</v>
      </c>
      <c r="AT978">
        <v>0.963823097711765</v>
      </c>
      <c r="AU978">
        <v>0.86844076762092903</v>
      </c>
      <c r="AV978">
        <v>0.31270000838232398</v>
      </c>
    </row>
    <row r="979" spans="1:48">
      <c r="A979" s="95">
        <v>45771</v>
      </c>
      <c r="B979" t="b">
        <v>0</v>
      </c>
      <c r="C979" t="b">
        <v>0</v>
      </c>
      <c r="E979" t="s">
        <v>107</v>
      </c>
      <c r="F979">
        <v>5493.7250000000004</v>
      </c>
      <c r="H979">
        <v>0</v>
      </c>
      <c r="J979">
        <v>4.3299999999999998E-2</v>
      </c>
      <c r="K979">
        <v>12089.305192918901</v>
      </c>
      <c r="L979">
        <v>12046.460999999999</v>
      </c>
      <c r="M979">
        <v>429.51895122124102</v>
      </c>
      <c r="O979">
        <v>28.45</v>
      </c>
      <c r="P979">
        <v>12046.460999999999</v>
      </c>
      <c r="Q979">
        <v>1.00345216513769</v>
      </c>
      <c r="T979">
        <v>5.2215854263005998E-2</v>
      </c>
      <c r="U979">
        <v>0.35174325117135502</v>
      </c>
      <c r="V979">
        <v>0.38833613156984498</v>
      </c>
      <c r="W979">
        <v>0.38833613156984498</v>
      </c>
      <c r="X979">
        <v>0.54861458166744004</v>
      </c>
      <c r="Z979">
        <v>0.12835827056795601</v>
      </c>
      <c r="AA979">
        <v>0.119091964853902</v>
      </c>
      <c r="AB979" s="111">
        <v>0.34009143273978998</v>
      </c>
      <c r="AC979">
        <v>1.0574829378264001E-3</v>
      </c>
      <c r="AD979">
        <v>445.54254508391199</v>
      </c>
      <c r="AE979" s="111">
        <v>447.349157208973</v>
      </c>
      <c r="AG979">
        <v>445.54254508391199</v>
      </c>
      <c r="AI979" s="96">
        <v>1.1456909602293001E-5</v>
      </c>
      <c r="AK979">
        <v>422.904398576446</v>
      </c>
      <c r="AL979">
        <v>429.24796455509198</v>
      </c>
      <c r="AM979">
        <v>416.56083259779899</v>
      </c>
      <c r="AN979">
        <v>5.0981040564370003E-4</v>
      </c>
      <c r="AO979">
        <v>3.4446649029979998E-4</v>
      </c>
      <c r="AP979">
        <v>0.28449999999999998</v>
      </c>
      <c r="AQ979">
        <v>0.54861458490267601</v>
      </c>
      <c r="AR979" s="96">
        <v>-3.2352363010801301E-9</v>
      </c>
      <c r="AS979">
        <v>0.86844076762092903</v>
      </c>
      <c r="AT979">
        <v>0.96379823767547401</v>
      </c>
      <c r="AU979">
        <v>0.86844076762092903</v>
      </c>
      <c r="AV979">
        <v>0.34009143273978998</v>
      </c>
    </row>
    <row r="980" spans="1:48">
      <c r="A980" s="95">
        <v>45771</v>
      </c>
      <c r="B980" t="b">
        <v>0</v>
      </c>
      <c r="C980" t="b">
        <v>0</v>
      </c>
      <c r="E980" t="s">
        <v>108</v>
      </c>
      <c r="F980">
        <v>5495.7624999999998</v>
      </c>
      <c r="H980">
        <v>0</v>
      </c>
      <c r="J980">
        <v>4.3299999999999998E-2</v>
      </c>
      <c r="K980">
        <v>12089.305192918901</v>
      </c>
      <c r="L980">
        <v>12050.528</v>
      </c>
      <c r="M980">
        <v>429.66396091119202</v>
      </c>
      <c r="O980">
        <v>28.45</v>
      </c>
      <c r="P980">
        <v>12050.528</v>
      </c>
      <c r="Q980">
        <v>1.0003708776831699</v>
      </c>
      <c r="T980">
        <v>5.2215854263005998E-2</v>
      </c>
      <c r="U980">
        <v>0.34104541552697598</v>
      </c>
      <c r="V980">
        <v>0.38247461660373999</v>
      </c>
      <c r="W980">
        <v>0.38247461660373999</v>
      </c>
      <c r="X980">
        <v>0.601141060951218</v>
      </c>
      <c r="Z980">
        <v>0.12835827056795601</v>
      </c>
      <c r="AA980">
        <v>0.119093110968579</v>
      </c>
      <c r="AB980" s="111">
        <v>0.398622621600144</v>
      </c>
      <c r="AC980">
        <v>1.089649888514E-4</v>
      </c>
      <c r="AD980">
        <v>445.54254508391199</v>
      </c>
      <c r="AE980" s="111">
        <v>447.39790260490099</v>
      </c>
      <c r="AG980">
        <v>445.54254508391199</v>
      </c>
      <c r="AI980" s="96">
        <v>1.13941723814242E-7</v>
      </c>
      <c r="AK980">
        <v>422.904398576446</v>
      </c>
      <c r="AL980">
        <v>429.24796455509198</v>
      </c>
      <c r="AM980">
        <v>416.56083259779899</v>
      </c>
      <c r="AN980">
        <v>3.4446649029979998E-4</v>
      </c>
      <c r="AO980">
        <v>1.7912257495590001E-4</v>
      </c>
      <c r="AP980">
        <v>0.28449999999999998</v>
      </c>
      <c r="AQ980">
        <v>0.601141060951218</v>
      </c>
      <c r="AR980" s="96">
        <v>-2.2204460492503101E-16</v>
      </c>
      <c r="AS980">
        <v>0.86844076762092903</v>
      </c>
      <c r="AT980">
        <v>0.96310398896114602</v>
      </c>
      <c r="AU980">
        <v>0.86844076762092903</v>
      </c>
      <c r="AV980">
        <v>0.398622621600144</v>
      </c>
    </row>
    <row r="981" spans="1:48">
      <c r="A981" s="95">
        <v>45771</v>
      </c>
      <c r="B981" t="b">
        <v>0</v>
      </c>
      <c r="C981" t="b">
        <v>0</v>
      </c>
      <c r="E981" t="s">
        <v>109</v>
      </c>
      <c r="F981">
        <v>5511.3</v>
      </c>
      <c r="H981">
        <v>0</v>
      </c>
      <c r="J981">
        <v>4.3299999999999998E-2</v>
      </c>
      <c r="K981">
        <v>12089.305192918901</v>
      </c>
      <c r="L981">
        <v>12084.73</v>
      </c>
      <c r="M981">
        <v>430.88343999053899</v>
      </c>
      <c r="O981">
        <v>28.45</v>
      </c>
      <c r="P981">
        <v>12084.73</v>
      </c>
      <c r="Q981">
        <v>1.0028271782122999</v>
      </c>
      <c r="T981">
        <v>5.2215854263005998E-2</v>
      </c>
      <c r="U981">
        <v>0.33193890138107102</v>
      </c>
      <c r="V981">
        <v>0.37725762555368397</v>
      </c>
      <c r="W981">
        <v>0.37725762555368397</v>
      </c>
      <c r="X981">
        <v>0</v>
      </c>
      <c r="Z981">
        <v>0.12835827056795601</v>
      </c>
      <c r="AA981">
        <v>0.119176920573272</v>
      </c>
      <c r="AB981" s="111">
        <v>0.41778746694660601</v>
      </c>
      <c r="AC981">
        <v>1.129460572468E-3</v>
      </c>
      <c r="AD981">
        <v>445.54254508391199</v>
      </c>
      <c r="AE981" s="111">
        <v>447.90322089609799</v>
      </c>
      <c r="AG981">
        <v>445.54254508391199</v>
      </c>
      <c r="AI981" s="96">
        <v>8.0326655822244197E-6</v>
      </c>
      <c r="AK981">
        <v>422.904398576446</v>
      </c>
      <c r="AL981">
        <v>429.24796455509198</v>
      </c>
      <c r="AM981">
        <v>416.56083259779899</v>
      </c>
      <c r="AN981">
        <v>1.7912257495590001E-4</v>
      </c>
      <c r="AO981">
        <v>0</v>
      </c>
      <c r="AP981">
        <v>0.28449999999999998</v>
      </c>
      <c r="AQ981">
        <v>0</v>
      </c>
      <c r="AR981">
        <v>0</v>
      </c>
      <c r="AS981">
        <v>0.86844076762092903</v>
      </c>
      <c r="AT981">
        <v>0.96309327262870004</v>
      </c>
      <c r="AU981">
        <v>0.86844076762092903</v>
      </c>
      <c r="AV981">
        <v>0.41778746694660601</v>
      </c>
    </row>
    <row r="982" spans="1:48">
      <c r="A982" s="95">
        <v>45771</v>
      </c>
      <c r="B982" t="b">
        <v>0</v>
      </c>
      <c r="C982" t="b">
        <v>0</v>
      </c>
      <c r="E982" t="s">
        <v>110</v>
      </c>
      <c r="F982">
        <v>5513.6750000000002</v>
      </c>
      <c r="G982" t="s">
        <v>111</v>
      </c>
      <c r="H982">
        <v>0</v>
      </c>
      <c r="J982">
        <v>4.3299999999999998E-2</v>
      </c>
      <c r="K982">
        <v>12089.305192918901</v>
      </c>
      <c r="L982">
        <v>12090.985000000001</v>
      </c>
      <c r="M982">
        <v>431.10646325354401</v>
      </c>
      <c r="N982">
        <v>435.62203286255198</v>
      </c>
      <c r="O982">
        <v>28.45</v>
      </c>
      <c r="P982">
        <v>12090.985000000001</v>
      </c>
      <c r="Q982">
        <v>1.0004309328107699</v>
      </c>
      <c r="R982">
        <v>435.62203286255198</v>
      </c>
      <c r="S982">
        <v>5.1674231771065497E-2</v>
      </c>
      <c r="T982">
        <v>5.2215854263005998E-2</v>
      </c>
      <c r="U982">
        <v>0.321870732724509</v>
      </c>
      <c r="V982">
        <v>0.37157473911990302</v>
      </c>
      <c r="W982">
        <v>0.37157473911990302</v>
      </c>
      <c r="X982">
        <v>0</v>
      </c>
      <c r="Y982">
        <v>0.128628457709557</v>
      </c>
      <c r="Z982">
        <v>0.12835827056795601</v>
      </c>
      <c r="AA982">
        <v>0.11909291616247</v>
      </c>
      <c r="AB982" s="111">
        <v>0.26472808370627599</v>
      </c>
      <c r="AC982">
        <v>2.0093890998809999E-4</v>
      </c>
      <c r="AD982">
        <v>445.54254508391199</v>
      </c>
      <c r="AE982" s="111">
        <v>447.993222081086</v>
      </c>
      <c r="AF982">
        <v>447.993222081086</v>
      </c>
      <c r="AG982">
        <v>445.54254508391199</v>
      </c>
      <c r="AH982" s="95">
        <v>45771</v>
      </c>
      <c r="AI982" s="96">
        <v>2.6776634112433002E-7</v>
      </c>
      <c r="AJ982">
        <v>431.10646325354401</v>
      </c>
      <c r="AK982">
        <v>422.904398576446</v>
      </c>
      <c r="AL982">
        <v>429.24796455509198</v>
      </c>
      <c r="AM982">
        <v>416.56083259779899</v>
      </c>
      <c r="AN982">
        <v>0</v>
      </c>
      <c r="AO982">
        <v>1.0058421516754E-3</v>
      </c>
      <c r="AP982">
        <v>0.28449999999999998</v>
      </c>
      <c r="AQ982">
        <v>0</v>
      </c>
      <c r="AR982">
        <v>0</v>
      </c>
      <c r="AS982">
        <v>0.86844076762092903</v>
      </c>
      <c r="AT982">
        <v>0.96230903794574296</v>
      </c>
      <c r="AU982">
        <v>0.86844076762092903</v>
      </c>
      <c r="AV982">
        <v>0.26472808370627599</v>
      </c>
    </row>
    <row r="983" spans="1:48">
      <c r="A983" s="95">
        <v>45772</v>
      </c>
      <c r="B983" t="b">
        <v>0</v>
      </c>
      <c r="C983" t="b">
        <v>0</v>
      </c>
      <c r="E983" t="s">
        <v>104</v>
      </c>
      <c r="F983">
        <v>5499.6750000000002</v>
      </c>
      <c r="H983">
        <v>0</v>
      </c>
      <c r="J983">
        <v>4.3299999999999998E-2</v>
      </c>
      <c r="K983">
        <v>12178.491962567699</v>
      </c>
      <c r="L983">
        <v>12065.775</v>
      </c>
      <c r="M983">
        <v>430.145714893638</v>
      </c>
      <c r="O983">
        <v>26.47</v>
      </c>
      <c r="P983">
        <v>12065.775</v>
      </c>
      <c r="Q983">
        <v>0.99746085868318302</v>
      </c>
      <c r="T983">
        <v>5.1674231771065497E-2</v>
      </c>
      <c r="U983">
        <v>0.312908214072732</v>
      </c>
      <c r="V983">
        <v>0.366318395841362</v>
      </c>
      <c r="W983">
        <v>0.366318395841362</v>
      </c>
      <c r="X983">
        <v>-3.3256743933327802E-2</v>
      </c>
      <c r="Z983">
        <v>0.128628457709557</v>
      </c>
      <c r="AA983">
        <v>0.119093178099866</v>
      </c>
      <c r="AB983" s="111">
        <v>0.26783967969813899</v>
      </c>
      <c r="AC983">
        <v>-6.0416353528519996E-4</v>
      </c>
      <c r="AD983">
        <v>447.993222081086</v>
      </c>
      <c r="AE983" s="111">
        <v>447.72256091224898</v>
      </c>
      <c r="AG983">
        <v>447.993222081086</v>
      </c>
      <c r="AI983" s="96">
        <v>4.9775884793198801E-6</v>
      </c>
      <c r="AK983">
        <v>431.10646325354401</v>
      </c>
      <c r="AL983">
        <v>437.57306020234699</v>
      </c>
      <c r="AM983">
        <v>424.63986630474</v>
      </c>
      <c r="AN983">
        <v>1.0058421516754E-3</v>
      </c>
      <c r="AO983">
        <v>8.4049823633150001E-4</v>
      </c>
      <c r="AP983">
        <v>0.26469999999999999</v>
      </c>
      <c r="AQ983">
        <v>1.29727719755643E-2</v>
      </c>
      <c r="AR983">
        <v>-4.6229515908892099E-2</v>
      </c>
      <c r="AS983">
        <v>0.86541268791125503</v>
      </c>
      <c r="AT983">
        <v>0.96309509410873395</v>
      </c>
      <c r="AU983">
        <v>0.86541268791125503</v>
      </c>
      <c r="AV983">
        <v>0.26783967969813899</v>
      </c>
    </row>
    <row r="984" spans="1:48">
      <c r="A984" s="95">
        <v>45772</v>
      </c>
      <c r="B984" t="b">
        <v>0</v>
      </c>
      <c r="C984" t="b">
        <v>0</v>
      </c>
      <c r="E984" t="s">
        <v>105</v>
      </c>
      <c r="F984">
        <v>5508.85</v>
      </c>
      <c r="H984">
        <v>0</v>
      </c>
      <c r="J984">
        <v>4.3299999999999998E-2</v>
      </c>
      <c r="K984">
        <v>12178.491962567699</v>
      </c>
      <c r="L984">
        <v>12085.522999999999</v>
      </c>
      <c r="M984">
        <v>430.849732462151</v>
      </c>
      <c r="O984">
        <v>26.47</v>
      </c>
      <c r="P984">
        <v>12085.522999999999</v>
      </c>
      <c r="Q984">
        <v>1.0016682803983801</v>
      </c>
      <c r="T984">
        <v>5.1674231771065497E-2</v>
      </c>
      <c r="U984">
        <v>0.303841924890005</v>
      </c>
      <c r="V984">
        <v>0.36097786784538299</v>
      </c>
      <c r="W984">
        <v>0.36097786784538299</v>
      </c>
      <c r="X984">
        <v>-4.9548516409350001E-3</v>
      </c>
      <c r="Z984">
        <v>0.128628457709557</v>
      </c>
      <c r="AA984">
        <v>0.119018687819818</v>
      </c>
      <c r="AB984" s="111">
        <v>0.26353245273083897</v>
      </c>
      <c r="AC984">
        <v>4.3794128363390002E-4</v>
      </c>
      <c r="AD984">
        <v>447.993222081086</v>
      </c>
      <c r="AE984" s="111">
        <v>447.91863710528702</v>
      </c>
      <c r="AG984">
        <v>447.993222081086</v>
      </c>
      <c r="AI984" s="96">
        <v>2.6743944891113802E-6</v>
      </c>
      <c r="AK984">
        <v>431.10646325354401</v>
      </c>
      <c r="AL984">
        <v>437.57306020234699</v>
      </c>
      <c r="AM984">
        <v>424.63986630474</v>
      </c>
      <c r="AN984">
        <v>8.4049823633150001E-4</v>
      </c>
      <c r="AO984">
        <v>6.7515432098759996E-4</v>
      </c>
      <c r="AP984">
        <v>0.26469999999999999</v>
      </c>
      <c r="AQ984">
        <v>1.2292045684719101E-2</v>
      </c>
      <c r="AR984">
        <v>-1.7246897325654199E-2</v>
      </c>
      <c r="AS984">
        <v>0.86541268791125503</v>
      </c>
      <c r="AT984">
        <v>0.963092644934885</v>
      </c>
      <c r="AU984">
        <v>0.86541268791125503</v>
      </c>
      <c r="AV984">
        <v>0.26353245273083897</v>
      </c>
    </row>
    <row r="985" spans="1:48">
      <c r="A985" s="95">
        <v>45772</v>
      </c>
      <c r="B985" t="b">
        <v>0</v>
      </c>
      <c r="C985" t="b">
        <v>0</v>
      </c>
      <c r="E985" t="s">
        <v>106</v>
      </c>
      <c r="F985">
        <v>5508.3</v>
      </c>
      <c r="H985">
        <v>0</v>
      </c>
      <c r="J985">
        <v>4.3299999999999998E-2</v>
      </c>
      <c r="K985">
        <v>12178.491962567699</v>
      </c>
      <c r="L985">
        <v>12084.004999999999</v>
      </c>
      <c r="M985">
        <v>430.79561565695502</v>
      </c>
      <c r="O985">
        <v>26.47</v>
      </c>
      <c r="P985">
        <v>12084.004999999999</v>
      </c>
      <c r="Q985">
        <v>0.99990016065058895</v>
      </c>
      <c r="T985">
        <v>5.1674231771065497E-2</v>
      </c>
      <c r="U985">
        <v>0.294588510305059</v>
      </c>
      <c r="V985">
        <v>0.35552314332971902</v>
      </c>
      <c r="W985">
        <v>0.35552314332971902</v>
      </c>
      <c r="X985">
        <v>-3.4100296729071E-3</v>
      </c>
      <c r="Z985">
        <v>0.128628457709557</v>
      </c>
      <c r="AA985">
        <v>0.118889862788202</v>
      </c>
      <c r="AB985" s="111">
        <v>0.275702385034925</v>
      </c>
      <c r="AC985" s="96">
        <v>-3.4317940806105598E-5</v>
      </c>
      <c r="AD985">
        <v>447.993222081086</v>
      </c>
      <c r="AE985" s="111">
        <v>447.90326546001302</v>
      </c>
      <c r="AG985">
        <v>447.993222081086</v>
      </c>
      <c r="AI985" s="96">
        <v>1.5778553875166099E-8</v>
      </c>
      <c r="AK985">
        <v>431.10646325354401</v>
      </c>
      <c r="AL985">
        <v>437.57306020234699</v>
      </c>
      <c r="AM985">
        <v>424.63986630474</v>
      </c>
      <c r="AN985">
        <v>6.7515432098759996E-4</v>
      </c>
      <c r="AO985">
        <v>5.0981040564370003E-4</v>
      </c>
      <c r="AP985">
        <v>0.26469999999999999</v>
      </c>
      <c r="AQ985">
        <v>4.5426674214743001E-3</v>
      </c>
      <c r="AR985">
        <v>-7.9526970943815008E-3</v>
      </c>
      <c r="AS985">
        <v>0.86541268791125503</v>
      </c>
      <c r="AT985">
        <v>0.96378867820208602</v>
      </c>
      <c r="AU985">
        <v>0.86541268791125503</v>
      </c>
      <c r="AV985">
        <v>0.275702385034925</v>
      </c>
    </row>
    <row r="986" spans="1:48">
      <c r="A986" s="95">
        <v>45772</v>
      </c>
      <c r="B986" t="b">
        <v>0</v>
      </c>
      <c r="C986" t="b">
        <v>0</v>
      </c>
      <c r="E986" t="s">
        <v>107</v>
      </c>
      <c r="F986">
        <v>5530.1</v>
      </c>
      <c r="H986">
        <v>0</v>
      </c>
      <c r="J986">
        <v>4.3299999999999998E-2</v>
      </c>
      <c r="K986">
        <v>12178.491962567699</v>
      </c>
      <c r="L986">
        <v>12132.87</v>
      </c>
      <c r="M986">
        <v>432.53765629324101</v>
      </c>
      <c r="O986">
        <v>26.47</v>
      </c>
      <c r="P986">
        <v>12132.87</v>
      </c>
      <c r="Q986">
        <v>1.00395766388904</v>
      </c>
      <c r="T986">
        <v>5.1674231771065497E-2</v>
      </c>
      <c r="U986">
        <v>0.28861597739196299</v>
      </c>
      <c r="V986">
        <v>0.351378246328579</v>
      </c>
      <c r="W986">
        <v>0.351378246328579</v>
      </c>
      <c r="X986">
        <v>9.2116106649069007E-3</v>
      </c>
      <c r="Z986">
        <v>0.128628457709557</v>
      </c>
      <c r="AA986">
        <v>0.118911662873584</v>
      </c>
      <c r="AB986" s="111">
        <v>0.27993243471493201</v>
      </c>
      <c r="AC986">
        <v>1.1144554682479999E-3</v>
      </c>
      <c r="AD986">
        <v>447.993222081086</v>
      </c>
      <c r="AE986" s="111">
        <v>448.40243370345098</v>
      </c>
      <c r="AG986">
        <v>447.993222081086</v>
      </c>
      <c r="AI986" s="96">
        <v>1.6286237966646801E-5</v>
      </c>
      <c r="AK986">
        <v>431.10646325354401</v>
      </c>
      <c r="AL986">
        <v>437.57306020234699</v>
      </c>
      <c r="AM986">
        <v>424.63986630474</v>
      </c>
      <c r="AN986">
        <v>5.0981040564370003E-4</v>
      </c>
      <c r="AO986">
        <v>3.4446649029979998E-4</v>
      </c>
      <c r="AP986">
        <v>0.26469999999999999</v>
      </c>
      <c r="AQ986">
        <v>9.2988093015518997E-3</v>
      </c>
      <c r="AR986" s="96">
        <v>-8.7198636644969505E-5</v>
      </c>
      <c r="AS986">
        <v>0.86541268791125503</v>
      </c>
      <c r="AT986">
        <v>0.96499020147243197</v>
      </c>
      <c r="AU986">
        <v>0.86541268791125503</v>
      </c>
      <c r="AV986">
        <v>0.27993243471493201</v>
      </c>
    </row>
    <row r="987" spans="1:48">
      <c r="A987" s="95">
        <v>45772</v>
      </c>
      <c r="B987" t="b">
        <v>0</v>
      </c>
      <c r="C987" t="b">
        <v>0</v>
      </c>
      <c r="E987" t="s">
        <v>108</v>
      </c>
      <c r="F987">
        <v>5525.2</v>
      </c>
      <c r="H987">
        <v>0</v>
      </c>
      <c r="J987">
        <v>4.3299999999999998E-2</v>
      </c>
      <c r="K987">
        <v>12178.491962567699</v>
      </c>
      <c r="L987">
        <v>12120.511</v>
      </c>
      <c r="M987">
        <v>432.097057086777</v>
      </c>
      <c r="O987">
        <v>26.47</v>
      </c>
      <c r="P987">
        <v>12120.511</v>
      </c>
      <c r="Q987">
        <v>0.99911394007341603</v>
      </c>
      <c r="T987">
        <v>5.1674231771065497E-2</v>
      </c>
      <c r="U987">
        <v>0.28001993759334898</v>
      </c>
      <c r="V987">
        <v>0.34614684575663701</v>
      </c>
      <c r="W987">
        <v>0.34614684575663701</v>
      </c>
      <c r="X987">
        <v>1.8996587146589999E-4</v>
      </c>
      <c r="Z987">
        <v>0.128628457709557</v>
      </c>
      <c r="AA987">
        <v>0.11871857122519699</v>
      </c>
      <c r="AB987" s="111">
        <v>0.286066894439722</v>
      </c>
      <c r="AC987">
        <v>-2.8576320531579997E-4</v>
      </c>
      <c r="AD987">
        <v>447.993222081086</v>
      </c>
      <c r="AE987" s="111">
        <v>448.27429678672399</v>
      </c>
      <c r="AG987">
        <v>447.993222081086</v>
      </c>
      <c r="AI987" s="96">
        <v>1.0386809166669901E-6</v>
      </c>
      <c r="AK987">
        <v>431.10646325354401</v>
      </c>
      <c r="AL987">
        <v>437.57306020234699</v>
      </c>
      <c r="AM987">
        <v>424.63986630474</v>
      </c>
      <c r="AN987">
        <v>3.4446649029979998E-4</v>
      </c>
      <c r="AO987">
        <v>1.7912257495590001E-4</v>
      </c>
      <c r="AP987">
        <v>0.26469999999999999</v>
      </c>
      <c r="AQ987">
        <v>1.904079249783E-4</v>
      </c>
      <c r="AR987" s="96">
        <v>-4.4205351235060398E-7</v>
      </c>
      <c r="AS987">
        <v>0.86541268791125503</v>
      </c>
      <c r="AT987">
        <v>0.96478707339284997</v>
      </c>
      <c r="AU987">
        <v>0.86541268791125503</v>
      </c>
      <c r="AV987">
        <v>0.286066894439722</v>
      </c>
    </row>
    <row r="988" spans="1:48">
      <c r="A988" s="95">
        <v>45772</v>
      </c>
      <c r="B988" t="b">
        <v>0</v>
      </c>
      <c r="C988" t="b">
        <v>0</v>
      </c>
      <c r="E988" t="s">
        <v>109</v>
      </c>
      <c r="F988">
        <v>5547.0375000000004</v>
      </c>
      <c r="H988">
        <v>0</v>
      </c>
      <c r="J988">
        <v>4.3299999999999998E-2</v>
      </c>
      <c r="K988">
        <v>12178.491962567699</v>
      </c>
      <c r="L988">
        <v>12168.547</v>
      </c>
      <c r="M988">
        <v>433.80954381561401</v>
      </c>
      <c r="O988">
        <v>26.47</v>
      </c>
      <c r="P988">
        <v>12168.547</v>
      </c>
      <c r="Q988">
        <v>1.0039523456164401</v>
      </c>
      <c r="T988">
        <v>5.1674231771065497E-2</v>
      </c>
      <c r="U988">
        <v>0.27452204694277599</v>
      </c>
      <c r="V988">
        <v>0.34212722637913301</v>
      </c>
      <c r="W988">
        <v>0.34212722637913301</v>
      </c>
      <c r="X988">
        <v>0</v>
      </c>
      <c r="Z988">
        <v>0.128628457709557</v>
      </c>
      <c r="AA988">
        <v>0.11877310490580199</v>
      </c>
      <c r="AB988" s="111">
        <v>0.287515140842175</v>
      </c>
      <c r="AC988">
        <v>1.1335952743792999E-3</v>
      </c>
      <c r="AD988">
        <v>447.993222081086</v>
      </c>
      <c r="AE988" s="111">
        <v>448.78245841118797</v>
      </c>
      <c r="AG988">
        <v>447.993222081086</v>
      </c>
      <c r="AI988" s="96">
        <v>1.5644923798710402E-5</v>
      </c>
      <c r="AK988">
        <v>431.10646325354401</v>
      </c>
      <c r="AL988">
        <v>437.57306020234699</v>
      </c>
      <c r="AM988">
        <v>424.63986630474</v>
      </c>
      <c r="AN988">
        <v>1.7912257495590001E-4</v>
      </c>
      <c r="AO988">
        <v>0</v>
      </c>
      <c r="AP988">
        <v>0.26469999999999999</v>
      </c>
      <c r="AQ988">
        <v>0</v>
      </c>
      <c r="AR988">
        <v>0</v>
      </c>
      <c r="AS988">
        <v>0.86541268791125503</v>
      </c>
      <c r="AT988">
        <v>0.96658347692463797</v>
      </c>
      <c r="AU988">
        <v>0.86541268791125503</v>
      </c>
      <c r="AV988">
        <v>0.287515140842175</v>
      </c>
    </row>
    <row r="989" spans="1:48">
      <c r="A989" s="95">
        <v>45772</v>
      </c>
      <c r="B989" t="b">
        <v>0</v>
      </c>
      <c r="C989" t="b">
        <v>0</v>
      </c>
      <c r="E989" t="s">
        <v>110</v>
      </c>
      <c r="F989">
        <v>5548.7</v>
      </c>
      <c r="G989" t="s">
        <v>111</v>
      </c>
      <c r="H989">
        <v>0</v>
      </c>
      <c r="J989">
        <v>4.3299999999999998E-2</v>
      </c>
      <c r="K989">
        <v>12178.491962567699</v>
      </c>
      <c r="L989">
        <v>12173.493</v>
      </c>
      <c r="M989">
        <v>433.98586905836601</v>
      </c>
      <c r="N989">
        <v>438.38927280705502</v>
      </c>
      <c r="O989">
        <v>26.47</v>
      </c>
      <c r="P989">
        <v>12173.493</v>
      </c>
      <c r="Q989">
        <v>1.00029970952963</v>
      </c>
      <c r="R989">
        <v>438.38927280705502</v>
      </c>
      <c r="S989">
        <v>5.7638491938286102E-2</v>
      </c>
      <c r="T989">
        <v>5.1674231771065497E-2</v>
      </c>
      <c r="U989">
        <v>0.26619183214446701</v>
      </c>
      <c r="V989">
        <v>0.336969207952448</v>
      </c>
      <c r="W989">
        <v>0.336969207952448</v>
      </c>
      <c r="X989">
        <v>0</v>
      </c>
      <c r="Y989">
        <v>0.128571681412987</v>
      </c>
      <c r="Z989">
        <v>0.128628457709557</v>
      </c>
      <c r="AA989">
        <v>0.118654456483612</v>
      </c>
      <c r="AB989" s="111">
        <v>0.29089312815901702</v>
      </c>
      <c r="AC989">
        <v>1.165249529679E-4</v>
      </c>
      <c r="AD989">
        <v>447.993222081086</v>
      </c>
      <c r="AE989" s="111">
        <v>448.83475276604702</v>
      </c>
      <c r="AF989">
        <v>448.83475276604702</v>
      </c>
      <c r="AG989">
        <v>447.993222081086</v>
      </c>
      <c r="AH989" s="95">
        <v>45772</v>
      </c>
      <c r="AI989" s="96">
        <v>1.6514076186426699E-7</v>
      </c>
      <c r="AJ989">
        <v>433.98586905836601</v>
      </c>
      <c r="AK989">
        <v>431.10646325354401</v>
      </c>
      <c r="AL989">
        <v>437.57306020234699</v>
      </c>
      <c r="AM989">
        <v>424.63986630474</v>
      </c>
      <c r="AN989">
        <v>0</v>
      </c>
      <c r="AO989">
        <v>1.0058421516754E-3</v>
      </c>
      <c r="AP989">
        <v>0.26469999999999999</v>
      </c>
      <c r="AQ989">
        <v>0</v>
      </c>
      <c r="AR989">
        <v>0</v>
      </c>
      <c r="AS989">
        <v>0.86541268791125503</v>
      </c>
      <c r="AT989">
        <v>0.96607676396748898</v>
      </c>
      <c r="AU989">
        <v>0.86541268791125503</v>
      </c>
      <c r="AV989">
        <v>0.29089312815901702</v>
      </c>
    </row>
    <row r="990" spans="1:48">
      <c r="A990" s="95">
        <v>45775</v>
      </c>
      <c r="B990" t="b">
        <v>0</v>
      </c>
      <c r="C990" t="b">
        <v>0</v>
      </c>
      <c r="E990" t="s">
        <v>104</v>
      </c>
      <c r="F990">
        <v>5568.95</v>
      </c>
      <c r="H990">
        <v>0</v>
      </c>
      <c r="J990">
        <v>4.3299999999999998E-2</v>
      </c>
      <c r="K990">
        <v>12186.5166195374</v>
      </c>
      <c r="L990">
        <v>12220.895</v>
      </c>
      <c r="M990">
        <v>435.46730121814198</v>
      </c>
      <c r="O990">
        <v>24.84</v>
      </c>
      <c r="P990">
        <v>12220.895</v>
      </c>
      <c r="Q990">
        <v>1.0036495034873001</v>
      </c>
      <c r="T990">
        <v>5.7638491938286102E-2</v>
      </c>
      <c r="U990">
        <v>0.26045285696346399</v>
      </c>
      <c r="V990">
        <v>0.33280075426577899</v>
      </c>
      <c r="W990">
        <v>0.33280075426577899</v>
      </c>
      <c r="X990">
        <v>5.0840010943899401E-2</v>
      </c>
      <c r="Z990">
        <v>0.128571681412987</v>
      </c>
      <c r="AA990">
        <v>0.118272577017141</v>
      </c>
      <c r="AB990" s="111">
        <v>0.29556349494721001</v>
      </c>
      <c r="AC990">
        <v>9.508443308186E-4</v>
      </c>
      <c r="AD990">
        <v>448.83475276604702</v>
      </c>
      <c r="AE990" s="111">
        <v>449.26152474618902</v>
      </c>
      <c r="AG990">
        <v>448.83475276604702</v>
      </c>
      <c r="AI990" s="96">
        <v>1.1612667139342799E-5</v>
      </c>
      <c r="AK990">
        <v>433.98586905836601</v>
      </c>
      <c r="AL990">
        <v>440.49565709424098</v>
      </c>
      <c r="AM990">
        <v>427.47608102249001</v>
      </c>
      <c r="AN990">
        <v>1.0058421516754E-3</v>
      </c>
      <c r="AO990">
        <v>8.4049823633150001E-4</v>
      </c>
      <c r="AP990">
        <v>0.24840000000000001</v>
      </c>
      <c r="AQ990">
        <v>5.5844838465410003E-2</v>
      </c>
      <c r="AR990">
        <v>-5.0048275215106002E-3</v>
      </c>
      <c r="AS990">
        <v>0.86605040688712098</v>
      </c>
      <c r="AT990">
        <v>0.96717857774744698</v>
      </c>
      <c r="AU990">
        <v>0.86605040688712098</v>
      </c>
      <c r="AV990">
        <v>0.29556349494721001</v>
      </c>
    </row>
    <row r="991" spans="1:48">
      <c r="A991" s="95">
        <v>45775</v>
      </c>
      <c r="B991" t="b">
        <v>0</v>
      </c>
      <c r="C991" t="b">
        <v>0</v>
      </c>
      <c r="E991" t="s">
        <v>105</v>
      </c>
      <c r="F991">
        <v>5556.9</v>
      </c>
      <c r="H991">
        <v>0</v>
      </c>
      <c r="J991">
        <v>4.3299999999999998E-2</v>
      </c>
      <c r="K991">
        <v>12186.5166195374</v>
      </c>
      <c r="L991">
        <v>12193.163</v>
      </c>
      <c r="M991">
        <v>434.47912652247697</v>
      </c>
      <c r="O991">
        <v>24.84</v>
      </c>
      <c r="P991">
        <v>12193.163</v>
      </c>
      <c r="Q991">
        <v>0.99783621688109903</v>
      </c>
      <c r="T991">
        <v>5.7638491938286102E-2</v>
      </c>
      <c r="U991">
        <v>0.253597714400431</v>
      </c>
      <c r="V991">
        <v>0.328187107492104</v>
      </c>
      <c r="W991">
        <v>0.328187107492104</v>
      </c>
      <c r="X991">
        <v>1.0834185279177899E-2</v>
      </c>
      <c r="Z991">
        <v>0.128571681412987</v>
      </c>
      <c r="AA991">
        <v>0.117329709559729</v>
      </c>
      <c r="AB991" s="111">
        <v>0.31422881496267402</v>
      </c>
      <c r="AC991">
        <v>-6.7256756018920004E-4</v>
      </c>
      <c r="AD991">
        <v>448.83475276604702</v>
      </c>
      <c r="AE991" s="111">
        <v>448.95936601860302</v>
      </c>
      <c r="AG991">
        <v>448.83475276604702</v>
      </c>
      <c r="AI991" s="96">
        <v>5.16110629929958E-6</v>
      </c>
      <c r="AK991">
        <v>433.98586905836601</v>
      </c>
      <c r="AL991">
        <v>440.49565709424098</v>
      </c>
      <c r="AM991">
        <v>427.47608102249001</v>
      </c>
      <c r="AN991">
        <v>8.4049823633150001E-4</v>
      </c>
      <c r="AO991">
        <v>6.7515432098759996E-4</v>
      </c>
      <c r="AP991">
        <v>0.24840000000000001</v>
      </c>
      <c r="AQ991">
        <v>1.6687963681229202E-2</v>
      </c>
      <c r="AR991">
        <v>-5.8537784020512001E-3</v>
      </c>
      <c r="AS991">
        <v>0.86605040688712098</v>
      </c>
      <c r="AT991">
        <v>0.97070891895963196</v>
      </c>
      <c r="AU991">
        <v>0.86605040688712098</v>
      </c>
      <c r="AV991">
        <v>0.31422881496267402</v>
      </c>
    </row>
    <row r="992" spans="1:48">
      <c r="A992" s="95">
        <v>45775</v>
      </c>
      <c r="B992" t="b">
        <v>0</v>
      </c>
      <c r="C992" t="b">
        <v>0</v>
      </c>
      <c r="E992" t="s">
        <v>106</v>
      </c>
      <c r="F992">
        <v>5520.2749999999996</v>
      </c>
      <c r="H992">
        <v>0</v>
      </c>
      <c r="J992">
        <v>4.3299999999999998E-2</v>
      </c>
      <c r="K992">
        <v>12186.5166195374</v>
      </c>
      <c r="L992">
        <v>12111.278</v>
      </c>
      <c r="M992">
        <v>431.56131731453797</v>
      </c>
      <c r="O992">
        <v>24.84</v>
      </c>
      <c r="P992">
        <v>12111.278</v>
      </c>
      <c r="Q992">
        <v>0.99340909499900998</v>
      </c>
      <c r="T992">
        <v>5.7638491938286102E-2</v>
      </c>
      <c r="U992">
        <v>0.25545787333806502</v>
      </c>
      <c r="V992">
        <v>0.32692260608808998</v>
      </c>
      <c r="W992">
        <v>0.32692260608808998</v>
      </c>
      <c r="X992">
        <v>-4.4563232129120202E-2</v>
      </c>
      <c r="Z992">
        <v>0.128571681412987</v>
      </c>
      <c r="AA992">
        <v>0.117298103731642</v>
      </c>
      <c r="AB992" s="111">
        <v>0.30650733213936199</v>
      </c>
      <c r="AC992">
        <v>-2.1110225003218002E-3</v>
      </c>
      <c r="AD992">
        <v>448.83475276604702</v>
      </c>
      <c r="AE992" s="111">
        <v>448.01160269520801</v>
      </c>
      <c r="AG992">
        <v>448.83475276604702</v>
      </c>
      <c r="AI992" s="96">
        <v>4.5404689590243999E-5</v>
      </c>
      <c r="AK992">
        <v>433.98586905836601</v>
      </c>
      <c r="AL992">
        <v>440.49565709424098</v>
      </c>
      <c r="AM992">
        <v>427.47608102249001</v>
      </c>
      <c r="AN992">
        <v>6.7515432098759996E-4</v>
      </c>
      <c r="AO992">
        <v>5.0981040564370003E-4</v>
      </c>
      <c r="AP992">
        <v>0.24840000000000001</v>
      </c>
      <c r="AQ992">
        <v>1.3077513634779999E-4</v>
      </c>
      <c r="AR992">
        <v>-4.4694007265468003E-2</v>
      </c>
      <c r="AS992">
        <v>0.86605040688712098</v>
      </c>
      <c r="AT992">
        <v>0.97932267996977196</v>
      </c>
      <c r="AU992">
        <v>0.86605040688712098</v>
      </c>
      <c r="AV992">
        <v>0.30650733213936199</v>
      </c>
    </row>
    <row r="993" spans="1:48">
      <c r="A993" s="95">
        <v>45775</v>
      </c>
      <c r="B993" t="b">
        <v>0</v>
      </c>
      <c r="C993" t="b">
        <v>0</v>
      </c>
      <c r="E993" t="s">
        <v>107</v>
      </c>
      <c r="F993">
        <v>5512.8249999999998</v>
      </c>
      <c r="H993">
        <v>0</v>
      </c>
      <c r="J993">
        <v>4.3299999999999998E-2</v>
      </c>
      <c r="K993">
        <v>12186.5166195374</v>
      </c>
      <c r="L993">
        <v>12096.056</v>
      </c>
      <c r="M993">
        <v>431.01891160209698</v>
      </c>
      <c r="O993">
        <v>24.84</v>
      </c>
      <c r="P993">
        <v>12096.056</v>
      </c>
      <c r="Q993">
        <v>0.99865042955287497</v>
      </c>
      <c r="T993">
        <v>5.7638491938286102E-2</v>
      </c>
      <c r="U993">
        <v>0.248013312317694</v>
      </c>
      <c r="V993">
        <v>0.32211137736812701</v>
      </c>
      <c r="W993">
        <v>0.32211137736812701</v>
      </c>
      <c r="X993">
        <v>-3.6518752703441799E-2</v>
      </c>
      <c r="Z993">
        <v>0.128571681412987</v>
      </c>
      <c r="AA993">
        <v>0.117293789516401</v>
      </c>
      <c r="AB993" s="111">
        <v>0.29246054919363701</v>
      </c>
      <c r="AC993">
        <v>-3.866369064561E-4</v>
      </c>
      <c r="AD993">
        <v>448.83475276604702</v>
      </c>
      <c r="AE993" s="111">
        <v>447.83838487508501</v>
      </c>
      <c r="AG993">
        <v>448.83475276604702</v>
      </c>
      <c r="AI993" s="96">
        <v>1.5816471977695301E-6</v>
      </c>
      <c r="AK993">
        <v>433.98586905836601</v>
      </c>
      <c r="AL993">
        <v>440.49565709424098</v>
      </c>
      <c r="AM993">
        <v>427.47608102249001</v>
      </c>
      <c r="AN993">
        <v>5.0981040564370003E-4</v>
      </c>
      <c r="AO993">
        <v>3.4446649029979998E-4</v>
      </c>
      <c r="AP993">
        <v>0.24840000000000001</v>
      </c>
      <c r="AQ993" s="96">
        <v>1.20773974420102E-6</v>
      </c>
      <c r="AR993">
        <v>-3.6519960443185999E-2</v>
      </c>
      <c r="AS993">
        <v>0.86605040688712098</v>
      </c>
      <c r="AT993">
        <v>0.97960892088620399</v>
      </c>
      <c r="AU993">
        <v>0.86605040688712098</v>
      </c>
      <c r="AV993">
        <v>0.29246054919363701</v>
      </c>
    </row>
    <row r="994" spans="1:48">
      <c r="A994" s="95">
        <v>45775</v>
      </c>
      <c r="B994" t="b">
        <v>0</v>
      </c>
      <c r="C994" t="b">
        <v>0</v>
      </c>
      <c r="E994" t="s">
        <v>108</v>
      </c>
      <c r="F994">
        <v>5511.375</v>
      </c>
      <c r="H994">
        <v>0</v>
      </c>
      <c r="J994">
        <v>4.3299999999999998E-2</v>
      </c>
      <c r="K994">
        <v>12186.5166195374</v>
      </c>
      <c r="L994">
        <v>12092.996999999999</v>
      </c>
      <c r="M994">
        <v>430.90991021763</v>
      </c>
      <c r="O994">
        <v>24.84</v>
      </c>
      <c r="P994">
        <v>12092.996999999999</v>
      </c>
      <c r="Q994">
        <v>0.99973697695827402</v>
      </c>
      <c r="T994">
        <v>5.7638491938286102E-2</v>
      </c>
      <c r="U994">
        <v>0.24047190597295001</v>
      </c>
      <c r="V994">
        <v>0.31724825070822699</v>
      </c>
      <c r="W994">
        <v>0.31724825070822699</v>
      </c>
      <c r="X994">
        <v>-8.0146092979101E-3</v>
      </c>
      <c r="Z994">
        <v>0.128571681412987</v>
      </c>
      <c r="AA994">
        <v>0.117279914854528</v>
      </c>
      <c r="AB994" s="111">
        <v>0.29682889720181299</v>
      </c>
      <c r="AC994" s="96">
        <v>-7.4397869701980896E-5</v>
      </c>
      <c r="AD994">
        <v>448.83475276604702</v>
      </c>
      <c r="AE994" s="111">
        <v>447.80506665327999</v>
      </c>
      <c r="AG994">
        <v>448.83475276604702</v>
      </c>
      <c r="AI994" s="96">
        <v>6.39707168994454E-8</v>
      </c>
      <c r="AK994">
        <v>433.98586905836601</v>
      </c>
      <c r="AL994">
        <v>440.49565709424098</v>
      </c>
      <c r="AM994">
        <v>427.47608102249001</v>
      </c>
      <c r="AN994">
        <v>3.4446649029979998E-4</v>
      </c>
      <c r="AO994">
        <v>1.7912257495590001E-4</v>
      </c>
      <c r="AP994">
        <v>0.24840000000000001</v>
      </c>
      <c r="AQ994" s="96">
        <v>1.8411041888026E-11</v>
      </c>
      <c r="AR994">
        <v>-8.0146093163211002E-3</v>
      </c>
      <c r="AS994">
        <v>0.86605040688712098</v>
      </c>
      <c r="AT994">
        <v>0.97964798048184798</v>
      </c>
      <c r="AU994">
        <v>0.86605040688712098</v>
      </c>
      <c r="AV994">
        <v>0.29682889720181299</v>
      </c>
    </row>
    <row r="995" spans="1:48">
      <c r="A995" s="95">
        <v>45775</v>
      </c>
      <c r="B995" t="b">
        <v>0</v>
      </c>
      <c r="C995" t="b">
        <v>0</v>
      </c>
      <c r="E995" t="s">
        <v>109</v>
      </c>
      <c r="F995">
        <v>5530.7</v>
      </c>
      <c r="H995">
        <v>0</v>
      </c>
      <c r="J995">
        <v>4.3299999999999998E-2</v>
      </c>
      <c r="K995">
        <v>12186.5166195374</v>
      </c>
      <c r="L995">
        <v>12134.735000000001</v>
      </c>
      <c r="M995">
        <v>432.39716088284302</v>
      </c>
      <c r="O995">
        <v>24.84</v>
      </c>
      <c r="P995">
        <v>12134.735000000001</v>
      </c>
      <c r="Q995">
        <v>1.00350638452291</v>
      </c>
      <c r="T995">
        <v>5.7638491938286102E-2</v>
      </c>
      <c r="U995">
        <v>0.235825343464622</v>
      </c>
      <c r="V995">
        <v>0.31345699650182801</v>
      </c>
      <c r="W995">
        <v>0.31345699650182801</v>
      </c>
      <c r="X995">
        <v>0</v>
      </c>
      <c r="Z995">
        <v>0.128571681412987</v>
      </c>
      <c r="AA995">
        <v>0.11714661639138001</v>
      </c>
      <c r="AB995" s="111">
        <v>0.31079710795562598</v>
      </c>
      <c r="AC995">
        <v>1.0230840839815E-3</v>
      </c>
      <c r="AD995">
        <v>448.83475276604702</v>
      </c>
      <c r="AE995" s="111">
        <v>448.263208889699</v>
      </c>
      <c r="AG995">
        <v>448.83475276604702</v>
      </c>
      <c r="AI995" s="96">
        <v>1.18713086893384E-5</v>
      </c>
      <c r="AK995">
        <v>433.98586905836601</v>
      </c>
      <c r="AL995">
        <v>440.49565709424098</v>
      </c>
      <c r="AM995">
        <v>427.47608102249001</v>
      </c>
      <c r="AN995">
        <v>1.7912257495590001E-4</v>
      </c>
      <c r="AO995">
        <v>0</v>
      </c>
      <c r="AP995">
        <v>0.24840000000000001</v>
      </c>
      <c r="AQ995">
        <v>0</v>
      </c>
      <c r="AR995">
        <v>0</v>
      </c>
      <c r="AS995">
        <v>0.86605040688712098</v>
      </c>
      <c r="AT995">
        <v>0.97977357716540203</v>
      </c>
      <c r="AU995">
        <v>0.86605040688712098</v>
      </c>
      <c r="AV995">
        <v>0.31079710795562598</v>
      </c>
    </row>
    <row r="996" spans="1:48">
      <c r="A996" s="95">
        <v>45775</v>
      </c>
      <c r="B996" t="b">
        <v>0</v>
      </c>
      <c r="C996" t="b">
        <v>0</v>
      </c>
      <c r="E996" t="s">
        <v>110</v>
      </c>
      <c r="F996">
        <v>5561.0625</v>
      </c>
      <c r="G996" t="s">
        <v>111</v>
      </c>
      <c r="H996">
        <v>0</v>
      </c>
      <c r="J996">
        <v>4.3299999999999998E-2</v>
      </c>
      <c r="K996">
        <v>12186.5166195374</v>
      </c>
      <c r="L996">
        <v>12201.433999999999</v>
      </c>
      <c r="M996">
        <v>434.77384716678102</v>
      </c>
      <c r="N996">
        <v>439.366003822442</v>
      </c>
      <c r="O996">
        <v>24.84</v>
      </c>
      <c r="P996">
        <v>12201.433999999999</v>
      </c>
      <c r="Q996">
        <v>1.00548981141627</v>
      </c>
      <c r="R996">
        <v>439.366003822442</v>
      </c>
      <c r="S996">
        <v>4.8909295517464701E-2</v>
      </c>
      <c r="T996">
        <v>5.7638491938286102E-2</v>
      </c>
      <c r="U996">
        <v>0.23549292325312701</v>
      </c>
      <c r="V996">
        <v>0.31128395383624102</v>
      </c>
      <c r="W996">
        <v>0.31128395383624102</v>
      </c>
      <c r="X996">
        <v>0</v>
      </c>
      <c r="Y996">
        <v>0.124275180363663</v>
      </c>
      <c r="Z996">
        <v>0.128571681412987</v>
      </c>
      <c r="AA996">
        <v>0.117237905344551</v>
      </c>
      <c r="AB996" s="111">
        <v>0.317733526140763</v>
      </c>
      <c r="AC996">
        <v>1.7076136515448001E-3</v>
      </c>
      <c r="AD996">
        <v>448.83475276604702</v>
      </c>
      <c r="AE996" s="111">
        <v>449.02866926468403</v>
      </c>
      <c r="AF996">
        <v>449.02866926468403</v>
      </c>
      <c r="AG996">
        <v>448.83475276604702</v>
      </c>
      <c r="AH996" s="95">
        <v>45775</v>
      </c>
      <c r="AI996" s="96">
        <v>3.0046672706998101E-5</v>
      </c>
      <c r="AJ996">
        <v>434.77384716678102</v>
      </c>
      <c r="AK996">
        <v>433.98586905836601</v>
      </c>
      <c r="AL996">
        <v>440.49565709424098</v>
      </c>
      <c r="AM996">
        <v>427.47608102249001</v>
      </c>
      <c r="AN996">
        <v>0</v>
      </c>
      <c r="AO996">
        <v>1.0058421516754E-3</v>
      </c>
      <c r="AP996">
        <v>0.24840000000000001</v>
      </c>
      <c r="AQ996">
        <v>0</v>
      </c>
      <c r="AR996">
        <v>0</v>
      </c>
      <c r="AS996">
        <v>0.86605040688712098</v>
      </c>
      <c r="AT996">
        <v>0.98097865058118805</v>
      </c>
      <c r="AU996">
        <v>0.86605040688712098</v>
      </c>
      <c r="AV996">
        <v>0.317733526140763</v>
      </c>
    </row>
    <row r="997" spans="1:48">
      <c r="A997" s="95">
        <v>45776</v>
      </c>
      <c r="B997" t="b">
        <v>0</v>
      </c>
      <c r="C997" t="b">
        <v>0</v>
      </c>
      <c r="E997" t="s">
        <v>104</v>
      </c>
      <c r="F997">
        <v>5551.0249999999996</v>
      </c>
      <c r="H997">
        <v>0</v>
      </c>
      <c r="J997">
        <v>4.3299999999999998E-2</v>
      </c>
      <c r="K997">
        <v>12257.271706683099</v>
      </c>
      <c r="L997">
        <v>12183.254000000001</v>
      </c>
      <c r="M997">
        <v>434.06697099695901</v>
      </c>
      <c r="O997">
        <v>25.15</v>
      </c>
      <c r="P997">
        <v>12183.254000000001</v>
      </c>
      <c r="Q997">
        <v>0.99819503916742502</v>
      </c>
      <c r="T997">
        <v>4.8909295517464701E-2</v>
      </c>
      <c r="U997">
        <v>0.22893172114149399</v>
      </c>
      <c r="V997">
        <v>0.30680756908323897</v>
      </c>
      <c r="W997">
        <v>0.30680756908323897</v>
      </c>
      <c r="X997">
        <v>-2.0054618401879599E-2</v>
      </c>
      <c r="Z997">
        <v>0.124275180363663</v>
      </c>
      <c r="AA997">
        <v>0.11678242583350899</v>
      </c>
      <c r="AB997" s="111">
        <v>0.337016913982225</v>
      </c>
      <c r="AC997">
        <v>-5.324036310319E-4</v>
      </c>
      <c r="AD997">
        <v>449.02866926468403</v>
      </c>
      <c r="AE997" s="111">
        <v>448.78960477073002</v>
      </c>
      <c r="AG997">
        <v>449.02866926468403</v>
      </c>
      <c r="AI997" s="96">
        <v>2.6476857203498999E-6</v>
      </c>
      <c r="AK997">
        <v>434.77384716678102</v>
      </c>
      <c r="AL997">
        <v>441.29545487428197</v>
      </c>
      <c r="AM997">
        <v>428.252239459279</v>
      </c>
      <c r="AN997">
        <v>1.0058421516754E-3</v>
      </c>
      <c r="AO997">
        <v>8.4049823633150001E-4</v>
      </c>
      <c r="AP997">
        <v>0.2515</v>
      </c>
      <c r="AQ997">
        <v>1.1864695822869401E-2</v>
      </c>
      <c r="AR997">
        <v>-3.1919314224749099E-2</v>
      </c>
      <c r="AS997">
        <v>0.91224310864413705</v>
      </c>
      <c r="AT997">
        <v>0.98015366838190199</v>
      </c>
      <c r="AU997">
        <v>0.91224310864413705</v>
      </c>
      <c r="AV997">
        <v>0.337016913982225</v>
      </c>
    </row>
    <row r="998" spans="1:48">
      <c r="A998" s="95">
        <v>45776</v>
      </c>
      <c r="B998" t="b">
        <v>0</v>
      </c>
      <c r="C998" t="b">
        <v>0</v>
      </c>
      <c r="E998" t="s">
        <v>105</v>
      </c>
      <c r="F998">
        <v>5561.7375000000002</v>
      </c>
      <c r="H998">
        <v>0</v>
      </c>
      <c r="J998">
        <v>4.3299999999999998E-2</v>
      </c>
      <c r="K998">
        <v>12257.271706683099</v>
      </c>
      <c r="L998">
        <v>12205.825000000001</v>
      </c>
      <c r="M998">
        <v>434.87113428554898</v>
      </c>
      <c r="O998">
        <v>25.15</v>
      </c>
      <c r="P998">
        <v>12205.825000000001</v>
      </c>
      <c r="Q998">
        <v>1.0019298237712799</v>
      </c>
      <c r="T998">
        <v>4.8909295517464701E-2</v>
      </c>
      <c r="U998">
        <v>0.22277285109124001</v>
      </c>
      <c r="V998">
        <v>0.302470254770554</v>
      </c>
      <c r="W998">
        <v>0.302470254770554</v>
      </c>
      <c r="X998">
        <v>3.1388691095972998E-3</v>
      </c>
      <c r="Z998">
        <v>0.124275180363663</v>
      </c>
      <c r="AA998">
        <v>0.114493236698305</v>
      </c>
      <c r="AB998" s="111">
        <v>0.33509537802928502</v>
      </c>
      <c r="AC998">
        <v>6.241737806196E-4</v>
      </c>
      <c r="AD998">
        <v>449.02866926468403</v>
      </c>
      <c r="AE998" s="111">
        <v>449.06972747504301</v>
      </c>
      <c r="AG998">
        <v>449.02866926468403</v>
      </c>
      <c r="AI998" s="96">
        <v>3.42587126985193E-6</v>
      </c>
      <c r="AK998">
        <v>434.77384716678102</v>
      </c>
      <c r="AL998">
        <v>441.29545487428197</v>
      </c>
      <c r="AM998">
        <v>428.252239459279</v>
      </c>
      <c r="AN998">
        <v>8.4049823633150001E-4</v>
      </c>
      <c r="AO998">
        <v>6.7515432098759996E-4</v>
      </c>
      <c r="AP998">
        <v>0.2515</v>
      </c>
      <c r="AQ998">
        <v>1.25190354085903E-2</v>
      </c>
      <c r="AR998">
        <v>-9.3801662989929004E-3</v>
      </c>
      <c r="AS998">
        <v>0.91224310864413705</v>
      </c>
      <c r="AT998">
        <v>0.98425660264196602</v>
      </c>
      <c r="AU998">
        <v>0.91224310864413705</v>
      </c>
      <c r="AV998">
        <v>0.33509537802928502</v>
      </c>
    </row>
    <row r="999" spans="1:48">
      <c r="A999" s="95">
        <v>45776</v>
      </c>
      <c r="B999" t="b">
        <v>0</v>
      </c>
      <c r="C999" t="b">
        <v>0</v>
      </c>
      <c r="E999" t="s">
        <v>106</v>
      </c>
      <c r="F999">
        <v>5566.8874999999998</v>
      </c>
      <c r="H999">
        <v>0</v>
      </c>
      <c r="J999">
        <v>4.3299999999999998E-2</v>
      </c>
      <c r="K999">
        <v>12257.271706683099</v>
      </c>
      <c r="L999">
        <v>12216.485000000001</v>
      </c>
      <c r="M999">
        <v>435.25093051329202</v>
      </c>
      <c r="O999">
        <v>25.15</v>
      </c>
      <c r="P999">
        <v>12216.485000000001</v>
      </c>
      <c r="Q999">
        <v>1.0009259696272901</v>
      </c>
      <c r="T999">
        <v>4.8909295517464701E-2</v>
      </c>
      <c r="U999">
        <v>0.216172933588229</v>
      </c>
      <c r="V999">
        <v>0.29796633481359103</v>
      </c>
      <c r="W999">
        <v>0.29796633481359103</v>
      </c>
      <c r="X999">
        <v>5.4999767805437999E-3</v>
      </c>
      <c r="Z999">
        <v>0.124275180363663</v>
      </c>
      <c r="AA999">
        <v>0.11449831722575</v>
      </c>
      <c r="AB999" s="111">
        <v>0.34683727024217897</v>
      </c>
      <c r="AC999">
        <v>2.9148253245039999E-4</v>
      </c>
      <c r="AD999">
        <v>449.02866926468403</v>
      </c>
      <c r="AE999" s="111">
        <v>449.20062345645403</v>
      </c>
      <c r="AG999">
        <v>449.02866926468403</v>
      </c>
      <c r="AI999" s="96">
        <v>7.6208072392671602E-7</v>
      </c>
      <c r="AK999">
        <v>434.77384716678102</v>
      </c>
      <c r="AL999">
        <v>441.29545487428197</v>
      </c>
      <c r="AM999">
        <v>428.252239459279</v>
      </c>
      <c r="AN999">
        <v>6.7515432098759996E-4</v>
      </c>
      <c r="AO999">
        <v>5.0981040564370003E-4</v>
      </c>
      <c r="AP999">
        <v>0.2515</v>
      </c>
      <c r="AQ999">
        <v>7.6351362951543999E-3</v>
      </c>
      <c r="AR999">
        <v>-2.1351595146106E-3</v>
      </c>
      <c r="AS999">
        <v>0.91224310864413705</v>
      </c>
      <c r="AT999">
        <v>1.00438730396139</v>
      </c>
      <c r="AU999">
        <v>0.91224310864413705</v>
      </c>
      <c r="AV999">
        <v>0.34683727024217897</v>
      </c>
    </row>
    <row r="1000" spans="1:48">
      <c r="A1000" s="95">
        <v>45776</v>
      </c>
      <c r="B1000" t="b">
        <v>0</v>
      </c>
      <c r="C1000" t="b">
        <v>0</v>
      </c>
      <c r="E1000" t="s">
        <v>107</v>
      </c>
      <c r="F1000">
        <v>5559.375</v>
      </c>
      <c r="H1000">
        <v>0</v>
      </c>
      <c r="J1000">
        <v>4.3299999999999998E-2</v>
      </c>
      <c r="K1000">
        <v>12257.271706683099</v>
      </c>
      <c r="L1000">
        <v>12199.772000000001</v>
      </c>
      <c r="M1000">
        <v>434.65547700913999</v>
      </c>
      <c r="O1000">
        <v>25.15</v>
      </c>
      <c r="P1000">
        <v>12199.772000000001</v>
      </c>
      <c r="Q1000">
        <v>0.99865050263724497</v>
      </c>
      <c r="T1000">
        <v>4.8909295517464701E-2</v>
      </c>
      <c r="U1000">
        <v>0.210060124622586</v>
      </c>
      <c r="V1000">
        <v>0.29363174226983701</v>
      </c>
      <c r="W1000">
        <v>0.29363174226983701</v>
      </c>
      <c r="X1000">
        <v>-1.45757795724E-4</v>
      </c>
      <c r="Z1000">
        <v>0.124275180363663</v>
      </c>
      <c r="AA1000">
        <v>0.11445251217051899</v>
      </c>
      <c r="AB1000" s="111">
        <v>0.355600699439094</v>
      </c>
      <c r="AC1000">
        <v>-4.7537381887600001E-4</v>
      </c>
      <c r="AD1000">
        <v>449.02866926468403</v>
      </c>
      <c r="AE1000" s="111">
        <v>448.98708524064</v>
      </c>
      <c r="AG1000">
        <v>449.02866926468403</v>
      </c>
      <c r="AI1000" s="96">
        <v>1.8741777521162601E-6</v>
      </c>
      <c r="AK1000">
        <v>434.77384716678102</v>
      </c>
      <c r="AL1000">
        <v>441.29545487428197</v>
      </c>
      <c r="AM1000">
        <v>428.252239459279</v>
      </c>
      <c r="AN1000">
        <v>5.0981040564370003E-4</v>
      </c>
      <c r="AO1000">
        <v>3.4446649029979998E-4</v>
      </c>
      <c r="AP1000">
        <v>0.2515</v>
      </c>
      <c r="AQ1000">
        <v>5.859168281805E-4</v>
      </c>
      <c r="AR1000">
        <v>-7.3167462390449998E-4</v>
      </c>
      <c r="AS1000">
        <v>0.91224310864413705</v>
      </c>
      <c r="AT1000">
        <v>1.0043435103416201</v>
      </c>
      <c r="AU1000">
        <v>0.91224310864413705</v>
      </c>
      <c r="AV1000">
        <v>0.355600699439094</v>
      </c>
    </row>
    <row r="1001" spans="1:48">
      <c r="A1001" s="95">
        <v>45776</v>
      </c>
      <c r="B1001" t="b">
        <v>0</v>
      </c>
      <c r="C1001" t="b">
        <v>0</v>
      </c>
      <c r="E1001" t="s">
        <v>108</v>
      </c>
      <c r="F1001">
        <v>5587.9250000000002</v>
      </c>
      <c r="H1001">
        <v>0</v>
      </c>
      <c r="J1001">
        <v>4.3299999999999998E-2</v>
      </c>
      <c r="K1001">
        <v>12257.271706683099</v>
      </c>
      <c r="L1001">
        <v>12262.148999999999</v>
      </c>
      <c r="M1001">
        <v>436.87785499205597</v>
      </c>
      <c r="O1001">
        <v>25.15</v>
      </c>
      <c r="P1001">
        <v>12262.148999999999</v>
      </c>
      <c r="Q1001">
        <v>1.00513546936481</v>
      </c>
      <c r="T1001">
        <v>4.8909295517464701E-2</v>
      </c>
      <c r="U1001">
        <v>0.21031065503712201</v>
      </c>
      <c r="V1001">
        <v>0.29156376245669502</v>
      </c>
      <c r="W1001">
        <v>0.29156376245669502</v>
      </c>
      <c r="X1001">
        <v>1.4071637428526001E-3</v>
      </c>
      <c r="Z1001">
        <v>0.124275180363663</v>
      </c>
      <c r="AA1001">
        <v>0.114601395891333</v>
      </c>
      <c r="AB1001" s="111">
        <v>0.35727730484148001</v>
      </c>
      <c r="AC1001">
        <v>1.8180060585184E-3</v>
      </c>
      <c r="AD1001">
        <v>449.02866926468403</v>
      </c>
      <c r="AE1001" s="111">
        <v>449.803346481804</v>
      </c>
      <c r="AG1001">
        <v>449.02866926468403</v>
      </c>
      <c r="AI1001" s="96">
        <v>2.6009363407731301E-5</v>
      </c>
      <c r="AK1001">
        <v>434.77384716678102</v>
      </c>
      <c r="AL1001">
        <v>441.29545487428197</v>
      </c>
      <c r="AM1001">
        <v>428.252239459279</v>
      </c>
      <c r="AN1001">
        <v>3.4446649029979998E-4</v>
      </c>
      <c r="AO1001">
        <v>1.7912257495590001E-4</v>
      </c>
      <c r="AP1001">
        <v>0.2515</v>
      </c>
      <c r="AQ1001">
        <v>1.4071652946563999E-3</v>
      </c>
      <c r="AR1001" s="96">
        <v>-1.55180379657338E-9</v>
      </c>
      <c r="AS1001">
        <v>0.91224310864413705</v>
      </c>
      <c r="AT1001">
        <v>1.00473820600089</v>
      </c>
      <c r="AU1001">
        <v>0.91224310864413705</v>
      </c>
      <c r="AV1001">
        <v>0.35727730484148001</v>
      </c>
    </row>
    <row r="1002" spans="1:48">
      <c r="A1002" s="95">
        <v>45776</v>
      </c>
      <c r="B1002" t="b">
        <v>0</v>
      </c>
      <c r="C1002" t="b">
        <v>0</v>
      </c>
      <c r="E1002" t="s">
        <v>109</v>
      </c>
      <c r="F1002">
        <v>5588.9875000000002</v>
      </c>
      <c r="H1002">
        <v>0</v>
      </c>
      <c r="J1002">
        <v>4.3299999999999998E-2</v>
      </c>
      <c r="K1002">
        <v>12257.271706683099</v>
      </c>
      <c r="L1002">
        <v>12264.555</v>
      </c>
      <c r="M1002">
        <v>436.96357635452802</v>
      </c>
      <c r="O1002">
        <v>25.15</v>
      </c>
      <c r="P1002">
        <v>12264.555</v>
      </c>
      <c r="Q1002">
        <v>1.00019014213683</v>
      </c>
      <c r="T1002">
        <v>4.8909295517464701E-2</v>
      </c>
      <c r="U1002">
        <v>0.203913735046102</v>
      </c>
      <c r="V1002">
        <v>0.28716055049116002</v>
      </c>
      <c r="W1002">
        <v>0.28716055049116002</v>
      </c>
      <c r="X1002">
        <v>0</v>
      </c>
      <c r="Z1002">
        <v>0.124275180363663</v>
      </c>
      <c r="AA1002">
        <v>0.114601604766238</v>
      </c>
      <c r="AB1002" s="111">
        <v>0.35981137233971899</v>
      </c>
      <c r="AC1002" s="96">
        <v>6.9849247805508997E-5</v>
      </c>
      <c r="AD1002">
        <v>449.02866926468403</v>
      </c>
      <c r="AE1002" s="111">
        <v>449.83476490721603</v>
      </c>
      <c r="AG1002">
        <v>449.02866926468403</v>
      </c>
      <c r="AI1002" s="96">
        <v>3.84922112376337E-8</v>
      </c>
      <c r="AK1002">
        <v>434.77384716678102</v>
      </c>
      <c r="AL1002">
        <v>441.29545487428197</v>
      </c>
      <c r="AM1002">
        <v>428.252239459279</v>
      </c>
      <c r="AN1002">
        <v>1.7912257495590001E-4</v>
      </c>
      <c r="AO1002">
        <v>0</v>
      </c>
      <c r="AP1002">
        <v>0.2515</v>
      </c>
      <c r="AQ1002">
        <v>0</v>
      </c>
      <c r="AR1002">
        <v>0</v>
      </c>
      <c r="AS1002">
        <v>0.91224310864413705</v>
      </c>
      <c r="AT1002">
        <v>1.0034541501043499</v>
      </c>
      <c r="AU1002">
        <v>0.91224310864413705</v>
      </c>
      <c r="AV1002">
        <v>0.35981137233971899</v>
      </c>
    </row>
    <row r="1003" spans="1:48">
      <c r="A1003" s="95">
        <v>45776</v>
      </c>
      <c r="B1003" t="b">
        <v>0</v>
      </c>
      <c r="C1003" t="b">
        <v>0</v>
      </c>
      <c r="E1003" t="s">
        <v>110</v>
      </c>
      <c r="F1003">
        <v>5589.1750000000002</v>
      </c>
      <c r="G1003" t="s">
        <v>111</v>
      </c>
      <c r="H1003">
        <v>0</v>
      </c>
      <c r="J1003">
        <v>4.3299999999999998E-2</v>
      </c>
      <c r="K1003">
        <v>12257.271706683099</v>
      </c>
      <c r="L1003">
        <v>12266.174999999999</v>
      </c>
      <c r="M1003">
        <v>437.02129398013199</v>
      </c>
      <c r="N1003">
        <v>441.58710397775599</v>
      </c>
      <c r="O1003">
        <v>25.15</v>
      </c>
      <c r="P1003">
        <v>12266.174999999999</v>
      </c>
      <c r="Q1003">
        <v>1.00003354811582</v>
      </c>
      <c r="R1003">
        <v>441.58710397775599</v>
      </c>
      <c r="S1003">
        <v>5.0718334054918303E-2</v>
      </c>
      <c r="T1003">
        <v>4.8909295517464701E-2</v>
      </c>
      <c r="U1003">
        <v>0.19770637073893299</v>
      </c>
      <c r="V1003">
        <v>0.28282197490824901</v>
      </c>
      <c r="W1003">
        <v>0.28282197490824901</v>
      </c>
      <c r="X1003">
        <v>0</v>
      </c>
      <c r="Y1003">
        <v>0.124305296019789</v>
      </c>
      <c r="Z1003">
        <v>0.124275180363663</v>
      </c>
      <c r="AA1003">
        <v>0.11460171338472699</v>
      </c>
      <c r="AB1003" s="111">
        <v>0.36532858470510898</v>
      </c>
      <c r="AC1003" s="96">
        <v>4.6975027445883501E-5</v>
      </c>
      <c r="AD1003">
        <v>449.02866926468403</v>
      </c>
      <c r="AE1003" s="111">
        <v>449.85589590764403</v>
      </c>
      <c r="AF1003">
        <v>449.85589590764403</v>
      </c>
      <c r="AG1003">
        <v>449.02866926468403</v>
      </c>
      <c r="AH1003" s="95">
        <v>45776</v>
      </c>
      <c r="AI1003" s="96">
        <v>1.74449238044805E-8</v>
      </c>
      <c r="AJ1003">
        <v>437.02129398013199</v>
      </c>
      <c r="AK1003">
        <v>434.77384716678102</v>
      </c>
      <c r="AL1003">
        <v>441.29545487428197</v>
      </c>
      <c r="AM1003">
        <v>428.252239459279</v>
      </c>
      <c r="AN1003">
        <v>0</v>
      </c>
      <c r="AO1003">
        <v>1.0058421516754E-3</v>
      </c>
      <c r="AP1003">
        <v>0.2515</v>
      </c>
      <c r="AQ1003">
        <v>0</v>
      </c>
      <c r="AR1003">
        <v>0</v>
      </c>
      <c r="AS1003">
        <v>0.91224310864413705</v>
      </c>
      <c r="AT1003">
        <v>1.00345234632361</v>
      </c>
      <c r="AU1003">
        <v>0.91224310864413705</v>
      </c>
      <c r="AV1003">
        <v>0.36532858470510898</v>
      </c>
    </row>
    <row r="1004" spans="1:48">
      <c r="A1004" s="95">
        <v>45777</v>
      </c>
      <c r="B1004" t="b">
        <v>0</v>
      </c>
      <c r="C1004" t="b">
        <v>0</v>
      </c>
      <c r="E1004" t="s">
        <v>104</v>
      </c>
      <c r="F1004">
        <v>5475.55</v>
      </c>
      <c r="H1004">
        <v>0</v>
      </c>
      <c r="J1004">
        <v>4.3299999999999998E-2</v>
      </c>
      <c r="K1004">
        <v>12276.392719101001</v>
      </c>
      <c r="L1004">
        <v>12019.656999999999</v>
      </c>
      <c r="M1004">
        <v>428.17674083652798</v>
      </c>
      <c r="O1004">
        <v>24.17</v>
      </c>
      <c r="P1004">
        <v>12019.656999999999</v>
      </c>
      <c r="Q1004">
        <v>0.97967052382507203</v>
      </c>
      <c r="T1004">
        <v>5.0718334054918303E-2</v>
      </c>
      <c r="U1004">
        <v>0.28458249507400102</v>
      </c>
      <c r="V1004">
        <v>0.315770406170506</v>
      </c>
      <c r="W1004">
        <v>0.315770406170506</v>
      </c>
      <c r="X1004">
        <v>-0.77561246508273796</v>
      </c>
      <c r="Z1004">
        <v>0.124305296019789</v>
      </c>
      <c r="AA1004">
        <v>0.117160486554813</v>
      </c>
      <c r="AB1004" s="111">
        <v>0.37080665949414898</v>
      </c>
      <c r="AC1004">
        <v>-7.4080537278730998E-3</v>
      </c>
      <c r="AD1004">
        <v>449.85589590764403</v>
      </c>
      <c r="AE1004" s="111">
        <v>446.52333926095997</v>
      </c>
      <c r="AG1004">
        <v>449.85589590764403</v>
      </c>
      <c r="AI1004">
        <v>4.1803340904780003E-4</v>
      </c>
      <c r="AK1004">
        <v>437.02129398013199</v>
      </c>
      <c r="AL1004">
        <v>443.57661338983303</v>
      </c>
      <c r="AM1004">
        <v>430.46597457042998</v>
      </c>
      <c r="AN1004">
        <v>1.0058421516754E-3</v>
      </c>
      <c r="AO1004">
        <v>8.4049823633150001E-4</v>
      </c>
      <c r="AP1004">
        <v>0.2417</v>
      </c>
      <c r="AQ1004" s="96">
        <v>2.3388014164097999E-7</v>
      </c>
      <c r="AR1004">
        <v>-0.77561269896287999</v>
      </c>
      <c r="AS1004">
        <v>0.91193279780231196</v>
      </c>
      <c r="AT1004">
        <v>1.0034514083244901</v>
      </c>
      <c r="AU1004">
        <v>0.91193279780231196</v>
      </c>
      <c r="AV1004">
        <v>0.37080665949414898</v>
      </c>
    </row>
    <row r="1005" spans="1:48">
      <c r="A1005" s="95">
        <v>45777</v>
      </c>
      <c r="B1005" t="b">
        <v>0</v>
      </c>
      <c r="C1005" t="b">
        <v>0</v>
      </c>
      <c r="E1005" t="s">
        <v>105</v>
      </c>
      <c r="F1005">
        <v>5505.5249999999996</v>
      </c>
      <c r="H1005">
        <v>0</v>
      </c>
      <c r="J1005">
        <v>4.3299999999999998E-2</v>
      </c>
      <c r="K1005">
        <v>12276.392719101001</v>
      </c>
      <c r="L1005">
        <v>12085.152</v>
      </c>
      <c r="M1005">
        <v>430.50987194343799</v>
      </c>
      <c r="O1005">
        <v>24.17</v>
      </c>
      <c r="P1005">
        <v>12085.152</v>
      </c>
      <c r="Q1005">
        <v>1.00547433591146</v>
      </c>
      <c r="T1005">
        <v>5.0718334054918303E-2</v>
      </c>
      <c r="U1005">
        <v>0.28151993624537303</v>
      </c>
      <c r="V1005">
        <v>0.31350020067983603</v>
      </c>
      <c r="W1005">
        <v>0.31350020067983603</v>
      </c>
      <c r="X1005">
        <v>-0.492269242921057</v>
      </c>
      <c r="Z1005">
        <v>0.124305296019789</v>
      </c>
      <c r="AA1005">
        <v>0.117188063515132</v>
      </c>
      <c r="AB1005" s="111">
        <v>0.120806659494149</v>
      </c>
      <c r="AC1005">
        <v>1.9955220634472999E-3</v>
      </c>
      <c r="AD1005">
        <v>449.85589590764403</v>
      </c>
      <c r="AE1005" s="111">
        <v>447.41438643629903</v>
      </c>
      <c r="AG1005">
        <v>449.85589590764403</v>
      </c>
      <c r="AI1005" s="96">
        <v>2.95305157899426E-5</v>
      </c>
      <c r="AK1005">
        <v>437.02129398013199</v>
      </c>
      <c r="AL1005">
        <v>443.57661338983303</v>
      </c>
      <c r="AM1005">
        <v>430.46597457042998</v>
      </c>
      <c r="AN1005">
        <v>8.4049823633150001E-4</v>
      </c>
      <c r="AO1005">
        <v>6.7515432098759996E-4</v>
      </c>
      <c r="AP1005">
        <v>0.2417</v>
      </c>
      <c r="AQ1005" s="96">
        <v>9.7834047251850304E-7</v>
      </c>
      <c r="AR1005">
        <v>-0.49227022126152897</v>
      </c>
      <c r="AS1005">
        <v>0.91193279780231196</v>
      </c>
      <c r="AT1005">
        <v>0.98085339141149597</v>
      </c>
      <c r="AU1005">
        <v>0.91193279780231196</v>
      </c>
      <c r="AV1005">
        <v>7.3065427708068204E-2</v>
      </c>
    </row>
    <row r="1006" spans="1:48">
      <c r="A1006" s="95">
        <v>45777</v>
      </c>
      <c r="B1006" t="b">
        <v>0</v>
      </c>
      <c r="C1006" t="b">
        <v>0</v>
      </c>
      <c r="E1006" t="s">
        <v>106</v>
      </c>
      <c r="F1006">
        <v>5534.2624999999998</v>
      </c>
      <c r="H1006">
        <v>0</v>
      </c>
      <c r="J1006">
        <v>4.3299999999999998E-2</v>
      </c>
      <c r="K1006">
        <v>12276.392719101001</v>
      </c>
      <c r="L1006">
        <v>12147.419</v>
      </c>
      <c r="M1006">
        <v>432.72801187219602</v>
      </c>
      <c r="O1006">
        <v>24.17</v>
      </c>
      <c r="P1006">
        <v>12147.419</v>
      </c>
      <c r="Q1006">
        <v>1.00521975651731</v>
      </c>
      <c r="T1006">
        <v>5.0718334054918303E-2</v>
      </c>
      <c r="U1006">
        <v>0.27801720694925702</v>
      </c>
      <c r="V1006">
        <v>0.31101696933567802</v>
      </c>
      <c r="W1006">
        <v>0.31101696933567802</v>
      </c>
      <c r="X1006">
        <v>-0.167744584690349</v>
      </c>
      <c r="Z1006">
        <v>0.124305296019789</v>
      </c>
      <c r="AA1006">
        <v>0.117149000768033</v>
      </c>
      <c r="AB1006" s="111">
        <v>0.17060550033180699</v>
      </c>
      <c r="AC1006">
        <v>6.1745897863999997E-4</v>
      </c>
      <c r="AD1006">
        <v>449.85589590764403</v>
      </c>
      <c r="AE1006" s="111">
        <v>447.69064646637702</v>
      </c>
      <c r="AG1006">
        <v>449.85589590764403</v>
      </c>
      <c r="AI1006" s="96">
        <v>2.6410632336385899E-5</v>
      </c>
      <c r="AK1006">
        <v>437.02129398013199</v>
      </c>
      <c r="AL1006">
        <v>443.57661338983303</v>
      </c>
      <c r="AM1006">
        <v>430.46597457042998</v>
      </c>
      <c r="AN1006">
        <v>6.7515432098759996E-4</v>
      </c>
      <c r="AO1006">
        <v>5.0981040564370003E-4</v>
      </c>
      <c r="AP1006">
        <v>0.2417</v>
      </c>
      <c r="AQ1006" s="96">
        <v>2.8871234499063101E-6</v>
      </c>
      <c r="AR1006">
        <v>-0.16774747181379901</v>
      </c>
      <c r="AS1006">
        <v>0.91193279780231196</v>
      </c>
      <c r="AT1006">
        <v>0.980604256810233</v>
      </c>
      <c r="AU1006">
        <v>0.91193279780231196</v>
      </c>
      <c r="AV1006">
        <v>0.17060550033180699</v>
      </c>
    </row>
    <row r="1007" spans="1:48">
      <c r="A1007" s="95">
        <v>45777</v>
      </c>
      <c r="B1007" t="b">
        <v>0</v>
      </c>
      <c r="C1007" t="b">
        <v>0</v>
      </c>
      <c r="E1007" t="s">
        <v>107</v>
      </c>
      <c r="F1007">
        <v>5533.4125000000004</v>
      </c>
      <c r="H1007">
        <v>0</v>
      </c>
      <c r="J1007">
        <v>4.3299999999999998E-2</v>
      </c>
      <c r="K1007">
        <v>12276.392719101001</v>
      </c>
      <c r="L1007">
        <v>12144.369000000001</v>
      </c>
      <c r="M1007">
        <v>432.61936159544098</v>
      </c>
      <c r="O1007">
        <v>24.17</v>
      </c>
      <c r="P1007">
        <v>12144.369000000001</v>
      </c>
      <c r="Q1007">
        <v>0.99984641133303598</v>
      </c>
      <c r="T1007">
        <v>5.0718334054918303E-2</v>
      </c>
      <c r="U1007">
        <v>0.26956006266684202</v>
      </c>
      <c r="V1007">
        <v>0.30632163748525298</v>
      </c>
      <c r="W1007">
        <v>0.30632163748525298</v>
      </c>
      <c r="X1007">
        <v>-0.13250823257129701</v>
      </c>
      <c r="Z1007">
        <v>0.124305296019789</v>
      </c>
      <c r="AA1007">
        <v>0.117145602063202</v>
      </c>
      <c r="AB1007" s="111">
        <v>0.27986892720404799</v>
      </c>
      <c r="AC1007" s="96">
        <v>-5.3762337396179298E-5</v>
      </c>
      <c r="AD1007">
        <v>449.85589590764403</v>
      </c>
      <c r="AE1007" s="111">
        <v>447.66657757079201</v>
      </c>
      <c r="AG1007">
        <v>449.85589590764403</v>
      </c>
      <c r="AI1007" s="96">
        <v>6.3058075188718704E-8</v>
      </c>
      <c r="AK1007">
        <v>437.02129398013199</v>
      </c>
      <c r="AL1007">
        <v>443.57661338983303</v>
      </c>
      <c r="AM1007">
        <v>430.46597457042998</v>
      </c>
      <c r="AN1007">
        <v>5.0981040564370003E-4</v>
      </c>
      <c r="AO1007">
        <v>3.4446649029979998E-4</v>
      </c>
      <c r="AP1007">
        <v>0.2417</v>
      </c>
      <c r="AQ1007" s="96">
        <v>1.24834539606227E-8</v>
      </c>
      <c r="AR1007">
        <v>-0.13250824505475101</v>
      </c>
      <c r="AS1007">
        <v>0.91193279780231196</v>
      </c>
      <c r="AT1007">
        <v>0.98095711986088696</v>
      </c>
      <c r="AU1007">
        <v>0.91193279780231196</v>
      </c>
      <c r="AV1007">
        <v>0.27986892720404799</v>
      </c>
    </row>
    <row r="1008" spans="1:48">
      <c r="A1008" s="95">
        <v>45777</v>
      </c>
      <c r="B1008" t="b">
        <v>0</v>
      </c>
      <c r="C1008" t="b">
        <v>0</v>
      </c>
      <c r="E1008" t="s">
        <v>108</v>
      </c>
      <c r="F1008">
        <v>5548.5249999999996</v>
      </c>
      <c r="H1008">
        <v>0</v>
      </c>
      <c r="J1008">
        <v>4.3299999999999998E-2</v>
      </c>
      <c r="K1008">
        <v>12276.392719101001</v>
      </c>
      <c r="L1008">
        <v>12177.97</v>
      </c>
      <c r="M1008">
        <v>433.816331414866</v>
      </c>
      <c r="O1008">
        <v>24.17</v>
      </c>
      <c r="P1008">
        <v>12177.97</v>
      </c>
      <c r="Q1008">
        <v>1.00273113562381</v>
      </c>
      <c r="T1008">
        <v>5.0718334054918303E-2</v>
      </c>
      <c r="U1008">
        <v>0.262889437300309</v>
      </c>
      <c r="V1008">
        <v>0.30236062983630402</v>
      </c>
      <c r="W1008">
        <v>0.30236062983630402</v>
      </c>
      <c r="X1008">
        <v>-8.2350288521890001E-3</v>
      </c>
      <c r="Z1008">
        <v>0.124305296019789</v>
      </c>
      <c r="AA1008">
        <v>0.11716169730281301</v>
      </c>
      <c r="AB1008" s="111">
        <v>0.29785318846277598</v>
      </c>
      <c r="AC1008">
        <v>7.7254199641720001E-4</v>
      </c>
      <c r="AD1008">
        <v>449.85589590764403</v>
      </c>
      <c r="AE1008" s="111">
        <v>448.01241880235801</v>
      </c>
      <c r="AG1008">
        <v>449.85589590764403</v>
      </c>
      <c r="AI1008" s="96">
        <v>7.6340372469608105E-6</v>
      </c>
      <c r="AK1008">
        <v>437.02129398013199</v>
      </c>
      <c r="AL1008">
        <v>443.57661338983303</v>
      </c>
      <c r="AM1008">
        <v>430.46597457042998</v>
      </c>
      <c r="AN1008">
        <v>3.4446649029979998E-4</v>
      </c>
      <c r="AO1008">
        <v>1.7912257495590001E-4</v>
      </c>
      <c r="AP1008">
        <v>0.2417</v>
      </c>
      <c r="AQ1008" s="96">
        <v>3.0688399469018601E-12</v>
      </c>
      <c r="AR1008">
        <v>-8.2350288552578005E-3</v>
      </c>
      <c r="AS1008">
        <v>0.91193279780231196</v>
      </c>
      <c r="AT1008">
        <v>0.98098780960304199</v>
      </c>
      <c r="AU1008">
        <v>0.91193279780231196</v>
      </c>
      <c r="AV1008">
        <v>0.29785318846277598</v>
      </c>
    </row>
    <row r="1009" spans="1:48">
      <c r="A1009" s="95">
        <v>45777</v>
      </c>
      <c r="B1009" t="b">
        <v>0</v>
      </c>
      <c r="C1009" t="b">
        <v>0</v>
      </c>
      <c r="E1009" t="s">
        <v>109</v>
      </c>
      <c r="F1009">
        <v>5544.5</v>
      </c>
      <c r="H1009">
        <v>0</v>
      </c>
      <c r="J1009">
        <v>4.3299999999999998E-2</v>
      </c>
      <c r="K1009">
        <v>12276.392719101001</v>
      </c>
      <c r="L1009">
        <v>12168.933000000001</v>
      </c>
      <c r="M1009">
        <v>433.49440598829699</v>
      </c>
      <c r="O1009">
        <v>24.17</v>
      </c>
      <c r="P1009">
        <v>12168.933000000001</v>
      </c>
      <c r="Q1009">
        <v>0.99927458198350005</v>
      </c>
      <c r="T1009">
        <v>5.0718334054918303E-2</v>
      </c>
      <c r="U1009">
        <v>0.25499516083434098</v>
      </c>
      <c r="V1009">
        <v>0.29783964737842999</v>
      </c>
      <c r="W1009">
        <v>0.29783964737842999</v>
      </c>
      <c r="X1009">
        <v>0</v>
      </c>
      <c r="Z1009">
        <v>0.124305296019789</v>
      </c>
      <c r="AA1009">
        <v>0.116613973536875</v>
      </c>
      <c r="AB1009" s="111">
        <v>0.34337654702598802</v>
      </c>
      <c r="AC1009">
        <v>-2.2558254566419999E-4</v>
      </c>
      <c r="AD1009">
        <v>449.85589590764403</v>
      </c>
      <c r="AE1009" s="111">
        <v>447.91135502043602</v>
      </c>
      <c r="AG1009">
        <v>449.85589590764403</v>
      </c>
      <c r="AI1009" s="96">
        <v>5.5108824171099799E-7</v>
      </c>
      <c r="AK1009">
        <v>437.02129398013199</v>
      </c>
      <c r="AL1009">
        <v>443.57661338983303</v>
      </c>
      <c r="AM1009">
        <v>430.46597457042998</v>
      </c>
      <c r="AN1009">
        <v>1.7912257495590001E-4</v>
      </c>
      <c r="AO1009">
        <v>0</v>
      </c>
      <c r="AP1009">
        <v>0.2417</v>
      </c>
      <c r="AQ1009">
        <v>0</v>
      </c>
      <c r="AR1009">
        <v>0</v>
      </c>
      <c r="AS1009">
        <v>0.91193279780231196</v>
      </c>
      <c r="AT1009">
        <v>0.98084245588207897</v>
      </c>
      <c r="AU1009">
        <v>0.91193279780231196</v>
      </c>
      <c r="AV1009">
        <v>0.34337654702598802</v>
      </c>
    </row>
    <row r="1010" spans="1:48">
      <c r="A1010" s="95">
        <v>45777</v>
      </c>
      <c r="B1010" t="b">
        <v>0</v>
      </c>
      <c r="C1010" t="b">
        <v>0</v>
      </c>
      <c r="E1010" t="s">
        <v>110</v>
      </c>
      <c r="F1010">
        <v>5592.3374999999996</v>
      </c>
      <c r="G1010" t="s">
        <v>111</v>
      </c>
      <c r="H1010">
        <v>0</v>
      </c>
      <c r="J1010">
        <v>4.3299999999999998E-2</v>
      </c>
      <c r="K1010">
        <v>12276.392719101001</v>
      </c>
      <c r="L1010">
        <v>12275.128000000001</v>
      </c>
      <c r="M1010">
        <v>437.277394886661</v>
      </c>
      <c r="N1010">
        <v>441.83696540029598</v>
      </c>
      <c r="O1010">
        <v>24.17</v>
      </c>
      <c r="P1010">
        <v>12275.128000000001</v>
      </c>
      <c r="Q1010">
        <v>1.0086279195599199</v>
      </c>
      <c r="R1010">
        <v>441.83696540029598</v>
      </c>
      <c r="S1010">
        <v>5.1222586873558199E-2</v>
      </c>
      <c r="T1010">
        <v>5.0718334054918303E-2</v>
      </c>
      <c r="U1010">
        <v>0.26289110057548698</v>
      </c>
      <c r="V1010">
        <v>0.30007078698515499</v>
      </c>
      <c r="W1010">
        <v>0.30007078698515499</v>
      </c>
      <c r="X1010">
        <v>0</v>
      </c>
      <c r="Y1010">
        <v>0.12425052989633099</v>
      </c>
      <c r="Z1010">
        <v>0.124305296019789</v>
      </c>
      <c r="AA1010">
        <v>0.116907042240251</v>
      </c>
      <c r="AB1010" s="111">
        <v>0.35210984390542399</v>
      </c>
      <c r="AC1010">
        <v>2.9956812911181999E-3</v>
      </c>
      <c r="AD1010">
        <v>449.85589590764403</v>
      </c>
      <c r="AE1010" s="111">
        <v>449.25315468675001</v>
      </c>
      <c r="AF1010">
        <v>449.25315468675001</v>
      </c>
      <c r="AG1010">
        <v>449.85589590764403</v>
      </c>
      <c r="AH1010" s="95">
        <v>45777</v>
      </c>
      <c r="AI1010" s="96">
        <v>7.5496510164355595E-5</v>
      </c>
      <c r="AJ1010">
        <v>437.277394886661</v>
      </c>
      <c r="AK1010">
        <v>437.02129398013199</v>
      </c>
      <c r="AL1010">
        <v>443.57661338983303</v>
      </c>
      <c r="AM1010">
        <v>430.46597457042998</v>
      </c>
      <c r="AN1010">
        <v>0</v>
      </c>
      <c r="AO1010">
        <v>1.0058421516754E-3</v>
      </c>
      <c r="AP1010">
        <v>0.2417</v>
      </c>
      <c r="AQ1010">
        <v>0</v>
      </c>
      <c r="AR1010">
        <v>0</v>
      </c>
      <c r="AS1010">
        <v>0.91193279780231196</v>
      </c>
      <c r="AT1010">
        <v>0.98576565488311596</v>
      </c>
      <c r="AU1010">
        <v>0.91193279780231196</v>
      </c>
      <c r="AV1010">
        <v>0.35210984390542399</v>
      </c>
    </row>
    <row r="1011" spans="1:48">
      <c r="A1011" s="95">
        <v>45778</v>
      </c>
      <c r="B1011" t="b">
        <v>0</v>
      </c>
      <c r="C1011" t="b">
        <v>0</v>
      </c>
      <c r="E1011" t="s">
        <v>104</v>
      </c>
      <c r="F1011">
        <v>5648.4375</v>
      </c>
      <c r="H1011">
        <v>0</v>
      </c>
      <c r="J1011">
        <v>4.3299999999999998E-2</v>
      </c>
      <c r="K1011">
        <v>12353.874120436099</v>
      </c>
      <c r="L1011">
        <v>12401.504999999999</v>
      </c>
      <c r="M1011">
        <v>441.71711001158098</v>
      </c>
      <c r="O1011">
        <v>24.7</v>
      </c>
      <c r="P1011">
        <v>12401.504999999999</v>
      </c>
      <c r="Q1011">
        <v>1.0100315833942399</v>
      </c>
      <c r="R1011">
        <v>446.269289765368</v>
      </c>
      <c r="T1011">
        <v>5.1222586873558199E-2</v>
      </c>
      <c r="U1011">
        <v>0.27525589250705501</v>
      </c>
      <c r="V1011">
        <v>0.30453504331639702</v>
      </c>
      <c r="W1011">
        <v>0.30453504331639702</v>
      </c>
      <c r="X1011">
        <v>0.25285316717515</v>
      </c>
      <c r="Z1011">
        <v>0.12425052989633099</v>
      </c>
      <c r="AA1011">
        <v>0.117520198964621</v>
      </c>
      <c r="AB1011" s="111">
        <v>0.34970798996790797</v>
      </c>
      <c r="AC1011">
        <v>3.5608725560335999E-3</v>
      </c>
      <c r="AD1011">
        <v>449.25315468675001</v>
      </c>
      <c r="AE1011" s="111">
        <v>450.85288791598498</v>
      </c>
      <c r="AG1011">
        <v>449.25315468675001</v>
      </c>
      <c r="AI1011">
        <v>1.020481806856E-4</v>
      </c>
      <c r="AK1011">
        <v>437.277394886661</v>
      </c>
      <c r="AL1011">
        <v>443.83655580995998</v>
      </c>
      <c r="AM1011">
        <v>430.718233963361</v>
      </c>
      <c r="AN1011">
        <v>1.0058421516754E-3</v>
      </c>
      <c r="AO1011">
        <v>8.4049823633150001E-4</v>
      </c>
      <c r="AP1011">
        <v>0.247</v>
      </c>
      <c r="AQ1011">
        <v>0.253065006244024</v>
      </c>
      <c r="AR1011">
        <v>-2.11839068874E-4</v>
      </c>
      <c r="AS1011">
        <v>0.91249697186667</v>
      </c>
      <c r="AT1011">
        <v>0.98313735200252805</v>
      </c>
      <c r="AU1011">
        <v>0.91249697186667</v>
      </c>
      <c r="AV1011">
        <v>0.34970798996790797</v>
      </c>
    </row>
    <row r="1012" spans="1:48">
      <c r="A1012" s="95">
        <v>45778</v>
      </c>
      <c r="B1012" t="b">
        <v>0</v>
      </c>
      <c r="C1012" t="b">
        <v>0</v>
      </c>
      <c r="E1012" t="s">
        <v>105</v>
      </c>
      <c r="F1012">
        <v>5667.85</v>
      </c>
      <c r="H1012">
        <v>0</v>
      </c>
      <c r="J1012">
        <v>4.3299999999999998E-2</v>
      </c>
      <c r="K1012">
        <v>12353.874120436099</v>
      </c>
      <c r="L1012">
        <v>12444.27</v>
      </c>
      <c r="M1012">
        <v>443.24031483306402</v>
      </c>
      <c r="O1012">
        <v>24.7</v>
      </c>
      <c r="P1012">
        <v>12444.27</v>
      </c>
      <c r="Q1012">
        <v>1.00343679114799</v>
      </c>
      <c r="R1012">
        <v>447.80302411005499</v>
      </c>
      <c r="T1012">
        <v>5.1222586873558199E-2</v>
      </c>
      <c r="U1012">
        <v>0.26921014735022503</v>
      </c>
      <c r="V1012">
        <v>0.30097585876365701</v>
      </c>
      <c r="W1012">
        <v>0.30097585876365701</v>
      </c>
      <c r="X1012">
        <v>0.41829516973686598</v>
      </c>
      <c r="Z1012">
        <v>0.12425052989633099</v>
      </c>
      <c r="AA1012">
        <v>0.117589484719602</v>
      </c>
      <c r="AB1012" s="111">
        <v>0.43072691496312598</v>
      </c>
      <c r="AC1012">
        <v>1.197821274969E-3</v>
      </c>
      <c r="AD1012">
        <v>449.25315468675001</v>
      </c>
      <c r="AE1012" s="111">
        <v>451.39292909701197</v>
      </c>
      <c r="AG1012">
        <v>449.25315468675001</v>
      </c>
      <c r="AI1012" s="96">
        <v>1.1850391705078301E-5</v>
      </c>
      <c r="AK1012">
        <v>437.277394886661</v>
      </c>
      <c r="AL1012">
        <v>443.83655580995998</v>
      </c>
      <c r="AM1012">
        <v>430.718233963361</v>
      </c>
      <c r="AN1012">
        <v>8.4049823633150001E-4</v>
      </c>
      <c r="AO1012">
        <v>6.7515432098759996E-4</v>
      </c>
      <c r="AP1012">
        <v>0.247</v>
      </c>
      <c r="AQ1012">
        <v>0.418299108778865</v>
      </c>
      <c r="AR1012" s="96">
        <v>-3.9390419988016803E-6</v>
      </c>
      <c r="AS1012">
        <v>0.91249697186667</v>
      </c>
      <c r="AT1012">
        <v>0.97759408523528701</v>
      </c>
      <c r="AU1012">
        <v>0.91249697186667</v>
      </c>
      <c r="AV1012">
        <v>0.43072691496312598</v>
      </c>
    </row>
    <row r="1013" spans="1:48">
      <c r="A1013" s="95">
        <v>45778</v>
      </c>
      <c r="B1013" t="b">
        <v>0</v>
      </c>
      <c r="C1013" t="b">
        <v>0</v>
      </c>
      <c r="E1013" t="s">
        <v>106</v>
      </c>
      <c r="F1013">
        <v>5659.2375000000002</v>
      </c>
      <c r="H1013">
        <v>0</v>
      </c>
      <c r="J1013">
        <v>4.3299999999999998E-2</v>
      </c>
      <c r="K1013">
        <v>12353.874120436099</v>
      </c>
      <c r="L1013">
        <v>12423.887000000001</v>
      </c>
      <c r="M1013">
        <v>442.514312637898</v>
      </c>
      <c r="O1013">
        <v>24.7</v>
      </c>
      <c r="P1013">
        <v>12423.887000000001</v>
      </c>
      <c r="Q1013">
        <v>0.99848046437361604</v>
      </c>
      <c r="R1013">
        <v>447.12257146131702</v>
      </c>
      <c r="T1013">
        <v>5.1222586873558199E-2</v>
      </c>
      <c r="U1013">
        <v>0.26155320014302202</v>
      </c>
      <c r="V1013">
        <v>0.29666661957358498</v>
      </c>
      <c r="W1013">
        <v>0.29666661957358498</v>
      </c>
      <c r="X1013">
        <v>0.29729728552366502</v>
      </c>
      <c r="Z1013">
        <v>0.12425052989633099</v>
      </c>
      <c r="AA1013">
        <v>0.11726924456007</v>
      </c>
      <c r="AB1013" s="111">
        <v>0.495092051960349</v>
      </c>
      <c r="AC1013">
        <v>-7.1194247810690001E-4</v>
      </c>
      <c r="AD1013">
        <v>449.25315468675001</v>
      </c>
      <c r="AE1013" s="111">
        <v>451.07156329647103</v>
      </c>
      <c r="AG1013">
        <v>449.25315468675001</v>
      </c>
      <c r="AI1013" s="96">
        <v>2.6872569435537798E-6</v>
      </c>
      <c r="AK1013">
        <v>437.277394886661</v>
      </c>
      <c r="AL1013">
        <v>443.83655580995998</v>
      </c>
      <c r="AM1013">
        <v>430.718233963361</v>
      </c>
      <c r="AN1013">
        <v>6.7515432098759996E-4</v>
      </c>
      <c r="AO1013">
        <v>5.0981040564370003E-4</v>
      </c>
      <c r="AP1013">
        <v>0.247</v>
      </c>
      <c r="AQ1013">
        <v>0.29729791083666401</v>
      </c>
      <c r="AR1013" s="96">
        <v>-6.2531299915846695E-7</v>
      </c>
      <c r="AS1013">
        <v>0.91249697186667</v>
      </c>
      <c r="AT1013">
        <v>0.97696389708631504</v>
      </c>
      <c r="AU1013">
        <v>0.91249697186667</v>
      </c>
      <c r="AV1013">
        <v>0.495092051960349</v>
      </c>
    </row>
    <row r="1014" spans="1:48">
      <c r="A1014" s="95">
        <v>45778</v>
      </c>
      <c r="B1014" t="b">
        <v>0</v>
      </c>
      <c r="C1014" t="b">
        <v>0</v>
      </c>
      <c r="E1014" t="s">
        <v>107</v>
      </c>
      <c r="F1014">
        <v>5638.1875</v>
      </c>
      <c r="H1014">
        <v>0</v>
      </c>
      <c r="J1014">
        <v>4.3299999999999998E-2</v>
      </c>
      <c r="K1014">
        <v>12353.874120436099</v>
      </c>
      <c r="L1014">
        <v>12377.683000000001</v>
      </c>
      <c r="M1014">
        <v>440.868617429859</v>
      </c>
      <c r="O1014">
        <v>24.7</v>
      </c>
      <c r="P1014">
        <v>12377.683000000001</v>
      </c>
      <c r="Q1014">
        <v>0.99628041763576802</v>
      </c>
      <c r="R1014">
        <v>445.45946222985998</v>
      </c>
      <c r="T1014">
        <v>5.1222586873558199E-2</v>
      </c>
      <c r="U1014">
        <v>0.25646593499311898</v>
      </c>
      <c r="V1014">
        <v>0.29343722092248697</v>
      </c>
      <c r="W1014">
        <v>0.29343722092248697</v>
      </c>
      <c r="X1014">
        <v>7.1967568650092295E-2</v>
      </c>
      <c r="Z1014">
        <v>0.12425052989633099</v>
      </c>
      <c r="AA1014">
        <v>0.11740037980599401</v>
      </c>
      <c r="AB1014" s="111">
        <v>0.45983703016587602</v>
      </c>
      <c r="AC1014">
        <v>-1.8447554786574E-3</v>
      </c>
      <c r="AD1014">
        <v>449.25315468675001</v>
      </c>
      <c r="AE1014" s="111">
        <v>450.23944655881297</v>
      </c>
      <c r="AG1014">
        <v>449.25315468675001</v>
      </c>
      <c r="AI1014" s="96">
        <v>1.3882311953348001E-5</v>
      </c>
      <c r="AK1014">
        <v>437.277394886661</v>
      </c>
      <c r="AL1014">
        <v>443.83655580995998</v>
      </c>
      <c r="AM1014">
        <v>430.718233963361</v>
      </c>
      <c r="AN1014">
        <v>5.0981040564370003E-4</v>
      </c>
      <c r="AO1014">
        <v>3.4446649029979998E-4</v>
      </c>
      <c r="AP1014">
        <v>0.247</v>
      </c>
      <c r="AQ1014">
        <v>7.1967754104086304E-2</v>
      </c>
      <c r="AR1014" s="96">
        <v>-1.85453993939432E-7</v>
      </c>
      <c r="AS1014">
        <v>0.91249697186667</v>
      </c>
      <c r="AT1014">
        <v>0.97987014610972101</v>
      </c>
      <c r="AU1014">
        <v>0.91249697186667</v>
      </c>
      <c r="AV1014">
        <v>0.45983703016587602</v>
      </c>
    </row>
    <row r="1015" spans="1:48">
      <c r="A1015" s="95">
        <v>45778</v>
      </c>
      <c r="B1015" t="b">
        <v>0</v>
      </c>
      <c r="C1015" t="b">
        <v>0</v>
      </c>
      <c r="E1015" t="s">
        <v>108</v>
      </c>
      <c r="F1015">
        <v>5645.85</v>
      </c>
      <c r="H1015">
        <v>0</v>
      </c>
      <c r="J1015">
        <v>4.3299999999999998E-2</v>
      </c>
      <c r="K1015">
        <v>12353.874120436099</v>
      </c>
      <c r="L1015">
        <v>12394.612999999999</v>
      </c>
      <c r="M1015">
        <v>441.47163058612398</v>
      </c>
      <c r="O1015">
        <v>24.7</v>
      </c>
      <c r="P1015">
        <v>12394.612999999999</v>
      </c>
      <c r="Q1015">
        <v>1.00135903603773</v>
      </c>
      <c r="R1015">
        <v>446.06485769237997</v>
      </c>
      <c r="T1015">
        <v>5.1222586873558199E-2</v>
      </c>
      <c r="U1015">
        <v>0.249050251589019</v>
      </c>
      <c r="V1015">
        <v>0.28917314851264703</v>
      </c>
      <c r="W1015">
        <v>0.28917314851264703</v>
      </c>
      <c r="X1015">
        <v>5.3209748148226502E-2</v>
      </c>
      <c r="Z1015">
        <v>0.12425052989633099</v>
      </c>
      <c r="AA1015">
        <v>0.117411665077188</v>
      </c>
      <c r="AB1015" s="111">
        <v>0.382646591441968</v>
      </c>
      <c r="AC1015">
        <v>6.2123880879730005E-4</v>
      </c>
      <c r="AD1015">
        <v>449.25315468675001</v>
      </c>
      <c r="AE1015" s="111">
        <v>450.51915277626699</v>
      </c>
      <c r="AG1015">
        <v>449.25315468675001</v>
      </c>
      <c r="AI1015" s="96">
        <v>1.8682780930919399E-6</v>
      </c>
      <c r="AK1015">
        <v>437.277394886661</v>
      </c>
      <c r="AL1015">
        <v>443.83655580995998</v>
      </c>
      <c r="AM1015">
        <v>430.718233963361</v>
      </c>
      <c r="AN1015">
        <v>3.4446649029979998E-4</v>
      </c>
      <c r="AO1015">
        <v>1.7912257495590001E-4</v>
      </c>
      <c r="AP1015">
        <v>0.247</v>
      </c>
      <c r="AQ1015">
        <v>5.3209748148269398E-2</v>
      </c>
      <c r="AR1015" s="96">
        <v>-4.2854608750530998E-14</v>
      </c>
      <c r="AS1015">
        <v>0.91249697186667</v>
      </c>
      <c r="AT1015">
        <v>0.97868206667442004</v>
      </c>
      <c r="AU1015">
        <v>0.91249697186667</v>
      </c>
      <c r="AV1015">
        <v>0.382646591441968</v>
      </c>
    </row>
    <row r="1016" spans="1:48">
      <c r="A1016" s="95">
        <v>45778</v>
      </c>
      <c r="B1016" t="b">
        <v>0</v>
      </c>
      <c r="C1016" t="b">
        <v>0</v>
      </c>
      <c r="E1016" t="s">
        <v>109</v>
      </c>
      <c r="F1016">
        <v>5662.2749999999996</v>
      </c>
      <c r="H1016">
        <v>0</v>
      </c>
      <c r="J1016">
        <v>4.3299999999999998E-2</v>
      </c>
      <c r="K1016">
        <v>12353.874120436099</v>
      </c>
      <c r="L1016">
        <v>12430.406999999999</v>
      </c>
      <c r="M1016">
        <v>442.746542158208</v>
      </c>
      <c r="O1016">
        <v>24.7</v>
      </c>
      <c r="P1016">
        <v>12430.406999999999</v>
      </c>
      <c r="Q1016">
        <v>1.00290921650415</v>
      </c>
      <c r="R1016">
        <v>447.36255693830299</v>
      </c>
      <c r="T1016">
        <v>5.1222586873558199E-2</v>
      </c>
      <c r="U1016">
        <v>0.24327886464540499</v>
      </c>
      <c r="V1016">
        <v>0.28557406472558799</v>
      </c>
      <c r="W1016">
        <v>0.28557406472558799</v>
      </c>
      <c r="X1016">
        <v>0</v>
      </c>
      <c r="Z1016">
        <v>0.12425052989633099</v>
      </c>
      <c r="AA1016">
        <v>0.117007921127216</v>
      </c>
      <c r="AB1016" s="111">
        <v>0.38103126075027399</v>
      </c>
      <c r="AC1016">
        <v>1.1048711205581001E-3</v>
      </c>
      <c r="AD1016">
        <v>449.25315468675001</v>
      </c>
      <c r="AE1016" s="111">
        <v>451.016918377428</v>
      </c>
      <c r="AG1016">
        <v>449.25315468675001</v>
      </c>
      <c r="AI1016" s="96">
        <v>8.3157580838672793E-6</v>
      </c>
      <c r="AK1016">
        <v>437.277394886661</v>
      </c>
      <c r="AL1016">
        <v>443.83655580995998</v>
      </c>
      <c r="AM1016">
        <v>430.718233963361</v>
      </c>
      <c r="AN1016">
        <v>1.7912257495590001E-4</v>
      </c>
      <c r="AO1016">
        <v>0</v>
      </c>
      <c r="AP1016">
        <v>0.247</v>
      </c>
      <c r="AQ1016">
        <v>0</v>
      </c>
      <c r="AR1016">
        <v>0</v>
      </c>
      <c r="AS1016">
        <v>0.91249697186667</v>
      </c>
      <c r="AT1016">
        <v>0.97857969312081905</v>
      </c>
      <c r="AU1016">
        <v>0.91249697186667</v>
      </c>
      <c r="AV1016">
        <v>0.38103126075027399</v>
      </c>
    </row>
    <row r="1017" spans="1:48">
      <c r="A1017" s="95">
        <v>45778</v>
      </c>
      <c r="B1017" t="b">
        <v>0</v>
      </c>
      <c r="C1017" t="b">
        <v>0</v>
      </c>
      <c r="E1017" t="s">
        <v>110</v>
      </c>
      <c r="F1017">
        <v>5639.2124999999996</v>
      </c>
      <c r="G1017" t="s">
        <v>111</v>
      </c>
      <c r="H1017">
        <v>0</v>
      </c>
      <c r="J1017">
        <v>4.3299999999999998E-2</v>
      </c>
      <c r="K1017">
        <v>12353.874120436099</v>
      </c>
      <c r="L1017">
        <v>12379.953</v>
      </c>
      <c r="M1017">
        <v>440.94947034567201</v>
      </c>
      <c r="N1017">
        <v>445.54044498341</v>
      </c>
      <c r="O1017">
        <v>24.7</v>
      </c>
      <c r="P1017">
        <v>12379.953</v>
      </c>
      <c r="Q1017">
        <v>0.99592699047644195</v>
      </c>
      <c r="R1017">
        <v>445.54044498341</v>
      </c>
      <c r="S1017">
        <v>5.1842439598241502E-2</v>
      </c>
      <c r="T1017">
        <v>5.1222586873558199E-2</v>
      </c>
      <c r="U1017">
        <v>0.239550261600987</v>
      </c>
      <c r="V1017">
        <v>0.28280977556485598</v>
      </c>
      <c r="W1017">
        <v>0.28280977556485598</v>
      </c>
      <c r="X1017">
        <v>0</v>
      </c>
      <c r="Y1017">
        <v>0.12312908383386</v>
      </c>
      <c r="Z1017">
        <v>0.12425052989633099</v>
      </c>
      <c r="AA1017">
        <v>0.1162994771397</v>
      </c>
      <c r="AB1017" s="111">
        <v>0.367460370974172</v>
      </c>
      <c r="AC1017">
        <v>-1.5479316484343999E-3</v>
      </c>
      <c r="AD1017">
        <v>449.25315468675001</v>
      </c>
      <c r="AE1017" s="111">
        <v>450.31877501549201</v>
      </c>
      <c r="AF1017">
        <v>450.31877501549201</v>
      </c>
      <c r="AG1017">
        <v>449.25315468675001</v>
      </c>
      <c r="AH1017" s="95">
        <v>45778</v>
      </c>
      <c r="AI1017" s="96">
        <v>1.65419331909819E-5</v>
      </c>
      <c r="AJ1017">
        <v>440.94947034567201</v>
      </c>
      <c r="AK1017">
        <v>437.277394886661</v>
      </c>
      <c r="AL1017">
        <v>443.83655580995998</v>
      </c>
      <c r="AM1017">
        <v>430.718233963361</v>
      </c>
      <c r="AN1017">
        <v>0</v>
      </c>
      <c r="AO1017">
        <v>1.0058421516754E-3</v>
      </c>
      <c r="AP1017">
        <v>0.247</v>
      </c>
      <c r="AQ1017">
        <v>0</v>
      </c>
      <c r="AR1017">
        <v>0</v>
      </c>
      <c r="AS1017">
        <v>0.91249697186667</v>
      </c>
      <c r="AT1017">
        <v>0.98222949179649099</v>
      </c>
      <c r="AU1017">
        <v>0.91249697186667</v>
      </c>
      <c r="AV1017">
        <v>0.367460370974172</v>
      </c>
    </row>
    <row r="1018" spans="1:48">
      <c r="A1018" s="95">
        <v>45779</v>
      </c>
      <c r="B1018" t="b">
        <v>0</v>
      </c>
      <c r="C1018" t="b">
        <v>0</v>
      </c>
      <c r="E1018" t="s">
        <v>104</v>
      </c>
      <c r="F1018">
        <v>5676.35</v>
      </c>
      <c r="H1018">
        <v>0</v>
      </c>
      <c r="J1018">
        <v>4.3299999999999998E-2</v>
      </c>
      <c r="K1018">
        <v>12536.1995200322</v>
      </c>
      <c r="L1018">
        <v>12465.128000000001</v>
      </c>
      <c r="M1018">
        <v>443.91973587801402</v>
      </c>
      <c r="O1018">
        <v>24.6</v>
      </c>
      <c r="P1018">
        <v>12465.128000000001</v>
      </c>
      <c r="Q1018">
        <v>1.00658558265005</v>
      </c>
      <c r="R1018">
        <v>448.47458840779302</v>
      </c>
      <c r="T1018">
        <v>5.1842439598241502E-2</v>
      </c>
      <c r="U1018">
        <v>0.242304696093982</v>
      </c>
      <c r="V1018">
        <v>0.28278450607031802</v>
      </c>
      <c r="W1018">
        <v>0.28278450607031802</v>
      </c>
      <c r="X1018">
        <v>0.12548666373966899</v>
      </c>
      <c r="Z1018">
        <v>0.12312908383386</v>
      </c>
      <c r="AA1018">
        <v>0.116500147241272</v>
      </c>
      <c r="AB1018" s="111">
        <v>0.37569699268540901</v>
      </c>
      <c r="AC1018">
        <v>2.4605254247347E-3</v>
      </c>
      <c r="AD1018">
        <v>450.31877501549201</v>
      </c>
      <c r="AE1018" s="111">
        <v>451.426795810653</v>
      </c>
      <c r="AG1018">
        <v>450.31877501549201</v>
      </c>
      <c r="AI1018" s="96">
        <v>4.5070838870767101E-5</v>
      </c>
      <c r="AK1018">
        <v>440.94947034567201</v>
      </c>
      <c r="AL1018">
        <v>447.56371240085701</v>
      </c>
      <c r="AM1018">
        <v>434.33522829048701</v>
      </c>
      <c r="AN1018">
        <v>1.0058421516754E-3</v>
      </c>
      <c r="AO1018">
        <v>8.4049823633150001E-4</v>
      </c>
      <c r="AP1018">
        <v>0.246</v>
      </c>
      <c r="AQ1018">
        <v>0.12657840386386399</v>
      </c>
      <c r="AR1018">
        <v>-1.0917401241951001E-3</v>
      </c>
      <c r="AS1018">
        <v>0.92391984505871405</v>
      </c>
      <c r="AT1018">
        <v>0.98857104553134201</v>
      </c>
      <c r="AU1018">
        <v>0.92391984505871405</v>
      </c>
      <c r="AV1018">
        <v>0.37569699268540901</v>
      </c>
    </row>
    <row r="1019" spans="1:48">
      <c r="A1019" s="95">
        <v>45779</v>
      </c>
      <c r="B1019" t="b">
        <v>0</v>
      </c>
      <c r="C1019" t="b">
        <v>0</v>
      </c>
      <c r="E1019" t="s">
        <v>105</v>
      </c>
      <c r="F1019">
        <v>5693.65</v>
      </c>
      <c r="H1019">
        <v>0</v>
      </c>
      <c r="J1019">
        <v>4.3299999999999998E-2</v>
      </c>
      <c r="K1019">
        <v>12536.1995200322</v>
      </c>
      <c r="L1019">
        <v>12500.772999999999</v>
      </c>
      <c r="M1019">
        <v>445.18915878208497</v>
      </c>
      <c r="O1019">
        <v>24.6</v>
      </c>
      <c r="P1019">
        <v>12500.772999999999</v>
      </c>
      <c r="Q1019">
        <v>1.00304773313837</v>
      </c>
      <c r="R1019">
        <v>449.841419272601</v>
      </c>
      <c r="T1019">
        <v>5.1842439598241502E-2</v>
      </c>
      <c r="U1019">
        <v>0.236752775079552</v>
      </c>
      <c r="V1019">
        <v>0.27928402553501502</v>
      </c>
      <c r="W1019">
        <v>0.27928402553501502</v>
      </c>
      <c r="X1019">
        <v>0.20348602103152599</v>
      </c>
      <c r="Z1019">
        <v>0.12312908383386</v>
      </c>
      <c r="AA1019">
        <v>0.116371441068362</v>
      </c>
      <c r="AB1019" s="111">
        <v>0.42457553822105198</v>
      </c>
      <c r="AC1019">
        <v>1.0694468257056999E-3</v>
      </c>
      <c r="AD1019">
        <v>450.31877501549201</v>
      </c>
      <c r="AE1019" s="111">
        <v>451.90957276447102</v>
      </c>
      <c r="AG1019">
        <v>450.31877501549201</v>
      </c>
      <c r="AI1019" s="96">
        <v>8.15386152327842E-6</v>
      </c>
      <c r="AK1019">
        <v>440.94947034567201</v>
      </c>
      <c r="AL1019">
        <v>447.56371240085701</v>
      </c>
      <c r="AM1019">
        <v>434.33522829048701</v>
      </c>
      <c r="AN1019">
        <v>8.4049823633150001E-4</v>
      </c>
      <c r="AO1019">
        <v>6.7515432098759996E-4</v>
      </c>
      <c r="AP1019">
        <v>0.246</v>
      </c>
      <c r="AQ1019">
        <v>0.203541637848172</v>
      </c>
      <c r="AR1019" s="96">
        <v>-5.5616816645676E-5</v>
      </c>
      <c r="AS1019">
        <v>0.92391984505871405</v>
      </c>
      <c r="AT1019">
        <v>0.98678281148033498</v>
      </c>
      <c r="AU1019">
        <v>0.92391984505871405</v>
      </c>
      <c r="AV1019">
        <v>0.42457553822105198</v>
      </c>
    </row>
    <row r="1020" spans="1:48">
      <c r="A1020" s="95">
        <v>45779</v>
      </c>
      <c r="B1020" t="b">
        <v>0</v>
      </c>
      <c r="C1020" t="b">
        <v>0</v>
      </c>
      <c r="E1020" t="s">
        <v>106</v>
      </c>
      <c r="F1020">
        <v>5700.15</v>
      </c>
      <c r="H1020">
        <v>0</v>
      </c>
      <c r="J1020">
        <v>4.3299999999999998E-2</v>
      </c>
      <c r="K1020">
        <v>12536.1995200322</v>
      </c>
      <c r="L1020">
        <v>12514.714</v>
      </c>
      <c r="M1020">
        <v>445.68563864477699</v>
      </c>
      <c r="O1020">
        <v>24.6</v>
      </c>
      <c r="P1020">
        <v>12514.714</v>
      </c>
      <c r="Q1020">
        <v>1.0011416226849199</v>
      </c>
      <c r="R1020">
        <v>450.35496844146002</v>
      </c>
      <c r="T1020">
        <v>5.1842439598241502E-2</v>
      </c>
      <c r="U1020">
        <v>0.22982656508109001</v>
      </c>
      <c r="V1020">
        <v>0.27518234493015598</v>
      </c>
      <c r="W1020">
        <v>0.27518234493015598</v>
      </c>
      <c r="X1020">
        <v>0.22533760981849599</v>
      </c>
      <c r="Z1020">
        <v>0.12312908383386</v>
      </c>
      <c r="AA1020">
        <v>0.116369237374453</v>
      </c>
      <c r="AB1020" s="111">
        <v>0.45652786038819498</v>
      </c>
      <c r="AC1020">
        <v>4.7029609334669998E-4</v>
      </c>
      <c r="AD1020">
        <v>450.31877501549201</v>
      </c>
      <c r="AE1020" s="111">
        <v>452.12210407108802</v>
      </c>
      <c r="AG1020">
        <v>450.31877501549201</v>
      </c>
      <c r="AI1020" s="96">
        <v>1.2423100866929201E-6</v>
      </c>
      <c r="AK1020">
        <v>440.94947034567201</v>
      </c>
      <c r="AL1020">
        <v>447.56371240085701</v>
      </c>
      <c r="AM1020">
        <v>434.33522829048701</v>
      </c>
      <c r="AN1020">
        <v>6.7515432098759996E-4</v>
      </c>
      <c r="AO1020">
        <v>5.0981040564370003E-4</v>
      </c>
      <c r="AP1020">
        <v>0.246</v>
      </c>
      <c r="AQ1020">
        <v>0.225339292044824</v>
      </c>
      <c r="AR1020" s="96">
        <v>-1.6822263280147301E-6</v>
      </c>
      <c r="AS1020">
        <v>0.92391984505871405</v>
      </c>
      <c r="AT1020">
        <v>0.987930479162202</v>
      </c>
      <c r="AU1020">
        <v>0.92391984505871405</v>
      </c>
      <c r="AV1020">
        <v>0.45652786038819498</v>
      </c>
    </row>
    <row r="1021" spans="1:48">
      <c r="A1021" s="95">
        <v>45779</v>
      </c>
      <c r="B1021" t="b">
        <v>0</v>
      </c>
      <c r="C1021" t="b">
        <v>0</v>
      </c>
      <c r="E1021" t="s">
        <v>107</v>
      </c>
      <c r="F1021">
        <v>5717.7250000000004</v>
      </c>
      <c r="H1021">
        <v>0</v>
      </c>
      <c r="J1021">
        <v>4.3299999999999998E-2</v>
      </c>
      <c r="K1021">
        <v>12536.1995200322</v>
      </c>
      <c r="L1021">
        <v>12552.758</v>
      </c>
      <c r="M1021">
        <v>447.040496968875</v>
      </c>
      <c r="O1021">
        <v>24.6</v>
      </c>
      <c r="P1021">
        <v>12552.758</v>
      </c>
      <c r="Q1021">
        <v>1.0030832521951101</v>
      </c>
      <c r="R1021">
        <v>451.74352638648998</v>
      </c>
      <c r="T1021">
        <v>5.1842439598241502E-2</v>
      </c>
      <c r="U1021">
        <v>0.22500258512035501</v>
      </c>
      <c r="V1021">
        <v>0.27192117868946097</v>
      </c>
      <c r="W1021">
        <v>0.27192117868946097</v>
      </c>
      <c r="X1021">
        <v>0.39978162386751298</v>
      </c>
      <c r="Z1021">
        <v>0.12312908383386</v>
      </c>
      <c r="AA1021">
        <v>0.11591443652252401</v>
      </c>
      <c r="AB1021" s="111">
        <v>0.474915867574008</v>
      </c>
      <c r="AC1021">
        <v>1.3859792445527E-3</v>
      </c>
      <c r="AD1021">
        <v>450.31877501549201</v>
      </c>
      <c r="AE1021" s="111">
        <v>452.74873592333398</v>
      </c>
      <c r="AG1021">
        <v>450.31877501549201</v>
      </c>
      <c r="AI1021" s="96">
        <v>9.2132302993976295E-6</v>
      </c>
      <c r="AK1021">
        <v>440.94947034567201</v>
      </c>
      <c r="AL1021">
        <v>447.56371240085701</v>
      </c>
      <c r="AM1021">
        <v>434.33522829048701</v>
      </c>
      <c r="AN1021">
        <v>5.0981040564370003E-4</v>
      </c>
      <c r="AO1021">
        <v>3.4446649029979998E-4</v>
      </c>
      <c r="AP1021">
        <v>0.246</v>
      </c>
      <c r="AQ1021">
        <v>0.39978162400060202</v>
      </c>
      <c r="AR1021" s="96">
        <v>-1.3308976143377999E-10</v>
      </c>
      <c r="AS1021">
        <v>0.92391984505871405</v>
      </c>
      <c r="AT1021">
        <v>0.98795010676192596</v>
      </c>
      <c r="AU1021">
        <v>0.92391984505871405</v>
      </c>
      <c r="AV1021">
        <v>0.474915867574008</v>
      </c>
    </row>
    <row r="1022" spans="1:48">
      <c r="A1022" s="95">
        <v>45779</v>
      </c>
      <c r="B1022" t="b">
        <v>0</v>
      </c>
      <c r="C1022" t="b">
        <v>0</v>
      </c>
      <c r="E1022" t="s">
        <v>108</v>
      </c>
      <c r="F1022">
        <v>5712.8249999999998</v>
      </c>
      <c r="H1022">
        <v>0</v>
      </c>
      <c r="J1022">
        <v>4.3299999999999998E-2</v>
      </c>
      <c r="K1022">
        <v>12536.1995200322</v>
      </c>
      <c r="L1022">
        <v>12542.805</v>
      </c>
      <c r="M1022">
        <v>446.68604147261402</v>
      </c>
      <c r="O1022">
        <v>24.6</v>
      </c>
      <c r="P1022">
        <v>12542.805</v>
      </c>
      <c r="Q1022">
        <v>0.99914301579736597</v>
      </c>
      <c r="R1022">
        <v>451.35638932073499</v>
      </c>
      <c r="T1022">
        <v>5.1842439598241502E-2</v>
      </c>
      <c r="U1022">
        <v>0.218300677526022</v>
      </c>
      <c r="V1022">
        <v>0.26787345845629001</v>
      </c>
      <c r="W1022">
        <v>0.26787345845629001</v>
      </c>
      <c r="X1022">
        <v>0.27607052483754202</v>
      </c>
      <c r="Z1022">
        <v>0.12312908383386</v>
      </c>
      <c r="AA1022">
        <v>0.115825248892877</v>
      </c>
      <c r="AB1022" s="111">
        <v>0.54703754879030397</v>
      </c>
      <c r="AC1022">
        <v>-3.8376986404489998E-4</v>
      </c>
      <c r="AD1022">
        <v>450.31877501549201</v>
      </c>
      <c r="AE1022" s="111">
        <v>452.57498460250298</v>
      </c>
      <c r="AG1022">
        <v>450.31877501549201</v>
      </c>
      <c r="AI1022" s="96">
        <v>6.2917891277988197E-7</v>
      </c>
      <c r="AK1022">
        <v>440.94947034567201</v>
      </c>
      <c r="AL1022">
        <v>447.56371240085701</v>
      </c>
      <c r="AM1022">
        <v>434.33522829048701</v>
      </c>
      <c r="AN1022">
        <v>3.4446649029979998E-4</v>
      </c>
      <c r="AO1022">
        <v>1.7912257495590001E-4</v>
      </c>
      <c r="AP1022">
        <v>0.246</v>
      </c>
      <c r="AQ1022">
        <v>0.27607052483754202</v>
      </c>
      <c r="AR1022">
        <v>0</v>
      </c>
      <c r="AS1022">
        <v>0.92391984505871405</v>
      </c>
      <c r="AT1022">
        <v>0.99198464092878602</v>
      </c>
      <c r="AU1022">
        <v>0.92391984505871405</v>
      </c>
      <c r="AV1022">
        <v>0.54703754879030397</v>
      </c>
    </row>
    <row r="1023" spans="1:48">
      <c r="A1023" s="95">
        <v>45779</v>
      </c>
      <c r="B1023" t="b">
        <v>0</v>
      </c>
      <c r="C1023" t="b">
        <v>0</v>
      </c>
      <c r="E1023" t="s">
        <v>109</v>
      </c>
      <c r="F1023">
        <v>5712.5749999999998</v>
      </c>
      <c r="H1023">
        <v>0</v>
      </c>
      <c r="J1023">
        <v>4.3299999999999998E-2</v>
      </c>
      <c r="K1023">
        <v>12536.1995200322</v>
      </c>
      <c r="L1023">
        <v>12543.017</v>
      </c>
      <c r="M1023">
        <v>446.69359141385797</v>
      </c>
      <c r="O1023">
        <v>24.6</v>
      </c>
      <c r="P1023">
        <v>12543.017</v>
      </c>
      <c r="Q1023">
        <v>0.99995623881354601</v>
      </c>
      <c r="R1023">
        <v>451.336637429625</v>
      </c>
      <c r="T1023">
        <v>5.1842439598241502E-2</v>
      </c>
      <c r="U1023">
        <v>0.211650430889848</v>
      </c>
      <c r="V1023">
        <v>0.263824788772762</v>
      </c>
      <c r="W1023">
        <v>0.263824788772762</v>
      </c>
      <c r="X1023">
        <v>0</v>
      </c>
      <c r="Z1023">
        <v>0.12312908383386</v>
      </c>
      <c r="AA1023">
        <v>0.115796837815356</v>
      </c>
      <c r="AB1023" s="111">
        <v>0.50770614594067398</v>
      </c>
      <c r="AC1023" s="96">
        <v>5.31295421635213E-6</v>
      </c>
      <c r="AD1023">
        <v>450.31877501549201</v>
      </c>
      <c r="AE1023" s="111">
        <v>452.57738911267501</v>
      </c>
      <c r="AG1023">
        <v>450.31877501549201</v>
      </c>
      <c r="AI1023" s="96">
        <v>2.8567684475021498E-10</v>
      </c>
      <c r="AK1023">
        <v>440.94947034567201</v>
      </c>
      <c r="AL1023">
        <v>447.56371240085701</v>
      </c>
      <c r="AM1023">
        <v>434.33522829048701</v>
      </c>
      <c r="AN1023">
        <v>1.7912257495590001E-4</v>
      </c>
      <c r="AO1023">
        <v>0</v>
      </c>
      <c r="AP1023">
        <v>0.246</v>
      </c>
      <c r="AQ1023">
        <v>0</v>
      </c>
      <c r="AR1023">
        <v>0</v>
      </c>
      <c r="AS1023">
        <v>0.92391984505871405</v>
      </c>
      <c r="AT1023">
        <v>0.99277205301892801</v>
      </c>
      <c r="AU1023">
        <v>0.92391984505871405</v>
      </c>
      <c r="AV1023">
        <v>0.50770614594067398</v>
      </c>
    </row>
    <row r="1024" spans="1:48">
      <c r="A1024" s="95">
        <v>45779</v>
      </c>
      <c r="B1024" t="b">
        <v>0</v>
      </c>
      <c r="C1024" t="b">
        <v>0</v>
      </c>
      <c r="E1024" t="s">
        <v>110</v>
      </c>
      <c r="F1024">
        <v>5709</v>
      </c>
      <c r="G1024" t="s">
        <v>111</v>
      </c>
      <c r="H1024">
        <v>0</v>
      </c>
      <c r="J1024">
        <v>4.3299999999999998E-2</v>
      </c>
      <c r="K1024">
        <v>12536.1995200322</v>
      </c>
      <c r="L1024">
        <v>12536.473</v>
      </c>
      <c r="M1024">
        <v>446.46054039732797</v>
      </c>
      <c r="N1024">
        <v>451.05418538675201</v>
      </c>
      <c r="O1024">
        <v>24.6</v>
      </c>
      <c r="P1024">
        <v>12536.473</v>
      </c>
      <c r="Q1024">
        <v>0.99937418764742703</v>
      </c>
      <c r="R1024">
        <v>451.05418538675201</v>
      </c>
      <c r="S1024">
        <v>4.9869026242420803E-2</v>
      </c>
      <c r="T1024">
        <v>5.1842439598241502E-2</v>
      </c>
      <c r="U1024">
        <v>0.20527292787625601</v>
      </c>
      <c r="V1024">
        <v>0.259865014486857</v>
      </c>
      <c r="W1024">
        <v>0.259865014486857</v>
      </c>
      <c r="X1024">
        <v>0</v>
      </c>
      <c r="Y1024">
        <v>0.11776315904007501</v>
      </c>
      <c r="Z1024">
        <v>0.12312908383386</v>
      </c>
      <c r="AA1024">
        <v>0.11555130927905501</v>
      </c>
      <c r="AB1024" s="111">
        <v>0.40273236899383202</v>
      </c>
      <c r="AC1024">
        <v>-2.7538014226679999E-4</v>
      </c>
      <c r="AD1024">
        <v>450.31877501549201</v>
      </c>
      <c r="AE1024" s="111">
        <v>452.452758286875</v>
      </c>
      <c r="AF1024">
        <v>452.452758286875</v>
      </c>
      <c r="AG1024">
        <v>450.31877501549201</v>
      </c>
      <c r="AH1024" s="95">
        <v>45779</v>
      </c>
      <c r="AI1024" s="96">
        <v>2.7233859394946299E-7</v>
      </c>
      <c r="AJ1024">
        <v>446.46054039732797</v>
      </c>
      <c r="AK1024">
        <v>440.94947034567201</v>
      </c>
      <c r="AL1024">
        <v>447.56371240085701</v>
      </c>
      <c r="AM1024">
        <v>434.33522829048701</v>
      </c>
      <c r="AN1024">
        <v>0</v>
      </c>
      <c r="AO1024">
        <v>1.0058421516754E-3</v>
      </c>
      <c r="AP1024">
        <v>0.246</v>
      </c>
      <c r="AQ1024">
        <v>0</v>
      </c>
      <c r="AR1024">
        <v>0</v>
      </c>
      <c r="AS1024">
        <v>0.92391984505871405</v>
      </c>
      <c r="AT1024">
        <v>0.99302262796827001</v>
      </c>
      <c r="AU1024">
        <v>0.92391984505871405</v>
      </c>
      <c r="AV1024">
        <v>0.40273236899383202</v>
      </c>
    </row>
    <row r="1025" spans="1:48">
      <c r="A1025" s="95">
        <v>45782</v>
      </c>
      <c r="B1025" t="b">
        <v>0</v>
      </c>
      <c r="C1025" t="b">
        <v>0</v>
      </c>
      <c r="E1025" t="s">
        <v>104</v>
      </c>
      <c r="F1025">
        <v>5661.7375000000002</v>
      </c>
      <c r="H1025">
        <v>0</v>
      </c>
      <c r="J1025">
        <v>4.3299999999999998E-2</v>
      </c>
      <c r="K1025">
        <v>12456.8351356322</v>
      </c>
      <c r="L1025">
        <v>12434.282999999999</v>
      </c>
      <c r="M1025">
        <v>442.63571710314801</v>
      </c>
      <c r="O1025">
        <v>22.68</v>
      </c>
      <c r="P1025">
        <v>12434.282999999999</v>
      </c>
      <c r="Q1025">
        <v>0.99172140479943904</v>
      </c>
      <c r="R1025">
        <v>447.32009037241698</v>
      </c>
      <c r="T1025">
        <v>4.9869026242420803E-2</v>
      </c>
      <c r="U1025">
        <v>0.21781593395451199</v>
      </c>
      <c r="V1025">
        <v>0.263479493152667</v>
      </c>
      <c r="W1025">
        <v>0.263479493152667</v>
      </c>
      <c r="X1025">
        <v>-0.16009671464143499</v>
      </c>
      <c r="Z1025">
        <v>0.11776315904007501</v>
      </c>
      <c r="AA1025">
        <v>9.5045716040855904E-2</v>
      </c>
      <c r="AB1025" s="111">
        <v>0.43164253693443799</v>
      </c>
      <c r="AC1025">
        <v>-3.4947621402237001E-3</v>
      </c>
      <c r="AD1025">
        <v>452.452758286875</v>
      </c>
      <c r="AE1025" s="111">
        <v>450.87154351697399</v>
      </c>
      <c r="AG1025">
        <v>452.452758286875</v>
      </c>
      <c r="AI1025" s="96">
        <v>7.4027065955396297E-5</v>
      </c>
      <c r="AK1025">
        <v>446.46054039732797</v>
      </c>
      <c r="AL1025">
        <v>453.15744850328701</v>
      </c>
      <c r="AM1025">
        <v>439.76363229136803</v>
      </c>
      <c r="AN1025">
        <v>1.0058421516754E-3</v>
      </c>
      <c r="AO1025">
        <v>8.4049823633150001E-4</v>
      </c>
      <c r="AP1025">
        <v>0.2268</v>
      </c>
      <c r="AQ1025">
        <v>1.7877107755470001E-4</v>
      </c>
      <c r="AR1025">
        <v>-0.160275485718989</v>
      </c>
      <c r="AS1025">
        <v>0.97538081837923396</v>
      </c>
      <c r="AT1025">
        <v>0.99518291291715599</v>
      </c>
      <c r="AU1025">
        <v>0.97538081837923396</v>
      </c>
      <c r="AV1025">
        <v>0.43164253693443799</v>
      </c>
    </row>
    <row r="1026" spans="1:48">
      <c r="A1026" s="95">
        <v>45782</v>
      </c>
      <c r="B1026" t="b">
        <v>0</v>
      </c>
      <c r="C1026" t="b">
        <v>0</v>
      </c>
      <c r="E1026" t="s">
        <v>105</v>
      </c>
      <c r="F1026">
        <v>5684.45</v>
      </c>
      <c r="H1026">
        <v>0</v>
      </c>
      <c r="J1026">
        <v>4.3299999999999998E-2</v>
      </c>
      <c r="K1026">
        <v>12456.8351356322</v>
      </c>
      <c r="L1026">
        <v>12484.397999999999</v>
      </c>
      <c r="M1026">
        <v>444.41971131999401</v>
      </c>
      <c r="O1026">
        <v>22.68</v>
      </c>
      <c r="P1026">
        <v>12484.397999999999</v>
      </c>
      <c r="Q1026">
        <v>1.0040115777179699</v>
      </c>
      <c r="R1026">
        <v>449.11454967975601</v>
      </c>
      <c r="T1026">
        <v>4.9869026242420803E-2</v>
      </c>
      <c r="U1026">
        <v>0.215196466738448</v>
      </c>
      <c r="V1026">
        <v>0.26114169056525399</v>
      </c>
      <c r="W1026">
        <v>0.26114169056525399</v>
      </c>
      <c r="X1026">
        <v>-3.6235272909869297E-2</v>
      </c>
      <c r="Z1026">
        <v>0.11776315904007501</v>
      </c>
      <c r="AA1026">
        <v>9.3344551492645894E-2</v>
      </c>
      <c r="AB1026" s="111">
        <v>0.35760577010385802</v>
      </c>
      <c r="AC1026">
        <v>1.73228374546E-3</v>
      </c>
      <c r="AD1026">
        <v>452.452758286875</v>
      </c>
      <c r="AE1026" s="111">
        <v>451.65258096309901</v>
      </c>
      <c r="AG1026">
        <v>452.452758286875</v>
      </c>
      <c r="AI1026" s="96">
        <v>1.6178808364551702E-5</v>
      </c>
      <c r="AK1026">
        <v>446.46054039732797</v>
      </c>
      <c r="AL1026">
        <v>453.15744850328701</v>
      </c>
      <c r="AM1026">
        <v>439.76363229136803</v>
      </c>
      <c r="AN1026">
        <v>8.4049823633150001E-4</v>
      </c>
      <c r="AO1026">
        <v>6.7515432098759996E-4</v>
      </c>
      <c r="AP1026">
        <v>0.2268</v>
      </c>
      <c r="AQ1026">
        <v>4.8179179432889999E-4</v>
      </c>
      <c r="AR1026">
        <v>-3.6717064704198298E-2</v>
      </c>
      <c r="AS1026">
        <v>0.97538081837923396</v>
      </c>
      <c r="AT1026">
        <v>1.14757282654869</v>
      </c>
      <c r="AU1026">
        <v>0.97538081837923396</v>
      </c>
      <c r="AV1026">
        <v>0.35760577010385802</v>
      </c>
    </row>
    <row r="1027" spans="1:48">
      <c r="A1027" s="95">
        <v>45782</v>
      </c>
      <c r="B1027" t="b">
        <v>0</v>
      </c>
      <c r="C1027" t="b">
        <v>0</v>
      </c>
      <c r="E1027" t="s">
        <v>106</v>
      </c>
      <c r="F1027">
        <v>5686.85</v>
      </c>
      <c r="H1027">
        <v>0</v>
      </c>
      <c r="J1027">
        <v>4.3299999999999998E-2</v>
      </c>
      <c r="K1027">
        <v>12456.8351356322</v>
      </c>
      <c r="L1027">
        <v>12489.5</v>
      </c>
      <c r="M1027">
        <v>444.60133236148602</v>
      </c>
      <c r="O1027">
        <v>22.68</v>
      </c>
      <c r="P1027">
        <v>12489.5</v>
      </c>
      <c r="Q1027">
        <v>1.0004222044349</v>
      </c>
      <c r="R1027">
        <v>449.30416783441098</v>
      </c>
      <c r="T1027">
        <v>4.9869026242420803E-2</v>
      </c>
      <c r="U1027">
        <v>0.20868305486381999</v>
      </c>
      <c r="V1027">
        <v>0.25721191204711702</v>
      </c>
      <c r="W1027">
        <v>0.25721191204711702</v>
      </c>
      <c r="X1027">
        <v>-1.6117381272790901E-2</v>
      </c>
      <c r="Z1027">
        <v>0.11776315904007501</v>
      </c>
      <c r="AA1027">
        <v>9.3269910624404997E-2</v>
      </c>
      <c r="AB1027" s="111">
        <v>0.41235101954032699</v>
      </c>
      <c r="AC1027">
        <v>1.4066825575519999E-4</v>
      </c>
      <c r="AD1027">
        <v>452.452758286875</v>
      </c>
      <c r="AE1027" s="111">
        <v>451.71611414387002</v>
      </c>
      <c r="AG1027">
        <v>452.452758286875</v>
      </c>
      <c r="AI1027" s="96">
        <v>1.6694301197021301E-7</v>
      </c>
      <c r="AK1027">
        <v>446.46054039732797</v>
      </c>
      <c r="AL1027">
        <v>453.15744850328701</v>
      </c>
      <c r="AM1027">
        <v>439.76363229136803</v>
      </c>
      <c r="AN1027">
        <v>6.7515432098759996E-4</v>
      </c>
      <c r="AO1027">
        <v>5.0981040564370003E-4</v>
      </c>
      <c r="AP1027">
        <v>0.2268</v>
      </c>
      <c r="AQ1027" s="96">
        <v>9.9709478779630705E-5</v>
      </c>
      <c r="AR1027">
        <v>-1.6217090751570601E-2</v>
      </c>
      <c r="AS1027">
        <v>0.97538081837923396</v>
      </c>
      <c r="AT1027">
        <v>1.1580831142697201</v>
      </c>
      <c r="AU1027">
        <v>0.97538081837923396</v>
      </c>
      <c r="AV1027">
        <v>0.41235101954032699</v>
      </c>
    </row>
    <row r="1028" spans="1:48">
      <c r="A1028" s="95">
        <v>45782</v>
      </c>
      <c r="B1028" t="b">
        <v>0</v>
      </c>
      <c r="C1028" t="b">
        <v>0</v>
      </c>
      <c r="E1028" t="s">
        <v>107</v>
      </c>
      <c r="F1028">
        <v>5696.45</v>
      </c>
      <c r="H1028">
        <v>0</v>
      </c>
      <c r="J1028">
        <v>4.3299999999999998E-2</v>
      </c>
      <c r="K1028">
        <v>12456.8351356322</v>
      </c>
      <c r="L1028">
        <v>12511.454</v>
      </c>
      <c r="M1028">
        <v>445.38285104923602</v>
      </c>
      <c r="O1028">
        <v>22.68</v>
      </c>
      <c r="P1028">
        <v>12511.454</v>
      </c>
      <c r="Q1028">
        <v>1.0016881050141899</v>
      </c>
      <c r="R1028">
        <v>450.062640453033</v>
      </c>
      <c r="T1028">
        <v>4.9869026242420803E-2</v>
      </c>
      <c r="U1028">
        <v>0.20313088392616399</v>
      </c>
      <c r="V1028">
        <v>0.25364632167301199</v>
      </c>
      <c r="W1028">
        <v>0.25364632167301199</v>
      </c>
      <c r="X1028">
        <v>-1.2505212644106001E-3</v>
      </c>
      <c r="Z1028">
        <v>0.11776315904007501</v>
      </c>
      <c r="AA1028">
        <v>9.3293736469341706E-2</v>
      </c>
      <c r="AB1028" s="111">
        <v>0.42737296790205698</v>
      </c>
      <c r="AC1028">
        <v>7.2332700433029996E-4</v>
      </c>
      <c r="AD1028">
        <v>452.452758286875</v>
      </c>
      <c r="AE1028" s="111">
        <v>452.04285260752198</v>
      </c>
      <c r="AG1028">
        <v>452.452758286875</v>
      </c>
      <c r="AI1028" s="96">
        <v>3.08442612024101E-6</v>
      </c>
      <c r="AK1028">
        <v>446.46054039732797</v>
      </c>
      <c r="AL1028">
        <v>453.15744850328701</v>
      </c>
      <c r="AM1028">
        <v>439.76363229136803</v>
      </c>
      <c r="AN1028">
        <v>5.0981040564370003E-4</v>
      </c>
      <c r="AO1028">
        <v>3.4446649029979998E-4</v>
      </c>
      <c r="AP1028">
        <v>0.2268</v>
      </c>
      <c r="AQ1028" s="96">
        <v>1.9863828947664101E-5</v>
      </c>
      <c r="AR1028">
        <v>-1.2703850933583E-3</v>
      </c>
      <c r="AS1028">
        <v>0.97538081837923396</v>
      </c>
      <c r="AT1028">
        <v>1.15853775813391</v>
      </c>
      <c r="AU1028">
        <v>0.97538081837923396</v>
      </c>
      <c r="AV1028">
        <v>0.42737296790205698</v>
      </c>
    </row>
    <row r="1029" spans="1:48">
      <c r="A1029" s="95">
        <v>45782</v>
      </c>
      <c r="B1029" t="b">
        <v>0</v>
      </c>
      <c r="C1029" t="b">
        <v>0</v>
      </c>
      <c r="E1029" t="s">
        <v>108</v>
      </c>
      <c r="F1029">
        <v>5697.7</v>
      </c>
      <c r="H1029">
        <v>0</v>
      </c>
      <c r="J1029">
        <v>4.3299999999999998E-2</v>
      </c>
      <c r="K1029">
        <v>12456.8351356322</v>
      </c>
      <c r="L1029">
        <v>12513.558999999999</v>
      </c>
      <c r="M1029">
        <v>445.45778485800503</v>
      </c>
      <c r="O1029">
        <v>22.68</v>
      </c>
      <c r="P1029">
        <v>12513.558999999999</v>
      </c>
      <c r="Q1029">
        <v>1.0002194349112099</v>
      </c>
      <c r="R1029">
        <v>450.16139990858301</v>
      </c>
      <c r="T1029">
        <v>4.9869026242420803E-2</v>
      </c>
      <c r="U1029">
        <v>0.19695030367402799</v>
      </c>
      <c r="V1029">
        <v>0.24981565311199799</v>
      </c>
      <c r="W1029">
        <v>0.24981565311199799</v>
      </c>
      <c r="X1029" s="96">
        <v>-1.1175184037431799E-5</v>
      </c>
      <c r="Z1029">
        <v>0.11776315904007501</v>
      </c>
      <c r="AA1029">
        <v>9.3292979640022297E-2</v>
      </c>
      <c r="AB1029" s="111">
        <v>0.44222519520000703</v>
      </c>
      <c r="AC1029" s="96">
        <v>7.0418498247404302E-5</v>
      </c>
      <c r="AD1029">
        <v>452.452758286875</v>
      </c>
      <c r="AE1029" s="111">
        <v>452.07468478634598</v>
      </c>
      <c r="AG1029">
        <v>452.452758286875</v>
      </c>
      <c r="AI1029" s="96">
        <v>2.8301898571322599E-8</v>
      </c>
      <c r="AK1029">
        <v>446.46054039732797</v>
      </c>
      <c r="AL1029">
        <v>453.15744850328701</v>
      </c>
      <c r="AM1029">
        <v>439.76363229136803</v>
      </c>
      <c r="AN1029">
        <v>3.4446649029979998E-4</v>
      </c>
      <c r="AO1029">
        <v>1.7912257495590001E-4</v>
      </c>
      <c r="AP1029">
        <v>0.2268</v>
      </c>
      <c r="AQ1029" s="96">
        <v>8.2967825332358092E-9</v>
      </c>
      <c r="AR1029" s="96">
        <v>-1.1183480819965101E-5</v>
      </c>
      <c r="AS1029">
        <v>0.97538081837923396</v>
      </c>
      <c r="AT1029">
        <v>1.1583926917932099</v>
      </c>
      <c r="AU1029">
        <v>0.97538081837923396</v>
      </c>
      <c r="AV1029">
        <v>0.44222519520000703</v>
      </c>
    </row>
    <row r="1030" spans="1:48">
      <c r="A1030" s="95">
        <v>45782</v>
      </c>
      <c r="B1030" t="b">
        <v>0</v>
      </c>
      <c r="C1030" t="b">
        <v>0</v>
      </c>
      <c r="E1030" t="s">
        <v>109</v>
      </c>
      <c r="F1030">
        <v>5703.0375000000004</v>
      </c>
      <c r="H1030">
        <v>0</v>
      </c>
      <c r="J1030">
        <v>4.3299999999999998E-2</v>
      </c>
      <c r="K1030">
        <v>12456.8351356322</v>
      </c>
      <c r="L1030">
        <v>12524.753000000001</v>
      </c>
      <c r="M1030">
        <v>445.85626896981603</v>
      </c>
      <c r="O1030">
        <v>22.68</v>
      </c>
      <c r="P1030">
        <v>12524.753000000001</v>
      </c>
      <c r="Q1030">
        <v>1.0009367815083201</v>
      </c>
      <c r="R1030">
        <v>450.58310278378002</v>
      </c>
      <c r="T1030">
        <v>4.9869026242420803E-2</v>
      </c>
      <c r="U1030">
        <v>0.19117185011915899</v>
      </c>
      <c r="V1030">
        <v>0.24612585087195701</v>
      </c>
      <c r="W1030">
        <v>0.24612585087195701</v>
      </c>
      <c r="X1030">
        <v>0</v>
      </c>
      <c r="Z1030">
        <v>0.11776315904007501</v>
      </c>
      <c r="AA1030">
        <v>9.3296952311011705E-2</v>
      </c>
      <c r="AB1030" s="111">
        <v>0.44900626808730798</v>
      </c>
      <c r="AC1030">
        <v>3.9491429252880002E-4</v>
      </c>
      <c r="AD1030">
        <v>452.452758286875</v>
      </c>
      <c r="AE1030" s="111">
        <v>452.253215540658</v>
      </c>
      <c r="AG1030">
        <v>452.452758286875</v>
      </c>
      <c r="AI1030" s="96">
        <v>7.9950385230333301E-7</v>
      </c>
      <c r="AK1030">
        <v>446.46054039732797</v>
      </c>
      <c r="AL1030">
        <v>453.15744850328701</v>
      </c>
      <c r="AM1030">
        <v>439.76363229136803</v>
      </c>
      <c r="AN1030">
        <v>1.7912257495590001E-4</v>
      </c>
      <c r="AO1030">
        <v>0</v>
      </c>
      <c r="AP1030">
        <v>0.2268</v>
      </c>
      <c r="AQ1030">
        <v>0</v>
      </c>
      <c r="AR1030">
        <v>0</v>
      </c>
      <c r="AS1030">
        <v>0.97538081837923396</v>
      </c>
      <c r="AT1030">
        <v>1.15839730068297</v>
      </c>
      <c r="AU1030">
        <v>0.97538081837923396</v>
      </c>
      <c r="AV1030">
        <v>0.44900626808730798</v>
      </c>
    </row>
    <row r="1031" spans="1:48">
      <c r="A1031" s="95">
        <v>45782</v>
      </c>
      <c r="B1031" t="b">
        <v>0</v>
      </c>
      <c r="C1031" t="b">
        <v>0</v>
      </c>
      <c r="E1031" t="s">
        <v>110</v>
      </c>
      <c r="F1031">
        <v>5674.4250000000002</v>
      </c>
      <c r="G1031" t="s">
        <v>111</v>
      </c>
      <c r="H1031">
        <v>0</v>
      </c>
      <c r="J1031">
        <v>4.3299999999999998E-2</v>
      </c>
      <c r="K1031">
        <v>12456.8351356322</v>
      </c>
      <c r="L1031">
        <v>12461.412</v>
      </c>
      <c r="M1031">
        <v>443.60145548704099</v>
      </c>
      <c r="N1031">
        <v>448.32249884624702</v>
      </c>
      <c r="O1031">
        <v>22.68</v>
      </c>
      <c r="P1031">
        <v>12461.412</v>
      </c>
      <c r="Q1031">
        <v>0.99498293672450799</v>
      </c>
      <c r="R1031">
        <v>448.32249884624702</v>
      </c>
      <c r="S1031">
        <v>4.3299999999999998E-2</v>
      </c>
      <c r="T1031">
        <v>4.9869026242420803E-2</v>
      </c>
      <c r="U1031">
        <v>0.192547620190163</v>
      </c>
      <c r="V1031">
        <v>0.245195741405143</v>
      </c>
      <c r="W1031">
        <v>0.245195741405143</v>
      </c>
      <c r="X1031">
        <v>0</v>
      </c>
      <c r="Y1031">
        <v>0.117537217999682</v>
      </c>
      <c r="Z1031">
        <v>0.11776315904007501</v>
      </c>
      <c r="AA1031">
        <v>9.3663442399890703E-2</v>
      </c>
      <c r="AB1031" s="111">
        <v>0.45573755749844302</v>
      </c>
      <c r="AC1031">
        <v>-2.2714169932647001E-3</v>
      </c>
      <c r="AD1031">
        <v>452.452758286875</v>
      </c>
      <c r="AE1031" s="111">
        <v>451.22595990162102</v>
      </c>
      <c r="AF1031">
        <v>451.22595990162102</v>
      </c>
      <c r="AG1031">
        <v>452.452758286875</v>
      </c>
      <c r="AH1031" s="95">
        <v>45782</v>
      </c>
      <c r="AI1031" s="96">
        <v>2.5705880003705599E-5</v>
      </c>
      <c r="AJ1031">
        <v>443.60145548704099</v>
      </c>
      <c r="AK1031">
        <v>446.46054039732797</v>
      </c>
      <c r="AL1031">
        <v>453.15744850328701</v>
      </c>
      <c r="AM1031">
        <v>439.76363229136803</v>
      </c>
      <c r="AN1031">
        <v>0</v>
      </c>
      <c r="AO1031">
        <v>1.0058421516754E-3</v>
      </c>
      <c r="AP1031">
        <v>0.2268</v>
      </c>
      <c r="AQ1031">
        <v>0</v>
      </c>
      <c r="AR1031">
        <v>0</v>
      </c>
      <c r="AS1031">
        <v>0.97538081837923396</v>
      </c>
      <c r="AT1031">
        <v>1.1583731075491699</v>
      </c>
      <c r="AU1031">
        <v>0.97538081837923396</v>
      </c>
      <c r="AV1031">
        <v>0.45573755749844302</v>
      </c>
    </row>
    <row r="1032" spans="1:48">
      <c r="A1032" s="95">
        <v>45783</v>
      </c>
      <c r="B1032" t="b">
        <v>0</v>
      </c>
      <c r="C1032" t="b">
        <v>0</v>
      </c>
      <c r="E1032" t="s">
        <v>104</v>
      </c>
      <c r="F1032">
        <v>5616.45</v>
      </c>
      <c r="H1032">
        <v>0</v>
      </c>
      <c r="J1032">
        <v>4.3299999999999998E-2</v>
      </c>
      <c r="K1032">
        <v>12361.157428077</v>
      </c>
      <c r="L1032">
        <v>12336.449000000001</v>
      </c>
      <c r="M1032">
        <v>439.09966610153498</v>
      </c>
      <c r="O1032">
        <v>23.64</v>
      </c>
      <c r="P1032">
        <v>12336.449000000001</v>
      </c>
      <c r="Q1032">
        <v>0.98978310577723705</v>
      </c>
      <c r="R1032">
        <v>443.74203529785001</v>
      </c>
      <c r="T1032">
        <v>4.3299999999999998E-2</v>
      </c>
      <c r="U1032">
        <v>0.21415406201699599</v>
      </c>
      <c r="V1032">
        <v>0.252632635965922</v>
      </c>
      <c r="W1032">
        <v>0.252632635965922</v>
      </c>
      <c r="X1032">
        <v>-0.235525236907</v>
      </c>
      <c r="Z1032">
        <v>0.117537217999682</v>
      </c>
      <c r="AA1032">
        <v>9.3712151978709204E-2</v>
      </c>
      <c r="AB1032" s="111">
        <v>0.45843180572049702</v>
      </c>
      <c r="AC1032">
        <v>-4.6391081950644996E-3</v>
      </c>
      <c r="AD1032">
        <v>451.22595990162102</v>
      </c>
      <c r="AE1032" s="111">
        <v>449.13267385321501</v>
      </c>
      <c r="AG1032">
        <v>451.22595990162102</v>
      </c>
      <c r="AI1032">
        <v>1.040424357514E-4</v>
      </c>
      <c r="AK1032">
        <v>443.60145548704099</v>
      </c>
      <c r="AL1032">
        <v>450.25547731934699</v>
      </c>
      <c r="AM1032">
        <v>436.94743365473602</v>
      </c>
      <c r="AN1032">
        <v>1.0058421516754E-3</v>
      </c>
      <c r="AO1032">
        <v>8.4049823633150001E-4</v>
      </c>
      <c r="AP1032">
        <v>0.2364</v>
      </c>
      <c r="AQ1032">
        <v>1.27461773712E-4</v>
      </c>
      <c r="AR1032">
        <v>-0.23565269868071201</v>
      </c>
      <c r="AS1032">
        <v>0.97743936075944204</v>
      </c>
      <c r="AT1032">
        <v>1.1561346052872501</v>
      </c>
      <c r="AU1032">
        <v>0.97743936075944204</v>
      </c>
      <c r="AV1032">
        <v>0.45843180572049702</v>
      </c>
    </row>
    <row r="1033" spans="1:48">
      <c r="A1033" s="95">
        <v>45783</v>
      </c>
      <c r="B1033" t="b">
        <v>0</v>
      </c>
      <c r="C1033" t="b">
        <v>0</v>
      </c>
      <c r="E1033" t="s">
        <v>105</v>
      </c>
      <c r="F1033">
        <v>5645.875</v>
      </c>
      <c r="H1033">
        <v>0</v>
      </c>
      <c r="J1033">
        <v>4.3299999999999998E-2</v>
      </c>
      <c r="K1033">
        <v>12361.157428077</v>
      </c>
      <c r="L1033">
        <v>12402.156000000001</v>
      </c>
      <c r="M1033">
        <v>441.43842028927099</v>
      </c>
      <c r="O1033">
        <v>23.64</v>
      </c>
      <c r="P1033">
        <v>12402.156000000001</v>
      </c>
      <c r="Q1033">
        <v>1.00523907450435</v>
      </c>
      <c r="R1033">
        <v>446.066832881491</v>
      </c>
      <c r="T1033">
        <v>4.3299999999999998E-2</v>
      </c>
      <c r="U1033">
        <v>0.21470188002258001</v>
      </c>
      <c r="V1033">
        <v>0.25179729479129398</v>
      </c>
      <c r="W1033">
        <v>0.25179729479129398</v>
      </c>
      <c r="X1033">
        <v>-4.7029839120705998E-2</v>
      </c>
      <c r="Z1033">
        <v>0.117537217999682</v>
      </c>
      <c r="AA1033">
        <v>9.2352122915235299E-2</v>
      </c>
      <c r="AB1033" s="111">
        <v>0.338151877344535</v>
      </c>
      <c r="AC1033">
        <v>2.4296939855434001E-3</v>
      </c>
      <c r="AD1033">
        <v>451.22595990162102</v>
      </c>
      <c r="AE1033" s="111">
        <v>450.22392880958802</v>
      </c>
      <c r="AG1033">
        <v>451.22595990162102</v>
      </c>
      <c r="AI1033" s="96">
        <v>2.8218563336673401E-5</v>
      </c>
      <c r="AK1033">
        <v>443.60145548704099</v>
      </c>
      <c r="AL1033">
        <v>450.25547731934699</v>
      </c>
      <c r="AM1033">
        <v>436.94743365473602</v>
      </c>
      <c r="AN1033">
        <v>8.4049823633150001E-4</v>
      </c>
      <c r="AO1033">
        <v>6.7515432098759996E-4</v>
      </c>
      <c r="AP1033">
        <v>0.2364</v>
      </c>
      <c r="AQ1033">
        <v>6.4873947180259998E-4</v>
      </c>
      <c r="AR1033">
        <v>-4.7678578592508597E-2</v>
      </c>
      <c r="AS1033">
        <v>0.97743936075944204</v>
      </c>
      <c r="AT1033">
        <v>1.1558361018132099</v>
      </c>
      <c r="AU1033">
        <v>0.97743936075944204</v>
      </c>
      <c r="AV1033">
        <v>0.338151877344535</v>
      </c>
    </row>
    <row r="1034" spans="1:48">
      <c r="A1034" s="95">
        <v>45783</v>
      </c>
      <c r="B1034" t="b">
        <v>0</v>
      </c>
      <c r="C1034" t="b">
        <v>0</v>
      </c>
      <c r="E1034" t="s">
        <v>106</v>
      </c>
      <c r="F1034">
        <v>5644.875</v>
      </c>
      <c r="H1034">
        <v>0</v>
      </c>
      <c r="J1034">
        <v>4.3299999999999998E-2</v>
      </c>
      <c r="K1034">
        <v>12361.157428077</v>
      </c>
      <c r="L1034">
        <v>12399.468999999999</v>
      </c>
      <c r="M1034">
        <v>441.34278006064301</v>
      </c>
      <c r="O1034">
        <v>23.64</v>
      </c>
      <c r="P1034">
        <v>12399.468999999999</v>
      </c>
      <c r="Q1034">
        <v>0.99982287953594395</v>
      </c>
      <c r="R1034">
        <v>445.98782531705098</v>
      </c>
      <c r="T1034">
        <v>4.3299999999999998E-2</v>
      </c>
      <c r="U1034">
        <v>0.20817313138325599</v>
      </c>
      <c r="V1034">
        <v>0.247996584503062</v>
      </c>
      <c r="W1034">
        <v>0.247996584503062</v>
      </c>
      <c r="X1034">
        <v>-3.0111816596764599E-2</v>
      </c>
      <c r="Z1034">
        <v>0.117537217999682</v>
      </c>
      <c r="AA1034">
        <v>9.2355116321816297E-2</v>
      </c>
      <c r="AB1034" s="111">
        <v>0.42409212637283999</v>
      </c>
      <c r="AC1034" s="96">
        <v>-8.1856616860664894E-5</v>
      </c>
      <c r="AD1034">
        <v>451.22595990162102</v>
      </c>
      <c r="AE1034" s="111">
        <v>450.187075001945</v>
      </c>
      <c r="AG1034">
        <v>451.22595990162102</v>
      </c>
      <c r="AI1034" s="96">
        <v>4.6949941364433502E-8</v>
      </c>
      <c r="AK1034">
        <v>443.60145548704099</v>
      </c>
      <c r="AL1034">
        <v>450.25547731934699</v>
      </c>
      <c r="AM1034">
        <v>436.94743365473602</v>
      </c>
      <c r="AN1034">
        <v>6.7515432098759996E-4</v>
      </c>
      <c r="AO1034">
        <v>5.0981040564370003E-4</v>
      </c>
      <c r="AP1034">
        <v>0.2364</v>
      </c>
      <c r="AQ1034" s="96">
        <v>9.0908098701739006E-5</v>
      </c>
      <c r="AR1034">
        <v>-3.0202724695466299E-2</v>
      </c>
      <c r="AS1034">
        <v>0.97743936075944204</v>
      </c>
      <c r="AT1034">
        <v>1.16408398455777</v>
      </c>
      <c r="AU1034">
        <v>0.97743936075944204</v>
      </c>
      <c r="AV1034">
        <v>0.42409212637283999</v>
      </c>
    </row>
    <row r="1035" spans="1:48">
      <c r="A1035" s="95">
        <v>45783</v>
      </c>
      <c r="B1035" t="b">
        <v>0</v>
      </c>
      <c r="C1035" t="b">
        <v>0</v>
      </c>
      <c r="E1035" t="s">
        <v>107</v>
      </c>
      <c r="F1035">
        <v>5635.75</v>
      </c>
      <c r="H1035">
        <v>0</v>
      </c>
      <c r="J1035">
        <v>4.3299999999999998E-2</v>
      </c>
      <c r="K1035">
        <v>12361.157428077</v>
      </c>
      <c r="L1035">
        <v>12379.093999999999</v>
      </c>
      <c r="M1035">
        <v>440.61755875126801</v>
      </c>
      <c r="O1035">
        <v>23.64</v>
      </c>
      <c r="P1035">
        <v>12379.093999999999</v>
      </c>
      <c r="Q1035">
        <v>0.99838348944839295</v>
      </c>
      <c r="R1035">
        <v>445.26688129153803</v>
      </c>
      <c r="T1035">
        <v>4.3299999999999998E-2</v>
      </c>
      <c r="U1035">
        <v>0.202539241708657</v>
      </c>
      <c r="V1035">
        <v>0.244541129929773</v>
      </c>
      <c r="W1035">
        <v>0.244541129929773</v>
      </c>
      <c r="X1035">
        <v>-2.81570971160356E-2</v>
      </c>
      <c r="Z1035">
        <v>0.117537217999682</v>
      </c>
      <c r="AA1035">
        <v>9.24008139288926E-2</v>
      </c>
      <c r="AB1035" s="111">
        <v>0.43965670297918602</v>
      </c>
      <c r="AC1035">
        <v>-6.9843122502740004E-4</v>
      </c>
      <c r="AD1035">
        <v>451.22595990162102</v>
      </c>
      <c r="AE1035" s="111">
        <v>449.87265029166002</v>
      </c>
      <c r="AG1035">
        <v>451.22595990162102</v>
      </c>
      <c r="AI1035" s="96">
        <v>2.70460090515972E-6</v>
      </c>
      <c r="AK1035">
        <v>443.60145548704099</v>
      </c>
      <c r="AL1035">
        <v>450.25547731934699</v>
      </c>
      <c r="AM1035">
        <v>436.94743365473602</v>
      </c>
      <c r="AN1035">
        <v>5.0981040564370003E-4</v>
      </c>
      <c r="AO1035">
        <v>3.4446649029979998E-4</v>
      </c>
      <c r="AP1035">
        <v>0.2364</v>
      </c>
      <c r="AQ1035" s="96">
        <v>4.1226602882475102E-7</v>
      </c>
      <c r="AR1035">
        <v>-2.8157509382064499E-2</v>
      </c>
      <c r="AS1035">
        <v>0.97743936075944204</v>
      </c>
      <c r="AT1035">
        <v>1.16406602717726</v>
      </c>
      <c r="AU1035">
        <v>0.97743936075944204</v>
      </c>
      <c r="AV1035">
        <v>0.43965670297918602</v>
      </c>
    </row>
    <row r="1036" spans="1:48">
      <c r="A1036" s="95">
        <v>45783</v>
      </c>
      <c r="B1036" t="b">
        <v>0</v>
      </c>
      <c r="C1036" t="b">
        <v>0</v>
      </c>
      <c r="E1036" t="s">
        <v>108</v>
      </c>
      <c r="F1036">
        <v>5623.55</v>
      </c>
      <c r="H1036">
        <v>0</v>
      </c>
      <c r="J1036">
        <v>4.3299999999999998E-2</v>
      </c>
      <c r="K1036">
        <v>12361.157428077</v>
      </c>
      <c r="L1036">
        <v>12352.182000000001</v>
      </c>
      <c r="M1036">
        <v>439.65966153026602</v>
      </c>
      <c r="O1036">
        <v>23.64</v>
      </c>
      <c r="P1036">
        <v>12352.182000000001</v>
      </c>
      <c r="Q1036">
        <v>0.99783524819234304</v>
      </c>
      <c r="R1036">
        <v>444.30298900537298</v>
      </c>
      <c r="T1036">
        <v>4.3299999999999998E-2</v>
      </c>
      <c r="U1036">
        <v>0.197641414889585</v>
      </c>
      <c r="V1036">
        <v>0.241364889446015</v>
      </c>
      <c r="W1036">
        <v>0.241364889446015</v>
      </c>
      <c r="X1036">
        <v>-2.5149834792157998E-2</v>
      </c>
      <c r="Z1036">
        <v>0.117537217999682</v>
      </c>
      <c r="AA1036">
        <v>9.2478772593394806E-2</v>
      </c>
      <c r="AB1036" s="111">
        <v>0.445869211138542</v>
      </c>
      <c r="AC1036">
        <v>-9.564295830392E-4</v>
      </c>
      <c r="AD1036">
        <v>451.22595990162102</v>
      </c>
      <c r="AE1036" s="111">
        <v>449.44237878032101</v>
      </c>
      <c r="AG1036">
        <v>451.22595990162102</v>
      </c>
      <c r="AI1036" s="96">
        <v>4.7365184576174402E-6</v>
      </c>
      <c r="AK1036">
        <v>443.60145548704099</v>
      </c>
      <c r="AL1036">
        <v>450.25547731934699</v>
      </c>
      <c r="AM1036">
        <v>436.94743365473602</v>
      </c>
      <c r="AN1036">
        <v>3.4446649029979998E-4</v>
      </c>
      <c r="AO1036">
        <v>1.7912257495590001E-4</v>
      </c>
      <c r="AP1036">
        <v>0.2364</v>
      </c>
      <c r="AQ1036" s="96">
        <v>2.63046412736749E-14</v>
      </c>
      <c r="AR1036">
        <v>-2.51498347921843E-2</v>
      </c>
      <c r="AS1036">
        <v>0.97743936075944204</v>
      </c>
      <c r="AT1036">
        <v>1.1637917815468799</v>
      </c>
      <c r="AU1036">
        <v>0.97743936075944204</v>
      </c>
      <c r="AV1036">
        <v>0.445869211138542</v>
      </c>
    </row>
    <row r="1037" spans="1:48">
      <c r="A1037" s="95">
        <v>45783</v>
      </c>
      <c r="B1037" t="b">
        <v>0</v>
      </c>
      <c r="C1037" t="b">
        <v>0</v>
      </c>
      <c r="E1037" t="s">
        <v>109</v>
      </c>
      <c r="F1037">
        <v>5642.0249999999996</v>
      </c>
      <c r="H1037">
        <v>0</v>
      </c>
      <c r="J1037">
        <v>4.3299999999999998E-2</v>
      </c>
      <c r="K1037">
        <v>12361.157428077</v>
      </c>
      <c r="L1037">
        <v>12392.572</v>
      </c>
      <c r="M1037">
        <v>441.09729042281401</v>
      </c>
      <c r="O1037">
        <v>23.64</v>
      </c>
      <c r="P1037">
        <v>12392.572</v>
      </c>
      <c r="Q1037">
        <v>1.00328529131954</v>
      </c>
      <c r="R1037">
        <v>445.76265375839802</v>
      </c>
      <c r="T1037">
        <v>4.3299999999999998E-2</v>
      </c>
      <c r="U1037">
        <v>0.19454140120746999</v>
      </c>
      <c r="V1037">
        <v>0.23890014102143101</v>
      </c>
      <c r="W1037">
        <v>0.23890014102143101</v>
      </c>
      <c r="X1037">
        <v>0</v>
      </c>
      <c r="Z1037">
        <v>0.117537217999682</v>
      </c>
      <c r="AA1037">
        <v>9.2589434852100305E-2</v>
      </c>
      <c r="AB1037" s="111">
        <v>0.45173662558365701</v>
      </c>
      <c r="AC1037">
        <v>1.457346556323E-3</v>
      </c>
      <c r="AD1037">
        <v>451.22595990162102</v>
      </c>
      <c r="AE1037" s="111">
        <v>450.09737208330199</v>
      </c>
      <c r="AG1037">
        <v>451.22595990162102</v>
      </c>
      <c r="AI1037" s="96">
        <v>1.06571772201632E-5</v>
      </c>
      <c r="AK1037">
        <v>443.60145548704099</v>
      </c>
      <c r="AL1037">
        <v>450.25547731934699</v>
      </c>
      <c r="AM1037">
        <v>436.94743365473602</v>
      </c>
      <c r="AN1037">
        <v>1.7912257495590001E-4</v>
      </c>
      <c r="AO1037">
        <v>0</v>
      </c>
      <c r="AP1037">
        <v>0.2364</v>
      </c>
      <c r="AQ1037">
        <v>0</v>
      </c>
      <c r="AR1037">
        <v>0</v>
      </c>
      <c r="AS1037">
        <v>0.97743936075944204</v>
      </c>
      <c r="AT1037">
        <v>1.1633234647014801</v>
      </c>
      <c r="AU1037">
        <v>0.97743936075944204</v>
      </c>
      <c r="AV1037">
        <v>0.45173662558365701</v>
      </c>
    </row>
    <row r="1038" spans="1:48">
      <c r="A1038" s="95">
        <v>45783</v>
      </c>
      <c r="B1038" t="b">
        <v>0</v>
      </c>
      <c r="C1038" t="b">
        <v>0</v>
      </c>
      <c r="E1038" t="s">
        <v>110</v>
      </c>
      <c r="F1038">
        <v>5636.4750000000004</v>
      </c>
      <c r="G1038" t="s">
        <v>111</v>
      </c>
      <c r="H1038">
        <v>0</v>
      </c>
      <c r="J1038">
        <v>4.3299999999999998E-2</v>
      </c>
      <c r="K1038">
        <v>12361.157428077</v>
      </c>
      <c r="L1038">
        <v>12381.188</v>
      </c>
      <c r="M1038">
        <v>440.69209192534498</v>
      </c>
      <c r="N1038">
        <v>445.32416177575698</v>
      </c>
      <c r="O1038">
        <v>23.64</v>
      </c>
      <c r="P1038">
        <v>12381.188</v>
      </c>
      <c r="Q1038">
        <v>0.99901631063315</v>
      </c>
      <c r="R1038">
        <v>445.32416177575698</v>
      </c>
      <c r="S1038">
        <v>4.4535114555718999E-2</v>
      </c>
      <c r="T1038">
        <v>4.3299999999999998E-2</v>
      </c>
      <c r="U1038">
        <v>0.188851716717682</v>
      </c>
      <c r="V1038">
        <v>0.23538431728536199</v>
      </c>
      <c r="W1038">
        <v>0.23538431728536199</v>
      </c>
      <c r="X1038">
        <v>0</v>
      </c>
      <c r="Y1038">
        <v>0.117486632539244</v>
      </c>
      <c r="Z1038">
        <v>0.117537217999682</v>
      </c>
      <c r="AA1038">
        <v>9.2608658300178601E-2</v>
      </c>
      <c r="AB1038" s="111">
        <v>0.47051259997896799</v>
      </c>
      <c r="AC1038">
        <v>-4.168495456069E-4</v>
      </c>
      <c r="AD1038">
        <v>451.22595990162102</v>
      </c>
      <c r="AE1038" s="111">
        <v>449.90974919826999</v>
      </c>
      <c r="AF1038">
        <v>449.90974919826999</v>
      </c>
      <c r="AG1038">
        <v>451.22595990162102</v>
      </c>
      <c r="AH1038" s="95">
        <v>45783</v>
      </c>
      <c r="AI1038" s="96">
        <v>8.4462897275164104E-7</v>
      </c>
      <c r="AJ1038">
        <v>440.69209192534498</v>
      </c>
      <c r="AK1038">
        <v>443.60145548704099</v>
      </c>
      <c r="AL1038">
        <v>450.25547731934699</v>
      </c>
      <c r="AM1038">
        <v>436.94743365473602</v>
      </c>
      <c r="AN1038">
        <v>0</v>
      </c>
      <c r="AO1038">
        <v>1.0058421516754E-3</v>
      </c>
      <c r="AP1038">
        <v>0.2364</v>
      </c>
      <c r="AQ1038">
        <v>0</v>
      </c>
      <c r="AR1038">
        <v>0</v>
      </c>
      <c r="AS1038">
        <v>0.97743936075944204</v>
      </c>
      <c r="AT1038">
        <v>1.1626576866452101</v>
      </c>
      <c r="AU1038">
        <v>0.97743936075944204</v>
      </c>
      <c r="AV1038">
        <v>0.47051259997896799</v>
      </c>
    </row>
    <row r="1039" spans="1:48">
      <c r="A1039" s="95">
        <v>45784</v>
      </c>
      <c r="B1039" t="b">
        <v>0</v>
      </c>
      <c r="C1039" t="b">
        <v>0</v>
      </c>
      <c r="E1039" t="s">
        <v>104</v>
      </c>
      <c r="F1039">
        <v>5641.5</v>
      </c>
      <c r="H1039">
        <v>0</v>
      </c>
      <c r="J1039">
        <v>4.3299999999999998E-2</v>
      </c>
      <c r="K1039">
        <v>12414.984638330799</v>
      </c>
      <c r="L1039">
        <v>12396.513000000001</v>
      </c>
      <c r="M1039">
        <v>441.18304770660899</v>
      </c>
      <c r="O1039">
        <v>24.76</v>
      </c>
      <c r="P1039">
        <v>12396.513000000001</v>
      </c>
      <c r="Q1039">
        <v>1.00089151464346</v>
      </c>
      <c r="R1039">
        <v>445.72117478706701</v>
      </c>
      <c r="T1039">
        <v>4.4535114555718999E-2</v>
      </c>
      <c r="U1039">
        <v>0.18345649822707399</v>
      </c>
      <c r="V1039">
        <v>0.23196812402495701</v>
      </c>
      <c r="W1039">
        <v>0.23196812402495701</v>
      </c>
      <c r="X1039">
        <v>1.5937525779465101E-2</v>
      </c>
      <c r="Z1039">
        <v>0.117486632539244</v>
      </c>
      <c r="AA1039">
        <v>9.05199069754168E-2</v>
      </c>
      <c r="AB1039" s="111">
        <v>0.47776503900115602</v>
      </c>
      <c r="AC1039">
        <v>5.0956337197819996E-4</v>
      </c>
      <c r="AD1039">
        <v>449.90974919826999</v>
      </c>
      <c r="AE1039" s="111">
        <v>450.13900672715801</v>
      </c>
      <c r="AG1039">
        <v>449.90974919826999</v>
      </c>
      <c r="AI1039" s="96">
        <v>1.23974006951495E-6</v>
      </c>
      <c r="AK1039">
        <v>440.69209192534498</v>
      </c>
      <c r="AL1039">
        <v>447.30247330422497</v>
      </c>
      <c r="AM1039">
        <v>434.08171054646499</v>
      </c>
      <c r="AN1039">
        <v>1.0058421516754E-3</v>
      </c>
      <c r="AO1039">
        <v>8.4049823633150001E-4</v>
      </c>
      <c r="AP1039">
        <v>0.24759999999999999</v>
      </c>
      <c r="AQ1039">
        <v>2.77191764421559E-2</v>
      </c>
      <c r="AR1039">
        <v>-1.17816506626907E-2</v>
      </c>
      <c r="AS1039">
        <v>0.97789910894001397</v>
      </c>
      <c r="AT1039">
        <v>1.1625419124209699</v>
      </c>
      <c r="AU1039">
        <v>0.97789910894001397</v>
      </c>
      <c r="AV1039">
        <v>0.47776503900115602</v>
      </c>
    </row>
    <row r="1040" spans="1:48">
      <c r="A1040" s="95">
        <v>45784</v>
      </c>
      <c r="B1040" t="b">
        <v>0</v>
      </c>
      <c r="C1040" t="b">
        <v>0</v>
      </c>
      <c r="E1040" t="s">
        <v>105</v>
      </c>
      <c r="F1040">
        <v>5644.3</v>
      </c>
      <c r="H1040">
        <v>0</v>
      </c>
      <c r="J1040">
        <v>4.3299999999999998E-2</v>
      </c>
      <c r="K1040">
        <v>12414.984638330799</v>
      </c>
      <c r="L1040">
        <v>12401.481</v>
      </c>
      <c r="M1040">
        <v>441.35985527991699</v>
      </c>
      <c r="O1040">
        <v>24.76</v>
      </c>
      <c r="P1040">
        <v>12401.481</v>
      </c>
      <c r="Q1040">
        <v>1.0004963219002001</v>
      </c>
      <c r="R1040">
        <v>445.94239596749799</v>
      </c>
      <c r="T1040">
        <v>4.4535114555718999E-2</v>
      </c>
      <c r="U1040">
        <v>0.17791543316297301</v>
      </c>
      <c r="V1040">
        <v>0.22848069974707699</v>
      </c>
      <c r="W1040">
        <v>0.22848069974707699</v>
      </c>
      <c r="X1040">
        <v>1.41331408429901E-2</v>
      </c>
      <c r="Z1040">
        <v>0.117486632539244</v>
      </c>
      <c r="AA1040">
        <v>8.8006737735322693E-2</v>
      </c>
      <c r="AB1040" s="111">
        <v>0.49449710368965299</v>
      </c>
      <c r="AC1040">
        <v>1.8979488732149999E-4</v>
      </c>
      <c r="AD1040">
        <v>449.90974919826999</v>
      </c>
      <c r="AE1040" s="111">
        <v>450.224440809219</v>
      </c>
      <c r="AG1040">
        <v>449.90974919826999</v>
      </c>
      <c r="AI1040" s="96">
        <v>1.6054252014659601E-7</v>
      </c>
      <c r="AK1040">
        <v>440.69209192534498</v>
      </c>
      <c r="AL1040">
        <v>447.30247330422497</v>
      </c>
      <c r="AM1040">
        <v>434.08171054646499</v>
      </c>
      <c r="AN1040">
        <v>8.4049823633150001E-4</v>
      </c>
      <c r="AO1040">
        <v>6.7515432098759996E-4</v>
      </c>
      <c r="AP1040">
        <v>0.24759999999999999</v>
      </c>
      <c r="AQ1040">
        <v>1.8963457311343801E-2</v>
      </c>
      <c r="AR1040">
        <v>-4.8303164683536999E-3</v>
      </c>
      <c r="AS1040">
        <v>0.97789910894001397</v>
      </c>
      <c r="AT1040">
        <v>1.17491572126375</v>
      </c>
      <c r="AU1040">
        <v>0.97789910894001397</v>
      </c>
      <c r="AV1040">
        <v>0.49449710368965299</v>
      </c>
    </row>
    <row r="1041" spans="1:48">
      <c r="A1041" s="95">
        <v>45784</v>
      </c>
      <c r="B1041" t="b">
        <v>0</v>
      </c>
      <c r="C1041" t="b">
        <v>0</v>
      </c>
      <c r="E1041" t="s">
        <v>106</v>
      </c>
      <c r="F1041">
        <v>5630.15</v>
      </c>
      <c r="H1041">
        <v>0</v>
      </c>
      <c r="J1041">
        <v>4.3299999999999998E-2</v>
      </c>
      <c r="K1041">
        <v>12414.984638330799</v>
      </c>
      <c r="L1041">
        <v>12368.862999999999</v>
      </c>
      <c r="M1041">
        <v>440.19900394615098</v>
      </c>
      <c r="O1041">
        <v>24.76</v>
      </c>
      <c r="P1041">
        <v>12368.862999999999</v>
      </c>
      <c r="Q1041">
        <v>0.99749304608188705</v>
      </c>
      <c r="R1041">
        <v>444.824438930675</v>
      </c>
      <c r="T1041">
        <v>4.4535114555718999E-2</v>
      </c>
      <c r="U1041">
        <v>0.17461035730914901</v>
      </c>
      <c r="V1041">
        <v>0.22584149763487699</v>
      </c>
      <c r="W1041">
        <v>0.22584149763487699</v>
      </c>
      <c r="X1041">
        <v>-3.9918571678356001E-3</v>
      </c>
      <c r="Z1041">
        <v>0.117486632539244</v>
      </c>
      <c r="AA1041">
        <v>8.8147912710130005E-2</v>
      </c>
      <c r="AB1041" s="111">
        <v>0.49712287133712302</v>
      </c>
      <c r="AC1041">
        <v>-1.3008738931188E-3</v>
      </c>
      <c r="AD1041">
        <v>449.90974919826999</v>
      </c>
      <c r="AE1041" s="111">
        <v>449.638755588126</v>
      </c>
      <c r="AG1041">
        <v>449.90974919826999</v>
      </c>
      <c r="AI1041" s="96">
        <v>6.9360317792384596E-6</v>
      </c>
      <c r="AK1041">
        <v>440.69209192534498</v>
      </c>
      <c r="AL1041">
        <v>447.30247330422497</v>
      </c>
      <c r="AM1041">
        <v>434.08171054646499</v>
      </c>
      <c r="AN1041">
        <v>6.7515432098759996E-4</v>
      </c>
      <c r="AO1041">
        <v>5.0981040564370003E-4</v>
      </c>
      <c r="AP1041">
        <v>0.24759999999999999</v>
      </c>
      <c r="AQ1041">
        <v>2.1140072714579002E-3</v>
      </c>
      <c r="AR1041">
        <v>-6.1058644392935997E-3</v>
      </c>
      <c r="AS1041">
        <v>0.97789910894001397</v>
      </c>
      <c r="AT1041">
        <v>1.1892656027838799</v>
      </c>
      <c r="AU1041">
        <v>0.97789910894001397</v>
      </c>
      <c r="AV1041">
        <v>0.49712287133712302</v>
      </c>
    </row>
    <row r="1042" spans="1:48">
      <c r="A1042" s="95">
        <v>45784</v>
      </c>
      <c r="B1042" t="b">
        <v>0</v>
      </c>
      <c r="C1042" t="b">
        <v>0</v>
      </c>
      <c r="E1042" t="s">
        <v>107</v>
      </c>
      <c r="F1042">
        <v>5642.7875000000004</v>
      </c>
      <c r="H1042">
        <v>0</v>
      </c>
      <c r="J1042">
        <v>4.3299999999999998E-2</v>
      </c>
      <c r="K1042">
        <v>12414.984638330799</v>
      </c>
      <c r="L1042">
        <v>12397.636</v>
      </c>
      <c r="M1042">
        <v>441.22301447489099</v>
      </c>
      <c r="O1042">
        <v>24.76</v>
      </c>
      <c r="P1042">
        <v>12397.636</v>
      </c>
      <c r="Q1042">
        <v>1.0022446116000401</v>
      </c>
      <c r="R1042">
        <v>445.82289702628299</v>
      </c>
      <c r="T1042">
        <v>4.4535114555718999E-2</v>
      </c>
      <c r="U1042">
        <v>0.17097036228614401</v>
      </c>
      <c r="V1042">
        <v>0.22306940141814</v>
      </c>
      <c r="W1042">
        <v>0.22306940141814</v>
      </c>
      <c r="X1042">
        <v>1.2718317076888001E-3</v>
      </c>
      <c r="Z1042">
        <v>0.117486632539244</v>
      </c>
      <c r="AA1042">
        <v>8.8119497646759901E-2</v>
      </c>
      <c r="AB1042" s="111">
        <v>0.49795276202921501</v>
      </c>
      <c r="AC1042">
        <v>1.1563463752939001E-3</v>
      </c>
      <c r="AD1042">
        <v>449.90974919826999</v>
      </c>
      <c r="AE1042" s="111">
        <v>450.15869373334198</v>
      </c>
      <c r="AG1042">
        <v>449.90974919826999</v>
      </c>
      <c r="AI1042" s="96">
        <v>5.3988521674622597E-6</v>
      </c>
      <c r="AK1042">
        <v>440.69209192534498</v>
      </c>
      <c r="AL1042">
        <v>447.30247330422497</v>
      </c>
      <c r="AM1042">
        <v>434.08171054646499</v>
      </c>
      <c r="AN1042">
        <v>5.0981040564370003E-4</v>
      </c>
      <c r="AO1042">
        <v>3.4446649029979998E-4</v>
      </c>
      <c r="AP1042">
        <v>0.24759999999999999</v>
      </c>
      <c r="AQ1042">
        <v>1.4621486503687E-3</v>
      </c>
      <c r="AR1042">
        <v>-1.9031694267990001E-4</v>
      </c>
      <c r="AS1042">
        <v>0.97789910894001397</v>
      </c>
      <c r="AT1042">
        <v>1.18847475714953</v>
      </c>
      <c r="AU1042">
        <v>0.97789910894001397</v>
      </c>
      <c r="AV1042">
        <v>0.49795276202921501</v>
      </c>
    </row>
    <row r="1043" spans="1:48">
      <c r="A1043" s="95">
        <v>45784</v>
      </c>
      <c r="B1043" t="b">
        <v>0</v>
      </c>
      <c r="C1043" t="b">
        <v>0</v>
      </c>
      <c r="E1043" t="s">
        <v>108</v>
      </c>
      <c r="F1043">
        <v>5638.3374999999996</v>
      </c>
      <c r="H1043">
        <v>0</v>
      </c>
      <c r="J1043">
        <v>4.3299999999999998E-2</v>
      </c>
      <c r="K1043">
        <v>12414.984638330799</v>
      </c>
      <c r="L1043">
        <v>12386.384</v>
      </c>
      <c r="M1043">
        <v>440.82256382777803</v>
      </c>
      <c r="O1043">
        <v>24.76</v>
      </c>
      <c r="P1043">
        <v>12386.384</v>
      </c>
      <c r="Q1043">
        <v>0.99921138267212695</v>
      </c>
      <c r="R1043">
        <v>445.471313364526</v>
      </c>
      <c r="T1043">
        <v>4.4535114555718999E-2</v>
      </c>
      <c r="U1043">
        <v>0.16602492290925999</v>
      </c>
      <c r="V1043">
        <v>0.219797156897829</v>
      </c>
      <c r="W1043">
        <v>0.219797156897829</v>
      </c>
      <c r="X1043" s="96">
        <v>3.7193881821338702E-6</v>
      </c>
      <c r="Z1043">
        <v>0.117486632539244</v>
      </c>
      <c r="AA1043">
        <v>8.7784741965959798E-2</v>
      </c>
      <c r="AB1043" s="111">
        <v>0.50414084949867199</v>
      </c>
      <c r="AC1043">
        <v>-4.5255694262589998E-4</v>
      </c>
      <c r="AD1043">
        <v>449.90974919826999</v>
      </c>
      <c r="AE1043" s="111">
        <v>449.95497129120901</v>
      </c>
      <c r="AG1043">
        <v>449.90974919826999</v>
      </c>
      <c r="AI1043" s="96">
        <v>8.2447216162052705E-7</v>
      </c>
      <c r="AK1043">
        <v>440.69209192534498</v>
      </c>
      <c r="AL1043">
        <v>447.30247330422497</v>
      </c>
      <c r="AM1043">
        <v>434.08171054646499</v>
      </c>
      <c r="AN1043">
        <v>3.4446649029979998E-4</v>
      </c>
      <c r="AO1043">
        <v>1.7912257495590001E-4</v>
      </c>
      <c r="AP1043">
        <v>0.24759999999999999</v>
      </c>
      <c r="AQ1043" s="96">
        <v>5.3645700285552398E-6</v>
      </c>
      <c r="AR1043" s="96">
        <v>-1.64518184642137E-6</v>
      </c>
      <c r="AS1043">
        <v>0.97789910894001397</v>
      </c>
      <c r="AT1043">
        <v>1.1886340792068799</v>
      </c>
      <c r="AU1043">
        <v>0.97789910894001397</v>
      </c>
      <c r="AV1043">
        <v>0.50414084949867199</v>
      </c>
    </row>
    <row r="1044" spans="1:48">
      <c r="A1044" s="95">
        <v>45784</v>
      </c>
      <c r="B1044" t="b">
        <v>0</v>
      </c>
      <c r="C1044" t="b">
        <v>0</v>
      </c>
      <c r="E1044" t="s">
        <v>109</v>
      </c>
      <c r="F1044">
        <v>5619.2375000000002</v>
      </c>
      <c r="H1044">
        <v>0</v>
      </c>
      <c r="J1044">
        <v>4.3299999999999998E-2</v>
      </c>
      <c r="K1044">
        <v>12414.984638330799</v>
      </c>
      <c r="L1044">
        <v>12347.125</v>
      </c>
      <c r="M1044">
        <v>439.425364045072</v>
      </c>
      <c r="O1044">
        <v>24.76</v>
      </c>
      <c r="P1044">
        <v>12347.125</v>
      </c>
      <c r="Q1044">
        <v>0.99661247663872499</v>
      </c>
      <c r="R1044">
        <v>443.96226888372598</v>
      </c>
      <c r="T1044">
        <v>4.4535114555718999E-2</v>
      </c>
      <c r="U1044">
        <v>0.164246941354033</v>
      </c>
      <c r="V1044">
        <v>0.21770343608756601</v>
      </c>
      <c r="W1044">
        <v>0.21770343608756601</v>
      </c>
      <c r="X1044">
        <v>0</v>
      </c>
      <c r="Z1044">
        <v>0.117486632539244</v>
      </c>
      <c r="AA1044">
        <v>8.7981269214473398E-2</v>
      </c>
      <c r="AB1044" s="111">
        <v>0.51164627930276996</v>
      </c>
      <c r="AC1044">
        <v>-1.5986394515165E-3</v>
      </c>
      <c r="AD1044">
        <v>449.90974919826999</v>
      </c>
      <c r="AE1044" s="111">
        <v>449.23565552269702</v>
      </c>
      <c r="AG1044">
        <v>449.90974919826999</v>
      </c>
      <c r="AI1044" s="96">
        <v>1.0077845982151601E-5</v>
      </c>
      <c r="AK1044">
        <v>440.69209192534498</v>
      </c>
      <c r="AL1044">
        <v>447.30247330422497</v>
      </c>
      <c r="AM1044">
        <v>434.08171054646499</v>
      </c>
      <c r="AN1044">
        <v>1.7912257495590001E-4</v>
      </c>
      <c r="AO1044">
        <v>0</v>
      </c>
      <c r="AP1044">
        <v>0.24759999999999999</v>
      </c>
      <c r="AQ1044">
        <v>0</v>
      </c>
      <c r="AR1044">
        <v>0</v>
      </c>
      <c r="AS1044">
        <v>0.97789910894001397</v>
      </c>
      <c r="AT1044">
        <v>1.19050557410021</v>
      </c>
      <c r="AU1044">
        <v>0.97789910894001397</v>
      </c>
      <c r="AV1044">
        <v>0.51164627930276996</v>
      </c>
    </row>
    <row r="1045" spans="1:48">
      <c r="A1045" s="95">
        <v>45784</v>
      </c>
      <c r="B1045" t="b">
        <v>0</v>
      </c>
      <c r="C1045" t="b">
        <v>0</v>
      </c>
      <c r="E1045" t="s">
        <v>110</v>
      </c>
      <c r="F1045">
        <v>5645.4125000000004</v>
      </c>
      <c r="G1045" t="s">
        <v>111</v>
      </c>
      <c r="H1045">
        <v>0</v>
      </c>
      <c r="J1045">
        <v>4.3299999999999998E-2</v>
      </c>
      <c r="K1045">
        <v>12414.984638330799</v>
      </c>
      <c r="L1045">
        <v>12404.433000000001</v>
      </c>
      <c r="M1045">
        <v>441.46491485246202</v>
      </c>
      <c r="N1045">
        <v>446.030291882938</v>
      </c>
      <c r="O1045">
        <v>24.76</v>
      </c>
      <c r="P1045">
        <v>12404.433000000001</v>
      </c>
      <c r="Q1045">
        <v>1.00465810530343</v>
      </c>
      <c r="R1045">
        <v>446.030291882938</v>
      </c>
      <c r="S1045">
        <v>4.82475459346281E-2</v>
      </c>
      <c r="T1045">
        <v>4.4535114555718999E-2</v>
      </c>
      <c r="U1045">
        <v>0.16621663220411301</v>
      </c>
      <c r="V1045">
        <v>0.21704310579396199</v>
      </c>
      <c r="W1045">
        <v>0.21704310579396199</v>
      </c>
      <c r="X1045">
        <v>0</v>
      </c>
      <c r="Y1045">
        <v>0.117506020048982</v>
      </c>
      <c r="Z1045">
        <v>0.117486632539244</v>
      </c>
      <c r="AA1045">
        <v>8.8278307189066998E-2</v>
      </c>
      <c r="AB1045" s="111">
        <v>0.51656693871780401</v>
      </c>
      <c r="AC1045">
        <v>2.374265213529E-3</v>
      </c>
      <c r="AD1045">
        <v>449.90974919826999</v>
      </c>
      <c r="AE1045" s="111">
        <v>450.302260112282</v>
      </c>
      <c r="AF1045">
        <v>450.302260112282</v>
      </c>
      <c r="AG1045">
        <v>449.90974919826999</v>
      </c>
      <c r="AH1045" s="95">
        <v>45784</v>
      </c>
      <c r="AI1045" s="96">
        <v>2.1443070122558101E-5</v>
      </c>
      <c r="AJ1045">
        <v>441.46491485246202</v>
      </c>
      <c r="AK1045">
        <v>440.69209192534498</v>
      </c>
      <c r="AL1045">
        <v>447.30247330422497</v>
      </c>
      <c r="AM1045">
        <v>434.08171054646499</v>
      </c>
      <c r="AN1045">
        <v>0</v>
      </c>
      <c r="AO1045">
        <v>1.0058421516754E-3</v>
      </c>
      <c r="AP1045">
        <v>0.24759999999999999</v>
      </c>
      <c r="AQ1045">
        <v>0</v>
      </c>
      <c r="AR1045">
        <v>0</v>
      </c>
      <c r="AS1045">
        <v>0.97789910894001397</v>
      </c>
      <c r="AT1045">
        <v>1.18940808355171</v>
      </c>
      <c r="AU1045">
        <v>0.97789910894001397</v>
      </c>
      <c r="AV1045">
        <v>0.51656693871780401</v>
      </c>
    </row>
    <row r="1046" spans="1:48">
      <c r="A1046" s="95">
        <v>45785</v>
      </c>
      <c r="B1046" t="b">
        <v>0</v>
      </c>
      <c r="C1046" t="b">
        <v>0</v>
      </c>
      <c r="E1046" t="s">
        <v>104</v>
      </c>
      <c r="F1046">
        <v>5677.125</v>
      </c>
      <c r="H1046">
        <v>0</v>
      </c>
      <c r="J1046">
        <v>4.3299999999999998E-2</v>
      </c>
      <c r="K1046">
        <v>12486.997571710401</v>
      </c>
      <c r="L1046">
        <v>12473.95</v>
      </c>
      <c r="M1046">
        <v>443.87980970165</v>
      </c>
      <c r="O1046">
        <v>23.55</v>
      </c>
      <c r="P1046">
        <v>12473.95</v>
      </c>
      <c r="Q1046">
        <v>1.00561739288315</v>
      </c>
      <c r="R1046">
        <v>448.53581927023401</v>
      </c>
      <c r="T1046">
        <v>4.82475459346281E-2</v>
      </c>
      <c r="U1046">
        <v>0.17064611140754599</v>
      </c>
      <c r="V1046">
        <v>0.21741522670403299</v>
      </c>
      <c r="W1046">
        <v>0.21741522670403299</v>
      </c>
      <c r="X1046">
        <v>8.2781013219826005E-2</v>
      </c>
      <c r="Z1046">
        <v>0.117506020048982</v>
      </c>
      <c r="AA1046">
        <v>8.6759900831603801E-2</v>
      </c>
      <c r="AB1046" s="111">
        <v>0.518045202393285</v>
      </c>
      <c r="AC1046">
        <v>2.8116801143299999E-3</v>
      </c>
      <c r="AD1046">
        <v>450.302260112282</v>
      </c>
      <c r="AE1046" s="111">
        <v>451.56836602247699</v>
      </c>
      <c r="AG1046">
        <v>450.302260112282</v>
      </c>
      <c r="AI1046" s="96">
        <v>2.9760059018478699E-5</v>
      </c>
      <c r="AK1046">
        <v>441.46491485246202</v>
      </c>
      <c r="AL1046">
        <v>448.08688857524902</v>
      </c>
      <c r="AM1046">
        <v>434.84294112967501</v>
      </c>
      <c r="AN1046">
        <v>1.0058421516754E-3</v>
      </c>
      <c r="AO1046">
        <v>8.4049823633150001E-4</v>
      </c>
      <c r="AP1046">
        <v>0.23549999999999999</v>
      </c>
      <c r="AQ1046">
        <v>8.4061310540387693E-2</v>
      </c>
      <c r="AR1046">
        <v>-1.2802973205616999E-3</v>
      </c>
      <c r="AS1046">
        <v>0.97772295364435102</v>
      </c>
      <c r="AT1046">
        <v>1.18774270761636</v>
      </c>
      <c r="AU1046">
        <v>0.97772295364435102</v>
      </c>
      <c r="AV1046">
        <v>0.518045202393285</v>
      </c>
    </row>
    <row r="1047" spans="1:48">
      <c r="A1047" s="95">
        <v>45785</v>
      </c>
      <c r="B1047" t="b">
        <v>0</v>
      </c>
      <c r="C1047" t="b">
        <v>0</v>
      </c>
      <c r="E1047" t="s">
        <v>105</v>
      </c>
      <c r="F1047">
        <v>5671.3</v>
      </c>
      <c r="H1047">
        <v>0</v>
      </c>
      <c r="J1047">
        <v>4.3299999999999998E-2</v>
      </c>
      <c r="K1047">
        <v>12486.997571710401</v>
      </c>
      <c r="L1047">
        <v>12461.013999999999</v>
      </c>
      <c r="M1047">
        <v>443.41948805387199</v>
      </c>
      <c r="O1047">
        <v>23.55</v>
      </c>
      <c r="P1047">
        <v>12461.013999999999</v>
      </c>
      <c r="Q1047">
        <v>0.99897395248475196</v>
      </c>
      <c r="R1047">
        <v>448.07560020737299</v>
      </c>
      <c r="T1047">
        <v>4.82475459346281E-2</v>
      </c>
      <c r="U1047">
        <v>0.16579153739128999</v>
      </c>
      <c r="V1047">
        <v>0.21426215602589299</v>
      </c>
      <c r="W1047">
        <v>0.21426215602589299</v>
      </c>
      <c r="X1047">
        <v>4.3108873434734997E-2</v>
      </c>
      <c r="Z1047">
        <v>0.117506020048982</v>
      </c>
      <c r="AA1047">
        <v>8.67908435744566E-2</v>
      </c>
      <c r="AB1047" s="111">
        <v>0.55853121551571405</v>
      </c>
      <c r="AC1047">
        <v>-5.4128281646929996E-4</v>
      </c>
      <c r="AD1047">
        <v>450.302260112282</v>
      </c>
      <c r="AE1047" s="111">
        <v>451.32393982548803</v>
      </c>
      <c r="AG1047">
        <v>450.302260112282</v>
      </c>
      <c r="AI1047" s="96">
        <v>1.07657078951107E-6</v>
      </c>
      <c r="AK1047">
        <v>441.46491485246202</v>
      </c>
      <c r="AL1047">
        <v>448.08688857524902</v>
      </c>
      <c r="AM1047">
        <v>434.84294112967501</v>
      </c>
      <c r="AN1047">
        <v>8.4049823633150001E-4</v>
      </c>
      <c r="AO1047">
        <v>6.7515432098759996E-4</v>
      </c>
      <c r="AP1047">
        <v>0.23549999999999999</v>
      </c>
      <c r="AQ1047">
        <v>4.3808299171287902E-2</v>
      </c>
      <c r="AR1047">
        <v>-6.9942573655289999E-4</v>
      </c>
      <c r="AS1047">
        <v>0.97772295364435102</v>
      </c>
      <c r="AT1047">
        <v>1.1961728386561701</v>
      </c>
      <c r="AU1047">
        <v>0.97772295364435102</v>
      </c>
      <c r="AV1047">
        <v>0.55853121551571405</v>
      </c>
    </row>
    <row r="1048" spans="1:48">
      <c r="A1048" s="95">
        <v>45785</v>
      </c>
      <c r="B1048" t="b">
        <v>0</v>
      </c>
      <c r="C1048" t="b">
        <v>0</v>
      </c>
      <c r="E1048" t="s">
        <v>106</v>
      </c>
      <c r="F1048">
        <v>5727</v>
      </c>
      <c r="H1048">
        <v>0</v>
      </c>
      <c r="J1048">
        <v>4.3299999999999998E-2</v>
      </c>
      <c r="K1048">
        <v>12486.997571710401</v>
      </c>
      <c r="L1048">
        <v>12582.447</v>
      </c>
      <c r="M1048">
        <v>447.74062585957898</v>
      </c>
      <c r="O1048">
        <v>23.55</v>
      </c>
      <c r="P1048">
        <v>12582.447</v>
      </c>
      <c r="Q1048">
        <v>1.0098213813411301</v>
      </c>
      <c r="R1048">
        <v>452.476321546669</v>
      </c>
      <c r="T1048">
        <v>4.82475459346281E-2</v>
      </c>
      <c r="U1048">
        <v>0.189186970217187</v>
      </c>
      <c r="V1048">
        <v>0.222504081514319</v>
      </c>
      <c r="W1048">
        <v>0.222504081514319</v>
      </c>
      <c r="X1048">
        <v>0.443253607505597</v>
      </c>
      <c r="Z1048">
        <v>0.117506020048982</v>
      </c>
      <c r="AA1048">
        <v>8.8182251680229903E-2</v>
      </c>
      <c r="AB1048" s="111">
        <v>0.54575977122965602</v>
      </c>
      <c r="AC1048">
        <v>5.4416283120390001E-3</v>
      </c>
      <c r="AD1048">
        <v>450.302260112282</v>
      </c>
      <c r="AE1048" s="111">
        <v>453.77987695434399</v>
      </c>
      <c r="AG1048">
        <v>450.302260112282</v>
      </c>
      <c r="AI1048" s="96">
        <v>9.4048430287465494E-5</v>
      </c>
      <c r="AK1048">
        <v>441.46491485246202</v>
      </c>
      <c r="AL1048">
        <v>448.08688857524902</v>
      </c>
      <c r="AM1048">
        <v>434.84294112967501</v>
      </c>
      <c r="AN1048">
        <v>6.7515432098759996E-4</v>
      </c>
      <c r="AO1048">
        <v>5.0981040564370003E-4</v>
      </c>
      <c r="AP1048">
        <v>0.23549999999999999</v>
      </c>
      <c r="AQ1048">
        <v>0.44325362653764</v>
      </c>
      <c r="AR1048" s="96">
        <v>-1.90320422754908E-8</v>
      </c>
      <c r="AS1048">
        <v>0.97772295364435102</v>
      </c>
      <c r="AT1048">
        <v>1.1960030938511901</v>
      </c>
      <c r="AU1048">
        <v>0.97772295364435102</v>
      </c>
      <c r="AV1048">
        <v>0.54575977122965602</v>
      </c>
    </row>
    <row r="1049" spans="1:48">
      <c r="A1049" s="95">
        <v>45785</v>
      </c>
      <c r="B1049" t="b">
        <v>0</v>
      </c>
      <c r="C1049" t="b">
        <v>0</v>
      </c>
      <c r="E1049" t="s">
        <v>107</v>
      </c>
      <c r="F1049">
        <v>5736.9250000000002</v>
      </c>
      <c r="H1049">
        <v>0</v>
      </c>
      <c r="J1049">
        <v>4.3299999999999998E-2</v>
      </c>
      <c r="K1049">
        <v>12486.997571710401</v>
      </c>
      <c r="L1049">
        <v>12603.556</v>
      </c>
      <c r="M1049">
        <v>448.491779976999</v>
      </c>
      <c r="O1049">
        <v>23.55</v>
      </c>
      <c r="P1049">
        <v>12603.556</v>
      </c>
      <c r="Q1049">
        <v>1.0017330190326501</v>
      </c>
      <c r="R1049">
        <v>453.26047162373402</v>
      </c>
      <c r="T1049">
        <v>4.82475459346281E-2</v>
      </c>
      <c r="U1049">
        <v>0.184232454928244</v>
      </c>
      <c r="V1049">
        <v>0.21948011178072199</v>
      </c>
      <c r="W1049">
        <v>0.21948011178072199</v>
      </c>
      <c r="X1049">
        <v>0.58270799257334405</v>
      </c>
      <c r="Z1049">
        <v>0.117506020048982</v>
      </c>
      <c r="AA1049">
        <v>8.7115953504785307E-2</v>
      </c>
      <c r="AB1049" s="111">
        <v>0.69575977122965604</v>
      </c>
      <c r="AC1049">
        <v>9.0059638684619997E-4</v>
      </c>
      <c r="AD1049">
        <v>450.302260112282</v>
      </c>
      <c r="AE1049" s="111">
        <v>454.188549471952</v>
      </c>
      <c r="AG1049">
        <v>450.302260112282</v>
      </c>
      <c r="AI1049" s="96">
        <v>2.8098103829018601E-6</v>
      </c>
      <c r="AK1049">
        <v>441.46491485246202</v>
      </c>
      <c r="AL1049">
        <v>448.08688857524902</v>
      </c>
      <c r="AM1049">
        <v>434.84294112967501</v>
      </c>
      <c r="AN1049">
        <v>5.0981040564370003E-4</v>
      </c>
      <c r="AO1049">
        <v>3.4446649029979998E-4</v>
      </c>
      <c r="AP1049">
        <v>0.23549999999999999</v>
      </c>
      <c r="AQ1049">
        <v>0.582707992574102</v>
      </c>
      <c r="AR1049" s="96">
        <v>-7.5794925891159498E-13</v>
      </c>
      <c r="AS1049">
        <v>0.97772295364435102</v>
      </c>
      <c r="AT1049">
        <v>1.18828212293007</v>
      </c>
      <c r="AU1049">
        <v>0.97772295364435102</v>
      </c>
      <c r="AV1049">
        <v>0.72767618473140006</v>
      </c>
    </row>
    <row r="1050" spans="1:48">
      <c r="A1050" s="95">
        <v>45785</v>
      </c>
      <c r="B1050" t="b">
        <v>0</v>
      </c>
      <c r="C1050" t="b">
        <v>0</v>
      </c>
      <c r="E1050" t="s">
        <v>108</v>
      </c>
      <c r="F1050">
        <v>5723.1750000000002</v>
      </c>
      <c r="H1050">
        <v>0</v>
      </c>
      <c r="J1050">
        <v>4.3299999999999998E-2</v>
      </c>
      <c r="K1050">
        <v>12486.997571710401</v>
      </c>
      <c r="L1050">
        <v>12573.466</v>
      </c>
      <c r="M1050">
        <v>447.42104107922199</v>
      </c>
      <c r="O1050">
        <v>23.55</v>
      </c>
      <c r="P1050">
        <v>12573.466</v>
      </c>
      <c r="Q1050">
        <v>0.99760324564117497</v>
      </c>
      <c r="R1050">
        <v>452.17411761268698</v>
      </c>
      <c r="T1050">
        <v>4.82475459346281E-2</v>
      </c>
      <c r="U1050">
        <v>0.18030476935077799</v>
      </c>
      <c r="V1050">
        <v>0.21686107997425699</v>
      </c>
      <c r="W1050">
        <v>0.21686107997425699</v>
      </c>
      <c r="X1050">
        <v>0.31909304446223802</v>
      </c>
      <c r="Z1050">
        <v>0.117506020048982</v>
      </c>
      <c r="AA1050">
        <v>8.6999598662251806E-2</v>
      </c>
      <c r="AB1050" s="111">
        <v>0.80942304628798101</v>
      </c>
      <c r="AC1050">
        <v>-1.6724381326613999E-3</v>
      </c>
      <c r="AD1050">
        <v>450.302260112282</v>
      </c>
      <c r="AE1050" s="111">
        <v>453.42894722239703</v>
      </c>
      <c r="AG1050">
        <v>450.302260112282</v>
      </c>
      <c r="AI1050" s="96">
        <v>5.7134188273140603E-6</v>
      </c>
      <c r="AK1050">
        <v>441.46491485246202</v>
      </c>
      <c r="AL1050">
        <v>448.08688857524902</v>
      </c>
      <c r="AM1050">
        <v>434.84294112967501</v>
      </c>
      <c r="AN1050">
        <v>3.4446649029979998E-4</v>
      </c>
      <c r="AO1050">
        <v>1.7912257495590001E-4</v>
      </c>
      <c r="AP1050">
        <v>0.23549999999999999</v>
      </c>
      <c r="AQ1050">
        <v>0.31909304446223802</v>
      </c>
      <c r="AR1050">
        <v>0</v>
      </c>
      <c r="AS1050">
        <v>0.97772295364435102</v>
      </c>
      <c r="AT1050">
        <v>1.1942144920098801</v>
      </c>
      <c r="AU1050">
        <v>0.97772295364435102</v>
      </c>
      <c r="AV1050">
        <v>0.80942304628798101</v>
      </c>
    </row>
    <row r="1051" spans="1:48">
      <c r="A1051" s="95">
        <v>45785</v>
      </c>
      <c r="B1051" t="b">
        <v>0</v>
      </c>
      <c r="C1051" t="b">
        <v>0</v>
      </c>
      <c r="E1051" t="s">
        <v>109</v>
      </c>
      <c r="F1051">
        <v>5725</v>
      </c>
      <c r="H1051">
        <v>0</v>
      </c>
      <c r="J1051">
        <v>4.3299999999999998E-2</v>
      </c>
      <c r="K1051">
        <v>12486.997571710401</v>
      </c>
      <c r="L1051">
        <v>12577.103999999999</v>
      </c>
      <c r="M1051">
        <v>447.55049764652398</v>
      </c>
      <c r="O1051">
        <v>23.55</v>
      </c>
      <c r="P1051">
        <v>12577.103999999999</v>
      </c>
      <c r="Q1051">
        <v>1.0003188789439399</v>
      </c>
      <c r="R1051">
        <v>452.31830641778902</v>
      </c>
      <c r="T1051">
        <v>4.82475459346281E-2</v>
      </c>
      <c r="U1051">
        <v>0.17483729390119199</v>
      </c>
      <c r="V1051">
        <v>0.213593762097398</v>
      </c>
      <c r="W1051">
        <v>0.213593762097398</v>
      </c>
      <c r="X1051">
        <v>0</v>
      </c>
      <c r="Z1051">
        <v>0.117506020048982</v>
      </c>
      <c r="AA1051">
        <v>8.6865186476282399E-2</v>
      </c>
      <c r="AB1051" s="111">
        <v>0.68439364214560905</v>
      </c>
      <c r="AC1051">
        <v>2.216950955444E-4</v>
      </c>
      <c r="AD1051">
        <v>450.302260112282</v>
      </c>
      <c r="AE1051" s="111">
        <v>453.52947019617397</v>
      </c>
      <c r="AG1051">
        <v>450.302260112282</v>
      </c>
      <c r="AI1051" s="96">
        <v>8.36931131239882E-8</v>
      </c>
      <c r="AK1051">
        <v>441.46491485246202</v>
      </c>
      <c r="AL1051">
        <v>448.08688857524902</v>
      </c>
      <c r="AM1051">
        <v>434.84294112967501</v>
      </c>
      <c r="AN1051">
        <v>1.7912257495590001E-4</v>
      </c>
      <c r="AO1051">
        <v>0</v>
      </c>
      <c r="AP1051">
        <v>0.23549999999999999</v>
      </c>
      <c r="AQ1051">
        <v>0</v>
      </c>
      <c r="AR1051">
        <v>0</v>
      </c>
      <c r="AS1051">
        <v>0.97772295364435102</v>
      </c>
      <c r="AT1051">
        <v>1.1948556978026299</v>
      </c>
      <c r="AU1051">
        <v>0.97772295364435102</v>
      </c>
      <c r="AV1051">
        <v>0.68439364214560905</v>
      </c>
    </row>
    <row r="1052" spans="1:48">
      <c r="A1052" s="95">
        <v>45785</v>
      </c>
      <c r="B1052" t="b">
        <v>0</v>
      </c>
      <c r="C1052" t="b">
        <v>0</v>
      </c>
      <c r="E1052" t="s">
        <v>110</v>
      </c>
      <c r="F1052">
        <v>5690.1750000000002</v>
      </c>
      <c r="G1052" t="s">
        <v>111</v>
      </c>
      <c r="H1052">
        <v>0</v>
      </c>
      <c r="J1052">
        <v>4.3299999999999998E-2</v>
      </c>
      <c r="K1052">
        <v>12486.997571710401</v>
      </c>
      <c r="L1052">
        <v>12499.786</v>
      </c>
      <c r="M1052">
        <v>444.79917195365903</v>
      </c>
      <c r="N1052">
        <v>449.56686798617397</v>
      </c>
      <c r="O1052">
        <v>23.55</v>
      </c>
      <c r="P1052">
        <v>12499.786</v>
      </c>
      <c r="Q1052">
        <v>0.99391703056768499</v>
      </c>
      <c r="R1052">
        <v>449.56686798617397</v>
      </c>
      <c r="S1052">
        <v>4.5445962355762398E-2</v>
      </c>
      <c r="T1052">
        <v>4.82475459346281E-2</v>
      </c>
      <c r="U1052">
        <v>0.18099345043456599</v>
      </c>
      <c r="V1052">
        <v>0.215095196626126</v>
      </c>
      <c r="W1052">
        <v>0.215095196626126</v>
      </c>
      <c r="X1052">
        <v>0</v>
      </c>
      <c r="Y1052">
        <v>0.11761541288454699</v>
      </c>
      <c r="Z1052">
        <v>0.117506020048982</v>
      </c>
      <c r="AA1052">
        <v>8.7616801238895703E-2</v>
      </c>
      <c r="AB1052" s="111">
        <v>0.52641115810221495</v>
      </c>
      <c r="AC1052">
        <v>-4.2231219394076999E-3</v>
      </c>
      <c r="AD1052">
        <v>450.302260112282</v>
      </c>
      <c r="AE1052" s="111">
        <v>451.61415994042102</v>
      </c>
      <c r="AF1052">
        <v>451.61415994042102</v>
      </c>
      <c r="AG1052">
        <v>450.302260112282</v>
      </c>
      <c r="AH1052" s="95">
        <v>45785</v>
      </c>
      <c r="AI1052" s="96">
        <v>3.8025647409667098E-5</v>
      </c>
      <c r="AJ1052">
        <v>444.79917195365903</v>
      </c>
      <c r="AK1052">
        <v>441.46491485246202</v>
      </c>
      <c r="AL1052">
        <v>448.08688857524902</v>
      </c>
      <c r="AM1052">
        <v>434.84294112967501</v>
      </c>
      <c r="AN1052">
        <v>0</v>
      </c>
      <c r="AO1052">
        <v>1.0058421516754E-3</v>
      </c>
      <c r="AP1052">
        <v>0.23549999999999999</v>
      </c>
      <c r="AQ1052">
        <v>0</v>
      </c>
      <c r="AR1052">
        <v>0</v>
      </c>
      <c r="AS1052">
        <v>0.97772295364435102</v>
      </c>
      <c r="AT1052">
        <v>1.19559491968659</v>
      </c>
      <c r="AU1052">
        <v>0.97772295364435102</v>
      </c>
      <c r="AV1052">
        <v>0.52641115810221495</v>
      </c>
    </row>
    <row r="1053" spans="1:48">
      <c r="A1053" s="95">
        <v>45786</v>
      </c>
      <c r="B1053" t="b">
        <v>0</v>
      </c>
      <c r="C1053" t="b">
        <v>0</v>
      </c>
      <c r="E1053" t="s">
        <v>104</v>
      </c>
      <c r="F1053">
        <v>5698.875</v>
      </c>
      <c r="H1053">
        <v>0</v>
      </c>
      <c r="J1053">
        <v>4.3299999999999998E-2</v>
      </c>
      <c r="K1053">
        <v>12480.313204701701</v>
      </c>
      <c r="L1053">
        <v>12526.050999999999</v>
      </c>
      <c r="M1053">
        <v>445.67764906786499</v>
      </c>
      <c r="O1053">
        <v>22.48</v>
      </c>
      <c r="P1053">
        <v>12526.050999999999</v>
      </c>
      <c r="Q1053">
        <v>1.0015289512185399</v>
      </c>
      <c r="R1053">
        <v>450.25423379680001</v>
      </c>
      <c r="T1053">
        <v>4.5445962355762398E-2</v>
      </c>
      <c r="U1053">
        <v>0.17664976207929001</v>
      </c>
      <c r="V1053">
        <v>0.21232988213513199</v>
      </c>
      <c r="W1053">
        <v>0.21232988213513199</v>
      </c>
      <c r="X1053">
        <v>1.96045165245648E-2</v>
      </c>
      <c r="Z1053">
        <v>0.11761541288454699</v>
      </c>
      <c r="AA1053">
        <v>8.76029971070727E-2</v>
      </c>
      <c r="AB1053" s="111">
        <v>0.52220461696141995</v>
      </c>
      <c r="AC1053">
        <v>1.0253510144219999E-3</v>
      </c>
      <c r="AD1053">
        <v>451.61415994042102</v>
      </c>
      <c r="AE1053" s="111">
        <v>452.077222977443</v>
      </c>
      <c r="AG1053">
        <v>451.61415994042102</v>
      </c>
      <c r="AI1053" s="96">
        <v>3.8929241163338702E-6</v>
      </c>
      <c r="AK1053">
        <v>444.79917195365903</v>
      </c>
      <c r="AL1053">
        <v>451.47115953296401</v>
      </c>
      <c r="AM1053">
        <v>438.12718437435399</v>
      </c>
      <c r="AN1053">
        <v>1.0058421516754E-3</v>
      </c>
      <c r="AO1053">
        <v>8.4049823633150001E-4</v>
      </c>
      <c r="AP1053">
        <v>0.2248</v>
      </c>
      <c r="AQ1053">
        <v>2.3936710427443698E-2</v>
      </c>
      <c r="AR1053">
        <v>-4.3321939028788999E-3</v>
      </c>
      <c r="AS1053">
        <v>0.97672786751641405</v>
      </c>
      <c r="AT1053">
        <v>1.1914406821596299</v>
      </c>
      <c r="AU1053">
        <v>0.97672786751641405</v>
      </c>
      <c r="AV1053">
        <v>0.52220461696141995</v>
      </c>
    </row>
    <row r="1054" spans="1:48">
      <c r="A1054" s="95">
        <v>45786</v>
      </c>
      <c r="B1054" t="b">
        <v>0</v>
      </c>
      <c r="C1054" t="b">
        <v>0</v>
      </c>
      <c r="E1054" t="s">
        <v>105</v>
      </c>
      <c r="F1054">
        <v>5676.25</v>
      </c>
      <c r="H1054">
        <v>0</v>
      </c>
      <c r="J1054">
        <v>4.3299999999999998E-2</v>
      </c>
      <c r="K1054">
        <v>12480.313204701701</v>
      </c>
      <c r="L1054">
        <v>12475.349</v>
      </c>
      <c r="M1054">
        <v>443.87366885390702</v>
      </c>
      <c r="O1054">
        <v>22.48</v>
      </c>
      <c r="P1054">
        <v>12475.349</v>
      </c>
      <c r="Q1054">
        <v>0.99602991818560604</v>
      </c>
      <c r="R1054">
        <v>448.46668765135001</v>
      </c>
      <c r="T1054">
        <v>4.5445962355762398E-2</v>
      </c>
      <c r="U1054">
        <v>0.176278091397119</v>
      </c>
      <c r="V1054">
        <v>0.21119192022268299</v>
      </c>
      <c r="W1054">
        <v>0.21119192022268299</v>
      </c>
      <c r="X1054">
        <v>-1.0898433314307E-2</v>
      </c>
      <c r="Z1054">
        <v>0.11761541288454699</v>
      </c>
      <c r="AA1054">
        <v>8.7926224797290398E-2</v>
      </c>
      <c r="AB1054" s="111">
        <v>0.539585750755326</v>
      </c>
      <c r="AC1054">
        <v>-2.1154783886805999E-3</v>
      </c>
      <c r="AD1054">
        <v>451.61415994042102</v>
      </c>
      <c r="AE1054" s="111">
        <v>451.12086338222002</v>
      </c>
      <c r="AG1054">
        <v>451.61415994042102</v>
      </c>
      <c r="AI1054" s="96">
        <v>1.6450636531572101E-5</v>
      </c>
      <c r="AK1054">
        <v>444.79917195365903</v>
      </c>
      <c r="AL1054">
        <v>451.47115953296401</v>
      </c>
      <c r="AM1054">
        <v>438.12718437435399</v>
      </c>
      <c r="AN1054">
        <v>8.4049823633150001E-4</v>
      </c>
      <c r="AO1054">
        <v>6.7515432098759996E-4</v>
      </c>
      <c r="AP1054">
        <v>0.2248</v>
      </c>
      <c r="AQ1054">
        <v>1.850455053487E-3</v>
      </c>
      <c r="AR1054">
        <v>-1.2748888367794E-2</v>
      </c>
      <c r="AS1054">
        <v>0.97672786751641405</v>
      </c>
      <c r="AT1054">
        <v>1.1915174324778199</v>
      </c>
      <c r="AU1054">
        <v>0.97672786751641405</v>
      </c>
      <c r="AV1054">
        <v>0.539585750755326</v>
      </c>
    </row>
    <row r="1055" spans="1:48">
      <c r="A1055" s="95">
        <v>45786</v>
      </c>
      <c r="B1055" t="b">
        <v>0</v>
      </c>
      <c r="C1055" t="b">
        <v>0</v>
      </c>
      <c r="E1055" t="s">
        <v>106</v>
      </c>
      <c r="F1055">
        <v>5685.7875000000004</v>
      </c>
      <c r="H1055">
        <v>0</v>
      </c>
      <c r="J1055">
        <v>4.3299999999999998E-2</v>
      </c>
      <c r="K1055">
        <v>12480.313204701701</v>
      </c>
      <c r="L1055">
        <v>12495.308999999999</v>
      </c>
      <c r="M1055">
        <v>444.58384685616699</v>
      </c>
      <c r="O1055">
        <v>22.48</v>
      </c>
      <c r="P1055">
        <v>12495.308999999999</v>
      </c>
      <c r="Q1055">
        <v>1.0016802466417001</v>
      </c>
      <c r="R1055">
        <v>449.22022229719403</v>
      </c>
      <c r="T1055">
        <v>4.5445962355762398E-2</v>
      </c>
      <c r="U1055">
        <v>0.17169749551824601</v>
      </c>
      <c r="V1055">
        <v>0.20832478860624301</v>
      </c>
      <c r="W1055">
        <v>0.20832478860624301</v>
      </c>
      <c r="X1055">
        <v>-7.2010534978570004E-4</v>
      </c>
      <c r="Z1055">
        <v>0.11761541288454699</v>
      </c>
      <c r="AA1055">
        <v>8.7954976563747803E-2</v>
      </c>
      <c r="AB1055" s="111">
        <v>0.52653750957656098</v>
      </c>
      <c r="AC1055">
        <v>8.6200822508630001E-4</v>
      </c>
      <c r="AD1055">
        <v>451.61415994042102</v>
      </c>
      <c r="AE1055" s="111">
        <v>451.509733276963</v>
      </c>
      <c r="AG1055">
        <v>451.61415994042102</v>
      </c>
      <c r="AI1055" s="96">
        <v>2.5557671109558399E-6</v>
      </c>
      <c r="AK1055">
        <v>444.79917195365903</v>
      </c>
      <c r="AL1055">
        <v>451.47115953296401</v>
      </c>
      <c r="AM1055">
        <v>438.12718437435399</v>
      </c>
      <c r="AN1055">
        <v>6.7515432098759996E-4</v>
      </c>
      <c r="AO1055">
        <v>5.0981040564370003E-4</v>
      </c>
      <c r="AP1055">
        <v>0.2248</v>
      </c>
      <c r="AQ1055">
        <v>1.2384897068896999E-3</v>
      </c>
      <c r="AR1055">
        <v>-1.9585950566754998E-3</v>
      </c>
      <c r="AS1055">
        <v>0.97672786751641405</v>
      </c>
      <c r="AT1055">
        <v>1.1897158242093</v>
      </c>
      <c r="AU1055">
        <v>0.97672786751641405</v>
      </c>
      <c r="AV1055">
        <v>0.52653750957656098</v>
      </c>
    </row>
    <row r="1056" spans="1:48">
      <c r="A1056" s="95">
        <v>45786</v>
      </c>
      <c r="B1056" t="b">
        <v>0</v>
      </c>
      <c r="C1056" t="b">
        <v>0</v>
      </c>
      <c r="E1056" t="s">
        <v>107</v>
      </c>
      <c r="F1056">
        <v>5669.8249999999998</v>
      </c>
      <c r="H1056">
        <v>0</v>
      </c>
      <c r="J1056">
        <v>4.3299999999999998E-2</v>
      </c>
      <c r="K1056">
        <v>12480.313204701701</v>
      </c>
      <c r="L1056">
        <v>12461.134</v>
      </c>
      <c r="M1056">
        <v>443.36789829768702</v>
      </c>
      <c r="O1056">
        <v>22.48</v>
      </c>
      <c r="P1056">
        <v>12461.134</v>
      </c>
      <c r="Q1056">
        <v>0.99719256127669198</v>
      </c>
      <c r="R1056">
        <v>447.95906404982401</v>
      </c>
      <c r="T1056">
        <v>4.5445962355762398E-2</v>
      </c>
      <c r="U1056">
        <v>0.168834597436647</v>
      </c>
      <c r="V1056">
        <v>0.206141183615977</v>
      </c>
      <c r="W1056">
        <v>0.206141183615977</v>
      </c>
      <c r="X1056">
        <v>-2.1649090875593999E-3</v>
      </c>
      <c r="Z1056">
        <v>0.11761541288454699</v>
      </c>
      <c r="AA1056">
        <v>8.8065049165721998E-2</v>
      </c>
      <c r="AB1056" s="111">
        <v>0.53917589700134905</v>
      </c>
      <c r="AC1056">
        <v>-1.4413578283970999E-3</v>
      </c>
      <c r="AD1056">
        <v>451.61415994042102</v>
      </c>
      <c r="AE1056" s="111">
        <v>450.85894618830702</v>
      </c>
      <c r="AG1056">
        <v>451.61415994042102</v>
      </c>
      <c r="AI1056" s="96">
        <v>7.5008798411838897E-6</v>
      </c>
      <c r="AK1056">
        <v>444.79917195365903</v>
      </c>
      <c r="AL1056">
        <v>451.47115953296401</v>
      </c>
      <c r="AM1056">
        <v>438.12718437435399</v>
      </c>
      <c r="AN1056">
        <v>5.0981040564370003E-4</v>
      </c>
      <c r="AO1056">
        <v>3.4446649029979998E-4</v>
      </c>
      <c r="AP1056">
        <v>0.2248</v>
      </c>
      <c r="AQ1056" s="96">
        <v>7.1603449798239603E-6</v>
      </c>
      <c r="AR1056">
        <v>-2.1720694325392002E-3</v>
      </c>
      <c r="AS1056">
        <v>0.97672786751641405</v>
      </c>
      <c r="AT1056">
        <v>1.18955511366388</v>
      </c>
      <c r="AU1056">
        <v>0.97672786751641405</v>
      </c>
      <c r="AV1056">
        <v>0.53917589700134905</v>
      </c>
    </row>
    <row r="1057" spans="1:48">
      <c r="A1057" s="95">
        <v>45786</v>
      </c>
      <c r="B1057" t="b">
        <v>0</v>
      </c>
      <c r="C1057" t="b">
        <v>0</v>
      </c>
      <c r="E1057" t="s">
        <v>108</v>
      </c>
      <c r="F1057">
        <v>5683.2749999999996</v>
      </c>
      <c r="H1057">
        <v>0</v>
      </c>
      <c r="J1057">
        <v>4.3299999999999998E-2</v>
      </c>
      <c r="K1057">
        <v>12480.313204701701</v>
      </c>
      <c r="L1057">
        <v>12490.566999999999</v>
      </c>
      <c r="M1057">
        <v>444.41512621054</v>
      </c>
      <c r="O1057">
        <v>22.48</v>
      </c>
      <c r="P1057">
        <v>12490.566999999999</v>
      </c>
      <c r="Q1057">
        <v>1.00237220725507</v>
      </c>
      <c r="R1057">
        <v>449.02171579153901</v>
      </c>
      <c r="T1057">
        <v>4.5445962355762398E-2</v>
      </c>
      <c r="U1057">
        <v>0.165480815745219</v>
      </c>
      <c r="V1057">
        <v>0.20374961383502099</v>
      </c>
      <c r="W1057">
        <v>0.20374961383502099</v>
      </c>
      <c r="X1057" s="96">
        <v>-9.9740172954006206E-7</v>
      </c>
      <c r="Z1057">
        <v>0.11761541288454699</v>
      </c>
      <c r="AA1057">
        <v>7.7433437688260096E-2</v>
      </c>
      <c r="AB1057" s="111">
        <v>0.54488726024604694</v>
      </c>
      <c r="AC1057">
        <v>1.2729537432282999E-3</v>
      </c>
      <c r="AD1057">
        <v>451.61415994042102</v>
      </c>
      <c r="AE1057" s="111">
        <v>451.43286877152502</v>
      </c>
      <c r="AG1057">
        <v>451.61415994042102</v>
      </c>
      <c r="AI1057" s="96">
        <v>5.5658197808388899E-6</v>
      </c>
      <c r="AK1057">
        <v>444.79917195365903</v>
      </c>
      <c r="AL1057">
        <v>451.47115953296401</v>
      </c>
      <c r="AM1057">
        <v>438.12718437435399</v>
      </c>
      <c r="AN1057">
        <v>3.4446649029979998E-4</v>
      </c>
      <c r="AO1057">
        <v>1.7912257495590001E-4</v>
      </c>
      <c r="AP1057">
        <v>0.2248</v>
      </c>
      <c r="AQ1057" s="96">
        <v>8.2849781147739702E-8</v>
      </c>
      <c r="AR1057" s="96">
        <v>-1.0802515106878E-6</v>
      </c>
      <c r="AS1057">
        <v>0.97672786751641405</v>
      </c>
      <c r="AT1057">
        <v>1.1889391664135101</v>
      </c>
      <c r="AU1057">
        <v>0.97672786751641405</v>
      </c>
      <c r="AV1057">
        <v>0.54488726024604694</v>
      </c>
    </row>
    <row r="1058" spans="1:48">
      <c r="A1058" s="95">
        <v>45786</v>
      </c>
      <c r="B1058" t="b">
        <v>0</v>
      </c>
      <c r="C1058" t="b">
        <v>0</v>
      </c>
      <c r="E1058" t="s">
        <v>109</v>
      </c>
      <c r="F1058">
        <v>5683.0249999999996</v>
      </c>
      <c r="H1058">
        <v>0</v>
      </c>
      <c r="J1058">
        <v>4.3299999999999998E-2</v>
      </c>
      <c r="K1058">
        <v>12480.313204701701</v>
      </c>
      <c r="L1058">
        <v>12489.299000000001</v>
      </c>
      <c r="M1058">
        <v>444.37001069416402</v>
      </c>
      <c r="O1058">
        <v>22.48</v>
      </c>
      <c r="P1058">
        <v>12489.299000000001</v>
      </c>
      <c r="Q1058">
        <v>0.99995601127870803</v>
      </c>
      <c r="R1058">
        <v>449.00196390042902</v>
      </c>
      <c r="T1058">
        <v>4.5445962355762398E-2</v>
      </c>
      <c r="U1058">
        <v>0.16044300300939099</v>
      </c>
      <c r="V1058">
        <v>0.20067145639741099</v>
      </c>
      <c r="W1058">
        <v>0.20067145639741099</v>
      </c>
      <c r="X1058">
        <v>0</v>
      </c>
      <c r="Z1058">
        <v>0.11761541288454699</v>
      </c>
      <c r="AA1058">
        <v>7.71988163125778E-2</v>
      </c>
      <c r="AB1058" s="111">
        <v>0.55128303141392598</v>
      </c>
      <c r="AC1058" s="96">
        <v>-5.5954683788272898E-5</v>
      </c>
      <c r="AD1058">
        <v>451.61415994042102</v>
      </c>
      <c r="AE1058" s="111">
        <v>451.407608988101</v>
      </c>
      <c r="AG1058">
        <v>451.61415994042102</v>
      </c>
      <c r="AI1058" s="96">
        <v>1.03066680891269E-8</v>
      </c>
      <c r="AK1058">
        <v>444.79917195365903</v>
      </c>
      <c r="AL1058">
        <v>451.47115953296401</v>
      </c>
      <c r="AM1058">
        <v>438.12718437435399</v>
      </c>
      <c r="AN1058">
        <v>1.7912257495590001E-4</v>
      </c>
      <c r="AO1058">
        <v>0</v>
      </c>
      <c r="AP1058">
        <v>0.2248</v>
      </c>
      <c r="AQ1058">
        <v>0</v>
      </c>
      <c r="AR1058">
        <v>0</v>
      </c>
      <c r="AS1058">
        <v>0.97672786751641405</v>
      </c>
      <c r="AT1058">
        <v>1.2</v>
      </c>
      <c r="AU1058">
        <v>0.97672786751641405</v>
      </c>
      <c r="AV1058">
        <v>0.55128303141392598</v>
      </c>
    </row>
    <row r="1059" spans="1:48">
      <c r="A1059" s="95">
        <v>45786</v>
      </c>
      <c r="B1059" t="b">
        <v>0</v>
      </c>
      <c r="C1059" t="b">
        <v>0</v>
      </c>
      <c r="E1059" t="s">
        <v>110</v>
      </c>
      <c r="F1059">
        <v>5679.95</v>
      </c>
      <c r="G1059" t="s">
        <v>111</v>
      </c>
      <c r="H1059">
        <v>0</v>
      </c>
      <c r="J1059">
        <v>4.3299999999999998E-2</v>
      </c>
      <c r="K1059">
        <v>12480.313204701701</v>
      </c>
      <c r="L1059">
        <v>12482.563</v>
      </c>
      <c r="M1059">
        <v>444.13034340843097</v>
      </c>
      <c r="N1059">
        <v>448.75901563977698</v>
      </c>
      <c r="O1059">
        <v>22.48</v>
      </c>
      <c r="P1059">
        <v>12482.563</v>
      </c>
      <c r="Q1059">
        <v>0.99945891492646899</v>
      </c>
      <c r="R1059">
        <v>448.75901563977698</v>
      </c>
      <c r="S1059">
        <v>4.94615922187484E-2</v>
      </c>
      <c r="T1059">
        <v>4.5445962355762398E-2</v>
      </c>
      <c r="U1059">
        <v>0.15565424548916301</v>
      </c>
      <c r="V1059">
        <v>0.19767742559225901</v>
      </c>
      <c r="W1059">
        <v>0.19767742559225901</v>
      </c>
      <c r="X1059">
        <v>0</v>
      </c>
      <c r="Y1059">
        <v>0.117611418777123</v>
      </c>
      <c r="Z1059">
        <v>0.11761541288454699</v>
      </c>
      <c r="AA1059">
        <v>7.5379656001955606E-2</v>
      </c>
      <c r="AB1059" s="111">
        <v>0.559739321081823</v>
      </c>
      <c r="AC1059">
        <v>-2.9817556714860003E-4</v>
      </c>
      <c r="AD1059">
        <v>451.61415994042102</v>
      </c>
      <c r="AE1059" s="111">
        <v>451.27301026827598</v>
      </c>
      <c r="AF1059">
        <v>451.27301026827598</v>
      </c>
      <c r="AG1059">
        <v>451.61415994042102</v>
      </c>
      <c r="AH1059" s="95">
        <v>45786</v>
      </c>
      <c r="AI1059" s="96">
        <v>2.9104645700659999E-7</v>
      </c>
      <c r="AJ1059">
        <v>444.13034340843097</v>
      </c>
      <c r="AK1059">
        <v>444.79917195365903</v>
      </c>
      <c r="AL1059">
        <v>451.47115953296401</v>
      </c>
      <c r="AM1059">
        <v>438.12718437435399</v>
      </c>
      <c r="AN1059">
        <v>0</v>
      </c>
      <c r="AO1059">
        <v>1.0058421516754E-3</v>
      </c>
      <c r="AP1059">
        <v>0.2248</v>
      </c>
      <c r="AQ1059">
        <v>0</v>
      </c>
      <c r="AR1059">
        <v>0</v>
      </c>
      <c r="AS1059">
        <v>0.97672786751641405</v>
      </c>
      <c r="AT1059">
        <v>1.2</v>
      </c>
      <c r="AU1059">
        <v>0.97672786751641405</v>
      </c>
      <c r="AV1059">
        <v>0.559739321081823</v>
      </c>
    </row>
    <row r="1060" spans="1:48">
      <c r="A1060" s="95">
        <v>45789</v>
      </c>
      <c r="B1060" t="b">
        <v>0</v>
      </c>
      <c r="C1060" t="b">
        <v>0</v>
      </c>
      <c r="E1060" t="s">
        <v>104</v>
      </c>
      <c r="F1060">
        <v>5827.2749999999996</v>
      </c>
      <c r="H1060">
        <v>0</v>
      </c>
      <c r="J1060">
        <v>4.3299999999999998E-2</v>
      </c>
      <c r="K1060">
        <v>12888.128555719501</v>
      </c>
      <c r="L1060">
        <v>12807.072</v>
      </c>
      <c r="M1060">
        <v>455.49333155859603</v>
      </c>
      <c r="O1060">
        <v>21.9</v>
      </c>
      <c r="P1060">
        <v>12807.072</v>
      </c>
      <c r="Q1060">
        <v>1.0259377283250699</v>
      </c>
      <c r="R1060">
        <v>460.398805070869</v>
      </c>
      <c r="T1060">
        <v>4.94615922187484E-2</v>
      </c>
      <c r="U1060">
        <v>0.30053888129747203</v>
      </c>
      <c r="V1060">
        <v>0.26772860977424701</v>
      </c>
      <c r="W1060">
        <v>0.30053888129747203</v>
      </c>
      <c r="X1060">
        <v>0.94920202654571995</v>
      </c>
      <c r="Z1060">
        <v>0.117611418777123</v>
      </c>
      <c r="AA1060">
        <v>8.9325482158357394E-2</v>
      </c>
      <c r="AB1060" s="111">
        <v>0.56823831327082697</v>
      </c>
      <c r="AC1060">
        <v>1.4278304713342099E-2</v>
      </c>
      <c r="AD1060">
        <v>451.27301026827598</v>
      </c>
      <c r="AE1060" s="111">
        <v>457.71642381779401</v>
      </c>
      <c r="AG1060">
        <v>451.27301026827598</v>
      </c>
      <c r="AI1060">
        <v>6.3821872336599999E-4</v>
      </c>
      <c r="AK1060">
        <v>444.13034340843097</v>
      </c>
      <c r="AL1060">
        <v>450.79229855955703</v>
      </c>
      <c r="AM1060">
        <v>437.46838825730498</v>
      </c>
      <c r="AN1060">
        <v>1.0058421516754E-3</v>
      </c>
      <c r="AO1060">
        <v>8.4049823633150001E-4</v>
      </c>
      <c r="AP1060">
        <v>0.218999999999999</v>
      </c>
      <c r="AQ1060">
        <v>0.94920202664490705</v>
      </c>
      <c r="AR1060" s="96">
        <v>-9.9186658886196697E-11</v>
      </c>
      <c r="AS1060">
        <v>0.97676423382838895</v>
      </c>
      <c r="AT1060">
        <v>1.2</v>
      </c>
      <c r="AU1060">
        <v>0.97676423382838895</v>
      </c>
      <c r="AV1060">
        <v>0.56823831327082697</v>
      </c>
    </row>
    <row r="1061" spans="1:48">
      <c r="A1061" s="95">
        <v>45789</v>
      </c>
      <c r="B1061" t="b">
        <v>0</v>
      </c>
      <c r="C1061" t="b">
        <v>0</v>
      </c>
      <c r="E1061" t="s">
        <v>105</v>
      </c>
      <c r="F1061">
        <v>5832.2749999999996</v>
      </c>
      <c r="H1061">
        <v>0</v>
      </c>
      <c r="J1061">
        <v>4.3299999999999998E-2</v>
      </c>
      <c r="K1061">
        <v>12888.128555719501</v>
      </c>
      <c r="L1061">
        <v>12816.839</v>
      </c>
      <c r="M1061">
        <v>455.840702399436</v>
      </c>
      <c r="O1061">
        <v>21.9</v>
      </c>
      <c r="P1061">
        <v>12816.839</v>
      </c>
      <c r="Q1061">
        <v>1.0008580339867199</v>
      </c>
      <c r="R1061">
        <v>460.79384289306802</v>
      </c>
      <c r="T1061">
        <v>4.94615922187484E-2</v>
      </c>
      <c r="U1061">
        <v>0.29148878436261</v>
      </c>
      <c r="V1061">
        <v>0.26374041201696002</v>
      </c>
      <c r="W1061">
        <v>0.29148878436261</v>
      </c>
      <c r="X1061">
        <v>0.97499847969633002</v>
      </c>
      <c r="Z1061">
        <v>0.117611418777123</v>
      </c>
      <c r="AA1061">
        <v>8.9275199505763E-2</v>
      </c>
      <c r="AB1061" s="111">
        <v>0.71823831327082699</v>
      </c>
      <c r="AC1061">
        <v>4.18353041641E-4</v>
      </c>
      <c r="AD1061">
        <v>451.27301026827598</v>
      </c>
      <c r="AE1061" s="111">
        <v>457.90791087590702</v>
      </c>
      <c r="AG1061">
        <v>451.27301026827598</v>
      </c>
      <c r="AI1061" s="96">
        <v>5.8115445907235198E-7</v>
      </c>
      <c r="AK1061">
        <v>444.13034340843097</v>
      </c>
      <c r="AL1061">
        <v>450.79229855955703</v>
      </c>
      <c r="AM1061">
        <v>437.46838825730498</v>
      </c>
      <c r="AN1061">
        <v>8.4049823633150001E-4</v>
      </c>
      <c r="AO1061">
        <v>6.7515432098759996E-4</v>
      </c>
      <c r="AP1061">
        <v>0.218999999999999</v>
      </c>
      <c r="AQ1061">
        <v>0.97499847969656805</v>
      </c>
      <c r="AR1061" s="96">
        <v>-2.3736568266485801E-13</v>
      </c>
      <c r="AS1061">
        <v>0.97676423382838895</v>
      </c>
      <c r="AT1061">
        <v>1.1818078566308801</v>
      </c>
      <c r="AU1061">
        <v>0.97676423382838895</v>
      </c>
      <c r="AV1061">
        <v>0.728822102785468</v>
      </c>
    </row>
    <row r="1062" spans="1:48">
      <c r="A1062" s="95">
        <v>45789</v>
      </c>
      <c r="B1062" t="b">
        <v>0</v>
      </c>
      <c r="C1062" t="b">
        <v>0</v>
      </c>
      <c r="E1062" t="s">
        <v>106</v>
      </c>
      <c r="F1062">
        <v>5820.5124999999998</v>
      </c>
      <c r="H1062">
        <v>0</v>
      </c>
      <c r="J1062">
        <v>4.3299999999999998E-2</v>
      </c>
      <c r="K1062">
        <v>12888.128555719501</v>
      </c>
      <c r="L1062">
        <v>12791.834000000001</v>
      </c>
      <c r="M1062">
        <v>454.95138040955197</v>
      </c>
      <c r="O1062">
        <v>21.9</v>
      </c>
      <c r="P1062">
        <v>12791.834000000001</v>
      </c>
      <c r="Q1062">
        <v>0.99798320552442998</v>
      </c>
      <c r="R1062">
        <v>459.864516416345</v>
      </c>
      <c r="T1062">
        <v>4.94615922187484E-2</v>
      </c>
      <c r="U1062">
        <v>0.28332208617406601</v>
      </c>
      <c r="V1062">
        <v>0.260142370016193</v>
      </c>
      <c r="W1062">
        <v>0.28332208617406601</v>
      </c>
      <c r="X1062">
        <v>0.968539523512705</v>
      </c>
      <c r="Z1062">
        <v>0.117611418777123</v>
      </c>
      <c r="AA1062">
        <v>8.9428014267408096E-2</v>
      </c>
      <c r="AB1062" s="111">
        <v>0.75915763845837403</v>
      </c>
      <c r="AC1062">
        <v>-1.405338294694E-3</v>
      </c>
      <c r="AD1062">
        <v>451.27301026827598</v>
      </c>
      <c r="AE1062" s="111">
        <v>457.26439535331002</v>
      </c>
      <c r="AG1062">
        <v>451.27301026827598</v>
      </c>
      <c r="AI1062" s="96">
        <v>3.81364124513024E-6</v>
      </c>
      <c r="AK1062">
        <v>444.13034340843097</v>
      </c>
      <c r="AL1062">
        <v>450.79229855955703</v>
      </c>
      <c r="AM1062">
        <v>437.46838825730498</v>
      </c>
      <c r="AN1062">
        <v>6.7515432098759996E-4</v>
      </c>
      <c r="AO1062">
        <v>5.0981040564370003E-4</v>
      </c>
      <c r="AP1062">
        <v>0.218999999999999</v>
      </c>
      <c r="AQ1062">
        <v>0.968539523512706</v>
      </c>
      <c r="AR1062" s="96">
        <v>-1.11022302462515E-15</v>
      </c>
      <c r="AS1062">
        <v>0.97676423382838895</v>
      </c>
      <c r="AT1062">
        <v>1.18209511716567</v>
      </c>
      <c r="AU1062">
        <v>0.97676423382838895</v>
      </c>
      <c r="AV1062">
        <v>0.75915763845837403</v>
      </c>
    </row>
    <row r="1063" spans="1:48">
      <c r="A1063" s="95">
        <v>45789</v>
      </c>
      <c r="B1063" t="b">
        <v>0</v>
      </c>
      <c r="C1063" t="b">
        <v>0</v>
      </c>
      <c r="E1063" t="s">
        <v>107</v>
      </c>
      <c r="F1063">
        <v>5843.7</v>
      </c>
      <c r="H1063">
        <v>0</v>
      </c>
      <c r="J1063">
        <v>4.3299999999999998E-2</v>
      </c>
      <c r="K1063">
        <v>12888.128555719501</v>
      </c>
      <c r="L1063">
        <v>12842.130999999999</v>
      </c>
      <c r="M1063">
        <v>456.74023176428801</v>
      </c>
      <c r="O1063">
        <v>21.9</v>
      </c>
      <c r="P1063">
        <v>12842.130999999999</v>
      </c>
      <c r="Q1063">
        <v>1.0039837557259701</v>
      </c>
      <c r="R1063">
        <v>461.69650431679202</v>
      </c>
      <c r="T1063">
        <v>4.94615922187484E-2</v>
      </c>
      <c r="U1063">
        <v>0.27764190944251399</v>
      </c>
      <c r="V1063">
        <v>0.25779601609637598</v>
      </c>
      <c r="W1063">
        <v>0.27764190944251399</v>
      </c>
      <c r="X1063">
        <v>0.99937447596998097</v>
      </c>
      <c r="Z1063">
        <v>0.117611418777123</v>
      </c>
      <c r="AA1063">
        <v>8.9948497646088393E-2</v>
      </c>
      <c r="AB1063" s="111">
        <v>0.78104019408450998</v>
      </c>
      <c r="AC1063">
        <v>2.9827904223611E-3</v>
      </c>
      <c r="AD1063">
        <v>451.27301026827598</v>
      </c>
      <c r="AE1063" s="111">
        <v>458.62831921225597</v>
      </c>
      <c r="AG1063">
        <v>451.27301026827598</v>
      </c>
      <c r="AI1063" s="96">
        <v>1.5399750904208099E-5</v>
      </c>
      <c r="AK1063">
        <v>444.13034340843097</v>
      </c>
      <c r="AL1063">
        <v>450.79229855955703</v>
      </c>
      <c r="AM1063">
        <v>437.46838825730498</v>
      </c>
      <c r="AN1063">
        <v>5.0981040564370003E-4</v>
      </c>
      <c r="AO1063">
        <v>3.4446649029979998E-4</v>
      </c>
      <c r="AP1063">
        <v>0.218999999999999</v>
      </c>
      <c r="AQ1063">
        <v>0.99937447596998097</v>
      </c>
      <c r="AR1063">
        <v>0</v>
      </c>
      <c r="AS1063">
        <v>0.97676423382838895</v>
      </c>
      <c r="AT1063">
        <v>1.18122138141988</v>
      </c>
      <c r="AU1063">
        <v>0.97676423382838895</v>
      </c>
      <c r="AV1063">
        <v>0.78104019408450998</v>
      </c>
    </row>
    <row r="1064" spans="1:48">
      <c r="A1064" s="95">
        <v>45789</v>
      </c>
      <c r="B1064" t="b">
        <v>0</v>
      </c>
      <c r="C1064" t="b">
        <v>0</v>
      </c>
      <c r="E1064" t="s">
        <v>108</v>
      </c>
      <c r="F1064">
        <v>5854.125</v>
      </c>
      <c r="H1064">
        <v>0</v>
      </c>
      <c r="J1064">
        <v>4.3299999999999998E-2</v>
      </c>
      <c r="K1064">
        <v>12888.128555719501</v>
      </c>
      <c r="L1064">
        <v>12865.489</v>
      </c>
      <c r="M1064">
        <v>457.57097693684199</v>
      </c>
      <c r="O1064">
        <v>21.9</v>
      </c>
      <c r="P1064">
        <v>12865.489</v>
      </c>
      <c r="Q1064">
        <v>1.0017839724831801</v>
      </c>
      <c r="R1064">
        <v>462.52015817607702</v>
      </c>
      <c r="T1064">
        <v>4.94615922187484E-2</v>
      </c>
      <c r="U1064">
        <v>0.26983223768276499</v>
      </c>
      <c r="V1064">
        <v>0.25424353785509801</v>
      </c>
      <c r="W1064">
        <v>0.26983223768276499</v>
      </c>
      <c r="X1064">
        <v>0.999999824383763</v>
      </c>
      <c r="Z1064">
        <v>0.117611418777123</v>
      </c>
      <c r="AA1064">
        <v>9.0043714470482303E-2</v>
      </c>
      <c r="AB1064" s="111">
        <v>0.80915656512960399</v>
      </c>
      <c r="AC1064">
        <v>1.4177887954425E-3</v>
      </c>
      <c r="AD1064">
        <v>451.27301026827598</v>
      </c>
      <c r="AE1064" s="111">
        <v>459.27855730450801</v>
      </c>
      <c r="AG1064">
        <v>451.27301026827598</v>
      </c>
      <c r="AI1064" s="96">
        <v>3.3022336237380601E-6</v>
      </c>
      <c r="AK1064">
        <v>444.13034340843097</v>
      </c>
      <c r="AL1064">
        <v>450.79229855955703</v>
      </c>
      <c r="AM1064">
        <v>437.46838825730498</v>
      </c>
      <c r="AN1064">
        <v>3.4446649029979998E-4</v>
      </c>
      <c r="AO1064">
        <v>1.7912257495590001E-4</v>
      </c>
      <c r="AP1064">
        <v>0.218999999999999</v>
      </c>
      <c r="AQ1064">
        <v>0.999999824383763</v>
      </c>
      <c r="AR1064">
        <v>0</v>
      </c>
      <c r="AS1064">
        <v>0.97676423382838895</v>
      </c>
      <c r="AT1064">
        <v>1.17822935209608</v>
      </c>
      <c r="AU1064">
        <v>0.97676423382838895</v>
      </c>
      <c r="AV1064">
        <v>0.80915656512960399</v>
      </c>
    </row>
    <row r="1065" spans="1:48">
      <c r="A1065" s="95">
        <v>45789</v>
      </c>
      <c r="B1065" t="b">
        <v>0</v>
      </c>
      <c r="C1065" t="b">
        <v>0</v>
      </c>
      <c r="E1065" t="s">
        <v>109</v>
      </c>
      <c r="F1065">
        <v>5855.35</v>
      </c>
      <c r="H1065">
        <v>0</v>
      </c>
      <c r="J1065">
        <v>4.3299999999999998E-2</v>
      </c>
      <c r="K1065">
        <v>12888.128555719501</v>
      </c>
      <c r="L1065">
        <v>12868.016</v>
      </c>
      <c r="M1065">
        <v>457.66085162864101</v>
      </c>
      <c r="O1065">
        <v>21.9</v>
      </c>
      <c r="P1065">
        <v>12868.016</v>
      </c>
      <c r="Q1065">
        <v>1.00020925415839</v>
      </c>
      <c r="R1065">
        <v>462.61694244251601</v>
      </c>
      <c r="T1065">
        <v>4.94615922187484E-2</v>
      </c>
      <c r="U1065">
        <v>0.26161986309888202</v>
      </c>
      <c r="V1065">
        <v>0.25040492103216599</v>
      </c>
      <c r="W1065">
        <v>0.26161986309888202</v>
      </c>
      <c r="X1065">
        <v>0</v>
      </c>
      <c r="Z1065">
        <v>0.117611418777123</v>
      </c>
      <c r="AA1065">
        <v>9.0040862907108193E-2</v>
      </c>
      <c r="AB1065" s="111">
        <v>0.83257573561188403</v>
      </c>
      <c r="AC1065">
        <v>1.5659014065119999E-4</v>
      </c>
      <c r="AD1065">
        <v>451.27301026827598</v>
      </c>
      <c r="AE1065" s="111">
        <v>459.350475798395</v>
      </c>
      <c r="AG1065">
        <v>451.27301026827598</v>
      </c>
      <c r="AI1065" s="96">
        <v>3.8572038573758203E-8</v>
      </c>
      <c r="AK1065">
        <v>444.13034340843097</v>
      </c>
      <c r="AL1065">
        <v>450.79229855955703</v>
      </c>
      <c r="AM1065">
        <v>437.46838825730498</v>
      </c>
      <c r="AN1065">
        <v>1.7912257495590001E-4</v>
      </c>
      <c r="AO1065">
        <v>0</v>
      </c>
      <c r="AP1065">
        <v>0.218999999999999</v>
      </c>
      <c r="AQ1065">
        <v>0</v>
      </c>
      <c r="AR1065">
        <v>0</v>
      </c>
      <c r="AS1065">
        <v>0.97676423382838895</v>
      </c>
      <c r="AT1065">
        <v>1.1776792880209399</v>
      </c>
      <c r="AU1065">
        <v>0.97676423382838895</v>
      </c>
      <c r="AV1065">
        <v>0.83257573561188403</v>
      </c>
    </row>
    <row r="1066" spans="1:48">
      <c r="A1066" s="95">
        <v>45789</v>
      </c>
      <c r="B1066" t="b">
        <v>0</v>
      </c>
      <c r="C1066" t="b">
        <v>0</v>
      </c>
      <c r="E1066" t="s">
        <v>110</v>
      </c>
      <c r="F1066">
        <v>5856.6750000000002</v>
      </c>
      <c r="G1066" t="s">
        <v>111</v>
      </c>
      <c r="H1066">
        <v>0</v>
      </c>
      <c r="J1066">
        <v>4.3299999999999998E-2</v>
      </c>
      <c r="K1066">
        <v>12888.128555719501</v>
      </c>
      <c r="L1066">
        <v>12871.957</v>
      </c>
      <c r="M1066">
        <v>457.80101631418898</v>
      </c>
      <c r="N1066">
        <v>462.721627465398</v>
      </c>
      <c r="O1066">
        <v>21.9</v>
      </c>
      <c r="P1066">
        <v>12871.957</v>
      </c>
      <c r="Q1066">
        <v>1.00022628877863</v>
      </c>
      <c r="R1066">
        <v>462.721627465398</v>
      </c>
      <c r="S1066">
        <v>4.3299999999999998E-2</v>
      </c>
      <c r="T1066">
        <v>4.94615922187484E-2</v>
      </c>
      <c r="U1066">
        <v>0.25366943066432501</v>
      </c>
      <c r="V1066">
        <v>0.24663030626565499</v>
      </c>
      <c r="W1066">
        <v>0.25366943066432501</v>
      </c>
      <c r="X1066">
        <v>0</v>
      </c>
      <c r="Y1066">
        <v>0.120461327527718</v>
      </c>
      <c r="Z1066">
        <v>0.117611418777123</v>
      </c>
      <c r="AA1066">
        <v>9.0037352979600901E-2</v>
      </c>
      <c r="AB1066" s="111">
        <v>0.58257573561188403</v>
      </c>
      <c r="AC1066">
        <v>2.299873247009E-4</v>
      </c>
      <c r="AD1066">
        <v>451.27301026827598</v>
      </c>
      <c r="AE1066" s="111">
        <v>459.456120585424</v>
      </c>
      <c r="AF1066">
        <v>459.456120585424</v>
      </c>
      <c r="AG1066">
        <v>451.27301026827598</v>
      </c>
      <c r="AH1066" s="95">
        <v>45789</v>
      </c>
      <c r="AI1066" s="96">
        <v>9.3768440645271398E-8</v>
      </c>
      <c r="AJ1066">
        <v>457.80101631418898</v>
      </c>
      <c r="AK1066">
        <v>444.13034340843097</v>
      </c>
      <c r="AL1066">
        <v>450.79229855955703</v>
      </c>
      <c r="AM1066">
        <v>437.46838825730498</v>
      </c>
      <c r="AN1066">
        <v>0</v>
      </c>
      <c r="AO1066">
        <v>1.0058421516754E-3</v>
      </c>
      <c r="AP1066">
        <v>0.218999999999999</v>
      </c>
      <c r="AQ1066">
        <v>0</v>
      </c>
      <c r="AR1066">
        <v>0</v>
      </c>
      <c r="AS1066">
        <v>0.97676423382838895</v>
      </c>
      <c r="AT1066">
        <v>1.17769577358441</v>
      </c>
      <c r="AU1066">
        <v>0.97676423382838895</v>
      </c>
      <c r="AV1066">
        <v>0.42935534618718502</v>
      </c>
    </row>
    <row r="1067" spans="1:48">
      <c r="A1067" s="95">
        <v>45790</v>
      </c>
      <c r="B1067" t="b">
        <v>0</v>
      </c>
      <c r="C1067" t="b">
        <v>0</v>
      </c>
      <c r="E1067" t="s">
        <v>104</v>
      </c>
      <c r="F1067">
        <v>5880.1374999999998</v>
      </c>
      <c r="H1067">
        <v>0</v>
      </c>
      <c r="J1067">
        <v>4.3299999999999998E-2</v>
      </c>
      <c r="K1067">
        <v>12981.8896855728</v>
      </c>
      <c r="L1067">
        <v>12925.971</v>
      </c>
      <c r="M1067">
        <v>459.667002333884</v>
      </c>
      <c r="O1067">
        <v>18.39</v>
      </c>
      <c r="P1067">
        <v>12925.971</v>
      </c>
      <c r="Q1067">
        <v>1.0040061126833899</v>
      </c>
      <c r="R1067">
        <v>464.575342446067</v>
      </c>
      <c r="T1067">
        <v>4.3299999999999998E-2</v>
      </c>
      <c r="U1067">
        <v>0.24947651247184899</v>
      </c>
      <c r="V1067">
        <v>0.24469845369763499</v>
      </c>
      <c r="W1067">
        <v>0.24947651247184899</v>
      </c>
      <c r="X1067">
        <v>2.1174835878090499E-2</v>
      </c>
      <c r="Z1067">
        <v>0.120461327527718</v>
      </c>
      <c r="AA1067">
        <v>9.0326749344279894E-2</v>
      </c>
      <c r="AB1067" s="111">
        <v>0.430741869935931</v>
      </c>
      <c r="AC1067">
        <v>2.3454925230605001E-3</v>
      </c>
      <c r="AD1067">
        <v>459.456120585424</v>
      </c>
      <c r="AE1067" s="111">
        <v>460.53377148093102</v>
      </c>
      <c r="AG1067">
        <v>459.456120585424</v>
      </c>
      <c r="AI1067" s="96">
        <v>1.65461170140545E-5</v>
      </c>
      <c r="AK1067">
        <v>457.80101631418898</v>
      </c>
      <c r="AL1067">
        <v>464.66803155890199</v>
      </c>
      <c r="AM1067">
        <v>450.93400106947598</v>
      </c>
      <c r="AN1067">
        <v>1.0058421516754E-3</v>
      </c>
      <c r="AO1067">
        <v>8.4049823633150001E-4</v>
      </c>
      <c r="AP1067">
        <v>0.18390000000000001</v>
      </c>
      <c r="AQ1067">
        <v>2.13337024301435E-2</v>
      </c>
      <c r="AR1067">
        <v>-1.588665520529E-4</v>
      </c>
      <c r="AS1067">
        <v>0.950139520955952</v>
      </c>
      <c r="AT1067">
        <v>1.17771606427329</v>
      </c>
      <c r="AU1067">
        <v>0.950139520955952</v>
      </c>
      <c r="AV1067">
        <v>0.430741869935931</v>
      </c>
    </row>
    <row r="1068" spans="1:48">
      <c r="A1068" s="95">
        <v>45790</v>
      </c>
      <c r="B1068" t="b">
        <v>0</v>
      </c>
      <c r="C1068" t="b">
        <v>0</v>
      </c>
      <c r="E1068" t="s">
        <v>105</v>
      </c>
      <c r="F1068">
        <v>5902.8</v>
      </c>
      <c r="H1068">
        <v>0</v>
      </c>
      <c r="J1068">
        <v>4.3299999999999998E-2</v>
      </c>
      <c r="K1068">
        <v>12981.8896855728</v>
      </c>
      <c r="L1068">
        <v>12974.989</v>
      </c>
      <c r="M1068">
        <v>461.41015626177</v>
      </c>
      <c r="O1068">
        <v>18.39</v>
      </c>
      <c r="P1068">
        <v>12974.989</v>
      </c>
      <c r="Q1068">
        <v>1.00385407654157</v>
      </c>
      <c r="R1068">
        <v>466.36585137518398</v>
      </c>
      <c r="T1068">
        <v>4.3299999999999998E-2</v>
      </c>
      <c r="U1068">
        <v>0.24499089071666599</v>
      </c>
      <c r="V1068">
        <v>0.24256787149686801</v>
      </c>
      <c r="W1068">
        <v>0.24499089071666599</v>
      </c>
      <c r="X1068">
        <v>7.0774282500897207E-2</v>
      </c>
      <c r="Z1068">
        <v>0.120461327527718</v>
      </c>
      <c r="AA1068">
        <v>9.0410939881589505E-2</v>
      </c>
      <c r="AB1068" s="111">
        <v>0.44674091642478497</v>
      </c>
      <c r="AC1068">
        <v>1.6318638390433E-3</v>
      </c>
      <c r="AD1068">
        <v>459.456120585424</v>
      </c>
      <c r="AE1068" s="111">
        <v>461.28529988926903</v>
      </c>
      <c r="AG1068">
        <v>459.456120585424</v>
      </c>
      <c r="AI1068" s="96">
        <v>1.4326512429476499E-5</v>
      </c>
      <c r="AK1068">
        <v>457.80101631418898</v>
      </c>
      <c r="AL1068">
        <v>464.66803155890199</v>
      </c>
      <c r="AM1068">
        <v>450.93400106947598</v>
      </c>
      <c r="AN1068">
        <v>8.4049823633150001E-4</v>
      </c>
      <c r="AO1068">
        <v>6.7515432098759996E-4</v>
      </c>
      <c r="AP1068">
        <v>0.18390000000000001</v>
      </c>
      <c r="AQ1068">
        <v>7.0775042193294599E-2</v>
      </c>
      <c r="AR1068" s="96">
        <v>-7.5969239743400799E-7</v>
      </c>
      <c r="AS1068">
        <v>0.950139520955952</v>
      </c>
      <c r="AT1068">
        <v>1.1760392452878099</v>
      </c>
      <c r="AU1068">
        <v>0.950139520955952</v>
      </c>
      <c r="AV1068">
        <v>0.44674091642478497</v>
      </c>
    </row>
    <row r="1069" spans="1:48">
      <c r="A1069" s="95">
        <v>45790</v>
      </c>
      <c r="B1069" t="b">
        <v>0</v>
      </c>
      <c r="C1069" t="b">
        <v>0</v>
      </c>
      <c r="E1069" t="s">
        <v>106</v>
      </c>
      <c r="F1069">
        <v>5914</v>
      </c>
      <c r="H1069">
        <v>0</v>
      </c>
      <c r="J1069">
        <v>4.3299999999999998E-2</v>
      </c>
      <c r="K1069">
        <v>12981.8896855728</v>
      </c>
      <c r="L1069">
        <v>12999.620999999999</v>
      </c>
      <c r="M1069">
        <v>462.28610729101899</v>
      </c>
      <c r="O1069">
        <v>18.39</v>
      </c>
      <c r="P1069">
        <v>12999.620999999999</v>
      </c>
      <c r="Q1069">
        <v>1.0018974046215301</v>
      </c>
      <c r="R1069">
        <v>467.25073609690901</v>
      </c>
      <c r="T1069">
        <v>4.3299999999999998E-2</v>
      </c>
      <c r="U1069">
        <v>0.238327567256367</v>
      </c>
      <c r="V1069">
        <v>0.23929972753884701</v>
      </c>
      <c r="W1069">
        <v>0.23929972753884701</v>
      </c>
      <c r="X1069">
        <v>0.108299636126184</v>
      </c>
      <c r="Z1069">
        <v>0.120461327527718</v>
      </c>
      <c r="AA1069">
        <v>9.0434427323714997E-2</v>
      </c>
      <c r="AB1069" s="111">
        <v>0.47722047016369501</v>
      </c>
      <c r="AC1069">
        <v>8.4505467140870004E-4</v>
      </c>
      <c r="AD1069">
        <v>459.456120585424</v>
      </c>
      <c r="AE1069" s="111">
        <v>461.675111186793</v>
      </c>
      <c r="AG1069">
        <v>459.456120585424</v>
      </c>
      <c r="AI1069" s="96">
        <v>3.5971747188373802E-6</v>
      </c>
      <c r="AK1069">
        <v>457.80101631418898</v>
      </c>
      <c r="AL1069">
        <v>464.66803155890199</v>
      </c>
      <c r="AM1069">
        <v>450.93400106947598</v>
      </c>
      <c r="AN1069">
        <v>6.7515432098759996E-4</v>
      </c>
      <c r="AO1069">
        <v>5.0981040564370003E-4</v>
      </c>
      <c r="AP1069">
        <v>0.18390000000000001</v>
      </c>
      <c r="AQ1069">
        <v>0.10829963717619</v>
      </c>
      <c r="AR1069" s="96">
        <v>-1.0500059710594201E-9</v>
      </c>
      <c r="AS1069">
        <v>0.950139520955952</v>
      </c>
      <c r="AT1069">
        <v>1.1755499682138899</v>
      </c>
      <c r="AU1069">
        <v>0.950139520955952</v>
      </c>
      <c r="AV1069">
        <v>0.47722047016369501</v>
      </c>
    </row>
    <row r="1070" spans="1:48">
      <c r="A1070" s="95">
        <v>45790</v>
      </c>
      <c r="B1070" t="b">
        <v>0</v>
      </c>
      <c r="C1070" t="b">
        <v>0</v>
      </c>
      <c r="E1070" t="s">
        <v>107</v>
      </c>
      <c r="F1070">
        <v>5917.2250000000004</v>
      </c>
      <c r="H1070">
        <v>0</v>
      </c>
      <c r="J1070">
        <v>4.3299999999999998E-2</v>
      </c>
      <c r="K1070">
        <v>12981.8896855728</v>
      </c>
      <c r="L1070">
        <v>13006.513000000001</v>
      </c>
      <c r="M1070">
        <v>462.53119719413598</v>
      </c>
      <c r="O1070">
        <v>18.39</v>
      </c>
      <c r="P1070">
        <v>13006.513000000001</v>
      </c>
      <c r="Q1070">
        <v>1.00054531619885</v>
      </c>
      <c r="R1070">
        <v>467.50553549222798</v>
      </c>
      <c r="T1070">
        <v>4.3299999999999998E-2</v>
      </c>
      <c r="U1070">
        <v>0.23113148042630599</v>
      </c>
      <c r="V1070">
        <v>0.23571443667380701</v>
      </c>
      <c r="W1070">
        <v>0.23571443667380701</v>
      </c>
      <c r="X1070">
        <v>8.8712276869593099E-2</v>
      </c>
      <c r="Z1070">
        <v>0.120461327527718</v>
      </c>
      <c r="AA1070">
        <v>9.0255720211595405E-2</v>
      </c>
      <c r="AB1070" s="111">
        <v>0.50683429980227601</v>
      </c>
      <c r="AC1070">
        <v>2.5004626090270002E-4</v>
      </c>
      <c r="AD1070">
        <v>459.456120585424</v>
      </c>
      <c r="AE1070" s="111">
        <v>461.79055132209697</v>
      </c>
      <c r="AG1070">
        <v>459.456120585424</v>
      </c>
      <c r="AI1070" s="96">
        <v>2.8093054211943701E-7</v>
      </c>
      <c r="AK1070">
        <v>457.80101631418898</v>
      </c>
      <c r="AL1070">
        <v>464.66803155890199</v>
      </c>
      <c r="AM1070">
        <v>450.93400106947598</v>
      </c>
      <c r="AN1070">
        <v>5.0981040564370003E-4</v>
      </c>
      <c r="AO1070">
        <v>3.4446649029979998E-4</v>
      </c>
      <c r="AP1070">
        <v>0.18390000000000001</v>
      </c>
      <c r="AQ1070">
        <v>8.8712276869642795E-2</v>
      </c>
      <c r="AR1070" s="96">
        <v>-4.9737991503207E-14</v>
      </c>
      <c r="AS1070">
        <v>0.950139520955952</v>
      </c>
      <c r="AT1070">
        <v>1.17541335221035</v>
      </c>
      <c r="AU1070">
        <v>0.950139520955952</v>
      </c>
      <c r="AV1070">
        <v>0.50683429980227601</v>
      </c>
    </row>
    <row r="1071" spans="1:48">
      <c r="A1071" s="95">
        <v>45790</v>
      </c>
      <c r="B1071" t="b">
        <v>0</v>
      </c>
      <c r="C1071" t="b">
        <v>0</v>
      </c>
      <c r="E1071" t="s">
        <v>108</v>
      </c>
      <c r="F1071">
        <v>5921.5</v>
      </c>
      <c r="H1071">
        <v>0</v>
      </c>
      <c r="J1071">
        <v>4.3299999999999998E-2</v>
      </c>
      <c r="K1071">
        <v>12981.8896855728</v>
      </c>
      <c r="L1071">
        <v>13015.518</v>
      </c>
      <c r="M1071">
        <v>462.85142856058599</v>
      </c>
      <c r="O1071">
        <v>18.39</v>
      </c>
      <c r="P1071">
        <v>13015.518</v>
      </c>
      <c r="Q1071">
        <v>1.0007224670348001</v>
      </c>
      <c r="R1071">
        <v>467.84329283020799</v>
      </c>
      <c r="T1071">
        <v>4.3299999999999998E-2</v>
      </c>
      <c r="U1071">
        <v>0.224203376527291</v>
      </c>
      <c r="V1071">
        <v>0.232206386701937</v>
      </c>
      <c r="W1071">
        <v>0.232206386701937</v>
      </c>
      <c r="X1071">
        <v>5.5885392868681702E-2</v>
      </c>
      <c r="Z1071">
        <v>0.120461327527718</v>
      </c>
      <c r="AA1071">
        <v>9.0231519078465897E-2</v>
      </c>
      <c r="AB1071" s="111">
        <v>0.50527235680793003</v>
      </c>
      <c r="AC1071">
        <v>3.5074822333490001E-4</v>
      </c>
      <c r="AD1071">
        <v>459.456120585424</v>
      </c>
      <c r="AE1071" s="111">
        <v>461.95252353752602</v>
      </c>
      <c r="AG1071">
        <v>459.456120585424</v>
      </c>
      <c r="AI1071" s="96">
        <v>4.7901055201751795E-7</v>
      </c>
      <c r="AK1071">
        <v>457.80101631418898</v>
      </c>
      <c r="AL1071">
        <v>464.66803155890199</v>
      </c>
      <c r="AM1071">
        <v>450.93400106947598</v>
      </c>
      <c r="AN1071">
        <v>3.4446649029979998E-4</v>
      </c>
      <c r="AO1071">
        <v>1.7912257495590001E-4</v>
      </c>
      <c r="AP1071">
        <v>0.18390000000000001</v>
      </c>
      <c r="AQ1071">
        <v>5.5885392868681702E-2</v>
      </c>
      <c r="AR1071">
        <v>0</v>
      </c>
      <c r="AS1071">
        <v>0.950139520955952</v>
      </c>
      <c r="AT1071">
        <v>1.1764515217031499</v>
      </c>
      <c r="AU1071">
        <v>0.950139520955952</v>
      </c>
      <c r="AV1071">
        <v>0.50527235680793003</v>
      </c>
    </row>
    <row r="1072" spans="1:48">
      <c r="A1072" s="95">
        <v>45790</v>
      </c>
      <c r="B1072" t="b">
        <v>0</v>
      </c>
      <c r="C1072" t="b">
        <v>0</v>
      </c>
      <c r="E1072" t="s">
        <v>109</v>
      </c>
      <c r="F1072">
        <v>5913.1750000000002</v>
      </c>
      <c r="H1072">
        <v>0</v>
      </c>
      <c r="J1072">
        <v>4.3299999999999998E-2</v>
      </c>
      <c r="K1072">
        <v>12981.8896855728</v>
      </c>
      <c r="L1072">
        <v>12997.016</v>
      </c>
      <c r="M1072">
        <v>462.19346956646598</v>
      </c>
      <c r="O1072">
        <v>18.39</v>
      </c>
      <c r="P1072">
        <v>12997.016</v>
      </c>
      <c r="Q1072">
        <v>0.99859410622308498</v>
      </c>
      <c r="R1072">
        <v>467.18555485624597</v>
      </c>
      <c r="T1072">
        <v>4.3299999999999998E-2</v>
      </c>
      <c r="U1072">
        <v>0.217865339890285</v>
      </c>
      <c r="V1072">
        <v>0.22893078125371699</v>
      </c>
      <c r="W1072">
        <v>0.22893078125371699</v>
      </c>
      <c r="X1072">
        <v>0</v>
      </c>
      <c r="Z1072">
        <v>0.120461327527718</v>
      </c>
      <c r="AA1072">
        <v>9.0259260469288199E-2</v>
      </c>
      <c r="AB1072" s="111">
        <v>0.498789069713232</v>
      </c>
      <c r="AC1072">
        <v>-7.1891011019669998E-4</v>
      </c>
      <c r="AD1072">
        <v>459.456120585424</v>
      </c>
      <c r="AE1072" s="111">
        <v>461.62042119792397</v>
      </c>
      <c r="AG1072">
        <v>459.456120585424</v>
      </c>
      <c r="AI1072" s="96">
        <v>2.0236349399599498E-6</v>
      </c>
      <c r="AK1072">
        <v>457.80101631418898</v>
      </c>
      <c r="AL1072">
        <v>464.66803155890199</v>
      </c>
      <c r="AM1072">
        <v>450.93400106947598</v>
      </c>
      <c r="AN1072">
        <v>1.7912257495590001E-4</v>
      </c>
      <c r="AO1072">
        <v>0</v>
      </c>
      <c r="AP1072">
        <v>0.18390000000000001</v>
      </c>
      <c r="AQ1072">
        <v>0</v>
      </c>
      <c r="AR1072">
        <v>0</v>
      </c>
      <c r="AS1072">
        <v>0.950139520955952</v>
      </c>
      <c r="AT1072">
        <v>1.1765918859769799</v>
      </c>
      <c r="AU1072">
        <v>0.950139520955952</v>
      </c>
      <c r="AV1072">
        <v>0.498789069713232</v>
      </c>
    </row>
    <row r="1073" spans="1:48">
      <c r="A1073" s="95">
        <v>45790</v>
      </c>
      <c r="B1073" t="b">
        <v>0</v>
      </c>
      <c r="C1073" t="b">
        <v>0</v>
      </c>
      <c r="E1073" t="s">
        <v>110</v>
      </c>
      <c r="F1073">
        <v>5910.7124999999996</v>
      </c>
      <c r="G1073" t="s">
        <v>111</v>
      </c>
      <c r="H1073">
        <v>0</v>
      </c>
      <c r="J1073">
        <v>4.3299999999999998E-2</v>
      </c>
      <c r="K1073">
        <v>12981.8896855728</v>
      </c>
      <c r="L1073">
        <v>12992.51</v>
      </c>
      <c r="M1073">
        <v>462.03322941796898</v>
      </c>
      <c r="N1073">
        <v>466.990998728813</v>
      </c>
      <c r="O1073">
        <v>18.39</v>
      </c>
      <c r="P1073">
        <v>12992.51</v>
      </c>
      <c r="Q1073">
        <v>0.99958355705691004</v>
      </c>
      <c r="R1073">
        <v>466.990998728813</v>
      </c>
      <c r="S1073">
        <v>4.7991422804260303E-2</v>
      </c>
      <c r="T1073">
        <v>4.3299999999999998E-2</v>
      </c>
      <c r="U1073">
        <v>0.211258405869615</v>
      </c>
      <c r="V1073">
        <v>0.22548478125933499</v>
      </c>
      <c r="W1073">
        <v>0.22548478125933499</v>
      </c>
      <c r="X1073">
        <v>0</v>
      </c>
      <c r="Y1073">
        <v>0.119227382439253</v>
      </c>
      <c r="Z1073">
        <v>0.120461327527718</v>
      </c>
      <c r="AA1073">
        <v>9.0266020170124098E-2</v>
      </c>
      <c r="AB1073" s="111">
        <v>0.47728856867368102</v>
      </c>
      <c r="AC1073">
        <v>-1.7507770889319999E-4</v>
      </c>
      <c r="AD1073">
        <v>459.456120585424</v>
      </c>
      <c r="AE1073" s="111">
        <v>461.53960175220197</v>
      </c>
      <c r="AF1073">
        <v>461.53960175220197</v>
      </c>
      <c r="AG1073">
        <v>459.456120585424</v>
      </c>
      <c r="AH1073" s="95">
        <v>45790</v>
      </c>
      <c r="AI1073" s="96">
        <v>1.2023908345126099E-7</v>
      </c>
      <c r="AJ1073">
        <v>462.03322941796898</v>
      </c>
      <c r="AK1073">
        <v>457.80101631418898</v>
      </c>
      <c r="AL1073">
        <v>464.66803155890199</v>
      </c>
      <c r="AM1073">
        <v>450.93400106947598</v>
      </c>
      <c r="AN1073">
        <v>0</v>
      </c>
      <c r="AO1073">
        <v>1.0058421516754E-3</v>
      </c>
      <c r="AP1073">
        <v>0.18390000000000001</v>
      </c>
      <c r="AQ1073">
        <v>0</v>
      </c>
      <c r="AR1073">
        <v>0</v>
      </c>
      <c r="AS1073">
        <v>0.950139520955952</v>
      </c>
      <c r="AT1073">
        <v>1.1764309839843601</v>
      </c>
      <c r="AU1073">
        <v>0.950139520955952</v>
      </c>
      <c r="AV1073">
        <v>0.47728856867368102</v>
      </c>
    </row>
    <row r="1074" spans="1:48">
      <c r="A1074" s="95">
        <v>45791</v>
      </c>
      <c r="B1074" t="b">
        <v>0</v>
      </c>
      <c r="C1074" t="b">
        <v>0</v>
      </c>
      <c r="E1074" t="s">
        <v>104</v>
      </c>
      <c r="F1074">
        <v>5905.8</v>
      </c>
      <c r="H1074">
        <v>0</v>
      </c>
      <c r="J1074">
        <v>4.3299999999999998E-2</v>
      </c>
      <c r="K1074">
        <v>12995.7839295024</v>
      </c>
      <c r="L1074">
        <v>12982.536</v>
      </c>
      <c r="M1074">
        <v>461.61694552927997</v>
      </c>
      <c r="O1074">
        <v>18.22</v>
      </c>
      <c r="P1074">
        <v>12982.536</v>
      </c>
      <c r="Q1074">
        <v>0.999168881924133</v>
      </c>
      <c r="R1074">
        <v>466.60287406850301</v>
      </c>
      <c r="T1074">
        <v>4.7991422804260303E-2</v>
      </c>
      <c r="U1074">
        <v>0.20503244225327799</v>
      </c>
      <c r="V1074">
        <v>0.22217354155386501</v>
      </c>
      <c r="W1074">
        <v>0.22217354155386501</v>
      </c>
      <c r="X1074">
        <v>-2.127905990194E-3</v>
      </c>
      <c r="Z1074">
        <v>0.119227382439253</v>
      </c>
      <c r="AA1074">
        <v>9.0118163981536298E-2</v>
      </c>
      <c r="AB1074" s="111">
        <v>0.49054827982150001</v>
      </c>
      <c r="AC1074">
        <v>-4.4524354353489998E-4</v>
      </c>
      <c r="AD1074">
        <v>461.53960175220197</v>
      </c>
      <c r="AE1074" s="111">
        <v>461.33410422443598</v>
      </c>
      <c r="AG1074">
        <v>461.53960175220197</v>
      </c>
      <c r="AI1074" s="96">
        <v>8.1250159492757002E-7</v>
      </c>
      <c r="AK1074">
        <v>462.03322941796898</v>
      </c>
      <c r="AL1074">
        <v>468.96372785923802</v>
      </c>
      <c r="AM1074">
        <v>455.10273097669898</v>
      </c>
      <c r="AN1074">
        <v>1.0058421516754E-3</v>
      </c>
      <c r="AO1074">
        <v>8.4049823633150001E-4</v>
      </c>
      <c r="AP1074">
        <v>0.1822</v>
      </c>
      <c r="AQ1074">
        <v>1.4103518082207E-3</v>
      </c>
      <c r="AR1074">
        <v>-3.5382577984147002E-3</v>
      </c>
      <c r="AS1074">
        <v>0.96183627454516896</v>
      </c>
      <c r="AT1074">
        <v>1.17639176642045</v>
      </c>
      <c r="AU1074">
        <v>0.96183627454516896</v>
      </c>
      <c r="AV1074">
        <v>0.49054827982150001</v>
      </c>
    </row>
    <row r="1075" spans="1:48">
      <c r="A1075" s="95">
        <v>45791</v>
      </c>
      <c r="B1075" t="b">
        <v>0</v>
      </c>
      <c r="C1075" t="b">
        <v>0</v>
      </c>
      <c r="E1075" t="s">
        <v>105</v>
      </c>
      <c r="F1075">
        <v>5909.0749999999998</v>
      </c>
      <c r="H1075">
        <v>0</v>
      </c>
      <c r="J1075">
        <v>4.3299999999999998E-2</v>
      </c>
      <c r="K1075">
        <v>12995.7839295024</v>
      </c>
      <c r="L1075">
        <v>12990.064</v>
      </c>
      <c r="M1075">
        <v>461.88461683525099</v>
      </c>
      <c r="O1075">
        <v>18.22</v>
      </c>
      <c r="P1075">
        <v>12990.064</v>
      </c>
      <c r="Q1075">
        <v>1.0005545396051301</v>
      </c>
      <c r="R1075">
        <v>466.861623842043</v>
      </c>
      <c r="T1075">
        <v>4.7991422804260303E-2</v>
      </c>
      <c r="U1075">
        <v>0.19887576648489499</v>
      </c>
      <c r="V1075">
        <v>0.218856193013094</v>
      </c>
      <c r="W1075">
        <v>0.218856193013094</v>
      </c>
      <c r="X1075">
        <v>-2.2091703337569999E-4</v>
      </c>
      <c r="Z1075">
        <v>0.119227382439253</v>
      </c>
      <c r="AA1075">
        <v>9.0103466303704E-2</v>
      </c>
      <c r="AB1075" s="111">
        <v>0.49785933464033599</v>
      </c>
      <c r="AC1075">
        <v>2.8371620515870002E-4</v>
      </c>
      <c r="AD1075">
        <v>461.53960175220197</v>
      </c>
      <c r="AE1075" s="111">
        <v>461.46499218579697</v>
      </c>
      <c r="AG1075">
        <v>461.53960175220197</v>
      </c>
      <c r="AI1075" s="96">
        <v>3.3603799311290701E-7</v>
      </c>
      <c r="AK1075">
        <v>462.03322941796898</v>
      </c>
      <c r="AL1075">
        <v>468.96372785923802</v>
      </c>
      <c r="AM1075">
        <v>455.10273097669898</v>
      </c>
      <c r="AN1075">
        <v>8.4049823633150001E-4</v>
      </c>
      <c r="AO1075">
        <v>6.7515432098759996E-4</v>
      </c>
      <c r="AP1075">
        <v>0.1822</v>
      </c>
      <c r="AQ1075">
        <v>6.6259810232930001E-4</v>
      </c>
      <c r="AR1075">
        <v>-8.8351513570500005E-4</v>
      </c>
      <c r="AS1075">
        <v>0.96183627454516896</v>
      </c>
      <c r="AT1075">
        <v>1.1772486112426399</v>
      </c>
      <c r="AU1075">
        <v>0.96183627454516896</v>
      </c>
      <c r="AV1075">
        <v>0.49785933464033599</v>
      </c>
    </row>
    <row r="1076" spans="1:48">
      <c r="A1076" s="95">
        <v>45791</v>
      </c>
      <c r="B1076" t="b">
        <v>0</v>
      </c>
      <c r="C1076" t="b">
        <v>0</v>
      </c>
      <c r="E1076" t="s">
        <v>106</v>
      </c>
      <c r="F1076">
        <v>5914.7</v>
      </c>
      <c r="H1076">
        <v>0</v>
      </c>
      <c r="J1076">
        <v>4.3299999999999998E-2</v>
      </c>
      <c r="K1076">
        <v>12995.7839295024</v>
      </c>
      <c r="L1076">
        <v>13003.13</v>
      </c>
      <c r="M1076">
        <v>462.34920149038197</v>
      </c>
      <c r="O1076">
        <v>18.22</v>
      </c>
      <c r="P1076">
        <v>13003.13</v>
      </c>
      <c r="Q1076">
        <v>1.0009519256397901</v>
      </c>
      <c r="R1076">
        <v>467.30604139201699</v>
      </c>
      <c r="T1076">
        <v>4.7991422804260303E-2</v>
      </c>
      <c r="U1076">
        <v>0.19309440616382201</v>
      </c>
      <c r="V1076">
        <v>0.21567238797961599</v>
      </c>
      <c r="W1076">
        <v>0.21567238797961599</v>
      </c>
      <c r="X1076">
        <v>2.1838127907539999E-4</v>
      </c>
      <c r="Z1076">
        <v>0.119227382439253</v>
      </c>
      <c r="AA1076">
        <v>8.9370396628172699E-2</v>
      </c>
      <c r="AB1076" s="111">
        <v>0.50540571893287201</v>
      </c>
      <c r="AC1076">
        <v>5.0001503186719999E-4</v>
      </c>
      <c r="AD1076">
        <v>461.53960175220197</v>
      </c>
      <c r="AE1076" s="111">
        <v>461.69573161857102</v>
      </c>
      <c r="AG1076">
        <v>461.53960175220197</v>
      </c>
      <c r="AI1076" s="96">
        <v>1.01070886717642E-6</v>
      </c>
      <c r="AK1076">
        <v>462.03322941796898</v>
      </c>
      <c r="AL1076">
        <v>468.96372785923802</v>
      </c>
      <c r="AM1076">
        <v>455.10273097669898</v>
      </c>
      <c r="AN1076">
        <v>6.7515432098759996E-4</v>
      </c>
      <c r="AO1076">
        <v>5.0981040564370003E-4</v>
      </c>
      <c r="AP1076">
        <v>0.1822</v>
      </c>
      <c r="AQ1076">
        <v>2.793887932404E-4</v>
      </c>
      <c r="AR1076" s="96">
        <v>-6.1007514165045603E-5</v>
      </c>
      <c r="AS1076">
        <v>0.96183627454516896</v>
      </c>
      <c r="AT1076">
        <v>1.17733367529817</v>
      </c>
      <c r="AU1076">
        <v>0.96183627454516896</v>
      </c>
      <c r="AV1076">
        <v>0.50540571893287201</v>
      </c>
    </row>
    <row r="1077" spans="1:48">
      <c r="A1077" s="95">
        <v>45791</v>
      </c>
      <c r="B1077" t="b">
        <v>0</v>
      </c>
      <c r="C1077" t="b">
        <v>0</v>
      </c>
      <c r="E1077" t="s">
        <v>107</v>
      </c>
      <c r="F1077">
        <v>5910.4250000000002</v>
      </c>
      <c r="H1077">
        <v>0</v>
      </c>
      <c r="J1077">
        <v>4.3299999999999998E-2</v>
      </c>
      <c r="K1077">
        <v>12995.7839295024</v>
      </c>
      <c r="L1077">
        <v>12992.97</v>
      </c>
      <c r="M1077">
        <v>461.98794478625501</v>
      </c>
      <c r="O1077">
        <v>18.22</v>
      </c>
      <c r="P1077">
        <v>12992.97</v>
      </c>
      <c r="Q1077">
        <v>0.99927722454224199</v>
      </c>
      <c r="R1077">
        <v>466.96828405403699</v>
      </c>
      <c r="T1077">
        <v>4.7991422804260303E-2</v>
      </c>
      <c r="U1077">
        <v>0.187384602990504</v>
      </c>
      <c r="V1077">
        <v>0.21248876425014299</v>
      </c>
      <c r="W1077">
        <v>0.21248876425014299</v>
      </c>
      <c r="X1077" s="96">
        <v>2.5425255511621302E-7</v>
      </c>
      <c r="Z1077">
        <v>0.119227382439253</v>
      </c>
      <c r="AA1077">
        <v>8.9393880255827202E-2</v>
      </c>
      <c r="AB1077" s="111">
        <v>0.51286663354953099</v>
      </c>
      <c r="AC1077">
        <v>-3.9564501997770002E-4</v>
      </c>
      <c r="AD1077">
        <v>461.53960175220197</v>
      </c>
      <c r="AE1077" s="111">
        <v>461.51306400161099</v>
      </c>
      <c r="AG1077">
        <v>461.53960175220197</v>
      </c>
      <c r="AI1077" s="96">
        <v>6.1098571102864898E-7</v>
      </c>
      <c r="AK1077">
        <v>462.03322941796898</v>
      </c>
      <c r="AL1077">
        <v>468.96372785923802</v>
      </c>
      <c r="AM1077">
        <v>455.10273097669898</v>
      </c>
      <c r="AN1077">
        <v>5.0981040564370003E-4</v>
      </c>
      <c r="AO1077">
        <v>3.4446649029979998E-4</v>
      </c>
      <c r="AP1077">
        <v>0.1822</v>
      </c>
      <c r="AQ1077" s="96">
        <v>4.7088371681834604E-6</v>
      </c>
      <c r="AR1077" s="96">
        <v>-4.4545846130672397E-6</v>
      </c>
      <c r="AS1077">
        <v>0.96183627454516896</v>
      </c>
      <c r="AT1077">
        <v>1.1815510682019701</v>
      </c>
      <c r="AU1077">
        <v>0.96183627454516896</v>
      </c>
      <c r="AV1077">
        <v>0.51286663354953099</v>
      </c>
    </row>
    <row r="1078" spans="1:48">
      <c r="A1078" s="95">
        <v>45791</v>
      </c>
      <c r="B1078" t="b">
        <v>0</v>
      </c>
      <c r="C1078" t="b">
        <v>0</v>
      </c>
      <c r="E1078" t="s">
        <v>108</v>
      </c>
      <c r="F1078">
        <v>5904.9</v>
      </c>
      <c r="H1078">
        <v>0</v>
      </c>
      <c r="J1078">
        <v>4.3299999999999998E-2</v>
      </c>
      <c r="K1078">
        <v>12995.7839295024</v>
      </c>
      <c r="L1078">
        <v>12980.966</v>
      </c>
      <c r="M1078">
        <v>461.56112141259803</v>
      </c>
      <c r="O1078">
        <v>18.22</v>
      </c>
      <c r="P1078">
        <v>12980.966</v>
      </c>
      <c r="Q1078">
        <v>0.99906521104658197</v>
      </c>
      <c r="R1078">
        <v>466.53176726050702</v>
      </c>
      <c r="T1078">
        <v>4.7991422804260303E-2</v>
      </c>
      <c r="U1078">
        <v>0.18192480483783699</v>
      </c>
      <c r="V1078">
        <v>0.209385154575012</v>
      </c>
      <c r="W1078">
        <v>0.209385154575012</v>
      </c>
      <c r="X1078" s="96">
        <v>-3.7032006454282902E-9</v>
      </c>
      <c r="Z1078">
        <v>0.119227382439253</v>
      </c>
      <c r="AA1078">
        <v>8.9426333942993499E-2</v>
      </c>
      <c r="AB1078" s="111">
        <v>0.52055068399984705</v>
      </c>
      <c r="AC1078">
        <v>-4.7459779656429998E-4</v>
      </c>
      <c r="AD1078">
        <v>461.53960175220197</v>
      </c>
      <c r="AE1078" s="111">
        <v>461.29403091835002</v>
      </c>
      <c r="AG1078">
        <v>461.53960175220197</v>
      </c>
      <c r="AI1078" s="96">
        <v>8.5435131945132101E-7</v>
      </c>
      <c r="AK1078">
        <v>462.03322941796898</v>
      </c>
      <c r="AL1078">
        <v>468.96372785923802</v>
      </c>
      <c r="AM1078">
        <v>455.10273097669898</v>
      </c>
      <c r="AN1078">
        <v>3.4446649029979998E-4</v>
      </c>
      <c r="AO1078">
        <v>1.7912257495590001E-4</v>
      </c>
      <c r="AP1078">
        <v>0.1822</v>
      </c>
      <c r="AQ1078" s="96">
        <v>3.4306658218901102E-11</v>
      </c>
      <c r="AR1078" s="96">
        <v>-3.7375073036471901E-9</v>
      </c>
      <c r="AS1078">
        <v>0.96183627454516896</v>
      </c>
      <c r="AT1078">
        <v>1.18141673219413</v>
      </c>
      <c r="AU1078">
        <v>0.96183627454516896</v>
      </c>
      <c r="AV1078">
        <v>0.52055068399984705</v>
      </c>
    </row>
    <row r="1079" spans="1:48">
      <c r="A1079" s="95">
        <v>45791</v>
      </c>
      <c r="B1079" t="b">
        <v>0</v>
      </c>
      <c r="C1079" t="b">
        <v>0</v>
      </c>
      <c r="E1079" t="s">
        <v>109</v>
      </c>
      <c r="F1079">
        <v>5912.0249999999996</v>
      </c>
      <c r="H1079">
        <v>0</v>
      </c>
      <c r="J1079">
        <v>4.3299999999999998E-2</v>
      </c>
      <c r="K1079">
        <v>12995.7839295024</v>
      </c>
      <c r="L1079">
        <v>12996.44</v>
      </c>
      <c r="M1079">
        <v>462.111326751148</v>
      </c>
      <c r="O1079">
        <v>18.22</v>
      </c>
      <c r="P1079">
        <v>12996.44</v>
      </c>
      <c r="Q1079">
        <v>1.00120662500635</v>
      </c>
      <c r="R1079">
        <v>467.09469615714102</v>
      </c>
      <c r="T1079">
        <v>4.7991422804260303E-2</v>
      </c>
      <c r="U1079">
        <v>0.17680796102465501</v>
      </c>
      <c r="V1079">
        <v>0.20640249014819001</v>
      </c>
      <c r="W1079">
        <v>0.20640249014819001</v>
      </c>
      <c r="X1079">
        <v>0</v>
      </c>
      <c r="Z1079">
        <v>0.119227382439253</v>
      </c>
      <c r="AA1079">
        <v>8.93926205808767E-2</v>
      </c>
      <c r="AB1079" s="111">
        <v>0.52826654209177903</v>
      </c>
      <c r="AC1079">
        <v>6.1975244023110005E-4</v>
      </c>
      <c r="AD1079">
        <v>461.53960175220197</v>
      </c>
      <c r="AE1079" s="111">
        <v>461.57991901967603</v>
      </c>
      <c r="AG1079">
        <v>461.53960175220197</v>
      </c>
      <c r="AI1079" s="96">
        <v>1.4192984063494901E-6</v>
      </c>
      <c r="AK1079">
        <v>462.03322941796898</v>
      </c>
      <c r="AL1079">
        <v>468.96372785923802</v>
      </c>
      <c r="AM1079">
        <v>455.10273097669898</v>
      </c>
      <c r="AN1079">
        <v>1.7912257495590001E-4</v>
      </c>
      <c r="AO1079">
        <v>0</v>
      </c>
      <c r="AP1079">
        <v>0.1822</v>
      </c>
      <c r="AQ1079">
        <v>0</v>
      </c>
      <c r="AR1079">
        <v>0</v>
      </c>
      <c r="AS1079">
        <v>0.96183627454516896</v>
      </c>
      <c r="AT1079">
        <v>1.1812310005078399</v>
      </c>
      <c r="AU1079">
        <v>0.96183627454516896</v>
      </c>
      <c r="AV1079">
        <v>0.52826654209177903</v>
      </c>
    </row>
    <row r="1080" spans="1:48">
      <c r="A1080" s="95">
        <v>45791</v>
      </c>
      <c r="B1080" t="b">
        <v>0</v>
      </c>
      <c r="C1080" t="b">
        <v>0</v>
      </c>
      <c r="E1080" t="s">
        <v>110</v>
      </c>
      <c r="F1080">
        <v>5911.9250000000002</v>
      </c>
      <c r="G1080" t="s">
        <v>111</v>
      </c>
      <c r="H1080">
        <v>0</v>
      </c>
      <c r="J1080">
        <v>4.3299999999999998E-2</v>
      </c>
      <c r="K1080">
        <v>12995.7839295024</v>
      </c>
      <c r="L1080">
        <v>12997.892</v>
      </c>
      <c r="M1080">
        <v>462.16295516988799</v>
      </c>
      <c r="N1080">
        <v>467.08679540069699</v>
      </c>
      <c r="O1080">
        <v>18.22</v>
      </c>
      <c r="P1080">
        <v>12997.892</v>
      </c>
      <c r="Q1080">
        <v>0.99998308532186497</v>
      </c>
      <c r="R1080">
        <v>467.08679540069699</v>
      </c>
      <c r="S1080">
        <v>4.6758758078423397E-2</v>
      </c>
      <c r="T1080">
        <v>4.7991422804260303E-2</v>
      </c>
      <c r="U1080">
        <v>0.17142553113474501</v>
      </c>
      <c r="V1080">
        <v>0.20328450205367399</v>
      </c>
      <c r="W1080">
        <v>0.20328450205367399</v>
      </c>
      <c r="X1080">
        <v>0</v>
      </c>
      <c r="Y1080">
        <v>0.119155971172425</v>
      </c>
      <c r="Z1080">
        <v>0.119227382439253</v>
      </c>
      <c r="AA1080">
        <v>8.9357011453967003E-2</v>
      </c>
      <c r="AB1080" s="111">
        <v>0.53590037355304798</v>
      </c>
      <c r="AC1080" s="96">
        <v>5.82560882720351E-5</v>
      </c>
      <c r="AD1080">
        <v>461.53960175220197</v>
      </c>
      <c r="AE1080" s="111">
        <v>461.60680886018298</v>
      </c>
      <c r="AF1080">
        <v>461.60680886018298</v>
      </c>
      <c r="AG1080">
        <v>461.53960175220197</v>
      </c>
      <c r="AH1080" s="95">
        <v>45791</v>
      </c>
      <c r="AI1080" s="96">
        <v>1.24806125775043E-8</v>
      </c>
      <c r="AJ1080">
        <v>462.16295516988799</v>
      </c>
      <c r="AK1080">
        <v>462.03322941796898</v>
      </c>
      <c r="AL1080">
        <v>468.96372785923802</v>
      </c>
      <c r="AM1080">
        <v>455.10273097669898</v>
      </c>
      <c r="AN1080">
        <v>0</v>
      </c>
      <c r="AO1080">
        <v>1.0058421516754E-3</v>
      </c>
      <c r="AP1080">
        <v>0.1822</v>
      </c>
      <c r="AQ1080">
        <v>0</v>
      </c>
      <c r="AR1080">
        <v>0</v>
      </c>
      <c r="AS1080">
        <v>0.96183627454516896</v>
      </c>
      <c r="AT1080">
        <v>1.1814239393364701</v>
      </c>
      <c r="AU1080">
        <v>0.96183627454516896</v>
      </c>
      <c r="AV1080">
        <v>0.53590037355304798</v>
      </c>
    </row>
    <row r="1081" spans="1:48">
      <c r="A1081" s="95">
        <v>45792</v>
      </c>
      <c r="B1081" t="b">
        <v>0</v>
      </c>
      <c r="C1081" t="b">
        <v>0</v>
      </c>
      <c r="E1081" t="s">
        <v>104</v>
      </c>
      <c r="F1081">
        <v>5889.4250000000002</v>
      </c>
      <c r="H1081">
        <v>0</v>
      </c>
      <c r="J1081">
        <v>4.3299999999999998E-2</v>
      </c>
      <c r="K1081">
        <v>13052.719223174799</v>
      </c>
      <c r="L1081">
        <v>12949.507</v>
      </c>
      <c r="M1081">
        <v>460.38251299163397</v>
      </c>
      <c r="O1081">
        <v>18.62</v>
      </c>
      <c r="P1081">
        <v>12949.507</v>
      </c>
      <c r="Q1081">
        <v>0.99619413304465099</v>
      </c>
      <c r="R1081">
        <v>465.30912520080199</v>
      </c>
      <c r="T1081">
        <v>4.6758758078423397E-2</v>
      </c>
      <c r="U1081">
        <v>0.17088113567117599</v>
      </c>
      <c r="V1081">
        <v>0.20217140597873701</v>
      </c>
      <c r="W1081">
        <v>0.20217140597873701</v>
      </c>
      <c r="X1081">
        <v>-1.8164679548966299E-2</v>
      </c>
      <c r="Z1081">
        <v>0.119155971172425</v>
      </c>
      <c r="AA1081">
        <v>8.9676824390082094E-2</v>
      </c>
      <c r="AB1081" s="111">
        <v>0.54449844725514396</v>
      </c>
      <c r="AC1081">
        <v>-2.079257800121E-3</v>
      </c>
      <c r="AD1081">
        <v>461.60680886018298</v>
      </c>
      <c r="AE1081" s="111">
        <v>460.64700930227099</v>
      </c>
      <c r="AG1081">
        <v>461.60680886018298</v>
      </c>
      <c r="AI1081" s="96">
        <v>1.48984558478023E-5</v>
      </c>
      <c r="AK1081">
        <v>462.16295516988799</v>
      </c>
      <c r="AL1081">
        <v>469.09539949743601</v>
      </c>
      <c r="AM1081">
        <v>455.23051084233998</v>
      </c>
      <c r="AN1081">
        <v>1.0058421516754E-3</v>
      </c>
      <c r="AO1081">
        <v>8.4049823633150001E-4</v>
      </c>
      <c r="AP1081">
        <v>0.1862</v>
      </c>
      <c r="AQ1081">
        <v>2.5983846236210002E-4</v>
      </c>
      <c r="AR1081">
        <v>-1.8424518011328401E-2</v>
      </c>
      <c r="AS1081">
        <v>0.96250518016748399</v>
      </c>
      <c r="AT1081">
        <v>1.1816276142800399</v>
      </c>
      <c r="AU1081">
        <v>0.96250518016748399</v>
      </c>
      <c r="AV1081">
        <v>0.54449844725514396</v>
      </c>
    </row>
    <row r="1082" spans="1:48">
      <c r="A1082" s="95">
        <v>45792</v>
      </c>
      <c r="B1082" t="b">
        <v>0</v>
      </c>
      <c r="C1082" t="b">
        <v>0</v>
      </c>
      <c r="E1082" t="s">
        <v>105</v>
      </c>
      <c r="F1082">
        <v>5894.9750000000004</v>
      </c>
      <c r="H1082">
        <v>0</v>
      </c>
      <c r="J1082">
        <v>4.3299999999999998E-2</v>
      </c>
      <c r="K1082">
        <v>13052.719223174799</v>
      </c>
      <c r="L1082">
        <v>12961.8</v>
      </c>
      <c r="M1082">
        <v>460.819555284611</v>
      </c>
      <c r="O1082">
        <v>18.62</v>
      </c>
      <c r="P1082">
        <v>12961.8</v>
      </c>
      <c r="Q1082">
        <v>1.0009423670392199</v>
      </c>
      <c r="R1082">
        <v>465.747617183442</v>
      </c>
      <c r="T1082">
        <v>4.6758758078423397E-2</v>
      </c>
      <c r="U1082">
        <v>0.16596273891229399</v>
      </c>
      <c r="V1082">
        <v>0.199235348366962</v>
      </c>
      <c r="W1082">
        <v>0.199235348366962</v>
      </c>
      <c r="X1082">
        <v>-5.6736641278420001E-3</v>
      </c>
      <c r="Z1082">
        <v>0.119155971172425</v>
      </c>
      <c r="AA1082">
        <v>8.9649828719807895E-2</v>
      </c>
      <c r="AB1082" s="111">
        <v>0.53654636905618402</v>
      </c>
      <c r="AC1082">
        <v>5.1609855594329996E-4</v>
      </c>
      <c r="AD1082">
        <v>461.60680886018298</v>
      </c>
      <c r="AE1082" s="111">
        <v>460.88474855857203</v>
      </c>
      <c r="AG1082">
        <v>461.60680886018298</v>
      </c>
      <c r="AI1082" s="96">
        <v>9.0032058480227203E-7</v>
      </c>
      <c r="AK1082">
        <v>462.16295516988799</v>
      </c>
      <c r="AL1082">
        <v>469.09539949743601</v>
      </c>
      <c r="AM1082">
        <v>455.23051084233998</v>
      </c>
      <c r="AN1082">
        <v>8.4049823633150001E-4</v>
      </c>
      <c r="AO1082">
        <v>6.7515432098759996E-4</v>
      </c>
      <c r="AP1082">
        <v>0.1862</v>
      </c>
      <c r="AQ1082">
        <v>1.1819223028399999E-4</v>
      </c>
      <c r="AR1082">
        <v>-5.7918563581259999E-3</v>
      </c>
      <c r="AS1082">
        <v>0.96250518016748399</v>
      </c>
      <c r="AT1082">
        <v>1.17979419458376</v>
      </c>
      <c r="AU1082">
        <v>0.96250518016748399</v>
      </c>
      <c r="AV1082">
        <v>0.53654636905618402</v>
      </c>
    </row>
    <row r="1083" spans="1:48">
      <c r="A1083" s="95">
        <v>45792</v>
      </c>
      <c r="B1083" t="b">
        <v>0</v>
      </c>
      <c r="C1083" t="b">
        <v>0</v>
      </c>
      <c r="E1083" t="s">
        <v>106</v>
      </c>
      <c r="F1083">
        <v>5924.45</v>
      </c>
      <c r="H1083">
        <v>0</v>
      </c>
      <c r="J1083">
        <v>4.3299999999999998E-2</v>
      </c>
      <c r="K1083">
        <v>13052.719223174799</v>
      </c>
      <c r="L1083">
        <v>13025.977999999999</v>
      </c>
      <c r="M1083">
        <v>463.10121966911402</v>
      </c>
      <c r="O1083">
        <v>18.62</v>
      </c>
      <c r="P1083">
        <v>13025.977999999999</v>
      </c>
      <c r="Q1083">
        <v>1.0050000212045</v>
      </c>
      <c r="R1083">
        <v>468.07636514530498</v>
      </c>
      <c r="T1083">
        <v>4.6758758078423397E-2</v>
      </c>
      <c r="U1083">
        <v>0.16873929570788199</v>
      </c>
      <c r="V1083">
        <v>0.19948646782004201</v>
      </c>
      <c r="W1083">
        <v>0.19948646782004201</v>
      </c>
      <c r="X1083">
        <v>1.0957633429044E-3</v>
      </c>
      <c r="Z1083">
        <v>0.119155971172425</v>
      </c>
      <c r="AA1083">
        <v>9.0038066624659005E-2</v>
      </c>
      <c r="AB1083" s="111">
        <v>0.55000889982753298</v>
      </c>
      <c r="AC1083">
        <v>2.6552657046206001E-3</v>
      </c>
      <c r="AD1083">
        <v>461.60680886018298</v>
      </c>
      <c r="AE1083" s="111">
        <v>462.10852002520198</v>
      </c>
      <c r="AG1083">
        <v>461.60680886018298</v>
      </c>
      <c r="AI1083" s="96">
        <v>2.4394718926286101E-5</v>
      </c>
      <c r="AK1083">
        <v>462.16295516988799</v>
      </c>
      <c r="AL1083">
        <v>469.09539949743601</v>
      </c>
      <c r="AM1083">
        <v>455.23051084233998</v>
      </c>
      <c r="AN1083">
        <v>6.7515432098759996E-4</v>
      </c>
      <c r="AO1083">
        <v>5.0981040564370003E-4</v>
      </c>
      <c r="AP1083">
        <v>0.1862</v>
      </c>
      <c r="AQ1083">
        <v>1.1183408289288E-3</v>
      </c>
      <c r="AR1083" s="96">
        <v>-2.2577486024410999E-5</v>
      </c>
      <c r="AS1083">
        <v>0.96250518016748399</v>
      </c>
      <c r="AT1083">
        <v>1.1799493183986101</v>
      </c>
      <c r="AU1083">
        <v>0.96250518016748399</v>
      </c>
      <c r="AV1083">
        <v>0.55000889982753298</v>
      </c>
    </row>
    <row r="1084" spans="1:48">
      <c r="A1084" s="95">
        <v>45792</v>
      </c>
      <c r="B1084" t="b">
        <v>0</v>
      </c>
      <c r="C1084" t="b">
        <v>0</v>
      </c>
      <c r="E1084" t="s">
        <v>107</v>
      </c>
      <c r="F1084">
        <v>5933.3249999999998</v>
      </c>
      <c r="H1084">
        <v>0</v>
      </c>
      <c r="J1084">
        <v>4.3299999999999998E-2</v>
      </c>
      <c r="K1084">
        <v>13052.719223174799</v>
      </c>
      <c r="L1084">
        <v>13046.365</v>
      </c>
      <c r="M1084">
        <v>463.82602087524202</v>
      </c>
      <c r="O1084">
        <v>18.62</v>
      </c>
      <c r="P1084">
        <v>13046.365</v>
      </c>
      <c r="Q1084">
        <v>1.0014980293529301</v>
      </c>
      <c r="R1084">
        <v>468.77755727970799</v>
      </c>
      <c r="T1084">
        <v>4.6758758078423397E-2</v>
      </c>
      <c r="U1084">
        <v>0.16438804062451001</v>
      </c>
      <c r="V1084">
        <v>0.19680048985630999</v>
      </c>
      <c r="W1084">
        <v>0.19680048985630999</v>
      </c>
      <c r="X1084">
        <v>5.4319186549899999E-4</v>
      </c>
      <c r="Z1084">
        <v>0.119155971172425</v>
      </c>
      <c r="AA1084">
        <v>9.0062430565757801E-2</v>
      </c>
      <c r="AB1084" s="111">
        <v>0.55486518423451703</v>
      </c>
      <c r="AC1084">
        <v>8.6033506700200003E-4</v>
      </c>
      <c r="AD1084">
        <v>461.60680886018298</v>
      </c>
      <c r="AE1084" s="111">
        <v>462.50608818974001</v>
      </c>
      <c r="AG1084">
        <v>461.60680886018298</v>
      </c>
      <c r="AI1084" s="96">
        <v>2.44571975938064E-6</v>
      </c>
      <c r="AK1084">
        <v>462.16295516988799</v>
      </c>
      <c r="AL1084">
        <v>469.09539949743601</v>
      </c>
      <c r="AM1084">
        <v>455.23051084233998</v>
      </c>
      <c r="AN1084">
        <v>5.0981040564370003E-4</v>
      </c>
      <c r="AO1084">
        <v>3.4446649029979998E-4</v>
      </c>
      <c r="AP1084">
        <v>0.1862</v>
      </c>
      <c r="AQ1084">
        <v>5.4322259736170003E-4</v>
      </c>
      <c r="AR1084" s="96">
        <v>-3.0731862721289301E-8</v>
      </c>
      <c r="AS1084">
        <v>0.96250518016748399</v>
      </c>
      <c r="AT1084">
        <v>1.17771193882467</v>
      </c>
      <c r="AU1084">
        <v>0.96250518016748399</v>
      </c>
      <c r="AV1084">
        <v>0.55486518423451703</v>
      </c>
    </row>
    <row r="1085" spans="1:48">
      <c r="A1085" s="95">
        <v>45792</v>
      </c>
      <c r="B1085" t="b">
        <v>0</v>
      </c>
      <c r="C1085" t="b">
        <v>0</v>
      </c>
      <c r="E1085" t="s">
        <v>108</v>
      </c>
      <c r="F1085">
        <v>5936.8249999999998</v>
      </c>
      <c r="H1085">
        <v>0</v>
      </c>
      <c r="J1085">
        <v>4.3299999999999998E-2</v>
      </c>
      <c r="K1085">
        <v>13052.719223174799</v>
      </c>
      <c r="L1085">
        <v>13053.86</v>
      </c>
      <c r="M1085">
        <v>464.09248406452599</v>
      </c>
      <c r="O1085">
        <v>18.62</v>
      </c>
      <c r="P1085">
        <v>13053.86</v>
      </c>
      <c r="Q1085">
        <v>1.0005898884689399</v>
      </c>
      <c r="R1085">
        <v>469.05408375524701</v>
      </c>
      <c r="T1085">
        <v>4.6758758078423397E-2</v>
      </c>
      <c r="U1085">
        <v>0.159489602838494</v>
      </c>
      <c r="V1085">
        <v>0.193871027791858</v>
      </c>
      <c r="W1085">
        <v>0.193871027791858</v>
      </c>
      <c r="X1085" s="96">
        <v>8.4869643766015803E-6</v>
      </c>
      <c r="Z1085">
        <v>0.119155971172425</v>
      </c>
      <c r="AA1085">
        <v>9.00026828421185E-2</v>
      </c>
      <c r="AB1085" s="111">
        <v>0.56243811079981199</v>
      </c>
      <c r="AC1085">
        <v>3.180069421198E-4</v>
      </c>
      <c r="AD1085">
        <v>461.60680886018298</v>
      </c>
      <c r="AE1085" s="111">
        <v>462.65316833655697</v>
      </c>
      <c r="AG1085">
        <v>461.60680886018298</v>
      </c>
      <c r="AI1085" s="96">
        <v>3.2984870783329198E-7</v>
      </c>
      <c r="AK1085">
        <v>462.16295516988799</v>
      </c>
      <c r="AL1085">
        <v>469.09539949743601</v>
      </c>
      <c r="AM1085">
        <v>455.23051084233998</v>
      </c>
      <c r="AN1085">
        <v>3.4446649029979998E-4</v>
      </c>
      <c r="AO1085">
        <v>1.7912257495590001E-4</v>
      </c>
      <c r="AP1085">
        <v>0.1862</v>
      </c>
      <c r="AQ1085" s="96">
        <v>8.4869643817085995E-6</v>
      </c>
      <c r="AR1085" s="96">
        <v>-5.1070259132757201E-15</v>
      </c>
      <c r="AS1085">
        <v>0.96250518016748399</v>
      </c>
      <c r="AT1085">
        <v>1.17757106715132</v>
      </c>
      <c r="AU1085">
        <v>0.96250518016748399</v>
      </c>
      <c r="AV1085">
        <v>0.56243811079981199</v>
      </c>
    </row>
    <row r="1086" spans="1:48">
      <c r="A1086" s="95">
        <v>45792</v>
      </c>
      <c r="B1086" t="b">
        <v>0</v>
      </c>
      <c r="C1086" t="b">
        <v>0</v>
      </c>
      <c r="E1086" t="s">
        <v>109</v>
      </c>
      <c r="F1086">
        <v>5932.9750000000004</v>
      </c>
      <c r="H1086">
        <v>0</v>
      </c>
      <c r="J1086">
        <v>4.3299999999999998E-2</v>
      </c>
      <c r="K1086">
        <v>13052.719223174799</v>
      </c>
      <c r="L1086">
        <v>13044.175999999999</v>
      </c>
      <c r="M1086">
        <v>463.748197269993</v>
      </c>
      <c r="O1086">
        <v>18.62</v>
      </c>
      <c r="P1086">
        <v>13044.175999999999</v>
      </c>
      <c r="Q1086">
        <v>0.99935150522375105</v>
      </c>
      <c r="R1086">
        <v>468.74990463215403</v>
      </c>
      <c r="T1086">
        <v>4.6758758078423397E-2</v>
      </c>
      <c r="U1086">
        <v>0.15481927758827399</v>
      </c>
      <c r="V1086">
        <v>0.19101712438065299</v>
      </c>
      <c r="W1086">
        <v>0.19101712438065299</v>
      </c>
      <c r="X1086">
        <v>0</v>
      </c>
      <c r="Z1086">
        <v>0.119155971172425</v>
      </c>
      <c r="AA1086">
        <v>9.0028217956752796E-2</v>
      </c>
      <c r="AB1086" s="111">
        <v>0.570936756151601</v>
      </c>
      <c r="AC1086">
        <v>-4.1809431674970002E-4</v>
      </c>
      <c r="AD1086">
        <v>461.60680886018298</v>
      </c>
      <c r="AE1086" s="111">
        <v>462.45973567624901</v>
      </c>
      <c r="AG1086">
        <v>461.60680886018298</v>
      </c>
      <c r="AI1086" s="96">
        <v>5.5074928372405999E-7</v>
      </c>
      <c r="AK1086">
        <v>462.16295516988799</v>
      </c>
      <c r="AL1086">
        <v>469.09539949743601</v>
      </c>
      <c r="AM1086">
        <v>455.23051084233998</v>
      </c>
      <c r="AN1086">
        <v>1.7912257495590001E-4</v>
      </c>
      <c r="AO1086">
        <v>0</v>
      </c>
      <c r="AP1086">
        <v>0.1862</v>
      </c>
      <c r="AQ1086">
        <v>0</v>
      </c>
      <c r="AR1086">
        <v>0</v>
      </c>
      <c r="AS1086">
        <v>0.96250518016748399</v>
      </c>
      <c r="AT1086">
        <v>1.17791642907803</v>
      </c>
      <c r="AU1086">
        <v>0.96250518016748399</v>
      </c>
      <c r="AV1086">
        <v>0.570936756151601</v>
      </c>
    </row>
    <row r="1087" spans="1:48">
      <c r="A1087" s="95">
        <v>45792</v>
      </c>
      <c r="B1087" t="b">
        <v>0</v>
      </c>
      <c r="C1087" t="b">
        <v>0</v>
      </c>
      <c r="E1087" t="s">
        <v>110</v>
      </c>
      <c r="F1087">
        <v>5933.5874999999996</v>
      </c>
      <c r="G1087" t="s">
        <v>111</v>
      </c>
      <c r="H1087">
        <v>0</v>
      </c>
      <c r="J1087">
        <v>4.3299999999999998E-2</v>
      </c>
      <c r="K1087">
        <v>13052.719223174799</v>
      </c>
      <c r="L1087">
        <v>13044.763999999999</v>
      </c>
      <c r="M1087">
        <v>463.76910192046699</v>
      </c>
      <c r="N1087">
        <v>468.798296765374</v>
      </c>
      <c r="O1087">
        <v>18.62</v>
      </c>
      <c r="P1087">
        <v>13044.763999999999</v>
      </c>
      <c r="Q1087">
        <v>1.0001032365718701</v>
      </c>
      <c r="R1087">
        <v>468.798296765374</v>
      </c>
      <c r="S1087">
        <v>4.3299999999999998E-2</v>
      </c>
      <c r="T1087">
        <v>4.6758758078423397E-2</v>
      </c>
      <c r="U1087">
        <v>0.150103575061353</v>
      </c>
      <c r="V1087">
        <v>0.18813033535415</v>
      </c>
      <c r="W1087">
        <v>0.18813033535415</v>
      </c>
      <c r="X1087">
        <v>0</v>
      </c>
      <c r="Y1087">
        <v>0.11903790581965</v>
      </c>
      <c r="Z1087">
        <v>0.119155971172425</v>
      </c>
      <c r="AA1087">
        <v>9.0021678098279503E-2</v>
      </c>
      <c r="AB1087" s="111">
        <v>0.57946687281651499</v>
      </c>
      <c r="AC1087" s="96">
        <v>2.48834405722764E-5</v>
      </c>
      <c r="AD1087">
        <v>461.60680886018298</v>
      </c>
      <c r="AE1087" s="111">
        <v>462.47124326559901</v>
      </c>
      <c r="AF1087">
        <v>462.47124326559901</v>
      </c>
      <c r="AG1087">
        <v>461.60680886018298</v>
      </c>
      <c r="AH1087" s="95">
        <v>45792</v>
      </c>
      <c r="AI1087" s="96">
        <v>2.0318974050810901E-9</v>
      </c>
      <c r="AJ1087">
        <v>463.76910192046699</v>
      </c>
      <c r="AK1087">
        <v>462.16295516988799</v>
      </c>
      <c r="AL1087">
        <v>469.09539949743601</v>
      </c>
      <c r="AM1087">
        <v>455.23051084233998</v>
      </c>
      <c r="AN1087">
        <v>0</v>
      </c>
      <c r="AO1087">
        <v>1.0058421516754E-3</v>
      </c>
      <c r="AP1087">
        <v>0.1862</v>
      </c>
      <c r="AQ1087">
        <v>0</v>
      </c>
      <c r="AR1087">
        <v>0</v>
      </c>
      <c r="AS1087">
        <v>0.96250518016748399</v>
      </c>
      <c r="AT1087">
        <v>1.1777688679677201</v>
      </c>
      <c r="AU1087">
        <v>0.96250518016748399</v>
      </c>
      <c r="AV1087">
        <v>0.57946687281651499</v>
      </c>
    </row>
    <row r="1088" spans="1:48">
      <c r="A1088" s="95">
        <v>45793</v>
      </c>
      <c r="B1088" t="b">
        <v>0</v>
      </c>
      <c r="C1088" t="b">
        <v>0</v>
      </c>
      <c r="E1088" t="s">
        <v>104</v>
      </c>
      <c r="F1088">
        <v>5939.7</v>
      </c>
      <c r="H1088">
        <v>0</v>
      </c>
      <c r="J1088">
        <v>4.3299999999999998E-2</v>
      </c>
      <c r="K1088">
        <v>13145.881634551701</v>
      </c>
      <c r="L1088">
        <v>13065.89</v>
      </c>
      <c r="M1088">
        <v>464.46439503121201</v>
      </c>
      <c r="O1088">
        <v>17.829999999999998</v>
      </c>
      <c r="P1088">
        <v>13065.89</v>
      </c>
      <c r="Q1088">
        <v>1.0010301525004901</v>
      </c>
      <c r="R1088">
        <v>469.28123050301201</v>
      </c>
      <c r="T1088">
        <v>4.3299999999999998E-2</v>
      </c>
      <c r="U1088">
        <v>0.14634464562955099</v>
      </c>
      <c r="V1088">
        <v>0.18560711439639599</v>
      </c>
      <c r="W1088">
        <v>0.18560711439639599</v>
      </c>
      <c r="X1088">
        <v>4.1789699817596998E-3</v>
      </c>
      <c r="Z1088">
        <v>0.11903790581965</v>
      </c>
      <c r="AA1088">
        <v>8.9517059424701395E-2</v>
      </c>
      <c r="AB1088" s="111">
        <v>0.58903343436640598</v>
      </c>
      <c r="AC1088">
        <v>8.539042765935E-4</v>
      </c>
      <c r="AD1088">
        <v>462.47124326559901</v>
      </c>
      <c r="AE1088" s="111">
        <v>462.86614943802499</v>
      </c>
      <c r="AG1088">
        <v>462.47124326559901</v>
      </c>
      <c r="AI1088" s="96">
        <v>2.2443032219542101E-6</v>
      </c>
      <c r="AK1088">
        <v>463.76910192046699</v>
      </c>
      <c r="AL1088">
        <v>470.72563844927402</v>
      </c>
      <c r="AM1088">
        <v>456.81256539165997</v>
      </c>
      <c r="AN1088">
        <v>1.0058421516754E-3</v>
      </c>
      <c r="AO1088">
        <v>8.4049823633150001E-4</v>
      </c>
      <c r="AP1088">
        <v>0.17829999999999999</v>
      </c>
      <c r="AQ1088">
        <v>4.8284476249715004E-3</v>
      </c>
      <c r="AR1088">
        <v>-6.4947764321179999E-4</v>
      </c>
      <c r="AS1088">
        <v>0.96360919601877504</v>
      </c>
      <c r="AT1088">
        <v>1.1778066659406301</v>
      </c>
      <c r="AU1088">
        <v>0.96360919601877504</v>
      </c>
      <c r="AV1088">
        <v>0.58903343436640598</v>
      </c>
    </row>
    <row r="1089" spans="1:48">
      <c r="A1089" s="95">
        <v>45793</v>
      </c>
      <c r="B1089" t="b">
        <v>0</v>
      </c>
      <c r="C1089" t="b">
        <v>0</v>
      </c>
      <c r="E1089" t="s">
        <v>105</v>
      </c>
      <c r="F1089">
        <v>5934.4125000000004</v>
      </c>
      <c r="H1089">
        <v>0</v>
      </c>
      <c r="J1089">
        <v>4.3299999999999998E-2</v>
      </c>
      <c r="K1089">
        <v>13145.881634551701</v>
      </c>
      <c r="L1089">
        <v>13053.431</v>
      </c>
      <c r="M1089">
        <v>464.02150427538197</v>
      </c>
      <c r="O1089">
        <v>17.829999999999998</v>
      </c>
      <c r="P1089">
        <v>13053.431</v>
      </c>
      <c r="Q1089">
        <v>0.99910980352543</v>
      </c>
      <c r="R1089">
        <v>468.86347800603602</v>
      </c>
      <c r="T1089">
        <v>4.3299999999999998E-2</v>
      </c>
      <c r="U1089">
        <v>0.14222544770651699</v>
      </c>
      <c r="V1089">
        <v>0.18293349852253299</v>
      </c>
      <c r="W1089">
        <v>0.18293349852253299</v>
      </c>
      <c r="X1089">
        <v>6.2787583002079999E-4</v>
      </c>
      <c r="Z1089">
        <v>0.11903790581965</v>
      </c>
      <c r="AA1089">
        <v>8.9562612941646497E-2</v>
      </c>
      <c r="AB1089" s="111">
        <v>0.597041001917061</v>
      </c>
      <c r="AC1089">
        <v>-5.6247451635109999E-4</v>
      </c>
      <c r="AD1089">
        <v>462.47124326559901</v>
      </c>
      <c r="AE1089" s="111">
        <v>462.60579902448501</v>
      </c>
      <c r="AG1089">
        <v>462.47124326559901</v>
      </c>
      <c r="AI1089" s="96">
        <v>9.1012839329766702E-7</v>
      </c>
      <c r="AK1089">
        <v>463.76910192046699</v>
      </c>
      <c r="AL1089">
        <v>470.72563844927402</v>
      </c>
      <c r="AM1089">
        <v>456.81256539165997</v>
      </c>
      <c r="AN1089">
        <v>8.4049823633150001E-4</v>
      </c>
      <c r="AO1089">
        <v>6.7515432098759996E-4</v>
      </c>
      <c r="AP1089">
        <v>0.17829999999999999</v>
      </c>
      <c r="AQ1089">
        <v>9.8767730828849994E-4</v>
      </c>
      <c r="AR1089">
        <v>-3.5980147826759998E-4</v>
      </c>
      <c r="AS1089">
        <v>0.96360919601877504</v>
      </c>
      <c r="AT1089">
        <v>1.1807112678671201</v>
      </c>
      <c r="AU1089">
        <v>0.96360919601877504</v>
      </c>
      <c r="AV1089">
        <v>0.597041001917061</v>
      </c>
    </row>
    <row r="1090" spans="1:48">
      <c r="A1090" s="95">
        <v>45793</v>
      </c>
      <c r="B1090" t="b">
        <v>0</v>
      </c>
      <c r="C1090" t="b">
        <v>0</v>
      </c>
      <c r="E1090" t="s">
        <v>106</v>
      </c>
      <c r="F1090">
        <v>5944.8874999999998</v>
      </c>
      <c r="H1090">
        <v>0</v>
      </c>
      <c r="J1090">
        <v>4.3299999999999998E-2</v>
      </c>
      <c r="K1090">
        <v>13145.881634551701</v>
      </c>
      <c r="L1090">
        <v>13077.145</v>
      </c>
      <c r="M1090">
        <v>464.86448616668599</v>
      </c>
      <c r="O1090">
        <v>17.829999999999998</v>
      </c>
      <c r="P1090">
        <v>13077.145</v>
      </c>
      <c r="Q1090">
        <v>1.00176512839308</v>
      </c>
      <c r="R1090">
        <v>469.69108224354301</v>
      </c>
      <c r="T1090">
        <v>4.3299999999999998E-2</v>
      </c>
      <c r="U1090">
        <v>0.13915124517048999</v>
      </c>
      <c r="V1090">
        <v>0.180651772211323</v>
      </c>
      <c r="W1090">
        <v>0.180651772211323</v>
      </c>
      <c r="X1090">
        <v>9.2756678511210001E-4</v>
      </c>
      <c r="Z1090">
        <v>0.11903790581965</v>
      </c>
      <c r="AA1090">
        <v>8.9606349515824704E-2</v>
      </c>
      <c r="AB1090" s="111">
        <v>0.60576689582367205</v>
      </c>
      <c r="AC1090">
        <v>1.0837641102985E-3</v>
      </c>
      <c r="AD1090">
        <v>462.47124326559901</v>
      </c>
      <c r="AE1090" s="111">
        <v>463.10715458668301</v>
      </c>
      <c r="AG1090">
        <v>462.47124326559901</v>
      </c>
      <c r="AI1090" s="96">
        <v>3.2943663614689001E-6</v>
      </c>
      <c r="AK1090">
        <v>463.76910192046699</v>
      </c>
      <c r="AL1090">
        <v>470.72563844927402</v>
      </c>
      <c r="AM1090">
        <v>456.81256539165997</v>
      </c>
      <c r="AN1090">
        <v>6.7515432098759996E-4</v>
      </c>
      <c r="AO1090">
        <v>5.0981040564370003E-4</v>
      </c>
      <c r="AP1090">
        <v>0.17829999999999999</v>
      </c>
      <c r="AQ1090">
        <v>9.3462069973560002E-4</v>
      </c>
      <c r="AR1090" s="96">
        <v>-7.0539146235226699E-6</v>
      </c>
      <c r="AS1090">
        <v>0.96360919601877504</v>
      </c>
      <c r="AT1090">
        <v>1.18045002354048</v>
      </c>
      <c r="AU1090">
        <v>0.96360919601877504</v>
      </c>
      <c r="AV1090">
        <v>0.60576689582367205</v>
      </c>
    </row>
    <row r="1091" spans="1:48">
      <c r="A1091" s="95">
        <v>45793</v>
      </c>
      <c r="B1091" t="b">
        <v>0</v>
      </c>
      <c r="C1091" t="b">
        <v>0</v>
      </c>
      <c r="E1091" t="s">
        <v>107</v>
      </c>
      <c r="F1091">
        <v>5953.1750000000002</v>
      </c>
      <c r="H1091">
        <v>0</v>
      </c>
      <c r="J1091">
        <v>4.3299999999999998E-2</v>
      </c>
      <c r="K1091">
        <v>13145.881634551701</v>
      </c>
      <c r="L1091">
        <v>13095.064</v>
      </c>
      <c r="M1091">
        <v>465.501468224132</v>
      </c>
      <c r="O1091">
        <v>17.829999999999998</v>
      </c>
      <c r="P1091">
        <v>13095.064</v>
      </c>
      <c r="Q1091">
        <v>1.0013940549758</v>
      </c>
      <c r="R1091">
        <v>470.34585743383798</v>
      </c>
      <c r="T1091">
        <v>4.3299999999999998E-2</v>
      </c>
      <c r="U1091">
        <v>0.13564563194301199</v>
      </c>
      <c r="V1091">
        <v>0.17819999216143201</v>
      </c>
      <c r="W1091">
        <v>0.17819999216143201</v>
      </c>
      <c r="X1091">
        <v>3.7474862831109998E-4</v>
      </c>
      <c r="Z1091">
        <v>0.11903790581965</v>
      </c>
      <c r="AA1091">
        <v>8.9591031238547295E-2</v>
      </c>
      <c r="AB1091" s="111">
        <v>0.61341804835730995</v>
      </c>
      <c r="AC1091">
        <v>8.2928892224980004E-4</v>
      </c>
      <c r="AD1091">
        <v>462.47124326559901</v>
      </c>
      <c r="AE1091" s="111">
        <v>463.491204219797</v>
      </c>
      <c r="AG1091">
        <v>462.47124326559901</v>
      </c>
      <c r="AI1091" s="96">
        <v>1.8750243260700901E-6</v>
      </c>
      <c r="AK1091">
        <v>463.76910192046699</v>
      </c>
      <c r="AL1091">
        <v>470.72563844927402</v>
      </c>
      <c r="AM1091">
        <v>456.81256539165997</v>
      </c>
      <c r="AN1091">
        <v>5.0981040564370003E-4</v>
      </c>
      <c r="AO1091">
        <v>3.4446649029979998E-4</v>
      </c>
      <c r="AP1091">
        <v>0.17829999999999999</v>
      </c>
      <c r="AQ1091">
        <v>3.7475477958119998E-4</v>
      </c>
      <c r="AR1091" s="96">
        <v>-6.1512701599042397E-9</v>
      </c>
      <c r="AS1091">
        <v>0.96360919601877504</v>
      </c>
      <c r="AT1091">
        <v>1.18019901966041</v>
      </c>
      <c r="AU1091">
        <v>0.96360919601877504</v>
      </c>
      <c r="AV1091">
        <v>0.61341804835730995</v>
      </c>
    </row>
    <row r="1092" spans="1:48">
      <c r="A1092" s="95">
        <v>45793</v>
      </c>
      <c r="B1092" t="b">
        <v>0</v>
      </c>
      <c r="C1092" t="b">
        <v>0</v>
      </c>
      <c r="E1092" t="s">
        <v>108</v>
      </c>
      <c r="F1092">
        <v>5961.7</v>
      </c>
      <c r="H1092">
        <v>0</v>
      </c>
      <c r="J1092">
        <v>4.3299999999999998E-2</v>
      </c>
      <c r="K1092">
        <v>13145.881634551701</v>
      </c>
      <c r="L1092">
        <v>13113.781999999999</v>
      </c>
      <c r="M1092">
        <v>466.16685301967198</v>
      </c>
      <c r="O1092">
        <v>17.829999999999998</v>
      </c>
      <c r="P1092">
        <v>13113.781999999999</v>
      </c>
      <c r="Q1092">
        <v>1.00143200897</v>
      </c>
      <c r="R1092">
        <v>471.01939692068697</v>
      </c>
      <c r="T1092">
        <v>4.3299999999999998E-2</v>
      </c>
      <c r="U1092">
        <v>0.13233175430694499</v>
      </c>
      <c r="V1092">
        <v>0.17581396440689301</v>
      </c>
      <c r="W1092">
        <v>0.17581396440689301</v>
      </c>
      <c r="X1092" s="96">
        <v>2.28116092248727E-5</v>
      </c>
      <c r="Z1092">
        <v>0.11903790581965</v>
      </c>
      <c r="AA1092">
        <v>8.9399919510637194E-2</v>
      </c>
      <c r="AB1092" s="111">
        <v>0.62185781378582194</v>
      </c>
      <c r="AC1092">
        <v>8.7597182436889999E-4</v>
      </c>
      <c r="AD1092">
        <v>462.47124326559901</v>
      </c>
      <c r="AE1092" s="111">
        <v>463.89720945553597</v>
      </c>
      <c r="AG1092">
        <v>462.47124326559901</v>
      </c>
      <c r="AI1092" s="96">
        <v>2.0402492502601502E-6</v>
      </c>
      <c r="AK1092">
        <v>463.76910192046699</v>
      </c>
      <c r="AL1092">
        <v>470.72563844927402</v>
      </c>
      <c r="AM1092">
        <v>456.81256539165997</v>
      </c>
      <c r="AN1092">
        <v>3.4446649029979998E-4</v>
      </c>
      <c r="AO1092">
        <v>1.7912257495590001E-4</v>
      </c>
      <c r="AP1092">
        <v>0.17829999999999999</v>
      </c>
      <c r="AQ1092" s="96">
        <v>2.28116092248727E-5</v>
      </c>
      <c r="AR1092">
        <v>0</v>
      </c>
      <c r="AS1092">
        <v>0.96360919601877504</v>
      </c>
      <c r="AT1092">
        <v>1.1802869511599801</v>
      </c>
      <c r="AU1092">
        <v>0.96360919601877504</v>
      </c>
      <c r="AV1092">
        <v>0.62185781378582194</v>
      </c>
    </row>
    <row r="1093" spans="1:48">
      <c r="A1093" s="95">
        <v>45793</v>
      </c>
      <c r="B1093" t="b">
        <v>0</v>
      </c>
      <c r="C1093" t="b">
        <v>0</v>
      </c>
      <c r="E1093" t="s">
        <v>109</v>
      </c>
      <c r="F1093">
        <v>5970.6</v>
      </c>
      <c r="H1093">
        <v>0</v>
      </c>
      <c r="J1093">
        <v>4.3299999999999998E-2</v>
      </c>
      <c r="K1093">
        <v>13145.881634551701</v>
      </c>
      <c r="L1093">
        <v>13132.308999999999</v>
      </c>
      <c r="M1093">
        <v>466.82544817444</v>
      </c>
      <c r="O1093">
        <v>17.829999999999998</v>
      </c>
      <c r="P1093">
        <v>13132.308999999999</v>
      </c>
      <c r="Q1093">
        <v>1.00149286277404</v>
      </c>
      <c r="R1093">
        <v>471.72256424420101</v>
      </c>
      <c r="T1093">
        <v>4.3299999999999998E-2</v>
      </c>
      <c r="U1093">
        <v>0.12911989441420799</v>
      </c>
      <c r="V1093">
        <v>0.17346097930596399</v>
      </c>
      <c r="W1093">
        <v>0.17346097930596399</v>
      </c>
      <c r="X1093">
        <v>0</v>
      </c>
      <c r="Z1093">
        <v>0.11903790581965</v>
      </c>
      <c r="AA1093">
        <v>8.9367440703058507E-2</v>
      </c>
      <c r="AB1093" s="111">
        <v>0.63029724581885505</v>
      </c>
      <c r="AC1093">
        <v>8.7770960572770005E-4</v>
      </c>
      <c r="AD1093">
        <v>462.47124326559901</v>
      </c>
      <c r="AE1093" s="111">
        <v>464.30437649234602</v>
      </c>
      <c r="AG1093">
        <v>462.47124326559901</v>
      </c>
      <c r="AI1093" s="96">
        <v>1.9931550213518901E-6</v>
      </c>
      <c r="AK1093">
        <v>463.76910192046699</v>
      </c>
      <c r="AL1093">
        <v>470.72563844927402</v>
      </c>
      <c r="AM1093">
        <v>456.81256539165997</v>
      </c>
      <c r="AN1093">
        <v>1.7912257495590001E-4</v>
      </c>
      <c r="AO1093">
        <v>0</v>
      </c>
      <c r="AP1093">
        <v>0.17829999999999999</v>
      </c>
      <c r="AQ1093">
        <v>0</v>
      </c>
      <c r="AR1093">
        <v>0</v>
      </c>
      <c r="AS1093">
        <v>0.96360919601877504</v>
      </c>
      <c r="AT1093">
        <v>1.18138217699773</v>
      </c>
      <c r="AU1093">
        <v>0.96360919601877504</v>
      </c>
      <c r="AV1093">
        <v>0.63029724581885505</v>
      </c>
    </row>
    <row r="1094" spans="1:48">
      <c r="A1094" s="95">
        <v>45793</v>
      </c>
      <c r="B1094" t="b">
        <v>0</v>
      </c>
      <c r="C1094" t="b">
        <v>0</v>
      </c>
      <c r="E1094" t="s">
        <v>110</v>
      </c>
      <c r="F1094">
        <v>5973.1875</v>
      </c>
      <c r="G1094" t="s">
        <v>111</v>
      </c>
      <c r="H1094">
        <v>0</v>
      </c>
      <c r="J1094">
        <v>4.3299999999999998E-2</v>
      </c>
      <c r="K1094">
        <v>13145.881634551701</v>
      </c>
      <c r="L1094">
        <v>13138.392</v>
      </c>
      <c r="M1094">
        <v>467.04168579124098</v>
      </c>
      <c r="N1094">
        <v>471.92699631718898</v>
      </c>
      <c r="O1094">
        <v>17.829999999999998</v>
      </c>
      <c r="P1094">
        <v>13138.392</v>
      </c>
      <c r="Q1094">
        <v>1.0004333735302899</v>
      </c>
      <c r="R1094">
        <v>471.92699631718898</v>
      </c>
      <c r="S1094">
        <v>4.7453065961938101E-2</v>
      </c>
      <c r="T1094">
        <v>4.3299999999999998E-2</v>
      </c>
      <c r="U1094">
        <v>0.12527700932854299</v>
      </c>
      <c r="V1094">
        <v>0.17087246525382799</v>
      </c>
      <c r="W1094">
        <v>0.17087246525382799</v>
      </c>
      <c r="X1094">
        <v>0</v>
      </c>
      <c r="Y1094">
        <v>0.11923245750868799</v>
      </c>
      <c r="Z1094">
        <v>0.11903790581965</v>
      </c>
      <c r="AA1094">
        <v>8.9361667402923103E-2</v>
      </c>
      <c r="AB1094" s="111">
        <v>0.63884718041799204</v>
      </c>
      <c r="AC1094">
        <v>2.9110418495400002E-4</v>
      </c>
      <c r="AD1094">
        <v>462.47124326559901</v>
      </c>
      <c r="AE1094" s="111">
        <v>464.43953743943501</v>
      </c>
      <c r="AF1094">
        <v>464.43953743943501</v>
      </c>
      <c r="AG1094">
        <v>462.47124326559901</v>
      </c>
      <c r="AH1094" s="95">
        <v>45793</v>
      </c>
      <c r="AI1094" s="96">
        <v>2.1446297033153399E-7</v>
      </c>
      <c r="AJ1094">
        <v>467.04168579124098</v>
      </c>
      <c r="AK1094">
        <v>463.76910192046699</v>
      </c>
      <c r="AL1094">
        <v>470.72563844927402</v>
      </c>
      <c r="AM1094">
        <v>456.81256539165997</v>
      </c>
      <c r="AN1094">
        <v>0</v>
      </c>
      <c r="AO1094">
        <v>1.0058421516754E-3</v>
      </c>
      <c r="AP1094">
        <v>0.17829999999999999</v>
      </c>
      <c r="AQ1094">
        <v>0</v>
      </c>
      <c r="AR1094">
        <v>0</v>
      </c>
      <c r="AS1094">
        <v>0.96360919601877504</v>
      </c>
      <c r="AT1094">
        <v>1.18156797372633</v>
      </c>
      <c r="AU1094">
        <v>0.96360919601877504</v>
      </c>
      <c r="AV1094">
        <v>0.63884718041799204</v>
      </c>
    </row>
    <row r="1095" spans="1:48">
      <c r="A1095" s="95">
        <v>45796</v>
      </c>
      <c r="B1095" t="b">
        <v>0</v>
      </c>
      <c r="C1095" t="b">
        <v>0</v>
      </c>
      <c r="E1095" t="s">
        <v>104</v>
      </c>
      <c r="F1095">
        <v>5940</v>
      </c>
      <c r="H1095">
        <v>0</v>
      </c>
      <c r="J1095">
        <v>4.3299999999999998E-2</v>
      </c>
      <c r="K1095">
        <v>13159.309244742301</v>
      </c>
      <c r="L1095">
        <v>13067.053</v>
      </c>
      <c r="M1095">
        <v>464.32104919005599</v>
      </c>
      <c r="O1095">
        <v>17.239999999999998</v>
      </c>
      <c r="P1095">
        <v>13067.053</v>
      </c>
      <c r="Q1095">
        <v>0.99444392127318904</v>
      </c>
      <c r="R1095">
        <v>469.30493277234399</v>
      </c>
      <c r="T1095">
        <v>4.7453065961938101E-2</v>
      </c>
      <c r="U1095">
        <v>0.13551839051321801</v>
      </c>
      <c r="V1095">
        <v>0.17357349977155601</v>
      </c>
      <c r="W1095">
        <v>0.17357349977155601</v>
      </c>
      <c r="X1095">
        <v>-3.1605117689555498E-2</v>
      </c>
      <c r="Z1095">
        <v>0.11923245750868799</v>
      </c>
      <c r="AA1095">
        <v>9.0454373529939999E-2</v>
      </c>
      <c r="AB1095" s="111">
        <v>0.64729973174823596</v>
      </c>
      <c r="AC1095">
        <v>-3.7639592240122002E-3</v>
      </c>
      <c r="AD1095">
        <v>464.43953743943501</v>
      </c>
      <c r="AE1095" s="111">
        <v>462.69140595849399</v>
      </c>
      <c r="AG1095">
        <v>464.43953743943501</v>
      </c>
      <c r="AI1095" s="96">
        <v>3.4132320908609498E-5</v>
      </c>
      <c r="AK1095">
        <v>467.04168579124098</v>
      </c>
      <c r="AL1095">
        <v>474.04731107810898</v>
      </c>
      <c r="AM1095">
        <v>460.03606050437202</v>
      </c>
      <c r="AN1095">
        <v>1.0058421516754E-3</v>
      </c>
      <c r="AO1095">
        <v>8.4049823633150001E-4</v>
      </c>
      <c r="AP1095">
        <v>0.1724</v>
      </c>
      <c r="AQ1095" s="96">
        <v>1.6972147745245799E-5</v>
      </c>
      <c r="AR1095">
        <v>-3.16220898373007E-2</v>
      </c>
      <c r="AS1095">
        <v>0.96178870366924196</v>
      </c>
      <c r="AT1095">
        <v>1.18160099006941</v>
      </c>
      <c r="AU1095">
        <v>0.96178870366924196</v>
      </c>
      <c r="AV1095">
        <v>0.64729973174823596</v>
      </c>
    </row>
    <row r="1096" spans="1:48">
      <c r="A1096" s="95">
        <v>45796</v>
      </c>
      <c r="B1096" t="b">
        <v>0</v>
      </c>
      <c r="C1096" t="b">
        <v>0</v>
      </c>
      <c r="E1096" t="s">
        <v>105</v>
      </c>
      <c r="F1096">
        <v>5953.75</v>
      </c>
      <c r="H1096">
        <v>0</v>
      </c>
      <c r="J1096">
        <v>4.3299999999999998E-2</v>
      </c>
      <c r="K1096">
        <v>13159.309244742301</v>
      </c>
      <c r="L1096">
        <v>13097.08</v>
      </c>
      <c r="M1096">
        <v>465.38802030772399</v>
      </c>
      <c r="O1096">
        <v>17.239999999999998</v>
      </c>
      <c r="P1096">
        <v>13097.08</v>
      </c>
      <c r="Q1096">
        <v>1.00231481481481</v>
      </c>
      <c r="R1096">
        <v>470.39128678339102</v>
      </c>
      <c r="T1096">
        <v>4.7453065961938101E-2</v>
      </c>
      <c r="U1096">
        <v>0.133495012486919</v>
      </c>
      <c r="V1096">
        <v>0.17176357631660999</v>
      </c>
      <c r="W1096">
        <v>0.17176357631660999</v>
      </c>
      <c r="X1096">
        <v>-4.8591897071871004E-3</v>
      </c>
      <c r="Z1096">
        <v>0.11923245750868799</v>
      </c>
      <c r="AA1096">
        <v>9.0453621051800798E-2</v>
      </c>
      <c r="AB1096" s="111">
        <v>0.61811008037233095</v>
      </c>
      <c r="AC1096">
        <v>1.4845219326076E-3</v>
      </c>
      <c r="AD1096">
        <v>464.43953743943501</v>
      </c>
      <c r="AE1096" s="111">
        <v>463.378281498668</v>
      </c>
      <c r="AG1096">
        <v>464.43953743943501</v>
      </c>
      <c r="AI1096" s="96">
        <v>5.2683129405447099E-6</v>
      </c>
      <c r="AK1096">
        <v>467.04168579124098</v>
      </c>
      <c r="AL1096">
        <v>474.04731107810898</v>
      </c>
      <c r="AM1096">
        <v>460.03606050437202</v>
      </c>
      <c r="AN1096">
        <v>8.4049823633150001E-4</v>
      </c>
      <c r="AO1096">
        <v>6.7515432098759996E-4</v>
      </c>
      <c r="AP1096">
        <v>0.1724</v>
      </c>
      <c r="AQ1096" s="96">
        <v>1.9508447583901599E-5</v>
      </c>
      <c r="AR1096">
        <v>-4.8786981547709997E-3</v>
      </c>
      <c r="AS1096">
        <v>0.96178870366924196</v>
      </c>
      <c r="AT1096">
        <v>1.17529729366316</v>
      </c>
      <c r="AU1096">
        <v>0.96178870366924196</v>
      </c>
      <c r="AV1096">
        <v>0.61811008037233095</v>
      </c>
    </row>
    <row r="1097" spans="1:48">
      <c r="A1097" s="95">
        <v>45796</v>
      </c>
      <c r="B1097" t="b">
        <v>0</v>
      </c>
      <c r="C1097" t="b">
        <v>0</v>
      </c>
      <c r="E1097" t="s">
        <v>106</v>
      </c>
      <c r="F1097">
        <v>5962.3625000000002</v>
      </c>
      <c r="H1097">
        <v>0</v>
      </c>
      <c r="J1097">
        <v>4.3299999999999998E-2</v>
      </c>
      <c r="K1097">
        <v>13159.309244742301</v>
      </c>
      <c r="L1097">
        <v>13116.378000000001</v>
      </c>
      <c r="M1097">
        <v>466.07375010519797</v>
      </c>
      <c r="O1097">
        <v>17.239999999999998</v>
      </c>
      <c r="P1097">
        <v>13116.378000000001</v>
      </c>
      <c r="Q1097">
        <v>1.0014465672895201</v>
      </c>
      <c r="R1097">
        <v>471.07173943212899</v>
      </c>
      <c r="T1097">
        <v>4.7453065961938101E-2</v>
      </c>
      <c r="U1097">
        <v>0.130311596348203</v>
      </c>
      <c r="V1097">
        <v>0.169506250053894</v>
      </c>
      <c r="W1097">
        <v>0.169506250053894</v>
      </c>
      <c r="X1097">
        <v>-3.9506986737109997E-4</v>
      </c>
      <c r="Z1097">
        <v>0.11923245750868799</v>
      </c>
      <c r="AA1097">
        <v>9.0466885333066599E-2</v>
      </c>
      <c r="AB1097" s="111">
        <v>0.64394153460151804</v>
      </c>
      <c r="AC1097">
        <v>9.0817622468290001E-4</v>
      </c>
      <c r="AD1097">
        <v>464.43953743943501</v>
      </c>
      <c r="AE1097" s="111">
        <v>463.79911063695999</v>
      </c>
      <c r="AG1097">
        <v>464.43953743943501</v>
      </c>
      <c r="AI1097" s="96">
        <v>2.1678844053976901E-6</v>
      </c>
      <c r="AK1097">
        <v>467.04168579124098</v>
      </c>
      <c r="AL1097">
        <v>474.04731107810898</v>
      </c>
      <c r="AM1097">
        <v>460.03606050437202</v>
      </c>
      <c r="AN1097">
        <v>6.7515432098759996E-4</v>
      </c>
      <c r="AO1097">
        <v>5.0981040564370003E-4</v>
      </c>
      <c r="AP1097">
        <v>0.1724</v>
      </c>
      <c r="AQ1097" s="96">
        <v>6.62745160372631E-6</v>
      </c>
      <c r="AR1097">
        <v>-4.0169731897479998E-4</v>
      </c>
      <c r="AS1097">
        <v>0.96178870366924196</v>
      </c>
      <c r="AT1097">
        <v>1.17530167268816</v>
      </c>
      <c r="AU1097">
        <v>0.96178870366924196</v>
      </c>
      <c r="AV1097">
        <v>0.64394153460151804</v>
      </c>
    </row>
    <row r="1098" spans="1:48">
      <c r="A1098" s="95">
        <v>45796</v>
      </c>
      <c r="B1098" t="b">
        <v>0</v>
      </c>
      <c r="C1098" t="b">
        <v>0</v>
      </c>
      <c r="E1098" t="s">
        <v>107</v>
      </c>
      <c r="F1098">
        <v>5971.875</v>
      </c>
      <c r="H1098">
        <v>0</v>
      </c>
      <c r="J1098">
        <v>4.3299999999999998E-2</v>
      </c>
      <c r="K1098">
        <v>13159.309244742301</v>
      </c>
      <c r="L1098">
        <v>13136.553</v>
      </c>
      <c r="M1098">
        <v>466.790642978243</v>
      </c>
      <c r="O1098">
        <v>17.239999999999998</v>
      </c>
      <c r="P1098">
        <v>13136.553</v>
      </c>
      <c r="Q1098">
        <v>1.0015954246324299</v>
      </c>
      <c r="R1098">
        <v>471.82329888886198</v>
      </c>
      <c r="T1098">
        <v>4.7453065961938101E-2</v>
      </c>
      <c r="U1098">
        <v>0.127327409820851</v>
      </c>
      <c r="V1098">
        <v>0.16731828854561201</v>
      </c>
      <c r="W1098">
        <v>0.16731828854561201</v>
      </c>
      <c r="X1098" s="96">
        <v>-1.87499725043294E-6</v>
      </c>
      <c r="Z1098">
        <v>0.11923245750868799</v>
      </c>
      <c r="AA1098">
        <v>9.0481787665895194E-2</v>
      </c>
      <c r="AB1098" s="111">
        <v>0.652516947822253</v>
      </c>
      <c r="AC1098">
        <v>9.8962324998969997E-4</v>
      </c>
      <c r="AD1098">
        <v>464.43953743943501</v>
      </c>
      <c r="AE1098" s="111">
        <v>464.25809702017102</v>
      </c>
      <c r="AG1098">
        <v>464.43953743943501</v>
      </c>
      <c r="AI1098" s="96">
        <v>2.3622815328705899E-6</v>
      </c>
      <c r="AK1098">
        <v>467.04168579124098</v>
      </c>
      <c r="AL1098">
        <v>474.04731107810898</v>
      </c>
      <c r="AM1098">
        <v>460.03606050437202</v>
      </c>
      <c r="AN1098">
        <v>5.0981040564370003E-4</v>
      </c>
      <c r="AO1098">
        <v>3.4446649029979998E-4</v>
      </c>
      <c r="AP1098">
        <v>0.1724</v>
      </c>
      <c r="AQ1098" s="96">
        <v>7.1942569049399095E-7</v>
      </c>
      <c r="AR1098" s="96">
        <v>-2.5944229409269301E-6</v>
      </c>
      <c r="AS1098">
        <v>0.96178870366924196</v>
      </c>
      <c r="AT1098">
        <v>1.1752244738525699</v>
      </c>
      <c r="AU1098">
        <v>0.96178870366924196</v>
      </c>
      <c r="AV1098">
        <v>0.652516947822253</v>
      </c>
    </row>
    <row r="1099" spans="1:48">
      <c r="A1099" s="95">
        <v>45796</v>
      </c>
      <c r="B1099" t="b">
        <v>0</v>
      </c>
      <c r="C1099" t="b">
        <v>0</v>
      </c>
      <c r="E1099" t="s">
        <v>108</v>
      </c>
      <c r="F1099">
        <v>5978.7375000000002</v>
      </c>
      <c r="H1099">
        <v>0</v>
      </c>
      <c r="J1099">
        <v>4.3299999999999998E-2</v>
      </c>
      <c r="K1099">
        <v>13159.309244742301</v>
      </c>
      <c r="L1099">
        <v>13151.522999999999</v>
      </c>
      <c r="M1099">
        <v>467.32258282010201</v>
      </c>
      <c r="O1099">
        <v>17.239999999999998</v>
      </c>
      <c r="P1099">
        <v>13151.522999999999</v>
      </c>
      <c r="Q1099">
        <v>1.0011491365777001</v>
      </c>
      <c r="R1099">
        <v>472.36548829983002</v>
      </c>
      <c r="T1099">
        <v>4.7453065961938101E-2</v>
      </c>
      <c r="U1099">
        <v>0.124003315232247</v>
      </c>
      <c r="V1099">
        <v>0.16499755125025001</v>
      </c>
      <c r="W1099">
        <v>0.16499755125025001</v>
      </c>
      <c r="X1099" s="96">
        <v>2.9416800620788902E-10</v>
      </c>
      <c r="Z1099">
        <v>0.11923245750868799</v>
      </c>
      <c r="AA1099">
        <v>9.0495077302873206E-2</v>
      </c>
      <c r="AB1099" s="111">
        <v>0.66104967892861599</v>
      </c>
      <c r="AC1099">
        <v>7.4273438713019996E-4</v>
      </c>
      <c r="AD1099">
        <v>464.43953743943501</v>
      </c>
      <c r="AE1099" s="111">
        <v>464.60291747333099</v>
      </c>
      <c r="AG1099">
        <v>464.43953743943501</v>
      </c>
      <c r="AI1099" s="96">
        <v>1.2971377022131201E-6</v>
      </c>
      <c r="AK1099">
        <v>467.04168579124098</v>
      </c>
      <c r="AL1099">
        <v>474.04731107810898</v>
      </c>
      <c r="AM1099">
        <v>460.03606050437202</v>
      </c>
      <c r="AN1099">
        <v>3.4446649029979998E-4</v>
      </c>
      <c r="AO1099">
        <v>1.7912257495590001E-4</v>
      </c>
      <c r="AP1099">
        <v>0.1724</v>
      </c>
      <c r="AQ1099" s="96">
        <v>2.9898160017575601E-10</v>
      </c>
      <c r="AR1099" s="96">
        <v>-4.8135939678672896E-12</v>
      </c>
      <c r="AS1099">
        <v>0.96178870366924196</v>
      </c>
      <c r="AT1099">
        <v>1.1751377219142001</v>
      </c>
      <c r="AU1099">
        <v>0.96178870366924196</v>
      </c>
      <c r="AV1099">
        <v>0.66104967892861599</v>
      </c>
    </row>
    <row r="1100" spans="1:48">
      <c r="A1100" s="95">
        <v>45796</v>
      </c>
      <c r="B1100" t="b">
        <v>0</v>
      </c>
      <c r="C1100" t="b">
        <v>0</v>
      </c>
      <c r="E1100" t="s">
        <v>109</v>
      </c>
      <c r="F1100">
        <v>5972.7749999999996</v>
      </c>
      <c r="H1100">
        <v>0</v>
      </c>
      <c r="J1100">
        <v>4.3299999999999998E-2</v>
      </c>
      <c r="K1100">
        <v>13159.309244742301</v>
      </c>
      <c r="L1100">
        <v>13138.569</v>
      </c>
      <c r="M1100">
        <v>466.86227896496302</v>
      </c>
      <c r="O1100">
        <v>17.239999999999998</v>
      </c>
      <c r="P1100">
        <v>13138.569</v>
      </c>
      <c r="Q1100">
        <v>0.99900271587437905</v>
      </c>
      <c r="R1100">
        <v>471.89440569685797</v>
      </c>
      <c r="T1100">
        <v>4.7453065961938101E-2</v>
      </c>
      <c r="U1100">
        <v>0.12065238803758301</v>
      </c>
      <c r="V1100">
        <v>0.16266179361475999</v>
      </c>
      <c r="W1100">
        <v>0.16266179361475999</v>
      </c>
      <c r="X1100">
        <v>0</v>
      </c>
      <c r="Z1100">
        <v>0.11923245750868799</v>
      </c>
      <c r="AA1100">
        <v>9.0551606310011495E-2</v>
      </c>
      <c r="AB1100" s="111">
        <v>0.67034752991096203</v>
      </c>
      <c r="AC1100">
        <v>-6.520511450229E-4</v>
      </c>
      <c r="AD1100">
        <v>464.43953743943501</v>
      </c>
      <c r="AE1100" s="111">
        <v>464.299972609012</v>
      </c>
      <c r="AG1100">
        <v>464.43953743943501</v>
      </c>
      <c r="AI1100" s="96">
        <v>9.7114400887018096E-7</v>
      </c>
      <c r="AK1100">
        <v>467.04168579124098</v>
      </c>
      <c r="AL1100">
        <v>474.04731107810898</v>
      </c>
      <c r="AM1100">
        <v>460.03606050437202</v>
      </c>
      <c r="AN1100">
        <v>1.7912257495590001E-4</v>
      </c>
      <c r="AO1100">
        <v>0</v>
      </c>
      <c r="AP1100">
        <v>0.1724</v>
      </c>
      <c r="AQ1100">
        <v>0</v>
      </c>
      <c r="AR1100">
        <v>0</v>
      </c>
      <c r="AS1100">
        <v>0.96178870366924196</v>
      </c>
      <c r="AT1100">
        <v>1.1750603406119899</v>
      </c>
      <c r="AU1100">
        <v>0.96178870366924196</v>
      </c>
      <c r="AV1100">
        <v>0.67034752991096203</v>
      </c>
    </row>
    <row r="1101" spans="1:48">
      <c r="A1101" s="95">
        <v>45796</v>
      </c>
      <c r="B1101" t="b">
        <v>0</v>
      </c>
      <c r="C1101" t="b">
        <v>0</v>
      </c>
      <c r="E1101" t="s">
        <v>110</v>
      </c>
      <c r="F1101">
        <v>5978.4375</v>
      </c>
      <c r="G1101" t="s">
        <v>111</v>
      </c>
      <c r="H1101">
        <v>0</v>
      </c>
      <c r="J1101">
        <v>4.3299999999999998E-2</v>
      </c>
      <c r="K1101">
        <v>13159.309244742301</v>
      </c>
      <c r="L1101">
        <v>13151.61</v>
      </c>
      <c r="M1101">
        <v>467.32567425405199</v>
      </c>
      <c r="N1101">
        <v>472.34178603049799</v>
      </c>
      <c r="O1101">
        <v>17.239999999999998</v>
      </c>
      <c r="P1101">
        <v>13151.61</v>
      </c>
      <c r="Q1101">
        <v>1.00094805178497</v>
      </c>
      <c r="R1101">
        <v>472.34178603049799</v>
      </c>
      <c r="S1101">
        <v>4.3299999999999998E-2</v>
      </c>
      <c r="T1101">
        <v>4.7453065961938101E-2</v>
      </c>
      <c r="U1101">
        <v>0.117421247134148</v>
      </c>
      <c r="V1101">
        <v>0.16036576492746399</v>
      </c>
      <c r="W1101">
        <v>0.16036576492746399</v>
      </c>
      <c r="X1101">
        <v>0</v>
      </c>
      <c r="Y1101">
        <v>0.118873569370164</v>
      </c>
      <c r="Z1101">
        <v>0.11923245750868799</v>
      </c>
      <c r="AA1101">
        <v>9.0324105409549799E-2</v>
      </c>
      <c r="AB1101" s="111">
        <v>0.67997344959760597</v>
      </c>
      <c r="AC1101">
        <v>6.6440683582590001E-4</v>
      </c>
      <c r="AD1101">
        <v>464.43953743943501</v>
      </c>
      <c r="AE1101" s="111">
        <v>464.60845668468698</v>
      </c>
      <c r="AF1101">
        <v>464.60845668468698</v>
      </c>
      <c r="AG1101">
        <v>464.43953743943501</v>
      </c>
      <c r="AH1101" s="95">
        <v>45796</v>
      </c>
      <c r="AI1101" s="96">
        <v>9.842258476706649E-7</v>
      </c>
      <c r="AJ1101">
        <v>467.32567425405199</v>
      </c>
      <c r="AK1101">
        <v>467.04168579124098</v>
      </c>
      <c r="AL1101">
        <v>474.04731107810898</v>
      </c>
      <c r="AM1101">
        <v>460.03606050437202</v>
      </c>
      <c r="AN1101">
        <v>0</v>
      </c>
      <c r="AO1101">
        <v>1.0058421516754E-3</v>
      </c>
      <c r="AP1101">
        <v>0.1724</v>
      </c>
      <c r="AQ1101">
        <v>0</v>
      </c>
      <c r="AR1101">
        <v>0</v>
      </c>
      <c r="AS1101">
        <v>0.96178870366924196</v>
      </c>
      <c r="AT1101">
        <v>1.17473100632256</v>
      </c>
      <c r="AU1101">
        <v>0.96178870366924196</v>
      </c>
      <c r="AV1101">
        <v>0.67997344959760597</v>
      </c>
    </row>
    <row r="1102" spans="1:48">
      <c r="A1102" s="95">
        <v>45797</v>
      </c>
      <c r="B1102" t="b">
        <v>0</v>
      </c>
      <c r="C1102" t="b">
        <v>0</v>
      </c>
      <c r="E1102" t="s">
        <v>104</v>
      </c>
      <c r="F1102">
        <v>5957.95</v>
      </c>
      <c r="H1102">
        <v>0</v>
      </c>
      <c r="J1102">
        <v>4.3299999999999998E-2</v>
      </c>
      <c r="K1102">
        <v>13108.5176332307</v>
      </c>
      <c r="L1102">
        <v>13108.352000000001</v>
      </c>
      <c r="M1102">
        <v>465.73234754621899</v>
      </c>
      <c r="O1102">
        <v>18.14</v>
      </c>
      <c r="P1102">
        <v>13108.352000000001</v>
      </c>
      <c r="Q1102">
        <v>0.996573101249281</v>
      </c>
      <c r="R1102">
        <v>470.72311855403802</v>
      </c>
      <c r="T1102">
        <v>4.3299999999999998E-2</v>
      </c>
      <c r="U1102">
        <v>0.119142848166767</v>
      </c>
      <c r="V1102">
        <v>0.15988411483846299</v>
      </c>
      <c r="W1102">
        <v>0.15988411483846299</v>
      </c>
      <c r="X1102">
        <v>-1.27188461350469E-2</v>
      </c>
      <c r="Z1102">
        <v>0.118873569370164</v>
      </c>
      <c r="AA1102">
        <v>8.9835696986805602E-2</v>
      </c>
      <c r="AB1102" s="111">
        <v>0.69211359613629198</v>
      </c>
      <c r="AC1102">
        <v>-2.3334430195463998E-3</v>
      </c>
      <c r="AD1102">
        <v>464.60845668468698</v>
      </c>
      <c r="AE1102" s="111">
        <v>463.524319324614</v>
      </c>
      <c r="AG1102">
        <v>464.60845668468698</v>
      </c>
      <c r="AI1102" s="96">
        <v>1.1664152942770701E-5</v>
      </c>
      <c r="AK1102">
        <v>467.32567425405199</v>
      </c>
      <c r="AL1102">
        <v>474.33555936786303</v>
      </c>
      <c r="AM1102">
        <v>460.31578914024198</v>
      </c>
      <c r="AN1102">
        <v>1.0058421516754E-3</v>
      </c>
      <c r="AO1102">
        <v>8.4049823633150001E-4</v>
      </c>
      <c r="AP1102">
        <v>0.18140000000000001</v>
      </c>
      <c r="AQ1102">
        <v>2.5273584983400002E-4</v>
      </c>
      <c r="AR1102">
        <v>-1.2971581984881001E-2</v>
      </c>
      <c r="AS1102">
        <v>0.96514196748777803</v>
      </c>
      <c r="AT1102">
        <v>1.17605459995559</v>
      </c>
      <c r="AU1102">
        <v>0.96514196748777803</v>
      </c>
      <c r="AV1102">
        <v>0.69211359613629198</v>
      </c>
    </row>
    <row r="1103" spans="1:48">
      <c r="A1103" s="95">
        <v>45797</v>
      </c>
      <c r="B1103" t="b">
        <v>0</v>
      </c>
      <c r="C1103" t="b">
        <v>0</v>
      </c>
      <c r="E1103" t="s">
        <v>105</v>
      </c>
      <c r="F1103">
        <v>5968.7</v>
      </c>
      <c r="H1103">
        <v>0</v>
      </c>
      <c r="J1103">
        <v>4.3299999999999998E-2</v>
      </c>
      <c r="K1103">
        <v>13108.5176332307</v>
      </c>
      <c r="L1103">
        <v>13132.406000000001</v>
      </c>
      <c r="M1103">
        <v>466.58697258893</v>
      </c>
      <c r="O1103">
        <v>18.14</v>
      </c>
      <c r="P1103">
        <v>13132.406000000001</v>
      </c>
      <c r="Q1103">
        <v>1.00180431188579</v>
      </c>
      <c r="R1103">
        <v>471.57244987176603</v>
      </c>
      <c r="T1103">
        <v>4.3299999999999998E-2</v>
      </c>
      <c r="U1103">
        <v>0.11704296877338</v>
      </c>
      <c r="V1103">
        <v>0.158031363834607</v>
      </c>
      <c r="W1103">
        <v>0.158031363834607</v>
      </c>
      <c r="X1103">
        <v>-1.7918366088254E-3</v>
      </c>
      <c r="Z1103">
        <v>0.118873569370164</v>
      </c>
      <c r="AA1103">
        <v>8.9527913410852894E-2</v>
      </c>
      <c r="AB1103" s="111">
        <v>0.68725659900297498</v>
      </c>
      <c r="AC1103">
        <v>1.2695519405225E-3</v>
      </c>
      <c r="AD1103">
        <v>464.60845668468698</v>
      </c>
      <c r="AE1103" s="111">
        <v>464.11278752369202</v>
      </c>
      <c r="AG1103">
        <v>464.60845668468698</v>
      </c>
      <c r="AI1103" s="96">
        <v>3.3611051223984401E-6</v>
      </c>
      <c r="AK1103">
        <v>467.32567425405199</v>
      </c>
      <c r="AL1103">
        <v>474.33555936786303</v>
      </c>
      <c r="AM1103">
        <v>460.31578914024198</v>
      </c>
      <c r="AN1103">
        <v>8.4049823633150001E-4</v>
      </c>
      <c r="AO1103">
        <v>6.7515432098759996E-4</v>
      </c>
      <c r="AP1103">
        <v>0.18140000000000001</v>
      </c>
      <c r="AQ1103">
        <v>2.3969179881489999E-4</v>
      </c>
      <c r="AR1103">
        <v>-2.0315284076404001E-3</v>
      </c>
      <c r="AS1103">
        <v>0.96514196748777803</v>
      </c>
      <c r="AT1103">
        <v>1.1788799126868099</v>
      </c>
      <c r="AU1103">
        <v>0.96514196748777803</v>
      </c>
      <c r="AV1103">
        <v>0.68725659900297498</v>
      </c>
    </row>
    <row r="1104" spans="1:48">
      <c r="A1104" s="95">
        <v>45797</v>
      </c>
      <c r="B1104" t="b">
        <v>0</v>
      </c>
      <c r="C1104" t="b">
        <v>0</v>
      </c>
      <c r="E1104" t="s">
        <v>106</v>
      </c>
      <c r="F1104">
        <v>5959.0749999999998</v>
      </c>
      <c r="H1104">
        <v>0</v>
      </c>
      <c r="J1104">
        <v>4.3299999999999998E-2</v>
      </c>
      <c r="K1104">
        <v>13108.5176332307</v>
      </c>
      <c r="L1104">
        <v>13111.22</v>
      </c>
      <c r="M1104">
        <v>465.83424596737501</v>
      </c>
      <c r="O1104">
        <v>18.14</v>
      </c>
      <c r="P1104">
        <v>13111.22</v>
      </c>
      <c r="Q1104">
        <v>0.99838742104645894</v>
      </c>
      <c r="R1104">
        <v>470.81200206403298</v>
      </c>
      <c r="T1104">
        <v>4.3299999999999998E-2</v>
      </c>
      <c r="U1104">
        <v>0.11468661033116199</v>
      </c>
      <c r="V1104">
        <v>0.15608538470312999</v>
      </c>
      <c r="W1104">
        <v>0.15608538470312999</v>
      </c>
      <c r="X1104">
        <v>-1.7926856627139001E-3</v>
      </c>
      <c r="Z1104">
        <v>0.118873569370164</v>
      </c>
      <c r="AA1104">
        <v>8.9555844477578903E-2</v>
      </c>
      <c r="AB1104" s="111">
        <v>0.70233733081780003</v>
      </c>
      <c r="AC1104">
        <v>-1.110232423196E-3</v>
      </c>
      <c r="AD1104">
        <v>464.60845668468698</v>
      </c>
      <c r="AE1104" s="111">
        <v>463.59751445896302</v>
      </c>
      <c r="AG1104">
        <v>464.60845668468698</v>
      </c>
      <c r="AI1104" s="96">
        <v>2.6068163484736801E-6</v>
      </c>
      <c r="AK1104">
        <v>467.32567425405199</v>
      </c>
      <c r="AL1104">
        <v>474.33555936786303</v>
      </c>
      <c r="AM1104">
        <v>460.31578914024198</v>
      </c>
      <c r="AN1104">
        <v>6.7515432098759996E-4</v>
      </c>
      <c r="AO1104">
        <v>5.0981040564370003E-4</v>
      </c>
      <c r="AP1104">
        <v>0.18140000000000001</v>
      </c>
      <c r="AQ1104" s="96">
        <v>5.0867524061361399E-6</v>
      </c>
      <c r="AR1104">
        <v>-1.7977724151201E-3</v>
      </c>
      <c r="AS1104">
        <v>0.96514196748777803</v>
      </c>
      <c r="AT1104">
        <v>1.1806490387763899</v>
      </c>
      <c r="AU1104">
        <v>0.96514196748777803</v>
      </c>
      <c r="AV1104">
        <v>0.70233733081780003</v>
      </c>
    </row>
    <row r="1105" spans="1:48">
      <c r="A1105" s="95">
        <v>45797</v>
      </c>
      <c r="B1105" t="b">
        <v>0</v>
      </c>
      <c r="C1105" t="b">
        <v>0</v>
      </c>
      <c r="E1105" t="s">
        <v>107</v>
      </c>
      <c r="F1105">
        <v>5964.0749999999998</v>
      </c>
      <c r="H1105">
        <v>0</v>
      </c>
      <c r="J1105">
        <v>4.3299999999999998E-2</v>
      </c>
      <c r="K1105">
        <v>13108.5176332307</v>
      </c>
      <c r="L1105">
        <v>13121.226000000001</v>
      </c>
      <c r="M1105">
        <v>466.18975349948499</v>
      </c>
      <c r="O1105">
        <v>18.14</v>
      </c>
      <c r="P1105">
        <v>13121.226000000001</v>
      </c>
      <c r="Q1105">
        <v>1.0008390563971701</v>
      </c>
      <c r="R1105">
        <v>471.207039886232</v>
      </c>
      <c r="T1105">
        <v>4.3299999999999998E-2</v>
      </c>
      <c r="U1105">
        <v>0.111469428921149</v>
      </c>
      <c r="V1105">
        <v>0.15382641500549199</v>
      </c>
      <c r="W1105">
        <v>0.15382641500549199</v>
      </c>
      <c r="X1105" s="96">
        <v>-8.2169751448515004E-5</v>
      </c>
      <c r="Z1105">
        <v>0.118873569370164</v>
      </c>
      <c r="AA1105">
        <v>8.9553989699273306E-2</v>
      </c>
      <c r="AB1105" s="111">
        <v>0.711093652184003</v>
      </c>
      <c r="AC1105">
        <v>5.3512233999449996E-4</v>
      </c>
      <c r="AD1105">
        <v>464.60845668468698</v>
      </c>
      <c r="AE1105" s="111">
        <v>463.84559584571599</v>
      </c>
      <c r="AG1105">
        <v>464.60845668468698</v>
      </c>
      <c r="AI1105" s="96">
        <v>5.8197382946460396E-7</v>
      </c>
      <c r="AK1105">
        <v>467.32567425405199</v>
      </c>
      <c r="AL1105">
        <v>474.33555936786303</v>
      </c>
      <c r="AM1105">
        <v>460.31578914024198</v>
      </c>
      <c r="AN1105">
        <v>5.0981040564370003E-4</v>
      </c>
      <c r="AO1105">
        <v>3.4446649029979998E-4</v>
      </c>
      <c r="AP1105">
        <v>0.18140000000000001</v>
      </c>
      <c r="AQ1105" s="96">
        <v>1.3489465851922201E-7</v>
      </c>
      <c r="AR1105" s="96">
        <v>-8.2304646107034197E-5</v>
      </c>
      <c r="AS1105">
        <v>0.96514196748777803</v>
      </c>
      <c r="AT1105">
        <v>1.18048885198957</v>
      </c>
      <c r="AU1105">
        <v>0.96514196748777803</v>
      </c>
      <c r="AV1105">
        <v>0.711093652184003</v>
      </c>
    </row>
    <row r="1106" spans="1:48">
      <c r="A1106" s="95">
        <v>45797</v>
      </c>
      <c r="B1106" t="b">
        <v>0</v>
      </c>
      <c r="C1106" t="b">
        <v>0</v>
      </c>
      <c r="E1106" t="s">
        <v>108</v>
      </c>
      <c r="F1106">
        <v>5959.5749999999998</v>
      </c>
      <c r="H1106">
        <v>0</v>
      </c>
      <c r="J1106">
        <v>4.3299999999999998E-2</v>
      </c>
      <c r="K1106">
        <v>13108.5176332307</v>
      </c>
      <c r="L1106">
        <v>13111.592000000001</v>
      </c>
      <c r="M1106">
        <v>465.84746291739998</v>
      </c>
      <c r="O1106">
        <v>18.14</v>
      </c>
      <c r="P1106">
        <v>13111.592000000001</v>
      </c>
      <c r="Q1106">
        <v>0.99924548232542298</v>
      </c>
      <c r="R1106">
        <v>470.85150584625302</v>
      </c>
      <c r="T1106">
        <v>4.3299999999999998E-2</v>
      </c>
      <c r="U1106">
        <v>0.108337469019667</v>
      </c>
      <c r="V1106">
        <v>0.15159564237519799</v>
      </c>
      <c r="W1106">
        <v>0.15159564237519799</v>
      </c>
      <c r="X1106" s="96">
        <v>-4.2938280393970698E-7</v>
      </c>
      <c r="Z1106">
        <v>0.118873569370164</v>
      </c>
      <c r="AA1106">
        <v>8.9594704863612401E-2</v>
      </c>
      <c r="AB1106" s="111">
        <v>0.72153619556908699</v>
      </c>
      <c r="AC1106">
        <v>-5.2315066765250002E-4</v>
      </c>
      <c r="AD1106">
        <v>464.60845668468698</v>
      </c>
      <c r="AE1106" s="111">
        <v>463.60293471256199</v>
      </c>
      <c r="AG1106">
        <v>464.60845668468698</v>
      </c>
      <c r="AI1106" s="96">
        <v>5.3949002853934602E-7</v>
      </c>
      <c r="AK1106">
        <v>467.32567425405199</v>
      </c>
      <c r="AL1106">
        <v>474.33555936786303</v>
      </c>
      <c r="AM1106">
        <v>460.31578914024198</v>
      </c>
      <c r="AN1106">
        <v>3.4446649029979998E-4</v>
      </c>
      <c r="AO1106">
        <v>1.7912257495590001E-4</v>
      </c>
      <c r="AP1106">
        <v>0.18140000000000001</v>
      </c>
      <c r="AQ1106" s="96">
        <v>5.1775880308824301E-14</v>
      </c>
      <c r="AR1106" s="96">
        <v>-4.2938285571558702E-7</v>
      </c>
      <c r="AS1106">
        <v>0.96514196748777803</v>
      </c>
      <c r="AT1106">
        <v>1.18049949150664</v>
      </c>
      <c r="AU1106">
        <v>0.96514196748777803</v>
      </c>
      <c r="AV1106">
        <v>0.72153619556908699</v>
      </c>
    </row>
    <row r="1107" spans="1:48">
      <c r="A1107" s="95">
        <v>45797</v>
      </c>
      <c r="B1107" t="b">
        <v>0</v>
      </c>
      <c r="C1107" t="b">
        <v>0</v>
      </c>
      <c r="E1107" t="s">
        <v>109</v>
      </c>
      <c r="F1107">
        <v>5940.15</v>
      </c>
      <c r="H1107">
        <v>0</v>
      </c>
      <c r="J1107">
        <v>4.3299999999999998E-2</v>
      </c>
      <c r="K1107">
        <v>13108.5176332307</v>
      </c>
      <c r="L1107">
        <v>13068.86</v>
      </c>
      <c r="M1107">
        <v>464.32921907749198</v>
      </c>
      <c r="O1107">
        <v>18.14</v>
      </c>
      <c r="P1107">
        <v>13068.86</v>
      </c>
      <c r="Q1107">
        <v>0.99674053938410001</v>
      </c>
      <c r="R1107">
        <v>469.31678390701001</v>
      </c>
      <c r="T1107">
        <v>4.3299999999999998E-2</v>
      </c>
      <c r="U1107">
        <v>0.110275411542174</v>
      </c>
      <c r="V1107">
        <v>0.15118115437430099</v>
      </c>
      <c r="W1107">
        <v>0.15118115437430099</v>
      </c>
      <c r="X1107">
        <v>0</v>
      </c>
      <c r="Z1107">
        <v>0.118873569370164</v>
      </c>
      <c r="AA1107">
        <v>9.0069466744888305E-2</v>
      </c>
      <c r="AB1107" s="111">
        <v>0.73215380417328702</v>
      </c>
      <c r="AC1107">
        <v>-2.3526209543632002E-3</v>
      </c>
      <c r="AD1107">
        <v>464.60845668468698</v>
      </c>
      <c r="AE1107" s="111">
        <v>462.51225273385302</v>
      </c>
      <c r="AG1107">
        <v>464.60845668468698</v>
      </c>
      <c r="AI1107" s="96">
        <v>1.06564590780776E-5</v>
      </c>
      <c r="AK1107">
        <v>467.32567425405199</v>
      </c>
      <c r="AL1107">
        <v>474.33555936786303</v>
      </c>
      <c r="AM1107">
        <v>460.31578914024198</v>
      </c>
      <c r="AN1107">
        <v>1.7912257495590001E-4</v>
      </c>
      <c r="AO1107">
        <v>0</v>
      </c>
      <c r="AP1107">
        <v>0.18140000000000001</v>
      </c>
      <c r="AQ1107">
        <v>0</v>
      </c>
      <c r="AR1107">
        <v>0</v>
      </c>
      <c r="AS1107">
        <v>0.96514196748777803</v>
      </c>
      <c r="AT1107">
        <v>1.1802658654192599</v>
      </c>
      <c r="AU1107">
        <v>0.96514196748777803</v>
      </c>
      <c r="AV1107">
        <v>0.73215380417328702</v>
      </c>
    </row>
    <row r="1108" spans="1:48">
      <c r="A1108" s="95">
        <v>45797</v>
      </c>
      <c r="B1108" t="b">
        <v>0</v>
      </c>
      <c r="C1108" t="b">
        <v>0</v>
      </c>
      <c r="E1108" t="s">
        <v>110</v>
      </c>
      <c r="F1108">
        <v>5954.9</v>
      </c>
      <c r="G1108" t="s">
        <v>111</v>
      </c>
      <c r="H1108">
        <v>0</v>
      </c>
      <c r="J1108">
        <v>4.3299999999999998E-2</v>
      </c>
      <c r="K1108">
        <v>13108.5176332307</v>
      </c>
      <c r="L1108">
        <v>13100.037</v>
      </c>
      <c r="M1108">
        <v>465.436920289623</v>
      </c>
      <c r="N1108">
        <v>470.482145482497</v>
      </c>
      <c r="O1108">
        <v>18.14</v>
      </c>
      <c r="P1108">
        <v>13100.037</v>
      </c>
      <c r="Q1108">
        <v>1.0024831022785601</v>
      </c>
      <c r="R1108">
        <v>470.482145482497</v>
      </c>
      <c r="S1108">
        <v>4.4828880325678902E-2</v>
      </c>
      <c r="T1108">
        <v>4.3299999999999998E-2</v>
      </c>
      <c r="U1108">
        <v>0.109690174981139</v>
      </c>
      <c r="V1108">
        <v>0.14990171191427501</v>
      </c>
      <c r="W1108">
        <v>0.14990171191427501</v>
      </c>
      <c r="X1108">
        <v>0</v>
      </c>
      <c r="Y1108">
        <v>0.11881094956546399</v>
      </c>
      <c r="Z1108">
        <v>0.118873569370164</v>
      </c>
      <c r="AA1108">
        <v>9.01977781017054E-2</v>
      </c>
      <c r="AB1108" s="111">
        <v>0.73416112425161695</v>
      </c>
      <c r="AC1108">
        <v>1.7464213262825001E-3</v>
      </c>
      <c r="AD1108">
        <v>464.60845668468698</v>
      </c>
      <c r="AE1108" s="111">
        <v>463.31999399569401</v>
      </c>
      <c r="AF1108">
        <v>463.31999399569401</v>
      </c>
      <c r="AG1108">
        <v>464.60845668468698</v>
      </c>
      <c r="AH1108" s="95">
        <v>45797</v>
      </c>
      <c r="AI1108" s="96">
        <v>5.6775139837942796E-6</v>
      </c>
      <c r="AJ1108">
        <v>465.436920289623</v>
      </c>
      <c r="AK1108">
        <v>467.32567425405199</v>
      </c>
      <c r="AL1108">
        <v>474.33555936786303</v>
      </c>
      <c r="AM1108">
        <v>460.31578914024198</v>
      </c>
      <c r="AN1108">
        <v>0</v>
      </c>
      <c r="AO1108">
        <v>1.0058421516754E-3</v>
      </c>
      <c r="AP1108">
        <v>0.18140000000000001</v>
      </c>
      <c r="AQ1108">
        <v>0</v>
      </c>
      <c r="AR1108">
        <v>0</v>
      </c>
      <c r="AS1108">
        <v>0.96514196748777803</v>
      </c>
      <c r="AT1108">
        <v>1.17753037391674</v>
      </c>
      <c r="AU1108">
        <v>0.96514196748777803</v>
      </c>
      <c r="AV1108">
        <v>0.73416112425161695</v>
      </c>
    </row>
    <row r="1109" spans="1:48">
      <c r="A1109" s="95">
        <v>45798</v>
      </c>
      <c r="B1109" t="b">
        <v>0</v>
      </c>
      <c r="C1109" t="b">
        <v>0</v>
      </c>
      <c r="E1109" t="s">
        <v>104</v>
      </c>
      <c r="F1109">
        <v>5930.25</v>
      </c>
      <c r="H1109">
        <v>0</v>
      </c>
      <c r="J1109">
        <v>4.3299999999999998E-2</v>
      </c>
      <c r="K1109">
        <v>12897.4247785277</v>
      </c>
      <c r="L1109">
        <v>13048.255999999999</v>
      </c>
      <c r="M1109">
        <v>463.53921220965202</v>
      </c>
      <c r="O1109">
        <v>18.09</v>
      </c>
      <c r="P1109">
        <v>13048.255999999999</v>
      </c>
      <c r="Q1109">
        <v>0.99586055181447197</v>
      </c>
      <c r="R1109">
        <v>468.53460901905601</v>
      </c>
      <c r="T1109">
        <v>4.4828880325678902E-2</v>
      </c>
      <c r="U1109">
        <v>0.114353443185623</v>
      </c>
      <c r="V1109">
        <v>0.15059798575317801</v>
      </c>
      <c r="W1109">
        <v>0.15059798575317801</v>
      </c>
      <c r="X1109">
        <v>-1.7478649649813702E-2</v>
      </c>
      <c r="Z1109">
        <v>0.11881094956546399</v>
      </c>
      <c r="AA1109">
        <v>9.0677937200707701E-2</v>
      </c>
      <c r="AB1109" s="111">
        <v>0.74087449568170405</v>
      </c>
      <c r="AC1109">
        <v>-3.0079271824524001E-3</v>
      </c>
      <c r="AD1109">
        <v>463.31999399569401</v>
      </c>
      <c r="AE1109" s="111">
        <v>461.92636119158101</v>
      </c>
      <c r="AG1109">
        <v>463.31999399569401</v>
      </c>
      <c r="AI1109" s="96">
        <v>1.66920970356971E-5</v>
      </c>
      <c r="AK1109">
        <v>465.436920289623</v>
      </c>
      <c r="AL1109">
        <v>472.41847409396797</v>
      </c>
      <c r="AM1109">
        <v>458.455366485279</v>
      </c>
      <c r="AN1109">
        <v>1.0058421516754E-3</v>
      </c>
      <c r="AO1109">
        <v>8.4049823633150001E-4</v>
      </c>
      <c r="AP1109">
        <v>0.18090000000000001</v>
      </c>
      <c r="AQ1109">
        <v>1.5001219255169999E-4</v>
      </c>
      <c r="AR1109">
        <v>-1.7628661842365501E-2</v>
      </c>
      <c r="AS1109">
        <v>0.96572482796793702</v>
      </c>
      <c r="AT1109">
        <v>1.17678748968545</v>
      </c>
      <c r="AU1109">
        <v>0.96572482796793702</v>
      </c>
      <c r="AV1109">
        <v>0.74087449568170405</v>
      </c>
    </row>
    <row r="1110" spans="1:48">
      <c r="A1110" s="95">
        <v>45798</v>
      </c>
      <c r="B1110" t="b">
        <v>0</v>
      </c>
      <c r="C1110" t="b">
        <v>0</v>
      </c>
      <c r="E1110" t="s">
        <v>105</v>
      </c>
      <c r="F1110">
        <v>5924.9250000000002</v>
      </c>
      <c r="H1110">
        <v>0</v>
      </c>
      <c r="J1110">
        <v>4.3299999999999998E-2</v>
      </c>
      <c r="K1110">
        <v>12897.4247785277</v>
      </c>
      <c r="L1110">
        <v>13036.316000000001</v>
      </c>
      <c r="M1110">
        <v>463.115043784862</v>
      </c>
      <c r="O1110">
        <v>18.09</v>
      </c>
      <c r="P1110">
        <v>13036.316000000001</v>
      </c>
      <c r="Q1110">
        <v>0.99910206146452496</v>
      </c>
      <c r="R1110">
        <v>468.11389373841399</v>
      </c>
      <c r="T1110">
        <v>4.4828880325678902E-2</v>
      </c>
      <c r="U1110">
        <v>0.111269101660496</v>
      </c>
      <c r="V1110">
        <v>0.148471254862826</v>
      </c>
      <c r="W1110">
        <v>0.148471254862826</v>
      </c>
      <c r="X1110">
        <v>-1.5618197194929E-2</v>
      </c>
      <c r="Z1110">
        <v>0.11881094956546399</v>
      </c>
      <c r="AA1110">
        <v>9.0690886812386601E-2</v>
      </c>
      <c r="AB1110" s="111">
        <v>0.72270015809085497</v>
      </c>
      <c r="AC1110">
        <v>-6.7976561920530003E-4</v>
      </c>
      <c r="AD1110">
        <v>463.31999399569401</v>
      </c>
      <c r="AE1110" s="111">
        <v>461.61235953263798</v>
      </c>
      <c r="AG1110">
        <v>463.31999399569401</v>
      </c>
      <c r="AI1110" s="96">
        <v>8.3811048781930204E-7</v>
      </c>
      <c r="AK1110">
        <v>465.436920289623</v>
      </c>
      <c r="AL1110">
        <v>472.41847409396797</v>
      </c>
      <c r="AM1110">
        <v>458.455366485279</v>
      </c>
      <c r="AN1110">
        <v>8.4049823633150001E-4</v>
      </c>
      <c r="AO1110">
        <v>6.7515432098759996E-4</v>
      </c>
      <c r="AP1110">
        <v>0.18090000000000001</v>
      </c>
      <c r="AQ1110" s="96">
        <v>1.1732042371920301E-5</v>
      </c>
      <c r="AR1110">
        <v>-1.5629929237300999E-2</v>
      </c>
      <c r="AS1110">
        <v>0.96572482796793702</v>
      </c>
      <c r="AT1110">
        <v>1.1739939329627</v>
      </c>
      <c r="AU1110">
        <v>0.96572482796793702</v>
      </c>
      <c r="AV1110">
        <v>0.72270015809085497</v>
      </c>
    </row>
    <row r="1111" spans="1:48">
      <c r="A1111" s="95">
        <v>45798</v>
      </c>
      <c r="B1111" t="b">
        <v>0</v>
      </c>
      <c r="C1111" t="b">
        <v>0</v>
      </c>
      <c r="E1111" t="s">
        <v>106</v>
      </c>
      <c r="F1111">
        <v>5947.3874999999998</v>
      </c>
      <c r="H1111">
        <v>0</v>
      </c>
      <c r="J1111">
        <v>4.3299999999999998E-2</v>
      </c>
      <c r="K1111">
        <v>12897.4247785277</v>
      </c>
      <c r="L1111">
        <v>13085.804</v>
      </c>
      <c r="M1111">
        <v>464.87310467313898</v>
      </c>
      <c r="O1111">
        <v>18.09</v>
      </c>
      <c r="P1111">
        <v>13085.804</v>
      </c>
      <c r="Q1111">
        <v>1.0037911872302101</v>
      </c>
      <c r="R1111">
        <v>469.88860115464303</v>
      </c>
      <c r="T1111">
        <v>4.4828880325678902E-2</v>
      </c>
      <c r="U1111">
        <v>0.114705885382978</v>
      </c>
      <c r="V1111">
        <v>0.14880235241095999</v>
      </c>
      <c r="W1111">
        <v>0.14880235241095999</v>
      </c>
      <c r="X1111">
        <v>-2.894498386913E-4</v>
      </c>
      <c r="Z1111">
        <v>0.11881094956546399</v>
      </c>
      <c r="AA1111">
        <v>9.1090660088965297E-2</v>
      </c>
      <c r="AB1111" s="111">
        <v>0.73305225454275003</v>
      </c>
      <c r="AC1111">
        <v>2.7424534740903002E-3</v>
      </c>
      <c r="AD1111">
        <v>463.31999399569401</v>
      </c>
      <c r="AE1111" s="111">
        <v>462.87830995172101</v>
      </c>
      <c r="AG1111">
        <v>463.31999399569401</v>
      </c>
      <c r="AI1111" s="96">
        <v>1.4356348603733101E-5</v>
      </c>
      <c r="AK1111">
        <v>465.436920289623</v>
      </c>
      <c r="AL1111">
        <v>472.41847409396797</v>
      </c>
      <c r="AM1111">
        <v>458.455366485279</v>
      </c>
      <c r="AN1111">
        <v>6.7515432098759996E-4</v>
      </c>
      <c r="AO1111">
        <v>5.0981040564370003E-4</v>
      </c>
      <c r="AP1111">
        <v>0.18090000000000001</v>
      </c>
      <c r="AQ1111" s="96">
        <v>4.0770134948357099E-5</v>
      </c>
      <c r="AR1111">
        <v>-3.3021997363960002E-4</v>
      </c>
      <c r="AS1111">
        <v>0.96572482796793702</v>
      </c>
      <c r="AT1111">
        <v>1.1739182946479201</v>
      </c>
      <c r="AU1111">
        <v>0.96572482796793702</v>
      </c>
      <c r="AV1111">
        <v>0.73305225454275003</v>
      </c>
    </row>
    <row r="1112" spans="1:48">
      <c r="A1112" s="95">
        <v>45798</v>
      </c>
      <c r="B1112" t="b">
        <v>0</v>
      </c>
      <c r="C1112" t="b">
        <v>0</v>
      </c>
      <c r="E1112" t="s">
        <v>107</v>
      </c>
      <c r="F1112">
        <v>5953.55</v>
      </c>
      <c r="H1112">
        <v>0</v>
      </c>
      <c r="J1112">
        <v>4.3299999999999998E-2</v>
      </c>
      <c r="K1112">
        <v>12897.4247785277</v>
      </c>
      <c r="L1112">
        <v>13099.41</v>
      </c>
      <c r="M1112">
        <v>465.35645773743499</v>
      </c>
      <c r="O1112">
        <v>18.09</v>
      </c>
      <c r="P1112">
        <v>13099.41</v>
      </c>
      <c r="Q1112">
        <v>1.0010361692423699</v>
      </c>
      <c r="R1112">
        <v>470.37548527050302</v>
      </c>
      <c r="T1112">
        <v>4.4828880325678902E-2</v>
      </c>
      <c r="U1112">
        <v>0.11172420052513</v>
      </c>
      <c r="V1112">
        <v>0.14674817717959099</v>
      </c>
      <c r="W1112">
        <v>0.14674817717959099</v>
      </c>
      <c r="X1112" s="96">
        <v>-6.0217120974347596E-7</v>
      </c>
      <c r="Z1112">
        <v>0.11881094956546399</v>
      </c>
      <c r="AA1112">
        <v>9.0666013413053095E-2</v>
      </c>
      <c r="AB1112" s="111">
        <v>0.74634811491146902</v>
      </c>
      <c r="AC1112">
        <v>7.6086347258660003E-4</v>
      </c>
      <c r="AD1112">
        <v>463.31999399569401</v>
      </c>
      <c r="AE1112" s="111">
        <v>463.23049715001599</v>
      </c>
      <c r="AG1112">
        <v>463.31999399569401</v>
      </c>
      <c r="AI1112" s="96">
        <v>1.0799626792913701E-6</v>
      </c>
      <c r="AK1112">
        <v>465.436920289623</v>
      </c>
      <c r="AL1112">
        <v>472.41847409396797</v>
      </c>
      <c r="AM1112">
        <v>458.455366485279</v>
      </c>
      <c r="AN1112">
        <v>5.0981040564370003E-4</v>
      </c>
      <c r="AO1112">
        <v>3.4446649029979998E-4</v>
      </c>
      <c r="AP1112">
        <v>0.18090000000000001</v>
      </c>
      <c r="AQ1112" s="96">
        <v>3.6578545596213099E-6</v>
      </c>
      <c r="AR1112" s="96">
        <v>-4.2600257693647896E-6</v>
      </c>
      <c r="AS1112">
        <v>0.96572482796793702</v>
      </c>
      <c r="AT1112">
        <v>1.17157550344351</v>
      </c>
      <c r="AU1112">
        <v>0.96572482796793702</v>
      </c>
      <c r="AV1112">
        <v>0.74634811491146902</v>
      </c>
    </row>
    <row r="1113" spans="1:48">
      <c r="A1113" s="95">
        <v>45798</v>
      </c>
      <c r="B1113" t="b">
        <v>0</v>
      </c>
      <c r="C1113" t="b">
        <v>0</v>
      </c>
      <c r="E1113" t="s">
        <v>108</v>
      </c>
      <c r="F1113">
        <v>5895.75</v>
      </c>
      <c r="H1113">
        <v>0</v>
      </c>
      <c r="J1113">
        <v>4.3299999999999998E-2</v>
      </c>
      <c r="K1113">
        <v>12897.4247785277</v>
      </c>
      <c r="L1113">
        <v>12971.883</v>
      </c>
      <c r="M1113">
        <v>460.82606186572201</v>
      </c>
      <c r="O1113">
        <v>18.09</v>
      </c>
      <c r="P1113">
        <v>12971.883</v>
      </c>
      <c r="Q1113">
        <v>0.99029150674807398</v>
      </c>
      <c r="R1113">
        <v>465.808848045883</v>
      </c>
      <c r="T1113">
        <v>4.4828880325678902E-2</v>
      </c>
      <c r="U1113">
        <v>0.147861567420811</v>
      </c>
      <c r="V1113">
        <v>0.16110188905917899</v>
      </c>
      <c r="W1113">
        <v>0.16110188905917899</v>
      </c>
      <c r="X1113">
        <v>-1.6522799313496001E-2</v>
      </c>
      <c r="Z1113">
        <v>0.11881094956546399</v>
      </c>
      <c r="AA1113">
        <v>9.2874548110419494E-2</v>
      </c>
      <c r="AB1113" s="111">
        <v>0.75679546656581997</v>
      </c>
      <c r="AC1113">
        <v>-7.2669854187776004E-3</v>
      </c>
      <c r="AD1113">
        <v>463.31999399569401</v>
      </c>
      <c r="AE1113" s="111">
        <v>459.86420788169403</v>
      </c>
      <c r="AG1113">
        <v>463.31999399569401</v>
      </c>
      <c r="AI1113" s="96">
        <v>9.5707520371677996E-5</v>
      </c>
      <c r="AK1113">
        <v>465.436920289623</v>
      </c>
      <c r="AL1113">
        <v>472.41847409396797</v>
      </c>
      <c r="AM1113">
        <v>458.455366485279</v>
      </c>
      <c r="AN1113">
        <v>3.4446649029979998E-4</v>
      </c>
      <c r="AO1113">
        <v>1.7912257495590001E-4</v>
      </c>
      <c r="AP1113">
        <v>0.18090000000000001</v>
      </c>
      <c r="AQ1113" s="96">
        <v>5.3114134888461004E-25</v>
      </c>
      <c r="AR1113">
        <v>-1.6522799313496001E-2</v>
      </c>
      <c r="AS1113">
        <v>0.96572482796793702</v>
      </c>
      <c r="AT1113">
        <v>1.1740635656085701</v>
      </c>
      <c r="AU1113">
        <v>0.96572482796793702</v>
      </c>
      <c r="AV1113">
        <v>0.75679546656581997</v>
      </c>
    </row>
    <row r="1114" spans="1:48">
      <c r="A1114" s="95">
        <v>45798</v>
      </c>
      <c r="B1114" t="b">
        <v>0</v>
      </c>
      <c r="C1114" t="b">
        <v>0</v>
      </c>
      <c r="E1114" t="s">
        <v>109</v>
      </c>
      <c r="F1114">
        <v>5878.65</v>
      </c>
      <c r="H1114">
        <v>0</v>
      </c>
      <c r="J1114">
        <v>4.3299999999999998E-2</v>
      </c>
      <c r="K1114">
        <v>12897.4247785277</v>
      </c>
      <c r="L1114">
        <v>12935.027</v>
      </c>
      <c r="M1114">
        <v>459.51675269787597</v>
      </c>
      <c r="O1114">
        <v>18.09</v>
      </c>
      <c r="P1114">
        <v>12935.027</v>
      </c>
      <c r="Q1114">
        <v>0.99709960564813604</v>
      </c>
      <c r="R1114">
        <v>464.45781869396302</v>
      </c>
      <c r="T1114">
        <v>4.4828880325678902E-2</v>
      </c>
      <c r="U1114">
        <v>0.14631504477941401</v>
      </c>
      <c r="V1114">
        <v>0.160011312089547</v>
      </c>
      <c r="W1114">
        <v>0.160011312089547</v>
      </c>
      <c r="X1114">
        <v>0</v>
      </c>
      <c r="Z1114">
        <v>0.11881094956546399</v>
      </c>
      <c r="AA1114">
        <v>9.2295048686948503E-2</v>
      </c>
      <c r="AB1114" s="111">
        <v>0.67557983799933197</v>
      </c>
      <c r="AC1114">
        <v>-2.1583455292423998E-3</v>
      </c>
      <c r="AD1114">
        <v>463.31999399569401</v>
      </c>
      <c r="AE1114" s="111">
        <v>458.87166202455398</v>
      </c>
      <c r="AG1114">
        <v>463.31999399569401</v>
      </c>
      <c r="AI1114" s="96">
        <v>8.0955385097438005E-6</v>
      </c>
      <c r="AK1114">
        <v>465.436920289623</v>
      </c>
      <c r="AL1114">
        <v>472.41847409396797</v>
      </c>
      <c r="AM1114">
        <v>458.455366485279</v>
      </c>
      <c r="AN1114">
        <v>1.7912257495590001E-4</v>
      </c>
      <c r="AO1114">
        <v>0</v>
      </c>
      <c r="AP1114">
        <v>0.18090000000000001</v>
      </c>
      <c r="AQ1114">
        <v>0</v>
      </c>
      <c r="AR1114">
        <v>0</v>
      </c>
      <c r="AS1114">
        <v>0.96572482796793702</v>
      </c>
      <c r="AT1114">
        <v>1.16093692406059</v>
      </c>
      <c r="AU1114">
        <v>0.96572482796793702</v>
      </c>
      <c r="AV1114">
        <v>0.67557983799933197</v>
      </c>
    </row>
    <row r="1115" spans="1:48">
      <c r="A1115" s="95">
        <v>45798</v>
      </c>
      <c r="B1115" t="b">
        <v>0</v>
      </c>
      <c r="C1115" t="b">
        <v>0</v>
      </c>
      <c r="E1115" t="s">
        <v>110</v>
      </c>
      <c r="F1115">
        <v>5867.1374999999998</v>
      </c>
      <c r="G1115" t="s">
        <v>111</v>
      </c>
      <c r="H1115">
        <v>0</v>
      </c>
      <c r="J1115">
        <v>4.3299999999999998E-2</v>
      </c>
      <c r="K1115">
        <v>12897.4247785277</v>
      </c>
      <c r="L1115">
        <v>12909.574000000001</v>
      </c>
      <c r="M1115">
        <v>458.61253503320302</v>
      </c>
      <c r="N1115">
        <v>463.54824410834999</v>
      </c>
      <c r="O1115">
        <v>18.09</v>
      </c>
      <c r="P1115">
        <v>12909.574000000001</v>
      </c>
      <c r="Q1115">
        <v>0.99804164221377301</v>
      </c>
      <c r="R1115">
        <v>463.54824410834999</v>
      </c>
      <c r="S1115">
        <v>4.5273664927168798E-2</v>
      </c>
      <c r="T1115">
        <v>4.4828880325678902E-2</v>
      </c>
      <c r="U1115">
        <v>0.14329771328642199</v>
      </c>
      <c r="V1115">
        <v>0.15824293133894399</v>
      </c>
      <c r="W1115">
        <v>0.15824293133894399</v>
      </c>
      <c r="X1115">
        <v>0</v>
      </c>
      <c r="Y1115">
        <v>0.119659391062964</v>
      </c>
      <c r="Z1115">
        <v>0.11881094956546399</v>
      </c>
      <c r="AA1115">
        <v>9.2451387100143306E-2</v>
      </c>
      <c r="AB1115" s="111">
        <v>0.69406564927210201</v>
      </c>
      <c r="AC1115">
        <v>-1.3312260626427001E-3</v>
      </c>
      <c r="AD1115">
        <v>463.31999399569401</v>
      </c>
      <c r="AE1115" s="111">
        <v>458.26080010865797</v>
      </c>
      <c r="AF1115">
        <v>458.26080010865797</v>
      </c>
      <c r="AG1115">
        <v>463.31999399569401</v>
      </c>
      <c r="AH1115" s="95">
        <v>45798</v>
      </c>
      <c r="AI1115" s="96">
        <v>3.8797037419083804E-6</v>
      </c>
      <c r="AJ1115">
        <v>458.61253503320302</v>
      </c>
      <c r="AK1115">
        <v>465.436920289623</v>
      </c>
      <c r="AL1115">
        <v>472.41847409396797</v>
      </c>
      <c r="AM1115">
        <v>458.455366485279</v>
      </c>
      <c r="AN1115">
        <v>0</v>
      </c>
      <c r="AO1115">
        <v>1.0058421516754E-3</v>
      </c>
      <c r="AP1115">
        <v>0.18090000000000001</v>
      </c>
      <c r="AQ1115">
        <v>0</v>
      </c>
      <c r="AR1115">
        <v>0</v>
      </c>
      <c r="AS1115">
        <v>0.96572482796793702</v>
      </c>
      <c r="AT1115">
        <v>1.1644262073131899</v>
      </c>
      <c r="AU1115">
        <v>0.96572482796793702</v>
      </c>
      <c r="AV1115">
        <v>0.69406564927210201</v>
      </c>
    </row>
    <row r="1116" spans="1:48">
      <c r="A1116" s="95">
        <v>45799</v>
      </c>
      <c r="B1116" t="b">
        <v>0</v>
      </c>
      <c r="C1116" t="b">
        <v>0</v>
      </c>
      <c r="E1116" t="s">
        <v>104</v>
      </c>
      <c r="F1116">
        <v>5857.8874999999998</v>
      </c>
      <c r="H1116">
        <v>0</v>
      </c>
      <c r="J1116">
        <v>4.3299999999999998E-2</v>
      </c>
      <c r="K1116">
        <v>12891.9516138785</v>
      </c>
      <c r="L1116">
        <v>12891.575999999999</v>
      </c>
      <c r="M1116">
        <v>457.915481001454</v>
      </c>
      <c r="O1116">
        <v>20.87</v>
      </c>
      <c r="P1116">
        <v>12891.575999999999</v>
      </c>
      <c r="Q1116">
        <v>0.998423421983889</v>
      </c>
      <c r="R1116">
        <v>462.81742413728199</v>
      </c>
      <c r="T1116">
        <v>4.5273664927168798E-2</v>
      </c>
      <c r="U1116">
        <v>0.13981079882217301</v>
      </c>
      <c r="V1116">
        <v>0.15624352791479501</v>
      </c>
      <c r="W1116">
        <v>0.15624352791479501</v>
      </c>
      <c r="X1116">
        <v>-8.8655652802889003E-3</v>
      </c>
      <c r="Z1116">
        <v>0.119659391062964</v>
      </c>
      <c r="AA1116">
        <v>8.8088582541476904E-2</v>
      </c>
      <c r="AB1116" s="111">
        <v>0.69604170342898797</v>
      </c>
      <c r="AC1116">
        <v>-1.0690102527424999E-3</v>
      </c>
      <c r="AD1116">
        <v>458.26080010865797</v>
      </c>
      <c r="AE1116" s="111">
        <v>457.77091461491199</v>
      </c>
      <c r="AG1116">
        <v>458.26080010865797</v>
      </c>
      <c r="AI1116" s="96">
        <v>2.313670749847E-6</v>
      </c>
      <c r="AK1116">
        <v>458.61253503320302</v>
      </c>
      <c r="AL1116">
        <v>465.49172305870098</v>
      </c>
      <c r="AM1116">
        <v>451.73334700770499</v>
      </c>
      <c r="AN1116">
        <v>1.0058421516754E-3</v>
      </c>
      <c r="AO1116">
        <v>8.4049823633150001E-4</v>
      </c>
      <c r="AP1116">
        <v>0.2087</v>
      </c>
      <c r="AQ1116">
        <v>3.3733172077417E-3</v>
      </c>
      <c r="AR1116">
        <v>-1.22388824880307E-2</v>
      </c>
      <c r="AS1116">
        <v>0.95777112595439295</v>
      </c>
      <c r="AT1116">
        <v>1.1634880425681999</v>
      </c>
      <c r="AU1116">
        <v>0.95777112595439295</v>
      </c>
      <c r="AV1116">
        <v>0.69604170342898797</v>
      </c>
    </row>
    <row r="1117" spans="1:48">
      <c r="A1117" s="95">
        <v>45799</v>
      </c>
      <c r="B1117" t="b">
        <v>0</v>
      </c>
      <c r="C1117" t="b">
        <v>0</v>
      </c>
      <c r="E1117" t="s">
        <v>105</v>
      </c>
      <c r="F1117">
        <v>5854.375</v>
      </c>
      <c r="H1117">
        <v>0</v>
      </c>
      <c r="J1117">
        <v>4.3299999999999998E-2</v>
      </c>
      <c r="K1117">
        <v>12891.9516138785</v>
      </c>
      <c r="L1117">
        <v>12883.35</v>
      </c>
      <c r="M1117">
        <v>457.62328920529802</v>
      </c>
      <c r="O1117">
        <v>20.87</v>
      </c>
      <c r="P1117">
        <v>12883.35</v>
      </c>
      <c r="Q1117">
        <v>0.999400381110084</v>
      </c>
      <c r="R1117">
        <v>462.53991006718701</v>
      </c>
      <c r="T1117">
        <v>4.5273664927168798E-2</v>
      </c>
      <c r="U1117">
        <v>0.13571056427244399</v>
      </c>
      <c r="V1117">
        <v>0.15395206881606899</v>
      </c>
      <c r="W1117">
        <v>0.15395206881606899</v>
      </c>
      <c r="X1117">
        <v>-7.5467099993660998E-3</v>
      </c>
      <c r="Z1117">
        <v>0.119659391062964</v>
      </c>
      <c r="AA1117">
        <v>8.8110563439227699E-2</v>
      </c>
      <c r="AB1117" s="111">
        <v>0.69789926114169498</v>
      </c>
      <c r="AC1117">
        <v>-4.4432377678640001E-4</v>
      </c>
      <c r="AD1117">
        <v>458.26080010865797</v>
      </c>
      <c r="AE1117" s="111">
        <v>457.56751611322801</v>
      </c>
      <c r="AG1117">
        <v>458.26080010865797</v>
      </c>
      <c r="AI1117" s="96">
        <v>4.0742021814603899E-7</v>
      </c>
      <c r="AK1117">
        <v>458.61253503320302</v>
      </c>
      <c r="AL1117">
        <v>465.49172305870098</v>
      </c>
      <c r="AM1117">
        <v>451.73334700770499</v>
      </c>
      <c r="AN1117">
        <v>8.4049823633150001E-4</v>
      </c>
      <c r="AO1117">
        <v>6.7515432098759996E-4</v>
      </c>
      <c r="AP1117">
        <v>0.2087</v>
      </c>
      <c r="AQ1117">
        <v>8.4172797599200001E-4</v>
      </c>
      <c r="AR1117">
        <v>-8.3884379753582008E-3</v>
      </c>
      <c r="AS1117">
        <v>0.95777112595439295</v>
      </c>
      <c r="AT1117">
        <v>1.1888073363084299</v>
      </c>
      <c r="AU1117">
        <v>0.95777112595439295</v>
      </c>
      <c r="AV1117">
        <v>0.69789926114169498</v>
      </c>
    </row>
    <row r="1118" spans="1:48">
      <c r="A1118" s="95">
        <v>45799</v>
      </c>
      <c r="B1118" t="b">
        <v>0</v>
      </c>
      <c r="C1118" t="b">
        <v>0</v>
      </c>
      <c r="E1118" t="s">
        <v>106</v>
      </c>
      <c r="F1118">
        <v>5868.05</v>
      </c>
      <c r="H1118">
        <v>0</v>
      </c>
      <c r="J1118">
        <v>4.3299999999999998E-2</v>
      </c>
      <c r="K1118">
        <v>12891.9516138785</v>
      </c>
      <c r="L1118">
        <v>12913.607</v>
      </c>
      <c r="M1118">
        <v>458.69803357391999</v>
      </c>
      <c r="O1118">
        <v>20.87</v>
      </c>
      <c r="P1118">
        <v>12913.607</v>
      </c>
      <c r="Q1118">
        <v>1.0023358599338099</v>
      </c>
      <c r="R1118">
        <v>463.62033851090098</v>
      </c>
      <c r="T1118">
        <v>4.5273664927168798E-2</v>
      </c>
      <c r="U1118">
        <v>0.13377115040898599</v>
      </c>
      <c r="V1118">
        <v>0.15258245226407599</v>
      </c>
      <c r="W1118">
        <v>0.15258245226407599</v>
      </c>
      <c r="X1118">
        <v>3.3291302839410001E-4</v>
      </c>
      <c r="Z1118">
        <v>0.119659391062964</v>
      </c>
      <c r="AA1118">
        <v>8.6226699277090299E-2</v>
      </c>
      <c r="AB1118" s="111">
        <v>0.70828695923653295</v>
      </c>
      <c r="AC1118">
        <v>1.6380021585486999E-3</v>
      </c>
      <c r="AD1118">
        <v>458.26080010865797</v>
      </c>
      <c r="AE1118" s="111">
        <v>458.31701269230302</v>
      </c>
      <c r="AG1118">
        <v>458.26080010865797</v>
      </c>
      <c r="AI1118" s="96">
        <v>5.50269143903206E-6</v>
      </c>
      <c r="AK1118">
        <v>458.61253503320302</v>
      </c>
      <c r="AL1118">
        <v>465.49172305870098</v>
      </c>
      <c r="AM1118">
        <v>451.73334700770499</v>
      </c>
      <c r="AN1118">
        <v>6.7515432098759996E-4</v>
      </c>
      <c r="AO1118">
        <v>5.0981040564370003E-4</v>
      </c>
      <c r="AP1118">
        <v>0.2087</v>
      </c>
      <c r="AQ1118">
        <v>9.1149313380139995E-4</v>
      </c>
      <c r="AR1118">
        <v>-5.7858010540729995E-4</v>
      </c>
      <c r="AS1118">
        <v>0.95777112595439295</v>
      </c>
      <c r="AT1118">
        <v>1.18868415790447</v>
      </c>
      <c r="AU1118">
        <v>0.95777112595439295</v>
      </c>
      <c r="AV1118">
        <v>0.70828695923653295</v>
      </c>
    </row>
    <row r="1119" spans="1:48">
      <c r="A1119" s="95">
        <v>45799</v>
      </c>
      <c r="B1119" t="b">
        <v>0</v>
      </c>
      <c r="C1119" t="b">
        <v>0</v>
      </c>
      <c r="E1119" t="s">
        <v>107</v>
      </c>
      <c r="F1119">
        <v>5865.3249999999998</v>
      </c>
      <c r="H1119">
        <v>0</v>
      </c>
      <c r="J1119">
        <v>4.3299999999999998E-2</v>
      </c>
      <c r="K1119">
        <v>12891.9516138785</v>
      </c>
      <c r="L1119">
        <v>12907.778</v>
      </c>
      <c r="M1119">
        <v>458.49098446380702</v>
      </c>
      <c r="O1119">
        <v>20.87</v>
      </c>
      <c r="P1119">
        <v>12907.778</v>
      </c>
      <c r="Q1119">
        <v>0.999535620862126</v>
      </c>
      <c r="R1119">
        <v>463.40504289780301</v>
      </c>
      <c r="T1119">
        <v>4.5273664927168798E-2</v>
      </c>
      <c r="U1119">
        <v>0.129779088641225</v>
      </c>
      <c r="V1119">
        <v>0.15031217449230599</v>
      </c>
      <c r="W1119">
        <v>0.15031217449230599</v>
      </c>
      <c r="X1119" s="96">
        <v>-1.6590922089840899E-5</v>
      </c>
      <c r="Z1119">
        <v>0.119659391062964</v>
      </c>
      <c r="AA1119">
        <v>8.6242423483025701E-2</v>
      </c>
      <c r="AB1119" s="111">
        <v>0.72186334568885002</v>
      </c>
      <c r="AC1119">
        <v>-3.210672817673E-4</v>
      </c>
      <c r="AD1119">
        <v>458.26080010865797</v>
      </c>
      <c r="AE1119" s="111">
        <v>458.16986209484998</v>
      </c>
      <c r="AG1119">
        <v>458.26080010865797</v>
      </c>
      <c r="AI1119" s="96">
        <v>2.0383983095168601E-7</v>
      </c>
      <c r="AK1119">
        <v>458.61253503320302</v>
      </c>
      <c r="AL1119">
        <v>465.49172305870098</v>
      </c>
      <c r="AM1119">
        <v>451.73334700770499</v>
      </c>
      <c r="AN1119">
        <v>5.0981040564370003E-4</v>
      </c>
      <c r="AO1119">
        <v>3.4446649029979998E-4</v>
      </c>
      <c r="AP1119">
        <v>0.2087</v>
      </c>
      <c r="AQ1119" s="96">
        <v>4.6095488900989901E-5</v>
      </c>
      <c r="AR1119" s="96">
        <v>-6.2686410990830902E-5</v>
      </c>
      <c r="AS1119">
        <v>0.95777112595439295</v>
      </c>
      <c r="AT1119">
        <v>1.19908460144391</v>
      </c>
      <c r="AU1119">
        <v>0.95777112595439295</v>
      </c>
      <c r="AV1119">
        <v>0.72186334568885002</v>
      </c>
    </row>
    <row r="1120" spans="1:48">
      <c r="A1120" s="95">
        <v>45799</v>
      </c>
      <c r="B1120" t="b">
        <v>0</v>
      </c>
      <c r="C1120" t="b">
        <v>0</v>
      </c>
      <c r="E1120" t="s">
        <v>108</v>
      </c>
      <c r="F1120">
        <v>5879.7875000000004</v>
      </c>
      <c r="H1120">
        <v>0</v>
      </c>
      <c r="J1120">
        <v>4.3299999999999998E-2</v>
      </c>
      <c r="K1120">
        <v>12891.9516138785</v>
      </c>
      <c r="L1120">
        <v>12938.698</v>
      </c>
      <c r="M1120">
        <v>459.58927893707897</v>
      </c>
      <c r="O1120">
        <v>20.87</v>
      </c>
      <c r="P1120">
        <v>12938.698</v>
      </c>
      <c r="Q1120">
        <v>1.0024657627667599</v>
      </c>
      <c r="R1120">
        <v>464.54768979851298</v>
      </c>
      <c r="T1120">
        <v>4.5273664927168798E-2</v>
      </c>
      <c r="U1120">
        <v>0.128210510559364</v>
      </c>
      <c r="V1120">
        <v>0.149059978688837</v>
      </c>
      <c r="W1120">
        <v>0.149059978688837</v>
      </c>
      <c r="X1120" s="96">
        <v>2.4701380458511399E-6</v>
      </c>
      <c r="Z1120">
        <v>0.119659391062964</v>
      </c>
      <c r="AA1120">
        <v>8.6403839363671894E-2</v>
      </c>
      <c r="AB1120" s="111">
        <v>0.73276619047509695</v>
      </c>
      <c r="AC1120">
        <v>1.7281008008264999E-3</v>
      </c>
      <c r="AD1120">
        <v>458.26080010865797</v>
      </c>
      <c r="AE1120" s="111">
        <v>458.96162580045097</v>
      </c>
      <c r="AG1120">
        <v>458.26080010865797</v>
      </c>
      <c r="AI1120" s="96">
        <v>5.7244886645754297E-6</v>
      </c>
      <c r="AK1120">
        <v>458.61253503320302</v>
      </c>
      <c r="AL1120">
        <v>465.49172305870098</v>
      </c>
      <c r="AM1120">
        <v>451.73334700770499</v>
      </c>
      <c r="AN1120">
        <v>3.4446649029979998E-4</v>
      </c>
      <c r="AO1120">
        <v>1.7912257495590001E-4</v>
      </c>
      <c r="AP1120">
        <v>0.2087</v>
      </c>
      <c r="AQ1120" s="96">
        <v>2.4704709537745899E-6</v>
      </c>
      <c r="AR1120" s="96">
        <v>-3.3290792345042002E-10</v>
      </c>
      <c r="AS1120">
        <v>0.95777112595439295</v>
      </c>
      <c r="AT1120">
        <v>1.1989990908228001</v>
      </c>
      <c r="AU1120">
        <v>0.95777112595439295</v>
      </c>
      <c r="AV1120">
        <v>0.73276619047509695</v>
      </c>
    </row>
    <row r="1121" spans="1:48">
      <c r="A1121" s="95">
        <v>45799</v>
      </c>
      <c r="B1121" t="b">
        <v>0</v>
      </c>
      <c r="C1121" t="b">
        <v>0</v>
      </c>
      <c r="E1121" t="s">
        <v>109</v>
      </c>
      <c r="F1121">
        <v>5883.0625</v>
      </c>
      <c r="H1121">
        <v>0</v>
      </c>
      <c r="J1121">
        <v>4.3299999999999998E-2</v>
      </c>
      <c r="K1121">
        <v>12891.9516138785</v>
      </c>
      <c r="L1121">
        <v>12945.493</v>
      </c>
      <c r="M1121">
        <v>459.83064086935201</v>
      </c>
      <c r="O1121">
        <v>20.87</v>
      </c>
      <c r="P1121">
        <v>12945.493</v>
      </c>
      <c r="Q1121">
        <v>1.0005569929185301</v>
      </c>
      <c r="R1121">
        <v>464.80643957205302</v>
      </c>
      <c r="T1121">
        <v>4.5273664927168798E-2</v>
      </c>
      <c r="U1121">
        <v>0.124422001679064</v>
      </c>
      <c r="V1121">
        <v>0.146856728554799</v>
      </c>
      <c r="W1121">
        <v>0.146856728554799</v>
      </c>
      <c r="X1121">
        <v>0</v>
      </c>
      <c r="Z1121">
        <v>0.119659391062964</v>
      </c>
      <c r="AA1121">
        <v>8.6341711314622593E-2</v>
      </c>
      <c r="AB1121" s="111">
        <v>0.73892187865315695</v>
      </c>
      <c r="AC1121">
        <v>3.8421034367189998E-4</v>
      </c>
      <c r="AD1121">
        <v>458.26080010865797</v>
      </c>
      <c r="AE1121" s="111">
        <v>459.137963604432</v>
      </c>
      <c r="AG1121">
        <v>458.26080010865797</v>
      </c>
      <c r="AI1121" s="96">
        <v>2.75657454704453E-7</v>
      </c>
      <c r="AK1121">
        <v>458.61253503320302</v>
      </c>
      <c r="AL1121">
        <v>465.49172305870098</v>
      </c>
      <c r="AM1121">
        <v>451.73334700770499</v>
      </c>
      <c r="AN1121">
        <v>1.7912257495590001E-4</v>
      </c>
      <c r="AO1121">
        <v>0</v>
      </c>
      <c r="AP1121">
        <v>0.2087</v>
      </c>
      <c r="AQ1121">
        <v>0</v>
      </c>
      <c r="AR1121">
        <v>0</v>
      </c>
      <c r="AS1121">
        <v>0.95777112595439295</v>
      </c>
      <c r="AT1121">
        <v>1.1981200315799301</v>
      </c>
      <c r="AU1121">
        <v>0.95777112595439295</v>
      </c>
      <c r="AV1121">
        <v>0.73892187865315695</v>
      </c>
    </row>
    <row r="1122" spans="1:48">
      <c r="A1122" s="95">
        <v>45799</v>
      </c>
      <c r="B1122" t="b">
        <v>0</v>
      </c>
      <c r="C1122" t="b">
        <v>0</v>
      </c>
      <c r="E1122" t="s">
        <v>110</v>
      </c>
      <c r="F1122">
        <v>5865.9250000000002</v>
      </c>
      <c r="G1122" t="s">
        <v>111</v>
      </c>
      <c r="H1122">
        <v>0</v>
      </c>
      <c r="J1122">
        <v>4.3299999999999998E-2</v>
      </c>
      <c r="K1122">
        <v>12891.9516138785</v>
      </c>
      <c r="L1122">
        <v>12909.589</v>
      </c>
      <c r="M1122">
        <v>458.55531212522601</v>
      </c>
      <c r="N1122">
        <v>463.45244743646703</v>
      </c>
      <c r="O1122">
        <v>20.87</v>
      </c>
      <c r="P1122">
        <v>12909.589</v>
      </c>
      <c r="Q1122">
        <v>0.99708697638347299</v>
      </c>
      <c r="R1122">
        <v>463.45244743646703</v>
      </c>
      <c r="S1122">
        <v>4.5964470704554401E-2</v>
      </c>
      <c r="T1122">
        <v>4.5273664927168798E-2</v>
      </c>
      <c r="U1122">
        <v>0.12396929748188699</v>
      </c>
      <c r="V1122">
        <v>0.14604140818063199</v>
      </c>
      <c r="W1122">
        <v>0.14604140818063199</v>
      </c>
      <c r="X1122">
        <v>0</v>
      </c>
      <c r="Y1122">
        <v>0.119190933465676</v>
      </c>
      <c r="Z1122">
        <v>0.119659391062964</v>
      </c>
      <c r="AA1122">
        <v>8.6692590336246197E-2</v>
      </c>
      <c r="AB1122" s="111">
        <v>0.75000771546980904</v>
      </c>
      <c r="AC1122">
        <v>-2.0504898726879002E-3</v>
      </c>
      <c r="AD1122">
        <v>458.26080010865797</v>
      </c>
      <c r="AE1122" s="111">
        <v>458.19650585989399</v>
      </c>
      <c r="AF1122">
        <v>458.19650585989399</v>
      </c>
      <c r="AG1122">
        <v>458.26080010865797</v>
      </c>
      <c r="AH1122" s="95">
        <v>45799</v>
      </c>
      <c r="AI1122" s="96">
        <v>7.7135514591547795E-6</v>
      </c>
      <c r="AJ1122">
        <v>458.55531212522601</v>
      </c>
      <c r="AK1122">
        <v>458.61253503320302</v>
      </c>
      <c r="AL1122">
        <v>465.49172305870098</v>
      </c>
      <c r="AM1122">
        <v>451.73334700770499</v>
      </c>
      <c r="AN1122">
        <v>0</v>
      </c>
      <c r="AO1122">
        <v>1.0058421516754E-3</v>
      </c>
      <c r="AP1122">
        <v>0.2087</v>
      </c>
      <c r="AQ1122">
        <v>0</v>
      </c>
      <c r="AR1122">
        <v>0</v>
      </c>
      <c r="AS1122">
        <v>0.95777112595439295</v>
      </c>
      <c r="AT1122">
        <v>1.1984586473765499</v>
      </c>
      <c r="AU1122">
        <v>0.95777112595439295</v>
      </c>
      <c r="AV1122">
        <v>0.75000771546980904</v>
      </c>
    </row>
    <row r="1123" spans="1:48">
      <c r="A1123" s="95">
        <v>45800</v>
      </c>
      <c r="B1123" t="b">
        <v>0</v>
      </c>
      <c r="C1123" t="b">
        <v>0</v>
      </c>
      <c r="E1123" t="s">
        <v>104</v>
      </c>
      <c r="F1123">
        <v>5791.1</v>
      </c>
      <c r="H1123">
        <v>0</v>
      </c>
      <c r="J1123">
        <v>4.3299999999999998E-2</v>
      </c>
      <c r="K1123">
        <v>12806.236126404099</v>
      </c>
      <c r="L1123">
        <v>12751.838</v>
      </c>
      <c r="M1123">
        <v>452.89336667806202</v>
      </c>
      <c r="O1123">
        <v>20.28</v>
      </c>
      <c r="P1123">
        <v>12751.838</v>
      </c>
      <c r="Q1123">
        <v>0.98724412603297795</v>
      </c>
      <c r="R1123">
        <v>457.54070642725901</v>
      </c>
      <c r="T1123">
        <v>4.5964470704554401E-2</v>
      </c>
      <c r="U1123">
        <v>0.17545332901685901</v>
      </c>
      <c r="V1123">
        <v>0.16987361092970801</v>
      </c>
      <c r="W1123">
        <v>0.17545332901685901</v>
      </c>
      <c r="X1123">
        <v>-0.32262458225893798</v>
      </c>
      <c r="Z1123">
        <v>0.119190933465676</v>
      </c>
      <c r="AA1123">
        <v>9.2650348118489795E-2</v>
      </c>
      <c r="AB1123" s="111">
        <v>0.75766488552769795</v>
      </c>
      <c r="AC1123">
        <v>-9.2752664833614992E-3</v>
      </c>
      <c r="AD1123">
        <v>458.19650585989399</v>
      </c>
      <c r="AE1123" s="111">
        <v>453.94661116629902</v>
      </c>
      <c r="AG1123">
        <v>458.19650585989399</v>
      </c>
      <c r="AI1123">
        <v>1.5436117864729999E-4</v>
      </c>
      <c r="AK1123">
        <v>458.55531212522601</v>
      </c>
      <c r="AL1123">
        <v>465.433641807105</v>
      </c>
      <c r="AM1123">
        <v>451.67698244334798</v>
      </c>
      <c r="AN1123">
        <v>1.0058421516754E-3</v>
      </c>
      <c r="AO1123">
        <v>8.4049823633150001E-4</v>
      </c>
      <c r="AP1123">
        <v>0.20280000000000001</v>
      </c>
      <c r="AQ1123" s="96">
        <v>1.72077973498176E-6</v>
      </c>
      <c r="AR1123">
        <v>-0.32262630303867301</v>
      </c>
      <c r="AS1123">
        <v>0.96217779836071804</v>
      </c>
      <c r="AT1123">
        <v>1.1965417964949201</v>
      </c>
      <c r="AU1123">
        <v>0.96217779836071804</v>
      </c>
      <c r="AV1123">
        <v>0.75766488552769795</v>
      </c>
    </row>
    <row r="1124" spans="1:48">
      <c r="A1124" s="95">
        <v>45800</v>
      </c>
      <c r="B1124" t="b">
        <v>0</v>
      </c>
      <c r="C1124" t="b">
        <v>0</v>
      </c>
      <c r="E1124" t="s">
        <v>105</v>
      </c>
      <c r="F1124">
        <v>5805.1750000000002</v>
      </c>
      <c r="H1124">
        <v>0</v>
      </c>
      <c r="J1124">
        <v>4.3299999999999998E-2</v>
      </c>
      <c r="K1124">
        <v>12806.236126404099</v>
      </c>
      <c r="L1124">
        <v>12784.992</v>
      </c>
      <c r="M1124">
        <v>454.07086177162</v>
      </c>
      <c r="O1124">
        <v>20.28</v>
      </c>
      <c r="P1124">
        <v>12784.992</v>
      </c>
      <c r="Q1124">
        <v>1.00243045362711</v>
      </c>
      <c r="R1124">
        <v>458.65273789674899</v>
      </c>
      <c r="T1124">
        <v>4.5964470704554401E-2</v>
      </c>
      <c r="U1124">
        <v>0.172192994981616</v>
      </c>
      <c r="V1124">
        <v>0.16836902009663801</v>
      </c>
      <c r="W1124">
        <v>0.172192994981616</v>
      </c>
      <c r="X1124">
        <v>-0.15726340569984401</v>
      </c>
      <c r="Z1124">
        <v>0.119190933465676</v>
      </c>
      <c r="AA1124">
        <v>9.2739377747333401E-2</v>
      </c>
      <c r="AB1124" s="111">
        <v>0.50766488552769795</v>
      </c>
      <c r="AC1124">
        <v>1.9448824290888001E-3</v>
      </c>
      <c r="AD1124">
        <v>458.19650585989399</v>
      </c>
      <c r="AE1124" s="111">
        <v>454.8294839541</v>
      </c>
      <c r="AG1124">
        <v>458.19650585989399</v>
      </c>
      <c r="AI1124" s="96">
        <v>6.7421494465846503E-6</v>
      </c>
      <c r="AK1124">
        <v>458.55531212522601</v>
      </c>
      <c r="AL1124">
        <v>465.433641807105</v>
      </c>
      <c r="AM1124">
        <v>451.67698244334798</v>
      </c>
      <c r="AN1124">
        <v>8.4049823633150001E-4</v>
      </c>
      <c r="AO1124">
        <v>6.7515432098759996E-4</v>
      </c>
      <c r="AP1124">
        <v>0.20280000000000001</v>
      </c>
      <c r="AQ1124" s="96">
        <v>1.3807690203976001E-6</v>
      </c>
      <c r="AR1124">
        <v>-0.15726478646886399</v>
      </c>
      <c r="AS1124">
        <v>0.96217779836071804</v>
      </c>
      <c r="AT1124">
        <v>1.16229071107565</v>
      </c>
      <c r="AU1124">
        <v>0.96217779836071804</v>
      </c>
      <c r="AV1124">
        <v>0.428845119402539</v>
      </c>
    </row>
    <row r="1125" spans="1:48">
      <c r="A1125" s="95">
        <v>45800</v>
      </c>
      <c r="B1125" t="b">
        <v>0</v>
      </c>
      <c r="C1125" t="b">
        <v>0</v>
      </c>
      <c r="E1125" t="s">
        <v>106</v>
      </c>
      <c r="F1125">
        <v>5811.9375</v>
      </c>
      <c r="H1125">
        <v>0</v>
      </c>
      <c r="J1125">
        <v>4.3299999999999998E-2</v>
      </c>
      <c r="K1125">
        <v>12806.236126404099</v>
      </c>
      <c r="L1125">
        <v>12798.208000000001</v>
      </c>
      <c r="M1125">
        <v>454.540240282703</v>
      </c>
      <c r="O1125">
        <v>20.28</v>
      </c>
      <c r="P1125">
        <v>12798.208000000001</v>
      </c>
      <c r="Q1125">
        <v>1.00116490889594</v>
      </c>
      <c r="R1125">
        <v>459.18702655127402</v>
      </c>
      <c r="T1125">
        <v>4.5964470704554401E-2</v>
      </c>
      <c r="U1125">
        <v>0.167285329662238</v>
      </c>
      <c r="V1125">
        <v>0.165994496733499</v>
      </c>
      <c r="W1125">
        <v>0.167285329662238</v>
      </c>
      <c r="X1125">
        <v>-8.3437295903366501E-2</v>
      </c>
      <c r="Z1125">
        <v>0.119190933465676</v>
      </c>
      <c r="AA1125">
        <v>9.2736726591565399E-2</v>
      </c>
      <c r="AB1125" s="111">
        <v>0.53978023514585105</v>
      </c>
      <c r="AC1125">
        <v>5.2156776307249995E-4</v>
      </c>
      <c r="AD1125">
        <v>458.19650585989399</v>
      </c>
      <c r="AE1125" s="111">
        <v>455.06670835062602</v>
      </c>
      <c r="AG1125">
        <v>458.19650585989399</v>
      </c>
      <c r="AI1125" s="96">
        <v>1.06745701728126E-6</v>
      </c>
      <c r="AK1125">
        <v>458.55531212522601</v>
      </c>
      <c r="AL1125">
        <v>465.433641807105</v>
      </c>
      <c r="AM1125">
        <v>451.67698244334798</v>
      </c>
      <c r="AN1125">
        <v>6.7515432098759996E-4</v>
      </c>
      <c r="AO1125">
        <v>5.0981040564370003E-4</v>
      </c>
      <c r="AP1125">
        <v>0.20280000000000001</v>
      </c>
      <c r="AQ1125" s="96">
        <v>1.17172496976036E-7</v>
      </c>
      <c r="AR1125">
        <v>-8.3437413075863498E-2</v>
      </c>
      <c r="AS1125">
        <v>0.96217779836071804</v>
      </c>
      <c r="AT1125">
        <v>1.1617537038606001</v>
      </c>
      <c r="AU1125">
        <v>0.96217779836071804</v>
      </c>
      <c r="AV1125">
        <v>0.53978023514585105</v>
      </c>
    </row>
    <row r="1126" spans="1:48">
      <c r="A1126" s="95">
        <v>45800</v>
      </c>
      <c r="B1126" t="b">
        <v>0</v>
      </c>
      <c r="C1126" t="b">
        <v>0</v>
      </c>
      <c r="E1126" t="s">
        <v>107</v>
      </c>
      <c r="F1126">
        <v>5817.8249999999998</v>
      </c>
      <c r="H1126">
        <v>0</v>
      </c>
      <c r="J1126">
        <v>4.3299999999999998E-2</v>
      </c>
      <c r="K1126">
        <v>12806.236126404099</v>
      </c>
      <c r="L1126">
        <v>12810.855</v>
      </c>
      <c r="M1126">
        <v>454.98941023046899</v>
      </c>
      <c r="O1126">
        <v>20.28</v>
      </c>
      <c r="P1126">
        <v>12810.855</v>
      </c>
      <c r="Q1126">
        <v>1.0010130012581799</v>
      </c>
      <c r="R1126">
        <v>459.652183586913</v>
      </c>
      <c r="T1126">
        <v>4.5964470704554401E-2</v>
      </c>
      <c r="U1126">
        <v>0.162507139567379</v>
      </c>
      <c r="V1126">
        <v>0.16364343447912399</v>
      </c>
      <c r="W1126">
        <v>0.16364343447912399</v>
      </c>
      <c r="X1126">
        <v>-2.5997969104506701E-2</v>
      </c>
      <c r="Z1126">
        <v>0.119190933465676</v>
      </c>
      <c r="AA1126">
        <v>9.2690517141077303E-2</v>
      </c>
      <c r="AB1126" s="111">
        <v>0.60853161046520099</v>
      </c>
      <c r="AC1126">
        <v>5.2652771338960005E-4</v>
      </c>
      <c r="AD1126">
        <v>458.19650585989399</v>
      </c>
      <c r="AE1126" s="111">
        <v>455.30631358401303</v>
      </c>
      <c r="AG1126">
        <v>458.19650585989399</v>
      </c>
      <c r="AI1126" s="96">
        <v>9.7554593140844297E-7</v>
      </c>
      <c r="AK1126">
        <v>458.55531212522601</v>
      </c>
      <c r="AL1126">
        <v>465.433641807105</v>
      </c>
      <c r="AM1126">
        <v>451.67698244334798</v>
      </c>
      <c r="AN1126">
        <v>5.0981040564370003E-4</v>
      </c>
      <c r="AO1126">
        <v>3.4446649029979998E-4</v>
      </c>
      <c r="AP1126">
        <v>0.20280000000000001</v>
      </c>
      <c r="AQ1126" s="96">
        <v>8.3090458697251996E-10</v>
      </c>
      <c r="AR1126">
        <v>-2.59979699354113E-2</v>
      </c>
      <c r="AS1126">
        <v>0.96217779836071804</v>
      </c>
      <c r="AT1126">
        <v>1.16176970608948</v>
      </c>
      <c r="AU1126">
        <v>0.96217779836071804</v>
      </c>
      <c r="AV1126">
        <v>0.60853161046520099</v>
      </c>
    </row>
    <row r="1127" spans="1:48">
      <c r="A1127" s="95">
        <v>45800</v>
      </c>
      <c r="B1127" t="b">
        <v>0</v>
      </c>
      <c r="C1127" t="b">
        <v>0</v>
      </c>
      <c r="E1127" t="s">
        <v>108</v>
      </c>
      <c r="F1127">
        <v>5833.8249999999998</v>
      </c>
      <c r="H1127">
        <v>0</v>
      </c>
      <c r="J1127">
        <v>4.3299999999999998E-2</v>
      </c>
      <c r="K1127">
        <v>12806.236126404099</v>
      </c>
      <c r="L1127">
        <v>12844.85</v>
      </c>
      <c r="M1127">
        <v>456.19677421989701</v>
      </c>
      <c r="O1127">
        <v>20.28</v>
      </c>
      <c r="P1127">
        <v>12844.85</v>
      </c>
      <c r="Q1127">
        <v>1.0027501686626801</v>
      </c>
      <c r="R1127">
        <v>460.91630461794898</v>
      </c>
      <c r="T1127">
        <v>4.5964470704554401E-2</v>
      </c>
      <c r="U1127">
        <v>0.159898000402589</v>
      </c>
      <c r="V1127">
        <v>0.162318993380868</v>
      </c>
      <c r="W1127">
        <v>0.162318993380868</v>
      </c>
      <c r="X1127">
        <v>-1.213634454658E-4</v>
      </c>
      <c r="Z1127">
        <v>0.119190933465676</v>
      </c>
      <c r="AA1127">
        <v>9.2833645862806902E-2</v>
      </c>
      <c r="AB1127" s="111">
        <v>0.65588291854647895</v>
      </c>
      <c r="AC1127">
        <v>1.6100698215362E-3</v>
      </c>
      <c r="AD1127">
        <v>458.19650585989399</v>
      </c>
      <c r="AE1127" s="111">
        <v>456.03938853906999</v>
      </c>
      <c r="AG1127">
        <v>458.19650585989399</v>
      </c>
      <c r="AI1127" s="96">
        <v>7.0230002550754403E-6</v>
      </c>
      <c r="AK1127">
        <v>458.55531212522601</v>
      </c>
      <c r="AL1127">
        <v>465.433641807105</v>
      </c>
      <c r="AM1127">
        <v>451.67698244334798</v>
      </c>
      <c r="AN1127">
        <v>3.4446649029979998E-4</v>
      </c>
      <c r="AO1127">
        <v>1.7912257495590001E-4</v>
      </c>
      <c r="AP1127">
        <v>0.20280000000000001</v>
      </c>
      <c r="AQ1127" s="96">
        <v>7.6822884548952103E-14</v>
      </c>
      <c r="AR1127">
        <v>-1.213634455426E-4</v>
      </c>
      <c r="AS1127">
        <v>0.96217779836071804</v>
      </c>
      <c r="AT1127">
        <v>1.16204851491275</v>
      </c>
      <c r="AU1127">
        <v>0.96217779836071804</v>
      </c>
      <c r="AV1127">
        <v>0.65588291854647895</v>
      </c>
    </row>
    <row r="1128" spans="1:48">
      <c r="A1128" s="95">
        <v>45800</v>
      </c>
      <c r="B1128" t="b">
        <v>0</v>
      </c>
      <c r="C1128" t="b">
        <v>0</v>
      </c>
      <c r="E1128" t="s">
        <v>109</v>
      </c>
      <c r="F1128">
        <v>5834.0625</v>
      </c>
      <c r="H1128">
        <v>0</v>
      </c>
      <c r="J1128">
        <v>4.3299999999999998E-2</v>
      </c>
      <c r="K1128">
        <v>12806.236126404099</v>
      </c>
      <c r="L1128">
        <v>12845.504999999999</v>
      </c>
      <c r="M1128">
        <v>456.22003715306602</v>
      </c>
      <c r="O1128">
        <v>20.28</v>
      </c>
      <c r="P1128">
        <v>12845.504999999999</v>
      </c>
      <c r="Q1128">
        <v>1.0000407108543701</v>
      </c>
      <c r="R1128">
        <v>460.93506891450397</v>
      </c>
      <c r="T1128">
        <v>4.5964470704554401E-2</v>
      </c>
      <c r="U1128">
        <v>0.15502775075185199</v>
      </c>
      <c r="V1128">
        <v>0.15986609879837299</v>
      </c>
      <c r="W1128">
        <v>0.15986609879837299</v>
      </c>
      <c r="X1128">
        <v>0</v>
      </c>
      <c r="Z1128">
        <v>0.119190933465676</v>
      </c>
      <c r="AA1128">
        <v>9.2769092405187006E-2</v>
      </c>
      <c r="AB1128" s="111">
        <v>0.68168514667812097</v>
      </c>
      <c r="AC1128" s="96">
        <v>3.0865345772346197E-5</v>
      </c>
      <c r="AD1128">
        <v>458.19650585989399</v>
      </c>
      <c r="AE1128" s="111">
        <v>456.05346435248299</v>
      </c>
      <c r="AG1128">
        <v>458.19650585989399</v>
      </c>
      <c r="AI1128" s="96">
        <v>2.60017381462836E-9</v>
      </c>
      <c r="AK1128">
        <v>458.55531212522601</v>
      </c>
      <c r="AL1128">
        <v>465.433641807105</v>
      </c>
      <c r="AM1128">
        <v>451.67698244334798</v>
      </c>
      <c r="AN1128">
        <v>1.7912257495590001E-4</v>
      </c>
      <c r="AO1128">
        <v>0</v>
      </c>
      <c r="AP1128">
        <v>0.20280000000000001</v>
      </c>
      <c r="AQ1128">
        <v>0</v>
      </c>
      <c r="AR1128">
        <v>0</v>
      </c>
      <c r="AS1128">
        <v>0.96217779836071804</v>
      </c>
      <c r="AT1128">
        <v>1.1611842659521401</v>
      </c>
      <c r="AU1128">
        <v>0.96217779836071804</v>
      </c>
      <c r="AV1128">
        <v>0.68168514667812097</v>
      </c>
    </row>
    <row r="1129" spans="1:48">
      <c r="A1129" s="95">
        <v>45800</v>
      </c>
      <c r="B1129" t="b">
        <v>0</v>
      </c>
      <c r="C1129" t="b">
        <v>0</v>
      </c>
      <c r="E1129" t="s">
        <v>110</v>
      </c>
      <c r="F1129">
        <v>5817.85</v>
      </c>
      <c r="G1129" t="s">
        <v>111</v>
      </c>
      <c r="H1129">
        <v>0</v>
      </c>
      <c r="J1129">
        <v>4.3299999999999998E-2</v>
      </c>
      <c r="K1129">
        <v>12806.236126404099</v>
      </c>
      <c r="L1129">
        <v>12809.931</v>
      </c>
      <c r="M1129">
        <v>454.956593512533</v>
      </c>
      <c r="N1129">
        <v>459.65415877602402</v>
      </c>
      <c r="O1129">
        <v>20.28</v>
      </c>
      <c r="P1129">
        <v>12809.931</v>
      </c>
      <c r="Q1129">
        <v>0.99722106165300695</v>
      </c>
      <c r="R1129">
        <v>459.65415877602402</v>
      </c>
      <c r="S1129">
        <v>4.6109425580738099E-2</v>
      </c>
      <c r="T1129">
        <v>4.5964470704554401E-2</v>
      </c>
      <c r="U1129">
        <v>0.152988801482701</v>
      </c>
      <c r="V1129">
        <v>0.158737038846401</v>
      </c>
      <c r="W1129">
        <v>0.158737038846401</v>
      </c>
      <c r="X1129">
        <v>0</v>
      </c>
      <c r="Y1129">
        <v>0.119343037458087</v>
      </c>
      <c r="Z1129">
        <v>0.119190933465676</v>
      </c>
      <c r="AA1129">
        <v>9.3030549540109794E-2</v>
      </c>
      <c r="AB1129" s="111">
        <v>0.69214453622864003</v>
      </c>
      <c r="AC1129">
        <v>-1.8888866589520999E-3</v>
      </c>
      <c r="AD1129">
        <v>458.19650585989399</v>
      </c>
      <c r="AE1129" s="111">
        <v>455.19203104789898</v>
      </c>
      <c r="AF1129">
        <v>455.19203104789898</v>
      </c>
      <c r="AG1129">
        <v>458.19650585989399</v>
      </c>
      <c r="AH1129" s="95">
        <v>45800</v>
      </c>
      <c r="AI1129" s="96">
        <v>7.6907226580286506E-6</v>
      </c>
      <c r="AJ1129">
        <v>454.956593512533</v>
      </c>
      <c r="AK1129">
        <v>458.55531212522601</v>
      </c>
      <c r="AL1129">
        <v>465.433641807105</v>
      </c>
      <c r="AM1129">
        <v>451.67698244334798</v>
      </c>
      <c r="AN1129">
        <v>0</v>
      </c>
      <c r="AO1129">
        <v>1.0058421516754E-3</v>
      </c>
      <c r="AP1129">
        <v>0.20280000000000001</v>
      </c>
      <c r="AQ1129">
        <v>0</v>
      </c>
      <c r="AR1129">
        <v>0</v>
      </c>
      <c r="AS1129">
        <v>0.96217779836071804</v>
      </c>
      <c r="AT1129">
        <v>1.16157430145187</v>
      </c>
      <c r="AU1129">
        <v>0.96217779836071804</v>
      </c>
      <c r="AV1129">
        <v>0.69214453622864003</v>
      </c>
    </row>
    <row r="1130" spans="1:48">
      <c r="A1130" s="95">
        <v>45804</v>
      </c>
      <c r="B1130" t="b">
        <v>0</v>
      </c>
      <c r="C1130" t="b">
        <v>0</v>
      </c>
      <c r="E1130" t="s">
        <v>104</v>
      </c>
      <c r="F1130">
        <v>5884.4</v>
      </c>
      <c r="H1130">
        <v>0</v>
      </c>
      <c r="J1130">
        <v>4.3299999999999998E-2</v>
      </c>
      <c r="K1130">
        <v>13069.324517074299</v>
      </c>
      <c r="L1130">
        <v>12958.825000000001</v>
      </c>
      <c r="M1130">
        <v>460.01161564657701</v>
      </c>
      <c r="O1130">
        <v>22.29</v>
      </c>
      <c r="P1130">
        <v>12958.825000000001</v>
      </c>
      <c r="Q1130">
        <v>1.01143893362668</v>
      </c>
      <c r="R1130">
        <v>464.91211218949201</v>
      </c>
      <c r="T1130">
        <v>4.6109425580738099E-2</v>
      </c>
      <c r="U1130">
        <v>0.186879438256431</v>
      </c>
      <c r="V1130">
        <v>0.17579211247950999</v>
      </c>
      <c r="W1130">
        <v>0.186879438256431</v>
      </c>
      <c r="X1130">
        <v>0.27729369051686598</v>
      </c>
      <c r="Z1130">
        <v>0.119343037458087</v>
      </c>
      <c r="AA1130">
        <v>9.6575524528138307E-2</v>
      </c>
      <c r="AB1130" s="111">
        <v>0.69603400306069996</v>
      </c>
      <c r="AC1130">
        <v>7.6344725627829997E-3</v>
      </c>
      <c r="AD1130">
        <v>455.19203104789898</v>
      </c>
      <c r="AE1130" s="111">
        <v>458.66718211973102</v>
      </c>
      <c r="AG1130">
        <v>455.19203104789898</v>
      </c>
      <c r="AI1130">
        <v>1.2209642353239999E-4</v>
      </c>
      <c r="AK1130">
        <v>454.956593512533</v>
      </c>
      <c r="AL1130">
        <v>461.78094241522098</v>
      </c>
      <c r="AM1130">
        <v>448.13224460984497</v>
      </c>
      <c r="AN1130">
        <v>1.0058421516754E-3</v>
      </c>
      <c r="AO1130">
        <v>8.4049823633150001E-4</v>
      </c>
      <c r="AP1130">
        <v>0.22289999999999999</v>
      </c>
      <c r="AQ1130">
        <v>0.27731908934238397</v>
      </c>
      <c r="AR1130" s="96">
        <v>-2.53988255179971E-5</v>
      </c>
      <c r="AS1130">
        <v>0.96075110071532799</v>
      </c>
      <c r="AT1130">
        <v>1.1599920752048301</v>
      </c>
      <c r="AU1130">
        <v>0.96075110071532799</v>
      </c>
      <c r="AV1130">
        <v>0.69603400306069996</v>
      </c>
    </row>
    <row r="1131" spans="1:48">
      <c r="A1131" s="95">
        <v>45804</v>
      </c>
      <c r="B1131" t="b">
        <v>0</v>
      </c>
      <c r="C1131" t="b">
        <v>0</v>
      </c>
      <c r="E1131" t="s">
        <v>105</v>
      </c>
      <c r="F1131">
        <v>5908.75</v>
      </c>
      <c r="H1131">
        <v>0</v>
      </c>
      <c r="J1131">
        <v>4.3299999999999998E-2</v>
      </c>
      <c r="K1131">
        <v>13069.324517074299</v>
      </c>
      <c r="L1131">
        <v>13011.088</v>
      </c>
      <c r="M1131">
        <v>461.866844578871</v>
      </c>
      <c r="O1131">
        <v>22.29</v>
      </c>
      <c r="P1131">
        <v>13011.088</v>
      </c>
      <c r="Q1131">
        <v>1.0041380599551299</v>
      </c>
      <c r="R1131">
        <v>466.83594638360103</v>
      </c>
      <c r="T1131">
        <v>4.6109425580738099E-2</v>
      </c>
      <c r="U1131">
        <v>0.18585766764008399</v>
      </c>
      <c r="V1131">
        <v>0.17559348686037801</v>
      </c>
      <c r="W1131">
        <v>0.18585766764008399</v>
      </c>
      <c r="X1131">
        <v>0.51396461964291096</v>
      </c>
      <c r="Z1131">
        <v>0.119343037458087</v>
      </c>
      <c r="AA1131">
        <v>9.7001639586002095E-2</v>
      </c>
      <c r="AB1131" s="111">
        <v>0.75675827873176404</v>
      </c>
      <c r="AC1131">
        <v>2.8010358636523002E-3</v>
      </c>
      <c r="AD1131">
        <v>455.19203104789898</v>
      </c>
      <c r="AE1131" s="111">
        <v>459.95192534632901</v>
      </c>
      <c r="AG1131">
        <v>455.19203104789898</v>
      </c>
      <c r="AI1131" s="96">
        <v>1.6199769880526401E-5</v>
      </c>
      <c r="AK1131">
        <v>454.956593512533</v>
      </c>
      <c r="AL1131">
        <v>461.78094241522098</v>
      </c>
      <c r="AM1131">
        <v>448.13224460984497</v>
      </c>
      <c r="AN1131">
        <v>8.4049823633150001E-4</v>
      </c>
      <c r="AO1131">
        <v>6.7515432098759996E-4</v>
      </c>
      <c r="AP1131">
        <v>0.22289999999999999</v>
      </c>
      <c r="AQ1131">
        <v>0.513964711472081</v>
      </c>
      <c r="AR1131" s="96">
        <v>-9.1829170378865399E-8</v>
      </c>
      <c r="AS1131">
        <v>0.96075110071532799</v>
      </c>
      <c r="AT1131">
        <v>1.1378741184431</v>
      </c>
      <c r="AU1131">
        <v>0.96075110071532799</v>
      </c>
      <c r="AV1131">
        <v>0.75675827873176404</v>
      </c>
    </row>
    <row r="1132" spans="1:48">
      <c r="A1132" s="95">
        <v>45804</v>
      </c>
      <c r="B1132" t="b">
        <v>0</v>
      </c>
      <c r="C1132" t="b">
        <v>0</v>
      </c>
      <c r="E1132" t="s">
        <v>106</v>
      </c>
      <c r="F1132">
        <v>5914.15</v>
      </c>
      <c r="H1132">
        <v>0</v>
      </c>
      <c r="J1132">
        <v>4.3299999999999998E-2</v>
      </c>
      <c r="K1132">
        <v>13069.324517074299</v>
      </c>
      <c r="L1132">
        <v>13022.790999999999</v>
      </c>
      <c r="M1132">
        <v>462.28227699175602</v>
      </c>
      <c r="O1132">
        <v>22.29</v>
      </c>
      <c r="P1132">
        <v>13022.790999999999</v>
      </c>
      <c r="Q1132">
        <v>1.00091389887878</v>
      </c>
      <c r="R1132">
        <v>467.26258723157503</v>
      </c>
      <c r="T1132">
        <v>4.6109425580738099E-2</v>
      </c>
      <c r="U1132">
        <v>0.180432922567895</v>
      </c>
      <c r="V1132">
        <v>0.17306315636339401</v>
      </c>
      <c r="W1132">
        <v>0.180432922567895</v>
      </c>
      <c r="X1132">
        <v>0.58632941580166897</v>
      </c>
      <c r="Z1132">
        <v>0.119343037458087</v>
      </c>
      <c r="AA1132">
        <v>9.7013053408939898E-2</v>
      </c>
      <c r="AB1132" s="111">
        <v>0.89764619753161701</v>
      </c>
      <c r="AC1132">
        <v>6.6658773079029997E-4</v>
      </c>
      <c r="AD1132">
        <v>455.19203104789898</v>
      </c>
      <c r="AE1132" s="111">
        <v>460.25852365651798</v>
      </c>
      <c r="AG1132">
        <v>455.19203104789898</v>
      </c>
      <c r="AI1132" s="96">
        <v>8.0830766266788496E-7</v>
      </c>
      <c r="AK1132">
        <v>454.956593512533</v>
      </c>
      <c r="AL1132">
        <v>461.78094241522098</v>
      </c>
      <c r="AM1132">
        <v>448.13224460984497</v>
      </c>
      <c r="AN1132">
        <v>6.7515432098759996E-4</v>
      </c>
      <c r="AO1132">
        <v>5.0981040564370003E-4</v>
      </c>
      <c r="AP1132">
        <v>0.22289999999999999</v>
      </c>
      <c r="AQ1132">
        <v>0.58632941612341405</v>
      </c>
      <c r="AR1132" s="96">
        <v>-3.21745852183141E-10</v>
      </c>
      <c r="AS1132">
        <v>0.96075110071532799</v>
      </c>
      <c r="AT1132">
        <v>1.1351301122969399</v>
      </c>
      <c r="AU1132">
        <v>0.96075110071532799</v>
      </c>
      <c r="AV1132">
        <v>0.89764619753161701</v>
      </c>
    </row>
    <row r="1133" spans="1:48">
      <c r="A1133" s="95">
        <v>45804</v>
      </c>
      <c r="B1133" t="b">
        <v>0</v>
      </c>
      <c r="C1133" t="b">
        <v>0</v>
      </c>
      <c r="E1133" t="s">
        <v>107</v>
      </c>
      <c r="F1133">
        <v>5926.1750000000002</v>
      </c>
      <c r="H1133">
        <v>0</v>
      </c>
      <c r="J1133">
        <v>4.3299999999999998E-2</v>
      </c>
      <c r="K1133">
        <v>13069.324517074299</v>
      </c>
      <c r="L1133">
        <v>13049.076999999999</v>
      </c>
      <c r="M1133">
        <v>463.21537588991202</v>
      </c>
      <c r="O1133">
        <v>22.29</v>
      </c>
      <c r="P1133">
        <v>13049.076999999999</v>
      </c>
      <c r="Q1133">
        <v>1.0020332592173</v>
      </c>
      <c r="R1133">
        <v>468.212653193964</v>
      </c>
      <c r="T1133">
        <v>4.6109425580738099E-2</v>
      </c>
      <c r="U1133">
        <v>0.17616191488621799</v>
      </c>
      <c r="V1133">
        <v>0.171077473529194</v>
      </c>
      <c r="W1133">
        <v>0.17616191488621799</v>
      </c>
      <c r="X1133">
        <v>0.77390468788371403</v>
      </c>
      <c r="Z1133">
        <v>0.119343037458087</v>
      </c>
      <c r="AA1133">
        <v>9.7122033328798194E-2</v>
      </c>
      <c r="AB1133" s="111">
        <v>0.97362131181848799</v>
      </c>
      <c r="AC1133">
        <v>1.8042666234037001E-3</v>
      </c>
      <c r="AD1133">
        <v>455.19203104789898</v>
      </c>
      <c r="AE1133" s="111">
        <v>461.08895274888903</v>
      </c>
      <c r="AG1133">
        <v>455.19203104789898</v>
      </c>
      <c r="AI1133" s="96">
        <v>4.0659777283704103E-6</v>
      </c>
      <c r="AK1133">
        <v>454.956593512533</v>
      </c>
      <c r="AL1133">
        <v>461.78094241522098</v>
      </c>
      <c r="AM1133">
        <v>448.13224460984497</v>
      </c>
      <c r="AN1133">
        <v>5.0981040564370003E-4</v>
      </c>
      <c r="AO1133">
        <v>3.4446649029979998E-4</v>
      </c>
      <c r="AP1133">
        <v>0.22289999999999999</v>
      </c>
      <c r="AQ1133">
        <v>0.77390468788371403</v>
      </c>
      <c r="AR1133" s="96">
        <v>-5.5511151231257896E-16</v>
      </c>
      <c r="AS1133">
        <v>0.96075110071532799</v>
      </c>
      <c r="AT1133">
        <v>1.13505635439734</v>
      </c>
      <c r="AU1133">
        <v>0.96075110071532799</v>
      </c>
      <c r="AV1133">
        <v>0.97362131181848799</v>
      </c>
    </row>
    <row r="1134" spans="1:48">
      <c r="A1134" s="95">
        <v>45804</v>
      </c>
      <c r="B1134" t="b">
        <v>0</v>
      </c>
      <c r="C1134" t="b">
        <v>0</v>
      </c>
      <c r="E1134" t="s">
        <v>108</v>
      </c>
      <c r="F1134">
        <v>5930.8249999999998</v>
      </c>
      <c r="H1134">
        <v>0</v>
      </c>
      <c r="J1134">
        <v>4.3299999999999998E-2</v>
      </c>
      <c r="K1134">
        <v>13069.324517074299</v>
      </c>
      <c r="L1134">
        <v>13058.897000000001</v>
      </c>
      <c r="M1134">
        <v>463.563965678388</v>
      </c>
      <c r="O1134">
        <v>22.29</v>
      </c>
      <c r="P1134">
        <v>13058.897000000001</v>
      </c>
      <c r="Q1134">
        <v>1.0007846545199801</v>
      </c>
      <c r="R1134">
        <v>468.580038368609</v>
      </c>
      <c r="T1134">
        <v>4.6109425580738099E-2</v>
      </c>
      <c r="U1134">
        <v>0.170970563195078</v>
      </c>
      <c r="V1134">
        <v>0.16858061605588301</v>
      </c>
      <c r="W1134">
        <v>0.170970563195078</v>
      </c>
      <c r="X1134">
        <v>0.90204663369205396</v>
      </c>
      <c r="Z1134">
        <v>0.119343037458087</v>
      </c>
      <c r="AA1134">
        <v>9.7124627933703703E-2</v>
      </c>
      <c r="AB1134" s="111">
        <v>1.1101201225980999</v>
      </c>
      <c r="AC1134">
        <v>7.1904265204600002E-4</v>
      </c>
      <c r="AD1134">
        <v>455.19203104789898</v>
      </c>
      <c r="AE1134" s="111">
        <v>461.42049537230298</v>
      </c>
      <c r="AG1134">
        <v>455.19203104789898</v>
      </c>
      <c r="AI1134" s="96">
        <v>5.6589605296564501E-7</v>
      </c>
      <c r="AK1134">
        <v>454.956593512533</v>
      </c>
      <c r="AL1134">
        <v>461.78094241522098</v>
      </c>
      <c r="AM1134">
        <v>448.13224460984497</v>
      </c>
      <c r="AN1134">
        <v>3.4446649029979998E-4</v>
      </c>
      <c r="AO1134">
        <v>1.7912257495590001E-4</v>
      </c>
      <c r="AP1134">
        <v>0.22289999999999999</v>
      </c>
      <c r="AQ1134">
        <v>0.90204663369205396</v>
      </c>
      <c r="AR1134">
        <v>0</v>
      </c>
      <c r="AS1134">
        <v>0.96075110071532799</v>
      </c>
      <c r="AT1134">
        <v>1.1343514303967199</v>
      </c>
      <c r="AU1134">
        <v>0.96075110071532799</v>
      </c>
      <c r="AV1134">
        <v>1.1101201225980999</v>
      </c>
    </row>
    <row r="1135" spans="1:48">
      <c r="A1135" s="95">
        <v>45804</v>
      </c>
      <c r="B1135" t="b">
        <v>0</v>
      </c>
      <c r="C1135" t="b">
        <v>0</v>
      </c>
      <c r="E1135" t="s">
        <v>109</v>
      </c>
      <c r="F1135">
        <v>5932.15</v>
      </c>
      <c r="H1135">
        <v>0</v>
      </c>
      <c r="J1135">
        <v>4.3299999999999998E-2</v>
      </c>
      <c r="K1135">
        <v>13069.324517074299</v>
      </c>
      <c r="L1135">
        <v>13062.204</v>
      </c>
      <c r="M1135">
        <v>463.68135737192</v>
      </c>
      <c r="O1135">
        <v>22.29</v>
      </c>
      <c r="P1135">
        <v>13062.204</v>
      </c>
      <c r="Q1135">
        <v>1.00022340905354</v>
      </c>
      <c r="R1135">
        <v>468.68472339149201</v>
      </c>
      <c r="T1135">
        <v>4.6109425580738099E-2</v>
      </c>
      <c r="U1135">
        <v>0.165782578035021</v>
      </c>
      <c r="V1135">
        <v>0.16604286868520601</v>
      </c>
      <c r="W1135">
        <v>0.16604286868520601</v>
      </c>
      <c r="X1135">
        <v>0</v>
      </c>
      <c r="Z1135">
        <v>0.119343037458087</v>
      </c>
      <c r="AA1135">
        <v>9.7070307615870002E-2</v>
      </c>
      <c r="AB1135" s="111">
        <v>1.2278377726742</v>
      </c>
      <c r="AC1135">
        <v>2.6935207304940002E-4</v>
      </c>
      <c r="AD1135">
        <v>455.19203104789898</v>
      </c>
      <c r="AE1135" s="111">
        <v>461.54477993927901</v>
      </c>
      <c r="AG1135">
        <v>455.19203104789898</v>
      </c>
      <c r="AI1135" s="96">
        <v>6.4112901077219796E-8</v>
      </c>
      <c r="AK1135">
        <v>454.956593512533</v>
      </c>
      <c r="AL1135">
        <v>461.78094241522098</v>
      </c>
      <c r="AM1135">
        <v>448.13224460984497</v>
      </c>
      <c r="AN1135">
        <v>1.7912257495590001E-4</v>
      </c>
      <c r="AO1135">
        <v>0</v>
      </c>
      <c r="AP1135">
        <v>0.22289999999999999</v>
      </c>
      <c r="AQ1135">
        <v>0</v>
      </c>
      <c r="AR1135">
        <v>0</v>
      </c>
      <c r="AS1135">
        <v>0.96075110071532799</v>
      </c>
      <c r="AT1135">
        <v>1.1343346325074499</v>
      </c>
      <c r="AU1135">
        <v>0.96075110071532799</v>
      </c>
      <c r="AV1135">
        <v>1.2278377726742</v>
      </c>
    </row>
    <row r="1136" spans="1:48">
      <c r="A1136" s="95">
        <v>45804</v>
      </c>
      <c r="B1136" t="b">
        <v>0</v>
      </c>
      <c r="C1136" t="b">
        <v>0</v>
      </c>
      <c r="E1136" t="s">
        <v>110</v>
      </c>
      <c r="F1136">
        <v>5930.1</v>
      </c>
      <c r="G1136" t="s">
        <v>111</v>
      </c>
      <c r="H1136">
        <v>0</v>
      </c>
      <c r="J1136">
        <v>4.3299999999999998E-2</v>
      </c>
      <c r="K1136">
        <v>13069.324517074299</v>
      </c>
      <c r="L1136">
        <v>13057.24</v>
      </c>
      <c r="M1136">
        <v>463.50514558882497</v>
      </c>
      <c r="N1136">
        <v>468.52275788438999</v>
      </c>
      <c r="O1136">
        <v>22.29</v>
      </c>
      <c r="P1136">
        <v>13057.24</v>
      </c>
      <c r="Q1136">
        <v>0.99965442546125705</v>
      </c>
      <c r="R1136">
        <v>468.52275788438999</v>
      </c>
      <c r="S1136">
        <v>4.3834903853622799E-2</v>
      </c>
      <c r="T1136">
        <v>4.6109425580738099E-2</v>
      </c>
      <c r="U1136">
        <v>0.16077973357473099</v>
      </c>
      <c r="V1136">
        <v>0.16355663509496099</v>
      </c>
      <c r="W1136">
        <v>0.16355663509496099</v>
      </c>
      <c r="X1136">
        <v>0</v>
      </c>
      <c r="Y1136">
        <v>0.120418308760618</v>
      </c>
      <c r="Z1136">
        <v>0.119343037458087</v>
      </c>
      <c r="AA1136">
        <v>9.7098983532030697E-2</v>
      </c>
      <c r="AB1136" s="111">
        <v>0.97783777267420202</v>
      </c>
      <c r="AC1136">
        <v>-4.9161242647540002E-4</v>
      </c>
      <c r="AD1136">
        <v>455.19203104789898</v>
      </c>
      <c r="AE1136" s="111">
        <v>461.31787879008601</v>
      </c>
      <c r="AF1136">
        <v>461.31787879008601</v>
      </c>
      <c r="AG1136">
        <v>455.19203104789898</v>
      </c>
      <c r="AH1136" s="95">
        <v>45804</v>
      </c>
      <c r="AI1136" s="96">
        <v>1.4447599414167601E-7</v>
      </c>
      <c r="AJ1136">
        <v>463.50514558882497</v>
      </c>
      <c r="AK1136">
        <v>454.956593512533</v>
      </c>
      <c r="AL1136">
        <v>461.78094241522098</v>
      </c>
      <c r="AM1136">
        <v>448.13224460984497</v>
      </c>
      <c r="AN1136">
        <v>0</v>
      </c>
      <c r="AO1136">
        <v>1.0058421516754E-3</v>
      </c>
      <c r="AP1136">
        <v>0.22289999999999999</v>
      </c>
      <c r="AQ1136">
        <v>0</v>
      </c>
      <c r="AR1136">
        <v>0</v>
      </c>
      <c r="AS1136">
        <v>0.96075110071532799</v>
      </c>
      <c r="AT1136">
        <v>1.13468616546229</v>
      </c>
      <c r="AU1136">
        <v>0.96075110071532799</v>
      </c>
      <c r="AV1136">
        <v>0.66540874327899602</v>
      </c>
    </row>
    <row r="1137" spans="1:48">
      <c r="A1137" s="95">
        <v>45805</v>
      </c>
      <c r="B1137" t="b">
        <v>0</v>
      </c>
      <c r="C1137" t="b">
        <v>0</v>
      </c>
      <c r="E1137" t="s">
        <v>104</v>
      </c>
      <c r="F1137">
        <v>5939.0249999999996</v>
      </c>
      <c r="H1137">
        <v>0</v>
      </c>
      <c r="J1137">
        <v>4.3299999999999998E-2</v>
      </c>
      <c r="K1137">
        <v>12996.665362915001</v>
      </c>
      <c r="L1137">
        <v>13081.164000000001</v>
      </c>
      <c r="M1137">
        <v>464.29796028319203</v>
      </c>
      <c r="O1137">
        <v>18.96</v>
      </c>
      <c r="P1137">
        <v>13081.164000000001</v>
      </c>
      <c r="Q1137">
        <v>1.00150503364192</v>
      </c>
      <c r="R1137">
        <v>469.22790039701499</v>
      </c>
      <c r="T1137">
        <v>4.3834903853622799E-2</v>
      </c>
      <c r="U1137">
        <v>0.156870155875768</v>
      </c>
      <c r="V1137">
        <v>0.161563655928531</v>
      </c>
      <c r="W1137">
        <v>0.161563655928531</v>
      </c>
      <c r="X1137">
        <v>7.2163491621398002E-3</v>
      </c>
      <c r="Z1137">
        <v>0.120418308760618</v>
      </c>
      <c r="AA1137">
        <v>9.7192457227258194E-2</v>
      </c>
      <c r="AB1137" s="111">
        <v>0.72783777267420202</v>
      </c>
      <c r="AC1137">
        <v>1.6336797163590999E-3</v>
      </c>
      <c r="AD1137">
        <v>461.31787879008601</v>
      </c>
      <c r="AE1137" s="111">
        <v>462.07152445145903</v>
      </c>
      <c r="AG1137">
        <v>461.31787879008601</v>
      </c>
      <c r="AI1137" s="96">
        <v>2.9207335584647401E-6</v>
      </c>
      <c r="AK1137">
        <v>463.50514558882497</v>
      </c>
      <c r="AL1137">
        <v>470.45772277265797</v>
      </c>
      <c r="AM1137">
        <v>456.552568404993</v>
      </c>
      <c r="AN1137">
        <v>1.0058421516754E-3</v>
      </c>
      <c r="AO1137">
        <v>8.4049823633150001E-4</v>
      </c>
      <c r="AP1137">
        <v>0.18959999999999999</v>
      </c>
      <c r="AQ1137">
        <v>8.3112097372203004E-3</v>
      </c>
      <c r="AR1137">
        <v>-1.0948605750804999E-3</v>
      </c>
      <c r="AS1137">
        <v>0.95055176157604904</v>
      </c>
      <c r="AT1137">
        <v>1.1345006278688801</v>
      </c>
      <c r="AU1137">
        <v>0.95055176157604904</v>
      </c>
      <c r="AV1137">
        <v>0.66835229593576495</v>
      </c>
    </row>
    <row r="1138" spans="1:48">
      <c r="A1138" s="95">
        <v>45805</v>
      </c>
      <c r="B1138" t="b">
        <v>0</v>
      </c>
      <c r="C1138" t="b">
        <v>0</v>
      </c>
      <c r="E1138" t="s">
        <v>105</v>
      </c>
      <c r="F1138">
        <v>5920.9750000000004</v>
      </c>
      <c r="H1138">
        <v>0</v>
      </c>
      <c r="J1138">
        <v>4.3299999999999998E-2</v>
      </c>
      <c r="K1138">
        <v>12996.665362915001</v>
      </c>
      <c r="L1138">
        <v>13040.954</v>
      </c>
      <c r="M1138">
        <v>462.87076152756202</v>
      </c>
      <c r="O1138">
        <v>18.96</v>
      </c>
      <c r="P1138">
        <v>13040.954</v>
      </c>
      <c r="Q1138">
        <v>0.99696078059950899</v>
      </c>
      <c r="R1138">
        <v>467.80181385887698</v>
      </c>
      <c r="T1138">
        <v>4.3834903853622799E-2</v>
      </c>
      <c r="U1138">
        <v>0.155354085317123</v>
      </c>
      <c r="V1138">
        <v>0.16069007702323601</v>
      </c>
      <c r="W1138">
        <v>0.16069007702323601</v>
      </c>
      <c r="X1138">
        <v>-2.1295386658826002E-3</v>
      </c>
      <c r="Z1138">
        <v>0.120418308760618</v>
      </c>
      <c r="AA1138">
        <v>9.7512958721203594E-2</v>
      </c>
      <c r="AB1138" s="111">
        <v>0.68336276789810602</v>
      </c>
      <c r="AC1138">
        <v>-2.241737457184E-3</v>
      </c>
      <c r="AD1138">
        <v>461.31787879008601</v>
      </c>
      <c r="AE1138" s="111">
        <v>461.03568140719801</v>
      </c>
      <c r="AG1138">
        <v>461.31787879008601</v>
      </c>
      <c r="AI1138" s="96">
        <v>9.4778984174370495E-6</v>
      </c>
      <c r="AK1138">
        <v>463.50514558882497</v>
      </c>
      <c r="AL1138">
        <v>470.45772277265797</v>
      </c>
      <c r="AM1138">
        <v>456.552568404993</v>
      </c>
      <c r="AN1138">
        <v>8.4049823633150001E-4</v>
      </c>
      <c r="AO1138">
        <v>6.7515432098759996E-4</v>
      </c>
      <c r="AP1138">
        <v>0.18959999999999999</v>
      </c>
      <c r="AQ1138">
        <v>4.8743246288040002E-4</v>
      </c>
      <c r="AR1138">
        <v>-2.6169711287631001E-3</v>
      </c>
      <c r="AS1138">
        <v>0.95055176157604904</v>
      </c>
      <c r="AT1138">
        <v>1.1338952471972199</v>
      </c>
      <c r="AU1138">
        <v>0.95055176157604904</v>
      </c>
      <c r="AV1138">
        <v>0.68336276789810602</v>
      </c>
    </row>
    <row r="1139" spans="1:48">
      <c r="A1139" s="95">
        <v>45805</v>
      </c>
      <c r="B1139" t="b">
        <v>0</v>
      </c>
      <c r="C1139" t="b">
        <v>0</v>
      </c>
      <c r="E1139" t="s">
        <v>106</v>
      </c>
      <c r="F1139">
        <v>5917.9750000000004</v>
      </c>
      <c r="H1139">
        <v>0</v>
      </c>
      <c r="J1139">
        <v>4.3299999999999998E-2</v>
      </c>
      <c r="K1139">
        <v>12996.665362915001</v>
      </c>
      <c r="L1139">
        <v>13033.895</v>
      </c>
      <c r="M1139">
        <v>462.620212012119</v>
      </c>
      <c r="O1139">
        <v>18.96</v>
      </c>
      <c r="P1139">
        <v>13033.895</v>
      </c>
      <c r="Q1139">
        <v>0.99949332669028301</v>
      </c>
      <c r="R1139">
        <v>467.56479116555801</v>
      </c>
      <c r="T1139">
        <v>4.3834903853622799E-2</v>
      </c>
      <c r="U1139">
        <v>0.150724338548794</v>
      </c>
      <c r="V1139">
        <v>0.15831037801101</v>
      </c>
      <c r="W1139">
        <v>0.15831037801101</v>
      </c>
      <c r="X1139">
        <v>-9.6992585038779995E-4</v>
      </c>
      <c r="Z1139">
        <v>0.120418308760618</v>
      </c>
      <c r="AA1139">
        <v>9.7204073807405506E-2</v>
      </c>
      <c r="AB1139" s="111">
        <v>0.68027506493408596</v>
      </c>
      <c r="AC1139">
        <v>-3.7020945230109998E-4</v>
      </c>
      <c r="AD1139">
        <v>461.31787879008601</v>
      </c>
      <c r="AE1139" s="111">
        <v>460.865001640093</v>
      </c>
      <c r="AG1139">
        <v>461.31787879008601</v>
      </c>
      <c r="AI1139" s="96">
        <v>2.93158689860789E-7</v>
      </c>
      <c r="AK1139">
        <v>463.50514558882497</v>
      </c>
      <c r="AL1139">
        <v>470.45772277265797</v>
      </c>
      <c r="AM1139">
        <v>456.552568404993</v>
      </c>
      <c r="AN1139">
        <v>6.7515432098759996E-4</v>
      </c>
      <c r="AO1139">
        <v>5.0981040564370003E-4</v>
      </c>
      <c r="AP1139">
        <v>0.18959999999999999</v>
      </c>
      <c r="AQ1139" s="96">
        <v>4.3886739921635402E-5</v>
      </c>
      <c r="AR1139">
        <v>-1.0138125903095001E-3</v>
      </c>
      <c r="AS1139">
        <v>0.95055176157604904</v>
      </c>
      <c r="AT1139">
        <v>1.1318126345849699</v>
      </c>
      <c r="AU1139">
        <v>0.95055176157604904</v>
      </c>
      <c r="AV1139">
        <v>0.68027506493408596</v>
      </c>
    </row>
    <row r="1140" spans="1:48">
      <c r="A1140" s="95">
        <v>45805</v>
      </c>
      <c r="B1140" t="b">
        <v>0</v>
      </c>
      <c r="C1140" t="b">
        <v>0</v>
      </c>
      <c r="E1140" t="s">
        <v>107</v>
      </c>
      <c r="F1140">
        <v>5924.4250000000002</v>
      </c>
      <c r="H1140">
        <v>0</v>
      </c>
      <c r="J1140">
        <v>4.3299999999999998E-2</v>
      </c>
      <c r="K1140">
        <v>12996.665362915001</v>
      </c>
      <c r="L1140">
        <v>13047.51</v>
      </c>
      <c r="M1140">
        <v>463.10345774845001</v>
      </c>
      <c r="O1140">
        <v>18.96</v>
      </c>
      <c r="P1140">
        <v>13047.51</v>
      </c>
      <c r="Q1140">
        <v>1.0010898998390401</v>
      </c>
      <c r="R1140">
        <v>468.07438995619401</v>
      </c>
      <c r="T1140">
        <v>4.3834903853622799E-2</v>
      </c>
      <c r="U1140">
        <v>0.14652687156076799</v>
      </c>
      <c r="V1140">
        <v>0.1561025119226</v>
      </c>
      <c r="W1140">
        <v>0.1561025119226</v>
      </c>
      <c r="X1140" s="96">
        <v>-2.1764560210036899E-5</v>
      </c>
      <c r="Z1140">
        <v>0.120418308760618</v>
      </c>
      <c r="AA1140">
        <v>9.7198984068413596E-2</v>
      </c>
      <c r="AB1140" s="111">
        <v>0.690500862638599</v>
      </c>
      <c r="AC1140">
        <v>7.0958196392729999E-4</v>
      </c>
      <c r="AD1140">
        <v>461.31787879008601</v>
      </c>
      <c r="AE1140" s="111">
        <v>461.19202313306198</v>
      </c>
      <c r="AG1140">
        <v>461.31787879008601</v>
      </c>
      <c r="AI1140" s="96">
        <v>1.0900173117206799E-6</v>
      </c>
      <c r="AK1140">
        <v>463.50514558882497</v>
      </c>
      <c r="AL1140">
        <v>470.45772277265797</v>
      </c>
      <c r="AM1140">
        <v>456.552568404993</v>
      </c>
      <c r="AN1140">
        <v>5.0981040564370003E-4</v>
      </c>
      <c r="AO1140">
        <v>3.4446649029979998E-4</v>
      </c>
      <c r="AP1140">
        <v>0.18959999999999999</v>
      </c>
      <c r="AQ1140" s="96">
        <v>3.8095414517813E-6</v>
      </c>
      <c r="AR1140" s="96">
        <v>-2.5574101661818201E-5</v>
      </c>
      <c r="AS1140">
        <v>0.95055176157604904</v>
      </c>
      <c r="AT1140">
        <v>1.1338199493408101</v>
      </c>
      <c r="AU1140">
        <v>0.95055176157604904</v>
      </c>
      <c r="AV1140">
        <v>0.690500862638599</v>
      </c>
    </row>
    <row r="1141" spans="1:48">
      <c r="A1141" s="95">
        <v>45805</v>
      </c>
      <c r="B1141" t="b">
        <v>0</v>
      </c>
      <c r="C1141" t="b">
        <v>0</v>
      </c>
      <c r="E1141" t="s">
        <v>108</v>
      </c>
      <c r="F1141">
        <v>5921.8249999999998</v>
      </c>
      <c r="H1141">
        <v>0</v>
      </c>
      <c r="J1141">
        <v>4.3299999999999998E-2</v>
      </c>
      <c r="K1141">
        <v>12996.665362915001</v>
      </c>
      <c r="L1141">
        <v>13042.121999999999</v>
      </c>
      <c r="M1141">
        <v>462.91221808430402</v>
      </c>
      <c r="O1141">
        <v>18.96</v>
      </c>
      <c r="P1141">
        <v>13042.121999999999</v>
      </c>
      <c r="Q1141">
        <v>0.99956113884469799</v>
      </c>
      <c r="R1141">
        <v>467.86897028865098</v>
      </c>
      <c r="T1141">
        <v>4.3834903853622799E-2</v>
      </c>
      <c r="U1141">
        <v>0.14212660890269499</v>
      </c>
      <c r="V1141">
        <v>0.15377250260943201</v>
      </c>
      <c r="W1141">
        <v>0.15377250260943201</v>
      </c>
      <c r="X1141" s="96">
        <v>-2.4691933506551301E-8</v>
      </c>
      <c r="Z1141">
        <v>0.120418308760618</v>
      </c>
      <c r="AA1141">
        <v>9.7209039445351295E-2</v>
      </c>
      <c r="AB1141" s="111">
        <v>0.70026709522423103</v>
      </c>
      <c r="AC1141">
        <v>-2.8612058159980001E-4</v>
      </c>
      <c r="AD1141">
        <v>461.31787879008601</v>
      </c>
      <c r="AE1141" s="111">
        <v>461.06006660317399</v>
      </c>
      <c r="AG1141">
        <v>461.31787879008601</v>
      </c>
      <c r="AI1141" s="96">
        <v>1.70600095965625E-7</v>
      </c>
      <c r="AK1141">
        <v>463.50514558882497</v>
      </c>
      <c r="AL1141">
        <v>470.45772277265797</v>
      </c>
      <c r="AM1141">
        <v>456.552568404993</v>
      </c>
      <c r="AN1141">
        <v>3.4446649029979998E-4</v>
      </c>
      <c r="AO1141">
        <v>1.7912257495590001E-4</v>
      </c>
      <c r="AP1141">
        <v>0.18959999999999999</v>
      </c>
      <c r="AQ1141" s="96">
        <v>9.4202525966089103E-11</v>
      </c>
      <c r="AR1141" s="96">
        <v>-2.4786136032517401E-8</v>
      </c>
      <c r="AS1141">
        <v>0.95055176157604904</v>
      </c>
      <c r="AT1141">
        <v>1.13385294239456</v>
      </c>
      <c r="AU1141">
        <v>0.95055176157604904</v>
      </c>
      <c r="AV1141">
        <v>0.70026709522423103</v>
      </c>
    </row>
    <row r="1142" spans="1:48">
      <c r="A1142" s="95">
        <v>45805</v>
      </c>
      <c r="B1142" t="b">
        <v>0</v>
      </c>
      <c r="C1142" t="b">
        <v>0</v>
      </c>
      <c r="E1142" t="s">
        <v>109</v>
      </c>
      <c r="F1142">
        <v>5920.6875</v>
      </c>
      <c r="H1142">
        <v>0</v>
      </c>
      <c r="J1142">
        <v>4.3299999999999998E-2</v>
      </c>
      <c r="K1142">
        <v>12996.665362915001</v>
      </c>
      <c r="L1142">
        <v>13040.77</v>
      </c>
      <c r="M1142">
        <v>462.86423070013001</v>
      </c>
      <c r="O1142">
        <v>18.96</v>
      </c>
      <c r="P1142">
        <v>13040.77</v>
      </c>
      <c r="Q1142">
        <v>0.99980791394544699</v>
      </c>
      <c r="R1142">
        <v>467.77909918410103</v>
      </c>
      <c r="T1142">
        <v>4.3834903853622799E-2</v>
      </c>
      <c r="U1142">
        <v>0.13780098722982201</v>
      </c>
      <c r="V1142">
        <v>0.15145022889522899</v>
      </c>
      <c r="W1142">
        <v>0.15145022889522899</v>
      </c>
      <c r="X1142">
        <v>0</v>
      </c>
      <c r="Z1142">
        <v>0.120418308760618</v>
      </c>
      <c r="AA1142">
        <v>9.7171227771438801E-2</v>
      </c>
      <c r="AB1142" s="111">
        <v>0.710877762449451</v>
      </c>
      <c r="AC1142" s="96">
        <v>-7.3653633541170799E-5</v>
      </c>
      <c r="AD1142">
        <v>461.31787879008601</v>
      </c>
      <c r="AE1142" s="111">
        <v>461.02610785398798</v>
      </c>
      <c r="AG1142">
        <v>461.31787879008601</v>
      </c>
      <c r="AI1142" s="96">
        <v>1.0747362290826899E-8</v>
      </c>
      <c r="AK1142">
        <v>463.50514558882497</v>
      </c>
      <c r="AL1142">
        <v>470.45772277265797</v>
      </c>
      <c r="AM1142">
        <v>456.552568404993</v>
      </c>
      <c r="AN1142">
        <v>1.7912257495590001E-4</v>
      </c>
      <c r="AO1142">
        <v>0</v>
      </c>
      <c r="AP1142">
        <v>0.18959999999999999</v>
      </c>
      <c r="AQ1142">
        <v>0</v>
      </c>
      <c r="AR1142">
        <v>0</v>
      </c>
      <c r="AS1142">
        <v>0.95055176157604904</v>
      </c>
      <c r="AT1142">
        <v>1.13378775815307</v>
      </c>
      <c r="AU1142">
        <v>0.95055176157604904</v>
      </c>
      <c r="AV1142">
        <v>0.710877762449451</v>
      </c>
    </row>
    <row r="1143" spans="1:48">
      <c r="A1143" s="95">
        <v>45805</v>
      </c>
      <c r="B1143" t="b">
        <v>0</v>
      </c>
      <c r="C1143" t="b">
        <v>0</v>
      </c>
      <c r="E1143" t="s">
        <v>110</v>
      </c>
      <c r="F1143">
        <v>5901.875</v>
      </c>
      <c r="G1143" t="s">
        <v>111</v>
      </c>
      <c r="H1143">
        <v>0</v>
      </c>
      <c r="J1143">
        <v>4.3299999999999998E-2</v>
      </c>
      <c r="K1143">
        <v>12996.665362915001</v>
      </c>
      <c r="L1143">
        <v>12997.611999999999</v>
      </c>
      <c r="M1143">
        <v>461.33239673108102</v>
      </c>
      <c r="N1143">
        <v>466.29276937807703</v>
      </c>
      <c r="O1143">
        <v>18.96</v>
      </c>
      <c r="P1143">
        <v>12997.611999999999</v>
      </c>
      <c r="Q1143">
        <v>0.99682258183699102</v>
      </c>
      <c r="R1143">
        <v>466.29276937807703</v>
      </c>
      <c r="S1143">
        <v>4.3299999999999998E-2</v>
      </c>
      <c r="T1143">
        <v>4.3834903853622799E-2</v>
      </c>
      <c r="U1143">
        <v>0.137887032539802</v>
      </c>
      <c r="V1143">
        <v>0.15109795124504299</v>
      </c>
      <c r="W1143">
        <v>0.15109795124504299</v>
      </c>
      <c r="X1143">
        <v>0</v>
      </c>
      <c r="Y1143">
        <v>0.120423707965632</v>
      </c>
      <c r="Z1143">
        <v>0.120418308760618</v>
      </c>
      <c r="AA1143">
        <v>9.7424847718936905E-2</v>
      </c>
      <c r="AB1143" s="111">
        <v>0.72177806120627996</v>
      </c>
      <c r="AC1143">
        <v>-2.3537166364176998E-3</v>
      </c>
      <c r="AD1143">
        <v>461.31787879008601</v>
      </c>
      <c r="AE1143" s="111">
        <v>459.94098303410902</v>
      </c>
      <c r="AF1143">
        <v>459.94098303410902</v>
      </c>
      <c r="AG1143">
        <v>461.31787879008601</v>
      </c>
      <c r="AH1143" s="95">
        <v>45805</v>
      </c>
      <c r="AI1143" s="96">
        <v>1.0988930328889E-5</v>
      </c>
      <c r="AJ1143">
        <v>461.33239673108102</v>
      </c>
      <c r="AK1143">
        <v>463.50514558882497</v>
      </c>
      <c r="AL1143">
        <v>470.45772277265797</v>
      </c>
      <c r="AM1143">
        <v>456.552568404993</v>
      </c>
      <c r="AN1143">
        <v>0</v>
      </c>
      <c r="AO1143">
        <v>1.0058421516754E-3</v>
      </c>
      <c r="AP1143">
        <v>0.18959999999999999</v>
      </c>
      <c r="AQ1143">
        <v>0</v>
      </c>
      <c r="AR1143">
        <v>0</v>
      </c>
      <c r="AS1143">
        <v>0.95055176157604904</v>
      </c>
      <c r="AT1143">
        <v>1.13403281887381</v>
      </c>
      <c r="AU1143">
        <v>0.95055176157604904</v>
      </c>
      <c r="AV1143">
        <v>0.72177806120627996</v>
      </c>
    </row>
    <row r="1144" spans="1:48">
      <c r="A1144" s="95">
        <v>45806</v>
      </c>
      <c r="B1144" t="b">
        <v>0</v>
      </c>
      <c r="C1144" t="b">
        <v>0</v>
      </c>
      <c r="E1144" t="s">
        <v>104</v>
      </c>
      <c r="F1144">
        <v>5934.6875</v>
      </c>
      <c r="H1144">
        <v>0</v>
      </c>
      <c r="J1144">
        <v>4.3299999999999998E-2</v>
      </c>
      <c r="K1144">
        <v>13049.0080909096</v>
      </c>
      <c r="L1144">
        <v>13071.592000000001</v>
      </c>
      <c r="M1144">
        <v>463.902727246729</v>
      </c>
      <c r="O1144">
        <v>19.309999999999999</v>
      </c>
      <c r="P1144">
        <v>13071.592000000001</v>
      </c>
      <c r="Q1144">
        <v>1.0055596738324599</v>
      </c>
      <c r="R1144">
        <v>468.885205086258</v>
      </c>
      <c r="T1144">
        <v>4.3299999999999998E-2</v>
      </c>
      <c r="U1144">
        <v>0.145393739174868</v>
      </c>
      <c r="V1144">
        <v>0.154205418130893</v>
      </c>
      <c r="W1144">
        <v>0.154205418130893</v>
      </c>
      <c r="X1144">
        <v>4.7921004705787001E-2</v>
      </c>
      <c r="Z1144">
        <v>0.120423707965632</v>
      </c>
      <c r="AA1144">
        <v>9.8296980432828501E-2</v>
      </c>
      <c r="AB1144" s="111">
        <v>0.72342148712034204</v>
      </c>
      <c r="AC1144">
        <v>4.0073599391301003E-3</v>
      </c>
      <c r="AD1144">
        <v>459.94098303410902</v>
      </c>
      <c r="AE1144" s="111">
        <v>461.78413210388402</v>
      </c>
      <c r="AG1144">
        <v>459.94098303410902</v>
      </c>
      <c r="AI1144" s="96">
        <v>3.0869951560610003E-5</v>
      </c>
      <c r="AK1144">
        <v>461.33239673108102</v>
      </c>
      <c r="AL1144">
        <v>468.25238268204703</v>
      </c>
      <c r="AM1144">
        <v>454.41241078011501</v>
      </c>
      <c r="AN1144">
        <v>1.0058421516754E-3</v>
      </c>
      <c r="AO1144">
        <v>8.4049823633150001E-4</v>
      </c>
      <c r="AP1144">
        <v>0.19309999999999999</v>
      </c>
      <c r="AQ1144">
        <v>4.8030953950125903E-2</v>
      </c>
      <c r="AR1144">
        <v>-1.099492443389E-4</v>
      </c>
      <c r="AS1144">
        <v>0.950500039917621</v>
      </c>
      <c r="AT1144">
        <v>1.1323862435952201</v>
      </c>
      <c r="AU1144">
        <v>0.950500039917621</v>
      </c>
      <c r="AV1144">
        <v>0.72342148712034204</v>
      </c>
    </row>
    <row r="1145" spans="1:48">
      <c r="A1145" s="95">
        <v>45806</v>
      </c>
      <c r="B1145" t="b">
        <v>0</v>
      </c>
      <c r="C1145" t="b">
        <v>0</v>
      </c>
      <c r="E1145" t="s">
        <v>105</v>
      </c>
      <c r="F1145">
        <v>5925.7250000000004</v>
      </c>
      <c r="H1145">
        <v>0</v>
      </c>
      <c r="J1145">
        <v>4.3299999999999998E-2</v>
      </c>
      <c r="K1145">
        <v>13049.0080909096</v>
      </c>
      <c r="L1145">
        <v>13052.335999999999</v>
      </c>
      <c r="M1145">
        <v>463.21934369896701</v>
      </c>
      <c r="O1145">
        <v>19.309999999999999</v>
      </c>
      <c r="P1145">
        <v>13052.335999999999</v>
      </c>
      <c r="Q1145">
        <v>0.99848981096308798</v>
      </c>
      <c r="R1145">
        <v>468.17709978996601</v>
      </c>
      <c r="T1145">
        <v>4.3299999999999998E-2</v>
      </c>
      <c r="U1145">
        <v>0.141777991256678</v>
      </c>
      <c r="V1145">
        <v>0.152252886803495</v>
      </c>
      <c r="W1145">
        <v>0.152252886803495</v>
      </c>
      <c r="X1145">
        <v>1.56609715583108E-2</v>
      </c>
      <c r="Z1145">
        <v>0.120423707965632</v>
      </c>
      <c r="AA1145">
        <v>9.8382822805372902E-2</v>
      </c>
      <c r="AB1145" s="111">
        <v>0.74428564969507705</v>
      </c>
      <c r="AC1145">
        <v>-1.0677717708791E-3</v>
      </c>
      <c r="AD1145">
        <v>459.94098303410902</v>
      </c>
      <c r="AE1145" s="111">
        <v>461.29105204338401</v>
      </c>
      <c r="AG1145">
        <v>459.94098303410902</v>
      </c>
      <c r="AI1145" s="96">
        <v>2.1732783163650502E-6</v>
      </c>
      <c r="AK1145">
        <v>461.33239673108102</v>
      </c>
      <c r="AL1145">
        <v>468.25238268204703</v>
      </c>
      <c r="AM1145">
        <v>454.41241078011501</v>
      </c>
      <c r="AN1145">
        <v>8.4049823633150001E-4</v>
      </c>
      <c r="AO1145">
        <v>6.7515432098759996E-4</v>
      </c>
      <c r="AP1145">
        <v>0.19309999999999999</v>
      </c>
      <c r="AQ1145">
        <v>1.5725499935776099E-2</v>
      </c>
      <c r="AR1145" s="96">
        <v>-6.4528377465289293E-5</v>
      </c>
      <c r="AS1145">
        <v>0.950500039917621</v>
      </c>
      <c r="AT1145">
        <v>1.1266727916377799</v>
      </c>
      <c r="AU1145">
        <v>0.950500039917621</v>
      </c>
      <c r="AV1145">
        <v>0.74428564969507705</v>
      </c>
    </row>
    <row r="1146" spans="1:48">
      <c r="A1146" s="95">
        <v>45806</v>
      </c>
      <c r="B1146" t="b">
        <v>0</v>
      </c>
      <c r="C1146" t="b">
        <v>0</v>
      </c>
      <c r="E1146" t="s">
        <v>106</v>
      </c>
      <c r="F1146">
        <v>5915.6875</v>
      </c>
      <c r="H1146">
        <v>0</v>
      </c>
      <c r="J1146">
        <v>4.3299999999999998E-2</v>
      </c>
      <c r="K1146">
        <v>13049.0080909096</v>
      </c>
      <c r="L1146">
        <v>13030.894</v>
      </c>
      <c r="M1146">
        <v>462.45838036124701</v>
      </c>
      <c r="O1146">
        <v>19.309999999999999</v>
      </c>
      <c r="P1146">
        <v>13030.894</v>
      </c>
      <c r="Q1146">
        <v>0.99830611444169204</v>
      </c>
      <c r="R1146">
        <v>467.38406136190201</v>
      </c>
      <c r="T1146">
        <v>4.3299999999999998E-2</v>
      </c>
      <c r="U1146">
        <v>0.13849562764818099</v>
      </c>
      <c r="V1146">
        <v>0.150427933889898</v>
      </c>
      <c r="W1146">
        <v>0.150427933889898</v>
      </c>
      <c r="X1146">
        <v>2.1337159915533E-3</v>
      </c>
      <c r="Z1146">
        <v>0.120423707965632</v>
      </c>
      <c r="AA1146">
        <v>9.8503053082846306E-2</v>
      </c>
      <c r="AB1146" s="111">
        <v>0.732292549738226</v>
      </c>
      <c r="AC1146">
        <v>-1.2238902444582E-3</v>
      </c>
      <c r="AD1146">
        <v>459.94098303410902</v>
      </c>
      <c r="AE1146" s="111">
        <v>460.72648242493199</v>
      </c>
      <c r="AG1146">
        <v>459.94098303410902</v>
      </c>
      <c r="AI1146" s="96">
        <v>2.7031368213496002E-6</v>
      </c>
      <c r="AK1146">
        <v>461.33239673108102</v>
      </c>
      <c r="AL1146">
        <v>468.25238268204703</v>
      </c>
      <c r="AM1146">
        <v>454.41241078011501</v>
      </c>
      <c r="AN1146">
        <v>6.7515432098759996E-4</v>
      </c>
      <c r="AO1146">
        <v>5.0981040564370003E-4</v>
      </c>
      <c r="AP1146">
        <v>0.19309999999999999</v>
      </c>
      <c r="AQ1146">
        <v>2.1618754774331002E-3</v>
      </c>
      <c r="AR1146" s="96">
        <v>-2.8159485879752901E-5</v>
      </c>
      <c r="AS1146">
        <v>0.950500039917621</v>
      </c>
      <c r="AT1146">
        <v>1.1261060994460299</v>
      </c>
      <c r="AU1146">
        <v>0.950500039917621</v>
      </c>
      <c r="AV1146">
        <v>0.732292549738226</v>
      </c>
    </row>
    <row r="1147" spans="1:48">
      <c r="A1147" s="95">
        <v>45806</v>
      </c>
      <c r="B1147" t="b">
        <v>0</v>
      </c>
      <c r="C1147" t="b">
        <v>0</v>
      </c>
      <c r="E1147" t="s">
        <v>107</v>
      </c>
      <c r="F1147">
        <v>5916.5</v>
      </c>
      <c r="H1147">
        <v>0</v>
      </c>
      <c r="J1147">
        <v>4.3299999999999998E-2</v>
      </c>
      <c r="K1147">
        <v>13049.0080909096</v>
      </c>
      <c r="L1147">
        <v>13032.766</v>
      </c>
      <c r="M1147">
        <v>462.524816485126</v>
      </c>
      <c r="O1147">
        <v>19.309999999999999</v>
      </c>
      <c r="P1147">
        <v>13032.766</v>
      </c>
      <c r="Q1147">
        <v>1.0001373466735599</v>
      </c>
      <c r="R1147">
        <v>467.44825500800903</v>
      </c>
      <c r="T1147">
        <v>4.3299999999999998E-2</v>
      </c>
      <c r="U1147">
        <v>0.13428462508912101</v>
      </c>
      <c r="V1147">
        <v>0.14815801831393799</v>
      </c>
      <c r="W1147">
        <v>0.14815801831393799</v>
      </c>
      <c r="X1147">
        <v>2.9891854706640001E-4</v>
      </c>
      <c r="Z1147">
        <v>0.120423707965632</v>
      </c>
      <c r="AA1147">
        <v>9.8477265334896494E-2</v>
      </c>
      <c r="AB1147" s="111">
        <v>0.72664366094751198</v>
      </c>
      <c r="AC1147">
        <v>1.046352342368E-4</v>
      </c>
      <c r="AD1147">
        <v>459.94098303410902</v>
      </c>
      <c r="AE1147" s="111">
        <v>460.774690648339</v>
      </c>
      <c r="AG1147">
        <v>459.94098303410902</v>
      </c>
      <c r="AI1147" s="96">
        <v>2.0634829194958802E-8</v>
      </c>
      <c r="AK1147">
        <v>461.33239673108102</v>
      </c>
      <c r="AL1147">
        <v>468.25238268204703</v>
      </c>
      <c r="AM1147">
        <v>454.41241078011501</v>
      </c>
      <c r="AN1147">
        <v>5.0981040564370003E-4</v>
      </c>
      <c r="AO1147">
        <v>3.4446649029979998E-4</v>
      </c>
      <c r="AP1147">
        <v>0.19309999999999999</v>
      </c>
      <c r="AQ1147">
        <v>2.9931084345680001E-4</v>
      </c>
      <c r="AR1147" s="96">
        <v>-3.92296390372415E-7</v>
      </c>
      <c r="AS1147">
        <v>0.950500039917621</v>
      </c>
      <c r="AT1147">
        <v>1.12531108182481</v>
      </c>
      <c r="AU1147">
        <v>0.950500039917621</v>
      </c>
      <c r="AV1147">
        <v>0.72664366094751198</v>
      </c>
    </row>
    <row r="1148" spans="1:48">
      <c r="A1148" s="95">
        <v>45806</v>
      </c>
      <c r="B1148" t="b">
        <v>0</v>
      </c>
      <c r="C1148" t="b">
        <v>0</v>
      </c>
      <c r="E1148" t="s">
        <v>108</v>
      </c>
      <c r="F1148">
        <v>5913.8374999999996</v>
      </c>
      <c r="H1148">
        <v>0</v>
      </c>
      <c r="J1148">
        <v>4.3299999999999998E-2</v>
      </c>
      <c r="K1148">
        <v>13049.0080909096</v>
      </c>
      <c r="L1148">
        <v>13027.041999999999</v>
      </c>
      <c r="M1148">
        <v>462.32167526018901</v>
      </c>
      <c r="O1148">
        <v>19.309999999999999</v>
      </c>
      <c r="P1148">
        <v>13027.041999999999</v>
      </c>
      <c r="Q1148">
        <v>0.99954998732358602</v>
      </c>
      <c r="R1148">
        <v>467.23789736768799</v>
      </c>
      <c r="T1148">
        <v>4.3299999999999998E-2</v>
      </c>
      <c r="U1148">
        <v>0.13027219242593299</v>
      </c>
      <c r="V1148">
        <v>0.145953715427591</v>
      </c>
      <c r="W1148">
        <v>0.145953715427591</v>
      </c>
      <c r="X1148" s="96">
        <v>4.0938868482319101E-7</v>
      </c>
      <c r="Z1148">
        <v>0.120423707965632</v>
      </c>
      <c r="AA1148">
        <v>9.8325746740660303E-2</v>
      </c>
      <c r="AB1148" s="111">
        <v>0.73777650264537198</v>
      </c>
      <c r="AC1148">
        <v>-3.2025569148850001E-4</v>
      </c>
      <c r="AD1148">
        <v>459.94098303410902</v>
      </c>
      <c r="AE1148" s="111">
        <v>460.62712493116499</v>
      </c>
      <c r="AG1148">
        <v>459.94098303410902</v>
      </c>
      <c r="AI1148" s="96">
        <v>1.9298201297501001E-7</v>
      </c>
      <c r="AK1148">
        <v>461.33239673108102</v>
      </c>
      <c r="AL1148">
        <v>468.25238268204703</v>
      </c>
      <c r="AM1148">
        <v>454.41241078011501</v>
      </c>
      <c r="AN1148">
        <v>3.4446649029979998E-4</v>
      </c>
      <c r="AO1148">
        <v>1.7912257495590001E-4</v>
      </c>
      <c r="AP1148">
        <v>0.19309999999999999</v>
      </c>
      <c r="AQ1148" s="96">
        <v>4.0940077870464302E-7</v>
      </c>
      <c r="AR1148" s="96">
        <v>-1.20938814518467E-11</v>
      </c>
      <c r="AS1148">
        <v>0.950500039917621</v>
      </c>
      <c r="AT1148">
        <v>1.1254817313370999</v>
      </c>
      <c r="AU1148">
        <v>0.950500039917621</v>
      </c>
      <c r="AV1148">
        <v>0.73777650264537198</v>
      </c>
    </row>
    <row r="1149" spans="1:48">
      <c r="A1149" s="95">
        <v>45806</v>
      </c>
      <c r="B1149" t="b">
        <v>0</v>
      </c>
      <c r="C1149" t="b">
        <v>0</v>
      </c>
      <c r="E1149" t="s">
        <v>109</v>
      </c>
      <c r="F1149">
        <v>5916.875</v>
      </c>
      <c r="H1149">
        <v>0</v>
      </c>
      <c r="J1149">
        <v>4.3299999999999998E-2</v>
      </c>
      <c r="K1149">
        <v>13049.0080909096</v>
      </c>
      <c r="L1149">
        <v>13032.763000000001</v>
      </c>
      <c r="M1149">
        <v>462.52471001697899</v>
      </c>
      <c r="O1149">
        <v>19.309999999999999</v>
      </c>
      <c r="P1149">
        <v>13032.763000000001</v>
      </c>
      <c r="Q1149">
        <v>1.00051362588167</v>
      </c>
      <c r="R1149">
        <v>467.47788284467401</v>
      </c>
      <c r="T1149">
        <v>4.3299999999999998E-2</v>
      </c>
      <c r="U1149">
        <v>0.12638432374615499</v>
      </c>
      <c r="V1149">
        <v>0.14378321996653601</v>
      </c>
      <c r="W1149">
        <v>0.14378321996653601</v>
      </c>
      <c r="X1149">
        <v>0</v>
      </c>
      <c r="Z1149">
        <v>0.120423707965632</v>
      </c>
      <c r="AA1149">
        <v>9.8326711260307995E-2</v>
      </c>
      <c r="AB1149" s="111">
        <v>0.74891895879659298</v>
      </c>
      <c r="AC1149">
        <v>3.2289018851769998E-4</v>
      </c>
      <c r="AD1149">
        <v>459.94098303410902</v>
      </c>
      <c r="AE1149" s="111">
        <v>460.77585691037098</v>
      </c>
      <c r="AG1149">
        <v>459.94098303410902</v>
      </c>
      <c r="AI1149" s="96">
        <v>1.9277982313909999E-7</v>
      </c>
      <c r="AK1149">
        <v>461.33239673108102</v>
      </c>
      <c r="AL1149">
        <v>468.25238268204703</v>
      </c>
      <c r="AM1149">
        <v>454.41241078011501</v>
      </c>
      <c r="AN1149">
        <v>1.7912257495590001E-4</v>
      </c>
      <c r="AO1149">
        <v>0</v>
      </c>
      <c r="AP1149">
        <v>0.19309999999999999</v>
      </c>
      <c r="AQ1149">
        <v>0</v>
      </c>
      <c r="AR1149">
        <v>0</v>
      </c>
      <c r="AS1149">
        <v>0.950500039917621</v>
      </c>
      <c r="AT1149">
        <v>1.1264829764576401</v>
      </c>
      <c r="AU1149">
        <v>0.950500039917621</v>
      </c>
      <c r="AV1149">
        <v>0.74891895879659298</v>
      </c>
    </row>
    <row r="1150" spans="1:48">
      <c r="A1150" s="95">
        <v>45806</v>
      </c>
      <c r="B1150" t="b">
        <v>0</v>
      </c>
      <c r="C1150" t="b">
        <v>0</v>
      </c>
      <c r="E1150" t="s">
        <v>110</v>
      </c>
      <c r="F1150">
        <v>5920.7250000000004</v>
      </c>
      <c r="G1150" t="s">
        <v>111</v>
      </c>
      <c r="H1150">
        <v>0</v>
      </c>
      <c r="J1150">
        <v>4.3299999999999998E-2</v>
      </c>
      <c r="K1150">
        <v>13049.0080909096</v>
      </c>
      <c r="L1150">
        <v>13042.576999999999</v>
      </c>
      <c r="M1150">
        <v>462.87300281598903</v>
      </c>
      <c r="N1150">
        <v>467.78206196776699</v>
      </c>
      <c r="O1150">
        <v>19.309999999999999</v>
      </c>
      <c r="P1150">
        <v>13042.576999999999</v>
      </c>
      <c r="Q1150">
        <v>1.0006506813140299</v>
      </c>
      <c r="R1150">
        <v>467.78206196776699</v>
      </c>
      <c r="S1150">
        <v>4.4392945616909901E-2</v>
      </c>
      <c r="T1150">
        <v>4.3299999999999998E-2</v>
      </c>
      <c r="U1150">
        <v>0.12277861601640699</v>
      </c>
      <c r="V1150">
        <v>0.14171588289022499</v>
      </c>
      <c r="W1150">
        <v>0.14171588289022499</v>
      </c>
      <c r="X1150">
        <v>0</v>
      </c>
      <c r="Y1150">
        <v>0.120489764740544</v>
      </c>
      <c r="Z1150">
        <v>0.120423707965632</v>
      </c>
      <c r="AA1150">
        <v>9.8335390705185904E-2</v>
      </c>
      <c r="AB1150" s="111">
        <v>0.76022434756966795</v>
      </c>
      <c r="AC1150">
        <v>5.6282436935089998E-4</v>
      </c>
      <c r="AD1150">
        <v>459.94098303410902</v>
      </c>
      <c r="AE1150" s="111">
        <v>461.03519279144803</v>
      </c>
      <c r="AF1150">
        <v>461.03519279144803</v>
      </c>
      <c r="AG1150">
        <v>459.94098303410902</v>
      </c>
      <c r="AH1150" s="95">
        <v>45806</v>
      </c>
      <c r="AI1150" s="96">
        <v>5.6662036524727896E-7</v>
      </c>
      <c r="AJ1150">
        <v>462.87300281598903</v>
      </c>
      <c r="AK1150">
        <v>461.33239673108102</v>
      </c>
      <c r="AL1150">
        <v>468.25238268204703</v>
      </c>
      <c r="AM1150">
        <v>454.41241078011501</v>
      </c>
      <c r="AN1150">
        <v>0</v>
      </c>
      <c r="AO1150">
        <v>1.0058421516754E-3</v>
      </c>
      <c r="AP1150">
        <v>0.19309999999999999</v>
      </c>
      <c r="AQ1150">
        <v>0</v>
      </c>
      <c r="AR1150">
        <v>0</v>
      </c>
      <c r="AS1150">
        <v>0.950500039917621</v>
      </c>
      <c r="AT1150">
        <v>1.1264766105347299</v>
      </c>
      <c r="AU1150">
        <v>0.950500039917621</v>
      </c>
      <c r="AV1150">
        <v>0.76022434756966795</v>
      </c>
    </row>
    <row r="1151" spans="1:48">
      <c r="A1151" s="95">
        <v>45807</v>
      </c>
      <c r="B1151" t="b">
        <v>0</v>
      </c>
      <c r="C1151" t="b">
        <v>0</v>
      </c>
      <c r="E1151" t="s">
        <v>104</v>
      </c>
      <c r="F1151">
        <v>5895.15</v>
      </c>
      <c r="H1151">
        <v>0</v>
      </c>
      <c r="J1151">
        <v>4.3299999999999998E-2</v>
      </c>
      <c r="K1151">
        <v>13049.1266542593</v>
      </c>
      <c r="L1151">
        <v>12989.957</v>
      </c>
      <c r="M1151">
        <v>460.948472913253</v>
      </c>
      <c r="O1151">
        <v>19.18</v>
      </c>
      <c r="P1151">
        <v>12989.957</v>
      </c>
      <c r="Q1151">
        <v>0.99568042765032905</v>
      </c>
      <c r="R1151">
        <v>465.76144350721898</v>
      </c>
      <c r="T1151">
        <v>4.4392945616909901E-2</v>
      </c>
      <c r="U1151">
        <v>0.126520477012561</v>
      </c>
      <c r="V1151">
        <v>0.142826988529035</v>
      </c>
      <c r="W1151">
        <v>0.142826988529035</v>
      </c>
      <c r="X1151">
        <v>-2.4024561268915199E-2</v>
      </c>
      <c r="Z1151">
        <v>0.120489764740544</v>
      </c>
      <c r="AA1151">
        <v>9.5445353435559502E-2</v>
      </c>
      <c r="AB1151" s="111">
        <v>0.77080058792497197</v>
      </c>
      <c r="AC1151">
        <v>-3.1758016087816E-3</v>
      </c>
      <c r="AD1151">
        <v>461.03519279144803</v>
      </c>
      <c r="AE1151" s="111">
        <v>459.571036484476</v>
      </c>
      <c r="AG1151">
        <v>461.03519279144803</v>
      </c>
      <c r="AI1151" s="96">
        <v>1.73593902648909E-5</v>
      </c>
      <c r="AK1151">
        <v>462.87300281598903</v>
      </c>
      <c r="AL1151">
        <v>469.816097858229</v>
      </c>
      <c r="AM1151">
        <v>455.92990777374899</v>
      </c>
      <c r="AN1151">
        <v>1.0058421516754E-3</v>
      </c>
      <c r="AO1151">
        <v>8.4049823633150001E-4</v>
      </c>
      <c r="AP1151">
        <v>0.1918</v>
      </c>
      <c r="AQ1151">
        <v>3.0846731048630001E-4</v>
      </c>
      <c r="AR1151">
        <v>-2.4333028579401599E-2</v>
      </c>
      <c r="AS1151">
        <v>0.94986683347906098</v>
      </c>
      <c r="AT1151">
        <v>1.1264193209314799</v>
      </c>
      <c r="AU1151">
        <v>0.94986683347906098</v>
      </c>
      <c r="AV1151">
        <v>0.77080058792497197</v>
      </c>
    </row>
    <row r="1152" spans="1:48">
      <c r="A1152" s="95">
        <v>45807</v>
      </c>
      <c r="B1152" t="b">
        <v>0</v>
      </c>
      <c r="C1152" t="b">
        <v>0</v>
      </c>
      <c r="E1152" t="s">
        <v>105</v>
      </c>
      <c r="F1152">
        <v>5910.9375</v>
      </c>
      <c r="H1152">
        <v>0</v>
      </c>
      <c r="J1152">
        <v>4.3299999999999998E-2</v>
      </c>
      <c r="K1152">
        <v>13049.1266542593</v>
      </c>
      <c r="L1152">
        <v>13024.929</v>
      </c>
      <c r="M1152">
        <v>462.18945392610198</v>
      </c>
      <c r="O1152">
        <v>19.18</v>
      </c>
      <c r="P1152">
        <v>13024.929</v>
      </c>
      <c r="Q1152">
        <v>1.0026780489046001</v>
      </c>
      <c r="R1152">
        <v>467.00877543081299</v>
      </c>
      <c r="T1152">
        <v>4.4392945616909901E-2</v>
      </c>
      <c r="U1152">
        <v>0.125746038753204</v>
      </c>
      <c r="V1152">
        <v>0.14202148677269799</v>
      </c>
      <c r="W1152">
        <v>0.14202148677269799</v>
      </c>
      <c r="X1152">
        <v>-2.5689964002689998E-3</v>
      </c>
      <c r="Z1152">
        <v>0.120489764740544</v>
      </c>
      <c r="AA1152">
        <v>9.5463364649418E-2</v>
      </c>
      <c r="AB1152" s="111">
        <v>0.749508151334631</v>
      </c>
      <c r="AC1152">
        <v>2.0730460753133001E-3</v>
      </c>
      <c r="AD1152">
        <v>461.03519279144803</v>
      </c>
      <c r="AE1152" s="111">
        <v>460.52374841798797</v>
      </c>
      <c r="AG1152">
        <v>461.03519279144803</v>
      </c>
      <c r="AI1152" s="96">
        <v>7.2286566973303597E-6</v>
      </c>
      <c r="AK1152">
        <v>462.87300281598903</v>
      </c>
      <c r="AL1152">
        <v>469.816097858229</v>
      </c>
      <c r="AM1152">
        <v>455.92990777374899</v>
      </c>
      <c r="AN1152">
        <v>8.4049823633150001E-4</v>
      </c>
      <c r="AO1152">
        <v>6.7515432098759996E-4</v>
      </c>
      <c r="AP1152">
        <v>0.1918</v>
      </c>
      <c r="AQ1152">
        <v>5.1624852417129997E-4</v>
      </c>
      <c r="AR1152">
        <v>-3.0852449244404001E-3</v>
      </c>
      <c r="AS1152">
        <v>0.94986683347906098</v>
      </c>
      <c r="AT1152">
        <v>1.1450620378455501</v>
      </c>
      <c r="AU1152">
        <v>0.94986683347906098</v>
      </c>
      <c r="AV1152">
        <v>0.749508151334631</v>
      </c>
    </row>
    <row r="1153" spans="1:48">
      <c r="A1153" s="95">
        <v>45807</v>
      </c>
      <c r="B1153" t="b">
        <v>0</v>
      </c>
      <c r="C1153" t="b">
        <v>0</v>
      </c>
      <c r="E1153" t="s">
        <v>106</v>
      </c>
      <c r="F1153">
        <v>5900.875</v>
      </c>
      <c r="H1153">
        <v>0</v>
      </c>
      <c r="J1153">
        <v>4.3299999999999998E-2</v>
      </c>
      <c r="K1153">
        <v>13049.1266542593</v>
      </c>
      <c r="L1153">
        <v>13002.328</v>
      </c>
      <c r="M1153">
        <v>461.38745770422798</v>
      </c>
      <c r="O1153">
        <v>19.18</v>
      </c>
      <c r="P1153">
        <v>13002.328</v>
      </c>
      <c r="Q1153">
        <v>0.99829764736981197</v>
      </c>
      <c r="R1153">
        <v>466.21376181363701</v>
      </c>
      <c r="T1153">
        <v>4.4392945616909901E-2</v>
      </c>
      <c r="U1153">
        <v>0.123217595550958</v>
      </c>
      <c r="V1153">
        <v>0.140444353419624</v>
      </c>
      <c r="W1153">
        <v>0.140444353419624</v>
      </c>
      <c r="X1153">
        <v>-2.9668095807613001E-3</v>
      </c>
      <c r="Z1153">
        <v>0.120489764740544</v>
      </c>
      <c r="AA1153">
        <v>9.5593289784449906E-2</v>
      </c>
      <c r="AB1153" s="111">
        <v>0.76914196810880398</v>
      </c>
      <c r="AC1153">
        <v>-1.3025181661460001E-3</v>
      </c>
      <c r="AD1153">
        <v>461.03519279144803</v>
      </c>
      <c r="AE1153" s="111">
        <v>459.92390786973198</v>
      </c>
      <c r="AG1153">
        <v>461.03519279144803</v>
      </c>
      <c r="AI1153" s="96">
        <v>3.0161901640644498E-6</v>
      </c>
      <c r="AK1153">
        <v>462.87300281598903</v>
      </c>
      <c r="AL1153">
        <v>469.816097858229</v>
      </c>
      <c r="AM1153">
        <v>455.92990777374899</v>
      </c>
      <c r="AN1153">
        <v>6.7515432098759996E-4</v>
      </c>
      <c r="AO1153">
        <v>5.0981040564370003E-4</v>
      </c>
      <c r="AP1153">
        <v>0.1918</v>
      </c>
      <c r="AQ1153" s="96">
        <v>1.4698998623743701E-5</v>
      </c>
      <c r="AR1153">
        <v>-2.9815085793849999E-3</v>
      </c>
      <c r="AS1153">
        <v>0.94986683347906098</v>
      </c>
      <c r="AT1153">
        <v>1.1449485013245</v>
      </c>
      <c r="AU1153">
        <v>0.94986683347906098</v>
      </c>
      <c r="AV1153">
        <v>0.76914196810880398</v>
      </c>
    </row>
    <row r="1154" spans="1:48">
      <c r="A1154" s="95">
        <v>45807</v>
      </c>
      <c r="B1154" t="b">
        <v>0</v>
      </c>
      <c r="C1154" t="b">
        <v>0</v>
      </c>
      <c r="E1154" t="s">
        <v>107</v>
      </c>
      <c r="F1154">
        <v>5863.2375000000002</v>
      </c>
      <c r="H1154">
        <v>0</v>
      </c>
      <c r="J1154">
        <v>4.3299999999999998E-2</v>
      </c>
      <c r="K1154">
        <v>13049.1266542593</v>
      </c>
      <c r="L1154">
        <v>12919.706</v>
      </c>
      <c r="M1154">
        <v>458.45561699613</v>
      </c>
      <c r="O1154">
        <v>19.18</v>
      </c>
      <c r="P1154">
        <v>12919.706</v>
      </c>
      <c r="Q1154">
        <v>0.99362170864490396</v>
      </c>
      <c r="R1154">
        <v>463.24011460703503</v>
      </c>
      <c r="T1154">
        <v>4.4392945616909901E-2</v>
      </c>
      <c r="U1154">
        <v>0.13628128044314899</v>
      </c>
      <c r="V1154">
        <v>0.14588817965745399</v>
      </c>
      <c r="W1154">
        <v>0.14588817965745399</v>
      </c>
      <c r="X1154">
        <v>-6.0130702875059498E-2</v>
      </c>
      <c r="Z1154">
        <v>0.120489764740544</v>
      </c>
      <c r="AA1154">
        <v>9.7193401284034101E-2</v>
      </c>
      <c r="AB1154" s="111">
        <v>0.77777912169752506</v>
      </c>
      <c r="AC1154">
        <v>-4.8882998490332001E-3</v>
      </c>
      <c r="AD1154">
        <v>461.03519279144803</v>
      </c>
      <c r="AE1154" s="111">
        <v>457.67566190032602</v>
      </c>
      <c r="AG1154">
        <v>461.03519279144803</v>
      </c>
      <c r="AI1154" s="96">
        <v>4.0636489957162897E-5</v>
      </c>
      <c r="AK1154">
        <v>462.87300281598903</v>
      </c>
      <c r="AL1154">
        <v>469.816097858229</v>
      </c>
      <c r="AM1154">
        <v>455.92990777374899</v>
      </c>
      <c r="AN1154">
        <v>5.0981040564370003E-4</v>
      </c>
      <c r="AO1154">
        <v>3.4446649029979998E-4</v>
      </c>
      <c r="AP1154">
        <v>0.1918</v>
      </c>
      <c r="AQ1154" s="96">
        <v>3.1111989273943701E-12</v>
      </c>
      <c r="AR1154">
        <v>-6.0130702878170697E-2</v>
      </c>
      <c r="AS1154">
        <v>0.94986683347906098</v>
      </c>
      <c r="AT1154">
        <v>1.1441285288812999</v>
      </c>
      <c r="AU1154">
        <v>0.94986683347906098</v>
      </c>
      <c r="AV1154">
        <v>0.77777912169752506</v>
      </c>
    </row>
    <row r="1155" spans="1:48">
      <c r="A1155" s="95">
        <v>45807</v>
      </c>
      <c r="B1155" t="b">
        <v>0</v>
      </c>
      <c r="C1155" t="b">
        <v>0</v>
      </c>
      <c r="E1155" t="s">
        <v>108</v>
      </c>
      <c r="F1155">
        <v>5883.2375000000002</v>
      </c>
      <c r="H1155">
        <v>0</v>
      </c>
      <c r="J1155">
        <v>4.3299999999999998E-2</v>
      </c>
      <c r="K1155">
        <v>13049.1266542593</v>
      </c>
      <c r="L1155">
        <v>12963.322</v>
      </c>
      <c r="M1155">
        <v>460.00333024834299</v>
      </c>
      <c r="O1155">
        <v>19.18</v>
      </c>
      <c r="P1155">
        <v>12963.322</v>
      </c>
      <c r="Q1155">
        <v>1.0034110847462601</v>
      </c>
      <c r="R1155">
        <v>464.82026589583</v>
      </c>
      <c r="T1155">
        <v>4.4392945616909901E-2</v>
      </c>
      <c r="U1155">
        <v>0.136603145977995</v>
      </c>
      <c r="V1155">
        <v>0.145759918368391</v>
      </c>
      <c r="W1155">
        <v>0.145759918368391</v>
      </c>
      <c r="X1155">
        <v>-2.6384159737299998E-4</v>
      </c>
      <c r="Z1155">
        <v>0.120489764740544</v>
      </c>
      <c r="AA1155">
        <v>9.7545218324790697E-2</v>
      </c>
      <c r="AB1155" s="111">
        <v>0.70383087197455396</v>
      </c>
      <c r="AC1155">
        <v>2.6183316561070001E-3</v>
      </c>
      <c r="AD1155">
        <v>461.03519279144803</v>
      </c>
      <c r="AE1155" s="111">
        <v>458.87400857410898</v>
      </c>
      <c r="AG1155">
        <v>461.03519279144803</v>
      </c>
      <c r="AI1155" s="96">
        <v>1.1358534918883701E-5</v>
      </c>
      <c r="AK1155">
        <v>462.87300281598903</v>
      </c>
      <c r="AL1155">
        <v>469.816097858229</v>
      </c>
      <c r="AM1155">
        <v>455.92990777374899</v>
      </c>
      <c r="AN1155">
        <v>3.4446649029979998E-4</v>
      </c>
      <c r="AO1155">
        <v>1.7912257495590001E-4</v>
      </c>
      <c r="AP1155">
        <v>0.1918</v>
      </c>
      <c r="AQ1155" s="96">
        <v>1.00543938659986E-16</v>
      </c>
      <c r="AR1155">
        <v>-2.638415973731E-4</v>
      </c>
      <c r="AS1155">
        <v>0.94986683347906098</v>
      </c>
      <c r="AT1155">
        <v>1.13388912841014</v>
      </c>
      <c r="AU1155">
        <v>0.94986683347906098</v>
      </c>
      <c r="AV1155">
        <v>0.70383087197455396</v>
      </c>
    </row>
    <row r="1156" spans="1:48">
      <c r="A1156" s="95">
        <v>45807</v>
      </c>
      <c r="B1156" t="b">
        <v>0</v>
      </c>
      <c r="C1156" t="b">
        <v>0</v>
      </c>
      <c r="E1156" t="s">
        <v>109</v>
      </c>
      <c r="F1156">
        <v>5905.125</v>
      </c>
      <c r="H1156">
        <v>0</v>
      </c>
      <c r="J1156">
        <v>4.3299999999999998E-2</v>
      </c>
      <c r="K1156">
        <v>13049.1266542593</v>
      </c>
      <c r="L1156">
        <v>13012.625</v>
      </c>
      <c r="M1156">
        <v>461.75284662934803</v>
      </c>
      <c r="O1156">
        <v>19.18</v>
      </c>
      <c r="P1156">
        <v>13012.625</v>
      </c>
      <c r="Q1156">
        <v>1.00372031555754</v>
      </c>
      <c r="R1156">
        <v>466.54954396250599</v>
      </c>
      <c r="T1156">
        <v>4.4392945616909901E-2</v>
      </c>
      <c r="U1156">
        <v>0.138079513747697</v>
      </c>
      <c r="V1156">
        <v>0.146188761833006</v>
      </c>
      <c r="W1156">
        <v>0.146188761833006</v>
      </c>
      <c r="X1156">
        <v>0</v>
      </c>
      <c r="Z1156">
        <v>0.120489764740544</v>
      </c>
      <c r="AA1156">
        <v>9.7920612534066101E-2</v>
      </c>
      <c r="AB1156" s="111">
        <v>0.74941511406458206</v>
      </c>
      <c r="AC1156">
        <v>2.6722996744297E-3</v>
      </c>
      <c r="AD1156">
        <v>461.03519279144803</v>
      </c>
      <c r="AE1156" s="111">
        <v>460.10025743782597</v>
      </c>
      <c r="AG1156">
        <v>461.03519279144803</v>
      </c>
      <c r="AI1156" s="96">
        <v>1.44100320784227E-5</v>
      </c>
      <c r="AK1156">
        <v>462.87300281598903</v>
      </c>
      <c r="AL1156">
        <v>469.816097858229</v>
      </c>
      <c r="AM1156">
        <v>455.92990777374899</v>
      </c>
      <c r="AN1156">
        <v>1.7912257495590001E-4</v>
      </c>
      <c r="AO1156">
        <v>0</v>
      </c>
      <c r="AP1156">
        <v>0.1918</v>
      </c>
      <c r="AQ1156">
        <v>0</v>
      </c>
      <c r="AR1156">
        <v>0</v>
      </c>
      <c r="AS1156">
        <v>0.94986683347906098</v>
      </c>
      <c r="AT1156">
        <v>1.1316024197763801</v>
      </c>
      <c r="AU1156">
        <v>0.94986683347906098</v>
      </c>
      <c r="AV1156">
        <v>0.74941511406458206</v>
      </c>
    </row>
    <row r="1157" spans="1:48">
      <c r="A1157" s="95">
        <v>45807</v>
      </c>
      <c r="B1157" t="b">
        <v>0</v>
      </c>
      <c r="C1157" t="b">
        <v>0</v>
      </c>
      <c r="E1157" t="s">
        <v>110</v>
      </c>
      <c r="F1157">
        <v>5923.3874999999998</v>
      </c>
      <c r="G1157" t="s">
        <v>111</v>
      </c>
      <c r="H1157">
        <v>0</v>
      </c>
      <c r="J1157">
        <v>4.3299999999999998E-2</v>
      </c>
      <c r="K1157">
        <v>13049.1266542593</v>
      </c>
      <c r="L1157">
        <v>13054.705</v>
      </c>
      <c r="M1157">
        <v>463.24605493944398</v>
      </c>
      <c r="N1157">
        <v>467.99241960808803</v>
      </c>
      <c r="O1157">
        <v>19.18</v>
      </c>
      <c r="P1157">
        <v>13054.705</v>
      </c>
      <c r="Q1157">
        <v>1.00309265256874</v>
      </c>
      <c r="R1157">
        <v>467.99241960808803</v>
      </c>
      <c r="S1157">
        <v>4.8394497832610697E-2</v>
      </c>
      <c r="T1157">
        <v>4.4392945616909901E-2</v>
      </c>
      <c r="U1157">
        <v>0.137931984313231</v>
      </c>
      <c r="V1157">
        <v>0.14588227485570601</v>
      </c>
      <c r="W1157">
        <v>0.14588227485570601</v>
      </c>
      <c r="X1157">
        <v>0</v>
      </c>
      <c r="Y1157">
        <v>0.11963076585712901</v>
      </c>
      <c r="Z1157">
        <v>0.120489764740544</v>
      </c>
      <c r="AA1157">
        <v>9.7742025378760894E-2</v>
      </c>
      <c r="AB1157" s="111">
        <v>0.74721671132882805</v>
      </c>
      <c r="AC1157">
        <v>2.4232256981814998E-3</v>
      </c>
      <c r="AD1157">
        <v>461.03519279144803</v>
      </c>
      <c r="AE1157" s="111">
        <v>461.21518420538899</v>
      </c>
      <c r="AF1157">
        <v>461.21518420538899</v>
      </c>
      <c r="AG1157">
        <v>461.03519279144803</v>
      </c>
      <c r="AH1157" s="95">
        <v>45807</v>
      </c>
      <c r="AI1157" s="96">
        <v>1.04236329062068E-5</v>
      </c>
      <c r="AJ1157">
        <v>463.24605493944398</v>
      </c>
      <c r="AK1157">
        <v>462.87300281598903</v>
      </c>
      <c r="AL1157">
        <v>469.816097858229</v>
      </c>
      <c r="AM1157">
        <v>455.92990777374899</v>
      </c>
      <c r="AN1157">
        <v>0</v>
      </c>
      <c r="AO1157">
        <v>1.0058421516754E-3</v>
      </c>
      <c r="AP1157">
        <v>0.1918</v>
      </c>
      <c r="AQ1157">
        <v>0</v>
      </c>
      <c r="AR1157">
        <v>0</v>
      </c>
      <c r="AS1157">
        <v>0.94986683347906098</v>
      </c>
      <c r="AT1157">
        <v>1.1291482190745299</v>
      </c>
      <c r="AU1157">
        <v>0.94986683347906098</v>
      </c>
      <c r="AV1157">
        <v>0.74721671132882805</v>
      </c>
    </row>
    <row r="1158" spans="1:48">
      <c r="A1158" s="95">
        <v>45810</v>
      </c>
      <c r="B1158" t="b">
        <v>0</v>
      </c>
      <c r="C1158" t="b">
        <v>0</v>
      </c>
      <c r="E1158" t="s">
        <v>104</v>
      </c>
      <c r="F1158">
        <v>5900.4125000000004</v>
      </c>
      <c r="H1158">
        <v>0</v>
      </c>
      <c r="J1158">
        <v>4.3299999999999998E-2</v>
      </c>
      <c r="K1158">
        <v>13104.244218047001</v>
      </c>
      <c r="L1158">
        <v>13003.02</v>
      </c>
      <c r="M1158">
        <v>461.22519198115702</v>
      </c>
      <c r="O1158">
        <v>18.57</v>
      </c>
      <c r="P1158">
        <v>13003.02</v>
      </c>
      <c r="Q1158">
        <v>0.99612130727560799</v>
      </c>
      <c r="R1158">
        <v>466.17722081508401</v>
      </c>
      <c r="T1158">
        <v>4.8394497832610697E-2</v>
      </c>
      <c r="U1158">
        <v>0.14109120725400601</v>
      </c>
      <c r="V1158">
        <v>0.147155340291696</v>
      </c>
      <c r="W1158">
        <v>0.147155340291696</v>
      </c>
      <c r="X1158">
        <v>-2.2687453157869599E-2</v>
      </c>
      <c r="Z1158">
        <v>0.11963076585712901</v>
      </c>
      <c r="AA1158">
        <v>9.7766409330426199E-2</v>
      </c>
      <c r="AB1158" s="111">
        <v>0.75523067985630898</v>
      </c>
      <c r="AC1158">
        <v>-3.3021236129549998E-3</v>
      </c>
      <c r="AD1158">
        <v>461.21518420538899</v>
      </c>
      <c r="AE1158" s="111">
        <v>459.69219465497099</v>
      </c>
      <c r="AG1158">
        <v>461.21518420538899</v>
      </c>
      <c r="AI1158" s="96">
        <v>1.9113854928218502E-5</v>
      </c>
      <c r="AK1158">
        <v>463.24605493944398</v>
      </c>
      <c r="AL1158">
        <v>470.19474576353502</v>
      </c>
      <c r="AM1158">
        <v>456.29736411535202</v>
      </c>
      <c r="AN1158">
        <v>1.0058421516754E-3</v>
      </c>
      <c r="AO1158">
        <v>8.4049823633150001E-4</v>
      </c>
      <c r="AP1158">
        <v>0.1857</v>
      </c>
      <c r="AQ1158">
        <v>1.7519396267740001E-4</v>
      </c>
      <c r="AR1158">
        <v>-2.2862647120546999E-2</v>
      </c>
      <c r="AS1158">
        <v>0.95804147494139102</v>
      </c>
      <c r="AT1158">
        <v>1.1303176017812899</v>
      </c>
      <c r="AU1158">
        <v>0.95804147494139102</v>
      </c>
      <c r="AV1158">
        <v>0.75523067985630898</v>
      </c>
    </row>
    <row r="1159" spans="1:48">
      <c r="A1159" s="95">
        <v>45810</v>
      </c>
      <c r="B1159" t="b">
        <v>0</v>
      </c>
      <c r="C1159" t="b">
        <v>0</v>
      </c>
      <c r="E1159" t="s">
        <v>105</v>
      </c>
      <c r="F1159">
        <v>5908.65</v>
      </c>
      <c r="H1159">
        <v>0</v>
      </c>
      <c r="J1159">
        <v>4.3299999999999998E-2</v>
      </c>
      <c r="K1159">
        <v>13104.244218047001</v>
      </c>
      <c r="L1159">
        <v>13021.731</v>
      </c>
      <c r="M1159">
        <v>461.88888276738601</v>
      </c>
      <c r="O1159">
        <v>18.57</v>
      </c>
      <c r="P1159">
        <v>13021.731</v>
      </c>
      <c r="Q1159">
        <v>1.00139608883277</v>
      </c>
      <c r="R1159">
        <v>466.828045627157</v>
      </c>
      <c r="T1159">
        <v>4.8394497832610697E-2</v>
      </c>
      <c r="U1159">
        <v>0.137590577814619</v>
      </c>
      <c r="V1159">
        <v>0.14530820480444101</v>
      </c>
      <c r="W1159">
        <v>0.14530820480444101</v>
      </c>
      <c r="X1159">
        <v>-5.6471186544342997E-3</v>
      </c>
      <c r="Z1159">
        <v>0.11963076585712901</v>
      </c>
      <c r="AA1159">
        <v>9.7752321487251104E-2</v>
      </c>
      <c r="AB1159" s="111">
        <v>0.73372311199763895</v>
      </c>
      <c r="AC1159">
        <v>1.0846061082187999E-3</v>
      </c>
      <c r="AD1159">
        <v>461.21518420538899</v>
      </c>
      <c r="AE1159" s="111">
        <v>460.19077961719501</v>
      </c>
      <c r="AG1159">
        <v>461.21518420538899</v>
      </c>
      <c r="AI1159" s="96">
        <v>2.06766879092392E-6</v>
      </c>
      <c r="AK1159">
        <v>463.24605493944398</v>
      </c>
      <c r="AL1159">
        <v>470.19474576353502</v>
      </c>
      <c r="AM1159">
        <v>456.29736411535202</v>
      </c>
      <c r="AN1159">
        <v>8.4049823633150001E-4</v>
      </c>
      <c r="AO1159">
        <v>6.7515432098759996E-4</v>
      </c>
      <c r="AP1159">
        <v>0.1857</v>
      </c>
      <c r="AQ1159">
        <v>1.115746297033E-4</v>
      </c>
      <c r="AR1159">
        <v>-5.7586932841376002E-3</v>
      </c>
      <c r="AS1159">
        <v>0.95804147494139102</v>
      </c>
      <c r="AT1159">
        <v>1.13015813359412</v>
      </c>
      <c r="AU1159">
        <v>0.95804147494139102</v>
      </c>
      <c r="AV1159">
        <v>0.73372311199763895</v>
      </c>
    </row>
    <row r="1160" spans="1:48">
      <c r="A1160" s="95">
        <v>45810</v>
      </c>
      <c r="B1160" t="b">
        <v>0</v>
      </c>
      <c r="C1160" t="b">
        <v>0</v>
      </c>
      <c r="E1160" t="s">
        <v>106</v>
      </c>
      <c r="F1160">
        <v>5915.625</v>
      </c>
      <c r="H1160">
        <v>0</v>
      </c>
      <c r="J1160">
        <v>4.3299999999999998E-2</v>
      </c>
      <c r="K1160">
        <v>13104.244218047001</v>
      </c>
      <c r="L1160">
        <v>13037.258</v>
      </c>
      <c r="M1160">
        <v>462.439635096914</v>
      </c>
      <c r="O1160">
        <v>18.57</v>
      </c>
      <c r="P1160">
        <v>13037.258</v>
      </c>
      <c r="Q1160">
        <v>1.0011804726968001</v>
      </c>
      <c r="R1160">
        <v>467.379123389124</v>
      </c>
      <c r="T1160">
        <v>4.8394497832610697E-2</v>
      </c>
      <c r="U1160">
        <v>0.133961191612812</v>
      </c>
      <c r="V1160">
        <v>0.143374307470228</v>
      </c>
      <c r="W1160">
        <v>0.143374307470228</v>
      </c>
      <c r="X1160">
        <v>-6.7180753425039996E-4</v>
      </c>
      <c r="Z1160">
        <v>0.11963076585712901</v>
      </c>
      <c r="AA1160">
        <v>9.7740805885318305E-2</v>
      </c>
      <c r="AB1160" s="111">
        <v>0.75063223077368302</v>
      </c>
      <c r="AC1160">
        <v>8.7319421360900005E-4</v>
      </c>
      <c r="AD1160">
        <v>461.21518420538899</v>
      </c>
      <c r="AE1160" s="111">
        <v>460.59261554311303</v>
      </c>
      <c r="AG1160">
        <v>461.21518420538899</v>
      </c>
      <c r="AI1160" s="96">
        <v>1.4201037525076099E-6</v>
      </c>
      <c r="AK1160">
        <v>463.24605493944398</v>
      </c>
      <c r="AL1160">
        <v>470.19474576353502</v>
      </c>
      <c r="AM1160">
        <v>456.29736411535202</v>
      </c>
      <c r="AN1160">
        <v>6.7515432098759996E-4</v>
      </c>
      <c r="AO1160">
        <v>5.0981040564370003E-4</v>
      </c>
      <c r="AP1160">
        <v>0.1857</v>
      </c>
      <c r="AQ1160" s="96">
        <v>3.6799883739908399E-5</v>
      </c>
      <c r="AR1160">
        <v>-7.0860741799030002E-4</v>
      </c>
      <c r="AS1160">
        <v>0.95804147494139102</v>
      </c>
      <c r="AT1160">
        <v>1.13025027403441</v>
      </c>
      <c r="AU1160">
        <v>0.95804147494139102</v>
      </c>
      <c r="AV1160">
        <v>0.75063223077368302</v>
      </c>
    </row>
    <row r="1161" spans="1:48">
      <c r="A1161" s="95">
        <v>45810</v>
      </c>
      <c r="B1161" t="b">
        <v>0</v>
      </c>
      <c r="C1161" t="b">
        <v>0</v>
      </c>
      <c r="E1161" t="s">
        <v>107</v>
      </c>
      <c r="F1161">
        <v>5915.875</v>
      </c>
      <c r="H1161">
        <v>0</v>
      </c>
      <c r="J1161">
        <v>4.3299999999999998E-2</v>
      </c>
      <c r="K1161">
        <v>13104.244218047001</v>
      </c>
      <c r="L1161">
        <v>13037.869000000001</v>
      </c>
      <c r="M1161">
        <v>462.461307646237</v>
      </c>
      <c r="O1161">
        <v>18.57</v>
      </c>
      <c r="P1161">
        <v>13037.869000000001</v>
      </c>
      <c r="Q1161">
        <v>1.0000422609614299</v>
      </c>
      <c r="R1161">
        <v>467.39887528023399</v>
      </c>
      <c r="T1161">
        <v>4.8394497832610697E-2</v>
      </c>
      <c r="U1161">
        <v>0.129881088931704</v>
      </c>
      <c r="V1161">
        <v>0.14120772821953001</v>
      </c>
      <c r="W1161">
        <v>0.14120772821953001</v>
      </c>
      <c r="X1161" s="96">
        <v>-4.8357554164746302E-5</v>
      </c>
      <c r="Z1161">
        <v>0.11963076585712901</v>
      </c>
      <c r="AA1161">
        <v>9.7495129532042299E-2</v>
      </c>
      <c r="AB1161" s="111">
        <v>0.76844151202709499</v>
      </c>
      <c r="AC1161" s="96">
        <v>3.3397964016135201E-5</v>
      </c>
      <c r="AD1161">
        <v>461.21518420538899</v>
      </c>
      <c r="AE1161" s="111">
        <v>460.60799839871299</v>
      </c>
      <c r="AG1161">
        <v>461.21518420538899</v>
      </c>
      <c r="AI1161" s="96">
        <v>2.1962893076175698E-9</v>
      </c>
      <c r="AK1161">
        <v>463.24605493944398</v>
      </c>
      <c r="AL1161">
        <v>470.19474576353502</v>
      </c>
      <c r="AM1161">
        <v>456.29736411535202</v>
      </c>
      <c r="AN1161">
        <v>5.0981040564370003E-4</v>
      </c>
      <c r="AO1161">
        <v>3.4446649029979998E-4</v>
      </c>
      <c r="AP1161">
        <v>0.1857</v>
      </c>
      <c r="AQ1161" s="96">
        <v>7.5444178917465004E-7</v>
      </c>
      <c r="AR1161" s="96">
        <v>-4.9111995953920997E-5</v>
      </c>
      <c r="AS1161">
        <v>0.95804147494139102</v>
      </c>
      <c r="AT1161">
        <v>1.13032557549045</v>
      </c>
      <c r="AU1161">
        <v>0.95804147494139102</v>
      </c>
      <c r="AV1161">
        <v>0.76844151202709499</v>
      </c>
    </row>
    <row r="1162" spans="1:48">
      <c r="A1162" s="95">
        <v>45810</v>
      </c>
      <c r="B1162" t="b">
        <v>0</v>
      </c>
      <c r="C1162" t="b">
        <v>0</v>
      </c>
      <c r="E1162" t="s">
        <v>108</v>
      </c>
      <c r="F1162">
        <v>5917.7</v>
      </c>
      <c r="H1162">
        <v>0</v>
      </c>
      <c r="J1162">
        <v>4.3299999999999998E-2</v>
      </c>
      <c r="K1162">
        <v>13104.244218047001</v>
      </c>
      <c r="L1162">
        <v>13041.437</v>
      </c>
      <c r="M1162">
        <v>462.58786682133501</v>
      </c>
      <c r="O1162">
        <v>18.57</v>
      </c>
      <c r="P1162">
        <v>13041.437</v>
      </c>
      <c r="Q1162">
        <v>1.0003084919813201</v>
      </c>
      <c r="R1162">
        <v>467.54306408533699</v>
      </c>
      <c r="T1162">
        <v>4.8394497832610697E-2</v>
      </c>
      <c r="U1162">
        <v>0.12595584879583499</v>
      </c>
      <c r="V1162">
        <v>0.13908772786774801</v>
      </c>
      <c r="W1162">
        <v>0.13908772786774801</v>
      </c>
      <c r="X1162" s="96">
        <v>-1.78889903607416E-8</v>
      </c>
      <c r="Z1162">
        <v>0.11963076585712901</v>
      </c>
      <c r="AA1162">
        <v>9.74819001509213E-2</v>
      </c>
      <c r="AB1162" s="111">
        <v>0.78023186837887104</v>
      </c>
      <c r="AC1162">
        <v>2.0911601449229999E-4</v>
      </c>
      <c r="AD1162">
        <v>461.21518420538899</v>
      </c>
      <c r="AE1162" s="111">
        <v>460.70431890758101</v>
      </c>
      <c r="AG1162">
        <v>461.21518420538899</v>
      </c>
      <c r="AI1162" s="96">
        <v>7.4871688578823806E-8</v>
      </c>
      <c r="AK1162">
        <v>463.24605493944398</v>
      </c>
      <c r="AL1162">
        <v>470.19474576353502</v>
      </c>
      <c r="AM1162">
        <v>456.29736411535202</v>
      </c>
      <c r="AN1162">
        <v>3.4446649029979998E-4</v>
      </c>
      <c r="AO1162">
        <v>1.7912257495590001E-4</v>
      </c>
      <c r="AP1162">
        <v>0.1857</v>
      </c>
      <c r="AQ1162" s="96">
        <v>2.6652830460342301E-11</v>
      </c>
      <c r="AR1162" s="96">
        <v>-1.79156431912019E-8</v>
      </c>
      <c r="AS1162">
        <v>0.95804147494139102</v>
      </c>
      <c r="AT1162">
        <v>1.1319287692101501</v>
      </c>
      <c r="AU1162">
        <v>0.95804147494139102</v>
      </c>
      <c r="AV1162">
        <v>0.78023186837887104</v>
      </c>
    </row>
    <row r="1163" spans="1:48">
      <c r="A1163" s="95">
        <v>45810</v>
      </c>
      <c r="B1163" t="b">
        <v>0</v>
      </c>
      <c r="C1163" t="b">
        <v>0</v>
      </c>
      <c r="E1163" t="s">
        <v>109</v>
      </c>
      <c r="F1163">
        <v>5936.4250000000002</v>
      </c>
      <c r="H1163">
        <v>0</v>
      </c>
      <c r="J1163">
        <v>4.3299999999999998E-2</v>
      </c>
      <c r="K1163">
        <v>13104.244218047001</v>
      </c>
      <c r="L1163">
        <v>13083.555</v>
      </c>
      <c r="M1163">
        <v>464.08181842918202</v>
      </c>
      <c r="O1163">
        <v>18.57</v>
      </c>
      <c r="P1163">
        <v>13083.555</v>
      </c>
      <c r="Q1163">
        <v>1.00316423610524</v>
      </c>
      <c r="R1163">
        <v>469.02248072947202</v>
      </c>
      <c r="T1163">
        <v>4.8394497832610697E-2</v>
      </c>
      <c r="U1163">
        <v>0.12654382869435299</v>
      </c>
      <c r="V1163">
        <v>0.13897918119222</v>
      </c>
      <c r="W1163">
        <v>0.13897918119222</v>
      </c>
      <c r="X1163">
        <v>0</v>
      </c>
      <c r="Z1163">
        <v>0.11963076585712901</v>
      </c>
      <c r="AA1163">
        <v>9.7770969462002505E-2</v>
      </c>
      <c r="AB1163" s="111">
        <v>0.79212430389990995</v>
      </c>
      <c r="AC1163">
        <v>2.5186102104789998E-3</v>
      </c>
      <c r="AD1163">
        <v>461.21518420538899</v>
      </c>
      <c r="AE1163" s="111">
        <v>461.86465350919298</v>
      </c>
      <c r="AG1163">
        <v>461.21518420538899</v>
      </c>
      <c r="AI1163" s="96">
        <v>1.0396421820665E-5</v>
      </c>
      <c r="AK1163">
        <v>463.24605493944398</v>
      </c>
      <c r="AL1163">
        <v>470.19474576353502</v>
      </c>
      <c r="AM1163">
        <v>456.29736411535202</v>
      </c>
      <c r="AN1163">
        <v>1.7912257495590001E-4</v>
      </c>
      <c r="AO1163">
        <v>0</v>
      </c>
      <c r="AP1163">
        <v>0.1857</v>
      </c>
      <c r="AQ1163">
        <v>0</v>
      </c>
      <c r="AR1163">
        <v>0</v>
      </c>
      <c r="AS1163">
        <v>0.95804147494139102</v>
      </c>
      <c r="AT1163">
        <v>1.13201492047872</v>
      </c>
      <c r="AU1163">
        <v>0.95804147494139102</v>
      </c>
      <c r="AV1163">
        <v>0.79212430389990995</v>
      </c>
    </row>
    <row r="1164" spans="1:48">
      <c r="A1164" s="95">
        <v>45810</v>
      </c>
      <c r="B1164" t="b">
        <v>0</v>
      </c>
      <c r="C1164" t="b">
        <v>0</v>
      </c>
      <c r="E1164" t="s">
        <v>110</v>
      </c>
      <c r="F1164">
        <v>5942.15</v>
      </c>
      <c r="G1164" t="s">
        <v>111</v>
      </c>
      <c r="H1164">
        <v>0</v>
      </c>
      <c r="J1164">
        <v>4.3299999999999998E-2</v>
      </c>
      <c r="K1164">
        <v>13104.244218047001</v>
      </c>
      <c r="L1164">
        <v>13094.891</v>
      </c>
      <c r="M1164">
        <v>464.48391338683803</v>
      </c>
      <c r="N1164">
        <v>469.47479903588902</v>
      </c>
      <c r="O1164">
        <v>18.57</v>
      </c>
      <c r="P1164">
        <v>13094.891</v>
      </c>
      <c r="Q1164">
        <v>1.0009643851307799</v>
      </c>
      <c r="R1164">
        <v>469.47479903588902</v>
      </c>
      <c r="S1164">
        <v>4.3299999999999998E-2</v>
      </c>
      <c r="T1164">
        <v>4.8394497832610697E-2</v>
      </c>
      <c r="U1164">
        <v>0.12301189277103999</v>
      </c>
      <c r="V1164">
        <v>0.13702353531191899</v>
      </c>
      <c r="W1164">
        <v>0.13702353531191899</v>
      </c>
      <c r="X1164">
        <v>0</v>
      </c>
      <c r="Y1164">
        <v>0.119662533967459</v>
      </c>
      <c r="Z1164">
        <v>0.11963076585712901</v>
      </c>
      <c r="AA1164">
        <v>9.7604394038689396E-2</v>
      </c>
      <c r="AB1164" s="111">
        <v>0.79274297540923699</v>
      </c>
      <c r="AC1164">
        <v>6.8625932835050005E-4</v>
      </c>
      <c r="AD1164">
        <v>461.21518420538899</v>
      </c>
      <c r="AE1164" s="111">
        <v>462.18161243610001</v>
      </c>
      <c r="AF1164">
        <v>462.18161243610001</v>
      </c>
      <c r="AG1164">
        <v>461.21518420538899</v>
      </c>
      <c r="AH1164" s="95">
        <v>45810</v>
      </c>
      <c r="AI1164" s="96">
        <v>7.5005307374872403E-7</v>
      </c>
      <c r="AJ1164">
        <v>464.48391338683803</v>
      </c>
      <c r="AK1164">
        <v>463.24605493944398</v>
      </c>
      <c r="AL1164">
        <v>470.19474576353502</v>
      </c>
      <c r="AM1164">
        <v>456.29736411535202</v>
      </c>
      <c r="AN1164">
        <v>0</v>
      </c>
      <c r="AO1164">
        <v>1.0058421516754E-3</v>
      </c>
      <c r="AP1164">
        <v>0.1857</v>
      </c>
      <c r="AQ1164">
        <v>0</v>
      </c>
      <c r="AR1164">
        <v>0</v>
      </c>
      <c r="AS1164">
        <v>0.95804147494139102</v>
      </c>
      <c r="AT1164">
        <v>1.1301283039547401</v>
      </c>
      <c r="AU1164">
        <v>0.95804147494139102</v>
      </c>
      <c r="AV1164">
        <v>0.79274297540923699</v>
      </c>
    </row>
    <row r="1165" spans="1:48">
      <c r="A1165" s="95">
        <v>45811</v>
      </c>
      <c r="B1165" t="b">
        <v>0</v>
      </c>
      <c r="C1165" t="b">
        <v>0</v>
      </c>
      <c r="E1165" t="s">
        <v>104</v>
      </c>
      <c r="F1165">
        <v>5948.9</v>
      </c>
      <c r="H1165">
        <v>0</v>
      </c>
      <c r="J1165">
        <v>4.3299999999999998E-2</v>
      </c>
      <c r="K1165">
        <v>13180.4454663131</v>
      </c>
      <c r="L1165">
        <v>13110.962</v>
      </c>
      <c r="M1165">
        <v>464.998094641178</v>
      </c>
      <c r="O1165">
        <v>18.36</v>
      </c>
      <c r="P1165">
        <v>13110.962</v>
      </c>
      <c r="Q1165">
        <v>1.00113595247511</v>
      </c>
      <c r="R1165">
        <v>470.00810009585803</v>
      </c>
      <c r="T1165">
        <v>4.3299999999999998E-2</v>
      </c>
      <c r="U1165">
        <v>0.11980637327641599</v>
      </c>
      <c r="V1165">
        <v>0.135192322942747</v>
      </c>
      <c r="W1165">
        <v>0.135192322942747</v>
      </c>
      <c r="X1165">
        <v>3.7017062673281001E-3</v>
      </c>
      <c r="Z1165">
        <v>0.119662533967459</v>
      </c>
      <c r="AA1165">
        <v>9.7309730540592096E-2</v>
      </c>
      <c r="AB1165" s="111">
        <v>0.80380545360227895</v>
      </c>
      <c r="AC1165">
        <v>8.6256717646790004E-4</v>
      </c>
      <c r="AD1165">
        <v>462.18161243610001</v>
      </c>
      <c r="AE1165" s="111">
        <v>462.58027512455402</v>
      </c>
      <c r="AG1165">
        <v>462.18161243610001</v>
      </c>
      <c r="AI1165" s="96">
        <v>1.2240822025782301E-6</v>
      </c>
      <c r="AK1165">
        <v>464.48391338683803</v>
      </c>
      <c r="AL1165">
        <v>471.45117208763997</v>
      </c>
      <c r="AM1165">
        <v>457.516654686035</v>
      </c>
      <c r="AN1165">
        <v>1.0058421516754E-3</v>
      </c>
      <c r="AO1165">
        <v>8.4049823633150001E-4</v>
      </c>
      <c r="AP1165">
        <v>0.18359999999999899</v>
      </c>
      <c r="AQ1165">
        <v>4.8461911093198003E-3</v>
      </c>
      <c r="AR1165">
        <v>-1.1444848419916E-3</v>
      </c>
      <c r="AS1165">
        <v>0.95774143439639603</v>
      </c>
      <c r="AT1165">
        <v>1.13121652783291</v>
      </c>
      <c r="AU1165">
        <v>0.95774143439639603</v>
      </c>
      <c r="AV1165">
        <v>0.80380545360227895</v>
      </c>
    </row>
    <row r="1166" spans="1:48">
      <c r="A1166" s="95">
        <v>45811</v>
      </c>
      <c r="B1166" t="b">
        <v>0</v>
      </c>
      <c r="C1166" t="b">
        <v>0</v>
      </c>
      <c r="E1166" t="s">
        <v>105</v>
      </c>
      <c r="F1166">
        <v>5959.8249999999998</v>
      </c>
      <c r="H1166">
        <v>0</v>
      </c>
      <c r="J1166">
        <v>4.3299999999999998E-2</v>
      </c>
      <c r="K1166">
        <v>13180.4454663131</v>
      </c>
      <c r="L1166">
        <v>13135.539000000001</v>
      </c>
      <c r="M1166">
        <v>465.86975136415498</v>
      </c>
      <c r="O1166">
        <v>18.36</v>
      </c>
      <c r="P1166">
        <v>13135.539000000001</v>
      </c>
      <c r="Q1166">
        <v>1.0018364739699701</v>
      </c>
      <c r="R1166">
        <v>470.87125773736301</v>
      </c>
      <c r="T1166">
        <v>4.3299999999999998E-2</v>
      </c>
      <c r="U1166">
        <v>0.117743652056365</v>
      </c>
      <c r="V1166">
        <v>0.133844172568203</v>
      </c>
      <c r="W1166">
        <v>0.133844172568203</v>
      </c>
      <c r="X1166">
        <v>6.2411983545405999E-3</v>
      </c>
      <c r="Z1166">
        <v>0.119662533967459</v>
      </c>
      <c r="AA1166">
        <v>9.7370231880666999E-2</v>
      </c>
      <c r="AB1166" s="111">
        <v>0.81469319084212399</v>
      </c>
      <c r="AC1166">
        <v>1.5056753091238001E-3</v>
      </c>
      <c r="AD1166">
        <v>462.18161243610001</v>
      </c>
      <c r="AE1166" s="111">
        <v>463.276770823297</v>
      </c>
      <c r="AG1166">
        <v>462.18161243610001</v>
      </c>
      <c r="AI1166" s="96">
        <v>3.50731808939307E-6</v>
      </c>
      <c r="AK1166">
        <v>464.48391338683803</v>
      </c>
      <c r="AL1166">
        <v>471.45117208763997</v>
      </c>
      <c r="AM1166">
        <v>457.516654686035</v>
      </c>
      <c r="AN1166">
        <v>8.4049823633150001E-4</v>
      </c>
      <c r="AO1166">
        <v>6.7515432098759996E-4</v>
      </c>
      <c r="AP1166">
        <v>0.18359999999999899</v>
      </c>
      <c r="AQ1166">
        <v>6.3150384084491003E-3</v>
      </c>
      <c r="AR1166" s="96">
        <v>-7.3840053908535904E-5</v>
      </c>
      <c r="AS1166">
        <v>0.95774143439639603</v>
      </c>
      <c r="AT1166">
        <v>1.13313444668414</v>
      </c>
      <c r="AU1166">
        <v>0.95774143439639603</v>
      </c>
      <c r="AV1166">
        <v>0.81469319084212399</v>
      </c>
    </row>
    <row r="1167" spans="1:48">
      <c r="A1167" s="95">
        <v>45811</v>
      </c>
      <c r="B1167" t="b">
        <v>0</v>
      </c>
      <c r="C1167" t="b">
        <v>0</v>
      </c>
      <c r="E1167" t="s">
        <v>106</v>
      </c>
      <c r="F1167">
        <v>5973.2250000000004</v>
      </c>
      <c r="H1167">
        <v>0</v>
      </c>
      <c r="J1167">
        <v>4.3299999999999998E-2</v>
      </c>
      <c r="K1167">
        <v>13180.4454663131</v>
      </c>
      <c r="L1167">
        <v>13164.352000000001</v>
      </c>
      <c r="M1167">
        <v>466.89164358692898</v>
      </c>
      <c r="O1167">
        <v>18.36</v>
      </c>
      <c r="P1167">
        <v>13164.352000000001</v>
      </c>
      <c r="Q1167">
        <v>1.00224838816576</v>
      </c>
      <c r="R1167">
        <v>471.92995910085602</v>
      </c>
      <c r="T1167">
        <v>4.3299999999999998E-2</v>
      </c>
      <c r="U1167">
        <v>0.116361027349198</v>
      </c>
      <c r="V1167">
        <v>0.132781407680576</v>
      </c>
      <c r="W1167">
        <v>0.132781407680576</v>
      </c>
      <c r="X1167">
        <v>9.5838060176252002E-3</v>
      </c>
      <c r="Z1167">
        <v>0.119662533967459</v>
      </c>
      <c r="AA1167">
        <v>9.7525410586564207E-2</v>
      </c>
      <c r="AB1167" s="111">
        <v>0.83112821029586104</v>
      </c>
      <c r="AC1167">
        <v>1.7853981190899999E-3</v>
      </c>
      <c r="AD1167">
        <v>462.18161243610001</v>
      </c>
      <c r="AE1167" s="111">
        <v>464.103904298543</v>
      </c>
      <c r="AG1167">
        <v>462.18161243610001</v>
      </c>
      <c r="AI1167" s="96">
        <v>4.8009745102494397E-6</v>
      </c>
      <c r="AK1167">
        <v>464.48391338683803</v>
      </c>
      <c r="AL1167">
        <v>471.45117208763997</v>
      </c>
      <c r="AM1167">
        <v>457.516654686035</v>
      </c>
      <c r="AN1167">
        <v>6.7515432098759996E-4</v>
      </c>
      <c r="AO1167">
        <v>5.0981040564370003E-4</v>
      </c>
      <c r="AP1167">
        <v>0.18359999999999899</v>
      </c>
      <c r="AQ1167">
        <v>9.5842973765098999E-3</v>
      </c>
      <c r="AR1167" s="96">
        <v>-4.9135888469109503E-7</v>
      </c>
      <c r="AS1167">
        <v>0.95774143439639603</v>
      </c>
      <c r="AT1167">
        <v>1.1327413906580901</v>
      </c>
      <c r="AU1167">
        <v>0.95774143439639603</v>
      </c>
      <c r="AV1167">
        <v>0.83112821029586104</v>
      </c>
    </row>
    <row r="1168" spans="1:48">
      <c r="A1168" s="95">
        <v>45811</v>
      </c>
      <c r="B1168" t="b">
        <v>0</v>
      </c>
      <c r="C1168" t="b">
        <v>0</v>
      </c>
      <c r="E1168" t="s">
        <v>107</v>
      </c>
      <c r="F1168">
        <v>5984.65</v>
      </c>
      <c r="H1168">
        <v>0</v>
      </c>
      <c r="J1168">
        <v>4.3299999999999998E-2</v>
      </c>
      <c r="K1168">
        <v>13180.4454663131</v>
      </c>
      <c r="L1168">
        <v>13190.504000000001</v>
      </c>
      <c r="M1168">
        <v>467.81915982647399</v>
      </c>
      <c r="O1168">
        <v>18.36</v>
      </c>
      <c r="P1168">
        <v>13190.504000000001</v>
      </c>
      <c r="Q1168">
        <v>1.00191270209978</v>
      </c>
      <c r="R1168">
        <v>472.83262052458002</v>
      </c>
      <c r="T1168">
        <v>4.3299999999999998E-2</v>
      </c>
      <c r="U1168">
        <v>0.114648870167379</v>
      </c>
      <c r="V1168">
        <v>0.13156902823950201</v>
      </c>
      <c r="W1168">
        <v>0.13156902823950201</v>
      </c>
      <c r="X1168">
        <v>1.1668822588983999E-2</v>
      </c>
      <c r="Z1168">
        <v>0.119662533967459</v>
      </c>
      <c r="AA1168">
        <v>9.7569194309530996E-2</v>
      </c>
      <c r="AB1168" s="111">
        <v>0.83778045095551501</v>
      </c>
      <c r="AC1168">
        <v>1.6504350318111E-3</v>
      </c>
      <c r="AD1168">
        <v>462.18161243610001</v>
      </c>
      <c r="AE1168" s="111">
        <v>464.869877640597</v>
      </c>
      <c r="AG1168">
        <v>462.18161243610001</v>
      </c>
      <c r="AI1168" s="96">
        <v>3.9386627554921098E-6</v>
      </c>
      <c r="AK1168">
        <v>464.48391338683803</v>
      </c>
      <c r="AL1168">
        <v>471.45117208763997</v>
      </c>
      <c r="AM1168">
        <v>457.516654686035</v>
      </c>
      <c r="AN1168">
        <v>5.0981040564370003E-4</v>
      </c>
      <c r="AO1168">
        <v>3.4446649029979998E-4</v>
      </c>
      <c r="AP1168">
        <v>0.18359999999999899</v>
      </c>
      <c r="AQ1168">
        <v>1.1668822620429901E-2</v>
      </c>
      <c r="AR1168" s="96">
        <v>-3.14458459271804E-11</v>
      </c>
      <c r="AS1168">
        <v>0.95774143439639603</v>
      </c>
      <c r="AT1168">
        <v>1.1317315067615401</v>
      </c>
      <c r="AU1168">
        <v>0.95774143439639603</v>
      </c>
      <c r="AV1168">
        <v>0.83778045095551501</v>
      </c>
    </row>
    <row r="1169" spans="1:48">
      <c r="A1169" s="95">
        <v>45811</v>
      </c>
      <c r="B1169" t="b">
        <v>0</v>
      </c>
      <c r="C1169" t="b">
        <v>0</v>
      </c>
      <c r="E1169" t="s">
        <v>108</v>
      </c>
      <c r="F1169">
        <v>5985.4875000000002</v>
      </c>
      <c r="H1169">
        <v>0</v>
      </c>
      <c r="J1169">
        <v>4.3299999999999998E-2</v>
      </c>
      <c r="K1169">
        <v>13180.4454663131</v>
      </c>
      <c r="L1169">
        <v>13193.550999999999</v>
      </c>
      <c r="M1169">
        <v>467.92722582455798</v>
      </c>
      <c r="O1169">
        <v>18.36</v>
      </c>
      <c r="P1169">
        <v>13193.550999999999</v>
      </c>
      <c r="Q1169">
        <v>1.0001399413499501</v>
      </c>
      <c r="R1169">
        <v>472.89878935979903</v>
      </c>
      <c r="T1169">
        <v>4.3299999999999998E-2</v>
      </c>
      <c r="U1169">
        <v>0.111181599308978</v>
      </c>
      <c r="V1169">
        <v>0.129591358184768</v>
      </c>
      <c r="W1169">
        <v>0.129591358184768</v>
      </c>
      <c r="X1169">
        <v>1.1362490998498001E-3</v>
      </c>
      <c r="Z1169">
        <v>0.119662533967459</v>
      </c>
      <c r="AA1169">
        <v>9.7549210300299394E-2</v>
      </c>
      <c r="AB1169" s="111">
        <v>0.84550041216875105</v>
      </c>
      <c r="AC1169">
        <v>1.92754880036E-4</v>
      </c>
      <c r="AD1169">
        <v>462.18161243610001</v>
      </c>
      <c r="AE1169" s="111">
        <v>464.95948357809402</v>
      </c>
      <c r="AG1169">
        <v>462.18161243610001</v>
      </c>
      <c r="AI1169" s="96">
        <v>5.3348451294786402E-8</v>
      </c>
      <c r="AK1169">
        <v>464.48391338683803</v>
      </c>
      <c r="AL1169">
        <v>471.45117208763997</v>
      </c>
      <c r="AM1169">
        <v>457.516654686035</v>
      </c>
      <c r="AN1169">
        <v>3.4446649029979998E-4</v>
      </c>
      <c r="AO1169">
        <v>1.7912257495590001E-4</v>
      </c>
      <c r="AP1169">
        <v>0.18359999999999899</v>
      </c>
      <c r="AQ1169">
        <v>1.1362490998498001E-3</v>
      </c>
      <c r="AR1169">
        <v>0</v>
      </c>
      <c r="AS1169">
        <v>0.95774143439639603</v>
      </c>
      <c r="AT1169">
        <v>1.1314461135581</v>
      </c>
      <c r="AU1169">
        <v>0.95774143439639603</v>
      </c>
      <c r="AV1169">
        <v>0.84550041216875105</v>
      </c>
    </row>
    <row r="1170" spans="1:48">
      <c r="A1170" s="95">
        <v>45811</v>
      </c>
      <c r="B1170" t="b">
        <v>0</v>
      </c>
      <c r="C1170" t="b">
        <v>0</v>
      </c>
      <c r="E1170" t="s">
        <v>109</v>
      </c>
      <c r="F1170">
        <v>5982.9</v>
      </c>
      <c r="H1170">
        <v>0</v>
      </c>
      <c r="J1170">
        <v>4.3299999999999998E-2</v>
      </c>
      <c r="K1170">
        <v>13180.4454663131</v>
      </c>
      <c r="L1170">
        <v>13186.638000000001</v>
      </c>
      <c r="M1170">
        <v>467.68204687977499</v>
      </c>
      <c r="O1170">
        <v>18.36</v>
      </c>
      <c r="P1170">
        <v>13186.638000000001</v>
      </c>
      <c r="Q1170">
        <v>0.99956770438498099</v>
      </c>
      <c r="R1170">
        <v>472.694357286811</v>
      </c>
      <c r="T1170">
        <v>4.3299999999999998E-2</v>
      </c>
      <c r="U1170">
        <v>0.107929328557283</v>
      </c>
      <c r="V1170">
        <v>0.12768961947784399</v>
      </c>
      <c r="W1170">
        <v>0.12768961947784399</v>
      </c>
      <c r="X1170">
        <v>0</v>
      </c>
      <c r="Z1170">
        <v>0.119662533967459</v>
      </c>
      <c r="AA1170">
        <v>9.7571657166452594E-2</v>
      </c>
      <c r="AB1170" s="111">
        <v>0.84990439561988496</v>
      </c>
      <c r="AC1170">
        <v>-4.4345565248880001E-4</v>
      </c>
      <c r="AD1170">
        <v>462.18161243610001</v>
      </c>
      <c r="AE1170" s="111">
        <v>464.75329466692301</v>
      </c>
      <c r="AG1170">
        <v>462.18161243610001</v>
      </c>
      <c r="AI1170" s="96">
        <v>2.7468650243730802E-7</v>
      </c>
      <c r="AK1170">
        <v>464.48391338683803</v>
      </c>
      <c r="AL1170">
        <v>471.45117208763997</v>
      </c>
      <c r="AM1170">
        <v>457.516654686035</v>
      </c>
      <c r="AN1170">
        <v>1.7912257495590001E-4</v>
      </c>
      <c r="AO1170">
        <v>0</v>
      </c>
      <c r="AP1170">
        <v>0.18359999999999899</v>
      </c>
      <c r="AQ1170">
        <v>0</v>
      </c>
      <c r="AR1170">
        <v>0</v>
      </c>
      <c r="AS1170">
        <v>0.95774143439639603</v>
      </c>
      <c r="AT1170">
        <v>1.13157639912376</v>
      </c>
      <c r="AU1170">
        <v>0.95774143439639603</v>
      </c>
      <c r="AV1170">
        <v>0.84990439561988496</v>
      </c>
    </row>
    <row r="1171" spans="1:48">
      <c r="A1171" s="95">
        <v>45811</v>
      </c>
      <c r="B1171" t="b">
        <v>0</v>
      </c>
      <c r="C1171" t="b">
        <v>0</v>
      </c>
      <c r="E1171" t="s">
        <v>110</v>
      </c>
      <c r="F1171">
        <v>5980.875</v>
      </c>
      <c r="G1171" t="s">
        <v>111</v>
      </c>
      <c r="H1171">
        <v>0</v>
      </c>
      <c r="J1171">
        <v>4.3299999999999998E-2</v>
      </c>
      <c r="K1171">
        <v>13180.4454663131</v>
      </c>
      <c r="L1171">
        <v>13181.222</v>
      </c>
      <c r="M1171">
        <v>467.48996107550101</v>
      </c>
      <c r="N1171">
        <v>472.53436696882</v>
      </c>
      <c r="O1171">
        <v>18.36</v>
      </c>
      <c r="P1171">
        <v>13181.222</v>
      </c>
      <c r="Q1171">
        <v>0.99966153537582103</v>
      </c>
      <c r="R1171">
        <v>472.53436696882</v>
      </c>
      <c r="S1171">
        <v>4.4099315321912802E-2</v>
      </c>
      <c r="T1171">
        <v>4.3299999999999998E-2</v>
      </c>
      <c r="U1171">
        <v>0.104726677797165</v>
      </c>
      <c r="V1171">
        <v>0.125795192648257</v>
      </c>
      <c r="W1171">
        <v>0.125795192648257</v>
      </c>
      <c r="X1171">
        <v>0</v>
      </c>
      <c r="Y1171">
        <v>0.119822301730186</v>
      </c>
      <c r="Z1171">
        <v>0.119662533967459</v>
      </c>
      <c r="AA1171">
        <v>9.7576259894105302E-2</v>
      </c>
      <c r="AB1171" s="111">
        <v>0.86256240253496896</v>
      </c>
      <c r="AC1171">
        <v>-3.5033750544879999E-4</v>
      </c>
      <c r="AD1171">
        <v>462.18161243610001</v>
      </c>
      <c r="AE1171" s="111">
        <v>464.59047415702099</v>
      </c>
      <c r="AF1171">
        <v>464.59047415702099</v>
      </c>
      <c r="AG1171">
        <v>462.18161243610001</v>
      </c>
      <c r="AH1171" s="95">
        <v>45811</v>
      </c>
      <c r="AI1171" s="96">
        <v>1.6875923445555699E-7</v>
      </c>
      <c r="AJ1171">
        <v>467.48996107550101</v>
      </c>
      <c r="AK1171">
        <v>464.48391338683803</v>
      </c>
      <c r="AL1171">
        <v>471.45117208763997</v>
      </c>
      <c r="AM1171">
        <v>457.516654686035</v>
      </c>
      <c r="AN1171">
        <v>0</v>
      </c>
      <c r="AO1171">
        <v>1.0058421516754E-3</v>
      </c>
      <c r="AP1171">
        <v>0.18359999999999899</v>
      </c>
      <c r="AQ1171">
        <v>0</v>
      </c>
      <c r="AR1171">
        <v>0</v>
      </c>
      <c r="AS1171">
        <v>0.95774143439639603</v>
      </c>
      <c r="AT1171">
        <v>1.13143005409918</v>
      </c>
      <c r="AU1171">
        <v>0.95774143439639603</v>
      </c>
      <c r="AV1171">
        <v>0.86256240253496896</v>
      </c>
    </row>
    <row r="1172" spans="1:48">
      <c r="A1172" s="95">
        <v>45812</v>
      </c>
      <c r="B1172" t="b">
        <v>0</v>
      </c>
      <c r="C1172" t="b">
        <v>0</v>
      </c>
      <c r="E1172" t="s">
        <v>104</v>
      </c>
      <c r="F1172">
        <v>5995.4250000000002</v>
      </c>
      <c r="H1172">
        <v>0</v>
      </c>
      <c r="J1172">
        <v>4.3299999999999998E-2</v>
      </c>
      <c r="K1172">
        <v>13181.974396465699</v>
      </c>
      <c r="L1172">
        <v>13217.137000000001</v>
      </c>
      <c r="M1172">
        <v>468.70646875392703</v>
      </c>
      <c r="O1172">
        <v>17.690000000000001</v>
      </c>
      <c r="P1172">
        <v>13217.137000000001</v>
      </c>
      <c r="Q1172">
        <v>1.0024327544046601</v>
      </c>
      <c r="R1172">
        <v>473.68392703141899</v>
      </c>
      <c r="T1172">
        <v>4.4099315321912802E-2</v>
      </c>
      <c r="U1172">
        <v>0.10499738964599201</v>
      </c>
      <c r="V1172">
        <v>0.12532803072299201</v>
      </c>
      <c r="W1172">
        <v>0.12532803072299201</v>
      </c>
      <c r="X1172">
        <v>8.0641644257467004E-3</v>
      </c>
      <c r="Z1172">
        <v>0.119822301730186</v>
      </c>
      <c r="AA1172">
        <v>9.6982698807336801E-2</v>
      </c>
      <c r="AB1172" s="111">
        <v>0.87417037935432595</v>
      </c>
      <c r="AC1172">
        <v>2.2295199794628E-3</v>
      </c>
      <c r="AD1172">
        <v>464.59047415702099</v>
      </c>
      <c r="AE1172" s="111">
        <v>465.62628790142202</v>
      </c>
      <c r="AG1172">
        <v>464.59047415702099</v>
      </c>
      <c r="AI1172" s="96">
        <v>6.7539249110627398E-6</v>
      </c>
      <c r="AK1172">
        <v>467.48996107550101</v>
      </c>
      <c r="AL1172">
        <v>474.50231049163301</v>
      </c>
      <c r="AM1172">
        <v>460.47761165936799</v>
      </c>
      <c r="AN1172">
        <v>1.0058421516754E-3</v>
      </c>
      <c r="AO1172">
        <v>8.4049823633150001E-4</v>
      </c>
      <c r="AP1172">
        <v>0.1769</v>
      </c>
      <c r="AQ1172">
        <v>8.3380374706313997E-3</v>
      </c>
      <c r="AR1172">
        <v>-2.738730448846E-4</v>
      </c>
      <c r="AS1172">
        <v>0.95622983720241495</v>
      </c>
      <c r="AT1172">
        <v>1.1314000395674799</v>
      </c>
      <c r="AU1172">
        <v>0.95622983720241495</v>
      </c>
      <c r="AV1172">
        <v>0.87417037935432595</v>
      </c>
    </row>
    <row r="1173" spans="1:48">
      <c r="A1173" s="95">
        <v>45812</v>
      </c>
      <c r="B1173" t="b">
        <v>0</v>
      </c>
      <c r="C1173" t="b">
        <v>0</v>
      </c>
      <c r="E1173" t="s">
        <v>105</v>
      </c>
      <c r="F1173">
        <v>5989.8249999999998</v>
      </c>
      <c r="H1173">
        <v>0</v>
      </c>
      <c r="J1173">
        <v>4.3299999999999998E-2</v>
      </c>
      <c r="K1173">
        <v>13181.974396465699</v>
      </c>
      <c r="L1173">
        <v>13204.782999999999</v>
      </c>
      <c r="M1173">
        <v>468.26837087274498</v>
      </c>
      <c r="O1173">
        <v>17.690000000000001</v>
      </c>
      <c r="P1173">
        <v>13204.782999999999</v>
      </c>
      <c r="Q1173">
        <v>0.99906595445694002</v>
      </c>
      <c r="R1173">
        <v>473.24148467055602</v>
      </c>
      <c r="T1173">
        <v>4.4099315321912802E-2</v>
      </c>
      <c r="U1173">
        <v>0.102252329878407</v>
      </c>
      <c r="V1173">
        <v>0.123621110445892</v>
      </c>
      <c r="W1173">
        <v>0.123621110445892</v>
      </c>
      <c r="X1173">
        <v>1.8910959858493E-3</v>
      </c>
      <c r="Z1173">
        <v>0.119822301730186</v>
      </c>
      <c r="AA1173">
        <v>9.6905151248217497E-2</v>
      </c>
      <c r="AB1173" s="111">
        <v>0.88620314984878101</v>
      </c>
      <c r="AC1173">
        <v>-8.1828649760950004E-4</v>
      </c>
      <c r="AD1173">
        <v>464.59047415702099</v>
      </c>
      <c r="AE1173" s="111">
        <v>465.24527219710001</v>
      </c>
      <c r="AG1173">
        <v>464.59047415702099</v>
      </c>
      <c r="AI1173" s="96">
        <v>8.7447319575538696E-7</v>
      </c>
      <c r="AK1173">
        <v>467.48996107550101</v>
      </c>
      <c r="AL1173">
        <v>474.50231049163301</v>
      </c>
      <c r="AM1173">
        <v>460.47761165936799</v>
      </c>
      <c r="AN1173">
        <v>8.4049823633150001E-4</v>
      </c>
      <c r="AO1173">
        <v>6.7515432098759996E-4</v>
      </c>
      <c r="AP1173">
        <v>0.1769</v>
      </c>
      <c r="AQ1173">
        <v>2.0210444917777002E-3</v>
      </c>
      <c r="AR1173">
        <v>-1.2994850592839999E-4</v>
      </c>
      <c r="AS1173">
        <v>0.95622983720241495</v>
      </c>
      <c r="AT1173">
        <v>1.1352524808339799</v>
      </c>
      <c r="AU1173">
        <v>0.95622983720241495</v>
      </c>
      <c r="AV1173">
        <v>0.88620314984878101</v>
      </c>
    </row>
    <row r="1174" spans="1:48">
      <c r="A1174" s="95">
        <v>45812</v>
      </c>
      <c r="B1174" t="b">
        <v>0</v>
      </c>
      <c r="C1174" t="b">
        <v>0</v>
      </c>
      <c r="E1174" t="s">
        <v>106</v>
      </c>
      <c r="F1174">
        <v>5989.625</v>
      </c>
      <c r="H1174">
        <v>0</v>
      </c>
      <c r="J1174">
        <v>4.3299999999999998E-2</v>
      </c>
      <c r="K1174">
        <v>13181.974396465699</v>
      </c>
      <c r="L1174">
        <v>13203.198</v>
      </c>
      <c r="M1174">
        <v>468.212163559999</v>
      </c>
      <c r="O1174">
        <v>17.690000000000001</v>
      </c>
      <c r="P1174">
        <v>13203.198</v>
      </c>
      <c r="Q1174">
        <v>0.99996661004286402</v>
      </c>
      <c r="R1174">
        <v>473.22568315766802</v>
      </c>
      <c r="T1174">
        <v>4.4099315321912802E-2</v>
      </c>
      <c r="U1174">
        <v>9.9145003537027904E-2</v>
      </c>
      <c r="V1174">
        <v>0.121755805318692</v>
      </c>
      <c r="W1174">
        <v>0.121755805318692</v>
      </c>
      <c r="X1174">
        <v>4.0522667472170002E-4</v>
      </c>
      <c r="Z1174">
        <v>0.119822301730186</v>
      </c>
      <c r="AA1174">
        <v>9.6910904773235093E-2</v>
      </c>
      <c r="AB1174" s="111">
        <v>0.88954411493018204</v>
      </c>
      <c r="AC1174">
        <v>-1.067070670074E-4</v>
      </c>
      <c r="AD1174">
        <v>464.59047415702099</v>
      </c>
      <c r="AE1174" s="111">
        <v>465.195627238665</v>
      </c>
      <c r="AG1174">
        <v>464.59047415702099</v>
      </c>
      <c r="AI1174" s="96">
        <v>1.44094740014536E-8</v>
      </c>
      <c r="AK1174">
        <v>467.48996107550101</v>
      </c>
      <c r="AL1174">
        <v>474.50231049163301</v>
      </c>
      <c r="AM1174">
        <v>460.47761165936799</v>
      </c>
      <c r="AN1174">
        <v>6.7515432098759996E-4</v>
      </c>
      <c r="AO1174">
        <v>5.0981040564370003E-4</v>
      </c>
      <c r="AP1174">
        <v>0.1769</v>
      </c>
      <c r="AQ1174">
        <v>4.2030066731390002E-4</v>
      </c>
      <c r="AR1174" s="96">
        <v>-1.5073992592151601E-5</v>
      </c>
      <c r="AS1174">
        <v>0.95622983720241495</v>
      </c>
      <c r="AT1174">
        <v>1.1357530969724099</v>
      </c>
      <c r="AU1174">
        <v>0.95622983720241495</v>
      </c>
      <c r="AV1174">
        <v>0.88954411493018204</v>
      </c>
    </row>
    <row r="1175" spans="1:48">
      <c r="A1175" s="95">
        <v>45812</v>
      </c>
      <c r="B1175" t="b">
        <v>0</v>
      </c>
      <c r="C1175" t="b">
        <v>0</v>
      </c>
      <c r="E1175" t="s">
        <v>107</v>
      </c>
      <c r="F1175">
        <v>5986.1750000000002</v>
      </c>
      <c r="H1175">
        <v>0</v>
      </c>
      <c r="J1175">
        <v>4.3299999999999998E-2</v>
      </c>
      <c r="K1175">
        <v>13181.974396465699</v>
      </c>
      <c r="L1175">
        <v>13196.695</v>
      </c>
      <c r="M1175">
        <v>467.98155399861599</v>
      </c>
      <c r="O1175">
        <v>17.690000000000001</v>
      </c>
      <c r="P1175">
        <v>13196.695</v>
      </c>
      <c r="Q1175">
        <v>0.99942400400692799</v>
      </c>
      <c r="R1175">
        <v>472.95310706035099</v>
      </c>
      <c r="T1175">
        <v>4.4099315321912802E-2</v>
      </c>
      <c r="U1175">
        <v>9.6258173594725202E-2</v>
      </c>
      <c r="V1175">
        <v>0.119969104045364</v>
      </c>
      <c r="W1175">
        <v>0.119969104045364</v>
      </c>
      <c r="X1175" s="96">
        <v>1.2178869586162E-5</v>
      </c>
      <c r="Z1175">
        <v>0.119822301730186</v>
      </c>
      <c r="AA1175">
        <v>9.6919141015147703E-2</v>
      </c>
      <c r="AB1175" s="111">
        <v>0.90317197599279297</v>
      </c>
      <c r="AC1175">
        <v>-4.3949189538660001E-4</v>
      </c>
      <c r="AD1175">
        <v>464.59047415702099</v>
      </c>
      <c r="AE1175" s="111">
        <v>464.99117753072397</v>
      </c>
      <c r="AG1175">
        <v>464.59047415702099</v>
      </c>
      <c r="AI1175" s="96">
        <v>2.4270749259656302E-7</v>
      </c>
      <c r="AK1175">
        <v>467.48996107550101</v>
      </c>
      <c r="AL1175">
        <v>474.50231049163301</v>
      </c>
      <c r="AM1175">
        <v>460.47761165936799</v>
      </c>
      <c r="AN1175">
        <v>5.0981040564370003E-4</v>
      </c>
      <c r="AO1175">
        <v>3.4446649029979998E-4</v>
      </c>
      <c r="AP1175">
        <v>0.1769</v>
      </c>
      <c r="AQ1175" s="96">
        <v>1.26005892229293E-5</v>
      </c>
      <c r="AR1175" s="96">
        <v>-4.2171963676729199E-7</v>
      </c>
      <c r="AS1175">
        <v>0.95622983720241495</v>
      </c>
      <c r="AT1175">
        <v>1.13571597583721</v>
      </c>
      <c r="AU1175">
        <v>0.95622983720241495</v>
      </c>
      <c r="AV1175">
        <v>0.90317197599279297</v>
      </c>
    </row>
    <row r="1176" spans="1:48">
      <c r="A1176" s="95">
        <v>45812</v>
      </c>
      <c r="B1176" t="b">
        <v>0</v>
      </c>
      <c r="C1176" t="b">
        <v>0</v>
      </c>
      <c r="E1176" t="s">
        <v>108</v>
      </c>
      <c r="F1176">
        <v>5994</v>
      </c>
      <c r="H1176">
        <v>0</v>
      </c>
      <c r="J1176">
        <v>4.3299999999999998E-2</v>
      </c>
      <c r="K1176">
        <v>13181.974396465699</v>
      </c>
      <c r="L1176">
        <v>13213.52</v>
      </c>
      <c r="M1176">
        <v>468.57820260237798</v>
      </c>
      <c r="O1176">
        <v>17.690000000000001</v>
      </c>
      <c r="P1176">
        <v>13213.52</v>
      </c>
      <c r="Q1176">
        <v>1.0013071786240699</v>
      </c>
      <c r="R1176">
        <v>473.571341252092</v>
      </c>
      <c r="T1176">
        <v>4.4099315321912802E-2</v>
      </c>
      <c r="U1176">
        <v>9.4241810322799505E-2</v>
      </c>
      <c r="V1176">
        <v>0.118518854372462</v>
      </c>
      <c r="W1176">
        <v>0.118518854372462</v>
      </c>
      <c r="X1176" s="96">
        <v>5.6243607572494601E-8</v>
      </c>
      <c r="Z1176">
        <v>0.119822301730186</v>
      </c>
      <c r="AA1176">
        <v>9.6974558411369205E-2</v>
      </c>
      <c r="AB1176" s="111">
        <v>0.91662292682201996</v>
      </c>
      <c r="AC1176">
        <v>1.1501453724986001E-3</v>
      </c>
      <c r="AD1176">
        <v>464.59047415702099</v>
      </c>
      <c r="AE1176" s="111">
        <v>465.52598498181402</v>
      </c>
      <c r="AG1176">
        <v>464.59047415702099</v>
      </c>
      <c r="AI1176" s="96">
        <v>1.6234031382634901E-6</v>
      </c>
      <c r="AK1176">
        <v>467.48996107550101</v>
      </c>
      <c r="AL1176">
        <v>474.50231049163301</v>
      </c>
      <c r="AM1176">
        <v>460.47761165936799</v>
      </c>
      <c r="AN1176">
        <v>3.4446649029979998E-4</v>
      </c>
      <c r="AO1176">
        <v>1.7912257495590001E-4</v>
      </c>
      <c r="AP1176">
        <v>0.1769</v>
      </c>
      <c r="AQ1176" s="96">
        <v>5.62436949470466E-8</v>
      </c>
      <c r="AR1176" s="96">
        <v>-8.7374552037999794E-14</v>
      </c>
      <c r="AS1176">
        <v>0.95622983720241495</v>
      </c>
      <c r="AT1176">
        <v>1.1356628305274601</v>
      </c>
      <c r="AU1176">
        <v>0.95622983720241495</v>
      </c>
      <c r="AV1176">
        <v>0.91662292682201996</v>
      </c>
    </row>
    <row r="1177" spans="1:48">
      <c r="A1177" s="95">
        <v>45812</v>
      </c>
      <c r="B1177" t="b">
        <v>0</v>
      </c>
      <c r="C1177" t="b">
        <v>0</v>
      </c>
      <c r="E1177" t="s">
        <v>109</v>
      </c>
      <c r="F1177">
        <v>5991</v>
      </c>
      <c r="H1177">
        <v>0</v>
      </c>
      <c r="J1177">
        <v>4.3299999999999998E-2</v>
      </c>
      <c r="K1177">
        <v>13181.974396465699</v>
      </c>
      <c r="L1177">
        <v>13207.097</v>
      </c>
      <c r="M1177">
        <v>468.35043000315301</v>
      </c>
      <c r="O1177">
        <v>17.690000000000001</v>
      </c>
      <c r="P1177">
        <v>13207.097</v>
      </c>
      <c r="Q1177">
        <v>0.99949949949949901</v>
      </c>
      <c r="R1177">
        <v>473.33431855877302</v>
      </c>
      <c r="T1177">
        <v>4.4099315321912802E-2</v>
      </c>
      <c r="U1177">
        <v>9.1507641224144606E-2</v>
      </c>
      <c r="V1177">
        <v>0.116781109926391</v>
      </c>
      <c r="W1177">
        <v>0.116781109926391</v>
      </c>
      <c r="X1177">
        <v>0</v>
      </c>
      <c r="Z1177">
        <v>0.119822301730186</v>
      </c>
      <c r="AA1177">
        <v>9.6998163409834207E-2</v>
      </c>
      <c r="AB1177" s="111">
        <v>0.92783913462994005</v>
      </c>
      <c r="AC1177">
        <v>-4.4668563846700002E-4</v>
      </c>
      <c r="AD1177">
        <v>464.59047415702099</v>
      </c>
      <c r="AE1177" s="111">
        <v>465.31804120998902</v>
      </c>
      <c r="AG1177">
        <v>464.59047415702099</v>
      </c>
      <c r="AI1177" s="96">
        <v>2.3640134413605999E-7</v>
      </c>
      <c r="AK1177">
        <v>467.48996107550101</v>
      </c>
      <c r="AL1177">
        <v>474.50231049163301</v>
      </c>
      <c r="AM1177">
        <v>460.47761165936799</v>
      </c>
      <c r="AN1177">
        <v>1.7912257495590001E-4</v>
      </c>
      <c r="AO1177">
        <v>0</v>
      </c>
      <c r="AP1177">
        <v>0.1769</v>
      </c>
      <c r="AQ1177">
        <v>0</v>
      </c>
      <c r="AR1177">
        <v>0</v>
      </c>
      <c r="AS1177">
        <v>0.95622983720241495</v>
      </c>
      <c r="AT1177">
        <v>1.1353050611717099</v>
      </c>
      <c r="AU1177">
        <v>0.95622983720241495</v>
      </c>
      <c r="AV1177">
        <v>0.92783913462994005</v>
      </c>
    </row>
    <row r="1178" spans="1:48">
      <c r="A1178" s="95">
        <v>45812</v>
      </c>
      <c r="B1178" t="b">
        <v>0</v>
      </c>
      <c r="C1178" t="b">
        <v>0</v>
      </c>
      <c r="E1178" t="s">
        <v>110</v>
      </c>
      <c r="F1178">
        <v>5981.8</v>
      </c>
      <c r="G1178" t="s">
        <v>111</v>
      </c>
      <c r="H1178">
        <v>0</v>
      </c>
      <c r="J1178">
        <v>4.3299999999999998E-2</v>
      </c>
      <c r="K1178">
        <v>13181.974396465699</v>
      </c>
      <c r="L1178">
        <v>13186.216</v>
      </c>
      <c r="M1178">
        <v>467.60994741800198</v>
      </c>
      <c r="N1178">
        <v>472.60744896592701</v>
      </c>
      <c r="O1178">
        <v>17.690000000000001</v>
      </c>
      <c r="P1178">
        <v>13186.216</v>
      </c>
      <c r="Q1178">
        <v>0.99846436321148402</v>
      </c>
      <c r="R1178">
        <v>472.60744896592701</v>
      </c>
      <c r="S1178">
        <v>4.3757808435774398E-2</v>
      </c>
      <c r="T1178">
        <v>4.4099315321912802E-2</v>
      </c>
      <c r="U1178">
        <v>9.0200979062641795E-2</v>
      </c>
      <c r="V1178">
        <v>0.115590598101095</v>
      </c>
      <c r="W1178">
        <v>0.115590598101095</v>
      </c>
      <c r="X1178">
        <v>0</v>
      </c>
      <c r="Y1178">
        <v>0.118813538360778</v>
      </c>
      <c r="Z1178">
        <v>0.119822301730186</v>
      </c>
      <c r="AA1178">
        <v>9.6790973952756196E-2</v>
      </c>
      <c r="AB1178" s="111">
        <v>0.94164571091669802</v>
      </c>
      <c r="AC1178">
        <v>-1.4683350511798001E-3</v>
      </c>
      <c r="AD1178">
        <v>464.59047415702099</v>
      </c>
      <c r="AE1178" s="111">
        <v>464.63479842013402</v>
      </c>
      <c r="AF1178">
        <v>464.63479842013402</v>
      </c>
      <c r="AG1178">
        <v>464.59047415702099</v>
      </c>
      <c r="AH1178" s="95">
        <v>45812</v>
      </c>
      <c r="AI1178" s="96">
        <v>2.5036576492515898E-6</v>
      </c>
      <c r="AJ1178">
        <v>467.60994741800198</v>
      </c>
      <c r="AK1178">
        <v>467.48996107550101</v>
      </c>
      <c r="AL1178">
        <v>474.50231049163301</v>
      </c>
      <c r="AM1178">
        <v>460.47761165936799</v>
      </c>
      <c r="AN1178">
        <v>0</v>
      </c>
      <c r="AO1178">
        <v>1.0058421516754E-3</v>
      </c>
      <c r="AP1178">
        <v>0.1769</v>
      </c>
      <c r="AQ1178">
        <v>0</v>
      </c>
      <c r="AR1178">
        <v>0</v>
      </c>
      <c r="AS1178">
        <v>0.95622983720241495</v>
      </c>
      <c r="AT1178">
        <v>1.1351525732121801</v>
      </c>
      <c r="AU1178">
        <v>0.95622983720241495</v>
      </c>
      <c r="AV1178">
        <v>0.94164571091669802</v>
      </c>
    </row>
    <row r="1179" spans="1:48">
      <c r="A1179" s="95">
        <v>45813</v>
      </c>
      <c r="B1179" t="b">
        <v>0</v>
      </c>
      <c r="C1179" t="b">
        <v>0</v>
      </c>
      <c r="E1179" t="s">
        <v>104</v>
      </c>
      <c r="F1179">
        <v>5967.7375000000002</v>
      </c>
      <c r="H1179">
        <v>0</v>
      </c>
      <c r="J1179">
        <v>4.3299999999999998E-2</v>
      </c>
      <c r="K1179">
        <v>13113.474872118501</v>
      </c>
      <c r="L1179">
        <v>13157.012000000001</v>
      </c>
      <c r="M1179">
        <v>466.51747664210097</v>
      </c>
      <c r="O1179">
        <v>17.61</v>
      </c>
      <c r="P1179">
        <v>13157.012000000001</v>
      </c>
      <c r="Q1179">
        <v>0.99764911899428199</v>
      </c>
      <c r="R1179">
        <v>471.49640509099299</v>
      </c>
      <c r="T1179">
        <v>4.3757808435774398E-2</v>
      </c>
      <c r="U1179">
        <v>9.0703339036522404E-2</v>
      </c>
      <c r="V1179">
        <v>0.11510810927671999</v>
      </c>
      <c r="W1179">
        <v>0.11510810927671999</v>
      </c>
      <c r="X1179">
        <v>-5.7537215801328001E-3</v>
      </c>
      <c r="Z1179">
        <v>0.118813538360778</v>
      </c>
      <c r="AA1179">
        <v>9.5684287359215595E-2</v>
      </c>
      <c r="AB1179" s="111">
        <v>0.96076659750854998</v>
      </c>
      <c r="AC1179">
        <v>-2.2157550762772001E-3</v>
      </c>
      <c r="AD1179">
        <v>464.63479842013402</v>
      </c>
      <c r="AE1179" s="111">
        <v>463.60528150691999</v>
      </c>
      <c r="AG1179">
        <v>464.63479842013402</v>
      </c>
      <c r="AI1179" s="96">
        <v>5.4710136616281598E-6</v>
      </c>
      <c r="AK1179">
        <v>467.60994741800198</v>
      </c>
      <c r="AL1179">
        <v>474.624096629272</v>
      </c>
      <c r="AM1179">
        <v>460.59579820673201</v>
      </c>
      <c r="AN1179">
        <v>1.0058421516754E-3</v>
      </c>
      <c r="AO1179">
        <v>8.4049823633150001E-4</v>
      </c>
      <c r="AP1179">
        <v>0.17610000000000001</v>
      </c>
      <c r="AQ1179">
        <v>3.7331575272589999E-4</v>
      </c>
      <c r="AR1179">
        <v>-6.1270373328586999E-3</v>
      </c>
      <c r="AS1179">
        <v>0.96570074470928902</v>
      </c>
      <c r="AT1179">
        <v>1.1364890505021501</v>
      </c>
      <c r="AU1179">
        <v>0.96570074470928902</v>
      </c>
      <c r="AV1179">
        <v>0.96076659750854998</v>
      </c>
    </row>
    <row r="1180" spans="1:48">
      <c r="A1180" s="95">
        <v>45813</v>
      </c>
      <c r="B1180" t="b">
        <v>0</v>
      </c>
      <c r="C1180" t="b">
        <v>0</v>
      </c>
      <c r="E1180" t="s">
        <v>105</v>
      </c>
      <c r="F1180">
        <v>5984.1125000000002</v>
      </c>
      <c r="H1180">
        <v>0</v>
      </c>
      <c r="J1180">
        <v>4.3299999999999998E-2</v>
      </c>
      <c r="K1180">
        <v>13113.474872118501</v>
      </c>
      <c r="L1180">
        <v>13194.199000000001</v>
      </c>
      <c r="M1180">
        <v>467.83604239273598</v>
      </c>
      <c r="O1180">
        <v>17.61</v>
      </c>
      <c r="P1180">
        <v>13194.199000000001</v>
      </c>
      <c r="Q1180">
        <v>1.00274392095831</v>
      </c>
      <c r="R1180">
        <v>472.79015395869402</v>
      </c>
      <c r="T1180">
        <v>4.3757808435774398E-2</v>
      </c>
      <c r="U1180">
        <v>9.2609902929187193E-2</v>
      </c>
      <c r="V1180">
        <v>0.11521259736714699</v>
      </c>
      <c r="W1180">
        <v>0.11521259736714699</v>
      </c>
      <c r="X1180">
        <v>5.04206640189E-4</v>
      </c>
      <c r="Z1180">
        <v>0.118813538360778</v>
      </c>
      <c r="AA1180">
        <v>9.5769004448674103E-2</v>
      </c>
      <c r="AB1180" s="111">
        <v>0.95514582313956997</v>
      </c>
      <c r="AC1180">
        <v>2.7149501879279998E-3</v>
      </c>
      <c r="AD1180">
        <v>464.63479842013402</v>
      </c>
      <c r="AE1180" s="111">
        <v>464.86394675307099</v>
      </c>
      <c r="AG1180">
        <v>464.63479842013402</v>
      </c>
      <c r="AI1180" s="96">
        <v>7.9660256133937993E-6</v>
      </c>
      <c r="AK1180">
        <v>467.60994741800198</v>
      </c>
      <c r="AL1180">
        <v>474.624096629272</v>
      </c>
      <c r="AM1180">
        <v>460.59579820673201</v>
      </c>
      <c r="AN1180">
        <v>8.4049823633150001E-4</v>
      </c>
      <c r="AO1180">
        <v>6.7515432098759996E-4</v>
      </c>
      <c r="AP1180">
        <v>0.17610000000000001</v>
      </c>
      <c r="AQ1180">
        <v>8.2791800968759998E-4</v>
      </c>
      <c r="AR1180">
        <v>-3.2371136949859998E-4</v>
      </c>
      <c r="AS1180">
        <v>0.96570074470928902</v>
      </c>
      <c r="AT1180">
        <v>1.14355321799482</v>
      </c>
      <c r="AU1180">
        <v>0.96570074470928902</v>
      </c>
      <c r="AV1180">
        <v>0.95514582313956997</v>
      </c>
    </row>
    <row r="1181" spans="1:48">
      <c r="A1181" s="95">
        <v>45813</v>
      </c>
      <c r="B1181" t="b">
        <v>0</v>
      </c>
      <c r="C1181" t="b">
        <v>0</v>
      </c>
      <c r="E1181" t="s">
        <v>106</v>
      </c>
      <c r="F1181">
        <v>6002.4</v>
      </c>
      <c r="H1181">
        <v>0</v>
      </c>
      <c r="J1181">
        <v>4.3299999999999998E-2</v>
      </c>
      <c r="K1181">
        <v>13113.474872118501</v>
      </c>
      <c r="L1181">
        <v>13234.573</v>
      </c>
      <c r="M1181">
        <v>469.267611855616</v>
      </c>
      <c r="O1181">
        <v>17.61</v>
      </c>
      <c r="P1181">
        <v>13234.573</v>
      </c>
      <c r="Q1181">
        <v>1.00305600872309</v>
      </c>
      <c r="R1181">
        <v>474.23500479338702</v>
      </c>
      <c r="T1181">
        <v>4.3757808435774398E-2</v>
      </c>
      <c r="U1181">
        <v>9.5131517500870802E-2</v>
      </c>
      <c r="V1181">
        <v>0.115627539490689</v>
      </c>
      <c r="W1181">
        <v>0.115627539490689</v>
      </c>
      <c r="X1181">
        <v>2.1674756883694E-3</v>
      </c>
      <c r="Z1181">
        <v>0.118813538360778</v>
      </c>
      <c r="AA1181">
        <v>9.6218703796843996E-2</v>
      </c>
      <c r="AB1181" s="111">
        <v>0.96391877433045203</v>
      </c>
      <c r="AC1181">
        <v>2.9218509025865E-3</v>
      </c>
      <c r="AD1181">
        <v>464.63479842013402</v>
      </c>
      <c r="AE1181" s="111">
        <v>466.22220989547202</v>
      </c>
      <c r="AG1181">
        <v>464.63479842013402</v>
      </c>
      <c r="AI1181" s="96">
        <v>9.3349125916310893E-6</v>
      </c>
      <c r="AK1181">
        <v>467.60994741800198</v>
      </c>
      <c r="AL1181">
        <v>474.624096629272</v>
      </c>
      <c r="AM1181">
        <v>460.59579820673201</v>
      </c>
      <c r="AN1181">
        <v>6.7515432098759996E-4</v>
      </c>
      <c r="AO1181">
        <v>5.0981040564370003E-4</v>
      </c>
      <c r="AP1181">
        <v>0.17610000000000001</v>
      </c>
      <c r="AQ1181">
        <v>2.1688216036881E-3</v>
      </c>
      <c r="AR1181" s="96">
        <v>-1.34591531875116E-6</v>
      </c>
      <c r="AS1181">
        <v>0.96570074470928902</v>
      </c>
      <c r="AT1181">
        <v>1.14301686134719</v>
      </c>
      <c r="AU1181">
        <v>0.96570074470928902</v>
      </c>
      <c r="AV1181">
        <v>0.96391877433045203</v>
      </c>
    </row>
    <row r="1182" spans="1:48">
      <c r="A1182" s="95">
        <v>45813</v>
      </c>
      <c r="B1182" t="b">
        <v>0</v>
      </c>
      <c r="C1182" t="b">
        <v>0</v>
      </c>
      <c r="E1182" t="s">
        <v>107</v>
      </c>
      <c r="F1182">
        <v>5972.125</v>
      </c>
      <c r="H1182">
        <v>0</v>
      </c>
      <c r="J1182">
        <v>4.3299999999999998E-2</v>
      </c>
      <c r="K1182">
        <v>13113.474872118501</v>
      </c>
      <c r="L1182">
        <v>13166.661</v>
      </c>
      <c r="M1182">
        <v>466.85960805705503</v>
      </c>
      <c r="O1182">
        <v>17.61</v>
      </c>
      <c r="P1182">
        <v>13166.661</v>
      </c>
      <c r="Q1182">
        <v>0.99495618419298903</v>
      </c>
      <c r="R1182">
        <v>471.84305077997197</v>
      </c>
      <c r="T1182">
        <v>4.3757808435774398E-2</v>
      </c>
      <c r="U1182">
        <v>0.106340415805903</v>
      </c>
      <c r="V1182">
        <v>0.119871912584009</v>
      </c>
      <c r="W1182">
        <v>0.119871912584009</v>
      </c>
      <c r="X1182" s="96">
        <v>-1.7561214835449201E-5</v>
      </c>
      <c r="Z1182">
        <v>0.118813538360778</v>
      </c>
      <c r="AA1182">
        <v>9.7831544116599195E-2</v>
      </c>
      <c r="AB1182" s="111">
        <v>0.96045964595234501</v>
      </c>
      <c r="AC1182">
        <v>-4.9466068766278997E-3</v>
      </c>
      <c r="AD1182">
        <v>464.63479842013402</v>
      </c>
      <c r="AE1182" s="111">
        <v>463.915991905966</v>
      </c>
      <c r="AG1182">
        <v>464.63479842013402</v>
      </c>
      <c r="AI1182" s="96">
        <v>2.64671083623877E-5</v>
      </c>
      <c r="AK1182">
        <v>467.60994741800198</v>
      </c>
      <c r="AL1182">
        <v>474.624096629272</v>
      </c>
      <c r="AM1182">
        <v>460.59579820673201</v>
      </c>
      <c r="AN1182">
        <v>5.0981040564370003E-4</v>
      </c>
      <c r="AO1182">
        <v>3.4446649029979998E-4</v>
      </c>
      <c r="AP1182">
        <v>0.17610000000000001</v>
      </c>
      <c r="AQ1182" s="96">
        <v>2.2668878694125E-7</v>
      </c>
      <c r="AR1182" s="96">
        <v>-1.7787903622390399E-5</v>
      </c>
      <c r="AS1182">
        <v>0.96570074470928902</v>
      </c>
      <c r="AT1182">
        <v>1.14015755352268</v>
      </c>
      <c r="AU1182">
        <v>0.96570074470928902</v>
      </c>
      <c r="AV1182">
        <v>0.96045964595234501</v>
      </c>
    </row>
    <row r="1183" spans="1:48">
      <c r="A1183" s="95">
        <v>45813</v>
      </c>
      <c r="B1183" t="b">
        <v>0</v>
      </c>
      <c r="C1183" t="b">
        <v>0</v>
      </c>
      <c r="E1183" t="s">
        <v>108</v>
      </c>
      <c r="F1183">
        <v>5984.25</v>
      </c>
      <c r="H1183">
        <v>0</v>
      </c>
      <c r="J1183">
        <v>4.3299999999999998E-2</v>
      </c>
      <c r="K1183">
        <v>13113.474872118501</v>
      </c>
      <c r="L1183">
        <v>13195.112999999999</v>
      </c>
      <c r="M1183">
        <v>467.86845073694502</v>
      </c>
      <c r="O1183">
        <v>17.61</v>
      </c>
      <c r="P1183">
        <v>13195.112999999999</v>
      </c>
      <c r="Q1183">
        <v>1.0020302656089699</v>
      </c>
      <c r="R1183">
        <v>472.80101749880401</v>
      </c>
      <c r="T1183">
        <v>4.3757808435774398E-2</v>
      </c>
      <c r="U1183">
        <v>0.105465375644388</v>
      </c>
      <c r="V1183">
        <v>0.119099858932682</v>
      </c>
      <c r="W1183">
        <v>0.119099858932682</v>
      </c>
      <c r="X1183" s="96">
        <v>5.8064497189713396E-10</v>
      </c>
      <c r="Z1183">
        <v>0.118813538360778</v>
      </c>
      <c r="AA1183">
        <v>9.7957021150012494E-2</v>
      </c>
      <c r="AB1183" s="111">
        <v>0.92645210414689705</v>
      </c>
      <c r="AC1183">
        <v>2.0720683299431E-3</v>
      </c>
      <c r="AD1183">
        <v>464.63479842013402</v>
      </c>
      <c r="AE1183" s="111">
        <v>464.87725754054901</v>
      </c>
      <c r="AG1183">
        <v>464.63479842013402</v>
      </c>
      <c r="AI1183" s="96">
        <v>4.6594715425728597E-6</v>
      </c>
      <c r="AK1183">
        <v>467.60994741800198</v>
      </c>
      <c r="AL1183">
        <v>474.624096629272</v>
      </c>
      <c r="AM1183">
        <v>460.59579820673201</v>
      </c>
      <c r="AN1183">
        <v>3.4446649029979998E-4</v>
      </c>
      <c r="AO1183">
        <v>1.7912257495590001E-4</v>
      </c>
      <c r="AP1183">
        <v>0.17610000000000001</v>
      </c>
      <c r="AQ1183" s="96">
        <v>5.9547233345791001E-10</v>
      </c>
      <c r="AR1183" s="96">
        <v>-1.4827361560776301E-11</v>
      </c>
      <c r="AS1183">
        <v>0.96570074470928902</v>
      </c>
      <c r="AT1183">
        <v>1.1297318542200401</v>
      </c>
      <c r="AU1183">
        <v>0.96570074470928902</v>
      </c>
      <c r="AV1183">
        <v>0.92645210414689705</v>
      </c>
    </row>
    <row r="1184" spans="1:48">
      <c r="A1184" s="95">
        <v>45813</v>
      </c>
      <c r="B1184" t="b">
        <v>0</v>
      </c>
      <c r="C1184" t="b">
        <v>0</v>
      </c>
      <c r="E1184" t="s">
        <v>109</v>
      </c>
      <c r="F1184">
        <v>5974.65</v>
      </c>
      <c r="H1184">
        <v>0</v>
      </c>
      <c r="J1184">
        <v>4.3299999999999998E-2</v>
      </c>
      <c r="K1184">
        <v>13113.474872118501</v>
      </c>
      <c r="L1184">
        <v>13173.186</v>
      </c>
      <c r="M1184">
        <v>467.09096959530501</v>
      </c>
      <c r="O1184">
        <v>17.61</v>
      </c>
      <c r="P1184">
        <v>13173.186</v>
      </c>
      <c r="Q1184">
        <v>0.99839578894598302</v>
      </c>
      <c r="R1184">
        <v>472.04254488018199</v>
      </c>
      <c r="T1184">
        <v>4.3757808435774398E-2</v>
      </c>
      <c r="U1184">
        <v>0.10367412246291401</v>
      </c>
      <c r="V1184">
        <v>0.117922052958585</v>
      </c>
      <c r="W1184">
        <v>0.117922052958585</v>
      </c>
      <c r="X1184">
        <v>0</v>
      </c>
      <c r="Z1184">
        <v>0.118813538360778</v>
      </c>
      <c r="AA1184">
        <v>9.8054437093089003E-2</v>
      </c>
      <c r="AB1184" s="111">
        <v>0.93245774291251704</v>
      </c>
      <c r="AC1184">
        <v>-1.5401338204412E-3</v>
      </c>
      <c r="AD1184">
        <v>464.63479842013402</v>
      </c>
      <c r="AE1184" s="111">
        <v>464.16128435385599</v>
      </c>
      <c r="AG1184">
        <v>464.63479842013402</v>
      </c>
      <c r="AI1184" s="96">
        <v>2.76601413673572E-6</v>
      </c>
      <c r="AK1184">
        <v>467.60994741800198</v>
      </c>
      <c r="AL1184">
        <v>474.624096629272</v>
      </c>
      <c r="AM1184">
        <v>460.59579820673201</v>
      </c>
      <c r="AN1184">
        <v>1.7912257495590001E-4</v>
      </c>
      <c r="AO1184">
        <v>0</v>
      </c>
      <c r="AP1184">
        <v>0.17610000000000001</v>
      </c>
      <c r="AQ1184">
        <v>0</v>
      </c>
      <c r="AR1184">
        <v>0</v>
      </c>
      <c r="AS1184">
        <v>0.96570074470928902</v>
      </c>
      <c r="AT1184">
        <v>1.12890940588052</v>
      </c>
      <c r="AU1184">
        <v>0.96570074470928902</v>
      </c>
      <c r="AV1184">
        <v>0.93245774291251704</v>
      </c>
    </row>
    <row r="1185" spans="1:48">
      <c r="A1185" s="95">
        <v>45813</v>
      </c>
      <c r="B1185" t="b">
        <v>0</v>
      </c>
      <c r="C1185" t="b">
        <v>0</v>
      </c>
      <c r="E1185" t="s">
        <v>110</v>
      </c>
      <c r="F1185">
        <v>5947.6750000000002</v>
      </c>
      <c r="G1185" t="s">
        <v>111</v>
      </c>
      <c r="H1185">
        <v>0</v>
      </c>
      <c r="J1185">
        <v>4.3299999999999998E-2</v>
      </c>
      <c r="K1185">
        <v>13113.474872118501</v>
      </c>
      <c r="L1185">
        <v>13113.79</v>
      </c>
      <c r="M1185">
        <v>464.984923629653</v>
      </c>
      <c r="N1185">
        <v>469.91131582941898</v>
      </c>
      <c r="O1185">
        <v>17.61</v>
      </c>
      <c r="P1185">
        <v>13113.79</v>
      </c>
      <c r="Q1185">
        <v>0.99548509117688899</v>
      </c>
      <c r="R1185">
        <v>469.91131582941898</v>
      </c>
      <c r="S1185">
        <v>4.3299999999999998E-2</v>
      </c>
      <c r="T1185">
        <v>4.3757808435774398E-2</v>
      </c>
      <c r="U1185">
        <v>0.110746875804898</v>
      </c>
      <c r="V1185">
        <v>0.120702797742418</v>
      </c>
      <c r="W1185">
        <v>0.120702797742418</v>
      </c>
      <c r="X1185">
        <v>0</v>
      </c>
      <c r="Y1185">
        <v>0.118775876135486</v>
      </c>
      <c r="Z1185">
        <v>0.118813538360778</v>
      </c>
      <c r="AA1185">
        <v>9.9219286384670993E-2</v>
      </c>
      <c r="AB1185" s="111">
        <v>0.94177113487475905</v>
      </c>
      <c r="AC1185">
        <v>-4.2052491176007003E-3</v>
      </c>
      <c r="AD1185">
        <v>464.63479842013402</v>
      </c>
      <c r="AE1185" s="111">
        <v>462.20937052240299</v>
      </c>
      <c r="AF1185">
        <v>462.20937052240299</v>
      </c>
      <c r="AG1185">
        <v>464.63479842013402</v>
      </c>
      <c r="AH1185" s="95">
        <v>45813</v>
      </c>
      <c r="AI1185" s="96">
        <v>2.0421827779644001E-5</v>
      </c>
      <c r="AJ1185">
        <v>464.984923629653</v>
      </c>
      <c r="AK1185">
        <v>467.60994741800198</v>
      </c>
      <c r="AL1185">
        <v>474.624096629272</v>
      </c>
      <c r="AM1185">
        <v>460.59579820673201</v>
      </c>
      <c r="AN1185">
        <v>0</v>
      </c>
      <c r="AO1185">
        <v>1.0058421516754E-3</v>
      </c>
      <c r="AP1185">
        <v>0.17610000000000001</v>
      </c>
      <c r="AQ1185">
        <v>0</v>
      </c>
      <c r="AR1185">
        <v>0</v>
      </c>
      <c r="AS1185">
        <v>0.96570074470928902</v>
      </c>
      <c r="AT1185">
        <v>1.12826974500513</v>
      </c>
      <c r="AU1185">
        <v>0.96570074470928902</v>
      </c>
      <c r="AV1185">
        <v>0.94177113487475905</v>
      </c>
    </row>
    <row r="1186" spans="1:48">
      <c r="A1186" s="95">
        <v>45814</v>
      </c>
      <c r="B1186" t="b">
        <v>0</v>
      </c>
      <c r="C1186" t="b">
        <v>0</v>
      </c>
      <c r="E1186" t="s">
        <v>104</v>
      </c>
      <c r="F1186">
        <v>6020.3</v>
      </c>
      <c r="H1186">
        <v>0</v>
      </c>
      <c r="J1186">
        <v>4.3299999999999998E-2</v>
      </c>
      <c r="K1186">
        <v>13249.812884007501</v>
      </c>
      <c r="L1186">
        <v>13277.053</v>
      </c>
      <c r="M1186">
        <v>470.71792789614801</v>
      </c>
      <c r="O1186">
        <v>18.48</v>
      </c>
      <c r="P1186">
        <v>13277.053</v>
      </c>
      <c r="Q1186">
        <v>1.0122106537428399</v>
      </c>
      <c r="R1186">
        <v>475.64924019685901</v>
      </c>
      <c r="T1186">
        <v>4.3299999999999998E-2</v>
      </c>
      <c r="U1186">
        <v>0.16559620728847901</v>
      </c>
      <c r="V1186">
        <v>0.148588873137492</v>
      </c>
      <c r="W1186">
        <v>0.16559620728847901</v>
      </c>
      <c r="X1186">
        <v>0.312398158927017</v>
      </c>
      <c r="Z1186">
        <v>0.118775876135486</v>
      </c>
      <c r="AA1186">
        <v>0.106798160425375</v>
      </c>
      <c r="AB1186" s="111">
        <v>0.92040836836085205</v>
      </c>
      <c r="AC1186">
        <v>1.1595486648979801E-2</v>
      </c>
      <c r="AD1186">
        <v>462.20937052240299</v>
      </c>
      <c r="AE1186" s="111">
        <v>467.56891310732902</v>
      </c>
      <c r="AG1186">
        <v>462.20937052240299</v>
      </c>
      <c r="AI1186">
        <v>1.501618064797E-4</v>
      </c>
      <c r="AK1186">
        <v>464.984923629653</v>
      </c>
      <c r="AL1186">
        <v>471.959697484098</v>
      </c>
      <c r="AM1186">
        <v>458.01014977520799</v>
      </c>
      <c r="AN1186">
        <v>1.0058421516754E-3</v>
      </c>
      <c r="AO1186">
        <v>8.4049823633150001E-4</v>
      </c>
      <c r="AP1186">
        <v>0.18479999999999999</v>
      </c>
      <c r="AQ1186">
        <v>0.31239831925998202</v>
      </c>
      <c r="AR1186" s="96">
        <v>-1.60332964904697E-7</v>
      </c>
      <c r="AS1186">
        <v>0.96605100110164499</v>
      </c>
      <c r="AT1186">
        <v>1.12054311734583</v>
      </c>
      <c r="AU1186">
        <v>0.96605100110164499</v>
      </c>
      <c r="AV1186">
        <v>0.92040836836085205</v>
      </c>
    </row>
    <row r="1187" spans="1:48">
      <c r="A1187" s="95">
        <v>45814</v>
      </c>
      <c r="B1187" t="b">
        <v>0</v>
      </c>
      <c r="C1187" t="b">
        <v>0</v>
      </c>
      <c r="E1187" t="s">
        <v>105</v>
      </c>
      <c r="F1187">
        <v>6013.3</v>
      </c>
      <c r="H1187">
        <v>0</v>
      </c>
      <c r="J1187">
        <v>4.3299999999999998E-2</v>
      </c>
      <c r="K1187">
        <v>13249.812884007501</v>
      </c>
      <c r="L1187">
        <v>13262.805</v>
      </c>
      <c r="M1187">
        <v>470.21278650395402</v>
      </c>
      <c r="O1187">
        <v>18.48</v>
      </c>
      <c r="P1187">
        <v>13262.805</v>
      </c>
      <c r="Q1187">
        <v>0.99883726724581801</v>
      </c>
      <c r="R1187">
        <v>475.09618724578002</v>
      </c>
      <c r="T1187">
        <v>4.3299999999999998E-2</v>
      </c>
      <c r="U1187">
        <v>0.160931024630276</v>
      </c>
      <c r="V1187">
        <v>0.14655136352085599</v>
      </c>
      <c r="W1187">
        <v>0.160931024630276</v>
      </c>
      <c r="X1187">
        <v>0.22068970253723599</v>
      </c>
      <c r="Z1187">
        <v>0.118775876135486</v>
      </c>
      <c r="AA1187">
        <v>0.106886180569053</v>
      </c>
      <c r="AB1187" s="111">
        <v>0.87885819185719904</v>
      </c>
      <c r="AC1187">
        <v>-9.9187258060689999E-4</v>
      </c>
      <c r="AD1187">
        <v>462.20937052240299</v>
      </c>
      <c r="AE1187" s="111">
        <v>467.10514432287403</v>
      </c>
      <c r="AG1187">
        <v>462.20937052240299</v>
      </c>
      <c r="AI1187" s="96">
        <v>1.1528444096874899E-6</v>
      </c>
      <c r="AK1187">
        <v>464.984923629653</v>
      </c>
      <c r="AL1187">
        <v>471.959697484098</v>
      </c>
      <c r="AM1187">
        <v>458.01014977520799</v>
      </c>
      <c r="AN1187">
        <v>8.4049823633150001E-4</v>
      </c>
      <c r="AO1187">
        <v>6.7515432098759996E-4</v>
      </c>
      <c r="AP1187">
        <v>0.18479999999999999</v>
      </c>
      <c r="AQ1187">
        <v>0.220689724012681</v>
      </c>
      <c r="AR1187" s="96">
        <v>-2.1475445866059301E-8</v>
      </c>
      <c r="AS1187">
        <v>0.96605100110164499</v>
      </c>
      <c r="AT1187">
        <v>1.0665618110395201</v>
      </c>
      <c r="AU1187">
        <v>0.96605100110164499</v>
      </c>
      <c r="AV1187">
        <v>0.87885819185719904</v>
      </c>
    </row>
    <row r="1188" spans="1:48">
      <c r="A1188" s="95">
        <v>45814</v>
      </c>
      <c r="B1188" t="b">
        <v>0</v>
      </c>
      <c r="C1188" t="b">
        <v>0</v>
      </c>
      <c r="E1188" t="s">
        <v>106</v>
      </c>
      <c r="F1188">
        <v>6004.7</v>
      </c>
      <c r="H1188">
        <v>0</v>
      </c>
      <c r="J1188">
        <v>4.3299999999999998E-2</v>
      </c>
      <c r="K1188">
        <v>13249.812884007501</v>
      </c>
      <c r="L1188">
        <v>13244.611000000001</v>
      </c>
      <c r="M1188">
        <v>469.56774562175298</v>
      </c>
      <c r="O1188">
        <v>18.48</v>
      </c>
      <c r="P1188">
        <v>13244.611000000001</v>
      </c>
      <c r="Q1188">
        <v>0.99856983686162304</v>
      </c>
      <c r="R1188">
        <v>474.41672219159801</v>
      </c>
      <c r="T1188">
        <v>4.3299999999999998E-2</v>
      </c>
      <c r="U1188">
        <v>0.15666625630403799</v>
      </c>
      <c r="V1188">
        <v>0.14468140002733601</v>
      </c>
      <c r="W1188">
        <v>0.15666625630403799</v>
      </c>
      <c r="X1188">
        <v>0.112064045092256</v>
      </c>
      <c r="Z1188">
        <v>0.118775876135486</v>
      </c>
      <c r="AA1188">
        <v>0.106870557028391</v>
      </c>
      <c r="AB1188" s="111">
        <v>0.84220526008545604</v>
      </c>
      <c r="AC1188">
        <v>-1.2092885337095999E-3</v>
      </c>
      <c r="AD1188">
        <v>462.20937052240299</v>
      </c>
      <c r="AE1188" s="111">
        <v>466.54027942780698</v>
      </c>
      <c r="AG1188">
        <v>462.20937052240299</v>
      </c>
      <c r="AI1188" s="96">
        <v>1.88443742521903E-6</v>
      </c>
      <c r="AK1188">
        <v>464.984923629653</v>
      </c>
      <c r="AL1188">
        <v>471.959697484098</v>
      </c>
      <c r="AM1188">
        <v>458.01014977520799</v>
      </c>
      <c r="AN1188">
        <v>6.7515432098759996E-4</v>
      </c>
      <c r="AO1188">
        <v>5.0981040564370003E-4</v>
      </c>
      <c r="AP1188">
        <v>0.18479999999999999</v>
      </c>
      <c r="AQ1188">
        <v>0.112064046244939</v>
      </c>
      <c r="AR1188" s="96">
        <v>-1.1526822829566101E-9</v>
      </c>
      <c r="AS1188">
        <v>0.96605100110164499</v>
      </c>
      <c r="AT1188">
        <v>1.06589488316407</v>
      </c>
      <c r="AU1188">
        <v>0.96605100110164499</v>
      </c>
      <c r="AV1188">
        <v>0.84220526008545604</v>
      </c>
    </row>
    <row r="1189" spans="1:48">
      <c r="A1189" s="95">
        <v>45814</v>
      </c>
      <c r="B1189" t="b">
        <v>0</v>
      </c>
      <c r="C1189" t="b">
        <v>0</v>
      </c>
      <c r="E1189" t="s">
        <v>107</v>
      </c>
      <c r="F1189">
        <v>5994.3</v>
      </c>
      <c r="H1189">
        <v>0</v>
      </c>
      <c r="J1189">
        <v>4.3299999999999998E-2</v>
      </c>
      <c r="K1189">
        <v>13249.812884007501</v>
      </c>
      <c r="L1189">
        <v>13222.13</v>
      </c>
      <c r="M1189">
        <v>468.77071560786101</v>
      </c>
      <c r="O1189">
        <v>18.48</v>
      </c>
      <c r="P1189">
        <v>13222.13</v>
      </c>
      <c r="Q1189">
        <v>0.99826802338168397</v>
      </c>
      <c r="R1189">
        <v>473.59504352142397</v>
      </c>
      <c r="T1189">
        <v>4.3299999999999998E-2</v>
      </c>
      <c r="U1189">
        <v>0.15289573920150801</v>
      </c>
      <c r="V1189">
        <v>0.14302954717543601</v>
      </c>
      <c r="W1189">
        <v>0.15289573920150801</v>
      </c>
      <c r="X1189">
        <v>2.4134325287739899E-2</v>
      </c>
      <c r="Z1189">
        <v>0.118775876135486</v>
      </c>
      <c r="AA1189">
        <v>0.106983229406829</v>
      </c>
      <c r="AB1189" s="111">
        <v>0.78712808488451802</v>
      </c>
      <c r="AC1189">
        <v>-1.4350413181658001E-3</v>
      </c>
      <c r="AD1189">
        <v>462.20937052240299</v>
      </c>
      <c r="AE1189" s="111">
        <v>465.87077485024002</v>
      </c>
      <c r="AG1189">
        <v>462.20937052240299</v>
      </c>
      <c r="AI1189" s="96">
        <v>2.8859613899507699E-6</v>
      </c>
      <c r="AK1189">
        <v>464.984923629653</v>
      </c>
      <c r="AL1189">
        <v>471.959697484098</v>
      </c>
      <c r="AM1189">
        <v>458.01014977520799</v>
      </c>
      <c r="AN1189">
        <v>5.0981040564370003E-4</v>
      </c>
      <c r="AO1189">
        <v>3.4446649029979998E-4</v>
      </c>
      <c r="AP1189">
        <v>0.18479999999999999</v>
      </c>
      <c r="AQ1189">
        <v>2.4134325294073399E-2</v>
      </c>
      <c r="AR1189" s="96">
        <v>-6.3334892885791297E-12</v>
      </c>
      <c r="AS1189">
        <v>0.96605100110164499</v>
      </c>
      <c r="AT1189">
        <v>1.06601333317102</v>
      </c>
      <c r="AU1189">
        <v>0.96605100110164499</v>
      </c>
      <c r="AV1189">
        <v>0.78712808488451802</v>
      </c>
    </row>
    <row r="1190" spans="1:48">
      <c r="A1190" s="95">
        <v>45814</v>
      </c>
      <c r="B1190" t="b">
        <v>0</v>
      </c>
      <c r="C1190" t="b">
        <v>0</v>
      </c>
      <c r="E1190" t="s">
        <v>108</v>
      </c>
      <c r="F1190">
        <v>6004.7</v>
      </c>
      <c r="H1190">
        <v>0</v>
      </c>
      <c r="J1190">
        <v>4.3299999999999998E-2</v>
      </c>
      <c r="K1190">
        <v>13249.812884007501</v>
      </c>
      <c r="L1190">
        <v>13244.968000000001</v>
      </c>
      <c r="M1190">
        <v>469.58040251935398</v>
      </c>
      <c r="O1190">
        <v>18.48</v>
      </c>
      <c r="P1190">
        <v>13244.968000000001</v>
      </c>
      <c r="Q1190">
        <v>1.0017349815658201</v>
      </c>
      <c r="R1190">
        <v>474.41672219159801</v>
      </c>
      <c r="T1190">
        <v>4.3299999999999998E-2</v>
      </c>
      <c r="U1190">
        <v>0.14929735586279699</v>
      </c>
      <c r="V1190">
        <v>0.14142608577294599</v>
      </c>
      <c r="W1190">
        <v>0.14929735586279699</v>
      </c>
      <c r="X1190">
        <v>2.0565363750392002E-2</v>
      </c>
      <c r="Z1190">
        <v>0.118775876135486</v>
      </c>
      <c r="AA1190">
        <v>0.1070257685189</v>
      </c>
      <c r="AB1190" s="111">
        <v>0.741144148430951</v>
      </c>
      <c r="AC1190">
        <v>1.3549731128057001E-3</v>
      </c>
      <c r="AD1190">
        <v>462.20937052240299</v>
      </c>
      <c r="AE1190" s="111">
        <v>466.502017224204</v>
      </c>
      <c r="AG1190">
        <v>462.20937052240299</v>
      </c>
      <c r="AI1190" s="96">
        <v>2.9782674376944898E-6</v>
      </c>
      <c r="AK1190">
        <v>464.984923629653</v>
      </c>
      <c r="AL1190">
        <v>471.959697484098</v>
      </c>
      <c r="AM1190">
        <v>458.01014977520799</v>
      </c>
      <c r="AN1190">
        <v>3.4446649029979998E-4</v>
      </c>
      <c r="AO1190">
        <v>1.7912257495590001E-4</v>
      </c>
      <c r="AP1190">
        <v>0.18479999999999999</v>
      </c>
      <c r="AQ1190">
        <v>2.0565363750392002E-2</v>
      </c>
      <c r="AR1190">
        <v>0</v>
      </c>
      <c r="AS1190">
        <v>0.96605100110164499</v>
      </c>
      <c r="AT1190">
        <v>1.0651584234143501</v>
      </c>
      <c r="AU1190">
        <v>0.96605100110164499</v>
      </c>
      <c r="AV1190">
        <v>0.741144148430951</v>
      </c>
    </row>
    <row r="1191" spans="1:48">
      <c r="A1191" s="95">
        <v>45814</v>
      </c>
      <c r="B1191" t="b">
        <v>0</v>
      </c>
      <c r="C1191" t="b">
        <v>0</v>
      </c>
      <c r="E1191" t="s">
        <v>109</v>
      </c>
      <c r="F1191">
        <v>6013.8249999999998</v>
      </c>
      <c r="H1191">
        <v>0</v>
      </c>
      <c r="J1191">
        <v>4.3299999999999998E-2</v>
      </c>
      <c r="K1191">
        <v>13249.812884007501</v>
      </c>
      <c r="L1191">
        <v>13263.875</v>
      </c>
      <c r="M1191">
        <v>470.25072174326101</v>
      </c>
      <c r="O1191">
        <v>18.48</v>
      </c>
      <c r="P1191">
        <v>13263.875</v>
      </c>
      <c r="Q1191">
        <v>1.00151964294635</v>
      </c>
      <c r="R1191">
        <v>475.13766621711102</v>
      </c>
      <c r="T1191">
        <v>4.3299999999999998E-2</v>
      </c>
      <c r="U1191">
        <v>0.14549117746072801</v>
      </c>
      <c r="V1191">
        <v>0.139674549380397</v>
      </c>
      <c r="W1191">
        <v>0.14549117746072801</v>
      </c>
      <c r="X1191">
        <v>0</v>
      </c>
      <c r="Z1191">
        <v>0.118775876135486</v>
      </c>
      <c r="AA1191">
        <v>0.106867052183273</v>
      </c>
      <c r="AB1191" s="111">
        <v>0.75900729637409403</v>
      </c>
      <c r="AC1191">
        <v>1.0561862234845E-3</v>
      </c>
      <c r="AD1191">
        <v>462.20937052240299</v>
      </c>
      <c r="AE1191" s="111">
        <v>466.99473022802403</v>
      </c>
      <c r="AG1191">
        <v>462.20937052240299</v>
      </c>
      <c r="AI1191" s="96">
        <v>2.0348098955386702E-6</v>
      </c>
      <c r="AK1191">
        <v>464.984923629653</v>
      </c>
      <c r="AL1191">
        <v>471.959697484098</v>
      </c>
      <c r="AM1191">
        <v>458.01014977520799</v>
      </c>
      <c r="AN1191">
        <v>1.7912257495590001E-4</v>
      </c>
      <c r="AO1191">
        <v>0</v>
      </c>
      <c r="AP1191">
        <v>0.18479999999999999</v>
      </c>
      <c r="AQ1191">
        <v>0</v>
      </c>
      <c r="AR1191">
        <v>0</v>
      </c>
      <c r="AS1191">
        <v>0.96605100110164499</v>
      </c>
      <c r="AT1191">
        <v>1.0648352419373299</v>
      </c>
      <c r="AU1191">
        <v>0.96605100110164499</v>
      </c>
      <c r="AV1191">
        <v>0.75900729637409403</v>
      </c>
    </row>
    <row r="1192" spans="1:48">
      <c r="A1192" s="95">
        <v>45814</v>
      </c>
      <c r="B1192" t="b">
        <v>0</v>
      </c>
      <c r="C1192" t="b">
        <v>0</v>
      </c>
      <c r="E1192" t="s">
        <v>110</v>
      </c>
      <c r="F1192">
        <v>6010.9</v>
      </c>
      <c r="G1192" t="s">
        <v>111</v>
      </c>
      <c r="H1192">
        <v>0</v>
      </c>
      <c r="J1192">
        <v>4.3299999999999998E-2</v>
      </c>
      <c r="K1192">
        <v>13249.812884007501</v>
      </c>
      <c r="L1192">
        <v>13256.617</v>
      </c>
      <c r="M1192">
        <v>469.99340027887598</v>
      </c>
      <c r="N1192">
        <v>474.90656909112499</v>
      </c>
      <c r="O1192">
        <v>18.48</v>
      </c>
      <c r="P1192">
        <v>13256.617</v>
      </c>
      <c r="Q1192">
        <v>0.99951362069897198</v>
      </c>
      <c r="R1192">
        <v>474.90656909112499</v>
      </c>
      <c r="S1192">
        <v>4.89602149885352E-2</v>
      </c>
      <c r="T1192">
        <v>4.3299999999999998E-2</v>
      </c>
      <c r="U1192">
        <v>0.14117128112702099</v>
      </c>
      <c r="V1192">
        <v>0.13762109134109299</v>
      </c>
      <c r="W1192">
        <v>0.14117128112702099</v>
      </c>
      <c r="X1192">
        <v>0</v>
      </c>
      <c r="Y1192">
        <v>0.117702028026636</v>
      </c>
      <c r="Z1192">
        <v>0.118775876135486</v>
      </c>
      <c r="AA1192">
        <v>0.106639144118458</v>
      </c>
      <c r="AB1192" s="111">
        <v>0.76359176594523404</v>
      </c>
      <c r="AC1192">
        <v>-4.1578767443260003E-4</v>
      </c>
      <c r="AD1192">
        <v>462.20937052240299</v>
      </c>
      <c r="AE1192" s="111">
        <v>466.80055957516998</v>
      </c>
      <c r="AF1192">
        <v>466.80055957516998</v>
      </c>
      <c r="AG1192">
        <v>462.20937052240299</v>
      </c>
      <c r="AH1192" s="95">
        <v>45814</v>
      </c>
      <c r="AI1192" s="96">
        <v>2.9959239673056201E-7</v>
      </c>
      <c r="AJ1192">
        <v>469.99340027887598</v>
      </c>
      <c r="AK1192">
        <v>464.984923629653</v>
      </c>
      <c r="AL1192">
        <v>471.959697484098</v>
      </c>
      <c r="AM1192">
        <v>458.01014977520799</v>
      </c>
      <c r="AN1192">
        <v>0</v>
      </c>
      <c r="AO1192">
        <v>1.0058421516754E-3</v>
      </c>
      <c r="AP1192">
        <v>0.18479999999999999</v>
      </c>
      <c r="AQ1192">
        <v>0</v>
      </c>
      <c r="AR1192">
        <v>0</v>
      </c>
      <c r="AS1192">
        <v>0.96605100110164499</v>
      </c>
      <c r="AT1192">
        <v>1.0660399009991599</v>
      </c>
      <c r="AU1192">
        <v>0.96605100110164499</v>
      </c>
      <c r="AV1192">
        <v>0.76359176594523404</v>
      </c>
    </row>
    <row r="1193" spans="1:48">
      <c r="A1193" s="95">
        <v>45817</v>
      </c>
      <c r="B1193" t="b">
        <v>0</v>
      </c>
      <c r="C1193" t="b">
        <v>0</v>
      </c>
      <c r="E1193" t="s">
        <v>104</v>
      </c>
      <c r="F1193">
        <v>6007.5249999999996</v>
      </c>
      <c r="H1193">
        <v>0</v>
      </c>
      <c r="J1193">
        <v>4.3299999999999998E-2</v>
      </c>
      <c r="K1193">
        <v>13263.1320198167</v>
      </c>
      <c r="L1193">
        <v>13253.981</v>
      </c>
      <c r="M1193">
        <v>469.70818671756001</v>
      </c>
      <c r="O1193">
        <v>16.77</v>
      </c>
      <c r="P1193">
        <v>13253.981</v>
      </c>
      <c r="Q1193">
        <v>0.99943852002195999</v>
      </c>
      <c r="R1193">
        <v>474.63991856114097</v>
      </c>
      <c r="T1193">
        <v>4.89602149885352E-2</v>
      </c>
      <c r="U1193">
        <v>0.13701303327355899</v>
      </c>
      <c r="V1193">
        <v>0.135612971698122</v>
      </c>
      <c r="W1193">
        <v>0.13701303327355899</v>
      </c>
      <c r="X1193">
        <v>-6.8799510660049997E-4</v>
      </c>
      <c r="Z1193">
        <v>0.117702028026636</v>
      </c>
      <c r="AA1193">
        <v>0.10629440694966601</v>
      </c>
      <c r="AB1193" s="111">
        <v>0.795012541589178</v>
      </c>
      <c r="AC1193">
        <v>-5.0819126583110004E-4</v>
      </c>
      <c r="AD1193">
        <v>466.80055957516998</v>
      </c>
      <c r="AE1193" s="111">
        <v>466.56333560790898</v>
      </c>
      <c r="AG1193">
        <v>466.80055957516998</v>
      </c>
      <c r="AI1193" s="96">
        <v>3.6848553174174201E-7</v>
      </c>
      <c r="AK1193">
        <v>469.99340027887598</v>
      </c>
      <c r="AL1193">
        <v>477.04330128305901</v>
      </c>
      <c r="AM1193">
        <v>462.94349927469301</v>
      </c>
      <c r="AN1193">
        <v>1.0058421516754E-3</v>
      </c>
      <c r="AO1193">
        <v>8.4049823633150001E-4</v>
      </c>
      <c r="AP1193">
        <v>0.16769999999999999</v>
      </c>
      <c r="AQ1193">
        <v>7.2436969839129997E-4</v>
      </c>
      <c r="AR1193">
        <v>-1.4123648049917999E-3</v>
      </c>
      <c r="AS1193">
        <v>0.97593860007125199</v>
      </c>
      <c r="AT1193">
        <v>1.06776422925502</v>
      </c>
      <c r="AU1193">
        <v>0.97593860007125199</v>
      </c>
      <c r="AV1193">
        <v>0.795012541589178</v>
      </c>
    </row>
    <row r="1194" spans="1:48">
      <c r="A1194" s="95">
        <v>45817</v>
      </c>
      <c r="B1194" t="b">
        <v>0</v>
      </c>
      <c r="C1194" t="b">
        <v>0</v>
      </c>
      <c r="E1194" t="s">
        <v>105</v>
      </c>
      <c r="F1194">
        <v>6008.6</v>
      </c>
      <c r="H1194">
        <v>0</v>
      </c>
      <c r="J1194">
        <v>4.3299999999999998E-2</v>
      </c>
      <c r="K1194">
        <v>13263.1320198167</v>
      </c>
      <c r="L1194">
        <v>13255.34</v>
      </c>
      <c r="M1194">
        <v>469.75634835486397</v>
      </c>
      <c r="O1194">
        <v>16.77</v>
      </c>
      <c r="P1194">
        <v>13255.34</v>
      </c>
      <c r="Q1194">
        <v>1.0001789422432701</v>
      </c>
      <c r="R1194">
        <v>474.72485169291298</v>
      </c>
      <c r="T1194">
        <v>4.89602149885352E-2</v>
      </c>
      <c r="U1194">
        <v>0.13284325214916601</v>
      </c>
      <c r="V1194">
        <v>0.133565370010303</v>
      </c>
      <c r="W1194">
        <v>0.133565370010303</v>
      </c>
      <c r="X1194">
        <v>-1.8958511786600001E-4</v>
      </c>
      <c r="Z1194">
        <v>0.117702028026636</v>
      </c>
      <c r="AA1194">
        <v>0.106262061070277</v>
      </c>
      <c r="AB1194" s="111">
        <v>0.81914060528906296</v>
      </c>
      <c r="AC1194" s="96">
        <v>7.9103988019468802E-5</v>
      </c>
      <c r="AD1194">
        <v>466.80055957516998</v>
      </c>
      <c r="AE1194" s="111">
        <v>466.60024262841898</v>
      </c>
      <c r="AG1194">
        <v>466.80055957516998</v>
      </c>
      <c r="AI1194" s="96">
        <v>1.05123956418709E-8</v>
      </c>
      <c r="AK1194">
        <v>469.99340027887598</v>
      </c>
      <c r="AL1194">
        <v>477.04330128305901</v>
      </c>
      <c r="AM1194">
        <v>462.94349927469301</v>
      </c>
      <c r="AN1194">
        <v>8.4049823633150001E-4</v>
      </c>
      <c r="AO1194">
        <v>6.7515432098759996E-4</v>
      </c>
      <c r="AP1194">
        <v>0.16769999999999999</v>
      </c>
      <c r="AQ1194">
        <v>2.0746586788019999E-4</v>
      </c>
      <c r="AR1194">
        <v>-3.9705098574620003E-4</v>
      </c>
      <c r="AS1194">
        <v>0.97593860007125199</v>
      </c>
      <c r="AT1194">
        <v>1.07036022243132</v>
      </c>
      <c r="AU1194">
        <v>0.97593860007125199</v>
      </c>
      <c r="AV1194">
        <v>0.81914060528906296</v>
      </c>
    </row>
    <row r="1195" spans="1:48">
      <c r="A1195" s="95">
        <v>45817</v>
      </c>
      <c r="B1195" t="b">
        <v>0</v>
      </c>
      <c r="C1195" t="b">
        <v>0</v>
      </c>
      <c r="E1195" t="s">
        <v>106</v>
      </c>
      <c r="F1195">
        <v>6013.05</v>
      </c>
      <c r="H1195">
        <v>0</v>
      </c>
      <c r="J1195">
        <v>4.3299999999999998E-2</v>
      </c>
      <c r="K1195">
        <v>13263.1320198167</v>
      </c>
      <c r="L1195">
        <v>13265.003000000001</v>
      </c>
      <c r="M1195">
        <v>470.09879566999501</v>
      </c>
      <c r="O1195">
        <v>16.77</v>
      </c>
      <c r="P1195">
        <v>13265.003000000001</v>
      </c>
      <c r="Q1195">
        <v>1.00074060513264</v>
      </c>
      <c r="R1195">
        <v>475.07643535467099</v>
      </c>
      <c r="T1195">
        <v>4.89602149885352E-2</v>
      </c>
      <c r="U1195">
        <v>0.129014320678005</v>
      </c>
      <c r="V1195">
        <v>0.131653406193978</v>
      </c>
      <c r="W1195">
        <v>0.131653406193978</v>
      </c>
      <c r="X1195" s="96">
        <v>2.88834519092812E-5</v>
      </c>
      <c r="Z1195">
        <v>0.117702028026636</v>
      </c>
      <c r="AA1195">
        <v>0.104704812776709</v>
      </c>
      <c r="AB1195" s="111">
        <v>0.84028471601236099</v>
      </c>
      <c r="AC1195">
        <v>5.9503026186019995E-4</v>
      </c>
      <c r="AD1195">
        <v>466.80055957516998</v>
      </c>
      <c r="AE1195" s="111">
        <v>466.87788389297401</v>
      </c>
      <c r="AG1195">
        <v>466.80055957516998</v>
      </c>
      <c r="AI1195" s="96">
        <v>5.3103814185892799E-7</v>
      </c>
      <c r="AK1195">
        <v>469.99340027887598</v>
      </c>
      <c r="AL1195">
        <v>477.04330128305901</v>
      </c>
      <c r="AM1195">
        <v>462.94349927469301</v>
      </c>
      <c r="AN1195">
        <v>6.7515432098759996E-4</v>
      </c>
      <c r="AO1195">
        <v>5.0981040564370003E-4</v>
      </c>
      <c r="AP1195">
        <v>0.16769999999999999</v>
      </c>
      <c r="AQ1195" s="96">
        <v>5.4212674548373398E-5</v>
      </c>
      <c r="AR1195" s="96">
        <v>-2.5329222639092201E-5</v>
      </c>
      <c r="AS1195">
        <v>0.97593860007125199</v>
      </c>
      <c r="AT1195">
        <v>1.07060304463211</v>
      </c>
      <c r="AU1195">
        <v>0.97593860007125199</v>
      </c>
      <c r="AV1195">
        <v>0.84028471601236099</v>
      </c>
    </row>
    <row r="1196" spans="1:48">
      <c r="A1196" s="95">
        <v>45817</v>
      </c>
      <c r="B1196" t="b">
        <v>0</v>
      </c>
      <c r="C1196" t="b">
        <v>0</v>
      </c>
      <c r="E1196" t="s">
        <v>107</v>
      </c>
      <c r="F1196">
        <v>6021.95</v>
      </c>
      <c r="H1196">
        <v>0</v>
      </c>
      <c r="J1196">
        <v>4.3299999999999998E-2</v>
      </c>
      <c r="K1196">
        <v>13263.1320198167</v>
      </c>
      <c r="L1196">
        <v>13284.433000000001</v>
      </c>
      <c r="M1196">
        <v>470.78737595903601</v>
      </c>
      <c r="O1196">
        <v>16.77</v>
      </c>
      <c r="P1196">
        <v>13284.433000000001</v>
      </c>
      <c r="Q1196">
        <v>1.0014801140851901</v>
      </c>
      <c r="R1196">
        <v>475.77960267818497</v>
      </c>
      <c r="T1196">
        <v>4.89602149885352E-2</v>
      </c>
      <c r="U1196">
        <v>0.1259871502745</v>
      </c>
      <c r="V1196">
        <v>0.13010001989601599</v>
      </c>
      <c r="W1196">
        <v>0.13010001989601599</v>
      </c>
      <c r="X1196" s="96">
        <v>1.11594863553947E-5</v>
      </c>
      <c r="Z1196">
        <v>0.117702028026636</v>
      </c>
      <c r="AA1196">
        <v>0.104737733682479</v>
      </c>
      <c r="AB1196" s="111">
        <v>0.85248792456481703</v>
      </c>
      <c r="AC1196">
        <v>1.2295922188870999E-3</v>
      </c>
      <c r="AD1196">
        <v>466.80055957516998</v>
      </c>
      <c r="AE1196" s="111">
        <v>467.45195330617901</v>
      </c>
      <c r="AG1196">
        <v>466.80055957516998</v>
      </c>
      <c r="AI1196" s="96">
        <v>2.1423733057706298E-6</v>
      </c>
      <c r="AK1196">
        <v>469.99340027887598</v>
      </c>
      <c r="AL1196">
        <v>477.04330128305901</v>
      </c>
      <c r="AM1196">
        <v>462.94349927469301</v>
      </c>
      <c r="AN1196">
        <v>5.0981040564370003E-4</v>
      </c>
      <c r="AO1196">
        <v>3.4446649029979998E-4</v>
      </c>
      <c r="AP1196">
        <v>0.16769999999999999</v>
      </c>
      <c r="AQ1196" s="96">
        <v>1.11928666149512E-5</v>
      </c>
      <c r="AR1196" s="96">
        <v>-3.33802595564591E-8</v>
      </c>
      <c r="AS1196">
        <v>0.97593860007125199</v>
      </c>
      <c r="AT1196">
        <v>1.0821424587597499</v>
      </c>
      <c r="AU1196">
        <v>0.97593860007125199</v>
      </c>
      <c r="AV1196">
        <v>0.85248792456481703</v>
      </c>
    </row>
    <row r="1197" spans="1:48">
      <c r="A1197" s="95">
        <v>45817</v>
      </c>
      <c r="B1197" t="b">
        <v>0</v>
      </c>
      <c r="C1197" t="b">
        <v>0</v>
      </c>
      <c r="E1197" t="s">
        <v>108</v>
      </c>
      <c r="F1197">
        <v>6025.7250000000004</v>
      </c>
      <c r="H1197">
        <v>0</v>
      </c>
      <c r="J1197">
        <v>4.3299999999999998E-2</v>
      </c>
      <c r="K1197">
        <v>13263.1320198167</v>
      </c>
      <c r="L1197">
        <v>13292.709000000001</v>
      </c>
      <c r="M1197">
        <v>471.08066934411602</v>
      </c>
      <c r="O1197">
        <v>16.77</v>
      </c>
      <c r="P1197">
        <v>13292.709000000001</v>
      </c>
      <c r="Q1197">
        <v>1.0006268733549699</v>
      </c>
      <c r="R1197">
        <v>476.077856233945</v>
      </c>
      <c r="T1197">
        <v>4.89602149885352E-2</v>
      </c>
      <c r="U1197">
        <v>0.122316999254505</v>
      </c>
      <c r="V1197">
        <v>0.12821373061740601</v>
      </c>
      <c r="W1197">
        <v>0.12821373061740601</v>
      </c>
      <c r="X1197" s="96">
        <v>1.0539327522829E-8</v>
      </c>
      <c r="Z1197">
        <v>0.117702028026636</v>
      </c>
      <c r="AA1197">
        <v>0.10453998252899201</v>
      </c>
      <c r="AB1197" s="111">
        <v>0.86266657835945704</v>
      </c>
      <c r="AC1197">
        <v>5.3006916435660004E-4</v>
      </c>
      <c r="AD1197">
        <v>466.80055957516998</v>
      </c>
      <c r="AE1197" s="111">
        <v>467.699735172445</v>
      </c>
      <c r="AG1197">
        <v>466.80055957516998</v>
      </c>
      <c r="AI1197" s="96">
        <v>3.8786842776432701E-7</v>
      </c>
      <c r="AK1197">
        <v>469.99340027887598</v>
      </c>
      <c r="AL1197">
        <v>477.04330128305901</v>
      </c>
      <c r="AM1197">
        <v>462.94349927469301</v>
      </c>
      <c r="AN1197">
        <v>3.4446649029979998E-4</v>
      </c>
      <c r="AO1197">
        <v>1.7912257495590001E-4</v>
      </c>
      <c r="AP1197">
        <v>0.16769999999999999</v>
      </c>
      <c r="AQ1197" s="96">
        <v>1.0539331630654199E-8</v>
      </c>
      <c r="AR1197" s="96">
        <v>-4.1078251911130697E-15</v>
      </c>
      <c r="AS1197">
        <v>0.97593860007125199</v>
      </c>
      <c r="AT1197">
        <v>1.08190153761478</v>
      </c>
      <c r="AU1197">
        <v>0.97593860007125199</v>
      </c>
      <c r="AV1197">
        <v>0.86266657835945704</v>
      </c>
    </row>
    <row r="1198" spans="1:48">
      <c r="A1198" s="95">
        <v>45817</v>
      </c>
      <c r="B1198" t="b">
        <v>0</v>
      </c>
      <c r="C1198" t="b">
        <v>0</v>
      </c>
      <c r="E1198" t="s">
        <v>109</v>
      </c>
      <c r="F1198">
        <v>6023.3249999999998</v>
      </c>
      <c r="H1198">
        <v>0</v>
      </c>
      <c r="J1198">
        <v>4.3299999999999998E-2</v>
      </c>
      <c r="K1198">
        <v>13263.1320198167</v>
      </c>
      <c r="L1198">
        <v>13287.986000000001</v>
      </c>
      <c r="M1198">
        <v>470.91329082094899</v>
      </c>
      <c r="O1198">
        <v>16.77</v>
      </c>
      <c r="P1198">
        <v>13287.986000000001</v>
      </c>
      <c r="Q1198">
        <v>0.99960170767832901</v>
      </c>
      <c r="R1198">
        <v>475.88823807928901</v>
      </c>
      <c r="T1198">
        <v>4.89602149885352E-2</v>
      </c>
      <c r="U1198">
        <v>0.118647072299705</v>
      </c>
      <c r="V1198">
        <v>0.12630233994585699</v>
      </c>
      <c r="W1198">
        <v>0.12630233994585699</v>
      </c>
      <c r="X1198">
        <v>0</v>
      </c>
      <c r="Z1198">
        <v>0.117702028026636</v>
      </c>
      <c r="AA1198">
        <v>0.104555594189174</v>
      </c>
      <c r="AB1198" s="111">
        <v>0.87535818876607197</v>
      </c>
      <c r="AC1198">
        <v>-3.077811180535E-4</v>
      </c>
      <c r="AD1198">
        <v>466.80055957516998</v>
      </c>
      <c r="AE1198" s="111">
        <v>467.55578602504102</v>
      </c>
      <c r="AG1198">
        <v>466.80055957516998</v>
      </c>
      <c r="AI1198" s="96">
        <v>1.26288332032676E-7</v>
      </c>
      <c r="AK1198">
        <v>469.99340027887598</v>
      </c>
      <c r="AL1198">
        <v>477.04330128305901</v>
      </c>
      <c r="AM1198">
        <v>462.94349927469301</v>
      </c>
      <c r="AN1198">
        <v>1.7912257495590001E-4</v>
      </c>
      <c r="AO1198">
        <v>0</v>
      </c>
      <c r="AP1198">
        <v>0.16769999999999999</v>
      </c>
      <c r="AQ1198">
        <v>0</v>
      </c>
      <c r="AR1198">
        <v>0</v>
      </c>
      <c r="AS1198">
        <v>0.97593860007125199</v>
      </c>
      <c r="AT1198">
        <v>1.0833467731241</v>
      </c>
      <c r="AU1198">
        <v>0.97593860007125199</v>
      </c>
      <c r="AV1198">
        <v>0.87535818876607197</v>
      </c>
    </row>
    <row r="1199" spans="1:48">
      <c r="A1199" s="95">
        <v>45817</v>
      </c>
      <c r="B1199" t="b">
        <v>0</v>
      </c>
      <c r="C1199" t="b">
        <v>0</v>
      </c>
      <c r="E1199" t="s">
        <v>110</v>
      </c>
      <c r="F1199">
        <v>6016.2</v>
      </c>
      <c r="G1199" t="s">
        <v>111</v>
      </c>
      <c r="H1199">
        <v>0</v>
      </c>
      <c r="J1199">
        <v>4.3299999999999998E-2</v>
      </c>
      <c r="K1199">
        <v>13263.1320198167</v>
      </c>
      <c r="L1199">
        <v>13273.218000000001</v>
      </c>
      <c r="M1199">
        <v>470.38992727444599</v>
      </c>
      <c r="N1199">
        <v>475.32530918265599</v>
      </c>
      <c r="O1199">
        <v>16.77</v>
      </c>
      <c r="P1199">
        <v>13273.218000000001</v>
      </c>
      <c r="Q1199">
        <v>0.99881709852946599</v>
      </c>
      <c r="R1199">
        <v>475.32530918265599</v>
      </c>
      <c r="S1199">
        <v>4.5227679785357501E-2</v>
      </c>
      <c r="T1199">
        <v>4.89602149885352E-2</v>
      </c>
      <c r="U1199">
        <v>0.115600066703222</v>
      </c>
      <c r="V1199">
        <v>0.12465612822774801</v>
      </c>
      <c r="W1199">
        <v>0.12465612822774801</v>
      </c>
      <c r="X1199">
        <v>0</v>
      </c>
      <c r="Y1199">
        <v>0.11730198994934</v>
      </c>
      <c r="Z1199">
        <v>0.117702028026636</v>
      </c>
      <c r="AA1199">
        <v>0.10349144065480501</v>
      </c>
      <c r="AB1199" s="111">
        <v>0.88860538178710602</v>
      </c>
      <c r="AC1199">
        <v>-9.7418017924139999E-4</v>
      </c>
      <c r="AD1199">
        <v>466.80055957516998</v>
      </c>
      <c r="AE1199" s="111">
        <v>467.100302445605</v>
      </c>
      <c r="AF1199">
        <v>467.100302445605</v>
      </c>
      <c r="AG1199">
        <v>466.80055957516998</v>
      </c>
      <c r="AH1199" s="95">
        <v>45817</v>
      </c>
      <c r="AI1199" s="96">
        <v>1.2365393274327701E-6</v>
      </c>
      <c r="AJ1199">
        <v>470.38992727444599</v>
      </c>
      <c r="AK1199">
        <v>469.99340027887598</v>
      </c>
      <c r="AL1199">
        <v>477.04330128305901</v>
      </c>
      <c r="AM1199">
        <v>462.94349927469301</v>
      </c>
      <c r="AN1199">
        <v>0</v>
      </c>
      <c r="AO1199">
        <v>1.0058421516754E-3</v>
      </c>
      <c r="AP1199">
        <v>0.16769999999999999</v>
      </c>
      <c r="AQ1199">
        <v>0</v>
      </c>
      <c r="AR1199">
        <v>0</v>
      </c>
      <c r="AS1199">
        <v>0.97593860007125199</v>
      </c>
      <c r="AT1199">
        <v>1.0832328469269701</v>
      </c>
      <c r="AU1199">
        <v>0.97593860007125199</v>
      </c>
      <c r="AV1199">
        <v>0.88860538178710602</v>
      </c>
    </row>
    <row r="1200" spans="1:48">
      <c r="A1200" s="95">
        <v>45818</v>
      </c>
      <c r="B1200" t="b">
        <v>0</v>
      </c>
      <c r="C1200" t="b">
        <v>0</v>
      </c>
      <c r="E1200" t="s">
        <v>104</v>
      </c>
      <c r="F1200">
        <v>6020.875</v>
      </c>
      <c r="H1200">
        <v>0</v>
      </c>
      <c r="J1200">
        <v>4.3299999999999998E-2</v>
      </c>
      <c r="K1200">
        <v>13336.289082225299</v>
      </c>
      <c r="L1200">
        <v>13285.358</v>
      </c>
      <c r="M1200">
        <v>470.761060822621</v>
      </c>
      <c r="O1200">
        <v>17.16</v>
      </c>
      <c r="P1200">
        <v>13285.358</v>
      </c>
      <c r="Q1200">
        <v>1.0007770685814901</v>
      </c>
      <c r="R1200">
        <v>475.694669546412</v>
      </c>
      <c r="T1200">
        <v>4.5227679785357501E-2</v>
      </c>
      <c r="U1200">
        <v>0.11237173628531399</v>
      </c>
      <c r="V1200">
        <v>0.12290603282686199</v>
      </c>
      <c r="W1200">
        <v>0.12290603282686199</v>
      </c>
      <c r="X1200">
        <v>1.6253773684862E-3</v>
      </c>
      <c r="Z1200">
        <v>0.11730198994934</v>
      </c>
      <c r="AA1200">
        <v>0.10346668316396</v>
      </c>
      <c r="AB1200" s="111">
        <v>0.90369387350296204</v>
      </c>
      <c r="AC1200">
        <v>6.8570415453560001E-4</v>
      </c>
      <c r="AD1200">
        <v>467.100302445605</v>
      </c>
      <c r="AE1200" s="111">
        <v>467.42059506357703</v>
      </c>
      <c r="AG1200">
        <v>467.100302445605</v>
      </c>
      <c r="AI1200" s="96">
        <v>6.2201643324043203E-7</v>
      </c>
      <c r="AK1200">
        <v>470.38992727444599</v>
      </c>
      <c r="AL1200">
        <v>477.44577618356197</v>
      </c>
      <c r="AM1200">
        <v>463.33407836532899</v>
      </c>
      <c r="AN1200">
        <v>1.0058421516754E-3</v>
      </c>
      <c r="AO1200">
        <v>8.4049823633150001E-4</v>
      </c>
      <c r="AP1200">
        <v>0.1716</v>
      </c>
      <c r="AQ1200">
        <v>2.3149325395485001E-3</v>
      </c>
      <c r="AR1200">
        <v>-6.895551710622E-4</v>
      </c>
      <c r="AS1200">
        <v>0.979573733687093</v>
      </c>
      <c r="AT1200">
        <v>1.0909326133267201</v>
      </c>
      <c r="AU1200">
        <v>0.979573733687093</v>
      </c>
      <c r="AV1200">
        <v>0.90369387350296204</v>
      </c>
    </row>
    <row r="1201" spans="1:48">
      <c r="A1201" s="95">
        <v>45818</v>
      </c>
      <c r="B1201" t="b">
        <v>0</v>
      </c>
      <c r="C1201" t="b">
        <v>0</v>
      </c>
      <c r="E1201" t="s">
        <v>105</v>
      </c>
      <c r="F1201">
        <v>6028.85</v>
      </c>
      <c r="H1201">
        <v>0</v>
      </c>
      <c r="J1201">
        <v>4.3299999999999998E-2</v>
      </c>
      <c r="K1201">
        <v>13336.289082225299</v>
      </c>
      <c r="L1201">
        <v>13302.638999999999</v>
      </c>
      <c r="M1201">
        <v>471.37340577351199</v>
      </c>
      <c r="O1201">
        <v>17.16</v>
      </c>
      <c r="P1201">
        <v>13302.638999999999</v>
      </c>
      <c r="Q1201">
        <v>1.0013245583075501</v>
      </c>
      <c r="R1201">
        <v>476.32475487281903</v>
      </c>
      <c r="T1201">
        <v>4.5227679785357501E-2</v>
      </c>
      <c r="U1201">
        <v>0.109766149338406</v>
      </c>
      <c r="V1201">
        <v>0.121417208598932</v>
      </c>
      <c r="W1201">
        <v>0.121417208598932</v>
      </c>
      <c r="X1201">
        <v>2.0054979927606998E-3</v>
      </c>
      <c r="Z1201">
        <v>0.11730198994934</v>
      </c>
      <c r="AA1201">
        <v>0.10319284102564701</v>
      </c>
      <c r="AB1201" s="111">
        <v>0.91656183820290205</v>
      </c>
      <c r="AC1201">
        <v>1.174197810569E-3</v>
      </c>
      <c r="AD1201">
        <v>467.100302445605</v>
      </c>
      <c r="AE1201" s="111">
        <v>467.96943930291599</v>
      </c>
      <c r="AG1201">
        <v>467.100302445605</v>
      </c>
      <c r="AI1201" s="96">
        <v>1.68976617301245E-6</v>
      </c>
      <c r="AK1201">
        <v>470.38992727444599</v>
      </c>
      <c r="AL1201">
        <v>477.44577618356197</v>
      </c>
      <c r="AM1201">
        <v>463.33407836532899</v>
      </c>
      <c r="AN1201">
        <v>8.4049823633150001E-4</v>
      </c>
      <c r="AO1201">
        <v>6.7515432098759996E-4</v>
      </c>
      <c r="AP1201">
        <v>0.1716</v>
      </c>
      <c r="AQ1201">
        <v>2.062130751653E-3</v>
      </c>
      <c r="AR1201" s="96">
        <v>-5.6632758892338703E-5</v>
      </c>
      <c r="AS1201">
        <v>0.979573733687093</v>
      </c>
      <c r="AT1201">
        <v>1.09111016720545</v>
      </c>
      <c r="AU1201">
        <v>0.979573733687093</v>
      </c>
      <c r="AV1201">
        <v>0.91656183820290205</v>
      </c>
    </row>
    <row r="1202" spans="1:48">
      <c r="A1202" s="95">
        <v>45818</v>
      </c>
      <c r="B1202" t="b">
        <v>0</v>
      </c>
      <c r="C1202" t="b">
        <v>0</v>
      </c>
      <c r="E1202" t="s">
        <v>106</v>
      </c>
      <c r="F1202">
        <v>6023.9</v>
      </c>
      <c r="H1202">
        <v>0</v>
      </c>
      <c r="J1202">
        <v>4.3299999999999998E-2</v>
      </c>
      <c r="K1202">
        <v>13336.289082225299</v>
      </c>
      <c r="L1202">
        <v>13291.772999999999</v>
      </c>
      <c r="M1202">
        <v>470.98837364363601</v>
      </c>
      <c r="O1202">
        <v>17.16</v>
      </c>
      <c r="P1202">
        <v>13291.772999999999</v>
      </c>
      <c r="Q1202">
        <v>0.99917894789221795</v>
      </c>
      <c r="R1202">
        <v>475.933667428842</v>
      </c>
      <c r="T1202">
        <v>4.5227679785357501E-2</v>
      </c>
      <c r="U1202">
        <v>0.106753765847609</v>
      </c>
      <c r="V1202">
        <v>0.11972974611552301</v>
      </c>
      <c r="W1202">
        <v>0.11972974611552301</v>
      </c>
      <c r="X1202">
        <v>2.1024710849210001E-4</v>
      </c>
      <c r="Z1202">
        <v>0.11730198994934</v>
      </c>
      <c r="AA1202">
        <v>0.103228856002473</v>
      </c>
      <c r="AB1202" s="111">
        <v>0.92780076789713395</v>
      </c>
      <c r="AC1202">
        <v>-7.497994703427E-4</v>
      </c>
      <c r="AD1202">
        <v>467.100302445605</v>
      </c>
      <c r="AE1202" s="111">
        <v>467.61855606518998</v>
      </c>
      <c r="AG1202">
        <v>467.100302445605</v>
      </c>
      <c r="AI1202" s="96">
        <v>6.6775731764651002E-7</v>
      </c>
      <c r="AK1202">
        <v>470.38992727444599</v>
      </c>
      <c r="AL1202">
        <v>477.44577618356197</v>
      </c>
      <c r="AM1202">
        <v>463.33407836532899</v>
      </c>
      <c r="AN1202">
        <v>6.7515432098759996E-4</v>
      </c>
      <c r="AO1202">
        <v>5.0981040564370003E-4</v>
      </c>
      <c r="AP1202">
        <v>0.1716</v>
      </c>
      <c r="AQ1202">
        <v>2.2188871925160001E-4</v>
      </c>
      <c r="AR1202" s="96">
        <v>-1.16416107595052E-5</v>
      </c>
      <c r="AS1202">
        <v>0.979573733687093</v>
      </c>
      <c r="AT1202">
        <v>1.0930693352776899</v>
      </c>
      <c r="AU1202">
        <v>0.979573733687093</v>
      </c>
      <c r="AV1202">
        <v>0.92780076789713395</v>
      </c>
    </row>
    <row r="1203" spans="1:48">
      <c r="A1203" s="95">
        <v>45818</v>
      </c>
      <c r="B1203" t="b">
        <v>0</v>
      </c>
      <c r="C1203" t="b">
        <v>0</v>
      </c>
      <c r="E1203" t="s">
        <v>107</v>
      </c>
      <c r="F1203">
        <v>6034.9250000000002</v>
      </c>
      <c r="H1203">
        <v>0</v>
      </c>
      <c r="J1203">
        <v>4.3299999999999998E-2</v>
      </c>
      <c r="K1203">
        <v>13336.289082225299</v>
      </c>
      <c r="L1203">
        <v>13315.548000000001</v>
      </c>
      <c r="M1203">
        <v>471.830830747243</v>
      </c>
      <c r="O1203">
        <v>17.16</v>
      </c>
      <c r="P1203">
        <v>13315.548000000001</v>
      </c>
      <c r="Q1203">
        <v>1.0018302096648299</v>
      </c>
      <c r="R1203">
        <v>476.80472582679101</v>
      </c>
      <c r="T1203">
        <v>4.5227679785357501E-2</v>
      </c>
      <c r="U1203">
        <v>0.105121879357958</v>
      </c>
      <c r="V1203">
        <v>0.118634599657823</v>
      </c>
      <c r="W1203">
        <v>0.118634599657823</v>
      </c>
      <c r="X1203">
        <v>1.024516080319E-4</v>
      </c>
      <c r="Z1203">
        <v>0.11730198994934</v>
      </c>
      <c r="AA1203">
        <v>0.10317674883774899</v>
      </c>
      <c r="AB1203" s="111">
        <v>0.94087712560020098</v>
      </c>
      <c r="AC1203">
        <v>1.6582499910981999E-3</v>
      </c>
      <c r="AD1203">
        <v>467.100302445605</v>
      </c>
      <c r="AE1203" s="111">
        <v>468.39398453162198</v>
      </c>
      <c r="AG1203">
        <v>467.100302445605</v>
      </c>
      <c r="AI1203" s="96">
        <v>3.1937357186494199E-6</v>
      </c>
      <c r="AK1203">
        <v>470.38992727444599</v>
      </c>
      <c r="AL1203">
        <v>477.44577618356197</v>
      </c>
      <c r="AM1203">
        <v>463.33407836532899</v>
      </c>
      <c r="AN1203">
        <v>5.0981040564370003E-4</v>
      </c>
      <c r="AO1203">
        <v>3.4446649029979998E-4</v>
      </c>
      <c r="AP1203">
        <v>0.1716</v>
      </c>
      <c r="AQ1203">
        <v>1.024573443064E-4</v>
      </c>
      <c r="AR1203" s="96">
        <v>-5.7362744554367801E-9</v>
      </c>
      <c r="AS1203">
        <v>0.979573733687093</v>
      </c>
      <c r="AT1203">
        <v>1.0928121677154901</v>
      </c>
      <c r="AU1203">
        <v>0.979573733687093</v>
      </c>
      <c r="AV1203">
        <v>0.94087712560020098</v>
      </c>
    </row>
    <row r="1204" spans="1:48">
      <c r="A1204" s="95">
        <v>45818</v>
      </c>
      <c r="B1204" t="b">
        <v>0</v>
      </c>
      <c r="C1204" t="b">
        <v>0</v>
      </c>
      <c r="E1204" t="s">
        <v>108</v>
      </c>
      <c r="F1204">
        <v>6030.65</v>
      </c>
      <c r="H1204">
        <v>0</v>
      </c>
      <c r="J1204">
        <v>4.3299999999999998E-2</v>
      </c>
      <c r="K1204">
        <v>13336.289082225299</v>
      </c>
      <c r="L1204">
        <v>13306.083000000001</v>
      </c>
      <c r="M1204">
        <v>471.495442461832</v>
      </c>
      <c r="O1204">
        <v>17.16</v>
      </c>
      <c r="P1204">
        <v>13306.083000000001</v>
      </c>
      <c r="Q1204">
        <v>0.99929162334246002</v>
      </c>
      <c r="R1204">
        <v>476.46696848881101</v>
      </c>
      <c r="T1204">
        <v>4.5227679785357501E-2</v>
      </c>
      <c r="U1204">
        <v>0.102181645701927</v>
      </c>
      <c r="V1204">
        <v>0.116955979213496</v>
      </c>
      <c r="W1204">
        <v>0.116955979213496</v>
      </c>
      <c r="X1204" s="96">
        <v>2.3872082293990799E-8</v>
      </c>
      <c r="Z1204">
        <v>0.11730198994934</v>
      </c>
      <c r="AA1204">
        <v>0.103166359443341</v>
      </c>
      <c r="AB1204" s="111">
        <v>0.94956260398681203</v>
      </c>
      <c r="AC1204">
        <v>-6.6966580603670001E-4</v>
      </c>
      <c r="AD1204">
        <v>467.100302445605</v>
      </c>
      <c r="AE1204" s="111">
        <v>468.08031709642802</v>
      </c>
      <c r="AG1204">
        <v>467.100302445605</v>
      </c>
      <c r="AI1204" s="96">
        <v>5.05628966269018E-7</v>
      </c>
      <c r="AK1204">
        <v>470.38992727444599</v>
      </c>
      <c r="AL1204">
        <v>477.44577618356197</v>
      </c>
      <c r="AM1204">
        <v>463.33407836532899</v>
      </c>
      <c r="AN1204">
        <v>3.4446649029979998E-4</v>
      </c>
      <c r="AO1204">
        <v>1.7912257495590001E-4</v>
      </c>
      <c r="AP1204">
        <v>0.1716</v>
      </c>
      <c r="AQ1204" s="96">
        <v>2.38720966158678E-8</v>
      </c>
      <c r="AR1204" s="96">
        <v>-1.43218770176645E-14</v>
      </c>
      <c r="AS1204">
        <v>0.979573733687093</v>
      </c>
      <c r="AT1204">
        <v>1.0931841941615299</v>
      </c>
      <c r="AU1204">
        <v>0.979573733687093</v>
      </c>
      <c r="AV1204">
        <v>0.94956260398681203</v>
      </c>
    </row>
    <row r="1205" spans="1:48">
      <c r="A1205" s="95">
        <v>45818</v>
      </c>
      <c r="B1205" t="b">
        <v>0</v>
      </c>
      <c r="C1205" t="b">
        <v>0</v>
      </c>
      <c r="E1205" t="s">
        <v>109</v>
      </c>
      <c r="F1205">
        <v>6029.8249999999998</v>
      </c>
      <c r="H1205">
        <v>0</v>
      </c>
      <c r="J1205">
        <v>4.3299999999999998E-2</v>
      </c>
      <c r="K1205">
        <v>13336.289082225299</v>
      </c>
      <c r="L1205">
        <v>13303.906999999999</v>
      </c>
      <c r="M1205">
        <v>471.41833681903699</v>
      </c>
      <c r="O1205">
        <v>17.16</v>
      </c>
      <c r="P1205">
        <v>13303.906999999999</v>
      </c>
      <c r="Q1205">
        <v>0.99986319882599695</v>
      </c>
      <c r="R1205">
        <v>476.40178724814803</v>
      </c>
      <c r="T1205">
        <v>4.5227679785357501E-2</v>
      </c>
      <c r="U1205">
        <v>9.9083068100788499E-2</v>
      </c>
      <c r="V1205">
        <v>0.115194424934891</v>
      </c>
      <c r="W1205">
        <v>0.115194424934891</v>
      </c>
      <c r="X1205">
        <v>0</v>
      </c>
      <c r="Z1205">
        <v>0.11730198994934</v>
      </c>
      <c r="AA1205">
        <v>0.103170549612672</v>
      </c>
      <c r="AB1205" s="111">
        <v>0.96319128044217095</v>
      </c>
      <c r="AC1205">
        <v>-1.5664885423340001E-4</v>
      </c>
      <c r="AD1205">
        <v>467.100302445605</v>
      </c>
      <c r="AE1205" s="111">
        <v>468.006992851066</v>
      </c>
      <c r="AG1205">
        <v>467.100302445605</v>
      </c>
      <c r="AI1205" s="96">
        <v>2.6747817578583298E-8</v>
      </c>
      <c r="AK1205">
        <v>470.38992727444599</v>
      </c>
      <c r="AL1205">
        <v>477.44577618356197</v>
      </c>
      <c r="AM1205">
        <v>463.33407836532899</v>
      </c>
      <c r="AN1205">
        <v>1.7912257495590001E-4</v>
      </c>
      <c r="AO1205">
        <v>0</v>
      </c>
      <c r="AP1205">
        <v>0.1716</v>
      </c>
      <c r="AQ1205">
        <v>0</v>
      </c>
      <c r="AR1205">
        <v>0</v>
      </c>
      <c r="AS1205">
        <v>0.979573733687093</v>
      </c>
      <c r="AT1205">
        <v>1.09325833311566</v>
      </c>
      <c r="AU1205">
        <v>0.979573733687093</v>
      </c>
      <c r="AV1205">
        <v>0.96319128044217095</v>
      </c>
    </row>
    <row r="1206" spans="1:48">
      <c r="A1206" s="95">
        <v>45818</v>
      </c>
      <c r="B1206" t="b">
        <v>0</v>
      </c>
      <c r="C1206" t="b">
        <v>0</v>
      </c>
      <c r="E1206" t="s">
        <v>110</v>
      </c>
      <c r="F1206">
        <v>6040</v>
      </c>
      <c r="G1206" t="s">
        <v>111</v>
      </c>
      <c r="H1206">
        <v>0</v>
      </c>
      <c r="J1206">
        <v>4.3299999999999998E-2</v>
      </c>
      <c r="K1206">
        <v>13336.289082225299</v>
      </c>
      <c r="L1206">
        <v>13326.032999999999</v>
      </c>
      <c r="M1206">
        <v>472.20236230271399</v>
      </c>
      <c r="N1206">
        <v>477.20568921632298</v>
      </c>
      <c r="O1206">
        <v>17.16</v>
      </c>
      <c r="P1206">
        <v>13326.032999999999</v>
      </c>
      <c r="Q1206">
        <v>1.00168744532386</v>
      </c>
      <c r="R1206">
        <v>477.20568921632298</v>
      </c>
      <c r="S1206">
        <v>4.7657268805000597E-2</v>
      </c>
      <c r="T1206">
        <v>4.5227679785357501E-2</v>
      </c>
      <c r="U1206">
        <v>9.7573926920043297E-2</v>
      </c>
      <c r="V1206">
        <v>0.114095551695463</v>
      </c>
      <c r="W1206">
        <v>0.114095551695463</v>
      </c>
      <c r="X1206">
        <v>0</v>
      </c>
      <c r="Y1206">
        <v>0.11744163515461099</v>
      </c>
      <c r="Z1206">
        <v>0.11730198994934</v>
      </c>
      <c r="AA1206">
        <v>0.10325855718230301</v>
      </c>
      <c r="AB1206" s="111">
        <v>0.97792041097202598</v>
      </c>
      <c r="AC1206">
        <v>1.6004302174379001E-3</v>
      </c>
      <c r="AD1206">
        <v>467.100302445605</v>
      </c>
      <c r="AE1206" s="111">
        <v>468.75600538439699</v>
      </c>
      <c r="AF1206">
        <v>468.75600538439699</v>
      </c>
      <c r="AG1206">
        <v>467.100302445605</v>
      </c>
      <c r="AH1206" s="95">
        <v>45818</v>
      </c>
      <c r="AI1206" s="96">
        <v>2.76137654373004E-6</v>
      </c>
      <c r="AJ1206">
        <v>472.20236230271399</v>
      </c>
      <c r="AK1206">
        <v>470.38992727444599</v>
      </c>
      <c r="AL1206">
        <v>477.44577618356197</v>
      </c>
      <c r="AM1206">
        <v>463.33407836532899</v>
      </c>
      <c r="AN1206">
        <v>0</v>
      </c>
      <c r="AO1206">
        <v>1.0058421516754E-3</v>
      </c>
      <c r="AP1206">
        <v>0.1716</v>
      </c>
      <c r="AQ1206">
        <v>0</v>
      </c>
      <c r="AR1206">
        <v>0</v>
      </c>
      <c r="AS1206">
        <v>0.979573733687093</v>
      </c>
      <c r="AT1206">
        <v>1.09322843347558</v>
      </c>
      <c r="AU1206">
        <v>0.979573733687093</v>
      </c>
      <c r="AV1206">
        <v>0.97792041097202598</v>
      </c>
    </row>
    <row r="1207" spans="1:48">
      <c r="A1207" s="95">
        <v>45819</v>
      </c>
      <c r="B1207" t="b">
        <v>0</v>
      </c>
      <c r="C1207" t="b">
        <v>0</v>
      </c>
      <c r="E1207" t="s">
        <v>104</v>
      </c>
      <c r="F1207">
        <v>6045.0249999999996</v>
      </c>
      <c r="H1207">
        <v>0</v>
      </c>
      <c r="J1207">
        <v>4.3299999999999998E-2</v>
      </c>
      <c r="K1207">
        <v>13299.8716476556</v>
      </c>
      <c r="L1207">
        <v>13339.689</v>
      </c>
      <c r="M1207">
        <v>472.623746142936</v>
      </c>
      <c r="O1207">
        <v>16.95</v>
      </c>
      <c r="P1207">
        <v>13339.689</v>
      </c>
      <c r="Q1207">
        <v>1.00083195364238</v>
      </c>
      <c r="R1207">
        <v>477.60270222763302</v>
      </c>
      <c r="T1207">
        <v>4.7657268805000597E-2</v>
      </c>
      <c r="U1207">
        <v>9.5045465918672106E-2</v>
      </c>
      <c r="V1207">
        <v>0.112558277768359</v>
      </c>
      <c r="W1207">
        <v>0.112558277768359</v>
      </c>
      <c r="X1207">
        <v>1.6568335401837E-3</v>
      </c>
      <c r="Z1207">
        <v>0.11744163515461099</v>
      </c>
      <c r="AA1207">
        <v>9.0983839134958305E-2</v>
      </c>
      <c r="AB1207" s="111">
        <v>0.98606287749435495</v>
      </c>
      <c r="AC1207">
        <v>8.5797326573339996E-4</v>
      </c>
      <c r="AD1207">
        <v>468.75600538439699</v>
      </c>
      <c r="AE1207" s="111">
        <v>469.158185505169</v>
      </c>
      <c r="AG1207">
        <v>468.75600538439699</v>
      </c>
      <c r="AI1207" s="96">
        <v>7.9563161352415199E-7</v>
      </c>
      <c r="AK1207">
        <v>472.20236230271399</v>
      </c>
      <c r="AL1207">
        <v>479.28539773725402</v>
      </c>
      <c r="AM1207">
        <v>465.119326868173</v>
      </c>
      <c r="AN1207">
        <v>1.0058421516754E-3</v>
      </c>
      <c r="AO1207">
        <v>8.4049823633150001E-4</v>
      </c>
      <c r="AP1207">
        <v>0.16949999999999901</v>
      </c>
      <c r="AQ1207">
        <v>2.214716694846E-3</v>
      </c>
      <c r="AR1207">
        <v>-5.5788315466230001E-4</v>
      </c>
      <c r="AS1207">
        <v>0.97830772186204296</v>
      </c>
      <c r="AT1207">
        <v>1.0925999711975001</v>
      </c>
      <c r="AU1207">
        <v>0.97830772186204296</v>
      </c>
      <c r="AV1207">
        <v>0.98606287749435495</v>
      </c>
    </row>
    <row r="1208" spans="1:48">
      <c r="A1208" s="95">
        <v>45819</v>
      </c>
      <c r="B1208" t="b">
        <v>0</v>
      </c>
      <c r="C1208" t="b">
        <v>0</v>
      </c>
      <c r="E1208" t="s">
        <v>105</v>
      </c>
      <c r="F1208">
        <v>6062.1750000000002</v>
      </c>
      <c r="H1208">
        <v>0</v>
      </c>
      <c r="J1208">
        <v>4.3299999999999998E-2</v>
      </c>
      <c r="K1208">
        <v>13299.8716476556</v>
      </c>
      <c r="L1208">
        <v>13376.244000000001</v>
      </c>
      <c r="M1208">
        <v>473.918885860231</v>
      </c>
      <c r="O1208">
        <v>16.95</v>
      </c>
      <c r="P1208">
        <v>13376.244000000001</v>
      </c>
      <c r="Q1208">
        <v>1.0028370436846801</v>
      </c>
      <c r="R1208">
        <v>478.95768195777498</v>
      </c>
      <c r="T1208">
        <v>4.7657268805000597E-2</v>
      </c>
      <c r="U1208">
        <v>9.6354755530598399E-2</v>
      </c>
      <c r="V1208">
        <v>0.112630339145084</v>
      </c>
      <c r="W1208">
        <v>0.112630339145084</v>
      </c>
      <c r="X1208">
        <v>5.3076529655653997E-3</v>
      </c>
      <c r="Z1208">
        <v>0.11744163515461099</v>
      </c>
      <c r="AA1208">
        <v>9.1401605111323503E-2</v>
      </c>
      <c r="AB1208" s="111">
        <v>0.99953011226474697</v>
      </c>
      <c r="AC1208">
        <v>2.7007798768363001E-3</v>
      </c>
      <c r="AD1208">
        <v>468.75600538439699</v>
      </c>
      <c r="AE1208" s="111">
        <v>470.425278491634</v>
      </c>
      <c r="AG1208">
        <v>468.75600538439699</v>
      </c>
      <c r="AI1208" s="96">
        <v>7.4888204569706302E-6</v>
      </c>
      <c r="AK1208">
        <v>472.20236230271399</v>
      </c>
      <c r="AL1208">
        <v>479.28539773725402</v>
      </c>
      <c r="AM1208">
        <v>465.119326868173</v>
      </c>
      <c r="AN1208">
        <v>8.4049823633150001E-4</v>
      </c>
      <c r="AO1208">
        <v>6.7515432098759996E-4</v>
      </c>
      <c r="AP1208">
        <v>0.16949999999999901</v>
      </c>
      <c r="AQ1208">
        <v>5.3179805771974998E-3</v>
      </c>
      <c r="AR1208" s="96">
        <v>-1.03276116321104E-5</v>
      </c>
      <c r="AS1208">
        <v>0.97830772186204296</v>
      </c>
      <c r="AT1208">
        <v>1.17220297397416</v>
      </c>
      <c r="AU1208">
        <v>0.97830772186204296</v>
      </c>
      <c r="AV1208">
        <v>0.99953011226474697</v>
      </c>
    </row>
    <row r="1209" spans="1:48">
      <c r="A1209" s="95">
        <v>45819</v>
      </c>
      <c r="B1209" t="b">
        <v>0</v>
      </c>
      <c r="C1209" t="b">
        <v>0</v>
      </c>
      <c r="E1209" t="s">
        <v>106</v>
      </c>
      <c r="F1209">
        <v>6052.4</v>
      </c>
      <c r="H1209">
        <v>0</v>
      </c>
      <c r="J1209">
        <v>4.3299999999999998E-2</v>
      </c>
      <c r="K1209">
        <v>13299.8716476556</v>
      </c>
      <c r="L1209">
        <v>13354.606</v>
      </c>
      <c r="M1209">
        <v>473.15225384811703</v>
      </c>
      <c r="O1209">
        <v>16.95</v>
      </c>
      <c r="P1209">
        <v>13354.606</v>
      </c>
      <c r="Q1209">
        <v>0.99838754242495398</v>
      </c>
      <c r="R1209">
        <v>478.18538301537598</v>
      </c>
      <c r="T1209">
        <v>4.7657268805000597E-2</v>
      </c>
      <c r="U1209">
        <v>9.4892530810470693E-2</v>
      </c>
      <c r="V1209">
        <v>0.11155146529556099</v>
      </c>
      <c r="W1209">
        <v>0.11155146529556099</v>
      </c>
      <c r="X1209">
        <v>3.8132589419389998E-4</v>
      </c>
      <c r="Z1209">
        <v>0.11744163515461099</v>
      </c>
      <c r="AA1209">
        <v>9.1449248135264102E-2</v>
      </c>
      <c r="AB1209" s="111">
        <v>1.0088795146741301</v>
      </c>
      <c r="AC1209">
        <v>-1.6178187657142999E-3</v>
      </c>
      <c r="AD1209">
        <v>468.75600538439699</v>
      </c>
      <c r="AE1209" s="111">
        <v>469.664215648224</v>
      </c>
      <c r="AG1209">
        <v>468.75600538439699</v>
      </c>
      <c r="AI1209" s="96">
        <v>2.6210111966782099E-6</v>
      </c>
      <c r="AK1209">
        <v>472.20236230271399</v>
      </c>
      <c r="AL1209">
        <v>479.28539773725402</v>
      </c>
      <c r="AM1209">
        <v>465.119326868173</v>
      </c>
      <c r="AN1209">
        <v>6.7515432098759996E-4</v>
      </c>
      <c r="AO1209">
        <v>5.0981040564370003E-4</v>
      </c>
      <c r="AP1209">
        <v>0.16949999999999901</v>
      </c>
      <c r="AQ1209">
        <v>3.8512725347000001E-4</v>
      </c>
      <c r="AR1209" s="96">
        <v>-3.8013592761343401E-6</v>
      </c>
      <c r="AS1209">
        <v>0.97830772186204296</v>
      </c>
      <c r="AT1209">
        <v>1.1697428855863401</v>
      </c>
      <c r="AU1209">
        <v>0.97830772186204296</v>
      </c>
      <c r="AV1209">
        <v>1.0088795146741301</v>
      </c>
    </row>
    <row r="1210" spans="1:48">
      <c r="A1210" s="95">
        <v>45819</v>
      </c>
      <c r="B1210" t="b">
        <v>0</v>
      </c>
      <c r="C1210" t="b">
        <v>0</v>
      </c>
      <c r="E1210" t="s">
        <v>107</v>
      </c>
      <c r="F1210">
        <v>6047.6</v>
      </c>
      <c r="H1210">
        <v>0</v>
      </c>
      <c r="J1210">
        <v>4.3299999999999998E-2</v>
      </c>
      <c r="K1210">
        <v>13299.8716476556</v>
      </c>
      <c r="L1210">
        <v>13343.97</v>
      </c>
      <c r="M1210">
        <v>472.77542151237299</v>
      </c>
      <c r="O1210">
        <v>16.95</v>
      </c>
      <c r="P1210">
        <v>13343.97</v>
      </c>
      <c r="Q1210">
        <v>0.99920692617804496</v>
      </c>
      <c r="R1210">
        <v>477.80614670606502</v>
      </c>
      <c r="T1210">
        <v>4.7657268805000597E-2</v>
      </c>
      <c r="U1210">
        <v>9.2366144475161296E-2</v>
      </c>
      <c r="V1210">
        <v>0.110018232217222</v>
      </c>
      <c r="W1210">
        <v>0.110018232217222</v>
      </c>
      <c r="X1210" s="96">
        <v>6.8399609370884699E-6</v>
      </c>
      <c r="Z1210">
        <v>0.11744163515461099</v>
      </c>
      <c r="AA1210">
        <v>9.0988802465356899E-2</v>
      </c>
      <c r="AB1210" s="111">
        <v>1.00855141361026</v>
      </c>
      <c r="AC1210">
        <v>-8.035340529041E-4</v>
      </c>
      <c r="AD1210">
        <v>468.75600538439699</v>
      </c>
      <c r="AE1210" s="111">
        <v>469.28682445752003</v>
      </c>
      <c r="AG1210">
        <v>468.75600538439699</v>
      </c>
      <c r="AI1210" s="96">
        <v>6.34805232494478E-7</v>
      </c>
      <c r="AK1210">
        <v>472.20236230271399</v>
      </c>
      <c r="AL1210">
        <v>479.28539773725402</v>
      </c>
      <c r="AM1210">
        <v>465.119326868173</v>
      </c>
      <c r="AN1210">
        <v>5.0981040564370003E-4</v>
      </c>
      <c r="AO1210">
        <v>3.4446649029979998E-4</v>
      </c>
      <c r="AP1210">
        <v>0.16949999999999901</v>
      </c>
      <c r="AQ1210" s="96">
        <v>6.9443420279703099E-6</v>
      </c>
      <c r="AR1210" s="96">
        <v>-1.04381090881844E-7</v>
      </c>
      <c r="AS1210">
        <v>0.97830772186204296</v>
      </c>
      <c r="AT1210">
        <v>1.1694612856842099</v>
      </c>
      <c r="AU1210">
        <v>0.97830772186204296</v>
      </c>
      <c r="AV1210">
        <v>1.00855141361026</v>
      </c>
    </row>
    <row r="1211" spans="1:48">
      <c r="A1211" s="95">
        <v>45819</v>
      </c>
      <c r="B1211" t="b">
        <v>0</v>
      </c>
      <c r="C1211" t="b">
        <v>0</v>
      </c>
      <c r="E1211" t="s">
        <v>108</v>
      </c>
      <c r="F1211">
        <v>6046.5</v>
      </c>
      <c r="H1211">
        <v>0</v>
      </c>
      <c r="J1211">
        <v>4.3299999999999998E-2</v>
      </c>
      <c r="K1211">
        <v>13299.8716476556</v>
      </c>
      <c r="L1211">
        <v>13341.898999999999</v>
      </c>
      <c r="M1211">
        <v>472.70204620517802</v>
      </c>
      <c r="O1211">
        <v>16.95</v>
      </c>
      <c r="P1211">
        <v>13341.898999999999</v>
      </c>
      <c r="Q1211">
        <v>0.99981810966333695</v>
      </c>
      <c r="R1211">
        <v>477.719238385182</v>
      </c>
      <c r="T1211">
        <v>4.7657268805000597E-2</v>
      </c>
      <c r="U1211">
        <v>8.9566534897656105E-2</v>
      </c>
      <c r="V1211">
        <v>0.108361275283821</v>
      </c>
      <c r="W1211">
        <v>0.108361275283821</v>
      </c>
      <c r="X1211" s="96">
        <v>5.4412792040943E-10</v>
      </c>
      <c r="Z1211">
        <v>0.11744163515461099</v>
      </c>
      <c r="AA1211">
        <v>9.0889013204945496E-2</v>
      </c>
      <c r="AB1211" s="111">
        <v>1.0226067602322599</v>
      </c>
      <c r="AC1211">
        <v>-1.5793391246779999E-4</v>
      </c>
      <c r="AD1211">
        <v>468.75600538439699</v>
      </c>
      <c r="AE1211" s="111">
        <v>469.21270815326397</v>
      </c>
      <c r="AG1211">
        <v>468.75600538439699</v>
      </c>
      <c r="AI1211" s="96">
        <v>2.40911477612569E-8</v>
      </c>
      <c r="AK1211">
        <v>472.20236230271399</v>
      </c>
      <c r="AL1211">
        <v>479.28539773725402</v>
      </c>
      <c r="AM1211">
        <v>465.119326868173</v>
      </c>
      <c r="AN1211">
        <v>3.4446649029979998E-4</v>
      </c>
      <c r="AO1211">
        <v>1.7912257495590001E-4</v>
      </c>
      <c r="AP1211">
        <v>0.16949999999999901</v>
      </c>
      <c r="AQ1211" s="96">
        <v>5.4463107348419002E-10</v>
      </c>
      <c r="AR1211" s="96">
        <v>-5.0315307476012004E-13</v>
      </c>
      <c r="AS1211">
        <v>0.97830772186204296</v>
      </c>
      <c r="AT1211">
        <v>1.1721738429209201</v>
      </c>
      <c r="AU1211">
        <v>0.97830772186204296</v>
      </c>
      <c r="AV1211">
        <v>1.0226067602322599</v>
      </c>
    </row>
    <row r="1212" spans="1:48">
      <c r="A1212" s="95">
        <v>45819</v>
      </c>
      <c r="B1212" t="b">
        <v>0</v>
      </c>
      <c r="C1212" t="b">
        <v>0</v>
      </c>
      <c r="E1212" t="s">
        <v>109</v>
      </c>
      <c r="F1212">
        <v>6032.45</v>
      </c>
      <c r="H1212">
        <v>0</v>
      </c>
      <c r="J1212">
        <v>4.3299999999999998E-2</v>
      </c>
      <c r="K1212">
        <v>13299.8716476556</v>
      </c>
      <c r="L1212">
        <v>13311.918</v>
      </c>
      <c r="M1212">
        <v>471.63982260063102</v>
      </c>
      <c r="O1212">
        <v>16.95</v>
      </c>
      <c r="P1212">
        <v>13311.918</v>
      </c>
      <c r="Q1212">
        <v>0.99767634168527197</v>
      </c>
      <c r="R1212">
        <v>476.60918210480202</v>
      </c>
      <c r="T1212">
        <v>4.7657268805000597E-2</v>
      </c>
      <c r="U1212">
        <v>8.9869279447101394E-2</v>
      </c>
      <c r="V1212">
        <v>0.10797095690181401</v>
      </c>
      <c r="W1212">
        <v>0.10797095690181401</v>
      </c>
      <c r="X1212">
        <v>0</v>
      </c>
      <c r="Z1212">
        <v>0.11744163515461099</v>
      </c>
      <c r="AA1212">
        <v>9.1283545882591299E-2</v>
      </c>
      <c r="AB1212" s="111">
        <v>1.0382434843024699</v>
      </c>
      <c r="AC1212">
        <v>-2.2994954194935002E-3</v>
      </c>
      <c r="AD1212">
        <v>468.75600538439699</v>
      </c>
      <c r="AE1212" s="111">
        <v>468.13375568009701</v>
      </c>
      <c r="AG1212">
        <v>468.75600538439699</v>
      </c>
      <c r="AI1212" s="96">
        <v>5.0609700036142997E-6</v>
      </c>
      <c r="AK1212">
        <v>472.20236230271399</v>
      </c>
      <c r="AL1212">
        <v>479.28539773725402</v>
      </c>
      <c r="AM1212">
        <v>465.119326868173</v>
      </c>
      <c r="AN1212">
        <v>1.7912257495590001E-4</v>
      </c>
      <c r="AO1212">
        <v>0</v>
      </c>
      <c r="AP1212">
        <v>0.16949999999999901</v>
      </c>
      <c r="AQ1212">
        <v>0</v>
      </c>
      <c r="AR1212">
        <v>0</v>
      </c>
      <c r="AS1212">
        <v>0.97830772186204296</v>
      </c>
      <c r="AT1212">
        <v>1.17275908753726</v>
      </c>
      <c r="AU1212">
        <v>0.97830772186204296</v>
      </c>
      <c r="AV1212">
        <v>1.0382434843024699</v>
      </c>
    </row>
    <row r="1213" spans="1:48">
      <c r="A1213" s="95">
        <v>45819</v>
      </c>
      <c r="B1213" t="b">
        <v>0</v>
      </c>
      <c r="C1213" t="b">
        <v>0</v>
      </c>
      <c r="E1213" t="s">
        <v>110</v>
      </c>
      <c r="F1213">
        <v>6024.9</v>
      </c>
      <c r="G1213" t="s">
        <v>111</v>
      </c>
      <c r="H1213">
        <v>0</v>
      </c>
      <c r="J1213">
        <v>4.3299999999999998E-2</v>
      </c>
      <c r="K1213">
        <v>13299.8716476556</v>
      </c>
      <c r="L1213">
        <v>13293.772000000001</v>
      </c>
      <c r="M1213">
        <v>470.99691177283597</v>
      </c>
      <c r="N1213">
        <v>476.01267499328202</v>
      </c>
      <c r="O1213">
        <v>16.95</v>
      </c>
      <c r="P1213">
        <v>13293.772000000001</v>
      </c>
      <c r="Q1213">
        <v>0.99874843554443005</v>
      </c>
      <c r="R1213">
        <v>476.01267499328202</v>
      </c>
      <c r="S1213">
        <v>4.6935958759593298E-2</v>
      </c>
      <c r="T1213">
        <v>4.7657268805000597E-2</v>
      </c>
      <c r="U1213">
        <v>8.8254365664280299E-2</v>
      </c>
      <c r="V1213">
        <v>0.10680104477553801</v>
      </c>
      <c r="W1213">
        <v>0.10680104477553801</v>
      </c>
      <c r="X1213">
        <v>0</v>
      </c>
      <c r="Y1213">
        <v>0.117298919017275</v>
      </c>
      <c r="Z1213">
        <v>0.11744163515461099</v>
      </c>
      <c r="AA1213">
        <v>9.1439896804061893E-2</v>
      </c>
      <c r="AB1213" s="111">
        <v>1.04199676693098</v>
      </c>
      <c r="AC1213">
        <v>-1.4156459351093E-3</v>
      </c>
      <c r="AD1213">
        <v>468.75600538439699</v>
      </c>
      <c r="AE1213" s="111">
        <v>467.47104403178099</v>
      </c>
      <c r="AF1213">
        <v>467.47104403178099</v>
      </c>
      <c r="AG1213">
        <v>468.75600538439699</v>
      </c>
      <c r="AH1213" s="95">
        <v>45819</v>
      </c>
      <c r="AI1213" s="96">
        <v>1.86068512626384E-6</v>
      </c>
      <c r="AJ1213">
        <v>470.99691177283597</v>
      </c>
      <c r="AK1213">
        <v>472.20236230271399</v>
      </c>
      <c r="AL1213">
        <v>479.28539773725402</v>
      </c>
      <c r="AM1213">
        <v>465.119326868173</v>
      </c>
      <c r="AN1213">
        <v>0</v>
      </c>
      <c r="AO1213">
        <v>1.0058421516754E-3</v>
      </c>
      <c r="AP1213">
        <v>0.16949999999999901</v>
      </c>
      <c r="AQ1213">
        <v>0</v>
      </c>
      <c r="AR1213">
        <v>0</v>
      </c>
      <c r="AS1213">
        <v>0.97830772186204296</v>
      </c>
      <c r="AT1213">
        <v>1.17043976519066</v>
      </c>
      <c r="AU1213">
        <v>0.97830772186204296</v>
      </c>
      <c r="AV1213">
        <v>1.04199676693098</v>
      </c>
    </row>
    <row r="1214" spans="1:48">
      <c r="A1214" s="95">
        <v>45820</v>
      </c>
      <c r="B1214" t="b">
        <v>0</v>
      </c>
      <c r="C1214" t="b">
        <v>0</v>
      </c>
      <c r="E1214" t="s">
        <v>104</v>
      </c>
      <c r="F1214">
        <v>6021.625</v>
      </c>
      <c r="H1214">
        <v>0</v>
      </c>
      <c r="J1214">
        <v>4.3299999999999998E-2</v>
      </c>
      <c r="K1214">
        <v>13350.847994694001</v>
      </c>
      <c r="L1214">
        <v>13288.714</v>
      </c>
      <c r="M1214">
        <v>470.75629990025101</v>
      </c>
      <c r="O1214">
        <v>17.260000000000002</v>
      </c>
      <c r="P1214">
        <v>13288.714</v>
      </c>
      <c r="Q1214">
        <v>0.99945642251323596</v>
      </c>
      <c r="R1214">
        <v>475.75392521974197</v>
      </c>
      <c r="T1214">
        <v>4.6935958759593298E-2</v>
      </c>
      <c r="U1214">
        <v>8.5727117810318595E-2</v>
      </c>
      <c r="V1214">
        <v>0.105252492115797</v>
      </c>
      <c r="W1214">
        <v>0.105252492115797</v>
      </c>
      <c r="X1214">
        <v>-6.934729837407E-4</v>
      </c>
      <c r="Z1214">
        <v>0.117298919017275</v>
      </c>
      <c r="AA1214">
        <v>9.1137858981535397E-2</v>
      </c>
      <c r="AB1214" s="111">
        <v>1.05480407279621</v>
      </c>
      <c r="AC1214">
        <v>-5.474805265157E-4</v>
      </c>
      <c r="AD1214">
        <v>467.47104403178099</v>
      </c>
      <c r="AE1214" s="111">
        <v>467.21511273846397</v>
      </c>
      <c r="AG1214">
        <v>467.47104403178099</v>
      </c>
      <c r="AI1214" s="96">
        <v>2.6110783057463499E-7</v>
      </c>
      <c r="AK1214">
        <v>470.99691177283597</v>
      </c>
      <c r="AL1214">
        <v>478.06186544942898</v>
      </c>
      <c r="AM1214">
        <v>463.93195809624399</v>
      </c>
      <c r="AN1214">
        <v>1.0058421516754E-3</v>
      </c>
      <c r="AO1214">
        <v>8.4049823633150001E-4</v>
      </c>
      <c r="AP1214">
        <v>0.1726</v>
      </c>
      <c r="AQ1214">
        <v>1.0524653214270001E-3</v>
      </c>
      <c r="AR1214">
        <v>-1.7459383051677E-3</v>
      </c>
      <c r="AS1214">
        <v>0.97960153920111404</v>
      </c>
      <c r="AT1214">
        <v>1.1695165747913601</v>
      </c>
      <c r="AU1214">
        <v>0.97960153920111404</v>
      </c>
      <c r="AV1214">
        <v>1.05480407279621</v>
      </c>
    </row>
    <row r="1215" spans="1:48">
      <c r="A1215" s="95">
        <v>45820</v>
      </c>
      <c r="B1215" t="b">
        <v>0</v>
      </c>
      <c r="C1215" t="b">
        <v>0</v>
      </c>
      <c r="E1215" t="s">
        <v>105</v>
      </c>
      <c r="F1215">
        <v>6043.3</v>
      </c>
      <c r="H1215">
        <v>0</v>
      </c>
      <c r="J1215">
        <v>4.3299999999999998E-2</v>
      </c>
      <c r="K1215">
        <v>13350.847994694001</v>
      </c>
      <c r="L1215">
        <v>13336.478999999999</v>
      </c>
      <c r="M1215">
        <v>472.44838798828903</v>
      </c>
      <c r="O1215">
        <v>17.260000000000002</v>
      </c>
      <c r="P1215">
        <v>13336.478999999999</v>
      </c>
      <c r="Q1215">
        <v>1.00359952670583</v>
      </c>
      <c r="R1215">
        <v>477.46641417897399</v>
      </c>
      <c r="T1215">
        <v>4.6935958759593298E-2</v>
      </c>
      <c r="U1215">
        <v>9.0943479019985896E-2</v>
      </c>
      <c r="V1215">
        <v>0.106897181766535</v>
      </c>
      <c r="W1215">
        <v>0.106897181766535</v>
      </c>
      <c r="X1215">
        <v>4.2261374328895996E-3</v>
      </c>
      <c r="Z1215">
        <v>0.117298919017275</v>
      </c>
      <c r="AA1215">
        <v>9.18795704848656E-2</v>
      </c>
      <c r="AB1215" s="111">
        <v>1.0703231319614399</v>
      </c>
      <c r="AC1215">
        <v>3.7898395362585E-3</v>
      </c>
      <c r="AD1215">
        <v>467.47104403178099</v>
      </c>
      <c r="AE1215" s="111">
        <v>468.98578304465701</v>
      </c>
      <c r="AG1215">
        <v>467.47104403178099</v>
      </c>
      <c r="AI1215" s="96">
        <v>1.28734502256068E-5</v>
      </c>
      <c r="AK1215">
        <v>470.99691177283597</v>
      </c>
      <c r="AL1215">
        <v>478.06186544942898</v>
      </c>
      <c r="AM1215">
        <v>463.93195809624399</v>
      </c>
      <c r="AN1215">
        <v>8.4049823633150001E-4</v>
      </c>
      <c r="AO1215">
        <v>6.7515432098759996E-4</v>
      </c>
      <c r="AP1215">
        <v>0.1726</v>
      </c>
      <c r="AQ1215">
        <v>4.2508522376344003E-3</v>
      </c>
      <c r="AR1215" s="96">
        <v>-2.4714804744752001E-5</v>
      </c>
      <c r="AS1215">
        <v>0.97960153920111404</v>
      </c>
      <c r="AT1215">
        <v>1.1712979135507</v>
      </c>
      <c r="AU1215">
        <v>0.97960153920111404</v>
      </c>
      <c r="AV1215">
        <v>1.0703231319614399</v>
      </c>
    </row>
    <row r="1216" spans="1:48">
      <c r="A1216" s="95">
        <v>45820</v>
      </c>
      <c r="B1216" t="b">
        <v>0</v>
      </c>
      <c r="C1216" t="b">
        <v>0</v>
      </c>
      <c r="E1216" t="s">
        <v>106</v>
      </c>
      <c r="F1216">
        <v>6033.8</v>
      </c>
      <c r="H1216">
        <v>0</v>
      </c>
      <c r="J1216">
        <v>4.3299999999999998E-2</v>
      </c>
      <c r="K1216">
        <v>13350.847994694001</v>
      </c>
      <c r="L1216">
        <v>13315.637000000001</v>
      </c>
      <c r="M1216">
        <v>471.71005448193699</v>
      </c>
      <c r="O1216">
        <v>17.260000000000002</v>
      </c>
      <c r="P1216">
        <v>13315.637000000001</v>
      </c>
      <c r="Q1216">
        <v>0.99842801118594104</v>
      </c>
      <c r="R1216">
        <v>476.715842316796</v>
      </c>
      <c r="T1216">
        <v>4.6935958759593298E-2</v>
      </c>
      <c r="U1216">
        <v>8.9629065737572497E-2</v>
      </c>
      <c r="V1216">
        <v>0.105894500618267</v>
      </c>
      <c r="W1216">
        <v>0.105894500618267</v>
      </c>
      <c r="X1216">
        <v>2.916899661814E-4</v>
      </c>
      <c r="Z1216">
        <v>0.117298919017275</v>
      </c>
      <c r="AA1216">
        <v>9.2052039860410398E-2</v>
      </c>
      <c r="AB1216" s="111">
        <v>1.0538554445164501</v>
      </c>
      <c r="AC1216">
        <v>-1.6743277452107E-3</v>
      </c>
      <c r="AD1216">
        <v>467.47104403178099</v>
      </c>
      <c r="AE1216" s="111">
        <v>468.20054713599598</v>
      </c>
      <c r="AG1216">
        <v>467.47104403178099</v>
      </c>
      <c r="AI1216" s="96">
        <v>2.4461076276170499E-6</v>
      </c>
      <c r="AK1216">
        <v>470.99691177283597</v>
      </c>
      <c r="AL1216">
        <v>478.06186544942898</v>
      </c>
      <c r="AM1216">
        <v>463.93195809624399</v>
      </c>
      <c r="AN1216">
        <v>6.7515432098759996E-4</v>
      </c>
      <c r="AO1216">
        <v>5.0981040564370003E-4</v>
      </c>
      <c r="AP1216">
        <v>0.1726</v>
      </c>
      <c r="AQ1216">
        <v>3.0153758388839997E-4</v>
      </c>
      <c r="AR1216" s="96">
        <v>-9.84761770705944E-6</v>
      </c>
      <c r="AS1216">
        <v>0.97960153920111404</v>
      </c>
      <c r="AT1216">
        <v>1.16690807025433</v>
      </c>
      <c r="AU1216">
        <v>0.97960153920111404</v>
      </c>
      <c r="AV1216">
        <v>1.0538554445164501</v>
      </c>
    </row>
    <row r="1217" spans="1:48">
      <c r="A1217" s="95">
        <v>45820</v>
      </c>
      <c r="B1217" t="b">
        <v>0</v>
      </c>
      <c r="C1217" t="b">
        <v>0</v>
      </c>
      <c r="E1217" t="s">
        <v>107</v>
      </c>
      <c r="F1217">
        <v>6042.05</v>
      </c>
      <c r="H1217">
        <v>0</v>
      </c>
      <c r="J1217">
        <v>4.3299999999999998E-2</v>
      </c>
      <c r="K1217">
        <v>13350.847994694001</v>
      </c>
      <c r="L1217">
        <v>13333.709000000001</v>
      </c>
      <c r="M1217">
        <v>472.35025998653299</v>
      </c>
      <c r="O1217">
        <v>17.260000000000002</v>
      </c>
      <c r="P1217">
        <v>13333.709000000001</v>
      </c>
      <c r="Q1217">
        <v>1.00136729755709</v>
      </c>
      <c r="R1217">
        <v>477.36765472342398</v>
      </c>
      <c r="T1217">
        <v>4.6935958759593298E-2</v>
      </c>
      <c r="U1217">
        <v>8.8011702550205503E-2</v>
      </c>
      <c r="V1217">
        <v>0.10475963996933201</v>
      </c>
      <c r="W1217">
        <v>0.10475963996933201</v>
      </c>
      <c r="X1217" s="96">
        <v>8.8253927121098897E-5</v>
      </c>
      <c r="Z1217">
        <v>0.117298919017275</v>
      </c>
      <c r="AA1217">
        <v>9.2166165587796903E-2</v>
      </c>
      <c r="AB1217" s="111">
        <v>1.06383406456797</v>
      </c>
      <c r="AC1217">
        <v>1.4292961294350001E-3</v>
      </c>
      <c r="AD1217">
        <v>467.47104403178099</v>
      </c>
      <c r="AE1217" s="111">
        <v>468.86974436581698</v>
      </c>
      <c r="AG1217">
        <v>467.47104403178099</v>
      </c>
      <c r="AI1217" s="96">
        <v>1.83949854776232E-6</v>
      </c>
      <c r="AK1217">
        <v>470.99691177283597</v>
      </c>
      <c r="AL1217">
        <v>478.06186544942898</v>
      </c>
      <c r="AM1217">
        <v>463.93195809624399</v>
      </c>
      <c r="AN1217">
        <v>5.0981040564370003E-4</v>
      </c>
      <c r="AO1217">
        <v>3.4446649029979998E-4</v>
      </c>
      <c r="AP1217">
        <v>0.1726</v>
      </c>
      <c r="AQ1217" s="96">
        <v>8.82637410784124E-5</v>
      </c>
      <c r="AR1217" s="96">
        <v>-9.8139573134758896E-9</v>
      </c>
      <c r="AS1217">
        <v>0.97960153920111404</v>
      </c>
      <c r="AT1217">
        <v>1.16587982330284</v>
      </c>
      <c r="AU1217">
        <v>0.97960153920111404</v>
      </c>
      <c r="AV1217">
        <v>1.06383406456797</v>
      </c>
    </row>
    <row r="1218" spans="1:48">
      <c r="A1218" s="95">
        <v>45820</v>
      </c>
      <c r="B1218" t="b">
        <v>0</v>
      </c>
      <c r="C1218" t="b">
        <v>0</v>
      </c>
      <c r="E1218" t="s">
        <v>108</v>
      </c>
      <c r="F1218">
        <v>6046.55</v>
      </c>
      <c r="H1218">
        <v>0</v>
      </c>
      <c r="J1218">
        <v>4.3299999999999998E-2</v>
      </c>
      <c r="K1218">
        <v>13350.847994694001</v>
      </c>
      <c r="L1218">
        <v>13342.885</v>
      </c>
      <c r="M1218">
        <v>472.67532227682602</v>
      </c>
      <c r="O1218">
        <v>17.260000000000002</v>
      </c>
      <c r="P1218">
        <v>13342.885</v>
      </c>
      <c r="Q1218">
        <v>1.00074478033117</v>
      </c>
      <c r="R1218">
        <v>477.72318876340302</v>
      </c>
      <c r="T1218">
        <v>4.6935958759593298E-2</v>
      </c>
      <c r="U1218">
        <v>8.5623517570139598E-2</v>
      </c>
      <c r="V1218">
        <v>0.10329757975253601</v>
      </c>
      <c r="W1218">
        <v>0.10329757975253601</v>
      </c>
      <c r="X1218" s="96">
        <v>4.6910078420569001E-7</v>
      </c>
      <c r="Z1218">
        <v>0.117298919017275</v>
      </c>
      <c r="AA1218">
        <v>9.2187778128970194E-2</v>
      </c>
      <c r="AB1218" s="111">
        <v>1.07535857359863</v>
      </c>
      <c r="AC1218">
        <v>7.3095752513389998E-4</v>
      </c>
      <c r="AD1218">
        <v>467.47104403178099</v>
      </c>
      <c r="AE1218" s="111">
        <v>469.21246823376902</v>
      </c>
      <c r="AG1218">
        <v>467.47104403178099</v>
      </c>
      <c r="AI1218" s="96">
        <v>4.73266840942112E-7</v>
      </c>
      <c r="AK1218">
        <v>470.99691177283597</v>
      </c>
      <c r="AL1218">
        <v>478.06186544942898</v>
      </c>
      <c r="AM1218">
        <v>463.93195809624399</v>
      </c>
      <c r="AN1218">
        <v>3.4446649029979998E-4</v>
      </c>
      <c r="AO1218">
        <v>1.7912257495590001E-4</v>
      </c>
      <c r="AP1218">
        <v>0.1726</v>
      </c>
      <c r="AQ1218" s="96">
        <v>4.6910078453875702E-7</v>
      </c>
      <c r="AR1218" s="96">
        <v>-3.3306690738754598E-16</v>
      </c>
      <c r="AS1218">
        <v>0.97960153920111404</v>
      </c>
      <c r="AT1218">
        <v>1.1651978558012801</v>
      </c>
      <c r="AU1218">
        <v>0.97960153920111404</v>
      </c>
      <c r="AV1218">
        <v>1.07535857359863</v>
      </c>
    </row>
    <row r="1219" spans="1:48">
      <c r="A1219" s="95">
        <v>45820</v>
      </c>
      <c r="B1219" t="b">
        <v>0</v>
      </c>
      <c r="C1219" t="b">
        <v>0</v>
      </c>
      <c r="E1219" t="s">
        <v>109</v>
      </c>
      <c r="F1219">
        <v>6043.6</v>
      </c>
      <c r="H1219">
        <v>0</v>
      </c>
      <c r="J1219">
        <v>4.3299999999999998E-2</v>
      </c>
      <c r="K1219">
        <v>13350.847994694001</v>
      </c>
      <c r="L1219">
        <v>13336.235000000001</v>
      </c>
      <c r="M1219">
        <v>472.43974422206901</v>
      </c>
      <c r="O1219">
        <v>17.260000000000002</v>
      </c>
      <c r="P1219">
        <v>13336.235000000001</v>
      </c>
      <c r="Q1219">
        <v>0.99951211848078603</v>
      </c>
      <c r="R1219">
        <v>477.49011644830603</v>
      </c>
      <c r="T1219">
        <v>4.6935958759593298E-2</v>
      </c>
      <c r="U1219">
        <v>8.3173354199959401E-2</v>
      </c>
      <c r="V1219">
        <v>0.10180093285415499</v>
      </c>
      <c r="W1219">
        <v>0.10180093285415499</v>
      </c>
      <c r="X1219">
        <v>0</v>
      </c>
      <c r="Z1219">
        <v>0.117298919017275</v>
      </c>
      <c r="AA1219">
        <v>9.2170244394954706E-2</v>
      </c>
      <c r="AB1219" s="111">
        <v>1.0905790559469599</v>
      </c>
      <c r="AC1219">
        <v>-5.3747319481439997E-4</v>
      </c>
      <c r="AD1219">
        <v>467.47104403178099</v>
      </c>
      <c r="AE1219" s="111">
        <v>468.96027910942098</v>
      </c>
      <c r="AG1219">
        <v>467.47104403178099</v>
      </c>
      <c r="AI1219" s="96">
        <v>2.4851940148287797E-7</v>
      </c>
      <c r="AK1219">
        <v>470.99691177283597</v>
      </c>
      <c r="AL1219">
        <v>478.06186544942898</v>
      </c>
      <c r="AM1219">
        <v>463.93195809624399</v>
      </c>
      <c r="AN1219">
        <v>1.7912257495590001E-4</v>
      </c>
      <c r="AO1219">
        <v>0</v>
      </c>
      <c r="AP1219">
        <v>0.1726</v>
      </c>
      <c r="AQ1219">
        <v>0</v>
      </c>
      <c r="AR1219">
        <v>0</v>
      </c>
      <c r="AS1219">
        <v>0.97960153920111404</v>
      </c>
      <c r="AT1219">
        <v>1.16506856816132</v>
      </c>
      <c r="AU1219">
        <v>0.97960153920111404</v>
      </c>
      <c r="AV1219">
        <v>1.0905790559469599</v>
      </c>
    </row>
    <row r="1220" spans="1:48">
      <c r="A1220" s="95">
        <v>45820</v>
      </c>
      <c r="B1220" t="b">
        <v>0</v>
      </c>
      <c r="C1220" t="b">
        <v>0</v>
      </c>
      <c r="E1220" t="s">
        <v>110</v>
      </c>
      <c r="F1220">
        <v>6043.35</v>
      </c>
      <c r="H1220">
        <v>0</v>
      </c>
      <c r="J1220">
        <v>4.3299999999999998E-2</v>
      </c>
      <c r="K1220">
        <v>13350.847994694001</v>
      </c>
      <c r="L1220">
        <v>13335.569</v>
      </c>
      <c r="M1220">
        <v>472.41615099132201</v>
      </c>
      <c r="N1220">
        <v>477.47036455719598</v>
      </c>
      <c r="O1220">
        <v>17.260000000000002</v>
      </c>
      <c r="P1220">
        <v>13335.569</v>
      </c>
      <c r="Q1220">
        <v>0.99995863392679796</v>
      </c>
      <c r="R1220">
        <v>477.47036455719598</v>
      </c>
      <c r="S1220">
        <v>4.5359348261082497E-2</v>
      </c>
      <c r="T1220">
        <v>4.6935958759593298E-2</v>
      </c>
      <c r="U1220">
        <v>8.0641195472829594E-2</v>
      </c>
      <c r="V1220">
        <v>0.10026294937189199</v>
      </c>
      <c r="W1220">
        <v>0.10026294937189199</v>
      </c>
      <c r="X1220">
        <v>0</v>
      </c>
      <c r="Y1220">
        <v>0.11720214378627899</v>
      </c>
      <c r="Z1220">
        <v>0.117298919017275</v>
      </c>
      <c r="AA1220">
        <v>9.2166723452010005E-2</v>
      </c>
      <c r="AB1220" s="111">
        <v>1.10661242338046</v>
      </c>
      <c r="AC1220" s="96">
        <v>-5.6065908170976897E-5</v>
      </c>
      <c r="AD1220">
        <v>467.47104403178099</v>
      </c>
      <c r="AE1220" s="111">
        <v>468.93398642547601</v>
      </c>
      <c r="AF1220">
        <v>468.93398642547601</v>
      </c>
      <c r="AG1220">
        <v>467.47104403178099</v>
      </c>
      <c r="AH1220" s="95">
        <v>45820</v>
      </c>
      <c r="AI1220" s="96">
        <v>2.4940414543188198E-9</v>
      </c>
      <c r="AJ1220">
        <v>472.41615099132201</v>
      </c>
      <c r="AK1220">
        <v>470.99691177283597</v>
      </c>
      <c r="AL1220">
        <v>478.06186544942898</v>
      </c>
      <c r="AM1220">
        <v>463.93195809624399</v>
      </c>
      <c r="AN1220">
        <v>0</v>
      </c>
      <c r="AO1220">
        <v>1.0058421516754E-3</v>
      </c>
      <c r="AP1220">
        <v>0.1726</v>
      </c>
      <c r="AQ1220">
        <v>0</v>
      </c>
      <c r="AR1220">
        <v>0</v>
      </c>
      <c r="AS1220">
        <v>0.97960153920111404</v>
      </c>
      <c r="AT1220">
        <v>1.1651734595279</v>
      </c>
      <c r="AU1220">
        <v>0.97960153920111404</v>
      </c>
      <c r="AV1220">
        <v>1.10661242338046</v>
      </c>
    </row>
    <row r="1221" spans="1:48">
      <c r="A1221" s="95">
        <v>45821</v>
      </c>
      <c r="B1221" t="b">
        <v>1</v>
      </c>
      <c r="C1221" t="b">
        <v>0</v>
      </c>
      <c r="E1221" t="s">
        <v>104</v>
      </c>
      <c r="F1221">
        <v>6001.4750000000004</v>
      </c>
      <c r="H1221">
        <v>0</v>
      </c>
      <c r="J1221">
        <v>4.3299999999999998E-2</v>
      </c>
      <c r="K1221">
        <v>13202.257055492801</v>
      </c>
      <c r="L1221">
        <v>13251.216</v>
      </c>
      <c r="M1221">
        <v>469.36839949382602</v>
      </c>
      <c r="O1221">
        <v>18.02</v>
      </c>
      <c r="P1221">
        <v>13251.216</v>
      </c>
      <c r="Q1221">
        <v>0.99307089610894606</v>
      </c>
      <c r="R1221">
        <v>474.16192279628001</v>
      </c>
      <c r="T1221">
        <v>4.5359348261082497E-2</v>
      </c>
      <c r="U1221">
        <v>0.10269638811333801</v>
      </c>
      <c r="V1221">
        <v>0.109398090388205</v>
      </c>
      <c r="W1221">
        <v>0.109398090388205</v>
      </c>
      <c r="X1221">
        <v>-4.8768698602252997E-2</v>
      </c>
      <c r="Z1221">
        <v>0.11720214378627899</v>
      </c>
      <c r="AA1221">
        <v>9.5525113421625896E-2</v>
      </c>
      <c r="AB1221" s="111">
        <v>1.12459145119625</v>
      </c>
      <c r="AC1221">
        <v>-7.1549000963557997E-3</v>
      </c>
      <c r="AD1221">
        <v>468.93398642547601</v>
      </c>
      <c r="AE1221" s="111">
        <v>465.57881060081598</v>
      </c>
      <c r="AG1221">
        <v>468.93398642547601</v>
      </c>
      <c r="AI1221" s="96">
        <v>4.1890833982195898E-5</v>
      </c>
      <c r="AK1221">
        <v>472.41615099132201</v>
      </c>
      <c r="AL1221">
        <v>479.50239325619202</v>
      </c>
      <c r="AM1221">
        <v>465.329908726452</v>
      </c>
      <c r="AN1221">
        <v>1.0058421516754E-3</v>
      </c>
      <c r="AO1221">
        <v>8.4049823633150001E-4</v>
      </c>
      <c r="AP1221">
        <v>0.1802</v>
      </c>
      <c r="AQ1221" s="96">
        <v>2.1925042739078299E-5</v>
      </c>
      <c r="AR1221">
        <v>-4.8790623644992002E-2</v>
      </c>
      <c r="AS1221">
        <v>0.98047700639437296</v>
      </c>
      <c r="AT1221">
        <v>1.16519451918242</v>
      </c>
      <c r="AU1221">
        <v>0.98047700639437296</v>
      </c>
      <c r="AV1221">
        <v>1.12459145119625</v>
      </c>
    </row>
    <row r="1222" spans="1:48">
      <c r="A1222" s="95">
        <v>45821</v>
      </c>
      <c r="B1222" t="b">
        <v>1</v>
      </c>
      <c r="C1222" t="b">
        <v>0</v>
      </c>
      <c r="E1222" t="s">
        <v>105</v>
      </c>
      <c r="F1222">
        <v>5991.8625000000002</v>
      </c>
      <c r="H1222">
        <v>0</v>
      </c>
      <c r="J1222">
        <v>4.3299999999999998E-2</v>
      </c>
      <c r="K1222">
        <v>13202.257055492801</v>
      </c>
      <c r="L1222">
        <v>13228.415999999999</v>
      </c>
      <c r="M1222">
        <v>468.56080572217002</v>
      </c>
      <c r="O1222">
        <v>18.02</v>
      </c>
      <c r="P1222">
        <v>13228.415999999999</v>
      </c>
      <c r="Q1222">
        <v>0.99839831041535598</v>
      </c>
      <c r="R1222">
        <v>473.40246258310299</v>
      </c>
      <c r="T1222">
        <v>4.5359348261082497E-2</v>
      </c>
      <c r="U1222">
        <v>0.101131743800028</v>
      </c>
      <c r="V1222">
        <v>0.108470461856529</v>
      </c>
      <c r="W1222">
        <v>0.108470461856529</v>
      </c>
      <c r="X1222">
        <v>-6.9423364880406305E-2</v>
      </c>
      <c r="Z1222">
        <v>0.11720214378627899</v>
      </c>
      <c r="AA1222">
        <v>9.5776225561144998E-2</v>
      </c>
      <c r="AB1222" s="111">
        <v>0.97914975086378697</v>
      </c>
      <c r="AC1222">
        <v>-1.9495126353631001E-3</v>
      </c>
      <c r="AD1222">
        <v>468.93398642547601</v>
      </c>
      <c r="AE1222" s="111">
        <v>464.67115882679201</v>
      </c>
      <c r="AG1222">
        <v>468.93398642547601</v>
      </c>
      <c r="AI1222" s="96">
        <v>2.96555518141248E-6</v>
      </c>
      <c r="AK1222">
        <v>472.41615099132201</v>
      </c>
      <c r="AL1222">
        <v>479.50239325619202</v>
      </c>
      <c r="AM1222">
        <v>465.329908726452</v>
      </c>
      <c r="AN1222">
        <v>8.4049823633150001E-4</v>
      </c>
      <c r="AO1222">
        <v>6.7515432098759996E-4</v>
      </c>
      <c r="AP1222">
        <v>0.1802</v>
      </c>
      <c r="AQ1222" s="96">
        <v>4.16367333471894E-7</v>
      </c>
      <c r="AR1222">
        <v>-6.9423781247739805E-2</v>
      </c>
      <c r="AS1222">
        <v>0.98047700639437296</v>
      </c>
      <c r="AT1222">
        <v>1.14455901004255</v>
      </c>
      <c r="AU1222">
        <v>0.98047700639437296</v>
      </c>
      <c r="AV1222">
        <v>0.97914975086378697</v>
      </c>
    </row>
    <row r="1223" spans="1:48">
      <c r="A1223" s="95">
        <v>45821</v>
      </c>
      <c r="B1223" t="b">
        <v>1</v>
      </c>
      <c r="C1223" t="b">
        <v>0</v>
      </c>
      <c r="E1223" t="s">
        <v>106</v>
      </c>
      <c r="F1223">
        <v>6025.125</v>
      </c>
      <c r="H1223">
        <v>0</v>
      </c>
      <c r="J1223">
        <v>4.3299999999999998E-2</v>
      </c>
      <c r="K1223">
        <v>13202.257055492801</v>
      </c>
      <c r="L1223">
        <v>13300.907999999999</v>
      </c>
      <c r="M1223">
        <v>471.12852886668099</v>
      </c>
      <c r="O1223">
        <v>18.02</v>
      </c>
      <c r="P1223">
        <v>13300.907999999999</v>
      </c>
      <c r="Q1223">
        <v>1.00555127892203</v>
      </c>
      <c r="R1223">
        <v>476.03045169528099</v>
      </c>
      <c r="T1223">
        <v>4.5359348261082497E-2</v>
      </c>
      <c r="U1223">
        <v>0.113026913068388</v>
      </c>
      <c r="V1223">
        <v>0.113988690173612</v>
      </c>
      <c r="W1223">
        <v>0.113988690173612</v>
      </c>
      <c r="X1223">
        <v>-1.1527521975512E-3</v>
      </c>
      <c r="Z1223">
        <v>0.11720214378627899</v>
      </c>
      <c r="AA1223">
        <v>9.7519135083342798E-2</v>
      </c>
      <c r="AB1223" s="111">
        <v>0.96673337643363599</v>
      </c>
      <c r="AC1223">
        <v>5.3645197462038998E-3</v>
      </c>
      <c r="AD1223">
        <v>468.93398642547601</v>
      </c>
      <c r="AE1223" s="111">
        <v>467.16389643381001</v>
      </c>
      <c r="AG1223">
        <v>468.93398642547601</v>
      </c>
      <c r="AI1223" s="96">
        <v>2.9866886337645499E-5</v>
      </c>
      <c r="AK1223">
        <v>472.41615099132201</v>
      </c>
      <c r="AL1223">
        <v>479.50239325619202</v>
      </c>
      <c r="AM1223">
        <v>465.329908726452</v>
      </c>
      <c r="AN1223">
        <v>6.7515432098759996E-4</v>
      </c>
      <c r="AO1223">
        <v>5.0981040564370003E-4</v>
      </c>
      <c r="AP1223">
        <v>0.1802</v>
      </c>
      <c r="AQ1223" s="96">
        <v>7.5218604632162197E-6</v>
      </c>
      <c r="AR1223">
        <v>-1.1602740580143999E-3</v>
      </c>
      <c r="AS1223">
        <v>0.98047700639437296</v>
      </c>
      <c r="AT1223">
        <v>1.1429711097953801</v>
      </c>
      <c r="AU1223">
        <v>0.98047700639437296</v>
      </c>
      <c r="AV1223">
        <v>0.96673337643363599</v>
      </c>
    </row>
    <row r="1224" spans="1:48">
      <c r="A1224" s="95">
        <v>45821</v>
      </c>
      <c r="B1224" t="b">
        <v>1</v>
      </c>
      <c r="C1224" t="b">
        <v>0</v>
      </c>
      <c r="E1224" t="s">
        <v>107</v>
      </c>
      <c r="F1224">
        <v>6017.875</v>
      </c>
      <c r="H1224">
        <v>0</v>
      </c>
      <c r="J1224">
        <v>4.3299999999999998E-2</v>
      </c>
      <c r="K1224">
        <v>13202.257055492801</v>
      </c>
      <c r="L1224">
        <v>13285.642</v>
      </c>
      <c r="M1224">
        <v>470.58779524746598</v>
      </c>
      <c r="O1224">
        <v>18.02</v>
      </c>
      <c r="P1224">
        <v>13285.642</v>
      </c>
      <c r="Q1224">
        <v>0.99879670546254196</v>
      </c>
      <c r="R1224">
        <v>475.457646853092</v>
      </c>
      <c r="T1224">
        <v>4.5359348261082497E-2</v>
      </c>
      <c r="U1224">
        <v>0.110218702397607</v>
      </c>
      <c r="V1224">
        <v>0.112576245164891</v>
      </c>
      <c r="W1224">
        <v>0.112576245164891</v>
      </c>
      <c r="X1224">
        <v>-3.8799551463080003E-4</v>
      </c>
      <c r="Z1224">
        <v>0.11720214378627899</v>
      </c>
      <c r="AA1224">
        <v>9.75931126431617E-2</v>
      </c>
      <c r="AB1224" s="111">
        <v>0.98917581703605395</v>
      </c>
      <c r="AC1224">
        <v>-1.1118039616851E-3</v>
      </c>
      <c r="AD1224">
        <v>468.93398642547601</v>
      </c>
      <c r="AE1224" s="111">
        <v>466.64450176299903</v>
      </c>
      <c r="AG1224">
        <v>468.93398642547601</v>
      </c>
      <c r="AI1224" s="96">
        <v>1.31882336649182E-6</v>
      </c>
      <c r="AK1224">
        <v>472.41615099132201</v>
      </c>
      <c r="AL1224">
        <v>479.50239325619202</v>
      </c>
      <c r="AM1224">
        <v>465.329908726452</v>
      </c>
      <c r="AN1224">
        <v>5.0981040564370003E-4</v>
      </c>
      <c r="AO1224">
        <v>3.4446649029979998E-4</v>
      </c>
      <c r="AP1224">
        <v>0.1802</v>
      </c>
      <c r="AQ1224" s="96">
        <v>1.01472697798344E-8</v>
      </c>
      <c r="AR1224">
        <v>-3.880056619006E-4</v>
      </c>
      <c r="AS1224">
        <v>0.98047700639437296</v>
      </c>
      <c r="AT1224">
        <v>1.1317723956626</v>
      </c>
      <c r="AU1224">
        <v>0.98047700639437296</v>
      </c>
      <c r="AV1224">
        <v>0.98917581703605395</v>
      </c>
    </row>
    <row r="1225" spans="1:48">
      <c r="A1225" s="95">
        <v>45821</v>
      </c>
      <c r="B1225" t="b">
        <v>1</v>
      </c>
      <c r="C1225" t="b">
        <v>0</v>
      </c>
      <c r="E1225" t="s">
        <v>108</v>
      </c>
      <c r="F1225">
        <v>6007.7749999999996</v>
      </c>
      <c r="H1225">
        <v>0</v>
      </c>
      <c r="J1225">
        <v>4.3299999999999998E-2</v>
      </c>
      <c r="K1225">
        <v>13202.257055492801</v>
      </c>
      <c r="L1225">
        <v>13263.06</v>
      </c>
      <c r="M1225">
        <v>469.78792320573302</v>
      </c>
      <c r="O1225">
        <v>18.02</v>
      </c>
      <c r="P1225">
        <v>13263.06</v>
      </c>
      <c r="Q1225">
        <v>0.99832166670128497</v>
      </c>
      <c r="R1225">
        <v>474.65967045225102</v>
      </c>
      <c r="T1225">
        <v>4.5359348261082497E-2</v>
      </c>
      <c r="U1225">
        <v>0.10828468729445399</v>
      </c>
      <c r="V1225">
        <v>0.11156325151694001</v>
      </c>
      <c r="W1225">
        <v>0.11156325151694001</v>
      </c>
      <c r="X1225" s="96">
        <v>-1.00466722852132E-6</v>
      </c>
      <c r="Z1225">
        <v>0.11720214378627899</v>
      </c>
      <c r="AA1225">
        <v>9.7765298391920497E-2</v>
      </c>
      <c r="AB1225" s="111">
        <v>1.0015865742386401</v>
      </c>
      <c r="AC1225">
        <v>-1.6825725687944001E-3</v>
      </c>
      <c r="AD1225">
        <v>468.93398642547601</v>
      </c>
      <c r="AE1225" s="111">
        <v>465.85933852495401</v>
      </c>
      <c r="AG1225">
        <v>468.93398642547601</v>
      </c>
      <c r="AI1225" s="96">
        <v>2.8939992983571599E-6</v>
      </c>
      <c r="AK1225">
        <v>472.41615099132201</v>
      </c>
      <c r="AL1225">
        <v>479.50239325619202</v>
      </c>
      <c r="AM1225">
        <v>465.329908726452</v>
      </c>
      <c r="AN1225">
        <v>0</v>
      </c>
      <c r="AO1225">
        <v>1.2400793650789999E-4</v>
      </c>
      <c r="AP1225">
        <v>0.1802</v>
      </c>
      <c r="AQ1225" s="96">
        <v>1.0051694471578401E-24</v>
      </c>
      <c r="AR1225" s="96">
        <v>-1.00466722852132E-6</v>
      </c>
      <c r="AS1225">
        <v>0.98047700639437296</v>
      </c>
      <c r="AT1225">
        <v>1.1312901233814501</v>
      </c>
      <c r="AU1225">
        <v>0.98047700639437296</v>
      </c>
      <c r="AV1225">
        <v>1.0015865742386401</v>
      </c>
    </row>
    <row r="1226" spans="1:48">
      <c r="A1226" s="95">
        <v>45821</v>
      </c>
      <c r="B1226" t="b">
        <v>1</v>
      </c>
      <c r="C1226" t="b">
        <v>0</v>
      </c>
      <c r="E1226" t="s">
        <v>109</v>
      </c>
      <c r="F1226">
        <v>5980.8104166700004</v>
      </c>
      <c r="H1226">
        <v>6033.0729166700003</v>
      </c>
      <c r="J1226">
        <v>4.3299999999999998E-2</v>
      </c>
      <c r="K1226">
        <v>13202.257055492801</v>
      </c>
      <c r="L1226">
        <v>13203.99416667</v>
      </c>
      <c r="M1226">
        <v>467.69576534981502</v>
      </c>
      <c r="O1226">
        <v>18.02</v>
      </c>
      <c r="P1226">
        <v>13203.99416667</v>
      </c>
      <c r="Q1226">
        <v>0.995311718842666</v>
      </c>
      <c r="R1226">
        <v>472.43433246312298</v>
      </c>
      <c r="T1226">
        <v>4.5359348261082497E-2</v>
      </c>
      <c r="U1226">
        <v>0.11458854571798301</v>
      </c>
      <c r="V1226">
        <v>0.11457406414667801</v>
      </c>
      <c r="W1226">
        <v>0.11458854571798301</v>
      </c>
      <c r="X1226">
        <v>0</v>
      </c>
      <c r="Z1226">
        <v>0.11720214378627899</v>
      </c>
      <c r="AA1226">
        <v>9.8996618311195106E-2</v>
      </c>
      <c r="AB1226" s="111">
        <v>1.01068097426536</v>
      </c>
      <c r="AC1226">
        <v>-4.4613842972032998E-3</v>
      </c>
      <c r="AD1226">
        <v>468.93398642547601</v>
      </c>
      <c r="AE1226" s="111">
        <v>463.78096098735301</v>
      </c>
      <c r="AG1226">
        <v>468.93398642547601</v>
      </c>
      <c r="AI1226" s="96">
        <v>1.9921539280537199E-5</v>
      </c>
      <c r="AK1226">
        <v>472.41615099132201</v>
      </c>
      <c r="AL1226">
        <v>479.50239325619202</v>
      </c>
      <c r="AM1226">
        <v>465.329908726452</v>
      </c>
      <c r="AN1226">
        <v>1.7912257495590001E-4</v>
      </c>
      <c r="AO1226">
        <v>0</v>
      </c>
      <c r="AP1226">
        <v>0.1802</v>
      </c>
      <c r="AQ1226">
        <v>0</v>
      </c>
      <c r="AR1226">
        <v>0</v>
      </c>
      <c r="AS1226">
        <v>0.98047700639437296</v>
      </c>
      <c r="AT1226">
        <v>1.13016540035594</v>
      </c>
      <c r="AU1226">
        <v>0.98047700639437296</v>
      </c>
      <c r="AV1226">
        <v>1.01068097426536</v>
      </c>
    </row>
    <row r="1227" spans="1:48">
      <c r="A1227" s="95">
        <v>45821</v>
      </c>
      <c r="B1227" t="b">
        <v>1</v>
      </c>
      <c r="C1227" t="b">
        <v>0</v>
      </c>
      <c r="E1227" t="s">
        <v>110</v>
      </c>
      <c r="F1227">
        <v>6024.95</v>
      </c>
      <c r="H1227">
        <v>6024.95</v>
      </c>
      <c r="J1227">
        <v>4.3299999999999998E-2</v>
      </c>
      <c r="K1227">
        <v>13202.257055492801</v>
      </c>
      <c r="L1227">
        <v>13186.856</v>
      </c>
      <c r="M1227">
        <v>467.08871812787299</v>
      </c>
      <c r="N1227">
        <v>471.79824787279102</v>
      </c>
      <c r="O1227">
        <v>18.02</v>
      </c>
      <c r="P1227">
        <v>13186.856</v>
      </c>
      <c r="Q1227">
        <v>0.99865360210589205</v>
      </c>
      <c r="R1227">
        <v>471.79824787279102</v>
      </c>
      <c r="S1227">
        <v>5.5179213334867902E-2</v>
      </c>
      <c r="T1227">
        <v>4.5359348261082497E-2</v>
      </c>
      <c r="U1227">
        <v>0.111898352228542</v>
      </c>
      <c r="V1227">
        <v>0.113237224202015</v>
      </c>
      <c r="W1227">
        <v>0.113237224202015</v>
      </c>
      <c r="X1227">
        <v>0</v>
      </c>
      <c r="Y1227">
        <v>0.104516159993222</v>
      </c>
      <c r="Z1227">
        <v>0.11720214378627899</v>
      </c>
      <c r="AA1227">
        <v>9.9106891858332796E-2</v>
      </c>
      <c r="AB1227" s="111">
        <v>0.98399761537123198</v>
      </c>
      <c r="AC1227">
        <v>-1.3144849550515E-3</v>
      </c>
      <c r="AD1227">
        <v>468.93398642547601</v>
      </c>
      <c r="AE1227" s="111">
        <v>463.17132789169602</v>
      </c>
      <c r="AF1227">
        <v>463.17132789169602</v>
      </c>
      <c r="AG1227">
        <v>468.93398642547601</v>
      </c>
      <c r="AH1227" s="95">
        <v>45821</v>
      </c>
      <c r="AI1227" s="96">
        <v>1.6868717903088901E-6</v>
      </c>
      <c r="AJ1227">
        <v>467.08871812787299</v>
      </c>
      <c r="AK1227">
        <v>472.41615099132201</v>
      </c>
      <c r="AL1227">
        <v>479.50239325619202</v>
      </c>
      <c r="AM1227">
        <v>465.329908726452</v>
      </c>
      <c r="AN1227">
        <v>0</v>
      </c>
      <c r="AO1227">
        <v>1.0058421516754E-3</v>
      </c>
      <c r="AP1227">
        <v>0.1802</v>
      </c>
      <c r="AQ1227">
        <v>0</v>
      </c>
      <c r="AR1227">
        <v>0</v>
      </c>
      <c r="AS1227">
        <v>0.98047700639437296</v>
      </c>
      <c r="AT1227">
        <v>1.12203129201492</v>
      </c>
      <c r="AU1227">
        <v>0.98047700639437296</v>
      </c>
      <c r="AV1227">
        <v>0.98399761537123198</v>
      </c>
    </row>
    <row r="1228" spans="1:48">
      <c r="A1228" s="95">
        <v>45824</v>
      </c>
      <c r="B1228" t="b">
        <v>0</v>
      </c>
      <c r="C1228" t="b">
        <v>0</v>
      </c>
      <c r="E1228" t="s">
        <v>104</v>
      </c>
      <c r="F1228">
        <v>6083.9875000000002</v>
      </c>
      <c r="H1228">
        <v>0</v>
      </c>
      <c r="J1228">
        <v>4.3299999999999998E-2</v>
      </c>
      <c r="K1228">
        <v>13328.428766315001</v>
      </c>
      <c r="L1228">
        <v>13314.985000000001</v>
      </c>
      <c r="M1228">
        <v>471.41236727891999</v>
      </c>
      <c r="O1228">
        <v>20.82</v>
      </c>
      <c r="P1228">
        <v>13314.985000000001</v>
      </c>
      <c r="Q1228">
        <v>1.00979883650486</v>
      </c>
      <c r="R1228">
        <v>476.42132176697902</v>
      </c>
      <c r="T1228">
        <v>5.5179213334867902E-2</v>
      </c>
      <c r="U1228">
        <v>0.144067939752518</v>
      </c>
      <c r="V1228">
        <v>0.13011837353006001</v>
      </c>
      <c r="W1228">
        <v>0.144067939752518</v>
      </c>
      <c r="X1228">
        <v>0.174323929704713</v>
      </c>
      <c r="Z1228">
        <v>0.104516159993222</v>
      </c>
      <c r="AA1228">
        <v>0.103650876786948</v>
      </c>
      <c r="AB1228" s="111">
        <v>1.1003878411138299</v>
      </c>
      <c r="AC1228">
        <v>9.0551576266463991E-3</v>
      </c>
      <c r="AD1228">
        <v>463.17132789169602</v>
      </c>
      <c r="AE1228" s="111">
        <v>467.365417273898</v>
      </c>
      <c r="AG1228">
        <v>463.17132789169602</v>
      </c>
      <c r="AI1228" s="96">
        <v>8.48980017664404E-5</v>
      </c>
      <c r="AK1228">
        <v>467.08871812787299</v>
      </c>
      <c r="AL1228">
        <v>474.09504889979098</v>
      </c>
      <c r="AM1228">
        <v>460.08238735595398</v>
      </c>
      <c r="AN1228">
        <v>1.0058421516754E-3</v>
      </c>
      <c r="AO1228">
        <v>8.4049823633150001E-4</v>
      </c>
      <c r="AP1228">
        <v>0.2082</v>
      </c>
      <c r="AQ1228">
        <v>0.17435141228106299</v>
      </c>
      <c r="AR1228" s="96">
        <v>-2.7482576349879801E-5</v>
      </c>
      <c r="AS1228">
        <v>1.0835205623772</v>
      </c>
      <c r="AT1228">
        <v>1.12129495709541</v>
      </c>
      <c r="AU1228">
        <v>1.0835205623772</v>
      </c>
      <c r="AV1228">
        <v>1.1003878411138299</v>
      </c>
    </row>
    <row r="1229" spans="1:48">
      <c r="A1229" s="95">
        <v>45824</v>
      </c>
      <c r="B1229" t="b">
        <v>0</v>
      </c>
      <c r="C1229" t="b">
        <v>0</v>
      </c>
      <c r="E1229" t="s">
        <v>105</v>
      </c>
      <c r="F1229">
        <v>6104.5124999999998</v>
      </c>
      <c r="H1229">
        <v>0</v>
      </c>
      <c r="J1229">
        <v>4.3299999999999998E-2</v>
      </c>
      <c r="K1229">
        <v>13328.428766315001</v>
      </c>
      <c r="L1229">
        <v>13359.254999999999</v>
      </c>
      <c r="M1229">
        <v>472.97973107988798</v>
      </c>
      <c r="O1229">
        <v>20.82</v>
      </c>
      <c r="P1229">
        <v>13359.254999999999</v>
      </c>
      <c r="Q1229">
        <v>1.0033736098241399</v>
      </c>
      <c r="R1229">
        <v>478.02858141852602</v>
      </c>
      <c r="T1229">
        <v>5.5179213334867902E-2</v>
      </c>
      <c r="U1229">
        <v>0.14379277865912701</v>
      </c>
      <c r="V1229">
        <v>0.13040678854695301</v>
      </c>
      <c r="W1229">
        <v>0.14379277865912701</v>
      </c>
      <c r="X1229">
        <v>0.33262749841084099</v>
      </c>
      <c r="Z1229">
        <v>0.104516159993222</v>
      </c>
      <c r="AA1229">
        <v>0.104368262669865</v>
      </c>
      <c r="AB1229" s="111">
        <v>1.0119370896695601</v>
      </c>
      <c r="AC1229">
        <v>3.6497523416838002E-3</v>
      </c>
      <c r="AD1229">
        <v>463.17132789169602</v>
      </c>
      <c r="AE1229" s="111">
        <v>469.071185300016</v>
      </c>
      <c r="AG1229">
        <v>463.17132789169602</v>
      </c>
      <c r="AI1229" s="96">
        <v>1.10178212948767E-5</v>
      </c>
      <c r="AK1229">
        <v>467.08871812787299</v>
      </c>
      <c r="AL1229">
        <v>474.09504889979098</v>
      </c>
      <c r="AM1229">
        <v>460.08238735595398</v>
      </c>
      <c r="AN1229">
        <v>8.4049823633150001E-4</v>
      </c>
      <c r="AO1229">
        <v>6.7515432098759996E-4</v>
      </c>
      <c r="AP1229">
        <v>0.2082</v>
      </c>
      <c r="AQ1229">
        <v>0.33262765676296102</v>
      </c>
      <c r="AR1229" s="96">
        <v>-1.5835212030523801E-7</v>
      </c>
      <c r="AS1229">
        <v>1.0835205623772</v>
      </c>
      <c r="AT1229">
        <v>1.0897874696566101</v>
      </c>
      <c r="AU1229">
        <v>1.0835205623772</v>
      </c>
      <c r="AV1229">
        <v>1.0119370896695601</v>
      </c>
    </row>
    <row r="1230" spans="1:48">
      <c r="A1230" s="95">
        <v>45824</v>
      </c>
      <c r="B1230" t="b">
        <v>0</v>
      </c>
      <c r="C1230" t="b">
        <v>0</v>
      </c>
      <c r="E1230" t="s">
        <v>106</v>
      </c>
      <c r="F1230">
        <v>6099.7</v>
      </c>
      <c r="H1230">
        <v>0</v>
      </c>
      <c r="J1230">
        <v>4.3299999999999998E-2</v>
      </c>
      <c r="K1230">
        <v>13328.428766315001</v>
      </c>
      <c r="L1230">
        <v>13348.651</v>
      </c>
      <c r="M1230">
        <v>472.60430018435</v>
      </c>
      <c r="O1230">
        <v>20.82</v>
      </c>
      <c r="P1230">
        <v>13348.651</v>
      </c>
      <c r="Q1230">
        <v>0.99921164875983104</v>
      </c>
      <c r="R1230">
        <v>477.651726993529</v>
      </c>
      <c r="T1230">
        <v>5.5179213334867902E-2</v>
      </c>
      <c r="U1230">
        <v>0.139651419097226</v>
      </c>
      <c r="V1230">
        <v>0.12856563036313201</v>
      </c>
      <c r="W1230">
        <v>0.139651419097226</v>
      </c>
      <c r="X1230">
        <v>0.25219696059124003</v>
      </c>
      <c r="Z1230">
        <v>0.104516159993222</v>
      </c>
      <c r="AA1230">
        <v>0.104042957363773</v>
      </c>
      <c r="AB1230" s="111">
        <v>1.15252289830532</v>
      </c>
      <c r="AC1230">
        <v>-8.1729056489669998E-4</v>
      </c>
      <c r="AD1230">
        <v>463.17132789169602</v>
      </c>
      <c r="AE1230" s="111">
        <v>468.68781784600498</v>
      </c>
      <c r="AG1230">
        <v>463.17132789169602</v>
      </c>
      <c r="AI1230" s="96">
        <v>6.30550387634443E-7</v>
      </c>
      <c r="AK1230">
        <v>467.08871812787299</v>
      </c>
      <c r="AL1230">
        <v>474.09504889979098</v>
      </c>
      <c r="AM1230">
        <v>460.08238735595398</v>
      </c>
      <c r="AN1230">
        <v>6.7515432098759996E-4</v>
      </c>
      <c r="AO1230">
        <v>5.0981040564370003E-4</v>
      </c>
      <c r="AP1230">
        <v>0.2082</v>
      </c>
      <c r="AQ1230">
        <v>0.25219696608989201</v>
      </c>
      <c r="AR1230" s="96">
        <v>-5.4986517561417201E-9</v>
      </c>
      <c r="AS1230">
        <v>1.0835205623772</v>
      </c>
      <c r="AT1230">
        <v>1.0845979888997701</v>
      </c>
      <c r="AU1230">
        <v>1.0835205623772</v>
      </c>
      <c r="AV1230">
        <v>1.15252289830532</v>
      </c>
    </row>
    <row r="1231" spans="1:48">
      <c r="A1231" s="95">
        <v>45824</v>
      </c>
      <c r="B1231" t="b">
        <v>0</v>
      </c>
      <c r="C1231" t="b">
        <v>0</v>
      </c>
      <c r="E1231" t="s">
        <v>107</v>
      </c>
      <c r="F1231">
        <v>6092.55</v>
      </c>
      <c r="H1231">
        <v>0</v>
      </c>
      <c r="J1231">
        <v>4.3299999999999998E-2</v>
      </c>
      <c r="K1231">
        <v>13328.428766315001</v>
      </c>
      <c r="L1231">
        <v>13333.168</v>
      </c>
      <c r="M1231">
        <v>472.05613000747201</v>
      </c>
      <c r="O1231">
        <v>20.82</v>
      </c>
      <c r="P1231">
        <v>13333.168</v>
      </c>
      <c r="Q1231">
        <v>0.99882781120382902</v>
      </c>
      <c r="R1231">
        <v>477.09182899067599</v>
      </c>
      <c r="T1231">
        <v>5.5179213334867902E-2</v>
      </c>
      <c r="U1231">
        <v>0.135922496169776</v>
      </c>
      <c r="V1231">
        <v>0.12690361023864699</v>
      </c>
      <c r="W1231">
        <v>0.135922496169776</v>
      </c>
      <c r="X1231">
        <v>0.13276190148978101</v>
      </c>
      <c r="Z1231">
        <v>0.104516159993222</v>
      </c>
      <c r="AA1231">
        <v>0.104127731341449</v>
      </c>
      <c r="AB1231" s="111">
        <v>1.11532043031574</v>
      </c>
      <c r="AC1231">
        <v>-1.3405228970787999E-3</v>
      </c>
      <c r="AD1231">
        <v>463.17132789169602</v>
      </c>
      <c r="AE1231" s="111">
        <v>468.0595310946</v>
      </c>
      <c r="AG1231">
        <v>463.17132789169602</v>
      </c>
      <c r="AI1231" s="96">
        <v>1.3469127031906099E-6</v>
      </c>
      <c r="AK1231">
        <v>467.08871812787299</v>
      </c>
      <c r="AL1231">
        <v>474.09504889979098</v>
      </c>
      <c r="AM1231">
        <v>460.08238735595398</v>
      </c>
      <c r="AN1231">
        <v>5.0981040564370003E-4</v>
      </c>
      <c r="AO1231">
        <v>3.4446649029979998E-4</v>
      </c>
      <c r="AP1231">
        <v>0.2082</v>
      </c>
      <c r="AQ1231">
        <v>0.13276190150435399</v>
      </c>
      <c r="AR1231" s="96">
        <v>-1.4573009465834701E-11</v>
      </c>
      <c r="AS1231">
        <v>1.0835205623772</v>
      </c>
      <c r="AT1231">
        <v>1.08695871384126</v>
      </c>
      <c r="AU1231">
        <v>1.0835205623772</v>
      </c>
      <c r="AV1231">
        <v>1.11532043031574</v>
      </c>
    </row>
    <row r="1232" spans="1:48">
      <c r="A1232" s="95">
        <v>45824</v>
      </c>
      <c r="B1232" t="b">
        <v>0</v>
      </c>
      <c r="C1232" t="b">
        <v>0</v>
      </c>
      <c r="E1232" t="s">
        <v>108</v>
      </c>
      <c r="F1232">
        <v>6093.9375</v>
      </c>
      <c r="H1232">
        <v>0</v>
      </c>
      <c r="J1232">
        <v>4.3299999999999998E-2</v>
      </c>
      <c r="K1232">
        <v>13328.428766315001</v>
      </c>
      <c r="L1232">
        <v>13336.297</v>
      </c>
      <c r="M1232">
        <v>472.16691115346799</v>
      </c>
      <c r="O1232">
        <v>20.82</v>
      </c>
      <c r="P1232">
        <v>13336.297</v>
      </c>
      <c r="Q1232">
        <v>1.00022773715439</v>
      </c>
      <c r="R1232">
        <v>477.20048052619399</v>
      </c>
      <c r="T1232">
        <v>5.5179213334867902E-2</v>
      </c>
      <c r="U1232">
        <v>0.131803858449421</v>
      </c>
      <c r="V1232">
        <v>0.12499721725051</v>
      </c>
      <c r="W1232">
        <v>0.131803858449421</v>
      </c>
      <c r="X1232">
        <v>7.1990527057912507E-2</v>
      </c>
      <c r="Z1232">
        <v>0.104516159993222</v>
      </c>
      <c r="AA1232">
        <v>0.104126227362837</v>
      </c>
      <c r="AB1232" s="111">
        <v>1.0359101771133199</v>
      </c>
      <c r="AC1232">
        <v>2.5380004225360002E-4</v>
      </c>
      <c r="AD1232">
        <v>463.17132789169602</v>
      </c>
      <c r="AE1232" s="111">
        <v>468.17832462336901</v>
      </c>
      <c r="AG1232">
        <v>463.17132789169602</v>
      </c>
      <c r="AI1232" s="96">
        <v>5.5060799638794402E-8</v>
      </c>
      <c r="AK1232">
        <v>467.08871812787299</v>
      </c>
      <c r="AL1232">
        <v>474.09504889979098</v>
      </c>
      <c r="AM1232">
        <v>460.08238735595398</v>
      </c>
      <c r="AN1232">
        <v>3.4446649029979998E-4</v>
      </c>
      <c r="AO1232">
        <v>1.7912257495590001E-4</v>
      </c>
      <c r="AP1232">
        <v>0.2082</v>
      </c>
      <c r="AQ1232">
        <v>7.1990527057912507E-2</v>
      </c>
      <c r="AR1232">
        <v>0</v>
      </c>
      <c r="AS1232">
        <v>1.0835205623772</v>
      </c>
      <c r="AT1232">
        <v>1.08634471706085</v>
      </c>
      <c r="AU1232">
        <v>1.0835205623772</v>
      </c>
      <c r="AV1232">
        <v>1.0359101771133199</v>
      </c>
    </row>
    <row r="1233" spans="1:48">
      <c r="A1233" s="95">
        <v>45824</v>
      </c>
      <c r="B1233" t="b">
        <v>0</v>
      </c>
      <c r="C1233" t="b">
        <v>0</v>
      </c>
      <c r="E1233" t="s">
        <v>109</v>
      </c>
      <c r="F1233">
        <v>6085.4750000000004</v>
      </c>
      <c r="H1233">
        <v>0</v>
      </c>
      <c r="J1233">
        <v>4.3299999999999998E-2</v>
      </c>
      <c r="K1233">
        <v>13328.428766315001</v>
      </c>
      <c r="L1233">
        <v>13317.297</v>
      </c>
      <c r="M1233">
        <v>471.49422282687198</v>
      </c>
      <c r="O1233">
        <v>20.82</v>
      </c>
      <c r="P1233">
        <v>13317.297</v>
      </c>
      <c r="Q1233">
        <v>0.99861132477975001</v>
      </c>
      <c r="R1233">
        <v>476.537804043797</v>
      </c>
      <c r="T1233">
        <v>5.5179213334867902E-2</v>
      </c>
      <c r="U1233">
        <v>0.12862757858871099</v>
      </c>
      <c r="V1233">
        <v>0.123544086623135</v>
      </c>
      <c r="W1233">
        <v>0.12862757858871099</v>
      </c>
      <c r="X1233">
        <v>0</v>
      </c>
      <c r="Z1233">
        <v>0.104516159993222</v>
      </c>
      <c r="AA1233">
        <v>0.10425266104414101</v>
      </c>
      <c r="AB1233" s="111">
        <v>1.0115576794868899</v>
      </c>
      <c r="AC1233">
        <v>-1.4782792089331001E-3</v>
      </c>
      <c r="AD1233">
        <v>463.17132789169602</v>
      </c>
      <c r="AE1233" s="111">
        <v>467.486226340006</v>
      </c>
      <c r="AG1233">
        <v>463.17132789169602</v>
      </c>
      <c r="AI1233" s="96">
        <v>2.03261807983081E-6</v>
      </c>
      <c r="AK1233">
        <v>467.08871812787299</v>
      </c>
      <c r="AL1233">
        <v>474.09504889979098</v>
      </c>
      <c r="AM1233">
        <v>460.08238735595398</v>
      </c>
      <c r="AN1233">
        <v>1.7912257495590001E-4</v>
      </c>
      <c r="AO1233">
        <v>0</v>
      </c>
      <c r="AP1233">
        <v>0.2082</v>
      </c>
      <c r="AQ1233">
        <v>0</v>
      </c>
      <c r="AR1233">
        <v>0</v>
      </c>
      <c r="AS1233">
        <v>1.0835205623772</v>
      </c>
      <c r="AT1233">
        <v>1.0863556173850299</v>
      </c>
      <c r="AU1233">
        <v>1.0835205623772</v>
      </c>
      <c r="AV1233">
        <v>1.0115576794868899</v>
      </c>
    </row>
    <row r="1234" spans="1:48">
      <c r="A1234" s="95">
        <v>45824</v>
      </c>
      <c r="B1234" t="b">
        <v>0</v>
      </c>
      <c r="C1234" t="b">
        <v>0</v>
      </c>
      <c r="E1234" t="s">
        <v>110</v>
      </c>
      <c r="F1234">
        <v>6087.0874999999996</v>
      </c>
      <c r="H1234">
        <v>0</v>
      </c>
      <c r="J1234">
        <v>4.3299999999999998E-2</v>
      </c>
      <c r="K1234">
        <v>13328.428766315001</v>
      </c>
      <c r="L1234">
        <v>13320.851000000001</v>
      </c>
      <c r="M1234">
        <v>471.62005094859398</v>
      </c>
      <c r="N1234">
        <v>476.66407474723701</v>
      </c>
      <c r="O1234">
        <v>20.82</v>
      </c>
      <c r="P1234">
        <v>13320.851000000001</v>
      </c>
      <c r="Q1234">
        <v>1.00026497520735</v>
      </c>
      <c r="R1234">
        <v>476.66407474723701</v>
      </c>
      <c r="S1234">
        <v>4.4094213714857403E-2</v>
      </c>
      <c r="T1234">
        <v>5.5179213334867902E-2</v>
      </c>
      <c r="U1234">
        <v>0.12473927473367</v>
      </c>
      <c r="V1234">
        <v>0.121692296643254</v>
      </c>
      <c r="W1234">
        <v>0.12473927473367</v>
      </c>
      <c r="X1234">
        <v>0</v>
      </c>
      <c r="Y1234">
        <v>0.10549085730216901</v>
      </c>
      <c r="Z1234">
        <v>0.104516159993222</v>
      </c>
      <c r="AA1234">
        <v>0.104254554674362</v>
      </c>
      <c r="AB1234" s="111">
        <v>0.96872588320895503</v>
      </c>
      <c r="AC1234">
        <v>2.6567220192559999E-4</v>
      </c>
      <c r="AD1234">
        <v>463.17132789169602</v>
      </c>
      <c r="AE1234" s="111">
        <v>467.61042443512702</v>
      </c>
      <c r="AF1234">
        <v>467.61042443512702</v>
      </c>
      <c r="AG1234">
        <v>463.17132789169602</v>
      </c>
      <c r="AH1234" s="95">
        <v>45824</v>
      </c>
      <c r="AI1234" s="96">
        <v>7.1201113971449199E-8</v>
      </c>
      <c r="AJ1234">
        <v>471.62005094859398</v>
      </c>
      <c r="AK1234">
        <v>467.08871812787299</v>
      </c>
      <c r="AL1234">
        <v>474.09504889979098</v>
      </c>
      <c r="AM1234">
        <v>460.08238735595398</v>
      </c>
      <c r="AN1234">
        <v>0</v>
      </c>
      <c r="AO1234">
        <v>1.0058421516754E-3</v>
      </c>
      <c r="AP1234">
        <v>0.2082</v>
      </c>
      <c r="AQ1234">
        <v>0</v>
      </c>
      <c r="AR1234">
        <v>0</v>
      </c>
      <c r="AS1234">
        <v>1.0835205623772</v>
      </c>
      <c r="AT1234">
        <v>1.08543833680364</v>
      </c>
      <c r="AU1234">
        <v>1.0835205623772</v>
      </c>
      <c r="AV1234">
        <v>0.96872588320895503</v>
      </c>
    </row>
    <row r="1235" spans="1:48">
      <c r="A1235" s="95">
        <v>45825</v>
      </c>
      <c r="B1235" t="b">
        <v>0</v>
      </c>
      <c r="C1235" t="b">
        <v>0</v>
      </c>
      <c r="E1235" t="s">
        <v>104</v>
      </c>
      <c r="F1235">
        <v>6065.9875000000002</v>
      </c>
      <c r="H1235">
        <v>0</v>
      </c>
      <c r="J1235">
        <v>4.3299999999999998E-2</v>
      </c>
      <c r="K1235">
        <v>13217.5166072346</v>
      </c>
      <c r="L1235">
        <v>13279.313</v>
      </c>
      <c r="M1235">
        <v>470.09164677217501</v>
      </c>
      <c r="O1235">
        <v>19.11</v>
      </c>
      <c r="P1235">
        <v>13279.313</v>
      </c>
      <c r="Q1235">
        <v>0.99653364601708105</v>
      </c>
      <c r="R1235">
        <v>475.01178833322302</v>
      </c>
      <c r="T1235">
        <v>4.4094213714857403E-2</v>
      </c>
      <c r="U1235">
        <v>0.125465091407161</v>
      </c>
      <c r="V1235">
        <v>0.12215704015993301</v>
      </c>
      <c r="W1235">
        <v>0.125465091407161</v>
      </c>
      <c r="X1235">
        <v>-1.54458069730261E-2</v>
      </c>
      <c r="Z1235">
        <v>0.10549085730216901</v>
      </c>
      <c r="AA1235">
        <v>0.10481782953485901</v>
      </c>
      <c r="AB1235" s="111">
        <v>0.99231593481584801</v>
      </c>
      <c r="AC1235">
        <v>-3.1556493735323998E-3</v>
      </c>
      <c r="AD1235">
        <v>467.61042443512702</v>
      </c>
      <c r="AE1235" s="111">
        <v>466.13480989220102</v>
      </c>
      <c r="AG1235">
        <v>467.61042443512702</v>
      </c>
      <c r="AI1235" s="96">
        <v>1.0536618484412201E-5</v>
      </c>
      <c r="AK1235">
        <v>471.62005094859398</v>
      </c>
      <c r="AL1235">
        <v>478.69435171282299</v>
      </c>
      <c r="AM1235">
        <v>464.54575018436498</v>
      </c>
      <c r="AN1235">
        <v>1.0058421516754E-3</v>
      </c>
      <c r="AO1235">
        <v>8.4049823633150001E-4</v>
      </c>
      <c r="AP1235">
        <v>0.19109999999999999</v>
      </c>
      <c r="AQ1235">
        <v>5.3682030922479998E-4</v>
      </c>
      <c r="AR1235">
        <v>-1.5982627282250899E-2</v>
      </c>
      <c r="AS1235">
        <v>1.0763545218747199</v>
      </c>
      <c r="AT1235">
        <v>1.0854245840968599</v>
      </c>
      <c r="AU1235">
        <v>1.0763545218747199</v>
      </c>
      <c r="AV1235">
        <v>0.99231593481584801</v>
      </c>
    </row>
    <row r="1236" spans="1:48">
      <c r="A1236" s="95">
        <v>45825</v>
      </c>
      <c r="B1236" t="b">
        <v>0</v>
      </c>
      <c r="C1236" t="b">
        <v>0</v>
      </c>
      <c r="E1236" t="s">
        <v>105</v>
      </c>
      <c r="F1236">
        <v>6071.9250000000002</v>
      </c>
      <c r="H1236">
        <v>0</v>
      </c>
      <c r="J1236">
        <v>4.3299999999999998E-2</v>
      </c>
      <c r="K1236">
        <v>13217.5166072346</v>
      </c>
      <c r="L1236">
        <v>13289.517</v>
      </c>
      <c r="M1236">
        <v>470.452871420142</v>
      </c>
      <c r="O1236">
        <v>19.11</v>
      </c>
      <c r="P1236">
        <v>13289.517</v>
      </c>
      <c r="Q1236">
        <v>1.00097881837046</v>
      </c>
      <c r="R1236">
        <v>475.47673859782998</v>
      </c>
      <c r="T1236">
        <v>4.4094213714857403E-2</v>
      </c>
      <c r="U1236">
        <v>0.121899327300038</v>
      </c>
      <c r="V1236">
        <v>0.120440422113457</v>
      </c>
      <c r="W1236">
        <v>0.121899327300038</v>
      </c>
      <c r="X1236">
        <v>-5.1925871336239004E-3</v>
      </c>
      <c r="Z1236">
        <v>0.10549085730216901</v>
      </c>
      <c r="AA1236">
        <v>0.10482442717450199</v>
      </c>
      <c r="AB1236" s="111">
        <v>0.96684387071157296</v>
      </c>
      <c r="AC1236">
        <v>7.5996150159739998E-4</v>
      </c>
      <c r="AD1236">
        <v>467.61042443512702</v>
      </c>
      <c r="AE1236" s="111">
        <v>466.48905440227401</v>
      </c>
      <c r="AG1236">
        <v>467.61042443512702</v>
      </c>
      <c r="AI1236" s="96">
        <v>5.9000551873381404E-7</v>
      </c>
      <c r="AK1236">
        <v>471.62005094859398</v>
      </c>
      <c r="AL1236">
        <v>478.69435171282299</v>
      </c>
      <c r="AM1236">
        <v>464.54575018436498</v>
      </c>
      <c r="AN1236">
        <v>8.4049823633150001E-4</v>
      </c>
      <c r="AO1236">
        <v>6.7515432098759996E-4</v>
      </c>
      <c r="AP1236">
        <v>0.19109999999999999</v>
      </c>
      <c r="AQ1236">
        <v>2.370683552488E-4</v>
      </c>
      <c r="AR1236">
        <v>-5.4296554888727004E-3</v>
      </c>
      <c r="AS1236">
        <v>1.0763545218747199</v>
      </c>
      <c r="AT1236">
        <v>1.08131484100435</v>
      </c>
      <c r="AU1236">
        <v>1.0763545218747199</v>
      </c>
      <c r="AV1236">
        <v>0.96684387071157296</v>
      </c>
    </row>
    <row r="1237" spans="1:48">
      <c r="A1237" s="95">
        <v>45825</v>
      </c>
      <c r="B1237" t="b">
        <v>0</v>
      </c>
      <c r="C1237" t="b">
        <v>0</v>
      </c>
      <c r="E1237" t="s">
        <v>106</v>
      </c>
      <c r="F1237">
        <v>6072.6</v>
      </c>
      <c r="H1237">
        <v>0</v>
      </c>
      <c r="J1237">
        <v>4.3299999999999998E-2</v>
      </c>
      <c r="K1237">
        <v>13217.5166072346</v>
      </c>
      <c r="L1237">
        <v>13291.78</v>
      </c>
      <c r="M1237">
        <v>470.53298229610698</v>
      </c>
      <c r="O1237">
        <v>19.11</v>
      </c>
      <c r="P1237">
        <v>13291.78</v>
      </c>
      <c r="Q1237">
        <v>1.0001111673810199</v>
      </c>
      <c r="R1237">
        <v>475.52959610159598</v>
      </c>
      <c r="T1237">
        <v>4.4094213714857403E-2</v>
      </c>
      <c r="U1237">
        <v>0.11819876369803201</v>
      </c>
      <c r="V1237">
        <v>0.118626526005605</v>
      </c>
      <c r="W1237">
        <v>0.118626526005605</v>
      </c>
      <c r="X1237">
        <v>-1.4547402360692999E-3</v>
      </c>
      <c r="Z1237">
        <v>0.10549085730216901</v>
      </c>
      <c r="AA1237">
        <v>0.10476425479592499</v>
      </c>
      <c r="AB1237" s="111">
        <v>1.00528005387441</v>
      </c>
      <c r="AC1237">
        <v>1.6079499717440001E-4</v>
      </c>
      <c r="AD1237">
        <v>467.61042443512702</v>
      </c>
      <c r="AE1237" s="111">
        <v>466.56406350845799</v>
      </c>
      <c r="AG1237">
        <v>467.61042443512702</v>
      </c>
      <c r="AI1237" s="96">
        <v>2.8991905834531699E-8</v>
      </c>
      <c r="AK1237">
        <v>471.62005094859398</v>
      </c>
      <c r="AL1237">
        <v>478.69435171282299</v>
      </c>
      <c r="AM1237">
        <v>464.54575018436498</v>
      </c>
      <c r="AN1237">
        <v>6.7515432098759996E-4</v>
      </c>
      <c r="AO1237">
        <v>5.0981040564370003E-4</v>
      </c>
      <c r="AP1237">
        <v>0.19109999999999999</v>
      </c>
      <c r="AQ1237" s="96">
        <v>3.3995185440985798E-5</v>
      </c>
      <c r="AR1237">
        <v>-1.4887354215101999E-3</v>
      </c>
      <c r="AS1237">
        <v>1.0763545218747199</v>
      </c>
      <c r="AT1237">
        <v>1.0812664795570901</v>
      </c>
      <c r="AU1237">
        <v>1.0763545218747199</v>
      </c>
      <c r="AV1237">
        <v>1.00528005387441</v>
      </c>
    </row>
    <row r="1238" spans="1:48">
      <c r="A1238" s="95">
        <v>45825</v>
      </c>
      <c r="B1238" t="b">
        <v>0</v>
      </c>
      <c r="C1238" t="b">
        <v>0</v>
      </c>
      <c r="E1238" t="s">
        <v>107</v>
      </c>
      <c r="F1238">
        <v>6069.35</v>
      </c>
      <c r="H1238">
        <v>0</v>
      </c>
      <c r="J1238">
        <v>4.3299999999999998E-2</v>
      </c>
      <c r="K1238">
        <v>13217.5166072346</v>
      </c>
      <c r="L1238">
        <v>13283.421</v>
      </c>
      <c r="M1238">
        <v>470.23707119924802</v>
      </c>
      <c r="O1238">
        <v>19.11</v>
      </c>
      <c r="P1238">
        <v>13283.421</v>
      </c>
      <c r="Q1238">
        <v>0.99946480914270597</v>
      </c>
      <c r="R1238">
        <v>475.27509700938998</v>
      </c>
      <c r="T1238">
        <v>4.4094213714857403E-2</v>
      </c>
      <c r="U1238">
        <v>0.114780558186206</v>
      </c>
      <c r="V1238">
        <v>0.116923171027316</v>
      </c>
      <c r="W1238">
        <v>0.116923171027316</v>
      </c>
      <c r="X1238">
        <v>-2.9601460146490001E-4</v>
      </c>
      <c r="Z1238">
        <v>0.10549085730216901</v>
      </c>
      <c r="AA1238">
        <v>0.104756153511818</v>
      </c>
      <c r="AB1238" s="111">
        <v>1.04344933788033</v>
      </c>
      <c r="AC1238">
        <v>-6.3602239451090005E-4</v>
      </c>
      <c r="AD1238">
        <v>467.61042443512702</v>
      </c>
      <c r="AE1238" s="111">
        <v>466.267318315593</v>
      </c>
      <c r="AG1238">
        <v>467.61042443512702</v>
      </c>
      <c r="AI1238" s="96">
        <v>3.9574510750550499E-7</v>
      </c>
      <c r="AK1238">
        <v>471.62005094859398</v>
      </c>
      <c r="AL1238">
        <v>478.69435171282299</v>
      </c>
      <c r="AM1238">
        <v>464.54575018436498</v>
      </c>
      <c r="AN1238">
        <v>5.0981040564370003E-4</v>
      </c>
      <c r="AO1238">
        <v>3.4446649029979998E-4</v>
      </c>
      <c r="AP1238">
        <v>0.19109999999999999</v>
      </c>
      <c r="AQ1238" s="96">
        <v>2.5302625980027002E-7</v>
      </c>
      <c r="AR1238">
        <v>-2.9626762772469998E-4</v>
      </c>
      <c r="AS1238">
        <v>1.0763545218747199</v>
      </c>
      <c r="AT1238">
        <v>1.0817073571824101</v>
      </c>
      <c r="AU1238">
        <v>1.0763545218747199</v>
      </c>
      <c r="AV1238">
        <v>1.04344933788033</v>
      </c>
    </row>
    <row r="1239" spans="1:48">
      <c r="A1239" s="95">
        <v>45825</v>
      </c>
      <c r="B1239" t="b">
        <v>0</v>
      </c>
      <c r="C1239" t="b">
        <v>0</v>
      </c>
      <c r="E1239" t="s">
        <v>108</v>
      </c>
      <c r="F1239">
        <v>6045.2</v>
      </c>
      <c r="H1239">
        <v>0</v>
      </c>
      <c r="J1239">
        <v>4.3299999999999998E-2</v>
      </c>
      <c r="K1239">
        <v>13217.5166072346</v>
      </c>
      <c r="L1239">
        <v>13231.145</v>
      </c>
      <c r="M1239">
        <v>468.38648518424401</v>
      </c>
      <c r="O1239">
        <v>19.11</v>
      </c>
      <c r="P1239">
        <v>13231.145</v>
      </c>
      <c r="Q1239">
        <v>0.99602099071564398</v>
      </c>
      <c r="R1239">
        <v>473.383972985767</v>
      </c>
      <c r="T1239">
        <v>4.4094213714857403E-2</v>
      </c>
      <c r="U1239">
        <v>0.118447399841956</v>
      </c>
      <c r="V1239">
        <v>0.118674931545833</v>
      </c>
      <c r="W1239">
        <v>0.118674931545833</v>
      </c>
      <c r="X1239">
        <v>-6.39670082832E-4</v>
      </c>
      <c r="Z1239">
        <v>0.10549085730216901</v>
      </c>
      <c r="AA1239">
        <v>0.105696229458283</v>
      </c>
      <c r="AB1239" s="111">
        <v>1.0586504704587101</v>
      </c>
      <c r="AC1239">
        <v>-4.1079440222065999E-3</v>
      </c>
      <c r="AD1239">
        <v>467.61042443512702</v>
      </c>
      <c r="AE1239" s="111">
        <v>464.35191827256801</v>
      </c>
      <c r="AG1239">
        <v>467.61042443512702</v>
      </c>
      <c r="AI1239" s="96">
        <v>1.55487961454606E-5</v>
      </c>
      <c r="AK1239">
        <v>471.62005094859398</v>
      </c>
      <c r="AL1239">
        <v>478.69435171282299</v>
      </c>
      <c r="AM1239">
        <v>464.54575018436498</v>
      </c>
      <c r="AN1239">
        <v>3.4446649029979998E-4</v>
      </c>
      <c r="AO1239">
        <v>1.7912257495590001E-4</v>
      </c>
      <c r="AP1239">
        <v>0.19109999999999999</v>
      </c>
      <c r="AQ1239" s="96">
        <v>8.6992902948597603E-18</v>
      </c>
      <c r="AR1239">
        <v>-6.39670082832E-4</v>
      </c>
      <c r="AS1239">
        <v>1.0763545218747199</v>
      </c>
      <c r="AT1239">
        <v>1.0817666815101901</v>
      </c>
      <c r="AU1239">
        <v>1.0763545218747199</v>
      </c>
      <c r="AV1239">
        <v>1.0586504704587101</v>
      </c>
    </row>
    <row r="1240" spans="1:48">
      <c r="A1240" s="95">
        <v>45825</v>
      </c>
      <c r="B1240" t="b">
        <v>0</v>
      </c>
      <c r="C1240" t="b">
        <v>0</v>
      </c>
      <c r="E1240" t="s">
        <v>109</v>
      </c>
      <c r="F1240">
        <v>6036.85</v>
      </c>
      <c r="H1240">
        <v>0</v>
      </c>
      <c r="J1240">
        <v>4.3299999999999998E-2</v>
      </c>
      <c r="K1240">
        <v>13217.5166072346</v>
      </c>
      <c r="L1240">
        <v>13212.339</v>
      </c>
      <c r="M1240">
        <v>467.72074716683301</v>
      </c>
      <c r="O1240">
        <v>19.11</v>
      </c>
      <c r="P1240">
        <v>13212.339</v>
      </c>
      <c r="Q1240">
        <v>0.998618738834116</v>
      </c>
      <c r="R1240">
        <v>472.73010608733</v>
      </c>
      <c r="T1240">
        <v>4.4094213714857403E-2</v>
      </c>
      <c r="U1240">
        <v>0.115767540376985</v>
      </c>
      <c r="V1240">
        <v>0.11733835361796199</v>
      </c>
      <c r="W1240">
        <v>0.11733835361796199</v>
      </c>
      <c r="X1240">
        <v>0</v>
      </c>
      <c r="Z1240">
        <v>0.10549085730216901</v>
      </c>
      <c r="AA1240">
        <v>0.105782328160963</v>
      </c>
      <c r="AB1240" s="111">
        <v>1.04154641267285</v>
      </c>
      <c r="AC1240">
        <v>-1.5064162152489001E-3</v>
      </c>
      <c r="AD1240">
        <v>467.61042443512702</v>
      </c>
      <c r="AE1240" s="111">
        <v>463.65241101330002</v>
      </c>
      <c r="AG1240">
        <v>467.61042443512702</v>
      </c>
      <c r="AI1240" s="96">
        <v>2.02309209538808E-6</v>
      </c>
      <c r="AK1240">
        <v>471.62005094859398</v>
      </c>
      <c r="AL1240">
        <v>478.69435171282299</v>
      </c>
      <c r="AM1240">
        <v>464.54575018436498</v>
      </c>
      <c r="AN1240">
        <v>1.7912257495590001E-4</v>
      </c>
      <c r="AO1240">
        <v>0</v>
      </c>
      <c r="AP1240">
        <v>0.19109999999999999</v>
      </c>
      <c r="AQ1240">
        <v>0</v>
      </c>
      <c r="AR1240">
        <v>0</v>
      </c>
      <c r="AS1240">
        <v>1.0763545218747199</v>
      </c>
      <c r="AT1240">
        <v>1.0748299932674701</v>
      </c>
      <c r="AU1240">
        <v>1.0748299932674701</v>
      </c>
      <c r="AV1240">
        <v>1.04154641267285</v>
      </c>
    </row>
    <row r="1241" spans="1:48">
      <c r="A1241" s="95">
        <v>45825</v>
      </c>
      <c r="B1241" t="b">
        <v>0</v>
      </c>
      <c r="C1241" t="b">
        <v>0</v>
      </c>
      <c r="E1241" t="s">
        <v>110</v>
      </c>
      <c r="F1241">
        <v>6041.8625000000002</v>
      </c>
      <c r="H1241">
        <v>0</v>
      </c>
      <c r="J1241">
        <v>4.3299999999999998E-2</v>
      </c>
      <c r="K1241">
        <v>13217.5166072346</v>
      </c>
      <c r="L1241">
        <v>13223.847</v>
      </c>
      <c r="M1241">
        <v>468.12813380430799</v>
      </c>
      <c r="N1241">
        <v>473.12262199492397</v>
      </c>
      <c r="O1241">
        <v>19.11</v>
      </c>
      <c r="P1241">
        <v>13223.847</v>
      </c>
      <c r="Q1241">
        <v>1.0008303171355899</v>
      </c>
      <c r="R1241">
        <v>473.12262199492397</v>
      </c>
      <c r="S1241">
        <v>4.7402630082174498E-2</v>
      </c>
      <c r="T1241">
        <v>4.4094213714857403E-2</v>
      </c>
      <c r="U1241">
        <v>0.11259760840352299</v>
      </c>
      <c r="V1241">
        <v>0.11573829643491799</v>
      </c>
      <c r="W1241">
        <v>0.11573829643491799</v>
      </c>
      <c r="X1241">
        <v>0</v>
      </c>
      <c r="Y1241">
        <v>0.105856796177489</v>
      </c>
      <c r="Z1241">
        <v>0.10549085730216901</v>
      </c>
      <c r="AA1241">
        <v>0.105824667473599</v>
      </c>
      <c r="AB1241" s="111">
        <v>1.0527825696331401</v>
      </c>
      <c r="AC1241">
        <v>9.0606746659740002E-4</v>
      </c>
      <c r="AD1241">
        <v>467.61042443512702</v>
      </c>
      <c r="AE1241" s="111">
        <v>464.07251137872902</v>
      </c>
      <c r="AF1241">
        <v>464.07251137872902</v>
      </c>
      <c r="AG1241">
        <v>467.61042443512702</v>
      </c>
      <c r="AH1241" s="95">
        <v>45825</v>
      </c>
      <c r="AI1241" s="96">
        <v>7.5798769418382799E-7</v>
      </c>
      <c r="AJ1241">
        <v>468.12813380430799</v>
      </c>
      <c r="AK1241">
        <v>471.62005094859398</v>
      </c>
      <c r="AL1241">
        <v>478.69435171282299</v>
      </c>
      <c r="AM1241">
        <v>464.54575018436498</v>
      </c>
      <c r="AN1241">
        <v>0</v>
      </c>
      <c r="AO1241">
        <v>1.0058421516754E-3</v>
      </c>
      <c r="AP1241">
        <v>0.19109999999999999</v>
      </c>
      <c r="AQ1241">
        <v>0</v>
      </c>
      <c r="AR1241">
        <v>0</v>
      </c>
      <c r="AS1241">
        <v>1.0763545218747199</v>
      </c>
      <c r="AT1241">
        <v>1.0741893342473099</v>
      </c>
      <c r="AU1241">
        <v>1.0741893342473099</v>
      </c>
      <c r="AV1241">
        <v>1.0527825696331401</v>
      </c>
    </row>
    <row r="1242" spans="1:48">
      <c r="A1242" s="95">
        <v>45826</v>
      </c>
      <c r="B1242" t="b">
        <v>0</v>
      </c>
      <c r="C1242" t="b">
        <v>0</v>
      </c>
      <c r="E1242" t="s">
        <v>104</v>
      </c>
      <c r="F1242">
        <v>6049.6875</v>
      </c>
      <c r="H1242">
        <v>0</v>
      </c>
      <c r="J1242">
        <v>4.3299999999999998E-2</v>
      </c>
      <c r="K1242">
        <v>13213.8766381572</v>
      </c>
      <c r="L1242">
        <v>13244.742</v>
      </c>
      <c r="M1242">
        <v>468.80618275471602</v>
      </c>
      <c r="O1242">
        <v>21.6</v>
      </c>
      <c r="P1242">
        <v>13244.742</v>
      </c>
      <c r="Q1242">
        <v>1.0012951304337001</v>
      </c>
      <c r="R1242">
        <v>473.73537750154298</v>
      </c>
      <c r="T1242">
        <v>4.7402630082174498E-2</v>
      </c>
      <c r="U1242">
        <v>0.11017827681169</v>
      </c>
      <c r="V1242">
        <v>0.114474254476075</v>
      </c>
      <c r="W1242">
        <v>0.114474254476075</v>
      </c>
      <c r="X1242">
        <v>1.1993151047487501E-2</v>
      </c>
      <c r="Z1242">
        <v>0.105856796177489</v>
      </c>
      <c r="AA1242">
        <v>0.105134289370163</v>
      </c>
      <c r="AB1242" s="111">
        <v>1.0667857580968001</v>
      </c>
      <c r="AC1242">
        <v>1.5095884161455001E-3</v>
      </c>
      <c r="AD1242">
        <v>464.07251137872902</v>
      </c>
      <c r="AE1242" s="111">
        <v>464.77306986615798</v>
      </c>
      <c r="AG1242">
        <v>464.07251137872902</v>
      </c>
      <c r="AI1242" s="96">
        <v>2.0949031376777698E-6</v>
      </c>
      <c r="AK1242">
        <v>468.12813380430799</v>
      </c>
      <c r="AL1242">
        <v>475.15005581137302</v>
      </c>
      <c r="AM1242">
        <v>461.10621179724399</v>
      </c>
      <c r="AN1242">
        <v>1.0058421516754E-3</v>
      </c>
      <c r="AO1242">
        <v>8.4049823633150001E-4</v>
      </c>
      <c r="AP1242">
        <v>0.216</v>
      </c>
      <c r="AQ1242">
        <v>1.6044497035897099E-2</v>
      </c>
      <c r="AR1242">
        <v>-4.0513459884096003E-3</v>
      </c>
      <c r="AS1242">
        <v>1.0736344895926699</v>
      </c>
      <c r="AT1242">
        <v>1.0738739564829101</v>
      </c>
      <c r="AU1242">
        <v>1.0736344895926699</v>
      </c>
      <c r="AV1242">
        <v>1.0667857580968001</v>
      </c>
    </row>
    <row r="1243" spans="1:48">
      <c r="A1243" s="95">
        <v>45826</v>
      </c>
      <c r="B1243" t="b">
        <v>0</v>
      </c>
      <c r="C1243" t="b">
        <v>0</v>
      </c>
      <c r="E1243" t="s">
        <v>105</v>
      </c>
      <c r="F1243">
        <v>6069.9250000000002</v>
      </c>
      <c r="H1243">
        <v>0</v>
      </c>
      <c r="J1243">
        <v>4.3299999999999998E-2</v>
      </c>
      <c r="K1243">
        <v>13213.8766381572</v>
      </c>
      <c r="L1243">
        <v>13289.1</v>
      </c>
      <c r="M1243">
        <v>470.37626276492898</v>
      </c>
      <c r="O1243">
        <v>21.6</v>
      </c>
      <c r="P1243">
        <v>13289.1</v>
      </c>
      <c r="Q1243">
        <v>1.0033452141122901</v>
      </c>
      <c r="R1243">
        <v>475.32012377185703</v>
      </c>
      <c r="T1243">
        <v>4.7402630082174498E-2</v>
      </c>
      <c r="U1243">
        <v>0.112223379527222</v>
      </c>
      <c r="V1243">
        <v>0.115337847152668</v>
      </c>
      <c r="W1243">
        <v>0.115337847152668</v>
      </c>
      <c r="X1243">
        <v>3.6026457086004E-2</v>
      </c>
      <c r="Z1243">
        <v>0.105856796177489</v>
      </c>
      <c r="AA1243">
        <v>0.10572875375886701</v>
      </c>
      <c r="AB1243" s="111">
        <v>1.0893510207769099</v>
      </c>
      <c r="AC1243">
        <v>3.5705184404062002E-3</v>
      </c>
      <c r="AD1243">
        <v>464.07251137872902</v>
      </c>
      <c r="AE1243" s="111">
        <v>466.43255068271901</v>
      </c>
      <c r="AG1243">
        <v>464.07251137872902</v>
      </c>
      <c r="AI1243" s="96">
        <v>1.11790380970251E-5</v>
      </c>
      <c r="AK1243">
        <v>468.12813380430799</v>
      </c>
      <c r="AL1243">
        <v>475.15005581137302</v>
      </c>
      <c r="AM1243">
        <v>461.10621179724399</v>
      </c>
      <c r="AN1243">
        <v>8.4049823633150001E-4</v>
      </c>
      <c r="AO1243">
        <v>6.7515432098759996E-4</v>
      </c>
      <c r="AP1243">
        <v>0.216</v>
      </c>
      <c r="AQ1243">
        <v>3.6219601690011399E-2</v>
      </c>
      <c r="AR1243">
        <v>-1.9314460400730001E-4</v>
      </c>
      <c r="AS1243">
        <v>1.0736344895926699</v>
      </c>
      <c r="AT1243">
        <v>1.07898927705972</v>
      </c>
      <c r="AU1243">
        <v>1.0736344895926699</v>
      </c>
      <c r="AV1243">
        <v>1.0893510207769099</v>
      </c>
    </row>
    <row r="1244" spans="1:48">
      <c r="A1244" s="95">
        <v>45826</v>
      </c>
      <c r="B1244" t="b">
        <v>0</v>
      </c>
      <c r="C1244" t="b">
        <v>0</v>
      </c>
      <c r="E1244" t="s">
        <v>106</v>
      </c>
      <c r="F1244">
        <v>6064.0749999999998</v>
      </c>
      <c r="H1244">
        <v>0</v>
      </c>
      <c r="J1244">
        <v>4.3299999999999998E-2</v>
      </c>
      <c r="K1244">
        <v>13213.8766381572</v>
      </c>
      <c r="L1244">
        <v>13275.022999999999</v>
      </c>
      <c r="M1244">
        <v>469.87799827365899</v>
      </c>
      <c r="O1244">
        <v>21.6</v>
      </c>
      <c r="P1244">
        <v>13275.022999999999</v>
      </c>
      <c r="Q1244">
        <v>0.99903623191390301</v>
      </c>
      <c r="R1244">
        <v>474.86202540588602</v>
      </c>
      <c r="T1244">
        <v>4.7402630082174498E-2</v>
      </c>
      <c r="U1244">
        <v>0.10934957708894399</v>
      </c>
      <c r="V1244">
        <v>0.113855955365203</v>
      </c>
      <c r="W1244">
        <v>0.113855955365203</v>
      </c>
      <c r="X1244">
        <v>1.10915479806041E-2</v>
      </c>
      <c r="Z1244">
        <v>0.105856796177489</v>
      </c>
      <c r="AA1244">
        <v>0.105767648816302</v>
      </c>
      <c r="AB1244" s="111">
        <v>1.11330918796599</v>
      </c>
      <c r="AC1244">
        <v>-1.1563335792068E-3</v>
      </c>
      <c r="AD1244">
        <v>464.07251137872902</v>
      </c>
      <c r="AE1244" s="111">
        <v>465.89319906192998</v>
      </c>
      <c r="AG1244">
        <v>464.07251137872902</v>
      </c>
      <c r="AI1244" s="96">
        <v>1.1232833689603699E-6</v>
      </c>
      <c r="AK1244">
        <v>468.12813380430799</v>
      </c>
      <c r="AL1244">
        <v>475.15005581137302</v>
      </c>
      <c r="AM1244">
        <v>461.10621179724399</v>
      </c>
      <c r="AN1244">
        <v>6.7515432098759996E-4</v>
      </c>
      <c r="AO1244">
        <v>5.0981040564370003E-4</v>
      </c>
      <c r="AP1244">
        <v>0.216</v>
      </c>
      <c r="AQ1244">
        <v>1.11467794784908E-2</v>
      </c>
      <c r="AR1244" s="96">
        <v>-5.5231497886665199E-5</v>
      </c>
      <c r="AS1244">
        <v>1.0736344895926699</v>
      </c>
      <c r="AT1244">
        <v>1.07458808668138</v>
      </c>
      <c r="AU1244">
        <v>1.0736344895926699</v>
      </c>
      <c r="AV1244">
        <v>1.11330918796599</v>
      </c>
    </row>
    <row r="1245" spans="1:48">
      <c r="A1245" s="95">
        <v>45826</v>
      </c>
      <c r="B1245" t="b">
        <v>0</v>
      </c>
      <c r="C1245" t="b">
        <v>0</v>
      </c>
      <c r="E1245" t="s">
        <v>107</v>
      </c>
      <c r="F1245">
        <v>6058.6</v>
      </c>
      <c r="H1245">
        <v>0</v>
      </c>
      <c r="J1245">
        <v>4.3299999999999998E-2</v>
      </c>
      <c r="K1245">
        <v>13213.8766381572</v>
      </c>
      <c r="L1245">
        <v>13263.754000000001</v>
      </c>
      <c r="M1245">
        <v>469.47912475287097</v>
      </c>
      <c r="O1245">
        <v>21.6</v>
      </c>
      <c r="P1245">
        <v>13263.754000000001</v>
      </c>
      <c r="Q1245">
        <v>0.99909714177347697</v>
      </c>
      <c r="R1245">
        <v>474.43329231978498</v>
      </c>
      <c r="T1245">
        <v>4.7402630082174498E-2</v>
      </c>
      <c r="U1245">
        <v>0.10637774367718</v>
      </c>
      <c r="V1245">
        <v>0.11230516588921401</v>
      </c>
      <c r="W1245">
        <v>0.11230516588921401</v>
      </c>
      <c r="X1245">
        <v>1.3775922912595E-3</v>
      </c>
      <c r="Z1245">
        <v>0.105856796177489</v>
      </c>
      <c r="AA1245">
        <v>0.105768939358813</v>
      </c>
      <c r="AB1245" s="111">
        <v>1.0952667830698299</v>
      </c>
      <c r="AC1245">
        <v>-9.4687840263499995E-4</v>
      </c>
      <c r="AD1245">
        <v>464.07251137872902</v>
      </c>
      <c r="AE1245" s="111">
        <v>465.45205485380302</v>
      </c>
      <c r="AG1245">
        <v>464.07251137872902</v>
      </c>
      <c r="AI1245" s="96">
        <v>7.2122204165505398E-7</v>
      </c>
      <c r="AK1245">
        <v>468.12813380430799</v>
      </c>
      <c r="AL1245">
        <v>475.15005581137302</v>
      </c>
      <c r="AM1245">
        <v>461.10621179724399</v>
      </c>
      <c r="AN1245">
        <v>5.0981040564370003E-4</v>
      </c>
      <c r="AO1245">
        <v>3.4446649029979998E-4</v>
      </c>
      <c r="AP1245">
        <v>0.216</v>
      </c>
      <c r="AQ1245">
        <v>1.3811392345707001E-3</v>
      </c>
      <c r="AR1245" s="96">
        <v>-3.5469433111723301E-6</v>
      </c>
      <c r="AS1245">
        <v>1.0736344895926699</v>
      </c>
      <c r="AT1245">
        <v>1.07429862691955</v>
      </c>
      <c r="AU1245">
        <v>1.0736344895926699</v>
      </c>
      <c r="AV1245">
        <v>1.0952667830698299</v>
      </c>
    </row>
    <row r="1246" spans="1:48">
      <c r="A1246" s="95">
        <v>45826</v>
      </c>
      <c r="B1246" t="b">
        <v>0</v>
      </c>
      <c r="C1246" t="b">
        <v>0</v>
      </c>
      <c r="E1246" t="s">
        <v>108</v>
      </c>
      <c r="F1246">
        <v>6057.45</v>
      </c>
      <c r="H1246">
        <v>0</v>
      </c>
      <c r="J1246">
        <v>4.3299999999999998E-2</v>
      </c>
      <c r="K1246">
        <v>13213.8766381572</v>
      </c>
      <c r="L1246">
        <v>13260.136</v>
      </c>
      <c r="M1246">
        <v>469.35106331013401</v>
      </c>
      <c r="O1246">
        <v>21.6</v>
      </c>
      <c r="P1246">
        <v>13260.136</v>
      </c>
      <c r="Q1246">
        <v>0.99981018717195302</v>
      </c>
      <c r="R1246">
        <v>474.343238794851</v>
      </c>
      <c r="T1246">
        <v>4.7402630082174498E-2</v>
      </c>
      <c r="U1246">
        <v>0.103175230072658</v>
      </c>
      <c r="V1246">
        <v>0.11062556387510999</v>
      </c>
      <c r="W1246">
        <v>0.11062556387510999</v>
      </c>
      <c r="X1246" s="96">
        <v>1.0866933373771001E-5</v>
      </c>
      <c r="Z1246">
        <v>0.105856796177489</v>
      </c>
      <c r="AA1246">
        <v>0.105744572742637</v>
      </c>
      <c r="AB1246" s="111">
        <v>1.0993970341930099</v>
      </c>
      <c r="AC1246">
        <v>-2.9917272927649998E-4</v>
      </c>
      <c r="AD1246">
        <v>464.07251137872902</v>
      </c>
      <c r="AE1246" s="111">
        <v>465.31280429220499</v>
      </c>
      <c r="AG1246">
        <v>464.07251137872902</v>
      </c>
      <c r="AI1246" s="96">
        <v>7.4425658435672003E-8</v>
      </c>
      <c r="AK1246">
        <v>468.12813380430799</v>
      </c>
      <c r="AL1246">
        <v>475.15005581137302</v>
      </c>
      <c r="AM1246">
        <v>461.10621179724399</v>
      </c>
      <c r="AN1246">
        <v>3.4446649029979998E-4</v>
      </c>
      <c r="AO1246">
        <v>1.7912257495590001E-4</v>
      </c>
      <c r="AP1246">
        <v>0.216</v>
      </c>
      <c r="AQ1246" s="96">
        <v>1.0867367314321099E-5</v>
      </c>
      <c r="AR1246" s="96">
        <v>-4.3394055015966098E-10</v>
      </c>
      <c r="AS1246">
        <v>1.0736344895926699</v>
      </c>
      <c r="AT1246">
        <v>1.0742890194491399</v>
      </c>
      <c r="AU1246">
        <v>1.0736344895926699</v>
      </c>
      <c r="AV1246">
        <v>1.0993970341930099</v>
      </c>
    </row>
    <row r="1247" spans="1:48">
      <c r="A1247" s="95">
        <v>45826</v>
      </c>
      <c r="B1247" t="b">
        <v>0</v>
      </c>
      <c r="C1247" t="b">
        <v>0</v>
      </c>
      <c r="E1247" t="s">
        <v>109</v>
      </c>
      <c r="F1247">
        <v>6054.9125000000004</v>
      </c>
      <c r="H1247">
        <v>0</v>
      </c>
      <c r="J1247">
        <v>4.3299999999999998E-2</v>
      </c>
      <c r="K1247">
        <v>13213.8766381572</v>
      </c>
      <c r="L1247">
        <v>13254.441999999999</v>
      </c>
      <c r="M1247">
        <v>469.149520508877</v>
      </c>
      <c r="O1247">
        <v>21.6</v>
      </c>
      <c r="P1247">
        <v>13254.441999999999</v>
      </c>
      <c r="Q1247">
        <v>0.99958109435488496</v>
      </c>
      <c r="R1247">
        <v>474.14453373439801</v>
      </c>
      <c r="T1247">
        <v>4.7402630082174498E-2</v>
      </c>
      <c r="U1247">
        <v>0.100129639506964</v>
      </c>
      <c r="V1247">
        <v>0.108998335160892</v>
      </c>
      <c r="W1247">
        <v>0.108998335160892</v>
      </c>
      <c r="X1247">
        <v>0</v>
      </c>
      <c r="Z1247">
        <v>0.105856796177489</v>
      </c>
      <c r="AA1247">
        <v>0.105732816900621</v>
      </c>
      <c r="AB1247" s="111">
        <v>1.11608892174818</v>
      </c>
      <c r="AC1247">
        <v>-4.737583673805E-4</v>
      </c>
      <c r="AD1247">
        <v>464.07251137872902</v>
      </c>
      <c r="AE1247" s="111">
        <v>465.09235845772201</v>
      </c>
      <c r="AG1247">
        <v>464.07251137872902</v>
      </c>
      <c r="AI1247" s="96">
        <v>1.8446989117003899E-7</v>
      </c>
      <c r="AK1247">
        <v>468.12813380430799</v>
      </c>
      <c r="AL1247">
        <v>475.15005581137302</v>
      </c>
      <c r="AM1247">
        <v>461.10621179724399</v>
      </c>
      <c r="AN1247">
        <v>1.7912257495590001E-4</v>
      </c>
      <c r="AO1247">
        <v>0</v>
      </c>
      <c r="AP1247">
        <v>0.216</v>
      </c>
      <c r="AQ1247">
        <v>0</v>
      </c>
      <c r="AR1247">
        <v>0</v>
      </c>
      <c r="AS1247">
        <v>1.0736344895926699</v>
      </c>
      <c r="AT1247">
        <v>1.0744703829407201</v>
      </c>
      <c r="AU1247">
        <v>1.0736344895926699</v>
      </c>
      <c r="AV1247">
        <v>1.11608892174818</v>
      </c>
    </row>
    <row r="1248" spans="1:48">
      <c r="A1248" s="95">
        <v>45826</v>
      </c>
      <c r="B1248" t="b">
        <v>0</v>
      </c>
      <c r="C1248" t="b">
        <v>0</v>
      </c>
      <c r="E1248" t="s">
        <v>110</v>
      </c>
      <c r="F1248">
        <v>6037.6750000000002</v>
      </c>
      <c r="H1248">
        <v>0</v>
      </c>
      <c r="J1248">
        <v>4.3299999999999998E-2</v>
      </c>
      <c r="K1248">
        <v>13213.8766381572</v>
      </c>
      <c r="L1248">
        <v>13219.165000000001</v>
      </c>
      <c r="M1248">
        <v>467.90086834871897</v>
      </c>
      <c r="N1248">
        <v>472.79470970304402</v>
      </c>
      <c r="O1248">
        <v>21.6</v>
      </c>
      <c r="P1248">
        <v>13219.165000000001</v>
      </c>
      <c r="Q1248">
        <v>0.99715313805112804</v>
      </c>
      <c r="R1248">
        <v>472.79470970304402</v>
      </c>
      <c r="S1248">
        <v>5.14024493993279E-2</v>
      </c>
      <c r="T1248">
        <v>4.7402630082174498E-2</v>
      </c>
      <c r="U1248">
        <v>0.100876793970575</v>
      </c>
      <c r="V1248">
        <v>0.109087523228087</v>
      </c>
      <c r="W1248">
        <v>0.109087523228087</v>
      </c>
      <c r="X1248">
        <v>0</v>
      </c>
      <c r="Y1248">
        <v>0.10571611526755401</v>
      </c>
      <c r="Z1248">
        <v>0.105856796177489</v>
      </c>
      <c r="AA1248">
        <v>0.106212216072388</v>
      </c>
      <c r="AB1248" s="111">
        <v>1.1327509371671101</v>
      </c>
      <c r="AC1248">
        <v>-2.9721623486078002E-3</v>
      </c>
      <c r="AD1248">
        <v>464.07251137872902</v>
      </c>
      <c r="AE1248" s="111">
        <v>463.71002846128903</v>
      </c>
      <c r="AF1248">
        <v>463.71002846128903</v>
      </c>
      <c r="AG1248">
        <v>464.07251137872902</v>
      </c>
      <c r="AH1248" s="95">
        <v>45826</v>
      </c>
      <c r="AI1248" s="96">
        <v>7.1026033300738498E-6</v>
      </c>
      <c r="AJ1248">
        <v>467.90086834871897</v>
      </c>
      <c r="AK1248">
        <v>468.12813380430799</v>
      </c>
      <c r="AL1248">
        <v>475.15005581137302</v>
      </c>
      <c r="AM1248">
        <v>461.10621179724399</v>
      </c>
      <c r="AN1248">
        <v>0</v>
      </c>
      <c r="AO1248">
        <v>1.0058421516754E-3</v>
      </c>
      <c r="AP1248">
        <v>0.216</v>
      </c>
      <c r="AQ1248">
        <v>0</v>
      </c>
      <c r="AR1248">
        <v>0</v>
      </c>
      <c r="AS1248">
        <v>1.0736344895926699</v>
      </c>
      <c r="AT1248">
        <v>1.0745578571204899</v>
      </c>
      <c r="AU1248">
        <v>1.0736344895926699</v>
      </c>
      <c r="AV1248">
        <v>1.1327509371671101</v>
      </c>
    </row>
    <row r="1249" spans="1:48">
      <c r="A1249" s="95">
        <v>45828</v>
      </c>
      <c r="B1249" t="b">
        <v>0</v>
      </c>
      <c r="C1249" t="b">
        <v>0</v>
      </c>
      <c r="E1249" t="s">
        <v>104</v>
      </c>
      <c r="F1249">
        <v>6056.65</v>
      </c>
      <c r="H1249">
        <v>0</v>
      </c>
      <c r="J1249">
        <v>4.3299999999999998E-2</v>
      </c>
      <c r="K1249">
        <v>13185.8441982513</v>
      </c>
      <c r="L1249">
        <v>13267.723</v>
      </c>
      <c r="M1249">
        <v>469.48599200742399</v>
      </c>
      <c r="O1249">
        <v>20.14</v>
      </c>
      <c r="P1249">
        <v>13267.723</v>
      </c>
      <c r="Q1249">
        <v>1.00314276604818</v>
      </c>
      <c r="R1249">
        <v>474.28059286446199</v>
      </c>
      <c r="T1249">
        <v>5.14024493993279E-2</v>
      </c>
      <c r="U1249">
        <v>0.103808264973409</v>
      </c>
      <c r="V1249">
        <v>0.110219703668058</v>
      </c>
      <c r="W1249">
        <v>0.110219703668058</v>
      </c>
      <c r="X1249">
        <v>2.3786346493114899E-2</v>
      </c>
      <c r="Z1249">
        <v>0.10571611526755401</v>
      </c>
      <c r="AA1249">
        <v>0.106719035461412</v>
      </c>
      <c r="AB1249" s="111">
        <v>1.12902327594429</v>
      </c>
      <c r="AC1249">
        <v>3.8093082671097002E-3</v>
      </c>
      <c r="AD1249">
        <v>463.71002846128903</v>
      </c>
      <c r="AE1249" s="111">
        <v>465.476442906248</v>
      </c>
      <c r="AG1249">
        <v>463.71002846128903</v>
      </c>
      <c r="AI1249" s="96">
        <v>1.14379815638189E-5</v>
      </c>
      <c r="AK1249">
        <v>467.90086834871897</v>
      </c>
      <c r="AL1249">
        <v>474.91938137394902</v>
      </c>
      <c r="AM1249">
        <v>460.88235532348801</v>
      </c>
      <c r="AN1249">
        <v>1.0058421516754E-3</v>
      </c>
      <c r="AO1249">
        <v>8.4049823633150001E-4</v>
      </c>
      <c r="AP1249">
        <v>0.2014</v>
      </c>
      <c r="AQ1249">
        <v>2.4546963802978501E-2</v>
      </c>
      <c r="AR1249">
        <v>-7.6061730986349998E-4</v>
      </c>
      <c r="AS1249">
        <v>1.0746821035298799</v>
      </c>
      <c r="AT1249">
        <v>1.0709769812141201</v>
      </c>
      <c r="AU1249">
        <v>1.0709769812141201</v>
      </c>
      <c r="AV1249">
        <v>1.12902327594429</v>
      </c>
    </row>
    <row r="1250" spans="1:48">
      <c r="A1250" s="95">
        <v>45828</v>
      </c>
      <c r="B1250" t="b">
        <v>0</v>
      </c>
      <c r="C1250" t="b">
        <v>0</v>
      </c>
      <c r="E1250" t="s">
        <v>105</v>
      </c>
      <c r="F1250">
        <v>6021.375</v>
      </c>
      <c r="H1250">
        <v>0</v>
      </c>
      <c r="J1250">
        <v>4.3299999999999998E-2</v>
      </c>
      <c r="K1250">
        <v>13185.8441982513</v>
      </c>
      <c r="L1250">
        <v>13189.537</v>
      </c>
      <c r="M1250">
        <v>466.71933553056698</v>
      </c>
      <c r="O1250">
        <v>20.14</v>
      </c>
      <c r="P1250">
        <v>13189.537</v>
      </c>
      <c r="Q1250">
        <v>0.99417582326863796</v>
      </c>
      <c r="R1250">
        <v>471.51829887136398</v>
      </c>
      <c r="T1250">
        <v>5.14024493993279E-2</v>
      </c>
      <c r="U1250">
        <v>0.117587634514683</v>
      </c>
      <c r="V1250">
        <v>0.116758572351937</v>
      </c>
      <c r="W1250">
        <v>0.117587634514683</v>
      </c>
      <c r="X1250">
        <v>-7.5890430288085998E-3</v>
      </c>
      <c r="Z1250">
        <v>0.10571611526755401</v>
      </c>
      <c r="AA1250">
        <v>0.109111616688795</v>
      </c>
      <c r="AB1250" s="111">
        <v>1.1357128022652401</v>
      </c>
      <c r="AC1250">
        <v>-6.6539442624180996E-3</v>
      </c>
      <c r="AD1250">
        <v>463.71002846128903</v>
      </c>
      <c r="AE1250" s="111">
        <v>462.37918859968198</v>
      </c>
      <c r="AG1250">
        <v>463.71002846128903</v>
      </c>
      <c r="AI1250" s="96">
        <v>3.4932589442333197E-5</v>
      </c>
      <c r="AK1250">
        <v>467.90086834871897</v>
      </c>
      <c r="AL1250">
        <v>474.91938137394902</v>
      </c>
      <c r="AM1250">
        <v>460.88235532348801</v>
      </c>
      <c r="AN1250">
        <v>8.4049823633150001E-4</v>
      </c>
      <c r="AO1250">
        <v>6.7515432098759996E-4</v>
      </c>
      <c r="AP1250">
        <v>0.2014</v>
      </c>
      <c r="AQ1250">
        <v>4.4113763699179999E-4</v>
      </c>
      <c r="AR1250">
        <v>-8.0301806658004005E-3</v>
      </c>
      <c r="AS1250">
        <v>1.0746821035298799</v>
      </c>
      <c r="AT1250">
        <v>1.06716051592238</v>
      </c>
      <c r="AU1250">
        <v>1.06716051592238</v>
      </c>
      <c r="AV1250">
        <v>1.1357128022652401</v>
      </c>
    </row>
    <row r="1251" spans="1:48">
      <c r="A1251" s="95">
        <v>45828</v>
      </c>
      <c r="B1251" t="b">
        <v>0</v>
      </c>
      <c r="C1251" t="b">
        <v>0</v>
      </c>
      <c r="E1251" t="s">
        <v>106</v>
      </c>
      <c r="F1251">
        <v>6033.2749999999996</v>
      </c>
      <c r="H1251">
        <v>0</v>
      </c>
      <c r="J1251">
        <v>4.3299999999999998E-2</v>
      </c>
      <c r="K1251">
        <v>13185.8441982513</v>
      </c>
      <c r="L1251">
        <v>13216.19</v>
      </c>
      <c r="M1251">
        <v>467.66246723032998</v>
      </c>
      <c r="O1251">
        <v>20.14</v>
      </c>
      <c r="P1251">
        <v>13216.19</v>
      </c>
      <c r="Q1251">
        <v>1.00197629279026</v>
      </c>
      <c r="R1251">
        <v>472.45015708590302</v>
      </c>
      <c r="T1251">
        <v>5.14024493993279E-2</v>
      </c>
      <c r="U1251">
        <v>0.115881694416142</v>
      </c>
      <c r="V1251">
        <v>0.115927781397964</v>
      </c>
      <c r="W1251">
        <v>0.115927781397964</v>
      </c>
      <c r="X1251">
        <v>-2.976790644055E-4</v>
      </c>
      <c r="Z1251">
        <v>0.10571611526755401</v>
      </c>
      <c r="AA1251">
        <v>0.10933567963895</v>
      </c>
      <c r="AB1251" s="111">
        <v>1.0153721667467499</v>
      </c>
      <c r="AC1251">
        <v>2.2829785148861001E-3</v>
      </c>
      <c r="AD1251">
        <v>463.71002846128903</v>
      </c>
      <c r="AE1251" s="111">
        <v>463.43479035298498</v>
      </c>
      <c r="AG1251">
        <v>463.71002846128903</v>
      </c>
      <c r="AI1251" s="96">
        <v>4.0752684943579799E-6</v>
      </c>
      <c r="AK1251">
        <v>467.90086834871897</v>
      </c>
      <c r="AL1251">
        <v>474.91938137394902</v>
      </c>
      <c r="AM1251">
        <v>460.88235532348801</v>
      </c>
      <c r="AN1251">
        <v>6.7515432098759996E-4</v>
      </c>
      <c r="AO1251">
        <v>5.0981040564370003E-4</v>
      </c>
      <c r="AP1251">
        <v>0.2014</v>
      </c>
      <c r="AQ1251">
        <v>3.5733593358380002E-4</v>
      </c>
      <c r="AR1251">
        <v>-6.5501499798930002E-4</v>
      </c>
      <c r="AS1251">
        <v>1.0746821035298799</v>
      </c>
      <c r="AT1251">
        <v>1.0487062910830001</v>
      </c>
      <c r="AU1251">
        <v>1.0487062910830001</v>
      </c>
      <c r="AV1251">
        <v>1.0153721667467499</v>
      </c>
    </row>
    <row r="1252" spans="1:48">
      <c r="A1252" s="95">
        <v>45828</v>
      </c>
      <c r="B1252" t="b">
        <v>0</v>
      </c>
      <c r="C1252" t="b">
        <v>0</v>
      </c>
      <c r="E1252" t="s">
        <v>107</v>
      </c>
      <c r="F1252">
        <v>6028.0249999999996</v>
      </c>
      <c r="H1252">
        <v>0</v>
      </c>
      <c r="J1252">
        <v>4.3299999999999998E-2</v>
      </c>
      <c r="K1252">
        <v>13185.8441982513</v>
      </c>
      <c r="L1252">
        <v>13203.829</v>
      </c>
      <c r="M1252">
        <v>467.22506615199802</v>
      </c>
      <c r="O1252">
        <v>20.14</v>
      </c>
      <c r="P1252">
        <v>13203.829</v>
      </c>
      <c r="Q1252">
        <v>0.99912982584085697</v>
      </c>
      <c r="R1252">
        <v>472.039043167724</v>
      </c>
      <c r="T1252">
        <v>5.14024493993279E-2</v>
      </c>
      <c r="U1252">
        <v>0.112763139225509</v>
      </c>
      <c r="V1252">
        <v>0.114378359979058</v>
      </c>
      <c r="W1252">
        <v>0.114378359979058</v>
      </c>
      <c r="X1252">
        <v>-1.205785316309E-4</v>
      </c>
      <c r="Z1252">
        <v>0.10571611526755401</v>
      </c>
      <c r="AA1252">
        <v>0.109369256162547</v>
      </c>
      <c r="AB1252" s="111">
        <v>1.0385614756503201</v>
      </c>
      <c r="AC1252">
        <v>-9.5198864305060004E-4</v>
      </c>
      <c r="AD1252">
        <v>463.71002846128903</v>
      </c>
      <c r="AE1252" s="111">
        <v>462.99360569577499</v>
      </c>
      <c r="AG1252">
        <v>463.71002846128903</v>
      </c>
      <c r="AI1252" s="96">
        <v>8.7559045049957899E-7</v>
      </c>
      <c r="AK1252">
        <v>467.90086834871897</v>
      </c>
      <c r="AL1252">
        <v>474.91938137394902</v>
      </c>
      <c r="AM1252">
        <v>460.88235532348801</v>
      </c>
      <c r="AN1252">
        <v>5.0981040564370003E-4</v>
      </c>
      <c r="AO1252">
        <v>3.4446649029979998E-4</v>
      </c>
      <c r="AP1252">
        <v>0.2014</v>
      </c>
      <c r="AQ1252" s="96">
        <v>6.2721429909516804E-6</v>
      </c>
      <c r="AR1252">
        <v>-1.268506746219E-4</v>
      </c>
      <c r="AS1252">
        <v>1.0746821035298799</v>
      </c>
      <c r="AT1252">
        <v>1.0469402410220701</v>
      </c>
      <c r="AU1252">
        <v>1.0469402410220701</v>
      </c>
      <c r="AV1252">
        <v>1.0385614756503201</v>
      </c>
    </row>
    <row r="1253" spans="1:48">
      <c r="A1253" s="95">
        <v>45828</v>
      </c>
      <c r="B1253" t="b">
        <v>0</v>
      </c>
      <c r="C1253" t="b">
        <v>0</v>
      </c>
      <c r="E1253" t="s">
        <v>108</v>
      </c>
      <c r="F1253">
        <v>6011</v>
      </c>
      <c r="H1253">
        <v>0</v>
      </c>
      <c r="J1253">
        <v>4.3299999999999998E-2</v>
      </c>
      <c r="K1253">
        <v>13185.8441982513</v>
      </c>
      <c r="L1253">
        <v>13167.852000000001</v>
      </c>
      <c r="M1253">
        <v>465.95199936167899</v>
      </c>
      <c r="O1253">
        <v>20.14</v>
      </c>
      <c r="P1253">
        <v>13167.852000000001</v>
      </c>
      <c r="Q1253">
        <v>0.99717569187254496</v>
      </c>
      <c r="R1253">
        <v>470.70585946162998</v>
      </c>
      <c r="T1253">
        <v>5.14024493993279E-2</v>
      </c>
      <c r="U1253">
        <v>0.112873905632738</v>
      </c>
      <c r="V1253">
        <v>0.114384873230651</v>
      </c>
      <c r="W1253">
        <v>0.114384873230651</v>
      </c>
      <c r="X1253" s="96">
        <v>-2.45430373401741E-5</v>
      </c>
      <c r="Z1253">
        <v>0.10571611526755401</v>
      </c>
      <c r="AA1253">
        <v>0.10979174044689401</v>
      </c>
      <c r="AB1253" s="111">
        <v>1.0523636442822</v>
      </c>
      <c r="AC1253">
        <v>-2.8311901310531999E-3</v>
      </c>
      <c r="AD1253">
        <v>463.71002846128903</v>
      </c>
      <c r="AE1253" s="111">
        <v>461.68278276858803</v>
      </c>
      <c r="AG1253">
        <v>463.71002846128903</v>
      </c>
      <c r="AI1253" s="96">
        <v>7.4444873287616904E-6</v>
      </c>
      <c r="AK1253">
        <v>467.90086834871897</v>
      </c>
      <c r="AL1253">
        <v>474.91938137394902</v>
      </c>
      <c r="AM1253">
        <v>460.88235532348801</v>
      </c>
      <c r="AN1253">
        <v>3.4446649029979998E-4</v>
      </c>
      <c r="AO1253">
        <v>1.7912257495590001E-4</v>
      </c>
      <c r="AP1253">
        <v>0.2014</v>
      </c>
      <c r="AQ1253" s="96">
        <v>7.7088369953318999E-13</v>
      </c>
      <c r="AR1253" s="96">
        <v>-2.4543038111057799E-5</v>
      </c>
      <c r="AS1253">
        <v>1.0746821035298799</v>
      </c>
      <c r="AT1253">
        <v>1.0466750237789799</v>
      </c>
      <c r="AU1253">
        <v>1.0466750237789799</v>
      </c>
      <c r="AV1253">
        <v>1.0523636442822</v>
      </c>
    </row>
    <row r="1254" spans="1:48">
      <c r="A1254" s="95">
        <v>45828</v>
      </c>
      <c r="B1254" t="b">
        <v>0</v>
      </c>
      <c r="C1254" t="b">
        <v>0</v>
      </c>
      <c r="E1254" t="s">
        <v>109</v>
      </c>
      <c r="F1254">
        <v>6020.75</v>
      </c>
      <c r="H1254">
        <v>0</v>
      </c>
      <c r="J1254">
        <v>4.3299999999999998E-2</v>
      </c>
      <c r="K1254">
        <v>13185.8441982513</v>
      </c>
      <c r="L1254">
        <v>13188.504999999999</v>
      </c>
      <c r="M1254">
        <v>466.68281761835601</v>
      </c>
      <c r="O1254">
        <v>20.14</v>
      </c>
      <c r="P1254">
        <v>13188.504999999999</v>
      </c>
      <c r="Q1254">
        <v>1.0016220262851401</v>
      </c>
      <c r="R1254">
        <v>471.469356738248</v>
      </c>
      <c r="T1254">
        <v>5.14024493993279E-2</v>
      </c>
      <c r="U1254">
        <v>0.11061666628182</v>
      </c>
      <c r="V1254">
        <v>0.11323145299656601</v>
      </c>
      <c r="W1254">
        <v>0.11323145299656601</v>
      </c>
      <c r="X1254">
        <v>0</v>
      </c>
      <c r="Z1254">
        <v>0.10571611526755401</v>
      </c>
      <c r="AA1254">
        <v>0.109641881725334</v>
      </c>
      <c r="AB1254" s="111">
        <v>1.0489358064504799</v>
      </c>
      <c r="AC1254">
        <v>1.6502275860355001E-3</v>
      </c>
      <c r="AD1254">
        <v>463.71002846128903</v>
      </c>
      <c r="AE1254" s="111">
        <v>462.44466443271</v>
      </c>
      <c r="AG1254">
        <v>463.71002846128903</v>
      </c>
      <c r="AI1254" s="96">
        <v>2.4561545812793101E-6</v>
      </c>
      <c r="AK1254">
        <v>467.90086834871897</v>
      </c>
      <c r="AL1254">
        <v>474.91938137394902</v>
      </c>
      <c r="AM1254">
        <v>460.88235532348801</v>
      </c>
      <c r="AN1254">
        <v>1.7912257495590001E-4</v>
      </c>
      <c r="AO1254">
        <v>0</v>
      </c>
      <c r="AP1254">
        <v>0.2014</v>
      </c>
      <c r="AQ1254">
        <v>0</v>
      </c>
      <c r="AR1254">
        <v>0</v>
      </c>
      <c r="AS1254">
        <v>1.0746821035298799</v>
      </c>
      <c r="AT1254">
        <v>1.0433251238950301</v>
      </c>
      <c r="AU1254">
        <v>1.0433251238950301</v>
      </c>
      <c r="AV1254">
        <v>1.0489358064504799</v>
      </c>
    </row>
    <row r="1255" spans="1:48">
      <c r="A1255" s="95">
        <v>45828</v>
      </c>
      <c r="B1255" t="b">
        <v>0</v>
      </c>
      <c r="C1255" t="b">
        <v>0</v>
      </c>
      <c r="E1255" t="s">
        <v>110</v>
      </c>
      <c r="F1255">
        <v>6016.9624999999996</v>
      </c>
      <c r="H1255">
        <v>0</v>
      </c>
      <c r="J1255">
        <v>4.3299999999999998E-2</v>
      </c>
      <c r="K1255">
        <v>13185.8441982513</v>
      </c>
      <c r="L1255">
        <v>13181.742</v>
      </c>
      <c r="M1255">
        <v>466.44350498242397</v>
      </c>
      <c r="N1255">
        <v>471.17276741156201</v>
      </c>
      <c r="O1255">
        <v>20.14</v>
      </c>
      <c r="P1255">
        <v>13181.742</v>
      </c>
      <c r="Q1255">
        <v>0.99937092554914198</v>
      </c>
      <c r="R1255">
        <v>471.17276741156201</v>
      </c>
      <c r="S1255">
        <v>5.4465380254121898E-2</v>
      </c>
      <c r="T1255">
        <v>5.14024493993279E-2</v>
      </c>
      <c r="U1255">
        <v>0.10737657976105799</v>
      </c>
      <c r="V1255">
        <v>0.111582453844683</v>
      </c>
      <c r="W1255">
        <v>0.111582453844683</v>
      </c>
      <c r="X1255">
        <v>0</v>
      </c>
      <c r="Y1255">
        <v>0.10552434640382299</v>
      </c>
      <c r="Z1255">
        <v>0.10571611526755401</v>
      </c>
      <c r="AA1255">
        <v>0.109488380274318</v>
      </c>
      <c r="AB1255" s="111">
        <v>1.06083022741073</v>
      </c>
      <c r="AC1255">
        <v>-5.3907852497719997E-4</v>
      </c>
      <c r="AD1255">
        <v>463.71002846128903</v>
      </c>
      <c r="AE1255" s="111">
        <v>462.19537044512401</v>
      </c>
      <c r="AF1255">
        <v>462.19537044512401</v>
      </c>
      <c r="AG1255">
        <v>463.71002846128903</v>
      </c>
      <c r="AH1255" s="95">
        <v>45828</v>
      </c>
      <c r="AI1255" s="96">
        <v>2.6309366437527002E-7</v>
      </c>
      <c r="AJ1255">
        <v>466.44350498242397</v>
      </c>
      <c r="AK1255">
        <v>467.90086834871897</v>
      </c>
      <c r="AL1255">
        <v>474.91938137394902</v>
      </c>
      <c r="AM1255">
        <v>460.88235532348801</v>
      </c>
      <c r="AN1255">
        <v>0</v>
      </c>
      <c r="AO1255">
        <v>1.0058421516754E-3</v>
      </c>
      <c r="AP1255">
        <v>0.2014</v>
      </c>
      <c r="AQ1255">
        <v>0</v>
      </c>
      <c r="AR1255">
        <v>0</v>
      </c>
      <c r="AS1255">
        <v>1.0746821035298799</v>
      </c>
      <c r="AT1255">
        <v>1.04451606984691</v>
      </c>
      <c r="AU1255">
        <v>1.04451606984691</v>
      </c>
      <c r="AV1255">
        <v>1.06083022741073</v>
      </c>
    </row>
    <row r="1256" spans="1:48">
      <c r="A1256" s="95">
        <v>45831</v>
      </c>
      <c r="B1256" t="b">
        <v>0</v>
      </c>
      <c r="C1256" t="b">
        <v>0</v>
      </c>
      <c r="E1256" t="s">
        <v>104</v>
      </c>
      <c r="F1256">
        <v>6035.5249999999996</v>
      </c>
      <c r="H1256">
        <v>0</v>
      </c>
      <c r="J1256">
        <v>4.3299999999999998E-2</v>
      </c>
      <c r="K1256">
        <v>13312.7526732926</v>
      </c>
      <c r="L1256">
        <v>13221.405000000001</v>
      </c>
      <c r="M1256">
        <v>467.63529447406302</v>
      </c>
      <c r="O1256">
        <v>20.62</v>
      </c>
      <c r="P1256">
        <v>13221.405000000001</v>
      </c>
      <c r="Q1256">
        <v>1.00308502836771</v>
      </c>
      <c r="R1256">
        <v>472.626348765123</v>
      </c>
      <c r="T1256">
        <v>5.4465380254121898E-2</v>
      </c>
      <c r="U1256">
        <v>0.107364526188549</v>
      </c>
      <c r="V1256">
        <v>0.111452780959071</v>
      </c>
      <c r="W1256">
        <v>0.111452780959071</v>
      </c>
      <c r="X1256">
        <v>1.8117512888786599E-2</v>
      </c>
      <c r="Z1256">
        <v>0.10552434640382299</v>
      </c>
      <c r="AA1256">
        <v>0.109377762314879</v>
      </c>
      <c r="AB1256" s="111">
        <v>1.07776157018005</v>
      </c>
      <c r="AC1256">
        <v>2.6671213268587E-3</v>
      </c>
      <c r="AD1256">
        <v>462.19537044512401</v>
      </c>
      <c r="AE1256" s="111">
        <v>463.42810157481398</v>
      </c>
      <c r="AG1256">
        <v>462.19537044512401</v>
      </c>
      <c r="AI1256" s="96">
        <v>6.5116722919476598E-6</v>
      </c>
      <c r="AK1256">
        <v>466.44350498242397</v>
      </c>
      <c r="AL1256">
        <v>473.44015755715998</v>
      </c>
      <c r="AM1256">
        <v>459.44685240768803</v>
      </c>
      <c r="AN1256">
        <v>1.0058421516754E-3</v>
      </c>
      <c r="AO1256">
        <v>8.4049823633150001E-4</v>
      </c>
      <c r="AP1256">
        <v>0.20619999999999999</v>
      </c>
      <c r="AQ1256">
        <v>1.9665443725519E-2</v>
      </c>
      <c r="AR1256">
        <v>-1.5479308367324E-3</v>
      </c>
      <c r="AS1256">
        <v>1.0761062735568101</v>
      </c>
      <c r="AT1256">
        <v>1.04573287530599</v>
      </c>
      <c r="AU1256">
        <v>1.04573287530599</v>
      </c>
      <c r="AV1256">
        <v>1.07776157018005</v>
      </c>
    </row>
    <row r="1257" spans="1:48">
      <c r="A1257" s="95">
        <v>45831</v>
      </c>
      <c r="B1257" t="b">
        <v>0</v>
      </c>
      <c r="C1257" t="b">
        <v>0</v>
      </c>
      <c r="E1257" t="s">
        <v>105</v>
      </c>
      <c r="F1257">
        <v>6047.125</v>
      </c>
      <c r="H1257">
        <v>0</v>
      </c>
      <c r="J1257">
        <v>4.3299999999999998E-2</v>
      </c>
      <c r="K1257">
        <v>13312.7526732926</v>
      </c>
      <c r="L1257">
        <v>13247.014999999999</v>
      </c>
      <c r="M1257">
        <v>468.54110893867397</v>
      </c>
      <c r="O1257">
        <v>20.62</v>
      </c>
      <c r="P1257">
        <v>13247.014999999999</v>
      </c>
      <c r="Q1257">
        <v>1.00192195376541</v>
      </c>
      <c r="R1257">
        <v>473.534714755766</v>
      </c>
      <c r="T1257">
        <v>5.4465380254121898E-2</v>
      </c>
      <c r="U1257">
        <v>0.105980459714255</v>
      </c>
      <c r="V1257">
        <v>0.11066726315985601</v>
      </c>
      <c r="W1257">
        <v>0.11066726315985601</v>
      </c>
      <c r="X1257">
        <v>2.6142520386360502E-2</v>
      </c>
      <c r="Z1257">
        <v>0.10552434640382299</v>
      </c>
      <c r="AA1257">
        <v>0.109581569836669</v>
      </c>
      <c r="AB1257" s="111">
        <v>1.10151667079574</v>
      </c>
      <c r="AC1257">
        <v>2.0852599426235E-3</v>
      </c>
      <c r="AD1257">
        <v>462.19537044512401</v>
      </c>
      <c r="AE1257" s="111">
        <v>464.394469631314</v>
      </c>
      <c r="AG1257">
        <v>462.19537044512401</v>
      </c>
      <c r="AI1257" s="96">
        <v>3.7447547862325798E-6</v>
      </c>
      <c r="AK1257">
        <v>466.44350498242397</v>
      </c>
      <c r="AL1257">
        <v>473.44015755715998</v>
      </c>
      <c r="AM1257">
        <v>459.44685240768803</v>
      </c>
      <c r="AN1257">
        <v>8.4049823633150001E-4</v>
      </c>
      <c r="AO1257">
        <v>6.7515432098759996E-4</v>
      </c>
      <c r="AP1257">
        <v>0.20619999999999999</v>
      </c>
      <c r="AQ1257">
        <v>2.62681501827049E-2</v>
      </c>
      <c r="AR1257">
        <v>-1.256297963443E-4</v>
      </c>
      <c r="AS1257">
        <v>1.0761062735568101</v>
      </c>
      <c r="AT1257">
        <v>1.0466078110227</v>
      </c>
      <c r="AU1257">
        <v>1.0466078110227</v>
      </c>
      <c r="AV1257">
        <v>1.10151667079574</v>
      </c>
    </row>
    <row r="1258" spans="1:48">
      <c r="A1258" s="95">
        <v>45831</v>
      </c>
      <c r="B1258" t="b">
        <v>0</v>
      </c>
      <c r="C1258" t="b">
        <v>0</v>
      </c>
      <c r="E1258" t="s">
        <v>106</v>
      </c>
      <c r="F1258">
        <v>6035.55</v>
      </c>
      <c r="H1258">
        <v>0</v>
      </c>
      <c r="J1258">
        <v>4.3299999999999998E-2</v>
      </c>
      <c r="K1258">
        <v>13312.7526732926</v>
      </c>
      <c r="L1258">
        <v>13221.800999999999</v>
      </c>
      <c r="M1258">
        <v>467.649300820333</v>
      </c>
      <c r="O1258">
        <v>20.62</v>
      </c>
      <c r="P1258">
        <v>13221.800999999999</v>
      </c>
      <c r="Q1258">
        <v>0.99808586725096604</v>
      </c>
      <c r="R1258">
        <v>472.62830645044801</v>
      </c>
      <c r="T1258">
        <v>5.4465380254121898E-2</v>
      </c>
      <c r="U1258">
        <v>0.10460457613334199</v>
      </c>
      <c r="V1258">
        <v>0.10987225004461799</v>
      </c>
      <c r="W1258">
        <v>0.10987225004461799</v>
      </c>
      <c r="X1258">
        <v>4.0613774497709997E-3</v>
      </c>
      <c r="Z1258">
        <v>0.10552434640382299</v>
      </c>
      <c r="AA1258">
        <v>0.10942438646750099</v>
      </c>
      <c r="AB1258" s="111">
        <v>1.1184843562025499</v>
      </c>
      <c r="AC1258">
        <v>-2.0982929705864999E-3</v>
      </c>
      <c r="AD1258">
        <v>462.19537044512401</v>
      </c>
      <c r="AE1258" s="111">
        <v>463.42003398010701</v>
      </c>
      <c r="AG1258">
        <v>462.19537044512401</v>
      </c>
      <c r="AI1258" s="96">
        <v>3.62973334529465E-6</v>
      </c>
      <c r="AK1258">
        <v>466.44350498242397</v>
      </c>
      <c r="AL1258">
        <v>473.44015755715998</v>
      </c>
      <c r="AM1258">
        <v>459.44685240768803</v>
      </c>
      <c r="AN1258">
        <v>6.7515432098759996E-4</v>
      </c>
      <c r="AO1258">
        <v>5.0981040564370003E-4</v>
      </c>
      <c r="AP1258">
        <v>0.20619999999999999</v>
      </c>
      <c r="AQ1258">
        <v>4.1328378463813004E-3</v>
      </c>
      <c r="AR1258" s="96">
        <v>-7.1460396610323302E-5</v>
      </c>
      <c r="AS1258">
        <v>1.0761062735568101</v>
      </c>
      <c r="AT1258">
        <v>1.0449945343018201</v>
      </c>
      <c r="AU1258">
        <v>1.0449945343018201</v>
      </c>
      <c r="AV1258">
        <v>1.1184843562025499</v>
      </c>
    </row>
    <row r="1259" spans="1:48">
      <c r="A1259" s="95">
        <v>45831</v>
      </c>
      <c r="B1259" t="b">
        <v>0</v>
      </c>
      <c r="C1259" t="b">
        <v>0</v>
      </c>
      <c r="E1259" t="s">
        <v>107</v>
      </c>
      <c r="F1259">
        <v>6020.0749999999998</v>
      </c>
      <c r="H1259">
        <v>0</v>
      </c>
      <c r="J1259">
        <v>4.3299999999999998E-2</v>
      </c>
      <c r="K1259">
        <v>13312.7526732926</v>
      </c>
      <c r="L1259">
        <v>13188.938</v>
      </c>
      <c r="M1259">
        <v>466.48695092769299</v>
      </c>
      <c r="O1259">
        <v>20.62</v>
      </c>
      <c r="P1259">
        <v>13188.938</v>
      </c>
      <c r="Q1259">
        <v>0.99743602488588401</v>
      </c>
      <c r="R1259">
        <v>471.41649923448199</v>
      </c>
      <c r="T1259">
        <v>5.4465380254121898E-2</v>
      </c>
      <c r="U1259">
        <v>0.10459960107242</v>
      </c>
      <c r="V1259">
        <v>0.10971552811087699</v>
      </c>
      <c r="W1259">
        <v>0.10971552811087699</v>
      </c>
      <c r="X1259" s="96">
        <v>2.0616827624993498E-5</v>
      </c>
      <c r="Z1259">
        <v>0.10552434640382299</v>
      </c>
      <c r="AA1259">
        <v>0.109818822526438</v>
      </c>
      <c r="AB1259" s="111">
        <v>1.0950673327713201</v>
      </c>
      <c r="AC1259">
        <v>-2.7823526401785999E-3</v>
      </c>
      <c r="AD1259">
        <v>462.19537044512401</v>
      </c>
      <c r="AE1259" s="111">
        <v>462.13063602505099</v>
      </c>
      <c r="AG1259">
        <v>462.19537044512401</v>
      </c>
      <c r="AI1259" s="96">
        <v>6.1931806250513401E-6</v>
      </c>
      <c r="AK1259">
        <v>466.44350498242397</v>
      </c>
      <c r="AL1259">
        <v>473.44015755715998</v>
      </c>
      <c r="AM1259">
        <v>459.44685240768803</v>
      </c>
      <c r="AN1259">
        <v>5.0981040564370003E-4</v>
      </c>
      <c r="AO1259">
        <v>3.4446649029979998E-4</v>
      </c>
      <c r="AP1259">
        <v>0.20619999999999999</v>
      </c>
      <c r="AQ1259" s="96">
        <v>5.57429412991712E-5</v>
      </c>
      <c r="AR1259" s="96">
        <v>-3.5126113674177597E-5</v>
      </c>
      <c r="AS1259">
        <v>1.0761062735568101</v>
      </c>
      <c r="AT1259">
        <v>1.04623923306038</v>
      </c>
      <c r="AU1259">
        <v>1.04623923306038</v>
      </c>
      <c r="AV1259">
        <v>1.0950673327713201</v>
      </c>
    </row>
    <row r="1260" spans="1:48">
      <c r="A1260" s="95">
        <v>45831</v>
      </c>
      <c r="B1260" t="b">
        <v>0</v>
      </c>
      <c r="C1260" t="b">
        <v>0</v>
      </c>
      <c r="E1260" t="s">
        <v>108</v>
      </c>
      <c r="F1260">
        <v>6062.9624999999996</v>
      </c>
      <c r="H1260">
        <v>0</v>
      </c>
      <c r="J1260">
        <v>4.3299999999999998E-2</v>
      </c>
      <c r="K1260">
        <v>13312.7526732926</v>
      </c>
      <c r="L1260">
        <v>13280.356</v>
      </c>
      <c r="M1260">
        <v>469.72036548160997</v>
      </c>
      <c r="O1260">
        <v>20.62</v>
      </c>
      <c r="P1260">
        <v>13280.356</v>
      </c>
      <c r="Q1260">
        <v>1.0071240806800501</v>
      </c>
      <c r="R1260">
        <v>474.77490840893898</v>
      </c>
      <c r="T1260">
        <v>5.4465380254121898E-2</v>
      </c>
      <c r="U1260">
        <v>0.12383302908100501</v>
      </c>
      <c r="V1260">
        <v>0.119169525320689</v>
      </c>
      <c r="W1260">
        <v>0.12383302908100501</v>
      </c>
      <c r="X1260">
        <v>2.1391481668554999E-3</v>
      </c>
      <c r="Z1260">
        <v>0.10552434640382299</v>
      </c>
      <c r="AA1260">
        <v>0.11002107451632499</v>
      </c>
      <c r="AB1260" s="111">
        <v>1.09335117663717</v>
      </c>
      <c r="AC1260">
        <v>7.5901942976457004E-3</v>
      </c>
      <c r="AD1260">
        <v>462.19537044512401</v>
      </c>
      <c r="AE1260" s="111">
        <v>465.638297343376</v>
      </c>
      <c r="AG1260">
        <v>462.19537044512401</v>
      </c>
      <c r="AI1260" s="96">
        <v>4.7713597312340799E-5</v>
      </c>
      <c r="AK1260">
        <v>466.44350498242397</v>
      </c>
      <c r="AL1260">
        <v>473.44015755715998</v>
      </c>
      <c r="AM1260">
        <v>459.44685240768803</v>
      </c>
      <c r="AN1260">
        <v>3.4446649029979998E-4</v>
      </c>
      <c r="AO1260">
        <v>1.7912257495590001E-4</v>
      </c>
      <c r="AP1260">
        <v>0.20619999999999999</v>
      </c>
      <c r="AQ1260">
        <v>2.1391481668559999E-3</v>
      </c>
      <c r="AR1260" s="96">
        <v>-5.5511151231257896E-16</v>
      </c>
      <c r="AS1260">
        <v>1.0761062735568101</v>
      </c>
      <c r="AT1260">
        <v>1.0431095804817101</v>
      </c>
      <c r="AU1260">
        <v>1.0431095804817101</v>
      </c>
      <c r="AV1260">
        <v>1.09335117663717</v>
      </c>
    </row>
    <row r="1261" spans="1:48">
      <c r="A1261" s="95">
        <v>45831</v>
      </c>
      <c r="B1261" t="b">
        <v>0</v>
      </c>
      <c r="C1261" t="b">
        <v>0</v>
      </c>
      <c r="E1261" t="s">
        <v>109</v>
      </c>
      <c r="F1261">
        <v>6058.7250000000004</v>
      </c>
      <c r="H1261">
        <v>0</v>
      </c>
      <c r="J1261">
        <v>4.3299999999999998E-2</v>
      </c>
      <c r="K1261">
        <v>13312.7526732926</v>
      </c>
      <c r="L1261">
        <v>13271.674000000001</v>
      </c>
      <c r="M1261">
        <v>469.41328695049901</v>
      </c>
      <c r="O1261">
        <v>20.62</v>
      </c>
      <c r="P1261">
        <v>13271.674000000001</v>
      </c>
      <c r="Q1261">
        <v>0.999301084247181</v>
      </c>
      <c r="R1261">
        <v>474.44308074640901</v>
      </c>
      <c r="T1261">
        <v>5.4465380254121898E-2</v>
      </c>
      <c r="U1261">
        <v>0.12024893368694201</v>
      </c>
      <c r="V1261">
        <v>0.117464745969502</v>
      </c>
      <c r="W1261">
        <v>0.12024893368694201</v>
      </c>
      <c r="X1261">
        <v>0</v>
      </c>
      <c r="Z1261">
        <v>0.10552434640382299</v>
      </c>
      <c r="AA1261">
        <v>0.10977943282309301</v>
      </c>
      <c r="AB1261" s="111">
        <v>0.96720665759011304</v>
      </c>
      <c r="AC1261">
        <v>-7.2739008860920001E-4</v>
      </c>
      <c r="AD1261">
        <v>462.19537044512401</v>
      </c>
      <c r="AE1261" s="111">
        <v>465.29959666101098</v>
      </c>
      <c r="AG1261">
        <v>462.19537044512401</v>
      </c>
      <c r="AI1261" s="96">
        <v>4.27665409600433E-7</v>
      </c>
      <c r="AK1261">
        <v>466.44350498242397</v>
      </c>
      <c r="AL1261">
        <v>473.44015755715998</v>
      </c>
      <c r="AM1261">
        <v>459.44685240768803</v>
      </c>
      <c r="AN1261">
        <v>1.7912257495590001E-4</v>
      </c>
      <c r="AO1261">
        <v>0</v>
      </c>
      <c r="AP1261">
        <v>0.20619999999999999</v>
      </c>
      <c r="AQ1261">
        <v>0</v>
      </c>
      <c r="AR1261">
        <v>0</v>
      </c>
      <c r="AS1261">
        <v>1.0761062735568101</v>
      </c>
      <c r="AT1261">
        <v>1.0414967839712901</v>
      </c>
      <c r="AU1261">
        <v>1.0414967839712901</v>
      </c>
      <c r="AV1261">
        <v>0.96720665759011304</v>
      </c>
    </row>
    <row r="1262" spans="1:48">
      <c r="A1262" s="95">
        <v>45831</v>
      </c>
      <c r="B1262" t="b">
        <v>0</v>
      </c>
      <c r="C1262" t="b">
        <v>0</v>
      </c>
      <c r="E1262" t="s">
        <v>110</v>
      </c>
      <c r="F1262">
        <v>6076.0625</v>
      </c>
      <c r="H1262">
        <v>0</v>
      </c>
      <c r="J1262">
        <v>4.3299999999999998E-2</v>
      </c>
      <c r="K1262">
        <v>13312.7526732926</v>
      </c>
      <c r="L1262">
        <v>13308.807000000001</v>
      </c>
      <c r="M1262">
        <v>470.72666486984298</v>
      </c>
      <c r="N1262">
        <v>475.80073551906202</v>
      </c>
      <c r="O1262">
        <v>20.62</v>
      </c>
      <c r="P1262">
        <v>13308.807000000001</v>
      </c>
      <c r="Q1262">
        <v>1.00286157566154</v>
      </c>
      <c r="R1262">
        <v>475.80073551906202</v>
      </c>
      <c r="S1262">
        <v>4.6705809665373701E-2</v>
      </c>
      <c r="T1262">
        <v>5.4465380254121898E-2</v>
      </c>
      <c r="U1262">
        <v>0.120076871123977</v>
      </c>
      <c r="V1262">
        <v>0.117461254011412</v>
      </c>
      <c r="W1262">
        <v>0.120076871123977</v>
      </c>
      <c r="X1262">
        <v>0</v>
      </c>
      <c r="Y1262">
        <v>0.106476552203606</v>
      </c>
      <c r="Z1262">
        <v>0.10552434640382299</v>
      </c>
      <c r="AA1262">
        <v>0.110034083048374</v>
      </c>
      <c r="AB1262" s="111">
        <v>0.99787704298541802</v>
      </c>
      <c r="AC1262">
        <v>2.7030938283030001E-3</v>
      </c>
      <c r="AD1262">
        <v>462.19537044512401</v>
      </c>
      <c r="AE1262" s="111">
        <v>466.55734512905798</v>
      </c>
      <c r="AF1262">
        <v>466.55734512905798</v>
      </c>
      <c r="AG1262">
        <v>462.19537044512401</v>
      </c>
      <c r="AH1262" s="95">
        <v>45831</v>
      </c>
      <c r="AI1262" s="96">
        <v>7.8064747661412003E-6</v>
      </c>
      <c r="AJ1262">
        <v>470.72666486984298</v>
      </c>
      <c r="AK1262">
        <v>466.44350498242397</v>
      </c>
      <c r="AL1262">
        <v>473.44015755715998</v>
      </c>
      <c r="AM1262">
        <v>459.44685240768803</v>
      </c>
      <c r="AN1262">
        <v>0</v>
      </c>
      <c r="AO1262">
        <v>1.0058421516754E-3</v>
      </c>
      <c r="AP1262">
        <v>0.20619999999999999</v>
      </c>
      <c r="AQ1262">
        <v>0</v>
      </c>
      <c r="AR1262">
        <v>0</v>
      </c>
      <c r="AS1262">
        <v>1.0761062735568101</v>
      </c>
      <c r="AT1262">
        <v>1.04342304669282</v>
      </c>
      <c r="AU1262">
        <v>1.04342304669282</v>
      </c>
      <c r="AV1262">
        <v>0.99787704298541802</v>
      </c>
    </row>
    <row r="1263" spans="1:48">
      <c r="A1263" s="95">
        <v>45832</v>
      </c>
      <c r="B1263" t="b">
        <v>0</v>
      </c>
      <c r="C1263" t="b">
        <v>0</v>
      </c>
      <c r="E1263" t="s">
        <v>104</v>
      </c>
      <c r="F1263">
        <v>6125.0749999999998</v>
      </c>
      <c r="H1263">
        <v>0</v>
      </c>
      <c r="J1263">
        <v>4.3299999999999998E-2</v>
      </c>
      <c r="K1263">
        <v>13461.1027192622</v>
      </c>
      <c r="L1263">
        <v>13420.088</v>
      </c>
      <c r="M1263">
        <v>474.60155371404898</v>
      </c>
      <c r="O1263">
        <v>19.829999999999998</v>
      </c>
      <c r="P1263">
        <v>13420.088</v>
      </c>
      <c r="Q1263">
        <v>1.0080664904286201</v>
      </c>
      <c r="R1263">
        <v>479.63877759806098</v>
      </c>
      <c r="T1263">
        <v>4.6705809665373701E-2</v>
      </c>
      <c r="U1263">
        <v>0.14375881023258799</v>
      </c>
      <c r="V1263">
        <v>0.13015320098931801</v>
      </c>
      <c r="W1263">
        <v>0.14375881023258799</v>
      </c>
      <c r="X1263">
        <v>0.12281404757202501</v>
      </c>
      <c r="Z1263">
        <v>0.106476552203606</v>
      </c>
      <c r="AA1263">
        <v>0.113450397691624</v>
      </c>
      <c r="AB1263" s="111">
        <v>0.99736259172755204</v>
      </c>
      <c r="AC1263">
        <v>8.2003014124620004E-3</v>
      </c>
      <c r="AD1263">
        <v>466.55734512905798</v>
      </c>
      <c r="AE1263" s="111">
        <v>470.38325598531401</v>
      </c>
      <c r="AG1263">
        <v>466.55734512905798</v>
      </c>
      <c r="AI1263" s="96">
        <v>6.7207557060664099E-5</v>
      </c>
      <c r="AK1263">
        <v>470.72666486984298</v>
      </c>
      <c r="AL1263">
        <v>477.78756484289102</v>
      </c>
      <c r="AM1263">
        <v>463.665764896795</v>
      </c>
      <c r="AN1263">
        <v>1.0058421516754E-3</v>
      </c>
      <c r="AO1263">
        <v>8.4049823633150001E-4</v>
      </c>
      <c r="AP1263">
        <v>0.198299999999999</v>
      </c>
      <c r="AQ1263">
        <v>0.122838816954496</v>
      </c>
      <c r="AR1263" s="96">
        <v>-2.4769382471201401E-5</v>
      </c>
      <c r="AS1263">
        <v>1.06899043696203</v>
      </c>
      <c r="AT1263">
        <v>1.04139286426734</v>
      </c>
      <c r="AU1263">
        <v>1.04139286426734</v>
      </c>
      <c r="AV1263">
        <v>0.99736259172755204</v>
      </c>
    </row>
    <row r="1264" spans="1:48">
      <c r="A1264" s="95">
        <v>45832</v>
      </c>
      <c r="B1264" t="b">
        <v>0</v>
      </c>
      <c r="C1264" t="b">
        <v>0</v>
      </c>
      <c r="E1264" t="s">
        <v>105</v>
      </c>
      <c r="F1264">
        <v>6127.4250000000002</v>
      </c>
      <c r="H1264">
        <v>0</v>
      </c>
      <c r="J1264">
        <v>4.3299999999999998E-2</v>
      </c>
      <c r="K1264">
        <v>13461.1027192622</v>
      </c>
      <c r="L1264">
        <v>13424.082</v>
      </c>
      <c r="M1264">
        <v>474.74280156619</v>
      </c>
      <c r="O1264">
        <v>19.829999999999998</v>
      </c>
      <c r="P1264">
        <v>13424.082</v>
      </c>
      <c r="Q1264">
        <v>1.0003836687714001</v>
      </c>
      <c r="R1264">
        <v>479.82280001857902</v>
      </c>
      <c r="T1264">
        <v>4.6705809665373701E-2</v>
      </c>
      <c r="U1264">
        <v>0.139412953675635</v>
      </c>
      <c r="V1264">
        <v>0.12820431345339001</v>
      </c>
      <c r="W1264">
        <v>0.139412953675635</v>
      </c>
      <c r="X1264">
        <v>0.107824796161256</v>
      </c>
      <c r="Z1264">
        <v>0.106476552203606</v>
      </c>
      <c r="AA1264">
        <v>0.113429401012885</v>
      </c>
      <c r="AB1264" s="111">
        <v>0.90785724376896904</v>
      </c>
      <c r="AC1264">
        <v>2.878780844621E-4</v>
      </c>
      <c r="AD1264">
        <v>466.55734512905798</v>
      </c>
      <c r="AE1264" s="111">
        <v>470.51866901600999</v>
      </c>
      <c r="AG1264">
        <v>466.55734512905798</v>
      </c>
      <c r="AI1264" s="96">
        <v>8.8547470188687603E-8</v>
      </c>
      <c r="AK1264">
        <v>470.72666486984298</v>
      </c>
      <c r="AL1264">
        <v>477.78756484289102</v>
      </c>
      <c r="AM1264">
        <v>463.665764896795</v>
      </c>
      <c r="AN1264">
        <v>8.4049823633150001E-4</v>
      </c>
      <c r="AO1264">
        <v>6.7515432098759996E-4</v>
      </c>
      <c r="AP1264">
        <v>0.198299999999999</v>
      </c>
      <c r="AQ1264">
        <v>0.107827070417187</v>
      </c>
      <c r="AR1264" s="96">
        <v>-2.2742559309119E-6</v>
      </c>
      <c r="AS1264">
        <v>1.06899043696203</v>
      </c>
      <c r="AT1264">
        <v>1.01329563063093</v>
      </c>
      <c r="AU1264">
        <v>1.01329563063093</v>
      </c>
      <c r="AV1264">
        <v>0.90785724376896904</v>
      </c>
    </row>
    <row r="1265" spans="1:48">
      <c r="A1265" s="95">
        <v>45832</v>
      </c>
      <c r="B1265" t="b">
        <v>0</v>
      </c>
      <c r="C1265" t="b">
        <v>0</v>
      </c>
      <c r="E1265" t="s">
        <v>106</v>
      </c>
      <c r="F1265">
        <v>6136.1750000000002</v>
      </c>
      <c r="H1265">
        <v>0</v>
      </c>
      <c r="J1265">
        <v>4.3299999999999998E-2</v>
      </c>
      <c r="K1265">
        <v>13461.1027192622</v>
      </c>
      <c r="L1265">
        <v>13442.805</v>
      </c>
      <c r="M1265">
        <v>475.40494065873401</v>
      </c>
      <c r="O1265">
        <v>19.829999999999998</v>
      </c>
      <c r="P1265">
        <v>13442.805</v>
      </c>
      <c r="Q1265">
        <v>1.00142800605474</v>
      </c>
      <c r="R1265">
        <v>480.50798988220998</v>
      </c>
      <c r="T1265">
        <v>4.6705809665373701E-2</v>
      </c>
      <c r="U1265">
        <v>0.13592429800382899</v>
      </c>
      <c r="V1265">
        <v>0.12667302919574</v>
      </c>
      <c r="W1265">
        <v>0.13592429800382899</v>
      </c>
      <c r="X1265">
        <v>0.13257249549205699</v>
      </c>
      <c r="Z1265">
        <v>0.106476552203606</v>
      </c>
      <c r="AA1265">
        <v>0.113379267323098</v>
      </c>
      <c r="AB1265" s="111">
        <v>0.92796164437964201</v>
      </c>
      <c r="AC1265">
        <v>1.2642073299946001E-3</v>
      </c>
      <c r="AD1265">
        <v>466.55734512905798</v>
      </c>
      <c r="AE1265" s="111">
        <v>471.11350216628</v>
      </c>
      <c r="AG1265">
        <v>466.55734512905798</v>
      </c>
      <c r="AI1265" s="96">
        <v>1.94256835244508E-6</v>
      </c>
      <c r="AK1265">
        <v>470.72666486984298</v>
      </c>
      <c r="AL1265">
        <v>477.78756484289102</v>
      </c>
      <c r="AM1265">
        <v>463.665764896795</v>
      </c>
      <c r="AN1265">
        <v>6.7515432098759996E-4</v>
      </c>
      <c r="AO1265">
        <v>5.0981040564370003E-4</v>
      </c>
      <c r="AP1265">
        <v>0.198299999999999</v>
      </c>
      <c r="AQ1265">
        <v>0.132572507077373</v>
      </c>
      <c r="AR1265" s="96">
        <v>-1.1585315817796901E-8</v>
      </c>
      <c r="AS1265">
        <v>1.06899043696203</v>
      </c>
      <c r="AT1265">
        <v>1.01347335480348</v>
      </c>
      <c r="AU1265">
        <v>1.01347335480348</v>
      </c>
      <c r="AV1265">
        <v>0.92796164437964201</v>
      </c>
    </row>
    <row r="1266" spans="1:48">
      <c r="A1266" s="95">
        <v>45832</v>
      </c>
      <c r="B1266" t="b">
        <v>0</v>
      </c>
      <c r="C1266" t="b">
        <v>0</v>
      </c>
      <c r="E1266" t="s">
        <v>107</v>
      </c>
      <c r="F1266">
        <v>6144.9750000000004</v>
      </c>
      <c r="H1266">
        <v>0</v>
      </c>
      <c r="J1266">
        <v>4.3299999999999998E-2</v>
      </c>
      <c r="K1266">
        <v>13461.1027192622</v>
      </c>
      <c r="L1266">
        <v>13460.915999999999</v>
      </c>
      <c r="M1266">
        <v>476.045436364821</v>
      </c>
      <c r="O1266">
        <v>19.829999999999998</v>
      </c>
      <c r="P1266">
        <v>13460.915999999999</v>
      </c>
      <c r="Q1266">
        <v>1.00143411815992</v>
      </c>
      <c r="R1266">
        <v>481.19709511649103</v>
      </c>
      <c r="T1266">
        <v>4.6705809665373701E-2</v>
      </c>
      <c r="U1266">
        <v>0.132509409370201</v>
      </c>
      <c r="V1266">
        <v>0.12514232486011301</v>
      </c>
      <c r="W1266">
        <v>0.132509409370201</v>
      </c>
      <c r="X1266">
        <v>0.160919393140661</v>
      </c>
      <c r="Z1266">
        <v>0.106476552203606</v>
      </c>
      <c r="AA1266">
        <v>0.11342371545891999</v>
      </c>
      <c r="AB1266" s="111">
        <v>0.96933348337270198</v>
      </c>
      <c r="AC1266">
        <v>1.2460716334836001E-3</v>
      </c>
      <c r="AD1266">
        <v>466.55734512905798</v>
      </c>
      <c r="AE1266" s="111">
        <v>471.70054333747998</v>
      </c>
      <c r="AG1266">
        <v>466.55734512905798</v>
      </c>
      <c r="AI1266" s="96">
        <v>1.8126764085018501E-6</v>
      </c>
      <c r="AK1266">
        <v>470.72666486984298</v>
      </c>
      <c r="AL1266">
        <v>477.78756484289102</v>
      </c>
      <c r="AM1266">
        <v>463.665764896795</v>
      </c>
      <c r="AN1266">
        <v>5.0981040564370003E-4</v>
      </c>
      <c r="AO1266">
        <v>3.4446649029979998E-4</v>
      </c>
      <c r="AP1266">
        <v>0.198299999999999</v>
      </c>
      <c r="AQ1266">
        <v>0.16091939314105999</v>
      </c>
      <c r="AR1266" s="96">
        <v>-3.9990233346998098E-13</v>
      </c>
      <c r="AS1266">
        <v>1.06899043696203</v>
      </c>
      <c r="AT1266">
        <v>1.0138974471646001</v>
      </c>
      <c r="AU1266">
        <v>1.0138974471646001</v>
      </c>
      <c r="AV1266">
        <v>0.96933348337270198</v>
      </c>
    </row>
    <row r="1267" spans="1:48">
      <c r="A1267" s="95">
        <v>45832</v>
      </c>
      <c r="B1267" t="b">
        <v>0</v>
      </c>
      <c r="C1267" t="b">
        <v>0</v>
      </c>
      <c r="E1267" t="s">
        <v>108</v>
      </c>
      <c r="F1267">
        <v>6147.5</v>
      </c>
      <c r="H1267">
        <v>0</v>
      </c>
      <c r="J1267">
        <v>4.3299999999999998E-2</v>
      </c>
      <c r="K1267">
        <v>13461.1027192622</v>
      </c>
      <c r="L1267">
        <v>13466.097</v>
      </c>
      <c r="M1267">
        <v>476.22866248448599</v>
      </c>
      <c r="O1267">
        <v>19.829999999999998</v>
      </c>
      <c r="P1267">
        <v>13466.097</v>
      </c>
      <c r="Q1267">
        <v>1.0004109048450101</v>
      </c>
      <c r="R1267">
        <v>481.39482133428203</v>
      </c>
      <c r="T1267">
        <v>4.6705809665373701E-2</v>
      </c>
      <c r="U1267">
        <v>0.12853362309126801</v>
      </c>
      <c r="V1267">
        <v>0.123282683622096</v>
      </c>
      <c r="W1267">
        <v>0.12853362309126801</v>
      </c>
      <c r="X1267">
        <v>0.109336736259715</v>
      </c>
      <c r="Z1267">
        <v>0.106476552203606</v>
      </c>
      <c r="AA1267">
        <v>0.113300346637149</v>
      </c>
      <c r="AB1267" s="111">
        <v>1.0203333072554099</v>
      </c>
      <c r="AC1267">
        <v>3.6798880126900002E-4</v>
      </c>
      <c r="AD1267">
        <v>466.55734512905798</v>
      </c>
      <c r="AE1267" s="111">
        <v>471.87412385498101</v>
      </c>
      <c r="AG1267">
        <v>466.55734512905798</v>
      </c>
      <c r="AI1267" s="96">
        <v>1.48084917111327E-7</v>
      </c>
      <c r="AK1267">
        <v>470.72666486984298</v>
      </c>
      <c r="AL1267">
        <v>477.78756484289102</v>
      </c>
      <c r="AM1267">
        <v>463.665764896795</v>
      </c>
      <c r="AN1267">
        <v>3.4446649029979998E-4</v>
      </c>
      <c r="AO1267">
        <v>1.7912257495590001E-4</v>
      </c>
      <c r="AP1267">
        <v>0.198299999999999</v>
      </c>
      <c r="AQ1267">
        <v>0.109336736259715</v>
      </c>
      <c r="AR1267">
        <v>0</v>
      </c>
      <c r="AS1267">
        <v>1.06899043696203</v>
      </c>
      <c r="AT1267">
        <v>1.0135214685544101</v>
      </c>
      <c r="AU1267">
        <v>1.0135214685544101</v>
      </c>
      <c r="AV1267">
        <v>1.0203333072554099</v>
      </c>
    </row>
    <row r="1268" spans="1:48">
      <c r="A1268" s="95">
        <v>45832</v>
      </c>
      <c r="B1268" t="b">
        <v>0</v>
      </c>
      <c r="C1268" t="b">
        <v>0</v>
      </c>
      <c r="E1268" t="s">
        <v>109</v>
      </c>
      <c r="F1268">
        <v>6148.125</v>
      </c>
      <c r="H1268">
        <v>0</v>
      </c>
      <c r="J1268">
        <v>4.3299999999999998E-2</v>
      </c>
      <c r="K1268">
        <v>13461.1027192622</v>
      </c>
      <c r="L1268">
        <v>13468.182000000001</v>
      </c>
      <c r="M1268">
        <v>476.30239853148402</v>
      </c>
      <c r="O1268">
        <v>19.829999999999998</v>
      </c>
      <c r="P1268">
        <v>13468.182000000001</v>
      </c>
      <c r="Q1268">
        <v>1.0001016673444401</v>
      </c>
      <c r="R1268">
        <v>481.44376346739898</v>
      </c>
      <c r="T1268">
        <v>4.6705809665373701E-2</v>
      </c>
      <c r="U1268">
        <v>0.12462814960967999</v>
      </c>
      <c r="V1268">
        <v>0.121424585449839</v>
      </c>
      <c r="W1268">
        <v>0.12462814960967999</v>
      </c>
      <c r="X1268">
        <v>0</v>
      </c>
      <c r="Z1268">
        <v>0.106476552203606</v>
      </c>
      <c r="AA1268">
        <v>0.113298433446925</v>
      </c>
      <c r="AB1268" s="111">
        <v>1.00758954659918</v>
      </c>
      <c r="AC1268">
        <v>1.567071790671E-4</v>
      </c>
      <c r="AD1268">
        <v>466.55734512905798</v>
      </c>
      <c r="AE1268" s="111">
        <v>471.94806991780501</v>
      </c>
      <c r="AG1268">
        <v>466.55734512905798</v>
      </c>
      <c r="AI1268" s="96">
        <v>2.3969634002342799E-8</v>
      </c>
      <c r="AK1268">
        <v>470.72666486984298</v>
      </c>
      <c r="AL1268">
        <v>477.78756484289102</v>
      </c>
      <c r="AM1268">
        <v>463.665764896795</v>
      </c>
      <c r="AN1268">
        <v>1.7912257495590001E-4</v>
      </c>
      <c r="AO1268">
        <v>0</v>
      </c>
      <c r="AP1268">
        <v>0.198299999999999</v>
      </c>
      <c r="AQ1268">
        <v>0</v>
      </c>
      <c r="AR1268">
        <v>0</v>
      </c>
      <c r="AS1268">
        <v>1.06899043696203</v>
      </c>
      <c r="AT1268">
        <v>1.01456431659444</v>
      </c>
      <c r="AU1268">
        <v>1.01456431659444</v>
      </c>
      <c r="AV1268">
        <v>1.00758954659918</v>
      </c>
    </row>
    <row r="1269" spans="1:48">
      <c r="A1269" s="95">
        <v>45832</v>
      </c>
      <c r="B1269" t="b">
        <v>0</v>
      </c>
      <c r="C1269" t="b">
        <v>0</v>
      </c>
      <c r="E1269" t="s">
        <v>110</v>
      </c>
      <c r="F1269">
        <v>6148.0749999999998</v>
      </c>
      <c r="H1269">
        <v>0</v>
      </c>
      <c r="J1269">
        <v>4.3299999999999998E-2</v>
      </c>
      <c r="K1269">
        <v>13461.1027192622</v>
      </c>
      <c r="L1269">
        <v>13468.153</v>
      </c>
      <c r="M1269">
        <v>476.30137294617799</v>
      </c>
      <c r="N1269">
        <v>481.43984809674902</v>
      </c>
      <c r="O1269">
        <v>19.829999999999998</v>
      </c>
      <c r="P1269">
        <v>13468.153</v>
      </c>
      <c r="Q1269">
        <v>0.99999186743926005</v>
      </c>
      <c r="R1269">
        <v>481.43984809674902</v>
      </c>
      <c r="S1269">
        <v>4.3299999999999998E-2</v>
      </c>
      <c r="T1269">
        <v>4.6705809665373701E-2</v>
      </c>
      <c r="U1269">
        <v>0.120831476136557</v>
      </c>
      <c r="V1269">
        <v>0.11958934859958199</v>
      </c>
      <c r="W1269">
        <v>0.120831476136557</v>
      </c>
      <c r="X1269">
        <v>0</v>
      </c>
      <c r="Y1269">
        <v>0.107066860048652</v>
      </c>
      <c r="Z1269">
        <v>0.106476552203606</v>
      </c>
      <c r="AA1269">
        <v>0.113030888153089</v>
      </c>
      <c r="AB1269" s="111">
        <v>0.93619904170086299</v>
      </c>
      <c r="AC1269" s="96">
        <v>-9.3086155322774593E-6</v>
      </c>
      <c r="AD1269">
        <v>466.55734512905798</v>
      </c>
      <c r="AE1269" s="111">
        <v>471.94367673467099</v>
      </c>
      <c r="AF1269">
        <v>471.94367673467099</v>
      </c>
      <c r="AG1269">
        <v>466.55734512905798</v>
      </c>
      <c r="AH1269" s="95">
        <v>45832</v>
      </c>
      <c r="AI1269" s="96">
        <v>4.6363795104723903E-12</v>
      </c>
      <c r="AJ1269">
        <v>476.30137294617799</v>
      </c>
      <c r="AK1269">
        <v>470.72666486984298</v>
      </c>
      <c r="AL1269">
        <v>477.78756484289102</v>
      </c>
      <c r="AM1269">
        <v>463.665764896795</v>
      </c>
      <c r="AN1269">
        <v>0</v>
      </c>
      <c r="AO1269">
        <v>1.0058421516754E-3</v>
      </c>
      <c r="AP1269">
        <v>0.198299999999999</v>
      </c>
      <c r="AQ1269">
        <v>0</v>
      </c>
      <c r="AR1269">
        <v>0</v>
      </c>
      <c r="AS1269">
        <v>1.06899043696203</v>
      </c>
      <c r="AT1269">
        <v>1.0145804715959501</v>
      </c>
      <c r="AU1269">
        <v>1.0145804715959501</v>
      </c>
      <c r="AV1269">
        <v>0.93619904170086299</v>
      </c>
    </row>
    <row r="1270" spans="1:48">
      <c r="A1270" s="95">
        <v>45833</v>
      </c>
      <c r="B1270" t="b">
        <v>0</v>
      </c>
      <c r="C1270" t="b">
        <v>0</v>
      </c>
      <c r="E1270" t="s">
        <v>104</v>
      </c>
      <c r="F1270">
        <v>6154.875</v>
      </c>
      <c r="H1270">
        <v>0</v>
      </c>
      <c r="J1270">
        <v>4.3299999999999998E-2</v>
      </c>
      <c r="K1270">
        <v>13461.1660459669</v>
      </c>
      <c r="L1270">
        <v>13485.133</v>
      </c>
      <c r="M1270">
        <v>476.844582354642</v>
      </c>
      <c r="O1270">
        <v>17.48</v>
      </c>
      <c r="P1270">
        <v>13485.133</v>
      </c>
      <c r="Q1270">
        <v>1.00110603725556</v>
      </c>
      <c r="R1270">
        <v>481.972338505057</v>
      </c>
      <c r="T1270">
        <v>4.3299999999999998E-2</v>
      </c>
      <c r="U1270">
        <v>0.117735883057631</v>
      </c>
      <c r="V1270">
        <v>0.118073356712211</v>
      </c>
      <c r="W1270">
        <v>0.118073356712211</v>
      </c>
      <c r="X1270">
        <v>2.6950129130898001E-3</v>
      </c>
      <c r="Z1270">
        <v>0.107066860048652</v>
      </c>
      <c r="AA1270">
        <v>0.108120479826795</v>
      </c>
      <c r="AB1270" s="111">
        <v>0.96776073546769303</v>
      </c>
      <c r="AC1270">
        <v>1.0506657578948E-3</v>
      </c>
      <c r="AD1270">
        <v>471.94367673467099</v>
      </c>
      <c r="AE1270" s="111">
        <v>472.439531795471</v>
      </c>
      <c r="AG1270">
        <v>471.94367673467099</v>
      </c>
      <c r="AI1270" s="96">
        <v>1.2991994665655899E-6</v>
      </c>
      <c r="AK1270">
        <v>476.30137294617799</v>
      </c>
      <c r="AL1270">
        <v>483.445893540371</v>
      </c>
      <c r="AM1270">
        <v>469.156852351986</v>
      </c>
      <c r="AN1270">
        <v>1.0058421516754E-3</v>
      </c>
      <c r="AO1270">
        <v>8.4049823633150001E-4</v>
      </c>
      <c r="AP1270">
        <v>0.17480000000000001</v>
      </c>
      <c r="AQ1270">
        <v>3.3591317773689999E-3</v>
      </c>
      <c r="AR1270">
        <v>-6.641188642791E-4</v>
      </c>
      <c r="AS1270">
        <v>1.06452284293225</v>
      </c>
      <c r="AT1270">
        <v>1.01683441924836</v>
      </c>
      <c r="AU1270">
        <v>1.01683441924836</v>
      </c>
      <c r="AV1270">
        <v>0.96776073546769303</v>
      </c>
    </row>
    <row r="1271" spans="1:48">
      <c r="A1271" s="95">
        <v>45833</v>
      </c>
      <c r="B1271" t="b">
        <v>0</v>
      </c>
      <c r="C1271" t="b">
        <v>0</v>
      </c>
      <c r="E1271" t="s">
        <v>105</v>
      </c>
      <c r="F1271">
        <v>6154.8625000000002</v>
      </c>
      <c r="H1271">
        <v>0</v>
      </c>
      <c r="J1271">
        <v>4.3299999999999998E-2</v>
      </c>
      <c r="K1271">
        <v>13461.1660459669</v>
      </c>
      <c r="L1271">
        <v>13485.566999999999</v>
      </c>
      <c r="M1271">
        <v>476.85992892547301</v>
      </c>
      <c r="O1271">
        <v>17.48</v>
      </c>
      <c r="P1271">
        <v>13485.566999999999</v>
      </c>
      <c r="Q1271">
        <v>0.99999796908954197</v>
      </c>
      <c r="R1271">
        <v>481.971359662395</v>
      </c>
      <c r="T1271">
        <v>4.3299999999999998E-2</v>
      </c>
      <c r="U1271">
        <v>0.11414965393551001</v>
      </c>
      <c r="V1271">
        <v>0.116289005715198</v>
      </c>
      <c r="W1271">
        <v>0.116289005715198</v>
      </c>
      <c r="X1271">
        <v>1.1067842309337001E-3</v>
      </c>
      <c r="Z1271">
        <v>0.107066860048652</v>
      </c>
      <c r="AA1271">
        <v>0.107966646916034</v>
      </c>
      <c r="AB1271" s="111">
        <v>1.02894155574181</v>
      </c>
      <c r="AC1271" s="96">
        <v>2.50279333060543E-5</v>
      </c>
      <c r="AD1271">
        <v>471.94367673467099</v>
      </c>
      <c r="AE1271" s="111">
        <v>472.45135598056402</v>
      </c>
      <c r="AG1271">
        <v>471.94367673467099</v>
      </c>
      <c r="AI1271" s="96">
        <v>1.03575017128019E-9</v>
      </c>
      <c r="AK1271">
        <v>476.30137294617799</v>
      </c>
      <c r="AL1271">
        <v>483.445893540371</v>
      </c>
      <c r="AM1271">
        <v>469.156852351986</v>
      </c>
      <c r="AN1271">
        <v>8.4049823633150001E-4</v>
      </c>
      <c r="AO1271">
        <v>6.7515432098759996E-4</v>
      </c>
      <c r="AP1271">
        <v>0.17480000000000001</v>
      </c>
      <c r="AQ1271">
        <v>1.2734778961374E-3</v>
      </c>
      <c r="AR1271">
        <v>-1.666936652037E-4</v>
      </c>
      <c r="AS1271">
        <v>1.06452284293225</v>
      </c>
      <c r="AT1271">
        <v>1.05643985519235</v>
      </c>
      <c r="AU1271">
        <v>1.05643985519235</v>
      </c>
      <c r="AV1271">
        <v>1.02894155574181</v>
      </c>
    </row>
    <row r="1272" spans="1:48">
      <c r="A1272" s="95">
        <v>45833</v>
      </c>
      <c r="B1272" t="b">
        <v>0</v>
      </c>
      <c r="C1272" t="b">
        <v>0</v>
      </c>
      <c r="E1272" t="s">
        <v>106</v>
      </c>
      <c r="F1272">
        <v>6144.7749999999996</v>
      </c>
      <c r="H1272">
        <v>0</v>
      </c>
      <c r="J1272">
        <v>4.3299999999999998E-2</v>
      </c>
      <c r="K1272">
        <v>13461.1660459669</v>
      </c>
      <c r="L1272">
        <v>13462.314</v>
      </c>
      <c r="M1272">
        <v>476.037685120128</v>
      </c>
      <c r="O1272">
        <v>17.48</v>
      </c>
      <c r="P1272">
        <v>13462.314</v>
      </c>
      <c r="Q1272">
        <v>0.99836105193251601</v>
      </c>
      <c r="R1272">
        <v>481.18143363389402</v>
      </c>
      <c r="T1272">
        <v>4.3299999999999998E-2</v>
      </c>
      <c r="U1272">
        <v>0.112087280830132</v>
      </c>
      <c r="V1272">
        <v>0.115217406170589</v>
      </c>
      <c r="W1272">
        <v>0.115217406170589</v>
      </c>
      <c r="X1272" s="96">
        <v>-6.5664153703046805E-5</v>
      </c>
      <c r="Z1272">
        <v>0.107066860048652</v>
      </c>
      <c r="AA1272">
        <v>0.10819297737724</v>
      </c>
      <c r="AB1272" s="111">
        <v>1.04590551603542</v>
      </c>
      <c r="AC1272">
        <v>-1.7758878701928001E-3</v>
      </c>
      <c r="AD1272">
        <v>471.94367673467099</v>
      </c>
      <c r="AE1272" s="111">
        <v>471.61233534822202</v>
      </c>
      <c r="AG1272">
        <v>471.94367673467099</v>
      </c>
      <c r="AI1272" s="96">
        <v>2.97830347611473E-6</v>
      </c>
      <c r="AK1272">
        <v>476.30137294617799</v>
      </c>
      <c r="AL1272">
        <v>483.445893540371</v>
      </c>
      <c r="AM1272">
        <v>469.156852351986</v>
      </c>
      <c r="AN1272">
        <v>6.7515432098759996E-4</v>
      </c>
      <c r="AO1272">
        <v>5.0981040564370003E-4</v>
      </c>
      <c r="AP1272">
        <v>0.17480000000000001</v>
      </c>
      <c r="AQ1272" s="96">
        <v>4.6023269148456102E-5</v>
      </c>
      <c r="AR1272">
        <v>-1.1168742285150001E-4</v>
      </c>
      <c r="AS1272">
        <v>1.06452284293225</v>
      </c>
      <c r="AT1272">
        <v>1.05762880462435</v>
      </c>
      <c r="AU1272">
        <v>1.05762880462435</v>
      </c>
      <c r="AV1272">
        <v>1.04590551603542</v>
      </c>
    </row>
    <row r="1273" spans="1:48">
      <c r="A1273" s="95">
        <v>45833</v>
      </c>
      <c r="B1273" t="b">
        <v>0</v>
      </c>
      <c r="C1273" t="b">
        <v>0</v>
      </c>
      <c r="E1273" t="s">
        <v>107</v>
      </c>
      <c r="F1273">
        <v>6142.5</v>
      </c>
      <c r="H1273">
        <v>0</v>
      </c>
      <c r="J1273">
        <v>4.3299999999999998E-2</v>
      </c>
      <c r="K1273">
        <v>13461.1660459669</v>
      </c>
      <c r="L1273">
        <v>13457.468999999999</v>
      </c>
      <c r="M1273">
        <v>475.86636222687201</v>
      </c>
      <c r="O1273">
        <v>17.48</v>
      </c>
      <c r="P1273">
        <v>13457.468999999999</v>
      </c>
      <c r="Q1273">
        <v>0.99962976675305404</v>
      </c>
      <c r="R1273">
        <v>481.00328426934999</v>
      </c>
      <c r="T1273">
        <v>4.3299999999999998E-2</v>
      </c>
      <c r="U1273">
        <v>0.108735728723864</v>
      </c>
      <c r="V1273">
        <v>0.11350619370088701</v>
      </c>
      <c r="W1273">
        <v>0.11350619370088701</v>
      </c>
      <c r="X1273" s="96">
        <v>-5.4130953452053304E-6</v>
      </c>
      <c r="Z1273">
        <v>0.107066860048652</v>
      </c>
      <c r="AA1273">
        <v>0.108209985116341</v>
      </c>
      <c r="AB1273" s="111">
        <v>1.0538861222726801</v>
      </c>
      <c r="AC1273">
        <v>-3.7721271156649998E-4</v>
      </c>
      <c r="AD1273">
        <v>471.94367673467099</v>
      </c>
      <c r="AE1273" s="111">
        <v>471.43443718039703</v>
      </c>
      <c r="AG1273">
        <v>471.94367673467099</v>
      </c>
      <c r="AI1273" s="96">
        <v>1.2956999858724901E-7</v>
      </c>
      <c r="AK1273">
        <v>476.30137294617799</v>
      </c>
      <c r="AL1273">
        <v>483.445893540371</v>
      </c>
      <c r="AM1273">
        <v>469.156852351986</v>
      </c>
      <c r="AN1273">
        <v>5.0981040564370003E-4</v>
      </c>
      <c r="AO1273">
        <v>3.4446649029979998E-4</v>
      </c>
      <c r="AP1273">
        <v>0.17480000000000001</v>
      </c>
      <c r="AQ1273" s="96">
        <v>5.6012115732524099E-7</v>
      </c>
      <c r="AR1273" s="96">
        <v>-5.9732165025305702E-6</v>
      </c>
      <c r="AS1273">
        <v>1.06452284293225</v>
      </c>
      <c r="AT1273">
        <v>1.0558784818038101</v>
      </c>
      <c r="AU1273">
        <v>1.0558784818038101</v>
      </c>
      <c r="AV1273">
        <v>1.0538861222726801</v>
      </c>
    </row>
    <row r="1274" spans="1:48">
      <c r="A1274" s="95">
        <v>45833</v>
      </c>
      <c r="B1274" t="b">
        <v>0</v>
      </c>
      <c r="C1274" t="b">
        <v>0</v>
      </c>
      <c r="E1274" t="s">
        <v>108</v>
      </c>
      <c r="F1274">
        <v>6141.25</v>
      </c>
      <c r="H1274">
        <v>0</v>
      </c>
      <c r="J1274">
        <v>4.3299999999999998E-2</v>
      </c>
      <c r="K1274">
        <v>13461.1660459669</v>
      </c>
      <c r="L1274">
        <v>13453.936</v>
      </c>
      <c r="M1274">
        <v>475.74143265372999</v>
      </c>
      <c r="O1274">
        <v>17.48</v>
      </c>
      <c r="P1274">
        <v>13453.936</v>
      </c>
      <c r="Q1274">
        <v>0.99979649979649898</v>
      </c>
      <c r="R1274">
        <v>480.90540000311699</v>
      </c>
      <c r="T1274">
        <v>4.3299999999999998E-2</v>
      </c>
      <c r="U1274">
        <v>0.105457801243958</v>
      </c>
      <c r="V1274">
        <v>0.111806952647377</v>
      </c>
      <c r="W1274">
        <v>0.111806952647377</v>
      </c>
      <c r="X1274" s="96">
        <v>-1.2682515697983001E-9</v>
      </c>
      <c r="Z1274">
        <v>0.107066860048652</v>
      </c>
      <c r="AA1274">
        <v>0.108118818664431</v>
      </c>
      <c r="AB1274" s="111">
        <v>1.0696409163384</v>
      </c>
      <c r="AC1274">
        <v>-2.7825303816509999E-4</v>
      </c>
      <c r="AD1274">
        <v>471.94367673467099</v>
      </c>
      <c r="AE1274" s="111">
        <v>471.303259115956</v>
      </c>
      <c r="AG1274">
        <v>471.94367673467099</v>
      </c>
      <c r="AI1274" s="96">
        <v>6.8940515559903002E-8</v>
      </c>
      <c r="AK1274">
        <v>476.30137294617799</v>
      </c>
      <c r="AL1274">
        <v>483.445893540371</v>
      </c>
      <c r="AM1274">
        <v>469.156852351986</v>
      </c>
      <c r="AN1274">
        <v>3.4446649029979998E-4</v>
      </c>
      <c r="AO1274">
        <v>1.7912257495590001E-4</v>
      </c>
      <c r="AP1274">
        <v>0.17480000000000001</v>
      </c>
      <c r="AQ1274" s="96">
        <v>3.3072884085439902E-12</v>
      </c>
      <c r="AR1274" s="96">
        <v>-1.2715588582068399E-9</v>
      </c>
      <c r="AS1274">
        <v>1.06452284293225</v>
      </c>
      <c r="AT1274">
        <v>1.0557466873069701</v>
      </c>
      <c r="AU1274">
        <v>1.0557466873069701</v>
      </c>
      <c r="AV1274">
        <v>1.0696409163384</v>
      </c>
    </row>
    <row r="1275" spans="1:48">
      <c r="A1275" s="95">
        <v>45833</v>
      </c>
      <c r="B1275" t="b">
        <v>0</v>
      </c>
      <c r="C1275" t="b">
        <v>0</v>
      </c>
      <c r="E1275" t="s">
        <v>109</v>
      </c>
      <c r="F1275">
        <v>6139.35</v>
      </c>
      <c r="H1275">
        <v>0</v>
      </c>
      <c r="J1275">
        <v>4.3299999999999998E-2</v>
      </c>
      <c r="K1275">
        <v>13461.1660459669</v>
      </c>
      <c r="L1275">
        <v>13449.813</v>
      </c>
      <c r="M1275">
        <v>475.59564023084101</v>
      </c>
      <c r="O1275">
        <v>17.48</v>
      </c>
      <c r="P1275">
        <v>13449.813</v>
      </c>
      <c r="Q1275">
        <v>0.99969061673112103</v>
      </c>
      <c r="R1275">
        <v>480.75661591844198</v>
      </c>
      <c r="T1275">
        <v>4.3299999999999998E-2</v>
      </c>
      <c r="U1275">
        <v>0.10229374283287999</v>
      </c>
      <c r="V1275">
        <v>0.110139648835263</v>
      </c>
      <c r="W1275">
        <v>0.110139648835263</v>
      </c>
      <c r="X1275">
        <v>0</v>
      </c>
      <c r="Z1275">
        <v>0.107066860048652</v>
      </c>
      <c r="AA1275">
        <v>0.10813393330604899</v>
      </c>
      <c r="AB1275" s="111">
        <v>1.08662349523554</v>
      </c>
      <c r="AC1275">
        <v>-3.2949300123189998E-4</v>
      </c>
      <c r="AD1275">
        <v>471.94367673467099</v>
      </c>
      <c r="AE1275" s="111">
        <v>471.14796799061901</v>
      </c>
      <c r="AG1275">
        <v>471.94367673467099</v>
      </c>
      <c r="AI1275" s="96">
        <v>9.3942272694994797E-8</v>
      </c>
      <c r="AK1275">
        <v>476.30137294617799</v>
      </c>
      <c r="AL1275">
        <v>483.445893540371</v>
      </c>
      <c r="AM1275">
        <v>469.156852351986</v>
      </c>
      <c r="AN1275">
        <v>1.7912257495590001E-4</v>
      </c>
      <c r="AO1275">
        <v>0</v>
      </c>
      <c r="AP1275">
        <v>0.17480000000000001</v>
      </c>
      <c r="AQ1275">
        <v>0</v>
      </c>
      <c r="AR1275">
        <v>0</v>
      </c>
      <c r="AS1275">
        <v>1.06452284293225</v>
      </c>
      <c r="AT1275">
        <v>1.05645271023764</v>
      </c>
      <c r="AU1275">
        <v>1.05645271023764</v>
      </c>
      <c r="AV1275">
        <v>1.08662349523554</v>
      </c>
    </row>
    <row r="1276" spans="1:48">
      <c r="A1276" s="95">
        <v>45833</v>
      </c>
      <c r="B1276" t="b">
        <v>0</v>
      </c>
      <c r="C1276" t="b">
        <v>0</v>
      </c>
      <c r="E1276" t="s">
        <v>110</v>
      </c>
      <c r="F1276">
        <v>6144.2375000000002</v>
      </c>
      <c r="H1276">
        <v>0</v>
      </c>
      <c r="J1276">
        <v>4.3299999999999998E-2</v>
      </c>
      <c r="K1276">
        <v>13461.1660459669</v>
      </c>
      <c r="L1276">
        <v>13459.69</v>
      </c>
      <c r="M1276">
        <v>475.94489847990002</v>
      </c>
      <c r="N1276">
        <v>481.13934339941397</v>
      </c>
      <c r="O1276">
        <v>17.48</v>
      </c>
      <c r="P1276">
        <v>13459.69</v>
      </c>
      <c r="Q1276">
        <v>1.0007960940490399</v>
      </c>
      <c r="R1276">
        <v>481.13934339941397</v>
      </c>
      <c r="S1276">
        <v>4.68884530462743E-2</v>
      </c>
      <c r="T1276">
        <v>4.3299999999999998E-2</v>
      </c>
      <c r="U1276">
        <v>9.9464592569355706E-2</v>
      </c>
      <c r="V1276">
        <v>0.108606343962889</v>
      </c>
      <c r="W1276">
        <v>0.108606343962889</v>
      </c>
      <c r="X1276">
        <v>0</v>
      </c>
      <c r="Y1276">
        <v>0.106786241292279</v>
      </c>
      <c r="Z1276">
        <v>0.107066860048652</v>
      </c>
      <c r="AA1276">
        <v>0.10789958747501099</v>
      </c>
      <c r="AB1276" s="111">
        <v>1.1029507573347701</v>
      </c>
      <c r="AC1276">
        <v>7.9633972607919999E-4</v>
      </c>
      <c r="AD1276">
        <v>471.94367673467099</v>
      </c>
      <c r="AE1276" s="111">
        <v>471.523161834392</v>
      </c>
      <c r="AF1276">
        <v>471.523161834392</v>
      </c>
      <c r="AG1276">
        <v>471.94367673467099</v>
      </c>
      <c r="AH1276" s="95">
        <v>45833</v>
      </c>
      <c r="AI1276" s="96">
        <v>5.38888337055316E-7</v>
      </c>
      <c r="AJ1276">
        <v>475.94489847990002</v>
      </c>
      <c r="AK1276">
        <v>476.30137294617799</v>
      </c>
      <c r="AL1276">
        <v>483.445893540371</v>
      </c>
      <c r="AM1276">
        <v>469.156852351986</v>
      </c>
      <c r="AN1276">
        <v>0</v>
      </c>
      <c r="AO1276">
        <v>1.0058421516754E-3</v>
      </c>
      <c r="AP1276">
        <v>0.17480000000000001</v>
      </c>
      <c r="AQ1276">
        <v>0</v>
      </c>
      <c r="AR1276">
        <v>0</v>
      </c>
      <c r="AS1276">
        <v>1.06452284293225</v>
      </c>
      <c r="AT1276">
        <v>1.0563357312646999</v>
      </c>
      <c r="AU1276">
        <v>1.0563357312646999</v>
      </c>
      <c r="AV1276">
        <v>1.1029507573347701</v>
      </c>
    </row>
    <row r="1277" spans="1:48">
      <c r="A1277" s="95">
        <v>45834</v>
      </c>
      <c r="B1277" t="b">
        <v>0</v>
      </c>
      <c r="C1277" t="b">
        <v>0</v>
      </c>
      <c r="E1277" t="s">
        <v>104</v>
      </c>
      <c r="F1277">
        <v>6163.3249999999998</v>
      </c>
      <c r="H1277">
        <v>0</v>
      </c>
      <c r="J1277">
        <v>4.3299999999999998E-2</v>
      </c>
      <c r="K1277">
        <v>13569.2873148741</v>
      </c>
      <c r="L1277">
        <v>13503.13</v>
      </c>
      <c r="M1277">
        <v>477.41898021558501</v>
      </c>
      <c r="O1277">
        <v>16.760000000000002</v>
      </c>
      <c r="P1277">
        <v>13503.13</v>
      </c>
      <c r="Q1277">
        <v>1.00310656936682</v>
      </c>
      <c r="R1277">
        <v>482.63403614479301</v>
      </c>
      <c r="T1277">
        <v>4.68884530462743E-2</v>
      </c>
      <c r="U1277">
        <v>0.101546751662696</v>
      </c>
      <c r="V1277">
        <v>0.109304815835782</v>
      </c>
      <c r="W1277">
        <v>0.109304815835782</v>
      </c>
      <c r="X1277">
        <v>7.5591567018551001E-3</v>
      </c>
      <c r="Z1277">
        <v>0.106786241292279</v>
      </c>
      <c r="AA1277">
        <v>0.10536227106127601</v>
      </c>
      <c r="AB1277" s="111">
        <v>1.1204392180235501</v>
      </c>
      <c r="AC1277">
        <v>3.4003870442535999E-3</v>
      </c>
      <c r="AD1277">
        <v>471.523161834392</v>
      </c>
      <c r="AE1277" s="111">
        <v>473.12652308495899</v>
      </c>
      <c r="AG1277">
        <v>471.523161834392</v>
      </c>
      <c r="AI1277" s="96">
        <v>9.5628298257431793E-6</v>
      </c>
      <c r="AK1277">
        <v>475.94489847990002</v>
      </c>
      <c r="AL1277">
        <v>483.08407195709901</v>
      </c>
      <c r="AM1277">
        <v>468.80572500270199</v>
      </c>
      <c r="AN1277">
        <v>1.0058421516754E-3</v>
      </c>
      <c r="AO1277">
        <v>8.4049823633150001E-4</v>
      </c>
      <c r="AP1277">
        <v>0.1676</v>
      </c>
      <c r="AQ1277">
        <v>7.6478091716595999E-3</v>
      </c>
      <c r="AR1277" s="96">
        <v>-8.86524698044954E-5</v>
      </c>
      <c r="AS1277">
        <v>1.06665204793071</v>
      </c>
      <c r="AT1277">
        <v>1.05814614871458</v>
      </c>
      <c r="AU1277">
        <v>1.05814614871458</v>
      </c>
      <c r="AV1277">
        <v>1.1204392180235501</v>
      </c>
    </row>
    <row r="1278" spans="1:48">
      <c r="A1278" s="95">
        <v>45834</v>
      </c>
      <c r="B1278" t="b">
        <v>0</v>
      </c>
      <c r="C1278" t="b">
        <v>0</v>
      </c>
      <c r="E1278" t="s">
        <v>105</v>
      </c>
      <c r="F1278">
        <v>6178.95</v>
      </c>
      <c r="H1278">
        <v>0</v>
      </c>
      <c r="J1278">
        <v>4.3299999999999998E-2</v>
      </c>
      <c r="K1278">
        <v>13569.2873148741</v>
      </c>
      <c r="L1278">
        <v>13537.384</v>
      </c>
      <c r="M1278">
        <v>478.63007051452303</v>
      </c>
      <c r="O1278">
        <v>16.760000000000002</v>
      </c>
      <c r="P1278">
        <v>13537.384</v>
      </c>
      <c r="Q1278">
        <v>1.00253515756511</v>
      </c>
      <c r="R1278">
        <v>483.85758947270602</v>
      </c>
      <c r="T1278">
        <v>4.68884530462743E-2</v>
      </c>
      <c r="U1278">
        <v>0.101844994599379</v>
      </c>
      <c r="V1278">
        <v>0.109219040652241</v>
      </c>
      <c r="W1278">
        <v>0.109219040652241</v>
      </c>
      <c r="X1278">
        <v>1.6800904635795699E-2</v>
      </c>
      <c r="Z1278">
        <v>0.106786241292279</v>
      </c>
      <c r="AA1278">
        <v>0.10537420615168901</v>
      </c>
      <c r="AB1278" s="111">
        <v>1.13345084038461</v>
      </c>
      <c r="AC1278">
        <v>2.8409676283465001E-3</v>
      </c>
      <c r="AD1278">
        <v>471.523161834392</v>
      </c>
      <c r="AE1278" s="111">
        <v>474.47066022115501</v>
      </c>
      <c r="AG1278">
        <v>471.523161834392</v>
      </c>
      <c r="AI1278" s="96">
        <v>6.4187898535253999E-6</v>
      </c>
      <c r="AK1278">
        <v>475.94489847990002</v>
      </c>
      <c r="AL1278">
        <v>483.08407195709901</v>
      </c>
      <c r="AM1278">
        <v>468.80572500270199</v>
      </c>
      <c r="AN1278">
        <v>8.4049823633150001E-4</v>
      </c>
      <c r="AO1278">
        <v>6.7515432098759996E-4</v>
      </c>
      <c r="AP1278">
        <v>0.1676</v>
      </c>
      <c r="AQ1278">
        <v>1.6801850988307498E-2</v>
      </c>
      <c r="AR1278" s="96">
        <v>-9.4635251179919703E-7</v>
      </c>
      <c r="AS1278">
        <v>1.06665204793071</v>
      </c>
      <c r="AT1278">
        <v>1.0773064442423299</v>
      </c>
      <c r="AU1278">
        <v>1.06665204793071</v>
      </c>
      <c r="AV1278">
        <v>1.13345084038461</v>
      </c>
    </row>
    <row r="1279" spans="1:48">
      <c r="A1279" s="95">
        <v>45834</v>
      </c>
      <c r="B1279" t="b">
        <v>0</v>
      </c>
      <c r="C1279" t="b">
        <v>0</v>
      </c>
      <c r="E1279" t="s">
        <v>106</v>
      </c>
      <c r="F1279">
        <v>6181.3</v>
      </c>
      <c r="H1279">
        <v>0</v>
      </c>
      <c r="J1279">
        <v>4.3299999999999998E-2</v>
      </c>
      <c r="K1279">
        <v>13569.2873148741</v>
      </c>
      <c r="L1279">
        <v>13542.451999999999</v>
      </c>
      <c r="M1279">
        <v>478.80925559174102</v>
      </c>
      <c r="O1279">
        <v>16.760000000000002</v>
      </c>
      <c r="P1279">
        <v>13542.451999999999</v>
      </c>
      <c r="Q1279">
        <v>1.00038032351774</v>
      </c>
      <c r="R1279">
        <v>484.041611893224</v>
      </c>
      <c r="T1279">
        <v>4.68884530462743E-2</v>
      </c>
      <c r="U1279">
        <v>9.8817442977064601E-2</v>
      </c>
      <c r="V1279">
        <v>0.107602737043736</v>
      </c>
      <c r="W1279">
        <v>0.107602737043736</v>
      </c>
      <c r="X1279">
        <v>9.4650917882670993E-3</v>
      </c>
      <c r="Z1279">
        <v>0.106786241292279</v>
      </c>
      <c r="AA1279">
        <v>0.105364962028142</v>
      </c>
      <c r="AB1279" s="111">
        <v>1.14557209507686</v>
      </c>
      <c r="AC1279">
        <v>4.231186654033E-4</v>
      </c>
      <c r="AD1279">
        <v>471.523161834392</v>
      </c>
      <c r="AE1279" s="111">
        <v>474.671417613681</v>
      </c>
      <c r="AG1279">
        <v>471.523161834392</v>
      </c>
      <c r="AI1279" s="96">
        <v>1.4010097387143901E-7</v>
      </c>
      <c r="AK1279">
        <v>475.94489847990002</v>
      </c>
      <c r="AL1279">
        <v>483.08407195709901</v>
      </c>
      <c r="AM1279">
        <v>468.80572500270199</v>
      </c>
      <c r="AN1279">
        <v>6.7515432098759996E-4</v>
      </c>
      <c r="AO1279">
        <v>5.0981040564370003E-4</v>
      </c>
      <c r="AP1279">
        <v>0.1676</v>
      </c>
      <c r="AQ1279">
        <v>9.4651037237210994E-3</v>
      </c>
      <c r="AR1279" s="96">
        <v>-1.19354540695226E-8</v>
      </c>
      <c r="AS1279">
        <v>1.06665204793071</v>
      </c>
      <c r="AT1279">
        <v>1.0772181731933099</v>
      </c>
      <c r="AU1279">
        <v>1.06665204793071</v>
      </c>
      <c r="AV1279">
        <v>1.14557209507686</v>
      </c>
    </row>
    <row r="1280" spans="1:48">
      <c r="A1280" s="95">
        <v>45834</v>
      </c>
      <c r="B1280" t="b">
        <v>0</v>
      </c>
      <c r="C1280" t="b">
        <v>0</v>
      </c>
      <c r="E1280" t="s">
        <v>107</v>
      </c>
      <c r="F1280">
        <v>6184.625</v>
      </c>
      <c r="H1280">
        <v>0</v>
      </c>
      <c r="J1280">
        <v>4.3299999999999998E-2</v>
      </c>
      <c r="K1280">
        <v>13569.2873148741</v>
      </c>
      <c r="L1280">
        <v>13549.733</v>
      </c>
      <c r="M1280">
        <v>479.06668387651303</v>
      </c>
      <c r="O1280">
        <v>16.760000000000002</v>
      </c>
      <c r="P1280">
        <v>13549.733</v>
      </c>
      <c r="Q1280">
        <v>1.0005379127367999</v>
      </c>
      <c r="R1280">
        <v>484.30198404140401</v>
      </c>
      <c r="T1280">
        <v>4.68884530462743E-2</v>
      </c>
      <c r="U1280">
        <v>9.5966512105451804E-2</v>
      </c>
      <c r="V1280">
        <v>0.106048514201757</v>
      </c>
      <c r="W1280">
        <v>0.106048514201757</v>
      </c>
      <c r="X1280">
        <v>3.6473514045085001E-3</v>
      </c>
      <c r="Z1280">
        <v>0.106786241292279</v>
      </c>
      <c r="AA1280">
        <v>0.105228409753287</v>
      </c>
      <c r="AB1280" s="111">
        <v>1.1513799627308301</v>
      </c>
      <c r="AC1280">
        <v>6.1532764874210001E-4</v>
      </c>
      <c r="AD1280">
        <v>471.523161834392</v>
      </c>
      <c r="AE1280" s="111">
        <v>474.96349606100603</v>
      </c>
      <c r="AG1280">
        <v>471.523161834392</v>
      </c>
      <c r="AI1280" s="96">
        <v>2.8890430226700198E-7</v>
      </c>
      <c r="AK1280">
        <v>475.94489847990002</v>
      </c>
      <c r="AL1280">
        <v>483.08407195709901</v>
      </c>
      <c r="AM1280">
        <v>468.80572500270199</v>
      </c>
      <c r="AN1280">
        <v>5.0981040564370003E-4</v>
      </c>
      <c r="AO1280">
        <v>3.4446649029979998E-4</v>
      </c>
      <c r="AP1280">
        <v>0.1676</v>
      </c>
      <c r="AQ1280">
        <v>3.6473514061857999E-3</v>
      </c>
      <c r="AR1280" s="96">
        <v>-1.67732494560368E-12</v>
      </c>
      <c r="AS1280">
        <v>1.06665204793071</v>
      </c>
      <c r="AT1280">
        <v>1.07728654355427</v>
      </c>
      <c r="AU1280">
        <v>1.06665204793071</v>
      </c>
      <c r="AV1280">
        <v>1.1513799627308301</v>
      </c>
    </row>
    <row r="1281" spans="1:48">
      <c r="A1281" s="95">
        <v>45834</v>
      </c>
      <c r="B1281" t="b">
        <v>0</v>
      </c>
      <c r="C1281" t="b">
        <v>0</v>
      </c>
      <c r="E1281" t="s">
        <v>108</v>
      </c>
      <c r="F1281">
        <v>6190.125</v>
      </c>
      <c r="H1281">
        <v>0</v>
      </c>
      <c r="J1281">
        <v>4.3299999999999998E-2</v>
      </c>
      <c r="K1281">
        <v>13569.2873148741</v>
      </c>
      <c r="L1281">
        <v>13561.228999999999</v>
      </c>
      <c r="M1281">
        <v>479.47313842420402</v>
      </c>
      <c r="O1281">
        <v>16.760000000000002</v>
      </c>
      <c r="P1281">
        <v>13561.228999999999</v>
      </c>
      <c r="Q1281">
        <v>1.0008893020999601</v>
      </c>
      <c r="R1281">
        <v>484.73267481283</v>
      </c>
      <c r="T1281">
        <v>4.68884530462743E-2</v>
      </c>
      <c r="U1281">
        <v>9.34511623471143E-2</v>
      </c>
      <c r="V1281">
        <v>0.104627721164179</v>
      </c>
      <c r="W1281">
        <v>0.104627721164179</v>
      </c>
      <c r="X1281">
        <v>4.1331274475660002E-4</v>
      </c>
      <c r="Z1281">
        <v>0.106786241292279</v>
      </c>
      <c r="AA1281">
        <v>0.105247373993185</v>
      </c>
      <c r="AB1281" s="111">
        <v>1.1566874504122</v>
      </c>
      <c r="AC1281">
        <v>9.7633455562970005E-4</v>
      </c>
      <c r="AD1281">
        <v>471.523161834392</v>
      </c>
      <c r="AE1281" s="111">
        <v>475.42721933487297</v>
      </c>
      <c r="AG1281">
        <v>471.523161834392</v>
      </c>
      <c r="AI1281" s="96">
        <v>7.1922321506083197E-7</v>
      </c>
      <c r="AK1281">
        <v>475.94489847990002</v>
      </c>
      <c r="AL1281">
        <v>483.08407195709901</v>
      </c>
      <c r="AM1281">
        <v>468.80572500270199</v>
      </c>
      <c r="AN1281">
        <v>3.4446649029979998E-4</v>
      </c>
      <c r="AO1281">
        <v>1.7912257495590001E-4</v>
      </c>
      <c r="AP1281">
        <v>0.1676</v>
      </c>
      <c r="AQ1281">
        <v>4.1331274475660002E-4</v>
      </c>
      <c r="AR1281">
        <v>0</v>
      </c>
      <c r="AS1281">
        <v>1.06665204793071</v>
      </c>
      <c r="AT1281">
        <v>1.0782952933072401</v>
      </c>
      <c r="AU1281">
        <v>1.06665204793071</v>
      </c>
      <c r="AV1281">
        <v>1.1566874504122</v>
      </c>
    </row>
    <row r="1282" spans="1:48">
      <c r="A1282" s="95">
        <v>45834</v>
      </c>
      <c r="B1282" t="b">
        <v>0</v>
      </c>
      <c r="C1282" t="b">
        <v>0</v>
      </c>
      <c r="E1282" t="s">
        <v>109</v>
      </c>
      <c r="F1282">
        <v>6190.65</v>
      </c>
      <c r="H1282">
        <v>0</v>
      </c>
      <c r="J1282">
        <v>4.3299999999999998E-2</v>
      </c>
      <c r="K1282">
        <v>13569.2873148741</v>
      </c>
      <c r="L1282">
        <v>13562.329</v>
      </c>
      <c r="M1282">
        <v>479.51203021286602</v>
      </c>
      <c r="O1282">
        <v>16.760000000000002</v>
      </c>
      <c r="P1282">
        <v>13562.329</v>
      </c>
      <c r="Q1282">
        <v>1.00008481250378</v>
      </c>
      <c r="R1282">
        <v>484.77378620464799</v>
      </c>
      <c r="T1282">
        <v>4.68884530462743E-2</v>
      </c>
      <c r="U1282">
        <v>9.0608105973873698E-2</v>
      </c>
      <c r="V1282">
        <v>0.103048044082955</v>
      </c>
      <c r="W1282">
        <v>0.103048044082955</v>
      </c>
      <c r="X1282">
        <v>0</v>
      </c>
      <c r="Z1282">
        <v>0.106786241292279</v>
      </c>
      <c r="AA1282">
        <v>0.105247885473936</v>
      </c>
      <c r="AB1282" s="111">
        <v>1.17239469757302</v>
      </c>
      <c r="AC1282" s="96">
        <v>9.22523495388016E-5</v>
      </c>
      <c r="AD1282">
        <v>471.523161834392</v>
      </c>
      <c r="AE1282" s="111">
        <v>475.47107861289197</v>
      </c>
      <c r="AG1282">
        <v>471.523161834392</v>
      </c>
      <c r="AI1282" s="96">
        <v>6.5788812132110603E-9</v>
      </c>
      <c r="AK1282">
        <v>475.94489847990002</v>
      </c>
      <c r="AL1282">
        <v>483.08407195709901</v>
      </c>
      <c r="AM1282">
        <v>468.80572500270199</v>
      </c>
      <c r="AN1282">
        <v>1.7912257495590001E-4</v>
      </c>
      <c r="AO1282">
        <v>0</v>
      </c>
      <c r="AP1282">
        <v>0.1676</v>
      </c>
      <c r="AQ1282">
        <v>0</v>
      </c>
      <c r="AR1282">
        <v>0</v>
      </c>
      <c r="AS1282">
        <v>1.06665204793071</v>
      </c>
      <c r="AT1282">
        <v>1.0781553338093</v>
      </c>
      <c r="AU1282">
        <v>1.06665204793071</v>
      </c>
      <c r="AV1282">
        <v>1.17239469757302</v>
      </c>
    </row>
    <row r="1283" spans="1:48">
      <c r="A1283" s="95">
        <v>45834</v>
      </c>
      <c r="B1283" t="b">
        <v>0</v>
      </c>
      <c r="C1283" t="b">
        <v>0</v>
      </c>
      <c r="E1283" t="s">
        <v>110</v>
      </c>
      <c r="F1283">
        <v>6197.4250000000002</v>
      </c>
      <c r="H1283">
        <v>0</v>
      </c>
      <c r="J1283">
        <v>4.3299999999999998E-2</v>
      </c>
      <c r="K1283">
        <v>13569.2873148741</v>
      </c>
      <c r="L1283">
        <v>13575.538</v>
      </c>
      <c r="M1283">
        <v>479.97904988235501</v>
      </c>
      <c r="N1283">
        <v>485.30431892763102</v>
      </c>
      <c r="O1283">
        <v>16.760000000000002</v>
      </c>
      <c r="P1283">
        <v>13575.538</v>
      </c>
      <c r="Q1283">
        <v>1.00109439234975</v>
      </c>
      <c r="R1283">
        <v>485.30431892763102</v>
      </c>
      <c r="S1283">
        <v>4.3884329628054601E-2</v>
      </c>
      <c r="T1283">
        <v>4.68884530462743E-2</v>
      </c>
      <c r="U1283">
        <v>8.8416845340764799E-2</v>
      </c>
      <c r="V1283">
        <v>0.101737319158744</v>
      </c>
      <c r="W1283">
        <v>0.101737319158744</v>
      </c>
      <c r="X1283">
        <v>0</v>
      </c>
      <c r="Y1283">
        <v>0.107590347799338</v>
      </c>
      <c r="Z1283">
        <v>0.106786241292279</v>
      </c>
      <c r="AA1283">
        <v>0.10526910811628901</v>
      </c>
      <c r="AB1283" s="111">
        <v>1.19036694586153</v>
      </c>
      <c r="AC1283">
        <v>1.1400539690362001E-3</v>
      </c>
      <c r="AD1283">
        <v>471.523161834392</v>
      </c>
      <c r="AE1283" s="111">
        <v>476.01314130322601</v>
      </c>
      <c r="AF1283">
        <v>476.01314130322601</v>
      </c>
      <c r="AG1283">
        <v>471.523161834392</v>
      </c>
      <c r="AH1283" s="95">
        <v>45834</v>
      </c>
      <c r="AI1283" s="96">
        <v>9.4765120871466899E-7</v>
      </c>
      <c r="AJ1283">
        <v>479.97904988235501</v>
      </c>
      <c r="AK1283">
        <v>475.94489847990002</v>
      </c>
      <c r="AL1283">
        <v>483.08407195709901</v>
      </c>
      <c r="AM1283">
        <v>468.80572500270199</v>
      </c>
      <c r="AN1283">
        <v>0</v>
      </c>
      <c r="AO1283">
        <v>1.0058421516754E-3</v>
      </c>
      <c r="AP1283">
        <v>0.1676</v>
      </c>
      <c r="AQ1283">
        <v>0</v>
      </c>
      <c r="AR1283">
        <v>0</v>
      </c>
      <c r="AS1283">
        <v>1.06665204793071</v>
      </c>
      <c r="AT1283">
        <v>1.07815155838851</v>
      </c>
      <c r="AU1283">
        <v>1.06665204793071</v>
      </c>
      <c r="AV1283">
        <v>1.19036694586153</v>
      </c>
    </row>
    <row r="1284" spans="1:48">
      <c r="A1284" s="95">
        <v>45835</v>
      </c>
      <c r="B1284" t="b">
        <v>0</v>
      </c>
      <c r="C1284" t="b">
        <v>0</v>
      </c>
      <c r="E1284" t="s">
        <v>104</v>
      </c>
      <c r="F1284">
        <v>6213.4</v>
      </c>
      <c r="H1284">
        <v>0</v>
      </c>
      <c r="J1284">
        <v>4.3299999999999998E-2</v>
      </c>
      <c r="K1284">
        <v>13641.099710901801</v>
      </c>
      <c r="L1284">
        <v>13618.195</v>
      </c>
      <c r="M1284">
        <v>481.42872820483501</v>
      </c>
      <c r="O1284">
        <v>16.59</v>
      </c>
      <c r="P1284">
        <v>13618.195</v>
      </c>
      <c r="Q1284">
        <v>1.00257768347337</v>
      </c>
      <c r="R1284">
        <v>486.55527985009002</v>
      </c>
      <c r="T1284">
        <v>4.3884329628054601E-2</v>
      </c>
      <c r="U1284">
        <v>9.1165069721858505E-2</v>
      </c>
      <c r="V1284">
        <v>0.102573190947779</v>
      </c>
      <c r="W1284">
        <v>0.102573190947779</v>
      </c>
      <c r="X1284">
        <v>6.7478627940701997E-3</v>
      </c>
      <c r="Z1284">
        <v>0.107590347799338</v>
      </c>
      <c r="AA1284">
        <v>0.105800473559265</v>
      </c>
      <c r="AB1284" s="111">
        <v>1.1987765195065201</v>
      </c>
      <c r="AC1284">
        <v>3.5805294835759998E-3</v>
      </c>
      <c r="AD1284">
        <v>476.01314130322601</v>
      </c>
      <c r="AE1284" s="111">
        <v>477.71752039023198</v>
      </c>
      <c r="AG1284">
        <v>476.01314130322601</v>
      </c>
      <c r="AI1284" s="96">
        <v>9.0947062526394495E-6</v>
      </c>
      <c r="AK1284">
        <v>479.97904988235501</v>
      </c>
      <c r="AL1284">
        <v>487.17873563058998</v>
      </c>
      <c r="AM1284">
        <v>472.77936413411902</v>
      </c>
      <c r="AN1284">
        <v>1.0058421516754E-3</v>
      </c>
      <c r="AO1284">
        <v>8.4049823633150001E-4</v>
      </c>
      <c r="AP1284">
        <v>0.16589999999999999</v>
      </c>
      <c r="AQ1284">
        <v>6.8289096936321996E-3</v>
      </c>
      <c r="AR1284" s="96">
        <v>-8.10468995620095E-5</v>
      </c>
      <c r="AS1284">
        <v>1.0605244292612499</v>
      </c>
      <c r="AT1284">
        <v>1.0779948787067699</v>
      </c>
      <c r="AU1284">
        <v>1.0605244292612499</v>
      </c>
      <c r="AV1284">
        <v>1.1987765195065201</v>
      </c>
    </row>
    <row r="1285" spans="1:48">
      <c r="A1285" s="95">
        <v>45835</v>
      </c>
      <c r="B1285" t="b">
        <v>0</v>
      </c>
      <c r="C1285" t="b">
        <v>0</v>
      </c>
      <c r="E1285" t="s">
        <v>105</v>
      </c>
      <c r="F1285">
        <v>6227.35</v>
      </c>
      <c r="H1285">
        <v>0</v>
      </c>
      <c r="J1285">
        <v>4.3299999999999998E-2</v>
      </c>
      <c r="K1285">
        <v>13641.099710901801</v>
      </c>
      <c r="L1285">
        <v>13648.790999999999</v>
      </c>
      <c r="M1285">
        <v>482.51035417422003</v>
      </c>
      <c r="O1285">
        <v>16.59</v>
      </c>
      <c r="P1285">
        <v>13648.790999999999</v>
      </c>
      <c r="Q1285">
        <v>1.00224514758425</v>
      </c>
      <c r="R1285">
        <v>487.647668261251</v>
      </c>
      <c r="T1285">
        <v>4.3884329628054601E-2</v>
      </c>
      <c r="U1285">
        <v>9.13534476346166E-2</v>
      </c>
      <c r="V1285">
        <v>0.102333499124015</v>
      </c>
      <c r="W1285">
        <v>0.102333499124015</v>
      </c>
      <c r="X1285">
        <v>1.2822354607803401E-2</v>
      </c>
      <c r="Z1285">
        <v>0.107590347799338</v>
      </c>
      <c r="AA1285">
        <v>0.105788742249708</v>
      </c>
      <c r="AB1285" s="111">
        <v>1.2008977328335699</v>
      </c>
      <c r="AC1285">
        <v>2.6930791989063E-3</v>
      </c>
      <c r="AD1285">
        <v>476.01314130322601</v>
      </c>
      <c r="AE1285" s="111">
        <v>479.00405150734798</v>
      </c>
      <c r="AG1285">
        <v>476.01314130322601</v>
      </c>
      <c r="AI1285" s="96">
        <v>5.0363440436772403E-6</v>
      </c>
      <c r="AK1285">
        <v>479.97904988235501</v>
      </c>
      <c r="AL1285">
        <v>487.17873563058998</v>
      </c>
      <c r="AM1285">
        <v>472.77936413411902</v>
      </c>
      <c r="AN1285">
        <v>8.4049823633150001E-4</v>
      </c>
      <c r="AO1285">
        <v>6.7515432098759996E-4</v>
      </c>
      <c r="AP1285">
        <v>0.16589999999999999</v>
      </c>
      <c r="AQ1285">
        <v>1.2823485916282301E-2</v>
      </c>
      <c r="AR1285" s="96">
        <v>-1.13130847889664E-6</v>
      </c>
      <c r="AS1285">
        <v>1.0605244292612499</v>
      </c>
      <c r="AT1285">
        <v>1.07405419930038</v>
      </c>
      <c r="AU1285">
        <v>1.0605244292612499</v>
      </c>
      <c r="AV1285">
        <v>1.2008977328335699</v>
      </c>
    </row>
    <row r="1286" spans="1:48">
      <c r="A1286" s="95">
        <v>45835</v>
      </c>
      <c r="B1286" t="b">
        <v>0</v>
      </c>
      <c r="C1286" t="b">
        <v>0</v>
      </c>
      <c r="E1286" t="s">
        <v>106</v>
      </c>
      <c r="F1286">
        <v>6234.7</v>
      </c>
      <c r="H1286">
        <v>0</v>
      </c>
      <c r="J1286">
        <v>4.3299999999999998E-2</v>
      </c>
      <c r="K1286">
        <v>13641.099710901801</v>
      </c>
      <c r="L1286">
        <v>13664.276</v>
      </c>
      <c r="M1286">
        <v>483.05777795954901</v>
      </c>
      <c r="O1286">
        <v>16.59</v>
      </c>
      <c r="P1286">
        <v>13664.276</v>
      </c>
      <c r="Q1286">
        <v>1.00118027732502</v>
      </c>
      <c r="R1286">
        <v>488.22322774670198</v>
      </c>
      <c r="T1286">
        <v>4.3884329628054601E-2</v>
      </c>
      <c r="U1286">
        <v>8.9335347654618202E-2</v>
      </c>
      <c r="V1286">
        <v>0.101123786699461</v>
      </c>
      <c r="W1286">
        <v>0.101123786699461</v>
      </c>
      <c r="X1286">
        <v>1.1728293602701801E-2</v>
      </c>
      <c r="Z1286">
        <v>0.107590347799338</v>
      </c>
      <c r="AA1286">
        <v>0.10583361046573</v>
      </c>
      <c r="AB1286" s="111">
        <v>1.2037105494596201</v>
      </c>
      <c r="AC1286">
        <v>1.3621764915516001E-3</v>
      </c>
      <c r="AD1286">
        <v>476.01314130322601</v>
      </c>
      <c r="AE1286" s="111">
        <v>479.65653956567002</v>
      </c>
      <c r="AG1286">
        <v>476.01314130322601</v>
      </c>
      <c r="AI1286" s="96">
        <v>1.28570568334001E-6</v>
      </c>
      <c r="AK1286">
        <v>479.97904988235501</v>
      </c>
      <c r="AL1286">
        <v>487.17873563058998</v>
      </c>
      <c r="AM1286">
        <v>472.77936413411902</v>
      </c>
      <c r="AN1286">
        <v>6.7515432098759996E-4</v>
      </c>
      <c r="AO1286">
        <v>5.0981040564370003E-4</v>
      </c>
      <c r="AP1286">
        <v>0.16589999999999999</v>
      </c>
      <c r="AQ1286">
        <v>1.1728298238504501E-2</v>
      </c>
      <c r="AR1286" s="96">
        <v>-4.6358027416815104E-9</v>
      </c>
      <c r="AS1286">
        <v>1.0605244292612499</v>
      </c>
      <c r="AT1286">
        <v>1.0741415709400299</v>
      </c>
      <c r="AU1286">
        <v>1.0605244292612499</v>
      </c>
      <c r="AV1286">
        <v>1.2037105494596201</v>
      </c>
    </row>
    <row r="1287" spans="1:48">
      <c r="A1287" s="95">
        <v>45835</v>
      </c>
      <c r="B1287" t="b">
        <v>0</v>
      </c>
      <c r="C1287" t="b">
        <v>0</v>
      </c>
      <c r="E1287" t="s">
        <v>107</v>
      </c>
      <c r="F1287">
        <v>6233.5249999999996</v>
      </c>
      <c r="H1287">
        <v>0</v>
      </c>
      <c r="J1287">
        <v>4.3299999999999998E-2</v>
      </c>
      <c r="K1287">
        <v>13641.099710901801</v>
      </c>
      <c r="L1287">
        <v>13661.379000000001</v>
      </c>
      <c r="M1287">
        <v>482.95536357749597</v>
      </c>
      <c r="O1287">
        <v>16.59</v>
      </c>
      <c r="P1287">
        <v>13661.379000000001</v>
      </c>
      <c r="Q1287">
        <v>0.99981153864660599</v>
      </c>
      <c r="R1287">
        <v>488.13121653644203</v>
      </c>
      <c r="T1287">
        <v>4.3884329628054601E-2</v>
      </c>
      <c r="U1287">
        <v>8.6641298072669598E-2</v>
      </c>
      <c r="V1287">
        <v>9.9607323300724596E-2</v>
      </c>
      <c r="W1287">
        <v>9.9607323300724596E-2</v>
      </c>
      <c r="X1287">
        <v>2.3551428105567998E-3</v>
      </c>
      <c r="Z1287">
        <v>0.107590347799338</v>
      </c>
      <c r="AA1287">
        <v>0.105838607239024</v>
      </c>
      <c r="AB1287" s="111">
        <v>1.21811016457268</v>
      </c>
      <c r="AC1287">
        <v>-2.5664188086520001E-4</v>
      </c>
      <c r="AD1287">
        <v>476.01314130322601</v>
      </c>
      <c r="AE1287" s="111">
        <v>479.53343960918602</v>
      </c>
      <c r="AG1287">
        <v>476.01314130322601</v>
      </c>
      <c r="AI1287" s="96">
        <v>4.4958915154683498E-8</v>
      </c>
      <c r="AK1287">
        <v>479.97904988235501</v>
      </c>
      <c r="AL1287">
        <v>487.17873563058998</v>
      </c>
      <c r="AM1287">
        <v>472.77936413411902</v>
      </c>
      <c r="AN1287">
        <v>5.0981040564370003E-4</v>
      </c>
      <c r="AO1287">
        <v>3.4446649029979998E-4</v>
      </c>
      <c r="AP1287">
        <v>0.16589999999999999</v>
      </c>
      <c r="AQ1287">
        <v>2.3551428128516E-3</v>
      </c>
      <c r="AR1287" s="96">
        <v>-2.2948309919001901E-12</v>
      </c>
      <c r="AS1287">
        <v>1.0605244292612499</v>
      </c>
      <c r="AT1287">
        <v>1.07380731378098</v>
      </c>
      <c r="AU1287">
        <v>1.0605244292612499</v>
      </c>
      <c r="AV1287">
        <v>1.21811016457268</v>
      </c>
    </row>
    <row r="1288" spans="1:48">
      <c r="A1288" s="95">
        <v>45835</v>
      </c>
      <c r="B1288" t="b">
        <v>0</v>
      </c>
      <c r="C1288" t="b">
        <v>0</v>
      </c>
      <c r="E1288" t="s">
        <v>108</v>
      </c>
      <c r="F1288">
        <v>6214.8374999999996</v>
      </c>
      <c r="H1288">
        <v>0</v>
      </c>
      <c r="J1288">
        <v>4.3299999999999998E-2</v>
      </c>
      <c r="K1288">
        <v>13641.099710901801</v>
      </c>
      <c r="L1288">
        <v>13620.62</v>
      </c>
      <c r="M1288">
        <v>481.514456501859</v>
      </c>
      <c r="O1288">
        <v>16.59</v>
      </c>
      <c r="P1288">
        <v>13620.62</v>
      </c>
      <c r="Q1288">
        <v>0.99700209752908597</v>
      </c>
      <c r="R1288">
        <v>486.66784675625797</v>
      </c>
      <c r="T1288">
        <v>4.3884329628054601E-2</v>
      </c>
      <c r="U1288">
        <v>8.9449726746191102E-2</v>
      </c>
      <c r="V1288">
        <v>0.100481049293178</v>
      </c>
      <c r="W1288">
        <v>0.100481049293178</v>
      </c>
      <c r="X1288" s="96">
        <v>6.9716931941958199E-8</v>
      </c>
      <c r="Z1288">
        <v>0.107590347799338</v>
      </c>
      <c r="AA1288">
        <v>0.106682991282773</v>
      </c>
      <c r="AB1288" s="111">
        <v>1.2244110706281399</v>
      </c>
      <c r="AC1288">
        <v>-3.6348863540338998E-3</v>
      </c>
      <c r="AD1288">
        <v>476.01314130322601</v>
      </c>
      <c r="AE1288" s="111">
        <v>477.79039005324802</v>
      </c>
      <c r="AG1288">
        <v>476.01314130322601</v>
      </c>
      <c r="AI1288" s="96">
        <v>8.9280230078808703E-6</v>
      </c>
      <c r="AK1288">
        <v>479.97904988235501</v>
      </c>
      <c r="AL1288">
        <v>487.17873563058998</v>
      </c>
      <c r="AM1288">
        <v>472.77936413411902</v>
      </c>
      <c r="AN1288">
        <v>3.4446649029979998E-4</v>
      </c>
      <c r="AO1288">
        <v>1.7912257495590001E-4</v>
      </c>
      <c r="AP1288">
        <v>0.16589999999999999</v>
      </c>
      <c r="AQ1288" s="96">
        <v>6.9716932052980501E-8</v>
      </c>
      <c r="AR1288" s="96">
        <v>-1.11022302462515E-16</v>
      </c>
      <c r="AS1288">
        <v>1.0605244292612499</v>
      </c>
      <c r="AT1288">
        <v>1.0737700738384099</v>
      </c>
      <c r="AU1288">
        <v>1.0605244292612499</v>
      </c>
      <c r="AV1288">
        <v>1.2244110706281399</v>
      </c>
    </row>
    <row r="1289" spans="1:48">
      <c r="A1289" s="95">
        <v>45835</v>
      </c>
      <c r="B1289" t="b">
        <v>0</v>
      </c>
      <c r="C1289" t="b">
        <v>0</v>
      </c>
      <c r="E1289" t="s">
        <v>109</v>
      </c>
      <c r="F1289">
        <v>6190.8249999999998</v>
      </c>
      <c r="H1289">
        <v>0</v>
      </c>
      <c r="J1289">
        <v>4.3299999999999998E-2</v>
      </c>
      <c r="K1289">
        <v>13641.099710901801</v>
      </c>
      <c r="L1289">
        <v>13566.026</v>
      </c>
      <c r="M1289">
        <v>479.58445623474501</v>
      </c>
      <c r="O1289">
        <v>16.59</v>
      </c>
      <c r="P1289">
        <v>13566.026</v>
      </c>
      <c r="Q1289">
        <v>0.996136262613463</v>
      </c>
      <c r="R1289">
        <v>484.78749000191999</v>
      </c>
      <c r="T1289">
        <v>4.3884329628054601E-2</v>
      </c>
      <c r="U1289">
        <v>9.6064554647515496E-2</v>
      </c>
      <c r="V1289">
        <v>0.10318506752347401</v>
      </c>
      <c r="W1289">
        <v>0.10318506752347401</v>
      </c>
      <c r="X1289">
        <v>0</v>
      </c>
      <c r="Z1289">
        <v>0.107590347799338</v>
      </c>
      <c r="AA1289">
        <v>0.108162420635023</v>
      </c>
      <c r="AB1289" s="111">
        <v>1.2137642891167899</v>
      </c>
      <c r="AC1289">
        <v>-4.9087339318175998E-3</v>
      </c>
      <c r="AD1289">
        <v>476.01314130322601</v>
      </c>
      <c r="AE1289" s="111">
        <v>475.44504415329698</v>
      </c>
      <c r="AG1289">
        <v>476.01314130322601</v>
      </c>
      <c r="AI1289" s="96">
        <v>1.6130198994286899E-5</v>
      </c>
      <c r="AK1289">
        <v>479.97904988235501</v>
      </c>
      <c r="AL1289">
        <v>487.17873563058998</v>
      </c>
      <c r="AM1289">
        <v>472.77936413411902</v>
      </c>
      <c r="AN1289">
        <v>1.7912257495590001E-4</v>
      </c>
      <c r="AO1289">
        <v>0</v>
      </c>
      <c r="AP1289">
        <v>0.16589999999999999</v>
      </c>
      <c r="AQ1289">
        <v>0</v>
      </c>
      <c r="AR1289">
        <v>0</v>
      </c>
      <c r="AS1289">
        <v>1.0605244292612499</v>
      </c>
      <c r="AT1289">
        <v>1.0674329885054501</v>
      </c>
      <c r="AU1289">
        <v>1.0605244292612499</v>
      </c>
      <c r="AV1289">
        <v>1.2137642891167899</v>
      </c>
    </row>
    <row r="1290" spans="1:48">
      <c r="A1290" s="95">
        <v>45835</v>
      </c>
      <c r="B1290" t="b">
        <v>0</v>
      </c>
      <c r="C1290" t="b">
        <v>0</v>
      </c>
      <c r="E1290" t="s">
        <v>110</v>
      </c>
      <c r="F1290">
        <v>6219.3</v>
      </c>
      <c r="H1290">
        <v>0</v>
      </c>
      <c r="J1290">
        <v>4.3299999999999998E-2</v>
      </c>
      <c r="K1290">
        <v>13641.099710901801</v>
      </c>
      <c r="L1290">
        <v>13628.767</v>
      </c>
      <c r="M1290">
        <v>481.80246822798603</v>
      </c>
      <c r="N1290">
        <v>487.01729358671003</v>
      </c>
      <c r="O1290">
        <v>16.59</v>
      </c>
      <c r="P1290">
        <v>13628.767</v>
      </c>
      <c r="Q1290">
        <v>1.00459954852543</v>
      </c>
      <c r="R1290">
        <v>487.01729358671003</v>
      </c>
      <c r="S1290">
        <v>4.54317684250585E-2</v>
      </c>
      <c r="T1290">
        <v>4.3884329628054601E-2</v>
      </c>
      <c r="U1290">
        <v>0.104537637883966</v>
      </c>
      <c r="V1290">
        <v>0.10702548720835101</v>
      </c>
      <c r="W1290">
        <v>0.10702548720835101</v>
      </c>
      <c r="X1290">
        <v>0</v>
      </c>
      <c r="Y1290">
        <v>0.107736363549468</v>
      </c>
      <c r="Z1290">
        <v>0.107590347799338</v>
      </c>
      <c r="AA1290">
        <v>0.10939029732187699</v>
      </c>
      <c r="AB1290" s="111">
        <v>1.17704284239158</v>
      </c>
      <c r="AC1290">
        <v>5.6098203595786001E-3</v>
      </c>
      <c r="AD1290">
        <v>476.01314130322601</v>
      </c>
      <c r="AE1290" s="111">
        <v>478.11220544184903</v>
      </c>
      <c r="AF1290">
        <v>478.11220544184903</v>
      </c>
      <c r="AG1290">
        <v>476.01314130322601</v>
      </c>
      <c r="AH1290" s="95">
        <v>45835</v>
      </c>
      <c r="AI1290" s="96">
        <v>2.1290844617453002E-5</v>
      </c>
      <c r="AJ1290">
        <v>481.80246822798603</v>
      </c>
      <c r="AK1290">
        <v>479.97904988235501</v>
      </c>
      <c r="AL1290">
        <v>487.17873563058998</v>
      </c>
      <c r="AM1290">
        <v>472.77936413411902</v>
      </c>
      <c r="AN1290">
        <v>0</v>
      </c>
      <c r="AO1290">
        <v>1.0058421516754E-3</v>
      </c>
      <c r="AP1290">
        <v>0.16589999999999999</v>
      </c>
      <c r="AQ1290">
        <v>0</v>
      </c>
      <c r="AR1290">
        <v>0</v>
      </c>
      <c r="AS1290">
        <v>1.0605244292612499</v>
      </c>
      <c r="AT1290">
        <v>1.05611517539302</v>
      </c>
      <c r="AU1290">
        <v>1.05611517539302</v>
      </c>
      <c r="AV1290">
        <v>1.17704284239158</v>
      </c>
    </row>
    <row r="1291" spans="1:48">
      <c r="A1291" s="95">
        <v>45838</v>
      </c>
      <c r="B1291" t="b">
        <v>0</v>
      </c>
      <c r="C1291" t="b">
        <v>0</v>
      </c>
      <c r="E1291" t="s">
        <v>104</v>
      </c>
      <c r="F1291">
        <v>6238.1750000000002</v>
      </c>
      <c r="H1291">
        <v>0</v>
      </c>
      <c r="J1291">
        <v>4.3299999999999998E-2</v>
      </c>
      <c r="K1291">
        <v>13712.709259191501</v>
      </c>
      <c r="L1291">
        <v>13672.221</v>
      </c>
      <c r="M1291">
        <v>483.156239122221</v>
      </c>
      <c r="O1291">
        <v>16.32</v>
      </c>
      <c r="P1291">
        <v>13672.221</v>
      </c>
      <c r="Q1291">
        <v>1.0030349074654701</v>
      </c>
      <c r="R1291">
        <v>488.49534600682898</v>
      </c>
      <c r="T1291">
        <v>4.54317684250585E-2</v>
      </c>
      <c r="U1291">
        <v>0.105383565778459</v>
      </c>
      <c r="V1291">
        <v>0.107365981100914</v>
      </c>
      <c r="W1291">
        <v>0.107365981100914</v>
      </c>
      <c r="X1291">
        <v>5.2895033290004997E-3</v>
      </c>
      <c r="Z1291">
        <v>0.107736363549468</v>
      </c>
      <c r="AA1291">
        <v>0.109111937654688</v>
      </c>
      <c r="AB1291" s="111">
        <v>1.1244845405881101</v>
      </c>
      <c r="AC1291">
        <v>3.2603381470380998E-3</v>
      </c>
      <c r="AD1291">
        <v>478.11220544184903</v>
      </c>
      <c r="AE1291" s="111">
        <v>479.67101290381601</v>
      </c>
      <c r="AG1291">
        <v>478.11220544184903</v>
      </c>
      <c r="AI1291" s="96">
        <v>7.8728766618030198E-6</v>
      </c>
      <c r="AK1291">
        <v>481.80246822798603</v>
      </c>
      <c r="AL1291">
        <v>489.02950525140602</v>
      </c>
      <c r="AM1291">
        <v>474.57543120456597</v>
      </c>
      <c r="AN1291">
        <v>1.0058421516754E-3</v>
      </c>
      <c r="AO1291">
        <v>8.4049823633150001E-4</v>
      </c>
      <c r="AP1291">
        <v>0.16320000000000001</v>
      </c>
      <c r="AQ1291">
        <v>5.3649080707949999E-3</v>
      </c>
      <c r="AR1291" s="96">
        <v>-7.5404741794571296E-5</v>
      </c>
      <c r="AS1291">
        <v>1.05940297661156</v>
      </c>
      <c r="AT1291">
        <v>1.04650874621479</v>
      </c>
      <c r="AU1291">
        <v>1.04650874621479</v>
      </c>
      <c r="AV1291">
        <v>1.1244845405881101</v>
      </c>
    </row>
    <row r="1292" spans="1:48">
      <c r="A1292" s="95">
        <v>45838</v>
      </c>
      <c r="B1292" t="b">
        <v>0</v>
      </c>
      <c r="C1292" t="b">
        <v>0</v>
      </c>
      <c r="E1292" t="s">
        <v>105</v>
      </c>
      <c r="F1292">
        <v>6234.7</v>
      </c>
      <c r="H1292">
        <v>0</v>
      </c>
      <c r="J1292">
        <v>4.3299999999999998E-2</v>
      </c>
      <c r="K1292">
        <v>13712.709259191501</v>
      </c>
      <c r="L1292">
        <v>13663.876</v>
      </c>
      <c r="M1292">
        <v>482.86133906059399</v>
      </c>
      <c r="O1292">
        <v>16.32</v>
      </c>
      <c r="P1292">
        <v>13663.876</v>
      </c>
      <c r="Q1292">
        <v>0.99944294605393402</v>
      </c>
      <c r="R1292">
        <v>488.22322774670101</v>
      </c>
      <c r="T1292">
        <v>4.54317684250585E-2</v>
      </c>
      <c r="U1292">
        <v>0.10236604926295199</v>
      </c>
      <c r="V1292">
        <v>0.105836464470785</v>
      </c>
      <c r="W1292">
        <v>0.105836464470785</v>
      </c>
      <c r="X1292">
        <v>1.3672883099518E-3</v>
      </c>
      <c r="Z1292">
        <v>0.107736363549468</v>
      </c>
      <c r="AA1292">
        <v>0.10906387212721</v>
      </c>
      <c r="AB1292" s="111">
        <v>1.13450220608032</v>
      </c>
      <c r="AC1292">
        <v>-6.8734405806190001E-4</v>
      </c>
      <c r="AD1292">
        <v>478.11220544184903</v>
      </c>
      <c r="AE1292" s="111">
        <v>479.34131388327199</v>
      </c>
      <c r="AG1292">
        <v>478.11220544184903</v>
      </c>
      <c r="AI1292" s="96">
        <v>3.72768912447003E-7</v>
      </c>
      <c r="AK1292">
        <v>481.80246822798603</v>
      </c>
      <c r="AL1292">
        <v>489.02950525140602</v>
      </c>
      <c r="AM1292">
        <v>474.57543120456597</v>
      </c>
      <c r="AN1292">
        <v>8.4049823633150001E-4</v>
      </c>
      <c r="AO1292">
        <v>6.7515432098759996E-4</v>
      </c>
      <c r="AP1292">
        <v>0.16320000000000001</v>
      </c>
      <c r="AQ1292">
        <v>1.3894317240922E-3</v>
      </c>
      <c r="AR1292" s="96">
        <v>-2.2143414140418602E-5</v>
      </c>
      <c r="AS1292">
        <v>1.05940297661156</v>
      </c>
      <c r="AT1292">
        <v>1.04870376596613</v>
      </c>
      <c r="AU1292">
        <v>1.04870376596613</v>
      </c>
      <c r="AV1292">
        <v>1.13450220608032</v>
      </c>
    </row>
    <row r="1293" spans="1:48">
      <c r="A1293" s="95">
        <v>45838</v>
      </c>
      <c r="B1293" t="b">
        <v>0</v>
      </c>
      <c r="C1293" t="b">
        <v>0</v>
      </c>
      <c r="E1293" t="s">
        <v>106</v>
      </c>
      <c r="F1293">
        <v>6242.4875000000002</v>
      </c>
      <c r="H1293">
        <v>0</v>
      </c>
      <c r="J1293">
        <v>4.3299999999999998E-2</v>
      </c>
      <c r="K1293">
        <v>13712.709259191501</v>
      </c>
      <c r="L1293">
        <v>13681.326999999999</v>
      </c>
      <c r="M1293">
        <v>483.47803180780198</v>
      </c>
      <c r="O1293">
        <v>16.32</v>
      </c>
      <c r="P1293">
        <v>13681.326999999999</v>
      </c>
      <c r="Q1293">
        <v>1.00124905769323</v>
      </c>
      <c r="R1293">
        <v>488.83304672533399</v>
      </c>
      <c r="T1293">
        <v>4.54317684250585E-2</v>
      </c>
      <c r="U1293">
        <v>0.10011243584385</v>
      </c>
      <c r="V1293">
        <v>0.10464954190544</v>
      </c>
      <c r="W1293">
        <v>0.10464954190544</v>
      </c>
      <c r="X1293">
        <v>9.7896537536410009E-4</v>
      </c>
      <c r="Z1293">
        <v>0.107736363549468</v>
      </c>
      <c r="AA1293">
        <v>0.109016103439336</v>
      </c>
      <c r="AB1293" s="111">
        <v>1.1399133830012</v>
      </c>
      <c r="AC1293">
        <v>1.4484033837296E-3</v>
      </c>
      <c r="AD1293">
        <v>478.11220544184903</v>
      </c>
      <c r="AE1293" s="111">
        <v>480.03559346426198</v>
      </c>
      <c r="AG1293">
        <v>478.11220544184903</v>
      </c>
      <c r="AI1293" s="96">
        <v>1.6290651113567601E-6</v>
      </c>
      <c r="AK1293">
        <v>481.80246822798603</v>
      </c>
      <c r="AL1293">
        <v>489.02950525140602</v>
      </c>
      <c r="AM1293">
        <v>474.57543120456597</v>
      </c>
      <c r="AN1293">
        <v>6.7515432098759996E-4</v>
      </c>
      <c r="AO1293">
        <v>5.0981040564370003E-4</v>
      </c>
      <c r="AP1293">
        <v>0.16320000000000001</v>
      </c>
      <c r="AQ1293">
        <v>9.7919155003160004E-4</v>
      </c>
      <c r="AR1293" s="96">
        <v>-2.2617466755026001E-7</v>
      </c>
      <c r="AS1293">
        <v>1.05940297661156</v>
      </c>
      <c r="AT1293">
        <v>1.04908175878069</v>
      </c>
      <c r="AU1293">
        <v>1.04908175878069</v>
      </c>
      <c r="AV1293">
        <v>1.1399133830012</v>
      </c>
    </row>
    <row r="1294" spans="1:48">
      <c r="A1294" s="95">
        <v>45838</v>
      </c>
      <c r="B1294" t="b">
        <v>0</v>
      </c>
      <c r="C1294" t="b">
        <v>0</v>
      </c>
      <c r="E1294" t="s">
        <v>107</v>
      </c>
      <c r="F1294">
        <v>6244.4875000000002</v>
      </c>
      <c r="H1294">
        <v>0</v>
      </c>
      <c r="J1294">
        <v>4.3299999999999998E-2</v>
      </c>
      <c r="K1294">
        <v>13712.709259191501</v>
      </c>
      <c r="L1294">
        <v>13686.175999999999</v>
      </c>
      <c r="M1294">
        <v>483.64938835649298</v>
      </c>
      <c r="O1294">
        <v>16.32</v>
      </c>
      <c r="P1294">
        <v>13686.175999999999</v>
      </c>
      <c r="Q1294">
        <v>1.0003203851028899</v>
      </c>
      <c r="R1294">
        <v>488.98966155130603</v>
      </c>
      <c r="T1294">
        <v>4.54317684250585E-2</v>
      </c>
      <c r="U1294">
        <v>9.7131047556477099E-2</v>
      </c>
      <c r="V1294">
        <v>0.103100078133435</v>
      </c>
      <c r="W1294">
        <v>0.103100078133435</v>
      </c>
      <c r="X1294">
        <v>1.307342892813E-4</v>
      </c>
      <c r="Z1294">
        <v>0.107736363549468</v>
      </c>
      <c r="AA1294">
        <v>0.109015111595661</v>
      </c>
      <c r="AB1294" s="111">
        <v>1.1532546278221101</v>
      </c>
      <c r="AC1294">
        <v>4.0267931618569999E-4</v>
      </c>
      <c r="AD1294">
        <v>478.11220544184903</v>
      </c>
      <c r="AE1294" s="111">
        <v>480.22889386878302</v>
      </c>
      <c r="AG1294">
        <v>478.11220544184903</v>
      </c>
      <c r="AI1294" s="96">
        <v>1.25572349442293E-7</v>
      </c>
      <c r="AK1294">
        <v>481.80246822798603</v>
      </c>
      <c r="AL1294">
        <v>489.02950525140602</v>
      </c>
      <c r="AM1294">
        <v>474.57543120456597</v>
      </c>
      <c r="AN1294">
        <v>5.0981040564370003E-4</v>
      </c>
      <c r="AO1294">
        <v>3.4446649029979998E-4</v>
      </c>
      <c r="AP1294">
        <v>0.16320000000000001</v>
      </c>
      <c r="AQ1294">
        <v>1.3073448883869999E-4</v>
      </c>
      <c r="AR1294" s="96">
        <v>-1.9955737062815599E-10</v>
      </c>
      <c r="AS1294">
        <v>1.05940297661156</v>
      </c>
      <c r="AT1294">
        <v>1.0494571174079399</v>
      </c>
      <c r="AU1294">
        <v>1.0494571174079399</v>
      </c>
      <c r="AV1294">
        <v>1.1532546278221101</v>
      </c>
    </row>
    <row r="1295" spans="1:48">
      <c r="A1295" s="95">
        <v>45838</v>
      </c>
      <c r="B1295" t="b">
        <v>0</v>
      </c>
      <c r="C1295" t="b">
        <v>0</v>
      </c>
      <c r="E1295" t="s">
        <v>108</v>
      </c>
      <c r="F1295">
        <v>6235</v>
      </c>
      <c r="H1295">
        <v>0</v>
      </c>
      <c r="J1295">
        <v>4.3299999999999998E-2</v>
      </c>
      <c r="K1295">
        <v>13712.709259191501</v>
      </c>
      <c r="L1295">
        <v>13666.762000000001</v>
      </c>
      <c r="M1295">
        <v>482.96332606812598</v>
      </c>
      <c r="O1295">
        <v>16.32</v>
      </c>
      <c r="P1295">
        <v>13666.762000000001</v>
      </c>
      <c r="Q1295">
        <v>0.99848065994206803</v>
      </c>
      <c r="R1295">
        <v>488.24671997059698</v>
      </c>
      <c r="T1295">
        <v>4.54317684250585E-2</v>
      </c>
      <c r="U1295">
        <v>9.5297665758129896E-2</v>
      </c>
      <c r="V1295">
        <v>0.102065532328667</v>
      </c>
      <c r="W1295">
        <v>0.102065532328667</v>
      </c>
      <c r="X1295" s="96">
        <v>5.53068880461438E-9</v>
      </c>
      <c r="Z1295">
        <v>0.107736363549468</v>
      </c>
      <c r="AA1295">
        <v>0.109198802580927</v>
      </c>
      <c r="AB1295" s="111">
        <v>1.1705952760062299</v>
      </c>
      <c r="AC1295">
        <v>-1.6376391813781E-3</v>
      </c>
      <c r="AD1295">
        <v>478.11220544184903</v>
      </c>
      <c r="AE1295" s="111">
        <v>479.44245221615301</v>
      </c>
      <c r="AG1295">
        <v>478.11220544184903</v>
      </c>
      <c r="AI1295" s="96">
        <v>2.01503329076673E-6</v>
      </c>
      <c r="AK1295">
        <v>481.80246822798603</v>
      </c>
      <c r="AL1295">
        <v>489.02950525140602</v>
      </c>
      <c r="AM1295">
        <v>474.57543120456597</v>
      </c>
      <c r="AN1295">
        <v>3.4446649029979998E-4</v>
      </c>
      <c r="AO1295">
        <v>1.7912257495590001E-4</v>
      </c>
      <c r="AP1295">
        <v>0.16320000000000001</v>
      </c>
      <c r="AQ1295" s="96">
        <v>5.5306893597258898E-9</v>
      </c>
      <c r="AR1295" s="96">
        <v>-5.5511151231257896E-16</v>
      </c>
      <c r="AS1295">
        <v>1.05940297661156</v>
      </c>
      <c r="AT1295">
        <v>1.0494649079901901</v>
      </c>
      <c r="AU1295">
        <v>1.0494649079901901</v>
      </c>
      <c r="AV1295">
        <v>1.1705952760062299</v>
      </c>
    </row>
    <row r="1296" spans="1:48">
      <c r="A1296" s="95">
        <v>45838</v>
      </c>
      <c r="B1296" t="b">
        <v>0</v>
      </c>
      <c r="C1296" t="b">
        <v>0</v>
      </c>
      <c r="E1296" t="s">
        <v>109</v>
      </c>
      <c r="F1296">
        <v>6235.0749999999998</v>
      </c>
      <c r="H1296">
        <v>0</v>
      </c>
      <c r="J1296">
        <v>4.3299999999999998E-2</v>
      </c>
      <c r="K1296">
        <v>13712.709259191501</v>
      </c>
      <c r="L1296">
        <v>13666.401</v>
      </c>
      <c r="M1296">
        <v>482.95056885755099</v>
      </c>
      <c r="O1296">
        <v>16.32</v>
      </c>
      <c r="P1296">
        <v>13666.401</v>
      </c>
      <c r="Q1296">
        <v>1.00001202886928</v>
      </c>
      <c r="R1296">
        <v>488.25259302657099</v>
      </c>
      <c r="T1296">
        <v>4.54317684250585E-2</v>
      </c>
      <c r="U1296">
        <v>9.2394914589395E-2</v>
      </c>
      <c r="V1296">
        <v>0.100523075098871</v>
      </c>
      <c r="W1296">
        <v>0.100523075098871</v>
      </c>
      <c r="X1296">
        <v>0</v>
      </c>
      <c r="Z1296">
        <v>0.107736363549468</v>
      </c>
      <c r="AA1296">
        <v>0.109203869240438</v>
      </c>
      <c r="AB1296" s="111">
        <v>1.1808323890822201</v>
      </c>
      <c r="AC1296" s="96">
        <v>-3.1944341566503201E-5</v>
      </c>
      <c r="AD1296">
        <v>478.11220544184903</v>
      </c>
      <c r="AE1296" s="111">
        <v>479.427136742698</v>
      </c>
      <c r="AG1296">
        <v>478.11220544184903</v>
      </c>
      <c r="AI1296" s="96">
        <v>6.9774159338411796E-10</v>
      </c>
      <c r="AK1296">
        <v>481.80246822798603</v>
      </c>
      <c r="AL1296">
        <v>489.02950525140602</v>
      </c>
      <c r="AM1296">
        <v>474.57543120456597</v>
      </c>
      <c r="AN1296">
        <v>1.7912257495590001E-4</v>
      </c>
      <c r="AO1296">
        <v>0</v>
      </c>
      <c r="AP1296">
        <v>0.16320000000000001</v>
      </c>
      <c r="AQ1296">
        <v>0</v>
      </c>
      <c r="AR1296">
        <v>0</v>
      </c>
      <c r="AS1296">
        <v>1.05940297661156</v>
      </c>
      <c r="AT1296">
        <v>1.0480198815879</v>
      </c>
      <c r="AU1296">
        <v>1.0480198815879</v>
      </c>
      <c r="AV1296">
        <v>1.1808323890822201</v>
      </c>
    </row>
    <row r="1297" spans="1:48">
      <c r="A1297" s="95">
        <v>45838</v>
      </c>
      <c r="B1297" t="b">
        <v>0</v>
      </c>
      <c r="C1297" t="b">
        <v>0</v>
      </c>
      <c r="E1297" t="s">
        <v>110</v>
      </c>
      <c r="F1297">
        <v>6260.0249999999996</v>
      </c>
      <c r="H1297">
        <v>0</v>
      </c>
      <c r="J1297">
        <v>4.3299999999999998E-2</v>
      </c>
      <c r="K1297">
        <v>13712.709259191501</v>
      </c>
      <c r="L1297">
        <v>13724.383</v>
      </c>
      <c r="M1297">
        <v>484.99956770395602</v>
      </c>
      <c r="N1297">
        <v>490.206362980584</v>
      </c>
      <c r="O1297">
        <v>16.32</v>
      </c>
      <c r="P1297">
        <v>13724.383</v>
      </c>
      <c r="Q1297">
        <v>1.0040015557150399</v>
      </c>
      <c r="R1297">
        <v>490.206362980584</v>
      </c>
      <c r="S1297">
        <v>4.3299999999999998E-2</v>
      </c>
      <c r="T1297">
        <v>4.54317684250585E-2</v>
      </c>
      <c r="U1297">
        <v>9.9607749859222106E-2</v>
      </c>
      <c r="V1297">
        <v>0.103683597404751</v>
      </c>
      <c r="W1297">
        <v>0.103683597404751</v>
      </c>
      <c r="X1297">
        <v>0</v>
      </c>
      <c r="Y1297">
        <v>0.107913438990983</v>
      </c>
      <c r="Z1297">
        <v>0.107736363549468</v>
      </c>
      <c r="AA1297">
        <v>0.110425111223486</v>
      </c>
      <c r="AB1297" s="111">
        <v>1.19890577800901</v>
      </c>
      <c r="AC1297">
        <v>5.0080722617253E-3</v>
      </c>
      <c r="AD1297">
        <v>478.11220544184903</v>
      </c>
      <c r="AE1297" s="111">
        <v>481.82814248773798</v>
      </c>
      <c r="AF1297">
        <v>481.82814248773798</v>
      </c>
      <c r="AG1297">
        <v>478.11220544184903</v>
      </c>
      <c r="AH1297" s="95">
        <v>45838</v>
      </c>
      <c r="AI1297" s="96">
        <v>1.79241572614764E-5</v>
      </c>
      <c r="AJ1297">
        <v>484.99956770395602</v>
      </c>
      <c r="AK1297">
        <v>481.80246822798603</v>
      </c>
      <c r="AL1297">
        <v>489.02950525140602</v>
      </c>
      <c r="AM1297">
        <v>474.57543120456597</v>
      </c>
      <c r="AN1297">
        <v>0</v>
      </c>
      <c r="AO1297">
        <v>1.0058421516754E-3</v>
      </c>
      <c r="AP1297">
        <v>0.16320000000000001</v>
      </c>
      <c r="AQ1297">
        <v>0</v>
      </c>
      <c r="AR1297">
        <v>0</v>
      </c>
      <c r="AS1297">
        <v>1.05940297661156</v>
      </c>
      <c r="AT1297">
        <v>1.0479799613849601</v>
      </c>
      <c r="AU1297">
        <v>1.0479799613849601</v>
      </c>
      <c r="AV1297">
        <v>1.19890577800901</v>
      </c>
    </row>
    <row r="1298" spans="1:48">
      <c r="A1298" s="95">
        <v>45839</v>
      </c>
      <c r="B1298" t="b">
        <v>0</v>
      </c>
      <c r="C1298" t="b">
        <v>0</v>
      </c>
      <c r="E1298" t="s">
        <v>104</v>
      </c>
      <c r="F1298">
        <v>6245.15</v>
      </c>
      <c r="H1298">
        <v>0</v>
      </c>
      <c r="J1298">
        <v>4.3299999999999998E-2</v>
      </c>
      <c r="K1298">
        <v>13697.6809786543</v>
      </c>
      <c r="L1298">
        <v>13692.705</v>
      </c>
      <c r="M1298">
        <v>483.82177897115099</v>
      </c>
      <c r="O1298">
        <v>16.73</v>
      </c>
      <c r="P1298">
        <v>13692.705</v>
      </c>
      <c r="Q1298">
        <v>0.99762381140650402</v>
      </c>
      <c r="R1298">
        <v>489.04154021240998</v>
      </c>
      <c r="T1298">
        <v>4.3299999999999998E-2</v>
      </c>
      <c r="U1298">
        <v>9.9760159071747803E-2</v>
      </c>
      <c r="V1298">
        <v>0.10363697982684</v>
      </c>
      <c r="W1298">
        <v>0.10363697982684</v>
      </c>
      <c r="X1298">
        <v>-4.2533969246918001E-3</v>
      </c>
      <c r="Z1298">
        <v>0.107913438990983</v>
      </c>
      <c r="AA1298">
        <v>0.110334811172244</v>
      </c>
      <c r="AB1298" s="111">
        <v>1.15157778090007</v>
      </c>
      <c r="AC1298">
        <v>-2.9300834940569E-3</v>
      </c>
      <c r="AD1298">
        <v>481.82814248773798</v>
      </c>
      <c r="AE1298" s="111">
        <v>480.41634580046201</v>
      </c>
      <c r="AG1298">
        <v>481.82814248773798</v>
      </c>
      <c r="AI1298" s="96">
        <v>5.9116377165920797E-6</v>
      </c>
      <c r="AK1298">
        <v>484.99956770395602</v>
      </c>
      <c r="AL1298">
        <v>492.27456121951502</v>
      </c>
      <c r="AM1298">
        <v>477.72457418839599</v>
      </c>
      <c r="AN1298">
        <v>1.0058421516754E-3</v>
      </c>
      <c r="AO1298">
        <v>8.4049823633150001E-4</v>
      </c>
      <c r="AP1298">
        <v>0.1673</v>
      </c>
      <c r="AQ1298">
        <v>1.7949987749530001E-4</v>
      </c>
      <c r="AR1298">
        <v>-4.4328968021871999E-3</v>
      </c>
      <c r="AS1298">
        <v>1.05803933536103</v>
      </c>
      <c r="AT1298">
        <v>1.03825849578348</v>
      </c>
      <c r="AU1298">
        <v>1.03825849578348</v>
      </c>
      <c r="AV1298">
        <v>1.15157778090007</v>
      </c>
    </row>
    <row r="1299" spans="1:48">
      <c r="A1299" s="95">
        <v>45839</v>
      </c>
      <c r="B1299" t="b">
        <v>0</v>
      </c>
      <c r="C1299" t="b">
        <v>0</v>
      </c>
      <c r="E1299" t="s">
        <v>105</v>
      </c>
      <c r="F1299">
        <v>6237.1</v>
      </c>
      <c r="H1299">
        <v>0</v>
      </c>
      <c r="J1299">
        <v>4.3299999999999998E-2</v>
      </c>
      <c r="K1299">
        <v>13697.6809786543</v>
      </c>
      <c r="L1299">
        <v>13673.708000000001</v>
      </c>
      <c r="M1299">
        <v>483.15053378365099</v>
      </c>
      <c r="O1299">
        <v>16.73</v>
      </c>
      <c r="P1299">
        <v>13673.708000000001</v>
      </c>
      <c r="Q1299">
        <v>0.99871099973579502</v>
      </c>
      <c r="R1299">
        <v>488.41116553786901</v>
      </c>
      <c r="T1299">
        <v>4.3299999999999998E-2</v>
      </c>
      <c r="U1299">
        <v>9.7769988210152203E-2</v>
      </c>
      <c r="V1299">
        <v>0.10256904108178599</v>
      </c>
      <c r="W1299">
        <v>0.10256904108178599</v>
      </c>
      <c r="X1299">
        <v>-4.6497304108258997E-3</v>
      </c>
      <c r="Z1299">
        <v>0.107913438990983</v>
      </c>
      <c r="AA1299">
        <v>0.110356969554721</v>
      </c>
      <c r="AB1299" s="111">
        <v>1.15290098769395</v>
      </c>
      <c r="AC1299">
        <v>-1.5978095585778001E-3</v>
      </c>
      <c r="AD1299">
        <v>481.82814248773798</v>
      </c>
      <c r="AE1299" s="111">
        <v>479.64873197104498</v>
      </c>
      <c r="AG1299">
        <v>481.82814248773798</v>
      </c>
      <c r="AI1299" s="96">
        <v>1.9275001594303E-6</v>
      </c>
      <c r="AK1299">
        <v>484.99956770395602</v>
      </c>
      <c r="AL1299">
        <v>492.27456121951502</v>
      </c>
      <c r="AM1299">
        <v>477.72457418839599</v>
      </c>
      <c r="AN1299">
        <v>8.4049823633150001E-4</v>
      </c>
      <c r="AO1299">
        <v>6.7515432098759996E-4</v>
      </c>
      <c r="AP1299">
        <v>0.1673</v>
      </c>
      <c r="AQ1299" s="96">
        <v>8.4828450613089402E-6</v>
      </c>
      <c r="AR1299">
        <v>-4.6582132558871999E-3</v>
      </c>
      <c r="AS1299">
        <v>1.05803933536103</v>
      </c>
      <c r="AT1299">
        <v>1.03898414264332</v>
      </c>
      <c r="AU1299">
        <v>1.03898414264332</v>
      </c>
      <c r="AV1299">
        <v>1.15290098769395</v>
      </c>
    </row>
    <row r="1300" spans="1:48">
      <c r="A1300" s="95">
        <v>45839</v>
      </c>
      <c r="B1300" t="b">
        <v>0</v>
      </c>
      <c r="C1300" t="b">
        <v>0</v>
      </c>
      <c r="E1300" t="s">
        <v>106</v>
      </c>
      <c r="F1300">
        <v>6239.2</v>
      </c>
      <c r="H1300">
        <v>0</v>
      </c>
      <c r="J1300">
        <v>4.3299999999999998E-2</v>
      </c>
      <c r="K1300">
        <v>13697.6809786543</v>
      </c>
      <c r="L1300">
        <v>13678.109</v>
      </c>
      <c r="M1300">
        <v>483.30603991989301</v>
      </c>
      <c r="O1300">
        <v>16.73</v>
      </c>
      <c r="P1300">
        <v>13678.109</v>
      </c>
      <c r="Q1300">
        <v>1.0003366949383501</v>
      </c>
      <c r="R1300">
        <v>488.57561110514098</v>
      </c>
      <c r="T1300">
        <v>4.3299999999999998E-2</v>
      </c>
      <c r="U1300">
        <v>9.4849317905760899E-2</v>
      </c>
      <c r="V1300">
        <v>0.10104591192576599</v>
      </c>
      <c r="W1300">
        <v>0.10104591192576599</v>
      </c>
      <c r="X1300">
        <v>-1.0452834330886001E-3</v>
      </c>
      <c r="Z1300">
        <v>0.107913438990983</v>
      </c>
      <c r="AA1300">
        <v>0.110219143982727</v>
      </c>
      <c r="AB1300" s="111">
        <v>1.16470534905961</v>
      </c>
      <c r="AC1300">
        <v>3.698906183893E-4</v>
      </c>
      <c r="AD1300">
        <v>481.82814248773798</v>
      </c>
      <c r="AE1300" s="111">
        <v>479.82614953712402</v>
      </c>
      <c r="AG1300">
        <v>481.82814248773798</v>
      </c>
      <c r="AI1300" s="96">
        <v>1.0355960177241399E-7</v>
      </c>
      <c r="AK1300">
        <v>484.99956770395602</v>
      </c>
      <c r="AL1300">
        <v>492.27456121951502</v>
      </c>
      <c r="AM1300">
        <v>477.72457418839599</v>
      </c>
      <c r="AN1300">
        <v>6.7515432098759996E-4</v>
      </c>
      <c r="AO1300">
        <v>5.0981040564370003E-4</v>
      </c>
      <c r="AP1300">
        <v>0.1673</v>
      </c>
      <c r="AQ1300" s="96">
        <v>5.7072269749119595E-7</v>
      </c>
      <c r="AR1300">
        <v>-1.0458541557861001E-3</v>
      </c>
      <c r="AS1300">
        <v>1.05803933536103</v>
      </c>
      <c r="AT1300">
        <v>1.0388061808336699</v>
      </c>
      <c r="AU1300">
        <v>1.0388061808336699</v>
      </c>
      <c r="AV1300">
        <v>1.16470534905961</v>
      </c>
    </row>
    <row r="1301" spans="1:48">
      <c r="A1301" s="95">
        <v>45839</v>
      </c>
      <c r="B1301" t="b">
        <v>0</v>
      </c>
      <c r="C1301" t="b">
        <v>0</v>
      </c>
      <c r="E1301" t="s">
        <v>107</v>
      </c>
      <c r="F1301">
        <v>6249.05</v>
      </c>
      <c r="H1301">
        <v>0</v>
      </c>
      <c r="J1301">
        <v>4.3299999999999998E-2</v>
      </c>
      <c r="K1301">
        <v>13697.6809786543</v>
      </c>
      <c r="L1301">
        <v>13700.013999999999</v>
      </c>
      <c r="M1301">
        <v>484.080037173785</v>
      </c>
      <c r="O1301">
        <v>16.73</v>
      </c>
      <c r="P1301">
        <v>13700.013999999999</v>
      </c>
      <c r="Q1301">
        <v>1.0015787280420501</v>
      </c>
      <c r="R1301">
        <v>489.34693912305698</v>
      </c>
      <c r="T1301">
        <v>4.3299999999999998E-2</v>
      </c>
      <c r="U1301">
        <v>9.3421742294295201E-2</v>
      </c>
      <c r="V1301">
        <v>0.100197176774972</v>
      </c>
      <c r="W1301">
        <v>0.100197176774972</v>
      </c>
      <c r="X1301" s="96">
        <v>-1.02897863301397E-5</v>
      </c>
      <c r="Z1301">
        <v>0.107913438990983</v>
      </c>
      <c r="AA1301">
        <v>0.108858499796421</v>
      </c>
      <c r="AB1301" s="111">
        <v>1.1835202581590101</v>
      </c>
      <c r="AC1301">
        <v>1.8633522684604999E-3</v>
      </c>
      <c r="AD1301">
        <v>481.82814248773798</v>
      </c>
      <c r="AE1301" s="111">
        <v>480.72023468133</v>
      </c>
      <c r="AG1301">
        <v>481.82814248773798</v>
      </c>
      <c r="AI1301" s="96">
        <v>2.5605859083983899E-6</v>
      </c>
      <c r="AK1301">
        <v>484.99956770395602</v>
      </c>
      <c r="AL1301">
        <v>492.27456121951502</v>
      </c>
      <c r="AM1301">
        <v>477.72457418839599</v>
      </c>
      <c r="AN1301">
        <v>5.0981040564370003E-4</v>
      </c>
      <c r="AO1301">
        <v>3.4446649029979998E-4</v>
      </c>
      <c r="AP1301">
        <v>0.1673</v>
      </c>
      <c r="AQ1301" s="96">
        <v>3.24796885743764E-8</v>
      </c>
      <c r="AR1301" s="96">
        <v>-1.03222660187141E-5</v>
      </c>
      <c r="AS1301">
        <v>1.05803933536103</v>
      </c>
      <c r="AT1301">
        <v>1.0399120327678</v>
      </c>
      <c r="AU1301">
        <v>1.0399120327678</v>
      </c>
      <c r="AV1301">
        <v>1.1835202581590101</v>
      </c>
    </row>
    <row r="1302" spans="1:48">
      <c r="A1302" s="95">
        <v>45839</v>
      </c>
      <c r="B1302" t="b">
        <v>0</v>
      </c>
      <c r="C1302" t="b">
        <v>0</v>
      </c>
      <c r="E1302" t="s">
        <v>108</v>
      </c>
      <c r="F1302">
        <v>6256.625</v>
      </c>
      <c r="H1302">
        <v>0</v>
      </c>
      <c r="J1302">
        <v>4.3299999999999998E-2</v>
      </c>
      <c r="K1302">
        <v>13697.6809786543</v>
      </c>
      <c r="L1302">
        <v>13716.294</v>
      </c>
      <c r="M1302">
        <v>484.65527914107003</v>
      </c>
      <c r="O1302">
        <v>16.73</v>
      </c>
      <c r="P1302">
        <v>13716.294</v>
      </c>
      <c r="Q1302">
        <v>1.0012121842520001</v>
      </c>
      <c r="R1302">
        <v>489.94011777642999</v>
      </c>
      <c r="T1302">
        <v>4.3299999999999998E-2</v>
      </c>
      <c r="U1302">
        <v>9.1396084861763205E-2</v>
      </c>
      <c r="V1302">
        <v>9.9060233504884507E-2</v>
      </c>
      <c r="W1302">
        <v>9.9060233504884507E-2</v>
      </c>
      <c r="X1302" s="96">
        <v>-6.0557248221946294E-11</v>
      </c>
      <c r="Z1302">
        <v>0.107913438990983</v>
      </c>
      <c r="AA1302">
        <v>0.108632161949754</v>
      </c>
      <c r="AB1302" s="111">
        <v>1.2059196459939601</v>
      </c>
      <c r="AC1302">
        <v>1.4041607994075E-3</v>
      </c>
      <c r="AD1302">
        <v>481.82814248773798</v>
      </c>
      <c r="AE1302" s="111">
        <v>481.39524319035201</v>
      </c>
      <c r="AG1302">
        <v>481.82814248773798</v>
      </c>
      <c r="AI1302" s="96">
        <v>1.41042810615097E-6</v>
      </c>
      <c r="AK1302">
        <v>484.99956770395602</v>
      </c>
      <c r="AL1302">
        <v>492.27456121951502</v>
      </c>
      <c r="AM1302">
        <v>477.72457418839599</v>
      </c>
      <c r="AN1302">
        <v>3.4446649029979998E-4</v>
      </c>
      <c r="AO1302">
        <v>1.7912257495590001E-4</v>
      </c>
      <c r="AP1302">
        <v>0.1673</v>
      </c>
      <c r="AQ1302" s="96">
        <v>1.6368905060425699E-12</v>
      </c>
      <c r="AR1302" s="96">
        <v>-6.2194138727988905E-11</v>
      </c>
      <c r="AS1302">
        <v>1.05803933536103</v>
      </c>
      <c r="AT1302">
        <v>1.0506934256179801</v>
      </c>
      <c r="AU1302">
        <v>1.0506934256179801</v>
      </c>
      <c r="AV1302">
        <v>1.2059196459939601</v>
      </c>
    </row>
    <row r="1303" spans="1:48">
      <c r="A1303" s="95">
        <v>45839</v>
      </c>
      <c r="B1303" t="b">
        <v>0</v>
      </c>
      <c r="C1303" t="b">
        <v>0</v>
      </c>
      <c r="E1303" t="s">
        <v>109</v>
      </c>
      <c r="F1303">
        <v>6256.85</v>
      </c>
      <c r="H1303">
        <v>0</v>
      </c>
      <c r="J1303">
        <v>4.3299999999999998E-2</v>
      </c>
      <c r="K1303">
        <v>13697.6809786543</v>
      </c>
      <c r="L1303">
        <v>13715.977000000001</v>
      </c>
      <c r="M1303">
        <v>484.64407817647401</v>
      </c>
      <c r="O1303">
        <v>16.73</v>
      </c>
      <c r="P1303">
        <v>13715.977000000001</v>
      </c>
      <c r="Q1303">
        <v>1.0000359618804</v>
      </c>
      <c r="R1303">
        <v>489.95773694435201</v>
      </c>
      <c r="T1303">
        <v>4.3299999999999998E-2</v>
      </c>
      <c r="U1303">
        <v>8.8612110920224793E-2</v>
      </c>
      <c r="V1303">
        <v>9.7563160223839304E-2</v>
      </c>
      <c r="W1303">
        <v>9.7563160223839304E-2</v>
      </c>
      <c r="X1303">
        <v>0</v>
      </c>
      <c r="Z1303">
        <v>0.107913438990983</v>
      </c>
      <c r="AA1303">
        <v>0.108330860352463</v>
      </c>
      <c r="AB1303" s="111">
        <v>1.22181494646489</v>
      </c>
      <c r="AC1303" s="96">
        <v>-2.9459778948082099E-5</v>
      </c>
      <c r="AD1303">
        <v>481.82814248773798</v>
      </c>
      <c r="AE1303" s="111">
        <v>481.38106139290102</v>
      </c>
      <c r="AG1303">
        <v>481.82814248773798</v>
      </c>
      <c r="AI1303" s="96">
        <v>5.3413986320622999E-10</v>
      </c>
      <c r="AK1303">
        <v>484.99956770395602</v>
      </c>
      <c r="AL1303">
        <v>492.27456121951502</v>
      </c>
      <c r="AM1303">
        <v>477.72457418839599</v>
      </c>
      <c r="AN1303">
        <v>1.7912257495590001E-4</v>
      </c>
      <c r="AO1303">
        <v>0</v>
      </c>
      <c r="AP1303">
        <v>0.1673</v>
      </c>
      <c r="AQ1303">
        <v>0</v>
      </c>
      <c r="AR1303">
        <v>0</v>
      </c>
      <c r="AS1303">
        <v>1.05803933536103</v>
      </c>
      <c r="AT1303">
        <v>1.05246325127452</v>
      </c>
      <c r="AU1303">
        <v>1.05246325127452</v>
      </c>
      <c r="AV1303">
        <v>1.22181494646489</v>
      </c>
    </row>
    <row r="1304" spans="1:48">
      <c r="A1304" s="95">
        <v>45839</v>
      </c>
      <c r="B1304" t="b">
        <v>0</v>
      </c>
      <c r="C1304" t="b">
        <v>0</v>
      </c>
      <c r="E1304" t="s">
        <v>110</v>
      </c>
      <c r="F1304">
        <v>6252.05</v>
      </c>
      <c r="H1304">
        <v>0</v>
      </c>
      <c r="J1304">
        <v>4.3299999999999998E-2</v>
      </c>
      <c r="K1304">
        <v>13697.6809786543</v>
      </c>
      <c r="L1304">
        <v>13705.82</v>
      </c>
      <c r="M1304">
        <v>484.28518796383798</v>
      </c>
      <c r="N1304">
        <v>489.58186136201698</v>
      </c>
      <c r="O1304">
        <v>16.73</v>
      </c>
      <c r="P1304">
        <v>13705.82</v>
      </c>
      <c r="Q1304">
        <v>0.99923284080647601</v>
      </c>
      <c r="R1304">
        <v>489.58186136201698</v>
      </c>
      <c r="S1304">
        <v>4.5368067099824501E-2</v>
      </c>
      <c r="T1304">
        <v>4.3299999999999998E-2</v>
      </c>
      <c r="U1304">
        <v>8.6250001836860102E-2</v>
      </c>
      <c r="V1304">
        <v>9.6239568886653304E-2</v>
      </c>
      <c r="W1304">
        <v>9.6239568886653304E-2</v>
      </c>
      <c r="X1304">
        <v>0</v>
      </c>
      <c r="Y1304">
        <v>0.107900713256531</v>
      </c>
      <c r="Z1304">
        <v>0.107913438990983</v>
      </c>
      <c r="AA1304">
        <v>0.108160416486714</v>
      </c>
      <c r="AB1304" s="111">
        <v>1.2433281999719601</v>
      </c>
      <c r="AC1304">
        <v>-9.0693371243450002E-4</v>
      </c>
      <c r="AD1304">
        <v>481.82814248773798</v>
      </c>
      <c r="AE1304" s="111">
        <v>480.94448067979602</v>
      </c>
      <c r="AF1304">
        <v>480.94448067979602</v>
      </c>
      <c r="AG1304">
        <v>481.82814248773798</v>
      </c>
      <c r="AH1304" s="95">
        <v>45839</v>
      </c>
      <c r="AI1304" s="96">
        <v>5.4878105843194704E-7</v>
      </c>
      <c r="AJ1304">
        <v>484.28518796383798</v>
      </c>
      <c r="AK1304">
        <v>484.99956770395602</v>
      </c>
      <c r="AL1304">
        <v>492.27456121951502</v>
      </c>
      <c r="AM1304">
        <v>477.72457418839599</v>
      </c>
      <c r="AN1304">
        <v>0</v>
      </c>
      <c r="AO1304">
        <v>1.0058421516754E-3</v>
      </c>
      <c r="AP1304">
        <v>0.1673</v>
      </c>
      <c r="AQ1304">
        <v>0</v>
      </c>
      <c r="AR1304">
        <v>0</v>
      </c>
      <c r="AS1304">
        <v>1.05803933536103</v>
      </c>
      <c r="AT1304">
        <v>1.0548089424754901</v>
      </c>
      <c r="AU1304">
        <v>1.0548089424754901</v>
      </c>
      <c r="AV1304">
        <v>1.2433281999719601</v>
      </c>
    </row>
    <row r="1305" spans="1:48">
      <c r="A1305" s="95">
        <v>45840</v>
      </c>
      <c r="B1305" t="b">
        <v>0</v>
      </c>
      <c r="C1305" t="b">
        <v>0</v>
      </c>
      <c r="E1305" t="s">
        <v>104</v>
      </c>
      <c r="F1305">
        <v>6246.9</v>
      </c>
      <c r="H1305">
        <v>0</v>
      </c>
      <c r="J1305">
        <v>4.3299999999999998E-2</v>
      </c>
      <c r="K1305">
        <v>13763.0353759588</v>
      </c>
      <c r="L1305">
        <v>13698.538</v>
      </c>
      <c r="M1305">
        <v>483.96685300073801</v>
      </c>
      <c r="O1305">
        <v>16.829999999999998</v>
      </c>
      <c r="P1305">
        <v>13698.538</v>
      </c>
      <c r="Q1305">
        <v>0.99917627018337896</v>
      </c>
      <c r="R1305">
        <v>489.17857818513602</v>
      </c>
      <c r="T1305">
        <v>4.5368067099824501E-2</v>
      </c>
      <c r="U1305">
        <v>8.3895653639770695E-2</v>
      </c>
      <c r="V1305">
        <v>9.4905604717545403E-2</v>
      </c>
      <c r="W1305">
        <v>9.4905604717545403E-2</v>
      </c>
      <c r="X1305">
        <v>-7.8544664337399999E-4</v>
      </c>
      <c r="Z1305">
        <v>0.107900713256531</v>
      </c>
      <c r="AA1305">
        <v>0.107506348065567</v>
      </c>
      <c r="AB1305" s="111">
        <v>1.2620072115526499</v>
      </c>
      <c r="AC1305">
        <v>-8.3303315219099999E-4</v>
      </c>
      <c r="AD1305">
        <v>480.94448067979602</v>
      </c>
      <c r="AE1305" s="111">
        <v>480.54383798302598</v>
      </c>
      <c r="AG1305">
        <v>480.94448067979602</v>
      </c>
      <c r="AI1305" s="96">
        <v>4.3236632461737199E-7</v>
      </c>
      <c r="AK1305">
        <v>484.28518796383798</v>
      </c>
      <c r="AL1305">
        <v>491.54946578329498</v>
      </c>
      <c r="AM1305">
        <v>477.02091014438003</v>
      </c>
      <c r="AN1305">
        <v>1.0058421516754E-3</v>
      </c>
      <c r="AO1305">
        <v>8.4049823633150001E-4</v>
      </c>
      <c r="AP1305">
        <v>0.16829999999999901</v>
      </c>
      <c r="AQ1305">
        <v>7.2692201339680002E-4</v>
      </c>
      <c r="AR1305">
        <v>-1.5123686567707999E-3</v>
      </c>
      <c r="AS1305">
        <v>1.0581374683770901</v>
      </c>
      <c r="AT1305">
        <v>1.05613069540587</v>
      </c>
      <c r="AU1305">
        <v>1.05613069540587</v>
      </c>
      <c r="AV1305">
        <v>1.2620072115526499</v>
      </c>
    </row>
    <row r="1306" spans="1:48">
      <c r="A1306" s="95">
        <v>45840</v>
      </c>
      <c r="B1306" t="b">
        <v>0</v>
      </c>
      <c r="C1306" t="b">
        <v>0</v>
      </c>
      <c r="E1306" t="s">
        <v>105</v>
      </c>
      <c r="F1306">
        <v>6260.7</v>
      </c>
      <c r="H1306">
        <v>0</v>
      </c>
      <c r="J1306">
        <v>4.3299999999999998E-2</v>
      </c>
      <c r="K1306">
        <v>13763.0353759588</v>
      </c>
      <c r="L1306">
        <v>13727.839</v>
      </c>
      <c r="M1306">
        <v>485.00205199495002</v>
      </c>
      <c r="O1306">
        <v>16.829999999999998</v>
      </c>
      <c r="P1306">
        <v>13727.839</v>
      </c>
      <c r="Q1306">
        <v>1.00220909571147</v>
      </c>
      <c r="R1306">
        <v>490.25922048435001</v>
      </c>
      <c r="T1306">
        <v>4.5368067099824501E-2</v>
      </c>
      <c r="U1306">
        <v>8.4257844451549102E-2</v>
      </c>
      <c r="V1306">
        <v>9.4754777397114701E-2</v>
      </c>
      <c r="W1306">
        <v>9.4754777397114701E-2</v>
      </c>
      <c r="X1306">
        <v>1.0179261369759E-3</v>
      </c>
      <c r="Z1306">
        <v>0.107900713256531</v>
      </c>
      <c r="AA1306">
        <v>0.10779243160321</v>
      </c>
      <c r="AB1306" s="111">
        <v>1.2821772668276299</v>
      </c>
      <c r="AC1306">
        <v>2.6974005020710002E-3</v>
      </c>
      <c r="AD1306">
        <v>480.94448067979602</v>
      </c>
      <c r="AE1306" s="111">
        <v>481.84005717286902</v>
      </c>
      <c r="AG1306">
        <v>480.94448067979602</v>
      </c>
      <c r="AI1306" s="96">
        <v>4.5654997539280296E-6</v>
      </c>
      <c r="AK1306">
        <v>484.28518796383798</v>
      </c>
      <c r="AL1306">
        <v>491.54946578329498</v>
      </c>
      <c r="AM1306">
        <v>477.02091014438003</v>
      </c>
      <c r="AN1306">
        <v>8.4049823633150001E-4</v>
      </c>
      <c r="AO1306">
        <v>6.7515432098759996E-4</v>
      </c>
      <c r="AP1306">
        <v>0.16829999999999901</v>
      </c>
      <c r="AQ1306">
        <v>1.0913010037422999E-3</v>
      </c>
      <c r="AR1306" s="96">
        <v>-7.3374866766395805E-5</v>
      </c>
      <c r="AS1306">
        <v>1.0581374683770901</v>
      </c>
      <c r="AT1306">
        <v>1.06116835156685</v>
      </c>
      <c r="AU1306">
        <v>1.0581374683770901</v>
      </c>
      <c r="AV1306">
        <v>1.2821772668276299</v>
      </c>
    </row>
    <row r="1307" spans="1:48">
      <c r="A1307" s="95">
        <v>45840</v>
      </c>
      <c r="B1307" t="b">
        <v>0</v>
      </c>
      <c r="C1307" t="b">
        <v>0</v>
      </c>
      <c r="E1307" t="s">
        <v>106</v>
      </c>
      <c r="F1307">
        <v>6264.85</v>
      </c>
      <c r="H1307">
        <v>0</v>
      </c>
      <c r="J1307">
        <v>4.3299999999999998E-2</v>
      </c>
      <c r="K1307">
        <v>13763.0353759588</v>
      </c>
      <c r="L1307">
        <v>13737.758</v>
      </c>
      <c r="M1307">
        <v>485.35248845867397</v>
      </c>
      <c r="O1307">
        <v>16.829999999999998</v>
      </c>
      <c r="P1307">
        <v>13737.758</v>
      </c>
      <c r="Q1307">
        <v>1.0006628651748199</v>
      </c>
      <c r="R1307">
        <v>490.58419624824302</v>
      </c>
      <c r="T1307">
        <v>4.5368067099824501E-2</v>
      </c>
      <c r="U1307">
        <v>8.2028273312421601E-2</v>
      </c>
      <c r="V1307">
        <v>9.3470433669883196E-2</v>
      </c>
      <c r="W1307">
        <v>9.3470433669883196E-2</v>
      </c>
      <c r="X1307">
        <v>4.2118096719550002E-4</v>
      </c>
      <c r="Z1307">
        <v>0.107900713256531</v>
      </c>
      <c r="AA1307">
        <v>0.107795900077729</v>
      </c>
      <c r="AB1307" s="111">
        <v>1.2842181914837301</v>
      </c>
      <c r="AC1307">
        <v>9.2622841520449998E-4</v>
      </c>
      <c r="AD1307">
        <v>480.94448067979602</v>
      </c>
      <c r="AE1307" s="111">
        <v>482.28635112540599</v>
      </c>
      <c r="AG1307">
        <v>480.94448067979602</v>
      </c>
      <c r="AI1307" s="96">
        <v>5.2169625938372901E-7</v>
      </c>
      <c r="AK1307">
        <v>484.28518796383798</v>
      </c>
      <c r="AL1307">
        <v>491.54946578329498</v>
      </c>
      <c r="AM1307">
        <v>477.02091014438003</v>
      </c>
      <c r="AN1307">
        <v>6.7515432098759996E-4</v>
      </c>
      <c r="AO1307">
        <v>5.0981040564370003E-4</v>
      </c>
      <c r="AP1307">
        <v>0.16829999999999901</v>
      </c>
      <c r="AQ1307">
        <v>4.2375760459900002E-4</v>
      </c>
      <c r="AR1307" s="96">
        <v>-2.5766374035507398E-6</v>
      </c>
      <c r="AS1307">
        <v>1.0581374683770901</v>
      </c>
      <c r="AT1307">
        <v>1.0589716340245301</v>
      </c>
      <c r="AU1307">
        <v>1.0581374683770901</v>
      </c>
      <c r="AV1307">
        <v>1.2842181914837301</v>
      </c>
    </row>
    <row r="1308" spans="1:48">
      <c r="A1308" s="95">
        <v>45840</v>
      </c>
      <c r="B1308" t="b">
        <v>0</v>
      </c>
      <c r="C1308" t="b">
        <v>0</v>
      </c>
      <c r="E1308" t="s">
        <v>107</v>
      </c>
      <c r="F1308">
        <v>6266.75</v>
      </c>
      <c r="H1308">
        <v>0</v>
      </c>
      <c r="J1308">
        <v>4.3299999999999998E-2</v>
      </c>
      <c r="K1308">
        <v>13763.0353759588</v>
      </c>
      <c r="L1308">
        <v>13741.804</v>
      </c>
      <c r="M1308">
        <v>485.495432901887</v>
      </c>
      <c r="O1308">
        <v>16.829999999999998</v>
      </c>
      <c r="P1308">
        <v>13741.804</v>
      </c>
      <c r="Q1308">
        <v>1.0003032794081199</v>
      </c>
      <c r="R1308">
        <v>490.73298033291798</v>
      </c>
      <c r="T1308">
        <v>4.5368067099824501E-2</v>
      </c>
      <c r="U1308">
        <v>7.9587041889812499E-2</v>
      </c>
      <c r="V1308">
        <v>9.2082621851672999E-2</v>
      </c>
      <c r="W1308">
        <v>9.2082621851672999E-2</v>
      </c>
      <c r="X1308" s="96">
        <v>3.65575885746233E-5</v>
      </c>
      <c r="Z1308">
        <v>0.107900713256531</v>
      </c>
      <c r="AA1308">
        <v>0.107791568722423</v>
      </c>
      <c r="AB1308" s="111">
        <v>1.3018641733613101</v>
      </c>
      <c r="AC1308">
        <v>3.7645918496100002E-4</v>
      </c>
      <c r="AD1308">
        <v>480.94448067979602</v>
      </c>
      <c r="AE1308" s="111">
        <v>482.46791225206903</v>
      </c>
      <c r="AG1308">
        <v>480.94448067979602</v>
      </c>
      <c r="AI1308" s="96">
        <v>8.6714583432392203E-8</v>
      </c>
      <c r="AK1308">
        <v>484.28518796383798</v>
      </c>
      <c r="AL1308">
        <v>491.54946578329498</v>
      </c>
      <c r="AM1308">
        <v>477.02091014438003</v>
      </c>
      <c r="AN1308">
        <v>5.0981040564370003E-4</v>
      </c>
      <c r="AO1308">
        <v>3.4446649029979998E-4</v>
      </c>
      <c r="AP1308">
        <v>0.16829999999999901</v>
      </c>
      <c r="AQ1308" s="96">
        <v>3.6566134829771299E-5</v>
      </c>
      <c r="AR1308" s="96">
        <v>-8.5462551480119892E-9</v>
      </c>
      <c r="AS1308">
        <v>1.0581374683770901</v>
      </c>
      <c r="AT1308">
        <v>1.0589449372231201</v>
      </c>
      <c r="AU1308">
        <v>1.0581374683770901</v>
      </c>
      <c r="AV1308">
        <v>1.3018641733613101</v>
      </c>
    </row>
    <row r="1309" spans="1:48">
      <c r="A1309" s="95">
        <v>45840</v>
      </c>
      <c r="B1309" t="b">
        <v>0</v>
      </c>
      <c r="C1309" t="b">
        <v>0</v>
      </c>
      <c r="E1309" t="s">
        <v>108</v>
      </c>
      <c r="F1309">
        <v>6266.7</v>
      </c>
      <c r="H1309">
        <v>0</v>
      </c>
      <c r="J1309">
        <v>4.3299999999999998E-2</v>
      </c>
      <c r="K1309">
        <v>13763.0353759588</v>
      </c>
      <c r="L1309">
        <v>13741.333000000001</v>
      </c>
      <c r="M1309">
        <v>485.47879255765702</v>
      </c>
      <c r="O1309">
        <v>16.829999999999998</v>
      </c>
      <c r="P1309">
        <v>13741.333000000001</v>
      </c>
      <c r="Q1309">
        <v>0.99999202138269405</v>
      </c>
      <c r="R1309">
        <v>490.72906496226801</v>
      </c>
      <c r="T1309">
        <v>4.5368067099824501E-2</v>
      </c>
      <c r="U1309">
        <v>7.7163305689318104E-2</v>
      </c>
      <c r="V1309">
        <v>9.0691207626953402E-2</v>
      </c>
      <c r="W1309">
        <v>9.0691207626953402E-2</v>
      </c>
      <c r="X1309" s="96">
        <v>1.7348734516673299E-8</v>
      </c>
      <c r="Z1309">
        <v>0.107900713256531</v>
      </c>
      <c r="AA1309">
        <v>0.107798349731103</v>
      </c>
      <c r="AB1309" s="111">
        <v>1.3214850578361901</v>
      </c>
      <c r="AC1309" s="96">
        <v>-4.6583451527082397E-5</v>
      </c>
      <c r="AD1309">
        <v>480.94448067979602</v>
      </c>
      <c r="AE1309" s="111">
        <v>482.44543723146501</v>
      </c>
      <c r="AG1309">
        <v>480.94448067979602</v>
      </c>
      <c r="AI1309" s="96">
        <v>1.17481423495762E-9</v>
      </c>
      <c r="AK1309">
        <v>484.28518796383798</v>
      </c>
      <c r="AL1309">
        <v>491.54946578329498</v>
      </c>
      <c r="AM1309">
        <v>477.02091014438003</v>
      </c>
      <c r="AN1309">
        <v>3.4446649029979998E-4</v>
      </c>
      <c r="AO1309">
        <v>1.7912257495590001E-4</v>
      </c>
      <c r="AP1309">
        <v>0.16829999999999901</v>
      </c>
      <c r="AQ1309" s="96">
        <v>1.7348737514275499E-8</v>
      </c>
      <c r="AR1309" s="96">
        <v>-2.9976021664879199E-15</v>
      </c>
      <c r="AS1309">
        <v>1.0581374683770901</v>
      </c>
      <c r="AT1309">
        <v>1.0589782753682899</v>
      </c>
      <c r="AU1309">
        <v>1.0581374683770901</v>
      </c>
      <c r="AV1309">
        <v>1.3214850578361901</v>
      </c>
    </row>
    <row r="1310" spans="1:48">
      <c r="A1310" s="95">
        <v>45840</v>
      </c>
      <c r="B1310" t="b">
        <v>0</v>
      </c>
      <c r="C1310" t="b">
        <v>0</v>
      </c>
      <c r="E1310" t="s">
        <v>109</v>
      </c>
      <c r="F1310">
        <v>6269.9250000000002</v>
      </c>
      <c r="H1310">
        <v>0</v>
      </c>
      <c r="J1310">
        <v>4.3299999999999998E-2</v>
      </c>
      <c r="K1310">
        <v>13763.0353759588</v>
      </c>
      <c r="L1310">
        <v>13748.913</v>
      </c>
      <c r="M1310">
        <v>485.74659257731997</v>
      </c>
      <c r="O1310">
        <v>16.829999999999998</v>
      </c>
      <c r="P1310">
        <v>13748.913</v>
      </c>
      <c r="Q1310">
        <v>1.0005146249221999</v>
      </c>
      <c r="R1310">
        <v>490.98160636914997</v>
      </c>
      <c r="T1310">
        <v>4.5368067099824501E-2</v>
      </c>
      <c r="U1310">
        <v>7.5027414847227497E-2</v>
      </c>
      <c r="V1310">
        <v>8.9410526090805506E-2</v>
      </c>
      <c r="W1310">
        <v>8.9410526090805506E-2</v>
      </c>
      <c r="X1310">
        <v>0</v>
      </c>
      <c r="Z1310">
        <v>0.107900713256531</v>
      </c>
      <c r="AA1310">
        <v>0.107534585866598</v>
      </c>
      <c r="AB1310" s="111">
        <v>1.3417597146120801</v>
      </c>
      <c r="AC1310">
        <v>7.2693068841099995E-4</v>
      </c>
      <c r="AD1310">
        <v>480.94448067979602</v>
      </c>
      <c r="AE1310" s="111">
        <v>482.79614162527201</v>
      </c>
      <c r="AG1310">
        <v>480.94448067979602</v>
      </c>
      <c r="AI1310" s="96">
        <v>3.0411733228472998E-7</v>
      </c>
      <c r="AK1310">
        <v>484.28518796383798</v>
      </c>
      <c r="AL1310">
        <v>491.54946578329498</v>
      </c>
      <c r="AM1310">
        <v>477.02091014438003</v>
      </c>
      <c r="AN1310">
        <v>1.7912257495590001E-4</v>
      </c>
      <c r="AO1310">
        <v>0</v>
      </c>
      <c r="AP1310">
        <v>0.16829999999999901</v>
      </c>
      <c r="AQ1310">
        <v>0</v>
      </c>
      <c r="AR1310">
        <v>0</v>
      </c>
      <c r="AS1310">
        <v>1.0581374683770901</v>
      </c>
      <c r="AT1310">
        <v>1.0589260813511201</v>
      </c>
      <c r="AU1310">
        <v>1.0581374683770901</v>
      </c>
      <c r="AV1310">
        <v>1.3417597146120801</v>
      </c>
    </row>
    <row r="1311" spans="1:48">
      <c r="A1311" s="95">
        <v>45840</v>
      </c>
      <c r="B1311" t="b">
        <v>0</v>
      </c>
      <c r="C1311" t="b">
        <v>0</v>
      </c>
      <c r="E1311" t="s">
        <v>110</v>
      </c>
      <c r="F1311">
        <v>6273.5</v>
      </c>
      <c r="H1311">
        <v>0</v>
      </c>
      <c r="J1311">
        <v>4.3299999999999998E-2</v>
      </c>
      <c r="K1311">
        <v>13763.0353759588</v>
      </c>
      <c r="L1311">
        <v>13756.949000000001</v>
      </c>
      <c r="M1311">
        <v>486.030502993943</v>
      </c>
      <c r="N1311">
        <v>491.26155537057599</v>
      </c>
      <c r="O1311">
        <v>16.829999999999998</v>
      </c>
      <c r="P1311">
        <v>13756.949000000001</v>
      </c>
      <c r="Q1311">
        <v>1.0005701822589499</v>
      </c>
      <c r="R1311">
        <v>491.26155537057599</v>
      </c>
      <c r="S1311">
        <v>4.8129457196611103E-2</v>
      </c>
      <c r="T1311">
        <v>4.5368067099824501E-2</v>
      </c>
      <c r="U1311">
        <v>7.2989739865119502E-2</v>
      </c>
      <c r="V1311">
        <v>8.8161685971737402E-2</v>
      </c>
      <c r="W1311">
        <v>8.8161685971737402E-2</v>
      </c>
      <c r="X1311">
        <v>0</v>
      </c>
      <c r="Y1311">
        <v>0.10774804615335799</v>
      </c>
      <c r="Z1311">
        <v>0.107900713256531</v>
      </c>
      <c r="AA1311">
        <v>0.107539217269394</v>
      </c>
      <c r="AB1311" s="111">
        <v>1.3609785579360201</v>
      </c>
      <c r="AC1311">
        <v>7.8231328150360003E-4</v>
      </c>
      <c r="AD1311">
        <v>480.94448067979602</v>
      </c>
      <c r="AE1311" s="111">
        <v>483.17383945912502</v>
      </c>
      <c r="AF1311">
        <v>483.17383945912502</v>
      </c>
      <c r="AG1311">
        <v>480.94448067979602</v>
      </c>
      <c r="AH1311" s="95">
        <v>45840</v>
      </c>
      <c r="AI1311" s="96">
        <v>3.4142031027323097E-7</v>
      </c>
      <c r="AJ1311">
        <v>486.030502993943</v>
      </c>
      <c r="AK1311">
        <v>484.28518796383798</v>
      </c>
      <c r="AL1311">
        <v>491.54946578329498</v>
      </c>
      <c r="AM1311">
        <v>477.02091014438003</v>
      </c>
      <c r="AN1311">
        <v>0</v>
      </c>
      <c r="AO1311">
        <v>1.0058421516754E-3</v>
      </c>
      <c r="AP1311">
        <v>0.16829999999999901</v>
      </c>
      <c r="AQ1311">
        <v>0</v>
      </c>
      <c r="AR1311">
        <v>0</v>
      </c>
      <c r="AS1311">
        <v>1.0581374683770901</v>
      </c>
      <c r="AT1311">
        <v>1.0609519869086701</v>
      </c>
      <c r="AU1311">
        <v>1.0581374683770901</v>
      </c>
      <c r="AV1311">
        <v>1.3609785579360201</v>
      </c>
    </row>
    <row r="1312" spans="1:48">
      <c r="A1312" s="95">
        <v>45841</v>
      </c>
      <c r="B1312" t="b">
        <v>0</v>
      </c>
      <c r="C1312" t="b">
        <v>1</v>
      </c>
      <c r="E1312" t="s">
        <v>104</v>
      </c>
      <c r="F1312">
        <v>6308.65</v>
      </c>
      <c r="H1312">
        <v>0</v>
      </c>
      <c r="J1312">
        <v>4.3299999999999998E-2</v>
      </c>
      <c r="K1312">
        <v>13879.9762119266</v>
      </c>
      <c r="L1312">
        <v>13841.375</v>
      </c>
      <c r="M1312">
        <v>488.94827935450002</v>
      </c>
      <c r="O1312">
        <v>16.64</v>
      </c>
      <c r="P1312">
        <v>13841.375</v>
      </c>
      <c r="Q1312">
        <v>1.00560293297202</v>
      </c>
      <c r="R1312">
        <v>494.01406093704998</v>
      </c>
      <c r="T1312">
        <v>4.8129457196611103E-2</v>
      </c>
      <c r="U1312">
        <v>9.3805560629067503E-2</v>
      </c>
      <c r="V1312">
        <v>9.7134566404669304E-2</v>
      </c>
      <c r="W1312">
        <v>9.7134566404669304E-2</v>
      </c>
      <c r="X1312">
        <v>1.9801026200507998E-3</v>
      </c>
      <c r="Z1312">
        <v>0.10774804615335799</v>
      </c>
      <c r="AA1312">
        <v>0.110909374685071</v>
      </c>
      <c r="AB1312" s="111">
        <v>1.3817908420841301</v>
      </c>
      <c r="AC1312">
        <v>8.1543628949417996E-3</v>
      </c>
      <c r="AD1312">
        <v>483.17383945912502</v>
      </c>
      <c r="AE1312" s="111">
        <v>487.11381428741697</v>
      </c>
      <c r="AG1312">
        <v>483.17383945912502</v>
      </c>
      <c r="AI1312" s="96">
        <v>3.5824179959282903E-5</v>
      </c>
      <c r="AK1312">
        <v>486.030502993943</v>
      </c>
      <c r="AL1312">
        <v>493.32096053885198</v>
      </c>
      <c r="AM1312">
        <v>478.74004544903403</v>
      </c>
      <c r="AN1312">
        <v>5.0981040564370003E-4</v>
      </c>
      <c r="AO1312">
        <v>3.4446649029979998E-4</v>
      </c>
      <c r="AP1312">
        <v>0.16639999999999999</v>
      </c>
      <c r="AQ1312">
        <v>1.9801026241991E-3</v>
      </c>
      <c r="AR1312" s="96">
        <v>-4.1482373092094301E-12</v>
      </c>
      <c r="AS1312">
        <v>1.0593131330299499</v>
      </c>
      <c r="AT1312">
        <v>1.06091649037651</v>
      </c>
      <c r="AU1312">
        <v>1.0593131330299499</v>
      </c>
      <c r="AV1312">
        <v>1.3817908420841301</v>
      </c>
    </row>
    <row r="1313" spans="1:48">
      <c r="A1313" s="95">
        <v>45841</v>
      </c>
      <c r="B1313" t="b">
        <v>0</v>
      </c>
      <c r="C1313" t="b">
        <v>1</v>
      </c>
      <c r="E1313" t="s">
        <v>105</v>
      </c>
      <c r="F1313">
        <v>6323.3</v>
      </c>
      <c r="H1313">
        <v>0</v>
      </c>
      <c r="J1313">
        <v>4.3299999999999998E-2</v>
      </c>
      <c r="K1313">
        <v>13879.9762119266</v>
      </c>
      <c r="L1313">
        <v>13870.919</v>
      </c>
      <c r="M1313">
        <v>489.99192479906299</v>
      </c>
      <c r="O1313">
        <v>16.64</v>
      </c>
      <c r="P1313">
        <v>13870.919</v>
      </c>
      <c r="Q1313">
        <v>1.0023222083964001</v>
      </c>
      <c r="R1313">
        <v>495.16126453730197</v>
      </c>
      <c r="T1313">
        <v>4.8129457196611103E-2</v>
      </c>
      <c r="U1313">
        <v>9.3555812335496702E-2</v>
      </c>
      <c r="V1313">
        <v>9.6915727183274694E-2</v>
      </c>
      <c r="W1313">
        <v>9.6915727183274694E-2</v>
      </c>
      <c r="X1313">
        <v>1.1857189185724001E-3</v>
      </c>
      <c r="Z1313">
        <v>0.10774804615335799</v>
      </c>
      <c r="AA1313">
        <v>0.111198305184316</v>
      </c>
      <c r="AB1313" s="111">
        <v>1.2245901585810699</v>
      </c>
      <c r="AC1313">
        <v>2.9336710606764002E-3</v>
      </c>
      <c r="AD1313">
        <v>483.17383945912502</v>
      </c>
      <c r="AE1313" s="111">
        <v>488.54284598764701</v>
      </c>
      <c r="AG1313">
        <v>483.17383945912502</v>
      </c>
      <c r="AI1313" s="96">
        <v>4.5462566998964503E-6</v>
      </c>
      <c r="AK1313">
        <v>486.030502993943</v>
      </c>
      <c r="AL1313">
        <v>493.32096053885198</v>
      </c>
      <c r="AM1313">
        <v>478.74004544903403</v>
      </c>
      <c r="AN1313">
        <v>3.4446649029979998E-4</v>
      </c>
      <c r="AO1313">
        <v>1.7912257495590001E-4</v>
      </c>
      <c r="AP1313">
        <v>0.16639999999999999</v>
      </c>
      <c r="AQ1313">
        <v>1.1857189185724001E-3</v>
      </c>
      <c r="AR1313">
        <v>0</v>
      </c>
      <c r="AS1313">
        <v>1.0593131330299499</v>
      </c>
      <c r="AT1313">
        <v>1.0343481224104101</v>
      </c>
      <c r="AU1313">
        <v>1.0343481224104101</v>
      </c>
      <c r="AV1313">
        <v>1.2245901585810699</v>
      </c>
    </row>
    <row r="1314" spans="1:48">
      <c r="A1314" s="95">
        <v>45841</v>
      </c>
      <c r="B1314" t="b">
        <v>0</v>
      </c>
      <c r="C1314" t="b">
        <v>1</v>
      </c>
      <c r="E1314" t="s">
        <v>106</v>
      </c>
      <c r="F1314">
        <v>6330.2250000000004</v>
      </c>
      <c r="H1314">
        <v>0</v>
      </c>
      <c r="J1314">
        <v>4.3299999999999998E-2</v>
      </c>
      <c r="K1314">
        <v>13879.9762119266</v>
      </c>
      <c r="L1314">
        <v>13885.799000000001</v>
      </c>
      <c r="M1314">
        <v>490.51756263466802</v>
      </c>
      <c r="O1314">
        <v>16.64</v>
      </c>
      <c r="P1314">
        <v>13885.799000000001</v>
      </c>
      <c r="Q1314">
        <v>1.0010951560103101</v>
      </c>
      <c r="R1314">
        <v>495.70354337223301</v>
      </c>
      <c r="T1314">
        <v>4.8129457196611103E-2</v>
      </c>
      <c r="U1314">
        <v>9.1373943273292194E-2</v>
      </c>
      <c r="V1314">
        <v>9.5769060111445994E-2</v>
      </c>
      <c r="W1314">
        <v>9.5769060111445994E-2</v>
      </c>
      <c r="X1314">
        <v>0</v>
      </c>
      <c r="Z1314">
        <v>0.10774804615335799</v>
      </c>
      <c r="AA1314">
        <v>0.111137481838602</v>
      </c>
      <c r="AB1314" s="111">
        <v>1.22456881230117</v>
      </c>
      <c r="AC1314">
        <v>1.3136744544778999E-3</v>
      </c>
      <c r="AD1314">
        <v>483.17383945912502</v>
      </c>
      <c r="AE1314" s="111">
        <v>489.18463224433901</v>
      </c>
      <c r="AG1314">
        <v>483.17383945912502</v>
      </c>
      <c r="AI1314" s="96">
        <v>1.1495548834224099E-6</v>
      </c>
      <c r="AK1314">
        <v>486.030502993943</v>
      </c>
      <c r="AL1314">
        <v>493.32096053885198</v>
      </c>
      <c r="AM1314">
        <v>478.74004544903403</v>
      </c>
      <c r="AN1314">
        <v>1.7912257495590001E-4</v>
      </c>
      <c r="AO1314" s="96">
        <v>1.3778659611993E-5</v>
      </c>
      <c r="AP1314">
        <v>0.16639999999999999</v>
      </c>
      <c r="AQ1314">
        <v>0</v>
      </c>
      <c r="AR1314">
        <v>0</v>
      </c>
      <c r="AS1314">
        <v>1.0593131330299499</v>
      </c>
      <c r="AT1314">
        <v>1.0319997993924099</v>
      </c>
      <c r="AU1314">
        <v>1.0319997993924099</v>
      </c>
      <c r="AV1314">
        <v>1.22456881230117</v>
      </c>
    </row>
    <row r="1315" spans="1:48">
      <c r="A1315" s="95">
        <v>45841</v>
      </c>
      <c r="B1315" t="b">
        <v>0</v>
      </c>
      <c r="C1315" t="b">
        <v>1</v>
      </c>
      <c r="E1315" t="s">
        <v>107</v>
      </c>
      <c r="F1315">
        <v>6324.6750000000002</v>
      </c>
      <c r="H1315">
        <v>0</v>
      </c>
      <c r="J1315">
        <v>4.3299999999999998E-2</v>
      </c>
      <c r="K1315">
        <v>13879.9762119266</v>
      </c>
      <c r="L1315">
        <v>13874.423000000001</v>
      </c>
      <c r="M1315">
        <v>490.11570403131901</v>
      </c>
      <c r="N1315">
        <v>495.26893723015797</v>
      </c>
      <c r="O1315">
        <v>16.64</v>
      </c>
      <c r="P1315">
        <v>13874.423000000001</v>
      </c>
      <c r="Q1315">
        <v>0.99912325391277501</v>
      </c>
      <c r="R1315">
        <v>495.26893723015797</v>
      </c>
      <c r="S1315">
        <v>5.0041099990443601E-2</v>
      </c>
      <c r="T1315">
        <v>4.8129457196611103E-2</v>
      </c>
      <c r="U1315">
        <v>8.8990681149805698E-2</v>
      </c>
      <c r="V1315">
        <v>9.4509837185173404E-2</v>
      </c>
      <c r="W1315">
        <v>9.4509837185173404E-2</v>
      </c>
      <c r="X1315">
        <v>0</v>
      </c>
      <c r="Y1315">
        <v>0.108987526351822</v>
      </c>
      <c r="Z1315">
        <v>0.10774804615335799</v>
      </c>
      <c r="AA1315">
        <v>0.111146055473097</v>
      </c>
      <c r="AB1315" s="111">
        <v>1.2398256444742</v>
      </c>
      <c r="AC1315">
        <v>-1.0047589007468999E-3</v>
      </c>
      <c r="AD1315">
        <v>483.17383945912502</v>
      </c>
      <c r="AE1315" s="111">
        <v>488.69311963098301</v>
      </c>
      <c r="AF1315">
        <v>488.69311963098301</v>
      </c>
      <c r="AG1315">
        <v>483.17383945912502</v>
      </c>
      <c r="AH1315" s="95">
        <v>45841</v>
      </c>
      <c r="AI1315" s="96">
        <v>6.7172782269664699E-7</v>
      </c>
      <c r="AJ1315">
        <v>490.11570403131901</v>
      </c>
      <c r="AK1315">
        <v>486.030502993943</v>
      </c>
      <c r="AL1315">
        <v>493.32096053885198</v>
      </c>
      <c r="AM1315">
        <v>478.74004544903403</v>
      </c>
      <c r="AN1315" s="96">
        <v>1.3778659611993E-5</v>
      </c>
      <c r="AO1315">
        <v>0</v>
      </c>
      <c r="AP1315">
        <v>0.16639999999999999</v>
      </c>
      <c r="AQ1315">
        <v>0</v>
      </c>
      <c r="AR1315">
        <v>0</v>
      </c>
      <c r="AS1315">
        <v>1.0593131330299499</v>
      </c>
      <c r="AT1315">
        <v>1.0324951015074999</v>
      </c>
      <c r="AU1315">
        <v>1.0324951015074999</v>
      </c>
      <c r="AV1315">
        <v>1.2398256444742</v>
      </c>
    </row>
    <row r="1316" spans="1:48">
      <c r="A1316" s="95">
        <v>45845</v>
      </c>
      <c r="B1316" t="b">
        <v>0</v>
      </c>
      <c r="C1316" t="b">
        <v>0</v>
      </c>
      <c r="E1316" t="s">
        <v>104</v>
      </c>
      <c r="F1316">
        <v>6303.875</v>
      </c>
      <c r="H1316">
        <v>0</v>
      </c>
      <c r="J1316">
        <v>4.3299999999999998E-2</v>
      </c>
      <c r="K1316">
        <v>13771.1103327744</v>
      </c>
      <c r="L1316">
        <v>13831.938</v>
      </c>
      <c r="M1316">
        <v>488.34240584365398</v>
      </c>
      <c r="O1316">
        <v>16.420000000000002</v>
      </c>
      <c r="P1316">
        <v>13831.938</v>
      </c>
      <c r="Q1316">
        <v>0.996711293465672</v>
      </c>
      <c r="R1316">
        <v>493.64014304004002</v>
      </c>
      <c r="T1316">
        <v>5.0041099990443601E-2</v>
      </c>
      <c r="U1316">
        <v>9.3993303984699406E-2</v>
      </c>
      <c r="V1316">
        <v>9.6744127554063905E-2</v>
      </c>
      <c r="W1316">
        <v>9.6744127554063905E-2</v>
      </c>
      <c r="X1316">
        <v>-7.7987935625293001E-3</v>
      </c>
      <c r="Z1316">
        <v>0.108987526351822</v>
      </c>
      <c r="AA1316">
        <v>0.112427001093</v>
      </c>
      <c r="AB1316" s="111">
        <v>1.25625982149448</v>
      </c>
      <c r="AC1316">
        <v>-4.5430388479705004E-3</v>
      </c>
      <c r="AD1316">
        <v>488.69311963098301</v>
      </c>
      <c r="AE1316" s="111">
        <v>486.47296780376399</v>
      </c>
      <c r="AG1316">
        <v>488.69311963098301</v>
      </c>
      <c r="AI1316" s="96">
        <v>1.3138325230008599E-5</v>
      </c>
      <c r="AK1316">
        <v>490.11570403131901</v>
      </c>
      <c r="AL1316">
        <v>497.46743959178798</v>
      </c>
      <c r="AM1316">
        <v>482.76396847084902</v>
      </c>
      <c r="AN1316">
        <v>1.0058421516754E-3</v>
      </c>
      <c r="AO1316">
        <v>8.4049823633150001E-4</v>
      </c>
      <c r="AP1316">
        <v>0.16420000000000001</v>
      </c>
      <c r="AQ1316" s="96">
        <v>5.08169597074755E-5</v>
      </c>
      <c r="AR1316">
        <v>-7.8496105222368006E-3</v>
      </c>
      <c r="AS1316">
        <v>1.0496815287921299</v>
      </c>
      <c r="AT1316">
        <v>1.0324253147106</v>
      </c>
      <c r="AU1316">
        <v>1.0324253147106</v>
      </c>
      <c r="AV1316">
        <v>1.25625982149448</v>
      </c>
    </row>
    <row r="1317" spans="1:48">
      <c r="A1317" s="95">
        <v>45845</v>
      </c>
      <c r="B1317" t="b">
        <v>0</v>
      </c>
      <c r="C1317" t="b">
        <v>0</v>
      </c>
      <c r="E1317" t="s">
        <v>105</v>
      </c>
      <c r="F1317">
        <v>6294.2749999999996</v>
      </c>
      <c r="H1317">
        <v>0</v>
      </c>
      <c r="J1317">
        <v>4.3299999999999998E-2</v>
      </c>
      <c r="K1317">
        <v>13771.1103327744</v>
      </c>
      <c r="L1317">
        <v>13811.244000000001</v>
      </c>
      <c r="M1317">
        <v>487.61179544426301</v>
      </c>
      <c r="O1317">
        <v>16.420000000000002</v>
      </c>
      <c r="P1317">
        <v>13811.244000000001</v>
      </c>
      <c r="Q1317">
        <v>0.99847712716384696</v>
      </c>
      <c r="R1317">
        <v>492.88839187537002</v>
      </c>
      <c r="T1317">
        <v>5.0041099990443601E-2</v>
      </c>
      <c r="U1317">
        <v>9.2422485271435401E-2</v>
      </c>
      <c r="V1317">
        <v>9.5902413736173406E-2</v>
      </c>
      <c r="W1317">
        <v>9.5902413736173406E-2</v>
      </c>
      <c r="X1317">
        <v>-9.5371652407079E-3</v>
      </c>
      <c r="Z1317">
        <v>0.108987526351822</v>
      </c>
      <c r="AA1317">
        <v>0.112654564408482</v>
      </c>
      <c r="AB1317" s="111">
        <v>1.2025692245194799</v>
      </c>
      <c r="AC1317">
        <v>-1.8848627897883E-3</v>
      </c>
      <c r="AD1317">
        <v>488.69311963098301</v>
      </c>
      <c r="AE1317" s="111">
        <v>485.55603300851197</v>
      </c>
      <c r="AG1317">
        <v>488.69311963098301</v>
      </c>
      <c r="AI1317" s="96">
        <v>2.2416766952586698E-6</v>
      </c>
      <c r="AK1317">
        <v>490.11570403131901</v>
      </c>
      <c r="AL1317">
        <v>497.46743959178798</v>
      </c>
      <c r="AM1317">
        <v>482.76396847084902</v>
      </c>
      <c r="AN1317">
        <v>8.4049823633150001E-4</v>
      </c>
      <c r="AO1317">
        <v>6.7515432098759996E-4</v>
      </c>
      <c r="AP1317">
        <v>0.16420000000000001</v>
      </c>
      <c r="AQ1317" s="96">
        <v>1.37955104671423E-6</v>
      </c>
      <c r="AR1317">
        <v>-9.5385447917546006E-3</v>
      </c>
      <c r="AS1317">
        <v>1.0496815287921299</v>
      </c>
      <c r="AT1317">
        <v>1.0218841497541</v>
      </c>
      <c r="AU1317">
        <v>1.0218841497541</v>
      </c>
      <c r="AV1317">
        <v>1.2025692245194799</v>
      </c>
    </row>
    <row r="1318" spans="1:48">
      <c r="A1318" s="95">
        <v>45845</v>
      </c>
      <c r="B1318" t="b">
        <v>0</v>
      </c>
      <c r="C1318" t="b">
        <v>0</v>
      </c>
      <c r="E1318" t="s">
        <v>106</v>
      </c>
      <c r="F1318">
        <v>6282.375</v>
      </c>
      <c r="H1318">
        <v>0</v>
      </c>
      <c r="J1318">
        <v>4.3299999999999998E-2</v>
      </c>
      <c r="K1318">
        <v>13771.1103327744</v>
      </c>
      <c r="L1318">
        <v>13784.162</v>
      </c>
      <c r="M1318">
        <v>486.65565401021001</v>
      </c>
      <c r="O1318">
        <v>16.420000000000002</v>
      </c>
      <c r="P1318">
        <v>13784.162</v>
      </c>
      <c r="Q1318">
        <v>0.99810939305956603</v>
      </c>
      <c r="R1318">
        <v>491.95653366083098</v>
      </c>
      <c r="T1318">
        <v>5.0041099990443601E-2</v>
      </c>
      <c r="U1318">
        <v>9.18539852914039E-2</v>
      </c>
      <c r="V1318">
        <v>9.5526078429956904E-2</v>
      </c>
      <c r="W1318">
        <v>9.5526078429956904E-2</v>
      </c>
      <c r="X1318">
        <v>-1.5099656785784199E-2</v>
      </c>
      <c r="Z1318">
        <v>0.108987526351822</v>
      </c>
      <c r="AA1318">
        <v>0.11300929179914999</v>
      </c>
      <c r="AB1318" s="111">
        <v>1.2108721455715601</v>
      </c>
      <c r="AC1318">
        <v>-2.3589075035740999E-3</v>
      </c>
      <c r="AD1318">
        <v>488.69311963098301</v>
      </c>
      <c r="AE1318" s="111">
        <v>484.410651238843</v>
      </c>
      <c r="AG1318">
        <v>488.69311963098301</v>
      </c>
      <c r="AI1318" s="96">
        <v>3.8525489152463304E-6</v>
      </c>
      <c r="AK1318">
        <v>490.11570403131901</v>
      </c>
      <c r="AL1318">
        <v>497.46743959178798</v>
      </c>
      <c r="AM1318">
        <v>482.76396847084902</v>
      </c>
      <c r="AN1318">
        <v>6.7515432098759996E-4</v>
      </c>
      <c r="AO1318">
        <v>5.0981040564370003E-4</v>
      </c>
      <c r="AP1318">
        <v>0.16420000000000001</v>
      </c>
      <c r="AQ1318" s="96">
        <v>1.5622963142968201E-9</v>
      </c>
      <c r="AR1318">
        <v>-1.50996583480805E-2</v>
      </c>
      <c r="AS1318">
        <v>1.0496815287921299</v>
      </c>
      <c r="AT1318">
        <v>1.01998736483278</v>
      </c>
      <c r="AU1318">
        <v>1.01998736483278</v>
      </c>
      <c r="AV1318">
        <v>1.2108721455715601</v>
      </c>
    </row>
    <row r="1319" spans="1:48">
      <c r="A1319" s="95">
        <v>45845</v>
      </c>
      <c r="B1319" t="b">
        <v>0</v>
      </c>
      <c r="C1319" t="b">
        <v>0</v>
      </c>
      <c r="E1319" t="s">
        <v>107</v>
      </c>
      <c r="F1319">
        <v>6268.6750000000002</v>
      </c>
      <c r="H1319">
        <v>0</v>
      </c>
      <c r="J1319">
        <v>4.3299999999999998E-2</v>
      </c>
      <c r="K1319">
        <v>13771.1103327744</v>
      </c>
      <c r="L1319">
        <v>13755.471</v>
      </c>
      <c r="M1319">
        <v>485.64270615242799</v>
      </c>
      <c r="O1319">
        <v>16.420000000000002</v>
      </c>
      <c r="P1319">
        <v>13755.471</v>
      </c>
      <c r="Q1319">
        <v>0.99781929604647901</v>
      </c>
      <c r="R1319">
        <v>490.88372210291601</v>
      </c>
      <c r="T1319">
        <v>5.0041099990443601E-2</v>
      </c>
      <c r="U1319">
        <v>9.1599263176418796E-2</v>
      </c>
      <c r="V1319">
        <v>9.5295459225989296E-2</v>
      </c>
      <c r="W1319">
        <v>9.5295459225989296E-2</v>
      </c>
      <c r="X1319">
        <v>-2.5445571381018502E-2</v>
      </c>
      <c r="Z1319">
        <v>0.108987526351822</v>
      </c>
      <c r="AA1319">
        <v>0.113221229681055</v>
      </c>
      <c r="AB1319" s="111">
        <v>1.1998576178918501</v>
      </c>
      <c r="AC1319">
        <v>-2.5214674154282E-3</v>
      </c>
      <c r="AD1319">
        <v>488.69311963098301</v>
      </c>
      <c r="AE1319" s="111">
        <v>483.18922556605798</v>
      </c>
      <c r="AG1319">
        <v>488.69311963098301</v>
      </c>
      <c r="AI1319" s="96">
        <v>4.3414557575981901E-6</v>
      </c>
      <c r="AK1319">
        <v>490.11570403131901</v>
      </c>
      <c r="AL1319">
        <v>497.46743959178798</v>
      </c>
      <c r="AM1319">
        <v>482.76396847084902</v>
      </c>
      <c r="AN1319">
        <v>5.0981040564370003E-4</v>
      </c>
      <c r="AO1319">
        <v>3.4446649029979998E-4</v>
      </c>
      <c r="AP1319">
        <v>0.16420000000000001</v>
      </c>
      <c r="AQ1319" s="96">
        <v>1.482030217366E-15</v>
      </c>
      <c r="AR1319">
        <v>-2.54455713810199E-2</v>
      </c>
      <c r="AS1319">
        <v>1.0496815287921299</v>
      </c>
      <c r="AT1319">
        <v>1.01701590870912</v>
      </c>
      <c r="AU1319">
        <v>1.01701590870912</v>
      </c>
      <c r="AV1319">
        <v>1.1998576178918501</v>
      </c>
    </row>
    <row r="1320" spans="1:48">
      <c r="A1320" s="95">
        <v>45845</v>
      </c>
      <c r="B1320" t="b">
        <v>0</v>
      </c>
      <c r="C1320" t="b">
        <v>0</v>
      </c>
      <c r="E1320" t="s">
        <v>108</v>
      </c>
      <c r="F1320">
        <v>6267.0874999999996</v>
      </c>
      <c r="H1320">
        <v>0</v>
      </c>
      <c r="J1320">
        <v>4.3299999999999998E-2</v>
      </c>
      <c r="K1320">
        <v>13771.1103327744</v>
      </c>
      <c r="L1320">
        <v>13751.787</v>
      </c>
      <c r="M1320">
        <v>485.51264097839902</v>
      </c>
      <c r="O1320">
        <v>16.420000000000002</v>
      </c>
      <c r="P1320">
        <v>13751.787</v>
      </c>
      <c r="Q1320">
        <v>0.99974675669100699</v>
      </c>
      <c r="R1320">
        <v>490.75940908479998</v>
      </c>
      <c r="T1320">
        <v>5.0041099990443601E-2</v>
      </c>
      <c r="U1320">
        <v>8.8851523519085096E-2</v>
      </c>
      <c r="V1320">
        <v>9.3875367757751904E-2</v>
      </c>
      <c r="W1320">
        <v>9.3875367757751904E-2</v>
      </c>
      <c r="X1320">
        <v>-4.8747916724301002E-3</v>
      </c>
      <c r="Z1320">
        <v>0.108987526351822</v>
      </c>
      <c r="AA1320">
        <v>0.113177435804777</v>
      </c>
      <c r="AB1320" s="111">
        <v>1.18839999024994</v>
      </c>
      <c r="AC1320">
        <v>-3.2249248104900002E-4</v>
      </c>
      <c r="AD1320">
        <v>488.69311963098301</v>
      </c>
      <c r="AE1320" s="111">
        <v>483.03340067388899</v>
      </c>
      <c r="AG1320">
        <v>488.69311963098301</v>
      </c>
      <c r="AI1320" s="96">
        <v>7.1747147273913903E-8</v>
      </c>
      <c r="AK1320">
        <v>490.11570403131901</v>
      </c>
      <c r="AL1320">
        <v>497.46743959178798</v>
      </c>
      <c r="AM1320">
        <v>482.76396847084902</v>
      </c>
      <c r="AN1320">
        <v>3.4446649029979998E-4</v>
      </c>
      <c r="AO1320">
        <v>1.7912257495590001E-4</v>
      </c>
      <c r="AP1320">
        <v>0.16420000000000001</v>
      </c>
      <c r="AQ1320" s="96">
        <v>8.9976275837281104E-29</v>
      </c>
      <c r="AR1320">
        <v>-4.8747916724301002E-3</v>
      </c>
      <c r="AS1320">
        <v>1.0496815287921299</v>
      </c>
      <c r="AT1320">
        <v>1.01523193917552</v>
      </c>
      <c r="AU1320">
        <v>1.01523193917552</v>
      </c>
      <c r="AV1320">
        <v>1.18839999024994</v>
      </c>
    </row>
    <row r="1321" spans="1:48">
      <c r="A1321" s="95">
        <v>45845</v>
      </c>
      <c r="B1321" t="b">
        <v>0</v>
      </c>
      <c r="C1321" t="b">
        <v>0</v>
      </c>
      <c r="E1321" t="s">
        <v>109</v>
      </c>
      <c r="F1321">
        <v>6264.75</v>
      </c>
      <c r="H1321">
        <v>0</v>
      </c>
      <c r="J1321">
        <v>4.3299999999999998E-2</v>
      </c>
      <c r="K1321">
        <v>13771.1103327744</v>
      </c>
      <c r="L1321">
        <v>13746.55</v>
      </c>
      <c r="M1321">
        <v>485.32774648426499</v>
      </c>
      <c r="O1321">
        <v>16.420000000000002</v>
      </c>
      <c r="P1321">
        <v>13746.55</v>
      </c>
      <c r="Q1321">
        <v>0.999627019728063</v>
      </c>
      <c r="R1321">
        <v>490.57636550694502</v>
      </c>
      <c r="T1321">
        <v>5.0041099990443601E-2</v>
      </c>
      <c r="U1321">
        <v>8.6233827890490403E-2</v>
      </c>
      <c r="V1321">
        <v>9.2498026189457405E-2</v>
      </c>
      <c r="W1321">
        <v>9.2498026189457405E-2</v>
      </c>
      <c r="X1321">
        <v>0</v>
      </c>
      <c r="Z1321">
        <v>0.108987526351822</v>
      </c>
      <c r="AA1321">
        <v>0.11319769747468</v>
      </c>
      <c r="AB1321" s="111">
        <v>1.2441402836534701</v>
      </c>
      <c r="AC1321">
        <v>-4.5814435703219998E-4</v>
      </c>
      <c r="AD1321">
        <v>488.69311963098301</v>
      </c>
      <c r="AE1321" s="111">
        <v>482.812101647112</v>
      </c>
      <c r="AG1321">
        <v>488.69311963098301</v>
      </c>
      <c r="AI1321" s="96">
        <v>1.4508158431551699E-7</v>
      </c>
      <c r="AK1321">
        <v>490.11570403131901</v>
      </c>
      <c r="AL1321">
        <v>497.46743959178798</v>
      </c>
      <c r="AM1321">
        <v>482.76396847084902</v>
      </c>
      <c r="AN1321">
        <v>1.7912257495590001E-4</v>
      </c>
      <c r="AO1321">
        <v>0</v>
      </c>
      <c r="AP1321">
        <v>0.16420000000000001</v>
      </c>
      <c r="AQ1321">
        <v>0</v>
      </c>
      <c r="AR1321">
        <v>0</v>
      </c>
      <c r="AS1321">
        <v>1.0496815287921299</v>
      </c>
      <c r="AT1321">
        <v>1.0156011014800199</v>
      </c>
      <c r="AU1321">
        <v>1.0156011014800199</v>
      </c>
      <c r="AV1321">
        <v>1.2441402836534701</v>
      </c>
    </row>
    <row r="1322" spans="1:48">
      <c r="A1322" s="95">
        <v>45845</v>
      </c>
      <c r="B1322" t="b">
        <v>0</v>
      </c>
      <c r="C1322" t="b">
        <v>0</v>
      </c>
      <c r="E1322" t="s">
        <v>110</v>
      </c>
      <c r="F1322">
        <v>6272.125</v>
      </c>
      <c r="H1322">
        <v>0</v>
      </c>
      <c r="J1322">
        <v>4.3299999999999998E-2</v>
      </c>
      <c r="K1322">
        <v>13771.1103327744</v>
      </c>
      <c r="L1322">
        <v>13762.734</v>
      </c>
      <c r="M1322">
        <v>485.89912943119401</v>
      </c>
      <c r="N1322">
        <v>491.15388267771999</v>
      </c>
      <c r="O1322">
        <v>16.420000000000002</v>
      </c>
      <c r="P1322">
        <v>13762.734</v>
      </c>
      <c r="Q1322">
        <v>1.0011772217566499</v>
      </c>
      <c r="R1322">
        <v>491.15388267771999</v>
      </c>
      <c r="S1322">
        <v>4.5881090094118497E-2</v>
      </c>
      <c r="T1322">
        <v>5.0041099990443601E-2</v>
      </c>
      <c r="U1322">
        <v>8.4478550653404302E-2</v>
      </c>
      <c r="V1322">
        <v>9.1501217038808397E-2</v>
      </c>
      <c r="W1322">
        <v>9.1501217038808397E-2</v>
      </c>
      <c r="X1322">
        <v>0</v>
      </c>
      <c r="Y1322">
        <v>0.109271989806737</v>
      </c>
      <c r="Z1322">
        <v>0.108987526351822</v>
      </c>
      <c r="AA1322">
        <v>0.113248196335147</v>
      </c>
      <c r="AB1322" s="111">
        <v>1.2624538472114699</v>
      </c>
      <c r="AC1322">
        <v>1.4629118956344001E-3</v>
      </c>
      <c r="AD1322">
        <v>488.69311963098301</v>
      </c>
      <c r="AE1322" s="111">
        <v>483.51841321396802</v>
      </c>
      <c r="AF1322">
        <v>483.51841321396802</v>
      </c>
      <c r="AG1322">
        <v>488.69311963098301</v>
      </c>
      <c r="AH1322" s="95">
        <v>45845</v>
      </c>
      <c r="AI1322" s="96">
        <v>1.3844371902104299E-6</v>
      </c>
      <c r="AJ1322">
        <v>485.89912943119401</v>
      </c>
      <c r="AK1322">
        <v>490.11570403131901</v>
      </c>
      <c r="AL1322">
        <v>497.46743959178798</v>
      </c>
      <c r="AM1322">
        <v>482.76396847084902</v>
      </c>
      <c r="AN1322">
        <v>0</v>
      </c>
      <c r="AO1322">
        <v>1.0058421516754E-3</v>
      </c>
      <c r="AP1322">
        <v>0.16420000000000001</v>
      </c>
      <c r="AQ1322">
        <v>0</v>
      </c>
      <c r="AR1322">
        <v>0</v>
      </c>
      <c r="AS1322">
        <v>1.0496815287921299</v>
      </c>
      <c r="AT1322">
        <v>1.0154303393247699</v>
      </c>
      <c r="AU1322">
        <v>1.0154303393247699</v>
      </c>
      <c r="AV1322">
        <v>1.2624538472114699</v>
      </c>
    </row>
    <row r="1323" spans="1:48">
      <c r="A1323" s="95">
        <v>45846</v>
      </c>
      <c r="B1323" t="b">
        <v>0</v>
      </c>
      <c r="C1323" t="b">
        <v>0</v>
      </c>
      <c r="E1323" t="s">
        <v>104</v>
      </c>
      <c r="F1323">
        <v>6281.45</v>
      </c>
      <c r="H1323">
        <v>0</v>
      </c>
      <c r="J1323">
        <v>4.3299999999999998E-2</v>
      </c>
      <c r="K1323">
        <v>13761.330805766</v>
      </c>
      <c r="L1323">
        <v>13784.433999999999</v>
      </c>
      <c r="M1323">
        <v>486.60333046902002</v>
      </c>
      <c r="O1323">
        <v>17.79</v>
      </c>
      <c r="P1323">
        <v>13784.433999999999</v>
      </c>
      <c r="Q1323">
        <v>1.0014867369511899</v>
      </c>
      <c r="R1323">
        <v>491.88409930381903</v>
      </c>
      <c r="T1323">
        <v>4.5881090094118497E-2</v>
      </c>
      <c r="U1323">
        <v>8.3249096659176305E-2</v>
      </c>
      <c r="V1323">
        <v>9.0731971160364203E-2</v>
      </c>
      <c r="W1323">
        <v>9.0731971160364203E-2</v>
      </c>
      <c r="X1323">
        <v>3.9604416460569001E-3</v>
      </c>
      <c r="Z1323">
        <v>0.109271989806737</v>
      </c>
      <c r="AA1323">
        <v>0.113333960478035</v>
      </c>
      <c r="AB1323" s="111">
        <v>1.2756717290366399</v>
      </c>
      <c r="AC1323">
        <v>1.8144310233656001E-3</v>
      </c>
      <c r="AD1323">
        <v>483.51841321396802</v>
      </c>
      <c r="AE1323" s="111">
        <v>484.39572402327201</v>
      </c>
      <c r="AG1323">
        <v>483.51841321396802</v>
      </c>
      <c r="AI1323" s="96">
        <v>2.0973554922436701E-6</v>
      </c>
      <c r="AK1323">
        <v>485.89912943119401</v>
      </c>
      <c r="AL1323">
        <v>493.18761637266198</v>
      </c>
      <c r="AM1323">
        <v>478.61064248972599</v>
      </c>
      <c r="AN1323">
        <v>1.0058421516754E-3</v>
      </c>
      <c r="AO1323">
        <v>8.4049823633150001E-4</v>
      </c>
      <c r="AP1323">
        <v>0.1779</v>
      </c>
      <c r="AQ1323">
        <v>4.6154870320476004E-3</v>
      </c>
      <c r="AR1323">
        <v>-6.5504538599069995E-4</v>
      </c>
      <c r="AS1323">
        <v>1.0474429118506099</v>
      </c>
      <c r="AT1323">
        <v>1.01500448477264</v>
      </c>
      <c r="AU1323">
        <v>1.01500448477264</v>
      </c>
      <c r="AV1323">
        <v>1.2756717290366399</v>
      </c>
    </row>
    <row r="1324" spans="1:48">
      <c r="A1324" s="95">
        <v>45846</v>
      </c>
      <c r="B1324" t="b">
        <v>0</v>
      </c>
      <c r="C1324" t="b">
        <v>0</v>
      </c>
      <c r="E1324" t="s">
        <v>105</v>
      </c>
      <c r="F1324">
        <v>6271.65</v>
      </c>
      <c r="H1324">
        <v>0</v>
      </c>
      <c r="J1324">
        <v>4.3299999999999998E-2</v>
      </c>
      <c r="K1324">
        <v>13761.330805766</v>
      </c>
      <c r="L1324">
        <v>13763.405000000001</v>
      </c>
      <c r="M1324">
        <v>485.86098722616799</v>
      </c>
      <c r="O1324">
        <v>17.79</v>
      </c>
      <c r="P1324">
        <v>13763.405000000001</v>
      </c>
      <c r="Q1324">
        <v>0.99843985067142105</v>
      </c>
      <c r="R1324">
        <v>491.116686656551</v>
      </c>
      <c r="T1324">
        <v>4.5881090094118497E-2</v>
      </c>
      <c r="U1324">
        <v>8.2227058074328702E-2</v>
      </c>
      <c r="V1324">
        <v>9.0048168933398898E-2</v>
      </c>
      <c r="W1324">
        <v>9.0048168933398898E-2</v>
      </c>
      <c r="X1324" s="96">
        <v>3.98555055384467E-5</v>
      </c>
      <c r="Z1324">
        <v>0.109271989806737</v>
      </c>
      <c r="AA1324">
        <v>0.11356817108619099</v>
      </c>
      <c r="AB1324" s="111">
        <v>1.2855693959599801</v>
      </c>
      <c r="AC1324">
        <v>-1.9471052756722001E-3</v>
      </c>
      <c r="AD1324">
        <v>483.51841321396802</v>
      </c>
      <c r="AE1324" s="111">
        <v>483.45255455351298</v>
      </c>
      <c r="AG1324">
        <v>483.51841321396802</v>
      </c>
      <c r="AI1324" s="96">
        <v>2.3308929579014601E-6</v>
      </c>
      <c r="AK1324">
        <v>485.89912943119401</v>
      </c>
      <c r="AL1324">
        <v>493.18761637266198</v>
      </c>
      <c r="AM1324">
        <v>478.61064248972599</v>
      </c>
      <c r="AN1324">
        <v>8.4049823633150001E-4</v>
      </c>
      <c r="AO1324">
        <v>6.7515432098759996E-4</v>
      </c>
      <c r="AP1324">
        <v>0.1779</v>
      </c>
      <c r="AQ1324">
        <v>6.0700582276010005E-4</v>
      </c>
      <c r="AR1324">
        <v>-5.671503172216E-4</v>
      </c>
      <c r="AS1324">
        <v>1.0474429118506099</v>
      </c>
      <c r="AT1324">
        <v>1.01428039442511</v>
      </c>
      <c r="AU1324">
        <v>1.01428039442511</v>
      </c>
      <c r="AV1324">
        <v>1.2855693959599801</v>
      </c>
    </row>
    <row r="1325" spans="1:48">
      <c r="A1325" s="95">
        <v>45846</v>
      </c>
      <c r="B1325" t="b">
        <v>0</v>
      </c>
      <c r="C1325" t="b">
        <v>0</v>
      </c>
      <c r="E1325" t="s">
        <v>106</v>
      </c>
      <c r="F1325">
        <v>6276.4</v>
      </c>
      <c r="H1325">
        <v>0</v>
      </c>
      <c r="J1325">
        <v>4.3299999999999998E-2</v>
      </c>
      <c r="K1325">
        <v>13761.330805766</v>
      </c>
      <c r="L1325">
        <v>13773.977999999999</v>
      </c>
      <c r="M1325">
        <v>486.23422395196002</v>
      </c>
      <c r="O1325">
        <v>17.79</v>
      </c>
      <c r="P1325">
        <v>13773.977999999999</v>
      </c>
      <c r="Q1325">
        <v>1.00075737644798</v>
      </c>
      <c r="R1325">
        <v>491.48864686823703</v>
      </c>
      <c r="T1325">
        <v>4.5881090094118497E-2</v>
      </c>
      <c r="U1325">
        <v>8.0112562775412899E-2</v>
      </c>
      <c r="V1325">
        <v>8.8862917104041206E-2</v>
      </c>
      <c r="W1325">
        <v>8.8862917104041206E-2</v>
      </c>
      <c r="X1325">
        <v>1.6409381754899999E-4</v>
      </c>
      <c r="Z1325">
        <v>0.109271989806737</v>
      </c>
      <c r="AA1325">
        <v>0.113434139561013</v>
      </c>
      <c r="AB1325" s="111">
        <v>1.29279940881092</v>
      </c>
      <c r="AC1325">
        <v>9.8684695131630003E-4</v>
      </c>
      <c r="AD1325">
        <v>483.51841321396802</v>
      </c>
      <c r="AE1325" s="111">
        <v>483.92964823308</v>
      </c>
      <c r="AG1325">
        <v>483.51841321396802</v>
      </c>
      <c r="AI1325" s="96">
        <v>5.8967289927235105E-7</v>
      </c>
      <c r="AK1325">
        <v>485.89912943119401</v>
      </c>
      <c r="AL1325">
        <v>493.18761637266198</v>
      </c>
      <c r="AM1325">
        <v>478.61064248972599</v>
      </c>
      <c r="AN1325">
        <v>6.7515432098759996E-4</v>
      </c>
      <c r="AO1325">
        <v>5.0981040564370003E-4</v>
      </c>
      <c r="AP1325">
        <v>0.1779</v>
      </c>
      <c r="AQ1325">
        <v>2.0547733963200001E-4</v>
      </c>
      <c r="AR1325" s="96">
        <v>-4.1383522082938303E-5</v>
      </c>
      <c r="AS1325">
        <v>1.0474429118506099</v>
      </c>
      <c r="AT1325">
        <v>1.0122975614052501</v>
      </c>
      <c r="AU1325">
        <v>1.0122975614052501</v>
      </c>
      <c r="AV1325">
        <v>1.29279940881092</v>
      </c>
    </row>
    <row r="1326" spans="1:48">
      <c r="A1326" s="95">
        <v>45846</v>
      </c>
      <c r="B1326" t="b">
        <v>0</v>
      </c>
      <c r="C1326" t="b">
        <v>0</v>
      </c>
      <c r="E1326" t="s">
        <v>107</v>
      </c>
      <c r="F1326">
        <v>6278.95</v>
      </c>
      <c r="H1326">
        <v>0</v>
      </c>
      <c r="J1326">
        <v>4.3299999999999998E-2</v>
      </c>
      <c r="K1326">
        <v>13761.330805766</v>
      </c>
      <c r="L1326">
        <v>13779.038</v>
      </c>
      <c r="M1326">
        <v>486.412846654362</v>
      </c>
      <c r="O1326">
        <v>17.79</v>
      </c>
      <c r="P1326">
        <v>13779.038</v>
      </c>
      <c r="Q1326">
        <v>1.00040628385698</v>
      </c>
      <c r="R1326">
        <v>491.68833077135201</v>
      </c>
      <c r="T1326">
        <v>4.5881090094118497E-2</v>
      </c>
      <c r="U1326">
        <v>7.7763870290257497E-2</v>
      </c>
      <c r="V1326">
        <v>8.7560599476154799E-2</v>
      </c>
      <c r="W1326">
        <v>8.7560599476154799E-2</v>
      </c>
      <c r="X1326" s="96">
        <v>1.36165909042259E-5</v>
      </c>
      <c r="Z1326">
        <v>0.109271989806737</v>
      </c>
      <c r="AA1326">
        <v>0.113101166582478</v>
      </c>
      <c r="AB1326" s="111">
        <v>1.3115124701729099</v>
      </c>
      <c r="AC1326">
        <v>4.730506814394E-4</v>
      </c>
      <c r="AD1326">
        <v>483.51841321396802</v>
      </c>
      <c r="AE1326" s="111">
        <v>484.158571482946</v>
      </c>
      <c r="AG1326">
        <v>483.51841321396802</v>
      </c>
      <c r="AI1326" s="96">
        <v>1.3490335357319001E-7</v>
      </c>
      <c r="AK1326">
        <v>485.89912943119401</v>
      </c>
      <c r="AL1326">
        <v>493.18761637266198</v>
      </c>
      <c r="AM1326">
        <v>478.61064248972599</v>
      </c>
      <c r="AN1326">
        <v>5.0981040564370003E-4</v>
      </c>
      <c r="AO1326">
        <v>3.4446649029979998E-4</v>
      </c>
      <c r="AP1326">
        <v>0.1779</v>
      </c>
      <c r="AQ1326" s="96">
        <v>1.40979874818266E-5</v>
      </c>
      <c r="AR1326" s="96">
        <v>-4.8139657760071199E-7</v>
      </c>
      <c r="AS1326">
        <v>1.0474429118506099</v>
      </c>
      <c r="AT1326">
        <v>1.01343325145993</v>
      </c>
      <c r="AU1326">
        <v>1.01343325145993</v>
      </c>
      <c r="AV1326">
        <v>1.3115124701729099</v>
      </c>
    </row>
    <row r="1327" spans="1:48">
      <c r="A1327" s="95">
        <v>45846</v>
      </c>
      <c r="B1327" t="b">
        <v>0</v>
      </c>
      <c r="C1327" t="b">
        <v>0</v>
      </c>
      <c r="E1327" t="s">
        <v>108</v>
      </c>
      <c r="F1327">
        <v>6274.5</v>
      </c>
      <c r="H1327">
        <v>0</v>
      </c>
      <c r="J1327">
        <v>4.3299999999999998E-2</v>
      </c>
      <c r="K1327">
        <v>13761.330805766</v>
      </c>
      <c r="L1327">
        <v>13768.388999999999</v>
      </c>
      <c r="M1327">
        <v>486.03692705794202</v>
      </c>
      <c r="O1327">
        <v>17.79</v>
      </c>
      <c r="P1327">
        <v>13768.388999999999</v>
      </c>
      <c r="Q1327">
        <v>0.99929128277817103</v>
      </c>
      <c r="R1327">
        <v>491.33986278356298</v>
      </c>
      <c r="T1327">
        <v>4.5881090094118497E-2</v>
      </c>
      <c r="U1327">
        <v>7.5813268177124193E-2</v>
      </c>
      <c r="V1327">
        <v>8.6420399579432497E-2</v>
      </c>
      <c r="W1327">
        <v>8.6420399579432497E-2</v>
      </c>
      <c r="X1327" s="96">
        <v>3.8172580977185799E-10</v>
      </c>
      <c r="Z1327">
        <v>0.109271989806737</v>
      </c>
      <c r="AA1327">
        <v>0.112876366992941</v>
      </c>
      <c r="AB1327" s="111">
        <v>1.33470975020339</v>
      </c>
      <c r="AC1327">
        <v>-1.0159098128024E-3</v>
      </c>
      <c r="AD1327">
        <v>483.51841321396802</v>
      </c>
      <c r="AE1327" s="111">
        <v>483.66671003922397</v>
      </c>
      <c r="AG1327">
        <v>483.51841321396802</v>
      </c>
      <c r="AI1327" s="96">
        <v>5.9774452501666596E-7</v>
      </c>
      <c r="AK1327">
        <v>485.89912943119401</v>
      </c>
      <c r="AL1327">
        <v>493.18761637266198</v>
      </c>
      <c r="AM1327">
        <v>478.61064248972599</v>
      </c>
      <c r="AN1327">
        <v>3.4446649029979998E-4</v>
      </c>
      <c r="AO1327">
        <v>1.7912257495590001E-4</v>
      </c>
      <c r="AP1327">
        <v>0.1779</v>
      </c>
      <c r="AQ1327" s="96">
        <v>4.3137853614677399E-10</v>
      </c>
      <c r="AR1327" s="96">
        <v>-4.9652726374915801E-11</v>
      </c>
      <c r="AS1327">
        <v>1.0474429118506099</v>
      </c>
      <c r="AT1327">
        <v>1.0162433552563199</v>
      </c>
      <c r="AU1327">
        <v>1.0162433552563199</v>
      </c>
      <c r="AV1327">
        <v>1.33470975020339</v>
      </c>
    </row>
    <row r="1328" spans="1:48">
      <c r="A1328" s="95">
        <v>45846</v>
      </c>
      <c r="B1328" t="b">
        <v>0</v>
      </c>
      <c r="C1328" t="b">
        <v>0</v>
      </c>
      <c r="E1328" t="s">
        <v>109</v>
      </c>
      <c r="F1328">
        <v>6273.0749999999998</v>
      </c>
      <c r="H1328">
        <v>0</v>
      </c>
      <c r="J1328">
        <v>4.3299999999999998E-2</v>
      </c>
      <c r="K1328">
        <v>13761.330805766</v>
      </c>
      <c r="L1328">
        <v>13765.513000000001</v>
      </c>
      <c r="M1328">
        <v>485.93540158519301</v>
      </c>
      <c r="O1328">
        <v>17.79</v>
      </c>
      <c r="P1328">
        <v>13765.513000000001</v>
      </c>
      <c r="Q1328">
        <v>0.99977289027014105</v>
      </c>
      <c r="R1328">
        <v>491.22827472005702</v>
      </c>
      <c r="T1328">
        <v>4.5881090094118497E-2</v>
      </c>
      <c r="U1328">
        <v>7.35351043884791E-2</v>
      </c>
      <c r="V1328">
        <v>8.5127788772994595E-2</v>
      </c>
      <c r="W1328">
        <v>8.5127788772994595E-2</v>
      </c>
      <c r="X1328">
        <v>0</v>
      </c>
      <c r="Z1328">
        <v>0.109271989806737</v>
      </c>
      <c r="AA1328">
        <v>0.11251306857879401</v>
      </c>
      <c r="AB1328" s="111">
        <v>1.3548319897554799</v>
      </c>
      <c r="AC1328">
        <v>-2.8081210690320002E-4</v>
      </c>
      <c r="AD1328">
        <v>483.51841321396802</v>
      </c>
      <c r="AE1328" s="111">
        <v>483.530890571339</v>
      </c>
      <c r="AG1328">
        <v>483.51841321396802</v>
      </c>
      <c r="AI1328" s="96">
        <v>4.3641757650788602E-8</v>
      </c>
      <c r="AK1328">
        <v>485.89912943119401</v>
      </c>
      <c r="AL1328">
        <v>493.18761637266198</v>
      </c>
      <c r="AM1328">
        <v>478.61064248972599</v>
      </c>
      <c r="AN1328">
        <v>1.7912257495590001E-4</v>
      </c>
      <c r="AO1328">
        <v>0</v>
      </c>
      <c r="AP1328">
        <v>0.1779</v>
      </c>
      <c r="AQ1328">
        <v>0</v>
      </c>
      <c r="AR1328">
        <v>0</v>
      </c>
      <c r="AS1328">
        <v>1.0474429118506099</v>
      </c>
      <c r="AT1328">
        <v>1.0181314949362199</v>
      </c>
      <c r="AU1328">
        <v>1.0181314949362199</v>
      </c>
      <c r="AV1328">
        <v>1.3548319897554799</v>
      </c>
    </row>
    <row r="1329" spans="1:48">
      <c r="A1329" s="95">
        <v>45846</v>
      </c>
      <c r="B1329" t="b">
        <v>0</v>
      </c>
      <c r="C1329" t="b">
        <v>0</v>
      </c>
      <c r="E1329" t="s">
        <v>110</v>
      </c>
      <c r="F1329">
        <v>6270.8249999999998</v>
      </c>
      <c r="H1329">
        <v>0</v>
      </c>
      <c r="J1329">
        <v>4.3299999999999998E-2</v>
      </c>
      <c r="K1329">
        <v>13761.330805766</v>
      </c>
      <c r="L1329">
        <v>13760.281999999999</v>
      </c>
      <c r="M1329">
        <v>485.75074242387501</v>
      </c>
      <c r="N1329">
        <v>491.05208304083698</v>
      </c>
      <c r="O1329">
        <v>17.79</v>
      </c>
      <c r="P1329">
        <v>13760.281999999999</v>
      </c>
      <c r="Q1329">
        <v>0.99964132423093899</v>
      </c>
      <c r="R1329">
        <v>491.05208304083698</v>
      </c>
      <c r="S1329">
        <v>4.3312080652845697E-2</v>
      </c>
      <c r="T1329">
        <v>4.5881090094118497E-2</v>
      </c>
      <c r="U1329">
        <v>7.1402077019697002E-2</v>
      </c>
      <c r="V1329">
        <v>8.3886727607602199E-2</v>
      </c>
      <c r="W1329">
        <v>8.3886727607602199E-2</v>
      </c>
      <c r="X1329">
        <v>0</v>
      </c>
      <c r="Y1329">
        <v>0.109276212610951</v>
      </c>
      <c r="Z1329">
        <v>0.109271989806737</v>
      </c>
      <c r="AA1329">
        <v>0.11107766582317501</v>
      </c>
      <c r="AB1329" s="111">
        <v>1.3795057833234201</v>
      </c>
      <c r="AC1329">
        <v>-5.1731387569969997E-4</v>
      </c>
      <c r="AD1329">
        <v>483.51841321396802</v>
      </c>
      <c r="AE1329" s="111">
        <v>483.28075333231698</v>
      </c>
      <c r="AF1329">
        <v>483.28075333231698</v>
      </c>
      <c r="AG1329">
        <v>483.51841321396802</v>
      </c>
      <c r="AH1329" s="95">
        <v>45846</v>
      </c>
      <c r="AI1329" s="96">
        <v>1.44460694895092E-7</v>
      </c>
      <c r="AJ1329">
        <v>485.75074242387501</v>
      </c>
      <c r="AK1329">
        <v>485.89912943119401</v>
      </c>
      <c r="AL1329">
        <v>493.18761637266198</v>
      </c>
      <c r="AM1329">
        <v>478.61064248972599</v>
      </c>
      <c r="AN1329">
        <v>0</v>
      </c>
      <c r="AO1329">
        <v>1.0058421516754E-3</v>
      </c>
      <c r="AP1329">
        <v>0.1779</v>
      </c>
      <c r="AQ1329">
        <v>0</v>
      </c>
      <c r="AR1329">
        <v>0</v>
      </c>
      <c r="AS1329">
        <v>1.0474429118506099</v>
      </c>
      <c r="AT1329">
        <v>1.0211676255119999</v>
      </c>
      <c r="AU1329">
        <v>1.0211676255119999</v>
      </c>
      <c r="AV1329">
        <v>1.3795057833234201</v>
      </c>
    </row>
    <row r="1330" spans="1:48">
      <c r="A1330" s="95">
        <v>45847</v>
      </c>
      <c r="B1330" t="b">
        <v>0</v>
      </c>
      <c r="C1330" t="b">
        <v>0</v>
      </c>
      <c r="E1330" t="s">
        <v>104</v>
      </c>
      <c r="F1330">
        <v>6312.3</v>
      </c>
      <c r="H1330">
        <v>0</v>
      </c>
      <c r="J1330">
        <v>4.3299999999999998E-2</v>
      </c>
      <c r="K1330">
        <v>13844.917046005499</v>
      </c>
      <c r="L1330">
        <v>13852.51</v>
      </c>
      <c r="M1330">
        <v>488.94803521362502</v>
      </c>
      <c r="O1330">
        <v>16.809999999999999</v>
      </c>
      <c r="P1330">
        <v>13852.51</v>
      </c>
      <c r="Q1330">
        <v>1.00661396227769</v>
      </c>
      <c r="R1330">
        <v>494.29988299445102</v>
      </c>
      <c r="T1330">
        <v>4.3312080652845697E-2</v>
      </c>
      <c r="U1330">
        <v>9.6684384649229599E-2</v>
      </c>
      <c r="V1330">
        <v>9.5412934609879804E-2</v>
      </c>
      <c r="W1330">
        <v>9.6684384649229599E-2</v>
      </c>
      <c r="X1330">
        <v>4.3960799093145403E-2</v>
      </c>
      <c r="Z1330">
        <v>0.109276212610951</v>
      </c>
      <c r="AA1330">
        <v>0.115009080834461</v>
      </c>
      <c r="AB1330" s="111">
        <v>1.41611074185286</v>
      </c>
      <c r="AC1330">
        <v>9.0625888615315994E-3</v>
      </c>
      <c r="AD1330">
        <v>483.28075333231698</v>
      </c>
      <c r="AE1330" s="111">
        <v>487.66052810445899</v>
      </c>
      <c r="AG1330">
        <v>483.28075333231698</v>
      </c>
      <c r="AI1330" s="96">
        <v>4.3041468522647603E-5</v>
      </c>
      <c r="AK1330">
        <v>485.75074242387501</v>
      </c>
      <c r="AL1330">
        <v>493.03700356023302</v>
      </c>
      <c r="AM1330">
        <v>478.464481287517</v>
      </c>
      <c r="AN1330">
        <v>1.0058421516754E-3</v>
      </c>
      <c r="AO1330">
        <v>8.4049823633150001E-4</v>
      </c>
      <c r="AP1330">
        <v>0.1681</v>
      </c>
      <c r="AQ1330">
        <v>4.3965095561632403E-2</v>
      </c>
      <c r="AR1330" s="96">
        <v>-4.2964684869861696E-6</v>
      </c>
      <c r="AS1330">
        <v>1.0474095999775901</v>
      </c>
      <c r="AT1330">
        <v>1.0329817049044401</v>
      </c>
      <c r="AU1330">
        <v>1.0329817049044401</v>
      </c>
      <c r="AV1330">
        <v>1.41611074185286</v>
      </c>
    </row>
    <row r="1331" spans="1:48">
      <c r="A1331" s="95">
        <v>45847</v>
      </c>
      <c r="B1331" t="b">
        <v>0</v>
      </c>
      <c r="C1331" t="b">
        <v>0</v>
      </c>
      <c r="E1331" t="s">
        <v>105</v>
      </c>
      <c r="F1331">
        <v>6285.5124999999998</v>
      </c>
      <c r="H1331">
        <v>0</v>
      </c>
      <c r="J1331">
        <v>4.3299999999999998E-2</v>
      </c>
      <c r="K1331">
        <v>13844.917046005499</v>
      </c>
      <c r="L1331">
        <v>13794.82</v>
      </c>
      <c r="M1331">
        <v>486.91176798469201</v>
      </c>
      <c r="O1331">
        <v>16.809999999999999</v>
      </c>
      <c r="P1331">
        <v>13794.82</v>
      </c>
      <c r="Q1331">
        <v>0.99575630118974001</v>
      </c>
      <c r="R1331">
        <v>492.20222316907598</v>
      </c>
      <c r="T1331">
        <v>4.3312080652845697E-2</v>
      </c>
      <c r="U1331">
        <v>0.10310353720417199</v>
      </c>
      <c r="V1331">
        <v>9.8753176808136597E-2</v>
      </c>
      <c r="W1331">
        <v>0.10310353720417199</v>
      </c>
      <c r="X1331">
        <v>2.0882237966426999E-3</v>
      </c>
      <c r="Z1331">
        <v>0.109276212610951</v>
      </c>
      <c r="AA1331">
        <v>0.11685226459876399</v>
      </c>
      <c r="AB1331" s="111">
        <v>1.2369169604816299</v>
      </c>
      <c r="AC1331">
        <v>-5.9154374956114E-3</v>
      </c>
      <c r="AD1331">
        <v>483.28075333231698</v>
      </c>
      <c r="AE1331" s="111">
        <v>484.77580273138</v>
      </c>
      <c r="AG1331">
        <v>483.28075333231698</v>
      </c>
      <c r="AI1331" s="96">
        <v>1.74163016167037E-5</v>
      </c>
      <c r="AK1331">
        <v>485.75074242387501</v>
      </c>
      <c r="AL1331">
        <v>493.03700356023302</v>
      </c>
      <c r="AM1331">
        <v>478.464481287517</v>
      </c>
      <c r="AN1331">
        <v>8.4049823633150001E-4</v>
      </c>
      <c r="AO1331">
        <v>6.7515432098759996E-4</v>
      </c>
      <c r="AP1331">
        <v>0.1681</v>
      </c>
      <c r="AQ1331">
        <v>2.1187202730431E-3</v>
      </c>
      <c r="AR1331" s="96">
        <v>-3.049647640041E-5</v>
      </c>
      <c r="AS1331">
        <v>1.0474095999775901</v>
      </c>
      <c r="AT1331">
        <v>0.99992102998630505</v>
      </c>
      <c r="AU1331">
        <v>0.99992102998630505</v>
      </c>
      <c r="AV1331">
        <v>1.2369169604816299</v>
      </c>
    </row>
    <row r="1332" spans="1:48">
      <c r="A1332" s="95">
        <v>45847</v>
      </c>
      <c r="B1332" t="b">
        <v>0</v>
      </c>
      <c r="C1332" t="b">
        <v>0</v>
      </c>
      <c r="E1332" t="s">
        <v>106</v>
      </c>
      <c r="F1332">
        <v>6288.8</v>
      </c>
      <c r="H1332">
        <v>0</v>
      </c>
      <c r="J1332">
        <v>4.3299999999999998E-2</v>
      </c>
      <c r="K1332">
        <v>13844.917046005499</v>
      </c>
      <c r="L1332">
        <v>13802.317999999999</v>
      </c>
      <c r="M1332">
        <v>487.17642272004503</v>
      </c>
      <c r="O1332">
        <v>16.809999999999999</v>
      </c>
      <c r="P1332">
        <v>13802.317999999999</v>
      </c>
      <c r="Q1332">
        <v>1.0005230281540201</v>
      </c>
      <c r="R1332">
        <v>492.45965878926899</v>
      </c>
      <c r="T1332">
        <v>4.3312080652845697E-2</v>
      </c>
      <c r="U1332">
        <v>0.100118782690804</v>
      </c>
      <c r="V1332">
        <v>9.7340896056419698E-2</v>
      </c>
      <c r="W1332">
        <v>0.100118782690804</v>
      </c>
      <c r="X1332">
        <v>8.192052309362E-4</v>
      </c>
      <c r="Z1332">
        <v>0.109276212610951</v>
      </c>
      <c r="AA1332">
        <v>0.115796733739938</v>
      </c>
      <c r="AB1332" s="111">
        <v>1.09712442696864</v>
      </c>
      <c r="AC1332">
        <v>6.5833132190009996E-4</v>
      </c>
      <c r="AD1332">
        <v>483.28075333231698</v>
      </c>
      <c r="AE1332" s="111">
        <v>485.09494582641702</v>
      </c>
      <c r="AG1332">
        <v>483.28075333231698</v>
      </c>
      <c r="AI1332" s="96">
        <v>2.95272359383781E-7</v>
      </c>
      <c r="AK1332">
        <v>485.75074242387501</v>
      </c>
      <c r="AL1332">
        <v>493.03700356023302</v>
      </c>
      <c r="AM1332">
        <v>478.464481287517</v>
      </c>
      <c r="AN1332">
        <v>6.7515432098759996E-4</v>
      </c>
      <c r="AO1332">
        <v>5.0981040564370003E-4</v>
      </c>
      <c r="AP1332">
        <v>0.1681</v>
      </c>
      <c r="AQ1332">
        <v>8.2019253683189997E-4</v>
      </c>
      <c r="AR1332" s="96">
        <v>-9.8730589570550301E-7</v>
      </c>
      <c r="AS1332">
        <v>1.0474095999775901</v>
      </c>
      <c r="AT1332">
        <v>0.98362964498754601</v>
      </c>
      <c r="AU1332">
        <v>0.98362964498754601</v>
      </c>
      <c r="AV1332">
        <v>1.09712442696864</v>
      </c>
    </row>
    <row r="1333" spans="1:48">
      <c r="A1333" s="95">
        <v>45847</v>
      </c>
      <c r="B1333" t="b">
        <v>0</v>
      </c>
      <c r="C1333" t="b">
        <v>0</v>
      </c>
      <c r="E1333" t="s">
        <v>107</v>
      </c>
      <c r="F1333">
        <v>6289</v>
      </c>
      <c r="H1333">
        <v>0</v>
      </c>
      <c r="J1333">
        <v>4.3299999999999998E-2</v>
      </c>
      <c r="K1333">
        <v>13844.917046005499</v>
      </c>
      <c r="L1333">
        <v>13801.627</v>
      </c>
      <c r="M1333">
        <v>487.15203269308699</v>
      </c>
      <c r="O1333">
        <v>16.809999999999999</v>
      </c>
      <c r="P1333">
        <v>13801.627</v>
      </c>
      <c r="Q1333">
        <v>1.00003180256964</v>
      </c>
      <c r="R1333">
        <v>492.475320271866</v>
      </c>
      <c r="T1333">
        <v>4.3312080652845697E-2</v>
      </c>
      <c r="U1333">
        <v>9.7070127744365298E-2</v>
      </c>
      <c r="V1333">
        <v>9.58703561563677E-2</v>
      </c>
      <c r="W1333">
        <v>9.7070127744365298E-2</v>
      </c>
      <c r="X1333" s="96">
        <v>5.9717184926903602E-5</v>
      </c>
      <c r="Z1333">
        <v>0.109276212610951</v>
      </c>
      <c r="AA1333">
        <v>0.10893534592548899</v>
      </c>
      <c r="AB1333" s="111">
        <v>1.1406222157318</v>
      </c>
      <c r="AC1333" s="96">
        <v>-5.9276275935382602E-5</v>
      </c>
      <c r="AD1333">
        <v>483.28075333231698</v>
      </c>
      <c r="AE1333" s="111">
        <v>485.066191204554</v>
      </c>
      <c r="AG1333">
        <v>483.28075333231698</v>
      </c>
      <c r="AI1333" s="96">
        <v>2.5065350355631299E-9</v>
      </c>
      <c r="AK1333">
        <v>485.75074242387501</v>
      </c>
      <c r="AL1333">
        <v>493.03700356023302</v>
      </c>
      <c r="AM1333">
        <v>478.464481287517</v>
      </c>
      <c r="AN1333">
        <v>5.0981040564370003E-4</v>
      </c>
      <c r="AO1333">
        <v>3.4446649029979998E-4</v>
      </c>
      <c r="AP1333">
        <v>0.1681</v>
      </c>
      <c r="AQ1333" s="96">
        <v>5.97211689126005E-5</v>
      </c>
      <c r="AR1333" s="96">
        <v>-3.9839856968981702E-9</v>
      </c>
      <c r="AS1333">
        <v>1.0474095999775901</v>
      </c>
      <c r="AT1333">
        <v>0.99302354564484197</v>
      </c>
      <c r="AU1333">
        <v>0.99302354564484197</v>
      </c>
      <c r="AV1333">
        <v>1.1406222157318</v>
      </c>
    </row>
    <row r="1334" spans="1:48">
      <c r="A1334" s="95">
        <v>45847</v>
      </c>
      <c r="B1334" t="b">
        <v>0</v>
      </c>
      <c r="C1334" t="b">
        <v>0</v>
      </c>
      <c r="E1334" t="s">
        <v>108</v>
      </c>
      <c r="F1334">
        <v>6292.4</v>
      </c>
      <c r="H1334">
        <v>0</v>
      </c>
      <c r="J1334">
        <v>4.3299999999999998E-2</v>
      </c>
      <c r="K1334">
        <v>13844.917046005499</v>
      </c>
      <c r="L1334">
        <v>13808.608</v>
      </c>
      <c r="M1334">
        <v>487.39843902911099</v>
      </c>
      <c r="O1334">
        <v>16.809999999999999</v>
      </c>
      <c r="P1334">
        <v>13808.608</v>
      </c>
      <c r="Q1334">
        <v>1.00054062649069</v>
      </c>
      <c r="R1334">
        <v>492.74156547602001</v>
      </c>
      <c r="T1334">
        <v>4.3312080652845697E-2</v>
      </c>
      <c r="U1334">
        <v>9.4256659838008197E-2</v>
      </c>
      <c r="V1334">
        <v>9.4492983002055997E-2</v>
      </c>
      <c r="W1334">
        <v>9.4492983002055997E-2</v>
      </c>
      <c r="X1334" s="96">
        <v>1.59830011046021E-7</v>
      </c>
      <c r="Z1334">
        <v>0.109276212610951</v>
      </c>
      <c r="AA1334">
        <v>0.10885387311376001</v>
      </c>
      <c r="AB1334" s="111">
        <v>1.24087715547912</v>
      </c>
      <c r="AC1334">
        <v>5.6691255021539997E-4</v>
      </c>
      <c r="AD1334">
        <v>483.28075333231698</v>
      </c>
      <c r="AE1334" s="111">
        <v>485.34118131603299</v>
      </c>
      <c r="AG1334">
        <v>483.28075333231698</v>
      </c>
      <c r="AI1334" s="96">
        <v>2.5571433795383201E-7</v>
      </c>
      <c r="AK1334">
        <v>485.75074242387501</v>
      </c>
      <c r="AL1334">
        <v>493.03700356023302</v>
      </c>
      <c r="AM1334">
        <v>478.464481287517</v>
      </c>
      <c r="AN1334">
        <v>3.4446649029979998E-4</v>
      </c>
      <c r="AO1334">
        <v>1.7912257495590001E-4</v>
      </c>
      <c r="AP1334">
        <v>0.1681</v>
      </c>
      <c r="AQ1334" s="96">
        <v>1.5983001115704299E-7</v>
      </c>
      <c r="AR1334" s="96">
        <v>-1.11022302462515E-16</v>
      </c>
      <c r="AS1334">
        <v>1.0474095999775901</v>
      </c>
      <c r="AT1334">
        <v>1.05009101804066</v>
      </c>
      <c r="AU1334">
        <v>1.0474095999775901</v>
      </c>
      <c r="AV1334">
        <v>1.24087715547912</v>
      </c>
    </row>
    <row r="1335" spans="1:48">
      <c r="A1335" s="95">
        <v>45847</v>
      </c>
      <c r="B1335" t="b">
        <v>0</v>
      </c>
      <c r="C1335" t="b">
        <v>0</v>
      </c>
      <c r="E1335" t="s">
        <v>109</v>
      </c>
      <c r="F1335">
        <v>6298.45</v>
      </c>
      <c r="H1335">
        <v>0</v>
      </c>
      <c r="J1335">
        <v>4.3299999999999998E-2</v>
      </c>
      <c r="K1335">
        <v>13844.917046005499</v>
      </c>
      <c r="L1335">
        <v>13822.106</v>
      </c>
      <c r="M1335">
        <v>487.874874027484</v>
      </c>
      <c r="O1335">
        <v>16.809999999999999</v>
      </c>
      <c r="P1335">
        <v>13822.106</v>
      </c>
      <c r="Q1335">
        <v>1.00096147733774</v>
      </c>
      <c r="R1335">
        <v>493.21532532458798</v>
      </c>
      <c r="T1335">
        <v>4.3312080652845697E-2</v>
      </c>
      <c r="U1335">
        <v>9.1936348334370505E-2</v>
      </c>
      <c r="V1335">
        <v>9.3335806472451599E-2</v>
      </c>
      <c r="W1335">
        <v>9.3335806472451599E-2</v>
      </c>
      <c r="X1335">
        <v>0</v>
      </c>
      <c r="Z1335">
        <v>0.109276212610951</v>
      </c>
      <c r="AA1335">
        <v>0.108780828348543</v>
      </c>
      <c r="AB1335" s="111">
        <v>1.2747200921236901</v>
      </c>
      <c r="AC1335">
        <v>1.2095808252420999E-3</v>
      </c>
      <c r="AD1335">
        <v>483.28075333231698</v>
      </c>
      <c r="AE1335" s="111">
        <v>485.928240702653</v>
      </c>
      <c r="AG1335">
        <v>483.28075333231698</v>
      </c>
      <c r="AI1335" s="96">
        <v>9.5458519151367095E-7</v>
      </c>
      <c r="AK1335">
        <v>485.75074242387501</v>
      </c>
      <c r="AL1335">
        <v>493.03700356023302</v>
      </c>
      <c r="AM1335">
        <v>478.464481287517</v>
      </c>
      <c r="AN1335">
        <v>1.7912257495590001E-4</v>
      </c>
      <c r="AO1335">
        <v>0</v>
      </c>
      <c r="AP1335">
        <v>0.1681</v>
      </c>
      <c r="AQ1335">
        <v>0</v>
      </c>
      <c r="AR1335">
        <v>0</v>
      </c>
      <c r="AS1335">
        <v>1.0474095999775901</v>
      </c>
      <c r="AT1335">
        <v>1.0507296702456099</v>
      </c>
      <c r="AU1335">
        <v>1.0474095999775901</v>
      </c>
      <c r="AV1335">
        <v>1.2747200921236901</v>
      </c>
    </row>
    <row r="1336" spans="1:48">
      <c r="A1336" s="95">
        <v>45847</v>
      </c>
      <c r="B1336" t="b">
        <v>0</v>
      </c>
      <c r="C1336" t="b">
        <v>0</v>
      </c>
      <c r="E1336" t="s">
        <v>110</v>
      </c>
      <c r="F1336">
        <v>6305.75</v>
      </c>
      <c r="H1336">
        <v>0</v>
      </c>
      <c r="J1336">
        <v>4.3299999999999998E-2</v>
      </c>
      <c r="K1336">
        <v>13844.917046005499</v>
      </c>
      <c r="L1336">
        <v>13838.376</v>
      </c>
      <c r="M1336">
        <v>488.44915150737199</v>
      </c>
      <c r="N1336">
        <v>493.78696943939002</v>
      </c>
      <c r="O1336">
        <v>16.809999999999999</v>
      </c>
      <c r="P1336">
        <v>13838.376</v>
      </c>
      <c r="Q1336">
        <v>1.0011590153132901</v>
      </c>
      <c r="R1336">
        <v>493.78696943939002</v>
      </c>
      <c r="S1336">
        <v>4.3299999999999998E-2</v>
      </c>
      <c r="T1336">
        <v>4.3312080652845697E-2</v>
      </c>
      <c r="U1336">
        <v>8.9953489662959699E-2</v>
      </c>
      <c r="V1336">
        <v>9.2322605194294402E-2</v>
      </c>
      <c r="W1336">
        <v>9.2322605194294402E-2</v>
      </c>
      <c r="X1336">
        <v>0</v>
      </c>
      <c r="Y1336">
        <v>0.10972190751744</v>
      </c>
      <c r="Z1336">
        <v>0.109276212610951</v>
      </c>
      <c r="AA1336">
        <v>0.10869659026854001</v>
      </c>
      <c r="AB1336" s="111">
        <v>1.2905240609130499</v>
      </c>
      <c r="AC1336">
        <v>1.4988925338636999E-3</v>
      </c>
      <c r="AD1336">
        <v>483.28075333231698</v>
      </c>
      <c r="AE1336" s="111">
        <v>486.656594914636</v>
      </c>
      <c r="AF1336">
        <v>486.656594914636</v>
      </c>
      <c r="AG1336">
        <v>483.28075333231698</v>
      </c>
      <c r="AH1336" s="95">
        <v>45847</v>
      </c>
      <c r="AI1336" s="96">
        <v>1.38393505469593E-6</v>
      </c>
      <c r="AJ1336">
        <v>488.44915150737199</v>
      </c>
      <c r="AK1336">
        <v>485.75074242387501</v>
      </c>
      <c r="AL1336">
        <v>493.03700356023302</v>
      </c>
      <c r="AM1336">
        <v>478.464481287517</v>
      </c>
      <c r="AN1336">
        <v>0</v>
      </c>
      <c r="AO1336">
        <v>1.0058421516754E-3</v>
      </c>
      <c r="AP1336">
        <v>0.1681</v>
      </c>
      <c r="AQ1336">
        <v>0</v>
      </c>
      <c r="AR1336">
        <v>0</v>
      </c>
      <c r="AS1336">
        <v>1.0474095999775901</v>
      </c>
      <c r="AT1336">
        <v>1.0513015206134699</v>
      </c>
      <c r="AU1336">
        <v>1.0474095999775901</v>
      </c>
      <c r="AV1336">
        <v>1.2905240609130499</v>
      </c>
    </row>
    <row r="1337" spans="1:48">
      <c r="A1337" s="95">
        <v>45848</v>
      </c>
      <c r="B1337" t="b">
        <v>0</v>
      </c>
      <c r="C1337" t="b">
        <v>0</v>
      </c>
      <c r="E1337" t="s">
        <v>104</v>
      </c>
      <c r="F1337">
        <v>6303.0124999999998</v>
      </c>
      <c r="H1337">
        <v>0</v>
      </c>
      <c r="J1337">
        <v>4.3299999999999998E-2</v>
      </c>
      <c r="K1337">
        <v>13884.8884562077</v>
      </c>
      <c r="L1337">
        <v>13837.733</v>
      </c>
      <c r="M1337">
        <v>488.36770614401797</v>
      </c>
      <c r="O1337">
        <v>15.94</v>
      </c>
      <c r="P1337">
        <v>13837.733</v>
      </c>
      <c r="Q1337">
        <v>0.99956587241803097</v>
      </c>
      <c r="R1337">
        <v>493.57260289633899</v>
      </c>
      <c r="T1337">
        <v>4.3299999999999998E-2</v>
      </c>
      <c r="U1337">
        <v>8.7230015823637097E-2</v>
      </c>
      <c r="V1337">
        <v>9.0935312805674795E-2</v>
      </c>
      <c r="W1337">
        <v>9.0935312805674795E-2</v>
      </c>
      <c r="X1337" s="96">
        <v>-3.8745631267263901E-5</v>
      </c>
      <c r="Z1337">
        <v>0.10972190751744</v>
      </c>
      <c r="AA1337">
        <v>0.108649443007668</v>
      </c>
      <c r="AB1337" s="111">
        <v>1.3002910108301899</v>
      </c>
      <c r="AC1337">
        <v>-2.30051137452E-4</v>
      </c>
      <c r="AD1337">
        <v>486.656594914636</v>
      </c>
      <c r="AE1337" s="111">
        <v>486.54463901142702</v>
      </c>
      <c r="AG1337">
        <v>486.656594914636</v>
      </c>
      <c r="AI1337" s="96">
        <v>2.7807787229987201E-8</v>
      </c>
      <c r="AK1337">
        <v>488.44915150737199</v>
      </c>
      <c r="AL1337">
        <v>495.77588877998198</v>
      </c>
      <c r="AM1337">
        <v>481.12241423476098</v>
      </c>
      <c r="AN1337">
        <v>1.0058421516754E-3</v>
      </c>
      <c r="AO1337">
        <v>8.4049823633150001E-4</v>
      </c>
      <c r="AP1337">
        <v>0.15939999999999999</v>
      </c>
      <c r="AQ1337">
        <v>5.6583210071239995E-4</v>
      </c>
      <c r="AR1337">
        <v>-6.0457773197969997E-4</v>
      </c>
      <c r="AS1337">
        <v>1.0438804663527499</v>
      </c>
      <c r="AT1337">
        <v>1.0519601386855</v>
      </c>
      <c r="AU1337">
        <v>1.0438804663527499</v>
      </c>
      <c r="AV1337">
        <v>1.3002910108301899</v>
      </c>
    </row>
    <row r="1338" spans="1:48">
      <c r="A1338" s="95">
        <v>45848</v>
      </c>
      <c r="B1338" t="b">
        <v>0</v>
      </c>
      <c r="C1338" t="b">
        <v>0</v>
      </c>
      <c r="E1338" t="s">
        <v>105</v>
      </c>
      <c r="F1338">
        <v>6315.15</v>
      </c>
      <c r="H1338">
        <v>0</v>
      </c>
      <c r="J1338">
        <v>4.3299999999999998E-2</v>
      </c>
      <c r="K1338">
        <v>13884.8884562077</v>
      </c>
      <c r="L1338">
        <v>13862.656000000001</v>
      </c>
      <c r="M1338">
        <v>489.24730024662301</v>
      </c>
      <c r="O1338">
        <v>15.94</v>
      </c>
      <c r="P1338">
        <v>13862.656000000001</v>
      </c>
      <c r="Q1338">
        <v>1.00192566649677</v>
      </c>
      <c r="R1338">
        <v>494.52305912146198</v>
      </c>
      <c r="T1338">
        <v>4.3299999999999998E-2</v>
      </c>
      <c r="U1338">
        <v>8.6575116123166498E-2</v>
      </c>
      <c r="V1338">
        <v>9.0512507351225194E-2</v>
      </c>
      <c r="W1338">
        <v>9.0512507351225194E-2</v>
      </c>
      <c r="X1338">
        <v>6.6473961789570001E-4</v>
      </c>
      <c r="Z1338">
        <v>0.10972190751744</v>
      </c>
      <c r="AA1338">
        <v>0.10884971883576799</v>
      </c>
      <c r="AB1338" s="111">
        <v>1.3201280110742</v>
      </c>
      <c r="AC1338">
        <v>2.3399571990319001E-3</v>
      </c>
      <c r="AD1338">
        <v>486.656594914636</v>
      </c>
      <c r="AE1338" s="111">
        <v>487.68313264213202</v>
      </c>
      <c r="AG1338">
        <v>486.656594914636</v>
      </c>
      <c r="AI1338" s="96">
        <v>3.2380915606889002E-6</v>
      </c>
      <c r="AK1338">
        <v>488.44915150737199</v>
      </c>
      <c r="AL1338">
        <v>495.77588877998198</v>
      </c>
      <c r="AM1338">
        <v>481.12241423476098</v>
      </c>
      <c r="AN1338">
        <v>8.4049823633150001E-4</v>
      </c>
      <c r="AO1338">
        <v>6.7515432098759996E-4</v>
      </c>
      <c r="AP1338">
        <v>0.15939999999999999</v>
      </c>
      <c r="AQ1338">
        <v>6.9086562699530001E-4</v>
      </c>
      <c r="AR1338" s="96">
        <v>-2.6126009099569599E-5</v>
      </c>
      <c r="AS1338">
        <v>1.0438804663527499</v>
      </c>
      <c r="AT1338">
        <v>1.0523283585577301</v>
      </c>
      <c r="AU1338">
        <v>1.0438804663527499</v>
      </c>
      <c r="AV1338">
        <v>1.3201280110742</v>
      </c>
    </row>
    <row r="1339" spans="1:48">
      <c r="A1339" s="95">
        <v>45848</v>
      </c>
      <c r="B1339" t="b">
        <v>0</v>
      </c>
      <c r="C1339" t="b">
        <v>0</v>
      </c>
      <c r="E1339" t="s">
        <v>106</v>
      </c>
      <c r="F1339">
        <v>6323.2749999999996</v>
      </c>
      <c r="H1339">
        <v>0</v>
      </c>
      <c r="J1339">
        <v>4.3299999999999998E-2</v>
      </c>
      <c r="K1339">
        <v>13884.8884562077</v>
      </c>
      <c r="L1339">
        <v>13879.892</v>
      </c>
      <c r="M1339">
        <v>489.855601171572</v>
      </c>
      <c r="O1339">
        <v>15.94</v>
      </c>
      <c r="P1339">
        <v>13879.892</v>
      </c>
      <c r="Q1339">
        <v>1.0012865886004201</v>
      </c>
      <c r="R1339">
        <v>495.15930685197799</v>
      </c>
      <c r="T1339">
        <v>4.3299999999999998E-2</v>
      </c>
      <c r="U1339">
        <v>8.49055360157603E-2</v>
      </c>
      <c r="V1339">
        <v>8.9601594553554306E-2</v>
      </c>
      <c r="W1339">
        <v>8.9601594553554306E-2</v>
      </c>
      <c r="X1339">
        <v>4.2455535883060002E-4</v>
      </c>
      <c r="Z1339">
        <v>0.10972190751744</v>
      </c>
      <c r="AA1339">
        <v>0.108919828484056</v>
      </c>
      <c r="AB1339" s="111">
        <v>1.32629464306781</v>
      </c>
      <c r="AC1339">
        <v>1.6407518017523999E-3</v>
      </c>
      <c r="AD1339">
        <v>486.656594914636</v>
      </c>
      <c r="AE1339" s="111">
        <v>488.48329962069897</v>
      </c>
      <c r="AG1339">
        <v>486.656594914636</v>
      </c>
      <c r="AI1339" s="96">
        <v>1.54397541844471E-6</v>
      </c>
      <c r="AK1339">
        <v>488.44915150737199</v>
      </c>
      <c r="AL1339">
        <v>495.77588877998198</v>
      </c>
      <c r="AM1339">
        <v>481.12241423476098</v>
      </c>
      <c r="AN1339">
        <v>6.7515432098759996E-4</v>
      </c>
      <c r="AO1339">
        <v>5.0981040564370003E-4</v>
      </c>
      <c r="AP1339">
        <v>0.15939999999999999</v>
      </c>
      <c r="AQ1339">
        <v>4.248420320985E-4</v>
      </c>
      <c r="AR1339" s="96">
        <v>-2.8667326790188199E-7</v>
      </c>
      <c r="AS1339">
        <v>1.0438804663527499</v>
      </c>
      <c r="AT1339">
        <v>1.05076221175942</v>
      </c>
      <c r="AU1339">
        <v>1.0438804663527499</v>
      </c>
      <c r="AV1339">
        <v>1.32629464306781</v>
      </c>
    </row>
    <row r="1340" spans="1:48">
      <c r="A1340" s="95">
        <v>45848</v>
      </c>
      <c r="B1340" t="b">
        <v>0</v>
      </c>
      <c r="C1340" t="b">
        <v>0</v>
      </c>
      <c r="E1340" t="s">
        <v>107</v>
      </c>
      <c r="F1340">
        <v>6322.2749999999996</v>
      </c>
      <c r="H1340">
        <v>0</v>
      </c>
      <c r="J1340">
        <v>4.3299999999999998E-2</v>
      </c>
      <c r="K1340">
        <v>13884.8884562077</v>
      </c>
      <c r="L1340">
        <v>13877.545</v>
      </c>
      <c r="M1340">
        <v>489.772769756461</v>
      </c>
      <c r="O1340">
        <v>15.94</v>
      </c>
      <c r="P1340">
        <v>13877.545</v>
      </c>
      <c r="Q1340">
        <v>0.99984185410250204</v>
      </c>
      <c r="R1340">
        <v>495.080999438991</v>
      </c>
      <c r="T1340">
        <v>4.3299999999999998E-2</v>
      </c>
      <c r="U1340">
        <v>8.2337353603475105E-2</v>
      </c>
      <c r="V1340">
        <v>8.8255910576442997E-2</v>
      </c>
      <c r="W1340">
        <v>8.8255910576442997E-2</v>
      </c>
      <c r="X1340" s="96">
        <v>1.9241881975316102E-5</v>
      </c>
      <c r="Z1340">
        <v>0.10972190751744</v>
      </c>
      <c r="AA1340">
        <v>0.108898508042113</v>
      </c>
      <c r="AB1340" s="111">
        <v>1.3397780946723601</v>
      </c>
      <c r="AC1340">
        <v>-2.2561619445479999E-4</v>
      </c>
      <c r="AD1340">
        <v>486.656594914636</v>
      </c>
      <c r="AE1340" s="111">
        <v>488.37308987758399</v>
      </c>
      <c r="AG1340">
        <v>486.656594914636</v>
      </c>
      <c r="AI1340" s="96">
        <v>2.8597459065963699E-8</v>
      </c>
      <c r="AK1340">
        <v>488.44915150737199</v>
      </c>
      <c r="AL1340">
        <v>495.77588877998198</v>
      </c>
      <c r="AM1340">
        <v>481.12241423476098</v>
      </c>
      <c r="AN1340">
        <v>5.0981040564370003E-4</v>
      </c>
      <c r="AO1340">
        <v>3.4446649029979998E-4</v>
      </c>
      <c r="AP1340">
        <v>0.15939999999999999</v>
      </c>
      <c r="AQ1340" s="96">
        <v>1.9242728185085001E-5</v>
      </c>
      <c r="AR1340" s="96">
        <v>-8.4620976892324496E-10</v>
      </c>
      <c r="AS1340">
        <v>1.0438804663527499</v>
      </c>
      <c r="AT1340">
        <v>1.05021272354146</v>
      </c>
      <c r="AU1340">
        <v>1.0438804663527499</v>
      </c>
      <c r="AV1340">
        <v>1.3397780946723601</v>
      </c>
    </row>
    <row r="1341" spans="1:48">
      <c r="A1341" s="95">
        <v>45848</v>
      </c>
      <c r="B1341" t="b">
        <v>0</v>
      </c>
      <c r="C1341" t="b">
        <v>0</v>
      </c>
      <c r="E1341" t="s">
        <v>108</v>
      </c>
      <c r="F1341">
        <v>6330.75</v>
      </c>
      <c r="H1341">
        <v>0</v>
      </c>
      <c r="J1341">
        <v>4.3299999999999998E-2</v>
      </c>
      <c r="K1341">
        <v>13884.8884562077</v>
      </c>
      <c r="L1341">
        <v>13896.594999999999</v>
      </c>
      <c r="M1341">
        <v>490.44509121273097</v>
      </c>
      <c r="O1341">
        <v>15.94</v>
      </c>
      <c r="P1341">
        <v>13896.594999999999</v>
      </c>
      <c r="Q1341">
        <v>1.00134049847562</v>
      </c>
      <c r="R1341">
        <v>495.74465476405101</v>
      </c>
      <c r="T1341">
        <v>4.3299999999999998E-2</v>
      </c>
      <c r="U1341">
        <v>8.1066892163433393E-2</v>
      </c>
      <c r="V1341">
        <v>8.74929504382298E-2</v>
      </c>
      <c r="W1341">
        <v>8.74929504382298E-2</v>
      </c>
      <c r="X1341" s="96">
        <v>2.02732126293032E-7</v>
      </c>
      <c r="Z1341">
        <v>0.10972190751744</v>
      </c>
      <c r="AA1341">
        <v>0.109022868171538</v>
      </c>
      <c r="AB1341" s="111">
        <v>1.36020639123753</v>
      </c>
      <c r="AC1341">
        <v>1.8370989424296E-3</v>
      </c>
      <c r="AD1341">
        <v>486.656594914636</v>
      </c>
      <c r="AE1341" s="111">
        <v>489.270279564509</v>
      </c>
      <c r="AG1341">
        <v>486.656594914636</v>
      </c>
      <c r="AI1341" s="96">
        <v>1.88177999357015E-6</v>
      </c>
      <c r="AK1341">
        <v>488.44915150737199</v>
      </c>
      <c r="AL1341">
        <v>495.77588877998198</v>
      </c>
      <c r="AM1341">
        <v>481.12241423476098</v>
      </c>
      <c r="AN1341">
        <v>3.4446649029979998E-4</v>
      </c>
      <c r="AO1341">
        <v>1.7912257495590001E-4</v>
      </c>
      <c r="AP1341">
        <v>0.15939999999999999</v>
      </c>
      <c r="AQ1341" s="96">
        <v>2.02732126293032E-7</v>
      </c>
      <c r="AR1341">
        <v>0</v>
      </c>
      <c r="AS1341">
        <v>1.0438804663527499</v>
      </c>
      <c r="AT1341">
        <v>1.05037989153305</v>
      </c>
      <c r="AU1341">
        <v>1.0438804663527499</v>
      </c>
      <c r="AV1341">
        <v>1.36020639123753</v>
      </c>
    </row>
    <row r="1342" spans="1:48">
      <c r="A1342" s="95">
        <v>45848</v>
      </c>
      <c r="B1342" t="b">
        <v>0</v>
      </c>
      <c r="C1342" t="b">
        <v>0</v>
      </c>
      <c r="E1342" t="s">
        <v>109</v>
      </c>
      <c r="F1342">
        <v>6329.375</v>
      </c>
      <c r="H1342">
        <v>0</v>
      </c>
      <c r="J1342">
        <v>4.3299999999999998E-2</v>
      </c>
      <c r="K1342">
        <v>13884.8884562077</v>
      </c>
      <c r="L1342">
        <v>13893.329</v>
      </c>
      <c r="M1342">
        <v>490.32982602238098</v>
      </c>
      <c r="O1342">
        <v>15.94</v>
      </c>
      <c r="P1342">
        <v>13893.329</v>
      </c>
      <c r="Q1342">
        <v>0.99978280614461101</v>
      </c>
      <c r="R1342">
        <v>495.63698207119501</v>
      </c>
      <c r="T1342">
        <v>4.3299999999999998E-2</v>
      </c>
      <c r="U1342">
        <v>7.8634458143718999E-2</v>
      </c>
      <c r="V1342">
        <v>8.6187525875299001E-2</v>
      </c>
      <c r="W1342">
        <v>8.6187525875299001E-2</v>
      </c>
      <c r="X1342">
        <v>0</v>
      </c>
      <c r="Z1342">
        <v>0.10972190751744</v>
      </c>
      <c r="AA1342">
        <v>0.10904173887226</v>
      </c>
      <c r="AB1342" s="111">
        <v>1.3720677269343999</v>
      </c>
      <c r="AC1342">
        <v>-3.208640168052E-4</v>
      </c>
      <c r="AD1342">
        <v>486.656594914636</v>
      </c>
      <c r="AE1342" s="111">
        <v>489.11329033730499</v>
      </c>
      <c r="AG1342">
        <v>486.656594914636</v>
      </c>
      <c r="AI1342" s="96">
        <v>5.52481370069516E-8</v>
      </c>
      <c r="AK1342">
        <v>488.44915150737199</v>
      </c>
      <c r="AL1342">
        <v>495.77588877998198</v>
      </c>
      <c r="AM1342">
        <v>481.12241423476098</v>
      </c>
      <c r="AN1342">
        <v>1.7912257495590001E-4</v>
      </c>
      <c r="AO1342">
        <v>0</v>
      </c>
      <c r="AP1342">
        <v>0.15939999999999999</v>
      </c>
      <c r="AQ1342">
        <v>0</v>
      </c>
      <c r="AR1342">
        <v>0</v>
      </c>
      <c r="AS1342">
        <v>1.0438804663527499</v>
      </c>
      <c r="AT1342">
        <v>1.04940397938949</v>
      </c>
      <c r="AU1342">
        <v>1.0438804663527499</v>
      </c>
      <c r="AV1342">
        <v>1.3720677269343999</v>
      </c>
    </row>
    <row r="1343" spans="1:48">
      <c r="A1343" s="95">
        <v>45848</v>
      </c>
      <c r="B1343" t="b">
        <v>0</v>
      </c>
      <c r="C1343" t="b">
        <v>0</v>
      </c>
      <c r="E1343" t="s">
        <v>110</v>
      </c>
      <c r="F1343">
        <v>6323.0249999999996</v>
      </c>
      <c r="H1343">
        <v>0</v>
      </c>
      <c r="J1343">
        <v>4.3299999999999998E-2</v>
      </c>
      <c r="K1343">
        <v>13884.8884562077</v>
      </c>
      <c r="L1343">
        <v>13879.61</v>
      </c>
      <c r="M1343">
        <v>489.84564869647102</v>
      </c>
      <c r="N1343">
        <v>495.13972999873101</v>
      </c>
      <c r="O1343">
        <v>15.94</v>
      </c>
      <c r="P1343">
        <v>13879.61</v>
      </c>
      <c r="Q1343">
        <v>0.99899674138441796</v>
      </c>
      <c r="R1343">
        <v>495.13972999873101</v>
      </c>
      <c r="S1343">
        <v>4.56207352595989E-2</v>
      </c>
      <c r="T1343">
        <v>4.3299999999999998E-2</v>
      </c>
      <c r="U1343">
        <v>7.6913444187407504E-2</v>
      </c>
      <c r="V1343">
        <v>8.5188568557309594E-2</v>
      </c>
      <c r="W1343">
        <v>8.5188568557309594E-2</v>
      </c>
      <c r="X1343">
        <v>0</v>
      </c>
      <c r="Y1343">
        <v>0.108674319320636</v>
      </c>
      <c r="Z1343">
        <v>0.10972190751744</v>
      </c>
      <c r="AA1343">
        <v>0.109149093357492</v>
      </c>
      <c r="AB1343" s="111">
        <v>1.3928495151868701</v>
      </c>
      <c r="AC1343">
        <v>-1.3569296435687001E-3</v>
      </c>
      <c r="AD1343">
        <v>486.656594914636</v>
      </c>
      <c r="AE1343" s="111">
        <v>488.44959801458299</v>
      </c>
      <c r="AF1343">
        <v>488.44959801458299</v>
      </c>
      <c r="AG1343">
        <v>486.656594914636</v>
      </c>
      <c r="AH1343" s="95">
        <v>45848</v>
      </c>
      <c r="AI1343" s="96">
        <v>9.760257905001141E-7</v>
      </c>
      <c r="AJ1343">
        <v>489.84564869647102</v>
      </c>
      <c r="AK1343">
        <v>488.44915150737199</v>
      </c>
      <c r="AL1343">
        <v>495.77588877998198</v>
      </c>
      <c r="AM1343">
        <v>481.12241423476098</v>
      </c>
      <c r="AN1343">
        <v>0</v>
      </c>
      <c r="AO1343">
        <v>1.0058421516754E-3</v>
      </c>
      <c r="AP1343">
        <v>0.15939999999999999</v>
      </c>
      <c r="AQ1343">
        <v>0</v>
      </c>
      <c r="AR1343">
        <v>0</v>
      </c>
      <c r="AS1343">
        <v>1.0438804663527499</v>
      </c>
      <c r="AT1343">
        <v>1.0492557154595199</v>
      </c>
      <c r="AU1343">
        <v>1.0438804663527499</v>
      </c>
      <c r="AV1343">
        <v>1.3928495151868701</v>
      </c>
    </row>
    <row r="1344" spans="1:48">
      <c r="A1344" s="95">
        <v>45849</v>
      </c>
      <c r="B1344" t="b">
        <v>0</v>
      </c>
      <c r="C1344" t="b">
        <v>0</v>
      </c>
      <c r="E1344" t="s">
        <v>104</v>
      </c>
      <c r="F1344">
        <v>6287.1750000000002</v>
      </c>
      <c r="H1344">
        <v>0</v>
      </c>
      <c r="J1344">
        <v>4.3299999999999998E-2</v>
      </c>
      <c r="K1344">
        <v>13839.112526462801</v>
      </c>
      <c r="L1344">
        <v>13808.777</v>
      </c>
      <c r="M1344">
        <v>487.283702200883</v>
      </c>
      <c r="O1344">
        <v>15.78</v>
      </c>
      <c r="P1344">
        <v>13808.777</v>
      </c>
      <c r="Q1344">
        <v>0.99433024541259896</v>
      </c>
      <c r="R1344">
        <v>492.33240924316601</v>
      </c>
      <c r="T1344">
        <v>4.56207352595989E-2</v>
      </c>
      <c r="U1344">
        <v>9.2038603596452301E-2</v>
      </c>
      <c r="V1344">
        <v>9.2165954185745497E-2</v>
      </c>
      <c r="W1344">
        <v>9.2165954185745497E-2</v>
      </c>
      <c r="X1344">
        <v>-1.5392520767687301E-2</v>
      </c>
      <c r="Z1344">
        <v>0.108674319320636</v>
      </c>
      <c r="AA1344">
        <v>0.112277831418809</v>
      </c>
      <c r="AB1344" s="111">
        <v>1.4152991256391301</v>
      </c>
      <c r="AC1344">
        <v>-7.3008896578318997E-3</v>
      </c>
      <c r="AD1344">
        <v>488.44959801458299</v>
      </c>
      <c r="AE1344" s="111">
        <v>484.88348139606597</v>
      </c>
      <c r="AG1344">
        <v>488.44959801458299</v>
      </c>
      <c r="AI1344" s="96">
        <v>2.7497801672539599E-5</v>
      </c>
      <c r="AK1344">
        <v>489.84564869647102</v>
      </c>
      <c r="AL1344">
        <v>497.193333426918</v>
      </c>
      <c r="AM1344">
        <v>482.49796396602397</v>
      </c>
      <c r="AN1344">
        <v>1.0058421516754E-3</v>
      </c>
      <c r="AO1344">
        <v>8.4049823633150001E-4</v>
      </c>
      <c r="AP1344">
        <v>0.1578</v>
      </c>
      <c r="AQ1344" s="96">
        <v>5.4524288468891799E-6</v>
      </c>
      <c r="AR1344">
        <v>-1.5397973196534199E-2</v>
      </c>
      <c r="AS1344">
        <v>1.0521341106447999</v>
      </c>
      <c r="AT1344">
        <v>1.04841136168356</v>
      </c>
      <c r="AU1344">
        <v>1.04841136168356</v>
      </c>
      <c r="AV1344">
        <v>1.4152991256391301</v>
      </c>
    </row>
    <row r="1345" spans="1:48">
      <c r="A1345" s="95">
        <v>45849</v>
      </c>
      <c r="B1345" t="b">
        <v>0</v>
      </c>
      <c r="C1345" t="b">
        <v>0</v>
      </c>
      <c r="E1345" t="s">
        <v>105</v>
      </c>
      <c r="F1345">
        <v>6300.2624999999998</v>
      </c>
      <c r="H1345">
        <v>0</v>
      </c>
      <c r="J1345">
        <v>4.3299999999999998E-2</v>
      </c>
      <c r="K1345">
        <v>13839.112526462801</v>
      </c>
      <c r="L1345">
        <v>13836.508</v>
      </c>
      <c r="M1345">
        <v>488.26227288427702</v>
      </c>
      <c r="O1345">
        <v>15.78</v>
      </c>
      <c r="P1345">
        <v>13836.508</v>
      </c>
      <c r="Q1345">
        <v>1.00208161853296</v>
      </c>
      <c r="R1345">
        <v>493.35725751062699</v>
      </c>
      <c r="T1345">
        <v>4.56207352595989E-2</v>
      </c>
      <c r="U1345">
        <v>9.1590544895062506E-2</v>
      </c>
      <c r="V1345">
        <v>9.1938680843778806E-2</v>
      </c>
      <c r="W1345">
        <v>9.1938680843778806E-2</v>
      </c>
      <c r="X1345">
        <v>-1.8699639736528999E-3</v>
      </c>
      <c r="Z1345">
        <v>0.108674319320636</v>
      </c>
      <c r="AA1345">
        <v>0.112614302385941</v>
      </c>
      <c r="AB1345" s="111">
        <v>1.2510695747649401</v>
      </c>
      <c r="AC1345">
        <v>2.8258026853946001E-3</v>
      </c>
      <c r="AD1345">
        <v>488.44959801458299</v>
      </c>
      <c r="AE1345" s="111">
        <v>486.25366643989798</v>
      </c>
      <c r="AG1345">
        <v>488.44959801458299</v>
      </c>
      <c r="AI1345" s="96">
        <v>4.0248453827351201E-6</v>
      </c>
      <c r="AK1345">
        <v>489.84564869647102</v>
      </c>
      <c r="AL1345">
        <v>497.193333426918</v>
      </c>
      <c r="AM1345">
        <v>482.49796396602397</v>
      </c>
      <c r="AN1345">
        <v>8.4049823633150001E-4</v>
      </c>
      <c r="AO1345">
        <v>6.7515432098759996E-4</v>
      </c>
      <c r="AP1345">
        <v>0.1578</v>
      </c>
      <c r="AQ1345" s="96">
        <v>4.9640319589179799E-6</v>
      </c>
      <c r="AR1345">
        <v>-1.8749280056118E-3</v>
      </c>
      <c r="AS1345">
        <v>1.0521341106447999</v>
      </c>
      <c r="AT1345">
        <v>1.0231235236110601</v>
      </c>
      <c r="AU1345">
        <v>1.0231235236110601</v>
      </c>
      <c r="AV1345">
        <v>1.2510695747649401</v>
      </c>
    </row>
    <row r="1346" spans="1:48">
      <c r="A1346" s="95">
        <v>45849</v>
      </c>
      <c r="B1346" t="b">
        <v>0</v>
      </c>
      <c r="C1346" t="b">
        <v>0</v>
      </c>
      <c r="E1346" t="s">
        <v>106</v>
      </c>
      <c r="F1346">
        <v>6303.45</v>
      </c>
      <c r="H1346">
        <v>0</v>
      </c>
      <c r="J1346">
        <v>4.3299999999999998E-2</v>
      </c>
      <c r="K1346">
        <v>13839.112526462801</v>
      </c>
      <c r="L1346">
        <v>13842.489</v>
      </c>
      <c r="M1346">
        <v>488.47333023011402</v>
      </c>
      <c r="O1346">
        <v>15.78</v>
      </c>
      <c r="P1346">
        <v>13842.489</v>
      </c>
      <c r="Q1346">
        <v>1.00050593130048</v>
      </c>
      <c r="R1346">
        <v>493.60686238952098</v>
      </c>
      <c r="T1346">
        <v>4.56207352595989E-2</v>
      </c>
      <c r="U1346">
        <v>8.8911562615517997E-2</v>
      </c>
      <c r="V1346">
        <v>9.06036603451537E-2</v>
      </c>
      <c r="W1346">
        <v>9.06036603451537E-2</v>
      </c>
      <c r="X1346">
        <v>-2.7352048497639999E-4</v>
      </c>
      <c r="Z1346">
        <v>0.108674319320636</v>
      </c>
      <c r="AA1346">
        <v>0.112534203033254</v>
      </c>
      <c r="AB1346" s="111">
        <v>1.2762550060896101</v>
      </c>
      <c r="AC1346">
        <v>5.3827159890839998E-4</v>
      </c>
      <c r="AD1346">
        <v>488.44959801458299</v>
      </c>
      <c r="AE1346" s="111">
        <v>486.51540297840802</v>
      </c>
      <c r="AG1346">
        <v>488.44959801458299</v>
      </c>
      <c r="AI1346" s="96">
        <v>1.86769911273483E-7</v>
      </c>
      <c r="AK1346">
        <v>489.84564869647102</v>
      </c>
      <c r="AL1346">
        <v>497.193333426918</v>
      </c>
      <c r="AM1346">
        <v>482.49796396602397</v>
      </c>
      <c r="AN1346">
        <v>6.7515432098759996E-4</v>
      </c>
      <c r="AO1346">
        <v>5.0981040564370003E-4</v>
      </c>
      <c r="AP1346">
        <v>0.1578</v>
      </c>
      <c r="AQ1346" s="96">
        <v>3.4469135951933899E-7</v>
      </c>
      <c r="AR1346">
        <v>-2.7386517633590002E-4</v>
      </c>
      <c r="AS1346">
        <v>1.0521341106447999</v>
      </c>
      <c r="AT1346">
        <v>1.02032349287085</v>
      </c>
      <c r="AU1346">
        <v>1.02032349287085</v>
      </c>
      <c r="AV1346">
        <v>1.2762550060896101</v>
      </c>
    </row>
    <row r="1347" spans="1:48">
      <c r="A1347" s="95">
        <v>45849</v>
      </c>
      <c r="B1347" t="b">
        <v>0</v>
      </c>
      <c r="C1347" t="b">
        <v>0</v>
      </c>
      <c r="E1347" t="s">
        <v>107</v>
      </c>
      <c r="F1347">
        <v>6302.7749999999996</v>
      </c>
      <c r="H1347">
        <v>0</v>
      </c>
      <c r="J1347">
        <v>4.3299999999999998E-2</v>
      </c>
      <c r="K1347">
        <v>13839.112526462801</v>
      </c>
      <c r="L1347">
        <v>13840.125</v>
      </c>
      <c r="M1347">
        <v>488.38990947011399</v>
      </c>
      <c r="O1347">
        <v>15.78</v>
      </c>
      <c r="P1347">
        <v>13840.125</v>
      </c>
      <c r="Q1347">
        <v>0.99989291578421302</v>
      </c>
      <c r="R1347">
        <v>493.55400488575498</v>
      </c>
      <c r="T1347">
        <v>4.56207352595989E-2</v>
      </c>
      <c r="U1347">
        <v>8.6220864019107599E-2</v>
      </c>
      <c r="V1347">
        <v>8.9242905945727202E-2</v>
      </c>
      <c r="W1347">
        <v>8.9242905945727202E-2</v>
      </c>
      <c r="X1347" s="96">
        <v>-1.6938291654235701E-5</v>
      </c>
      <c r="Z1347">
        <v>0.108674319320636</v>
      </c>
      <c r="AA1347">
        <v>0.11253854593904</v>
      </c>
      <c r="AB1347" s="111">
        <v>1.2959081790496001</v>
      </c>
      <c r="AC1347">
        <v>-2.1992227824390001E-4</v>
      </c>
      <c r="AD1347">
        <v>488.44959801458299</v>
      </c>
      <c r="AE1347" s="111">
        <v>486.40840740258398</v>
      </c>
      <c r="AG1347">
        <v>488.44959801458299</v>
      </c>
      <c r="AI1347" s="96">
        <v>2.91702897983234E-8</v>
      </c>
      <c r="AK1347">
        <v>489.84564869647102</v>
      </c>
      <c r="AL1347">
        <v>497.193333426918</v>
      </c>
      <c r="AM1347">
        <v>482.49796396602397</v>
      </c>
      <c r="AN1347">
        <v>5.0981040564370003E-4</v>
      </c>
      <c r="AO1347">
        <v>3.4446649029979998E-4</v>
      </c>
      <c r="AP1347">
        <v>0.1578</v>
      </c>
      <c r="AQ1347" s="96">
        <v>5.3571529235795702E-10</v>
      </c>
      <c r="AR1347" s="96">
        <v>-1.69388273695281E-5</v>
      </c>
      <c r="AS1347">
        <v>1.0521341106447999</v>
      </c>
      <c r="AT1347">
        <v>1.0209915173314399</v>
      </c>
      <c r="AU1347">
        <v>1.0209915173314399</v>
      </c>
      <c r="AV1347">
        <v>1.2959081790496001</v>
      </c>
    </row>
    <row r="1348" spans="1:48">
      <c r="A1348" s="95">
        <v>45849</v>
      </c>
      <c r="B1348" t="b">
        <v>0</v>
      </c>
      <c r="C1348" t="b">
        <v>0</v>
      </c>
      <c r="E1348" t="s">
        <v>108</v>
      </c>
      <c r="F1348">
        <v>6306.1750000000002</v>
      </c>
      <c r="H1348">
        <v>0</v>
      </c>
      <c r="J1348">
        <v>4.3299999999999998E-2</v>
      </c>
      <c r="K1348">
        <v>13839.112526462801</v>
      </c>
      <c r="L1348">
        <v>13846.465</v>
      </c>
      <c r="M1348">
        <v>488.61363519701598</v>
      </c>
      <c r="O1348">
        <v>15.78</v>
      </c>
      <c r="P1348">
        <v>13846.465</v>
      </c>
      <c r="Q1348">
        <v>1.00053944492703</v>
      </c>
      <c r="R1348">
        <v>493.820250089909</v>
      </c>
      <c r="T1348">
        <v>4.56207352595989E-2</v>
      </c>
      <c r="U1348">
        <v>8.3726907065153802E-2</v>
      </c>
      <c r="V1348">
        <v>8.7957190057450896E-2</v>
      </c>
      <c r="W1348">
        <v>8.7957190057450896E-2</v>
      </c>
      <c r="X1348" s="96">
        <v>-1.2236839576405799E-9</v>
      </c>
      <c r="Z1348">
        <v>0.108674319320636</v>
      </c>
      <c r="AA1348">
        <v>0.112500362320995</v>
      </c>
      <c r="AB1348" s="111">
        <v>1.3156212326758301</v>
      </c>
      <c r="AC1348">
        <v>5.9166913178480005E-4</v>
      </c>
      <c r="AD1348">
        <v>488.44959801458299</v>
      </c>
      <c r="AE1348" s="111">
        <v>486.69620024268499</v>
      </c>
      <c r="AG1348">
        <v>488.44959801458299</v>
      </c>
      <c r="AI1348" s="96">
        <v>2.0974884757698599E-7</v>
      </c>
      <c r="AK1348">
        <v>489.84564869647102</v>
      </c>
      <c r="AL1348">
        <v>497.193333426918</v>
      </c>
      <c r="AM1348">
        <v>482.49796396602397</v>
      </c>
      <c r="AN1348">
        <v>3.4446649029979998E-4</v>
      </c>
      <c r="AO1348">
        <v>1.7912257495590001E-4</v>
      </c>
      <c r="AP1348">
        <v>0.1578</v>
      </c>
      <c r="AQ1348" s="96">
        <v>8.5342974376689498E-17</v>
      </c>
      <c r="AR1348" s="96">
        <v>-1.2236840429835601E-9</v>
      </c>
      <c r="AS1348">
        <v>1.0521341106447999</v>
      </c>
      <c r="AT1348">
        <v>1.0209553211120901</v>
      </c>
      <c r="AU1348">
        <v>1.0209553211120901</v>
      </c>
      <c r="AV1348">
        <v>1.3156212326758301</v>
      </c>
    </row>
    <row r="1349" spans="1:48">
      <c r="A1349" s="95">
        <v>45849</v>
      </c>
      <c r="B1349" t="b">
        <v>0</v>
      </c>
      <c r="C1349" t="b">
        <v>0</v>
      </c>
      <c r="E1349" t="s">
        <v>109</v>
      </c>
      <c r="F1349">
        <v>6310.85</v>
      </c>
      <c r="H1349">
        <v>0</v>
      </c>
      <c r="J1349">
        <v>4.3299999999999998E-2</v>
      </c>
      <c r="K1349">
        <v>13839.112526462801</v>
      </c>
      <c r="L1349">
        <v>13856.960999999999</v>
      </c>
      <c r="M1349">
        <v>488.98401772533902</v>
      </c>
      <c r="O1349">
        <v>15.78</v>
      </c>
      <c r="P1349">
        <v>13856.960999999999</v>
      </c>
      <c r="Q1349">
        <v>1.0007413368642599</v>
      </c>
      <c r="R1349">
        <v>494.18633724562102</v>
      </c>
      <c r="T1349">
        <v>4.56207352595989E-2</v>
      </c>
      <c r="U1349">
        <v>8.1549699277005894E-2</v>
      </c>
      <c r="V1349">
        <v>8.6802985870625293E-2</v>
      </c>
      <c r="W1349">
        <v>8.6802985870625293E-2</v>
      </c>
      <c r="X1349">
        <v>0</v>
      </c>
      <c r="Z1349">
        <v>0.108674319320636</v>
      </c>
      <c r="AA1349">
        <v>0.112471553491333</v>
      </c>
      <c r="AB1349" s="111">
        <v>1.3352683200480899</v>
      </c>
      <c r="AC1349">
        <v>9.9531224665629992E-4</v>
      </c>
      <c r="AD1349">
        <v>488.44959801458299</v>
      </c>
      <c r="AE1349" s="111">
        <v>487.18061493118802</v>
      </c>
      <c r="AG1349">
        <v>488.44959801458299</v>
      </c>
      <c r="AI1349" s="96">
        <v>5.7417028982429599E-7</v>
      </c>
      <c r="AK1349">
        <v>489.84564869647102</v>
      </c>
      <c r="AL1349">
        <v>497.193333426918</v>
      </c>
      <c r="AM1349">
        <v>482.49796396602397</v>
      </c>
      <c r="AN1349">
        <v>1.7912257495590001E-4</v>
      </c>
      <c r="AO1349">
        <v>0</v>
      </c>
      <c r="AP1349">
        <v>0.1578</v>
      </c>
      <c r="AQ1349">
        <v>0</v>
      </c>
      <c r="AR1349">
        <v>0</v>
      </c>
      <c r="AS1349">
        <v>1.0521341106447999</v>
      </c>
      <c r="AT1349">
        <v>1.02127347307968</v>
      </c>
      <c r="AU1349">
        <v>1.02127347307968</v>
      </c>
      <c r="AV1349">
        <v>1.3352683200480899</v>
      </c>
    </row>
    <row r="1350" spans="1:48">
      <c r="A1350" s="95">
        <v>45849</v>
      </c>
      <c r="B1350" t="b">
        <v>0</v>
      </c>
      <c r="C1350" t="b">
        <v>0</v>
      </c>
      <c r="E1350" t="s">
        <v>110</v>
      </c>
      <c r="F1350">
        <v>6302.125</v>
      </c>
      <c r="H1350">
        <v>0</v>
      </c>
      <c r="J1350">
        <v>4.3299999999999998E-2</v>
      </c>
      <c r="K1350">
        <v>13839.112526462801</v>
      </c>
      <c r="L1350">
        <v>13839.005999999999</v>
      </c>
      <c r="M1350">
        <v>488.35042223219602</v>
      </c>
      <c r="N1350">
        <v>493.50310506731398</v>
      </c>
      <c r="O1350">
        <v>15.78</v>
      </c>
      <c r="P1350">
        <v>13839.005999999999</v>
      </c>
      <c r="Q1350">
        <v>0.99861746040549204</v>
      </c>
      <c r="R1350">
        <v>493.50310506731398</v>
      </c>
      <c r="S1350">
        <v>4.9228384419147002E-2</v>
      </c>
      <c r="T1350">
        <v>4.56207352595989E-2</v>
      </c>
      <c r="U1350">
        <v>8.0182676669973002E-2</v>
      </c>
      <c r="V1350">
        <v>8.6009768641911094E-2</v>
      </c>
      <c r="W1350">
        <v>8.6009768641911094E-2</v>
      </c>
      <c r="X1350">
        <v>0</v>
      </c>
      <c r="Y1350">
        <v>0.10886004215292799</v>
      </c>
      <c r="Z1350">
        <v>0.108674319320636</v>
      </c>
      <c r="AA1350">
        <v>0.112583564013279</v>
      </c>
      <c r="AB1350" s="111">
        <v>1.3533409829138401</v>
      </c>
      <c r="AC1350">
        <v>-1.7319660425481E-3</v>
      </c>
      <c r="AD1350">
        <v>488.44959801458299</v>
      </c>
      <c r="AE1350" s="111">
        <v>486.33683464953901</v>
      </c>
      <c r="AF1350">
        <v>486.33683464953901</v>
      </c>
      <c r="AG1350">
        <v>488.44959801458299</v>
      </c>
      <c r="AH1350" s="95">
        <v>45849</v>
      </c>
      <c r="AI1350" s="96">
        <v>1.6811167131665401E-6</v>
      </c>
      <c r="AJ1350">
        <v>488.35042223219602</v>
      </c>
      <c r="AK1350">
        <v>489.84564869647102</v>
      </c>
      <c r="AL1350">
        <v>497.193333426918</v>
      </c>
      <c r="AM1350">
        <v>482.49796396602397</v>
      </c>
      <c r="AN1350">
        <v>0</v>
      </c>
      <c r="AO1350">
        <v>1.0058421516754E-3</v>
      </c>
      <c r="AP1350">
        <v>0.1578</v>
      </c>
      <c r="AQ1350">
        <v>0</v>
      </c>
      <c r="AR1350">
        <v>0</v>
      </c>
      <c r="AS1350">
        <v>1.0521341106447999</v>
      </c>
      <c r="AT1350">
        <v>1.02151337580877</v>
      </c>
      <c r="AU1350">
        <v>1.02151337580877</v>
      </c>
      <c r="AV1350">
        <v>1.3533409829138401</v>
      </c>
    </row>
    <row r="1351" spans="1:48">
      <c r="A1351" s="95">
        <v>45852</v>
      </c>
      <c r="B1351" t="b">
        <v>0</v>
      </c>
      <c r="C1351" t="b">
        <v>0</v>
      </c>
      <c r="E1351" t="s">
        <v>104</v>
      </c>
      <c r="F1351">
        <v>6291.9125000000004</v>
      </c>
      <c r="H1351">
        <v>0</v>
      </c>
      <c r="J1351">
        <v>4.3299999999999998E-2</v>
      </c>
      <c r="K1351">
        <v>13858.6175222982</v>
      </c>
      <c r="L1351">
        <v>13819.736999999999</v>
      </c>
      <c r="M1351">
        <v>487.47011916109898</v>
      </c>
      <c r="O1351">
        <v>16.399999999999999</v>
      </c>
      <c r="P1351">
        <v>13819.736999999999</v>
      </c>
      <c r="Q1351">
        <v>0.99837951484618204</v>
      </c>
      <c r="R1351">
        <v>492.70339061218999</v>
      </c>
      <c r="T1351">
        <v>4.9228384419147002E-2</v>
      </c>
      <c r="U1351">
        <v>7.9925227044810601E-2</v>
      </c>
      <c r="V1351">
        <v>8.5720580271136798E-2</v>
      </c>
      <c r="W1351">
        <v>8.5720580271136798E-2</v>
      </c>
      <c r="X1351">
        <v>-2.3167348158515001E-3</v>
      </c>
      <c r="Z1351">
        <v>0.10886004215292799</v>
      </c>
      <c r="AA1351">
        <v>0.112938830149392</v>
      </c>
      <c r="AB1351" s="111">
        <v>1.3645740121557599</v>
      </c>
      <c r="AC1351">
        <v>-2.4823296305876001E-3</v>
      </c>
      <c r="AD1351">
        <v>486.33683464953901</v>
      </c>
      <c r="AE1351" s="111">
        <v>485.12958631444201</v>
      </c>
      <c r="AG1351">
        <v>486.33683464953901</v>
      </c>
      <c r="AI1351" s="96">
        <v>3.2552530090776201E-6</v>
      </c>
      <c r="AK1351">
        <v>488.35042223219602</v>
      </c>
      <c r="AL1351">
        <v>495.67567856567803</v>
      </c>
      <c r="AM1351">
        <v>481.025165898713</v>
      </c>
      <c r="AN1351">
        <v>1.0058421516754E-3</v>
      </c>
      <c r="AO1351">
        <v>8.4049823633150001E-4</v>
      </c>
      <c r="AP1351">
        <v>0.16399999999999901</v>
      </c>
      <c r="AQ1351">
        <v>2.2530387472890001E-4</v>
      </c>
      <c r="AR1351">
        <v>-2.5420386905804998E-3</v>
      </c>
      <c r="AS1351">
        <v>1.0506813424449899</v>
      </c>
      <c r="AT1351">
        <v>1.02057995721984</v>
      </c>
      <c r="AU1351">
        <v>1.02057995721984</v>
      </c>
      <c r="AV1351">
        <v>1.3645740121557599</v>
      </c>
    </row>
    <row r="1352" spans="1:48">
      <c r="A1352" s="95">
        <v>45852</v>
      </c>
      <c r="B1352" t="b">
        <v>0</v>
      </c>
      <c r="C1352" t="b">
        <v>0</v>
      </c>
      <c r="E1352" t="s">
        <v>105</v>
      </c>
      <c r="F1352">
        <v>6292.375</v>
      </c>
      <c r="H1352">
        <v>0</v>
      </c>
      <c r="J1352">
        <v>4.3299999999999998E-2</v>
      </c>
      <c r="K1352">
        <v>13858.6175222982</v>
      </c>
      <c r="L1352">
        <v>13820.652</v>
      </c>
      <c r="M1352">
        <v>487.50239438884302</v>
      </c>
      <c r="O1352">
        <v>16.399999999999999</v>
      </c>
      <c r="P1352">
        <v>13820.652</v>
      </c>
      <c r="Q1352">
        <v>1.00007350706164</v>
      </c>
      <c r="R1352">
        <v>492.73960779069603</v>
      </c>
      <c r="T1352">
        <v>4.9228384419147002E-2</v>
      </c>
      <c r="U1352">
        <v>7.7493376136898801E-2</v>
      </c>
      <c r="V1352">
        <v>8.4426354395827699E-2</v>
      </c>
      <c r="W1352">
        <v>8.4426354395827699E-2</v>
      </c>
      <c r="X1352">
        <v>-7.9378936832559999E-4</v>
      </c>
      <c r="Z1352">
        <v>0.10886004215292799</v>
      </c>
      <c r="AA1352">
        <v>0.11293140635419301</v>
      </c>
      <c r="AB1352" s="111">
        <v>1.3651899174655</v>
      </c>
      <c r="AC1352" s="96">
        <v>9.0286382163906595E-5</v>
      </c>
      <c r="AD1352">
        <v>486.33683464953901</v>
      </c>
      <c r="AE1352" s="111">
        <v>485.17338690967102</v>
      </c>
      <c r="AG1352">
        <v>486.33683464953901</v>
      </c>
      <c r="AI1352" s="96">
        <v>4.3834280067063199E-9</v>
      </c>
      <c r="AK1352">
        <v>488.35042223219602</v>
      </c>
      <c r="AL1352">
        <v>495.67567856567803</v>
      </c>
      <c r="AM1352">
        <v>481.025165898713</v>
      </c>
      <c r="AN1352">
        <v>8.4049823633150001E-4</v>
      </c>
      <c r="AO1352">
        <v>6.7515432098759996E-4</v>
      </c>
      <c r="AP1352">
        <v>0.16399999999999901</v>
      </c>
      <c r="AQ1352" s="96">
        <v>4.8172732150618797E-5</v>
      </c>
      <c r="AR1352">
        <v>-8.4196210047619998E-4</v>
      </c>
      <c r="AS1352">
        <v>1.0506813424449899</v>
      </c>
      <c r="AT1352">
        <v>1.0176075817865</v>
      </c>
      <c r="AU1352">
        <v>1.0176075817865</v>
      </c>
      <c r="AV1352">
        <v>1.3651899174655</v>
      </c>
    </row>
    <row r="1353" spans="1:48">
      <c r="A1353" s="95">
        <v>45852</v>
      </c>
      <c r="B1353" t="b">
        <v>0</v>
      </c>
      <c r="C1353" t="b">
        <v>0</v>
      </c>
      <c r="E1353" t="s">
        <v>106</v>
      </c>
      <c r="F1353">
        <v>6302.9750000000004</v>
      </c>
      <c r="H1353">
        <v>0</v>
      </c>
      <c r="J1353">
        <v>4.3299999999999998E-2</v>
      </c>
      <c r="K1353">
        <v>13858.6175222982</v>
      </c>
      <c r="L1353">
        <v>13844.165000000001</v>
      </c>
      <c r="M1353">
        <v>488.331779558172</v>
      </c>
      <c r="O1353">
        <v>16.399999999999999</v>
      </c>
      <c r="P1353">
        <v>13844.165000000001</v>
      </c>
      <c r="Q1353">
        <v>1.00168457855738</v>
      </c>
      <c r="R1353">
        <v>493.56966636835199</v>
      </c>
      <c r="T1353">
        <v>4.9228384419147002E-2</v>
      </c>
      <c r="U1353">
        <v>7.71409956254481E-2</v>
      </c>
      <c r="V1353">
        <v>8.4064776618515497E-2</v>
      </c>
      <c r="W1353">
        <v>8.4064776618515497E-2</v>
      </c>
      <c r="X1353" s="96">
        <v>4.7831104262051898E-6</v>
      </c>
      <c r="Z1353">
        <v>0.10886004215292799</v>
      </c>
      <c r="AA1353">
        <v>0.113063011860267</v>
      </c>
      <c r="AB1353" s="111">
        <v>1.38620264814311</v>
      </c>
      <c r="AC1353">
        <v>2.3204889006350998E-3</v>
      </c>
      <c r="AD1353">
        <v>486.33683464953901</v>
      </c>
      <c r="AE1353" s="111">
        <v>486.29922636887898</v>
      </c>
      <c r="AG1353">
        <v>486.33683464953901</v>
      </c>
      <c r="AI1353" s="96">
        <v>2.8894865995484799E-6</v>
      </c>
      <c r="AK1353">
        <v>488.35042223219602</v>
      </c>
      <c r="AL1353">
        <v>495.67567856567803</v>
      </c>
      <c r="AM1353">
        <v>481.025165898713</v>
      </c>
      <c r="AN1353">
        <v>6.7515432098759996E-4</v>
      </c>
      <c r="AO1353">
        <v>5.0981040564370003E-4</v>
      </c>
      <c r="AP1353">
        <v>0.16399999999999901</v>
      </c>
      <c r="AQ1353" s="96">
        <v>2.7983687505701399E-5</v>
      </c>
      <c r="AR1353" s="96">
        <v>-2.3200577079496298E-5</v>
      </c>
      <c r="AS1353">
        <v>1.0506813424449899</v>
      </c>
      <c r="AT1353">
        <v>1.0176698785788201</v>
      </c>
      <c r="AU1353">
        <v>1.0176698785788201</v>
      </c>
      <c r="AV1353">
        <v>1.38620264814311</v>
      </c>
    </row>
    <row r="1354" spans="1:48">
      <c r="A1354" s="95">
        <v>45852</v>
      </c>
      <c r="B1354" t="b">
        <v>0</v>
      </c>
      <c r="C1354" t="b">
        <v>0</v>
      </c>
      <c r="E1354" t="s">
        <v>107</v>
      </c>
      <c r="F1354">
        <v>6304.5749999999998</v>
      </c>
      <c r="H1354">
        <v>0</v>
      </c>
      <c r="J1354">
        <v>4.3299999999999998E-2</v>
      </c>
      <c r="K1354">
        <v>13858.6175222982</v>
      </c>
      <c r="L1354">
        <v>13847.763999999999</v>
      </c>
      <c r="M1354">
        <v>488.45872878729699</v>
      </c>
      <c r="O1354">
        <v>16.399999999999999</v>
      </c>
      <c r="P1354">
        <v>13847.763999999999</v>
      </c>
      <c r="Q1354">
        <v>1.0002538483811201</v>
      </c>
      <c r="R1354">
        <v>493.69495822913098</v>
      </c>
      <c r="T1354">
        <v>4.9228384419147002E-2</v>
      </c>
      <c r="U1354">
        <v>7.4838761474596199E-2</v>
      </c>
      <c r="V1354">
        <v>8.2815793001992696E-2</v>
      </c>
      <c r="W1354">
        <v>8.2815793001992696E-2</v>
      </c>
      <c r="X1354" s="96">
        <v>4.9535213150807699E-7</v>
      </c>
      <c r="Z1354">
        <v>0.10886004215292799</v>
      </c>
      <c r="AA1354">
        <v>0.113044005805779</v>
      </c>
      <c r="AB1354" s="111">
        <v>1.39065258293761</v>
      </c>
      <c r="AC1354">
        <v>3.5991934273460003E-4</v>
      </c>
      <c r="AD1354">
        <v>486.33683464953901</v>
      </c>
      <c r="AE1354" s="111">
        <v>486.47425486680601</v>
      </c>
      <c r="AG1354">
        <v>486.33683464953901</v>
      </c>
      <c r="AI1354" s="96">
        <v>6.7564298292102797E-8</v>
      </c>
      <c r="AK1354">
        <v>488.35042223219602</v>
      </c>
      <c r="AL1354">
        <v>495.67567856567803</v>
      </c>
      <c r="AM1354">
        <v>481.025165898713</v>
      </c>
      <c r="AN1354">
        <v>5.0981040564370003E-4</v>
      </c>
      <c r="AO1354">
        <v>3.4446649029979998E-4</v>
      </c>
      <c r="AP1354">
        <v>0.16399999999999901</v>
      </c>
      <c r="AQ1354" s="96">
        <v>7.2842563789187299E-7</v>
      </c>
      <c r="AR1354" s="96">
        <v>-2.33073506383796E-7</v>
      </c>
      <c r="AS1354">
        <v>1.0506813424449899</v>
      </c>
      <c r="AT1354">
        <v>1.0165643368574899</v>
      </c>
      <c r="AU1354">
        <v>1.0165643368574899</v>
      </c>
      <c r="AV1354">
        <v>1.39065258293761</v>
      </c>
    </row>
    <row r="1355" spans="1:48">
      <c r="A1355" s="95">
        <v>45852</v>
      </c>
      <c r="B1355" t="b">
        <v>0</v>
      </c>
      <c r="C1355" t="b">
        <v>0</v>
      </c>
      <c r="E1355" t="s">
        <v>108</v>
      </c>
      <c r="F1355">
        <v>6310.4</v>
      </c>
      <c r="H1355">
        <v>0</v>
      </c>
      <c r="J1355">
        <v>4.3299999999999998E-2</v>
      </c>
      <c r="K1355">
        <v>13858.6175222982</v>
      </c>
      <c r="L1355">
        <v>13859.09</v>
      </c>
      <c r="M1355">
        <v>488.85823614186</v>
      </c>
      <c r="O1355">
        <v>16.399999999999999</v>
      </c>
      <c r="P1355">
        <v>13859.09</v>
      </c>
      <c r="Q1355">
        <v>1.0009239322238199</v>
      </c>
      <c r="R1355">
        <v>494.15109890977698</v>
      </c>
      <c r="T1355">
        <v>4.9228384419147002E-2</v>
      </c>
      <c r="U1355">
        <v>7.3044737205412699E-2</v>
      </c>
      <c r="V1355">
        <v>8.17806445143478E-2</v>
      </c>
      <c r="W1355">
        <v>8.17806445143478E-2</v>
      </c>
      <c r="X1355" s="96">
        <v>1.40691189264877E-10</v>
      </c>
      <c r="Z1355">
        <v>0.10886004215292799</v>
      </c>
      <c r="AA1355">
        <v>0.11276370143971901</v>
      </c>
      <c r="AB1355" s="111">
        <v>1.41184758320215</v>
      </c>
      <c r="AC1355">
        <v>1.1352865934304E-3</v>
      </c>
      <c r="AD1355">
        <v>486.33683464953901</v>
      </c>
      <c r="AE1355" s="111">
        <v>487.026542566405</v>
      </c>
      <c r="AG1355">
        <v>486.33683464953901</v>
      </c>
      <c r="AI1355" s="96">
        <v>6.6840351000929296E-7</v>
      </c>
      <c r="AK1355">
        <v>488.35042223219602</v>
      </c>
      <c r="AL1355">
        <v>495.67567856567803</v>
      </c>
      <c r="AM1355">
        <v>481.025165898713</v>
      </c>
      <c r="AN1355">
        <v>3.4446649029979998E-4</v>
      </c>
      <c r="AO1355">
        <v>1.7912257495590001E-4</v>
      </c>
      <c r="AP1355">
        <v>0.16399999999999901</v>
      </c>
      <c r="AQ1355" s="96">
        <v>1.4078289368671101E-10</v>
      </c>
      <c r="AR1355" s="96">
        <v>-9.1704421834037905E-14</v>
      </c>
      <c r="AS1355">
        <v>1.0506813424449899</v>
      </c>
      <c r="AT1355">
        <v>1.0167241495724599</v>
      </c>
      <c r="AU1355">
        <v>1.0167241495724599</v>
      </c>
      <c r="AV1355">
        <v>1.41184758320215</v>
      </c>
    </row>
    <row r="1356" spans="1:48">
      <c r="A1356" s="95">
        <v>45852</v>
      </c>
      <c r="B1356" t="b">
        <v>0</v>
      </c>
      <c r="C1356" t="b">
        <v>0</v>
      </c>
      <c r="E1356" t="s">
        <v>109</v>
      </c>
      <c r="F1356">
        <v>6313.5749999999998</v>
      </c>
      <c r="H1356">
        <v>0</v>
      </c>
      <c r="J1356">
        <v>4.3299999999999998E-2</v>
      </c>
      <c r="K1356">
        <v>13858.6175222982</v>
      </c>
      <c r="L1356">
        <v>13866.216</v>
      </c>
      <c r="M1356">
        <v>489.10959491005798</v>
      </c>
      <c r="O1356">
        <v>16.399999999999999</v>
      </c>
      <c r="P1356">
        <v>13866.216</v>
      </c>
      <c r="Q1356">
        <v>1.00050313767748</v>
      </c>
      <c r="R1356">
        <v>494.39972494600897</v>
      </c>
      <c r="T1356">
        <v>4.9228384419147002E-2</v>
      </c>
      <c r="U1356">
        <v>7.1016679745632097E-2</v>
      </c>
      <c r="V1356">
        <v>8.0631353678403697E-2</v>
      </c>
      <c r="W1356">
        <v>8.0631353678403697E-2</v>
      </c>
      <c r="X1356">
        <v>0</v>
      </c>
      <c r="Z1356">
        <v>0.10886004215292799</v>
      </c>
      <c r="AA1356">
        <v>0.112589319195932</v>
      </c>
      <c r="AB1356" s="111">
        <v>1.4330240827677501</v>
      </c>
      <c r="AC1356">
        <v>7.2381932555180004E-4</v>
      </c>
      <c r="AD1356">
        <v>486.33683464953901</v>
      </c>
      <c r="AE1356" s="111">
        <v>487.37906178997099</v>
      </c>
      <c r="AG1356">
        <v>486.33683464953901</v>
      </c>
      <c r="AI1356" s="96">
        <v>2.6424023705917902E-7</v>
      </c>
      <c r="AK1356">
        <v>488.35042223219602</v>
      </c>
      <c r="AL1356">
        <v>495.67567856567803</v>
      </c>
      <c r="AM1356">
        <v>481.025165898713</v>
      </c>
      <c r="AN1356">
        <v>1.7912257495590001E-4</v>
      </c>
      <c r="AO1356">
        <v>0</v>
      </c>
      <c r="AP1356">
        <v>0.16399999999999901</v>
      </c>
      <c r="AQ1356">
        <v>0</v>
      </c>
      <c r="AR1356">
        <v>0</v>
      </c>
      <c r="AS1356">
        <v>1.0506813424449899</v>
      </c>
      <c r="AT1356">
        <v>1.0190750703767699</v>
      </c>
      <c r="AU1356">
        <v>1.0190750703767699</v>
      </c>
      <c r="AV1356">
        <v>1.4330240827677501</v>
      </c>
    </row>
    <row r="1357" spans="1:48">
      <c r="A1357" s="95">
        <v>45852</v>
      </c>
      <c r="B1357" t="b">
        <v>0</v>
      </c>
      <c r="C1357" t="b">
        <v>0</v>
      </c>
      <c r="E1357" t="s">
        <v>110</v>
      </c>
      <c r="F1357">
        <v>6309.5</v>
      </c>
      <c r="H1357">
        <v>0</v>
      </c>
      <c r="J1357">
        <v>4.3299999999999998E-2</v>
      </c>
      <c r="K1357">
        <v>13858.6175222982</v>
      </c>
      <c r="L1357">
        <v>13856.284</v>
      </c>
      <c r="M1357">
        <v>488.75925877677901</v>
      </c>
      <c r="N1357">
        <v>494.08062223808901</v>
      </c>
      <c r="O1357">
        <v>16.399999999999999</v>
      </c>
      <c r="P1357">
        <v>13856.284</v>
      </c>
      <c r="Q1357">
        <v>0.99935456536114597</v>
      </c>
      <c r="R1357">
        <v>494.08062223808901</v>
      </c>
      <c r="S1357">
        <v>4.6113585134942903E-2</v>
      </c>
      <c r="T1357">
        <v>4.9228384419147002E-2</v>
      </c>
      <c r="U1357">
        <v>6.9246707731931201E-2</v>
      </c>
      <c r="V1357">
        <v>7.9583557780506395E-2</v>
      </c>
      <c r="W1357">
        <v>7.9583557780506395E-2</v>
      </c>
      <c r="X1357">
        <v>0</v>
      </c>
      <c r="Y1357">
        <v>0.108653206954387</v>
      </c>
      <c r="Z1357">
        <v>0.10886004215292799</v>
      </c>
      <c r="AA1357">
        <v>0.112617604260721</v>
      </c>
      <c r="AB1357" s="111">
        <v>1.4555277670265401</v>
      </c>
      <c r="AC1357">
        <v>-1.0286872269060999E-3</v>
      </c>
      <c r="AD1357">
        <v>486.33683464953901</v>
      </c>
      <c r="AE1357" s="111">
        <v>486.877701174447</v>
      </c>
      <c r="AF1357">
        <v>486.877701174447</v>
      </c>
      <c r="AG1357">
        <v>486.33683464953901</v>
      </c>
      <c r="AH1357" s="95">
        <v>45852</v>
      </c>
      <c r="AI1357" s="96">
        <v>5.1341513363042902E-7</v>
      </c>
      <c r="AJ1357">
        <v>488.75925877677901</v>
      </c>
      <c r="AK1357">
        <v>488.35042223219602</v>
      </c>
      <c r="AL1357">
        <v>495.67567856567803</v>
      </c>
      <c r="AM1357">
        <v>481.025165898713</v>
      </c>
      <c r="AN1357">
        <v>0</v>
      </c>
      <c r="AO1357">
        <v>1.0058421516754E-3</v>
      </c>
      <c r="AP1357">
        <v>0.16399999999999901</v>
      </c>
      <c r="AQ1357">
        <v>0</v>
      </c>
      <c r="AR1357">
        <v>0</v>
      </c>
      <c r="AS1357">
        <v>1.0506813424449899</v>
      </c>
      <c r="AT1357">
        <v>1.0205319493204701</v>
      </c>
      <c r="AU1357">
        <v>1.0205319493204701</v>
      </c>
      <c r="AV1357">
        <v>1.4555277670265401</v>
      </c>
    </row>
    <row r="1358" spans="1:48">
      <c r="A1358" s="95">
        <v>45853</v>
      </c>
      <c r="B1358" t="b">
        <v>0</v>
      </c>
      <c r="C1358" t="b">
        <v>0</v>
      </c>
      <c r="E1358" t="s">
        <v>104</v>
      </c>
      <c r="F1358">
        <v>6324.65</v>
      </c>
      <c r="H1358">
        <v>0</v>
      </c>
      <c r="J1358">
        <v>4.3299999999999998E-2</v>
      </c>
      <c r="K1358">
        <v>13805.0848338174</v>
      </c>
      <c r="L1358">
        <v>13892.913</v>
      </c>
      <c r="M1358">
        <v>489.98868403476803</v>
      </c>
      <c r="O1358">
        <v>17.2</v>
      </c>
      <c r="P1358">
        <v>13892.913</v>
      </c>
      <c r="Q1358">
        <v>1.00240114113638</v>
      </c>
      <c r="R1358">
        <v>495.26697954483399</v>
      </c>
      <c r="T1358">
        <v>4.6113585134942903E-2</v>
      </c>
      <c r="U1358">
        <v>7.1940214992792198E-2</v>
      </c>
      <c r="V1358">
        <v>8.04831260925747E-2</v>
      </c>
      <c r="W1358">
        <v>8.04831260925747E-2</v>
      </c>
      <c r="X1358">
        <v>6.3765808735676997E-3</v>
      </c>
      <c r="Z1358">
        <v>0.108653206954387</v>
      </c>
      <c r="AA1358">
        <v>0.113218645728346</v>
      </c>
      <c r="AB1358" s="111">
        <v>1.4743501784922699</v>
      </c>
      <c r="AC1358">
        <v>3.6454640657239E-3</v>
      </c>
      <c r="AD1358">
        <v>486.877701174447</v>
      </c>
      <c r="AE1358" s="111">
        <v>488.65259633848001</v>
      </c>
      <c r="AG1358">
        <v>486.877701174447</v>
      </c>
      <c r="AI1358" s="96">
        <v>6.3113604818627602E-6</v>
      </c>
      <c r="AK1358">
        <v>488.75925877677901</v>
      </c>
      <c r="AL1358">
        <v>496.09064765843101</v>
      </c>
      <c r="AM1358">
        <v>481.427869895127</v>
      </c>
      <c r="AN1358">
        <v>1.0058421516754E-3</v>
      </c>
      <c r="AO1358">
        <v>8.4049823633150001E-4</v>
      </c>
      <c r="AP1358">
        <v>0.17199999999999999</v>
      </c>
      <c r="AQ1358">
        <v>6.5787739854289004E-3</v>
      </c>
      <c r="AR1358">
        <v>-2.021931118612E-4</v>
      </c>
      <c r="AS1358">
        <v>1.05229897275202</v>
      </c>
      <c r="AT1358">
        <v>1.02029593581512</v>
      </c>
      <c r="AU1358">
        <v>1.02029593581512</v>
      </c>
      <c r="AV1358">
        <v>1.4743501784922699</v>
      </c>
    </row>
    <row r="1359" spans="1:48">
      <c r="A1359" s="95">
        <v>45853</v>
      </c>
      <c r="B1359" t="b">
        <v>0</v>
      </c>
      <c r="C1359" t="b">
        <v>0</v>
      </c>
      <c r="E1359" t="s">
        <v>105</v>
      </c>
      <c r="F1359">
        <v>6310.7</v>
      </c>
      <c r="H1359">
        <v>0</v>
      </c>
      <c r="J1359">
        <v>4.3299999999999998E-2</v>
      </c>
      <c r="K1359">
        <v>13805.0848338174</v>
      </c>
      <c r="L1359">
        <v>13862.911</v>
      </c>
      <c r="M1359">
        <v>488.93054449999897</v>
      </c>
      <c r="O1359">
        <v>17.2</v>
      </c>
      <c r="P1359">
        <v>13862.911</v>
      </c>
      <c r="Q1359">
        <v>0.99779434435106995</v>
      </c>
      <c r="R1359">
        <v>494.174591133673</v>
      </c>
      <c r="T1359">
        <v>4.6113585134942903E-2</v>
      </c>
      <c r="U1359">
        <v>7.3208782063647601E-2</v>
      </c>
      <c r="V1359">
        <v>8.0811725838997497E-2</v>
      </c>
      <c r="W1359">
        <v>8.0811725838997497E-2</v>
      </c>
      <c r="X1359">
        <v>3.0779059211519998E-4</v>
      </c>
      <c r="Z1359">
        <v>0.108653206954387</v>
      </c>
      <c r="AA1359">
        <v>0.113503505515477</v>
      </c>
      <c r="AB1359" s="111">
        <v>1.4651732143023799</v>
      </c>
      <c r="AC1359">
        <v>-3.1848039019343002E-3</v>
      </c>
      <c r="AD1359">
        <v>486.877701174447</v>
      </c>
      <c r="AE1359" s="111">
        <v>487.09633364297099</v>
      </c>
      <c r="AG1359">
        <v>486.877701174447</v>
      </c>
      <c r="AI1359" s="96">
        <v>4.6736102610170104E-6</v>
      </c>
      <c r="AK1359">
        <v>488.75925877677901</v>
      </c>
      <c r="AL1359">
        <v>496.09064765843101</v>
      </c>
      <c r="AM1359">
        <v>481.427869895127</v>
      </c>
      <c r="AN1359">
        <v>8.4049823633150001E-4</v>
      </c>
      <c r="AO1359">
        <v>6.7515432098759996E-4</v>
      </c>
      <c r="AP1359">
        <v>0.17199999999999999</v>
      </c>
      <c r="AQ1359">
        <v>5.7551465985560002E-4</v>
      </c>
      <c r="AR1359">
        <v>-2.6772406774039999E-4</v>
      </c>
      <c r="AS1359">
        <v>1.05229897275202</v>
      </c>
      <c r="AT1359">
        <v>1.0152537284043199</v>
      </c>
      <c r="AU1359">
        <v>1.0152537284043199</v>
      </c>
      <c r="AV1359">
        <v>1.4651732143023799</v>
      </c>
    </row>
    <row r="1360" spans="1:48">
      <c r="A1360" s="95">
        <v>45853</v>
      </c>
      <c r="B1360" t="b">
        <v>0</v>
      </c>
      <c r="C1360" t="b">
        <v>0</v>
      </c>
      <c r="E1360" t="s">
        <v>106</v>
      </c>
      <c r="F1360">
        <v>6313.55</v>
      </c>
      <c r="H1360">
        <v>0</v>
      </c>
      <c r="J1360">
        <v>4.3299999999999998E-2</v>
      </c>
      <c r="K1360">
        <v>13805.0848338174</v>
      </c>
      <c r="L1360">
        <v>13867.984</v>
      </c>
      <c r="M1360">
        <v>489.10946396736398</v>
      </c>
      <c r="O1360">
        <v>17.2</v>
      </c>
      <c r="P1360">
        <v>13867.984</v>
      </c>
      <c r="Q1360">
        <v>1.0004516139255499</v>
      </c>
      <c r="R1360">
        <v>494.39776726068402</v>
      </c>
      <c r="T1360">
        <v>4.6113585134942903E-2</v>
      </c>
      <c r="U1360">
        <v>7.1078283114674304E-2</v>
      </c>
      <c r="V1360">
        <v>7.9634810446599494E-2</v>
      </c>
      <c r="W1360">
        <v>7.9634810446599494E-2</v>
      </c>
      <c r="X1360">
        <v>1.097695131836E-4</v>
      </c>
      <c r="Z1360">
        <v>0.108653206954387</v>
      </c>
      <c r="AA1360">
        <v>0.113353719099311</v>
      </c>
      <c r="AB1360" s="111">
        <v>1.4413411911577101</v>
      </c>
      <c r="AC1360">
        <v>5.3378295471820001E-4</v>
      </c>
      <c r="AD1360">
        <v>486.877701174447</v>
      </c>
      <c r="AE1360" s="111">
        <v>487.35633736317601</v>
      </c>
      <c r="AG1360">
        <v>486.877701174447</v>
      </c>
      <c r="AI1360" s="96">
        <v>1.33863431232904E-7</v>
      </c>
      <c r="AK1360">
        <v>488.75925877677901</v>
      </c>
      <c r="AL1360">
        <v>496.09064765843101</v>
      </c>
      <c r="AM1360">
        <v>481.427869895127</v>
      </c>
      <c r="AN1360">
        <v>6.7515432098759996E-4</v>
      </c>
      <c r="AO1360">
        <v>5.0981040564370003E-4</v>
      </c>
      <c r="AP1360">
        <v>0.17199999999999999</v>
      </c>
      <c r="AQ1360">
        <v>1.3247731383819999E-4</v>
      </c>
      <c r="AR1360" s="96">
        <v>-2.27078006546088E-5</v>
      </c>
      <c r="AS1360">
        <v>1.05229897275202</v>
      </c>
      <c r="AT1360">
        <v>1.0128458189590499</v>
      </c>
      <c r="AU1360">
        <v>1.0128458189590499</v>
      </c>
      <c r="AV1360">
        <v>1.4413411911577101</v>
      </c>
    </row>
    <row r="1361" spans="1:48">
      <c r="A1361" s="95">
        <v>45853</v>
      </c>
      <c r="B1361" t="b">
        <v>0</v>
      </c>
      <c r="C1361" t="b">
        <v>0</v>
      </c>
      <c r="E1361" t="s">
        <v>107</v>
      </c>
      <c r="F1361">
        <v>6304.2749999999996</v>
      </c>
      <c r="H1361">
        <v>0</v>
      </c>
      <c r="J1361">
        <v>4.3299999999999998E-2</v>
      </c>
      <c r="K1361">
        <v>13805.0848338174</v>
      </c>
      <c r="L1361">
        <v>13848.405000000001</v>
      </c>
      <c r="M1361">
        <v>488.418932871062</v>
      </c>
      <c r="O1361">
        <v>17.2</v>
      </c>
      <c r="P1361">
        <v>13848.405000000001</v>
      </c>
      <c r="Q1361">
        <v>0.99853093742822896</v>
      </c>
      <c r="R1361">
        <v>493.671466005235</v>
      </c>
      <c r="T1361">
        <v>4.6113585134942903E-2</v>
      </c>
      <c r="U1361">
        <v>7.0429079145484005E-2</v>
      </c>
      <c r="V1361">
        <v>7.9101719596423897E-2</v>
      </c>
      <c r="W1361">
        <v>7.9101719596423897E-2</v>
      </c>
      <c r="X1361" s="96">
        <v>-2.59495307543119E-6</v>
      </c>
      <c r="Z1361">
        <v>0.108653206954387</v>
      </c>
      <c r="AA1361">
        <v>0.11360342891222899</v>
      </c>
      <c r="AB1361" s="111">
        <v>1.46447317745546</v>
      </c>
      <c r="AC1361">
        <v>-2.0372174198689001E-3</v>
      </c>
      <c r="AD1361">
        <v>486.877701174447</v>
      </c>
      <c r="AE1361" s="111">
        <v>486.36348654301599</v>
      </c>
      <c r="AG1361">
        <v>486.877701174447</v>
      </c>
      <c r="AI1361" s="96">
        <v>1.9960336222869E-6</v>
      </c>
      <c r="AK1361">
        <v>488.75925877677901</v>
      </c>
      <c r="AL1361">
        <v>496.09064765843101</v>
      </c>
      <c r="AM1361">
        <v>481.427869895127</v>
      </c>
      <c r="AN1361">
        <v>5.0981040564370003E-4</v>
      </c>
      <c r="AO1361">
        <v>3.4446649029979998E-4</v>
      </c>
      <c r="AP1361">
        <v>0.17199999999999999</v>
      </c>
      <c r="AQ1361" s="96">
        <v>5.28994888103575E-7</v>
      </c>
      <c r="AR1361" s="96">
        <v>-3.1239479635347602E-6</v>
      </c>
      <c r="AS1361">
        <v>1.05229897275202</v>
      </c>
      <c r="AT1361">
        <v>1.01411342513735</v>
      </c>
      <c r="AU1361">
        <v>1.01411342513735</v>
      </c>
      <c r="AV1361">
        <v>1.46447317745546</v>
      </c>
    </row>
    <row r="1362" spans="1:48">
      <c r="A1362" s="95">
        <v>45853</v>
      </c>
      <c r="B1362" t="b">
        <v>0</v>
      </c>
      <c r="C1362" t="b">
        <v>0</v>
      </c>
      <c r="E1362" t="s">
        <v>108</v>
      </c>
      <c r="F1362">
        <v>6303.9750000000004</v>
      </c>
      <c r="H1362">
        <v>0</v>
      </c>
      <c r="J1362">
        <v>4.3299999999999998E-2</v>
      </c>
      <c r="K1362">
        <v>13805.0848338174</v>
      </c>
      <c r="L1362">
        <v>13847.204</v>
      </c>
      <c r="M1362">
        <v>488.376574842222</v>
      </c>
      <c r="O1362">
        <v>17.2</v>
      </c>
      <c r="P1362">
        <v>13847.204</v>
      </c>
      <c r="Q1362">
        <v>0.99995241324339401</v>
      </c>
      <c r="R1362">
        <v>493.64797378133898</v>
      </c>
      <c r="T1362">
        <v>4.6113585134942903E-2</v>
      </c>
      <c r="U1362">
        <v>6.8289354877686503E-2</v>
      </c>
      <c r="V1362">
        <v>7.7908713489963602E-2</v>
      </c>
      <c r="W1362">
        <v>7.7908713489963602E-2</v>
      </c>
      <c r="X1362" s="96">
        <v>-2.33718322143419E-10</v>
      </c>
      <c r="Z1362">
        <v>0.108653206954387</v>
      </c>
      <c r="AA1362">
        <v>0.11294845250187099</v>
      </c>
      <c r="AB1362" s="111">
        <v>1.4712678039749501</v>
      </c>
      <c r="AC1362">
        <v>-1.2768558979249999E-4</v>
      </c>
      <c r="AD1362">
        <v>486.877701174447</v>
      </c>
      <c r="AE1362" s="111">
        <v>486.30138493438301</v>
      </c>
      <c r="AG1362">
        <v>486.877701174447</v>
      </c>
      <c r="AI1362" s="96">
        <v>7.5218413323126792E-9</v>
      </c>
      <c r="AK1362">
        <v>488.75925877677901</v>
      </c>
      <c r="AL1362">
        <v>496.09064765843101</v>
      </c>
      <c r="AM1362">
        <v>481.427869895127</v>
      </c>
      <c r="AN1362">
        <v>3.4446649029979998E-4</v>
      </c>
      <c r="AO1362">
        <v>1.7912257495590001E-4</v>
      </c>
      <c r="AP1362">
        <v>0.17199999999999999</v>
      </c>
      <c r="AQ1362" s="96">
        <v>4.9889540243961298E-12</v>
      </c>
      <c r="AR1362" s="96">
        <v>-2.3870727616781499E-10</v>
      </c>
      <c r="AS1362">
        <v>1.05229897275202</v>
      </c>
      <c r="AT1362">
        <v>1.01199837635889</v>
      </c>
      <c r="AU1362">
        <v>1.01199837635889</v>
      </c>
      <c r="AV1362">
        <v>1.4712678039749501</v>
      </c>
    </row>
    <row r="1363" spans="1:48">
      <c r="A1363" s="95">
        <v>45853</v>
      </c>
      <c r="B1363" t="b">
        <v>0</v>
      </c>
      <c r="C1363" t="b">
        <v>0</v>
      </c>
      <c r="E1363" t="s">
        <v>109</v>
      </c>
      <c r="F1363">
        <v>6305.5</v>
      </c>
      <c r="H1363">
        <v>0</v>
      </c>
      <c r="J1363">
        <v>4.3299999999999998E-2</v>
      </c>
      <c r="K1363">
        <v>13805.0848338174</v>
      </c>
      <c r="L1363">
        <v>13850.463</v>
      </c>
      <c r="M1363">
        <v>488.49151640424498</v>
      </c>
      <c r="O1363">
        <v>17.2</v>
      </c>
      <c r="P1363">
        <v>13850.463</v>
      </c>
      <c r="Q1363">
        <v>1.00024191085783</v>
      </c>
      <c r="R1363">
        <v>493.76739258614299</v>
      </c>
      <c r="T1363">
        <v>4.6113585134942903E-2</v>
      </c>
      <c r="U1363">
        <v>6.6253234684660101E-2</v>
      </c>
      <c r="V1363">
        <v>7.6750278478353098E-2</v>
      </c>
      <c r="W1363">
        <v>7.6750278478353098E-2</v>
      </c>
      <c r="X1363">
        <v>0</v>
      </c>
      <c r="Z1363">
        <v>0.108653206954387</v>
      </c>
      <c r="AA1363">
        <v>0.11274914597455001</v>
      </c>
      <c r="AB1363" s="111">
        <v>1.5019576055263399</v>
      </c>
      <c r="AC1363">
        <v>3.4320032974720003E-4</v>
      </c>
      <c r="AD1363">
        <v>486.877701174447</v>
      </c>
      <c r="AE1363" s="111">
        <v>486.468283730049</v>
      </c>
      <c r="AG1363">
        <v>486.877701174447</v>
      </c>
      <c r="AI1363" s="96">
        <v>5.5378646510579399E-8</v>
      </c>
      <c r="AK1363">
        <v>488.75925877677901</v>
      </c>
      <c r="AL1363">
        <v>496.09064765843101</v>
      </c>
      <c r="AM1363">
        <v>481.427869895127</v>
      </c>
      <c r="AN1363">
        <v>1.7912257495590001E-4</v>
      </c>
      <c r="AO1363">
        <v>0</v>
      </c>
      <c r="AP1363">
        <v>0.17199999999999999</v>
      </c>
      <c r="AQ1363">
        <v>0</v>
      </c>
      <c r="AR1363">
        <v>0</v>
      </c>
      <c r="AS1363">
        <v>1.05229897275202</v>
      </c>
      <c r="AT1363">
        <v>1.01752682402629</v>
      </c>
      <c r="AU1363">
        <v>1.01752682402629</v>
      </c>
      <c r="AV1363">
        <v>1.5019576055263399</v>
      </c>
    </row>
    <row r="1364" spans="1:48">
      <c r="A1364" s="95">
        <v>45853</v>
      </c>
      <c r="B1364" t="b">
        <v>0</v>
      </c>
      <c r="C1364" t="b">
        <v>0</v>
      </c>
      <c r="E1364" t="s">
        <v>110</v>
      </c>
      <c r="F1364">
        <v>6290.9250000000002</v>
      </c>
      <c r="H1364">
        <v>0</v>
      </c>
      <c r="J1364">
        <v>4.3299999999999998E-2</v>
      </c>
      <c r="K1364">
        <v>13805.0848338174</v>
      </c>
      <c r="L1364">
        <v>13819.105</v>
      </c>
      <c r="M1364">
        <v>487.385552150818</v>
      </c>
      <c r="N1364">
        <v>492.626062041865</v>
      </c>
      <c r="O1364">
        <v>17.2</v>
      </c>
      <c r="P1364">
        <v>13819.105</v>
      </c>
      <c r="Q1364">
        <v>0.99768852589009605</v>
      </c>
      <c r="R1364">
        <v>492.626062041865</v>
      </c>
      <c r="S1364">
        <v>4.3299999999999998E-2</v>
      </c>
      <c r="T1364">
        <v>4.6113585134942903E-2</v>
      </c>
      <c r="U1364">
        <v>6.8336485452807405E-2</v>
      </c>
      <c r="V1364">
        <v>7.7367718663700902E-2</v>
      </c>
      <c r="W1364">
        <v>7.7367718663700902E-2</v>
      </c>
      <c r="X1364">
        <v>0</v>
      </c>
      <c r="Y1364">
        <v>0.108672943423329</v>
      </c>
      <c r="Z1364">
        <v>0.108653206954387</v>
      </c>
      <c r="AA1364">
        <v>0.113386554587367</v>
      </c>
      <c r="AB1364" s="111">
        <v>1.52712978954079</v>
      </c>
      <c r="AC1364">
        <v>-3.4030090715687E-3</v>
      </c>
      <c r="AD1364">
        <v>486.877701174447</v>
      </c>
      <c r="AE1364" s="111">
        <v>484.81282774748502</v>
      </c>
      <c r="AF1364">
        <v>484.81282774748502</v>
      </c>
      <c r="AG1364">
        <v>486.877701174447</v>
      </c>
      <c r="AH1364" s="95">
        <v>45853</v>
      </c>
      <c r="AI1364" s="96">
        <v>5.1375057089186203E-6</v>
      </c>
      <c r="AJ1364">
        <v>487.385552150818</v>
      </c>
      <c r="AK1364">
        <v>488.75925877677901</v>
      </c>
      <c r="AL1364">
        <v>496.09064765843101</v>
      </c>
      <c r="AM1364">
        <v>481.427869895127</v>
      </c>
      <c r="AN1364">
        <v>0</v>
      </c>
      <c r="AO1364">
        <v>1.0058421516754E-3</v>
      </c>
      <c r="AP1364">
        <v>0.17199999999999999</v>
      </c>
      <c r="AQ1364">
        <v>0</v>
      </c>
      <c r="AR1364">
        <v>0</v>
      </c>
      <c r="AS1364">
        <v>1.05229897275202</v>
      </c>
      <c r="AT1364">
        <v>1.01919684017256</v>
      </c>
      <c r="AU1364">
        <v>1.01919684017256</v>
      </c>
      <c r="AV1364">
        <v>1.52712978954079</v>
      </c>
    </row>
    <row r="1365" spans="1:48">
      <c r="A1365" s="95">
        <v>45854</v>
      </c>
      <c r="B1365" t="b">
        <v>0</v>
      </c>
      <c r="C1365" t="b">
        <v>0</v>
      </c>
      <c r="E1365" t="s">
        <v>104</v>
      </c>
      <c r="F1365">
        <v>6287.75</v>
      </c>
      <c r="H1365">
        <v>0</v>
      </c>
      <c r="J1365">
        <v>4.3299999999999998E-2</v>
      </c>
      <c r="K1365">
        <v>13849.1715902183</v>
      </c>
      <c r="L1365">
        <v>13814.3</v>
      </c>
      <c r="M1365">
        <v>487.15746311535798</v>
      </c>
      <c r="O1365">
        <v>17.38</v>
      </c>
      <c r="P1365">
        <v>13814.3</v>
      </c>
      <c r="Q1365">
        <v>0.99949530474453196</v>
      </c>
      <c r="R1365">
        <v>492.377436005633</v>
      </c>
      <c r="T1365">
        <v>4.3299999999999998E-2</v>
      </c>
      <c r="U1365">
        <v>6.6429463172588896E-2</v>
      </c>
      <c r="V1365">
        <v>7.6274415097648304E-2</v>
      </c>
      <c r="W1365">
        <v>7.6274415097648304E-2</v>
      </c>
      <c r="X1365">
        <v>-6.49668947179E-4</v>
      </c>
      <c r="Z1365">
        <v>0.108672943423329</v>
      </c>
      <c r="AA1365">
        <v>0.11342173792146</v>
      </c>
      <c r="AB1365" s="111">
        <v>1.5069737341443601</v>
      </c>
      <c r="AC1365">
        <v>-7.3057804021170003E-4</v>
      </c>
      <c r="AD1365">
        <v>484.81282774748502</v>
      </c>
      <c r="AE1365" s="111">
        <v>484.45863414192002</v>
      </c>
      <c r="AG1365">
        <v>484.81282774748502</v>
      </c>
      <c r="AI1365" s="96">
        <v>2.19112320475155E-7</v>
      </c>
      <c r="AK1365">
        <v>487.385552150818</v>
      </c>
      <c r="AL1365">
        <v>494.696335433081</v>
      </c>
      <c r="AM1365">
        <v>480.07476886855602</v>
      </c>
      <c r="AN1365">
        <v>1.0058421516754E-3</v>
      </c>
      <c r="AO1365">
        <v>8.4049823633150001E-4</v>
      </c>
      <c r="AP1365">
        <v>0.17379999999999901</v>
      </c>
      <c r="AQ1365">
        <v>1.1624939495784999E-3</v>
      </c>
      <c r="AR1365">
        <v>-1.8121628967575E-3</v>
      </c>
      <c r="AS1365">
        <v>1.0521448565053499</v>
      </c>
      <c r="AT1365">
        <v>1.01383582519015</v>
      </c>
      <c r="AU1365">
        <v>1.01383582519015</v>
      </c>
      <c r="AV1365">
        <v>1.5069737341443601</v>
      </c>
    </row>
    <row r="1366" spans="1:48">
      <c r="A1366" s="95">
        <v>45854</v>
      </c>
      <c r="B1366" t="b">
        <v>0</v>
      </c>
      <c r="C1366" t="b">
        <v>0</v>
      </c>
      <c r="E1366" t="s">
        <v>105</v>
      </c>
      <c r="F1366">
        <v>6289.2</v>
      </c>
      <c r="H1366">
        <v>0</v>
      </c>
      <c r="J1366">
        <v>4.3299999999999998E-2</v>
      </c>
      <c r="K1366">
        <v>13849.1715902183</v>
      </c>
      <c r="L1366">
        <v>13815.143</v>
      </c>
      <c r="M1366">
        <v>487.18719127685802</v>
      </c>
      <c r="O1366">
        <v>17.38</v>
      </c>
      <c r="P1366">
        <v>13815.143</v>
      </c>
      <c r="Q1366">
        <v>1.0002306071329099</v>
      </c>
      <c r="R1366">
        <v>492.49098175446397</v>
      </c>
      <c r="T1366">
        <v>4.3299999999999998E-2</v>
      </c>
      <c r="U1366">
        <v>6.4408813649304605E-2</v>
      </c>
      <c r="V1366">
        <v>7.5122898393312196E-2</v>
      </c>
      <c r="W1366">
        <v>7.5122898393312196E-2</v>
      </c>
      <c r="X1366">
        <v>-2.0317292013420001E-4</v>
      </c>
      <c r="Z1366">
        <v>0.108672943423329</v>
      </c>
      <c r="AA1366">
        <v>0.11339185558737799</v>
      </c>
      <c r="AB1366" s="111">
        <v>1.5281256908063101</v>
      </c>
      <c r="AC1366" s="96">
        <v>8.9845950239419897E-5</v>
      </c>
      <c r="AD1366">
        <v>484.81282774748502</v>
      </c>
      <c r="AE1366" s="111">
        <v>484.50216078825599</v>
      </c>
      <c r="AG1366">
        <v>484.81282774748502</v>
      </c>
      <c r="AI1366" s="96">
        <v>3.72366738857694E-9</v>
      </c>
      <c r="AK1366">
        <v>487.385552150818</v>
      </c>
      <c r="AL1366">
        <v>494.696335433081</v>
      </c>
      <c r="AM1366">
        <v>480.07476886855602</v>
      </c>
      <c r="AN1366">
        <v>8.4049823633150001E-4</v>
      </c>
      <c r="AO1366">
        <v>6.7515432098759996E-4</v>
      </c>
      <c r="AP1366">
        <v>0.17379999999999901</v>
      </c>
      <c r="AQ1366">
        <v>3.5620125547240002E-4</v>
      </c>
      <c r="AR1366">
        <v>-5.5937417560659997E-4</v>
      </c>
      <c r="AS1366">
        <v>1.0521448565053499</v>
      </c>
      <c r="AT1366">
        <v>1.0135382022777499</v>
      </c>
      <c r="AU1366">
        <v>1.0135382022777499</v>
      </c>
      <c r="AV1366">
        <v>1.5281256908063101</v>
      </c>
    </row>
    <row r="1367" spans="1:48">
      <c r="A1367" s="95">
        <v>45854</v>
      </c>
      <c r="B1367" t="b">
        <v>0</v>
      </c>
      <c r="C1367" t="b">
        <v>0</v>
      </c>
      <c r="E1367" t="s">
        <v>106</v>
      </c>
      <c r="F1367">
        <v>6265.7875000000004</v>
      </c>
      <c r="H1367">
        <v>0</v>
      </c>
      <c r="J1367">
        <v>4.3299999999999998E-2</v>
      </c>
      <c r="K1367">
        <v>13849.1715902183</v>
      </c>
      <c r="L1367">
        <v>13764.344999999999</v>
      </c>
      <c r="M1367">
        <v>485.39581387725502</v>
      </c>
      <c r="O1367">
        <v>17.38</v>
      </c>
      <c r="P1367">
        <v>13764.344999999999</v>
      </c>
      <c r="Q1367">
        <v>0.99627734847039295</v>
      </c>
      <c r="R1367">
        <v>490.65760944791799</v>
      </c>
      <c r="T1367">
        <v>4.3299999999999998E-2</v>
      </c>
      <c r="U1367">
        <v>7.3046839923742599E-2</v>
      </c>
      <c r="V1367">
        <v>7.8691003291099806E-2</v>
      </c>
      <c r="W1367">
        <v>7.8691003291099806E-2</v>
      </c>
      <c r="X1367">
        <v>-2.4696869742613001E-3</v>
      </c>
      <c r="Z1367">
        <v>0.108672943423329</v>
      </c>
      <c r="AA1367">
        <v>0.115183448510449</v>
      </c>
      <c r="AB1367" s="111">
        <v>1.55193645155444</v>
      </c>
      <c r="AC1367">
        <v>-5.6212681799998002E-3</v>
      </c>
      <c r="AD1367">
        <v>484.81282774748502</v>
      </c>
      <c r="AE1367" s="111">
        <v>481.77864420867598</v>
      </c>
      <c r="AG1367">
        <v>484.81282774748502</v>
      </c>
      <c r="AI1367" s="96">
        <v>1.35700610702633E-5</v>
      </c>
      <c r="AK1367">
        <v>487.385552150818</v>
      </c>
      <c r="AL1367">
        <v>494.696335433081</v>
      </c>
      <c r="AM1367">
        <v>480.07476886855602</v>
      </c>
      <c r="AN1367">
        <v>6.7515432098759996E-4</v>
      </c>
      <c r="AO1367">
        <v>5.0981040564370003E-4</v>
      </c>
      <c r="AP1367">
        <v>0.17379999999999901</v>
      </c>
      <c r="AQ1367" s="96">
        <v>6.6734691099036698E-7</v>
      </c>
      <c r="AR1367">
        <v>-2.4703543211722998E-3</v>
      </c>
      <c r="AS1367">
        <v>1.0521448565053499</v>
      </c>
      <c r="AT1367">
        <v>1.0137909944608801</v>
      </c>
      <c r="AU1367">
        <v>1.0137909944608801</v>
      </c>
      <c r="AV1367">
        <v>1.55193645155444</v>
      </c>
    </row>
    <row r="1368" spans="1:48">
      <c r="A1368" s="95">
        <v>45854</v>
      </c>
      <c r="B1368" t="b">
        <v>0</v>
      </c>
      <c r="C1368" t="b">
        <v>0</v>
      </c>
      <c r="E1368" t="s">
        <v>107</v>
      </c>
      <c r="F1368">
        <v>6282.8249999999998</v>
      </c>
      <c r="H1368">
        <v>0</v>
      </c>
      <c r="J1368">
        <v>4.3299999999999998E-2</v>
      </c>
      <c r="K1368">
        <v>13849.1715902183</v>
      </c>
      <c r="L1368">
        <v>13802.661</v>
      </c>
      <c r="M1368">
        <v>486.74701700421201</v>
      </c>
      <c r="O1368">
        <v>17.38</v>
      </c>
      <c r="P1368">
        <v>13802.661</v>
      </c>
      <c r="Q1368">
        <v>1.0027191314738899</v>
      </c>
      <c r="R1368">
        <v>491.99177199667503</v>
      </c>
      <c r="T1368">
        <v>4.3299999999999998E-2</v>
      </c>
      <c r="U1368">
        <v>7.6377837043798899E-2</v>
      </c>
      <c r="V1368">
        <v>8.00964892364113E-2</v>
      </c>
      <c r="W1368">
        <v>8.00964892364113E-2</v>
      </c>
      <c r="X1368" s="96">
        <v>-9.0623905966869903E-6</v>
      </c>
      <c r="Z1368">
        <v>0.108672943423329</v>
      </c>
      <c r="AA1368">
        <v>0.113183311343507</v>
      </c>
      <c r="AB1368" s="111">
        <v>1.45907732246083</v>
      </c>
      <c r="AC1368">
        <v>4.3108613282243002E-3</v>
      </c>
      <c r="AD1368">
        <v>484.81282774748502</v>
      </c>
      <c r="AE1368" s="111">
        <v>483.85552513475898</v>
      </c>
      <c r="AG1368">
        <v>484.81282774748502</v>
      </c>
      <c r="AI1368" s="96">
        <v>7.7275474113277393E-6</v>
      </c>
      <c r="AK1368">
        <v>487.385552150818</v>
      </c>
      <c r="AL1368">
        <v>494.696335433081</v>
      </c>
      <c r="AM1368">
        <v>480.07476886855602</v>
      </c>
      <c r="AN1368">
        <v>5.0981040564370003E-4</v>
      </c>
      <c r="AO1368">
        <v>3.4446649029979998E-4</v>
      </c>
      <c r="AP1368">
        <v>0.17379999999999901</v>
      </c>
      <c r="AQ1368" s="96">
        <v>2.57772337291979E-7</v>
      </c>
      <c r="AR1368" s="96">
        <v>-9.3201629339789704E-6</v>
      </c>
      <c r="AS1368">
        <v>1.0521448565053499</v>
      </c>
      <c r="AT1368">
        <v>0.99840224681508505</v>
      </c>
      <c r="AU1368">
        <v>0.99840224681508505</v>
      </c>
      <c r="AV1368">
        <v>1.45907732246083</v>
      </c>
    </row>
    <row r="1369" spans="1:48">
      <c r="A1369" s="95">
        <v>45854</v>
      </c>
      <c r="B1369" t="b">
        <v>0</v>
      </c>
      <c r="C1369" t="b">
        <v>0</v>
      </c>
      <c r="E1369" t="s">
        <v>108</v>
      </c>
      <c r="F1369">
        <v>6293</v>
      </c>
      <c r="H1369">
        <v>0</v>
      </c>
      <c r="J1369">
        <v>4.3299999999999998E-2</v>
      </c>
      <c r="K1369">
        <v>13849.1715902183</v>
      </c>
      <c r="L1369">
        <v>13824.126</v>
      </c>
      <c r="M1369">
        <v>487.503974283682</v>
      </c>
      <c r="O1369">
        <v>17.38</v>
      </c>
      <c r="P1369">
        <v>13824.126</v>
      </c>
      <c r="Q1369">
        <v>1.00161949441533</v>
      </c>
      <c r="R1369">
        <v>492.78854992381201</v>
      </c>
      <c r="T1369">
        <v>4.3299999999999998E-2</v>
      </c>
      <c r="U1369">
        <v>7.5757047391667498E-2</v>
      </c>
      <c r="V1369">
        <v>7.9691715373120101E-2</v>
      </c>
      <c r="W1369">
        <v>7.9691715373120101E-2</v>
      </c>
      <c r="X1369" s="96">
        <v>1.3344505011337E-10</v>
      </c>
      <c r="Z1369">
        <v>0.108672943423329</v>
      </c>
      <c r="AA1369">
        <v>0.113129171142162</v>
      </c>
      <c r="AB1369" s="111">
        <v>1.4580967768053199</v>
      </c>
      <c r="AC1369">
        <v>2.2689640289428E-3</v>
      </c>
      <c r="AD1369">
        <v>484.81282774748502</v>
      </c>
      <c r="AE1369" s="111">
        <v>484.95337591649502</v>
      </c>
      <c r="AG1369">
        <v>484.81282774748502</v>
      </c>
      <c r="AI1369" s="96">
        <v>2.4146889408881001E-6</v>
      </c>
      <c r="AK1369">
        <v>487.385552150818</v>
      </c>
      <c r="AL1369">
        <v>494.696335433081</v>
      </c>
      <c r="AM1369">
        <v>480.07476886855602</v>
      </c>
      <c r="AN1369">
        <v>3.4446649029979998E-4</v>
      </c>
      <c r="AO1369">
        <v>1.7912257495590001E-4</v>
      </c>
      <c r="AP1369">
        <v>0.17379999999999901</v>
      </c>
      <c r="AQ1369" s="96">
        <v>1.53581054088694E-10</v>
      </c>
      <c r="AR1369" s="96">
        <v>-2.0136003975323998E-11</v>
      </c>
      <c r="AS1369">
        <v>1.0521448565053499</v>
      </c>
      <c r="AT1369">
        <v>1.0155515894698599</v>
      </c>
      <c r="AU1369">
        <v>1.0155515894698599</v>
      </c>
      <c r="AV1369">
        <v>1.4580967768053199</v>
      </c>
    </row>
    <row r="1370" spans="1:48">
      <c r="A1370" s="95">
        <v>45854</v>
      </c>
      <c r="B1370" t="b">
        <v>0</v>
      </c>
      <c r="C1370" t="b">
        <v>0</v>
      </c>
      <c r="E1370" t="s">
        <v>109</v>
      </c>
      <c r="F1370">
        <v>6299.3</v>
      </c>
      <c r="H1370">
        <v>0</v>
      </c>
      <c r="J1370">
        <v>4.3299999999999998E-2</v>
      </c>
      <c r="K1370">
        <v>13849.1715902183</v>
      </c>
      <c r="L1370">
        <v>13837.905000000001</v>
      </c>
      <c r="M1370">
        <v>487.989886902075</v>
      </c>
      <c r="O1370">
        <v>17.38</v>
      </c>
      <c r="P1370">
        <v>13837.905000000001</v>
      </c>
      <c r="Q1370">
        <v>1.0010011123470499</v>
      </c>
      <c r="R1370">
        <v>493.28188662562701</v>
      </c>
      <c r="T1370">
        <v>4.3299999999999998E-2</v>
      </c>
      <c r="U1370">
        <v>7.4160824204679204E-2</v>
      </c>
      <c r="V1370">
        <v>7.88211210883807E-2</v>
      </c>
      <c r="W1370">
        <v>7.88211210883807E-2</v>
      </c>
      <c r="X1370">
        <v>0</v>
      </c>
      <c r="Z1370">
        <v>0.108672943423329</v>
      </c>
      <c r="AA1370">
        <v>0.111814841082345</v>
      </c>
      <c r="AB1370" s="111">
        <v>1.46616090361097</v>
      </c>
      <c r="AC1370">
        <v>1.4525307087837999E-3</v>
      </c>
      <c r="AD1370">
        <v>484.81282774748502</v>
      </c>
      <c r="AE1370" s="111">
        <v>485.657785587342</v>
      </c>
      <c r="AG1370">
        <v>484.81282774748502</v>
      </c>
      <c r="AI1370" s="96">
        <v>9.924927341665319E-7</v>
      </c>
      <c r="AK1370">
        <v>487.385552150818</v>
      </c>
      <c r="AL1370">
        <v>494.696335433081</v>
      </c>
      <c r="AM1370">
        <v>480.07476886855602</v>
      </c>
      <c r="AN1370">
        <v>1.7912257495590001E-4</v>
      </c>
      <c r="AO1370">
        <v>0</v>
      </c>
      <c r="AP1370">
        <v>0.17379999999999901</v>
      </c>
      <c r="AQ1370">
        <v>0</v>
      </c>
      <c r="AR1370">
        <v>0</v>
      </c>
      <c r="AS1370">
        <v>1.0521448565053499</v>
      </c>
      <c r="AT1370">
        <v>1.01600762975445</v>
      </c>
      <c r="AU1370">
        <v>1.01600762975445</v>
      </c>
      <c r="AV1370">
        <v>1.46616090361097</v>
      </c>
    </row>
    <row r="1371" spans="1:48">
      <c r="A1371" s="95">
        <v>45854</v>
      </c>
      <c r="B1371" t="b">
        <v>0</v>
      </c>
      <c r="C1371" t="b">
        <v>0</v>
      </c>
      <c r="E1371" t="s">
        <v>110</v>
      </c>
      <c r="F1371">
        <v>6303.65</v>
      </c>
      <c r="H1371">
        <v>0</v>
      </c>
      <c r="J1371">
        <v>4.3299999999999998E-2</v>
      </c>
      <c r="K1371">
        <v>13849.1715902183</v>
      </c>
      <c r="L1371">
        <v>13848.467000000001</v>
      </c>
      <c r="M1371">
        <v>488.36235290653599</v>
      </c>
      <c r="N1371">
        <v>493.62252387211799</v>
      </c>
      <c r="O1371">
        <v>17.38</v>
      </c>
      <c r="P1371">
        <v>13848.467000000001</v>
      </c>
      <c r="Q1371">
        <v>1.0006905529185699</v>
      </c>
      <c r="R1371">
        <v>493.62252387211799</v>
      </c>
      <c r="S1371">
        <v>4.6528149959388303E-2</v>
      </c>
      <c r="T1371">
        <v>4.3299999999999998E-2</v>
      </c>
      <c r="U1371">
        <v>7.2328769204749094E-2</v>
      </c>
      <c r="V1371">
        <v>7.7827966664432896E-2</v>
      </c>
      <c r="W1371">
        <v>7.7827966664432896E-2</v>
      </c>
      <c r="X1371">
        <v>0</v>
      </c>
      <c r="Y1371">
        <v>0.10862453789394901</v>
      </c>
      <c r="Z1371">
        <v>0.108672943423329</v>
      </c>
      <c r="AA1371">
        <v>0.11174905680681101</v>
      </c>
      <c r="AB1371" s="111">
        <v>1.4983203004473</v>
      </c>
      <c r="AC1371">
        <v>1.1158545745261999E-3</v>
      </c>
      <c r="AD1371">
        <v>484.81282774748502</v>
      </c>
      <c r="AE1371" s="111">
        <v>486.19970904904397</v>
      </c>
      <c r="AF1371">
        <v>486.19970904904397</v>
      </c>
      <c r="AG1371">
        <v>484.81282774748502</v>
      </c>
      <c r="AH1371" s="95">
        <v>45854</v>
      </c>
      <c r="AI1371" s="96">
        <v>5.8213037376761002E-7</v>
      </c>
      <c r="AJ1371">
        <v>488.36235290653599</v>
      </c>
      <c r="AK1371">
        <v>487.385552150818</v>
      </c>
      <c r="AL1371">
        <v>494.696335433081</v>
      </c>
      <c r="AM1371">
        <v>480.07476886855602</v>
      </c>
      <c r="AN1371">
        <v>0</v>
      </c>
      <c r="AO1371">
        <v>1.0058421516754E-3</v>
      </c>
      <c r="AP1371">
        <v>0.17379999999999901</v>
      </c>
      <c r="AQ1371">
        <v>0</v>
      </c>
      <c r="AR1371">
        <v>0</v>
      </c>
      <c r="AS1371">
        <v>1.0521448565053499</v>
      </c>
      <c r="AT1371">
        <v>1.0269503115716101</v>
      </c>
      <c r="AU1371">
        <v>1.0269503115716101</v>
      </c>
      <c r="AV1371">
        <v>1.4983203004473</v>
      </c>
    </row>
    <row r="1372" spans="1:48">
      <c r="A1372" s="95">
        <v>45855</v>
      </c>
      <c r="B1372" t="b">
        <v>0</v>
      </c>
      <c r="C1372" t="b">
        <v>0</v>
      </c>
      <c r="E1372" t="s">
        <v>104</v>
      </c>
      <c r="F1372">
        <v>6318.7250000000004</v>
      </c>
      <c r="H1372">
        <v>0</v>
      </c>
      <c r="J1372">
        <v>4.3299999999999998E-2</v>
      </c>
      <c r="K1372">
        <v>13923.7483372269</v>
      </c>
      <c r="L1372">
        <v>13884.793</v>
      </c>
      <c r="M1372">
        <v>489.58026091027898</v>
      </c>
      <c r="O1372">
        <v>17.16</v>
      </c>
      <c r="P1372">
        <v>13884.793</v>
      </c>
      <c r="Q1372">
        <v>1.00239147160771</v>
      </c>
      <c r="R1372">
        <v>494.80300812288903</v>
      </c>
      <c r="T1372">
        <v>4.6528149959388303E-2</v>
      </c>
      <c r="U1372">
        <v>7.4660440477486101E-2</v>
      </c>
      <c r="V1372">
        <v>7.8764112435270206E-2</v>
      </c>
      <c r="W1372">
        <v>7.8764112435270206E-2</v>
      </c>
      <c r="X1372">
        <v>6.1953770983852003E-3</v>
      </c>
      <c r="Z1372">
        <v>0.10862453789394901</v>
      </c>
      <c r="AA1372">
        <v>0.112167658527902</v>
      </c>
      <c r="AB1372" s="111">
        <v>1.51824003439079</v>
      </c>
      <c r="AC1372">
        <v>3.7207222465065002E-3</v>
      </c>
      <c r="AD1372">
        <v>486.19970904904397</v>
      </c>
      <c r="AE1372" s="111">
        <v>488.00872312274799</v>
      </c>
      <c r="AG1372">
        <v>486.19970904904397</v>
      </c>
      <c r="AI1372" s="96">
        <v>6.2038696985904404E-6</v>
      </c>
      <c r="AK1372">
        <v>488.36235290653599</v>
      </c>
      <c r="AL1372">
        <v>495.68778820013398</v>
      </c>
      <c r="AM1372">
        <v>481.03691761293697</v>
      </c>
      <c r="AN1372">
        <v>1.0058421516754E-3</v>
      </c>
      <c r="AO1372">
        <v>8.4049823633150001E-4</v>
      </c>
      <c r="AP1372">
        <v>0.1716</v>
      </c>
      <c r="AQ1372">
        <v>6.3945936149301004E-3</v>
      </c>
      <c r="AR1372">
        <v>-1.9921651654479999E-4</v>
      </c>
      <c r="AS1372">
        <v>1.0525227509164099</v>
      </c>
      <c r="AT1372">
        <v>1.0274916068276001</v>
      </c>
      <c r="AU1372">
        <v>1.0274916068276001</v>
      </c>
      <c r="AV1372">
        <v>1.51824003439079</v>
      </c>
    </row>
    <row r="1373" spans="1:48">
      <c r="A1373" s="95">
        <v>45855</v>
      </c>
      <c r="B1373" t="b">
        <v>0</v>
      </c>
      <c r="C1373" t="b">
        <v>0</v>
      </c>
      <c r="E1373" t="s">
        <v>105</v>
      </c>
      <c r="F1373">
        <v>6317.4250000000002</v>
      </c>
      <c r="H1373">
        <v>0</v>
      </c>
      <c r="J1373">
        <v>4.3299999999999998E-2</v>
      </c>
      <c r="K1373">
        <v>13923.7483372269</v>
      </c>
      <c r="L1373">
        <v>13881.924999999999</v>
      </c>
      <c r="M1373">
        <v>489.479134722205</v>
      </c>
      <c r="O1373">
        <v>17.16</v>
      </c>
      <c r="P1373">
        <v>13881.924999999999</v>
      </c>
      <c r="Q1373">
        <v>0.99979426229183799</v>
      </c>
      <c r="R1373">
        <v>494.70120848600698</v>
      </c>
      <c r="T1373">
        <v>4.6528149959388303E-2</v>
      </c>
      <c r="U1373">
        <v>7.2417174529338393E-2</v>
      </c>
      <c r="V1373">
        <v>7.7588209052106505E-2</v>
      </c>
      <c r="W1373">
        <v>7.7588209052106505E-2</v>
      </c>
      <c r="X1373">
        <v>2.3194634600360001E-3</v>
      </c>
      <c r="Z1373">
        <v>0.10862453789394901</v>
      </c>
      <c r="AA1373">
        <v>0.110945289806522</v>
      </c>
      <c r="AB1373" s="111">
        <v>1.5101024997079799</v>
      </c>
      <c r="AC1373">
        <v>-3.1441673038220001E-4</v>
      </c>
      <c r="AD1373">
        <v>486.19970904904397</v>
      </c>
      <c r="AE1373" s="111">
        <v>487.85528501562601</v>
      </c>
      <c r="AG1373">
        <v>486.19970904904397</v>
      </c>
      <c r="AI1373" s="96">
        <v>4.2674573487883602E-8</v>
      </c>
      <c r="AK1373">
        <v>488.36235290653599</v>
      </c>
      <c r="AL1373">
        <v>495.68778820013398</v>
      </c>
      <c r="AM1373">
        <v>481.03691761293697</v>
      </c>
      <c r="AN1373">
        <v>8.4049823633150001E-4</v>
      </c>
      <c r="AO1373">
        <v>6.7515432098759996E-4</v>
      </c>
      <c r="AP1373">
        <v>0.1716</v>
      </c>
      <c r="AQ1373">
        <v>2.3667463998543001E-3</v>
      </c>
      <c r="AR1373" s="96">
        <v>-4.7282939818260499E-5</v>
      </c>
      <c r="AS1373">
        <v>1.0525227509164099</v>
      </c>
      <c r="AT1373">
        <v>1.0240368753833999</v>
      </c>
      <c r="AU1373">
        <v>1.0240368753833999</v>
      </c>
      <c r="AV1373">
        <v>1.5101024997079799</v>
      </c>
    </row>
    <row r="1374" spans="1:48">
      <c r="A1374" s="95">
        <v>45855</v>
      </c>
      <c r="B1374" t="b">
        <v>0</v>
      </c>
      <c r="C1374" t="b">
        <v>0</v>
      </c>
      <c r="E1374" t="s">
        <v>106</v>
      </c>
      <c r="F1374">
        <v>6331.45</v>
      </c>
      <c r="H1374">
        <v>0</v>
      </c>
      <c r="J1374">
        <v>4.3299999999999998E-2</v>
      </c>
      <c r="K1374">
        <v>13923.7483372269</v>
      </c>
      <c r="L1374">
        <v>13910.962</v>
      </c>
      <c r="M1374">
        <v>490.50298448619202</v>
      </c>
      <c r="O1374">
        <v>17.16</v>
      </c>
      <c r="P1374">
        <v>13910.962</v>
      </c>
      <c r="Q1374">
        <v>1.00222005009952</v>
      </c>
      <c r="R1374">
        <v>495.79946995314202</v>
      </c>
      <c r="T1374">
        <v>4.6528149959388303E-2</v>
      </c>
      <c r="U1374">
        <v>7.3428218925042796E-2</v>
      </c>
      <c r="V1374">
        <v>7.7912693299911295E-2</v>
      </c>
      <c r="W1374">
        <v>7.7912693299911295E-2</v>
      </c>
      <c r="X1374">
        <v>3.3446985981692001E-3</v>
      </c>
      <c r="Z1374">
        <v>0.10862453789394901</v>
      </c>
      <c r="AA1374">
        <v>0.111216640464642</v>
      </c>
      <c r="AB1374" s="111">
        <v>1.5326624756848899</v>
      </c>
      <c r="AC1374">
        <v>3.1564447073855E-3</v>
      </c>
      <c r="AD1374">
        <v>486.19970904904397</v>
      </c>
      <c r="AE1374" s="111">
        <v>489.39517324798402</v>
      </c>
      <c r="AG1374">
        <v>486.19970904904397</v>
      </c>
      <c r="AI1374" s="96">
        <v>4.366128096184E-6</v>
      </c>
      <c r="AK1374">
        <v>488.36235290653599</v>
      </c>
      <c r="AL1374">
        <v>495.68778820013398</v>
      </c>
      <c r="AM1374">
        <v>481.03691761293697</v>
      </c>
      <c r="AN1374">
        <v>6.7515432098759996E-4</v>
      </c>
      <c r="AO1374">
        <v>5.0981040564370003E-4</v>
      </c>
      <c r="AP1374">
        <v>0.1716</v>
      </c>
      <c r="AQ1374">
        <v>3.3449419148843E-3</v>
      </c>
      <c r="AR1374" s="96">
        <v>-2.4331671510946501E-7</v>
      </c>
      <c r="AS1374">
        <v>1.0525227509164099</v>
      </c>
      <c r="AT1374">
        <v>1.03405683973703</v>
      </c>
      <c r="AU1374">
        <v>1.03405683973703</v>
      </c>
      <c r="AV1374">
        <v>1.5326624756848899</v>
      </c>
    </row>
    <row r="1375" spans="1:48">
      <c r="A1375" s="95">
        <v>45855</v>
      </c>
      <c r="B1375" t="b">
        <v>0</v>
      </c>
      <c r="C1375" t="b">
        <v>0</v>
      </c>
      <c r="E1375" t="s">
        <v>107</v>
      </c>
      <c r="F1375">
        <v>6328.625</v>
      </c>
      <c r="H1375">
        <v>0</v>
      </c>
      <c r="J1375">
        <v>4.3299999999999998E-2</v>
      </c>
      <c r="K1375">
        <v>13923.7483372269</v>
      </c>
      <c r="L1375">
        <v>13904.703</v>
      </c>
      <c r="M1375">
        <v>490.28229103739199</v>
      </c>
      <c r="O1375">
        <v>17.16</v>
      </c>
      <c r="P1375">
        <v>13904.703</v>
      </c>
      <c r="Q1375">
        <v>0.999553814686999</v>
      </c>
      <c r="R1375">
        <v>495.57825151145499</v>
      </c>
      <c r="T1375">
        <v>4.6528149959388303E-2</v>
      </c>
      <c r="U1375">
        <v>7.1341691815987096E-2</v>
      </c>
      <c r="V1375">
        <v>7.6804909167939403E-2</v>
      </c>
      <c r="W1375">
        <v>7.6804909167939403E-2</v>
      </c>
      <c r="X1375">
        <v>2.8952964283270001E-4</v>
      </c>
      <c r="Z1375">
        <v>0.10862453789394901</v>
      </c>
      <c r="AA1375">
        <v>0.107076941080884</v>
      </c>
      <c r="AB1375" s="111">
        <v>1.5230226274205001</v>
      </c>
      <c r="AC1375">
        <v>-6.9055931513580004E-4</v>
      </c>
      <c r="AD1375">
        <v>486.19970904904397</v>
      </c>
      <c r="AE1375" s="111">
        <v>489.05721685231498</v>
      </c>
      <c r="AG1375">
        <v>486.19970904904397</v>
      </c>
      <c r="AI1375" s="96">
        <v>2.0253077034680201E-7</v>
      </c>
      <c r="AK1375">
        <v>488.36235290653599</v>
      </c>
      <c r="AL1375">
        <v>495.68778820013398</v>
      </c>
      <c r="AM1375">
        <v>481.03691761293697</v>
      </c>
      <c r="AN1375">
        <v>5.0981040564370003E-4</v>
      </c>
      <c r="AO1375">
        <v>3.4446649029979998E-4</v>
      </c>
      <c r="AP1375">
        <v>0.1716</v>
      </c>
      <c r="AQ1375">
        <v>2.8953076520569999E-4</v>
      </c>
      <c r="AR1375" s="96">
        <v>-1.12237297233974E-9</v>
      </c>
      <c r="AS1375">
        <v>1.0525227509164099</v>
      </c>
      <c r="AT1375">
        <v>1.0318503900786</v>
      </c>
      <c r="AU1375">
        <v>1.0318503900786</v>
      </c>
      <c r="AV1375">
        <v>1.5230226274205001</v>
      </c>
    </row>
    <row r="1376" spans="1:48">
      <c r="A1376" s="95">
        <v>45855</v>
      </c>
      <c r="B1376" t="b">
        <v>0</v>
      </c>
      <c r="C1376" t="b">
        <v>0</v>
      </c>
      <c r="E1376" t="s">
        <v>108</v>
      </c>
      <c r="F1376">
        <v>6334.1</v>
      </c>
      <c r="H1376">
        <v>0</v>
      </c>
      <c r="J1376">
        <v>4.3299999999999998E-2</v>
      </c>
      <c r="K1376">
        <v>13923.7483372269</v>
      </c>
      <c r="L1376">
        <v>13916.762000000001</v>
      </c>
      <c r="M1376">
        <v>490.707493513678</v>
      </c>
      <c r="O1376">
        <v>17.16</v>
      </c>
      <c r="P1376">
        <v>13916.762000000001</v>
      </c>
      <c r="Q1376">
        <v>1.00086511683027</v>
      </c>
      <c r="R1376">
        <v>496.00698459755603</v>
      </c>
      <c r="T1376">
        <v>4.6528149959388303E-2</v>
      </c>
      <c r="U1376">
        <v>6.9740923214274594E-2</v>
      </c>
      <c r="V1376">
        <v>7.5906475676766894E-2</v>
      </c>
      <c r="W1376">
        <v>7.5906475676766894E-2</v>
      </c>
      <c r="X1376" s="96">
        <v>5.51983640544909E-6</v>
      </c>
      <c r="Z1376">
        <v>0.10862453789394901</v>
      </c>
      <c r="AA1376">
        <v>0.106501565941462</v>
      </c>
      <c r="AB1376" s="111">
        <v>1.57594244517267</v>
      </c>
      <c r="AC1376">
        <v>1.3155654190669999E-3</v>
      </c>
      <c r="AD1376">
        <v>486.19970904904397</v>
      </c>
      <c r="AE1376" s="111">
        <v>489.700603614751</v>
      </c>
      <c r="AG1376">
        <v>486.19970904904397</v>
      </c>
      <c r="AI1376" s="96">
        <v>7.5148903138797703E-7</v>
      </c>
      <c r="AK1376">
        <v>488.36235290653599</v>
      </c>
      <c r="AL1376">
        <v>495.68778820013398</v>
      </c>
      <c r="AM1376">
        <v>481.03691761293697</v>
      </c>
      <c r="AN1376">
        <v>3.4446649029979998E-4</v>
      </c>
      <c r="AO1376">
        <v>1.7912257495590001E-4</v>
      </c>
      <c r="AP1376">
        <v>0.1716</v>
      </c>
      <c r="AQ1376" s="96">
        <v>5.51983640544909E-6</v>
      </c>
      <c r="AR1376">
        <v>0</v>
      </c>
      <c r="AS1376">
        <v>1.0525227509164099</v>
      </c>
      <c r="AT1376">
        <v>1.06444616939672</v>
      </c>
      <c r="AU1376">
        <v>1.0525227509164099</v>
      </c>
      <c r="AV1376">
        <v>1.57594244517267</v>
      </c>
    </row>
    <row r="1377" spans="1:48">
      <c r="A1377" s="95">
        <v>45855</v>
      </c>
      <c r="B1377" t="b">
        <v>0</v>
      </c>
      <c r="C1377" t="b">
        <v>0</v>
      </c>
      <c r="E1377" t="s">
        <v>109</v>
      </c>
      <c r="F1377">
        <v>6340.4750000000004</v>
      </c>
      <c r="H1377">
        <v>0</v>
      </c>
      <c r="J1377">
        <v>4.3299999999999998E-2</v>
      </c>
      <c r="K1377">
        <v>13923.7483372269</v>
      </c>
      <c r="L1377">
        <v>13930.224</v>
      </c>
      <c r="M1377">
        <v>491.18216601850901</v>
      </c>
      <c r="O1377">
        <v>17.16</v>
      </c>
      <c r="P1377">
        <v>13930.224</v>
      </c>
      <c r="Q1377">
        <v>1.0010064571130799</v>
      </c>
      <c r="R1377">
        <v>496.50619435534497</v>
      </c>
      <c r="T1377">
        <v>4.6528149959388303E-2</v>
      </c>
      <c r="U1377">
        <v>6.8344047015818199E-2</v>
      </c>
      <c r="V1377">
        <v>7.5089342420622304E-2</v>
      </c>
      <c r="W1377">
        <v>7.5089342420622304E-2</v>
      </c>
      <c r="X1377">
        <v>0</v>
      </c>
      <c r="Z1377">
        <v>0.10862453789394901</v>
      </c>
      <c r="AA1377">
        <v>0.10651448340172701</v>
      </c>
      <c r="AB1377" s="111">
        <v>1.5945953922404901</v>
      </c>
      <c r="AC1377">
        <v>1.5225796298320999E-3</v>
      </c>
      <c r="AD1377">
        <v>486.19970904904397</v>
      </c>
      <c r="AE1377" s="111">
        <v>490.44621177853099</v>
      </c>
      <c r="AG1377">
        <v>486.19970904904397</v>
      </c>
      <c r="AI1377" s="96">
        <v>9.3480889992236998E-7</v>
      </c>
      <c r="AK1377">
        <v>488.36235290653599</v>
      </c>
      <c r="AL1377">
        <v>495.68778820013398</v>
      </c>
      <c r="AM1377">
        <v>481.03691761293697</v>
      </c>
      <c r="AN1377">
        <v>1.7912257495590001E-4</v>
      </c>
      <c r="AO1377">
        <v>0</v>
      </c>
      <c r="AP1377">
        <v>0.1716</v>
      </c>
      <c r="AQ1377">
        <v>0</v>
      </c>
      <c r="AR1377">
        <v>0</v>
      </c>
      <c r="AS1377">
        <v>1.0525227509164099</v>
      </c>
      <c r="AT1377">
        <v>1.06880200595841</v>
      </c>
      <c r="AU1377">
        <v>1.0525227509164099</v>
      </c>
      <c r="AV1377">
        <v>1.5945953922404901</v>
      </c>
    </row>
    <row r="1378" spans="1:48">
      <c r="A1378" s="95">
        <v>45855</v>
      </c>
      <c r="B1378" t="b">
        <v>0</v>
      </c>
      <c r="C1378" t="b">
        <v>0</v>
      </c>
      <c r="E1378" t="s">
        <v>110</v>
      </c>
      <c r="F1378">
        <v>6341.65</v>
      </c>
      <c r="H1378">
        <v>0</v>
      </c>
      <c r="J1378">
        <v>4.3299999999999998E-2</v>
      </c>
      <c r="K1378">
        <v>13923.7483372269</v>
      </c>
      <c r="L1378">
        <v>13930.123</v>
      </c>
      <c r="M1378">
        <v>491.178604740617</v>
      </c>
      <c r="N1378">
        <v>496.59820556560402</v>
      </c>
      <c r="O1378">
        <v>17.16</v>
      </c>
      <c r="P1378">
        <v>13930.123</v>
      </c>
      <c r="Q1378">
        <v>1.00018531734609</v>
      </c>
      <c r="R1378">
        <v>496.59820556560402</v>
      </c>
      <c r="S1378">
        <v>4.3299999999999998E-2</v>
      </c>
      <c r="T1378">
        <v>4.6528149959388303E-2</v>
      </c>
      <c r="U1378">
        <v>6.6262054002672294E-2</v>
      </c>
      <c r="V1378">
        <v>7.3954444401658395E-2</v>
      </c>
      <c r="W1378">
        <v>7.3954444401658395E-2</v>
      </c>
      <c r="X1378">
        <v>0</v>
      </c>
      <c r="Y1378">
        <v>0.109278356363037</v>
      </c>
      <c r="Z1378">
        <v>0.10862453789394901</v>
      </c>
      <c r="AA1378">
        <v>0.106364827211062</v>
      </c>
      <c r="AB1378" s="111">
        <v>1.6119480135724999</v>
      </c>
      <c r="AC1378" s="96">
        <v>-1.3296751353975E-5</v>
      </c>
      <c r="AD1378">
        <v>486.19970904904397</v>
      </c>
      <c r="AE1378" s="111">
        <v>490.4396904372</v>
      </c>
      <c r="AF1378">
        <v>490.4396904372</v>
      </c>
      <c r="AG1378">
        <v>486.19970904904397</v>
      </c>
      <c r="AH1378" s="95">
        <v>45855</v>
      </c>
      <c r="AI1378" s="96">
        <v>5.2568997667356298E-11</v>
      </c>
      <c r="AJ1378">
        <v>491.178604740617</v>
      </c>
      <c r="AK1378">
        <v>488.36235290653599</v>
      </c>
      <c r="AL1378">
        <v>495.68778820013398</v>
      </c>
      <c r="AM1378">
        <v>481.03691761293697</v>
      </c>
      <c r="AN1378">
        <v>0</v>
      </c>
      <c r="AO1378">
        <v>1.0058421516754E-3</v>
      </c>
      <c r="AP1378">
        <v>0.1716</v>
      </c>
      <c r="AQ1378">
        <v>0</v>
      </c>
      <c r="AR1378">
        <v>0</v>
      </c>
      <c r="AS1378">
        <v>1.0525227509164099</v>
      </c>
      <c r="AT1378">
        <v>1.0687046670884199</v>
      </c>
      <c r="AU1378">
        <v>1.0525227509164099</v>
      </c>
      <c r="AV1378">
        <v>1.6119480135724999</v>
      </c>
    </row>
    <row r="1379" spans="1:48">
      <c r="A1379" s="95">
        <v>45856</v>
      </c>
      <c r="B1379" t="b">
        <v>0</v>
      </c>
      <c r="C1379" t="b">
        <v>0</v>
      </c>
      <c r="E1379" t="s">
        <v>104</v>
      </c>
      <c r="F1379">
        <v>6347.5749999999998</v>
      </c>
      <c r="H1379">
        <v>0</v>
      </c>
      <c r="J1379">
        <v>4.3299999999999998E-2</v>
      </c>
      <c r="K1379">
        <v>13923.349185372101</v>
      </c>
      <c r="L1379">
        <v>13952.834000000001</v>
      </c>
      <c r="M1379">
        <v>491.92032075286397</v>
      </c>
      <c r="O1379">
        <v>16.52</v>
      </c>
      <c r="P1379">
        <v>13952.834000000001</v>
      </c>
      <c r="Q1379">
        <v>1.0009342994331101</v>
      </c>
      <c r="R1379">
        <v>497.06217698754801</v>
      </c>
      <c r="T1379">
        <v>4.3299999999999998E-2</v>
      </c>
      <c r="U1379">
        <v>6.6092402591693897E-2</v>
      </c>
      <c r="V1379">
        <v>7.3659179911397199E-2</v>
      </c>
      <c r="W1379">
        <v>7.3659179911397199E-2</v>
      </c>
      <c r="X1379">
        <v>2.3682259859285999E-3</v>
      </c>
      <c r="Z1379">
        <v>0.109278356363037</v>
      </c>
      <c r="AA1379">
        <v>0.106612377424989</v>
      </c>
      <c r="AB1379" s="111">
        <v>1.6287075116112999</v>
      </c>
      <c r="AC1379">
        <v>2.4185958536460002E-3</v>
      </c>
      <c r="AD1379">
        <v>490.4396904372</v>
      </c>
      <c r="AE1379" s="111">
        <v>491.62586583895501</v>
      </c>
      <c r="AG1379">
        <v>490.4396904372</v>
      </c>
      <c r="AI1379" s="96">
        <v>2.2768846157281899E-6</v>
      </c>
      <c r="AK1379">
        <v>491.178604740617</v>
      </c>
      <c r="AL1379">
        <v>498.54628381172603</v>
      </c>
      <c r="AM1379">
        <v>483.81092566950798</v>
      </c>
      <c r="AN1379">
        <v>1.0058421516754E-3</v>
      </c>
      <c r="AO1379">
        <v>8.4049823633150001E-4</v>
      </c>
      <c r="AP1379">
        <v>0.16519999999999899</v>
      </c>
      <c r="AQ1379">
        <v>2.6254520573394001E-3</v>
      </c>
      <c r="AR1379">
        <v>-2.5722607141069999E-4</v>
      </c>
      <c r="AS1379">
        <v>1.04739268794801</v>
      </c>
      <c r="AT1379">
        <v>1.06983112750954</v>
      </c>
      <c r="AU1379">
        <v>1.04739268794801</v>
      </c>
      <c r="AV1379">
        <v>1.6287075116112999</v>
      </c>
    </row>
    <row r="1380" spans="1:48">
      <c r="A1380" s="95">
        <v>45856</v>
      </c>
      <c r="B1380" t="b">
        <v>0</v>
      </c>
      <c r="C1380" t="b">
        <v>0</v>
      </c>
      <c r="E1380" t="s">
        <v>105</v>
      </c>
      <c r="F1380">
        <v>6333.55</v>
      </c>
      <c r="H1380">
        <v>0</v>
      </c>
      <c r="J1380">
        <v>4.3299999999999998E-2</v>
      </c>
      <c r="K1380">
        <v>13923.349185372101</v>
      </c>
      <c r="L1380">
        <v>13920.487999999999</v>
      </c>
      <c r="M1380">
        <v>490.779932019287</v>
      </c>
      <c r="O1380">
        <v>16.52</v>
      </c>
      <c r="P1380">
        <v>13920.487999999999</v>
      </c>
      <c r="Q1380">
        <v>0.99779049479525606</v>
      </c>
      <c r="R1380">
        <v>495.96391552041302</v>
      </c>
      <c r="T1380">
        <v>4.3299999999999998E-2</v>
      </c>
      <c r="U1380">
        <v>6.8383063433044594E-2</v>
      </c>
      <c r="V1380">
        <v>7.4484693421842704E-2</v>
      </c>
      <c r="W1380">
        <v>7.4484693421842704E-2</v>
      </c>
      <c r="X1380">
        <v>-2.9984276559310002E-4</v>
      </c>
      <c r="Z1380">
        <v>0.109278356363037</v>
      </c>
      <c r="AA1380">
        <v>0.107379274694456</v>
      </c>
      <c r="AB1380" s="111">
        <v>1.63523622254426</v>
      </c>
      <c r="AC1380">
        <v>-3.7763856842680001E-3</v>
      </c>
      <c r="AD1380">
        <v>490.4396904372</v>
      </c>
      <c r="AE1380" s="111">
        <v>489.76929695718502</v>
      </c>
      <c r="AG1380">
        <v>490.4396904372</v>
      </c>
      <c r="AI1380" s="96">
        <v>5.3867160333126497E-6</v>
      </c>
      <c r="AK1380">
        <v>491.178604740617</v>
      </c>
      <c r="AL1380">
        <v>498.54628381172603</v>
      </c>
      <c r="AM1380">
        <v>483.81092566950798</v>
      </c>
      <c r="AN1380">
        <v>8.4049823633150001E-4</v>
      </c>
      <c r="AO1380">
        <v>6.7515432098759996E-4</v>
      </c>
      <c r="AP1380">
        <v>0.16519999999999899</v>
      </c>
      <c r="AQ1380">
        <v>1.283271689042E-4</v>
      </c>
      <c r="AR1380">
        <v>-4.2816993449739998E-4</v>
      </c>
      <c r="AS1380">
        <v>1.04739268794801</v>
      </c>
      <c r="AT1380">
        <v>1.0679663192083499</v>
      </c>
      <c r="AU1380">
        <v>1.04739268794801</v>
      </c>
      <c r="AV1380">
        <v>1.63523622254426</v>
      </c>
    </row>
    <row r="1381" spans="1:48">
      <c r="A1381" s="95">
        <v>45856</v>
      </c>
      <c r="B1381" t="b">
        <v>0</v>
      </c>
      <c r="C1381" t="b">
        <v>0</v>
      </c>
      <c r="E1381" t="s">
        <v>106</v>
      </c>
      <c r="F1381">
        <v>6338.5749999999998</v>
      </c>
      <c r="H1381">
        <v>0</v>
      </c>
      <c r="J1381">
        <v>4.3299999999999998E-2</v>
      </c>
      <c r="K1381">
        <v>13923.349185372101</v>
      </c>
      <c r="L1381">
        <v>13931.305</v>
      </c>
      <c r="M1381">
        <v>491.161295555153</v>
      </c>
      <c r="O1381">
        <v>16.52</v>
      </c>
      <c r="P1381">
        <v>13931.305</v>
      </c>
      <c r="Q1381">
        <v>1.0007933939102001</v>
      </c>
      <c r="R1381">
        <v>496.35741027067002</v>
      </c>
      <c r="T1381">
        <v>4.3299999999999998E-2</v>
      </c>
      <c r="U1381">
        <v>6.6779690335747405E-2</v>
      </c>
      <c r="V1381">
        <v>7.3576216312619694E-2</v>
      </c>
      <c r="W1381">
        <v>7.3576216312619694E-2</v>
      </c>
      <c r="X1381" s="96">
        <v>5.5474539451405498E-6</v>
      </c>
      <c r="Z1381">
        <v>0.109278356363037</v>
      </c>
      <c r="AA1381">
        <v>0.107429357205168</v>
      </c>
      <c r="AB1381" s="111">
        <v>1.61711290710232</v>
      </c>
      <c r="AC1381">
        <v>1.2688579365716E-3</v>
      </c>
      <c r="AD1381">
        <v>490.4396904372</v>
      </c>
      <c r="AE1381" s="111">
        <v>490.390744616718</v>
      </c>
      <c r="AG1381">
        <v>490.4396904372</v>
      </c>
      <c r="AI1381" s="96">
        <v>6.0334730460863402E-7</v>
      </c>
      <c r="AK1381">
        <v>491.178604740617</v>
      </c>
      <c r="AL1381">
        <v>498.54628381172603</v>
      </c>
      <c r="AM1381">
        <v>483.81092566950798</v>
      </c>
      <c r="AN1381">
        <v>6.7515432098759996E-4</v>
      </c>
      <c r="AO1381">
        <v>5.0981040564370003E-4</v>
      </c>
      <c r="AP1381">
        <v>0.16519999999999899</v>
      </c>
      <c r="AQ1381" s="96">
        <v>3.1789649946143397E-5</v>
      </c>
      <c r="AR1381" s="96">
        <v>-2.6242196001002799E-5</v>
      </c>
      <c r="AS1381">
        <v>1.04739268794801</v>
      </c>
      <c r="AT1381">
        <v>1.0621407696013401</v>
      </c>
      <c r="AU1381">
        <v>1.04739268794801</v>
      </c>
      <c r="AV1381">
        <v>1.61711290710232</v>
      </c>
    </row>
    <row r="1382" spans="1:48">
      <c r="A1382" s="95">
        <v>45856</v>
      </c>
      <c r="B1382" t="b">
        <v>0</v>
      </c>
      <c r="C1382" t="b">
        <v>0</v>
      </c>
      <c r="E1382" t="s">
        <v>107</v>
      </c>
      <c r="F1382">
        <v>6330.125</v>
      </c>
      <c r="H1382">
        <v>0</v>
      </c>
      <c r="J1382">
        <v>4.3299999999999998E-2</v>
      </c>
      <c r="K1382">
        <v>13923.349185372101</v>
      </c>
      <c r="L1382">
        <v>13912.665999999999</v>
      </c>
      <c r="M1382">
        <v>490.50416003282697</v>
      </c>
      <c r="O1382">
        <v>16.52</v>
      </c>
      <c r="P1382">
        <v>13912.665999999999</v>
      </c>
      <c r="Q1382">
        <v>0.99866689279530496</v>
      </c>
      <c r="R1382">
        <v>495.69571263093502</v>
      </c>
      <c r="T1382">
        <v>4.3299999999999998E-2</v>
      </c>
      <c r="U1382">
        <v>6.6194158007470902E-2</v>
      </c>
      <c r="V1382">
        <v>7.3115739662571802E-2</v>
      </c>
      <c r="W1382">
        <v>7.3115739662571802E-2</v>
      </c>
      <c r="X1382" s="96">
        <v>-3.62833838842152E-6</v>
      </c>
      <c r="Z1382">
        <v>0.109278356363037</v>
      </c>
      <c r="AA1382">
        <v>0.107095804398484</v>
      </c>
      <c r="AB1382" s="111">
        <v>1.6370800939564101</v>
      </c>
      <c r="AC1382">
        <v>-2.1655677176321999E-3</v>
      </c>
      <c r="AD1382">
        <v>490.4396904372</v>
      </c>
      <c r="AE1382" s="111">
        <v>489.32877025115101</v>
      </c>
      <c r="AG1382">
        <v>490.4396904372</v>
      </c>
      <c r="AI1382" s="96">
        <v>1.79243325264559E-6</v>
      </c>
      <c r="AK1382">
        <v>491.178604740617</v>
      </c>
      <c r="AL1382">
        <v>498.54628381172603</v>
      </c>
      <c r="AM1382">
        <v>483.81092566950798</v>
      </c>
      <c r="AN1382">
        <v>5.0981040564370003E-4</v>
      </c>
      <c r="AO1382">
        <v>3.4446649029979998E-4</v>
      </c>
      <c r="AP1382">
        <v>0.16519999999999899</v>
      </c>
      <c r="AQ1382" s="96">
        <v>5.71056141109274E-8</v>
      </c>
      <c r="AR1382" s="96">
        <v>-3.6854440025324501E-6</v>
      </c>
      <c r="AS1382">
        <v>1.04739268794801</v>
      </c>
      <c r="AT1382">
        <v>1.0617577611328499</v>
      </c>
      <c r="AU1382">
        <v>1.04739268794801</v>
      </c>
      <c r="AV1382">
        <v>1.6370800939564101</v>
      </c>
    </row>
    <row r="1383" spans="1:48">
      <c r="A1383" s="95">
        <v>45856</v>
      </c>
      <c r="B1383" t="b">
        <v>0</v>
      </c>
      <c r="C1383" t="b">
        <v>0</v>
      </c>
      <c r="E1383" t="s">
        <v>108</v>
      </c>
      <c r="F1383">
        <v>6328.75</v>
      </c>
      <c r="H1383">
        <v>0</v>
      </c>
      <c r="J1383">
        <v>4.3299999999999998E-2</v>
      </c>
      <c r="K1383">
        <v>13923.349185372101</v>
      </c>
      <c r="L1383">
        <v>13909.057000000001</v>
      </c>
      <c r="M1383">
        <v>490.37692133439498</v>
      </c>
      <c r="O1383">
        <v>16.52</v>
      </c>
      <c r="P1383">
        <v>13909.057000000001</v>
      </c>
      <c r="Q1383">
        <v>0.99978278470014403</v>
      </c>
      <c r="R1383">
        <v>495.588039938078</v>
      </c>
      <c r="T1383">
        <v>4.3299999999999998E-2</v>
      </c>
      <c r="U1383">
        <v>6.4233094459634293E-2</v>
      </c>
      <c r="V1383">
        <v>7.2035380031020196E-2</v>
      </c>
      <c r="W1383">
        <v>7.2035380031020196E-2</v>
      </c>
      <c r="X1383" s="96">
        <v>-5.3695218405221698E-10</v>
      </c>
      <c r="Z1383">
        <v>0.109278356363037</v>
      </c>
      <c r="AA1383">
        <v>0.107117532301746</v>
      </c>
      <c r="AB1383" s="111">
        <v>1.6473902838143599</v>
      </c>
      <c r="AC1383">
        <v>-4.2569600117430001E-4</v>
      </c>
      <c r="AD1383">
        <v>490.4396904372</v>
      </c>
      <c r="AE1383" s="111">
        <v>489.12046495039499</v>
      </c>
      <c r="AG1383">
        <v>490.4396904372</v>
      </c>
      <c r="AI1383" s="96">
        <v>6.73078495970998E-8</v>
      </c>
      <c r="AK1383">
        <v>491.178604740617</v>
      </c>
      <c r="AL1383">
        <v>498.54628381172603</v>
      </c>
      <c r="AM1383">
        <v>483.81092566950798</v>
      </c>
      <c r="AN1383">
        <v>3.4446649029979998E-4</v>
      </c>
      <c r="AO1383">
        <v>1.7912257495590001E-4</v>
      </c>
      <c r="AP1383">
        <v>0.16519999999999899</v>
      </c>
      <c r="AQ1383" s="96">
        <v>3.9600320058947002E-14</v>
      </c>
      <c r="AR1383" s="96">
        <v>-5.3699178437227602E-10</v>
      </c>
      <c r="AS1383">
        <v>1.04739268794801</v>
      </c>
      <c r="AT1383">
        <v>1.0643026660013499</v>
      </c>
      <c r="AU1383">
        <v>1.04739268794801</v>
      </c>
      <c r="AV1383">
        <v>1.6473902838143599</v>
      </c>
    </row>
    <row r="1384" spans="1:48">
      <c r="A1384" s="95">
        <v>45856</v>
      </c>
      <c r="B1384" t="b">
        <v>0</v>
      </c>
      <c r="C1384" t="b">
        <v>0</v>
      </c>
      <c r="E1384" t="s">
        <v>109</v>
      </c>
      <c r="F1384">
        <v>6331.9250000000002</v>
      </c>
      <c r="H1384">
        <v>0</v>
      </c>
      <c r="J1384">
        <v>4.3299999999999998E-2</v>
      </c>
      <c r="K1384">
        <v>13923.349185372101</v>
      </c>
      <c r="L1384">
        <v>13915.657999999999</v>
      </c>
      <c r="M1384">
        <v>490.609645814403</v>
      </c>
      <c r="O1384">
        <v>16.52</v>
      </c>
      <c r="P1384">
        <v>13915.657999999999</v>
      </c>
      <c r="Q1384">
        <v>1.00050167884653</v>
      </c>
      <c r="R1384">
        <v>495.83666597430999</v>
      </c>
      <c r="T1384">
        <v>4.3299999999999998E-2</v>
      </c>
      <c r="U1384">
        <v>6.2467302771858399E-2</v>
      </c>
      <c r="V1384">
        <v>7.1030532558247594E-2</v>
      </c>
      <c r="W1384">
        <v>7.1030532558247594E-2</v>
      </c>
      <c r="X1384">
        <v>0</v>
      </c>
      <c r="Z1384">
        <v>0.109278356363037</v>
      </c>
      <c r="AA1384">
        <v>0.107127468146632</v>
      </c>
      <c r="AB1384" s="111">
        <v>1.67209722586529</v>
      </c>
      <c r="AC1384">
        <v>7.7935249218769997E-4</v>
      </c>
      <c r="AD1384">
        <v>490.4396904372</v>
      </c>
      <c r="AE1384" s="111">
        <v>489.50166220373399</v>
      </c>
      <c r="AG1384">
        <v>490.4396904372</v>
      </c>
      <c r="AI1384" s="96">
        <v>2.2512204423987499E-7</v>
      </c>
      <c r="AK1384">
        <v>491.178604740617</v>
      </c>
      <c r="AL1384">
        <v>498.54628381172603</v>
      </c>
      <c r="AM1384">
        <v>483.81092566950798</v>
      </c>
      <c r="AN1384">
        <v>1.7912257495590001E-4</v>
      </c>
      <c r="AO1384">
        <v>0</v>
      </c>
      <c r="AP1384">
        <v>0.16519999999999899</v>
      </c>
      <c r="AQ1384">
        <v>0</v>
      </c>
      <c r="AR1384">
        <v>0</v>
      </c>
      <c r="AS1384">
        <v>1.04739268794801</v>
      </c>
      <c r="AT1384">
        <v>1.0641373148450699</v>
      </c>
      <c r="AU1384">
        <v>1.04739268794801</v>
      </c>
      <c r="AV1384">
        <v>1.67209722586529</v>
      </c>
    </row>
    <row r="1385" spans="1:48">
      <c r="A1385" s="95">
        <v>45856</v>
      </c>
      <c r="B1385" t="b">
        <v>0</v>
      </c>
      <c r="C1385" t="b">
        <v>0</v>
      </c>
      <c r="E1385" t="s">
        <v>110</v>
      </c>
      <c r="F1385">
        <v>6334.4250000000002</v>
      </c>
      <c r="H1385">
        <v>0</v>
      </c>
      <c r="J1385">
        <v>4.3299999999999998E-2</v>
      </c>
      <c r="K1385">
        <v>13923.349185372101</v>
      </c>
      <c r="L1385">
        <v>13921.075000000001</v>
      </c>
      <c r="M1385">
        <v>490.800627257852</v>
      </c>
      <c r="N1385">
        <v>496.03243450677599</v>
      </c>
      <c r="O1385">
        <v>16.52</v>
      </c>
      <c r="P1385">
        <v>13921.075000000001</v>
      </c>
      <c r="Q1385">
        <v>1.0003948246386301</v>
      </c>
      <c r="R1385">
        <v>496.03243450677599</v>
      </c>
      <c r="S1385">
        <v>4.4989473685003299E-2</v>
      </c>
      <c r="T1385">
        <v>4.3299999999999998E-2</v>
      </c>
      <c r="U1385">
        <v>6.0696508972666298E-2</v>
      </c>
      <c r="V1385">
        <v>7.0014230833807797E-2</v>
      </c>
      <c r="W1385">
        <v>7.0014230833807797E-2</v>
      </c>
      <c r="X1385">
        <v>0</v>
      </c>
      <c r="Y1385">
        <v>0.109257860121714</v>
      </c>
      <c r="Z1385">
        <v>0.109278356363037</v>
      </c>
      <c r="AA1385">
        <v>0.107079956383953</v>
      </c>
      <c r="AB1385" s="111">
        <v>1.6957518798728899</v>
      </c>
      <c r="AC1385">
        <v>6.4853804721160002E-4</v>
      </c>
      <c r="AD1385">
        <v>490.4396904372</v>
      </c>
      <c r="AE1385" s="111">
        <v>489.81912265584702</v>
      </c>
      <c r="AF1385">
        <v>489.81912265584702</v>
      </c>
      <c r="AG1385">
        <v>490.4396904372</v>
      </c>
      <c r="AH1385" s="95">
        <v>45856</v>
      </c>
      <c r="AI1385" s="96">
        <v>1.51475064374425E-7</v>
      </c>
      <c r="AJ1385">
        <v>490.800627257852</v>
      </c>
      <c r="AK1385">
        <v>491.178604740617</v>
      </c>
      <c r="AL1385">
        <v>498.54628381172603</v>
      </c>
      <c r="AM1385">
        <v>483.81092566950798</v>
      </c>
      <c r="AN1385">
        <v>0</v>
      </c>
      <c r="AO1385">
        <v>1.0058421516754E-3</v>
      </c>
      <c r="AP1385">
        <v>0.16519999999999899</v>
      </c>
      <c r="AQ1385">
        <v>0</v>
      </c>
      <c r="AR1385">
        <v>0</v>
      </c>
      <c r="AS1385">
        <v>1.04739268794801</v>
      </c>
      <c r="AT1385">
        <v>1.06406168249693</v>
      </c>
      <c r="AU1385">
        <v>1.04739268794801</v>
      </c>
      <c r="AV1385">
        <v>1.6957518798728899</v>
      </c>
    </row>
    <row r="1386" spans="1:48">
      <c r="A1386" s="95">
        <v>45859</v>
      </c>
      <c r="B1386" t="b">
        <v>0</v>
      </c>
      <c r="C1386" t="b">
        <v>0</v>
      </c>
      <c r="E1386" t="s">
        <v>104</v>
      </c>
      <c r="F1386">
        <v>6359.15</v>
      </c>
      <c r="H1386">
        <v>0</v>
      </c>
      <c r="J1386">
        <v>4.3299999999999998E-2</v>
      </c>
      <c r="K1386">
        <v>13943.161618882699</v>
      </c>
      <c r="L1386">
        <v>13978.828</v>
      </c>
      <c r="M1386">
        <v>492.65275655371198</v>
      </c>
      <c r="O1386">
        <v>16.41</v>
      </c>
      <c r="P1386">
        <v>13978.828</v>
      </c>
      <c r="Q1386">
        <v>1.0039032745671399</v>
      </c>
      <c r="R1386">
        <v>497.96858529286698</v>
      </c>
      <c r="T1386">
        <v>4.4989473685003299E-2</v>
      </c>
      <c r="U1386">
        <v>7.0459870171750302E-2</v>
      </c>
      <c r="V1386">
        <v>7.4200527500090999E-2</v>
      </c>
      <c r="W1386">
        <v>7.4200527500090999E-2</v>
      </c>
      <c r="X1386">
        <v>9.7249785251272997E-3</v>
      </c>
      <c r="Z1386">
        <v>0.109257860121714</v>
      </c>
      <c r="AA1386">
        <v>0.10796115435010301</v>
      </c>
      <c r="AB1386" s="111">
        <v>1.7206323586926899</v>
      </c>
      <c r="AC1386">
        <v>6.3550867712869E-3</v>
      </c>
      <c r="AD1386">
        <v>489.81912265584702</v>
      </c>
      <c r="AE1386" s="111">
        <v>492.93196568256002</v>
      </c>
      <c r="AG1386">
        <v>489.81912265584702</v>
      </c>
      <c r="AI1386" s="96">
        <v>1.4187179471268599E-5</v>
      </c>
      <c r="AK1386">
        <v>490.800627257852</v>
      </c>
      <c r="AL1386">
        <v>498.16263666672</v>
      </c>
      <c r="AM1386">
        <v>483.43861784898399</v>
      </c>
      <c r="AN1386">
        <v>1.0058421516754E-3</v>
      </c>
      <c r="AO1386">
        <v>8.4049823633150001E-4</v>
      </c>
      <c r="AP1386">
        <v>0.1641</v>
      </c>
      <c r="AQ1386">
        <v>9.7607773199941995E-3</v>
      </c>
      <c r="AR1386" s="96">
        <v>-3.5798794866925798E-5</v>
      </c>
      <c r="AS1386">
        <v>1.04755435775329</v>
      </c>
      <c r="AT1386">
        <v>1.0644232333621</v>
      </c>
      <c r="AU1386">
        <v>1.04755435775329</v>
      </c>
      <c r="AV1386">
        <v>1.7206323586926899</v>
      </c>
    </row>
    <row r="1387" spans="1:48">
      <c r="A1387" s="95">
        <v>45859</v>
      </c>
      <c r="B1387" t="b">
        <v>0</v>
      </c>
      <c r="C1387" t="b">
        <v>0</v>
      </c>
      <c r="E1387" t="s">
        <v>105</v>
      </c>
      <c r="F1387">
        <v>6366.9250000000002</v>
      </c>
      <c r="H1387">
        <v>0</v>
      </c>
      <c r="J1387">
        <v>4.3299999999999998E-2</v>
      </c>
      <c r="K1387">
        <v>13943.161618882699</v>
      </c>
      <c r="L1387">
        <v>13996.078</v>
      </c>
      <c r="M1387">
        <v>493.26069450463001</v>
      </c>
      <c r="O1387">
        <v>16.41</v>
      </c>
      <c r="P1387">
        <v>13996.078</v>
      </c>
      <c r="Q1387">
        <v>1.0012226476809001</v>
      </c>
      <c r="R1387">
        <v>498.57742542883602</v>
      </c>
      <c r="T1387">
        <v>4.4989473685003299E-2</v>
      </c>
      <c r="U1387">
        <v>6.9481579565649806E-2</v>
      </c>
      <c r="V1387">
        <v>7.3627663477462899E-2</v>
      </c>
      <c r="W1387">
        <v>7.3627663477462899E-2</v>
      </c>
      <c r="X1387">
        <v>1.02496622403975E-2</v>
      </c>
      <c r="Z1387">
        <v>0.109257860121714</v>
      </c>
      <c r="AA1387">
        <v>0.107913477149267</v>
      </c>
      <c r="AB1387" s="111">
        <v>1.6397920978782301</v>
      </c>
      <c r="AC1387">
        <v>2.1151918442168E-3</v>
      </c>
      <c r="AD1387">
        <v>489.81912265584702</v>
      </c>
      <c r="AE1387" s="111">
        <v>493.97461135612599</v>
      </c>
      <c r="AG1387">
        <v>489.81912265584702</v>
      </c>
      <c r="AI1387" s="96">
        <v>1.52090129058032E-6</v>
      </c>
      <c r="AK1387">
        <v>490.800627257852</v>
      </c>
      <c r="AL1387">
        <v>498.16263666672</v>
      </c>
      <c r="AM1387">
        <v>483.43861784898399</v>
      </c>
      <c r="AN1387">
        <v>8.4049823633150001E-4</v>
      </c>
      <c r="AO1387">
        <v>6.7515432098759996E-4</v>
      </c>
      <c r="AP1387">
        <v>0.1641</v>
      </c>
      <c r="AQ1387">
        <v>1.02508458050867E-2</v>
      </c>
      <c r="AR1387" s="96">
        <v>-1.1835646892555099E-6</v>
      </c>
      <c r="AS1387">
        <v>1.04755435775329</v>
      </c>
      <c r="AT1387">
        <v>1.05767119977572</v>
      </c>
      <c r="AU1387">
        <v>1.04755435775329</v>
      </c>
      <c r="AV1387">
        <v>1.6397920978782301</v>
      </c>
    </row>
    <row r="1388" spans="1:48">
      <c r="A1388" s="95">
        <v>45859</v>
      </c>
      <c r="B1388" t="b">
        <v>0</v>
      </c>
      <c r="C1388" t="b">
        <v>0</v>
      </c>
      <c r="E1388" t="s">
        <v>106</v>
      </c>
      <c r="F1388">
        <v>6371.9750000000004</v>
      </c>
      <c r="H1388">
        <v>0</v>
      </c>
      <c r="J1388">
        <v>4.3299999999999998E-2</v>
      </c>
      <c r="K1388">
        <v>13943.161618882699</v>
      </c>
      <c r="L1388">
        <v>14006.73</v>
      </c>
      <c r="M1388">
        <v>493.63610059466902</v>
      </c>
      <c r="O1388">
        <v>16.41</v>
      </c>
      <c r="P1388">
        <v>14006.73</v>
      </c>
      <c r="Q1388">
        <v>1.00079316153402</v>
      </c>
      <c r="R1388">
        <v>498.97287786441802</v>
      </c>
      <c r="T1388">
        <v>4.4989473685003299E-2</v>
      </c>
      <c r="U1388">
        <v>6.7818046121042697E-2</v>
      </c>
      <c r="V1388">
        <v>7.2725726408288394E-2</v>
      </c>
      <c r="W1388">
        <v>7.2725726408288394E-2</v>
      </c>
      <c r="X1388">
        <v>6.9139311545651002E-3</v>
      </c>
      <c r="Z1388">
        <v>0.109257860121714</v>
      </c>
      <c r="AA1388">
        <v>0.107937919291996</v>
      </c>
      <c r="AB1388" s="111">
        <v>1.65255058909059</v>
      </c>
      <c r="AC1388">
        <v>1.2467212988369E-3</v>
      </c>
      <c r="AD1388">
        <v>489.81912265584702</v>
      </c>
      <c r="AE1388" s="111">
        <v>494.59046002518801</v>
      </c>
      <c r="AG1388">
        <v>489.81912265584702</v>
      </c>
      <c r="AI1388" s="96">
        <v>5.7878755361310302E-7</v>
      </c>
      <c r="AK1388">
        <v>490.800627257852</v>
      </c>
      <c r="AL1388">
        <v>498.16263666672</v>
      </c>
      <c r="AM1388">
        <v>483.43861784898399</v>
      </c>
      <c r="AN1388">
        <v>6.7515432098759996E-4</v>
      </c>
      <c r="AO1388">
        <v>5.0981040564370003E-4</v>
      </c>
      <c r="AP1388">
        <v>0.1641</v>
      </c>
      <c r="AQ1388">
        <v>6.9139398766196996E-3</v>
      </c>
      <c r="AR1388" s="96">
        <v>-8.72205463409159E-9</v>
      </c>
      <c r="AS1388">
        <v>1.04755435775329</v>
      </c>
      <c r="AT1388">
        <v>1.0580390410767799</v>
      </c>
      <c r="AU1388">
        <v>1.04755435775329</v>
      </c>
      <c r="AV1388">
        <v>1.65255058909059</v>
      </c>
    </row>
    <row r="1389" spans="1:48">
      <c r="A1389" s="95">
        <v>45859</v>
      </c>
      <c r="B1389" t="b">
        <v>0</v>
      </c>
      <c r="C1389" t="b">
        <v>0</v>
      </c>
      <c r="E1389" t="s">
        <v>107</v>
      </c>
      <c r="F1389">
        <v>6369.375</v>
      </c>
      <c r="H1389">
        <v>0</v>
      </c>
      <c r="J1389">
        <v>4.3299999999999998E-2</v>
      </c>
      <c r="K1389">
        <v>13943.161618882699</v>
      </c>
      <c r="L1389">
        <v>14001.087</v>
      </c>
      <c r="M1389">
        <v>493.437225588464</v>
      </c>
      <c r="O1389">
        <v>16.41</v>
      </c>
      <c r="P1389">
        <v>14001.087</v>
      </c>
      <c r="Q1389">
        <v>0.99959196324530397</v>
      </c>
      <c r="R1389">
        <v>498.76927859065302</v>
      </c>
      <c r="T1389">
        <v>4.4989473685003299E-2</v>
      </c>
      <c r="U1389">
        <v>6.5882592561543205E-2</v>
      </c>
      <c r="V1389">
        <v>7.1686492981818395E-2</v>
      </c>
      <c r="W1389">
        <v>7.1686492981818395E-2</v>
      </c>
      <c r="X1389">
        <v>8.8051396698010003E-4</v>
      </c>
      <c r="Z1389">
        <v>0.109257860121714</v>
      </c>
      <c r="AA1389">
        <v>0.107939952833952</v>
      </c>
      <c r="AB1389" s="111">
        <v>1.67304535357901</v>
      </c>
      <c r="AC1389">
        <v>-6.678253552041E-4</v>
      </c>
      <c r="AD1389">
        <v>489.81912265584702</v>
      </c>
      <c r="AE1389" s="111">
        <v>494.260159975541</v>
      </c>
      <c r="AG1389">
        <v>489.81912265584702</v>
      </c>
      <c r="AI1389" s="96">
        <v>1.6237590452554299E-7</v>
      </c>
      <c r="AK1389">
        <v>490.800627257852</v>
      </c>
      <c r="AL1389">
        <v>498.16263666672</v>
      </c>
      <c r="AM1389">
        <v>483.43861784898399</v>
      </c>
      <c r="AN1389">
        <v>5.0981040564370003E-4</v>
      </c>
      <c r="AO1389">
        <v>3.4446649029979998E-4</v>
      </c>
      <c r="AP1389">
        <v>0.1641</v>
      </c>
      <c r="AQ1389">
        <v>8.8051397588259997E-4</v>
      </c>
      <c r="AR1389" s="96">
        <v>-8.9024343452592802E-12</v>
      </c>
      <c r="AS1389">
        <v>1.04755435775329</v>
      </c>
      <c r="AT1389">
        <v>1.05785050022452</v>
      </c>
      <c r="AU1389">
        <v>1.04755435775329</v>
      </c>
      <c r="AV1389">
        <v>1.67304535357901</v>
      </c>
    </row>
    <row r="1390" spans="1:48">
      <c r="A1390" s="95">
        <v>45859</v>
      </c>
      <c r="B1390" t="b">
        <v>0</v>
      </c>
      <c r="C1390" t="b">
        <v>0</v>
      </c>
      <c r="E1390" t="s">
        <v>108</v>
      </c>
      <c r="F1390">
        <v>6370.6</v>
      </c>
      <c r="H1390">
        <v>0</v>
      </c>
      <c r="J1390">
        <v>4.3299999999999998E-2</v>
      </c>
      <c r="K1390">
        <v>13943.161618882699</v>
      </c>
      <c r="L1390">
        <v>14003.858</v>
      </c>
      <c r="M1390">
        <v>493.53488333118901</v>
      </c>
      <c r="O1390">
        <v>16.41</v>
      </c>
      <c r="P1390">
        <v>14003.858</v>
      </c>
      <c r="Q1390">
        <v>1.00019232656265</v>
      </c>
      <c r="R1390">
        <v>498.86520517156202</v>
      </c>
      <c r="T1390">
        <v>4.4989473685003299E-2</v>
      </c>
      <c r="U1390">
        <v>6.39079802252778E-2</v>
      </c>
      <c r="V1390">
        <v>7.0617682805033596E-2</v>
      </c>
      <c r="W1390">
        <v>7.0617682805033596E-2</v>
      </c>
      <c r="X1390" s="96">
        <v>1.07638486320395E-5</v>
      </c>
      <c r="Z1390">
        <v>0.109257860121714</v>
      </c>
      <c r="AA1390">
        <v>0.1073800957852</v>
      </c>
      <c r="AB1390" s="111">
        <v>1.6804944157636901</v>
      </c>
      <c r="AC1390">
        <v>3.3037286162100003E-4</v>
      </c>
      <c r="AD1390">
        <v>489.81912265584702</v>
      </c>
      <c r="AE1390" s="111">
        <v>494.423450118978</v>
      </c>
      <c r="AG1390">
        <v>489.81912265584702</v>
      </c>
      <c r="AI1390" s="96">
        <v>3.9161885884465897E-8</v>
      </c>
      <c r="AK1390">
        <v>490.800627257852</v>
      </c>
      <c r="AL1390">
        <v>498.16263666672</v>
      </c>
      <c r="AM1390">
        <v>483.43861784898399</v>
      </c>
      <c r="AN1390">
        <v>3.4446649029979998E-4</v>
      </c>
      <c r="AO1390">
        <v>1.7912257495590001E-4</v>
      </c>
      <c r="AP1390">
        <v>0.1641</v>
      </c>
      <c r="AQ1390" s="96">
        <v>1.07638486320395E-5</v>
      </c>
      <c r="AR1390">
        <v>0</v>
      </c>
      <c r="AS1390">
        <v>1.04755435775329</v>
      </c>
      <c r="AT1390">
        <v>1.05783481052905</v>
      </c>
      <c r="AU1390">
        <v>1.04755435775329</v>
      </c>
      <c r="AV1390">
        <v>1.6804944157636901</v>
      </c>
    </row>
    <row r="1391" spans="1:48">
      <c r="A1391" s="95">
        <v>45859</v>
      </c>
      <c r="B1391" t="b">
        <v>0</v>
      </c>
      <c r="C1391" t="b">
        <v>0</v>
      </c>
      <c r="E1391" t="s">
        <v>109</v>
      </c>
      <c r="F1391">
        <v>6363.9250000000002</v>
      </c>
      <c r="H1391">
        <v>0</v>
      </c>
      <c r="J1391">
        <v>4.3299999999999998E-2</v>
      </c>
      <c r="K1391">
        <v>13943.161618882699</v>
      </c>
      <c r="L1391">
        <v>13989.646000000001</v>
      </c>
      <c r="M1391">
        <v>493.03401294519199</v>
      </c>
      <c r="O1391">
        <v>16.41</v>
      </c>
      <c r="P1391">
        <v>13989.646000000001</v>
      </c>
      <c r="Q1391">
        <v>0.99895221800144396</v>
      </c>
      <c r="R1391">
        <v>498.34250318987699</v>
      </c>
      <c r="T1391">
        <v>4.4989473685003299E-2</v>
      </c>
      <c r="U1391">
        <v>6.2835471628363698E-2</v>
      </c>
      <c r="V1391">
        <v>6.9941486889014595E-2</v>
      </c>
      <c r="W1391">
        <v>6.9941486889014595E-2</v>
      </c>
      <c r="X1391">
        <v>0</v>
      </c>
      <c r="Z1391">
        <v>0.109257860121714</v>
      </c>
      <c r="AA1391">
        <v>0.107493636059143</v>
      </c>
      <c r="AB1391" s="111">
        <v>1.7059289735437499</v>
      </c>
      <c r="AC1391">
        <v>-1.7080153790746001E-3</v>
      </c>
      <c r="AD1391">
        <v>489.81912265584702</v>
      </c>
      <c r="AE1391" s="111">
        <v>493.5789672624</v>
      </c>
      <c r="AG1391">
        <v>489.81912265584702</v>
      </c>
      <c r="AI1391" s="96">
        <v>1.0309935229862599E-6</v>
      </c>
      <c r="AK1391">
        <v>490.800627257852</v>
      </c>
      <c r="AL1391">
        <v>498.16263666672</v>
      </c>
      <c r="AM1391">
        <v>483.43861784898399</v>
      </c>
      <c r="AN1391">
        <v>1.7912257495590001E-4</v>
      </c>
      <c r="AO1391">
        <v>0</v>
      </c>
      <c r="AP1391">
        <v>0.1641</v>
      </c>
      <c r="AQ1391">
        <v>0</v>
      </c>
      <c r="AR1391">
        <v>0</v>
      </c>
      <c r="AS1391">
        <v>1.04755435775329</v>
      </c>
      <c r="AT1391">
        <v>1.0621344928228</v>
      </c>
      <c r="AU1391">
        <v>1.04755435775329</v>
      </c>
      <c r="AV1391">
        <v>1.7059289735437499</v>
      </c>
    </row>
    <row r="1392" spans="1:48">
      <c r="A1392" s="95">
        <v>45859</v>
      </c>
      <c r="B1392" t="b">
        <v>0</v>
      </c>
      <c r="C1392" t="b">
        <v>0</v>
      </c>
      <c r="E1392" t="s">
        <v>110</v>
      </c>
      <c r="F1392">
        <v>6345</v>
      </c>
      <c r="H1392">
        <v>0</v>
      </c>
      <c r="J1392">
        <v>4.3299999999999998E-2</v>
      </c>
      <c r="K1392">
        <v>13943.161618882699</v>
      </c>
      <c r="L1392">
        <v>13947.437</v>
      </c>
      <c r="M1392">
        <v>491.546450454161</v>
      </c>
      <c r="N1392">
        <v>496.86053539910802</v>
      </c>
      <c r="O1392">
        <v>16.41</v>
      </c>
      <c r="P1392">
        <v>13947.437</v>
      </c>
      <c r="Q1392">
        <v>0.99702620631135597</v>
      </c>
      <c r="R1392">
        <v>496.86053539910802</v>
      </c>
      <c r="S1392">
        <v>4.3299999999999998E-2</v>
      </c>
      <c r="T1392">
        <v>4.4989473685003299E-2</v>
      </c>
      <c r="U1392">
        <v>6.8394460329024395E-2</v>
      </c>
      <c r="V1392">
        <v>7.23067008645214E-2</v>
      </c>
      <c r="W1392">
        <v>7.23067008645214E-2</v>
      </c>
      <c r="X1392">
        <v>0</v>
      </c>
      <c r="Y1392">
        <v>0.106824774427014</v>
      </c>
      <c r="Z1392">
        <v>0.109257860121714</v>
      </c>
      <c r="AA1392">
        <v>0.109101318072161</v>
      </c>
      <c r="AB1392" s="111">
        <v>1.722421934392</v>
      </c>
      <c r="AC1392">
        <v>-5.1487099182270998E-3</v>
      </c>
      <c r="AD1392">
        <v>489.81912265584702</v>
      </c>
      <c r="AE1392" s="111">
        <v>491.03767233822703</v>
      </c>
      <c r="AF1392">
        <v>491.03767233822703</v>
      </c>
      <c r="AG1392">
        <v>489.81912265584702</v>
      </c>
      <c r="AH1392" s="95">
        <v>45859</v>
      </c>
      <c r="AI1392" s="96">
        <v>9.1307964722707598E-6</v>
      </c>
      <c r="AJ1392">
        <v>491.546450454161</v>
      </c>
      <c r="AK1392">
        <v>490.800627257852</v>
      </c>
      <c r="AL1392">
        <v>498.16263666672</v>
      </c>
      <c r="AM1392">
        <v>483.43861784898399</v>
      </c>
      <c r="AN1392">
        <v>0</v>
      </c>
      <c r="AO1392">
        <v>1.0058421516754E-3</v>
      </c>
      <c r="AP1392">
        <v>0.1641</v>
      </c>
      <c r="AQ1392">
        <v>0</v>
      </c>
      <c r="AR1392">
        <v>0</v>
      </c>
      <c r="AS1392">
        <v>1.04755435775329</v>
      </c>
      <c r="AT1392">
        <v>1.06126572100003</v>
      </c>
      <c r="AU1392">
        <v>1.04755435775329</v>
      </c>
      <c r="AV1392">
        <v>1.722421934392</v>
      </c>
    </row>
    <row r="1393" spans="1:48">
      <c r="A1393" s="95">
        <v>45860</v>
      </c>
      <c r="B1393" t="b">
        <v>0</v>
      </c>
      <c r="C1393" t="b">
        <v>0</v>
      </c>
      <c r="E1393" t="s">
        <v>104</v>
      </c>
      <c r="F1393">
        <v>6334.9</v>
      </c>
      <c r="H1393">
        <v>0</v>
      </c>
      <c r="J1393">
        <v>4.3299999999999998E-2</v>
      </c>
      <c r="K1393">
        <v>13952.3538321583</v>
      </c>
      <c r="L1393">
        <v>13925.666999999999</v>
      </c>
      <c r="M1393">
        <v>490.720093023978</v>
      </c>
      <c r="O1393">
        <v>16.649999999999999</v>
      </c>
      <c r="P1393">
        <v>13925.666999999999</v>
      </c>
      <c r="Q1393">
        <v>0.99840819542947201</v>
      </c>
      <c r="R1393">
        <v>496.06963052794498</v>
      </c>
      <c r="T1393">
        <v>4.3299999999999998E-2</v>
      </c>
      <c r="U1393">
        <v>6.8532951079582197E-2</v>
      </c>
      <c r="V1393">
        <v>7.2258057518272301E-2</v>
      </c>
      <c r="W1393">
        <v>7.2258057518272301E-2</v>
      </c>
      <c r="X1393">
        <v>-2.3762863207955E-3</v>
      </c>
      <c r="Z1393">
        <v>0.106824774427014</v>
      </c>
      <c r="AA1393">
        <v>0.109669235725187</v>
      </c>
      <c r="AB1393" s="111">
        <v>1.6680409796942699</v>
      </c>
      <c r="AC1393">
        <v>-2.9149559978128002E-3</v>
      </c>
      <c r="AD1393">
        <v>491.03767233822703</v>
      </c>
      <c r="AE1393" s="111">
        <v>489.60631913009303</v>
      </c>
      <c r="AG1393">
        <v>491.03767233822703</v>
      </c>
      <c r="AI1393" s="96">
        <v>2.8309836753573198E-6</v>
      </c>
      <c r="AK1393">
        <v>491.546450454161</v>
      </c>
      <c r="AL1393">
        <v>498.91964721097298</v>
      </c>
      <c r="AM1393">
        <v>484.173253697348</v>
      </c>
      <c r="AN1393">
        <v>1.0058421516754E-3</v>
      </c>
      <c r="AO1393">
        <v>8.4049823633150001E-4</v>
      </c>
      <c r="AP1393">
        <v>0.16649999999999901</v>
      </c>
      <c r="AQ1393">
        <v>3.0116879901249998E-4</v>
      </c>
      <c r="AR1393">
        <v>-2.6774551198081001E-3</v>
      </c>
      <c r="AS1393">
        <v>1.0663602589115</v>
      </c>
      <c r="AT1393">
        <v>1.04878730563928</v>
      </c>
      <c r="AU1393">
        <v>1.04878730563928</v>
      </c>
      <c r="AV1393">
        <v>1.6680409796942699</v>
      </c>
    </row>
    <row r="1394" spans="1:48">
      <c r="A1394" s="95">
        <v>45860</v>
      </c>
      <c r="B1394" t="b">
        <v>0</v>
      </c>
      <c r="C1394" t="b">
        <v>0</v>
      </c>
      <c r="E1394" t="s">
        <v>105</v>
      </c>
      <c r="F1394">
        <v>6332.1750000000002</v>
      </c>
      <c r="H1394">
        <v>0</v>
      </c>
      <c r="J1394">
        <v>4.3299999999999998E-2</v>
      </c>
      <c r="K1394">
        <v>13952.3538321583</v>
      </c>
      <c r="L1394">
        <v>13920.207</v>
      </c>
      <c r="M1394">
        <v>490.52769062717198</v>
      </c>
      <c r="O1394">
        <v>16.649999999999999</v>
      </c>
      <c r="P1394">
        <v>13920.207</v>
      </c>
      <c r="Q1394">
        <v>0.99956984324930098</v>
      </c>
      <c r="R1394">
        <v>495.85624282755703</v>
      </c>
      <c r="T1394">
        <v>4.3299999999999998E-2</v>
      </c>
      <c r="U1394">
        <v>6.65675328143122E-2</v>
      </c>
      <c r="V1394">
        <v>7.1223090021346899E-2</v>
      </c>
      <c r="W1394">
        <v>7.1223090021346899E-2</v>
      </c>
      <c r="X1394">
        <v>-1.2359892966726E-3</v>
      </c>
      <c r="Z1394">
        <v>0.106824774427014</v>
      </c>
      <c r="AA1394">
        <v>0.109687429445808</v>
      </c>
      <c r="AB1394" s="111">
        <v>1.6620205193989701</v>
      </c>
      <c r="AC1394">
        <v>-6.5461048592189996E-4</v>
      </c>
      <c r="AD1394">
        <v>491.03767233822703</v>
      </c>
      <c r="AE1394" s="111">
        <v>489.28581769961698</v>
      </c>
      <c r="AG1394">
        <v>491.03767233822703</v>
      </c>
      <c r="AI1394" s="96">
        <v>1.53788400686916E-7</v>
      </c>
      <c r="AK1394">
        <v>491.546450454161</v>
      </c>
      <c r="AL1394">
        <v>498.91964721097298</v>
      </c>
      <c r="AM1394">
        <v>484.173253697348</v>
      </c>
      <c r="AN1394">
        <v>8.4049823633150001E-4</v>
      </c>
      <c r="AO1394">
        <v>6.7515432098759996E-4</v>
      </c>
      <c r="AP1394">
        <v>0.16649999999999901</v>
      </c>
      <c r="AQ1394" s="96">
        <v>4.4491409583844601E-5</v>
      </c>
      <c r="AR1394">
        <v>-1.2804807062565E-3</v>
      </c>
      <c r="AS1394">
        <v>1.0663602589115</v>
      </c>
      <c r="AT1394">
        <v>1.0442989068459101</v>
      </c>
      <c r="AU1394">
        <v>1.0442989068459101</v>
      </c>
      <c r="AV1394">
        <v>1.6620205193989701</v>
      </c>
    </row>
    <row r="1395" spans="1:48">
      <c r="A1395" s="95">
        <v>45860</v>
      </c>
      <c r="B1395" t="b">
        <v>0</v>
      </c>
      <c r="C1395" t="b">
        <v>0</v>
      </c>
      <c r="E1395" t="s">
        <v>106</v>
      </c>
      <c r="F1395">
        <v>6335.625</v>
      </c>
      <c r="H1395">
        <v>0</v>
      </c>
      <c r="J1395">
        <v>4.3299999999999998E-2</v>
      </c>
      <c r="K1395">
        <v>13952.3538321583</v>
      </c>
      <c r="L1395">
        <v>13927.941999999999</v>
      </c>
      <c r="M1395">
        <v>490.80026068931301</v>
      </c>
      <c r="O1395">
        <v>16.649999999999999</v>
      </c>
      <c r="P1395">
        <v>13927.941999999999</v>
      </c>
      <c r="Q1395">
        <v>1.0005448364898299</v>
      </c>
      <c r="R1395">
        <v>496.12640340235998</v>
      </c>
      <c r="T1395">
        <v>4.3299999999999998E-2</v>
      </c>
      <c r="U1395">
        <v>6.4792158988190102E-2</v>
      </c>
      <c r="V1395">
        <v>7.0262917026379906E-2</v>
      </c>
      <c r="W1395">
        <v>7.0262917026379906E-2</v>
      </c>
      <c r="X1395">
        <v>-1.4201855332609999E-4</v>
      </c>
      <c r="Z1395">
        <v>0.106824774427014</v>
      </c>
      <c r="AA1395">
        <v>0.109090917686264</v>
      </c>
      <c r="AB1395" s="111">
        <v>1.68593861009589</v>
      </c>
      <c r="AC1395">
        <v>9.211381871114E-4</v>
      </c>
      <c r="AD1395">
        <v>491.03767233822703</v>
      </c>
      <c r="AE1395" s="111">
        <v>489.73651755071199</v>
      </c>
      <c r="AG1395">
        <v>491.03767233822703</v>
      </c>
      <c r="AI1395" s="96">
        <v>3.0859435813921401E-7</v>
      </c>
      <c r="AK1395">
        <v>491.546450454161</v>
      </c>
      <c r="AL1395">
        <v>498.91964721097298</v>
      </c>
      <c r="AM1395">
        <v>484.173253697348</v>
      </c>
      <c r="AN1395">
        <v>6.7515432098759996E-4</v>
      </c>
      <c r="AO1395">
        <v>5.0981040564370003E-4</v>
      </c>
      <c r="AP1395">
        <v>0.16649999999999901</v>
      </c>
      <c r="AQ1395" s="96">
        <v>6.4264126752702301E-6</v>
      </c>
      <c r="AR1395">
        <v>-1.4844496600140001E-4</v>
      </c>
      <c r="AS1395">
        <v>1.0663602589115</v>
      </c>
      <c r="AT1395">
        <v>1.0441544121506401</v>
      </c>
      <c r="AU1395">
        <v>1.0441544121506401</v>
      </c>
      <c r="AV1395">
        <v>1.68593861009589</v>
      </c>
    </row>
    <row r="1396" spans="1:48">
      <c r="A1396" s="95">
        <v>45860</v>
      </c>
      <c r="B1396" t="b">
        <v>0</v>
      </c>
      <c r="C1396" t="b">
        <v>0</v>
      </c>
      <c r="E1396" t="s">
        <v>107</v>
      </c>
      <c r="F1396">
        <v>6333.75</v>
      </c>
      <c r="H1396">
        <v>0</v>
      </c>
      <c r="J1396">
        <v>4.3299999999999998E-2</v>
      </c>
      <c r="K1396">
        <v>13952.3538321583</v>
      </c>
      <c r="L1396">
        <v>13924.2</v>
      </c>
      <c r="M1396">
        <v>490.66839809428598</v>
      </c>
      <c r="O1396">
        <v>16.649999999999999</v>
      </c>
      <c r="P1396">
        <v>13924.2</v>
      </c>
      <c r="Q1396">
        <v>0.99970405445398003</v>
      </c>
      <c r="R1396">
        <v>495.97957700300998</v>
      </c>
      <c r="T1396">
        <v>4.3299999999999998E-2</v>
      </c>
      <c r="U1396">
        <v>6.2879124628128696E-2</v>
      </c>
      <c r="V1396">
        <v>6.9228549916918097E-2</v>
      </c>
      <c r="W1396">
        <v>6.9228549916918097E-2</v>
      </c>
      <c r="X1396" s="96">
        <v>-7.9897080048117394E-6</v>
      </c>
      <c r="Z1396">
        <v>0.106824774427014</v>
      </c>
      <c r="AA1396">
        <v>0.10846733990336099</v>
      </c>
      <c r="AB1396" s="111">
        <v>1.71669427303119</v>
      </c>
      <c r="AC1396">
        <v>-4.5603425028120003E-4</v>
      </c>
      <c r="AD1396">
        <v>491.03767233822703</v>
      </c>
      <c r="AE1396" s="111">
        <v>489.51318092509501</v>
      </c>
      <c r="AG1396">
        <v>491.03767233822703</v>
      </c>
      <c r="AI1396" s="96">
        <v>7.22021884910501E-8</v>
      </c>
      <c r="AK1396">
        <v>491.546450454161</v>
      </c>
      <c r="AL1396">
        <v>498.91964721097298</v>
      </c>
      <c r="AM1396">
        <v>484.173253697348</v>
      </c>
      <c r="AN1396">
        <v>5.0981040564370003E-4</v>
      </c>
      <c r="AO1396">
        <v>3.4446649029979998E-4</v>
      </c>
      <c r="AP1396">
        <v>0.16649999999999901</v>
      </c>
      <c r="AQ1396" s="96">
        <v>3.4257554844155303E-8</v>
      </c>
      <c r="AR1396" s="96">
        <v>-8.0239655596558905E-6</v>
      </c>
      <c r="AS1396">
        <v>1.0663602589115</v>
      </c>
      <c r="AT1396">
        <v>1.0488691066578399</v>
      </c>
      <c r="AU1396">
        <v>1.0488691066578399</v>
      </c>
      <c r="AV1396">
        <v>1.71669427303119</v>
      </c>
    </row>
    <row r="1397" spans="1:48">
      <c r="A1397" s="95">
        <v>45860</v>
      </c>
      <c r="B1397" t="b">
        <v>0</v>
      </c>
      <c r="C1397" t="b">
        <v>0</v>
      </c>
      <c r="E1397" t="s">
        <v>108</v>
      </c>
      <c r="F1397">
        <v>6342.6750000000002</v>
      </c>
      <c r="H1397">
        <v>0</v>
      </c>
      <c r="J1397">
        <v>4.3299999999999998E-2</v>
      </c>
      <c r="K1397">
        <v>13952.3538321583</v>
      </c>
      <c r="L1397">
        <v>13943.339</v>
      </c>
      <c r="M1397">
        <v>491.342828400597</v>
      </c>
      <c r="O1397">
        <v>16.649999999999999</v>
      </c>
      <c r="P1397">
        <v>13943.339</v>
      </c>
      <c r="Q1397">
        <v>1.0014091178211899</v>
      </c>
      <c r="R1397">
        <v>496.67847066391499</v>
      </c>
      <c r="T1397">
        <v>4.3299999999999998E-2</v>
      </c>
      <c r="U1397">
        <v>6.2579908168693105E-2</v>
      </c>
      <c r="V1397">
        <v>6.8910508527454506E-2</v>
      </c>
      <c r="W1397">
        <v>6.8910508527454506E-2</v>
      </c>
      <c r="X1397" s="96">
        <v>-1.7607417588143901E-11</v>
      </c>
      <c r="Z1397">
        <v>0.106824774427014</v>
      </c>
      <c r="AA1397">
        <v>0.105902434368014</v>
      </c>
      <c r="AB1397" s="111">
        <v>1.75</v>
      </c>
      <c r="AC1397">
        <v>2.3562887728698001E-3</v>
      </c>
      <c r="AD1397">
        <v>491.03767233822703</v>
      </c>
      <c r="AE1397" s="111">
        <v>490.66661533748101</v>
      </c>
      <c r="AG1397">
        <v>491.03767233822703</v>
      </c>
      <c r="AI1397" s="96">
        <v>1.8866936058418E-6</v>
      </c>
      <c r="AK1397">
        <v>491.546450454161</v>
      </c>
      <c r="AL1397">
        <v>498.91964721097298</v>
      </c>
      <c r="AM1397">
        <v>484.173253697348</v>
      </c>
      <c r="AN1397">
        <v>3.4446649029979998E-4</v>
      </c>
      <c r="AO1397">
        <v>1.7912257495590001E-4</v>
      </c>
      <c r="AP1397">
        <v>0.16649999999999901</v>
      </c>
      <c r="AQ1397" s="96">
        <v>3.2971937871280799E-12</v>
      </c>
      <c r="AR1397" s="96">
        <v>-2.0904611375272001E-11</v>
      </c>
      <c r="AS1397">
        <v>1.0663602589115</v>
      </c>
      <c r="AT1397">
        <v>1.05374787679402</v>
      </c>
      <c r="AU1397">
        <v>1.05374787679402</v>
      </c>
      <c r="AV1397">
        <v>1.75</v>
      </c>
    </row>
    <row r="1398" spans="1:48">
      <c r="A1398" s="95">
        <v>45860</v>
      </c>
      <c r="B1398" t="b">
        <v>0</v>
      </c>
      <c r="C1398" t="b">
        <v>0</v>
      </c>
      <c r="E1398" t="s">
        <v>109</v>
      </c>
      <c r="F1398">
        <v>6349.375</v>
      </c>
      <c r="H1398">
        <v>0</v>
      </c>
      <c r="J1398">
        <v>4.3299999999999998E-2</v>
      </c>
      <c r="K1398">
        <v>13952.3538321583</v>
      </c>
      <c r="L1398">
        <v>13958.960999999999</v>
      </c>
      <c r="M1398">
        <v>491.89332478207899</v>
      </c>
      <c r="O1398">
        <v>16.649999999999999</v>
      </c>
      <c r="P1398">
        <v>13958.960999999999</v>
      </c>
      <c r="Q1398">
        <v>1.00105633664029</v>
      </c>
      <c r="R1398">
        <v>497.20313033092401</v>
      </c>
      <c r="T1398">
        <v>4.3299999999999998E-2</v>
      </c>
      <c r="U1398">
        <v>6.17574292402003E-2</v>
      </c>
      <c r="V1398">
        <v>6.8356077762823902E-2</v>
      </c>
      <c r="W1398">
        <v>6.8356077762823902E-2</v>
      </c>
      <c r="X1398">
        <v>0</v>
      </c>
      <c r="Z1398">
        <v>0.106824774427014</v>
      </c>
      <c r="AA1398">
        <v>0.10583932784868</v>
      </c>
      <c r="AB1398" s="111">
        <v>1.75</v>
      </c>
      <c r="AC1398">
        <v>1.9606853136111E-3</v>
      </c>
      <c r="AD1398">
        <v>491.03767233822703</v>
      </c>
      <c r="AE1398" s="111">
        <v>491.62865816405201</v>
      </c>
      <c r="AG1398">
        <v>491.03767233822703</v>
      </c>
      <c r="AI1398" s="96">
        <v>1.25387239550658E-6</v>
      </c>
      <c r="AK1398">
        <v>491.546450454161</v>
      </c>
      <c r="AL1398">
        <v>498.91964721097298</v>
      </c>
      <c r="AM1398">
        <v>484.173253697348</v>
      </c>
      <c r="AN1398">
        <v>1.7912257495590001E-4</v>
      </c>
      <c r="AO1398">
        <v>0</v>
      </c>
      <c r="AP1398">
        <v>0.16649999999999901</v>
      </c>
      <c r="AQ1398">
        <v>0</v>
      </c>
      <c r="AR1398">
        <v>0</v>
      </c>
      <c r="AS1398">
        <v>1.0663602589115</v>
      </c>
      <c r="AT1398">
        <v>1.07329411472595</v>
      </c>
      <c r="AU1398">
        <v>1.0663602589115</v>
      </c>
      <c r="AV1398">
        <v>1.75</v>
      </c>
    </row>
    <row r="1399" spans="1:48">
      <c r="A1399" s="95">
        <v>45860</v>
      </c>
      <c r="B1399" t="b">
        <v>0</v>
      </c>
      <c r="C1399" t="b">
        <v>0</v>
      </c>
      <c r="E1399" t="s">
        <v>110</v>
      </c>
      <c r="F1399">
        <v>6349.9250000000002</v>
      </c>
      <c r="H1399">
        <v>0</v>
      </c>
      <c r="J1399">
        <v>4.3299999999999998E-2</v>
      </c>
      <c r="K1399">
        <v>13952.3538321583</v>
      </c>
      <c r="L1399">
        <v>13959.264999999999</v>
      </c>
      <c r="M1399">
        <v>491.90403729647898</v>
      </c>
      <c r="N1399">
        <v>497.24619940806599</v>
      </c>
      <c r="O1399">
        <v>16.649999999999999</v>
      </c>
      <c r="P1399">
        <v>13959.264999999999</v>
      </c>
      <c r="Q1399">
        <v>1.0000866226990801</v>
      </c>
      <c r="R1399">
        <v>497.24619940806599</v>
      </c>
      <c r="S1399">
        <v>4.4996685066598902E-2</v>
      </c>
      <c r="T1399">
        <v>4.3299999999999998E-2</v>
      </c>
      <c r="U1399">
        <v>5.9876468330988003E-2</v>
      </c>
      <c r="V1399">
        <v>6.7323115382542903E-2</v>
      </c>
      <c r="W1399">
        <v>6.7323115382542903E-2</v>
      </c>
      <c r="X1399">
        <v>0</v>
      </c>
      <c r="Y1399">
        <v>0.10662596766219599</v>
      </c>
      <c r="Z1399">
        <v>0.106824774427014</v>
      </c>
      <c r="AA1399">
        <v>0.105741482201646</v>
      </c>
      <c r="AB1399" s="111">
        <v>1.75</v>
      </c>
      <c r="AC1399" s="96">
        <v>3.8111719059763502E-5</v>
      </c>
      <c r="AD1399">
        <v>491.03767233822703</v>
      </c>
      <c r="AE1399" s="111">
        <v>491.647394977354</v>
      </c>
      <c r="AF1399">
        <v>491.647394977354</v>
      </c>
      <c r="AG1399">
        <v>491.03767233822703</v>
      </c>
      <c r="AH1399" s="95">
        <v>45860</v>
      </c>
      <c r="AI1399" s="96">
        <v>4.7427640735570404E-10</v>
      </c>
      <c r="AJ1399">
        <v>491.90403729647898</v>
      </c>
      <c r="AK1399">
        <v>491.546450454161</v>
      </c>
      <c r="AL1399">
        <v>498.91964721097298</v>
      </c>
      <c r="AM1399">
        <v>484.173253697348</v>
      </c>
      <c r="AN1399">
        <v>0</v>
      </c>
      <c r="AO1399">
        <v>1.0058421516754E-3</v>
      </c>
      <c r="AP1399">
        <v>0.16649999999999901</v>
      </c>
      <c r="AQ1399">
        <v>0</v>
      </c>
      <c r="AR1399">
        <v>0</v>
      </c>
      <c r="AS1399">
        <v>1.0663602589115</v>
      </c>
      <c r="AT1399">
        <v>1.0737647030285</v>
      </c>
      <c r="AU1399">
        <v>1.0663602589115</v>
      </c>
      <c r="AV1399">
        <v>1.75</v>
      </c>
    </row>
    <row r="1400" spans="1:48">
      <c r="A1400" s="95">
        <v>45861</v>
      </c>
      <c r="B1400" t="b">
        <v>0</v>
      </c>
      <c r="C1400" t="b">
        <v>0</v>
      </c>
      <c r="E1400" t="s">
        <v>104</v>
      </c>
      <c r="F1400">
        <v>6359.8249999999998</v>
      </c>
      <c r="H1400">
        <v>0</v>
      </c>
      <c r="J1400">
        <v>4.3299999999999998E-2</v>
      </c>
      <c r="K1400">
        <v>14061.523352972899</v>
      </c>
      <c r="L1400">
        <v>13983.012000000001</v>
      </c>
      <c r="M1400">
        <v>492.67936329330797</v>
      </c>
      <c r="O1400">
        <v>16.5</v>
      </c>
      <c r="P1400">
        <v>13983.012000000001</v>
      </c>
      <c r="Q1400">
        <v>1.0015590735323601</v>
      </c>
      <c r="R1400">
        <v>498.02144279663202</v>
      </c>
      <c r="T1400">
        <v>4.4996685066598902E-2</v>
      </c>
      <c r="U1400">
        <v>6.0271110746077203E-2</v>
      </c>
      <c r="V1400">
        <v>6.7288135789659406E-2</v>
      </c>
      <c r="W1400">
        <v>6.7288135789659406E-2</v>
      </c>
      <c r="X1400">
        <v>2.4706129346525E-3</v>
      </c>
      <c r="Z1400">
        <v>0.10662596766219599</v>
      </c>
      <c r="AA1400">
        <v>0.105439027701814</v>
      </c>
      <c r="AB1400" s="111">
        <v>1.75</v>
      </c>
      <c r="AC1400">
        <v>2.7444143401470999E-3</v>
      </c>
      <c r="AD1400">
        <v>491.647394977354</v>
      </c>
      <c r="AE1400" s="111">
        <v>492.99667913842597</v>
      </c>
      <c r="AG1400">
        <v>491.647394977354</v>
      </c>
      <c r="AI1400" s="96">
        <v>2.48041211603932E-6</v>
      </c>
      <c r="AK1400">
        <v>491.90403729647898</v>
      </c>
      <c r="AL1400">
        <v>499.28259785592701</v>
      </c>
      <c r="AM1400">
        <v>484.52547673703202</v>
      </c>
      <c r="AN1400">
        <v>1.0058421516754E-3</v>
      </c>
      <c r="AO1400">
        <v>8.4049823633150001E-4</v>
      </c>
      <c r="AP1400">
        <v>0.16500000000000001</v>
      </c>
      <c r="AQ1400">
        <v>2.7111155772181999E-3</v>
      </c>
      <c r="AR1400">
        <v>-2.4050264256560001E-4</v>
      </c>
      <c r="AS1400">
        <v>1.06786372331706</v>
      </c>
      <c r="AT1400">
        <v>1.07449338101493</v>
      </c>
      <c r="AU1400">
        <v>1.06786372331706</v>
      </c>
      <c r="AV1400">
        <v>1.75</v>
      </c>
    </row>
    <row r="1401" spans="1:48">
      <c r="A1401" s="95">
        <v>45861</v>
      </c>
      <c r="B1401" t="b">
        <v>0</v>
      </c>
      <c r="C1401" t="b">
        <v>0</v>
      </c>
      <c r="E1401" t="s">
        <v>105</v>
      </c>
      <c r="F1401">
        <v>6361.0749999999998</v>
      </c>
      <c r="H1401">
        <v>0</v>
      </c>
      <c r="J1401">
        <v>4.3299999999999998E-2</v>
      </c>
      <c r="K1401">
        <v>14061.523352972899</v>
      </c>
      <c r="L1401">
        <v>13986.918</v>
      </c>
      <c r="M1401">
        <v>492.81698783321599</v>
      </c>
      <c r="O1401">
        <v>16.5</v>
      </c>
      <c r="P1401">
        <v>13986.918</v>
      </c>
      <c r="Q1401">
        <v>1.00019654628861</v>
      </c>
      <c r="R1401">
        <v>498.11932706286501</v>
      </c>
      <c r="T1401">
        <v>4.4996685066598902E-2</v>
      </c>
      <c r="U1401">
        <v>5.8505613395280501E-2</v>
      </c>
      <c r="V1401">
        <v>6.6302267150673305E-2</v>
      </c>
      <c r="W1401">
        <v>6.6302267150673305E-2</v>
      </c>
      <c r="X1401">
        <v>1.1529700216114001E-3</v>
      </c>
      <c r="Z1401">
        <v>0.10662596766219599</v>
      </c>
      <c r="AA1401">
        <v>0.105355973609604</v>
      </c>
      <c r="AB1401" s="111">
        <v>1.75</v>
      </c>
      <c r="AC1401">
        <v>4.8884317627700003E-4</v>
      </c>
      <c r="AD1401">
        <v>491.647394977354</v>
      </c>
      <c r="AE1401" s="111">
        <v>493.23767720094997</v>
      </c>
      <c r="AG1401">
        <v>491.647394977354</v>
      </c>
      <c r="AI1401" s="96">
        <v>7.8008462075584099E-8</v>
      </c>
      <c r="AK1401">
        <v>491.90403729647898</v>
      </c>
      <c r="AL1401">
        <v>499.28259785592701</v>
      </c>
      <c r="AM1401">
        <v>484.52547673703202</v>
      </c>
      <c r="AN1401">
        <v>8.4049823633150001E-4</v>
      </c>
      <c r="AO1401">
        <v>6.7515432098759996E-4</v>
      </c>
      <c r="AP1401">
        <v>0.16500000000000001</v>
      </c>
      <c r="AQ1401">
        <v>1.1904708876636001E-3</v>
      </c>
      <c r="AR1401" s="96">
        <v>-3.7500866052253502E-5</v>
      </c>
      <c r="AS1401">
        <v>1.06786372331706</v>
      </c>
      <c r="AT1401">
        <v>1.07673845670309</v>
      </c>
      <c r="AU1401">
        <v>1.06786372331706</v>
      </c>
      <c r="AV1401">
        <v>1.75</v>
      </c>
    </row>
    <row r="1402" spans="1:48">
      <c r="A1402" s="95">
        <v>45861</v>
      </c>
      <c r="B1402" t="b">
        <v>0</v>
      </c>
      <c r="C1402" t="b">
        <v>0</v>
      </c>
      <c r="E1402" t="s">
        <v>106</v>
      </c>
      <c r="F1402">
        <v>6366.4750000000004</v>
      </c>
      <c r="H1402">
        <v>0</v>
      </c>
      <c r="J1402">
        <v>4.3299999999999998E-2</v>
      </c>
      <c r="K1402">
        <v>14061.523352972899</v>
      </c>
      <c r="L1402">
        <v>13998.797</v>
      </c>
      <c r="M1402">
        <v>493.23553414902898</v>
      </c>
      <c r="O1402">
        <v>16.5</v>
      </c>
      <c r="P1402">
        <v>13998.797</v>
      </c>
      <c r="Q1402">
        <v>1.0008489131161</v>
      </c>
      <c r="R1402">
        <v>498.54218709299198</v>
      </c>
      <c r="T1402">
        <v>4.4996685066598902E-2</v>
      </c>
      <c r="U1402">
        <v>5.73917237642384E-2</v>
      </c>
      <c r="V1402">
        <v>6.5591536750854801E-2</v>
      </c>
      <c r="W1402">
        <v>6.5591536750854801E-2</v>
      </c>
      <c r="X1402">
        <v>5.3891467862739997E-4</v>
      </c>
      <c r="Z1402">
        <v>0.10662596766219599</v>
      </c>
      <c r="AA1402">
        <v>0.105361769285627</v>
      </c>
      <c r="AB1402" s="111">
        <v>1.75</v>
      </c>
      <c r="AC1402">
        <v>1.4862638073662E-3</v>
      </c>
      <c r="AD1402">
        <v>491.647394977354</v>
      </c>
      <c r="AE1402" s="111">
        <v>493.97075850900302</v>
      </c>
      <c r="AG1402">
        <v>491.647394977354</v>
      </c>
      <c r="AI1402" s="96">
        <v>7.20687507540678E-7</v>
      </c>
      <c r="AK1402">
        <v>491.90403729647898</v>
      </c>
      <c r="AL1402">
        <v>499.28259785592701</v>
      </c>
      <c r="AM1402">
        <v>484.52547673703202</v>
      </c>
      <c r="AN1402">
        <v>6.7515432098759996E-4</v>
      </c>
      <c r="AO1402">
        <v>5.0981040564370003E-4</v>
      </c>
      <c r="AP1402">
        <v>0.16500000000000001</v>
      </c>
      <c r="AQ1402">
        <v>5.3977296606239999E-4</v>
      </c>
      <c r="AR1402" s="96">
        <v>-8.5828743501270502E-7</v>
      </c>
      <c r="AS1402">
        <v>1.06786372331706</v>
      </c>
      <c r="AT1402">
        <v>1.07735301278665</v>
      </c>
      <c r="AU1402">
        <v>1.06786372331706</v>
      </c>
      <c r="AV1402">
        <v>1.75</v>
      </c>
    </row>
    <row r="1403" spans="1:48">
      <c r="A1403" s="95">
        <v>45861</v>
      </c>
      <c r="B1403" t="b">
        <v>0</v>
      </c>
      <c r="C1403" t="b">
        <v>0</v>
      </c>
      <c r="E1403" t="s">
        <v>107</v>
      </c>
      <c r="F1403">
        <v>6375.65</v>
      </c>
      <c r="H1403">
        <v>0</v>
      </c>
      <c r="J1403">
        <v>4.3299999999999998E-2</v>
      </c>
      <c r="K1403">
        <v>14061.523352972899</v>
      </c>
      <c r="L1403">
        <v>14018.603999999999</v>
      </c>
      <c r="M1403">
        <v>493.93341670457198</v>
      </c>
      <c r="O1403">
        <v>16.5</v>
      </c>
      <c r="P1403">
        <v>14018.603999999999</v>
      </c>
      <c r="Q1403">
        <v>1.0014411428616301</v>
      </c>
      <c r="R1403">
        <v>499.260657607143</v>
      </c>
      <c r="T1403">
        <v>4.4996685066598902E-2</v>
      </c>
      <c r="U1403">
        <v>5.75132130331725E-2</v>
      </c>
      <c r="V1403">
        <v>6.5413885067481706E-2</v>
      </c>
      <c r="W1403">
        <v>6.5413885067481706E-2</v>
      </c>
      <c r="X1403">
        <v>2.1916798638909999E-4</v>
      </c>
      <c r="Z1403">
        <v>0.10662596766219599</v>
      </c>
      <c r="AA1403">
        <v>0.105315389084151</v>
      </c>
      <c r="AB1403" s="111">
        <v>1.75</v>
      </c>
      <c r="AC1403">
        <v>2.4760877666844998E-3</v>
      </c>
      <c r="AD1403">
        <v>491.647394977354</v>
      </c>
      <c r="AE1403" s="111">
        <v>495.19387346124699</v>
      </c>
      <c r="AG1403">
        <v>491.647394977354</v>
      </c>
      <c r="AI1403" s="96">
        <v>1.9991337317297402E-6</v>
      </c>
      <c r="AK1403">
        <v>491.90403729647898</v>
      </c>
      <c r="AL1403">
        <v>499.28259785592701</v>
      </c>
      <c r="AM1403">
        <v>484.52547673703202</v>
      </c>
      <c r="AN1403">
        <v>5.0981040564370003E-4</v>
      </c>
      <c r="AO1403">
        <v>3.4446649029979998E-4</v>
      </c>
      <c r="AP1403">
        <v>0.16500000000000001</v>
      </c>
      <c r="AQ1403">
        <v>2.191681543559E-4</v>
      </c>
      <c r="AR1403" s="96">
        <v>-1.6796675161856399E-10</v>
      </c>
      <c r="AS1403">
        <v>1.06786372331706</v>
      </c>
      <c r="AT1403">
        <v>1.0773101549606099</v>
      </c>
      <c r="AU1403">
        <v>1.06786372331706</v>
      </c>
      <c r="AV1403">
        <v>1.75</v>
      </c>
    </row>
    <row r="1404" spans="1:48">
      <c r="A1404" s="95">
        <v>45861</v>
      </c>
      <c r="B1404" t="b">
        <v>0</v>
      </c>
      <c r="C1404" t="b">
        <v>0</v>
      </c>
      <c r="E1404" t="s">
        <v>108</v>
      </c>
      <c r="F1404">
        <v>6382.4</v>
      </c>
      <c r="H1404">
        <v>0</v>
      </c>
      <c r="J1404">
        <v>4.3299999999999998E-2</v>
      </c>
      <c r="K1404">
        <v>14061.523352972899</v>
      </c>
      <c r="L1404">
        <v>14033.119000000001</v>
      </c>
      <c r="M1404">
        <v>494.44484020604602</v>
      </c>
      <c r="O1404">
        <v>16.5</v>
      </c>
      <c r="P1404">
        <v>14033.119000000001</v>
      </c>
      <c r="Q1404">
        <v>1.0010587155819399</v>
      </c>
      <c r="R1404">
        <v>499.78923264480198</v>
      </c>
      <c r="T1404">
        <v>4.4996685066598902E-2</v>
      </c>
      <c r="U1404">
        <v>5.6768427608879998E-2</v>
      </c>
      <c r="V1404">
        <v>6.4863568425795201E-2</v>
      </c>
      <c r="W1404">
        <v>6.4863568425795201E-2</v>
      </c>
      <c r="X1404" s="96">
        <v>5.2162842450885597E-6</v>
      </c>
      <c r="Z1404">
        <v>0.10662596766219599</v>
      </c>
      <c r="AA1404">
        <v>0.105268495726908</v>
      </c>
      <c r="AB1404" s="111">
        <v>1.75</v>
      </c>
      <c r="AC1404">
        <v>1.8119671545039999E-3</v>
      </c>
      <c r="AD1404">
        <v>491.647394977354</v>
      </c>
      <c r="AE1404" s="111">
        <v>496.09114849507102</v>
      </c>
      <c r="AG1404">
        <v>491.647394977354</v>
      </c>
      <c r="AI1404" s="96">
        <v>1.07096447646933E-6</v>
      </c>
      <c r="AK1404">
        <v>491.90403729647898</v>
      </c>
      <c r="AL1404">
        <v>499.28259785592701</v>
      </c>
      <c r="AM1404">
        <v>484.52547673703202</v>
      </c>
      <c r="AN1404">
        <v>3.4446649029979998E-4</v>
      </c>
      <c r="AO1404">
        <v>1.7912257495590001E-4</v>
      </c>
      <c r="AP1404">
        <v>0.16500000000000001</v>
      </c>
      <c r="AQ1404" s="96">
        <v>5.2162842450885597E-6</v>
      </c>
      <c r="AR1404">
        <v>0</v>
      </c>
      <c r="AS1404">
        <v>1.06786372331706</v>
      </c>
      <c r="AT1404">
        <v>1.0776530131681801</v>
      </c>
      <c r="AU1404">
        <v>1.06786372331706</v>
      </c>
      <c r="AV1404">
        <v>1.75</v>
      </c>
    </row>
    <row r="1405" spans="1:48">
      <c r="A1405" s="95">
        <v>45861</v>
      </c>
      <c r="B1405" t="b">
        <v>0</v>
      </c>
      <c r="C1405" t="b">
        <v>0</v>
      </c>
      <c r="E1405" t="s">
        <v>109</v>
      </c>
      <c r="F1405">
        <v>6390.7</v>
      </c>
      <c r="H1405">
        <v>0</v>
      </c>
      <c r="J1405">
        <v>4.3299999999999998E-2</v>
      </c>
      <c r="K1405">
        <v>14061.523352972899</v>
      </c>
      <c r="L1405">
        <v>14051.722</v>
      </c>
      <c r="M1405">
        <v>495.10030086039899</v>
      </c>
      <c r="O1405">
        <v>16.5</v>
      </c>
      <c r="P1405">
        <v>14051.722</v>
      </c>
      <c r="Q1405">
        <v>1.00130045124091</v>
      </c>
      <c r="R1405">
        <v>500.43918417258902</v>
      </c>
      <c r="T1405">
        <v>4.4996685066598902E-2</v>
      </c>
      <c r="U1405">
        <v>5.6701379722652302E-2</v>
      </c>
      <c r="V1405">
        <v>6.4606034621306097E-2</v>
      </c>
      <c r="W1405">
        <v>6.4606034621306097E-2</v>
      </c>
      <c r="X1405">
        <v>0</v>
      </c>
      <c r="Z1405">
        <v>0.10662596766219599</v>
      </c>
      <c r="AA1405">
        <v>0.105087509379108</v>
      </c>
      <c r="AB1405" s="111">
        <v>1.75</v>
      </c>
      <c r="AC1405">
        <v>2.3198869759458998E-3</v>
      </c>
      <c r="AD1405">
        <v>491.647394977354</v>
      </c>
      <c r="AE1405" s="111">
        <v>497.242023889346</v>
      </c>
      <c r="AG1405">
        <v>491.647394977354</v>
      </c>
      <c r="AI1405" s="96">
        <v>1.7550203293540899E-6</v>
      </c>
      <c r="AK1405">
        <v>491.90403729647898</v>
      </c>
      <c r="AL1405">
        <v>499.28259785592701</v>
      </c>
      <c r="AM1405">
        <v>484.52547673703202</v>
      </c>
      <c r="AN1405">
        <v>1.7912257495590001E-4</v>
      </c>
      <c r="AO1405">
        <v>0</v>
      </c>
      <c r="AP1405">
        <v>0.16500000000000001</v>
      </c>
      <c r="AQ1405">
        <v>0</v>
      </c>
      <c r="AR1405">
        <v>0</v>
      </c>
      <c r="AS1405">
        <v>1.06786372331706</v>
      </c>
      <c r="AT1405">
        <v>1.0779994005348099</v>
      </c>
      <c r="AU1405">
        <v>1.06786372331706</v>
      </c>
      <c r="AV1405">
        <v>1.75</v>
      </c>
    </row>
    <row r="1406" spans="1:48">
      <c r="A1406" s="95">
        <v>45861</v>
      </c>
      <c r="B1406" t="b">
        <v>0</v>
      </c>
      <c r="C1406" t="b">
        <v>0</v>
      </c>
      <c r="E1406" t="s">
        <v>110</v>
      </c>
      <c r="F1406">
        <v>6393.2250000000004</v>
      </c>
      <c r="H1406">
        <v>0</v>
      </c>
      <c r="J1406">
        <v>4.3299999999999998E-2</v>
      </c>
      <c r="K1406">
        <v>14061.523352972899</v>
      </c>
      <c r="L1406">
        <v>14054.489</v>
      </c>
      <c r="M1406">
        <v>495.19779371803497</v>
      </c>
      <c r="N1406">
        <v>500.63691039038002</v>
      </c>
      <c r="O1406">
        <v>16.5</v>
      </c>
      <c r="P1406">
        <v>14054.489</v>
      </c>
      <c r="Q1406">
        <v>1.00039510538751</v>
      </c>
      <c r="R1406">
        <v>500.63691039038002</v>
      </c>
      <c r="S1406">
        <v>4.3547664823859897E-2</v>
      </c>
      <c r="T1406">
        <v>4.4996685066598902E-2</v>
      </c>
      <c r="U1406">
        <v>5.5011334130013897E-2</v>
      </c>
      <c r="V1406">
        <v>6.3645684238871195E-2</v>
      </c>
      <c r="W1406">
        <v>6.3645684238871195E-2</v>
      </c>
      <c r="X1406">
        <v>0</v>
      </c>
      <c r="Y1406">
        <v>0.10778164137005899</v>
      </c>
      <c r="Z1406">
        <v>0.10662596766219599</v>
      </c>
      <c r="AA1406">
        <v>0.104470230827413</v>
      </c>
      <c r="AB1406" s="111">
        <v>1.75</v>
      </c>
      <c r="AC1406">
        <v>3.446018929211E-4</v>
      </c>
      <c r="AD1406">
        <v>491.647394977354</v>
      </c>
      <c r="AE1406" s="111">
        <v>497.413374432019</v>
      </c>
      <c r="AF1406">
        <v>497.413374432019</v>
      </c>
      <c r="AG1406">
        <v>491.647394977354</v>
      </c>
      <c r="AH1406" s="95">
        <v>45861</v>
      </c>
      <c r="AI1406" s="96">
        <v>3.8768027766089803E-8</v>
      </c>
      <c r="AJ1406">
        <v>495.19779371803497</v>
      </c>
      <c r="AK1406">
        <v>491.90403729647898</v>
      </c>
      <c r="AL1406">
        <v>499.28259785592701</v>
      </c>
      <c r="AM1406">
        <v>484.52547673703202</v>
      </c>
      <c r="AN1406">
        <v>0</v>
      </c>
      <c r="AO1406">
        <v>1.0058421516754E-3</v>
      </c>
      <c r="AP1406">
        <v>0.16500000000000001</v>
      </c>
      <c r="AQ1406">
        <v>0</v>
      </c>
      <c r="AR1406">
        <v>0</v>
      </c>
      <c r="AS1406">
        <v>1.06786372331706</v>
      </c>
      <c r="AT1406">
        <v>1.0793338060299</v>
      </c>
      <c r="AU1406">
        <v>1.06786372331706</v>
      </c>
      <c r="AV1406">
        <v>1.75</v>
      </c>
    </row>
    <row r="1407" spans="1:48">
      <c r="A1407" s="95">
        <v>45862</v>
      </c>
      <c r="B1407" t="b">
        <v>0</v>
      </c>
      <c r="C1407" t="b">
        <v>0</v>
      </c>
      <c r="E1407" t="s">
        <v>104</v>
      </c>
      <c r="F1407">
        <v>6406.625</v>
      </c>
      <c r="H1407">
        <v>0</v>
      </c>
      <c r="J1407">
        <v>4.3299999999999998E-2</v>
      </c>
      <c r="K1407">
        <v>14071.4473178725</v>
      </c>
      <c r="L1407">
        <v>14089.33</v>
      </c>
      <c r="M1407">
        <v>496.36548432686499</v>
      </c>
      <c r="O1407">
        <v>15.37</v>
      </c>
      <c r="P1407">
        <v>14089.33</v>
      </c>
      <c r="Q1407">
        <v>1.00209596877945</v>
      </c>
      <c r="R1407">
        <v>501.68622972439903</v>
      </c>
      <c r="T1407">
        <v>4.3547664823859897E-2</v>
      </c>
      <c r="U1407">
        <v>5.8581476939461002E-2</v>
      </c>
      <c r="V1407">
        <v>6.4983140997279296E-2</v>
      </c>
      <c r="W1407">
        <v>6.4983140997279296E-2</v>
      </c>
      <c r="X1407">
        <v>2.4295479569039998E-3</v>
      </c>
      <c r="Z1407">
        <v>0.10778164137005899</v>
      </c>
      <c r="AA1407">
        <v>0.10229199519375499</v>
      </c>
      <c r="AB1407" s="111">
        <v>1.75</v>
      </c>
      <c r="AC1407">
        <v>4.1126613328104E-3</v>
      </c>
      <c r="AD1407">
        <v>497.413374432019</v>
      </c>
      <c r="AE1407" s="111">
        <v>499.45906718346799</v>
      </c>
      <c r="AG1407">
        <v>497.413374432019</v>
      </c>
      <c r="AI1407" s="96">
        <v>5.5472162756086498E-6</v>
      </c>
      <c r="AK1407">
        <v>495.19779371803497</v>
      </c>
      <c r="AL1407">
        <v>502.625760623806</v>
      </c>
      <c r="AM1407">
        <v>487.769826812264</v>
      </c>
      <c r="AN1407">
        <v>1.0058421516754E-3</v>
      </c>
      <c r="AO1407">
        <v>8.4049823633150001E-4</v>
      </c>
      <c r="AP1407">
        <v>0.1537</v>
      </c>
      <c r="AQ1407">
        <v>2.4733541479693001E-3</v>
      </c>
      <c r="AR1407" s="96">
        <v>-4.3806191065365298E-5</v>
      </c>
      <c r="AS1407">
        <v>1.05905467650722</v>
      </c>
      <c r="AT1407">
        <v>1.08385543267141</v>
      </c>
      <c r="AU1407">
        <v>1.05905467650722</v>
      </c>
      <c r="AV1407">
        <v>1.75</v>
      </c>
    </row>
    <row r="1408" spans="1:48">
      <c r="A1408" s="95">
        <v>45862</v>
      </c>
      <c r="B1408" t="b">
        <v>0</v>
      </c>
      <c r="C1408" t="b">
        <v>0</v>
      </c>
      <c r="E1408" t="s">
        <v>105</v>
      </c>
      <c r="F1408">
        <v>6410.3249999999998</v>
      </c>
      <c r="H1408">
        <v>0</v>
      </c>
      <c r="J1408">
        <v>4.3299999999999998E-2</v>
      </c>
      <c r="K1408">
        <v>14071.4473178725</v>
      </c>
      <c r="L1408">
        <v>14096.174000000001</v>
      </c>
      <c r="M1408">
        <v>496.60659766403103</v>
      </c>
      <c r="O1408">
        <v>15.37</v>
      </c>
      <c r="P1408">
        <v>14096.174000000001</v>
      </c>
      <c r="Q1408">
        <v>1.0005775271691399</v>
      </c>
      <c r="R1408">
        <v>501.97596715244902</v>
      </c>
      <c r="T1408">
        <v>4.3547664823859897E-2</v>
      </c>
      <c r="U1408">
        <v>5.7016173214433301E-2</v>
      </c>
      <c r="V1408">
        <v>6.4098403431545797E-2</v>
      </c>
      <c r="W1408">
        <v>6.4098403431545797E-2</v>
      </c>
      <c r="X1408">
        <v>1.2827981760297001E-3</v>
      </c>
      <c r="Z1408">
        <v>0.10778164137005899</v>
      </c>
      <c r="AA1408">
        <v>0.102212952439366</v>
      </c>
      <c r="AB1408" s="111">
        <v>1.75</v>
      </c>
      <c r="AC1408">
        <v>8.500759085068E-4</v>
      </c>
      <c r="AD1408">
        <v>497.413374432019</v>
      </c>
      <c r="AE1408" s="111">
        <v>499.883645303766</v>
      </c>
      <c r="AG1408">
        <v>497.413374432019</v>
      </c>
      <c r="AI1408" s="96">
        <v>2.3584593758670501E-7</v>
      </c>
      <c r="AK1408">
        <v>495.19779371803497</v>
      </c>
      <c r="AL1408">
        <v>502.625760623806</v>
      </c>
      <c r="AM1408">
        <v>487.769826812264</v>
      </c>
      <c r="AN1408">
        <v>8.4049823633150001E-4</v>
      </c>
      <c r="AO1408">
        <v>6.7515432098759996E-4</v>
      </c>
      <c r="AP1408">
        <v>0.1537</v>
      </c>
      <c r="AQ1408">
        <v>1.2862326302346E-3</v>
      </c>
      <c r="AR1408" s="96">
        <v>-3.4344542049202702E-6</v>
      </c>
      <c r="AS1408">
        <v>1.05905467650722</v>
      </c>
      <c r="AT1408">
        <v>1.0994533001059399</v>
      </c>
      <c r="AU1408">
        <v>1.05905467650722</v>
      </c>
      <c r="AV1408">
        <v>1.75</v>
      </c>
    </row>
    <row r="1409" spans="1:48">
      <c r="A1409" s="95">
        <v>45862</v>
      </c>
      <c r="B1409" t="b">
        <v>0</v>
      </c>
      <c r="C1409" t="b">
        <v>0</v>
      </c>
      <c r="E1409" t="s">
        <v>106</v>
      </c>
      <c r="F1409">
        <v>6412.0249999999996</v>
      </c>
      <c r="H1409">
        <v>0</v>
      </c>
      <c r="J1409">
        <v>4.3299999999999998E-2</v>
      </c>
      <c r="K1409">
        <v>14071.4473178725</v>
      </c>
      <c r="L1409">
        <v>14099.319</v>
      </c>
      <c r="M1409">
        <v>496.717395654298</v>
      </c>
      <c r="O1409">
        <v>15.37</v>
      </c>
      <c r="P1409">
        <v>14099.319</v>
      </c>
      <c r="Q1409">
        <v>1.0002651971623899</v>
      </c>
      <c r="R1409">
        <v>502.109089754526</v>
      </c>
      <c r="T1409">
        <v>4.3547664823859897E-2</v>
      </c>
      <c r="U1409">
        <v>5.5326853446065201E-2</v>
      </c>
      <c r="V1409">
        <v>6.3150461875995906E-2</v>
      </c>
      <c r="W1409">
        <v>6.3150461875995906E-2</v>
      </c>
      <c r="X1409">
        <v>3.3006442791660003E-4</v>
      </c>
      <c r="Z1409">
        <v>0.10778164137005899</v>
      </c>
      <c r="AA1409">
        <v>0.101921709853658</v>
      </c>
      <c r="AB1409" s="111">
        <v>1.75</v>
      </c>
      <c r="AC1409">
        <v>3.9044282512370001E-4</v>
      </c>
      <c r="AD1409">
        <v>497.413374432019</v>
      </c>
      <c r="AE1409" s="111">
        <v>500.078821286471</v>
      </c>
      <c r="AG1409">
        <v>497.413374432019</v>
      </c>
      <c r="AI1409" s="96">
        <v>4.97670512585333E-8</v>
      </c>
      <c r="AK1409">
        <v>495.19779371803497</v>
      </c>
      <c r="AL1409">
        <v>502.625760623806</v>
      </c>
      <c r="AM1409">
        <v>487.769826812264</v>
      </c>
      <c r="AN1409">
        <v>6.7515432098759996E-4</v>
      </c>
      <c r="AO1409">
        <v>5.0981040564370003E-4</v>
      </c>
      <c r="AP1409">
        <v>0.1537</v>
      </c>
      <c r="AQ1409">
        <v>3.301448671975E-4</v>
      </c>
      <c r="AR1409" s="96">
        <v>-8.0439280902844206E-8</v>
      </c>
      <c r="AS1409">
        <v>1.05905467650722</v>
      </c>
      <c r="AT1409">
        <v>1.10000901710096</v>
      </c>
      <c r="AU1409">
        <v>1.05905467650722</v>
      </c>
      <c r="AV1409">
        <v>1.75</v>
      </c>
    </row>
    <row r="1410" spans="1:48">
      <c r="A1410" s="95">
        <v>45862</v>
      </c>
      <c r="B1410" t="b">
        <v>0</v>
      </c>
      <c r="C1410" t="b">
        <v>0</v>
      </c>
      <c r="E1410" t="s">
        <v>107</v>
      </c>
      <c r="F1410">
        <v>6404.9250000000002</v>
      </c>
      <c r="H1410">
        <v>0</v>
      </c>
      <c r="J1410">
        <v>4.3299999999999998E-2</v>
      </c>
      <c r="K1410">
        <v>14071.4473178725</v>
      </c>
      <c r="L1410">
        <v>14083.081</v>
      </c>
      <c r="M1410">
        <v>496.14533277164099</v>
      </c>
      <c r="O1410">
        <v>15.37</v>
      </c>
      <c r="P1410">
        <v>14083.081</v>
      </c>
      <c r="Q1410">
        <v>0.99889270550255205</v>
      </c>
      <c r="R1410">
        <v>501.55310712232199</v>
      </c>
      <c r="T1410">
        <v>4.3547664823859897E-2</v>
      </c>
      <c r="U1410">
        <v>5.49358102574257E-2</v>
      </c>
      <c r="V1410">
        <v>6.2758381907623201E-2</v>
      </c>
      <c r="W1410">
        <v>6.2758381907623201E-2</v>
      </c>
      <c r="X1410" s="96">
        <v>2.71078882850702E-6</v>
      </c>
      <c r="Z1410">
        <v>0.10778164137005899</v>
      </c>
      <c r="AA1410">
        <v>9.8657672065939506E-2</v>
      </c>
      <c r="AB1410" s="111">
        <v>1.75</v>
      </c>
      <c r="AC1410">
        <v>-2.0154519519701001E-3</v>
      </c>
      <c r="AD1410">
        <v>497.413374432019</v>
      </c>
      <c r="AE1410" s="111">
        <v>499.07093644997099</v>
      </c>
      <c r="AG1410">
        <v>497.413374432019</v>
      </c>
      <c r="AI1410" s="96">
        <v>1.3279117453896701E-6</v>
      </c>
      <c r="AK1410">
        <v>495.19779371803497</v>
      </c>
      <c r="AL1410">
        <v>502.625760623806</v>
      </c>
      <c r="AM1410">
        <v>487.769826812264</v>
      </c>
      <c r="AN1410">
        <v>5.0981040564370003E-4</v>
      </c>
      <c r="AO1410">
        <v>3.4446649029979998E-4</v>
      </c>
      <c r="AP1410">
        <v>0.1537</v>
      </c>
      <c r="AQ1410" s="96">
        <v>2.7119775000015799E-6</v>
      </c>
      <c r="AR1410" s="96">
        <v>-1.1886714945674701E-9</v>
      </c>
      <c r="AS1410">
        <v>1.05905467650722</v>
      </c>
      <c r="AT1410">
        <v>1.10205050541453</v>
      </c>
      <c r="AU1410">
        <v>1.05905467650722</v>
      </c>
      <c r="AV1410">
        <v>1.75</v>
      </c>
    </row>
    <row r="1411" spans="1:48">
      <c r="A1411" s="95">
        <v>45862</v>
      </c>
      <c r="B1411" t="b">
        <v>0</v>
      </c>
      <c r="C1411" t="b">
        <v>0</v>
      </c>
      <c r="E1411" t="s">
        <v>108</v>
      </c>
      <c r="F1411">
        <v>6410.625</v>
      </c>
      <c r="H1411">
        <v>0</v>
      </c>
      <c r="J1411">
        <v>4.3299999999999998E-2</v>
      </c>
      <c r="K1411">
        <v>14071.4473178725</v>
      </c>
      <c r="L1411">
        <v>14095.772999999999</v>
      </c>
      <c r="M1411">
        <v>496.592470479898</v>
      </c>
      <c r="O1411">
        <v>15.37</v>
      </c>
      <c r="P1411">
        <v>14095.772999999999</v>
      </c>
      <c r="Q1411">
        <v>1.0008899401632301</v>
      </c>
      <c r="R1411">
        <v>501.99945937634499</v>
      </c>
      <c r="T1411">
        <v>4.3547664823859897E-2</v>
      </c>
      <c r="U1411">
        <v>5.4062490204025801E-2</v>
      </c>
      <c r="V1411">
        <v>6.2156247967059902E-2</v>
      </c>
      <c r="W1411">
        <v>6.2156247967059902E-2</v>
      </c>
      <c r="X1411" s="96">
        <v>2.1850396233222999E-9</v>
      </c>
      <c r="Z1411">
        <v>0.10778164137005899</v>
      </c>
      <c r="AA1411">
        <v>9.8740148080456697E-2</v>
      </c>
      <c r="AB1411" s="111">
        <v>1.75</v>
      </c>
      <c r="AC1411">
        <v>1.5771406839170999E-3</v>
      </c>
      <c r="AD1411">
        <v>497.413374432019</v>
      </c>
      <c r="AE1411" s="111">
        <v>499.85804152800699</v>
      </c>
      <c r="AG1411">
        <v>497.413374432019</v>
      </c>
      <c r="AI1411" s="96">
        <v>8.1147197032218195E-7</v>
      </c>
      <c r="AK1411">
        <v>495.19779371803497</v>
      </c>
      <c r="AL1411">
        <v>502.625760623806</v>
      </c>
      <c r="AM1411">
        <v>487.769826812264</v>
      </c>
      <c r="AN1411">
        <v>3.4446649029979998E-4</v>
      </c>
      <c r="AO1411">
        <v>1.7912257495590001E-4</v>
      </c>
      <c r="AP1411">
        <v>0.1537</v>
      </c>
      <c r="AQ1411" s="96">
        <v>2.1850396233222999E-9</v>
      </c>
      <c r="AR1411">
        <v>0</v>
      </c>
      <c r="AS1411">
        <v>1.05905467650722</v>
      </c>
      <c r="AT1411">
        <v>1.12428641489806</v>
      </c>
      <c r="AU1411">
        <v>1.05905467650722</v>
      </c>
      <c r="AV1411">
        <v>1.75</v>
      </c>
    </row>
    <row r="1412" spans="1:48">
      <c r="A1412" s="95">
        <v>45862</v>
      </c>
      <c r="B1412" t="b">
        <v>0</v>
      </c>
      <c r="C1412" t="b">
        <v>0</v>
      </c>
      <c r="E1412" t="s">
        <v>109</v>
      </c>
      <c r="F1412">
        <v>6407.125</v>
      </c>
      <c r="H1412">
        <v>0</v>
      </c>
      <c r="J1412">
        <v>4.3299999999999998E-2</v>
      </c>
      <c r="K1412">
        <v>14071.4473178725</v>
      </c>
      <c r="L1412">
        <v>14087.999</v>
      </c>
      <c r="M1412">
        <v>496.31859334910803</v>
      </c>
      <c r="O1412">
        <v>15.37</v>
      </c>
      <c r="P1412">
        <v>14087.999</v>
      </c>
      <c r="Q1412">
        <v>0.999454031393194</v>
      </c>
      <c r="R1412">
        <v>501.72538343089201</v>
      </c>
      <c r="T1412">
        <v>4.3547664823859897E-2</v>
      </c>
      <c r="U1412">
        <v>5.2721896919952597E-2</v>
      </c>
      <c r="V1412">
        <v>6.1348207437569302E-2</v>
      </c>
      <c r="W1412">
        <v>6.1348207437569302E-2</v>
      </c>
      <c r="X1412">
        <v>0</v>
      </c>
      <c r="Z1412">
        <v>0.10778164137005899</v>
      </c>
      <c r="AA1412">
        <v>9.8810285663414599E-2</v>
      </c>
      <c r="AB1412" s="111">
        <v>1.75</v>
      </c>
      <c r="AC1412">
        <v>-9.6514749492620003E-4</v>
      </c>
      <c r="AD1412">
        <v>497.413374432019</v>
      </c>
      <c r="AE1412" s="111">
        <v>499.375604791407</v>
      </c>
      <c r="AG1412">
        <v>497.413374432019</v>
      </c>
      <c r="AI1412" s="96">
        <v>3.04334264940998E-7</v>
      </c>
      <c r="AK1412">
        <v>495.19779371803497</v>
      </c>
      <c r="AL1412">
        <v>502.625760623806</v>
      </c>
      <c r="AM1412">
        <v>487.769826812264</v>
      </c>
      <c r="AN1412">
        <v>1.7912257495590001E-4</v>
      </c>
      <c r="AO1412">
        <v>0</v>
      </c>
      <c r="AP1412">
        <v>0.1537</v>
      </c>
      <c r="AQ1412">
        <v>0</v>
      </c>
      <c r="AR1412">
        <v>0</v>
      </c>
      <c r="AS1412">
        <v>1.05905467650722</v>
      </c>
      <c r="AT1412">
        <v>1.1237388026420001</v>
      </c>
      <c r="AU1412">
        <v>1.05905467650722</v>
      </c>
      <c r="AV1412">
        <v>1.75</v>
      </c>
    </row>
    <row r="1413" spans="1:48">
      <c r="A1413" s="95">
        <v>45862</v>
      </c>
      <c r="B1413" t="b">
        <v>0</v>
      </c>
      <c r="C1413" t="b">
        <v>0</v>
      </c>
      <c r="E1413" t="s">
        <v>110</v>
      </c>
      <c r="F1413">
        <v>6405.8249999999998</v>
      </c>
      <c r="H1413">
        <v>0</v>
      </c>
      <c r="J1413">
        <v>4.3299999999999998E-2</v>
      </c>
      <c r="K1413">
        <v>14071.4473178725</v>
      </c>
      <c r="L1413">
        <v>14083.217000000001</v>
      </c>
      <c r="M1413">
        <v>496.150124036085</v>
      </c>
      <c r="N1413">
        <v>501.62358379401002</v>
      </c>
      <c r="O1413">
        <v>15.37</v>
      </c>
      <c r="P1413">
        <v>14083.217000000001</v>
      </c>
      <c r="Q1413">
        <v>0.99979710088378104</v>
      </c>
      <c r="R1413">
        <v>501.62358379401002</v>
      </c>
      <c r="S1413">
        <v>4.4503306133655801E-2</v>
      </c>
      <c r="T1413">
        <v>4.3547664823859897E-2</v>
      </c>
      <c r="U1413">
        <v>5.1234961978538003E-2</v>
      </c>
      <c r="V1413">
        <v>6.0471430350423801E-2</v>
      </c>
      <c r="W1413">
        <v>6.0471430350423801E-2</v>
      </c>
      <c r="X1413">
        <v>0</v>
      </c>
      <c r="Y1413">
        <v>0.107770499516762</v>
      </c>
      <c r="Z1413">
        <v>0.10778164137005899</v>
      </c>
      <c r="AA1413">
        <v>9.8825328520271497E-2</v>
      </c>
      <c r="AB1413" s="111">
        <v>1.75</v>
      </c>
      <c r="AC1413">
        <v>-5.94016226151E-4</v>
      </c>
      <c r="AD1413">
        <v>497.413374432019</v>
      </c>
      <c r="AE1413" s="111">
        <v>499.07896757921702</v>
      </c>
      <c r="AF1413">
        <v>499.07896757921702</v>
      </c>
      <c r="AG1413">
        <v>497.413374432019</v>
      </c>
      <c r="AH1413" s="95">
        <v>45862</v>
      </c>
      <c r="AI1413" s="96">
        <v>1.15257171149005E-7</v>
      </c>
      <c r="AJ1413">
        <v>496.150124036085</v>
      </c>
      <c r="AK1413">
        <v>495.19779371803497</v>
      </c>
      <c r="AL1413">
        <v>502.625760623806</v>
      </c>
      <c r="AM1413">
        <v>487.769826812264</v>
      </c>
      <c r="AN1413">
        <v>0</v>
      </c>
      <c r="AO1413">
        <v>1.0058421516754E-3</v>
      </c>
      <c r="AP1413">
        <v>0.1537</v>
      </c>
      <c r="AQ1413">
        <v>0</v>
      </c>
      <c r="AR1413">
        <v>0</v>
      </c>
      <c r="AS1413">
        <v>1.05905467650722</v>
      </c>
      <c r="AT1413">
        <v>1.1232725429881001</v>
      </c>
      <c r="AU1413">
        <v>1.05905467650722</v>
      </c>
      <c r="AV1413">
        <v>1.75</v>
      </c>
    </row>
    <row r="1414" spans="1:48">
      <c r="A1414" s="95">
        <v>45863</v>
      </c>
      <c r="B1414" t="b">
        <v>0</v>
      </c>
      <c r="C1414" t="b">
        <v>0</v>
      </c>
      <c r="E1414" t="s">
        <v>104</v>
      </c>
      <c r="F1414">
        <v>6407.7250000000004</v>
      </c>
      <c r="H1414">
        <v>0</v>
      </c>
      <c r="J1414">
        <v>4.3299999999999998E-2</v>
      </c>
      <c r="K1414">
        <v>14128.1241463488</v>
      </c>
      <c r="L1414">
        <v>14095.642</v>
      </c>
      <c r="M1414">
        <v>496.52652114027597</v>
      </c>
      <c r="O1414">
        <v>15.39</v>
      </c>
      <c r="P1414">
        <v>14095.642</v>
      </c>
      <c r="Q1414">
        <v>1.0002966050430599</v>
      </c>
      <c r="R1414">
        <v>501.77236787868401</v>
      </c>
      <c r="T1414">
        <v>4.4503306133655801E-2</v>
      </c>
      <c r="U1414">
        <v>5.0283076047048403E-2</v>
      </c>
      <c r="V1414">
        <v>5.9812406035379802E-2</v>
      </c>
      <c r="W1414">
        <v>5.9812406035379802E-2</v>
      </c>
      <c r="X1414">
        <v>5.9038628103930005E-4</v>
      </c>
      <c r="Z1414">
        <v>0.107770499516762</v>
      </c>
      <c r="AA1414">
        <v>9.8877461966322994E-2</v>
      </c>
      <c r="AB1414" s="111">
        <v>1.75</v>
      </c>
      <c r="AC1414">
        <v>1.3137232599820001E-3</v>
      </c>
      <c r="AD1414">
        <v>499.07896757921702</v>
      </c>
      <c r="AE1414" s="111">
        <v>499.73461922749402</v>
      </c>
      <c r="AG1414">
        <v>499.07896757921702</v>
      </c>
      <c r="AI1414" s="96">
        <v>5.7509153011668799E-7</v>
      </c>
      <c r="AK1414">
        <v>496.150124036085</v>
      </c>
      <c r="AL1414">
        <v>503.592375896627</v>
      </c>
      <c r="AM1414">
        <v>488.70787217554403</v>
      </c>
      <c r="AN1414">
        <v>1.0058421516754E-3</v>
      </c>
      <c r="AO1414">
        <v>8.4049823633150001E-4</v>
      </c>
      <c r="AP1414">
        <v>0.15390000000000001</v>
      </c>
      <c r="AQ1414">
        <v>7.7612348836110002E-4</v>
      </c>
      <c r="AR1414">
        <v>-1.857372073218E-4</v>
      </c>
      <c r="AS1414">
        <v>1.05914040953065</v>
      </c>
      <c r="AT1414">
        <v>1.1231724729519501</v>
      </c>
      <c r="AU1414">
        <v>1.05914040953065</v>
      </c>
      <c r="AV1414">
        <v>1.75</v>
      </c>
    </row>
    <row r="1415" spans="1:48">
      <c r="A1415" s="95">
        <v>45863</v>
      </c>
      <c r="B1415" t="b">
        <v>0</v>
      </c>
      <c r="C1415" t="b">
        <v>0</v>
      </c>
      <c r="E1415" t="s">
        <v>105</v>
      </c>
      <c r="F1415">
        <v>6414.0249999999996</v>
      </c>
      <c r="H1415">
        <v>0</v>
      </c>
      <c r="J1415">
        <v>4.3299999999999998E-2</v>
      </c>
      <c r="K1415">
        <v>14128.1241463488</v>
      </c>
      <c r="L1415">
        <v>14108.666999999999</v>
      </c>
      <c r="M1415">
        <v>496.985333724893</v>
      </c>
      <c r="O1415">
        <v>15.39</v>
      </c>
      <c r="P1415">
        <v>14108.666999999999</v>
      </c>
      <c r="Q1415">
        <v>1.00098318826104</v>
      </c>
      <c r="R1415">
        <v>502.265704580499</v>
      </c>
      <c r="T1415">
        <v>4.4503306133655801E-2</v>
      </c>
      <c r="U1415">
        <v>4.9668635824048603E-2</v>
      </c>
      <c r="V1415">
        <v>5.92903251324014E-2</v>
      </c>
      <c r="W1415">
        <v>5.92903251324014E-2</v>
      </c>
      <c r="X1415">
        <v>4.6921230805650001E-4</v>
      </c>
      <c r="Z1415">
        <v>0.107770499516762</v>
      </c>
      <c r="AA1415">
        <v>9.8964659658876797E-2</v>
      </c>
      <c r="AB1415" s="111">
        <v>1.75</v>
      </c>
      <c r="AC1415">
        <v>1.6170778173849E-3</v>
      </c>
      <c r="AD1415">
        <v>499.07896757921702</v>
      </c>
      <c r="AE1415" s="111">
        <v>500.54272899482601</v>
      </c>
      <c r="AG1415">
        <v>499.07896757921702</v>
      </c>
      <c r="AI1415" s="96">
        <v>8.5306984196816798E-7</v>
      </c>
      <c r="AK1415">
        <v>496.150124036085</v>
      </c>
      <c r="AL1415">
        <v>503.592375896627</v>
      </c>
      <c r="AM1415">
        <v>488.70787217554403</v>
      </c>
      <c r="AN1415">
        <v>8.4049823633150001E-4</v>
      </c>
      <c r="AO1415">
        <v>6.7515432098759996E-4</v>
      </c>
      <c r="AP1415">
        <v>0.15390000000000001</v>
      </c>
      <c r="AQ1415">
        <v>4.824372053913E-4</v>
      </c>
      <c r="AR1415" s="96">
        <v>-1.3224897334795899E-5</v>
      </c>
      <c r="AS1415">
        <v>1.05914040953065</v>
      </c>
      <c r="AT1415">
        <v>1.1228254771696899</v>
      </c>
      <c r="AU1415">
        <v>1.05914040953065</v>
      </c>
      <c r="AV1415">
        <v>1.75</v>
      </c>
    </row>
    <row r="1416" spans="1:48">
      <c r="A1416" s="95">
        <v>45863</v>
      </c>
      <c r="B1416" t="b">
        <v>0</v>
      </c>
      <c r="C1416" t="b">
        <v>0</v>
      </c>
      <c r="E1416" t="s">
        <v>106</v>
      </c>
      <c r="F1416">
        <v>6412.9250000000002</v>
      </c>
      <c r="H1416">
        <v>0</v>
      </c>
      <c r="J1416">
        <v>4.3299999999999998E-2</v>
      </c>
      <c r="K1416">
        <v>14128.1241463488</v>
      </c>
      <c r="L1416">
        <v>14106.134</v>
      </c>
      <c r="M1416">
        <v>496.89610744644102</v>
      </c>
      <c r="O1416">
        <v>15.39</v>
      </c>
      <c r="P1416">
        <v>14106.134</v>
      </c>
      <c r="Q1416">
        <v>0.99982850082436503</v>
      </c>
      <c r="R1416">
        <v>502.17956642621402</v>
      </c>
      <c r="T1416">
        <v>4.4503306133655801E-2</v>
      </c>
      <c r="U1416">
        <v>4.8190944342987999E-2</v>
      </c>
      <c r="V1416">
        <v>5.8408804492463703E-2</v>
      </c>
      <c r="W1416">
        <v>5.8408804492463703E-2</v>
      </c>
      <c r="X1416" s="96">
        <v>5.80743561432552E-5</v>
      </c>
      <c r="Z1416">
        <v>0.107770499516762</v>
      </c>
      <c r="AA1416">
        <v>9.8985639429153296E-2</v>
      </c>
      <c r="AB1416" s="111">
        <v>1.75</v>
      </c>
      <c r="AC1416">
        <v>-3.141863083166E-4</v>
      </c>
      <c r="AD1416">
        <v>499.07896757921702</v>
      </c>
      <c r="AE1416" s="111">
        <v>500.38546532264797</v>
      </c>
      <c r="AG1416">
        <v>499.07896757921702</v>
      </c>
      <c r="AI1416" s="96">
        <v>3.2238616064991103E-8</v>
      </c>
      <c r="AK1416">
        <v>496.150124036085</v>
      </c>
      <c r="AL1416">
        <v>503.592375896627</v>
      </c>
      <c r="AM1416">
        <v>488.70787217554403</v>
      </c>
      <c r="AN1416">
        <v>6.7515432098759996E-4</v>
      </c>
      <c r="AO1416">
        <v>5.0981040564370003E-4</v>
      </c>
      <c r="AP1416">
        <v>0.15390000000000001</v>
      </c>
      <c r="AQ1416" s="96">
        <v>5.89358479750159E-5</v>
      </c>
      <c r="AR1416" s="96">
        <v>-8.6149183176065204E-7</v>
      </c>
      <c r="AS1416">
        <v>1.05914040953065</v>
      </c>
      <c r="AT1416">
        <v>1.12224444764606</v>
      </c>
      <c r="AU1416">
        <v>1.05914040953065</v>
      </c>
      <c r="AV1416">
        <v>1.75</v>
      </c>
    </row>
    <row r="1417" spans="1:48">
      <c r="A1417" s="95">
        <v>45863</v>
      </c>
      <c r="B1417" t="b">
        <v>0</v>
      </c>
      <c r="C1417" t="b">
        <v>0</v>
      </c>
      <c r="E1417" t="s">
        <v>107</v>
      </c>
      <c r="F1417">
        <v>6422.85</v>
      </c>
      <c r="H1417">
        <v>0</v>
      </c>
      <c r="J1417">
        <v>4.3299999999999998E-2</v>
      </c>
      <c r="K1417">
        <v>14128.1241463488</v>
      </c>
      <c r="L1417">
        <v>14127.085999999999</v>
      </c>
      <c r="M1417">
        <v>497.63415284167297</v>
      </c>
      <c r="O1417">
        <v>15.39</v>
      </c>
      <c r="P1417">
        <v>14127.085999999999</v>
      </c>
      <c r="Q1417">
        <v>1.00154765571092</v>
      </c>
      <c r="R1417">
        <v>502.95676750010398</v>
      </c>
      <c r="T1417">
        <v>4.4503306133655801E-2</v>
      </c>
      <c r="U1417">
        <v>4.9154629663967102E-2</v>
      </c>
      <c r="V1417">
        <v>5.8530479690825601E-2</v>
      </c>
      <c r="W1417">
        <v>5.8530479690825601E-2</v>
      </c>
      <c r="X1417" s="96">
        <v>1.5539044999394102E-5</v>
      </c>
      <c r="Z1417">
        <v>0.107770499516762</v>
      </c>
      <c r="AA1417">
        <v>9.9253464450640594E-2</v>
      </c>
      <c r="AB1417" s="111">
        <v>1.75</v>
      </c>
      <c r="AC1417">
        <v>2.5992947465265002E-3</v>
      </c>
      <c r="AD1417">
        <v>499.07896757921702</v>
      </c>
      <c r="AE1417" s="111">
        <v>501.68611463389999</v>
      </c>
      <c r="AG1417">
        <v>499.07896757921702</v>
      </c>
      <c r="AI1417" s="96">
        <v>2.2028772461538601E-6</v>
      </c>
      <c r="AK1417">
        <v>496.150124036085</v>
      </c>
      <c r="AL1417">
        <v>503.592375896627</v>
      </c>
      <c r="AM1417">
        <v>488.70787217554403</v>
      </c>
      <c r="AN1417">
        <v>5.0981040564370003E-4</v>
      </c>
      <c r="AO1417">
        <v>3.4446649029979998E-4</v>
      </c>
      <c r="AP1417">
        <v>0.15390000000000001</v>
      </c>
      <c r="AQ1417" s="96">
        <v>1.5539161180458901E-5</v>
      </c>
      <c r="AR1417" s="96">
        <v>-1.16181064768738E-10</v>
      </c>
      <c r="AS1417">
        <v>1.05914040953065</v>
      </c>
      <c r="AT1417">
        <v>1.12210453053711</v>
      </c>
      <c r="AU1417">
        <v>1.05914040953065</v>
      </c>
      <c r="AV1417">
        <v>1.75</v>
      </c>
    </row>
    <row r="1418" spans="1:48">
      <c r="A1418" s="95">
        <v>45863</v>
      </c>
      <c r="B1418" t="b">
        <v>0</v>
      </c>
      <c r="C1418" t="b">
        <v>0</v>
      </c>
      <c r="E1418" t="s">
        <v>108</v>
      </c>
      <c r="F1418">
        <v>6427.125</v>
      </c>
      <c r="H1418">
        <v>0</v>
      </c>
      <c r="J1418">
        <v>4.3299999999999998E-2</v>
      </c>
      <c r="K1418">
        <v>14128.1241463488</v>
      </c>
      <c r="L1418">
        <v>14136.587</v>
      </c>
      <c r="M1418">
        <v>497.968830643319</v>
      </c>
      <c r="O1418">
        <v>15.39</v>
      </c>
      <c r="P1418">
        <v>14136.587</v>
      </c>
      <c r="Q1418">
        <v>1.0006655923772101</v>
      </c>
      <c r="R1418">
        <v>503.29153169062101</v>
      </c>
      <c r="T1418">
        <v>4.4503306133655801E-2</v>
      </c>
      <c r="U1418">
        <v>4.81564842327614E-2</v>
      </c>
      <c r="V1418">
        <v>5.7852938973783102E-2</v>
      </c>
      <c r="W1418">
        <v>5.7852938973783102E-2</v>
      </c>
      <c r="X1418" s="96">
        <v>2.5052083679796501E-8</v>
      </c>
      <c r="Z1418">
        <v>0.107770499516762</v>
      </c>
      <c r="AA1418">
        <v>9.9279487355520002E-2</v>
      </c>
      <c r="AB1418" s="111">
        <v>1.75</v>
      </c>
      <c r="AC1418">
        <v>1.1769412319004001E-3</v>
      </c>
      <c r="AD1418">
        <v>499.07896757921702</v>
      </c>
      <c r="AE1418" s="111">
        <v>502.27656970768402</v>
      </c>
      <c r="AG1418">
        <v>499.07896757921702</v>
      </c>
      <c r="AI1418" s="96">
        <v>4.52003149116993E-7</v>
      </c>
      <c r="AK1418">
        <v>496.150124036085</v>
      </c>
      <c r="AL1418">
        <v>503.592375896627</v>
      </c>
      <c r="AM1418">
        <v>488.70787217554403</v>
      </c>
      <c r="AN1418">
        <v>3.4446649029979998E-4</v>
      </c>
      <c r="AO1418">
        <v>1.7912257495590001E-4</v>
      </c>
      <c r="AP1418">
        <v>0.15390000000000001</v>
      </c>
      <c r="AQ1418" s="96">
        <v>2.5052083679796501E-8</v>
      </c>
      <c r="AR1418">
        <v>0</v>
      </c>
      <c r="AS1418">
        <v>1.05914040953065</v>
      </c>
      <c r="AT1418">
        <v>1.1203142211982</v>
      </c>
      <c r="AU1418">
        <v>1.05914040953065</v>
      </c>
      <c r="AV1418">
        <v>1.75</v>
      </c>
    </row>
    <row r="1419" spans="1:48">
      <c r="A1419" s="95">
        <v>45863</v>
      </c>
      <c r="B1419" t="b">
        <v>0</v>
      </c>
      <c r="C1419" t="b">
        <v>0</v>
      </c>
      <c r="E1419" t="s">
        <v>109</v>
      </c>
      <c r="F1419">
        <v>6428.9250000000002</v>
      </c>
      <c r="H1419">
        <v>0</v>
      </c>
      <c r="J1419">
        <v>4.3299999999999998E-2</v>
      </c>
      <c r="K1419">
        <v>14128.1241463488</v>
      </c>
      <c r="L1419">
        <v>14139.861000000001</v>
      </c>
      <c r="M1419">
        <v>498.084159042708</v>
      </c>
      <c r="O1419">
        <v>15.39</v>
      </c>
      <c r="P1419">
        <v>14139.861000000001</v>
      </c>
      <c r="Q1419">
        <v>1.0002800630141699</v>
      </c>
      <c r="R1419">
        <v>503.43248503399701</v>
      </c>
      <c r="T1419">
        <v>4.4503306133655801E-2</v>
      </c>
      <c r="U1419">
        <v>4.6750185342801502E-2</v>
      </c>
      <c r="V1419">
        <v>5.7003434182863098E-2</v>
      </c>
      <c r="W1419">
        <v>5.7003434182863098E-2</v>
      </c>
      <c r="X1419">
        <v>0</v>
      </c>
      <c r="Z1419">
        <v>0.107770499516762</v>
      </c>
      <c r="AA1419">
        <v>9.8983866739677503E-2</v>
      </c>
      <c r="AB1419" s="111">
        <v>1.75</v>
      </c>
      <c r="AC1419">
        <v>4.052958468692E-4</v>
      </c>
      <c r="AD1419">
        <v>499.07896757921702</v>
      </c>
      <c r="AE1419" s="111">
        <v>502.48014031536599</v>
      </c>
      <c r="AG1419">
        <v>499.07896757921702</v>
      </c>
      <c r="AI1419" s="96">
        <v>5.36250410592907E-8</v>
      </c>
      <c r="AK1419">
        <v>496.150124036085</v>
      </c>
      <c r="AL1419">
        <v>503.592375896627</v>
      </c>
      <c r="AM1419">
        <v>488.70787217554403</v>
      </c>
      <c r="AN1419">
        <v>1.7912257495590001E-4</v>
      </c>
      <c r="AO1419">
        <v>0</v>
      </c>
      <c r="AP1419">
        <v>0.15390000000000001</v>
      </c>
      <c r="AQ1419">
        <v>0</v>
      </c>
      <c r="AR1419">
        <v>0</v>
      </c>
      <c r="AS1419">
        <v>1.05914040953065</v>
      </c>
      <c r="AT1419">
        <v>1.1201398572692201</v>
      </c>
      <c r="AU1419">
        <v>1.05914040953065</v>
      </c>
      <c r="AV1419">
        <v>1.75</v>
      </c>
    </row>
    <row r="1420" spans="1:48">
      <c r="A1420" s="95">
        <v>45863</v>
      </c>
      <c r="B1420" t="b">
        <v>0</v>
      </c>
      <c r="C1420" t="b">
        <v>0</v>
      </c>
      <c r="E1420" t="s">
        <v>110</v>
      </c>
      <c r="F1420">
        <v>6425.4</v>
      </c>
      <c r="H1420">
        <v>0</v>
      </c>
      <c r="J1420">
        <v>4.3299999999999998E-2</v>
      </c>
      <c r="K1420">
        <v>14128.1241463488</v>
      </c>
      <c r="L1420">
        <v>14131.073</v>
      </c>
      <c r="M1420">
        <v>497.77459704703699</v>
      </c>
      <c r="N1420">
        <v>503.15645140321999</v>
      </c>
      <c r="O1420">
        <v>15.39</v>
      </c>
      <c r="P1420">
        <v>14131.073</v>
      </c>
      <c r="Q1420">
        <v>0.99945169682334101</v>
      </c>
      <c r="R1420">
        <v>503.15645140321999</v>
      </c>
      <c r="S1420">
        <v>4.9328890547881303E-2</v>
      </c>
      <c r="T1420">
        <v>4.4503306133655801E-2</v>
      </c>
      <c r="U1420">
        <v>4.5775027803270502E-2</v>
      </c>
      <c r="V1420">
        <v>5.6323741252426902E-2</v>
      </c>
      <c r="W1420">
        <v>5.6323741252426902E-2</v>
      </c>
      <c r="X1420">
        <v>0</v>
      </c>
      <c r="Y1420">
        <v>0.107895107455474</v>
      </c>
      <c r="Z1420">
        <v>0.107770499516762</v>
      </c>
      <c r="AA1420">
        <v>9.9084764614915805E-2</v>
      </c>
      <c r="AB1420" s="111">
        <v>1.75</v>
      </c>
      <c r="AC1420">
        <v>-1.0876344541152999E-3</v>
      </c>
      <c r="AD1420">
        <v>499.07896757921702</v>
      </c>
      <c r="AE1420" s="111">
        <v>501.93362560225103</v>
      </c>
      <c r="AF1420">
        <v>501.93362560225103</v>
      </c>
      <c r="AG1420">
        <v>499.07896757921702</v>
      </c>
      <c r="AH1420" s="95">
        <v>45863</v>
      </c>
      <c r="AI1420" s="96">
        <v>3.8650917024823999E-7</v>
      </c>
      <c r="AJ1420">
        <v>497.77459704703699</v>
      </c>
      <c r="AK1420">
        <v>496.150124036085</v>
      </c>
      <c r="AL1420">
        <v>503.592375896627</v>
      </c>
      <c r="AM1420">
        <v>488.70787217554403</v>
      </c>
      <c r="AN1420">
        <v>0</v>
      </c>
      <c r="AO1420">
        <v>1.0058421516754E-3</v>
      </c>
      <c r="AP1420">
        <v>0.15390000000000001</v>
      </c>
      <c r="AQ1420">
        <v>0</v>
      </c>
      <c r="AR1420">
        <v>0</v>
      </c>
      <c r="AS1420">
        <v>1.05914040953065</v>
      </c>
      <c r="AT1420">
        <v>1.12211635468045</v>
      </c>
      <c r="AU1420">
        <v>1.05914040953065</v>
      </c>
      <c r="AV1420">
        <v>1.75</v>
      </c>
    </row>
    <row r="1421" spans="1:48">
      <c r="A1421" s="95">
        <v>45866</v>
      </c>
      <c r="B1421" t="b">
        <v>0</v>
      </c>
      <c r="C1421" t="b">
        <v>0</v>
      </c>
      <c r="E1421" t="s">
        <v>104</v>
      </c>
      <c r="F1421">
        <v>6427.375</v>
      </c>
      <c r="H1421">
        <v>0</v>
      </c>
      <c r="J1421">
        <v>4.3299999999999998E-2</v>
      </c>
      <c r="K1421">
        <v>14130.6053497378</v>
      </c>
      <c r="L1421">
        <v>14141.666999999999</v>
      </c>
      <c r="M1421">
        <v>497.94315411924299</v>
      </c>
      <c r="O1421">
        <v>14.93</v>
      </c>
      <c r="P1421">
        <v>14141.666999999999</v>
      </c>
      <c r="Q1421">
        <v>1.0003073738599899</v>
      </c>
      <c r="R1421">
        <v>503.31110854386799</v>
      </c>
      <c r="T1421">
        <v>4.9328890547881303E-2</v>
      </c>
      <c r="U1421">
        <v>4.4517007414104103E-2</v>
      </c>
      <c r="V1421">
        <v>5.5527100575129398E-2</v>
      </c>
      <c r="W1421">
        <v>5.5527100575129398E-2</v>
      </c>
      <c r="X1421">
        <v>2.1356093347739999E-4</v>
      </c>
      <c r="Z1421">
        <v>0.107895107455474</v>
      </c>
      <c r="AA1421">
        <v>9.9054853647516705E-2</v>
      </c>
      <c r="AB1421" s="111">
        <v>1.75</v>
      </c>
      <c r="AC1421">
        <v>5.5092057685699998E-4</v>
      </c>
      <c r="AD1421">
        <v>501.93362560225103</v>
      </c>
      <c r="AE1421" s="111">
        <v>502.21015116481101</v>
      </c>
      <c r="AG1421">
        <v>501.93362560225103</v>
      </c>
      <c r="AI1421" s="96">
        <v>1.14625556884196E-7</v>
      </c>
      <c r="AK1421">
        <v>497.77459704703699</v>
      </c>
      <c r="AL1421">
        <v>505.24121600274202</v>
      </c>
      <c r="AM1421">
        <v>490.30797809133099</v>
      </c>
      <c r="AN1421">
        <v>1.0058421516754E-3</v>
      </c>
      <c r="AO1421">
        <v>8.4049823633150001E-4</v>
      </c>
      <c r="AP1421">
        <v>0.14929999999999999</v>
      </c>
      <c r="AQ1421">
        <v>3.906162477385E-4</v>
      </c>
      <c r="AR1421">
        <v>-1.77055314261E-4</v>
      </c>
      <c r="AS1421">
        <v>1.0581806902987301</v>
      </c>
      <c r="AT1421">
        <v>1.1214428129423</v>
      </c>
      <c r="AU1421">
        <v>1.0581806902987301</v>
      </c>
      <c r="AV1421">
        <v>1.75</v>
      </c>
    </row>
    <row r="1422" spans="1:48">
      <c r="A1422" s="95">
        <v>45866</v>
      </c>
      <c r="B1422" t="b">
        <v>0</v>
      </c>
      <c r="C1422" t="b">
        <v>0</v>
      </c>
      <c r="E1422" t="s">
        <v>105</v>
      </c>
      <c r="F1422">
        <v>6429.2</v>
      </c>
      <c r="H1422">
        <v>0</v>
      </c>
      <c r="J1422">
        <v>4.3299999999999998E-2</v>
      </c>
      <c r="K1422">
        <v>14130.6053497378</v>
      </c>
      <c r="L1422">
        <v>14145.117</v>
      </c>
      <c r="M1422">
        <v>498.064632293047</v>
      </c>
      <c r="O1422">
        <v>14.93</v>
      </c>
      <c r="P1422">
        <v>14145.117</v>
      </c>
      <c r="Q1422">
        <v>1.0002839417336</v>
      </c>
      <c r="R1422">
        <v>503.45401957256797</v>
      </c>
      <c r="T1422">
        <v>4.9328890547881303E-2</v>
      </c>
      <c r="U1422">
        <v>4.3233734469868203E-2</v>
      </c>
      <c r="V1422">
        <v>5.4716633424921002E-2</v>
      </c>
      <c r="W1422">
        <v>5.4716633424921002E-2</v>
      </c>
      <c r="X1422" s="96">
        <v>8.8162175281524105E-5</v>
      </c>
      <c r="Z1422">
        <v>0.107895107455474</v>
      </c>
      <c r="AA1422">
        <v>9.9018975032296397E-2</v>
      </c>
      <c r="AB1422" s="111">
        <v>1.75</v>
      </c>
      <c r="AC1422">
        <v>4.2692986618909998E-4</v>
      </c>
      <c r="AD1422">
        <v>501.93362560225103</v>
      </c>
      <c r="AE1422" s="111">
        <v>502.42455967744701</v>
      </c>
      <c r="AG1422">
        <v>501.93362560225103</v>
      </c>
      <c r="AI1422" s="96">
        <v>5.9501927911113603E-8</v>
      </c>
      <c r="AK1422">
        <v>497.77459704703699</v>
      </c>
      <c r="AL1422">
        <v>505.24121600274202</v>
      </c>
      <c r="AM1422">
        <v>490.30797809133099</v>
      </c>
      <c r="AN1422">
        <v>8.4049823633150001E-4</v>
      </c>
      <c r="AO1422">
        <v>6.7515432098759996E-4</v>
      </c>
      <c r="AP1422">
        <v>0.14929999999999999</v>
      </c>
      <c r="AQ1422">
        <v>1.139918227992E-4</v>
      </c>
      <c r="AR1422" s="96">
        <v>-2.5829647517738799E-5</v>
      </c>
      <c r="AS1422">
        <v>1.0581806902987301</v>
      </c>
      <c r="AT1422">
        <v>1.1216425967518799</v>
      </c>
      <c r="AU1422">
        <v>1.0581806902987301</v>
      </c>
      <c r="AV1422">
        <v>1.75</v>
      </c>
    </row>
    <row r="1423" spans="1:48">
      <c r="A1423" s="95">
        <v>45866</v>
      </c>
      <c r="B1423" t="b">
        <v>0</v>
      </c>
      <c r="C1423" t="b">
        <v>0</v>
      </c>
      <c r="E1423" t="s">
        <v>106</v>
      </c>
      <c r="F1423">
        <v>6427.25</v>
      </c>
      <c r="H1423">
        <v>0</v>
      </c>
      <c r="J1423">
        <v>4.3299999999999998E-2</v>
      </c>
      <c r="K1423">
        <v>14130.6053497378</v>
      </c>
      <c r="L1423">
        <v>14140.493</v>
      </c>
      <c r="M1423">
        <v>497.901816329084</v>
      </c>
      <c r="O1423">
        <v>14.93</v>
      </c>
      <c r="P1423">
        <v>14140.493</v>
      </c>
      <c r="Q1423">
        <v>0.99969669632302605</v>
      </c>
      <c r="R1423">
        <v>503.30132011724498</v>
      </c>
      <c r="T1423">
        <v>4.9328890547881303E-2</v>
      </c>
      <c r="U1423">
        <v>4.2051401900158401E-2</v>
      </c>
      <c r="V1423">
        <v>5.3942095350677503E-2</v>
      </c>
      <c r="W1423">
        <v>5.3942095350677503E-2</v>
      </c>
      <c r="X1423" s="96">
        <v>4.6052340284587502E-6</v>
      </c>
      <c r="Z1423">
        <v>0.107895107455474</v>
      </c>
      <c r="AA1423">
        <v>9.9072942128192704E-2</v>
      </c>
      <c r="AB1423" s="111">
        <v>1.75</v>
      </c>
      <c r="AC1423">
        <v>-5.7207020627690001E-4</v>
      </c>
      <c r="AD1423">
        <v>501.93362560225103</v>
      </c>
      <c r="AE1423" s="111">
        <v>502.13713755595398</v>
      </c>
      <c r="AG1423">
        <v>501.93362560225103</v>
      </c>
      <c r="AI1423" s="96">
        <v>1.06896762379421E-7</v>
      </c>
      <c r="AK1423">
        <v>497.77459704703699</v>
      </c>
      <c r="AL1423">
        <v>505.24121600274202</v>
      </c>
      <c r="AM1423">
        <v>490.30797809133099</v>
      </c>
      <c r="AN1423">
        <v>6.7515432098759996E-4</v>
      </c>
      <c r="AO1423">
        <v>5.0981040564370003E-4</v>
      </c>
      <c r="AP1423">
        <v>0.14929999999999999</v>
      </c>
      <c r="AQ1423" s="96">
        <v>7.1524147160541601E-6</v>
      </c>
      <c r="AR1423" s="96">
        <v>-2.5471806875954001E-6</v>
      </c>
      <c r="AS1423">
        <v>1.0581806902987301</v>
      </c>
      <c r="AT1423">
        <v>1.12188211368988</v>
      </c>
      <c r="AU1423">
        <v>1.0581806902987301</v>
      </c>
      <c r="AV1423">
        <v>1.75</v>
      </c>
    </row>
    <row r="1424" spans="1:48">
      <c r="A1424" s="95">
        <v>45866</v>
      </c>
      <c r="B1424" t="b">
        <v>0</v>
      </c>
      <c r="C1424" t="b">
        <v>0</v>
      </c>
      <c r="E1424" t="s">
        <v>107</v>
      </c>
      <c r="F1424">
        <v>6422.45</v>
      </c>
      <c r="H1424">
        <v>0</v>
      </c>
      <c r="J1424">
        <v>4.3299999999999998E-2</v>
      </c>
      <c r="K1424">
        <v>14130.6053497378</v>
      </c>
      <c r="L1424">
        <v>14129.126</v>
      </c>
      <c r="M1424">
        <v>497.50157215469699</v>
      </c>
      <c r="O1424">
        <v>14.93</v>
      </c>
      <c r="P1424">
        <v>14129.126</v>
      </c>
      <c r="Q1424">
        <v>0.99925317982029604</v>
      </c>
      <c r="R1424">
        <v>502.92544453491001</v>
      </c>
      <c r="T1424">
        <v>4.9328890547881303E-2</v>
      </c>
      <c r="U1424">
        <v>4.1601313945303899E-2</v>
      </c>
      <c r="V1424">
        <v>5.3447930113836403E-2</v>
      </c>
      <c r="W1424">
        <v>5.3447930113836403E-2</v>
      </c>
      <c r="X1424" s="96">
        <v>-6.0192761576556502E-8</v>
      </c>
      <c r="Z1424">
        <v>0.107895107455474</v>
      </c>
      <c r="AA1424">
        <v>9.8730931637867295E-2</v>
      </c>
      <c r="AB1424" s="111">
        <v>1.75</v>
      </c>
      <c r="AC1424">
        <v>-1.4067578831939E-3</v>
      </c>
      <c r="AD1424">
        <v>501.93362560225103</v>
      </c>
      <c r="AE1424" s="111">
        <v>501.43075217925298</v>
      </c>
      <c r="AG1424">
        <v>501.93362560225103</v>
      </c>
      <c r="AI1424" s="96">
        <v>6.4671338164409003E-7</v>
      </c>
      <c r="AK1424">
        <v>497.77459704703699</v>
      </c>
      <c r="AL1424">
        <v>505.24121600274202</v>
      </c>
      <c r="AM1424">
        <v>490.30797809133099</v>
      </c>
      <c r="AN1424">
        <v>5.0981040564370003E-4</v>
      </c>
      <c r="AO1424">
        <v>3.4446649029979998E-4</v>
      </c>
      <c r="AP1424">
        <v>0.14929999999999999</v>
      </c>
      <c r="AQ1424" s="96">
        <v>1.2761801369758E-8</v>
      </c>
      <c r="AR1424" s="96">
        <v>-7.2954562946314599E-8</v>
      </c>
      <c r="AS1424">
        <v>1.0581806902987301</v>
      </c>
      <c r="AT1424">
        <v>1.12152179013673</v>
      </c>
      <c r="AU1424">
        <v>1.0581806902987301</v>
      </c>
      <c r="AV1424">
        <v>1.75</v>
      </c>
    </row>
    <row r="1425" spans="1:48">
      <c r="A1425" s="95">
        <v>45866</v>
      </c>
      <c r="B1425" t="b">
        <v>0</v>
      </c>
      <c r="C1425" t="b">
        <v>0</v>
      </c>
      <c r="E1425" t="s">
        <v>108</v>
      </c>
      <c r="F1425">
        <v>6418.75</v>
      </c>
      <c r="H1425">
        <v>0</v>
      </c>
      <c r="J1425">
        <v>4.3299999999999998E-2</v>
      </c>
      <c r="K1425">
        <v>14130.6053497378</v>
      </c>
      <c r="L1425">
        <v>14120.386</v>
      </c>
      <c r="M1425">
        <v>497.19382744772599</v>
      </c>
      <c r="O1425">
        <v>14.93</v>
      </c>
      <c r="P1425">
        <v>14120.386</v>
      </c>
      <c r="Q1425">
        <v>0.99942389586528502</v>
      </c>
      <c r="R1425">
        <v>502.63570710686002</v>
      </c>
      <c r="T1425">
        <v>4.9328890547881303E-2</v>
      </c>
      <c r="U1425">
        <v>4.0833234301548199E-2</v>
      </c>
      <c r="V1425">
        <v>5.28322129659917E-2</v>
      </c>
      <c r="W1425">
        <v>5.28322129659917E-2</v>
      </c>
      <c r="X1425" s="96">
        <v>-1.4706860304416101E-12</v>
      </c>
      <c r="Z1425">
        <v>0.107895107455474</v>
      </c>
      <c r="AA1425">
        <v>9.8493221136515097E-2</v>
      </c>
      <c r="AB1425" s="111">
        <v>1.75</v>
      </c>
      <c r="AC1425">
        <v>-1.0825156488801001E-3</v>
      </c>
      <c r="AD1425">
        <v>501.93362560225103</v>
      </c>
      <c r="AE1425" s="111">
        <v>500.88794554318901</v>
      </c>
      <c r="AG1425">
        <v>501.93362560225103</v>
      </c>
      <c r="AI1425" s="96">
        <v>3.82878504043258E-7</v>
      </c>
      <c r="AK1425">
        <v>497.77459704703699</v>
      </c>
      <c r="AL1425">
        <v>505.24121600274202</v>
      </c>
      <c r="AM1425">
        <v>490.30797809133099</v>
      </c>
      <c r="AN1425">
        <v>3.4446649029979998E-4</v>
      </c>
      <c r="AO1425">
        <v>1.7912257495590001E-4</v>
      </c>
      <c r="AP1425">
        <v>0.14929999999999999</v>
      </c>
      <c r="AQ1425" s="96">
        <v>4.7049948917962405E-16</v>
      </c>
      <c r="AR1425" s="96">
        <v>-1.4711565299307901E-12</v>
      </c>
      <c r="AS1425">
        <v>1.0581806902987301</v>
      </c>
      <c r="AT1425">
        <v>1.12380003259662</v>
      </c>
      <c r="AU1425">
        <v>1.0581806902987301</v>
      </c>
      <c r="AV1425">
        <v>1.75</v>
      </c>
    </row>
    <row r="1426" spans="1:48">
      <c r="A1426" s="95">
        <v>45866</v>
      </c>
      <c r="B1426" t="b">
        <v>0</v>
      </c>
      <c r="C1426" t="b">
        <v>0</v>
      </c>
      <c r="E1426" t="s">
        <v>109</v>
      </c>
      <c r="F1426">
        <v>6414.9250000000002</v>
      </c>
      <c r="H1426">
        <v>0</v>
      </c>
      <c r="J1426">
        <v>4.3299999999999998E-2</v>
      </c>
      <c r="K1426">
        <v>14130.6053497378</v>
      </c>
      <c r="L1426">
        <v>14111.998</v>
      </c>
      <c r="M1426">
        <v>496.898477035589</v>
      </c>
      <c r="O1426">
        <v>14.93</v>
      </c>
      <c r="P1426">
        <v>14111.998</v>
      </c>
      <c r="Q1426">
        <v>0.999404089581304</v>
      </c>
      <c r="R1426">
        <v>502.33618125218601</v>
      </c>
      <c r="T1426">
        <v>4.9328890547881303E-2</v>
      </c>
      <c r="U1426">
        <v>4.0058489394609202E-2</v>
      </c>
      <c r="V1426">
        <v>5.2212937192898698E-2</v>
      </c>
      <c r="W1426">
        <v>5.2212937192898698E-2</v>
      </c>
      <c r="X1426">
        <v>0</v>
      </c>
      <c r="Z1426">
        <v>0.107895107455474</v>
      </c>
      <c r="AA1426">
        <v>9.8614194409613998E-2</v>
      </c>
      <c r="AB1426" s="111">
        <v>1.75</v>
      </c>
      <c r="AC1426">
        <v>-1.0395608165385999E-3</v>
      </c>
      <c r="AD1426">
        <v>501.93362560225103</v>
      </c>
      <c r="AE1426" s="111">
        <v>500.36724206152502</v>
      </c>
      <c r="AG1426">
        <v>501.93362560225103</v>
      </c>
      <c r="AI1426" s="96">
        <v>3.53087022528318E-7</v>
      </c>
      <c r="AK1426">
        <v>497.77459704703699</v>
      </c>
      <c r="AL1426">
        <v>505.24121600274202</v>
      </c>
      <c r="AM1426">
        <v>490.30797809133099</v>
      </c>
      <c r="AN1426">
        <v>1.7912257495590001E-4</v>
      </c>
      <c r="AO1426">
        <v>0</v>
      </c>
      <c r="AP1426">
        <v>0.14929999999999999</v>
      </c>
      <c r="AQ1426">
        <v>0</v>
      </c>
      <c r="AR1426">
        <v>0</v>
      </c>
      <c r="AS1426">
        <v>1.0581806902987301</v>
      </c>
      <c r="AT1426">
        <v>1.1253761527052899</v>
      </c>
      <c r="AU1426">
        <v>1.0581806902987301</v>
      </c>
      <c r="AV1426">
        <v>1.75</v>
      </c>
    </row>
    <row r="1427" spans="1:48">
      <c r="A1427" s="95">
        <v>45866</v>
      </c>
      <c r="B1427" t="b">
        <v>0</v>
      </c>
      <c r="C1427" t="b">
        <v>0</v>
      </c>
      <c r="E1427" t="s">
        <v>110</v>
      </c>
      <c r="F1427">
        <v>6420.0749999999998</v>
      </c>
      <c r="H1427">
        <v>0</v>
      </c>
      <c r="J1427">
        <v>4.3299999999999998E-2</v>
      </c>
      <c r="K1427">
        <v>14130.6053497378</v>
      </c>
      <c r="L1427">
        <v>14123.976000000001</v>
      </c>
      <c r="M1427">
        <v>497.32023517061202</v>
      </c>
      <c r="N1427">
        <v>502.73946442906703</v>
      </c>
      <c r="O1427">
        <v>14.93</v>
      </c>
      <c r="P1427">
        <v>14123.976000000001</v>
      </c>
      <c r="Q1427">
        <v>1.00080281530961</v>
      </c>
      <c r="R1427">
        <v>502.73946442906703</v>
      </c>
      <c r="S1427">
        <v>4.5416813111088701E-2</v>
      </c>
      <c r="T1427">
        <v>4.9328890547881303E-2</v>
      </c>
      <c r="U1427">
        <v>3.9806874124574898E-2</v>
      </c>
      <c r="V1427">
        <v>5.1792836287207697E-2</v>
      </c>
      <c r="W1427">
        <v>5.1792836287207697E-2</v>
      </c>
      <c r="X1427">
        <v>0</v>
      </c>
      <c r="Y1427">
        <v>0.107590087206492</v>
      </c>
      <c r="Z1427">
        <v>0.107895107455474</v>
      </c>
      <c r="AA1427">
        <v>9.8687287744321894E-2</v>
      </c>
      <c r="AB1427" s="111">
        <v>1.75</v>
      </c>
      <c r="AC1427">
        <v>1.4853672740033001E-3</v>
      </c>
      <c r="AD1427">
        <v>501.93362560225103</v>
      </c>
      <c r="AE1427" s="111">
        <v>501.11047118786701</v>
      </c>
      <c r="AF1427">
        <v>501.11047118786701</v>
      </c>
      <c r="AG1427">
        <v>501.93362560225103</v>
      </c>
      <c r="AH1427" s="95">
        <v>45866</v>
      </c>
      <c r="AI1427" s="96">
        <v>7.1981868241132903E-7</v>
      </c>
      <c r="AJ1427">
        <v>497.32023517061202</v>
      </c>
      <c r="AK1427">
        <v>497.77459704703699</v>
      </c>
      <c r="AL1427">
        <v>505.24121600274202</v>
      </c>
      <c r="AM1427">
        <v>490.30797809133099</v>
      </c>
      <c r="AN1427">
        <v>0</v>
      </c>
      <c r="AO1427">
        <v>1.0058421516754E-3</v>
      </c>
      <c r="AP1427">
        <v>0.14929999999999999</v>
      </c>
      <c r="AQ1427">
        <v>0</v>
      </c>
      <c r="AR1427">
        <v>0</v>
      </c>
      <c r="AS1427">
        <v>1.0581806902987301</v>
      </c>
      <c r="AT1427">
        <v>1.12457480008164</v>
      </c>
      <c r="AU1427">
        <v>1.0581806902987301</v>
      </c>
      <c r="AV1427">
        <v>1.75</v>
      </c>
    </row>
    <row r="1428" spans="1:48">
      <c r="A1428" s="95">
        <v>45867</v>
      </c>
      <c r="B1428" t="b">
        <v>0</v>
      </c>
      <c r="C1428" t="b">
        <v>0</v>
      </c>
      <c r="E1428" t="s">
        <v>104</v>
      </c>
      <c r="F1428">
        <v>6431.1750000000002</v>
      </c>
      <c r="H1428">
        <v>0</v>
      </c>
      <c r="J1428">
        <v>4.3299999999999998E-2</v>
      </c>
      <c r="K1428">
        <v>14088.8634478804</v>
      </c>
      <c r="L1428">
        <v>14149.066000000001</v>
      </c>
      <c r="M1428">
        <v>498.14093995439703</v>
      </c>
      <c r="O1428">
        <v>15.03</v>
      </c>
      <c r="P1428">
        <v>14149.066000000001</v>
      </c>
      <c r="Q1428">
        <v>1.00172895176458</v>
      </c>
      <c r="R1428">
        <v>503.60867671321603</v>
      </c>
      <c r="T1428">
        <v>4.5416813111088701E-2</v>
      </c>
      <c r="U1428">
        <v>4.2157742132823597E-2</v>
      </c>
      <c r="V1428">
        <v>5.2401379446197202E-2</v>
      </c>
      <c r="W1428">
        <v>5.2401379446197202E-2</v>
      </c>
      <c r="X1428">
        <v>1.1383602750134E-3</v>
      </c>
      <c r="Z1428">
        <v>0.107590087206492</v>
      </c>
      <c r="AA1428">
        <v>9.9047074862284701E-2</v>
      </c>
      <c r="AB1428" s="111">
        <v>1.75</v>
      </c>
      <c r="AC1428">
        <v>2.8740558799992999E-3</v>
      </c>
      <c r="AD1428">
        <v>501.11047118786701</v>
      </c>
      <c r="AE1428" s="111">
        <v>502.55069068411399</v>
      </c>
      <c r="AG1428">
        <v>501.11047118786701</v>
      </c>
      <c r="AI1428" s="96">
        <v>2.7188513588632399E-6</v>
      </c>
      <c r="AK1428">
        <v>497.32023517061202</v>
      </c>
      <c r="AL1428">
        <v>504.78003869817098</v>
      </c>
      <c r="AM1428">
        <v>489.860431643053</v>
      </c>
      <c r="AN1428">
        <v>1.0058421516754E-3</v>
      </c>
      <c r="AO1428">
        <v>8.4049823633150001E-4</v>
      </c>
      <c r="AP1428">
        <v>0.15029999999999999</v>
      </c>
      <c r="AQ1428">
        <v>1.1976388731726E-3</v>
      </c>
      <c r="AR1428" s="96">
        <v>-5.9278598159240303E-5</v>
      </c>
      <c r="AS1428">
        <v>1.0605264282875499</v>
      </c>
      <c r="AT1428">
        <v>1.12408986037171</v>
      </c>
      <c r="AU1428">
        <v>1.0605264282875499</v>
      </c>
      <c r="AV1428">
        <v>1.75</v>
      </c>
    </row>
    <row r="1429" spans="1:48">
      <c r="A1429" s="95">
        <v>45867</v>
      </c>
      <c r="B1429" t="b">
        <v>0</v>
      </c>
      <c r="C1429" t="b">
        <v>0</v>
      </c>
      <c r="E1429" t="s">
        <v>105</v>
      </c>
      <c r="F1429">
        <v>6423.3249999999998</v>
      </c>
      <c r="H1429">
        <v>0</v>
      </c>
      <c r="J1429">
        <v>4.3299999999999998E-2</v>
      </c>
      <c r="K1429">
        <v>14088.8634478804</v>
      </c>
      <c r="L1429">
        <v>14132.57</v>
      </c>
      <c r="M1429">
        <v>497.56017137606898</v>
      </c>
      <c r="O1429">
        <v>15.03</v>
      </c>
      <c r="P1429">
        <v>14132.57</v>
      </c>
      <c r="Q1429">
        <v>0.99877938323867699</v>
      </c>
      <c r="R1429">
        <v>502.99396352127297</v>
      </c>
      <c r="T1429">
        <v>4.5416813111088701E-2</v>
      </c>
      <c r="U1429">
        <v>4.2598948728843698E-2</v>
      </c>
      <c r="V1429">
        <v>5.2302421483264402E-2</v>
      </c>
      <c r="W1429">
        <v>5.2302421483264402E-2</v>
      </c>
      <c r="X1429" s="96">
        <v>8.1214886839107195E-5</v>
      </c>
      <c r="Z1429">
        <v>0.107590087206492</v>
      </c>
      <c r="AA1429">
        <v>9.9396865208098595E-2</v>
      </c>
      <c r="AB1429" s="111">
        <v>1.75</v>
      </c>
      <c r="AC1429">
        <v>-2.0402760153921998E-3</v>
      </c>
      <c r="AD1429">
        <v>501.11047118786701</v>
      </c>
      <c r="AE1429" s="111">
        <v>501.52534856339201</v>
      </c>
      <c r="AG1429">
        <v>501.11047118786701</v>
      </c>
      <c r="AI1429" s="96">
        <v>1.36084395662565E-6</v>
      </c>
      <c r="AK1429">
        <v>497.32023517061202</v>
      </c>
      <c r="AL1429">
        <v>504.78003869817098</v>
      </c>
      <c r="AM1429">
        <v>489.860431643053</v>
      </c>
      <c r="AN1429">
        <v>8.4049823633150001E-4</v>
      </c>
      <c r="AO1429">
        <v>6.7515432098759996E-4</v>
      </c>
      <c r="AP1429">
        <v>0.15029999999999999</v>
      </c>
      <c r="AQ1429">
        <v>1.1350218911120001E-4</v>
      </c>
      <c r="AR1429" s="96">
        <v>-3.2287302272115898E-5</v>
      </c>
      <c r="AS1429">
        <v>1.0605264282875499</v>
      </c>
      <c r="AT1429">
        <v>1.1216945377461001</v>
      </c>
      <c r="AU1429">
        <v>1.0605264282875499</v>
      </c>
      <c r="AV1429">
        <v>1.75</v>
      </c>
    </row>
    <row r="1430" spans="1:48">
      <c r="A1430" s="95">
        <v>45867</v>
      </c>
      <c r="B1430" t="b">
        <v>0</v>
      </c>
      <c r="C1430" t="b">
        <v>0</v>
      </c>
      <c r="E1430" t="s">
        <v>106</v>
      </c>
      <c r="F1430">
        <v>6411.5</v>
      </c>
      <c r="H1430">
        <v>0</v>
      </c>
      <c r="J1430">
        <v>4.3299999999999998E-2</v>
      </c>
      <c r="K1430">
        <v>14088.8634478804</v>
      </c>
      <c r="L1430">
        <v>14106.057000000001</v>
      </c>
      <c r="M1430">
        <v>496.62673797905097</v>
      </c>
      <c r="O1430">
        <v>15.03</v>
      </c>
      <c r="P1430">
        <v>14106.057000000001</v>
      </c>
      <c r="Q1430">
        <v>0.99815905313836595</v>
      </c>
      <c r="R1430">
        <v>502.067978362708</v>
      </c>
      <c r="T1430">
        <v>4.5416813111088701E-2</v>
      </c>
      <c r="U1430">
        <v>4.5595935952849297E-2</v>
      </c>
      <c r="V1430">
        <v>5.3292368858154297E-2</v>
      </c>
      <c r="W1430">
        <v>5.3292368858154297E-2</v>
      </c>
      <c r="X1430" s="96">
        <v>-2.5462072147557102E-5</v>
      </c>
      <c r="Z1430">
        <v>0.107590087206492</v>
      </c>
      <c r="AA1430">
        <v>0.100158593661379</v>
      </c>
      <c r="AB1430" s="111">
        <v>1.75</v>
      </c>
      <c r="AC1430">
        <v>-3.2830369847802001E-3</v>
      </c>
      <c r="AD1430">
        <v>501.11047118786701</v>
      </c>
      <c r="AE1430" s="111">
        <v>499.878822295254</v>
      </c>
      <c r="AG1430">
        <v>501.11047118786701</v>
      </c>
      <c r="AI1430" s="96">
        <v>3.52606924208092E-6</v>
      </c>
      <c r="AK1430">
        <v>497.32023517061202</v>
      </c>
      <c r="AL1430">
        <v>504.78003869817098</v>
      </c>
      <c r="AM1430">
        <v>489.860431643053</v>
      </c>
      <c r="AN1430">
        <v>6.7515432098759996E-4</v>
      </c>
      <c r="AO1430">
        <v>5.0981040564370003E-4</v>
      </c>
      <c r="AP1430">
        <v>0.15029999999999999</v>
      </c>
      <c r="AQ1430" s="96">
        <v>8.0636937475748599E-7</v>
      </c>
      <c r="AR1430" s="96">
        <v>-2.6268441522314599E-5</v>
      </c>
      <c r="AS1430">
        <v>1.0605264282875499</v>
      </c>
      <c r="AT1430">
        <v>1.11935247237598</v>
      </c>
      <c r="AU1430">
        <v>1.0605264282875499</v>
      </c>
      <c r="AV1430">
        <v>1.75</v>
      </c>
    </row>
    <row r="1431" spans="1:48">
      <c r="A1431" s="95">
        <v>45867</v>
      </c>
      <c r="B1431" t="b">
        <v>0</v>
      </c>
      <c r="C1431" t="b">
        <v>0</v>
      </c>
      <c r="E1431" t="s">
        <v>107</v>
      </c>
      <c r="F1431">
        <v>6410.05</v>
      </c>
      <c r="H1431">
        <v>0</v>
      </c>
      <c r="J1431">
        <v>4.3299999999999998E-2</v>
      </c>
      <c r="K1431">
        <v>14088.8634478804</v>
      </c>
      <c r="L1431">
        <v>14102.297</v>
      </c>
      <c r="M1431">
        <v>496.494361048006</v>
      </c>
      <c r="O1431">
        <v>15.03</v>
      </c>
      <c r="P1431">
        <v>14102.297</v>
      </c>
      <c r="Q1431">
        <v>0.99977384387428803</v>
      </c>
      <c r="R1431">
        <v>501.95443261387697</v>
      </c>
      <c r="T1431">
        <v>4.5416813111088701E-2</v>
      </c>
      <c r="U1431">
        <v>4.4291894921109902E-2</v>
      </c>
      <c r="V1431">
        <v>5.2522711778465903E-2</v>
      </c>
      <c r="W1431">
        <v>5.2522711778465903E-2</v>
      </c>
      <c r="X1431" s="96">
        <v>-7.0360551360461901E-7</v>
      </c>
      <c r="Z1431">
        <v>0.107590087206492</v>
      </c>
      <c r="AA1431">
        <v>9.9553788594138798E-2</v>
      </c>
      <c r="AB1431" s="111">
        <v>1.75</v>
      </c>
      <c r="AC1431">
        <v>-4.6646628466049999E-4</v>
      </c>
      <c r="AD1431">
        <v>501.11047118786701</v>
      </c>
      <c r="AE1431" s="111">
        <v>499.64564567823697</v>
      </c>
      <c r="AG1431">
        <v>501.11047118786701</v>
      </c>
      <c r="AI1431" s="96">
        <v>7.1068998594880694E-8</v>
      </c>
      <c r="AK1431">
        <v>497.32023517061202</v>
      </c>
      <c r="AL1431">
        <v>504.78003869817098</v>
      </c>
      <c r="AM1431">
        <v>489.860431643053</v>
      </c>
      <c r="AN1431">
        <v>5.0981040564370003E-4</v>
      </c>
      <c r="AO1431">
        <v>3.4446649029979998E-4</v>
      </c>
      <c r="AP1431">
        <v>0.15029999999999999</v>
      </c>
      <c r="AQ1431" s="96">
        <v>1.4989363338121301E-9</v>
      </c>
      <c r="AR1431" s="96">
        <v>-7.0510444993843095E-7</v>
      </c>
      <c r="AS1431">
        <v>1.0605264282875499</v>
      </c>
      <c r="AT1431">
        <v>1.11420646156804</v>
      </c>
      <c r="AU1431">
        <v>1.0605264282875499</v>
      </c>
      <c r="AV1431">
        <v>1.75</v>
      </c>
    </row>
    <row r="1432" spans="1:48">
      <c r="A1432" s="95">
        <v>45867</v>
      </c>
      <c r="B1432" t="b">
        <v>0</v>
      </c>
      <c r="C1432" t="b">
        <v>0</v>
      </c>
      <c r="E1432" t="s">
        <v>108</v>
      </c>
      <c r="F1432">
        <v>6405</v>
      </c>
      <c r="H1432">
        <v>0</v>
      </c>
      <c r="J1432">
        <v>4.3299999999999998E-2</v>
      </c>
      <c r="K1432">
        <v>14088.8634478804</v>
      </c>
      <c r="L1432">
        <v>14092.031000000001</v>
      </c>
      <c r="M1432">
        <v>496.13292977829798</v>
      </c>
      <c r="O1432">
        <v>15.03</v>
      </c>
      <c r="P1432">
        <v>14092.031000000001</v>
      </c>
      <c r="Q1432">
        <v>0.99921217463202305</v>
      </c>
      <c r="R1432">
        <v>501.558980178296</v>
      </c>
      <c r="T1432">
        <v>4.5416813111088701E-2</v>
      </c>
      <c r="U1432">
        <v>4.3591224375955903E-2</v>
      </c>
      <c r="V1432">
        <v>5.1999430738269799E-2</v>
      </c>
      <c r="W1432">
        <v>5.1999430738269799E-2</v>
      </c>
      <c r="X1432" s="96">
        <v>-1.2570244405454101E-10</v>
      </c>
      <c r="Z1432">
        <v>0.107590087206492</v>
      </c>
      <c r="AA1432">
        <v>9.9353822156553001E-2</v>
      </c>
      <c r="AB1432" s="111">
        <v>1.75</v>
      </c>
      <c r="AC1432">
        <v>-1.2739414011773999E-3</v>
      </c>
      <c r="AD1432">
        <v>501.11047118786701</v>
      </c>
      <c r="AE1432" s="111">
        <v>499.00912640428999</v>
      </c>
      <c r="AG1432">
        <v>501.11047118786701</v>
      </c>
      <c r="AI1432" s="96">
        <v>5.3032127961495697E-7</v>
      </c>
      <c r="AK1432">
        <v>497.32023517061202</v>
      </c>
      <c r="AL1432">
        <v>504.78003869817098</v>
      </c>
      <c r="AM1432">
        <v>489.860431643053</v>
      </c>
      <c r="AN1432">
        <v>3.4446649029979998E-4</v>
      </c>
      <c r="AO1432">
        <v>1.7912257495590001E-4</v>
      </c>
      <c r="AP1432">
        <v>0.15029999999999999</v>
      </c>
      <c r="AQ1432" s="96">
        <v>4.3956853219660296E-18</v>
      </c>
      <c r="AR1432" s="96">
        <v>-1.2570244845022599E-10</v>
      </c>
      <c r="AS1432">
        <v>1.0605264282875499</v>
      </c>
      <c r="AT1432">
        <v>1.11829748998641</v>
      </c>
      <c r="AU1432">
        <v>1.0605264282875499</v>
      </c>
      <c r="AV1432">
        <v>1.75</v>
      </c>
    </row>
    <row r="1433" spans="1:48">
      <c r="A1433" s="95">
        <v>45867</v>
      </c>
      <c r="B1433" t="b">
        <v>0</v>
      </c>
      <c r="C1433" t="b">
        <v>0</v>
      </c>
      <c r="E1433" t="s">
        <v>109</v>
      </c>
      <c r="F1433">
        <v>6408.3</v>
      </c>
      <c r="H1433">
        <v>0</v>
      </c>
      <c r="J1433">
        <v>4.3299999999999998E-2</v>
      </c>
      <c r="K1433">
        <v>14088.8634478804</v>
      </c>
      <c r="L1433">
        <v>14099.626</v>
      </c>
      <c r="M1433">
        <v>496.40032413768199</v>
      </c>
      <c r="O1433">
        <v>15.03</v>
      </c>
      <c r="P1433">
        <v>14099.626</v>
      </c>
      <c r="Q1433">
        <v>1.0005152224824301</v>
      </c>
      <c r="R1433">
        <v>501.817394641151</v>
      </c>
      <c r="T1433">
        <v>4.5416813111088701E-2</v>
      </c>
      <c r="U1433">
        <v>4.2625232403375402E-2</v>
      </c>
      <c r="V1433">
        <v>5.1363276919334698E-2</v>
      </c>
      <c r="W1433">
        <v>5.1363276919334698E-2</v>
      </c>
      <c r="X1433">
        <v>0</v>
      </c>
      <c r="Z1433">
        <v>0.107590087206492</v>
      </c>
      <c r="AA1433">
        <v>9.9309332100977699E-2</v>
      </c>
      <c r="AB1433" s="111">
        <v>1.75</v>
      </c>
      <c r="AC1433">
        <v>9.4317490502260001E-4</v>
      </c>
      <c r="AD1433">
        <v>501.11047118786701</v>
      </c>
      <c r="AE1433" s="111">
        <v>499.47977928969101</v>
      </c>
      <c r="AG1433">
        <v>501.11047118786701</v>
      </c>
      <c r="AI1433" s="96">
        <v>2.9031826721970498E-7</v>
      </c>
      <c r="AK1433">
        <v>497.32023517061202</v>
      </c>
      <c r="AL1433">
        <v>504.78003869817098</v>
      </c>
      <c r="AM1433">
        <v>489.860431643053</v>
      </c>
      <c r="AN1433">
        <v>1.7912257495590001E-4</v>
      </c>
      <c r="AO1433">
        <v>0</v>
      </c>
      <c r="AP1433">
        <v>0.15029999999999999</v>
      </c>
      <c r="AQ1433">
        <v>0</v>
      </c>
      <c r="AR1433">
        <v>0</v>
      </c>
      <c r="AS1433">
        <v>1.0605264282875499</v>
      </c>
      <c r="AT1433">
        <v>1.1196413827324101</v>
      </c>
      <c r="AU1433">
        <v>1.0605264282875499</v>
      </c>
      <c r="AV1433">
        <v>1.75</v>
      </c>
    </row>
    <row r="1434" spans="1:48">
      <c r="A1434" s="95">
        <v>45867</v>
      </c>
      <c r="B1434" t="b">
        <v>0</v>
      </c>
      <c r="C1434" t="b">
        <v>0</v>
      </c>
      <c r="E1434" t="s">
        <v>110</v>
      </c>
      <c r="F1434">
        <v>6403.55</v>
      </c>
      <c r="H1434">
        <v>0</v>
      </c>
      <c r="J1434">
        <v>4.3299999999999998E-2</v>
      </c>
      <c r="K1434">
        <v>14088.8634478804</v>
      </c>
      <c r="L1434">
        <v>14088.005999999999</v>
      </c>
      <c r="M1434">
        <v>495.99122309014501</v>
      </c>
      <c r="N1434">
        <v>501.44543442946502</v>
      </c>
      <c r="O1434">
        <v>15.03</v>
      </c>
      <c r="P1434">
        <v>14088.005999999999</v>
      </c>
      <c r="Q1434">
        <v>0.99925877377775696</v>
      </c>
      <c r="R1434">
        <v>501.44543442946502</v>
      </c>
      <c r="S1434">
        <v>4.3299999999999998E-2</v>
      </c>
      <c r="T1434">
        <v>4.5416813111088701E-2</v>
      </c>
      <c r="U1434">
        <v>4.2188168100341997E-2</v>
      </c>
      <c r="V1434">
        <v>5.0941274892264098E-2</v>
      </c>
      <c r="W1434">
        <v>5.0941274892264098E-2</v>
      </c>
      <c r="X1434">
        <v>0</v>
      </c>
      <c r="Y1434">
        <v>0.107771707135054</v>
      </c>
      <c r="Z1434">
        <v>0.107590087206492</v>
      </c>
      <c r="AA1434">
        <v>9.9471286065141898E-2</v>
      </c>
      <c r="AB1434" s="111">
        <v>1.75</v>
      </c>
      <c r="AC1434">
        <v>-1.4422368366366E-3</v>
      </c>
      <c r="AD1434">
        <v>501.11047118786701</v>
      </c>
      <c r="AE1434" s="111">
        <v>498.75941115284502</v>
      </c>
      <c r="AF1434">
        <v>498.75941115284502</v>
      </c>
      <c r="AG1434">
        <v>501.11047118786701</v>
      </c>
      <c r="AH1434" s="95">
        <v>45867</v>
      </c>
      <c r="AI1434" s="96">
        <v>6.7975922588294899E-7</v>
      </c>
      <c r="AJ1434">
        <v>495.99122309014501</v>
      </c>
      <c r="AK1434">
        <v>497.32023517061202</v>
      </c>
      <c r="AL1434">
        <v>504.78003869817098</v>
      </c>
      <c r="AM1434">
        <v>489.860431643053</v>
      </c>
      <c r="AN1434">
        <v>0</v>
      </c>
      <c r="AO1434">
        <v>1.0058421516754E-3</v>
      </c>
      <c r="AP1434">
        <v>0.15029999999999999</v>
      </c>
      <c r="AQ1434">
        <v>0</v>
      </c>
      <c r="AR1434">
        <v>0</v>
      </c>
      <c r="AS1434">
        <v>1.0605264282875499</v>
      </c>
      <c r="AT1434">
        <v>1.11993979576434</v>
      </c>
      <c r="AU1434">
        <v>1.0605264282875499</v>
      </c>
      <c r="AV1434">
        <v>1.75</v>
      </c>
    </row>
    <row r="1435" spans="1:48">
      <c r="A1435" s="95">
        <v>45868</v>
      </c>
      <c r="B1435" t="b">
        <v>0</v>
      </c>
      <c r="C1435" t="b">
        <v>0</v>
      </c>
      <c r="E1435" t="s">
        <v>104</v>
      </c>
      <c r="F1435">
        <v>6409.1750000000002</v>
      </c>
      <c r="H1435">
        <v>0</v>
      </c>
      <c r="J1435">
        <v>4.3299999999999998E-2</v>
      </c>
      <c r="K1435">
        <v>14071.3429282426</v>
      </c>
      <c r="L1435">
        <v>14103.154</v>
      </c>
      <c r="M1435">
        <v>496.46487640831702</v>
      </c>
      <c r="O1435">
        <v>15.98</v>
      </c>
      <c r="P1435">
        <v>14103.154</v>
      </c>
      <c r="Q1435">
        <v>1.00087841900196</v>
      </c>
      <c r="R1435">
        <v>501.88591362751401</v>
      </c>
      <c r="T1435">
        <v>4.3299999999999998E-2</v>
      </c>
      <c r="U1435">
        <v>4.2065190002112701E-2</v>
      </c>
      <c r="V1435">
        <v>5.06495574509312E-2</v>
      </c>
      <c r="W1435">
        <v>5.06495574509312E-2</v>
      </c>
      <c r="X1435">
        <v>1.0666466457293999E-3</v>
      </c>
      <c r="Z1435">
        <v>0.107771707135054</v>
      </c>
      <c r="AA1435">
        <v>9.8646981436617501E-2</v>
      </c>
      <c r="AB1435" s="111">
        <v>1.75</v>
      </c>
      <c r="AC1435">
        <v>1.6572965438647999E-3</v>
      </c>
      <c r="AD1435">
        <v>498.75941115284502</v>
      </c>
      <c r="AE1435" s="111">
        <v>499.586003401168</v>
      </c>
      <c r="AG1435">
        <v>498.75941115284502</v>
      </c>
      <c r="AI1435" s="96">
        <v>9.1108440958891896E-7</v>
      </c>
      <c r="AK1435">
        <v>495.99122309014501</v>
      </c>
      <c r="AL1435">
        <v>503.43109143649701</v>
      </c>
      <c r="AM1435">
        <v>488.55135474379199</v>
      </c>
      <c r="AN1435">
        <v>1.0058421516754E-3</v>
      </c>
      <c r="AO1435">
        <v>8.4049823633150001E-4</v>
      </c>
      <c r="AP1435">
        <v>0.1598</v>
      </c>
      <c r="AQ1435">
        <v>1.3262490321161E-3</v>
      </c>
      <c r="AR1435">
        <v>-2.5960238638660001E-4</v>
      </c>
      <c r="AS1435">
        <v>1.0591311180548899</v>
      </c>
      <c r="AT1435">
        <v>1.1188524788618499</v>
      </c>
      <c r="AU1435">
        <v>1.0591311180548899</v>
      </c>
      <c r="AV1435">
        <v>1.75</v>
      </c>
    </row>
    <row r="1436" spans="1:48">
      <c r="A1436" s="95">
        <v>45868</v>
      </c>
      <c r="B1436" t="b">
        <v>0</v>
      </c>
      <c r="C1436" t="b">
        <v>0</v>
      </c>
      <c r="E1436" t="s">
        <v>105</v>
      </c>
      <c r="F1436">
        <v>6417.6750000000002</v>
      </c>
      <c r="H1436">
        <v>0</v>
      </c>
      <c r="J1436">
        <v>4.3299999999999998E-2</v>
      </c>
      <c r="K1436">
        <v>14071.3429282426</v>
      </c>
      <c r="L1436">
        <v>14121.228999999999</v>
      </c>
      <c r="M1436">
        <v>497.10115979862002</v>
      </c>
      <c r="O1436">
        <v>15.98</v>
      </c>
      <c r="P1436">
        <v>14121.228999999999</v>
      </c>
      <c r="Q1436">
        <v>1.00132622373394</v>
      </c>
      <c r="R1436">
        <v>502.55152663789897</v>
      </c>
      <c r="T1436">
        <v>4.3299999999999998E-2</v>
      </c>
      <c r="U1436">
        <v>4.2859521095349899E-2</v>
      </c>
      <c r="V1436">
        <v>5.0746723199412501E-2</v>
      </c>
      <c r="W1436">
        <v>5.0746723199412501E-2</v>
      </c>
      <c r="X1436">
        <v>1.1477047358868001E-3</v>
      </c>
      <c r="Z1436">
        <v>0.107771707135054</v>
      </c>
      <c r="AA1436">
        <v>9.7178962125167703E-2</v>
      </c>
      <c r="AB1436" s="111">
        <v>1.75</v>
      </c>
      <c r="AC1436">
        <v>2.2428493654679999E-3</v>
      </c>
      <c r="AD1436">
        <v>498.75941115284502</v>
      </c>
      <c r="AE1436" s="111">
        <v>500.70649955189299</v>
      </c>
      <c r="AG1436">
        <v>498.75941115284502</v>
      </c>
      <c r="AI1436" s="96">
        <v>1.6404681708591601E-6</v>
      </c>
      <c r="AK1436">
        <v>495.99122309014501</v>
      </c>
      <c r="AL1436">
        <v>503.43109143649701</v>
      </c>
      <c r="AM1436">
        <v>488.55135474379199</v>
      </c>
      <c r="AN1436">
        <v>8.4049823633150001E-4</v>
      </c>
      <c r="AO1436">
        <v>6.7515432098759996E-4</v>
      </c>
      <c r="AP1436">
        <v>0.1598</v>
      </c>
      <c r="AQ1436">
        <v>1.1622589682920999E-3</v>
      </c>
      <c r="AR1436" s="96">
        <v>-1.4554232405372601E-5</v>
      </c>
      <c r="AS1436">
        <v>1.0591311180548899</v>
      </c>
      <c r="AT1436">
        <v>1.12435734396736</v>
      </c>
      <c r="AU1436">
        <v>1.0591311180548899</v>
      </c>
      <c r="AV1436">
        <v>1.75</v>
      </c>
    </row>
    <row r="1437" spans="1:48">
      <c r="A1437" s="95">
        <v>45868</v>
      </c>
      <c r="B1437" t="b">
        <v>0</v>
      </c>
      <c r="C1437" t="b">
        <v>0</v>
      </c>
      <c r="E1437" t="s">
        <v>106</v>
      </c>
      <c r="F1437">
        <v>6409.1</v>
      </c>
      <c r="H1437">
        <v>0</v>
      </c>
      <c r="J1437">
        <v>4.3299999999999998E-2</v>
      </c>
      <c r="K1437">
        <v>14071.3429282426</v>
      </c>
      <c r="L1437">
        <v>14102.915000000001</v>
      </c>
      <c r="M1437">
        <v>496.45646303458102</v>
      </c>
      <c r="O1437">
        <v>15.98</v>
      </c>
      <c r="P1437">
        <v>14102.915000000001</v>
      </c>
      <c r="Q1437">
        <v>0.99866384633064098</v>
      </c>
      <c r="R1437">
        <v>501.88004057154001</v>
      </c>
      <c r="T1437">
        <v>4.3299999999999998E-2</v>
      </c>
      <c r="U1437">
        <v>4.3646012388753902E-2</v>
      </c>
      <c r="V1437">
        <v>5.0863534078231298E-2</v>
      </c>
      <c r="W1437">
        <v>5.0863534078231298E-2</v>
      </c>
      <c r="X1437" s="96">
        <v>5.1313155034325799E-5</v>
      </c>
      <c r="Z1437">
        <v>0.107771707135054</v>
      </c>
      <c r="AA1437">
        <v>9.5855242322459899E-2</v>
      </c>
      <c r="AB1437" s="111">
        <v>1.75</v>
      </c>
      <c r="AC1437">
        <v>-2.2695970726058002E-3</v>
      </c>
      <c r="AD1437">
        <v>498.75941115284502</v>
      </c>
      <c r="AE1437" s="111">
        <v>499.57009754627597</v>
      </c>
      <c r="AG1437">
        <v>498.75941115284502</v>
      </c>
      <c r="AI1437" s="96">
        <v>1.6841663060078999E-6</v>
      </c>
      <c r="AK1437">
        <v>495.99122309014501</v>
      </c>
      <c r="AL1437">
        <v>503.43109143649701</v>
      </c>
      <c r="AM1437">
        <v>488.55135474379199</v>
      </c>
      <c r="AN1437">
        <v>6.7515432098759996E-4</v>
      </c>
      <c r="AO1437">
        <v>5.0981040564370003E-4</v>
      </c>
      <c r="AP1437">
        <v>0.1598</v>
      </c>
      <c r="AQ1437" s="96">
        <v>5.5597988557319801E-5</v>
      </c>
      <c r="AR1437" s="96">
        <v>-4.2848335229939096E-6</v>
      </c>
      <c r="AS1437">
        <v>1.0591311180548899</v>
      </c>
      <c r="AT1437">
        <v>1.13398270392437</v>
      </c>
      <c r="AU1437">
        <v>1.0591311180548899</v>
      </c>
      <c r="AV1437">
        <v>1.75</v>
      </c>
    </row>
    <row r="1438" spans="1:48">
      <c r="A1438" s="95">
        <v>45868</v>
      </c>
      <c r="B1438" t="b">
        <v>0</v>
      </c>
      <c r="C1438" t="b">
        <v>0</v>
      </c>
      <c r="E1438" t="s">
        <v>107</v>
      </c>
      <c r="F1438">
        <v>6417.0249999999996</v>
      </c>
      <c r="H1438">
        <v>0</v>
      </c>
      <c r="J1438">
        <v>4.3299999999999998E-2</v>
      </c>
      <c r="K1438">
        <v>14071.3429282426</v>
      </c>
      <c r="L1438">
        <v>14119.638999999999</v>
      </c>
      <c r="M1438">
        <v>497.04518798171398</v>
      </c>
      <c r="O1438">
        <v>15.98</v>
      </c>
      <c r="P1438">
        <v>14119.638999999999</v>
      </c>
      <c r="Q1438">
        <v>1.0012365230687601</v>
      </c>
      <c r="R1438">
        <v>502.50062681945798</v>
      </c>
      <c r="T1438">
        <v>4.3299999999999998E-2</v>
      </c>
      <c r="U1438">
        <v>4.4037905576751697E-2</v>
      </c>
      <c r="V1438">
        <v>5.0831257341881403E-2</v>
      </c>
      <c r="W1438">
        <v>5.0831257341881403E-2</v>
      </c>
      <c r="X1438" s="96">
        <v>8.4294475643594701E-6</v>
      </c>
      <c r="Z1438">
        <v>0.107771707135054</v>
      </c>
      <c r="AA1438">
        <v>9.55004833165886E-2</v>
      </c>
      <c r="AB1438" s="111">
        <v>1.75</v>
      </c>
      <c r="AC1438">
        <v>2.0752447277739999E-3</v>
      </c>
      <c r="AD1438">
        <v>498.75941115284502</v>
      </c>
      <c r="AE1438" s="111">
        <v>500.606827757362</v>
      </c>
      <c r="AG1438">
        <v>498.75941115284502</v>
      </c>
      <c r="AI1438" s="96">
        <v>1.4045842214096299E-6</v>
      </c>
      <c r="AK1438">
        <v>495.99122309014501</v>
      </c>
      <c r="AL1438">
        <v>503.43109143649701</v>
      </c>
      <c r="AM1438">
        <v>488.55135474379199</v>
      </c>
      <c r="AN1438">
        <v>5.0981040564370003E-4</v>
      </c>
      <c r="AO1438">
        <v>3.4446649029979998E-4</v>
      </c>
      <c r="AP1438">
        <v>0.1598</v>
      </c>
      <c r="AQ1438" s="96">
        <v>8.4325143625082405E-6</v>
      </c>
      <c r="AR1438" s="96">
        <v>-3.0667981487653101E-9</v>
      </c>
      <c r="AS1438">
        <v>1.0591311180548899</v>
      </c>
      <c r="AT1438">
        <v>1.14247012988472</v>
      </c>
      <c r="AU1438">
        <v>1.0591311180548899</v>
      </c>
      <c r="AV1438">
        <v>1.75</v>
      </c>
    </row>
    <row r="1439" spans="1:48">
      <c r="A1439" s="95">
        <v>45868</v>
      </c>
      <c r="B1439" t="b">
        <v>0</v>
      </c>
      <c r="C1439" t="b">
        <v>0</v>
      </c>
      <c r="E1439" t="s">
        <v>108</v>
      </c>
      <c r="F1439">
        <v>6418.625</v>
      </c>
      <c r="H1439">
        <v>0</v>
      </c>
      <c r="J1439">
        <v>4.3299999999999998E-2</v>
      </c>
      <c r="K1439">
        <v>14071.3429282426</v>
      </c>
      <c r="L1439">
        <v>14123.731</v>
      </c>
      <c r="M1439">
        <v>497.189236204846</v>
      </c>
      <c r="O1439">
        <v>15.98</v>
      </c>
      <c r="P1439">
        <v>14123.731</v>
      </c>
      <c r="Q1439">
        <v>1.00024933672535</v>
      </c>
      <c r="R1439">
        <v>502.625918680236</v>
      </c>
      <c r="T1439">
        <v>4.3299999999999998E-2</v>
      </c>
      <c r="U1439">
        <v>4.2800277498863303E-2</v>
      </c>
      <c r="V1439">
        <v>5.0107341261454802E-2</v>
      </c>
      <c r="W1439">
        <v>5.0107341261454802E-2</v>
      </c>
      <c r="X1439" s="96">
        <v>2.7315362143727701E-9</v>
      </c>
      <c r="Z1439">
        <v>0.107771707135054</v>
      </c>
      <c r="AA1439">
        <v>9.5441923967338402E-2</v>
      </c>
      <c r="AB1439" s="111">
        <v>1.75</v>
      </c>
      <c r="AC1439">
        <v>5.0716594099889996E-4</v>
      </c>
      <c r="AD1439">
        <v>498.75941115284502</v>
      </c>
      <c r="AE1439" s="111">
        <v>500.86071849023199</v>
      </c>
      <c r="AG1439">
        <v>498.75941115284502</v>
      </c>
      <c r="AI1439" s="96">
        <v>8.3964985336594703E-8</v>
      </c>
      <c r="AK1439">
        <v>495.99122309014501</v>
      </c>
      <c r="AL1439">
        <v>503.43109143649701</v>
      </c>
      <c r="AM1439">
        <v>488.55135474379199</v>
      </c>
      <c r="AN1439">
        <v>3.4446649029979998E-4</v>
      </c>
      <c r="AO1439">
        <v>1.7912257495590001E-4</v>
      </c>
      <c r="AP1439">
        <v>0.1598</v>
      </c>
      <c r="AQ1439" s="96">
        <v>2.7315363253950701E-9</v>
      </c>
      <c r="AR1439" s="96">
        <v>-1.11022302462515E-16</v>
      </c>
      <c r="AS1439">
        <v>1.0591311180548899</v>
      </c>
      <c r="AT1439">
        <v>1.1447144148614199</v>
      </c>
      <c r="AU1439">
        <v>1.0591311180548899</v>
      </c>
      <c r="AV1439">
        <v>1.75</v>
      </c>
    </row>
    <row r="1440" spans="1:48">
      <c r="A1440" s="95">
        <v>45868</v>
      </c>
      <c r="B1440" t="b">
        <v>0</v>
      </c>
      <c r="C1440" t="b">
        <v>0</v>
      </c>
      <c r="E1440" t="s">
        <v>109</v>
      </c>
      <c r="F1440">
        <v>6406.875</v>
      </c>
      <c r="H1440">
        <v>0</v>
      </c>
      <c r="J1440">
        <v>4.3299999999999998E-2</v>
      </c>
      <c r="K1440">
        <v>14071.3429282426</v>
      </c>
      <c r="L1440">
        <v>14098.348</v>
      </c>
      <c r="M1440">
        <v>496.29569367117801</v>
      </c>
      <c r="O1440">
        <v>15.98</v>
      </c>
      <c r="P1440">
        <v>14098.348</v>
      </c>
      <c r="Q1440">
        <v>0.99816938986153503</v>
      </c>
      <c r="R1440">
        <v>501.705806577646</v>
      </c>
      <c r="T1440">
        <v>4.3299999999999998E-2</v>
      </c>
      <c r="U1440">
        <v>4.54358703450711E-2</v>
      </c>
      <c r="V1440">
        <v>5.1055425485248197E-2</v>
      </c>
      <c r="W1440">
        <v>5.1055425485248197E-2</v>
      </c>
      <c r="X1440">
        <v>0</v>
      </c>
      <c r="Z1440">
        <v>0.107771707135054</v>
      </c>
      <c r="AA1440">
        <v>9.6099117824539906E-2</v>
      </c>
      <c r="AB1440" s="111">
        <v>1.75</v>
      </c>
      <c r="AC1440">
        <v>-3.1450790163023001E-3</v>
      </c>
      <c r="AD1440">
        <v>498.75941115284502</v>
      </c>
      <c r="AE1440" s="111">
        <v>499.28547195441797</v>
      </c>
      <c r="AG1440">
        <v>498.75941115284502</v>
      </c>
      <c r="AI1440" s="96">
        <v>3.2356990294141101E-6</v>
      </c>
      <c r="AK1440">
        <v>495.99122309014501</v>
      </c>
      <c r="AL1440">
        <v>503.43109143649701</v>
      </c>
      <c r="AM1440">
        <v>488.55135474379199</v>
      </c>
      <c r="AN1440">
        <v>1.7912257495590001E-4</v>
      </c>
      <c r="AO1440">
        <v>0</v>
      </c>
      <c r="AP1440">
        <v>0.1598</v>
      </c>
      <c r="AQ1440">
        <v>0</v>
      </c>
      <c r="AR1440">
        <v>0</v>
      </c>
      <c r="AS1440">
        <v>1.0591311180548899</v>
      </c>
      <c r="AT1440">
        <v>1.1450836523346499</v>
      </c>
      <c r="AU1440">
        <v>1.0591311180548899</v>
      </c>
      <c r="AV1440">
        <v>1.75</v>
      </c>
    </row>
    <row r="1441" spans="1:48">
      <c r="A1441" s="95">
        <v>45868</v>
      </c>
      <c r="B1441" t="b">
        <v>0</v>
      </c>
      <c r="C1441" t="b">
        <v>0</v>
      </c>
      <c r="E1441" t="s">
        <v>110</v>
      </c>
      <c r="F1441">
        <v>6389.3874999999998</v>
      </c>
      <c r="H1441">
        <v>0</v>
      </c>
      <c r="J1441">
        <v>4.3299999999999998E-2</v>
      </c>
      <c r="K1441">
        <v>14071.3429282426</v>
      </c>
      <c r="L1441">
        <v>14058.358</v>
      </c>
      <c r="M1441">
        <v>494.88794967238402</v>
      </c>
      <c r="N1441">
        <v>500.33640569304498</v>
      </c>
      <c r="O1441">
        <v>15.98</v>
      </c>
      <c r="P1441">
        <v>14058.358</v>
      </c>
      <c r="Q1441">
        <v>0.99727051019412705</v>
      </c>
      <c r="R1441">
        <v>500.33640569304498</v>
      </c>
      <c r="S1441">
        <v>4.5444613599805901E-2</v>
      </c>
      <c r="T1441">
        <v>4.3299999999999998E-2</v>
      </c>
      <c r="U1441">
        <v>5.2863378622601299E-2</v>
      </c>
      <c r="V1441">
        <v>5.4364037464549597E-2</v>
      </c>
      <c r="W1441">
        <v>5.4364037464549597E-2</v>
      </c>
      <c r="X1441">
        <v>0</v>
      </c>
      <c r="Y1441">
        <v>0.10792145835674199</v>
      </c>
      <c r="Z1441">
        <v>0.107771707135054</v>
      </c>
      <c r="AA1441">
        <v>9.7792879719573997E-2</v>
      </c>
      <c r="AB1441" s="111">
        <v>1.75</v>
      </c>
      <c r="AC1441">
        <v>-4.9638794559476E-3</v>
      </c>
      <c r="AD1441">
        <v>498.75941115284502</v>
      </c>
      <c r="AE1441" s="111">
        <v>496.80707905753098</v>
      </c>
      <c r="AF1441">
        <v>496.80707905753098</v>
      </c>
      <c r="AG1441">
        <v>498.75941115284502</v>
      </c>
      <c r="AH1441" s="95">
        <v>45868</v>
      </c>
      <c r="AI1441" s="96">
        <v>8.0686279688514095E-6</v>
      </c>
      <c r="AJ1441">
        <v>494.88794967238402</v>
      </c>
      <c r="AK1441">
        <v>495.99122309014501</v>
      </c>
      <c r="AL1441">
        <v>503.43109143649701</v>
      </c>
      <c r="AM1441">
        <v>488.55135474379199</v>
      </c>
      <c r="AN1441">
        <v>0</v>
      </c>
      <c r="AO1441">
        <v>1.0058421516754E-3</v>
      </c>
      <c r="AP1441">
        <v>0.1598</v>
      </c>
      <c r="AQ1441">
        <v>0</v>
      </c>
      <c r="AR1441">
        <v>0</v>
      </c>
      <c r="AS1441">
        <v>1.0591311180548899</v>
      </c>
      <c r="AT1441">
        <v>1.14091992046033</v>
      </c>
      <c r="AU1441">
        <v>1.0591311180548899</v>
      </c>
      <c r="AV1441">
        <v>1.75</v>
      </c>
    </row>
    <row r="1442" spans="1:48">
      <c r="A1442" s="95">
        <v>45869</v>
      </c>
      <c r="B1442" t="b">
        <v>0</v>
      </c>
      <c r="C1442" t="b">
        <v>0</v>
      </c>
      <c r="E1442" t="s">
        <v>104</v>
      </c>
      <c r="F1442">
        <v>6438.35</v>
      </c>
      <c r="H1442">
        <v>0</v>
      </c>
      <c r="J1442">
        <v>4.3299999999999998E-2</v>
      </c>
      <c r="K1442">
        <v>14020.463395336899</v>
      </c>
      <c r="L1442">
        <v>14168.099</v>
      </c>
      <c r="M1442">
        <v>498.68862411431297</v>
      </c>
      <c r="O1442">
        <v>15.48</v>
      </c>
      <c r="P1442">
        <v>14168.099</v>
      </c>
      <c r="Q1442">
        <v>1.0076630975973799</v>
      </c>
      <c r="R1442">
        <v>504.17053240139398</v>
      </c>
      <c r="T1442">
        <v>4.5444613599805901E-2</v>
      </c>
      <c r="U1442">
        <v>9.3924128713624405E-2</v>
      </c>
      <c r="V1442">
        <v>7.7228387228751097E-2</v>
      </c>
      <c r="W1442">
        <v>9.3924128713624405E-2</v>
      </c>
      <c r="X1442">
        <v>5.3636548755217998E-2</v>
      </c>
      <c r="Z1442">
        <v>0.10792145835674199</v>
      </c>
      <c r="AA1442">
        <v>0.107727585156597</v>
      </c>
      <c r="AB1442" s="111">
        <v>1.75</v>
      </c>
      <c r="AC1442">
        <v>1.34258812202427E-2</v>
      </c>
      <c r="AD1442">
        <v>496.80707905753098</v>
      </c>
      <c r="AE1442" s="111">
        <v>503.477151890333</v>
      </c>
      <c r="AG1442">
        <v>496.80707905753098</v>
      </c>
      <c r="AI1442" s="96">
        <v>5.8530587331639897E-5</v>
      </c>
      <c r="AK1442">
        <v>494.88794967238402</v>
      </c>
      <c r="AL1442">
        <v>502.31126891746902</v>
      </c>
      <c r="AM1442">
        <v>487.464630427298</v>
      </c>
      <c r="AN1442">
        <v>1.0058421516754E-3</v>
      </c>
      <c r="AO1442">
        <v>8.4049823633150001E-4</v>
      </c>
      <c r="AP1442">
        <v>0.15479999999999999</v>
      </c>
      <c r="AQ1442">
        <v>5.3636742879502798E-2</v>
      </c>
      <c r="AR1442" s="96">
        <v>-1.9412428475806799E-7</v>
      </c>
      <c r="AS1442">
        <v>1.05797748433751</v>
      </c>
      <c r="AT1442">
        <v>1.1299849498354599</v>
      </c>
      <c r="AU1442">
        <v>1.05797748433751</v>
      </c>
      <c r="AV1442">
        <v>1.75</v>
      </c>
    </row>
    <row r="1443" spans="1:48">
      <c r="A1443" s="95">
        <v>45869</v>
      </c>
      <c r="B1443" t="b">
        <v>0</v>
      </c>
      <c r="C1443" t="b">
        <v>0</v>
      </c>
      <c r="E1443" t="s">
        <v>105</v>
      </c>
      <c r="F1443">
        <v>6428.9250000000002</v>
      </c>
      <c r="H1443">
        <v>0</v>
      </c>
      <c r="J1443">
        <v>4.3299999999999998E-2</v>
      </c>
      <c r="K1443">
        <v>14020.463395336899</v>
      </c>
      <c r="L1443">
        <v>14148.342000000001</v>
      </c>
      <c r="M1443">
        <v>497.993217401908</v>
      </c>
      <c r="O1443">
        <v>15.48</v>
      </c>
      <c r="P1443">
        <v>14148.342000000001</v>
      </c>
      <c r="Q1443">
        <v>0.99853611561968503</v>
      </c>
      <c r="R1443">
        <v>503.43248503399701</v>
      </c>
      <c r="T1443">
        <v>4.5444613599805901E-2</v>
      </c>
      <c r="U1443">
        <v>9.2187503714865393E-2</v>
      </c>
      <c r="V1443">
        <v>7.6735560739829997E-2</v>
      </c>
      <c r="W1443">
        <v>9.2187503714865393E-2</v>
      </c>
      <c r="X1443">
        <v>1.59997979796343E-2</v>
      </c>
      <c r="Z1443">
        <v>0.10792145835674199</v>
      </c>
      <c r="AA1443">
        <v>0.108156960754538</v>
      </c>
      <c r="AB1443" s="111">
        <v>1.5</v>
      </c>
      <c r="AC1443">
        <v>-2.4653238571383999E-3</v>
      </c>
      <c r="AD1443">
        <v>496.80707905753098</v>
      </c>
      <c r="AE1443" s="111">
        <v>502.235917656254</v>
      </c>
      <c r="AG1443">
        <v>496.80707905753098</v>
      </c>
      <c r="AI1443" s="96">
        <v>1.94726383070339E-6</v>
      </c>
      <c r="AK1443">
        <v>494.88794967238402</v>
      </c>
      <c r="AL1443">
        <v>502.31126891746902</v>
      </c>
      <c r="AM1443">
        <v>487.464630427298</v>
      </c>
      <c r="AN1443">
        <v>8.4049823633150001E-4</v>
      </c>
      <c r="AO1443">
        <v>6.7515432098759996E-4</v>
      </c>
      <c r="AP1443">
        <v>0.15479999999999999</v>
      </c>
      <c r="AQ1443">
        <v>1.5999851426041399E-2</v>
      </c>
      <c r="AR1443" s="96">
        <v>-5.34464070778284E-8</v>
      </c>
      <c r="AS1443">
        <v>1.05797748433751</v>
      </c>
      <c r="AT1443">
        <v>1.0594704743043599</v>
      </c>
      <c r="AU1443">
        <v>1.05797748433751</v>
      </c>
      <c r="AV1443">
        <v>1.3601486964363301</v>
      </c>
    </row>
    <row r="1444" spans="1:48">
      <c r="A1444" s="95">
        <v>45869</v>
      </c>
      <c r="B1444" t="b">
        <v>0</v>
      </c>
      <c r="C1444" t="b">
        <v>0</v>
      </c>
      <c r="E1444" t="s">
        <v>106</v>
      </c>
      <c r="F1444">
        <v>6423.45</v>
      </c>
      <c r="H1444">
        <v>0</v>
      </c>
      <c r="J1444">
        <v>4.3299999999999998E-2</v>
      </c>
      <c r="K1444">
        <v>14020.463395336899</v>
      </c>
      <c r="L1444">
        <v>14136.166999999999</v>
      </c>
      <c r="M1444">
        <v>497.56468185888298</v>
      </c>
      <c r="O1444">
        <v>15.48</v>
      </c>
      <c r="P1444">
        <v>14136.166999999999</v>
      </c>
      <c r="Q1444">
        <v>0.99914838017242302</v>
      </c>
      <c r="R1444">
        <v>503.00375194789598</v>
      </c>
      <c r="T1444">
        <v>4.5444613599805901E-2</v>
      </c>
      <c r="U1444">
        <v>8.9816847130129995E-2</v>
      </c>
      <c r="V1444">
        <v>7.5834801130082799E-2</v>
      </c>
      <c r="W1444">
        <v>8.9816847130129995E-2</v>
      </c>
      <c r="X1444">
        <v>3.3172938098742998E-3</v>
      </c>
      <c r="Z1444">
        <v>0.10792145835674199</v>
      </c>
      <c r="AA1444">
        <v>0.10705603086981499</v>
      </c>
      <c r="AB1444" s="111">
        <v>1.3438618522227199</v>
      </c>
      <c r="AC1444">
        <v>-1.3064011027866E-3</v>
      </c>
      <c r="AD1444">
        <v>496.80707905753098</v>
      </c>
      <c r="AE1444" s="111">
        <v>501.579796099568</v>
      </c>
      <c r="AG1444">
        <v>496.80707905753098</v>
      </c>
      <c r="AI1444" s="96">
        <v>7.4114075670368196E-7</v>
      </c>
      <c r="AK1444">
        <v>494.88794967238402</v>
      </c>
      <c r="AL1444">
        <v>502.31126891746902</v>
      </c>
      <c r="AM1444">
        <v>487.464630427298</v>
      </c>
      <c r="AN1444">
        <v>6.7515432098759996E-4</v>
      </c>
      <c r="AO1444">
        <v>5.0981040564370003E-4</v>
      </c>
      <c r="AP1444">
        <v>0.15479999999999999</v>
      </c>
      <c r="AQ1444">
        <v>3.3172960003222999E-3</v>
      </c>
      <c r="AR1444" s="96">
        <v>-2.1904480451695401E-9</v>
      </c>
      <c r="AS1444">
        <v>1.05797748433751</v>
      </c>
      <c r="AT1444">
        <v>1.0561574551922199</v>
      </c>
      <c r="AU1444">
        <v>1.0561574551922199</v>
      </c>
      <c r="AV1444">
        <v>1.3438618522227199</v>
      </c>
    </row>
    <row r="1445" spans="1:48">
      <c r="A1445" s="95">
        <v>45869</v>
      </c>
      <c r="B1445" t="b">
        <v>0</v>
      </c>
      <c r="C1445" t="b">
        <v>0</v>
      </c>
      <c r="E1445" t="s">
        <v>107</v>
      </c>
      <c r="F1445">
        <v>6429.2875000000004</v>
      </c>
      <c r="H1445">
        <v>0</v>
      </c>
      <c r="J1445">
        <v>4.3299999999999998E-2</v>
      </c>
      <c r="K1445">
        <v>14020.463395336899</v>
      </c>
      <c r="L1445">
        <v>14149.153</v>
      </c>
      <c r="M1445">
        <v>498.02176297278203</v>
      </c>
      <c r="O1445">
        <v>15.48</v>
      </c>
      <c r="P1445">
        <v>14149.153</v>
      </c>
      <c r="Q1445">
        <v>1.0009087795499301</v>
      </c>
      <c r="R1445">
        <v>503.460871471205</v>
      </c>
      <c r="T1445">
        <v>4.5444613599805901E-2</v>
      </c>
      <c r="U1445">
        <v>8.75915391832741E-2</v>
      </c>
      <c r="V1445">
        <v>7.49867147264561E-2</v>
      </c>
      <c r="W1445">
        <v>8.75915391832741E-2</v>
      </c>
      <c r="X1445">
        <v>1.424355439007E-3</v>
      </c>
      <c r="Z1445">
        <v>0.10792145835674199</v>
      </c>
      <c r="AA1445">
        <v>0.106519463049631</v>
      </c>
      <c r="AB1445" s="111">
        <v>1.3546168072737801</v>
      </c>
      <c r="AC1445">
        <v>1.2334451502233001E-3</v>
      </c>
      <c r="AD1445">
        <v>496.80707905753098</v>
      </c>
      <c r="AE1445" s="111">
        <v>502.19846726651701</v>
      </c>
      <c r="AG1445">
        <v>496.80707905753098</v>
      </c>
      <c r="AI1445" s="96">
        <v>8.4311857333464499E-7</v>
      </c>
      <c r="AK1445">
        <v>494.88794967238402</v>
      </c>
      <c r="AL1445">
        <v>502.31126891746902</v>
      </c>
      <c r="AM1445">
        <v>487.464630427298</v>
      </c>
      <c r="AN1445">
        <v>5.0981040564370003E-4</v>
      </c>
      <c r="AO1445">
        <v>3.4446649029979998E-4</v>
      </c>
      <c r="AP1445">
        <v>0.15479999999999999</v>
      </c>
      <c r="AQ1445">
        <v>1.4243554390506001E-3</v>
      </c>
      <c r="AR1445" s="96">
        <v>-4.3631764867768602E-14</v>
      </c>
      <c r="AS1445">
        <v>1.05797748433751</v>
      </c>
      <c r="AT1445">
        <v>1.0646051924698301</v>
      </c>
      <c r="AU1445">
        <v>1.05797748433751</v>
      </c>
      <c r="AV1445">
        <v>1.3546168072737801</v>
      </c>
    </row>
    <row r="1446" spans="1:48">
      <c r="A1446" s="95">
        <v>45869</v>
      </c>
      <c r="B1446" t="b">
        <v>0</v>
      </c>
      <c r="C1446" t="b">
        <v>0</v>
      </c>
      <c r="E1446" t="s">
        <v>108</v>
      </c>
      <c r="F1446">
        <v>6397.6374999999998</v>
      </c>
      <c r="H1446">
        <v>0</v>
      </c>
      <c r="J1446">
        <v>4.3299999999999998E-2</v>
      </c>
      <c r="K1446">
        <v>14020.463395336899</v>
      </c>
      <c r="L1446">
        <v>14078.678</v>
      </c>
      <c r="M1446">
        <v>495.54118454200898</v>
      </c>
      <c r="O1446">
        <v>15.48</v>
      </c>
      <c r="P1446">
        <v>14078.678</v>
      </c>
      <c r="Q1446">
        <v>0.99507721501021595</v>
      </c>
      <c r="R1446">
        <v>500.98244185018302</v>
      </c>
      <c r="T1446">
        <v>4.5444613599805901E-2</v>
      </c>
      <c r="U1446">
        <v>9.9251521102443299E-2</v>
      </c>
      <c r="V1446">
        <v>8.2302969863332395E-2</v>
      </c>
      <c r="W1446">
        <v>9.9251521102443299E-2</v>
      </c>
      <c r="X1446" s="96">
        <v>2.90350409718594E-11</v>
      </c>
      <c r="Z1446">
        <v>0.10792145835674199</v>
      </c>
      <c r="AA1446">
        <v>0.109095935909321</v>
      </c>
      <c r="AB1446" s="111">
        <v>1.3890315415538099</v>
      </c>
      <c r="AC1446">
        <v>-6.7506029107676996E-3</v>
      </c>
      <c r="AD1446">
        <v>496.80707905753098</v>
      </c>
      <c r="AE1446" s="111">
        <v>498.80832483160498</v>
      </c>
      <c r="AG1446">
        <v>496.80707905753098</v>
      </c>
      <c r="AI1446" s="96">
        <v>2.4933138405549899E-5</v>
      </c>
      <c r="AK1446">
        <v>494.88794967238402</v>
      </c>
      <c r="AL1446">
        <v>502.31126891746902</v>
      </c>
      <c r="AM1446">
        <v>487.464630427298</v>
      </c>
      <c r="AN1446">
        <v>3.4446649029979998E-4</v>
      </c>
      <c r="AO1446">
        <v>1.7912257495590001E-4</v>
      </c>
      <c r="AP1446">
        <v>0.15479999999999999</v>
      </c>
      <c r="AQ1446" s="96">
        <v>2.90361511948841E-11</v>
      </c>
      <c r="AR1446" s="96">
        <v>-1.11022302462515E-15</v>
      </c>
      <c r="AS1446">
        <v>1.05797748433751</v>
      </c>
      <c r="AT1446">
        <v>1.0686671376822801</v>
      </c>
      <c r="AU1446">
        <v>1.05797748433751</v>
      </c>
      <c r="AV1446">
        <v>1.3890315415538099</v>
      </c>
    </row>
    <row r="1447" spans="1:48">
      <c r="A1447" s="95">
        <v>45869</v>
      </c>
      <c r="B1447" t="b">
        <v>0</v>
      </c>
      <c r="C1447" t="b">
        <v>0</v>
      </c>
      <c r="E1447" t="s">
        <v>109</v>
      </c>
      <c r="F1447">
        <v>6399.85</v>
      </c>
      <c r="H1447">
        <v>0</v>
      </c>
      <c r="J1447">
        <v>4.3299999999999998E-2</v>
      </c>
      <c r="K1447">
        <v>14020.463395336899</v>
      </c>
      <c r="L1447">
        <v>14083.078</v>
      </c>
      <c r="M1447">
        <v>495.69605570334801</v>
      </c>
      <c r="O1447">
        <v>15.48</v>
      </c>
      <c r="P1447">
        <v>14083.078</v>
      </c>
      <c r="Q1447">
        <v>1.00034583078519</v>
      </c>
      <c r="R1447">
        <v>501.155697001416</v>
      </c>
      <c r="T1447">
        <v>4.5444613599805901E-2</v>
      </c>
      <c r="U1447">
        <v>9.6281603764232795E-2</v>
      </c>
      <c r="V1447">
        <v>8.1090892258263603E-2</v>
      </c>
      <c r="W1447">
        <v>9.6281603764232795E-2</v>
      </c>
      <c r="X1447">
        <v>0</v>
      </c>
      <c r="Z1447">
        <v>0.10792145835674199</v>
      </c>
      <c r="AA1447">
        <v>0.10909657570676</v>
      </c>
      <c r="AB1447" s="111">
        <v>1.21524997463122</v>
      </c>
      <c r="AC1447">
        <v>4.1673495981159998E-4</v>
      </c>
      <c r="AD1447">
        <v>496.80707905753098</v>
      </c>
      <c r="AE1447" s="111">
        <v>499.016195698807</v>
      </c>
      <c r="AG1447">
        <v>496.80707905753098</v>
      </c>
      <c r="AI1447" s="96">
        <v>9.7644073440182003E-8</v>
      </c>
      <c r="AK1447">
        <v>494.88794967238402</v>
      </c>
      <c r="AL1447">
        <v>502.31126891746902</v>
      </c>
      <c r="AM1447">
        <v>487.464630427298</v>
      </c>
      <c r="AN1447">
        <v>1.7912257495590001E-4</v>
      </c>
      <c r="AO1447">
        <v>0</v>
      </c>
      <c r="AP1447">
        <v>0.15479999999999999</v>
      </c>
      <c r="AQ1447">
        <v>0</v>
      </c>
      <c r="AR1447">
        <v>0</v>
      </c>
      <c r="AS1447">
        <v>1.05797748433751</v>
      </c>
      <c r="AT1447">
        <v>1.0488296391465599</v>
      </c>
      <c r="AU1447">
        <v>1.0488296391465599</v>
      </c>
      <c r="AV1447">
        <v>1.21524997463122</v>
      </c>
    </row>
    <row r="1448" spans="1:48">
      <c r="A1448" s="95">
        <v>45869</v>
      </c>
      <c r="B1448" t="b">
        <v>0</v>
      </c>
      <c r="C1448" t="b">
        <v>0</v>
      </c>
      <c r="E1448" t="s">
        <v>110</v>
      </c>
      <c r="F1448">
        <v>6366.4250000000002</v>
      </c>
      <c r="H1448">
        <v>0</v>
      </c>
      <c r="J1448">
        <v>4.3299999999999998E-2</v>
      </c>
      <c r="K1448">
        <v>14020.463395336899</v>
      </c>
      <c r="L1448">
        <v>14012.278</v>
      </c>
      <c r="M1448">
        <v>493.20403792543101</v>
      </c>
      <c r="N1448">
        <v>498.53827172234298</v>
      </c>
      <c r="O1448">
        <v>15.48</v>
      </c>
      <c r="P1448">
        <v>14012.278</v>
      </c>
      <c r="Q1448">
        <v>0.99477722134112501</v>
      </c>
      <c r="R1448">
        <v>498.53827172234298</v>
      </c>
      <c r="S1448">
        <v>4.5675389918874203E-2</v>
      </c>
      <c r="T1448">
        <v>4.5444613599805901E-2</v>
      </c>
      <c r="U1448">
        <v>0.10678217337576899</v>
      </c>
      <c r="V1448">
        <v>8.7878938907149401E-2</v>
      </c>
      <c r="W1448">
        <v>0.10678217337576899</v>
      </c>
      <c r="X1448">
        <v>0</v>
      </c>
      <c r="Y1448">
        <v>0.107910297471941</v>
      </c>
      <c r="Z1448">
        <v>0.10792145835674199</v>
      </c>
      <c r="AA1448">
        <v>0.11116868995523101</v>
      </c>
      <c r="AB1448" s="111">
        <v>1.25272975407698</v>
      </c>
      <c r="AC1448">
        <v>-6.1131864262644999E-3</v>
      </c>
      <c r="AD1448">
        <v>496.80707905753098</v>
      </c>
      <c r="AE1448" s="111">
        <v>495.96561666477498</v>
      </c>
      <c r="AF1448">
        <v>495.96561666477498</v>
      </c>
      <c r="AG1448">
        <v>496.80707905753098</v>
      </c>
      <c r="AH1448" s="95">
        <v>45869</v>
      </c>
      <c r="AI1448" s="96">
        <v>2.5401494339047801E-5</v>
      </c>
      <c r="AJ1448">
        <v>493.20403792543101</v>
      </c>
      <c r="AK1448">
        <v>494.88794967238402</v>
      </c>
      <c r="AL1448">
        <v>502.31126891746902</v>
      </c>
      <c r="AM1448">
        <v>487.464630427298</v>
      </c>
      <c r="AN1448">
        <v>0</v>
      </c>
      <c r="AO1448">
        <v>1.0058421516754E-3</v>
      </c>
      <c r="AP1448">
        <v>0.15479999999999999</v>
      </c>
      <c r="AQ1448">
        <v>0</v>
      </c>
      <c r="AR1448">
        <v>0</v>
      </c>
      <c r="AS1448">
        <v>1.05797748433751</v>
      </c>
      <c r="AT1448">
        <v>1.04882460700612</v>
      </c>
      <c r="AU1448">
        <v>1.04882460700612</v>
      </c>
      <c r="AV1448">
        <v>1.25272975407698</v>
      </c>
    </row>
    <row r="1449" spans="1:48">
      <c r="A1449" s="95">
        <v>45870</v>
      </c>
      <c r="B1449" t="b">
        <v>0</v>
      </c>
      <c r="C1449" t="b">
        <v>0</v>
      </c>
      <c r="E1449" t="s">
        <v>104</v>
      </c>
      <c r="F1449">
        <v>6263.45</v>
      </c>
      <c r="H1449">
        <v>0</v>
      </c>
      <c r="J1449">
        <v>4.3299999999999998E-2</v>
      </c>
      <c r="K1449">
        <v>13796.829309298701</v>
      </c>
      <c r="L1449">
        <v>13789.324000000001</v>
      </c>
      <c r="M1449">
        <v>485.293929195906</v>
      </c>
      <c r="O1449">
        <v>16.72</v>
      </c>
      <c r="P1449">
        <v>13789.324000000001</v>
      </c>
      <c r="Q1449">
        <v>0.98382530226932696</v>
      </c>
      <c r="R1449">
        <v>490.47456587006201</v>
      </c>
      <c r="T1449">
        <v>4.5675389918874203E-2</v>
      </c>
      <c r="U1449">
        <v>0.19592354001714299</v>
      </c>
      <c r="V1449">
        <v>0.146030476729574</v>
      </c>
      <c r="W1449">
        <v>0.19592354001714299</v>
      </c>
      <c r="X1449">
        <v>-0.58516815603363304</v>
      </c>
      <c r="Z1449">
        <v>0.107910297471941</v>
      </c>
      <c r="AA1449">
        <v>0.13152824999754301</v>
      </c>
      <c r="AB1449" s="111">
        <v>1.11168104659802</v>
      </c>
      <c r="AC1449">
        <v>-2.0119533571721301E-2</v>
      </c>
      <c r="AD1449">
        <v>495.96561666477498</v>
      </c>
      <c r="AE1449" s="111">
        <v>485.98701978986901</v>
      </c>
      <c r="AG1449">
        <v>495.96561666477498</v>
      </c>
      <c r="AI1449">
        <v>2.6141106325630001E-4</v>
      </c>
      <c r="AK1449">
        <v>493.20403792543101</v>
      </c>
      <c r="AL1449">
        <v>500.60209849431197</v>
      </c>
      <c r="AM1449">
        <v>485.80597735654902</v>
      </c>
      <c r="AN1449">
        <v>1.0058421516754E-3</v>
      </c>
      <c r="AO1449">
        <v>8.4049823633150001E-4</v>
      </c>
      <c r="AP1449">
        <v>0.16719999999999999</v>
      </c>
      <c r="AQ1449" s="96">
        <v>7.5410956215205703E-11</v>
      </c>
      <c r="AR1449">
        <v>-0.58516815610904405</v>
      </c>
      <c r="AS1449">
        <v>1.05806356274045</v>
      </c>
      <c r="AT1449">
        <v>1.0322410283164001</v>
      </c>
      <c r="AU1449">
        <v>1.0322410283164001</v>
      </c>
      <c r="AV1449">
        <v>1.11168104659802</v>
      </c>
    </row>
    <row r="1450" spans="1:48">
      <c r="A1450" s="95">
        <v>45870</v>
      </c>
      <c r="B1450" t="b">
        <v>0</v>
      </c>
      <c r="C1450" t="b">
        <v>0</v>
      </c>
      <c r="E1450" t="s">
        <v>105</v>
      </c>
      <c r="F1450">
        <v>6272.8874999999998</v>
      </c>
      <c r="H1450">
        <v>0</v>
      </c>
      <c r="J1450">
        <v>4.3299999999999998E-2</v>
      </c>
      <c r="K1450">
        <v>13796.829309298701</v>
      </c>
      <c r="L1450">
        <v>13811.379000000001</v>
      </c>
      <c r="M1450">
        <v>486.07012080677998</v>
      </c>
      <c r="O1450">
        <v>16.72</v>
      </c>
      <c r="P1450">
        <v>13811.379000000001</v>
      </c>
      <c r="Q1450">
        <v>1.0015067574579499</v>
      </c>
      <c r="R1450">
        <v>491.213592080122</v>
      </c>
      <c r="T1450">
        <v>4.5675389918874203E-2</v>
      </c>
      <c r="U1450">
        <v>0.190665138520619</v>
      </c>
      <c r="V1450">
        <v>0.14429246304972099</v>
      </c>
      <c r="W1450">
        <v>0.190665138520619</v>
      </c>
      <c r="X1450">
        <v>-0.44935518750727299</v>
      </c>
      <c r="Z1450">
        <v>0.107910297471941</v>
      </c>
      <c r="AA1450">
        <v>0.131656931644419</v>
      </c>
      <c r="AB1450" s="111">
        <v>0.86168104659802003</v>
      </c>
      <c r="AC1450">
        <v>1.7530513013344E-3</v>
      </c>
      <c r="AD1450">
        <v>495.96561666477498</v>
      </c>
      <c r="AE1450" s="111">
        <v>486.83897996734299</v>
      </c>
      <c r="AG1450">
        <v>495.96561666477498</v>
      </c>
      <c r="AI1450" s="96">
        <v>2.5540771561684401E-6</v>
      </c>
      <c r="AK1450">
        <v>493.20403792543101</v>
      </c>
      <c r="AL1450">
        <v>500.60209849431197</v>
      </c>
      <c r="AM1450">
        <v>485.80597735654902</v>
      </c>
      <c r="AN1450">
        <v>8.4049823633150001E-4</v>
      </c>
      <c r="AO1450">
        <v>6.7515432098759996E-4</v>
      </c>
      <c r="AP1450">
        <v>0.16719999999999999</v>
      </c>
      <c r="AQ1450" s="96">
        <v>6.0697461266662603E-12</v>
      </c>
      <c r="AR1450">
        <v>-0.44935518751334202</v>
      </c>
      <c r="AS1450">
        <v>1.05806356274045</v>
      </c>
      <c r="AT1450">
        <v>0.83180262729891397</v>
      </c>
      <c r="AU1450">
        <v>0.83180262729891397</v>
      </c>
      <c r="AV1450">
        <v>0.20017754820942901</v>
      </c>
    </row>
    <row r="1451" spans="1:48">
      <c r="A1451" s="95">
        <v>45870</v>
      </c>
      <c r="B1451" t="b">
        <v>0</v>
      </c>
      <c r="C1451" t="b">
        <v>0</v>
      </c>
      <c r="E1451" t="s">
        <v>106</v>
      </c>
      <c r="F1451">
        <v>6283.7</v>
      </c>
      <c r="H1451">
        <v>0</v>
      </c>
      <c r="J1451">
        <v>4.3299999999999998E-2</v>
      </c>
      <c r="K1451">
        <v>13796.829309298701</v>
      </c>
      <c r="L1451">
        <v>13836.097</v>
      </c>
      <c r="M1451">
        <v>486.94003258359101</v>
      </c>
      <c r="O1451">
        <v>16.72</v>
      </c>
      <c r="P1451">
        <v>13836.097</v>
      </c>
      <c r="Q1451">
        <v>1.0017236878550699</v>
      </c>
      <c r="R1451">
        <v>492.06029098303799</v>
      </c>
      <c r="T1451">
        <v>4.5675389918874203E-2</v>
      </c>
      <c r="U1451">
        <v>0.18576974926291101</v>
      </c>
      <c r="V1451">
        <v>0.14270565386360201</v>
      </c>
      <c r="W1451">
        <v>0.18576974926291101</v>
      </c>
      <c r="X1451">
        <v>-0.26778961800171602</v>
      </c>
      <c r="Z1451">
        <v>0.107910297471941</v>
      </c>
      <c r="AA1451">
        <v>0.13170481018243901</v>
      </c>
      <c r="AB1451" s="111">
        <v>0.61168104659802003</v>
      </c>
      <c r="AC1451">
        <v>1.5171365317547E-3</v>
      </c>
      <c r="AD1451">
        <v>495.96561666477498</v>
      </c>
      <c r="AE1451" s="111">
        <v>487.57758116893399</v>
      </c>
      <c r="AG1451">
        <v>495.96561666477498</v>
      </c>
      <c r="AI1451" s="96">
        <v>3.1972448690771102E-6</v>
      </c>
      <c r="AK1451">
        <v>493.20403792543101</v>
      </c>
      <c r="AL1451">
        <v>500.60209849431197</v>
      </c>
      <c r="AM1451">
        <v>485.80597735654902</v>
      </c>
      <c r="AN1451">
        <v>6.7515432098759996E-4</v>
      </c>
      <c r="AO1451">
        <v>5.0981040564370003E-4</v>
      </c>
      <c r="AP1451">
        <v>0.16719999999999999</v>
      </c>
      <c r="AQ1451" s="96">
        <v>1.1709329801834899E-13</v>
      </c>
      <c r="AR1451">
        <v>-0.26778961800183299</v>
      </c>
      <c r="AS1451">
        <v>1.05806356274045</v>
      </c>
      <c r="AT1451">
        <v>0.83026186908997002</v>
      </c>
      <c r="AU1451">
        <v>0.83026186908997002</v>
      </c>
      <c r="AV1451">
        <v>0.27542561596419701</v>
      </c>
    </row>
    <row r="1452" spans="1:48">
      <c r="A1452" s="95">
        <v>45870</v>
      </c>
      <c r="B1452" t="b">
        <v>0</v>
      </c>
      <c r="C1452" t="b">
        <v>0</v>
      </c>
      <c r="E1452" t="s">
        <v>107</v>
      </c>
      <c r="F1452">
        <v>6276</v>
      </c>
      <c r="H1452">
        <v>0</v>
      </c>
      <c r="J1452">
        <v>4.3299999999999998E-2</v>
      </c>
      <c r="K1452">
        <v>13796.829309298701</v>
      </c>
      <c r="L1452">
        <v>13820.013999999999</v>
      </c>
      <c r="M1452">
        <v>486.37401627537599</v>
      </c>
      <c r="O1452">
        <v>16.72</v>
      </c>
      <c r="P1452">
        <v>13820.013999999999</v>
      </c>
      <c r="Q1452">
        <v>0.99877460731734402</v>
      </c>
      <c r="R1452">
        <v>491.45732390304198</v>
      </c>
      <c r="T1452">
        <v>4.5675389918874203E-2</v>
      </c>
      <c r="U1452">
        <v>0.18050747626480501</v>
      </c>
      <c r="V1452">
        <v>0.140803207174685</v>
      </c>
      <c r="W1452">
        <v>0.18050747626480501</v>
      </c>
      <c r="X1452">
        <v>-0.35266820685380901</v>
      </c>
      <c r="Z1452">
        <v>0.107910297471941</v>
      </c>
      <c r="AA1452">
        <v>0.13169685020465999</v>
      </c>
      <c r="AB1452" s="111">
        <v>0.37493867850023199</v>
      </c>
      <c r="AC1452">
        <v>-7.3468878610330002E-4</v>
      </c>
      <c r="AD1452">
        <v>495.96561666477498</v>
      </c>
      <c r="AE1452" s="111">
        <v>487.21936338769399</v>
      </c>
      <c r="AG1452">
        <v>495.96561666477498</v>
      </c>
      <c r="AI1452" s="96">
        <v>1.3527327169002E-6</v>
      </c>
      <c r="AK1452">
        <v>493.20403792543101</v>
      </c>
      <c r="AL1452">
        <v>500.60209849431197</v>
      </c>
      <c r="AM1452">
        <v>485.80597735654902</v>
      </c>
      <c r="AN1452">
        <v>5.0981040564370003E-4</v>
      </c>
      <c r="AO1452">
        <v>3.4446649029979998E-4</v>
      </c>
      <c r="AP1452">
        <v>0.16719999999999999</v>
      </c>
      <c r="AQ1452" s="96">
        <v>7.71162549680232E-21</v>
      </c>
      <c r="AR1452">
        <v>-0.35266820685380901</v>
      </c>
      <c r="AS1452">
        <v>1.05806356274045</v>
      </c>
      <c r="AT1452">
        <v>0.82968748414479399</v>
      </c>
      <c r="AU1452">
        <v>0.82968748414479399</v>
      </c>
      <c r="AV1452">
        <v>0.37493867850023199</v>
      </c>
    </row>
    <row r="1453" spans="1:48">
      <c r="A1453" s="95">
        <v>45870</v>
      </c>
      <c r="B1453" t="b">
        <v>0</v>
      </c>
      <c r="C1453" t="b">
        <v>0</v>
      </c>
      <c r="E1453" t="s">
        <v>108</v>
      </c>
      <c r="F1453">
        <v>6256.0249999999996</v>
      </c>
      <c r="H1453">
        <v>0</v>
      </c>
      <c r="J1453">
        <v>4.3299999999999998E-2</v>
      </c>
      <c r="K1453">
        <v>13796.829309298701</v>
      </c>
      <c r="L1453">
        <v>13774.869000000001</v>
      </c>
      <c r="M1453">
        <v>484.78520782954098</v>
      </c>
      <c r="O1453">
        <v>16.72</v>
      </c>
      <c r="P1453">
        <v>13774.869000000001</v>
      </c>
      <c r="Q1453">
        <v>0.99681724028043295</v>
      </c>
      <c r="R1453">
        <v>489.89313332863799</v>
      </c>
      <c r="T1453">
        <v>4.5675389918874203E-2</v>
      </c>
      <c r="U1453">
        <v>0.178216396388715</v>
      </c>
      <c r="V1453">
        <v>0.1407029950034</v>
      </c>
      <c r="W1453">
        <v>0.178216396388715</v>
      </c>
      <c r="X1453">
        <v>-0.82609422981028002</v>
      </c>
      <c r="Z1453">
        <v>0.107910297471941</v>
      </c>
      <c r="AA1453">
        <v>0.13146280273717001</v>
      </c>
      <c r="AB1453" s="111">
        <v>0.34362167156694201</v>
      </c>
      <c r="AC1453">
        <v>-1.2279210996688E-3</v>
      </c>
      <c r="AD1453">
        <v>495.96561666477498</v>
      </c>
      <c r="AE1453" s="111">
        <v>486.62109645122302</v>
      </c>
      <c r="AG1453">
        <v>495.96561666477498</v>
      </c>
      <c r="AI1453" s="96">
        <v>1.0705894685749299E-5</v>
      </c>
      <c r="AK1453">
        <v>493.20403792543101</v>
      </c>
      <c r="AL1453">
        <v>500.60209849431197</v>
      </c>
      <c r="AM1453">
        <v>485.80597735654902</v>
      </c>
      <c r="AN1453">
        <v>3.4446649029979998E-4</v>
      </c>
      <c r="AO1453">
        <v>1.7912257495590001E-4</v>
      </c>
      <c r="AP1453">
        <v>0.16719999999999999</v>
      </c>
      <c r="AQ1453" s="96">
        <v>5.6288153508835897E-47</v>
      </c>
      <c r="AR1453">
        <v>-0.82609422981028002</v>
      </c>
      <c r="AS1453">
        <v>1.05806356274045</v>
      </c>
      <c r="AT1453">
        <v>0.82978301972498603</v>
      </c>
      <c r="AU1453">
        <v>0.82978301972498603</v>
      </c>
      <c r="AV1453">
        <v>0.34362167156694201</v>
      </c>
    </row>
    <row r="1454" spans="1:48">
      <c r="A1454" s="95">
        <v>45870</v>
      </c>
      <c r="B1454" t="b">
        <v>0</v>
      </c>
      <c r="C1454" t="b">
        <v>0</v>
      </c>
      <c r="E1454" t="s">
        <v>109</v>
      </c>
      <c r="F1454">
        <v>6267</v>
      </c>
      <c r="H1454">
        <v>0</v>
      </c>
      <c r="J1454">
        <v>4.3299999999999998E-2</v>
      </c>
      <c r="K1454">
        <v>13796.829309298701</v>
      </c>
      <c r="L1454">
        <v>13799.949000000001</v>
      </c>
      <c r="M1454">
        <v>485.66785963642002</v>
      </c>
      <c r="O1454">
        <v>16.72</v>
      </c>
      <c r="P1454">
        <v>13799.949000000001</v>
      </c>
      <c r="Q1454">
        <v>1.0017543088462699</v>
      </c>
      <c r="R1454">
        <v>490.75255718616398</v>
      </c>
      <c r="T1454">
        <v>4.5675389918874203E-2</v>
      </c>
      <c r="U1454">
        <v>0.17379769272540399</v>
      </c>
      <c r="V1454">
        <v>0.139206761202679</v>
      </c>
      <c r="W1454">
        <v>0.17379769272540399</v>
      </c>
      <c r="X1454">
        <v>0</v>
      </c>
      <c r="Z1454">
        <v>0.107910297471941</v>
      </c>
      <c r="AA1454">
        <v>0.13144207902662</v>
      </c>
      <c r="AB1454" s="111">
        <v>9.3621671566942399E-2</v>
      </c>
      <c r="AC1454">
        <v>6.0063437248639997E-4</v>
      </c>
      <c r="AD1454">
        <v>495.96561666477498</v>
      </c>
      <c r="AE1454" s="111">
        <v>486.91337780812802</v>
      </c>
      <c r="AG1454">
        <v>495.96561666477498</v>
      </c>
      <c r="AI1454" s="96">
        <v>3.3089483314544199E-6</v>
      </c>
      <c r="AK1454">
        <v>493.20403792543101</v>
      </c>
      <c r="AL1454">
        <v>500.60209849431197</v>
      </c>
      <c r="AM1454">
        <v>485.80597735654902</v>
      </c>
      <c r="AN1454">
        <v>1.7912257495590001E-4</v>
      </c>
      <c r="AO1454">
        <v>0</v>
      </c>
      <c r="AP1454">
        <v>0.16719999999999999</v>
      </c>
      <c r="AQ1454">
        <v>0</v>
      </c>
      <c r="AR1454">
        <v>0</v>
      </c>
      <c r="AS1454">
        <v>1.05806356274045</v>
      </c>
      <c r="AT1454">
        <v>0.83258458343961195</v>
      </c>
      <c r="AU1454">
        <v>0.83258458343961195</v>
      </c>
      <c r="AV1454">
        <v>9.1332946553031397E-2</v>
      </c>
    </row>
    <row r="1455" spans="1:48">
      <c r="A1455" s="95">
        <v>45870</v>
      </c>
      <c r="B1455" t="b">
        <v>0</v>
      </c>
      <c r="C1455" t="b">
        <v>0</v>
      </c>
      <c r="E1455" t="s">
        <v>110</v>
      </c>
      <c r="F1455">
        <v>6267.8625000000002</v>
      </c>
      <c r="H1455">
        <v>0</v>
      </c>
      <c r="J1455">
        <v>4.3299999999999998E-2</v>
      </c>
      <c r="K1455">
        <v>13796.829309298701</v>
      </c>
      <c r="L1455">
        <v>13802.8</v>
      </c>
      <c r="M1455">
        <v>485.768196171564</v>
      </c>
      <c r="N1455">
        <v>490.82009732986501</v>
      </c>
      <c r="O1455">
        <v>16.72</v>
      </c>
      <c r="P1455">
        <v>13802.8</v>
      </c>
      <c r="Q1455">
        <v>1.0001376256582</v>
      </c>
      <c r="R1455">
        <v>490.82009732986501</v>
      </c>
      <c r="S1455">
        <v>4.7672275738423399E-2</v>
      </c>
      <c r="T1455">
        <v>4.5675389918874203E-2</v>
      </c>
      <c r="U1455">
        <v>0.16851651607968501</v>
      </c>
      <c r="V1455">
        <v>0.137110994931056</v>
      </c>
      <c r="W1455">
        <v>0.16851651607968501</v>
      </c>
      <c r="X1455">
        <v>0</v>
      </c>
      <c r="Y1455">
        <v>0.110796038787148</v>
      </c>
      <c r="Z1455">
        <v>0.107910297471941</v>
      </c>
      <c r="AA1455">
        <v>0.13143791164525201</v>
      </c>
      <c r="AB1455" s="111">
        <v>0.24362167156694201</v>
      </c>
      <c r="AC1455" s="96">
        <v>4.3417660917643901E-6</v>
      </c>
      <c r="AD1455">
        <v>495.96561666477498</v>
      </c>
      <c r="AE1455" s="111">
        <v>486.915491872122</v>
      </c>
      <c r="AF1455">
        <v>486.915491872122</v>
      </c>
      <c r="AG1455">
        <v>495.96561666477498</v>
      </c>
      <c r="AH1455" s="95">
        <v>45870</v>
      </c>
      <c r="AI1455" s="96">
        <v>4.2672664033120603E-8</v>
      </c>
      <c r="AJ1455">
        <v>485.768196171564</v>
      </c>
      <c r="AK1455">
        <v>493.20403792543101</v>
      </c>
      <c r="AL1455">
        <v>500.60209849431197</v>
      </c>
      <c r="AM1455">
        <v>485.80597735654902</v>
      </c>
      <c r="AN1455">
        <v>0</v>
      </c>
      <c r="AO1455">
        <v>1.0058421516754E-3</v>
      </c>
      <c r="AP1455">
        <v>0.16719999999999999</v>
      </c>
      <c r="AQ1455">
        <v>0</v>
      </c>
      <c r="AR1455">
        <v>0</v>
      </c>
      <c r="AS1455">
        <v>1.05806356274045</v>
      </c>
      <c r="AT1455">
        <v>0.83283195377319197</v>
      </c>
      <c r="AU1455">
        <v>0.83283195377319197</v>
      </c>
      <c r="AV1455">
        <v>0.551075639624514</v>
      </c>
    </row>
    <row r="1456" spans="1:48">
      <c r="A1456" s="95">
        <v>45873</v>
      </c>
      <c r="B1456" t="b">
        <v>0</v>
      </c>
      <c r="C1456" t="b">
        <v>0</v>
      </c>
      <c r="E1456" t="s">
        <v>104</v>
      </c>
      <c r="F1456">
        <v>6329.5749999999998</v>
      </c>
      <c r="H1456">
        <v>0</v>
      </c>
      <c r="J1456">
        <v>4.3299999999999998E-2</v>
      </c>
      <c r="K1456">
        <v>14000.689001426899</v>
      </c>
      <c r="L1456">
        <v>13939.25</v>
      </c>
      <c r="M1456">
        <v>490.37736223581697</v>
      </c>
      <c r="O1456">
        <v>20.38</v>
      </c>
      <c r="P1456">
        <v>13939.25</v>
      </c>
      <c r="Q1456">
        <v>1.0098458605306</v>
      </c>
      <c r="R1456">
        <v>495.65264355379202</v>
      </c>
      <c r="T1456">
        <v>4.7672275738423399E-2</v>
      </c>
      <c r="U1456">
        <v>0.19008701718766</v>
      </c>
      <c r="V1456">
        <v>0.15150909419779701</v>
      </c>
      <c r="W1456">
        <v>0.19008701718766</v>
      </c>
      <c r="X1456">
        <v>0.17913673727579901</v>
      </c>
      <c r="Z1456">
        <v>0.110796038787148</v>
      </c>
      <c r="AA1456">
        <v>0.13165543552244999</v>
      </c>
      <c r="AB1456" s="111">
        <v>0.393621671566942</v>
      </c>
      <c r="AC1456">
        <v>2.2549147624031001E-3</v>
      </c>
      <c r="AD1456">
        <v>486.915491872122</v>
      </c>
      <c r="AE1456" s="111">
        <v>488.01344480278698</v>
      </c>
      <c r="AG1456">
        <v>486.915491872122</v>
      </c>
      <c r="AI1456" s="96">
        <v>8.9182982645171397E-5</v>
      </c>
      <c r="AK1456">
        <v>485.768196171564</v>
      </c>
      <c r="AL1456">
        <v>493.05471911413701</v>
      </c>
      <c r="AM1456">
        <v>478.48167322899002</v>
      </c>
      <c r="AN1456">
        <v>1.0058421516754E-3</v>
      </c>
      <c r="AO1456">
        <v>8.4049823633150001E-4</v>
      </c>
      <c r="AP1456">
        <v>0.20379999999999901</v>
      </c>
      <c r="AQ1456">
        <v>0.179152700786499</v>
      </c>
      <c r="AR1456" s="96">
        <v>-1.5963510699434899E-5</v>
      </c>
      <c r="AS1456">
        <v>1.03526615625978</v>
      </c>
      <c r="AT1456">
        <v>0.83288168449401301</v>
      </c>
      <c r="AU1456">
        <v>0.83288168449401301</v>
      </c>
      <c r="AV1456">
        <v>0.56837985940511504</v>
      </c>
    </row>
    <row r="1457" spans="1:48">
      <c r="A1457" s="95">
        <v>45873</v>
      </c>
      <c r="B1457" t="b">
        <v>0</v>
      </c>
      <c r="C1457" t="b">
        <v>0</v>
      </c>
      <c r="E1457" t="s">
        <v>105</v>
      </c>
      <c r="F1457">
        <v>6337.4</v>
      </c>
      <c r="H1457">
        <v>0</v>
      </c>
      <c r="J1457">
        <v>4.3299999999999998E-2</v>
      </c>
      <c r="K1457">
        <v>14000.689001426899</v>
      </c>
      <c r="L1457">
        <v>13955.668</v>
      </c>
      <c r="M1457">
        <v>490.95494105341402</v>
      </c>
      <c r="O1457">
        <v>20.38</v>
      </c>
      <c r="P1457">
        <v>13955.668</v>
      </c>
      <c r="Q1457">
        <v>1.0012362599384601</v>
      </c>
      <c r="R1457">
        <v>496.26539906041103</v>
      </c>
      <c r="T1457">
        <v>4.7672275738423399E-2</v>
      </c>
      <c r="U1457">
        <v>0.18469365391407699</v>
      </c>
      <c r="V1457">
        <v>0.14946465644229201</v>
      </c>
      <c r="W1457">
        <v>0.18469365391407699</v>
      </c>
      <c r="X1457">
        <v>0.21090433573752199</v>
      </c>
      <c r="Z1457">
        <v>0.110796038787148</v>
      </c>
      <c r="AA1457">
        <v>0.13164251712435299</v>
      </c>
      <c r="AB1457" s="111">
        <v>0.54362167156694197</v>
      </c>
      <c r="AC1457">
        <v>4.4861752632199998E-4</v>
      </c>
      <c r="AD1457">
        <v>486.915491872122</v>
      </c>
      <c r="AE1457" s="111">
        <v>488.232376187206</v>
      </c>
      <c r="AG1457">
        <v>486.915491872122</v>
      </c>
      <c r="AI1457" s="96">
        <v>1.3856400135040701E-6</v>
      </c>
      <c r="AK1457">
        <v>485.768196171564</v>
      </c>
      <c r="AL1457">
        <v>493.05471911413701</v>
      </c>
      <c r="AM1457">
        <v>478.48167322899002</v>
      </c>
      <c r="AN1457">
        <v>8.4049823633150001E-4</v>
      </c>
      <c r="AO1457">
        <v>6.7515432098759996E-4</v>
      </c>
      <c r="AP1457">
        <v>0.20379999999999901</v>
      </c>
      <c r="AQ1457">
        <v>0.210904915757779</v>
      </c>
      <c r="AR1457" s="96">
        <v>-5.8002025760117704E-7</v>
      </c>
      <c r="AS1457">
        <v>1.03526615625978</v>
      </c>
      <c r="AT1457">
        <v>0.830279807865551</v>
      </c>
      <c r="AU1457">
        <v>0.830279807865551</v>
      </c>
      <c r="AV1457">
        <v>0.59272312014936201</v>
      </c>
    </row>
    <row r="1458" spans="1:48">
      <c r="A1458" s="95">
        <v>45873</v>
      </c>
      <c r="B1458" t="b">
        <v>0</v>
      </c>
      <c r="C1458" t="b">
        <v>0</v>
      </c>
      <c r="E1458" t="s">
        <v>106</v>
      </c>
      <c r="F1458">
        <v>6338.35</v>
      </c>
      <c r="H1458">
        <v>0</v>
      </c>
      <c r="J1458">
        <v>4.3299999999999998E-2</v>
      </c>
      <c r="K1458">
        <v>14000.689001426899</v>
      </c>
      <c r="L1458">
        <v>13959.448</v>
      </c>
      <c r="M1458">
        <v>491.087919974751</v>
      </c>
      <c r="O1458">
        <v>20.38</v>
      </c>
      <c r="P1458">
        <v>13959.448</v>
      </c>
      <c r="Q1458">
        <v>1.00014990374601</v>
      </c>
      <c r="R1458">
        <v>496.33979110274799</v>
      </c>
      <c r="T1458">
        <v>4.7672275738423399E-2</v>
      </c>
      <c r="U1458">
        <v>0.179088815339387</v>
      </c>
      <c r="V1458">
        <v>0.147218797662867</v>
      </c>
      <c r="W1458">
        <v>0.179088815339387</v>
      </c>
      <c r="X1458">
        <v>0.19316075104483699</v>
      </c>
      <c r="Z1458">
        <v>0.110796038787148</v>
      </c>
      <c r="AA1458">
        <v>0.13161997380704901</v>
      </c>
      <c r="AB1458" s="111">
        <v>0.62565758425620799</v>
      </c>
      <c r="AC1458">
        <v>1.390405190468E-4</v>
      </c>
      <c r="AD1458">
        <v>486.915491872122</v>
      </c>
      <c r="AE1458" s="111">
        <v>488.30026027020699</v>
      </c>
      <c r="AG1458">
        <v>486.915491872122</v>
      </c>
      <c r="AI1458" s="96">
        <v>7.3344022112149199E-8</v>
      </c>
      <c r="AK1458">
        <v>485.768196171564</v>
      </c>
      <c r="AL1458">
        <v>493.05471911413701</v>
      </c>
      <c r="AM1458">
        <v>478.48167322899002</v>
      </c>
      <c r="AN1458">
        <v>6.7515432098759996E-4</v>
      </c>
      <c r="AO1458">
        <v>5.0981040564370003E-4</v>
      </c>
      <c r="AP1458">
        <v>0.20379999999999901</v>
      </c>
      <c r="AQ1458">
        <v>0.19316075889826601</v>
      </c>
      <c r="AR1458" s="96">
        <v>-7.8534292402565598E-9</v>
      </c>
      <c r="AS1458">
        <v>1.03526615625978</v>
      </c>
      <c r="AT1458">
        <v>0.83043467722122699</v>
      </c>
      <c r="AU1458">
        <v>0.83043467722122699</v>
      </c>
      <c r="AV1458">
        <v>0.62565758425620799</v>
      </c>
    </row>
    <row r="1459" spans="1:48">
      <c r="A1459" s="95">
        <v>45873</v>
      </c>
      <c r="B1459" t="b">
        <v>0</v>
      </c>
      <c r="C1459" t="b">
        <v>0</v>
      </c>
      <c r="E1459" t="s">
        <v>107</v>
      </c>
      <c r="F1459">
        <v>6348.9</v>
      </c>
      <c r="H1459">
        <v>0</v>
      </c>
      <c r="J1459">
        <v>4.3299999999999998E-2</v>
      </c>
      <c r="K1459">
        <v>14000.689001426899</v>
      </c>
      <c r="L1459">
        <v>13981.960999999999</v>
      </c>
      <c r="M1459">
        <v>491.87991850810198</v>
      </c>
      <c r="O1459">
        <v>20.38</v>
      </c>
      <c r="P1459">
        <v>13981.960999999999</v>
      </c>
      <c r="Q1459">
        <v>1.0016644710374101</v>
      </c>
      <c r="R1459">
        <v>497.16593430975502</v>
      </c>
      <c r="T1459">
        <v>4.7672275738423399E-2</v>
      </c>
      <c r="U1459">
        <v>0.17442269257391799</v>
      </c>
      <c r="V1459">
        <v>0.14546681140269199</v>
      </c>
      <c r="W1459">
        <v>0.17442269257391799</v>
      </c>
      <c r="X1459">
        <v>0.26474357471830401</v>
      </c>
      <c r="Z1459">
        <v>0.110796038787148</v>
      </c>
      <c r="AA1459">
        <v>0.128614747384277</v>
      </c>
      <c r="AB1459" s="111">
        <v>0.63477976217624199</v>
      </c>
      <c r="AC1459">
        <v>1.0081125799191999E-3</v>
      </c>
      <c r="AD1459">
        <v>486.915491872122</v>
      </c>
      <c r="AE1459" s="111">
        <v>488.792521905363</v>
      </c>
      <c r="AG1459">
        <v>486.915491872122</v>
      </c>
      <c r="AI1459" s="96">
        <v>2.5967510567874499E-6</v>
      </c>
      <c r="AK1459">
        <v>485.768196171564</v>
      </c>
      <c r="AL1459">
        <v>493.05471911413701</v>
      </c>
      <c r="AM1459">
        <v>478.48167322899002</v>
      </c>
      <c r="AN1459">
        <v>5.0981040564370003E-4</v>
      </c>
      <c r="AO1459">
        <v>3.4446649029979998E-4</v>
      </c>
      <c r="AP1459">
        <v>0.20379999999999901</v>
      </c>
      <c r="AQ1459">
        <v>0.26474357471844501</v>
      </c>
      <c r="AR1459" s="96">
        <v>-1.4066525722000701E-13</v>
      </c>
      <c r="AS1459">
        <v>1.03526615625978</v>
      </c>
      <c r="AT1459">
        <v>0.83070482725291594</v>
      </c>
      <c r="AU1459">
        <v>0.83070482725291594</v>
      </c>
      <c r="AV1459">
        <v>0.63477976217624199</v>
      </c>
    </row>
    <row r="1460" spans="1:48">
      <c r="A1460" s="95">
        <v>45873</v>
      </c>
      <c r="B1460" t="b">
        <v>0</v>
      </c>
      <c r="C1460" t="b">
        <v>0</v>
      </c>
      <c r="E1460" t="s">
        <v>108</v>
      </c>
      <c r="F1460">
        <v>6344.4750000000004</v>
      </c>
      <c r="H1460">
        <v>0</v>
      </c>
      <c r="J1460">
        <v>4.3299999999999998E-2</v>
      </c>
      <c r="K1460">
        <v>14000.689001426899</v>
      </c>
      <c r="L1460">
        <v>13973.901</v>
      </c>
      <c r="M1460">
        <v>491.59637086101799</v>
      </c>
      <c r="O1460">
        <v>20.38</v>
      </c>
      <c r="P1460">
        <v>13973.901</v>
      </c>
      <c r="Q1460">
        <v>0.99930302887114297</v>
      </c>
      <c r="R1460">
        <v>496.81942400729002</v>
      </c>
      <c r="T1460">
        <v>4.7672275738423399E-2</v>
      </c>
      <c r="U1460">
        <v>0.169213091544265</v>
      </c>
      <c r="V1460">
        <v>0.14332958880229399</v>
      </c>
      <c r="W1460">
        <v>0.169213091544265</v>
      </c>
      <c r="X1460">
        <v>0.13904139220408701</v>
      </c>
      <c r="Z1460">
        <v>0.110796038787148</v>
      </c>
      <c r="AA1460">
        <v>0.128221709258488</v>
      </c>
      <c r="AB1460" s="111">
        <v>0.71906138272927</v>
      </c>
      <c r="AC1460">
        <v>-3.7435143155510001E-4</v>
      </c>
      <c r="AD1460">
        <v>486.915491872122</v>
      </c>
      <c r="AE1460" s="111">
        <v>488.60954172505399</v>
      </c>
      <c r="AG1460">
        <v>486.915491872122</v>
      </c>
      <c r="AI1460" s="96">
        <v>3.3249439074246998E-7</v>
      </c>
      <c r="AK1460">
        <v>485.768196171564</v>
      </c>
      <c r="AL1460">
        <v>493.05471911413701</v>
      </c>
      <c r="AM1460">
        <v>478.48167322899002</v>
      </c>
      <c r="AN1460">
        <v>3.4446649029979998E-4</v>
      </c>
      <c r="AO1460">
        <v>1.7912257495590001E-4</v>
      </c>
      <c r="AP1460">
        <v>0.20379999999999901</v>
      </c>
      <c r="AQ1460">
        <v>0.13904139220408701</v>
      </c>
      <c r="AR1460">
        <v>0</v>
      </c>
      <c r="AS1460">
        <v>1.03526615625978</v>
      </c>
      <c r="AT1460">
        <v>0.86556675294385399</v>
      </c>
      <c r="AU1460">
        <v>0.86556675294385399</v>
      </c>
      <c r="AV1460">
        <v>0.71906138272927</v>
      </c>
    </row>
    <row r="1461" spans="1:48">
      <c r="A1461" s="95">
        <v>45873</v>
      </c>
      <c r="B1461" t="b">
        <v>0</v>
      </c>
      <c r="C1461" t="b">
        <v>0</v>
      </c>
      <c r="E1461" t="s">
        <v>109</v>
      </c>
      <c r="F1461">
        <v>6345.4125000000004</v>
      </c>
      <c r="H1461">
        <v>0</v>
      </c>
      <c r="J1461">
        <v>4.3299999999999998E-2</v>
      </c>
      <c r="K1461">
        <v>14000.689001426899</v>
      </c>
      <c r="L1461">
        <v>13975.444</v>
      </c>
      <c r="M1461">
        <v>491.65065299742599</v>
      </c>
      <c r="O1461">
        <v>20.38</v>
      </c>
      <c r="P1461">
        <v>13975.444</v>
      </c>
      <c r="Q1461">
        <v>1.00014776636364</v>
      </c>
      <c r="R1461">
        <v>496.892837206965</v>
      </c>
      <c r="T1461">
        <v>4.7672275738423399E-2</v>
      </c>
      <c r="U1461">
        <v>0.164062111567156</v>
      </c>
      <c r="V1461">
        <v>0.141165559032293</v>
      </c>
      <c r="W1461">
        <v>0.164062111567156</v>
      </c>
      <c r="X1461">
        <v>0</v>
      </c>
      <c r="Z1461">
        <v>0.110796038787148</v>
      </c>
      <c r="AA1461">
        <v>0.12814079917861701</v>
      </c>
      <c r="AB1461" s="111">
        <v>0.67401634582549597</v>
      </c>
      <c r="AC1461" s="96">
        <v>7.4894349468168601E-5</v>
      </c>
      <c r="AD1461">
        <v>486.915491872122</v>
      </c>
      <c r="AE1461" s="111">
        <v>488.646135818826</v>
      </c>
      <c r="AG1461">
        <v>486.915491872122</v>
      </c>
      <c r="AI1461" s="96">
        <v>1.2191259489021E-8</v>
      </c>
      <c r="AK1461">
        <v>485.768196171564</v>
      </c>
      <c r="AL1461">
        <v>493.05471911413701</v>
      </c>
      <c r="AM1461">
        <v>478.48167322899002</v>
      </c>
      <c r="AN1461">
        <v>1.7912257495590001E-4</v>
      </c>
      <c r="AO1461">
        <v>0</v>
      </c>
      <c r="AP1461">
        <v>0.20379999999999901</v>
      </c>
      <c r="AQ1461">
        <v>0</v>
      </c>
      <c r="AR1461">
        <v>0</v>
      </c>
      <c r="AS1461">
        <v>1.03526615625978</v>
      </c>
      <c r="AT1461">
        <v>0.86996483316934203</v>
      </c>
      <c r="AU1461">
        <v>0.86996483316934203</v>
      </c>
      <c r="AV1461">
        <v>0.67401634582549597</v>
      </c>
    </row>
    <row r="1462" spans="1:48">
      <c r="A1462" s="95">
        <v>45873</v>
      </c>
      <c r="B1462" t="b">
        <v>0</v>
      </c>
      <c r="C1462" t="b">
        <v>0</v>
      </c>
      <c r="E1462" t="s">
        <v>110</v>
      </c>
      <c r="F1462">
        <v>6354.3</v>
      </c>
      <c r="H1462">
        <v>0</v>
      </c>
      <c r="J1462">
        <v>4.3299999999999998E-2</v>
      </c>
      <c r="K1462">
        <v>14000.689001426899</v>
      </c>
      <c r="L1462">
        <v>13994.272000000001</v>
      </c>
      <c r="M1462">
        <v>492.31301467227797</v>
      </c>
      <c r="N1462">
        <v>497.58879433988199</v>
      </c>
      <c r="O1462">
        <v>20.38</v>
      </c>
      <c r="P1462">
        <v>13994.272000000001</v>
      </c>
      <c r="Q1462">
        <v>1.0014006181631201</v>
      </c>
      <c r="R1462">
        <v>497.58879433988199</v>
      </c>
      <c r="S1462">
        <v>4.7061598590918997E-2</v>
      </c>
      <c r="T1462">
        <v>4.7672275738423399E-2</v>
      </c>
      <c r="U1462">
        <v>0.15966601145446899</v>
      </c>
      <c r="V1462">
        <v>0.13937648395515401</v>
      </c>
      <c r="W1462">
        <v>0.15966601145446899</v>
      </c>
      <c r="X1462">
        <v>0</v>
      </c>
      <c r="Y1462">
        <v>0.11080535295993101</v>
      </c>
      <c r="Z1462">
        <v>0.110796038787148</v>
      </c>
      <c r="AA1462">
        <v>0.12813088290069299</v>
      </c>
      <c r="AB1462" s="111">
        <v>0.61043689565259995</v>
      </c>
      <c r="AC1462">
        <v>9.0169046898660001E-4</v>
      </c>
      <c r="AD1462">
        <v>486.915491872122</v>
      </c>
      <c r="AE1462" s="111">
        <v>489.08674338220101</v>
      </c>
      <c r="AF1462">
        <v>489.08674338220101</v>
      </c>
      <c r="AG1462">
        <v>486.915491872122</v>
      </c>
      <c r="AH1462" s="95">
        <v>45873</v>
      </c>
      <c r="AI1462" s="96">
        <v>1.8125599869343899E-6</v>
      </c>
      <c r="AJ1462">
        <v>492.31301467227797</v>
      </c>
      <c r="AK1462">
        <v>485.768196171564</v>
      </c>
      <c r="AL1462">
        <v>493.05471911413701</v>
      </c>
      <c r="AM1462">
        <v>478.48167322899002</v>
      </c>
      <c r="AN1462">
        <v>0</v>
      </c>
      <c r="AO1462">
        <v>1.0058421516754E-3</v>
      </c>
      <c r="AP1462">
        <v>0.20379999999999901</v>
      </c>
      <c r="AQ1462">
        <v>0</v>
      </c>
      <c r="AR1462">
        <v>0</v>
      </c>
      <c r="AS1462">
        <v>1.03526615625978</v>
      </c>
      <c r="AT1462">
        <v>0.87086579199361203</v>
      </c>
      <c r="AU1462">
        <v>0.87086579199361203</v>
      </c>
      <c r="AV1462">
        <v>0.61043689565259995</v>
      </c>
    </row>
    <row r="1463" spans="1:48">
      <c r="A1463" s="95">
        <v>45874</v>
      </c>
      <c r="B1463" t="b">
        <v>0</v>
      </c>
      <c r="C1463" t="b">
        <v>0</v>
      </c>
      <c r="E1463" t="s">
        <v>104</v>
      </c>
      <c r="F1463">
        <v>6368.45</v>
      </c>
      <c r="H1463">
        <v>0</v>
      </c>
      <c r="J1463">
        <v>4.3299999999999998E-2</v>
      </c>
      <c r="K1463">
        <v>13932.8802587788</v>
      </c>
      <c r="L1463">
        <v>14028.38</v>
      </c>
      <c r="M1463">
        <v>493.44856233245201</v>
      </c>
      <c r="O1463">
        <v>17.52</v>
      </c>
      <c r="P1463">
        <v>14028.38</v>
      </c>
      <c r="Q1463">
        <v>1.00222683851879</v>
      </c>
      <c r="R1463">
        <v>498.696844233641</v>
      </c>
      <c r="T1463">
        <v>4.7061598590918997E-2</v>
      </c>
      <c r="U1463">
        <v>0.15660598709184001</v>
      </c>
      <c r="V1463">
        <v>0.13828928807879101</v>
      </c>
      <c r="W1463">
        <v>0.15660598709184001</v>
      </c>
      <c r="X1463">
        <v>6.3597262533012996E-3</v>
      </c>
      <c r="Z1463">
        <v>0.11080535295993101</v>
      </c>
      <c r="AA1463">
        <v>0.127229068635975</v>
      </c>
      <c r="AB1463" s="111">
        <v>0.62732357183272702</v>
      </c>
      <c r="AC1463">
        <v>1.3924294794309001E-3</v>
      </c>
      <c r="AD1463">
        <v>489.08674338220101</v>
      </c>
      <c r="AE1463" s="111">
        <v>489.76776218168499</v>
      </c>
      <c r="AG1463">
        <v>489.08674338220101</v>
      </c>
      <c r="AI1463" s="96">
        <v>5.3079562741645999E-6</v>
      </c>
      <c r="AK1463">
        <v>492.31301467227797</v>
      </c>
      <c r="AL1463">
        <v>499.69770989236201</v>
      </c>
      <c r="AM1463">
        <v>484.92831945219399</v>
      </c>
      <c r="AN1463">
        <v>1.0058421516754E-3</v>
      </c>
      <c r="AO1463">
        <v>8.4049823633150001E-4</v>
      </c>
      <c r="AP1463">
        <v>0.17519999999999999</v>
      </c>
      <c r="AQ1463">
        <v>6.6596624282290002E-3</v>
      </c>
      <c r="AR1463">
        <v>-2.9993617492769998E-4</v>
      </c>
      <c r="AS1463">
        <v>1.0351907764752499</v>
      </c>
      <c r="AT1463">
        <v>0.87097610961654703</v>
      </c>
      <c r="AU1463">
        <v>0.87097610961654703</v>
      </c>
      <c r="AV1463">
        <v>0.62732357183272702</v>
      </c>
    </row>
    <row r="1464" spans="1:48">
      <c r="A1464" s="95">
        <v>45874</v>
      </c>
      <c r="B1464" t="b">
        <v>0</v>
      </c>
      <c r="C1464" t="b">
        <v>0</v>
      </c>
      <c r="E1464" t="s">
        <v>105</v>
      </c>
      <c r="F1464">
        <v>6319.7250000000004</v>
      </c>
      <c r="H1464">
        <v>0</v>
      </c>
      <c r="J1464">
        <v>4.3299999999999998E-2</v>
      </c>
      <c r="K1464">
        <v>13932.8802587788</v>
      </c>
      <c r="L1464">
        <v>13919.633</v>
      </c>
      <c r="M1464">
        <v>489.62338431417999</v>
      </c>
      <c r="O1464">
        <v>17.52</v>
      </c>
      <c r="P1464">
        <v>13919.633</v>
      </c>
      <c r="Q1464">
        <v>0.99234900171941298</v>
      </c>
      <c r="R1464">
        <v>494.88131553587499</v>
      </c>
      <c r="T1464">
        <v>4.7061598590918997E-2</v>
      </c>
      <c r="U1464">
        <v>0.17165006512410999</v>
      </c>
      <c r="V1464">
        <v>0.14749619408398301</v>
      </c>
      <c r="W1464">
        <v>0.17165006512410999</v>
      </c>
      <c r="X1464">
        <v>-1.7047481982981401E-2</v>
      </c>
      <c r="Z1464">
        <v>0.11080535295993101</v>
      </c>
      <c r="AA1464">
        <v>0.12819223421478801</v>
      </c>
      <c r="AB1464" s="111">
        <v>0.65334893208999001</v>
      </c>
      <c r="AC1464">
        <v>-4.8655700679925001E-3</v>
      </c>
      <c r="AD1464">
        <v>489.08674338220101</v>
      </c>
      <c r="AE1464" s="111">
        <v>487.38476281774598</v>
      </c>
      <c r="AG1464">
        <v>489.08674338220101</v>
      </c>
      <c r="AI1464" s="96">
        <v>6.0561562506445603E-5</v>
      </c>
      <c r="AK1464">
        <v>492.31301467227797</v>
      </c>
      <c r="AL1464">
        <v>499.69770989236201</v>
      </c>
      <c r="AM1464">
        <v>484.92831945219399</v>
      </c>
      <c r="AN1464">
        <v>8.4049823633150001E-4</v>
      </c>
      <c r="AO1464">
        <v>6.7515432098759996E-4</v>
      </c>
      <c r="AP1464">
        <v>0.17519999999999999</v>
      </c>
      <c r="AQ1464" s="96">
        <v>3.8810540797555102E-6</v>
      </c>
      <c r="AR1464">
        <v>-1.7051363037061201E-2</v>
      </c>
      <c r="AS1464">
        <v>1.0351907764752499</v>
      </c>
      <c r="AT1464">
        <v>0.88091566444556701</v>
      </c>
      <c r="AU1464">
        <v>0.88091566444556701</v>
      </c>
      <c r="AV1464">
        <v>0.65334893208999001</v>
      </c>
    </row>
    <row r="1465" spans="1:48">
      <c r="A1465" s="95">
        <v>45874</v>
      </c>
      <c r="B1465" t="b">
        <v>0</v>
      </c>
      <c r="C1465" t="b">
        <v>0</v>
      </c>
      <c r="E1465" t="s">
        <v>106</v>
      </c>
      <c r="F1465">
        <v>6321.7250000000004</v>
      </c>
      <c r="H1465">
        <v>0</v>
      </c>
      <c r="J1465">
        <v>4.3299999999999998E-2</v>
      </c>
      <c r="K1465">
        <v>13932.8802587788</v>
      </c>
      <c r="L1465">
        <v>13925.303</v>
      </c>
      <c r="M1465">
        <v>489.82282668375001</v>
      </c>
      <c r="O1465">
        <v>17.52</v>
      </c>
      <c r="P1465">
        <v>13925.303</v>
      </c>
      <c r="Q1465">
        <v>1.00031646946663</v>
      </c>
      <c r="R1465">
        <v>495.037930361848</v>
      </c>
      <c r="T1465">
        <v>4.7061598590918997E-2</v>
      </c>
      <c r="U1465">
        <v>0.166473644956807</v>
      </c>
      <c r="V1465">
        <v>0.14529711146799301</v>
      </c>
      <c r="W1465">
        <v>0.166473644956807</v>
      </c>
      <c r="X1465">
        <v>-5.5317503394385998E-3</v>
      </c>
      <c r="Z1465">
        <v>0.11080535295993101</v>
      </c>
      <c r="AA1465">
        <v>0.12792321406512899</v>
      </c>
      <c r="AB1465" s="111">
        <v>0.57140698380088895</v>
      </c>
      <c r="AC1465">
        <v>2.5793986523930002E-4</v>
      </c>
      <c r="AD1465">
        <v>489.08674338220101</v>
      </c>
      <c r="AE1465" s="111">
        <v>487.510478777787</v>
      </c>
      <c r="AG1465">
        <v>489.08674338220101</v>
      </c>
      <c r="AI1465" s="96">
        <v>1.6585694936484401E-7</v>
      </c>
      <c r="AK1465">
        <v>492.31301467227797</v>
      </c>
      <c r="AL1465">
        <v>499.69770989236201</v>
      </c>
      <c r="AM1465">
        <v>484.92831945219399</v>
      </c>
      <c r="AN1465">
        <v>6.7515432098759996E-4</v>
      </c>
      <c r="AO1465">
        <v>5.0981040564370003E-4</v>
      </c>
      <c r="AP1465">
        <v>0.17519999999999999</v>
      </c>
      <c r="AQ1465" s="96">
        <v>2.28396359390638E-7</v>
      </c>
      <c r="AR1465">
        <v>-5.5319787357979997E-3</v>
      </c>
      <c r="AS1465">
        <v>1.0351907764752499</v>
      </c>
      <c r="AT1465">
        <v>0.87029322077900595</v>
      </c>
      <c r="AU1465">
        <v>0.87029322077900595</v>
      </c>
      <c r="AV1465">
        <v>0.57140698380088895</v>
      </c>
    </row>
    <row r="1466" spans="1:48">
      <c r="A1466" s="95">
        <v>45874</v>
      </c>
      <c r="B1466" t="b">
        <v>0</v>
      </c>
      <c r="C1466" t="b">
        <v>0</v>
      </c>
      <c r="E1466" t="s">
        <v>107</v>
      </c>
      <c r="F1466">
        <v>6329.8249999999998</v>
      </c>
      <c r="H1466">
        <v>0</v>
      </c>
      <c r="J1466">
        <v>4.3299999999999998E-2</v>
      </c>
      <c r="K1466">
        <v>13932.8802587788</v>
      </c>
      <c r="L1466">
        <v>13942.55</v>
      </c>
      <c r="M1466">
        <v>490.42949027245697</v>
      </c>
      <c r="O1466">
        <v>17.52</v>
      </c>
      <c r="P1466">
        <v>13942.55</v>
      </c>
      <c r="Q1466">
        <v>1.00128129584883</v>
      </c>
      <c r="R1466">
        <v>495.67222040703899</v>
      </c>
      <c r="T1466">
        <v>4.7061598590918997E-2</v>
      </c>
      <c r="U1466">
        <v>0.161903739558033</v>
      </c>
      <c r="V1466">
        <v>0.143384066498706</v>
      </c>
      <c r="W1466">
        <v>0.161903739558033</v>
      </c>
      <c r="X1466">
        <v>-2.5951206179159999E-4</v>
      </c>
      <c r="Z1466">
        <v>0.11080535295993101</v>
      </c>
      <c r="AA1466">
        <v>0.12762813355215299</v>
      </c>
      <c r="AB1466" s="111">
        <v>0.59723009006056904</v>
      </c>
      <c r="AC1466">
        <v>7.0512625769839998E-4</v>
      </c>
      <c r="AD1466">
        <v>489.08674338220101</v>
      </c>
      <c r="AE1466" s="111">
        <v>487.85423521727603</v>
      </c>
      <c r="AG1466">
        <v>489.08674338220101</v>
      </c>
      <c r="AI1466" s="96">
        <v>1.5320756385337801E-6</v>
      </c>
      <c r="AK1466">
        <v>492.31301467227797</v>
      </c>
      <c r="AL1466">
        <v>499.69770989236201</v>
      </c>
      <c r="AM1466">
        <v>484.92831945219399</v>
      </c>
      <c r="AN1466">
        <v>5.0981040564370003E-4</v>
      </c>
      <c r="AO1466">
        <v>3.4446649029979998E-4</v>
      </c>
      <c r="AP1466">
        <v>0.17519999999999999</v>
      </c>
      <c r="AQ1466" s="96">
        <v>4.3075419035239598E-9</v>
      </c>
      <c r="AR1466">
        <v>-2.5951636933349998E-4</v>
      </c>
      <c r="AS1466">
        <v>1.0351907764752499</v>
      </c>
      <c r="AT1466">
        <v>0.87328124699398801</v>
      </c>
      <c r="AU1466">
        <v>0.87328124699398801</v>
      </c>
      <c r="AV1466">
        <v>0.59723009006056904</v>
      </c>
    </row>
    <row r="1467" spans="1:48">
      <c r="A1467" s="95">
        <v>45874</v>
      </c>
      <c r="B1467" t="b">
        <v>0</v>
      </c>
      <c r="C1467" t="b">
        <v>0</v>
      </c>
      <c r="E1467" t="s">
        <v>108</v>
      </c>
      <c r="F1467">
        <v>6346.8249999999998</v>
      </c>
      <c r="H1467">
        <v>0</v>
      </c>
      <c r="J1467">
        <v>4.3299999999999998E-2</v>
      </c>
      <c r="K1467">
        <v>13932.8802587788</v>
      </c>
      <c r="L1467">
        <v>13980.74</v>
      </c>
      <c r="M1467">
        <v>491.772824327813</v>
      </c>
      <c r="O1467">
        <v>17.52</v>
      </c>
      <c r="P1467">
        <v>13980.74</v>
      </c>
      <c r="Q1467">
        <v>1.0026856982618</v>
      </c>
      <c r="R1467">
        <v>497.003446427808</v>
      </c>
      <c r="T1467">
        <v>4.7061598590918997E-2</v>
      </c>
      <c r="U1467">
        <v>0.15947401942063999</v>
      </c>
      <c r="V1467">
        <v>0.14261197856446101</v>
      </c>
      <c r="W1467">
        <v>0.15947401942063999</v>
      </c>
      <c r="X1467" s="96">
        <v>-1.1212404735825E-9</v>
      </c>
      <c r="Z1467">
        <v>0.11080535295993101</v>
      </c>
      <c r="AA1467">
        <v>0.127735255439687</v>
      </c>
      <c r="AB1467" s="111">
        <v>0.62260501972222404</v>
      </c>
      <c r="AC1467">
        <v>1.6333337887874E-3</v>
      </c>
      <c r="AD1467">
        <v>489.08674338220101</v>
      </c>
      <c r="AE1467" s="111">
        <v>488.65106402366001</v>
      </c>
      <c r="AG1467">
        <v>489.08674338220101</v>
      </c>
      <c r="AI1467" s="96">
        <v>7.4821545755095303E-6</v>
      </c>
      <c r="AK1467">
        <v>492.31301467227797</v>
      </c>
      <c r="AL1467">
        <v>499.69770989236201</v>
      </c>
      <c r="AM1467">
        <v>484.92831945219399</v>
      </c>
      <c r="AN1467">
        <v>3.4446649029979998E-4</v>
      </c>
      <c r="AO1467">
        <v>1.7912257495590001E-4</v>
      </c>
      <c r="AP1467">
        <v>0.17519999999999999</v>
      </c>
      <c r="AQ1467" s="96">
        <v>4.6606765071958496E-12</v>
      </c>
      <c r="AR1467" s="96">
        <v>-1.1259011500897E-9</v>
      </c>
      <c r="AS1467">
        <v>1.0351907764752499</v>
      </c>
      <c r="AT1467">
        <v>0.87653983444026995</v>
      </c>
      <c r="AU1467">
        <v>0.87653983444026995</v>
      </c>
      <c r="AV1467">
        <v>0.62260501972222404</v>
      </c>
    </row>
    <row r="1468" spans="1:48">
      <c r="A1468" s="95">
        <v>45874</v>
      </c>
      <c r="B1468" t="b">
        <v>0</v>
      </c>
      <c r="C1468" t="b">
        <v>0</v>
      </c>
      <c r="E1468" t="s">
        <v>109</v>
      </c>
      <c r="F1468">
        <v>6328.125</v>
      </c>
      <c r="H1468">
        <v>0</v>
      </c>
      <c r="J1468">
        <v>4.3299999999999998E-2</v>
      </c>
      <c r="K1468">
        <v>13932.8802587788</v>
      </c>
      <c r="L1468">
        <v>13939.263999999999</v>
      </c>
      <c r="M1468">
        <v>490.31390515316099</v>
      </c>
      <c r="O1468">
        <v>17.52</v>
      </c>
      <c r="P1468">
        <v>13939.263999999999</v>
      </c>
      <c r="Q1468">
        <v>0.99705364493270199</v>
      </c>
      <c r="R1468">
        <v>495.53909780496201</v>
      </c>
      <c r="T1468">
        <v>4.7061598590918997E-2</v>
      </c>
      <c r="U1468">
        <v>0.15760811177977399</v>
      </c>
      <c r="V1468">
        <v>0.14210970071595699</v>
      </c>
      <c r="W1468">
        <v>0.15760811177977399</v>
      </c>
      <c r="X1468">
        <v>0</v>
      </c>
      <c r="Z1468">
        <v>0.11080535295993101</v>
      </c>
      <c r="AA1468">
        <v>0.12789704994503301</v>
      </c>
      <c r="AB1468" s="111">
        <v>0.631239515737124</v>
      </c>
      <c r="AC1468">
        <v>-1.8479163093212E-3</v>
      </c>
      <c r="AD1468">
        <v>489.08674338220101</v>
      </c>
      <c r="AE1468" s="111">
        <v>487.74807775288298</v>
      </c>
      <c r="AG1468">
        <v>489.08674338220101</v>
      </c>
      <c r="AI1468" s="96">
        <v>8.8272090024722101E-6</v>
      </c>
      <c r="AK1468">
        <v>492.31301467227797</v>
      </c>
      <c r="AL1468">
        <v>499.69770989236201</v>
      </c>
      <c r="AM1468">
        <v>484.92831945219399</v>
      </c>
      <c r="AN1468">
        <v>1.7912257495590001E-4</v>
      </c>
      <c r="AO1468">
        <v>0</v>
      </c>
      <c r="AP1468">
        <v>0.17519999999999999</v>
      </c>
      <c r="AQ1468">
        <v>0</v>
      </c>
      <c r="AR1468">
        <v>0</v>
      </c>
      <c r="AS1468">
        <v>1.0351907764752499</v>
      </c>
      <c r="AT1468">
        <v>0.87535915471076498</v>
      </c>
      <c r="AU1468">
        <v>0.87535915471076498</v>
      </c>
      <c r="AV1468">
        <v>0.631239515737124</v>
      </c>
    </row>
    <row r="1469" spans="1:48">
      <c r="A1469" s="95">
        <v>45874</v>
      </c>
      <c r="B1469" t="b">
        <v>0</v>
      </c>
      <c r="C1469" t="b">
        <v>0</v>
      </c>
      <c r="E1469" t="s">
        <v>110</v>
      </c>
      <c r="F1469">
        <v>6327.875</v>
      </c>
      <c r="H1469">
        <v>0</v>
      </c>
      <c r="J1469">
        <v>4.3299999999999998E-2</v>
      </c>
      <c r="K1469">
        <v>13932.8802587788</v>
      </c>
      <c r="L1469">
        <v>13937.817999999999</v>
      </c>
      <c r="M1469">
        <v>490.26304207266799</v>
      </c>
      <c r="N1469">
        <v>495.51952095171498</v>
      </c>
      <c r="O1469">
        <v>17.52</v>
      </c>
      <c r="P1469">
        <v>13937.817999999999</v>
      </c>
      <c r="Q1469">
        <v>0.99996049382716001</v>
      </c>
      <c r="R1469">
        <v>495.51952095171498</v>
      </c>
      <c r="S1469">
        <v>4.8290343464135702E-2</v>
      </c>
      <c r="T1469">
        <v>4.7061598590918997E-2</v>
      </c>
      <c r="U1469">
        <v>0.152810460893397</v>
      </c>
      <c r="V1469">
        <v>0.13996385806074499</v>
      </c>
      <c r="W1469">
        <v>0.152810460893397</v>
      </c>
      <c r="X1469">
        <v>0</v>
      </c>
      <c r="Y1469">
        <v>0.110890170801087</v>
      </c>
      <c r="Z1469">
        <v>0.11080535295993101</v>
      </c>
      <c r="AA1469">
        <v>0.127806048764849</v>
      </c>
      <c r="AB1469" s="111">
        <v>0.637407941094015</v>
      </c>
      <c r="AC1469" s="96">
        <v>-6.6098946881809604E-5</v>
      </c>
      <c r="AD1469">
        <v>489.08674338220101</v>
      </c>
      <c r="AE1469" s="111">
        <v>487.7158381186</v>
      </c>
      <c r="AF1469">
        <v>487.7158381186</v>
      </c>
      <c r="AG1469">
        <v>489.08674338220101</v>
      </c>
      <c r="AH1469" s="95">
        <v>45874</v>
      </c>
      <c r="AI1469" s="96">
        <v>1.07622221639166E-8</v>
      </c>
      <c r="AJ1469">
        <v>490.26304207266799</v>
      </c>
      <c r="AK1469">
        <v>492.31301467227797</v>
      </c>
      <c r="AL1469">
        <v>499.69770989236201</v>
      </c>
      <c r="AM1469">
        <v>484.92831945219399</v>
      </c>
      <c r="AN1469">
        <v>0</v>
      </c>
      <c r="AO1469">
        <v>1.0058421516754E-3</v>
      </c>
      <c r="AP1469">
        <v>0.17519999999999999</v>
      </c>
      <c r="AQ1469">
        <v>0</v>
      </c>
      <c r="AR1469">
        <v>0</v>
      </c>
      <c r="AS1469">
        <v>1.0351907764752499</v>
      </c>
      <c r="AT1469">
        <v>0.87357097416749296</v>
      </c>
      <c r="AU1469">
        <v>0.87357097416749296</v>
      </c>
      <c r="AV1469">
        <v>0.637407941094015</v>
      </c>
    </row>
    <row r="1470" spans="1:48">
      <c r="A1470" s="95">
        <v>45875</v>
      </c>
      <c r="B1470" t="b">
        <v>0</v>
      </c>
      <c r="C1470" t="b">
        <v>0</v>
      </c>
      <c r="E1470" t="s">
        <v>104</v>
      </c>
      <c r="F1470">
        <v>6336.125</v>
      </c>
      <c r="H1470">
        <v>0</v>
      </c>
      <c r="J1470">
        <v>4.3299999999999998E-2</v>
      </c>
      <c r="K1470">
        <v>14034.352720090301</v>
      </c>
      <c r="L1470">
        <v>13958.146000000001</v>
      </c>
      <c r="M1470">
        <v>490.912316093877</v>
      </c>
      <c r="O1470">
        <v>17.850000000000001</v>
      </c>
      <c r="P1470">
        <v>13958.146000000001</v>
      </c>
      <c r="Q1470">
        <v>1.0013037552100801</v>
      </c>
      <c r="R1470">
        <v>496.16555710885302</v>
      </c>
      <c r="T1470">
        <v>4.8290343464135702E-2</v>
      </c>
      <c r="U1470">
        <v>0.148779564958546</v>
      </c>
      <c r="V1470">
        <v>0.13818421480221799</v>
      </c>
      <c r="W1470">
        <v>0.148779564958546</v>
      </c>
      <c r="X1470">
        <v>3.6737534103028001E-3</v>
      </c>
      <c r="Z1470">
        <v>0.110890170801087</v>
      </c>
      <c r="AA1470">
        <v>0.12768840144580501</v>
      </c>
      <c r="AB1470" s="111">
        <v>0.65817750745034698</v>
      </c>
      <c r="AC1470">
        <v>8.2817777034960001E-4</v>
      </c>
      <c r="AD1470">
        <v>487.7158381186</v>
      </c>
      <c r="AE1470" s="111">
        <v>488.11975353397798</v>
      </c>
      <c r="AG1470">
        <v>487.7158381186</v>
      </c>
      <c r="AI1470" s="96">
        <v>1.7515514768412101E-6</v>
      </c>
      <c r="AK1470">
        <v>490.26304207266799</v>
      </c>
      <c r="AL1470">
        <v>497.61698770375801</v>
      </c>
      <c r="AM1470">
        <v>482.90909644157801</v>
      </c>
      <c r="AN1470">
        <v>1.0058421516754E-3</v>
      </c>
      <c r="AO1470">
        <v>8.4049823633150001E-4</v>
      </c>
      <c r="AP1470">
        <v>0.17849999999999999</v>
      </c>
      <c r="AQ1470">
        <v>4.4130157463272996E-3</v>
      </c>
      <c r="AR1470">
        <v>-7.3926233602449997E-4</v>
      </c>
      <c r="AS1470">
        <v>1.03450379947628</v>
      </c>
      <c r="AT1470">
        <v>0.87457746315787199</v>
      </c>
      <c r="AU1470">
        <v>0.87457746315787199</v>
      </c>
      <c r="AV1470">
        <v>0.65817750745034698</v>
      </c>
    </row>
    <row r="1471" spans="1:48">
      <c r="A1471" s="95">
        <v>45875</v>
      </c>
      <c r="B1471" t="b">
        <v>0</v>
      </c>
      <c r="C1471" t="b">
        <v>0</v>
      </c>
      <c r="E1471" t="s">
        <v>105</v>
      </c>
      <c r="F1471">
        <v>6347</v>
      </c>
      <c r="H1471">
        <v>0</v>
      </c>
      <c r="J1471">
        <v>4.3299999999999998E-2</v>
      </c>
      <c r="K1471">
        <v>14034.352720090301</v>
      </c>
      <c r="L1471">
        <v>13982.058000000001</v>
      </c>
      <c r="M1471">
        <v>491.75330853674399</v>
      </c>
      <c r="O1471">
        <v>17.850000000000001</v>
      </c>
      <c r="P1471">
        <v>13982.058000000001</v>
      </c>
      <c r="Q1471">
        <v>1.00171634871471</v>
      </c>
      <c r="R1471">
        <v>497.01715022508102</v>
      </c>
      <c r="T1471">
        <v>4.8290343464135702E-2</v>
      </c>
      <c r="U1471">
        <v>0.145318009186266</v>
      </c>
      <c r="V1471">
        <v>0.13666409219202599</v>
      </c>
      <c r="W1471">
        <v>0.145318009186266</v>
      </c>
      <c r="X1471">
        <v>5.2892790694515999E-3</v>
      </c>
      <c r="Z1471">
        <v>0.110890170801087</v>
      </c>
      <c r="AA1471">
        <v>0.12754938053228501</v>
      </c>
      <c r="AB1471" s="111">
        <v>0.67701318597557003</v>
      </c>
      <c r="AC1471">
        <v>1.1256544703763E-3</v>
      </c>
      <c r="AD1471">
        <v>487.7158381186</v>
      </c>
      <c r="AE1471" s="111">
        <v>488.669207716622</v>
      </c>
      <c r="AG1471">
        <v>487.7158381186</v>
      </c>
      <c r="AI1471" s="96">
        <v>2.9297655098336901E-6</v>
      </c>
      <c r="AK1471">
        <v>490.26304207266799</v>
      </c>
      <c r="AL1471">
        <v>497.61698770375801</v>
      </c>
      <c r="AM1471">
        <v>482.90909644157801</v>
      </c>
      <c r="AN1471">
        <v>8.4049823633150001E-4</v>
      </c>
      <c r="AO1471">
        <v>6.7515432098759996E-4</v>
      </c>
      <c r="AP1471">
        <v>0.17849999999999999</v>
      </c>
      <c r="AQ1471">
        <v>5.3344260640777004E-3</v>
      </c>
      <c r="AR1471" s="96">
        <v>-4.5146994626099599E-5</v>
      </c>
      <c r="AS1471">
        <v>1.03450379947628</v>
      </c>
      <c r="AT1471">
        <v>0.87587588939691297</v>
      </c>
      <c r="AU1471">
        <v>0.87587588939691297</v>
      </c>
      <c r="AV1471">
        <v>0.67701318597557003</v>
      </c>
    </row>
    <row r="1472" spans="1:48">
      <c r="A1472" s="95">
        <v>45875</v>
      </c>
      <c r="B1472" t="b">
        <v>0</v>
      </c>
      <c r="C1472" t="b">
        <v>0</v>
      </c>
      <c r="E1472" t="s">
        <v>106</v>
      </c>
      <c r="F1472">
        <v>6369.9</v>
      </c>
      <c r="H1472">
        <v>0</v>
      </c>
      <c r="J1472">
        <v>4.3299999999999998E-2</v>
      </c>
      <c r="K1472">
        <v>14034.352720090301</v>
      </c>
      <c r="L1472">
        <v>14032.888999999999</v>
      </c>
      <c r="M1472">
        <v>493.54105054340903</v>
      </c>
      <c r="O1472">
        <v>17.850000000000001</v>
      </c>
      <c r="P1472">
        <v>14032.888999999999</v>
      </c>
      <c r="Q1472">
        <v>1.00360800378131</v>
      </c>
      <c r="R1472">
        <v>498.81038998247101</v>
      </c>
      <c r="T1472">
        <v>4.8290343464135702E-2</v>
      </c>
      <c r="U1472">
        <v>0.145753373527646</v>
      </c>
      <c r="V1472">
        <v>0.13716283256065101</v>
      </c>
      <c r="W1472">
        <v>0.145753373527646</v>
      </c>
      <c r="X1472">
        <v>2.0741820923764701E-2</v>
      </c>
      <c r="Z1472">
        <v>0.110890170801087</v>
      </c>
      <c r="AA1472">
        <v>0.127777876408112</v>
      </c>
      <c r="AB1472" s="111">
        <v>0.70129456009867297</v>
      </c>
      <c r="AC1472">
        <v>2.4588159266819998E-3</v>
      </c>
      <c r="AD1472">
        <v>487.7158381186</v>
      </c>
      <c r="AE1472" s="111">
        <v>489.87075534743502</v>
      </c>
      <c r="AG1472">
        <v>487.7158381186</v>
      </c>
      <c r="AI1472" s="96">
        <v>1.3168570752658101E-5</v>
      </c>
      <c r="AK1472">
        <v>490.26304207266799</v>
      </c>
      <c r="AL1472">
        <v>497.61698770375801</v>
      </c>
      <c r="AM1472">
        <v>482.90909644157801</v>
      </c>
      <c r="AN1472">
        <v>6.7515432098759996E-4</v>
      </c>
      <c r="AO1472">
        <v>5.0981040564370003E-4</v>
      </c>
      <c r="AP1472">
        <v>0.17849999999999999</v>
      </c>
      <c r="AQ1472">
        <v>2.0741853251886402E-2</v>
      </c>
      <c r="AR1472" s="96">
        <v>-3.2328121735147802E-8</v>
      </c>
      <c r="AS1472">
        <v>1.03450379947628</v>
      </c>
      <c r="AT1472">
        <v>0.87740619308392498</v>
      </c>
      <c r="AU1472">
        <v>0.87740619308392498</v>
      </c>
      <c r="AV1472">
        <v>0.70129456009867297</v>
      </c>
    </row>
    <row r="1473" spans="1:48">
      <c r="A1473" s="95">
        <v>45875</v>
      </c>
      <c r="B1473" t="b">
        <v>0</v>
      </c>
      <c r="C1473" t="b">
        <v>0</v>
      </c>
      <c r="E1473" t="s">
        <v>107</v>
      </c>
      <c r="F1473">
        <v>6366.6750000000002</v>
      </c>
      <c r="H1473">
        <v>0</v>
      </c>
      <c r="J1473">
        <v>4.3299999999999998E-2</v>
      </c>
      <c r="K1473">
        <v>14034.352720090301</v>
      </c>
      <c r="L1473">
        <v>14025.018</v>
      </c>
      <c r="M1473">
        <v>493.26422503664298</v>
      </c>
      <c r="O1473">
        <v>17.850000000000001</v>
      </c>
      <c r="P1473">
        <v>14025.018</v>
      </c>
      <c r="Q1473">
        <v>0.99949371261715203</v>
      </c>
      <c r="R1473">
        <v>498.55784857559001</v>
      </c>
      <c r="T1473">
        <v>4.8290343464135702E-2</v>
      </c>
      <c r="U1473">
        <v>0.14143097122731099</v>
      </c>
      <c r="V1473">
        <v>0.13515136550411</v>
      </c>
      <c r="W1473">
        <v>0.14143097122731099</v>
      </c>
      <c r="X1473">
        <v>4.0211555831529003E-3</v>
      </c>
      <c r="Z1473">
        <v>0.110890170801087</v>
      </c>
      <c r="AA1473">
        <v>0.127781561287407</v>
      </c>
      <c r="AB1473" s="111">
        <v>0.70409650933965795</v>
      </c>
      <c r="AC1473">
        <v>-3.9363394286119998E-4</v>
      </c>
      <c r="AD1473">
        <v>487.7158381186</v>
      </c>
      <c r="AE1473" s="111">
        <v>489.67792559051497</v>
      </c>
      <c r="AG1473">
        <v>487.7158381186</v>
      </c>
      <c r="AI1473" s="96">
        <v>3.1478156927846303E-7</v>
      </c>
      <c r="AK1473">
        <v>490.26304207266799</v>
      </c>
      <c r="AL1473">
        <v>497.61698770375801</v>
      </c>
      <c r="AM1473">
        <v>482.90909644157801</v>
      </c>
      <c r="AN1473">
        <v>5.0981040564370003E-4</v>
      </c>
      <c r="AO1473">
        <v>3.4446649029979998E-4</v>
      </c>
      <c r="AP1473">
        <v>0.17849999999999999</v>
      </c>
      <c r="AQ1473">
        <v>4.0211556579292998E-3</v>
      </c>
      <c r="AR1473" s="96">
        <v>-7.4776407288368305E-11</v>
      </c>
      <c r="AS1473">
        <v>1.03450379947628</v>
      </c>
      <c r="AT1473">
        <v>0.87488867455494601</v>
      </c>
      <c r="AU1473">
        <v>0.87488867455494601</v>
      </c>
      <c r="AV1473">
        <v>0.70409650933965795</v>
      </c>
    </row>
    <row r="1474" spans="1:48">
      <c r="A1474" s="95">
        <v>45875</v>
      </c>
      <c r="B1474" t="b">
        <v>0</v>
      </c>
      <c r="C1474" t="b">
        <v>0</v>
      </c>
      <c r="E1474" t="s">
        <v>108</v>
      </c>
      <c r="F1474">
        <v>6366.9</v>
      </c>
      <c r="H1474">
        <v>0</v>
      </c>
      <c r="J1474">
        <v>4.3299999999999998E-2</v>
      </c>
      <c r="K1474">
        <v>14034.352720090301</v>
      </c>
      <c r="L1474">
        <v>14024.99</v>
      </c>
      <c r="M1474">
        <v>493.26324026797403</v>
      </c>
      <c r="O1474">
        <v>17.850000000000001</v>
      </c>
      <c r="P1474">
        <v>14024.99</v>
      </c>
      <c r="Q1474">
        <v>1.0000353402678701</v>
      </c>
      <c r="R1474">
        <v>498.57546774351198</v>
      </c>
      <c r="T1474">
        <v>4.8290343464135702E-2</v>
      </c>
      <c r="U1474">
        <v>0.137122415624924</v>
      </c>
      <c r="V1474">
        <v>0.13310865884916301</v>
      </c>
      <c r="W1474">
        <v>0.137122415624924</v>
      </c>
      <c r="X1474">
        <v>1.178916572549E-4</v>
      </c>
      <c r="Z1474">
        <v>0.110890170801087</v>
      </c>
      <c r="AA1474">
        <v>0.127724591295515</v>
      </c>
      <c r="AB1474" s="111">
        <v>0.71135421551318301</v>
      </c>
      <c r="AC1474" s="96">
        <v>-2.1314516840398299E-6</v>
      </c>
      <c r="AD1474">
        <v>487.7158381186</v>
      </c>
      <c r="AE1474" s="111">
        <v>489.67688186567602</v>
      </c>
      <c r="AG1474">
        <v>487.7158381186</v>
      </c>
      <c r="AI1474" s="96">
        <v>3.98575018689397E-12</v>
      </c>
      <c r="AK1474">
        <v>490.26304207266799</v>
      </c>
      <c r="AL1474">
        <v>497.61698770375801</v>
      </c>
      <c r="AM1474">
        <v>482.90909644157801</v>
      </c>
      <c r="AN1474">
        <v>3.4446649029979998E-4</v>
      </c>
      <c r="AO1474">
        <v>1.7912257495590001E-4</v>
      </c>
      <c r="AP1474">
        <v>0.17849999999999999</v>
      </c>
      <c r="AQ1474">
        <v>1.178916572549E-4</v>
      </c>
      <c r="AR1474">
        <v>0</v>
      </c>
      <c r="AS1474">
        <v>1.03450379947628</v>
      </c>
      <c r="AT1474">
        <v>0.87484797901453903</v>
      </c>
      <c r="AU1474">
        <v>0.87484797901453903</v>
      </c>
      <c r="AV1474">
        <v>0.71135421551318301</v>
      </c>
    </row>
    <row r="1475" spans="1:48">
      <c r="A1475" s="95">
        <v>45875</v>
      </c>
      <c r="B1475" t="b">
        <v>0</v>
      </c>
      <c r="C1475" t="b">
        <v>0</v>
      </c>
      <c r="E1475" t="s">
        <v>109</v>
      </c>
      <c r="F1475">
        <v>6373.2</v>
      </c>
      <c r="H1475">
        <v>0</v>
      </c>
      <c r="J1475">
        <v>4.3299999999999998E-2</v>
      </c>
      <c r="K1475">
        <v>14034.352720090301</v>
      </c>
      <c r="L1475">
        <v>14039.485000000001</v>
      </c>
      <c r="M1475">
        <v>493.773033905452</v>
      </c>
      <c r="O1475">
        <v>17.850000000000001</v>
      </c>
      <c r="P1475">
        <v>14039.485000000001</v>
      </c>
      <c r="Q1475">
        <v>1.00098949253168</v>
      </c>
      <c r="R1475">
        <v>499.06880444532601</v>
      </c>
      <c r="T1475">
        <v>4.8290343464135702E-2</v>
      </c>
      <c r="U1475">
        <v>0.133369184892663</v>
      </c>
      <c r="V1475">
        <v>0.131312016285137</v>
      </c>
      <c r="W1475">
        <v>0.133369184892663</v>
      </c>
      <c r="X1475">
        <v>0</v>
      </c>
      <c r="Z1475">
        <v>0.110890170801087</v>
      </c>
      <c r="AA1475">
        <v>0.127737438080614</v>
      </c>
      <c r="AB1475" s="111">
        <v>0.73423322196011698</v>
      </c>
      <c r="AC1475">
        <v>7.3290544736210001E-4</v>
      </c>
      <c r="AD1475">
        <v>487.7158381186</v>
      </c>
      <c r="AE1475" s="111">
        <v>490.035768719842</v>
      </c>
      <c r="AG1475">
        <v>487.7158381186</v>
      </c>
      <c r="AI1475" s="96">
        <v>1.0670448235821501E-6</v>
      </c>
      <c r="AK1475">
        <v>490.26304207266799</v>
      </c>
      <c r="AL1475">
        <v>497.61698770375801</v>
      </c>
      <c r="AM1475">
        <v>482.90909644157801</v>
      </c>
      <c r="AN1475">
        <v>1.7912257495590001E-4</v>
      </c>
      <c r="AO1475">
        <v>0</v>
      </c>
      <c r="AP1475">
        <v>0.17849999999999999</v>
      </c>
      <c r="AQ1475">
        <v>0</v>
      </c>
      <c r="AR1475">
        <v>0</v>
      </c>
      <c r="AS1475">
        <v>1.03450379947628</v>
      </c>
      <c r="AT1475">
        <v>0.87547680893254198</v>
      </c>
      <c r="AU1475">
        <v>0.87547680893254198</v>
      </c>
      <c r="AV1475">
        <v>0.73423322196011698</v>
      </c>
    </row>
    <row r="1476" spans="1:48">
      <c r="A1476" s="95">
        <v>45875</v>
      </c>
      <c r="B1476" t="b">
        <v>0</v>
      </c>
      <c r="C1476" t="b">
        <v>0</v>
      </c>
      <c r="E1476" t="s">
        <v>110</v>
      </c>
      <c r="F1476">
        <v>6371.35</v>
      </c>
      <c r="H1476">
        <v>0</v>
      </c>
      <c r="J1476">
        <v>4.3299999999999998E-2</v>
      </c>
      <c r="K1476">
        <v>14034.352720090301</v>
      </c>
      <c r="L1476">
        <v>14034.852000000001</v>
      </c>
      <c r="M1476">
        <v>493.61008986113097</v>
      </c>
      <c r="N1476">
        <v>498.92393573130101</v>
      </c>
      <c r="O1476">
        <v>17.850000000000001</v>
      </c>
      <c r="P1476">
        <v>14034.852000000001</v>
      </c>
      <c r="Q1476">
        <v>0.99970972196070995</v>
      </c>
      <c r="R1476">
        <v>498.92393573130101</v>
      </c>
      <c r="S1476">
        <v>4.8106063243526898E-2</v>
      </c>
      <c r="T1476">
        <v>4.8290343464135702E-2</v>
      </c>
      <c r="U1476">
        <v>0.12935079721954201</v>
      </c>
      <c r="V1476">
        <v>0.12934962337714301</v>
      </c>
      <c r="W1476">
        <v>0.12935079721954201</v>
      </c>
      <c r="X1476">
        <v>0</v>
      </c>
      <c r="Y1476">
        <v>0.110987340345821</v>
      </c>
      <c r="Z1476">
        <v>0.110890170801087</v>
      </c>
      <c r="AA1476">
        <v>0.127725114798689</v>
      </c>
      <c r="AB1476" s="111">
        <v>0.75477355029653403</v>
      </c>
      <c r="AC1476">
        <v>-2.4434942453349998E-4</v>
      </c>
      <c r="AD1476">
        <v>487.7158381186</v>
      </c>
      <c r="AE1476" s="111">
        <v>489.916028761755</v>
      </c>
      <c r="AF1476">
        <v>489.916028761755</v>
      </c>
      <c r="AG1476">
        <v>487.7158381186</v>
      </c>
      <c r="AH1476" s="95">
        <v>45875</v>
      </c>
      <c r="AI1476" s="96">
        <v>1.08934534520573E-7</v>
      </c>
      <c r="AJ1476">
        <v>493.61008986113097</v>
      </c>
      <c r="AK1476">
        <v>490.26304207266799</v>
      </c>
      <c r="AL1476">
        <v>497.61698770375801</v>
      </c>
      <c r="AM1476">
        <v>482.90909644157801</v>
      </c>
      <c r="AN1476">
        <v>0</v>
      </c>
      <c r="AO1476">
        <v>1.0058421516754E-3</v>
      </c>
      <c r="AP1476">
        <v>0.17849999999999999</v>
      </c>
      <c r="AQ1476">
        <v>0</v>
      </c>
      <c r="AR1476">
        <v>0</v>
      </c>
      <c r="AS1476">
        <v>1.03450379947628</v>
      </c>
      <c r="AT1476">
        <v>0.87533507114426701</v>
      </c>
      <c r="AU1476">
        <v>0.87533507114426701</v>
      </c>
      <c r="AV1476">
        <v>0.75477355029653403</v>
      </c>
    </row>
    <row r="1477" spans="1:48">
      <c r="A1477" s="95">
        <v>45876</v>
      </c>
      <c r="B1477" t="b">
        <v>0</v>
      </c>
      <c r="C1477" t="b">
        <v>0</v>
      </c>
      <c r="E1477" t="s">
        <v>104</v>
      </c>
      <c r="F1477">
        <v>6401.125</v>
      </c>
      <c r="H1477">
        <v>0</v>
      </c>
      <c r="J1477">
        <v>4.3299999999999998E-2</v>
      </c>
      <c r="K1477">
        <v>14023.351417463</v>
      </c>
      <c r="L1477">
        <v>14105.004000000001</v>
      </c>
      <c r="M1477">
        <v>496.01139731323201</v>
      </c>
      <c r="O1477">
        <v>16.77</v>
      </c>
      <c r="P1477">
        <v>14105.004000000001</v>
      </c>
      <c r="Q1477">
        <v>1.0046732639079601</v>
      </c>
      <c r="R1477">
        <v>501.25553895297298</v>
      </c>
      <c r="T1477">
        <v>4.8106063243526898E-2</v>
      </c>
      <c r="U1477">
        <v>0.13498305165172</v>
      </c>
      <c r="V1477">
        <v>0.13219580902568101</v>
      </c>
      <c r="W1477">
        <v>0.13498305165172</v>
      </c>
      <c r="X1477">
        <v>1.9597045481608399E-2</v>
      </c>
      <c r="Z1477">
        <v>0.110987340345821</v>
      </c>
      <c r="AA1477">
        <v>0.124471540675026</v>
      </c>
      <c r="AB1477" s="111">
        <v>0.77834208261955695</v>
      </c>
      <c r="AC1477">
        <v>3.6555660546880998E-3</v>
      </c>
      <c r="AD1477">
        <v>489.916028761755</v>
      </c>
      <c r="AE1477" s="111">
        <v>491.706949166144</v>
      </c>
      <c r="AG1477">
        <v>489.916028761755</v>
      </c>
      <c r="AI1477" s="96">
        <v>2.35515232082365E-5</v>
      </c>
      <c r="AK1477">
        <v>493.61008986113097</v>
      </c>
      <c r="AL1477">
        <v>501.01424120904801</v>
      </c>
      <c r="AM1477">
        <v>486.20593851321399</v>
      </c>
      <c r="AN1477">
        <v>1.0058421516754E-3</v>
      </c>
      <c r="AO1477">
        <v>8.4049823633150001E-4</v>
      </c>
      <c r="AP1477">
        <v>0.16769999999999999</v>
      </c>
      <c r="AQ1477">
        <v>1.96168946502835E-2</v>
      </c>
      <c r="AR1477" s="96">
        <v>-1.9849168675034598E-5</v>
      </c>
      <c r="AS1477">
        <v>1.0337155727230001</v>
      </c>
      <c r="AT1477">
        <v>0.87547103388138003</v>
      </c>
      <c r="AU1477">
        <v>0.87547103388138003</v>
      </c>
      <c r="AV1477">
        <v>0.77834208261955695</v>
      </c>
    </row>
    <row r="1478" spans="1:48">
      <c r="A1478" s="95">
        <v>45876</v>
      </c>
      <c r="B1478" t="b">
        <v>0</v>
      </c>
      <c r="C1478" t="b">
        <v>0</v>
      </c>
      <c r="E1478" t="s">
        <v>105</v>
      </c>
      <c r="F1478">
        <v>6377.1750000000002</v>
      </c>
      <c r="H1478">
        <v>0</v>
      </c>
      <c r="J1478">
        <v>4.3299999999999998E-2</v>
      </c>
      <c r="K1478">
        <v>14023.351417463</v>
      </c>
      <c r="L1478">
        <v>14051.602000000001</v>
      </c>
      <c r="M1478">
        <v>494.13348216770498</v>
      </c>
      <c r="O1478">
        <v>16.77</v>
      </c>
      <c r="P1478">
        <v>14051.602000000001</v>
      </c>
      <c r="Q1478">
        <v>0.99625847019078595</v>
      </c>
      <c r="R1478">
        <v>499.38007641194798</v>
      </c>
      <c r="T1478">
        <v>4.8106063243526898E-2</v>
      </c>
      <c r="U1478">
        <v>0.13656528636770099</v>
      </c>
      <c r="V1478">
        <v>0.13308981665391501</v>
      </c>
      <c r="W1478">
        <v>0.13656528636770099</v>
      </c>
      <c r="X1478">
        <v>6.5642183977790002E-4</v>
      </c>
      <c r="Z1478">
        <v>0.110987340345821</v>
      </c>
      <c r="AA1478">
        <v>0.12316785442203899</v>
      </c>
      <c r="AB1478" s="111">
        <v>0.79097635549048695</v>
      </c>
      <c r="AC1478">
        <v>-2.9480916519405002E-3</v>
      </c>
      <c r="AD1478">
        <v>489.916028761755</v>
      </c>
      <c r="AE1478" s="111">
        <v>490.257352014106</v>
      </c>
      <c r="AG1478">
        <v>489.916028761755</v>
      </c>
      <c r="AI1478" s="96">
        <v>1.43884983132466E-5</v>
      </c>
      <c r="AK1478">
        <v>493.61008986113097</v>
      </c>
      <c r="AL1478">
        <v>501.01424120904801</v>
      </c>
      <c r="AM1478">
        <v>486.20593851321399</v>
      </c>
      <c r="AN1478">
        <v>8.4049823633150001E-4</v>
      </c>
      <c r="AO1478">
        <v>6.7515432098759996E-4</v>
      </c>
      <c r="AP1478">
        <v>0.16769999999999999</v>
      </c>
      <c r="AQ1478">
        <v>7.5849521392750004E-4</v>
      </c>
      <c r="AR1478">
        <v>-1.0207337414949999E-4</v>
      </c>
      <c r="AS1478">
        <v>1.0337155727230001</v>
      </c>
      <c r="AT1478">
        <v>0.91021655795790302</v>
      </c>
      <c r="AU1478">
        <v>0.91021655795790302</v>
      </c>
      <c r="AV1478">
        <v>0.79097635549048695</v>
      </c>
    </row>
    <row r="1479" spans="1:48">
      <c r="A1479" s="95">
        <v>45876</v>
      </c>
      <c r="B1479" t="b">
        <v>0</v>
      </c>
      <c r="C1479" t="b">
        <v>0</v>
      </c>
      <c r="E1479" t="s">
        <v>106</v>
      </c>
      <c r="F1479">
        <v>6361.4624999999996</v>
      </c>
      <c r="H1479">
        <v>0</v>
      </c>
      <c r="J1479">
        <v>4.3299999999999998E-2</v>
      </c>
      <c r="K1479">
        <v>14023.351417463</v>
      </c>
      <c r="L1479">
        <v>14016.727999999999</v>
      </c>
      <c r="M1479">
        <v>492.90711587458702</v>
      </c>
      <c r="O1479">
        <v>16.77</v>
      </c>
      <c r="P1479">
        <v>14016.727999999999</v>
      </c>
      <c r="Q1479">
        <v>0.99753613473050295</v>
      </c>
      <c r="R1479">
        <v>498.14967118539801</v>
      </c>
      <c r="T1479">
        <v>4.8106063243526898E-2</v>
      </c>
      <c r="U1479">
        <v>0.13485038207878999</v>
      </c>
      <c r="V1479">
        <v>0.13231889016439</v>
      </c>
      <c r="W1479">
        <v>0.13485038207878999</v>
      </c>
      <c r="X1479">
        <v>-1.407431147827E-4</v>
      </c>
      <c r="Z1479">
        <v>0.110987340345821</v>
      </c>
      <c r="AA1479">
        <v>0.123354215001776</v>
      </c>
      <c r="AB1479" s="111">
        <v>0.77769277242538903</v>
      </c>
      <c r="AC1479">
        <v>-1.9644148036367E-3</v>
      </c>
      <c r="AD1479">
        <v>489.916028761755</v>
      </c>
      <c r="AE1479" s="111">
        <v>489.29428321421801</v>
      </c>
      <c r="AG1479">
        <v>489.916028761755</v>
      </c>
      <c r="AI1479" s="96">
        <v>6.1749126279745903E-6</v>
      </c>
      <c r="AK1479">
        <v>493.61008986113097</v>
      </c>
      <c r="AL1479">
        <v>501.01424120904801</v>
      </c>
      <c r="AM1479">
        <v>486.20593851321399</v>
      </c>
      <c r="AN1479">
        <v>6.7515432098759996E-4</v>
      </c>
      <c r="AO1479">
        <v>5.0981040564370003E-4</v>
      </c>
      <c r="AP1479">
        <v>0.16769999999999999</v>
      </c>
      <c r="AQ1479" s="96">
        <v>8.2922478223738194E-6</v>
      </c>
      <c r="AR1479">
        <v>-1.490353626051E-4</v>
      </c>
      <c r="AS1479">
        <v>1.0337155727230001</v>
      </c>
      <c r="AT1479">
        <v>0.92352901019448097</v>
      </c>
      <c r="AU1479">
        <v>0.92352901019448097</v>
      </c>
      <c r="AV1479">
        <v>0.77769277242538903</v>
      </c>
    </row>
    <row r="1480" spans="1:48">
      <c r="A1480" s="95">
        <v>45876</v>
      </c>
      <c r="B1480" t="b">
        <v>0</v>
      </c>
      <c r="C1480" t="b">
        <v>0</v>
      </c>
      <c r="E1480" t="s">
        <v>107</v>
      </c>
      <c r="F1480">
        <v>6353.375</v>
      </c>
      <c r="H1480">
        <v>0</v>
      </c>
      <c r="J1480">
        <v>4.3299999999999998E-2</v>
      </c>
      <c r="K1480">
        <v>14023.351417463</v>
      </c>
      <c r="L1480">
        <v>13997.793</v>
      </c>
      <c r="M1480">
        <v>492.24125460945498</v>
      </c>
      <c r="O1480">
        <v>16.77</v>
      </c>
      <c r="P1480">
        <v>13997.793</v>
      </c>
      <c r="Q1480">
        <v>0.99872867284842104</v>
      </c>
      <c r="R1480">
        <v>497.51635998286997</v>
      </c>
      <c r="T1480">
        <v>4.8106063243526898E-2</v>
      </c>
      <c r="U1480">
        <v>0.13147986878992701</v>
      </c>
      <c r="V1480">
        <v>0.13068949450900899</v>
      </c>
      <c r="W1480">
        <v>0.13147986878992701</v>
      </c>
      <c r="X1480" s="96">
        <v>-3.6664505362420002E-5</v>
      </c>
      <c r="Z1480">
        <v>0.110987340345821</v>
      </c>
      <c r="AA1480">
        <v>0.123413954198762</v>
      </c>
      <c r="AB1480" s="111">
        <v>0.78597721656822095</v>
      </c>
      <c r="AC1480">
        <v>-1.0514026330461E-3</v>
      </c>
      <c r="AD1480">
        <v>489.916028761755</v>
      </c>
      <c r="AE1480" s="111">
        <v>488.77983791651201</v>
      </c>
      <c r="AG1480">
        <v>489.916028761755</v>
      </c>
      <c r="AI1480" s="96">
        <v>1.82736095076026E-6</v>
      </c>
      <c r="AK1480">
        <v>493.61008986113097</v>
      </c>
      <c r="AL1480">
        <v>501.01424120904801</v>
      </c>
      <c r="AM1480">
        <v>486.20593851321399</v>
      </c>
      <c r="AN1480">
        <v>5.0981040564370003E-4</v>
      </c>
      <c r="AO1480">
        <v>3.4446649029979998E-4</v>
      </c>
      <c r="AP1480">
        <v>0.16769999999999999</v>
      </c>
      <c r="AQ1480" s="96">
        <v>6.9682477747137698E-9</v>
      </c>
      <c r="AR1480" s="96">
        <v>-3.6671473610194697E-5</v>
      </c>
      <c r="AS1480">
        <v>1.0337155727230001</v>
      </c>
      <c r="AT1480">
        <v>0.92164633008216201</v>
      </c>
      <c r="AU1480">
        <v>0.92164633008216201</v>
      </c>
      <c r="AV1480">
        <v>0.78597721656822095</v>
      </c>
    </row>
    <row r="1481" spans="1:48">
      <c r="A1481" s="95">
        <v>45876</v>
      </c>
      <c r="B1481" t="b">
        <v>0</v>
      </c>
      <c r="C1481" t="b">
        <v>0</v>
      </c>
      <c r="E1481" t="s">
        <v>108</v>
      </c>
      <c r="F1481">
        <v>6349.375</v>
      </c>
      <c r="H1481">
        <v>0</v>
      </c>
      <c r="J1481">
        <v>4.3299999999999998E-2</v>
      </c>
      <c r="K1481">
        <v>14023.351417463</v>
      </c>
      <c r="L1481">
        <v>13989.842000000001</v>
      </c>
      <c r="M1481">
        <v>491.96165265967602</v>
      </c>
      <c r="O1481">
        <v>16.77</v>
      </c>
      <c r="P1481">
        <v>13989.842000000001</v>
      </c>
      <c r="Q1481">
        <v>0.99937041336297605</v>
      </c>
      <c r="R1481">
        <v>497.20313033092401</v>
      </c>
      <c r="T1481">
        <v>4.8106063243526898E-2</v>
      </c>
      <c r="U1481">
        <v>0.12760841137116</v>
      </c>
      <c r="V1481">
        <v>0.12878057194510201</v>
      </c>
      <c r="W1481">
        <v>0.12878057194510201</v>
      </c>
      <c r="X1481" s="96">
        <v>-7.8345239290406898E-8</v>
      </c>
      <c r="Z1481">
        <v>0.110987340345821</v>
      </c>
      <c r="AA1481">
        <v>0.12341330647769801</v>
      </c>
      <c r="AB1481" s="111">
        <v>0.80559680070954198</v>
      </c>
      <c r="AC1481">
        <v>-4.484112557379E-4</v>
      </c>
      <c r="AD1481">
        <v>489.916028761755</v>
      </c>
      <c r="AE1481" s="111">
        <v>488.56066353561198</v>
      </c>
      <c r="AG1481">
        <v>489.916028761755</v>
      </c>
      <c r="AI1481" s="96">
        <v>3.22827942893274E-7</v>
      </c>
      <c r="AK1481">
        <v>493.61008986113097</v>
      </c>
      <c r="AL1481">
        <v>501.01424120904801</v>
      </c>
      <c r="AM1481">
        <v>486.20593851321399</v>
      </c>
      <c r="AN1481">
        <v>3.4446649029979998E-4</v>
      </c>
      <c r="AO1481">
        <v>1.7912257495590001E-4</v>
      </c>
      <c r="AP1481">
        <v>0.16769999999999999</v>
      </c>
      <c r="AQ1481" s="96">
        <v>2.27700297102926E-16</v>
      </c>
      <c r="AR1481" s="96">
        <v>-7.8345239518107195E-8</v>
      </c>
      <c r="AS1481">
        <v>1.0337155727230001</v>
      </c>
      <c r="AT1481">
        <v>0.92104140569457005</v>
      </c>
      <c r="AU1481">
        <v>0.92104140569457005</v>
      </c>
      <c r="AV1481">
        <v>0.80559680070954198</v>
      </c>
    </row>
    <row r="1482" spans="1:48">
      <c r="A1482" s="95">
        <v>45876</v>
      </c>
      <c r="B1482" t="b">
        <v>0</v>
      </c>
      <c r="C1482" t="b">
        <v>0</v>
      </c>
      <c r="E1482" t="s">
        <v>109</v>
      </c>
      <c r="F1482">
        <v>6343.5749999999998</v>
      </c>
      <c r="H1482">
        <v>0</v>
      </c>
      <c r="J1482">
        <v>4.3299999999999998E-2</v>
      </c>
      <c r="K1482">
        <v>14023.351417463</v>
      </c>
      <c r="L1482">
        <v>13977.286</v>
      </c>
      <c r="M1482">
        <v>491.52011296889202</v>
      </c>
      <c r="O1482">
        <v>16.77</v>
      </c>
      <c r="P1482">
        <v>13977.286</v>
      </c>
      <c r="Q1482">
        <v>0.99908652426419897</v>
      </c>
      <c r="R1482">
        <v>496.748947335602</v>
      </c>
      <c r="T1482">
        <v>4.8106063243526898E-2</v>
      </c>
      <c r="U1482">
        <v>0.12406532635084799</v>
      </c>
      <c r="V1482">
        <v>0.12700224058538501</v>
      </c>
      <c r="W1482">
        <v>0.12700224058538501</v>
      </c>
      <c r="X1482">
        <v>0</v>
      </c>
      <c r="Z1482">
        <v>0.110987340345821</v>
      </c>
      <c r="AA1482">
        <v>0.123375478261858</v>
      </c>
      <c r="AB1482" s="111">
        <v>0.82248832065288902</v>
      </c>
      <c r="AC1482">
        <v>-7.2471900677820004E-4</v>
      </c>
      <c r="AD1482">
        <v>489.916028761755</v>
      </c>
      <c r="AE1482" s="111">
        <v>488.20659433678401</v>
      </c>
      <c r="AG1482">
        <v>489.916028761755</v>
      </c>
      <c r="AI1482" s="96">
        <v>8.0624479432729202E-7</v>
      </c>
      <c r="AK1482">
        <v>493.61008986113097</v>
      </c>
      <c r="AL1482">
        <v>501.01424120904801</v>
      </c>
      <c r="AM1482">
        <v>486.20593851321399</v>
      </c>
      <c r="AN1482">
        <v>1.7912257495590001E-4</v>
      </c>
      <c r="AO1482">
        <v>0</v>
      </c>
      <c r="AP1482">
        <v>0.16769999999999999</v>
      </c>
      <c r="AQ1482">
        <v>0</v>
      </c>
      <c r="AR1482">
        <v>0</v>
      </c>
      <c r="AS1482">
        <v>1.0337155727230001</v>
      </c>
      <c r="AT1482">
        <v>0.92104796827691804</v>
      </c>
      <c r="AU1482">
        <v>0.92104796827691804</v>
      </c>
      <c r="AV1482">
        <v>0.82248832065288902</v>
      </c>
    </row>
    <row r="1483" spans="1:48">
      <c r="A1483" s="95">
        <v>45876</v>
      </c>
      <c r="B1483" t="b">
        <v>0</v>
      </c>
      <c r="C1483" t="b">
        <v>0</v>
      </c>
      <c r="E1483" t="s">
        <v>110</v>
      </c>
      <c r="F1483">
        <v>6357.5249999999996</v>
      </c>
      <c r="H1483">
        <v>0</v>
      </c>
      <c r="J1483">
        <v>4.3299999999999998E-2</v>
      </c>
      <c r="K1483">
        <v>14023.351417463</v>
      </c>
      <c r="L1483">
        <v>14006.134</v>
      </c>
      <c r="M1483">
        <v>492.53457115619199</v>
      </c>
      <c r="N1483">
        <v>497.841335746764</v>
      </c>
      <c r="O1483">
        <v>16.77</v>
      </c>
      <c r="P1483">
        <v>14006.134</v>
      </c>
      <c r="Q1483">
        <v>1.0021990754424701</v>
      </c>
      <c r="R1483">
        <v>497.841335746764</v>
      </c>
      <c r="S1483">
        <v>4.66265610383357E-2</v>
      </c>
      <c r="T1483">
        <v>4.8106063243526898E-2</v>
      </c>
      <c r="U1483">
        <v>0.12214171165798</v>
      </c>
      <c r="V1483">
        <v>0.12597874605850101</v>
      </c>
      <c r="W1483">
        <v>0.12597874605850101</v>
      </c>
      <c r="X1483">
        <v>0</v>
      </c>
      <c r="Y1483">
        <v>0.110201974479646</v>
      </c>
      <c r="Z1483">
        <v>0.110987340345821</v>
      </c>
      <c r="AA1483">
        <v>0.123405658609044</v>
      </c>
      <c r="AB1483" s="111">
        <v>0.83435202006258302</v>
      </c>
      <c r="AC1483">
        <v>1.6963637176936001E-3</v>
      </c>
      <c r="AD1483">
        <v>489.916028761755</v>
      </c>
      <c r="AE1483" s="111">
        <v>489.03477029015602</v>
      </c>
      <c r="AF1483">
        <v>489.03477029015602</v>
      </c>
      <c r="AG1483">
        <v>489.916028761755</v>
      </c>
      <c r="AH1483" s="95">
        <v>45876</v>
      </c>
      <c r="AI1483" s="96">
        <v>4.2509905173006398E-6</v>
      </c>
      <c r="AJ1483">
        <v>492.53457115619199</v>
      </c>
      <c r="AK1483">
        <v>493.61008986113097</v>
      </c>
      <c r="AL1483">
        <v>501.01424120904801</v>
      </c>
      <c r="AM1483">
        <v>486.20593851321399</v>
      </c>
      <c r="AN1483">
        <v>0</v>
      </c>
      <c r="AO1483">
        <v>1.0058421516754E-3</v>
      </c>
      <c r="AP1483">
        <v>0.16769999999999999</v>
      </c>
      <c r="AQ1483">
        <v>0</v>
      </c>
      <c r="AR1483">
        <v>0</v>
      </c>
      <c r="AS1483">
        <v>1.0337155727230001</v>
      </c>
      <c r="AT1483">
        <v>0.92143109552078895</v>
      </c>
      <c r="AU1483">
        <v>0.92143109552078895</v>
      </c>
      <c r="AV1483">
        <v>0.83435202006258302</v>
      </c>
    </row>
    <row r="1484" spans="1:48">
      <c r="A1484" s="95">
        <v>45877</v>
      </c>
      <c r="B1484" t="b">
        <v>0</v>
      </c>
      <c r="C1484" t="b">
        <v>0</v>
      </c>
      <c r="E1484" t="s">
        <v>104</v>
      </c>
      <c r="F1484">
        <v>6396.0249999999996</v>
      </c>
      <c r="H1484">
        <v>0</v>
      </c>
      <c r="J1484">
        <v>4.3299999999999998E-2</v>
      </c>
      <c r="K1484">
        <v>14134.022131890501</v>
      </c>
      <c r="L1484">
        <v>14095.475</v>
      </c>
      <c r="M1484">
        <v>495.61251179076402</v>
      </c>
      <c r="O1484">
        <v>16.57</v>
      </c>
      <c r="P1484">
        <v>14095.475</v>
      </c>
      <c r="Q1484">
        <v>1.0060558157459001</v>
      </c>
      <c r="R1484">
        <v>500.85617114674199</v>
      </c>
      <c r="T1484">
        <v>4.66265610383357E-2</v>
      </c>
      <c r="U1484">
        <v>0.13465176823423</v>
      </c>
      <c r="V1484">
        <v>0.13209214033186201</v>
      </c>
      <c r="W1484">
        <v>0.13465176823423</v>
      </c>
      <c r="X1484">
        <v>3.5919805475826502E-2</v>
      </c>
      <c r="Z1484">
        <v>0.110201974479646</v>
      </c>
      <c r="AA1484">
        <v>0.12469008016443001</v>
      </c>
      <c r="AB1484" s="111">
        <v>0.84085157163856405</v>
      </c>
      <c r="AC1484">
        <v>5.1994829454473004E-3</v>
      </c>
      <c r="AD1484">
        <v>489.03477029015602</v>
      </c>
      <c r="AE1484" s="111">
        <v>491.57749823800998</v>
      </c>
      <c r="AG1484">
        <v>489.03477029015602</v>
      </c>
      <c r="AI1484" s="96">
        <v>3.8809682780313598E-5</v>
      </c>
      <c r="AK1484">
        <v>492.53457115619199</v>
      </c>
      <c r="AL1484">
        <v>499.922589723535</v>
      </c>
      <c r="AM1484">
        <v>485.14655258884898</v>
      </c>
      <c r="AN1484">
        <v>1.0058421516754E-3</v>
      </c>
      <c r="AO1484">
        <v>8.4049823633150001E-4</v>
      </c>
      <c r="AP1484">
        <v>0.16569999999999999</v>
      </c>
      <c r="AQ1484">
        <v>3.5924192703132601E-2</v>
      </c>
      <c r="AR1484" s="96">
        <v>-4.3872273061129602E-6</v>
      </c>
      <c r="AS1484">
        <v>1.0400496142297799</v>
      </c>
      <c r="AT1484">
        <v>0.92112544883779801</v>
      </c>
      <c r="AU1484">
        <v>0.92112544883779801</v>
      </c>
      <c r="AV1484">
        <v>0.84085157163856405</v>
      </c>
    </row>
    <row r="1485" spans="1:48">
      <c r="A1485" s="95">
        <v>45877</v>
      </c>
      <c r="B1485" t="b">
        <v>0</v>
      </c>
      <c r="C1485" t="b">
        <v>0</v>
      </c>
      <c r="E1485" t="s">
        <v>105</v>
      </c>
      <c r="F1485">
        <v>6404.875</v>
      </c>
      <c r="H1485">
        <v>0</v>
      </c>
      <c r="J1485">
        <v>4.3299999999999998E-2</v>
      </c>
      <c r="K1485">
        <v>14134.022131890501</v>
      </c>
      <c r="L1485">
        <v>14116.159</v>
      </c>
      <c r="M1485">
        <v>496.33978413837002</v>
      </c>
      <c r="O1485">
        <v>16.57</v>
      </c>
      <c r="P1485">
        <v>14116.159</v>
      </c>
      <c r="Q1485">
        <v>1.00138367188996</v>
      </c>
      <c r="R1485">
        <v>501.54919175167299</v>
      </c>
      <c r="T1485">
        <v>4.66265610383357E-2</v>
      </c>
      <c r="U1485">
        <v>0.131418441327183</v>
      </c>
      <c r="V1485">
        <v>0.13053225849619601</v>
      </c>
      <c r="W1485">
        <v>0.131418441327183</v>
      </c>
      <c r="X1485">
        <v>4.76192022540309E-2</v>
      </c>
      <c r="Z1485">
        <v>0.110201974479646</v>
      </c>
      <c r="AA1485">
        <v>0.12450561106288301</v>
      </c>
      <c r="AB1485" s="111">
        <v>0.80645848170543899</v>
      </c>
      <c r="AC1485">
        <v>1.2304441825362999E-3</v>
      </c>
      <c r="AD1485">
        <v>489.03477029015602</v>
      </c>
      <c r="AE1485" s="111">
        <v>492.182356910983</v>
      </c>
      <c r="AG1485">
        <v>489.03477029015602</v>
      </c>
      <c r="AI1485" s="96">
        <v>2.1501696294188599E-6</v>
      </c>
      <c r="AK1485">
        <v>492.53457115619199</v>
      </c>
      <c r="AL1485">
        <v>499.922589723535</v>
      </c>
      <c r="AM1485">
        <v>485.14655258884898</v>
      </c>
      <c r="AN1485">
        <v>8.4049823633150001E-4</v>
      </c>
      <c r="AO1485">
        <v>6.7515432098759996E-4</v>
      </c>
      <c r="AP1485">
        <v>0.16569999999999999</v>
      </c>
      <c r="AQ1485">
        <v>4.7619260168571799E-2</v>
      </c>
      <c r="AR1485" s="96">
        <v>-5.7914540940728898E-8</v>
      </c>
      <c r="AS1485">
        <v>1.0400496142297799</v>
      </c>
      <c r="AT1485">
        <v>0.90795201144757998</v>
      </c>
      <c r="AU1485">
        <v>0.90795201144757998</v>
      </c>
      <c r="AV1485">
        <v>0.80645848170543899</v>
      </c>
    </row>
    <row r="1486" spans="1:48">
      <c r="A1486" s="95">
        <v>45877</v>
      </c>
      <c r="B1486" t="b">
        <v>0</v>
      </c>
      <c r="C1486" t="b">
        <v>0</v>
      </c>
      <c r="E1486" t="s">
        <v>106</v>
      </c>
      <c r="F1486">
        <v>6397.3249999999998</v>
      </c>
      <c r="H1486">
        <v>0</v>
      </c>
      <c r="J1486">
        <v>4.3299999999999998E-2</v>
      </c>
      <c r="K1486">
        <v>14134.022131890501</v>
      </c>
      <c r="L1486">
        <v>14099.153</v>
      </c>
      <c r="M1486">
        <v>495.74183434416199</v>
      </c>
      <c r="O1486">
        <v>16.57</v>
      </c>
      <c r="P1486">
        <v>14099.153</v>
      </c>
      <c r="Q1486">
        <v>0.99882121040613603</v>
      </c>
      <c r="R1486">
        <v>500.957970783625</v>
      </c>
      <c r="T1486">
        <v>4.66265610383357E-2</v>
      </c>
      <c r="U1486">
        <v>0.12801700726336299</v>
      </c>
      <c r="V1486">
        <v>0.12885809368604301</v>
      </c>
      <c r="W1486">
        <v>0.12885809368604301</v>
      </c>
      <c r="X1486">
        <v>1.2455715767531E-2</v>
      </c>
      <c r="Z1486">
        <v>0.110201974479646</v>
      </c>
      <c r="AA1486">
        <v>0.124435758316278</v>
      </c>
      <c r="AB1486" s="111">
        <v>0.83600212084571701</v>
      </c>
      <c r="AC1486">
        <v>-9.745099364946E-4</v>
      </c>
      <c r="AD1486">
        <v>489.03477029015602</v>
      </c>
      <c r="AE1486" s="111">
        <v>491.70272031360599</v>
      </c>
      <c r="AG1486">
        <v>489.03477029015602</v>
      </c>
      <c r="AI1486" s="96">
        <v>1.45309742114172E-6</v>
      </c>
      <c r="AK1486">
        <v>492.53457115619199</v>
      </c>
      <c r="AL1486">
        <v>499.922589723535</v>
      </c>
      <c r="AM1486">
        <v>485.14655258884898</v>
      </c>
      <c r="AN1486">
        <v>6.7515432098759996E-4</v>
      </c>
      <c r="AO1486">
        <v>5.0981040564370003E-4</v>
      </c>
      <c r="AP1486">
        <v>0.16569999999999999</v>
      </c>
      <c r="AQ1486">
        <v>1.24557195844204E-2</v>
      </c>
      <c r="AR1486" s="96">
        <v>-3.8168893601309101E-9</v>
      </c>
      <c r="AS1486">
        <v>1.0400496142297799</v>
      </c>
      <c r="AT1486">
        <v>0.90986414631688695</v>
      </c>
      <c r="AU1486">
        <v>0.90986414631688695</v>
      </c>
      <c r="AV1486">
        <v>0.83600212084571701</v>
      </c>
    </row>
    <row r="1487" spans="1:48">
      <c r="A1487" s="95">
        <v>45877</v>
      </c>
      <c r="B1487" t="b">
        <v>0</v>
      </c>
      <c r="C1487" t="b">
        <v>0</v>
      </c>
      <c r="E1487" t="s">
        <v>107</v>
      </c>
      <c r="F1487">
        <v>6409.9750000000004</v>
      </c>
      <c r="H1487">
        <v>0</v>
      </c>
      <c r="J1487">
        <v>4.3299999999999998E-2</v>
      </c>
      <c r="K1487">
        <v>14134.022131890501</v>
      </c>
      <c r="L1487">
        <v>14127.637000000001</v>
      </c>
      <c r="M1487">
        <v>496.74336333029697</v>
      </c>
      <c r="O1487">
        <v>16.57</v>
      </c>
      <c r="P1487">
        <v>14127.637000000001</v>
      </c>
      <c r="Q1487">
        <v>1.0019773889868</v>
      </c>
      <c r="R1487">
        <v>501.94855955790399</v>
      </c>
      <c r="T1487">
        <v>4.66265610383357E-2</v>
      </c>
      <c r="U1487">
        <v>0.12584182088134199</v>
      </c>
      <c r="V1487">
        <v>0.127756923689642</v>
      </c>
      <c r="W1487">
        <v>0.127756923689642</v>
      </c>
      <c r="X1487">
        <v>1.9089257300576101E-2</v>
      </c>
      <c r="Z1487">
        <v>0.110201974479646</v>
      </c>
      <c r="AA1487">
        <v>0.124561137035055</v>
      </c>
      <c r="AB1487" s="111">
        <v>0.82078362692170403</v>
      </c>
      <c r="AC1487">
        <v>1.6874224730194E-3</v>
      </c>
      <c r="AD1487">
        <v>489.03477029015602</v>
      </c>
      <c r="AE1487" s="111">
        <v>492.53243053390798</v>
      </c>
      <c r="AG1487">
        <v>489.03477029015602</v>
      </c>
      <c r="AI1487" s="96">
        <v>4.0732330213907097E-6</v>
      </c>
      <c r="AK1487">
        <v>492.53457115619199</v>
      </c>
      <c r="AL1487">
        <v>499.922589723535</v>
      </c>
      <c r="AM1487">
        <v>485.14655258884898</v>
      </c>
      <c r="AN1487">
        <v>5.0981040564370003E-4</v>
      </c>
      <c r="AO1487">
        <v>3.4446649029979998E-4</v>
      </c>
      <c r="AP1487">
        <v>0.16569999999999999</v>
      </c>
      <c r="AQ1487">
        <v>1.90892573005839E-2</v>
      </c>
      <c r="AR1487" s="96">
        <v>-7.7715611723760895E-15</v>
      </c>
      <c r="AS1487">
        <v>1.0400496142297799</v>
      </c>
      <c r="AT1487">
        <v>0.91058642698103498</v>
      </c>
      <c r="AU1487">
        <v>0.91058642698103498</v>
      </c>
      <c r="AV1487">
        <v>0.82078362692170403</v>
      </c>
    </row>
    <row r="1488" spans="1:48">
      <c r="A1488" s="95">
        <v>45877</v>
      </c>
      <c r="B1488" t="b">
        <v>0</v>
      </c>
      <c r="C1488" t="b">
        <v>0</v>
      </c>
      <c r="E1488" t="s">
        <v>108</v>
      </c>
      <c r="F1488">
        <v>6414.0124999999998</v>
      </c>
      <c r="H1488">
        <v>0</v>
      </c>
      <c r="J1488">
        <v>4.3299999999999998E-2</v>
      </c>
      <c r="K1488">
        <v>14134.022131890501</v>
      </c>
      <c r="L1488">
        <v>14135.859</v>
      </c>
      <c r="M1488">
        <v>497.03245795619301</v>
      </c>
      <c r="O1488">
        <v>16.57</v>
      </c>
      <c r="P1488">
        <v>14135.859</v>
      </c>
      <c r="Q1488">
        <v>1.00062987765162</v>
      </c>
      <c r="R1488">
        <v>502.26472573783599</v>
      </c>
      <c r="T1488">
        <v>4.66265610383357E-2</v>
      </c>
      <c r="U1488">
        <v>0.122154906832542</v>
      </c>
      <c r="V1488">
        <v>0.12589714139277</v>
      </c>
      <c r="W1488">
        <v>0.12589714139277</v>
      </c>
      <c r="X1488">
        <v>4.4834611769906003E-3</v>
      </c>
      <c r="Z1488">
        <v>0.110201974479646</v>
      </c>
      <c r="AA1488">
        <v>0.124415955679562</v>
      </c>
      <c r="AB1488" s="111">
        <v>0.83486383799991803</v>
      </c>
      <c r="AC1488">
        <v>4.7627150736160001E-4</v>
      </c>
      <c r="AD1488">
        <v>489.03477029015602</v>
      </c>
      <c r="AE1488" s="111">
        <v>492.76700969702301</v>
      </c>
      <c r="AG1488">
        <v>489.03477029015602</v>
      </c>
      <c r="AI1488" s="96">
        <v>3.38503528902635E-7</v>
      </c>
      <c r="AK1488">
        <v>492.53457115619199</v>
      </c>
      <c r="AL1488">
        <v>499.922589723535</v>
      </c>
      <c r="AM1488">
        <v>485.14655258884898</v>
      </c>
      <c r="AN1488">
        <v>3.4446649029979998E-4</v>
      </c>
      <c r="AO1488">
        <v>1.7912257495590001E-4</v>
      </c>
      <c r="AP1488">
        <v>0.16569999999999999</v>
      </c>
      <c r="AQ1488">
        <v>4.4834611769906003E-3</v>
      </c>
      <c r="AR1488">
        <v>0</v>
      </c>
      <c r="AS1488">
        <v>1.0400496142297799</v>
      </c>
      <c r="AT1488">
        <v>0.90928930641600403</v>
      </c>
      <c r="AU1488">
        <v>0.90928930641600403</v>
      </c>
      <c r="AV1488">
        <v>0.83486383799991803</v>
      </c>
    </row>
    <row r="1489" spans="1:48">
      <c r="A1489" s="95">
        <v>45877</v>
      </c>
      <c r="B1489" t="b">
        <v>0</v>
      </c>
      <c r="C1489" t="b">
        <v>0</v>
      </c>
      <c r="E1489" t="s">
        <v>109</v>
      </c>
      <c r="F1489">
        <v>6416.0749999999998</v>
      </c>
      <c r="H1489">
        <v>0</v>
      </c>
      <c r="J1489">
        <v>4.3299999999999998E-2</v>
      </c>
      <c r="K1489">
        <v>14134.022131890501</v>
      </c>
      <c r="L1489">
        <v>14140.767</v>
      </c>
      <c r="M1489">
        <v>497.20502867182103</v>
      </c>
      <c r="O1489">
        <v>16.57</v>
      </c>
      <c r="P1489">
        <v>14140.767</v>
      </c>
      <c r="Q1489">
        <v>1.0003215615809899</v>
      </c>
      <c r="R1489">
        <v>502.42623477712101</v>
      </c>
      <c r="T1489">
        <v>4.66265610383357E-2</v>
      </c>
      <c r="U1489">
        <v>0.11848741071118001</v>
      </c>
      <c r="V1489">
        <v>0.124020017575106</v>
      </c>
      <c r="W1489">
        <v>0.124020017575106</v>
      </c>
      <c r="X1489">
        <v>0</v>
      </c>
      <c r="Z1489">
        <v>0.110201974479646</v>
      </c>
      <c r="AA1489">
        <v>0.124411773974656</v>
      </c>
      <c r="AB1489" s="111">
        <v>0.83195666642473798</v>
      </c>
      <c r="AC1489">
        <v>2.8957576473830001E-4</v>
      </c>
      <c r="AD1489">
        <v>489.03477029015602</v>
      </c>
      <c r="AE1489" s="111">
        <v>492.90970308069302</v>
      </c>
      <c r="AG1489">
        <v>489.03477029015602</v>
      </c>
      <c r="AI1489" s="96">
        <v>1.2050746002362601E-7</v>
      </c>
      <c r="AK1489">
        <v>492.53457115619199</v>
      </c>
      <c r="AL1489">
        <v>499.922589723535</v>
      </c>
      <c r="AM1489">
        <v>485.14655258884898</v>
      </c>
      <c r="AN1489">
        <v>1.7912257495590001E-4</v>
      </c>
      <c r="AO1489">
        <v>0</v>
      </c>
      <c r="AP1489">
        <v>0.16569999999999999</v>
      </c>
      <c r="AQ1489">
        <v>0</v>
      </c>
      <c r="AR1489">
        <v>0</v>
      </c>
      <c r="AS1489">
        <v>1.0400496142297799</v>
      </c>
      <c r="AT1489">
        <v>0.91079100926550804</v>
      </c>
      <c r="AU1489">
        <v>0.91079100926550804</v>
      </c>
      <c r="AV1489">
        <v>0.83195666642473798</v>
      </c>
    </row>
    <row r="1490" spans="1:48">
      <c r="A1490" s="95">
        <v>45877</v>
      </c>
      <c r="B1490" t="b">
        <v>0</v>
      </c>
      <c r="C1490" t="b">
        <v>0</v>
      </c>
      <c r="E1490" t="s">
        <v>110</v>
      </c>
      <c r="F1490">
        <v>6411.2250000000004</v>
      </c>
      <c r="H1490">
        <v>0</v>
      </c>
      <c r="J1490">
        <v>4.3299999999999998E-2</v>
      </c>
      <c r="K1490">
        <v>14134.022131890501</v>
      </c>
      <c r="L1490">
        <v>14128.938</v>
      </c>
      <c r="M1490">
        <v>496.78910793116</v>
      </c>
      <c r="N1490">
        <v>502.04644382413699</v>
      </c>
      <c r="O1490">
        <v>16.57</v>
      </c>
      <c r="P1490">
        <v>14128.938</v>
      </c>
      <c r="Q1490">
        <v>0.99924408614300797</v>
      </c>
      <c r="R1490">
        <v>502.04644382413699</v>
      </c>
      <c r="S1490">
        <v>4.5823618773818402E-2</v>
      </c>
      <c r="T1490">
        <v>4.66265610383357E-2</v>
      </c>
      <c r="U1490">
        <v>0.115199979520216</v>
      </c>
      <c r="V1490">
        <v>0.122297171691213</v>
      </c>
      <c r="W1490">
        <v>0.122297171691213</v>
      </c>
      <c r="X1490">
        <v>0</v>
      </c>
      <c r="Y1490">
        <v>0.11067839736214299</v>
      </c>
      <c r="Z1490">
        <v>0.110201974479646</v>
      </c>
      <c r="AA1490">
        <v>0.124342157918075</v>
      </c>
      <c r="AB1490" s="111">
        <v>0.84458892303441302</v>
      </c>
      <c r="AC1490">
        <v>-6.9720959173420001E-4</v>
      </c>
      <c r="AD1490">
        <v>489.03477029015602</v>
      </c>
      <c r="AE1490" s="111">
        <v>492.56604170784698</v>
      </c>
      <c r="AF1490">
        <v>492.56604170784698</v>
      </c>
      <c r="AG1490">
        <v>489.03477029015602</v>
      </c>
      <c r="AH1490" s="95">
        <v>45877</v>
      </c>
      <c r="AI1490" s="96">
        <v>7.0034745125383901E-7</v>
      </c>
      <c r="AJ1490">
        <v>496.78910793116</v>
      </c>
      <c r="AK1490">
        <v>492.53457115619199</v>
      </c>
      <c r="AL1490">
        <v>499.922589723535</v>
      </c>
      <c r="AM1490">
        <v>485.14655258884898</v>
      </c>
      <c r="AN1490">
        <v>0</v>
      </c>
      <c r="AO1490">
        <v>1.0058421516754E-3</v>
      </c>
      <c r="AP1490">
        <v>0.16569999999999999</v>
      </c>
      <c r="AQ1490">
        <v>0</v>
      </c>
      <c r="AR1490">
        <v>0</v>
      </c>
      <c r="AS1490">
        <v>1.0400496142297799</v>
      </c>
      <c r="AT1490">
        <v>0.91083420068232901</v>
      </c>
      <c r="AU1490">
        <v>0.91083420068232901</v>
      </c>
      <c r="AV1490">
        <v>0.84458892303441302</v>
      </c>
    </row>
    <row r="1491" spans="1:48">
      <c r="A1491" s="95">
        <v>45880</v>
      </c>
      <c r="B1491" t="b">
        <v>0</v>
      </c>
      <c r="C1491" t="b">
        <v>0</v>
      </c>
      <c r="E1491" t="s">
        <v>104</v>
      </c>
      <c r="F1491">
        <v>6414.85</v>
      </c>
      <c r="H1491">
        <v>0</v>
      </c>
      <c r="J1491">
        <v>4.3299999999999998E-2</v>
      </c>
      <c r="K1491">
        <v>14100.030889698201</v>
      </c>
      <c r="L1491">
        <v>14140.531000000001</v>
      </c>
      <c r="M1491">
        <v>497.00702502800999</v>
      </c>
      <c r="O1491">
        <v>15.15</v>
      </c>
      <c r="P1491">
        <v>14140.531000000001</v>
      </c>
      <c r="Q1491">
        <v>1.00056541456585</v>
      </c>
      <c r="R1491">
        <v>502.33030819621302</v>
      </c>
      <c r="T1491">
        <v>4.5823618773818402E-2</v>
      </c>
      <c r="U1491">
        <v>0.111781614846065</v>
      </c>
      <c r="V1491">
        <v>0.12049098880858899</v>
      </c>
      <c r="W1491">
        <v>0.12049098880858899</v>
      </c>
      <c r="X1491">
        <v>3.0721262252490002E-4</v>
      </c>
      <c r="Z1491">
        <v>0.11067839736214299</v>
      </c>
      <c r="AA1491">
        <v>0.121664042871197</v>
      </c>
      <c r="AB1491" s="111">
        <v>0.85716261656285697</v>
      </c>
      <c r="AC1491">
        <v>3.2755583803799999E-4</v>
      </c>
      <c r="AD1491">
        <v>492.56604170784698</v>
      </c>
      <c r="AE1491" s="111">
        <v>492.72738459042699</v>
      </c>
      <c r="AG1491">
        <v>492.56604170784698</v>
      </c>
      <c r="AI1491" s="96">
        <v>1.9233043294802099E-7</v>
      </c>
      <c r="AK1491">
        <v>496.78910793116</v>
      </c>
      <c r="AL1491">
        <v>504.24094455012698</v>
      </c>
      <c r="AM1491">
        <v>489.337271312192</v>
      </c>
      <c r="AN1491">
        <v>1.0058421516754E-3</v>
      </c>
      <c r="AO1491">
        <v>8.4049823633150001E-4</v>
      </c>
      <c r="AP1491">
        <v>0.1515</v>
      </c>
      <c r="AQ1491">
        <v>5.0496066505860003E-4</v>
      </c>
      <c r="AR1491">
        <v>-1.9774804253359999E-4</v>
      </c>
      <c r="AS1491">
        <v>1.03621721370431</v>
      </c>
      <c r="AT1491">
        <v>0.911552727696325</v>
      </c>
      <c r="AU1491">
        <v>0.911552727696325</v>
      </c>
      <c r="AV1491">
        <v>0.85716261656285697</v>
      </c>
    </row>
    <row r="1492" spans="1:48">
      <c r="A1492" s="95">
        <v>45880</v>
      </c>
      <c r="B1492" t="b">
        <v>0</v>
      </c>
      <c r="C1492" t="b">
        <v>0</v>
      </c>
      <c r="E1492" t="s">
        <v>105</v>
      </c>
      <c r="F1492">
        <v>6410.7</v>
      </c>
      <c r="H1492">
        <v>0</v>
      </c>
      <c r="J1492">
        <v>4.3299999999999998E-2</v>
      </c>
      <c r="K1492">
        <v>14100.030889698201</v>
      </c>
      <c r="L1492">
        <v>14130.382</v>
      </c>
      <c r="M1492">
        <v>496.650311104254</v>
      </c>
      <c r="O1492">
        <v>15.15</v>
      </c>
      <c r="P1492">
        <v>14130.382</v>
      </c>
      <c r="Q1492">
        <v>0.99935306359462805</v>
      </c>
      <c r="R1492">
        <v>502.00533243231899</v>
      </c>
      <c r="T1492">
        <v>4.5823618773818402E-2</v>
      </c>
      <c r="U1492">
        <v>0.108627721811135</v>
      </c>
      <c r="V1492">
        <v>0.118784747249884</v>
      </c>
      <c r="W1492">
        <v>0.118784747249884</v>
      </c>
      <c r="X1492" s="96">
        <v>-2.27464621783921E-5</v>
      </c>
      <c r="Z1492">
        <v>0.11067839736214299</v>
      </c>
      <c r="AA1492">
        <v>0.12132086372003301</v>
      </c>
      <c r="AB1492" s="111">
        <v>0.89571225277734501</v>
      </c>
      <c r="AC1492">
        <v>-6.1906123808850005E-4</v>
      </c>
      <c r="AD1492">
        <v>492.56604170784698</v>
      </c>
      <c r="AE1492" s="111">
        <v>492.42235616568303</v>
      </c>
      <c r="AG1492">
        <v>492.56604170784698</v>
      </c>
      <c r="AI1492" s="96">
        <v>5.1549785845618298E-7</v>
      </c>
      <c r="AK1492">
        <v>496.78910793116</v>
      </c>
      <c r="AL1492">
        <v>504.24094455012698</v>
      </c>
      <c r="AM1492">
        <v>489.337271312192</v>
      </c>
      <c r="AN1492">
        <v>8.4049823633150001E-4</v>
      </c>
      <c r="AO1492">
        <v>6.7515432098759996E-4</v>
      </c>
      <c r="AP1492">
        <v>0.1515</v>
      </c>
      <c r="AQ1492" s="96">
        <v>5.8775949896982197E-5</v>
      </c>
      <c r="AR1492" s="96">
        <v>-8.1522412075374294E-5</v>
      </c>
      <c r="AS1492">
        <v>1.03621721370431</v>
      </c>
      <c r="AT1492">
        <v>0.93848047847923</v>
      </c>
      <c r="AU1492">
        <v>0.93848047847923</v>
      </c>
      <c r="AV1492">
        <v>0.89571225277734501</v>
      </c>
    </row>
    <row r="1493" spans="1:48">
      <c r="A1493" s="95">
        <v>45880</v>
      </c>
      <c r="B1493" t="b">
        <v>0</v>
      </c>
      <c r="C1493" t="b">
        <v>0</v>
      </c>
      <c r="E1493" t="s">
        <v>106</v>
      </c>
      <c r="F1493">
        <v>6415.0749999999998</v>
      </c>
      <c r="H1493">
        <v>0</v>
      </c>
      <c r="J1493">
        <v>4.3299999999999998E-2</v>
      </c>
      <c r="K1493">
        <v>14100.030889698201</v>
      </c>
      <c r="L1493">
        <v>14140.656999999999</v>
      </c>
      <c r="M1493">
        <v>497.01145363717302</v>
      </c>
      <c r="O1493">
        <v>15.15</v>
      </c>
      <c r="P1493">
        <v>14140.656999999999</v>
      </c>
      <c r="Q1493">
        <v>1.0006824527742599</v>
      </c>
      <c r="R1493">
        <v>502.34792736413402</v>
      </c>
      <c r="T1493">
        <v>4.5823618773818402E-2</v>
      </c>
      <c r="U1493">
        <v>0.105583644412751</v>
      </c>
      <c r="V1493">
        <v>0.11710885177056</v>
      </c>
      <c r="W1493">
        <v>0.11710885177056</v>
      </c>
      <c r="X1493" s="96">
        <v>9.5448162770083604E-6</v>
      </c>
      <c r="Z1493">
        <v>0.11067839736214299</v>
      </c>
      <c r="AA1493">
        <v>0.121326453671702</v>
      </c>
      <c r="AB1493" s="111">
        <v>0.91182486395078599</v>
      </c>
      <c r="AC1493">
        <v>6.4971178147869998E-4</v>
      </c>
      <c r="AD1493">
        <v>492.56604170784698</v>
      </c>
      <c r="AE1493" s="111">
        <v>492.74228877194702</v>
      </c>
      <c r="AG1493">
        <v>492.56604170784698</v>
      </c>
      <c r="AI1493" s="96">
        <v>5.2837243342385301E-7</v>
      </c>
      <c r="AK1493">
        <v>496.78910793116</v>
      </c>
      <c r="AL1493">
        <v>504.24094455012698</v>
      </c>
      <c r="AM1493">
        <v>489.337271312192</v>
      </c>
      <c r="AN1493">
        <v>6.7515432098759996E-4</v>
      </c>
      <c r="AO1493">
        <v>5.0981040564370003E-4</v>
      </c>
      <c r="AP1493">
        <v>0.1515</v>
      </c>
      <c r="AQ1493" s="96">
        <v>1.2217077851251901E-5</v>
      </c>
      <c r="AR1493" s="96">
        <v>-2.6722615742435999E-6</v>
      </c>
      <c r="AS1493">
        <v>1.03621721370431</v>
      </c>
      <c r="AT1493">
        <v>0.941833791309169</v>
      </c>
      <c r="AU1493">
        <v>0.941833791309169</v>
      </c>
      <c r="AV1493">
        <v>0.91182486395078599</v>
      </c>
    </row>
    <row r="1494" spans="1:48">
      <c r="A1494" s="95">
        <v>45880</v>
      </c>
      <c r="B1494" t="b">
        <v>0</v>
      </c>
      <c r="C1494" t="b">
        <v>0</v>
      </c>
      <c r="E1494" t="s">
        <v>107</v>
      </c>
      <c r="F1494">
        <v>6416.95</v>
      </c>
      <c r="H1494">
        <v>0</v>
      </c>
      <c r="J1494">
        <v>4.3299999999999998E-2</v>
      </c>
      <c r="K1494">
        <v>14100.030889698201</v>
      </c>
      <c r="L1494">
        <v>14144.686</v>
      </c>
      <c r="M1494">
        <v>497.153063687307</v>
      </c>
      <c r="O1494">
        <v>15.15</v>
      </c>
      <c r="P1494">
        <v>14144.686</v>
      </c>
      <c r="Q1494">
        <v>1.0002922802929</v>
      </c>
      <c r="R1494">
        <v>502.49475376348403</v>
      </c>
      <c r="T1494">
        <v>4.5823618773818402E-2</v>
      </c>
      <c r="U1494">
        <v>0.102409088356554</v>
      </c>
      <c r="V1494">
        <v>0.115357459890655</v>
      </c>
      <c r="W1494">
        <v>0.115357459890655</v>
      </c>
      <c r="X1494" s="96">
        <v>2.3256635208282701E-7</v>
      </c>
      <c r="Z1494">
        <v>0.11067839736214299</v>
      </c>
      <c r="AA1494">
        <v>0.12132297490527701</v>
      </c>
      <c r="AB1494" s="111">
        <v>0.92482013646285199</v>
      </c>
      <c r="AC1494">
        <v>2.5850045070290002E-4</v>
      </c>
      <c r="AD1494">
        <v>492.56604170784698</v>
      </c>
      <c r="AE1494" s="111">
        <v>492.86966287567498</v>
      </c>
      <c r="AG1494">
        <v>492.56604170784698</v>
      </c>
      <c r="AI1494" s="96">
        <v>8.1158055470947995E-8</v>
      </c>
      <c r="AK1494">
        <v>496.78910793116</v>
      </c>
      <c r="AL1494">
        <v>504.24094455012698</v>
      </c>
      <c r="AM1494">
        <v>489.337271312192</v>
      </c>
      <c r="AN1494">
        <v>5.0981040564370003E-4</v>
      </c>
      <c r="AO1494">
        <v>3.4446649029979998E-4</v>
      </c>
      <c r="AP1494">
        <v>0.1515</v>
      </c>
      <c r="AQ1494" s="96">
        <v>2.4122253773997902E-7</v>
      </c>
      <c r="AR1494" s="96">
        <v>-8.6561856571520901E-9</v>
      </c>
      <c r="AS1494">
        <v>1.03621721370431</v>
      </c>
      <c r="AT1494">
        <v>0.94177934152572096</v>
      </c>
      <c r="AU1494">
        <v>0.94177934152572096</v>
      </c>
      <c r="AV1494">
        <v>0.92482013646285199</v>
      </c>
    </row>
    <row r="1495" spans="1:48">
      <c r="A1495" s="95">
        <v>45880</v>
      </c>
      <c r="B1495" t="b">
        <v>0</v>
      </c>
      <c r="C1495" t="b">
        <v>0</v>
      </c>
      <c r="E1495" t="s">
        <v>108</v>
      </c>
      <c r="F1495">
        <v>6409.2749999999996</v>
      </c>
      <c r="H1495">
        <v>0</v>
      </c>
      <c r="J1495">
        <v>4.3299999999999998E-2</v>
      </c>
      <c r="K1495">
        <v>14100.030889698201</v>
      </c>
      <c r="L1495">
        <v>14127.966</v>
      </c>
      <c r="M1495">
        <v>496.56539428094101</v>
      </c>
      <c r="O1495">
        <v>15.15</v>
      </c>
      <c r="P1495">
        <v>14127.966</v>
      </c>
      <c r="Q1495">
        <v>0.99880394891654101</v>
      </c>
      <c r="R1495">
        <v>501.89374436881297</v>
      </c>
      <c r="T1495">
        <v>4.5823618773818402E-2</v>
      </c>
      <c r="U1495">
        <v>0.100032135137666</v>
      </c>
      <c r="V1495">
        <v>0.113939261136281</v>
      </c>
      <c r="W1495">
        <v>0.113939261136281</v>
      </c>
      <c r="X1495" s="96">
        <v>-2.17157776359791E-13</v>
      </c>
      <c r="Z1495">
        <v>0.11067839736214299</v>
      </c>
      <c r="AA1495">
        <v>0.12138000217181601</v>
      </c>
      <c r="AB1495" s="111">
        <v>0.93889481687930898</v>
      </c>
      <c r="AC1495">
        <v>-1.0946090196107001E-3</v>
      </c>
      <c r="AD1495">
        <v>492.56604170784698</v>
      </c>
      <c r="AE1495" s="111">
        <v>492.33016329719902</v>
      </c>
      <c r="AG1495">
        <v>492.56604170784698</v>
      </c>
      <c r="AI1495" s="96">
        <v>1.3989414669394501E-6</v>
      </c>
      <c r="AK1495">
        <v>496.78910793116</v>
      </c>
      <c r="AL1495">
        <v>504.24094455012698</v>
      </c>
      <c r="AM1495">
        <v>489.337271312192</v>
      </c>
      <c r="AN1495">
        <v>3.4446649029979998E-4</v>
      </c>
      <c r="AO1495">
        <v>1.7912257495590001E-4</v>
      </c>
      <c r="AP1495">
        <v>0.1515</v>
      </c>
      <c r="AQ1495" s="96">
        <v>1.9541772490292099E-14</v>
      </c>
      <c r="AR1495" s="96">
        <v>-2.3669954885008302E-13</v>
      </c>
      <c r="AS1495">
        <v>1.03621721370431</v>
      </c>
      <c r="AT1495">
        <v>0.94181322764955699</v>
      </c>
      <c r="AU1495">
        <v>0.94181322764955699</v>
      </c>
      <c r="AV1495">
        <v>0.93889481687930898</v>
      </c>
    </row>
    <row r="1496" spans="1:48">
      <c r="A1496" s="95">
        <v>45880</v>
      </c>
      <c r="B1496" t="b">
        <v>0</v>
      </c>
      <c r="C1496" t="b">
        <v>0</v>
      </c>
      <c r="E1496" t="s">
        <v>109</v>
      </c>
      <c r="F1496">
        <v>6403.7</v>
      </c>
      <c r="H1496">
        <v>0</v>
      </c>
      <c r="J1496">
        <v>4.3299999999999998E-2</v>
      </c>
      <c r="K1496">
        <v>14100.030889698201</v>
      </c>
      <c r="L1496">
        <v>14115.915999999999</v>
      </c>
      <c r="M1496">
        <v>496.14186459513297</v>
      </c>
      <c r="O1496">
        <v>15.15</v>
      </c>
      <c r="P1496">
        <v>14115.915999999999</v>
      </c>
      <c r="Q1496">
        <v>0.99913016682854106</v>
      </c>
      <c r="R1496">
        <v>501.45718054141298</v>
      </c>
      <c r="T1496">
        <v>4.5823618773818402E-2</v>
      </c>
      <c r="U1496">
        <v>9.7381227526161504E-2</v>
      </c>
      <c r="V1496">
        <v>0.11238870548409299</v>
      </c>
      <c r="W1496">
        <v>0.11238870548409299</v>
      </c>
      <c r="X1496">
        <v>0</v>
      </c>
      <c r="Z1496">
        <v>0.11067839736214299</v>
      </c>
      <c r="AA1496">
        <v>0.12137636127939</v>
      </c>
      <c r="AB1496" s="111">
        <v>0.95002026968244901</v>
      </c>
      <c r="AC1496">
        <v>-8.0191306698290004E-4</v>
      </c>
      <c r="AD1496">
        <v>492.56604170784698</v>
      </c>
      <c r="AE1496" s="111">
        <v>491.93535730598097</v>
      </c>
      <c r="AG1496">
        <v>492.56604170784698</v>
      </c>
      <c r="AI1496" s="96">
        <v>7.2809049427202801E-7</v>
      </c>
      <c r="AK1496">
        <v>496.78910793116</v>
      </c>
      <c r="AL1496">
        <v>504.24094455012698</v>
      </c>
      <c r="AM1496">
        <v>489.337271312192</v>
      </c>
      <c r="AN1496">
        <v>1.7912257495590001E-4</v>
      </c>
      <c r="AO1496">
        <v>0</v>
      </c>
      <c r="AP1496">
        <v>0.1515</v>
      </c>
      <c r="AQ1496">
        <v>0</v>
      </c>
      <c r="AR1496">
        <v>0</v>
      </c>
      <c r="AS1496">
        <v>1.03621721370431</v>
      </c>
      <c r="AT1496">
        <v>0.94125745732269195</v>
      </c>
      <c r="AU1496">
        <v>0.94125745732269195</v>
      </c>
      <c r="AV1496">
        <v>0.95002026968244901</v>
      </c>
    </row>
    <row r="1497" spans="1:48">
      <c r="A1497" s="95">
        <v>45880</v>
      </c>
      <c r="B1497" t="b">
        <v>0</v>
      </c>
      <c r="C1497" t="b">
        <v>0</v>
      </c>
      <c r="E1497" t="s">
        <v>110</v>
      </c>
      <c r="F1497">
        <v>6392.45</v>
      </c>
      <c r="H1497">
        <v>0</v>
      </c>
      <c r="J1497">
        <v>4.3299999999999998E-2</v>
      </c>
      <c r="K1497">
        <v>14100.030889698201</v>
      </c>
      <c r="L1497">
        <v>14089.892</v>
      </c>
      <c r="M1497">
        <v>495.227181064555</v>
      </c>
      <c r="N1497">
        <v>500.57622214531602</v>
      </c>
      <c r="O1497">
        <v>15.15</v>
      </c>
      <c r="P1497">
        <v>14089.892</v>
      </c>
      <c r="Q1497">
        <v>0.99824320314818005</v>
      </c>
      <c r="R1497">
        <v>500.57622214531602</v>
      </c>
      <c r="S1497">
        <v>4.6940905678872998E-2</v>
      </c>
      <c r="T1497">
        <v>4.5823618773818402E-2</v>
      </c>
      <c r="U1497">
        <v>9.6304279202952398E-2</v>
      </c>
      <c r="V1497">
        <v>0.11150104461467</v>
      </c>
      <c r="W1497">
        <v>0.11150104461467</v>
      </c>
      <c r="X1497">
        <v>0</v>
      </c>
      <c r="Y1497">
        <v>0.110776451094359</v>
      </c>
      <c r="Z1497">
        <v>0.11067839736214299</v>
      </c>
      <c r="AA1497">
        <v>0.121380113831755</v>
      </c>
      <c r="AB1497" s="111">
        <v>0.96316342197705995</v>
      </c>
      <c r="AC1497">
        <v>-1.7527647700361999E-3</v>
      </c>
      <c r="AD1497">
        <v>492.56604170784698</v>
      </c>
      <c r="AE1497" s="111">
        <v>491.07311034256003</v>
      </c>
      <c r="AF1497">
        <v>491.07311034256003</v>
      </c>
      <c r="AG1497">
        <v>492.56604170784698</v>
      </c>
      <c r="AH1497" s="95">
        <v>45880</v>
      </c>
      <c r="AI1497" s="96">
        <v>3.4051107971306302E-6</v>
      </c>
      <c r="AJ1497">
        <v>495.227181064555</v>
      </c>
      <c r="AK1497">
        <v>496.78910793116</v>
      </c>
      <c r="AL1497">
        <v>504.24094455012698</v>
      </c>
      <c r="AM1497">
        <v>489.337271312192</v>
      </c>
      <c r="AN1497">
        <v>0</v>
      </c>
      <c r="AO1497">
        <v>1.0058421516754E-3</v>
      </c>
      <c r="AP1497">
        <v>0.1515</v>
      </c>
      <c r="AQ1497">
        <v>0</v>
      </c>
      <c r="AR1497">
        <v>0</v>
      </c>
      <c r="AS1497">
        <v>1.03621721370431</v>
      </c>
      <c r="AT1497">
        <v>0.94129295796201096</v>
      </c>
      <c r="AU1497">
        <v>0.94129295796201096</v>
      </c>
      <c r="AV1497">
        <v>0.96316342197705995</v>
      </c>
    </row>
    <row r="1498" spans="1:48">
      <c r="A1498" s="95">
        <v>45881</v>
      </c>
      <c r="B1498" t="b">
        <v>0</v>
      </c>
      <c r="C1498" t="b">
        <v>0</v>
      </c>
      <c r="E1498" t="s">
        <v>104</v>
      </c>
      <c r="F1498">
        <v>6419.5</v>
      </c>
      <c r="H1498">
        <v>0</v>
      </c>
      <c r="J1498">
        <v>4.3299999999999998E-2</v>
      </c>
      <c r="K1498">
        <v>14260.4257514904</v>
      </c>
      <c r="L1498">
        <v>14151.664000000001</v>
      </c>
      <c r="M1498">
        <v>497.3337509127</v>
      </c>
      <c r="O1498">
        <v>16.25</v>
      </c>
      <c r="P1498">
        <v>14151.664000000001</v>
      </c>
      <c r="Q1498">
        <v>1.0042315544118401</v>
      </c>
      <c r="R1498">
        <v>502.69443766659998</v>
      </c>
      <c r="T1498">
        <v>4.6940905678872998E-2</v>
      </c>
      <c r="U1498">
        <v>0.103077804167671</v>
      </c>
      <c r="V1498">
        <v>0.114074553021504</v>
      </c>
      <c r="W1498">
        <v>0.114074553021504</v>
      </c>
      <c r="X1498">
        <v>1.1985351361957001E-2</v>
      </c>
      <c r="Z1498">
        <v>0.110776451094359</v>
      </c>
      <c r="AA1498">
        <v>0.12184162849036501</v>
      </c>
      <c r="AB1498" s="111">
        <v>0.97079343746306301</v>
      </c>
      <c r="AC1498">
        <v>4.0823991220109001E-3</v>
      </c>
      <c r="AD1498">
        <v>491.07311034256003</v>
      </c>
      <c r="AE1498" s="111">
        <v>493.07786677706599</v>
      </c>
      <c r="AG1498">
        <v>491.07311034256003</v>
      </c>
      <c r="AI1498" s="96">
        <v>1.8017671681751601E-5</v>
      </c>
      <c r="AK1498">
        <v>495.227181064555</v>
      </c>
      <c r="AL1498">
        <v>502.655588780524</v>
      </c>
      <c r="AM1498">
        <v>487.79877334858702</v>
      </c>
      <c r="AN1498">
        <v>1.0058421516754E-3</v>
      </c>
      <c r="AO1498">
        <v>8.4049823633150001E-4</v>
      </c>
      <c r="AP1498">
        <v>0.16250000000000001</v>
      </c>
      <c r="AQ1498">
        <v>1.20050099130453E-2</v>
      </c>
      <c r="AR1498" s="96">
        <v>-1.9658551088319601E-5</v>
      </c>
      <c r="AS1498">
        <v>1.03542464126843</v>
      </c>
      <c r="AT1498">
        <v>0.94125636854085304</v>
      </c>
      <c r="AU1498">
        <v>0.94125636854085304</v>
      </c>
      <c r="AV1498">
        <v>0.97079343746306301</v>
      </c>
    </row>
    <row r="1499" spans="1:48">
      <c r="A1499" s="95">
        <v>45881</v>
      </c>
      <c r="B1499" t="b">
        <v>0</v>
      </c>
      <c r="C1499" t="b">
        <v>0</v>
      </c>
      <c r="E1499" t="s">
        <v>105</v>
      </c>
      <c r="F1499">
        <v>6437.7250000000004</v>
      </c>
      <c r="H1499">
        <v>0</v>
      </c>
      <c r="J1499">
        <v>4.3299999999999998E-2</v>
      </c>
      <c r="K1499">
        <v>14260.4257514904</v>
      </c>
      <c r="L1499">
        <v>14192.246999999999</v>
      </c>
      <c r="M1499">
        <v>498.75996450943899</v>
      </c>
      <c r="O1499">
        <v>16.25</v>
      </c>
      <c r="P1499">
        <v>14192.246999999999</v>
      </c>
      <c r="Q1499">
        <v>1.00283900615312</v>
      </c>
      <c r="R1499">
        <v>504.121590268278</v>
      </c>
      <c r="T1499">
        <v>4.6940905678872998E-2</v>
      </c>
      <c r="U1499">
        <v>0.104189493805871</v>
      </c>
      <c r="V1499">
        <v>0.114265362217746</v>
      </c>
      <c r="W1499">
        <v>0.114265362217746</v>
      </c>
      <c r="X1499">
        <v>3.2845394127328301E-2</v>
      </c>
      <c r="Z1499">
        <v>0.110776451094359</v>
      </c>
      <c r="AA1499">
        <v>0.122191455332918</v>
      </c>
      <c r="AB1499" s="111">
        <v>0.95377956738833403</v>
      </c>
      <c r="AC1499">
        <v>2.7822616912964002E-3</v>
      </c>
      <c r="AD1499">
        <v>491.07311034256003</v>
      </c>
      <c r="AE1499" s="111">
        <v>494.44973843662598</v>
      </c>
      <c r="AG1499">
        <v>491.07311034256003</v>
      </c>
      <c r="AI1499" s="96">
        <v>8.2002922356070897E-6</v>
      </c>
      <c r="AK1499">
        <v>495.227181064555</v>
      </c>
      <c r="AL1499">
        <v>502.655588780524</v>
      </c>
      <c r="AM1499">
        <v>487.79877334858702</v>
      </c>
      <c r="AN1499">
        <v>8.4049823633150001E-4</v>
      </c>
      <c r="AO1499">
        <v>6.7515432098759996E-4</v>
      </c>
      <c r="AP1499">
        <v>0.16250000000000001</v>
      </c>
      <c r="AQ1499">
        <v>3.2845464205435097E-2</v>
      </c>
      <c r="AR1499" s="96">
        <v>-7.0078106761961499E-8</v>
      </c>
      <c r="AS1499">
        <v>1.03542464126843</v>
      </c>
      <c r="AT1499">
        <v>0.93673678717923803</v>
      </c>
      <c r="AU1499">
        <v>0.93673678717923803</v>
      </c>
      <c r="AV1499">
        <v>0.95377956738833403</v>
      </c>
    </row>
    <row r="1500" spans="1:48">
      <c r="A1500" s="95">
        <v>45881</v>
      </c>
      <c r="B1500" t="b">
        <v>0</v>
      </c>
      <c r="C1500" t="b">
        <v>0</v>
      </c>
      <c r="E1500" t="s">
        <v>106</v>
      </c>
      <c r="F1500">
        <v>6449.625</v>
      </c>
      <c r="H1500">
        <v>0</v>
      </c>
      <c r="J1500">
        <v>4.3299999999999998E-2</v>
      </c>
      <c r="K1500">
        <v>14260.4257514904</v>
      </c>
      <c r="L1500">
        <v>14217.646000000001</v>
      </c>
      <c r="M1500">
        <v>499.65256483823703</v>
      </c>
      <c r="O1500">
        <v>16.25</v>
      </c>
      <c r="P1500">
        <v>14217.646000000001</v>
      </c>
      <c r="Q1500">
        <v>1.0018484790822799</v>
      </c>
      <c r="R1500">
        <v>505.05344848281698</v>
      </c>
      <c r="T1500">
        <v>4.6940905678872998E-2</v>
      </c>
      <c r="U1500">
        <v>0.102676692199418</v>
      </c>
      <c r="V1500">
        <v>0.11328753498069</v>
      </c>
      <c r="W1500">
        <v>0.11328753498069</v>
      </c>
      <c r="X1500">
        <v>5.1409888808572397E-2</v>
      </c>
      <c r="Z1500">
        <v>0.110776451094359</v>
      </c>
      <c r="AA1500">
        <v>0.122076964910247</v>
      </c>
      <c r="AB1500" s="111">
        <v>0.96746373094832405</v>
      </c>
      <c r="AC1500">
        <v>1.7055527802731E-3</v>
      </c>
      <c r="AD1500">
        <v>491.07311034256003</v>
      </c>
      <c r="AE1500" s="111">
        <v>495.29304856272199</v>
      </c>
      <c r="AG1500">
        <v>491.07311034256003</v>
      </c>
      <c r="AI1500" s="96">
        <v>3.1970855882632799E-6</v>
      </c>
      <c r="AK1500">
        <v>495.227181064555</v>
      </c>
      <c r="AL1500">
        <v>502.655588780524</v>
      </c>
      <c r="AM1500">
        <v>487.79877334858702</v>
      </c>
      <c r="AN1500">
        <v>6.7515432098759996E-4</v>
      </c>
      <c r="AO1500">
        <v>5.0981040564370003E-4</v>
      </c>
      <c r="AP1500">
        <v>0.16250000000000001</v>
      </c>
      <c r="AQ1500">
        <v>5.1409888838179901E-2</v>
      </c>
      <c r="AR1500" s="96">
        <v>-2.9607538643006098E-11</v>
      </c>
      <c r="AS1500">
        <v>1.03542464126843</v>
      </c>
      <c r="AT1500">
        <v>0.93328487673569005</v>
      </c>
      <c r="AU1500">
        <v>0.93328487673569005</v>
      </c>
      <c r="AV1500">
        <v>0.96746373094832405</v>
      </c>
    </row>
    <row r="1501" spans="1:48">
      <c r="A1501" s="95">
        <v>45881</v>
      </c>
      <c r="B1501" t="b">
        <v>0</v>
      </c>
      <c r="C1501" t="b">
        <v>0</v>
      </c>
      <c r="E1501" t="s">
        <v>107</v>
      </c>
      <c r="F1501">
        <v>6458.65</v>
      </c>
      <c r="H1501">
        <v>0</v>
      </c>
      <c r="J1501">
        <v>4.3299999999999998E-2</v>
      </c>
      <c r="K1501">
        <v>14260.4257514904</v>
      </c>
      <c r="L1501">
        <v>14238.643</v>
      </c>
      <c r="M1501">
        <v>500.39046511398601</v>
      </c>
      <c r="O1501">
        <v>16.25</v>
      </c>
      <c r="P1501">
        <v>14238.643</v>
      </c>
      <c r="Q1501">
        <v>1.0013993061612101</v>
      </c>
      <c r="R1501">
        <v>505.76017288501902</v>
      </c>
      <c r="T1501">
        <v>4.6940905678872998E-2</v>
      </c>
      <c r="U1501">
        <v>0.100699808106815</v>
      </c>
      <c r="V1501">
        <v>0.112090556355293</v>
      </c>
      <c r="W1501">
        <v>0.112090556355293</v>
      </c>
      <c r="X1501">
        <v>6.73242326163353E-2</v>
      </c>
      <c r="Z1501">
        <v>0.110776451094359</v>
      </c>
      <c r="AA1501">
        <v>0.12215716600667</v>
      </c>
      <c r="AB1501" s="111">
        <v>0.99596893167201195</v>
      </c>
      <c r="AC1501">
        <v>1.4259258018813001E-3</v>
      </c>
      <c r="AD1501">
        <v>491.07311034256003</v>
      </c>
      <c r="AE1501" s="111">
        <v>495.99929970016001</v>
      </c>
      <c r="AG1501">
        <v>491.07311034256003</v>
      </c>
      <c r="AI1501" s="96">
        <v>2.1778006329949502E-6</v>
      </c>
      <c r="AK1501">
        <v>495.227181064555</v>
      </c>
      <c r="AL1501">
        <v>502.655588780524</v>
      </c>
      <c r="AM1501">
        <v>487.79877334858702</v>
      </c>
      <c r="AN1501">
        <v>5.0981040564370003E-4</v>
      </c>
      <c r="AO1501">
        <v>3.4446649029979998E-4</v>
      </c>
      <c r="AP1501">
        <v>0.16250000000000001</v>
      </c>
      <c r="AQ1501">
        <v>6.73242326163353E-2</v>
      </c>
      <c r="AR1501">
        <v>0</v>
      </c>
      <c r="AS1501">
        <v>1.03542464126843</v>
      </c>
      <c r="AT1501">
        <v>0.93441710299356995</v>
      </c>
      <c r="AU1501">
        <v>0.93441710299356995</v>
      </c>
      <c r="AV1501">
        <v>0.99596893167201195</v>
      </c>
    </row>
    <row r="1502" spans="1:48">
      <c r="A1502" s="95">
        <v>45881</v>
      </c>
      <c r="B1502" t="b">
        <v>0</v>
      </c>
      <c r="C1502" t="b">
        <v>0</v>
      </c>
      <c r="E1502" t="s">
        <v>108</v>
      </c>
      <c r="F1502">
        <v>6461.125</v>
      </c>
      <c r="H1502">
        <v>0</v>
      </c>
      <c r="J1502">
        <v>4.3299999999999998E-2</v>
      </c>
      <c r="K1502">
        <v>14260.4257514904</v>
      </c>
      <c r="L1502">
        <v>14243.907999999999</v>
      </c>
      <c r="M1502">
        <v>500.57549368720299</v>
      </c>
      <c r="O1502">
        <v>16.25</v>
      </c>
      <c r="P1502">
        <v>14243.907999999999</v>
      </c>
      <c r="Q1502">
        <v>1.0003832070169401</v>
      </c>
      <c r="R1502">
        <v>505.95398373216102</v>
      </c>
      <c r="T1502">
        <v>4.6940905678872998E-2</v>
      </c>
      <c r="U1502">
        <v>9.7706142506085503E-2</v>
      </c>
      <c r="V1502">
        <v>0.110429149436348</v>
      </c>
      <c r="W1502">
        <v>0.110429149436348</v>
      </c>
      <c r="X1502">
        <v>2.83496931819315E-2</v>
      </c>
      <c r="Z1502">
        <v>0.110776451094359</v>
      </c>
      <c r="AA1502">
        <v>0.122110186823411</v>
      </c>
      <c r="AB1502" s="111">
        <v>1.02490758401737</v>
      </c>
      <c r="AC1502">
        <v>3.6538395627219998E-4</v>
      </c>
      <c r="AD1502">
        <v>491.07311034256003</v>
      </c>
      <c r="AE1502" s="111">
        <v>496.18052988659201</v>
      </c>
      <c r="AG1502">
        <v>491.07311034256003</v>
      </c>
      <c r="AI1502" s="96">
        <v>1.3667811635527799E-7</v>
      </c>
      <c r="AK1502">
        <v>495.227181064555</v>
      </c>
      <c r="AL1502">
        <v>502.655588780524</v>
      </c>
      <c r="AM1502">
        <v>487.79877334858702</v>
      </c>
      <c r="AN1502">
        <v>3.4446649029979998E-4</v>
      </c>
      <c r="AO1502">
        <v>1.7912257495590001E-4</v>
      </c>
      <c r="AP1502">
        <v>0.16250000000000001</v>
      </c>
      <c r="AQ1502">
        <v>2.83496931819315E-2</v>
      </c>
      <c r="AR1502">
        <v>0</v>
      </c>
      <c r="AS1502">
        <v>1.03542464126843</v>
      </c>
      <c r="AT1502">
        <v>0.93362422840525605</v>
      </c>
      <c r="AU1502">
        <v>0.93362422840525605</v>
      </c>
      <c r="AV1502">
        <v>1.02490758401737</v>
      </c>
    </row>
    <row r="1503" spans="1:48">
      <c r="A1503" s="95">
        <v>45881</v>
      </c>
      <c r="B1503" t="b">
        <v>0</v>
      </c>
      <c r="C1503" t="b">
        <v>0</v>
      </c>
      <c r="E1503" t="s">
        <v>109</v>
      </c>
      <c r="F1503">
        <v>6462.6</v>
      </c>
      <c r="H1503">
        <v>0</v>
      </c>
      <c r="J1503">
        <v>4.3299999999999998E-2</v>
      </c>
      <c r="K1503">
        <v>14260.4257514904</v>
      </c>
      <c r="L1503">
        <v>14247.361999999999</v>
      </c>
      <c r="M1503">
        <v>500.69687805413298</v>
      </c>
      <c r="O1503">
        <v>16.25</v>
      </c>
      <c r="P1503">
        <v>14247.361999999999</v>
      </c>
      <c r="Q1503">
        <v>1.00022828841726</v>
      </c>
      <c r="R1503">
        <v>506.06948716631598</v>
      </c>
      <c r="T1503">
        <v>4.6940905678872998E-2</v>
      </c>
      <c r="U1503">
        <v>9.4762455006581398E-2</v>
      </c>
      <c r="V1503">
        <v>0.108774400205693</v>
      </c>
      <c r="W1503">
        <v>0.108774400205693</v>
      </c>
      <c r="X1503">
        <v>0</v>
      </c>
      <c r="Z1503">
        <v>0.110776451094359</v>
      </c>
      <c r="AA1503">
        <v>0.122093374517317</v>
      </c>
      <c r="AB1503" s="111">
        <v>1.00193491026985</v>
      </c>
      <c r="AC1503">
        <v>2.4623219484839998E-4</v>
      </c>
      <c r="AD1503">
        <v>491.07311034256003</v>
      </c>
      <c r="AE1503" s="111">
        <v>496.30270550750703</v>
      </c>
      <c r="AG1503">
        <v>491.07311034256003</v>
      </c>
      <c r="AI1503" s="96">
        <v>5.8786965797862699E-8</v>
      </c>
      <c r="AK1503">
        <v>495.227181064555</v>
      </c>
      <c r="AL1503">
        <v>502.655588780524</v>
      </c>
      <c r="AM1503">
        <v>487.79877334858702</v>
      </c>
      <c r="AN1503">
        <v>1.7912257495590001E-4</v>
      </c>
      <c r="AO1503">
        <v>0</v>
      </c>
      <c r="AP1503">
        <v>0.16250000000000001</v>
      </c>
      <c r="AQ1503">
        <v>0</v>
      </c>
      <c r="AR1503">
        <v>0</v>
      </c>
      <c r="AS1503">
        <v>1.03542464126843</v>
      </c>
      <c r="AT1503">
        <v>0.93408881326876403</v>
      </c>
      <c r="AU1503">
        <v>0.93408881326876403</v>
      </c>
      <c r="AV1503">
        <v>1.00193491026985</v>
      </c>
    </row>
    <row r="1504" spans="1:48">
      <c r="A1504" s="95">
        <v>45881</v>
      </c>
      <c r="B1504" t="b">
        <v>0</v>
      </c>
      <c r="C1504" t="b">
        <v>0</v>
      </c>
      <c r="E1504" t="s">
        <v>110</v>
      </c>
      <c r="F1504">
        <v>6467.375</v>
      </c>
      <c r="H1504">
        <v>0</v>
      </c>
      <c r="J1504">
        <v>4.3299999999999998E-2</v>
      </c>
      <c r="K1504">
        <v>14260.4257514904</v>
      </c>
      <c r="L1504">
        <v>14257.620999999999</v>
      </c>
      <c r="M1504">
        <v>501.05741141265599</v>
      </c>
      <c r="N1504">
        <v>506.443405063326</v>
      </c>
      <c r="O1504">
        <v>16.25</v>
      </c>
      <c r="P1504">
        <v>14257.620999999999</v>
      </c>
      <c r="Q1504">
        <v>1.0007388667099899</v>
      </c>
      <c r="R1504">
        <v>506.443405063326</v>
      </c>
      <c r="S1504">
        <v>4.5912033962820002E-2</v>
      </c>
      <c r="T1504">
        <v>4.6940905678872998E-2</v>
      </c>
      <c r="U1504">
        <v>9.2173559627880694E-2</v>
      </c>
      <c r="V1504">
        <v>0.10725825296951</v>
      </c>
      <c r="W1504">
        <v>0.10725825296951</v>
      </c>
      <c r="X1504">
        <v>0</v>
      </c>
      <c r="Y1504">
        <v>0.11182305424596101</v>
      </c>
      <c r="Z1504">
        <v>0.110776451094359</v>
      </c>
      <c r="AA1504">
        <v>0.122043539402856</v>
      </c>
      <c r="AB1504" s="111">
        <v>0.98772617212368197</v>
      </c>
      <c r="AC1504">
        <v>7.2003550838849997E-4</v>
      </c>
      <c r="AD1504">
        <v>491.07311034256003</v>
      </c>
      <c r="AE1504" s="111">
        <v>496.660061078382</v>
      </c>
      <c r="AF1504">
        <v>496.660061078382</v>
      </c>
      <c r="AG1504">
        <v>491.07311034256003</v>
      </c>
      <c r="AH1504" s="95">
        <v>45881</v>
      </c>
      <c r="AI1504" s="96">
        <v>5.18117803595734E-7</v>
      </c>
      <c r="AJ1504">
        <v>501.05741141265599</v>
      </c>
      <c r="AK1504">
        <v>495.227181064555</v>
      </c>
      <c r="AL1504">
        <v>502.655588780524</v>
      </c>
      <c r="AM1504">
        <v>487.79877334858702</v>
      </c>
      <c r="AN1504">
        <v>0</v>
      </c>
      <c r="AO1504">
        <v>1.0058421516754E-3</v>
      </c>
      <c r="AP1504">
        <v>0.16250000000000001</v>
      </c>
      <c r="AQ1504">
        <v>0</v>
      </c>
      <c r="AR1504">
        <v>0</v>
      </c>
      <c r="AS1504">
        <v>1.03542464126843</v>
      </c>
      <c r="AT1504">
        <v>0.93425497339321195</v>
      </c>
      <c r="AU1504">
        <v>0.93425497339321195</v>
      </c>
      <c r="AV1504">
        <v>0.98772617212368197</v>
      </c>
    </row>
    <row r="1505" spans="1:48">
      <c r="A1505" s="95">
        <v>45882</v>
      </c>
      <c r="B1505" t="b">
        <v>0</v>
      </c>
      <c r="C1505" t="b">
        <v>0</v>
      </c>
      <c r="E1505" t="s">
        <v>104</v>
      </c>
      <c r="F1505">
        <v>6499.3</v>
      </c>
      <c r="H1505">
        <v>0</v>
      </c>
      <c r="J1505">
        <v>4.3299999999999998E-2</v>
      </c>
      <c r="K1505">
        <v>14306.963096679099</v>
      </c>
      <c r="L1505">
        <v>14330.713</v>
      </c>
      <c r="M1505">
        <v>503.56219141493602</v>
      </c>
      <c r="O1505">
        <v>14.73</v>
      </c>
      <c r="P1505">
        <v>14330.713</v>
      </c>
      <c r="Q1505">
        <v>1.0049363149655</v>
      </c>
      <c r="R1505">
        <v>508.94336922291899</v>
      </c>
      <c r="T1505">
        <v>4.5912033962820002E-2</v>
      </c>
      <c r="U1505">
        <v>0.10304355668583</v>
      </c>
      <c r="V1505">
        <v>0.11169192691506</v>
      </c>
      <c r="W1505">
        <v>0.11169192691506</v>
      </c>
      <c r="X1505">
        <v>1.0260933945710199E-2</v>
      </c>
      <c r="Z1505">
        <v>0.11182305424596101</v>
      </c>
      <c r="AA1505">
        <v>0.12256573752965801</v>
      </c>
      <c r="AB1505" s="111">
        <v>1.0022159116650999</v>
      </c>
      <c r="AC1505">
        <v>4.9222934490826004E-3</v>
      </c>
      <c r="AD1505">
        <v>496.660061078382</v>
      </c>
      <c r="AE1505" s="111">
        <v>499.10476764344901</v>
      </c>
      <c r="AG1505">
        <v>496.660061078382</v>
      </c>
      <c r="AI1505" s="96">
        <v>2.4865527075396102E-5</v>
      </c>
      <c r="AK1505">
        <v>501.05741141265599</v>
      </c>
      <c r="AL1505">
        <v>508.57327258384601</v>
      </c>
      <c r="AM1505">
        <v>493.54155024146701</v>
      </c>
      <c r="AN1505">
        <v>1.0058421516754E-3</v>
      </c>
      <c r="AO1505">
        <v>8.4049823633150001E-4</v>
      </c>
      <c r="AP1505">
        <v>0.14729999999999999</v>
      </c>
      <c r="AQ1505">
        <v>1.02621788256003E-2</v>
      </c>
      <c r="AR1505" s="96">
        <v>-1.2448798900610499E-6</v>
      </c>
      <c r="AS1505">
        <v>1.0268826884736799</v>
      </c>
      <c r="AT1505">
        <v>0.93474719811690199</v>
      </c>
      <c r="AU1505">
        <v>0.93474719811690199</v>
      </c>
      <c r="AV1505">
        <v>1.0022159116650999</v>
      </c>
    </row>
    <row r="1506" spans="1:48">
      <c r="A1506" s="95">
        <v>45882</v>
      </c>
      <c r="B1506" t="b">
        <v>0</v>
      </c>
      <c r="C1506" t="b">
        <v>0</v>
      </c>
      <c r="E1506" t="s">
        <v>105</v>
      </c>
      <c r="F1506">
        <v>6477.7</v>
      </c>
      <c r="H1506">
        <v>0</v>
      </c>
      <c r="J1506">
        <v>4.3299999999999998E-2</v>
      </c>
      <c r="K1506">
        <v>14306.963096679099</v>
      </c>
      <c r="L1506">
        <v>14283.562</v>
      </c>
      <c r="M1506">
        <v>501.905367997469</v>
      </c>
      <c r="O1506">
        <v>14.73</v>
      </c>
      <c r="P1506">
        <v>14283.562</v>
      </c>
      <c r="Q1506">
        <v>0.99667656516855596</v>
      </c>
      <c r="R1506">
        <v>507.251929102411</v>
      </c>
      <c r="T1506">
        <v>4.5912033962820002E-2</v>
      </c>
      <c r="U1506">
        <v>0.10550091765482</v>
      </c>
      <c r="V1506">
        <v>0.11258600137168399</v>
      </c>
      <c r="W1506">
        <v>0.11258600137168399</v>
      </c>
      <c r="X1506">
        <v>2.7855599849399998E-4</v>
      </c>
      <c r="Z1506">
        <v>0.11182305424596101</v>
      </c>
      <c r="AA1506">
        <v>0.12260458738685701</v>
      </c>
      <c r="AB1506" s="111">
        <v>0.96666916425188099</v>
      </c>
      <c r="AC1506">
        <v>-3.3010516276787E-3</v>
      </c>
      <c r="AD1506">
        <v>496.660061078382</v>
      </c>
      <c r="AE1506" s="111">
        <v>497.457197037838</v>
      </c>
      <c r="AG1506">
        <v>496.660061078382</v>
      </c>
      <c r="AI1506" s="96">
        <v>1.0861182218549701E-5</v>
      </c>
      <c r="AK1506">
        <v>501.05741141265599</v>
      </c>
      <c r="AL1506">
        <v>508.57327258384601</v>
      </c>
      <c r="AM1506">
        <v>493.54155024146701</v>
      </c>
      <c r="AN1506">
        <v>8.4049823633150001E-4</v>
      </c>
      <c r="AO1506">
        <v>6.7515432098759996E-4</v>
      </c>
      <c r="AP1506">
        <v>0.14729999999999999</v>
      </c>
      <c r="AQ1506">
        <v>2.8415876127090001E-4</v>
      </c>
      <c r="AR1506" s="96">
        <v>-5.6027627769461498E-6</v>
      </c>
      <c r="AS1506">
        <v>1.0268826884736799</v>
      </c>
      <c r="AT1506">
        <v>0.92956643688905705</v>
      </c>
      <c r="AU1506">
        <v>0.92956643688905705</v>
      </c>
      <c r="AV1506">
        <v>0.96666916425188099</v>
      </c>
    </row>
    <row r="1507" spans="1:48">
      <c r="A1507" s="95">
        <v>45882</v>
      </c>
      <c r="B1507" t="b">
        <v>0</v>
      </c>
      <c r="C1507" t="b">
        <v>0</v>
      </c>
      <c r="E1507" t="s">
        <v>106</v>
      </c>
      <c r="F1507">
        <v>6478.8</v>
      </c>
      <c r="H1507">
        <v>0</v>
      </c>
      <c r="J1507">
        <v>4.3299999999999998E-2</v>
      </c>
      <c r="K1507">
        <v>14306.963096679099</v>
      </c>
      <c r="L1507">
        <v>14285.939</v>
      </c>
      <c r="M1507">
        <v>501.98889261546901</v>
      </c>
      <c r="O1507">
        <v>14.73</v>
      </c>
      <c r="P1507">
        <v>14285.939</v>
      </c>
      <c r="Q1507">
        <v>1.0001698133596799</v>
      </c>
      <c r="R1507">
        <v>507.338067256697</v>
      </c>
      <c r="T1507">
        <v>4.5912033962820002E-2</v>
      </c>
      <c r="U1507">
        <v>0.10230125928443801</v>
      </c>
      <c r="V1507">
        <v>0.11089095903222</v>
      </c>
      <c r="W1507">
        <v>0.11089095903222</v>
      </c>
      <c r="X1507" s="96">
        <v>4.47586215176651E-5</v>
      </c>
      <c r="Z1507">
        <v>0.11182305424596101</v>
      </c>
      <c r="AA1507">
        <v>0.122597192200913</v>
      </c>
      <c r="AB1507" s="111">
        <v>0.94910183783902202</v>
      </c>
      <c r="AC1507">
        <v>1.5911158601949999E-4</v>
      </c>
      <c r="AD1507">
        <v>496.660061078382</v>
      </c>
      <c r="AE1507" s="111">
        <v>497.53634824143501</v>
      </c>
      <c r="AG1507">
        <v>496.660061078382</v>
      </c>
      <c r="AI1507" s="96">
        <v>2.7689368228206901E-8</v>
      </c>
      <c r="AK1507">
        <v>501.05741141265599</v>
      </c>
      <c r="AL1507">
        <v>508.57327258384601</v>
      </c>
      <c r="AM1507">
        <v>493.54155024146701</v>
      </c>
      <c r="AN1507">
        <v>6.7515432098759996E-4</v>
      </c>
      <c r="AO1507">
        <v>5.0981040564370003E-4</v>
      </c>
      <c r="AP1507">
        <v>0.14729999999999999</v>
      </c>
      <c r="AQ1507" s="96">
        <v>4.4924588838773597E-5</v>
      </c>
      <c r="AR1507" s="96">
        <v>-1.6596732110851701E-7</v>
      </c>
      <c r="AS1507">
        <v>1.0268826884736799</v>
      </c>
      <c r="AT1507">
        <v>0.92917896362445596</v>
      </c>
      <c r="AU1507">
        <v>0.92917896362445596</v>
      </c>
      <c r="AV1507">
        <v>0.94910183783902202</v>
      </c>
    </row>
    <row r="1508" spans="1:48">
      <c r="A1508" s="95">
        <v>45882</v>
      </c>
      <c r="B1508" t="b">
        <v>0</v>
      </c>
      <c r="C1508" t="b">
        <v>0</v>
      </c>
      <c r="E1508" t="s">
        <v>107</v>
      </c>
      <c r="F1508">
        <v>6469.95</v>
      </c>
      <c r="H1508">
        <v>0</v>
      </c>
      <c r="J1508">
        <v>4.3299999999999998E-2</v>
      </c>
      <c r="K1508">
        <v>14306.963096679099</v>
      </c>
      <c r="L1508">
        <v>14264.987999999999</v>
      </c>
      <c r="M1508">
        <v>501.25270234549799</v>
      </c>
      <c r="O1508">
        <v>14.73</v>
      </c>
      <c r="P1508">
        <v>14264.987999999999</v>
      </c>
      <c r="Q1508">
        <v>0.99863400629746202</v>
      </c>
      <c r="R1508">
        <v>506.64504665176599</v>
      </c>
      <c r="T1508">
        <v>4.5912033962820002E-2</v>
      </c>
      <c r="U1508">
        <v>0.10032739161852899</v>
      </c>
      <c r="V1508">
        <v>0.109735527563622</v>
      </c>
      <c r="W1508">
        <v>0.109735527563622</v>
      </c>
      <c r="X1508" s="96">
        <v>5.0191619994383399E-8</v>
      </c>
      <c r="Z1508">
        <v>0.11182305424596101</v>
      </c>
      <c r="AA1508">
        <v>0.122478961763166</v>
      </c>
      <c r="AB1508" s="111">
        <v>0.96368600550330696</v>
      </c>
      <c r="AC1508">
        <v>-1.3933608044615E-3</v>
      </c>
      <c r="AD1508">
        <v>496.660061078382</v>
      </c>
      <c r="AE1508" s="111">
        <v>496.84310059500098</v>
      </c>
      <c r="AG1508">
        <v>496.660061078382</v>
      </c>
      <c r="AI1508" s="96">
        <v>2.1539183377431098E-6</v>
      </c>
      <c r="AK1508">
        <v>501.05741141265599</v>
      </c>
      <c r="AL1508">
        <v>508.57327258384601</v>
      </c>
      <c r="AM1508">
        <v>493.54155024146701</v>
      </c>
      <c r="AN1508">
        <v>5.0981040564370003E-4</v>
      </c>
      <c r="AO1508">
        <v>3.4446649029979998E-4</v>
      </c>
      <c r="AP1508">
        <v>0.14729999999999999</v>
      </c>
      <c r="AQ1508" s="96">
        <v>5.7239524920721798E-8</v>
      </c>
      <c r="AR1508" s="96">
        <v>-7.0479049263383298E-9</v>
      </c>
      <c r="AS1508">
        <v>1.0268826884736799</v>
      </c>
      <c r="AT1508">
        <v>0.929252742227753</v>
      </c>
      <c r="AU1508">
        <v>0.929252742227753</v>
      </c>
      <c r="AV1508">
        <v>0.96368600550330696</v>
      </c>
    </row>
    <row r="1509" spans="1:48">
      <c r="A1509" s="95">
        <v>45882</v>
      </c>
      <c r="B1509" t="b">
        <v>0</v>
      </c>
      <c r="C1509" t="b">
        <v>0</v>
      </c>
      <c r="E1509" t="s">
        <v>108</v>
      </c>
      <c r="F1509">
        <v>6471.3</v>
      </c>
      <c r="H1509">
        <v>0</v>
      </c>
      <c r="J1509">
        <v>4.3299999999999998E-2</v>
      </c>
      <c r="K1509">
        <v>14306.963096679099</v>
      </c>
      <c r="L1509">
        <v>14268.436</v>
      </c>
      <c r="M1509">
        <v>501.37386047880301</v>
      </c>
      <c r="O1509">
        <v>14.73</v>
      </c>
      <c r="P1509">
        <v>14268.436</v>
      </c>
      <c r="Q1509">
        <v>1.0002086569447901</v>
      </c>
      <c r="R1509">
        <v>506.75076165929801</v>
      </c>
      <c r="T1509">
        <v>4.5912033962820002E-2</v>
      </c>
      <c r="U1509">
        <v>9.7302787658212597E-2</v>
      </c>
      <c r="V1509">
        <v>0.108091259975941</v>
      </c>
      <c r="W1509">
        <v>0.108091259975941</v>
      </c>
      <c r="X1509" s="96">
        <v>2.39050884320488E-13</v>
      </c>
      <c r="Z1509">
        <v>0.11182305424596101</v>
      </c>
      <c r="AA1509">
        <v>0.122475470977767</v>
      </c>
      <c r="AB1509" s="111">
        <v>0.97506754127893203</v>
      </c>
      <c r="AC1509">
        <v>2.3179504951919999E-4</v>
      </c>
      <c r="AD1509">
        <v>496.660061078382</v>
      </c>
      <c r="AE1509" s="111">
        <v>496.95826636610599</v>
      </c>
      <c r="AG1509">
        <v>496.660061078382</v>
      </c>
      <c r="AI1509" s="96">
        <v>5.8409935941742097E-8</v>
      </c>
      <c r="AK1509">
        <v>501.05741141265599</v>
      </c>
      <c r="AL1509">
        <v>508.57327258384601</v>
      </c>
      <c r="AM1509">
        <v>493.54155024146701</v>
      </c>
      <c r="AN1509">
        <v>3.4446649029979998E-4</v>
      </c>
      <c r="AO1509">
        <v>1.7912257495590001E-4</v>
      </c>
      <c r="AP1509">
        <v>0.14729999999999999</v>
      </c>
      <c r="AQ1509" s="96">
        <v>2.3971701813526299E-13</v>
      </c>
      <c r="AR1509" s="96">
        <v>-6.6613381477509304E-16</v>
      </c>
      <c r="AS1509">
        <v>1.0268826884736799</v>
      </c>
      <c r="AT1509">
        <v>0.93043087871658603</v>
      </c>
      <c r="AU1509">
        <v>0.93043087871658603</v>
      </c>
      <c r="AV1509">
        <v>0.97506754127893203</v>
      </c>
    </row>
    <row r="1510" spans="1:48">
      <c r="A1510" s="95">
        <v>45882</v>
      </c>
      <c r="B1510" t="b">
        <v>0</v>
      </c>
      <c r="C1510" t="b">
        <v>0</v>
      </c>
      <c r="E1510" t="s">
        <v>109</v>
      </c>
      <c r="F1510">
        <v>6479.625</v>
      </c>
      <c r="H1510">
        <v>0</v>
      </c>
      <c r="J1510">
        <v>4.3299999999999998E-2</v>
      </c>
      <c r="K1510">
        <v>14306.963096679099</v>
      </c>
      <c r="L1510">
        <v>14287.013000000001</v>
      </c>
      <c r="M1510">
        <v>502.02663154678203</v>
      </c>
      <c r="O1510">
        <v>14.73</v>
      </c>
      <c r="P1510">
        <v>14287.013000000001</v>
      </c>
      <c r="Q1510">
        <v>1.0012864493996501</v>
      </c>
      <c r="R1510">
        <v>507.40267087241</v>
      </c>
      <c r="T1510">
        <v>4.5912033962820002E-2</v>
      </c>
      <c r="U1510">
        <v>9.5283471240396905E-2</v>
      </c>
      <c r="V1510">
        <v>0.106877488490574</v>
      </c>
      <c r="W1510">
        <v>0.106877488490574</v>
      </c>
      <c r="X1510">
        <v>0</v>
      </c>
      <c r="Z1510">
        <v>0.11182305424596101</v>
      </c>
      <c r="AA1510">
        <v>0.122534826356978</v>
      </c>
      <c r="AB1510" s="111">
        <v>0.98993708404368796</v>
      </c>
      <c r="AC1510">
        <v>1.2680165648434999E-3</v>
      </c>
      <c r="AD1510">
        <v>496.660061078382</v>
      </c>
      <c r="AE1510" s="111">
        <v>497.58841767989401</v>
      </c>
      <c r="AG1510">
        <v>496.660061078382</v>
      </c>
      <c r="AI1510" s="96">
        <v>1.6929077354864501E-6</v>
      </c>
      <c r="AK1510">
        <v>501.05741141265599</v>
      </c>
      <c r="AL1510">
        <v>508.57327258384601</v>
      </c>
      <c r="AM1510">
        <v>493.54155024146701</v>
      </c>
      <c r="AN1510">
        <v>1.7912257495590001E-4</v>
      </c>
      <c r="AO1510">
        <v>0</v>
      </c>
      <c r="AP1510">
        <v>0.14729999999999999</v>
      </c>
      <c r="AQ1510">
        <v>0</v>
      </c>
      <c r="AR1510">
        <v>0</v>
      </c>
      <c r="AS1510">
        <v>1.0268826884736799</v>
      </c>
      <c r="AT1510">
        <v>0.93046562357557705</v>
      </c>
      <c r="AU1510">
        <v>0.93046562357557705</v>
      </c>
      <c r="AV1510">
        <v>0.98993708404368796</v>
      </c>
    </row>
    <row r="1511" spans="1:48">
      <c r="A1511" s="95">
        <v>45882</v>
      </c>
      <c r="B1511" t="b">
        <v>0</v>
      </c>
      <c r="C1511" t="b">
        <v>0</v>
      </c>
      <c r="E1511" t="s">
        <v>110</v>
      </c>
      <c r="F1511">
        <v>6488.9750000000004</v>
      </c>
      <c r="H1511">
        <v>0</v>
      </c>
      <c r="J1511">
        <v>4.3299999999999998E-2</v>
      </c>
      <c r="K1511">
        <v>14306.963096679099</v>
      </c>
      <c r="L1511">
        <v>14305.701999999999</v>
      </c>
      <c r="M1511">
        <v>502.68333814577397</v>
      </c>
      <c r="N1511">
        <v>508.13484518383399</v>
      </c>
      <c r="O1511">
        <v>14.73</v>
      </c>
      <c r="P1511">
        <v>14305.701999999999</v>
      </c>
      <c r="Q1511">
        <v>1.0014429847406201</v>
      </c>
      <c r="R1511">
        <v>508.13484518383399</v>
      </c>
      <c r="S1511">
        <v>4.50226375548528E-2</v>
      </c>
      <c r="T1511">
        <v>4.5912033962820002E-2</v>
      </c>
      <c r="U1511">
        <v>9.3354568577022498E-2</v>
      </c>
      <c r="V1511">
        <v>0.10569082082996099</v>
      </c>
      <c r="W1511">
        <v>0.10569082082996099</v>
      </c>
      <c r="X1511">
        <v>0</v>
      </c>
      <c r="Y1511">
        <v>0.111623195242646</v>
      </c>
      <c r="Z1511">
        <v>0.11182305424596101</v>
      </c>
      <c r="AA1511">
        <v>0.121964532003965</v>
      </c>
      <c r="AB1511" s="111">
        <v>1.0005434487476801</v>
      </c>
      <c r="AC1511">
        <v>1.2938870312954999E-3</v>
      </c>
      <c r="AD1511">
        <v>496.660061078382</v>
      </c>
      <c r="AE1511" s="111">
        <v>498.23224088045299</v>
      </c>
      <c r="AF1511">
        <v>498.23224088045299</v>
      </c>
      <c r="AG1511">
        <v>496.660061078382</v>
      </c>
      <c r="AH1511" s="95">
        <v>45882</v>
      </c>
      <c r="AI1511" s="96">
        <v>1.7089188971997999E-6</v>
      </c>
      <c r="AJ1511">
        <v>502.68333814577397</v>
      </c>
      <c r="AK1511">
        <v>501.05741141265599</v>
      </c>
      <c r="AL1511">
        <v>508.57327258384601</v>
      </c>
      <c r="AM1511">
        <v>493.54155024146701</v>
      </c>
      <c r="AN1511">
        <v>0</v>
      </c>
      <c r="AO1511">
        <v>1.0058421516754E-3</v>
      </c>
      <c r="AP1511">
        <v>0.14729999999999999</v>
      </c>
      <c r="AQ1511">
        <v>0</v>
      </c>
      <c r="AR1511">
        <v>0</v>
      </c>
      <c r="AS1511">
        <v>1.0268826884736799</v>
      </c>
      <c r="AT1511">
        <v>0.92987452980739105</v>
      </c>
      <c r="AU1511">
        <v>0.92987452980739105</v>
      </c>
      <c r="AV1511">
        <v>1.0005434487476801</v>
      </c>
    </row>
    <row r="1512" spans="1:48">
      <c r="A1512" s="95">
        <v>45883</v>
      </c>
      <c r="B1512" t="b">
        <v>0</v>
      </c>
      <c r="C1512" t="b">
        <v>0</v>
      </c>
      <c r="E1512" t="s">
        <v>104</v>
      </c>
      <c r="F1512">
        <v>6476.6</v>
      </c>
      <c r="H1512">
        <v>0</v>
      </c>
      <c r="J1512">
        <v>4.3299999999999998E-2</v>
      </c>
      <c r="K1512">
        <v>14311.807484721599</v>
      </c>
      <c r="L1512">
        <v>14282.592000000001</v>
      </c>
      <c r="M1512">
        <v>501.80841646075902</v>
      </c>
      <c r="O1512">
        <v>14.49</v>
      </c>
      <c r="P1512">
        <v>14282.592000000001</v>
      </c>
      <c r="Q1512">
        <v>0.99809291914362397</v>
      </c>
      <c r="R1512">
        <v>507.16579094812602</v>
      </c>
      <c r="T1512">
        <v>4.50226375548528E-2</v>
      </c>
      <c r="U1512">
        <v>9.2267850516952493E-2</v>
      </c>
      <c r="V1512">
        <v>0.104861936688743</v>
      </c>
      <c r="W1512">
        <v>0.104861936688743</v>
      </c>
      <c r="X1512">
        <v>-6.8534144486679998E-4</v>
      </c>
      <c r="Z1512">
        <v>0.111623195242646</v>
      </c>
      <c r="AA1512">
        <v>0.12210988913292201</v>
      </c>
      <c r="AB1512" s="111">
        <v>1.01792719692147</v>
      </c>
      <c r="AC1512">
        <v>-1.7570757933867E-3</v>
      </c>
      <c r="AD1512">
        <v>498.23224088045299</v>
      </c>
      <c r="AE1512" s="111">
        <v>497.35680907051699</v>
      </c>
      <c r="AG1512">
        <v>498.23224088045299</v>
      </c>
      <c r="AI1512" s="96">
        <v>3.0346305108542298E-6</v>
      </c>
      <c r="AK1512">
        <v>502.68333814577397</v>
      </c>
      <c r="AL1512">
        <v>510.22358821796001</v>
      </c>
      <c r="AM1512">
        <v>495.14308807358702</v>
      </c>
      <c r="AN1512">
        <v>1.0058421516754E-3</v>
      </c>
      <c r="AO1512">
        <v>8.4049823633150001E-4</v>
      </c>
      <c r="AP1512">
        <v>0.1449</v>
      </c>
      <c r="AQ1512" s="96">
        <v>3.7984039849043499E-5</v>
      </c>
      <c r="AR1512">
        <v>-7.2332548471579997E-4</v>
      </c>
      <c r="AS1512">
        <v>1.02852555776378</v>
      </c>
      <c r="AT1512">
        <v>0.93552661728497699</v>
      </c>
      <c r="AU1512">
        <v>0.93552661728497699</v>
      </c>
      <c r="AV1512">
        <v>1.01792719692147</v>
      </c>
    </row>
    <row r="1513" spans="1:48">
      <c r="A1513" s="95">
        <v>45883</v>
      </c>
      <c r="B1513" t="b">
        <v>0</v>
      </c>
      <c r="C1513" t="b">
        <v>0</v>
      </c>
      <c r="E1513" t="s">
        <v>105</v>
      </c>
      <c r="F1513">
        <v>6492.2250000000004</v>
      </c>
      <c r="H1513">
        <v>0</v>
      </c>
      <c r="J1513">
        <v>4.3299999999999998E-2</v>
      </c>
      <c r="K1513">
        <v>14311.807484721599</v>
      </c>
      <c r="L1513">
        <v>14316.919</v>
      </c>
      <c r="M1513">
        <v>503.01447048175498</v>
      </c>
      <c r="O1513">
        <v>14.49</v>
      </c>
      <c r="P1513">
        <v>14316.919</v>
      </c>
      <c r="Q1513">
        <v>1.0024125312664001</v>
      </c>
      <c r="R1513">
        <v>508.38934427603999</v>
      </c>
      <c r="T1513">
        <v>4.50226375548528E-2</v>
      </c>
      <c r="U1513">
        <v>9.28033588773505E-2</v>
      </c>
      <c r="V1513">
        <v>0.104743015376926</v>
      </c>
      <c r="W1513">
        <v>0.104743015376926</v>
      </c>
      <c r="X1513" s="96">
        <v>6.5270421593779205E-5</v>
      </c>
      <c r="Z1513">
        <v>0.111623195242646</v>
      </c>
      <c r="AA1513">
        <v>0.12236066530070699</v>
      </c>
      <c r="AB1513" s="111">
        <v>1.0243998472409801</v>
      </c>
      <c r="AC1513">
        <v>2.4458545246094998E-3</v>
      </c>
      <c r="AD1513">
        <v>498.23224088045299</v>
      </c>
      <c r="AE1513" s="111">
        <v>498.57327147232797</v>
      </c>
      <c r="AG1513">
        <v>498.23224088045299</v>
      </c>
      <c r="AI1513" s="96">
        <v>5.7625524777091597E-6</v>
      </c>
      <c r="AK1513">
        <v>502.68333814577397</v>
      </c>
      <c r="AL1513">
        <v>510.22358821796001</v>
      </c>
      <c r="AM1513">
        <v>495.14308807358702</v>
      </c>
      <c r="AN1513">
        <v>8.4049823633150001E-4</v>
      </c>
      <c r="AO1513">
        <v>6.7515432098759996E-4</v>
      </c>
      <c r="AP1513">
        <v>0.1449</v>
      </c>
      <c r="AQ1513" s="96">
        <v>7.9157714181778794E-5</v>
      </c>
      <c r="AR1513" s="96">
        <v>-1.3887292587999499E-5</v>
      </c>
      <c r="AS1513">
        <v>1.02852555776378</v>
      </c>
      <c r="AT1513">
        <v>0.93409175587255</v>
      </c>
      <c r="AU1513">
        <v>0.93409175587255</v>
      </c>
      <c r="AV1513">
        <v>1.0243998472409801</v>
      </c>
    </row>
    <row r="1514" spans="1:48">
      <c r="A1514" s="95">
        <v>45883</v>
      </c>
      <c r="B1514" t="b">
        <v>0</v>
      </c>
      <c r="C1514" t="b">
        <v>0</v>
      </c>
      <c r="E1514" t="s">
        <v>106</v>
      </c>
      <c r="F1514">
        <v>6477.9250000000002</v>
      </c>
      <c r="H1514">
        <v>0</v>
      </c>
      <c r="J1514">
        <v>4.3299999999999998E-2</v>
      </c>
      <c r="K1514">
        <v>14311.807484721599</v>
      </c>
      <c r="L1514">
        <v>14285.307000000001</v>
      </c>
      <c r="M1514">
        <v>501.90380599864397</v>
      </c>
      <c r="O1514">
        <v>14.49</v>
      </c>
      <c r="P1514">
        <v>14285.307000000001</v>
      </c>
      <c r="Q1514">
        <v>0.99779736531004404</v>
      </c>
      <c r="R1514">
        <v>507.26954827033302</v>
      </c>
      <c r="T1514">
        <v>4.50226375548528E-2</v>
      </c>
      <c r="U1514">
        <v>9.2805512465535006E-2</v>
      </c>
      <c r="V1514">
        <v>0.104405651462204</v>
      </c>
      <c r="W1514">
        <v>0.104405651462204</v>
      </c>
      <c r="X1514" s="96">
        <v>-1.66043742611149E-5</v>
      </c>
      <c r="Z1514">
        <v>0.111623195242646</v>
      </c>
      <c r="AA1514">
        <v>0.120975589325011</v>
      </c>
      <c r="AB1514" s="111">
        <v>1.02283488743545</v>
      </c>
      <c r="AC1514">
        <v>-2.2620487348749998E-3</v>
      </c>
      <c r="AD1514">
        <v>498.23224088045299</v>
      </c>
      <c r="AE1514" s="111">
        <v>497.44547443435101</v>
      </c>
      <c r="AG1514">
        <v>498.23224088045299</v>
      </c>
      <c r="AI1514" s="96">
        <v>4.88612556885272E-6</v>
      </c>
      <c r="AK1514">
        <v>502.68333814577397</v>
      </c>
      <c r="AL1514">
        <v>510.22358821796001</v>
      </c>
      <c r="AM1514">
        <v>495.14308807358702</v>
      </c>
      <c r="AN1514">
        <v>6.7515432098759996E-4</v>
      </c>
      <c r="AO1514">
        <v>5.0981040564370003E-4</v>
      </c>
      <c r="AP1514">
        <v>0.1449</v>
      </c>
      <c r="AQ1514" s="96">
        <v>2.5375204624701701E-7</v>
      </c>
      <c r="AR1514" s="96">
        <v>-1.6858126307361898E-5</v>
      </c>
      <c r="AS1514">
        <v>1.02852555776378</v>
      </c>
      <c r="AT1514">
        <v>0.93160704645833903</v>
      </c>
      <c r="AU1514">
        <v>0.93160704645833903</v>
      </c>
      <c r="AV1514">
        <v>1.02283488743545</v>
      </c>
    </row>
    <row r="1515" spans="1:48">
      <c r="A1515" s="95">
        <v>45883</v>
      </c>
      <c r="B1515" t="b">
        <v>0</v>
      </c>
      <c r="C1515" t="b">
        <v>0</v>
      </c>
      <c r="E1515" t="s">
        <v>107</v>
      </c>
      <c r="F1515">
        <v>6476.5749999999998</v>
      </c>
      <c r="H1515">
        <v>0</v>
      </c>
      <c r="J1515">
        <v>4.3299999999999998E-2</v>
      </c>
      <c r="K1515">
        <v>14311.807484721599</v>
      </c>
      <c r="L1515">
        <v>14281.606</v>
      </c>
      <c r="M1515">
        <v>501.77377407241403</v>
      </c>
      <c r="O1515">
        <v>14.49</v>
      </c>
      <c r="P1515">
        <v>14281.606</v>
      </c>
      <c r="Q1515">
        <v>0.99979159993361999</v>
      </c>
      <c r="R1515">
        <v>507.16383326280197</v>
      </c>
      <c r="T1515">
        <v>4.50226375548528E-2</v>
      </c>
      <c r="U1515">
        <v>9.0017760984629505E-2</v>
      </c>
      <c r="V1515">
        <v>0.102844916375079</v>
      </c>
      <c r="W1515">
        <v>0.102844916375079</v>
      </c>
      <c r="X1515" s="96">
        <v>-3.7501807703060001E-7</v>
      </c>
      <c r="Z1515">
        <v>0.111623195242646</v>
      </c>
      <c r="AA1515">
        <v>0.120142590376588</v>
      </c>
      <c r="AB1515" s="111">
        <v>1.0410968734398101</v>
      </c>
      <c r="AC1515">
        <v>-2.6681958785000002E-4</v>
      </c>
      <c r="AD1515">
        <v>498.23224088045299</v>
      </c>
      <c r="AE1515" s="111">
        <v>497.31274623788499</v>
      </c>
      <c r="AG1515">
        <v>498.23224088045299</v>
      </c>
      <c r="AI1515" s="96">
        <v>6.7138485778045E-8</v>
      </c>
      <c r="AK1515">
        <v>502.68333814577397</v>
      </c>
      <c r="AL1515">
        <v>510.22358821796001</v>
      </c>
      <c r="AM1515">
        <v>495.14308807358702</v>
      </c>
      <c r="AN1515">
        <v>5.0981040564370003E-4</v>
      </c>
      <c r="AO1515">
        <v>3.4446649029979998E-4</v>
      </c>
      <c r="AP1515">
        <v>0.1449</v>
      </c>
      <c r="AQ1515" s="96">
        <v>2.67822659113781E-10</v>
      </c>
      <c r="AR1515" s="96">
        <v>-3.7528589968971401E-7</v>
      </c>
      <c r="AS1515">
        <v>1.02852555776378</v>
      </c>
      <c r="AT1515">
        <v>0.94518606353693202</v>
      </c>
      <c r="AU1515">
        <v>0.94518606353693202</v>
      </c>
      <c r="AV1515">
        <v>1.0410968734398101</v>
      </c>
    </row>
    <row r="1516" spans="1:48">
      <c r="A1516" s="95">
        <v>45883</v>
      </c>
      <c r="B1516" t="b">
        <v>0</v>
      </c>
      <c r="C1516" t="b">
        <v>0</v>
      </c>
      <c r="E1516" t="s">
        <v>108</v>
      </c>
      <c r="F1516">
        <v>6484.7250000000004</v>
      </c>
      <c r="H1516">
        <v>0</v>
      </c>
      <c r="J1516">
        <v>4.3299999999999998E-2</v>
      </c>
      <c r="K1516">
        <v>14311.807484721599</v>
      </c>
      <c r="L1516">
        <v>14299.002</v>
      </c>
      <c r="M1516">
        <v>502.38496980024502</v>
      </c>
      <c r="O1516">
        <v>14.49</v>
      </c>
      <c r="P1516">
        <v>14299.002</v>
      </c>
      <c r="Q1516">
        <v>1.0012583811659701</v>
      </c>
      <c r="R1516">
        <v>507.802038678641</v>
      </c>
      <c r="T1516">
        <v>4.50226375548528E-2</v>
      </c>
      <c r="U1516">
        <v>8.8169431741487794E-2</v>
      </c>
      <c r="V1516">
        <v>0.101676871208339</v>
      </c>
      <c r="W1516">
        <v>0.101676871208339</v>
      </c>
      <c r="X1516" s="96">
        <v>-3.4144155788277397E-14</v>
      </c>
      <c r="Z1516">
        <v>0.111623195242646</v>
      </c>
      <c r="AA1516">
        <v>0.11998306429844501</v>
      </c>
      <c r="AB1516" s="111">
        <v>1.0658418205396401</v>
      </c>
      <c r="AC1516">
        <v>1.2656546786027E-3</v>
      </c>
      <c r="AD1516">
        <v>498.23224088045299</v>
      </c>
      <c r="AE1516" s="111">
        <v>497.94217244189002</v>
      </c>
      <c r="AG1516">
        <v>498.23224088045299</v>
      </c>
      <c r="AI1516" s="96">
        <v>1.48189000842902E-6</v>
      </c>
      <c r="AK1516">
        <v>502.68333814577397</v>
      </c>
      <c r="AL1516">
        <v>510.22358821796001</v>
      </c>
      <c r="AM1516">
        <v>495.14308807358702</v>
      </c>
      <c r="AN1516">
        <v>3.4446649029979998E-4</v>
      </c>
      <c r="AO1516">
        <v>1.7912257495590001E-4</v>
      </c>
      <c r="AP1516">
        <v>0.1449</v>
      </c>
      <c r="AQ1516" s="96">
        <v>7.16847184952439E-16</v>
      </c>
      <c r="AR1516" s="96">
        <v>-3.4861002973229903E-14</v>
      </c>
      <c r="AS1516">
        <v>1.02852555776378</v>
      </c>
      <c r="AT1516">
        <v>0.95318619915185099</v>
      </c>
      <c r="AU1516">
        <v>0.95318619915185099</v>
      </c>
      <c r="AV1516">
        <v>1.0658418205396401</v>
      </c>
    </row>
    <row r="1517" spans="1:48">
      <c r="A1517" s="95">
        <v>45883</v>
      </c>
      <c r="B1517" t="b">
        <v>0</v>
      </c>
      <c r="C1517" t="b">
        <v>0</v>
      </c>
      <c r="E1517" t="s">
        <v>109</v>
      </c>
      <c r="F1517">
        <v>6486.55</v>
      </c>
      <c r="H1517">
        <v>0</v>
      </c>
      <c r="J1517">
        <v>4.3299999999999998E-2</v>
      </c>
      <c r="K1517">
        <v>14311.807484721599</v>
      </c>
      <c r="L1517">
        <v>14302.953</v>
      </c>
      <c r="M1517">
        <v>502.5237852935</v>
      </c>
      <c r="O1517">
        <v>14.49</v>
      </c>
      <c r="P1517">
        <v>14302.953</v>
      </c>
      <c r="Q1517">
        <v>1.0002814305926599</v>
      </c>
      <c r="R1517">
        <v>507.944949707342</v>
      </c>
      <c r="T1517">
        <v>4.50226375548528E-2</v>
      </c>
      <c r="U1517">
        <v>8.5530674637786297E-2</v>
      </c>
      <c r="V1517">
        <v>0.100160270669329</v>
      </c>
      <c r="W1517">
        <v>0.100160270669329</v>
      </c>
      <c r="X1517">
        <v>0</v>
      </c>
      <c r="Z1517">
        <v>0.111623195242646</v>
      </c>
      <c r="AA1517">
        <v>0.11990214181004399</v>
      </c>
      <c r="AB1517" s="111">
        <v>1.0798031197284299</v>
      </c>
      <c r="AC1517">
        <v>2.9310981063219999E-4</v>
      </c>
      <c r="AD1517">
        <v>498.23224088045299</v>
      </c>
      <c r="AE1517" s="111">
        <v>498.08812417775999</v>
      </c>
      <c r="AG1517">
        <v>498.23224088045299</v>
      </c>
      <c r="AI1517" s="96">
        <v>7.6327777730602107E-8</v>
      </c>
      <c r="AK1517">
        <v>502.68333814577397</v>
      </c>
      <c r="AL1517">
        <v>510.22358821796001</v>
      </c>
      <c r="AM1517">
        <v>495.14308807358702</v>
      </c>
      <c r="AN1517">
        <v>1.7912257495590001E-4</v>
      </c>
      <c r="AO1517">
        <v>0</v>
      </c>
      <c r="AP1517">
        <v>0.1449</v>
      </c>
      <c r="AQ1517">
        <v>0</v>
      </c>
      <c r="AR1517">
        <v>0</v>
      </c>
      <c r="AS1517">
        <v>1.02852555776378</v>
      </c>
      <c r="AT1517">
        <v>0.95470437160862698</v>
      </c>
      <c r="AU1517">
        <v>0.95470437160862698</v>
      </c>
      <c r="AV1517">
        <v>1.0798031197284299</v>
      </c>
    </row>
    <row r="1518" spans="1:48">
      <c r="A1518" s="95">
        <v>45883</v>
      </c>
      <c r="B1518" t="b">
        <v>0</v>
      </c>
      <c r="C1518" t="b">
        <v>0</v>
      </c>
      <c r="E1518" t="s">
        <v>110</v>
      </c>
      <c r="F1518">
        <v>6493.35</v>
      </c>
      <c r="H1518">
        <v>0</v>
      </c>
      <c r="J1518">
        <v>4.3299999999999998E-2</v>
      </c>
      <c r="K1518">
        <v>14311.807484721599</v>
      </c>
      <c r="L1518">
        <v>14317.723</v>
      </c>
      <c r="M1518">
        <v>503.04271843330599</v>
      </c>
      <c r="N1518">
        <v>508.47744011564998</v>
      </c>
      <c r="O1518">
        <v>14.49</v>
      </c>
      <c r="P1518">
        <v>14317.723</v>
      </c>
      <c r="Q1518">
        <v>1.0010483230684999</v>
      </c>
      <c r="R1518">
        <v>508.47744011564998</v>
      </c>
      <c r="S1518">
        <v>4.8827622636455202E-2</v>
      </c>
      <c r="T1518">
        <v>4.50226375548528E-2</v>
      </c>
      <c r="U1518">
        <v>8.3602123865283803E-2</v>
      </c>
      <c r="V1518">
        <v>9.8931752842311801E-2</v>
      </c>
      <c r="W1518">
        <v>9.8931752842311801E-2</v>
      </c>
      <c r="X1518">
        <v>0</v>
      </c>
      <c r="Y1518">
        <v>0.10791305265072999</v>
      </c>
      <c r="Z1518">
        <v>0.111623195242646</v>
      </c>
      <c r="AA1518">
        <v>0.11990190394688</v>
      </c>
      <c r="AB1518" s="111">
        <v>1.09703549379166</v>
      </c>
      <c r="AC1518">
        <v>1.1133396505436E-3</v>
      </c>
      <c r="AD1518">
        <v>498.23224088045299</v>
      </c>
      <c r="AE1518" s="111">
        <v>498.642665435872</v>
      </c>
      <c r="AF1518">
        <v>498.642665435872</v>
      </c>
      <c r="AG1518">
        <v>498.23224088045299</v>
      </c>
      <c r="AH1518" s="95">
        <v>45883</v>
      </c>
      <c r="AI1518" s="96">
        <v>1.06527389485158E-6</v>
      </c>
      <c r="AJ1518">
        <v>503.04271843330599</v>
      </c>
      <c r="AK1518">
        <v>502.68333814577397</v>
      </c>
      <c r="AL1518">
        <v>510.22358821796001</v>
      </c>
      <c r="AM1518">
        <v>495.14308807358702</v>
      </c>
      <c r="AN1518">
        <v>0</v>
      </c>
      <c r="AO1518">
        <v>1.0058421516754E-3</v>
      </c>
      <c r="AP1518">
        <v>0.1449</v>
      </c>
      <c r="AQ1518">
        <v>0</v>
      </c>
      <c r="AR1518">
        <v>0</v>
      </c>
      <c r="AS1518">
        <v>1.02852555776378</v>
      </c>
      <c r="AT1518">
        <v>0.95547279993073697</v>
      </c>
      <c r="AU1518">
        <v>0.95547279993073697</v>
      </c>
      <c r="AV1518">
        <v>1.09703549379166</v>
      </c>
    </row>
    <row r="1519" spans="1:48">
      <c r="A1519" s="95">
        <v>45884</v>
      </c>
      <c r="B1519" t="b">
        <v>0</v>
      </c>
      <c r="C1519" t="b">
        <v>0</v>
      </c>
      <c r="E1519" t="s">
        <v>104</v>
      </c>
      <c r="F1519">
        <v>6478.85</v>
      </c>
      <c r="H1519">
        <v>0</v>
      </c>
      <c r="J1519">
        <v>4.3299999999999998E-2</v>
      </c>
      <c r="K1519">
        <v>14273.567456413601</v>
      </c>
      <c r="L1519">
        <v>14293.106</v>
      </c>
      <c r="M1519">
        <v>502.10958932213498</v>
      </c>
      <c r="O1519">
        <v>14.83</v>
      </c>
      <c r="P1519">
        <v>14293.106</v>
      </c>
      <c r="Q1519">
        <v>0.997766946183403</v>
      </c>
      <c r="R1519">
        <v>507.341982627346</v>
      </c>
      <c r="T1519">
        <v>4.8827622636455202E-2</v>
      </c>
      <c r="U1519">
        <v>8.3275561768274095E-2</v>
      </c>
      <c r="V1519">
        <v>9.8368178080108601E-2</v>
      </c>
      <c r="W1519">
        <v>9.8368178080108601E-2</v>
      </c>
      <c r="X1519">
        <v>-9.6620271662370004E-4</v>
      </c>
      <c r="Z1519">
        <v>0.10791305265072999</v>
      </c>
      <c r="AA1519">
        <v>0.119506457839697</v>
      </c>
      <c r="AB1519" s="111">
        <v>1.1106609192169801</v>
      </c>
      <c r="AC1519">
        <v>-2.0502192735906998E-3</v>
      </c>
      <c r="AD1519">
        <v>498.642665435872</v>
      </c>
      <c r="AE1519" s="111">
        <v>497.62033863256102</v>
      </c>
      <c r="AG1519">
        <v>498.642665435872</v>
      </c>
      <c r="AI1519" s="96">
        <v>3.4473070665395401E-6</v>
      </c>
      <c r="AK1519">
        <v>503.04271843330599</v>
      </c>
      <c r="AL1519">
        <v>510.58835920980499</v>
      </c>
      <c r="AM1519">
        <v>495.49707765680603</v>
      </c>
      <c r="AN1519">
        <v>1.0058421516754E-3</v>
      </c>
      <c r="AO1519">
        <v>8.4049823633150001E-4</v>
      </c>
      <c r="AP1519">
        <v>0.14829999999999999</v>
      </c>
      <c r="AQ1519" s="96">
        <v>4.9580548445822702E-5</v>
      </c>
      <c r="AR1519">
        <v>-1.0157832650694999E-3</v>
      </c>
      <c r="AS1519">
        <v>1.05804231488311</v>
      </c>
      <c r="AT1519">
        <v>0.95547505697034596</v>
      </c>
      <c r="AU1519">
        <v>0.95547505697034596</v>
      </c>
      <c r="AV1519">
        <v>1.1106609192169801</v>
      </c>
    </row>
    <row r="1520" spans="1:48">
      <c r="A1520" s="95">
        <v>45884</v>
      </c>
      <c r="B1520" t="b">
        <v>0</v>
      </c>
      <c r="C1520" t="b">
        <v>0</v>
      </c>
      <c r="E1520" t="s">
        <v>105</v>
      </c>
      <c r="F1520">
        <v>6472.9</v>
      </c>
      <c r="H1520">
        <v>0</v>
      </c>
      <c r="J1520">
        <v>4.3299999999999998E-2</v>
      </c>
      <c r="K1520">
        <v>14273.567456413601</v>
      </c>
      <c r="L1520">
        <v>14279.807000000001</v>
      </c>
      <c r="M1520">
        <v>501.64240217412203</v>
      </c>
      <c r="O1520">
        <v>14.83</v>
      </c>
      <c r="P1520">
        <v>14279.807000000001</v>
      </c>
      <c r="Q1520">
        <v>0.99908162714061899</v>
      </c>
      <c r="R1520">
        <v>506.87605352007603</v>
      </c>
      <c r="T1520">
        <v>4.8827622636455202E-2</v>
      </c>
      <c r="U1520">
        <v>8.1304641374605899E-2</v>
      </c>
      <c r="V1520">
        <v>9.7117798787279205E-2</v>
      </c>
      <c r="W1520">
        <v>9.7117798787279205E-2</v>
      </c>
      <c r="X1520">
        <v>-6.8323418706700003E-4</v>
      </c>
      <c r="Z1520">
        <v>0.10791305265072999</v>
      </c>
      <c r="AA1520">
        <v>0.119565318334328</v>
      </c>
      <c r="AB1520" s="111">
        <v>1.1213951115177201</v>
      </c>
      <c r="AC1520">
        <v>-1.0344862802741E-3</v>
      </c>
      <c r="AD1520">
        <v>498.642665435872</v>
      </c>
      <c r="AE1520" s="111">
        <v>497.10555721946002</v>
      </c>
      <c r="AG1520">
        <v>498.642665435872</v>
      </c>
      <c r="AI1520" s="96">
        <v>8.6654074547383201E-7</v>
      </c>
      <c r="AK1520">
        <v>503.04271843330599</v>
      </c>
      <c r="AL1520">
        <v>510.58835920980499</v>
      </c>
      <c r="AM1520">
        <v>495.49707765680603</v>
      </c>
      <c r="AN1520">
        <v>8.4049823633150001E-4</v>
      </c>
      <c r="AO1520">
        <v>6.7515432098759996E-4</v>
      </c>
      <c r="AP1520">
        <v>0.14829999999999999</v>
      </c>
      <c r="AQ1520" s="96">
        <v>2.2671679438776599E-6</v>
      </c>
      <c r="AR1520">
        <v>-6.8550135501079998E-4</v>
      </c>
      <c r="AS1520">
        <v>1.05804231488311</v>
      </c>
      <c r="AT1520">
        <v>0.95921386111250695</v>
      </c>
      <c r="AU1520">
        <v>0.95921386111250695</v>
      </c>
      <c r="AV1520">
        <v>1.1213951115177201</v>
      </c>
    </row>
    <row r="1521" spans="1:48">
      <c r="A1521" s="95">
        <v>45884</v>
      </c>
      <c r="B1521" t="b">
        <v>0</v>
      </c>
      <c r="C1521" t="b">
        <v>0</v>
      </c>
      <c r="E1521" t="s">
        <v>106</v>
      </c>
      <c r="F1521">
        <v>6471.1750000000002</v>
      </c>
      <c r="H1521">
        <v>0</v>
      </c>
      <c r="J1521">
        <v>4.3299999999999998E-2</v>
      </c>
      <c r="K1521">
        <v>14273.567456413601</v>
      </c>
      <c r="L1521">
        <v>14275.95</v>
      </c>
      <c r="M1521">
        <v>501.50690771364401</v>
      </c>
      <c r="O1521">
        <v>14.83</v>
      </c>
      <c r="P1521">
        <v>14275.95</v>
      </c>
      <c r="Q1521">
        <v>0.99973350430255303</v>
      </c>
      <c r="R1521">
        <v>506.740973232675</v>
      </c>
      <c r="T1521">
        <v>4.8827622636455202E-2</v>
      </c>
      <c r="U1521">
        <v>7.8876749816785593E-2</v>
      </c>
      <c r="V1521">
        <v>9.5670124143447693E-2</v>
      </c>
      <c r="W1521">
        <v>9.5670124143447693E-2</v>
      </c>
      <c r="X1521">
        <v>-1.577803387767E-4</v>
      </c>
      <c r="Z1521">
        <v>0.10791305265072999</v>
      </c>
      <c r="AA1521">
        <v>0.11910771198367399</v>
      </c>
      <c r="AB1521" s="111">
        <v>1.13517597564136</v>
      </c>
      <c r="AC1521">
        <v>-3.0426880091049998E-4</v>
      </c>
      <c r="AD1521">
        <v>498.642665435872</v>
      </c>
      <c r="AE1521" s="111">
        <v>496.954303507639</v>
      </c>
      <c r="AG1521">
        <v>498.642665435872</v>
      </c>
      <c r="AI1521" s="96">
        <v>7.2974632933665695E-8</v>
      </c>
      <c r="AK1521">
        <v>503.04271843330599</v>
      </c>
      <c r="AL1521">
        <v>510.58835920980499</v>
      </c>
      <c r="AM1521">
        <v>495.49707765680603</v>
      </c>
      <c r="AN1521">
        <v>6.7515432098759996E-4</v>
      </c>
      <c r="AO1521">
        <v>5.0981040564370003E-4</v>
      </c>
      <c r="AP1521">
        <v>0.14829999999999999</v>
      </c>
      <c r="AQ1521" s="96">
        <v>4.2098166232948199E-8</v>
      </c>
      <c r="AR1521">
        <v>-1.578224369429E-4</v>
      </c>
      <c r="AS1521">
        <v>1.05804231488311</v>
      </c>
      <c r="AT1521">
        <v>0.95865906078688501</v>
      </c>
      <c r="AU1521">
        <v>0.95865906078688501</v>
      </c>
      <c r="AV1521">
        <v>1.13517597564136</v>
      </c>
    </row>
    <row r="1522" spans="1:48">
      <c r="A1522" s="95">
        <v>45884</v>
      </c>
      <c r="B1522" t="b">
        <v>0</v>
      </c>
      <c r="C1522" t="b">
        <v>0</v>
      </c>
      <c r="E1522" t="s">
        <v>107</v>
      </c>
      <c r="F1522">
        <v>6476.15</v>
      </c>
      <c r="H1522">
        <v>0</v>
      </c>
      <c r="J1522">
        <v>4.3299999999999998E-2</v>
      </c>
      <c r="K1522">
        <v>14273.567456413601</v>
      </c>
      <c r="L1522">
        <v>14287.186</v>
      </c>
      <c r="M1522">
        <v>501.90162271440198</v>
      </c>
      <c r="O1522">
        <v>14.83</v>
      </c>
      <c r="P1522">
        <v>14287.186</v>
      </c>
      <c r="Q1522">
        <v>1.0007687939207299</v>
      </c>
      <c r="R1522">
        <v>507.13055261228197</v>
      </c>
      <c r="T1522">
        <v>4.8827622636455202E-2</v>
      </c>
      <c r="U1522">
        <v>7.6900983522782601E-2</v>
      </c>
      <c r="V1522">
        <v>9.4397804669492005E-2</v>
      </c>
      <c r="W1522">
        <v>9.4397804669492005E-2</v>
      </c>
      <c r="X1522" s="96">
        <v>-1.5254362282952401E-6</v>
      </c>
      <c r="Z1522">
        <v>0.10791305265072999</v>
      </c>
      <c r="AA1522">
        <v>0.119105572057831</v>
      </c>
      <c r="AB1522" s="111">
        <v>1.15751939415942</v>
      </c>
      <c r="AC1522">
        <v>8.9121493909310003E-4</v>
      </c>
      <c r="AD1522">
        <v>498.642665435872</v>
      </c>
      <c r="AE1522" s="111">
        <v>497.39719660697102</v>
      </c>
      <c r="AG1522">
        <v>498.642665435872</v>
      </c>
      <c r="AI1522" s="96">
        <v>6.1897302353635704E-7</v>
      </c>
      <c r="AK1522">
        <v>503.04271843330599</v>
      </c>
      <c r="AL1522">
        <v>510.58835920980499</v>
      </c>
      <c r="AM1522">
        <v>495.49707765680603</v>
      </c>
      <c r="AN1522">
        <v>5.0981040564370003E-4</v>
      </c>
      <c r="AO1522">
        <v>3.4446649029979998E-4</v>
      </c>
      <c r="AP1522">
        <v>0.14829999999999999</v>
      </c>
      <c r="AQ1522" s="96">
        <v>2.2881578234073901E-10</v>
      </c>
      <c r="AR1522" s="96">
        <v>-1.5256650440775801E-6</v>
      </c>
      <c r="AS1522">
        <v>1.05804231488311</v>
      </c>
      <c r="AT1522">
        <v>0.96295673163200801</v>
      </c>
      <c r="AU1522">
        <v>0.96295673163200801</v>
      </c>
      <c r="AV1522">
        <v>1.15751939415942</v>
      </c>
    </row>
    <row r="1523" spans="1:48">
      <c r="A1523" s="95">
        <v>45884</v>
      </c>
      <c r="B1523" t="b">
        <v>0</v>
      </c>
      <c r="C1523" t="b">
        <v>0</v>
      </c>
      <c r="E1523" t="s">
        <v>108</v>
      </c>
      <c r="F1523">
        <v>6479.8249999999998</v>
      </c>
      <c r="H1523">
        <v>0</v>
      </c>
      <c r="J1523">
        <v>4.3299999999999998E-2</v>
      </c>
      <c r="K1523">
        <v>14273.567456413601</v>
      </c>
      <c r="L1523">
        <v>14294.751</v>
      </c>
      <c r="M1523">
        <v>502.16737734066902</v>
      </c>
      <c r="O1523">
        <v>14.83</v>
      </c>
      <c r="P1523">
        <v>14294.751</v>
      </c>
      <c r="Q1523">
        <v>1.00056746678196</v>
      </c>
      <c r="R1523">
        <v>507.41833235500798</v>
      </c>
      <c r="T1523">
        <v>4.8827622636455202E-2</v>
      </c>
      <c r="U1523">
        <v>7.4756897766269106E-2</v>
      </c>
      <c r="V1523">
        <v>9.3050772415185598E-2</v>
      </c>
      <c r="W1523">
        <v>9.3050772415185598E-2</v>
      </c>
      <c r="X1523" s="96">
        <v>-8.0171155435809095E-12</v>
      </c>
      <c r="Z1523">
        <v>0.10791305265072999</v>
      </c>
      <c r="AA1523">
        <v>0.119045063225278</v>
      </c>
      <c r="AB1523" s="111">
        <v>1.17314513936819</v>
      </c>
      <c r="AC1523">
        <v>6.1133867956889997E-4</v>
      </c>
      <c r="AD1523">
        <v>498.642665435872</v>
      </c>
      <c r="AE1523" s="111">
        <v>497.70127475236598</v>
      </c>
      <c r="AG1523">
        <v>498.642665435872</v>
      </c>
      <c r="AI1523" s="96">
        <v>2.8021705282881603E-7</v>
      </c>
      <c r="AK1523">
        <v>503.04271843330599</v>
      </c>
      <c r="AL1523">
        <v>510.58835920980499</v>
      </c>
      <c r="AM1523">
        <v>495.49707765680603</v>
      </c>
      <c r="AN1523">
        <v>3.4446649029979998E-4</v>
      </c>
      <c r="AO1523">
        <v>1.7912257495590001E-4</v>
      </c>
      <c r="AP1523">
        <v>0.14829999999999999</v>
      </c>
      <c r="AQ1523" s="96">
        <v>2.6961842262604001E-17</v>
      </c>
      <c r="AR1523" s="96">
        <v>-8.0171425054231804E-12</v>
      </c>
      <c r="AS1523">
        <v>1.05804231488311</v>
      </c>
      <c r="AT1523">
        <v>0.96297674534819699</v>
      </c>
      <c r="AU1523">
        <v>0.96297674534819699</v>
      </c>
      <c r="AV1523">
        <v>1.17314513936819</v>
      </c>
    </row>
    <row r="1524" spans="1:48">
      <c r="A1524" s="95">
        <v>45884</v>
      </c>
      <c r="B1524" t="b">
        <v>0</v>
      </c>
      <c r="C1524" t="b">
        <v>0</v>
      </c>
      <c r="E1524" t="s">
        <v>109</v>
      </c>
      <c r="F1524">
        <v>6479.4750000000004</v>
      </c>
      <c r="H1524">
        <v>0</v>
      </c>
      <c r="J1524">
        <v>4.3299999999999998E-2</v>
      </c>
      <c r="K1524">
        <v>14273.567456413601</v>
      </c>
      <c r="L1524">
        <v>14293.986999999999</v>
      </c>
      <c r="M1524">
        <v>502.140538406833</v>
      </c>
      <c r="O1524">
        <v>14.83</v>
      </c>
      <c r="P1524">
        <v>14293.986999999999</v>
      </c>
      <c r="Q1524">
        <v>0.99994598619561403</v>
      </c>
      <c r="R1524">
        <v>507.39092476046198</v>
      </c>
      <c r="T1524">
        <v>4.8827622636455202E-2</v>
      </c>
      <c r="U1524">
        <v>7.2481587216682894E-2</v>
      </c>
      <c r="V1524">
        <v>9.1645207367687706E-2</v>
      </c>
      <c r="W1524">
        <v>9.1645207367687706E-2</v>
      </c>
      <c r="X1524">
        <v>0</v>
      </c>
      <c r="Z1524">
        <v>0.10791305265072999</v>
      </c>
      <c r="AA1524">
        <v>0.11894512344685799</v>
      </c>
      <c r="AB1524" s="111">
        <v>1.1908269610139</v>
      </c>
      <c r="AC1524" s="96">
        <v>-6.4468321990584999E-5</v>
      </c>
      <c r="AD1524">
        <v>498.642665435872</v>
      </c>
      <c r="AE1524" s="111">
        <v>497.66918878633101</v>
      </c>
      <c r="AG1524">
        <v>498.642665435872</v>
      </c>
      <c r="AI1524" s="96">
        <v>2.8566480666969102E-9</v>
      </c>
      <c r="AK1524">
        <v>503.04271843330599</v>
      </c>
      <c r="AL1524">
        <v>510.58835920980499</v>
      </c>
      <c r="AM1524">
        <v>495.49707765680603</v>
      </c>
      <c r="AN1524">
        <v>1.7912257495590001E-4</v>
      </c>
      <c r="AO1524">
        <v>0</v>
      </c>
      <c r="AP1524">
        <v>0.14829999999999999</v>
      </c>
      <c r="AQ1524">
        <v>0</v>
      </c>
      <c r="AR1524">
        <v>0</v>
      </c>
      <c r="AS1524">
        <v>1.05804231488311</v>
      </c>
      <c r="AT1524">
        <v>0.963542335088449</v>
      </c>
      <c r="AU1524">
        <v>0.963542335088449</v>
      </c>
      <c r="AV1524">
        <v>1.1908269610139</v>
      </c>
    </row>
    <row r="1525" spans="1:48">
      <c r="A1525" s="95">
        <v>45884</v>
      </c>
      <c r="B1525" t="b">
        <v>0</v>
      </c>
      <c r="C1525" t="b">
        <v>0</v>
      </c>
      <c r="E1525" t="s">
        <v>110</v>
      </c>
      <c r="F1525">
        <v>6470.9250000000002</v>
      </c>
      <c r="H1525">
        <v>0</v>
      </c>
      <c r="J1525">
        <v>4.3299999999999998E-2</v>
      </c>
      <c r="K1525">
        <v>14273.567456413601</v>
      </c>
      <c r="L1525">
        <v>14274.481</v>
      </c>
      <c r="M1525">
        <v>501.45530248615103</v>
      </c>
      <c r="N1525">
        <v>506.72139637942797</v>
      </c>
      <c r="O1525">
        <v>14.83</v>
      </c>
      <c r="P1525">
        <v>14274.481</v>
      </c>
      <c r="Q1525">
        <v>0.99868044864745997</v>
      </c>
      <c r="R1525">
        <v>506.72139637942797</v>
      </c>
      <c r="S1525">
        <v>4.8117552689101797E-2</v>
      </c>
      <c r="T1525">
        <v>4.8827622636455202E-2</v>
      </c>
      <c r="U1525">
        <v>7.16640197483321E-2</v>
      </c>
      <c r="V1525">
        <v>9.0805075560487503E-2</v>
      </c>
      <c r="W1525">
        <v>9.0805075560487503E-2</v>
      </c>
      <c r="X1525">
        <v>0</v>
      </c>
      <c r="Y1525">
        <v>0.107838313564733</v>
      </c>
      <c r="Z1525">
        <v>0.10791305265072999</v>
      </c>
      <c r="AA1525">
        <v>0.11909551970226</v>
      </c>
      <c r="AB1525" s="111">
        <v>1.2102612267044</v>
      </c>
      <c r="AC1525">
        <v>-1.6269813324756E-3</v>
      </c>
      <c r="AD1525">
        <v>498.642665435872</v>
      </c>
      <c r="AE1525" s="111">
        <v>496.85949030642701</v>
      </c>
      <c r="AF1525">
        <v>496.85949030642701</v>
      </c>
      <c r="AG1525">
        <v>498.642665435872</v>
      </c>
      <c r="AH1525" s="95">
        <v>45884</v>
      </c>
      <c r="AI1525" s="96">
        <v>1.8647587884231501E-6</v>
      </c>
      <c r="AJ1525">
        <v>501.45530248615103</v>
      </c>
      <c r="AK1525">
        <v>503.04271843330599</v>
      </c>
      <c r="AL1525">
        <v>510.58835920980499</v>
      </c>
      <c r="AM1525">
        <v>495.49707765680603</v>
      </c>
      <c r="AN1525">
        <v>0</v>
      </c>
      <c r="AO1525">
        <v>1.0058421516754E-3</v>
      </c>
      <c r="AP1525">
        <v>0.14829999999999999</v>
      </c>
      <c r="AQ1525">
        <v>0</v>
      </c>
      <c r="AR1525">
        <v>0</v>
      </c>
      <c r="AS1525">
        <v>1.05804231488311</v>
      </c>
      <c r="AT1525">
        <v>0.96447513991649902</v>
      </c>
      <c r="AU1525">
        <v>0.96447513991649902</v>
      </c>
      <c r="AV1525">
        <v>1.2102612267044</v>
      </c>
    </row>
    <row r="1526" spans="1:48">
      <c r="A1526" s="95">
        <v>45887</v>
      </c>
      <c r="B1526" t="b">
        <v>0</v>
      </c>
      <c r="C1526" t="b">
        <v>0</v>
      </c>
      <c r="E1526" t="s">
        <v>104</v>
      </c>
      <c r="F1526">
        <v>6469.1</v>
      </c>
      <c r="H1526">
        <v>0</v>
      </c>
      <c r="J1526">
        <v>4.3299999999999998E-2</v>
      </c>
      <c r="K1526">
        <v>14273.223293786001</v>
      </c>
      <c r="L1526">
        <v>14274.236000000001</v>
      </c>
      <c r="M1526">
        <v>501.24562241049802</v>
      </c>
      <c r="O1526">
        <v>15.09</v>
      </c>
      <c r="P1526">
        <v>14274.236000000001</v>
      </c>
      <c r="Q1526">
        <v>0.99971796922387401</v>
      </c>
      <c r="R1526">
        <v>506.57848535072799</v>
      </c>
      <c r="T1526">
        <v>4.8117552689101797E-2</v>
      </c>
      <c r="U1526">
        <v>6.9613942684634694E-2</v>
      </c>
      <c r="V1526">
        <v>8.9484364509780603E-2</v>
      </c>
      <c r="W1526">
        <v>8.9484364509780603E-2</v>
      </c>
      <c r="X1526">
        <v>-1.5234916229689999E-4</v>
      </c>
      <c r="Z1526">
        <v>0.107838313564733</v>
      </c>
      <c r="AA1526">
        <v>0.118838593625235</v>
      </c>
      <c r="AB1526" s="111">
        <v>1.2196800184980701</v>
      </c>
      <c r="AC1526">
        <v>-5.4867092930680004E-4</v>
      </c>
      <c r="AD1526">
        <v>496.85949030642701</v>
      </c>
      <c r="AE1526" s="111">
        <v>496.58687794814603</v>
      </c>
      <c r="AG1526">
        <v>496.85949030642701</v>
      </c>
      <c r="AI1526" s="96">
        <v>1.74916791379686E-7</v>
      </c>
      <c r="AK1526">
        <v>501.45530248615103</v>
      </c>
      <c r="AL1526">
        <v>508.977132023443</v>
      </c>
      <c r="AM1526">
        <v>493.93347294885899</v>
      </c>
      <c r="AN1526">
        <v>1.0058421516754E-3</v>
      </c>
      <c r="AO1526">
        <v>8.4049823633150001E-4</v>
      </c>
      <c r="AP1526">
        <v>0.15090000000000001</v>
      </c>
      <c r="AQ1526">
        <v>2.3553970587679999E-4</v>
      </c>
      <c r="AR1526">
        <v>-3.878888681737E-4</v>
      </c>
      <c r="AS1526">
        <v>1.058618357236</v>
      </c>
      <c r="AT1526">
        <v>0.96307074990725305</v>
      </c>
      <c r="AU1526">
        <v>0.96307074990725305</v>
      </c>
      <c r="AV1526">
        <v>1.2196800184980701</v>
      </c>
    </row>
    <row r="1527" spans="1:48">
      <c r="A1527" s="95">
        <v>45887</v>
      </c>
      <c r="B1527" t="b">
        <v>0</v>
      </c>
      <c r="C1527" t="b">
        <v>0</v>
      </c>
      <c r="E1527" t="s">
        <v>105</v>
      </c>
      <c r="F1527">
        <v>6465.375</v>
      </c>
      <c r="H1527">
        <v>0</v>
      </c>
      <c r="J1527">
        <v>4.3299999999999998E-2</v>
      </c>
      <c r="K1527">
        <v>14273.223293786001</v>
      </c>
      <c r="L1527">
        <v>14264.78</v>
      </c>
      <c r="M1527">
        <v>500.913571111534</v>
      </c>
      <c r="O1527">
        <v>15.09</v>
      </c>
      <c r="P1527">
        <v>14264.78</v>
      </c>
      <c r="Q1527">
        <v>0.99942418574453895</v>
      </c>
      <c r="R1527">
        <v>506.28679023735299</v>
      </c>
      <c r="T1527">
        <v>4.8117552689101797E-2</v>
      </c>
      <c r="U1527">
        <v>6.78366632922522E-2</v>
      </c>
      <c r="V1527">
        <v>8.8263621683647694E-2</v>
      </c>
      <c r="W1527">
        <v>8.8263621683647694E-2</v>
      </c>
      <c r="X1527">
        <v>-1.4780681860750001E-4</v>
      </c>
      <c r="Z1527">
        <v>0.107838313564733</v>
      </c>
      <c r="AA1527">
        <v>0.118119980427874</v>
      </c>
      <c r="AB1527" s="111">
        <v>1.2407617202158701</v>
      </c>
      <c r="AC1527">
        <v>-8.1008796362030001E-4</v>
      </c>
      <c r="AD1527">
        <v>496.85949030642701</v>
      </c>
      <c r="AE1527" s="111">
        <v>496.184598895428</v>
      </c>
      <c r="AG1527">
        <v>496.85949030642701</v>
      </c>
      <c r="AI1527" s="96">
        <v>4.3913389543431999E-7</v>
      </c>
      <c r="AK1527">
        <v>501.45530248615103</v>
      </c>
      <c r="AL1527">
        <v>508.977132023443</v>
      </c>
      <c r="AM1527">
        <v>493.93347294885899</v>
      </c>
      <c r="AN1527">
        <v>8.4049823633150001E-4</v>
      </c>
      <c r="AO1527">
        <v>6.7515432098759996E-4</v>
      </c>
      <c r="AP1527">
        <v>0.15090000000000001</v>
      </c>
      <c r="AQ1527" s="96">
        <v>2.3414583130451999E-5</v>
      </c>
      <c r="AR1527">
        <v>-1.7122140173789999E-4</v>
      </c>
      <c r="AS1527">
        <v>1.058618357236</v>
      </c>
      <c r="AT1527">
        <v>0.96546760036156498</v>
      </c>
      <c r="AU1527">
        <v>0.96546760036156498</v>
      </c>
      <c r="AV1527">
        <v>1.2407617202158701</v>
      </c>
    </row>
    <row r="1528" spans="1:48">
      <c r="A1528" s="95">
        <v>45887</v>
      </c>
      <c r="B1528" t="b">
        <v>0</v>
      </c>
      <c r="C1528" t="b">
        <v>0</v>
      </c>
      <c r="E1528" t="s">
        <v>106</v>
      </c>
      <c r="F1528">
        <v>6464.85</v>
      </c>
      <c r="H1528">
        <v>0</v>
      </c>
      <c r="J1528">
        <v>4.3299999999999998E-2</v>
      </c>
      <c r="K1528">
        <v>14273.223293786001</v>
      </c>
      <c r="L1528">
        <v>14263.74</v>
      </c>
      <c r="M1528">
        <v>500.87705108711401</v>
      </c>
      <c r="O1528">
        <v>15.09</v>
      </c>
      <c r="P1528">
        <v>14263.74</v>
      </c>
      <c r="Q1528">
        <v>0.99991879821356</v>
      </c>
      <c r="R1528">
        <v>506.245678845535</v>
      </c>
      <c r="T1528">
        <v>4.8117552689101797E-2</v>
      </c>
      <c r="U1528">
        <v>6.5774362308748294E-2</v>
      </c>
      <c r="V1528">
        <v>8.6931203932647194E-2</v>
      </c>
      <c r="W1528">
        <v>8.6931203932647194E-2</v>
      </c>
      <c r="X1528" s="96">
        <v>-1.9497614807991501E-5</v>
      </c>
      <c r="Z1528">
        <v>0.107838313564733</v>
      </c>
      <c r="AA1528">
        <v>0.11805029795099201</v>
      </c>
      <c r="AB1528" s="111">
        <v>1.26658046860882</v>
      </c>
      <c r="AC1528" s="96">
        <v>-9.3041888174605307E-5</v>
      </c>
      <c r="AD1528">
        <v>496.85949030642701</v>
      </c>
      <c r="AE1528" s="111">
        <v>496.13843294346401</v>
      </c>
      <c r="AG1528">
        <v>496.85949030642701</v>
      </c>
      <c r="AI1528" s="96">
        <v>5.3157945359155404E-9</v>
      </c>
      <c r="AK1528">
        <v>501.45530248615103</v>
      </c>
      <c r="AL1528">
        <v>508.977132023443</v>
      </c>
      <c r="AM1528">
        <v>493.93347294885899</v>
      </c>
      <c r="AN1528">
        <v>6.7515432098759996E-4</v>
      </c>
      <c r="AO1528">
        <v>5.0981040564370003E-4</v>
      </c>
      <c r="AP1528">
        <v>0.15090000000000001</v>
      </c>
      <c r="AQ1528" s="96">
        <v>1.2586122253556701E-6</v>
      </c>
      <c r="AR1528" s="96">
        <v>-2.0756227033347199E-5</v>
      </c>
      <c r="AS1528">
        <v>1.058618357236</v>
      </c>
      <c r="AT1528">
        <v>0.97211286359292604</v>
      </c>
      <c r="AU1528">
        <v>0.97211286359292604</v>
      </c>
      <c r="AV1528">
        <v>1.26658046860882</v>
      </c>
    </row>
    <row r="1529" spans="1:48">
      <c r="A1529" s="95">
        <v>45887</v>
      </c>
      <c r="B1529" t="b">
        <v>0</v>
      </c>
      <c r="C1529" t="b">
        <v>0</v>
      </c>
      <c r="E1529" t="s">
        <v>107</v>
      </c>
      <c r="F1529">
        <v>6460.55</v>
      </c>
      <c r="H1529">
        <v>0</v>
      </c>
      <c r="J1529">
        <v>4.3299999999999998E-2</v>
      </c>
      <c r="K1529">
        <v>14273.223293786001</v>
      </c>
      <c r="L1529">
        <v>14253.789000000001</v>
      </c>
      <c r="M1529">
        <v>500.52761766114202</v>
      </c>
      <c r="O1529">
        <v>15.09</v>
      </c>
      <c r="P1529">
        <v>14253.789000000001</v>
      </c>
      <c r="Q1529">
        <v>0.99933486469136901</v>
      </c>
      <c r="R1529">
        <v>505.90895696969301</v>
      </c>
      <c r="T1529">
        <v>4.8117552689101797E-2</v>
      </c>
      <c r="U1529">
        <v>6.4173512040685901E-2</v>
      </c>
      <c r="V1529">
        <v>8.5767695830275006E-2</v>
      </c>
      <c r="W1529">
        <v>8.5767695830275006E-2</v>
      </c>
      <c r="X1529" s="96">
        <v>-1.0851717525407101E-6</v>
      </c>
      <c r="Z1529">
        <v>0.107838313564733</v>
      </c>
      <c r="AA1529">
        <v>0.117838787897788</v>
      </c>
      <c r="AB1529" s="111">
        <v>1.2868401048834099</v>
      </c>
      <c r="AC1529">
        <v>-8.8564710668830005E-4</v>
      </c>
      <c r="AD1529">
        <v>496.85949030642701</v>
      </c>
      <c r="AE1529" s="111">
        <v>495.69902937581003</v>
      </c>
      <c r="AG1529">
        <v>496.85949030642701</v>
      </c>
      <c r="AI1529" s="96">
        <v>4.8704567971392495E-7</v>
      </c>
      <c r="AK1529">
        <v>501.45530248615103</v>
      </c>
      <c r="AL1529">
        <v>508.977132023443</v>
      </c>
      <c r="AM1529">
        <v>493.93347294885899</v>
      </c>
      <c r="AN1529">
        <v>5.0981040564370003E-4</v>
      </c>
      <c r="AO1529">
        <v>3.4446649029979998E-4</v>
      </c>
      <c r="AP1529">
        <v>0.15090000000000001</v>
      </c>
      <c r="AQ1529" s="96">
        <v>1.14453105318263E-9</v>
      </c>
      <c r="AR1529" s="96">
        <v>-1.0863162835939001E-6</v>
      </c>
      <c r="AS1529">
        <v>1.058618357236</v>
      </c>
      <c r="AT1529">
        <v>0.972752692055038</v>
      </c>
      <c r="AU1529">
        <v>0.972752692055038</v>
      </c>
      <c r="AV1529">
        <v>1.2868401048834099</v>
      </c>
    </row>
    <row r="1530" spans="1:48">
      <c r="A1530" s="95">
        <v>45887</v>
      </c>
      <c r="B1530" t="b">
        <v>0</v>
      </c>
      <c r="C1530" t="b">
        <v>0</v>
      </c>
      <c r="E1530" t="s">
        <v>108</v>
      </c>
      <c r="F1530">
        <v>6464</v>
      </c>
      <c r="H1530">
        <v>0</v>
      </c>
      <c r="J1530">
        <v>4.3299999999999998E-2</v>
      </c>
      <c r="K1530">
        <v>14273.223293786001</v>
      </c>
      <c r="L1530">
        <v>14261.183999999999</v>
      </c>
      <c r="M1530">
        <v>500.78729610401803</v>
      </c>
      <c r="O1530">
        <v>15.09</v>
      </c>
      <c r="P1530">
        <v>14261.183999999999</v>
      </c>
      <c r="Q1530">
        <v>1.0005340102622799</v>
      </c>
      <c r="R1530">
        <v>506.17911754449699</v>
      </c>
      <c r="T1530">
        <v>4.8117552689101797E-2</v>
      </c>
      <c r="U1530">
        <v>6.2446927309585003E-2</v>
      </c>
      <c r="V1530">
        <v>8.4555611578468803E-2</v>
      </c>
      <c r="W1530">
        <v>8.4555611578468803E-2</v>
      </c>
      <c r="X1530" s="96">
        <v>-4.4123204878496597E-12</v>
      </c>
      <c r="Z1530">
        <v>0.107838313564733</v>
      </c>
      <c r="AA1530">
        <v>0.11784151067236801</v>
      </c>
      <c r="AB1530" s="111">
        <v>1.3068946131874899</v>
      </c>
      <c r="AC1530">
        <v>6.6561931726510004E-4</v>
      </c>
      <c r="AD1530">
        <v>496.85949030642701</v>
      </c>
      <c r="AE1530" s="111">
        <v>496.02897622531202</v>
      </c>
      <c r="AG1530">
        <v>496.85949030642701</v>
      </c>
      <c r="AI1530" s="96">
        <v>2.6902363596653602E-7</v>
      </c>
      <c r="AK1530">
        <v>501.45530248615103</v>
      </c>
      <c r="AL1530">
        <v>508.977132023443</v>
      </c>
      <c r="AM1530">
        <v>493.93347294885899</v>
      </c>
      <c r="AN1530">
        <v>3.4446649029979998E-4</v>
      </c>
      <c r="AO1530">
        <v>1.7912257495590001E-4</v>
      </c>
      <c r="AP1530">
        <v>0.15090000000000001</v>
      </c>
      <c r="AQ1530" s="96">
        <v>4.8296812793989002E-16</v>
      </c>
      <c r="AR1530" s="96">
        <v>-4.4128034559776097E-12</v>
      </c>
      <c r="AS1530">
        <v>1.058618357236</v>
      </c>
      <c r="AT1530">
        <v>0.97468991013991202</v>
      </c>
      <c r="AU1530">
        <v>0.97468991013991202</v>
      </c>
      <c r="AV1530">
        <v>1.3068946131874899</v>
      </c>
    </row>
    <row r="1531" spans="1:48">
      <c r="A1531" s="95">
        <v>45887</v>
      </c>
      <c r="B1531" t="b">
        <v>0</v>
      </c>
      <c r="C1531" t="b">
        <v>0</v>
      </c>
      <c r="E1531" t="s">
        <v>109</v>
      </c>
      <c r="F1531">
        <v>6468.375</v>
      </c>
      <c r="H1531">
        <v>0</v>
      </c>
      <c r="J1531">
        <v>4.3299999999999998E-2</v>
      </c>
      <c r="K1531">
        <v>14273.223293786001</v>
      </c>
      <c r="L1531">
        <v>14270.593000000001</v>
      </c>
      <c r="M1531">
        <v>501.11769697880101</v>
      </c>
      <c r="O1531">
        <v>15.09</v>
      </c>
      <c r="P1531">
        <v>14270.593000000001</v>
      </c>
      <c r="Q1531">
        <v>1.00067682549504</v>
      </c>
      <c r="R1531">
        <v>506.52171247631298</v>
      </c>
      <c r="T1531">
        <v>4.8117552689101797E-2</v>
      </c>
      <c r="U1531">
        <v>6.0923575182736001E-2</v>
      </c>
      <c r="V1531">
        <v>8.3415718597623006E-2</v>
      </c>
      <c r="W1531">
        <v>8.3415718597623006E-2</v>
      </c>
      <c r="X1531">
        <v>0</v>
      </c>
      <c r="Z1531">
        <v>0.107838313564733</v>
      </c>
      <c r="AA1531">
        <v>0.11784749339886701</v>
      </c>
      <c r="AB1531" s="111">
        <v>1.32559477802826</v>
      </c>
      <c r="AC1531">
        <v>8.6037055312639999E-4</v>
      </c>
      <c r="AD1531">
        <v>496.85949030642701</v>
      </c>
      <c r="AE1531" s="111">
        <v>496.45574494995401</v>
      </c>
      <c r="AG1531">
        <v>496.85949030642701</v>
      </c>
      <c r="AI1531" s="96">
        <v>4.35000061058285E-7</v>
      </c>
      <c r="AK1531">
        <v>501.45530248615103</v>
      </c>
      <c r="AL1531">
        <v>508.977132023443</v>
      </c>
      <c r="AM1531">
        <v>493.93347294885899</v>
      </c>
      <c r="AN1531">
        <v>1.7912257495590001E-4</v>
      </c>
      <c r="AO1531">
        <v>0</v>
      </c>
      <c r="AP1531">
        <v>0.15090000000000001</v>
      </c>
      <c r="AQ1531">
        <v>0</v>
      </c>
      <c r="AR1531">
        <v>0</v>
      </c>
      <c r="AS1531">
        <v>1.058618357236</v>
      </c>
      <c r="AT1531">
        <v>0.97466501879482603</v>
      </c>
      <c r="AU1531">
        <v>0.97466501879482603</v>
      </c>
      <c r="AV1531">
        <v>1.32559477802826</v>
      </c>
    </row>
    <row r="1532" spans="1:48">
      <c r="A1532" s="95">
        <v>45887</v>
      </c>
      <c r="B1532" t="b">
        <v>0</v>
      </c>
      <c r="C1532" t="b">
        <v>0</v>
      </c>
      <c r="E1532" t="s">
        <v>110</v>
      </c>
      <c r="F1532">
        <v>6471.625</v>
      </c>
      <c r="H1532">
        <v>0</v>
      </c>
      <c r="J1532">
        <v>4.3299999999999998E-2</v>
      </c>
      <c r="K1532">
        <v>14273.223293786001</v>
      </c>
      <c r="L1532">
        <v>14277.344999999999</v>
      </c>
      <c r="M1532">
        <v>501.354796214271</v>
      </c>
      <c r="N1532">
        <v>506.77621156851899</v>
      </c>
      <c r="O1532">
        <v>15.09</v>
      </c>
      <c r="P1532">
        <v>14277.344999999999</v>
      </c>
      <c r="Q1532">
        <v>1.0005024445861499</v>
      </c>
      <c r="R1532">
        <v>506.77621156851899</v>
      </c>
      <c r="S1532">
        <v>4.6434586663597302E-2</v>
      </c>
      <c r="T1532">
        <v>4.8117552689101797E-2</v>
      </c>
      <c r="U1532">
        <v>5.9267727012402099E-2</v>
      </c>
      <c r="V1532">
        <v>8.2226989683190699E-2</v>
      </c>
      <c r="W1532">
        <v>8.2226989683190699E-2</v>
      </c>
      <c r="X1532">
        <v>0</v>
      </c>
      <c r="Y1532">
        <v>0.107389253102325</v>
      </c>
      <c r="Z1532">
        <v>0.107838313564733</v>
      </c>
      <c r="AA1532">
        <v>0.117846218558116</v>
      </c>
      <c r="AB1532" s="111">
        <v>1.3436338954146201</v>
      </c>
      <c r="AC1532">
        <v>6.2538908166030001E-4</v>
      </c>
      <c r="AD1532">
        <v>496.85949030642701</v>
      </c>
      <c r="AE1532" s="111">
        <v>496.76622295237303</v>
      </c>
      <c r="AF1532">
        <v>496.76622295237303</v>
      </c>
      <c r="AG1532">
        <v>496.85949030642701</v>
      </c>
      <c r="AH1532" s="95">
        <v>45887</v>
      </c>
      <c r="AI1532" s="96">
        <v>2.2375635820969601E-7</v>
      </c>
      <c r="AJ1532">
        <v>501.354796214271</v>
      </c>
      <c r="AK1532">
        <v>501.45530248615103</v>
      </c>
      <c r="AL1532">
        <v>508.977132023443</v>
      </c>
      <c r="AM1532">
        <v>493.93347294885899</v>
      </c>
      <c r="AN1532">
        <v>0</v>
      </c>
      <c r="AO1532">
        <v>1.0058421516754E-3</v>
      </c>
      <c r="AP1532">
        <v>0.15090000000000001</v>
      </c>
      <c r="AQ1532">
        <v>0</v>
      </c>
      <c r="AR1532">
        <v>0</v>
      </c>
      <c r="AS1532">
        <v>1.058618357236</v>
      </c>
      <c r="AT1532">
        <v>0.97461032102725298</v>
      </c>
      <c r="AU1532">
        <v>0.97461032102725298</v>
      </c>
      <c r="AV1532">
        <v>1.3436338954146201</v>
      </c>
    </row>
    <row r="1533" spans="1:48">
      <c r="A1533" s="95">
        <v>45888</v>
      </c>
      <c r="B1533" t="b">
        <v>0</v>
      </c>
      <c r="C1533" t="b">
        <v>0</v>
      </c>
      <c r="E1533" t="s">
        <v>104</v>
      </c>
      <c r="F1533">
        <v>6461.2250000000004</v>
      </c>
      <c r="H1533">
        <v>0</v>
      </c>
      <c r="J1533">
        <v>4.3299999999999998E-2</v>
      </c>
      <c r="K1533">
        <v>14190.800211975</v>
      </c>
      <c r="L1533">
        <v>14258.047</v>
      </c>
      <c r="M1533">
        <v>500.61247183900201</v>
      </c>
      <c r="O1533">
        <v>14.99</v>
      </c>
      <c r="P1533">
        <v>14258.047</v>
      </c>
      <c r="Q1533">
        <v>0.99839298476039595</v>
      </c>
      <c r="R1533">
        <v>505.96181447345901</v>
      </c>
      <c r="T1533">
        <v>4.6434586663597302E-2</v>
      </c>
      <c r="U1533">
        <v>5.9449803760199003E-2</v>
      </c>
      <c r="V1533">
        <v>8.1698391981115795E-2</v>
      </c>
      <c r="W1533">
        <v>8.1698391981115795E-2</v>
      </c>
      <c r="X1533">
        <v>-7.6435832805289998E-4</v>
      </c>
      <c r="Z1533">
        <v>0.107389253102325</v>
      </c>
      <c r="AA1533">
        <v>0.11602910606606399</v>
      </c>
      <c r="AB1533" s="111">
        <v>1.36307467626983</v>
      </c>
      <c r="AC1533">
        <v>-2.0052667961426001E-3</v>
      </c>
      <c r="AD1533">
        <v>496.76622295237303</v>
      </c>
      <c r="AE1533" s="111">
        <v>495.77007414004203</v>
      </c>
      <c r="AG1533">
        <v>496.76622295237303</v>
      </c>
      <c r="AI1533" s="96">
        <v>2.1955358070913601E-6</v>
      </c>
      <c r="AK1533">
        <v>501.354796214271</v>
      </c>
      <c r="AL1533">
        <v>508.87511815748502</v>
      </c>
      <c r="AM1533">
        <v>493.83447427105699</v>
      </c>
      <c r="AN1533">
        <v>1.0058421516754E-3</v>
      </c>
      <c r="AO1533">
        <v>8.4049823633150001E-4</v>
      </c>
      <c r="AP1533">
        <v>0.14990000000000001</v>
      </c>
      <c r="AQ1533" s="96">
        <v>8.3354699408050696E-5</v>
      </c>
      <c r="AR1533">
        <v>-8.4771302746099999E-4</v>
      </c>
      <c r="AS1533">
        <v>1.0620644844991101</v>
      </c>
      <c r="AT1533">
        <v>0.97462197689615504</v>
      </c>
      <c r="AU1533">
        <v>0.97462197689615504</v>
      </c>
      <c r="AV1533">
        <v>1.36307467626983</v>
      </c>
    </row>
    <row r="1534" spans="1:48">
      <c r="A1534" s="95">
        <v>45888</v>
      </c>
      <c r="B1534" t="b">
        <v>0</v>
      </c>
      <c r="C1534" t="b">
        <v>0</v>
      </c>
      <c r="E1534" t="s">
        <v>105</v>
      </c>
      <c r="F1534">
        <v>6454.35</v>
      </c>
      <c r="H1534">
        <v>0</v>
      </c>
      <c r="J1534">
        <v>4.3299999999999998E-2</v>
      </c>
      <c r="K1534">
        <v>14190.800211975</v>
      </c>
      <c r="L1534">
        <v>14242.316000000001</v>
      </c>
      <c r="M1534">
        <v>500.060142702024</v>
      </c>
      <c r="O1534">
        <v>14.99</v>
      </c>
      <c r="P1534">
        <v>14242.316000000001</v>
      </c>
      <c r="Q1534">
        <v>0.99893596028616805</v>
      </c>
      <c r="R1534">
        <v>505.423451009178</v>
      </c>
      <c r="T1534">
        <v>4.6434586663597302E-2</v>
      </c>
      <c r="U1534">
        <v>5.8746933911610698E-2</v>
      </c>
      <c r="V1534">
        <v>8.0863331295398105E-2</v>
      </c>
      <c r="W1534">
        <v>8.0863331295398105E-2</v>
      </c>
      <c r="X1534">
        <v>-6.4086708414689999E-4</v>
      </c>
      <c r="Z1534">
        <v>0.107389253102325</v>
      </c>
      <c r="AA1534">
        <v>0.115925891509643</v>
      </c>
      <c r="AB1534" s="111">
        <v>1.39490629405678</v>
      </c>
      <c r="AC1534">
        <v>-1.5070727009560999E-3</v>
      </c>
      <c r="AD1534">
        <v>496.76622295237303</v>
      </c>
      <c r="AE1534" s="111">
        <v>495.022912595354</v>
      </c>
      <c r="AG1534">
        <v>496.76622295237303</v>
      </c>
      <c r="AI1534" s="96">
        <v>1.21863026187226E-6</v>
      </c>
      <c r="AK1534">
        <v>501.354796214271</v>
      </c>
      <c r="AL1534">
        <v>508.87511815748502</v>
      </c>
      <c r="AM1534">
        <v>493.83447427105699</v>
      </c>
      <c r="AN1534">
        <v>8.4049823633150001E-4</v>
      </c>
      <c r="AO1534">
        <v>6.7515432098759996E-4</v>
      </c>
      <c r="AP1534">
        <v>0.14990000000000001</v>
      </c>
      <c r="AQ1534" s="96">
        <v>3.6554757688155701E-6</v>
      </c>
      <c r="AR1534">
        <v>-6.4452255991569998E-4</v>
      </c>
      <c r="AS1534">
        <v>1.0620644844991101</v>
      </c>
      <c r="AT1534">
        <v>0.99097044511980004</v>
      </c>
      <c r="AU1534">
        <v>0.99097044511980004</v>
      </c>
      <c r="AV1534">
        <v>1.39490629405678</v>
      </c>
    </row>
    <row r="1535" spans="1:48">
      <c r="A1535" s="95">
        <v>45888</v>
      </c>
      <c r="B1535" t="b">
        <v>0</v>
      </c>
      <c r="C1535" t="b">
        <v>0</v>
      </c>
      <c r="E1535" t="s">
        <v>106</v>
      </c>
      <c r="F1535">
        <v>6444.875</v>
      </c>
      <c r="H1535">
        <v>0</v>
      </c>
      <c r="J1535">
        <v>4.3299999999999998E-2</v>
      </c>
      <c r="K1535">
        <v>14190.800211975</v>
      </c>
      <c r="L1535">
        <v>14221.696</v>
      </c>
      <c r="M1535">
        <v>499.336156508871</v>
      </c>
      <c r="O1535">
        <v>14.99</v>
      </c>
      <c r="P1535">
        <v>14221.696</v>
      </c>
      <c r="Q1535">
        <v>0.99853199779993296</v>
      </c>
      <c r="R1535">
        <v>504.681488271131</v>
      </c>
      <c r="T1535">
        <v>4.6434586663597302E-2</v>
      </c>
      <c r="U1535">
        <v>5.8875334800775503E-2</v>
      </c>
      <c r="V1535">
        <v>8.0335542986950795E-2</v>
      </c>
      <c r="W1535">
        <v>8.0335542986950795E-2</v>
      </c>
      <c r="X1535">
        <v>-5.2811160264749999E-4</v>
      </c>
      <c r="Z1535">
        <v>0.107389253102325</v>
      </c>
      <c r="AA1535">
        <v>0.116060106422951</v>
      </c>
      <c r="AB1535" s="111">
        <v>1.4106096217400901</v>
      </c>
      <c r="AC1535">
        <v>-2.0211132065152998E-3</v>
      </c>
      <c r="AD1535">
        <v>496.76622295237303</v>
      </c>
      <c r="AE1535" s="111">
        <v>494.02241524918003</v>
      </c>
      <c r="AG1535">
        <v>496.76622295237303</v>
      </c>
      <c r="AI1535" s="96">
        <v>2.0991585272974299E-6</v>
      </c>
      <c r="AK1535">
        <v>501.354796214271</v>
      </c>
      <c r="AL1535">
        <v>508.87511815748502</v>
      </c>
      <c r="AM1535">
        <v>493.83447427105699</v>
      </c>
      <c r="AN1535">
        <v>6.7515432098759996E-4</v>
      </c>
      <c r="AO1535">
        <v>5.0981040564370003E-4</v>
      </c>
      <c r="AP1535">
        <v>0.14990000000000001</v>
      </c>
      <c r="AQ1535" s="96">
        <v>1.14013390220353E-8</v>
      </c>
      <c r="AR1535">
        <v>-5.2812300398649996E-4</v>
      </c>
      <c r="AS1535">
        <v>1.0620644844991101</v>
      </c>
      <c r="AT1535">
        <v>0.991883418880395</v>
      </c>
      <c r="AU1535">
        <v>0.991883418880395</v>
      </c>
      <c r="AV1535">
        <v>1.4106096217400901</v>
      </c>
    </row>
    <row r="1536" spans="1:48">
      <c r="A1536" s="95">
        <v>45888</v>
      </c>
      <c r="B1536" t="b">
        <v>0</v>
      </c>
      <c r="C1536" t="b">
        <v>0</v>
      </c>
      <c r="E1536" t="s">
        <v>107</v>
      </c>
      <c r="F1536">
        <v>6431.7749999999996</v>
      </c>
      <c r="H1536">
        <v>0</v>
      </c>
      <c r="J1536">
        <v>4.3299999999999998E-2</v>
      </c>
      <c r="K1536">
        <v>14190.800211975</v>
      </c>
      <c r="L1536">
        <v>14192.543</v>
      </c>
      <c r="M1536">
        <v>498.31256923976503</v>
      </c>
      <c r="O1536">
        <v>14.99</v>
      </c>
      <c r="P1536">
        <v>14192.543</v>
      </c>
      <c r="Q1536">
        <v>0.99796737717954198</v>
      </c>
      <c r="R1536">
        <v>503.65566116100803</v>
      </c>
      <c r="T1536">
        <v>4.6434586663597302E-2</v>
      </c>
      <c r="U1536">
        <v>6.0860395064760299E-2</v>
      </c>
      <c r="V1536">
        <v>8.0517178006949103E-2</v>
      </c>
      <c r="W1536">
        <v>8.0517178006949103E-2</v>
      </c>
      <c r="X1536">
        <v>-5.8499890896109995E-4</v>
      </c>
      <c r="Z1536">
        <v>0.107389253102325</v>
      </c>
      <c r="AA1536">
        <v>0.116468939925595</v>
      </c>
      <c r="AB1536" s="111">
        <v>1.41817713049665</v>
      </c>
      <c r="AC1536">
        <v>-2.8923599958465E-3</v>
      </c>
      <c r="AD1536">
        <v>496.76622295237303</v>
      </c>
      <c r="AE1536" s="111">
        <v>492.59352457826202</v>
      </c>
      <c r="AG1536">
        <v>496.76622295237303</v>
      </c>
      <c r="AI1536" s="96">
        <v>4.2107042933626499E-6</v>
      </c>
      <c r="AK1536">
        <v>501.354796214271</v>
      </c>
      <c r="AL1536">
        <v>508.87511815748502</v>
      </c>
      <c r="AM1536">
        <v>493.83447427105699</v>
      </c>
      <c r="AN1536">
        <v>5.0981040564370003E-4</v>
      </c>
      <c r="AO1536">
        <v>3.4446649029979998E-4</v>
      </c>
      <c r="AP1536">
        <v>0.14990000000000001</v>
      </c>
      <c r="AQ1536" s="96">
        <v>2.38844098985357E-14</v>
      </c>
      <c r="AR1536">
        <v>-5.8499890898499999E-4</v>
      </c>
      <c r="AS1536">
        <v>1.0620644844991101</v>
      </c>
      <c r="AT1536">
        <v>0.99069591156630099</v>
      </c>
      <c r="AU1536">
        <v>0.99069591156630099</v>
      </c>
      <c r="AV1536">
        <v>1.41817713049665</v>
      </c>
    </row>
    <row r="1537" spans="1:48">
      <c r="A1537" s="95">
        <v>45888</v>
      </c>
      <c r="B1537" t="b">
        <v>0</v>
      </c>
      <c r="C1537" t="b">
        <v>0</v>
      </c>
      <c r="E1537" t="s">
        <v>108</v>
      </c>
      <c r="F1537">
        <v>6432.6</v>
      </c>
      <c r="H1537">
        <v>0</v>
      </c>
      <c r="J1537">
        <v>4.3299999999999998E-2</v>
      </c>
      <c r="K1537">
        <v>14190.800211975</v>
      </c>
      <c r="L1537">
        <v>14194.638999999999</v>
      </c>
      <c r="M1537">
        <v>498.38616162874899</v>
      </c>
      <c r="O1537">
        <v>14.99</v>
      </c>
      <c r="P1537">
        <v>14194.638999999999</v>
      </c>
      <c r="Q1537">
        <v>1.0001282694124001</v>
      </c>
      <c r="R1537">
        <v>503.72026477672199</v>
      </c>
      <c r="T1537">
        <v>4.6434586663597302E-2</v>
      </c>
      <c r="U1537">
        <v>5.9025896774455501E-2</v>
      </c>
      <c r="V1537">
        <v>7.9307499692619202E-2</v>
      </c>
      <c r="W1537">
        <v>7.9307499692619202E-2</v>
      </c>
      <c r="X1537" s="96">
        <v>-2.3901530918912699E-6</v>
      </c>
      <c r="Z1537">
        <v>0.107389253102325</v>
      </c>
      <c r="AA1537">
        <v>0.116465288584554</v>
      </c>
      <c r="AB1537" s="111">
        <v>1.40978677068608</v>
      </c>
      <c r="AC1537">
        <v>2.0860188419240001E-4</v>
      </c>
      <c r="AD1537">
        <v>496.76622295237303</v>
      </c>
      <c r="AE1537" s="111">
        <v>492.69628051563001</v>
      </c>
      <c r="AG1537">
        <v>496.76622295237303</v>
      </c>
      <c r="AI1537" s="96">
        <v>2.18071035175038E-8</v>
      </c>
      <c r="AK1537">
        <v>501.354796214271</v>
      </c>
      <c r="AL1537">
        <v>508.87511815748502</v>
      </c>
      <c r="AM1537">
        <v>493.83447427105699</v>
      </c>
      <c r="AN1537">
        <v>3.4446649029979998E-4</v>
      </c>
      <c r="AO1537">
        <v>1.7912257495590001E-4</v>
      </c>
      <c r="AP1537">
        <v>0.14990000000000001</v>
      </c>
      <c r="AQ1537" s="96">
        <v>1.5213437343084499E-25</v>
      </c>
      <c r="AR1537" s="96">
        <v>-2.3901530918912699E-6</v>
      </c>
      <c r="AS1537">
        <v>1.0620644844991101</v>
      </c>
      <c r="AT1537">
        <v>0.98706132493194498</v>
      </c>
      <c r="AU1537">
        <v>0.98706132493194498</v>
      </c>
      <c r="AV1537">
        <v>1.40978677068608</v>
      </c>
    </row>
    <row r="1538" spans="1:48">
      <c r="A1538" s="95">
        <v>45888</v>
      </c>
      <c r="B1538" t="b">
        <v>0</v>
      </c>
      <c r="C1538" t="b">
        <v>0</v>
      </c>
      <c r="E1538" t="s">
        <v>109</v>
      </c>
      <c r="F1538">
        <v>6423.75</v>
      </c>
      <c r="H1538">
        <v>0</v>
      </c>
      <c r="J1538">
        <v>4.3299999999999998E-2</v>
      </c>
      <c r="K1538">
        <v>14190.800211975</v>
      </c>
      <c r="L1538">
        <v>14174.402</v>
      </c>
      <c r="M1538">
        <v>497.67562289980498</v>
      </c>
      <c r="O1538">
        <v>14.99</v>
      </c>
      <c r="P1538">
        <v>14174.402</v>
      </c>
      <c r="Q1538">
        <v>0.99862419550415005</v>
      </c>
      <c r="R1538">
        <v>503.02724417179201</v>
      </c>
      <c r="T1538">
        <v>4.6434586663597302E-2</v>
      </c>
      <c r="U1538">
        <v>5.9080000380169001E-2</v>
      </c>
      <c r="V1538">
        <v>7.8795341197413798E-2</v>
      </c>
      <c r="W1538">
        <v>7.8795341197413798E-2</v>
      </c>
      <c r="X1538">
        <v>0</v>
      </c>
      <c r="Z1538">
        <v>0.107389253102325</v>
      </c>
      <c r="AA1538">
        <v>0.116523280220193</v>
      </c>
      <c r="AB1538" s="111">
        <v>1.4313375045462799</v>
      </c>
      <c r="AC1538">
        <v>-2.0120585924802998E-3</v>
      </c>
      <c r="AD1538">
        <v>496.76622295237303</v>
      </c>
      <c r="AE1538" s="111">
        <v>491.70494673093498</v>
      </c>
      <c r="AG1538">
        <v>496.76622295237303</v>
      </c>
      <c r="AI1538" s="96">
        <v>2.0354624366384298E-6</v>
      </c>
      <c r="AK1538">
        <v>501.354796214271</v>
      </c>
      <c r="AL1538">
        <v>508.87511815748502</v>
      </c>
      <c r="AM1538">
        <v>493.83447427105699</v>
      </c>
      <c r="AN1538">
        <v>1.7912257495590001E-4</v>
      </c>
      <c r="AO1538">
        <v>0</v>
      </c>
      <c r="AP1538">
        <v>0.14990000000000001</v>
      </c>
      <c r="AQ1538">
        <v>0</v>
      </c>
      <c r="AR1538">
        <v>0</v>
      </c>
      <c r="AS1538">
        <v>1.0620644844991101</v>
      </c>
      <c r="AT1538">
        <v>0.98709390175512002</v>
      </c>
      <c r="AU1538">
        <v>0.98709390175512002</v>
      </c>
      <c r="AV1538">
        <v>1.4313375045462799</v>
      </c>
    </row>
    <row r="1539" spans="1:48">
      <c r="A1539" s="95">
        <v>45888</v>
      </c>
      <c r="B1539" t="b">
        <v>0</v>
      </c>
      <c r="C1539" t="b">
        <v>0</v>
      </c>
      <c r="E1539" t="s">
        <v>110</v>
      </c>
      <c r="F1539">
        <v>6426.5</v>
      </c>
      <c r="H1539">
        <v>0</v>
      </c>
      <c r="J1539">
        <v>4.3299999999999998E-2</v>
      </c>
      <c r="K1539">
        <v>14190.800211975</v>
      </c>
      <c r="L1539">
        <v>14180.145</v>
      </c>
      <c r="M1539">
        <v>497.877264641186</v>
      </c>
      <c r="N1539">
        <v>503.24258955750503</v>
      </c>
      <c r="O1539">
        <v>14.99</v>
      </c>
      <c r="P1539">
        <v>14180.145</v>
      </c>
      <c r="Q1539">
        <v>1.0004280988519101</v>
      </c>
      <c r="R1539">
        <v>503.24258955750503</v>
      </c>
      <c r="S1539">
        <v>4.76402736223248E-2</v>
      </c>
      <c r="T1539">
        <v>4.6434586663597302E-2</v>
      </c>
      <c r="U1539">
        <v>5.7431588411730003E-2</v>
      </c>
      <c r="V1539">
        <v>7.7660340362496194E-2</v>
      </c>
      <c r="W1539">
        <v>7.7660340362496194E-2</v>
      </c>
      <c r="X1539">
        <v>0</v>
      </c>
      <c r="Y1539">
        <v>0.10838277886190301</v>
      </c>
      <c r="Z1539">
        <v>0.107389253102325</v>
      </c>
      <c r="AA1539">
        <v>0.11515984992570601</v>
      </c>
      <c r="AB1539" s="111">
        <v>1.43988550743014</v>
      </c>
      <c r="AC1539">
        <v>5.7907592896650005E-4</v>
      </c>
      <c r="AD1539">
        <v>496.76622295237303</v>
      </c>
      <c r="AE1539" s="111">
        <v>491.989681229741</v>
      </c>
      <c r="AF1539">
        <v>491.989681229741</v>
      </c>
      <c r="AG1539">
        <v>496.76622295237303</v>
      </c>
      <c r="AH1539" s="95">
        <v>45888</v>
      </c>
      <c r="AI1539" s="96">
        <v>1.6409381395351801E-7</v>
      </c>
      <c r="AJ1539">
        <v>497.877264641186</v>
      </c>
      <c r="AK1539">
        <v>501.354796214271</v>
      </c>
      <c r="AL1539">
        <v>508.87511815748502</v>
      </c>
      <c r="AM1539">
        <v>493.83447427105699</v>
      </c>
      <c r="AN1539">
        <v>0</v>
      </c>
      <c r="AO1539">
        <v>1.0058421516754E-3</v>
      </c>
      <c r="AP1539">
        <v>0.14990000000000001</v>
      </c>
      <c r="AQ1539">
        <v>0</v>
      </c>
      <c r="AR1539">
        <v>0</v>
      </c>
      <c r="AS1539">
        <v>1.0620644844991101</v>
      </c>
      <c r="AT1539">
        <v>0.98657625950582495</v>
      </c>
      <c r="AU1539">
        <v>0.98657625950582495</v>
      </c>
      <c r="AV1539">
        <v>1.43988550743014</v>
      </c>
    </row>
    <row r="1540" spans="1:48">
      <c r="A1540" s="95">
        <v>45889</v>
      </c>
      <c r="B1540" t="b">
        <v>0</v>
      </c>
      <c r="C1540" t="b">
        <v>0</v>
      </c>
      <c r="E1540" t="s">
        <v>104</v>
      </c>
      <c r="F1540">
        <v>6403.6750000000002</v>
      </c>
      <c r="H1540">
        <v>0</v>
      </c>
      <c r="J1540">
        <v>4.3299999999999998E-2</v>
      </c>
      <c r="K1540">
        <v>14156.650947500601</v>
      </c>
      <c r="L1540">
        <v>14130.242</v>
      </c>
      <c r="M1540">
        <v>496.05924062904899</v>
      </c>
      <c r="O1540">
        <v>15.57</v>
      </c>
      <c r="P1540">
        <v>14130.242</v>
      </c>
      <c r="Q1540">
        <v>0.99644830000777995</v>
      </c>
      <c r="R1540">
        <v>501.45522285608899</v>
      </c>
      <c r="T1540">
        <v>4.76402736223248E-2</v>
      </c>
      <c r="U1540">
        <v>6.7207933674637399E-2</v>
      </c>
      <c r="V1540">
        <v>8.0983984418816296E-2</v>
      </c>
      <c r="W1540">
        <v>8.0983984418816296E-2</v>
      </c>
      <c r="X1540">
        <v>-5.5220078190069003E-3</v>
      </c>
      <c r="Z1540">
        <v>0.10838277886190301</v>
      </c>
      <c r="AA1540">
        <v>0.11617188177656999</v>
      </c>
      <c r="AB1540" s="111">
        <v>1.47874612752749</v>
      </c>
      <c r="AC1540">
        <v>-5.2755897039416999E-3</v>
      </c>
      <c r="AD1540">
        <v>491.989681229741</v>
      </c>
      <c r="AE1540" s="111">
        <v>489.39414553300003</v>
      </c>
      <c r="AG1540">
        <v>491.989681229741</v>
      </c>
      <c r="AI1540" s="96">
        <v>1.3382674245746E-5</v>
      </c>
      <c r="AK1540">
        <v>497.877264641186</v>
      </c>
      <c r="AL1540">
        <v>505.34542361080298</v>
      </c>
      <c r="AM1540">
        <v>490.409105671568</v>
      </c>
      <c r="AN1540">
        <v>1.0058421516754E-3</v>
      </c>
      <c r="AO1540">
        <v>8.4049823633150001E-4</v>
      </c>
      <c r="AP1540">
        <v>0.15570000000000001</v>
      </c>
      <c r="AQ1540" s="96">
        <v>2.0082834048076699E-5</v>
      </c>
      <c r="AR1540">
        <v>-5.5420906530548996E-3</v>
      </c>
      <c r="AS1540">
        <v>1.0544055832202399</v>
      </c>
      <c r="AT1540">
        <v>0.99860806585659601</v>
      </c>
      <c r="AU1540">
        <v>0.99860806585659601</v>
      </c>
      <c r="AV1540">
        <v>1.47874612752749</v>
      </c>
    </row>
    <row r="1541" spans="1:48">
      <c r="A1541" s="95">
        <v>45889</v>
      </c>
      <c r="B1541" t="b">
        <v>0</v>
      </c>
      <c r="C1541" t="b">
        <v>0</v>
      </c>
      <c r="E1541" t="s">
        <v>105</v>
      </c>
      <c r="F1541">
        <v>6366.5249999999996</v>
      </c>
      <c r="H1541">
        <v>0</v>
      </c>
      <c r="J1541">
        <v>4.3299999999999998E-2</v>
      </c>
      <c r="K1541">
        <v>14156.650947500601</v>
      </c>
      <c r="L1541">
        <v>14049.977999999999</v>
      </c>
      <c r="M1541">
        <v>493.24147580309301</v>
      </c>
      <c r="O1541">
        <v>15.57</v>
      </c>
      <c r="P1541">
        <v>14049.977999999999</v>
      </c>
      <c r="Q1541">
        <v>0.99419864374753497</v>
      </c>
      <c r="R1541">
        <v>498.54610246364098</v>
      </c>
      <c r="T1541">
        <v>4.76402736223248E-2</v>
      </c>
      <c r="U1541">
        <v>8.7637912773569998E-2</v>
      </c>
      <c r="V1541">
        <v>8.9882753930260698E-2</v>
      </c>
      <c r="W1541">
        <v>8.9882753930260698E-2</v>
      </c>
      <c r="X1541">
        <v>-7.7006498479167199E-2</v>
      </c>
      <c r="Z1541">
        <v>0.10838277886190301</v>
      </c>
      <c r="AA1541">
        <v>0.119750518007744</v>
      </c>
      <c r="AB1541" s="111">
        <v>1.3913601945129199</v>
      </c>
      <c r="AC1541">
        <v>-8.4084587948285994E-3</v>
      </c>
      <c r="AD1541">
        <v>491.989681229741</v>
      </c>
      <c r="AE1541" s="111">
        <v>485.27909502585499</v>
      </c>
      <c r="AG1541">
        <v>491.989681229741</v>
      </c>
      <c r="AI1541" s="96">
        <v>3.2450035784412898E-5</v>
      </c>
      <c r="AK1541">
        <v>497.877264641186</v>
      </c>
      <c r="AL1541">
        <v>505.34542361080298</v>
      </c>
      <c r="AM1541">
        <v>490.409105671568</v>
      </c>
      <c r="AN1541">
        <v>8.4049823633150001E-4</v>
      </c>
      <c r="AO1541">
        <v>6.7515432098759996E-4</v>
      </c>
      <c r="AP1541">
        <v>0.15570000000000001</v>
      </c>
      <c r="AQ1541" s="96">
        <v>1.0466405923118E-9</v>
      </c>
      <c r="AR1541">
        <v>-7.7006499525807806E-2</v>
      </c>
      <c r="AS1541">
        <v>1.0544055832202399</v>
      </c>
      <c r="AT1541">
        <v>0.98970480732012001</v>
      </c>
      <c r="AU1541">
        <v>0.98970480732012001</v>
      </c>
      <c r="AV1541">
        <v>1.3913601945129199</v>
      </c>
    </row>
    <row r="1542" spans="1:48">
      <c r="A1542" s="95">
        <v>45889</v>
      </c>
      <c r="B1542" t="b">
        <v>0</v>
      </c>
      <c r="C1542" t="b">
        <v>0</v>
      </c>
      <c r="E1542" t="s">
        <v>106</v>
      </c>
      <c r="F1542">
        <v>6391.2</v>
      </c>
      <c r="H1542">
        <v>0</v>
      </c>
      <c r="J1542">
        <v>4.3299999999999998E-2</v>
      </c>
      <c r="K1542">
        <v>14156.650947500601</v>
      </c>
      <c r="L1542">
        <v>14105.289000000001</v>
      </c>
      <c r="M1542">
        <v>495.183235375111</v>
      </c>
      <c r="O1542">
        <v>15.57</v>
      </c>
      <c r="P1542">
        <v>14105.289000000001</v>
      </c>
      <c r="Q1542">
        <v>1.0038757406905601</v>
      </c>
      <c r="R1542">
        <v>500.47833787908201</v>
      </c>
      <c r="T1542">
        <v>4.76402736223248E-2</v>
      </c>
      <c r="U1542">
        <v>9.4092714128573299E-2</v>
      </c>
      <c r="V1542">
        <v>9.3024038998052394E-2</v>
      </c>
      <c r="W1542">
        <v>9.4092714128573299E-2</v>
      </c>
      <c r="X1542">
        <v>-2.9123283650881E-3</v>
      </c>
      <c r="Z1542">
        <v>0.10838277886190301</v>
      </c>
      <c r="AA1542">
        <v>0.121215169046095</v>
      </c>
      <c r="AB1542" s="111">
        <v>1.1413601945129199</v>
      </c>
      <c r="AC1542">
        <v>5.4524124001264999E-3</v>
      </c>
      <c r="AD1542">
        <v>491.989681229741</v>
      </c>
      <c r="AE1542" s="111">
        <v>487.92503678109603</v>
      </c>
      <c r="AG1542">
        <v>491.989681229741</v>
      </c>
      <c r="AI1542" s="96">
        <v>1.54370684249057E-5</v>
      </c>
      <c r="AK1542">
        <v>497.877264641186</v>
      </c>
      <c r="AL1542">
        <v>505.34542361080298</v>
      </c>
      <c r="AM1542">
        <v>490.409105671568</v>
      </c>
      <c r="AN1542">
        <v>6.7515432098759996E-4</v>
      </c>
      <c r="AO1542">
        <v>5.0981040564370003E-4</v>
      </c>
      <c r="AP1542">
        <v>0.15570000000000001</v>
      </c>
      <c r="AQ1542" s="96">
        <v>3.8096809093366199E-9</v>
      </c>
      <c r="AR1542">
        <v>-2.9123321747690002E-3</v>
      </c>
      <c r="AS1542">
        <v>1.0544055832202399</v>
      </c>
      <c r="AT1542">
        <v>0.95690954339686596</v>
      </c>
      <c r="AU1542">
        <v>0.95690954339686596</v>
      </c>
      <c r="AV1542">
        <v>1.1263676875092199</v>
      </c>
    </row>
    <row r="1543" spans="1:48">
      <c r="A1543" s="95">
        <v>45889</v>
      </c>
      <c r="B1543" t="b">
        <v>0</v>
      </c>
      <c r="C1543" t="b">
        <v>0</v>
      </c>
      <c r="E1543" t="s">
        <v>107</v>
      </c>
      <c r="F1543">
        <v>6400.6374999999998</v>
      </c>
      <c r="H1543">
        <v>0</v>
      </c>
      <c r="J1543">
        <v>4.3299999999999998E-2</v>
      </c>
      <c r="K1543">
        <v>14156.650947500601</v>
      </c>
      <c r="L1543">
        <v>14125.471</v>
      </c>
      <c r="M1543">
        <v>495.89174890194101</v>
      </c>
      <c r="O1543">
        <v>15.57</v>
      </c>
      <c r="P1543">
        <v>14125.471</v>
      </c>
      <c r="Q1543">
        <v>1.0014766397546599</v>
      </c>
      <c r="R1543">
        <v>501.217364089142</v>
      </c>
      <c r="T1543">
        <v>4.76402736223248E-2</v>
      </c>
      <c r="U1543">
        <v>9.2404548710447204E-2</v>
      </c>
      <c r="V1543">
        <v>9.2206570954993697E-2</v>
      </c>
      <c r="W1543">
        <v>9.2404548710447204E-2</v>
      </c>
      <c r="X1543" s="96">
        <v>-5.93689296050418E-5</v>
      </c>
      <c r="Z1543">
        <v>0.10838277886190301</v>
      </c>
      <c r="AA1543">
        <v>0.121340378400617</v>
      </c>
      <c r="AB1543" s="111">
        <v>1.1523651034726501</v>
      </c>
      <c r="AC1543">
        <v>1.6319700151855999E-3</v>
      </c>
      <c r="AD1543">
        <v>491.989681229741</v>
      </c>
      <c r="AE1543" s="111">
        <v>488.72131581078202</v>
      </c>
      <c r="AG1543">
        <v>491.989681229741</v>
      </c>
      <c r="AI1543" s="96">
        <v>2.0442942311495801E-6</v>
      </c>
      <c r="AK1543">
        <v>497.877264641186</v>
      </c>
      <c r="AL1543">
        <v>505.34542361080298</v>
      </c>
      <c r="AM1543">
        <v>490.409105671568</v>
      </c>
      <c r="AN1543">
        <v>5.0981040564370003E-4</v>
      </c>
      <c r="AO1543">
        <v>3.4446649029979998E-4</v>
      </c>
      <c r="AP1543">
        <v>0.15570000000000001</v>
      </c>
      <c r="AQ1543" s="96">
        <v>3.2116831024189903E-11</v>
      </c>
      <c r="AR1543" s="96">
        <v>-5.9368961721872798E-5</v>
      </c>
      <c r="AS1543">
        <v>1.0544055832202399</v>
      </c>
      <c r="AT1543">
        <v>0.94286226306778997</v>
      </c>
      <c r="AU1543">
        <v>0.94286226306778997</v>
      </c>
      <c r="AV1543">
        <v>1.1523651034726501</v>
      </c>
    </row>
    <row r="1544" spans="1:48">
      <c r="A1544" s="95">
        <v>45889</v>
      </c>
      <c r="B1544" t="b">
        <v>0</v>
      </c>
      <c r="C1544" t="b">
        <v>0</v>
      </c>
      <c r="E1544" t="s">
        <v>108</v>
      </c>
      <c r="F1544">
        <v>6410.0749999999998</v>
      </c>
      <c r="H1544">
        <v>0</v>
      </c>
      <c r="J1544">
        <v>4.3299999999999998E-2</v>
      </c>
      <c r="K1544">
        <v>14156.650947500601</v>
      </c>
      <c r="L1544">
        <v>14146.886</v>
      </c>
      <c r="M1544">
        <v>496.64354838549298</v>
      </c>
      <c r="O1544">
        <v>15.57</v>
      </c>
      <c r="P1544">
        <v>14146.886</v>
      </c>
      <c r="Q1544">
        <v>1.0014744625047101</v>
      </c>
      <c r="R1544">
        <v>501.95639029920198</v>
      </c>
      <c r="T1544">
        <v>4.76402736223248E-2</v>
      </c>
      <c r="U1544">
        <v>9.0935040354770194E-2</v>
      </c>
      <c r="V1544">
        <v>9.1479170662520301E-2</v>
      </c>
      <c r="W1544">
        <v>9.1479170662520301E-2</v>
      </c>
      <c r="X1544" s="96">
        <v>-6.6707857561298302E-10</v>
      </c>
      <c r="Z1544">
        <v>0.10838277886190301</v>
      </c>
      <c r="AA1544">
        <v>0.121214968712594</v>
      </c>
      <c r="AB1544" s="111">
        <v>1.1719014358272699</v>
      </c>
      <c r="AC1544">
        <v>1.7450959830828999E-3</v>
      </c>
      <c r="AD1544">
        <v>491.989681229741</v>
      </c>
      <c r="AE1544" s="111">
        <v>489.57418141584998</v>
      </c>
      <c r="AG1544">
        <v>491.989681229741</v>
      </c>
      <c r="AI1544" s="96">
        <v>2.29494500458392E-6</v>
      </c>
      <c r="AK1544">
        <v>497.877264641186</v>
      </c>
      <c r="AL1544">
        <v>505.34542361080298</v>
      </c>
      <c r="AM1544">
        <v>490.409105671568</v>
      </c>
      <c r="AN1544">
        <v>3.4446649029979998E-4</v>
      </c>
      <c r="AO1544">
        <v>1.7912257495590001E-4</v>
      </c>
      <c r="AP1544">
        <v>0.15570000000000001</v>
      </c>
      <c r="AQ1544" s="96">
        <v>3.8956066741567002E-17</v>
      </c>
      <c r="AR1544" s="96">
        <v>-6.67078614569049E-10</v>
      </c>
      <c r="AS1544">
        <v>1.0544055832202399</v>
      </c>
      <c r="AT1544">
        <v>0.941643680962996</v>
      </c>
      <c r="AU1544">
        <v>0.941643680962996</v>
      </c>
      <c r="AV1544">
        <v>1.1719014358272699</v>
      </c>
    </row>
    <row r="1545" spans="1:48">
      <c r="A1545" s="95">
        <v>45889</v>
      </c>
      <c r="B1545" t="b">
        <v>0</v>
      </c>
      <c r="C1545" t="b">
        <v>0</v>
      </c>
      <c r="E1545" t="s">
        <v>109</v>
      </c>
      <c r="F1545">
        <v>6404.4750000000004</v>
      </c>
      <c r="H1545">
        <v>0</v>
      </c>
      <c r="J1545">
        <v>4.3299999999999998E-2</v>
      </c>
      <c r="K1545">
        <v>14156.650947500601</v>
      </c>
      <c r="L1545">
        <v>14135.130999999999</v>
      </c>
      <c r="M1545">
        <v>496.23087488891798</v>
      </c>
      <c r="O1545">
        <v>15.57</v>
      </c>
      <c r="P1545">
        <v>14135.130999999999</v>
      </c>
      <c r="Q1545">
        <v>0.99912637527642001</v>
      </c>
      <c r="R1545">
        <v>501.517868786478</v>
      </c>
      <c r="T1545">
        <v>4.76402736223248E-2</v>
      </c>
      <c r="U1545">
        <v>8.8578593382197895E-2</v>
      </c>
      <c r="V1545">
        <v>9.0299245692872204E-2</v>
      </c>
      <c r="W1545">
        <v>9.0299245692872204E-2</v>
      </c>
      <c r="X1545">
        <v>0</v>
      </c>
      <c r="Z1545">
        <v>0.10838277886190301</v>
      </c>
      <c r="AA1545">
        <v>0.121064527108159</v>
      </c>
      <c r="AB1545" s="111">
        <v>1.1852904155558599</v>
      </c>
      <c r="AC1545">
        <v>-9.751009950274E-4</v>
      </c>
      <c r="AD1545">
        <v>491.989681229741</v>
      </c>
      <c r="AE1545" s="111">
        <v>489.09679714441199</v>
      </c>
      <c r="AG1545">
        <v>491.989681229741</v>
      </c>
      <c r="AI1545" s="96">
        <v>6.9101034679235504E-7</v>
      </c>
      <c r="AK1545">
        <v>497.877264641186</v>
      </c>
      <c r="AL1545">
        <v>505.34542361080298</v>
      </c>
      <c r="AM1545">
        <v>490.409105671568</v>
      </c>
      <c r="AN1545">
        <v>1.7912257495590001E-4</v>
      </c>
      <c r="AO1545">
        <v>0</v>
      </c>
      <c r="AP1545">
        <v>0.15570000000000001</v>
      </c>
      <c r="AQ1545">
        <v>0</v>
      </c>
      <c r="AR1545">
        <v>0</v>
      </c>
      <c r="AS1545">
        <v>1.0544055832202399</v>
      </c>
      <c r="AT1545">
        <v>0.94286421051551605</v>
      </c>
      <c r="AU1545">
        <v>0.94286421051551605</v>
      </c>
      <c r="AV1545">
        <v>1.1852904155558599</v>
      </c>
    </row>
    <row r="1546" spans="1:48">
      <c r="A1546" s="95">
        <v>45889</v>
      </c>
      <c r="B1546" t="b">
        <v>0</v>
      </c>
      <c r="C1546" t="b">
        <v>0</v>
      </c>
      <c r="E1546" t="s">
        <v>110</v>
      </c>
      <c r="F1546">
        <v>6417.4250000000002</v>
      </c>
      <c r="H1546">
        <v>0</v>
      </c>
      <c r="J1546">
        <v>4.3299999999999998E-2</v>
      </c>
      <c r="K1546">
        <v>14156.650947500601</v>
      </c>
      <c r="L1546">
        <v>14162.882</v>
      </c>
      <c r="M1546">
        <v>497.205107317966</v>
      </c>
      <c r="N1546">
        <v>502.531949784652</v>
      </c>
      <c r="O1546">
        <v>15.57</v>
      </c>
      <c r="P1546">
        <v>14162.882</v>
      </c>
      <c r="Q1546">
        <v>1.0020220236631401</v>
      </c>
      <c r="R1546">
        <v>502.531949784652</v>
      </c>
      <c r="S1546">
        <v>5.0104644553724299E-2</v>
      </c>
      <c r="T1546">
        <v>4.76402736223248E-2</v>
      </c>
      <c r="U1546">
        <v>8.8218751751336505E-2</v>
      </c>
      <c r="V1546">
        <v>9.0071697292686201E-2</v>
      </c>
      <c r="W1546">
        <v>9.0071697292686201E-2</v>
      </c>
      <c r="X1546">
        <v>0</v>
      </c>
      <c r="Y1546">
        <v>0.106421542403366</v>
      </c>
      <c r="Z1546">
        <v>0.10838277886190301</v>
      </c>
      <c r="AA1546">
        <v>0.121339249252489</v>
      </c>
      <c r="AB1546" s="111">
        <v>1.2026382950942001</v>
      </c>
      <c r="AC1546">
        <v>2.3253037320354001E-3</v>
      </c>
      <c r="AD1546">
        <v>491.989681229741</v>
      </c>
      <c r="AE1546" s="111">
        <v>490.23409575213799</v>
      </c>
      <c r="AF1546">
        <v>490.23409575213799</v>
      </c>
      <c r="AG1546">
        <v>491.989681229741</v>
      </c>
      <c r="AH1546" s="95">
        <v>45889</v>
      </c>
      <c r="AI1546" s="96">
        <v>3.8468536217810302E-6</v>
      </c>
      <c r="AJ1546">
        <v>497.205107317966</v>
      </c>
      <c r="AK1546">
        <v>497.877264641186</v>
      </c>
      <c r="AL1546">
        <v>505.34542361080298</v>
      </c>
      <c r="AM1546">
        <v>490.409105671568</v>
      </c>
      <c r="AN1546">
        <v>0</v>
      </c>
      <c r="AO1546">
        <v>1.0058421516754E-3</v>
      </c>
      <c r="AP1546">
        <v>0.15570000000000001</v>
      </c>
      <c r="AQ1546">
        <v>0</v>
      </c>
      <c r="AR1546">
        <v>0</v>
      </c>
      <c r="AS1546">
        <v>1.0544055832202399</v>
      </c>
      <c r="AT1546">
        <v>0.94432461642059595</v>
      </c>
      <c r="AU1546">
        <v>0.94432461642059595</v>
      </c>
      <c r="AV1546">
        <v>1.2026382950942001</v>
      </c>
    </row>
    <row r="1547" spans="1:48">
      <c r="A1547" s="95">
        <v>45890</v>
      </c>
      <c r="B1547" t="b">
        <v>0</v>
      </c>
      <c r="C1547" t="b">
        <v>0</v>
      </c>
      <c r="E1547" t="s">
        <v>104</v>
      </c>
      <c r="F1547">
        <v>6387.45</v>
      </c>
      <c r="H1547">
        <v>0</v>
      </c>
      <c r="J1547">
        <v>4.3299999999999998E-2</v>
      </c>
      <c r="K1547">
        <v>14101.785079241999</v>
      </c>
      <c r="L1547">
        <v>14100.08</v>
      </c>
      <c r="M1547">
        <v>494.93116633595002</v>
      </c>
      <c r="O1547">
        <v>15.69</v>
      </c>
      <c r="P1547">
        <v>14100.08</v>
      </c>
      <c r="Q1547">
        <v>0.99532912344125501</v>
      </c>
      <c r="R1547">
        <v>500.18468508038302</v>
      </c>
      <c r="T1547">
        <v>5.0104644553724299E-2</v>
      </c>
      <c r="U1547">
        <v>9.7670649358029202E-2</v>
      </c>
      <c r="V1547">
        <v>9.4770794927204402E-2</v>
      </c>
      <c r="W1547">
        <v>9.7670649358029202E-2</v>
      </c>
      <c r="X1547">
        <v>-1.0238807739692799E-2</v>
      </c>
      <c r="Z1547">
        <v>0.106421542403366</v>
      </c>
      <c r="AA1547">
        <v>0.122437312080506</v>
      </c>
      <c r="AB1547" s="111">
        <v>1.20226765775728</v>
      </c>
      <c r="AC1547">
        <v>-5.5141279125492998E-3</v>
      </c>
      <c r="AD1547">
        <v>490.23409575213799</v>
      </c>
      <c r="AE1547" s="111">
        <v>487.53088224106801</v>
      </c>
      <c r="AG1547">
        <v>490.23409575213799</v>
      </c>
      <c r="AI1547" s="96">
        <v>2.10124761440759E-5</v>
      </c>
      <c r="AK1547">
        <v>497.205107317966</v>
      </c>
      <c r="AL1547">
        <v>504.66318392773502</v>
      </c>
      <c r="AM1547">
        <v>489.74703070819601</v>
      </c>
      <c r="AN1547">
        <v>1.0058421516754E-3</v>
      </c>
      <c r="AO1547">
        <v>8.4049823633150001E-4</v>
      </c>
      <c r="AP1547">
        <v>0.15689999999999901</v>
      </c>
      <c r="AQ1547" s="96">
        <v>9.4040488915230899E-6</v>
      </c>
      <c r="AR1547">
        <v>-1.02482117885843E-2</v>
      </c>
      <c r="AS1547">
        <v>1.06940455889487</v>
      </c>
      <c r="AT1547">
        <v>0.94165468290696797</v>
      </c>
      <c r="AU1547">
        <v>0.94165468290696797</v>
      </c>
      <c r="AV1547">
        <v>1.20226765775728</v>
      </c>
    </row>
    <row r="1548" spans="1:48">
      <c r="A1548" s="95">
        <v>45890</v>
      </c>
      <c r="B1548" t="b">
        <v>0</v>
      </c>
      <c r="C1548" t="b">
        <v>0</v>
      </c>
      <c r="E1548" t="s">
        <v>105</v>
      </c>
      <c r="F1548">
        <v>6399.2</v>
      </c>
      <c r="H1548">
        <v>0</v>
      </c>
      <c r="J1548">
        <v>4.3299999999999998E-2</v>
      </c>
      <c r="K1548">
        <v>14101.785079241999</v>
      </c>
      <c r="L1548">
        <v>14125.434999999999</v>
      </c>
      <c r="M1548">
        <v>495.82115984821797</v>
      </c>
      <c r="O1548">
        <v>15.69</v>
      </c>
      <c r="P1548">
        <v>14125.434999999999</v>
      </c>
      <c r="Q1548">
        <v>1.0018395447322399</v>
      </c>
      <c r="R1548">
        <v>501.10479718297398</v>
      </c>
      <c r="T1548">
        <v>5.0104644553724299E-2</v>
      </c>
      <c r="U1548">
        <v>9.6482176916505499E-2</v>
      </c>
      <c r="V1548">
        <v>9.4248992008642493E-2</v>
      </c>
      <c r="W1548">
        <v>9.6482176916505499E-2</v>
      </c>
      <c r="X1548">
        <v>-1.2336673781541E-3</v>
      </c>
      <c r="Z1548">
        <v>0.106421542403366</v>
      </c>
      <c r="AA1548">
        <v>0.122664244940802</v>
      </c>
      <c r="AB1548" s="111">
        <v>1.08504178087267</v>
      </c>
      <c r="AC1548">
        <v>2.1502152497163002E-3</v>
      </c>
      <c r="AD1548">
        <v>490.23409575213799</v>
      </c>
      <c r="AE1548" s="111">
        <v>488.57917857876998</v>
      </c>
      <c r="AG1548">
        <v>490.23409575213799</v>
      </c>
      <c r="AI1548" s="96">
        <v>3.2277783568585599E-6</v>
      </c>
      <c r="AK1548">
        <v>497.205107317966</v>
      </c>
      <c r="AL1548">
        <v>504.66318392773502</v>
      </c>
      <c r="AM1548">
        <v>489.74703070819601</v>
      </c>
      <c r="AN1548">
        <v>8.4049823633150001E-4</v>
      </c>
      <c r="AO1548">
        <v>6.7515432098759996E-4</v>
      </c>
      <c r="AP1548">
        <v>0.15689999999999901</v>
      </c>
      <c r="AQ1548" s="96">
        <v>7.3328086914228098E-6</v>
      </c>
      <c r="AR1548">
        <v>-1.2410001868454999E-3</v>
      </c>
      <c r="AS1548">
        <v>1.06940455889487</v>
      </c>
      <c r="AT1548">
        <v>0.93084528167260805</v>
      </c>
      <c r="AU1548">
        <v>0.93084528167260805</v>
      </c>
      <c r="AV1548">
        <v>1.08504178087267</v>
      </c>
    </row>
    <row r="1549" spans="1:48">
      <c r="A1549" s="95">
        <v>45890</v>
      </c>
      <c r="B1549" t="b">
        <v>0</v>
      </c>
      <c r="C1549" t="b">
        <v>0</v>
      </c>
      <c r="E1549" t="s">
        <v>106</v>
      </c>
      <c r="F1549">
        <v>6398.15</v>
      </c>
      <c r="H1549">
        <v>0</v>
      </c>
      <c r="J1549">
        <v>4.3299999999999998E-2</v>
      </c>
      <c r="K1549">
        <v>14101.785079241999</v>
      </c>
      <c r="L1549">
        <v>14123.84</v>
      </c>
      <c r="M1549">
        <v>495.76517327152402</v>
      </c>
      <c r="O1549">
        <v>15.69</v>
      </c>
      <c r="P1549">
        <v>14123.84</v>
      </c>
      <c r="Q1549">
        <v>0.99983591698962304</v>
      </c>
      <c r="R1549">
        <v>501.022574399338</v>
      </c>
      <c r="T1549">
        <v>5.0104644553724299E-2</v>
      </c>
      <c r="U1549">
        <v>9.3550154839966496E-2</v>
      </c>
      <c r="V1549">
        <v>9.2828126867341001E-2</v>
      </c>
      <c r="W1549">
        <v>9.3550154839966496E-2</v>
      </c>
      <c r="X1549">
        <v>-2.8075641858429999E-4</v>
      </c>
      <c r="Z1549">
        <v>0.106421542403366</v>
      </c>
      <c r="AA1549">
        <v>0.122545725403111</v>
      </c>
      <c r="AB1549" s="111">
        <v>1.1068064112021601</v>
      </c>
      <c r="AC1549">
        <v>-1.2469599184670001E-4</v>
      </c>
      <c r="AD1549">
        <v>490.23409575213799</v>
      </c>
      <c r="AE1549" s="111">
        <v>488.51825471350202</v>
      </c>
      <c r="AG1549">
        <v>490.23409575213799</v>
      </c>
      <c r="AI1549" s="96">
        <v>1.27516608721993E-8</v>
      </c>
      <c r="AK1549">
        <v>497.205107317966</v>
      </c>
      <c r="AL1549">
        <v>504.66318392773502</v>
      </c>
      <c r="AM1549">
        <v>489.74703070819601</v>
      </c>
      <c r="AN1549">
        <v>6.7515432098759996E-4</v>
      </c>
      <c r="AO1549">
        <v>5.0981040564370003E-4</v>
      </c>
      <c r="AP1549">
        <v>0.15689999999999901</v>
      </c>
      <c r="AQ1549" s="96">
        <v>2.5891545210400697E-7</v>
      </c>
      <c r="AR1549">
        <v>-2.8101533403640001E-4</v>
      </c>
      <c r="AS1549">
        <v>1.06940455889487</v>
      </c>
      <c r="AT1549">
        <v>0.92858340850373999</v>
      </c>
      <c r="AU1549">
        <v>0.92858340850373999</v>
      </c>
      <c r="AV1549">
        <v>1.1068064112021601</v>
      </c>
    </row>
    <row r="1550" spans="1:48">
      <c r="A1550" s="95">
        <v>45890</v>
      </c>
      <c r="B1550" t="b">
        <v>0</v>
      </c>
      <c r="C1550" t="b">
        <v>0</v>
      </c>
      <c r="E1550" t="s">
        <v>107</v>
      </c>
      <c r="F1550">
        <v>6387.6625000000004</v>
      </c>
      <c r="H1550">
        <v>0</v>
      </c>
      <c r="J1550">
        <v>4.3299999999999998E-2</v>
      </c>
      <c r="K1550">
        <v>14101.785079241999</v>
      </c>
      <c r="L1550">
        <v>14099.450999999999</v>
      </c>
      <c r="M1550">
        <v>494.90908761699097</v>
      </c>
      <c r="O1550">
        <v>15.69</v>
      </c>
      <c r="P1550">
        <v>14099.450999999999</v>
      </c>
      <c r="Q1550">
        <v>0.99836085430944899</v>
      </c>
      <c r="R1550">
        <v>500.20132540564299</v>
      </c>
      <c r="T1550">
        <v>5.0104644553724299E-2</v>
      </c>
      <c r="U1550">
        <v>9.2426597701251501E-2</v>
      </c>
      <c r="V1550">
        <v>9.2285537836159795E-2</v>
      </c>
      <c r="W1550">
        <v>9.2426597701251501E-2</v>
      </c>
      <c r="X1550">
        <v>-1.5785077412549999E-4</v>
      </c>
      <c r="Z1550">
        <v>0.106421542403366</v>
      </c>
      <c r="AA1550">
        <v>0.122386820926274</v>
      </c>
      <c r="AB1550" s="111">
        <v>1.1429492647922499</v>
      </c>
      <c r="AC1550">
        <v>-1.9148439199916001E-3</v>
      </c>
      <c r="AD1550">
        <v>490.23409575213799</v>
      </c>
      <c r="AE1550" s="111">
        <v>487.58281850365898</v>
      </c>
      <c r="AG1550">
        <v>490.23409575213799</v>
      </c>
      <c r="AI1550" s="96">
        <v>2.9869839406858198E-6</v>
      </c>
      <c r="AK1550">
        <v>497.205107317966</v>
      </c>
      <c r="AL1550">
        <v>504.66318392773502</v>
      </c>
      <c r="AM1550">
        <v>489.74703070819601</v>
      </c>
      <c r="AN1550">
        <v>5.0981040564370003E-4</v>
      </c>
      <c r="AO1550">
        <v>3.4446649029979998E-4</v>
      </c>
      <c r="AP1550">
        <v>0.15689999999999901</v>
      </c>
      <c r="AQ1550" s="96">
        <v>1.03649835827981E-11</v>
      </c>
      <c r="AR1550">
        <v>-1.5785078449040001E-4</v>
      </c>
      <c r="AS1550">
        <v>1.06940455889487</v>
      </c>
      <c r="AT1550">
        <v>0.92976591909166295</v>
      </c>
      <c r="AU1550">
        <v>0.92976591909166295</v>
      </c>
      <c r="AV1550">
        <v>1.1429492647922499</v>
      </c>
    </row>
    <row r="1551" spans="1:48">
      <c r="A1551" s="95">
        <v>45890</v>
      </c>
      <c r="B1551" t="b">
        <v>0</v>
      </c>
      <c r="C1551" t="b">
        <v>0</v>
      </c>
      <c r="E1551" t="s">
        <v>108</v>
      </c>
      <c r="F1551">
        <v>6391.0749999999998</v>
      </c>
      <c r="H1551">
        <v>0</v>
      </c>
      <c r="J1551">
        <v>4.3299999999999998E-2</v>
      </c>
      <c r="K1551">
        <v>14101.785079241999</v>
      </c>
      <c r="L1551">
        <v>14106.821</v>
      </c>
      <c r="M1551">
        <v>495.16778421274802</v>
      </c>
      <c r="O1551">
        <v>15.69</v>
      </c>
      <c r="P1551">
        <v>14106.821</v>
      </c>
      <c r="Q1551">
        <v>1.0005342329842799</v>
      </c>
      <c r="R1551">
        <v>500.468549452459</v>
      </c>
      <c r="T1551">
        <v>5.0104644553724299E-2</v>
      </c>
      <c r="U1551">
        <v>8.9772039660074798E-2</v>
      </c>
      <c r="V1551">
        <v>9.0970180437478496E-2</v>
      </c>
      <c r="W1551">
        <v>9.0970180437478496E-2</v>
      </c>
      <c r="X1551" s="96">
        <v>-7.8970598282803996E-8</v>
      </c>
      <c r="Z1551">
        <v>0.106421542403366</v>
      </c>
      <c r="AA1551">
        <v>0.122229544572591</v>
      </c>
      <c r="AB1551" s="111">
        <v>1.15881069755957</v>
      </c>
      <c r="AC1551">
        <v>5.9585102512909997E-4</v>
      </c>
      <c r="AD1551">
        <v>490.23409575213799</v>
      </c>
      <c r="AE1551" s="111">
        <v>487.87334522589998</v>
      </c>
      <c r="AG1551">
        <v>490.23409575213799</v>
      </c>
      <c r="AI1551" s="96">
        <v>2.73088623004568E-7</v>
      </c>
      <c r="AK1551">
        <v>497.205107317966</v>
      </c>
      <c r="AL1551">
        <v>504.66318392773502</v>
      </c>
      <c r="AM1551">
        <v>489.74703070819601</v>
      </c>
      <c r="AN1551">
        <v>3.4446649029979998E-4</v>
      </c>
      <c r="AO1551">
        <v>1.7912257495590001E-4</v>
      </c>
      <c r="AP1551">
        <v>0.15689999999999901</v>
      </c>
      <c r="AQ1551" s="96">
        <v>7.5224019578856E-20</v>
      </c>
      <c r="AR1551" s="96">
        <v>-7.8970598282879197E-8</v>
      </c>
      <c r="AS1551">
        <v>1.06940455889487</v>
      </c>
      <c r="AT1551">
        <v>0.93134721874126802</v>
      </c>
      <c r="AU1551">
        <v>0.93134721874126802</v>
      </c>
      <c r="AV1551">
        <v>1.15881069755957</v>
      </c>
    </row>
    <row r="1552" spans="1:48">
      <c r="A1552" s="95">
        <v>45890</v>
      </c>
      <c r="B1552" t="b">
        <v>0</v>
      </c>
      <c r="C1552" t="b">
        <v>0</v>
      </c>
      <c r="E1552" t="s">
        <v>109</v>
      </c>
      <c r="F1552">
        <v>6388.7124999999996</v>
      </c>
      <c r="H1552">
        <v>0</v>
      </c>
      <c r="J1552">
        <v>4.3299999999999998E-2</v>
      </c>
      <c r="K1552">
        <v>14101.785079241999</v>
      </c>
      <c r="L1552">
        <v>14102.297</v>
      </c>
      <c r="M1552">
        <v>495.00898592249001</v>
      </c>
      <c r="O1552">
        <v>15.69</v>
      </c>
      <c r="P1552">
        <v>14102.297</v>
      </c>
      <c r="Q1552">
        <v>0.99963034387798599</v>
      </c>
      <c r="R1552">
        <v>500.28354818927897</v>
      </c>
      <c r="T1552">
        <v>5.0104644553724299E-2</v>
      </c>
      <c r="U1552">
        <v>8.7099751192629707E-2</v>
      </c>
      <c r="V1552">
        <v>8.9625615014059801E-2</v>
      </c>
      <c r="W1552">
        <v>8.9625615014059801E-2</v>
      </c>
      <c r="X1552">
        <v>0</v>
      </c>
      <c r="Z1552">
        <v>0.106421542403366</v>
      </c>
      <c r="AA1552">
        <v>0.121938536076904</v>
      </c>
      <c r="AB1552" s="111">
        <v>1.1793356967086299</v>
      </c>
      <c r="AC1552">
        <v>-3.7367836769609998E-4</v>
      </c>
      <c r="AD1552">
        <v>490.23409575213799</v>
      </c>
      <c r="AE1552" s="111">
        <v>487.691037510613</v>
      </c>
      <c r="AG1552">
        <v>490.23409575213799</v>
      </c>
      <c r="AI1552" s="96">
        <v>1.02878867835855E-7</v>
      </c>
      <c r="AK1552">
        <v>497.205107317966</v>
      </c>
      <c r="AL1552">
        <v>504.66318392773502</v>
      </c>
      <c r="AM1552">
        <v>489.74703070819601</v>
      </c>
      <c r="AN1552">
        <v>1.7912257495590001E-4</v>
      </c>
      <c r="AO1552">
        <v>0</v>
      </c>
      <c r="AP1552">
        <v>0.15689999999999901</v>
      </c>
      <c r="AQ1552">
        <v>0</v>
      </c>
      <c r="AR1552">
        <v>0</v>
      </c>
      <c r="AS1552">
        <v>1.06940455889487</v>
      </c>
      <c r="AT1552">
        <v>0.93290766196473296</v>
      </c>
      <c r="AU1552">
        <v>0.93290766196473296</v>
      </c>
      <c r="AV1552">
        <v>1.1793356967086299</v>
      </c>
    </row>
    <row r="1553" spans="1:48">
      <c r="A1553" s="95">
        <v>45890</v>
      </c>
      <c r="B1553" t="b">
        <v>0</v>
      </c>
      <c r="C1553" t="b">
        <v>0</v>
      </c>
      <c r="E1553" t="s">
        <v>110</v>
      </c>
      <c r="F1553">
        <v>6388.6</v>
      </c>
      <c r="H1553">
        <v>0</v>
      </c>
      <c r="J1553">
        <v>4.3299999999999998E-2</v>
      </c>
      <c r="K1553">
        <v>14101.785079241999</v>
      </c>
      <c r="L1553">
        <v>14101.636</v>
      </c>
      <c r="M1553">
        <v>494.98578396186599</v>
      </c>
      <c r="N1553">
        <v>500.27473860531802</v>
      </c>
      <c r="O1553">
        <v>15.69</v>
      </c>
      <c r="P1553">
        <v>14101.636</v>
      </c>
      <c r="Q1553">
        <v>0.99998239081818097</v>
      </c>
      <c r="R1553">
        <v>500.27473860531802</v>
      </c>
      <c r="S1553">
        <v>5.1320663620089899E-2</v>
      </c>
      <c r="T1553">
        <v>5.0104644553724299E-2</v>
      </c>
      <c r="U1553">
        <v>8.4447718714361006E-2</v>
      </c>
      <c r="V1553">
        <v>8.8271652355127406E-2</v>
      </c>
      <c r="W1553">
        <v>8.8271652355127406E-2</v>
      </c>
      <c r="X1553">
        <v>0</v>
      </c>
      <c r="Y1553">
        <v>0.10609930056337601</v>
      </c>
      <c r="Z1553">
        <v>0.106421542403366</v>
      </c>
      <c r="AA1553">
        <v>0.121927673447862</v>
      </c>
      <c r="AB1553" s="111">
        <v>1.2007172739333101</v>
      </c>
      <c r="AC1553" s="96">
        <v>-5.7415740907895601E-5</v>
      </c>
      <c r="AD1553">
        <v>490.23409575213799</v>
      </c>
      <c r="AE1553" s="111">
        <v>487.66303636836</v>
      </c>
      <c r="AF1553">
        <v>487.66303636836</v>
      </c>
      <c r="AG1553">
        <v>490.23409575213799</v>
      </c>
      <c r="AH1553" s="95">
        <v>45890</v>
      </c>
      <c r="AI1553" s="96">
        <v>2.1970683194016499E-9</v>
      </c>
      <c r="AJ1553">
        <v>494.98578396186599</v>
      </c>
      <c r="AK1553">
        <v>497.205107317966</v>
      </c>
      <c r="AL1553">
        <v>504.66318392773502</v>
      </c>
      <c r="AM1553">
        <v>489.74703070819601</v>
      </c>
      <c r="AN1553">
        <v>0</v>
      </c>
      <c r="AO1553">
        <v>1.0058421516754E-3</v>
      </c>
      <c r="AP1553">
        <v>0.15689999999999901</v>
      </c>
      <c r="AQ1553">
        <v>0</v>
      </c>
      <c r="AR1553">
        <v>0</v>
      </c>
      <c r="AS1553">
        <v>1.06940455889487</v>
      </c>
      <c r="AT1553">
        <v>0.93578281855894496</v>
      </c>
      <c r="AU1553">
        <v>0.93578281855894496</v>
      </c>
      <c r="AV1553">
        <v>1.2007172739333101</v>
      </c>
    </row>
    <row r="1554" spans="1:48">
      <c r="A1554" s="95">
        <v>45891</v>
      </c>
      <c r="B1554" t="b">
        <v>0</v>
      </c>
      <c r="C1554" t="b">
        <v>0</v>
      </c>
      <c r="E1554" t="s">
        <v>104</v>
      </c>
      <c r="F1554">
        <v>6424.05</v>
      </c>
      <c r="H1554">
        <v>0</v>
      </c>
      <c r="J1554">
        <v>4.3299999999999998E-2</v>
      </c>
      <c r="K1554">
        <v>14316.5531302771</v>
      </c>
      <c r="L1554">
        <v>14185.63</v>
      </c>
      <c r="M1554">
        <v>497.86351883636701</v>
      </c>
      <c r="O1554">
        <v>16.600000000000001</v>
      </c>
      <c r="P1554">
        <v>14185.63</v>
      </c>
      <c r="Q1554">
        <v>1.0055489465610601</v>
      </c>
      <c r="R1554">
        <v>503.05073639568798</v>
      </c>
      <c r="T1554">
        <v>5.1320663620089899E-2</v>
      </c>
      <c r="U1554">
        <v>0.101292800448978</v>
      </c>
      <c r="V1554">
        <v>9.6625450583526201E-2</v>
      </c>
      <c r="W1554">
        <v>0.101292800448978</v>
      </c>
      <c r="X1554">
        <v>2.95902380403898E-2</v>
      </c>
      <c r="Z1554">
        <v>0.10609930056337601</v>
      </c>
      <c r="AA1554">
        <v>0.123516949560013</v>
      </c>
      <c r="AB1554" s="111">
        <v>1.2192740075766</v>
      </c>
      <c r="AC1554">
        <v>6.9649528346644E-3</v>
      </c>
      <c r="AD1554">
        <v>487.66303636836</v>
      </c>
      <c r="AE1554" s="111">
        <v>491.059586415875</v>
      </c>
      <c r="AG1554">
        <v>487.66303636836</v>
      </c>
      <c r="AI1554" s="96">
        <v>3.3604490348641898E-5</v>
      </c>
      <c r="AK1554">
        <v>494.98578396186599</v>
      </c>
      <c r="AL1554">
        <v>502.41057072129399</v>
      </c>
      <c r="AM1554">
        <v>487.56099720243799</v>
      </c>
      <c r="AN1554">
        <v>1.0058421516754E-3</v>
      </c>
      <c r="AO1554">
        <v>8.4049823633150001E-4</v>
      </c>
      <c r="AP1554">
        <v>0.16600000000000001</v>
      </c>
      <c r="AQ1554">
        <v>2.9597125973318698E-2</v>
      </c>
      <c r="AR1554" s="96">
        <v>-6.8879329289117604E-6</v>
      </c>
      <c r="AS1554">
        <v>1.0718229412493701</v>
      </c>
      <c r="AT1554">
        <v>0.93588983758647704</v>
      </c>
      <c r="AU1554">
        <v>0.93588983758647704</v>
      </c>
      <c r="AV1554">
        <v>1.2192740075766</v>
      </c>
    </row>
    <row r="1555" spans="1:48">
      <c r="A1555" s="95">
        <v>45891</v>
      </c>
      <c r="B1555" t="b">
        <v>0</v>
      </c>
      <c r="C1555" t="b">
        <v>0</v>
      </c>
      <c r="E1555" t="s">
        <v>105</v>
      </c>
      <c r="F1555">
        <v>6487.375</v>
      </c>
      <c r="H1555">
        <v>0</v>
      </c>
      <c r="J1555">
        <v>4.3299999999999998E-2</v>
      </c>
      <c r="K1555">
        <v>14316.5531302771</v>
      </c>
      <c r="L1555">
        <v>14325.366</v>
      </c>
      <c r="M1555">
        <v>502.76773928115</v>
      </c>
      <c r="O1555">
        <v>16.600000000000001</v>
      </c>
      <c r="P1555">
        <v>14325.366</v>
      </c>
      <c r="Q1555">
        <v>1.00985748865591</v>
      </c>
      <c r="R1555">
        <v>508.00955332305602</v>
      </c>
      <c r="T1555">
        <v>5.1320663620089899E-2</v>
      </c>
      <c r="U1555">
        <v>0.140763378000866</v>
      </c>
      <c r="V1555">
        <v>0.11891694115578499</v>
      </c>
      <c r="W1555">
        <v>0.140763378000866</v>
      </c>
      <c r="X1555">
        <v>0.56628199440275395</v>
      </c>
      <c r="Z1555">
        <v>0.10609930056337601</v>
      </c>
      <c r="AA1555">
        <v>0.130407543402907</v>
      </c>
      <c r="AB1555" s="111">
        <v>1.0758279516375999</v>
      </c>
      <c r="AC1555">
        <v>1.1996152828973801E-2</v>
      </c>
      <c r="AD1555">
        <v>487.66303636836</v>
      </c>
      <c r="AE1555" s="111">
        <v>496.950412262653</v>
      </c>
      <c r="AG1555">
        <v>487.66303636836</v>
      </c>
      <c r="AI1555" s="96">
        <v>9.6085705298432693E-5</v>
      </c>
      <c r="AK1555">
        <v>494.98578396186599</v>
      </c>
      <c r="AL1555">
        <v>502.41057072129399</v>
      </c>
      <c r="AM1555">
        <v>487.56099720243799</v>
      </c>
      <c r="AN1555">
        <v>8.4049823633150001E-4</v>
      </c>
      <c r="AO1555">
        <v>6.7515432098759996E-4</v>
      </c>
      <c r="AP1555">
        <v>0.16600000000000001</v>
      </c>
      <c r="AQ1555">
        <v>0.56628199440328297</v>
      </c>
      <c r="AR1555" s="96">
        <v>-5.2924331583881202E-13</v>
      </c>
      <c r="AS1555">
        <v>1.0718229412493701</v>
      </c>
      <c r="AT1555">
        <v>0.91999684274090798</v>
      </c>
      <c r="AU1555">
        <v>0.91999684274090798</v>
      </c>
      <c r="AV1555">
        <v>1.0758279516375999</v>
      </c>
    </row>
    <row r="1556" spans="1:48">
      <c r="A1556" s="95">
        <v>45891</v>
      </c>
      <c r="B1556" t="b">
        <v>0</v>
      </c>
      <c r="C1556" t="b">
        <v>0</v>
      </c>
      <c r="E1556" t="s">
        <v>106</v>
      </c>
      <c r="F1556">
        <v>6490.0249999999996</v>
      </c>
      <c r="H1556">
        <v>0</v>
      </c>
      <c r="J1556">
        <v>4.3299999999999998E-2</v>
      </c>
      <c r="K1556">
        <v>14316.5531302771</v>
      </c>
      <c r="L1556">
        <v>14330.411</v>
      </c>
      <c r="M1556">
        <v>502.944800254298</v>
      </c>
      <c r="O1556">
        <v>16.600000000000001</v>
      </c>
      <c r="P1556">
        <v>14330.411</v>
      </c>
      <c r="Q1556">
        <v>1.0004084857126301</v>
      </c>
      <c r="R1556">
        <v>508.21706796746997</v>
      </c>
      <c r="T1556">
        <v>5.1320663620089899E-2</v>
      </c>
      <c r="U1556">
        <v>0.136523225516963</v>
      </c>
      <c r="V1556">
        <v>0.117147611346923</v>
      </c>
      <c r="W1556">
        <v>0.136523225516963</v>
      </c>
      <c r="X1556">
        <v>0.61233941955586302</v>
      </c>
      <c r="Z1556">
        <v>0.10609930056337601</v>
      </c>
      <c r="AA1556">
        <v>0.130407062508542</v>
      </c>
      <c r="AB1556" s="111">
        <v>1.08388955812457</v>
      </c>
      <c r="AC1556">
        <v>3.78070861831E-4</v>
      </c>
      <c r="AD1556">
        <v>487.66303636836</v>
      </c>
      <c r="AE1556" s="111">
        <v>497.13829473330401</v>
      </c>
      <c r="AG1556">
        <v>487.66303636836</v>
      </c>
      <c r="AI1556" s="96">
        <v>1.2398180757436401E-7</v>
      </c>
      <c r="AK1556">
        <v>494.98578396186599</v>
      </c>
      <c r="AL1556">
        <v>502.41057072129399</v>
      </c>
      <c r="AM1556">
        <v>487.56099720243799</v>
      </c>
      <c r="AN1556">
        <v>6.7515432098759996E-4</v>
      </c>
      <c r="AO1556">
        <v>5.0981040564370003E-4</v>
      </c>
      <c r="AP1556">
        <v>0.16600000000000001</v>
      </c>
      <c r="AQ1556">
        <v>0.61233941955586302</v>
      </c>
      <c r="AR1556" s="96">
        <v>-1.11022302462515E-16</v>
      </c>
      <c r="AS1556">
        <v>1.0718229412493701</v>
      </c>
      <c r="AT1556">
        <v>0.84503990906387205</v>
      </c>
      <c r="AU1556">
        <v>0.84503990906387205</v>
      </c>
      <c r="AV1556">
        <v>1.08388955812457</v>
      </c>
    </row>
    <row r="1557" spans="1:48">
      <c r="A1557" s="95">
        <v>45891</v>
      </c>
      <c r="B1557" t="b">
        <v>0</v>
      </c>
      <c r="C1557" t="b">
        <v>0</v>
      </c>
      <c r="E1557" t="s">
        <v>107</v>
      </c>
      <c r="F1557">
        <v>6481.2</v>
      </c>
      <c r="H1557">
        <v>0</v>
      </c>
      <c r="J1557">
        <v>4.3299999999999998E-2</v>
      </c>
      <c r="K1557">
        <v>14316.5531302771</v>
      </c>
      <c r="L1557">
        <v>14311.264999999999</v>
      </c>
      <c r="M1557">
        <v>502.272845964525</v>
      </c>
      <c r="O1557">
        <v>16.600000000000001</v>
      </c>
      <c r="P1557">
        <v>14311.264999999999</v>
      </c>
      <c r="Q1557">
        <v>0.99864022095446403</v>
      </c>
      <c r="R1557">
        <v>507.52600504786398</v>
      </c>
      <c r="T1557">
        <v>5.1320663620089899E-2</v>
      </c>
      <c r="U1557">
        <v>0.13307686883508399</v>
      </c>
      <c r="V1557">
        <v>0.11578620232491001</v>
      </c>
      <c r="W1557">
        <v>0.13307686883508399</v>
      </c>
      <c r="X1557">
        <v>0.46515791294708803</v>
      </c>
      <c r="Z1557">
        <v>0.10609930056337601</v>
      </c>
      <c r="AA1557">
        <v>0.13031857671566699</v>
      </c>
      <c r="AB1557" s="111">
        <v>1.1460334132588501</v>
      </c>
      <c r="AC1557">
        <v>-1.4543340158473001E-3</v>
      </c>
      <c r="AD1557">
        <v>487.66303636836</v>
      </c>
      <c r="AE1557" s="111">
        <v>496.41528960069297</v>
      </c>
      <c r="AG1557">
        <v>487.66303636836</v>
      </c>
      <c r="AI1557" s="96">
        <v>1.7873902090694899E-6</v>
      </c>
      <c r="AK1557">
        <v>494.98578396186599</v>
      </c>
      <c r="AL1557">
        <v>502.41057072129399</v>
      </c>
      <c r="AM1557">
        <v>487.56099720243799</v>
      </c>
      <c r="AN1557">
        <v>5.0981040564370003E-4</v>
      </c>
      <c r="AO1557">
        <v>3.4446649029979998E-4</v>
      </c>
      <c r="AP1557">
        <v>0.16600000000000001</v>
      </c>
      <c r="AQ1557">
        <v>0.46515791294708803</v>
      </c>
      <c r="AR1557">
        <v>0</v>
      </c>
      <c r="AS1557">
        <v>1.0718229412493701</v>
      </c>
      <c r="AT1557">
        <v>0.84504552054179805</v>
      </c>
      <c r="AU1557">
        <v>0.84504552054179805</v>
      </c>
      <c r="AV1557">
        <v>1.1460334132588501</v>
      </c>
    </row>
    <row r="1558" spans="1:48">
      <c r="A1558" s="95">
        <v>45891</v>
      </c>
      <c r="B1558" t="b">
        <v>0</v>
      </c>
      <c r="C1558" t="b">
        <v>0</v>
      </c>
      <c r="E1558" t="s">
        <v>108</v>
      </c>
      <c r="F1558">
        <v>6492.75</v>
      </c>
      <c r="H1558">
        <v>0</v>
      </c>
      <c r="J1558">
        <v>4.3299999999999998E-2</v>
      </c>
      <c r="K1558">
        <v>14316.5531302771</v>
      </c>
      <c r="L1558">
        <v>14336.022000000001</v>
      </c>
      <c r="M1558">
        <v>503.14172574891501</v>
      </c>
      <c r="O1558">
        <v>16.600000000000001</v>
      </c>
      <c r="P1558">
        <v>14336.022000000001</v>
      </c>
      <c r="Q1558">
        <v>1.0017820773930699</v>
      </c>
      <c r="R1558">
        <v>508.43045566785798</v>
      </c>
      <c r="T1558">
        <v>5.1320663620089899E-2</v>
      </c>
      <c r="U1558">
        <v>0.13024234812159899</v>
      </c>
      <c r="V1558">
        <v>0.114727254881164</v>
      </c>
      <c r="W1558">
        <v>0.13024234812159899</v>
      </c>
      <c r="X1558">
        <v>0.74398308575006</v>
      </c>
      <c r="Z1558">
        <v>0.10609930056337601</v>
      </c>
      <c r="AA1558">
        <v>0.130385258193426</v>
      </c>
      <c r="AB1558" s="111">
        <v>1.07478729034748</v>
      </c>
      <c r="AC1558">
        <v>1.9753939988901999E-3</v>
      </c>
      <c r="AD1558">
        <v>487.66303636836</v>
      </c>
      <c r="AE1558" s="111">
        <v>497.395905384728</v>
      </c>
      <c r="AG1558">
        <v>487.66303636836</v>
      </c>
      <c r="AI1558" s="96">
        <v>2.98737156476358E-6</v>
      </c>
      <c r="AK1558">
        <v>494.98578396186599</v>
      </c>
      <c r="AL1558">
        <v>502.41057072129399</v>
      </c>
      <c r="AM1558">
        <v>487.56099720243799</v>
      </c>
      <c r="AN1558">
        <v>3.4446649029979998E-4</v>
      </c>
      <c r="AO1558">
        <v>1.7912257495590001E-4</v>
      </c>
      <c r="AP1558">
        <v>0.16600000000000001</v>
      </c>
      <c r="AQ1558">
        <v>0.74398308575006</v>
      </c>
      <c r="AR1558">
        <v>0</v>
      </c>
      <c r="AS1558">
        <v>1.0718229412493701</v>
      </c>
      <c r="AT1558">
        <v>0.84607706159827301</v>
      </c>
      <c r="AU1558">
        <v>0.84607706159827301</v>
      </c>
      <c r="AV1558">
        <v>1.07478729034748</v>
      </c>
    </row>
    <row r="1559" spans="1:48">
      <c r="A1559" s="95">
        <v>45891</v>
      </c>
      <c r="B1559" t="b">
        <v>0</v>
      </c>
      <c r="C1559" t="b">
        <v>0</v>
      </c>
      <c r="E1559" t="s">
        <v>109</v>
      </c>
      <c r="F1559">
        <v>6487.65</v>
      </c>
      <c r="H1559">
        <v>0</v>
      </c>
      <c r="J1559">
        <v>4.3299999999999998E-2</v>
      </c>
      <c r="K1559">
        <v>14316.5531302771</v>
      </c>
      <c r="L1559">
        <v>14324.218000000001</v>
      </c>
      <c r="M1559">
        <v>502.72744869697198</v>
      </c>
      <c r="O1559">
        <v>16.600000000000001</v>
      </c>
      <c r="P1559">
        <v>14324.218000000001</v>
      </c>
      <c r="Q1559">
        <v>0.99921450849023896</v>
      </c>
      <c r="R1559">
        <v>508.03108786162699</v>
      </c>
      <c r="T1559">
        <v>5.1320663620089899E-2</v>
      </c>
      <c r="U1559">
        <v>0.12655867812436</v>
      </c>
      <c r="V1559">
        <v>0.113152020228081</v>
      </c>
      <c r="W1559">
        <v>0.12655867812436</v>
      </c>
      <c r="X1559">
        <v>0</v>
      </c>
      <c r="Z1559">
        <v>0.10609930056337601</v>
      </c>
      <c r="AA1559">
        <v>0.130379797369334</v>
      </c>
      <c r="AB1559" s="111">
        <v>1.2247872903474799</v>
      </c>
      <c r="AC1559">
        <v>-8.999588243699E-4</v>
      </c>
      <c r="AD1559">
        <v>487.66303636836</v>
      </c>
      <c r="AE1559" s="111">
        <v>496.94826955047103</v>
      </c>
      <c r="AG1559">
        <v>487.66303636836</v>
      </c>
      <c r="AI1559" s="96">
        <v>6.7851397403005603E-7</v>
      </c>
      <c r="AK1559">
        <v>494.98578396186599</v>
      </c>
      <c r="AL1559">
        <v>502.41057072129399</v>
      </c>
      <c r="AM1559">
        <v>487.56099720243799</v>
      </c>
      <c r="AN1559">
        <v>1.7912257495590001E-4</v>
      </c>
      <c r="AO1559">
        <v>0</v>
      </c>
      <c r="AP1559">
        <v>0.16600000000000001</v>
      </c>
      <c r="AQ1559">
        <v>0</v>
      </c>
      <c r="AR1559">
        <v>0</v>
      </c>
      <c r="AS1559">
        <v>1.0718229412493701</v>
      </c>
      <c r="AT1559">
        <v>0.84529989067016797</v>
      </c>
      <c r="AU1559">
        <v>0.84529989067016797</v>
      </c>
      <c r="AV1559">
        <v>1.2986905608088399</v>
      </c>
    </row>
    <row r="1560" spans="1:48">
      <c r="A1560" s="95">
        <v>45891</v>
      </c>
      <c r="B1560" t="b">
        <v>0</v>
      </c>
      <c r="C1560" t="b">
        <v>0</v>
      </c>
      <c r="E1560" t="s">
        <v>110</v>
      </c>
      <c r="F1560">
        <v>6481.375</v>
      </c>
      <c r="H1560">
        <v>0</v>
      </c>
      <c r="J1560">
        <v>4.3299999999999998E-2</v>
      </c>
      <c r="K1560">
        <v>14316.5531302771</v>
      </c>
      <c r="L1560">
        <v>14311.558000000001</v>
      </c>
      <c r="M1560">
        <v>502.28312918853499</v>
      </c>
      <c r="N1560">
        <v>507.539708845137</v>
      </c>
      <c r="O1560">
        <v>16.600000000000001</v>
      </c>
      <c r="P1560">
        <v>14311.558000000001</v>
      </c>
      <c r="Q1560">
        <v>0.99903277766217302</v>
      </c>
      <c r="R1560">
        <v>507.539708845137</v>
      </c>
      <c r="S1560">
        <v>5.1550430826179799E-2</v>
      </c>
      <c r="T1560">
        <v>5.1320663620089899E-2</v>
      </c>
      <c r="U1560">
        <v>0.123039918013119</v>
      </c>
      <c r="V1560">
        <v>0.111627292673197</v>
      </c>
      <c r="W1560">
        <v>0.123039918013119</v>
      </c>
      <c r="X1560">
        <v>0</v>
      </c>
      <c r="Y1560">
        <v>0.107722204802669</v>
      </c>
      <c r="Z1560">
        <v>0.10609930056337601</v>
      </c>
      <c r="AA1560">
        <v>0.13041884090810199</v>
      </c>
      <c r="AB1560" s="111">
        <v>0.97478729034748701</v>
      </c>
      <c r="AC1560">
        <v>-1.1074889076527E-3</v>
      </c>
      <c r="AD1560">
        <v>487.66303636836</v>
      </c>
      <c r="AE1560" s="111">
        <v>496.39790485426698</v>
      </c>
      <c r="AF1560">
        <v>496.39790485426698</v>
      </c>
      <c r="AG1560">
        <v>487.66303636836</v>
      </c>
      <c r="AH1560" s="95">
        <v>45891</v>
      </c>
      <c r="AI1560" s="96">
        <v>7.8182498681779801E-7</v>
      </c>
      <c r="AJ1560">
        <v>502.28312918853499</v>
      </c>
      <c r="AK1560">
        <v>494.98578396186599</v>
      </c>
      <c r="AL1560">
        <v>502.41057072129399</v>
      </c>
      <c r="AM1560">
        <v>487.56099720243799</v>
      </c>
      <c r="AN1560">
        <v>0</v>
      </c>
      <c r="AO1560">
        <v>1.0058421516754E-3</v>
      </c>
      <c r="AP1560">
        <v>0.16600000000000001</v>
      </c>
      <c r="AQ1560">
        <v>0</v>
      </c>
      <c r="AR1560">
        <v>0</v>
      </c>
      <c r="AS1560">
        <v>1.0718229412493701</v>
      </c>
      <c r="AT1560">
        <v>0.84536357824766895</v>
      </c>
      <c r="AU1560">
        <v>0.84536357824766895</v>
      </c>
      <c r="AV1560">
        <v>0.76815602801218996</v>
      </c>
    </row>
    <row r="1561" spans="1:48">
      <c r="A1561" s="95">
        <v>45894</v>
      </c>
      <c r="B1561" t="b">
        <v>0</v>
      </c>
      <c r="C1561" t="b">
        <v>0</v>
      </c>
      <c r="E1561" t="s">
        <v>104</v>
      </c>
      <c r="F1561">
        <v>6468.4</v>
      </c>
      <c r="H1561">
        <v>0</v>
      </c>
      <c r="J1561">
        <v>4.3299999999999998E-2</v>
      </c>
      <c r="K1561">
        <v>14255.755928680101</v>
      </c>
      <c r="L1561">
        <v>14285.594999999999</v>
      </c>
      <c r="M1561">
        <v>501.15614896874303</v>
      </c>
      <c r="O1561">
        <v>14.22</v>
      </c>
      <c r="P1561">
        <v>14285.594999999999</v>
      </c>
      <c r="Q1561">
        <v>0.997998109968949</v>
      </c>
      <c r="R1561">
        <v>506.52367016163703</v>
      </c>
      <c r="T1561">
        <v>5.1550430826179799E-2</v>
      </c>
      <c r="U1561">
        <v>0.12150932433502</v>
      </c>
      <c r="V1561">
        <v>0.111147850973559</v>
      </c>
      <c r="W1561">
        <v>0.12150932433502</v>
      </c>
      <c r="X1561">
        <v>-8.7795184551250004E-4</v>
      </c>
      <c r="Z1561">
        <v>0.107722204802669</v>
      </c>
      <c r="AA1561">
        <v>0.13055826263485101</v>
      </c>
      <c r="AB1561" s="111">
        <v>0.78969840753976295</v>
      </c>
      <c r="AC1561">
        <v>-2.2473204755854002E-3</v>
      </c>
      <c r="AD1561">
        <v>496.39790485426698</v>
      </c>
      <c r="AE1561" s="111">
        <v>495.28233967864998</v>
      </c>
      <c r="AG1561">
        <v>496.39790485426698</v>
      </c>
      <c r="AI1561" s="96">
        <v>5.0455759746660702E-6</v>
      </c>
      <c r="AK1561">
        <v>502.28312918853499</v>
      </c>
      <c r="AL1561">
        <v>509.817376126363</v>
      </c>
      <c r="AM1561">
        <v>494.74888225070703</v>
      </c>
      <c r="AN1561">
        <v>1.0058421516754E-3</v>
      </c>
      <c r="AO1561">
        <v>8.4049823633150001E-4</v>
      </c>
      <c r="AP1561">
        <v>0.14219999999999999</v>
      </c>
      <c r="AQ1561" s="96">
        <v>1.6314941449729701E-5</v>
      </c>
      <c r="AR1561">
        <v>-8.9426678696219995E-4</v>
      </c>
      <c r="AS1561">
        <v>1.05951183938808</v>
      </c>
      <c r="AT1561">
        <v>0.84490806364159399</v>
      </c>
      <c r="AU1561">
        <v>0.84490806364159399</v>
      </c>
      <c r="AV1561">
        <v>0.78969840753976295</v>
      </c>
    </row>
    <row r="1562" spans="1:48">
      <c r="A1562" s="95">
        <v>45894</v>
      </c>
      <c r="B1562" t="b">
        <v>0</v>
      </c>
      <c r="C1562" t="b">
        <v>0</v>
      </c>
      <c r="E1562" t="s">
        <v>105</v>
      </c>
      <c r="F1562">
        <v>6471.2</v>
      </c>
      <c r="H1562">
        <v>0</v>
      </c>
      <c r="J1562">
        <v>4.3299999999999998E-2</v>
      </c>
      <c r="K1562">
        <v>14255.755928680101</v>
      </c>
      <c r="L1562">
        <v>14292.272999999999</v>
      </c>
      <c r="M1562">
        <v>501.39042137831399</v>
      </c>
      <c r="O1562">
        <v>14.22</v>
      </c>
      <c r="P1562">
        <v>14292.272999999999</v>
      </c>
      <c r="Q1562">
        <v>1.0004328736627199</v>
      </c>
      <c r="R1562">
        <v>506.74293091800001</v>
      </c>
      <c r="T1562">
        <v>5.1550430826179799E-2</v>
      </c>
      <c r="U1562">
        <v>0.117905735911181</v>
      </c>
      <c r="V1562">
        <v>0.10952072059647799</v>
      </c>
      <c r="W1562">
        <v>0.117905735911181</v>
      </c>
      <c r="X1562">
        <v>-1.4935838753390001E-4</v>
      </c>
      <c r="Z1562">
        <v>0.107722204802669</v>
      </c>
      <c r="AA1562">
        <v>0.13043651602864501</v>
      </c>
      <c r="AB1562" s="111">
        <v>0.79810342467826401</v>
      </c>
      <c r="AC1562">
        <v>3.6831499832309998E-4</v>
      </c>
      <c r="AD1562">
        <v>496.39790485426698</v>
      </c>
      <c r="AE1562" s="111">
        <v>495.46475959275801</v>
      </c>
      <c r="AG1562">
        <v>496.39790485426698</v>
      </c>
      <c r="AI1562" s="96">
        <v>2.1842039328337801E-7</v>
      </c>
      <c r="AK1562">
        <v>502.28312918853499</v>
      </c>
      <c r="AL1562">
        <v>509.817376126363</v>
      </c>
      <c r="AM1562">
        <v>494.74888225070703</v>
      </c>
      <c r="AN1562">
        <v>8.4049823633150001E-4</v>
      </c>
      <c r="AO1562">
        <v>6.7515432098759996E-4</v>
      </c>
      <c r="AP1562">
        <v>0.14219999999999999</v>
      </c>
      <c r="AQ1562" s="96">
        <v>3.2549358802950399E-6</v>
      </c>
      <c r="AR1562">
        <v>-1.526133234142E-4</v>
      </c>
      <c r="AS1562">
        <v>1.05951183938808</v>
      </c>
      <c r="AT1562">
        <v>0.843278329409757</v>
      </c>
      <c r="AU1562">
        <v>0.843278329409757</v>
      </c>
      <c r="AV1562">
        <v>0.79810342467826401</v>
      </c>
    </row>
    <row r="1563" spans="1:48">
      <c r="A1563" s="95">
        <v>45894</v>
      </c>
      <c r="B1563" t="b">
        <v>0</v>
      </c>
      <c r="C1563" t="b">
        <v>0</v>
      </c>
      <c r="E1563" t="s">
        <v>106</v>
      </c>
      <c r="F1563">
        <v>6477.75</v>
      </c>
      <c r="H1563">
        <v>0</v>
      </c>
      <c r="J1563">
        <v>4.3299999999999998E-2</v>
      </c>
      <c r="K1563">
        <v>14255.755928680101</v>
      </c>
      <c r="L1563">
        <v>14306.545</v>
      </c>
      <c r="M1563">
        <v>501.89110059805199</v>
      </c>
      <c r="O1563">
        <v>14.22</v>
      </c>
      <c r="P1563">
        <v>14306.545</v>
      </c>
      <c r="Q1563">
        <v>1.00101217703053</v>
      </c>
      <c r="R1563">
        <v>507.25584447306102</v>
      </c>
      <c r="T1563">
        <v>5.1550430826179799E-2</v>
      </c>
      <c r="U1563">
        <v>0.11477408883038601</v>
      </c>
      <c r="V1563">
        <v>0.108109490437425</v>
      </c>
      <c r="W1563">
        <v>0.11477408883038601</v>
      </c>
      <c r="X1563" s="96">
        <v>-3.4574596170351001E-6</v>
      </c>
      <c r="Z1563">
        <v>0.107722204802669</v>
      </c>
      <c r="AA1563">
        <v>0.13046741023873501</v>
      </c>
      <c r="AB1563" s="111">
        <v>0.823884416247744</v>
      </c>
      <c r="AC1563">
        <v>7.9439324871790002E-4</v>
      </c>
      <c r="AD1563">
        <v>496.39790485426698</v>
      </c>
      <c r="AE1563" s="111">
        <v>495.858353452757</v>
      </c>
      <c r="AG1563">
        <v>496.39790485426698</v>
      </c>
      <c r="AI1563" s="96">
        <v>9.9617025447552004E-7</v>
      </c>
      <c r="AK1563">
        <v>502.28312918853499</v>
      </c>
      <c r="AL1563">
        <v>509.817376126363</v>
      </c>
      <c r="AM1563">
        <v>494.74888225070703</v>
      </c>
      <c r="AN1563">
        <v>6.7515432098759996E-4</v>
      </c>
      <c r="AO1563">
        <v>5.0981040564370003E-4</v>
      </c>
      <c r="AP1563">
        <v>0.14219999999999999</v>
      </c>
      <c r="AQ1563" s="96">
        <v>5.33884519498462E-7</v>
      </c>
      <c r="AR1563" s="96">
        <v>-3.99134413653357E-6</v>
      </c>
      <c r="AS1563">
        <v>1.05951183938808</v>
      </c>
      <c r="AT1563">
        <v>0.844701725247341</v>
      </c>
      <c r="AU1563">
        <v>0.844701725247341</v>
      </c>
      <c r="AV1563">
        <v>0.823884416247744</v>
      </c>
    </row>
    <row r="1564" spans="1:48">
      <c r="A1564" s="95">
        <v>45894</v>
      </c>
      <c r="B1564" t="b">
        <v>0</v>
      </c>
      <c r="C1564" t="b">
        <v>0</v>
      </c>
      <c r="E1564" t="s">
        <v>107</v>
      </c>
      <c r="F1564">
        <v>6480.55</v>
      </c>
      <c r="H1564">
        <v>0</v>
      </c>
      <c r="J1564">
        <v>4.3299999999999998E-2</v>
      </c>
      <c r="K1564">
        <v>14255.755928680101</v>
      </c>
      <c r="L1564">
        <v>14312.745999999999</v>
      </c>
      <c r="M1564">
        <v>502.108639264082</v>
      </c>
      <c r="O1564">
        <v>14.22</v>
      </c>
      <c r="P1564">
        <v>14312.745999999999</v>
      </c>
      <c r="Q1564">
        <v>1.00043224885183</v>
      </c>
      <c r="R1564">
        <v>507.47510522942298</v>
      </c>
      <c r="T1564">
        <v>5.1550430826179799E-2</v>
      </c>
      <c r="U1564">
        <v>0.111366877320798</v>
      </c>
      <c r="V1564">
        <v>0.10652215618187599</v>
      </c>
      <c r="W1564">
        <v>0.111366877320798</v>
      </c>
      <c r="X1564" s="96">
        <v>-7.0266873696773201E-9</v>
      </c>
      <c r="Z1564">
        <v>0.107722204802669</v>
      </c>
      <c r="AA1564">
        <v>0.13014656739543701</v>
      </c>
      <c r="AB1564" s="111">
        <v>0.846002805579954</v>
      </c>
      <c r="AC1564">
        <v>3.5489096018090003E-4</v>
      </c>
      <c r="AD1564">
        <v>496.39790485426698</v>
      </c>
      <c r="AE1564" s="111">
        <v>496.03432909992699</v>
      </c>
      <c r="AG1564">
        <v>496.39790485426698</v>
      </c>
      <c r="AI1564" s="96">
        <v>1.8778708759570499E-7</v>
      </c>
      <c r="AK1564">
        <v>502.28312918853499</v>
      </c>
      <c r="AL1564">
        <v>509.817376126363</v>
      </c>
      <c r="AM1564">
        <v>494.74888225070703</v>
      </c>
      <c r="AN1564">
        <v>5.0981040564370003E-4</v>
      </c>
      <c r="AO1564">
        <v>3.4446649029979998E-4</v>
      </c>
      <c r="AP1564">
        <v>0.14219999999999999</v>
      </c>
      <c r="AQ1564" s="96">
        <v>3.92479701633523E-9</v>
      </c>
      <c r="AR1564" s="96">
        <v>-1.09514843860125E-8</v>
      </c>
      <c r="AS1564">
        <v>1.05951183938808</v>
      </c>
      <c r="AT1564">
        <v>0.84434087963817195</v>
      </c>
      <c r="AU1564">
        <v>0.84434087963817195</v>
      </c>
      <c r="AV1564">
        <v>0.846002805579954</v>
      </c>
    </row>
    <row r="1565" spans="1:48">
      <c r="A1565" s="95">
        <v>45894</v>
      </c>
      <c r="B1565" t="b">
        <v>0</v>
      </c>
      <c r="C1565" t="b">
        <v>0</v>
      </c>
      <c r="E1565" t="s">
        <v>108</v>
      </c>
      <c r="F1565">
        <v>6475.45</v>
      </c>
      <c r="H1565">
        <v>0</v>
      </c>
      <c r="J1565">
        <v>4.3299999999999998E-2</v>
      </c>
      <c r="K1565">
        <v>14255.755928680101</v>
      </c>
      <c r="L1565">
        <v>14301.1</v>
      </c>
      <c r="M1565">
        <v>501.70008333687798</v>
      </c>
      <c r="O1565">
        <v>14.22</v>
      </c>
      <c r="P1565">
        <v>14301.1</v>
      </c>
      <c r="Q1565">
        <v>0.99921302975827597</v>
      </c>
      <c r="R1565">
        <v>507.07573742319198</v>
      </c>
      <c r="T1565">
        <v>5.1550430826179799E-2</v>
      </c>
      <c r="U1565">
        <v>0.108298465520326</v>
      </c>
      <c r="V1565">
        <v>0.10507914274854099</v>
      </c>
      <c r="W1565">
        <v>0.108298465520326</v>
      </c>
      <c r="X1565" s="96">
        <v>-1.13336844588673E-13</v>
      </c>
      <c r="Z1565">
        <v>0.107722204802669</v>
      </c>
      <c r="AA1565">
        <v>0.13009080393456501</v>
      </c>
      <c r="AB1565" s="111">
        <v>0.87574352179729498</v>
      </c>
      <c r="AC1565">
        <v>-6.9134992023830001E-4</v>
      </c>
      <c r="AD1565">
        <v>496.39790485426698</v>
      </c>
      <c r="AE1565" s="111">
        <v>495.69139580606799</v>
      </c>
      <c r="AG1565">
        <v>496.39790485426698</v>
      </c>
      <c r="AI1565" s="96">
        <v>6.6261481219372995E-7</v>
      </c>
      <c r="AK1565">
        <v>502.28312918853499</v>
      </c>
      <c r="AL1565">
        <v>509.817376126363</v>
      </c>
      <c r="AM1565">
        <v>494.74888225070703</v>
      </c>
      <c r="AN1565">
        <v>3.4446649029979998E-4</v>
      </c>
      <c r="AO1565">
        <v>1.7912257495590001E-4</v>
      </c>
      <c r="AP1565">
        <v>0.14219999999999999</v>
      </c>
      <c r="AQ1565" s="96">
        <v>1.6926225555113602E-17</v>
      </c>
      <c r="AR1565" s="96">
        <v>-1.13353770814228E-13</v>
      </c>
      <c r="AS1565">
        <v>1.05951183938808</v>
      </c>
      <c r="AT1565">
        <v>0.84807670744768404</v>
      </c>
      <c r="AU1565">
        <v>0.84807670744768404</v>
      </c>
      <c r="AV1565">
        <v>0.87574352179729498</v>
      </c>
    </row>
    <row r="1566" spans="1:48">
      <c r="A1566" s="95">
        <v>45894</v>
      </c>
      <c r="B1566" t="b">
        <v>0</v>
      </c>
      <c r="C1566" t="b">
        <v>0</v>
      </c>
      <c r="E1566" t="s">
        <v>109</v>
      </c>
      <c r="F1566">
        <v>6471.1</v>
      </c>
      <c r="H1566">
        <v>0</v>
      </c>
      <c r="J1566">
        <v>4.3299999999999998E-2</v>
      </c>
      <c r="K1566">
        <v>14255.755928680101</v>
      </c>
      <c r="L1566">
        <v>14291.896000000001</v>
      </c>
      <c r="M1566">
        <v>501.37719575710901</v>
      </c>
      <c r="O1566">
        <v>14.22</v>
      </c>
      <c r="P1566">
        <v>14291.896000000001</v>
      </c>
      <c r="Q1566">
        <v>0.99932823201476295</v>
      </c>
      <c r="R1566">
        <v>506.735100176701</v>
      </c>
      <c r="T1566">
        <v>5.1550430826179799E-2</v>
      </c>
      <c r="U1566">
        <v>0.10520794534137801</v>
      </c>
      <c r="V1566">
        <v>0.10359686890546201</v>
      </c>
      <c r="W1566">
        <v>0.10520794534137801</v>
      </c>
      <c r="X1566">
        <v>0</v>
      </c>
      <c r="Z1566">
        <v>0.107722204802669</v>
      </c>
      <c r="AA1566">
        <v>0.13009009411458899</v>
      </c>
      <c r="AB1566" s="111">
        <v>0.90124259565989695</v>
      </c>
      <c r="AC1566">
        <v>-5.6616692807850001E-4</v>
      </c>
      <c r="AD1566">
        <v>496.39790485426698</v>
      </c>
      <c r="AE1566" s="111">
        <v>495.41075173122999</v>
      </c>
      <c r="AG1566">
        <v>496.39790485426698</v>
      </c>
      <c r="AI1566" s="96">
        <v>4.1447077608312298E-7</v>
      </c>
      <c r="AK1566">
        <v>502.28312918853499</v>
      </c>
      <c r="AL1566">
        <v>509.817376126363</v>
      </c>
      <c r="AM1566">
        <v>494.74888225070703</v>
      </c>
      <c r="AN1566">
        <v>1.7912257495590001E-4</v>
      </c>
      <c r="AO1566">
        <v>0</v>
      </c>
      <c r="AP1566">
        <v>0.14219999999999999</v>
      </c>
      <c r="AQ1566">
        <v>0</v>
      </c>
      <c r="AR1566">
        <v>0</v>
      </c>
      <c r="AS1566">
        <v>1.05951183938808</v>
      </c>
      <c r="AT1566">
        <v>0.84872339279584896</v>
      </c>
      <c r="AU1566">
        <v>0.84872339279584896</v>
      </c>
      <c r="AV1566">
        <v>0.90124259565989695</v>
      </c>
    </row>
    <row r="1567" spans="1:48">
      <c r="A1567" s="95">
        <v>45894</v>
      </c>
      <c r="B1567" t="b">
        <v>0</v>
      </c>
      <c r="C1567" t="b">
        <v>0</v>
      </c>
      <c r="E1567" t="s">
        <v>110</v>
      </c>
      <c r="F1567">
        <v>6462.125</v>
      </c>
      <c r="H1567">
        <v>0</v>
      </c>
      <c r="J1567">
        <v>4.3299999999999998E-2</v>
      </c>
      <c r="K1567">
        <v>14255.755928680101</v>
      </c>
      <c r="L1567">
        <v>14270.654</v>
      </c>
      <c r="M1567">
        <v>500.63200041058002</v>
      </c>
      <c r="N1567">
        <v>506.03229114514698</v>
      </c>
      <c r="O1567">
        <v>14.22</v>
      </c>
      <c r="P1567">
        <v>14270.654</v>
      </c>
      <c r="Q1567">
        <v>0.99861306423946405</v>
      </c>
      <c r="R1567">
        <v>506.03229114514698</v>
      </c>
      <c r="S1567">
        <v>4.8803764019597302E-2</v>
      </c>
      <c r="T1567">
        <v>5.1550430826179799E-2</v>
      </c>
      <c r="U1567">
        <v>0.103144296451987</v>
      </c>
      <c r="V1567">
        <v>0.102603217913982</v>
      </c>
      <c r="W1567">
        <v>0.103144296451987</v>
      </c>
      <c r="X1567">
        <v>0</v>
      </c>
      <c r="Y1567">
        <v>0.106938719766352</v>
      </c>
      <c r="Z1567">
        <v>0.107722204802669</v>
      </c>
      <c r="AA1567">
        <v>0.130116624904804</v>
      </c>
      <c r="AB1567" s="111">
        <v>0.92772590448426795</v>
      </c>
      <c r="AC1567">
        <v>-1.3421623615615E-3</v>
      </c>
      <c r="AD1567">
        <v>496.39790485426698</v>
      </c>
      <c r="AE1567" s="111">
        <v>494.745830066743</v>
      </c>
      <c r="AF1567">
        <v>494.745830066743</v>
      </c>
      <c r="AG1567">
        <v>496.39790485426698</v>
      </c>
      <c r="AH1567" s="95">
        <v>45894</v>
      </c>
      <c r="AI1567" s="96">
        <v>2.21236615077773E-6</v>
      </c>
      <c r="AJ1567">
        <v>500.63200041058002</v>
      </c>
      <c r="AK1567">
        <v>502.28312918853499</v>
      </c>
      <c r="AL1567">
        <v>509.817376126363</v>
      </c>
      <c r="AM1567">
        <v>494.74888225070703</v>
      </c>
      <c r="AN1567">
        <v>0</v>
      </c>
      <c r="AO1567">
        <v>1.0058421516754E-3</v>
      </c>
      <c r="AP1567">
        <v>0.14219999999999999</v>
      </c>
      <c r="AQ1567">
        <v>0</v>
      </c>
      <c r="AR1567">
        <v>0</v>
      </c>
      <c r="AS1567">
        <v>1.05951183938808</v>
      </c>
      <c r="AT1567">
        <v>0.84873161957184096</v>
      </c>
      <c r="AU1567">
        <v>0.84873161957184096</v>
      </c>
      <c r="AV1567">
        <v>0.92772590448426795</v>
      </c>
    </row>
    <row r="1568" spans="1:48">
      <c r="A1568" s="95">
        <v>45895</v>
      </c>
      <c r="B1568" t="b">
        <v>0</v>
      </c>
      <c r="C1568" t="b">
        <v>0</v>
      </c>
      <c r="E1568" t="s">
        <v>104</v>
      </c>
      <c r="F1568">
        <v>6450.95</v>
      </c>
      <c r="H1568">
        <v>0</v>
      </c>
      <c r="J1568">
        <v>4.3299999999999998E-2</v>
      </c>
      <c r="K1568">
        <v>14315.602196956101</v>
      </c>
      <c r="L1568">
        <v>14248.316999999999</v>
      </c>
      <c r="M1568">
        <v>499.78052244111899</v>
      </c>
      <c r="O1568">
        <v>14.79</v>
      </c>
      <c r="P1568">
        <v>14248.316999999999</v>
      </c>
      <c r="Q1568">
        <v>0.99827069269009805</v>
      </c>
      <c r="R1568">
        <v>505.15720580502398</v>
      </c>
      <c r="T1568">
        <v>4.8803764019597302E-2</v>
      </c>
      <c r="U1568">
        <v>0.101523940219232</v>
      </c>
      <c r="V1568">
        <v>0.10180836098653</v>
      </c>
      <c r="W1568">
        <v>0.10180836098653</v>
      </c>
      <c r="X1568">
        <v>-8.1918474858249995E-4</v>
      </c>
      <c r="Z1568">
        <v>0.106938719766352</v>
      </c>
      <c r="AA1568">
        <v>0.13020037354238101</v>
      </c>
      <c r="AB1568" s="111">
        <v>0.94594435618322403</v>
      </c>
      <c r="AC1568">
        <v>-1.5935926287815999E-3</v>
      </c>
      <c r="AD1568">
        <v>494.745830066743</v>
      </c>
      <c r="AE1568" s="111">
        <v>493.95740675882797</v>
      </c>
      <c r="AG1568">
        <v>494.745830066743</v>
      </c>
      <c r="AI1568" s="96">
        <v>2.8976691279041202E-6</v>
      </c>
      <c r="AK1568">
        <v>500.63200041058002</v>
      </c>
      <c r="AL1568">
        <v>508.141480416739</v>
      </c>
      <c r="AM1568">
        <v>493.122520404422</v>
      </c>
      <c r="AN1568">
        <v>1.0058421516754E-3</v>
      </c>
      <c r="AO1568">
        <v>8.4049823633150001E-4</v>
      </c>
      <c r="AP1568">
        <v>0.1479</v>
      </c>
      <c r="AQ1568" s="96">
        <v>5.5055792927043002E-5</v>
      </c>
      <c r="AR1568">
        <v>-8.7424054150960005E-4</v>
      </c>
      <c r="AS1568">
        <v>1.0654963331221099</v>
      </c>
      <c r="AT1568">
        <v>0.84842404435867103</v>
      </c>
      <c r="AU1568">
        <v>0.84842404435867103</v>
      </c>
      <c r="AV1568">
        <v>0.94594435618322403</v>
      </c>
    </row>
    <row r="1569" spans="1:48">
      <c r="A1569" s="95">
        <v>45895</v>
      </c>
      <c r="B1569" t="b">
        <v>0</v>
      </c>
      <c r="C1569" t="b">
        <v>0</v>
      </c>
      <c r="E1569" t="s">
        <v>105</v>
      </c>
      <c r="F1569">
        <v>6456.2749999999996</v>
      </c>
      <c r="H1569">
        <v>0</v>
      </c>
      <c r="J1569">
        <v>4.3299999999999998E-2</v>
      </c>
      <c r="K1569">
        <v>14315.602196956101</v>
      </c>
      <c r="L1569">
        <v>14260.307000000001</v>
      </c>
      <c r="M1569">
        <v>500.20108919746502</v>
      </c>
      <c r="O1569">
        <v>14.79</v>
      </c>
      <c r="P1569">
        <v>14260.307000000001</v>
      </c>
      <c r="Q1569">
        <v>1.00082545981599</v>
      </c>
      <c r="R1569">
        <v>505.574192779177</v>
      </c>
      <c r="T1569">
        <v>4.8803764019597302E-2</v>
      </c>
      <c r="U1569">
        <v>9.8810773529286397E-2</v>
      </c>
      <c r="V1569">
        <v>0.100456143031667</v>
      </c>
      <c r="W1569">
        <v>0.100456143031667</v>
      </c>
      <c r="X1569" s="96">
        <v>-8.2389523485862799E-5</v>
      </c>
      <c r="Z1569">
        <v>0.106938719766352</v>
      </c>
      <c r="AA1569">
        <v>0.130224873047355</v>
      </c>
      <c r="AB1569" s="111">
        <v>0.95725908874557997</v>
      </c>
      <c r="AC1569">
        <v>7.9488344069030003E-4</v>
      </c>
      <c r="AD1569">
        <v>494.745830066743</v>
      </c>
      <c r="AE1569" s="111">
        <v>494.35004532186701</v>
      </c>
      <c r="AG1569">
        <v>494.745830066743</v>
      </c>
      <c r="AI1569" s="96">
        <v>7.07531690059343E-7</v>
      </c>
      <c r="AK1569">
        <v>500.63200041058002</v>
      </c>
      <c r="AL1569">
        <v>508.141480416739</v>
      </c>
      <c r="AM1569">
        <v>493.122520404422</v>
      </c>
      <c r="AN1569">
        <v>8.4049823633150001E-4</v>
      </c>
      <c r="AO1569">
        <v>6.7515432098759996E-4</v>
      </c>
      <c r="AP1569">
        <v>0.1479</v>
      </c>
      <c r="AQ1569" s="96">
        <v>2.0983755793032599E-5</v>
      </c>
      <c r="AR1569">
        <v>-1.033732792788E-4</v>
      </c>
      <c r="AS1569">
        <v>1.0654963331221099</v>
      </c>
      <c r="AT1569">
        <v>0.84745199012737105</v>
      </c>
      <c r="AU1569">
        <v>0.84745199012737105</v>
      </c>
      <c r="AV1569">
        <v>0.95725908874557997</v>
      </c>
    </row>
    <row r="1570" spans="1:48">
      <c r="A1570" s="95">
        <v>45895</v>
      </c>
      <c r="B1570" t="b">
        <v>0</v>
      </c>
      <c r="C1570" t="b">
        <v>0</v>
      </c>
      <c r="E1570" t="s">
        <v>106</v>
      </c>
      <c r="F1570">
        <v>6455.4750000000004</v>
      </c>
      <c r="H1570">
        <v>0</v>
      </c>
      <c r="J1570">
        <v>4.3299999999999998E-2</v>
      </c>
      <c r="K1570">
        <v>14315.602196956101</v>
      </c>
      <c r="L1570">
        <v>14258.297</v>
      </c>
      <c r="M1570">
        <v>500.13058551270598</v>
      </c>
      <c r="O1570">
        <v>14.79</v>
      </c>
      <c r="P1570">
        <v>14258.297</v>
      </c>
      <c r="Q1570">
        <v>0.99987608954079499</v>
      </c>
      <c r="R1570">
        <v>505.51154684878702</v>
      </c>
      <c r="T1570">
        <v>4.8803764019597302E-2</v>
      </c>
      <c r="U1570">
        <v>9.5811574756203E-2</v>
      </c>
      <c r="V1570">
        <v>9.8943140679292593E-2</v>
      </c>
      <c r="W1570">
        <v>9.8943140679292593E-2</v>
      </c>
      <c r="X1570" s="96">
        <v>-1.08365050805065E-5</v>
      </c>
      <c r="Z1570">
        <v>0.106938719766352</v>
      </c>
      <c r="AA1570">
        <v>0.13021475481763001</v>
      </c>
      <c r="AB1570" s="111">
        <v>0.96981863475697005</v>
      </c>
      <c r="AC1570">
        <v>-1.361822761998E-4</v>
      </c>
      <c r="AD1570">
        <v>494.745830066743</v>
      </c>
      <c r="AE1570" s="111">
        <v>494.28272360745598</v>
      </c>
      <c r="AG1570">
        <v>494.745830066743</v>
      </c>
      <c r="AI1570" s="96">
        <v>1.9869895454440199E-8</v>
      </c>
      <c r="AK1570">
        <v>500.63200041058002</v>
      </c>
      <c r="AL1570">
        <v>508.141480416739</v>
      </c>
      <c r="AM1570">
        <v>493.122520404422</v>
      </c>
      <c r="AN1570">
        <v>6.7515432098759996E-4</v>
      </c>
      <c r="AO1570">
        <v>5.0981040564370003E-4</v>
      </c>
      <c r="AP1570">
        <v>0.1479</v>
      </c>
      <c r="AQ1570" s="96">
        <v>9.8329048291042401E-7</v>
      </c>
      <c r="AR1570" s="96">
        <v>-1.18197955634169E-5</v>
      </c>
      <c r="AS1570">
        <v>1.0654963331221099</v>
      </c>
      <c r="AT1570">
        <v>0.84716729989497896</v>
      </c>
      <c r="AU1570">
        <v>0.84716729989497896</v>
      </c>
      <c r="AV1570">
        <v>0.96981863475697005</v>
      </c>
    </row>
    <row r="1571" spans="1:48">
      <c r="A1571" s="95">
        <v>45895</v>
      </c>
      <c r="B1571" t="b">
        <v>0</v>
      </c>
      <c r="C1571" t="b">
        <v>0</v>
      </c>
      <c r="E1571" t="s">
        <v>107</v>
      </c>
      <c r="F1571">
        <v>6461.85</v>
      </c>
      <c r="H1571">
        <v>0</v>
      </c>
      <c r="J1571">
        <v>4.3299999999999998E-2</v>
      </c>
      <c r="K1571">
        <v>14315.602196956101</v>
      </c>
      <c r="L1571">
        <v>14271.81</v>
      </c>
      <c r="M1571">
        <v>500.60457371775101</v>
      </c>
      <c r="O1571">
        <v>14.79</v>
      </c>
      <c r="P1571">
        <v>14271.81</v>
      </c>
      <c r="Q1571">
        <v>1.00098753383755</v>
      </c>
      <c r="R1571">
        <v>506.01075660657602</v>
      </c>
      <c r="T1571">
        <v>4.8803764019597302E-2</v>
      </c>
      <c r="U1571">
        <v>9.3402573859891494E-2</v>
      </c>
      <c r="V1571">
        <v>9.7691043313961196E-2</v>
      </c>
      <c r="W1571">
        <v>9.7691043313961196E-2</v>
      </c>
      <c r="X1571" s="96">
        <v>5.8634497996703598E-9</v>
      </c>
      <c r="Z1571">
        <v>0.106938719766352</v>
      </c>
      <c r="AA1571">
        <v>0.130182397397993</v>
      </c>
      <c r="AB1571" s="111">
        <v>0.98478542497956301</v>
      </c>
      <c r="AC1571">
        <v>9.1762845993850002E-4</v>
      </c>
      <c r="AD1571">
        <v>494.745830066743</v>
      </c>
      <c r="AE1571" s="111">
        <v>494.73629150189402</v>
      </c>
      <c r="AG1571">
        <v>494.745830066743</v>
      </c>
      <c r="AI1571" s="96">
        <v>8.9733954860944101E-7</v>
      </c>
      <c r="AK1571">
        <v>500.63200041058002</v>
      </c>
      <c r="AL1571">
        <v>508.141480416739</v>
      </c>
      <c r="AM1571">
        <v>493.122520404422</v>
      </c>
      <c r="AN1571">
        <v>5.0981040564370003E-4</v>
      </c>
      <c r="AO1571">
        <v>3.4446649029979998E-4</v>
      </c>
      <c r="AP1571">
        <v>0.1479</v>
      </c>
      <c r="AQ1571" s="96">
        <v>2.62694270409593E-8</v>
      </c>
      <c r="AR1571" s="96">
        <v>-2.0405977241288998E-8</v>
      </c>
      <c r="AS1571">
        <v>1.0654963331221099</v>
      </c>
      <c r="AT1571">
        <v>0.84728489428408604</v>
      </c>
      <c r="AU1571">
        <v>0.84728489428408604</v>
      </c>
      <c r="AV1571">
        <v>0.98478542497956301</v>
      </c>
    </row>
    <row r="1572" spans="1:48">
      <c r="A1572" s="95">
        <v>45895</v>
      </c>
      <c r="B1572" t="b">
        <v>0</v>
      </c>
      <c r="C1572" t="b">
        <v>0</v>
      </c>
      <c r="E1572" t="s">
        <v>108</v>
      </c>
      <c r="F1572">
        <v>6458.05</v>
      </c>
      <c r="H1572">
        <v>0</v>
      </c>
      <c r="J1572">
        <v>4.3299999999999998E-2</v>
      </c>
      <c r="K1572">
        <v>14315.602196956101</v>
      </c>
      <c r="L1572">
        <v>14263.49</v>
      </c>
      <c r="M1572">
        <v>500.312737569896</v>
      </c>
      <c r="O1572">
        <v>14.79</v>
      </c>
      <c r="P1572">
        <v>14263.49</v>
      </c>
      <c r="Q1572">
        <v>0.99941193311512899</v>
      </c>
      <c r="R1572">
        <v>505.71318843722798</v>
      </c>
      <c r="T1572">
        <v>4.8803764019597302E-2</v>
      </c>
      <c r="U1572">
        <v>9.0755656379509303E-2</v>
      </c>
      <c r="V1572">
        <v>9.6307991102391105E-2</v>
      </c>
      <c r="W1572">
        <v>9.6307991102391105E-2</v>
      </c>
      <c r="X1572" s="96">
        <v>-1.2747267595203199E-13</v>
      </c>
      <c r="Z1572">
        <v>0.106938719766352</v>
      </c>
      <c r="AA1572">
        <v>0.13014737462742701</v>
      </c>
      <c r="AB1572" s="111">
        <v>0.99784981994607502</v>
      </c>
      <c r="AC1572">
        <v>-5.7540424039439998E-4</v>
      </c>
      <c r="AD1572">
        <v>494.745830066743</v>
      </c>
      <c r="AE1572" s="111">
        <v>494.45161814188702</v>
      </c>
      <c r="AG1572">
        <v>494.745830066743</v>
      </c>
      <c r="AI1572" s="96">
        <v>3.4004921997570101E-7</v>
      </c>
      <c r="AK1572">
        <v>500.63200041058002</v>
      </c>
      <c r="AL1572">
        <v>508.141480416739</v>
      </c>
      <c r="AM1572">
        <v>493.122520404422</v>
      </c>
      <c r="AN1572">
        <v>3.4446649029979998E-4</v>
      </c>
      <c r="AO1572">
        <v>1.7912257495590001E-4</v>
      </c>
      <c r="AP1572">
        <v>0.1479</v>
      </c>
      <c r="AQ1572" s="96">
        <v>2.20137332418552E-15</v>
      </c>
      <c r="AR1572" s="96">
        <v>-1.2967404927621801E-13</v>
      </c>
      <c r="AS1572">
        <v>1.0654963331221099</v>
      </c>
      <c r="AT1572">
        <v>0.84766078244504695</v>
      </c>
      <c r="AU1572">
        <v>0.84766078244504695</v>
      </c>
      <c r="AV1572">
        <v>0.99784981994607502</v>
      </c>
    </row>
    <row r="1573" spans="1:48">
      <c r="A1573" s="95">
        <v>45895</v>
      </c>
      <c r="B1573" t="b">
        <v>0</v>
      </c>
      <c r="C1573" t="b">
        <v>0</v>
      </c>
      <c r="E1573" t="s">
        <v>109</v>
      </c>
      <c r="F1573">
        <v>6466.5249999999996</v>
      </c>
      <c r="H1573">
        <v>0</v>
      </c>
      <c r="J1573">
        <v>4.3299999999999998E-2</v>
      </c>
      <c r="K1573">
        <v>14315.602196956101</v>
      </c>
      <c r="L1573">
        <v>14281.679</v>
      </c>
      <c r="M1573">
        <v>500.95074330226902</v>
      </c>
      <c r="O1573">
        <v>14.79</v>
      </c>
      <c r="P1573">
        <v>14281.679</v>
      </c>
      <c r="Q1573">
        <v>1.00131231563707</v>
      </c>
      <c r="R1573">
        <v>506.37684376228799</v>
      </c>
      <c r="T1573">
        <v>4.8803764019597302E-2</v>
      </c>
      <c r="U1573">
        <v>8.8962286731799706E-2</v>
      </c>
      <c r="V1573">
        <v>9.5304352463341693E-2</v>
      </c>
      <c r="W1573">
        <v>9.5304352463341693E-2</v>
      </c>
      <c r="X1573">
        <v>0</v>
      </c>
      <c r="Z1573">
        <v>0.106938719766352</v>
      </c>
      <c r="AA1573">
        <v>0.13018834883708699</v>
      </c>
      <c r="AB1573" s="111">
        <v>1.0126651280591501</v>
      </c>
      <c r="AC1573">
        <v>1.2709903799902999E-3</v>
      </c>
      <c r="AD1573">
        <v>494.745830066743</v>
      </c>
      <c r="AE1573" s="111">
        <v>495.08006139191599</v>
      </c>
      <c r="AG1573">
        <v>494.745830066743</v>
      </c>
      <c r="AI1573" s="96">
        <v>1.62409906999166E-6</v>
      </c>
      <c r="AK1573">
        <v>500.63200041058002</v>
      </c>
      <c r="AL1573">
        <v>508.141480416739</v>
      </c>
      <c r="AM1573">
        <v>493.122520404422</v>
      </c>
      <c r="AN1573">
        <v>1.7912257495590001E-4</v>
      </c>
      <c r="AO1573">
        <v>0</v>
      </c>
      <c r="AP1573">
        <v>0.1479</v>
      </c>
      <c r="AQ1573">
        <v>0</v>
      </c>
      <c r="AR1573">
        <v>0</v>
      </c>
      <c r="AS1573">
        <v>1.0654963331221099</v>
      </c>
      <c r="AT1573">
        <v>0.84806734037237397</v>
      </c>
      <c r="AU1573">
        <v>0.84806734037237397</v>
      </c>
      <c r="AV1573">
        <v>1.0126651280591501</v>
      </c>
    </row>
    <row r="1574" spans="1:48">
      <c r="A1574" s="95">
        <v>45895</v>
      </c>
      <c r="B1574" t="b">
        <v>0</v>
      </c>
      <c r="C1574" t="b">
        <v>0</v>
      </c>
      <c r="E1574" t="s">
        <v>110</v>
      </c>
      <c r="F1574">
        <v>6480.3249999999998</v>
      </c>
      <c r="H1574">
        <v>0</v>
      </c>
      <c r="J1574">
        <v>4.3299999999999998E-2</v>
      </c>
      <c r="K1574">
        <v>14315.602196956101</v>
      </c>
      <c r="L1574">
        <v>14311.977999999999</v>
      </c>
      <c r="M1574">
        <v>502.01352496619802</v>
      </c>
      <c r="N1574">
        <v>507.45748606150102</v>
      </c>
      <c r="O1574">
        <v>14.79</v>
      </c>
      <c r="P1574">
        <v>14311.977999999999</v>
      </c>
      <c r="Q1574">
        <v>1.0021340673700301</v>
      </c>
      <c r="R1574">
        <v>507.45748606150102</v>
      </c>
      <c r="S1574">
        <v>4.9467241517355098E-2</v>
      </c>
      <c r="T1574">
        <v>4.8803764019597302E-2</v>
      </c>
      <c r="U1574">
        <v>8.8965140892410394E-2</v>
      </c>
      <c r="V1574">
        <v>9.5121577894016401E-2</v>
      </c>
      <c r="W1574">
        <v>9.5121577894016401E-2</v>
      </c>
      <c r="X1574">
        <v>0</v>
      </c>
      <c r="Y1574">
        <v>0.106726896271247</v>
      </c>
      <c r="Z1574">
        <v>0.106938719766352</v>
      </c>
      <c r="AA1574">
        <v>0.13030390209202899</v>
      </c>
      <c r="AB1574" s="111">
        <v>1.02275540435118</v>
      </c>
      <c r="AC1574">
        <v>2.1473896806083002E-3</v>
      </c>
      <c r="AD1574">
        <v>494.745830066743</v>
      </c>
      <c r="AE1574" s="111">
        <v>496.14319120682399</v>
      </c>
      <c r="AF1574">
        <v>496.14319120682399</v>
      </c>
      <c r="AG1574">
        <v>494.745830066743</v>
      </c>
      <c r="AH1574" s="95">
        <v>45895</v>
      </c>
      <c r="AI1574" s="96">
        <v>4.4913562083196002E-6</v>
      </c>
      <c r="AJ1574">
        <v>502.01352496619802</v>
      </c>
      <c r="AK1574">
        <v>500.63200041058002</v>
      </c>
      <c r="AL1574">
        <v>508.141480416739</v>
      </c>
      <c r="AM1574">
        <v>493.122520404422</v>
      </c>
      <c r="AN1574">
        <v>0</v>
      </c>
      <c r="AO1574">
        <v>1.0058421516754E-3</v>
      </c>
      <c r="AP1574">
        <v>0.1479</v>
      </c>
      <c r="AQ1574">
        <v>0</v>
      </c>
      <c r="AR1574">
        <v>0</v>
      </c>
      <c r="AS1574">
        <v>1.0654963331221099</v>
      </c>
      <c r="AT1574">
        <v>0.84759166556585297</v>
      </c>
      <c r="AU1574">
        <v>0.84759166556585297</v>
      </c>
      <c r="AV1574">
        <v>1.02275540435118</v>
      </c>
    </row>
    <row r="1575" spans="1:48">
      <c r="A1575" s="95">
        <v>45896</v>
      </c>
      <c r="B1575" t="b">
        <v>0</v>
      </c>
      <c r="C1575" t="b">
        <v>0</v>
      </c>
      <c r="E1575" t="s">
        <v>104</v>
      </c>
      <c r="F1575">
        <v>6479.4250000000002</v>
      </c>
      <c r="H1575">
        <v>0</v>
      </c>
      <c r="J1575">
        <v>4.3299999999999998E-2</v>
      </c>
      <c r="K1575">
        <v>14349.859527647701</v>
      </c>
      <c r="L1575">
        <v>14313.928</v>
      </c>
      <c r="M1575">
        <v>502.01294288478402</v>
      </c>
      <c r="O1575">
        <v>14.62</v>
      </c>
      <c r="P1575">
        <v>14313.928</v>
      </c>
      <c r="Q1575">
        <v>0.99986111807663902</v>
      </c>
      <c r="R1575">
        <v>507.38700938981299</v>
      </c>
      <c r="T1575">
        <v>4.9467241517355098E-2</v>
      </c>
      <c r="U1575">
        <v>8.6254905128115303E-2</v>
      </c>
      <c r="V1575">
        <v>9.3683889835782699E-2</v>
      </c>
      <c r="W1575">
        <v>9.3683889835782699E-2</v>
      </c>
      <c r="X1575" s="96">
        <v>4.3229632553876997E-5</v>
      </c>
      <c r="Z1575">
        <v>0.106726896271247</v>
      </c>
      <c r="AA1575">
        <v>0.129900830183763</v>
      </c>
      <c r="AB1575" s="111">
        <v>1.0230960819555901</v>
      </c>
      <c r="AC1575" s="96">
        <v>-1.51088348826489E-5</v>
      </c>
      <c r="AD1575">
        <v>496.14319120682399</v>
      </c>
      <c r="AE1575" s="111">
        <v>496.13569506126998</v>
      </c>
      <c r="AG1575">
        <v>496.14319120682399</v>
      </c>
      <c r="AI1575" s="96">
        <v>1.34442671271987E-12</v>
      </c>
      <c r="AK1575">
        <v>502.01352496619802</v>
      </c>
      <c r="AL1575">
        <v>509.54372784069102</v>
      </c>
      <c r="AM1575">
        <v>494.48332209170502</v>
      </c>
      <c r="AN1575">
        <v>1.0058421516754E-3</v>
      </c>
      <c r="AO1575">
        <v>8.4049823633150001E-4</v>
      </c>
      <c r="AP1575">
        <v>0.1462</v>
      </c>
      <c r="AQ1575">
        <v>2.2335231181989999E-4</v>
      </c>
      <c r="AR1575">
        <v>-1.8012267926600001E-4</v>
      </c>
      <c r="AS1575">
        <v>1.0671010713998501</v>
      </c>
      <c r="AT1575">
        <v>0.84624794480697796</v>
      </c>
      <c r="AU1575">
        <v>0.84624794480697796</v>
      </c>
      <c r="AV1575">
        <v>1.0230960819555901</v>
      </c>
    </row>
    <row r="1576" spans="1:48">
      <c r="A1576" s="95">
        <v>45896</v>
      </c>
      <c r="B1576" t="b">
        <v>0</v>
      </c>
      <c r="C1576" t="b">
        <v>0</v>
      </c>
      <c r="E1576" t="s">
        <v>105</v>
      </c>
      <c r="F1576">
        <v>6488.95</v>
      </c>
      <c r="H1576">
        <v>0</v>
      </c>
      <c r="J1576">
        <v>4.3299999999999998E-2</v>
      </c>
      <c r="K1576">
        <v>14349.859527647701</v>
      </c>
      <c r="L1576">
        <v>14334.566999999999</v>
      </c>
      <c r="M1576">
        <v>502.73678648160802</v>
      </c>
      <c r="O1576">
        <v>14.62</v>
      </c>
      <c r="P1576">
        <v>14334.566999999999</v>
      </c>
      <c r="Q1576">
        <v>1.0014700378505801</v>
      </c>
      <c r="R1576">
        <v>508.13288749850898</v>
      </c>
      <c r="T1576">
        <v>4.9467241517355098E-2</v>
      </c>
      <c r="U1576">
        <v>8.4930802732751498E-2</v>
      </c>
      <c r="V1576">
        <v>9.2861373213864701E-2</v>
      </c>
      <c r="W1576">
        <v>9.2861373213864701E-2</v>
      </c>
      <c r="X1576">
        <v>1.947660989955E-4</v>
      </c>
      <c r="Z1576">
        <v>0.106726896271247</v>
      </c>
      <c r="AA1576">
        <v>0.12983122824900001</v>
      </c>
      <c r="AB1576" s="111">
        <v>1.0445326899149701</v>
      </c>
      <c r="AC1576">
        <v>1.4730405119538E-3</v>
      </c>
      <c r="AD1576">
        <v>496.14319120682399</v>
      </c>
      <c r="AE1576" s="111">
        <v>496.86652303952098</v>
      </c>
      <c r="AG1576">
        <v>496.14319120682399</v>
      </c>
      <c r="AI1576" s="96">
        <v>2.0760309305460202E-6</v>
      </c>
      <c r="AK1576">
        <v>502.01352496619802</v>
      </c>
      <c r="AL1576">
        <v>509.54372784069102</v>
      </c>
      <c r="AM1576">
        <v>494.48332209170502</v>
      </c>
      <c r="AN1576">
        <v>8.4049823633150001E-4</v>
      </c>
      <c r="AO1576">
        <v>6.7515432098759996E-4</v>
      </c>
      <c r="AP1576">
        <v>0.1462</v>
      </c>
      <c r="AQ1576">
        <v>2.0128743025659999E-4</v>
      </c>
      <c r="AR1576" s="96">
        <v>-6.5213312611111997E-6</v>
      </c>
      <c r="AS1576">
        <v>1.0671010713998501</v>
      </c>
      <c r="AT1576">
        <v>0.85092074305971999</v>
      </c>
      <c r="AU1576">
        <v>0.85092074305971999</v>
      </c>
      <c r="AV1576">
        <v>1.0445326899149701</v>
      </c>
    </row>
    <row r="1577" spans="1:48">
      <c r="A1577" s="95">
        <v>45896</v>
      </c>
      <c r="B1577" t="b">
        <v>0</v>
      </c>
      <c r="C1577" t="b">
        <v>0</v>
      </c>
      <c r="E1577" t="s">
        <v>106</v>
      </c>
      <c r="F1577">
        <v>6493.7250000000004</v>
      </c>
      <c r="H1577">
        <v>0</v>
      </c>
      <c r="J1577">
        <v>4.3299999999999998E-2</v>
      </c>
      <c r="K1577">
        <v>14349.859527647701</v>
      </c>
      <c r="L1577">
        <v>14344.599</v>
      </c>
      <c r="M1577">
        <v>503.08862518325702</v>
      </c>
      <c r="O1577">
        <v>14.62</v>
      </c>
      <c r="P1577">
        <v>14344.599</v>
      </c>
      <c r="Q1577">
        <v>1.00073586635742</v>
      </c>
      <c r="R1577">
        <v>508.50680539552002</v>
      </c>
      <c r="T1577">
        <v>4.9467241517355098E-2</v>
      </c>
      <c r="U1577">
        <v>8.2657422019039195E-2</v>
      </c>
      <c r="V1577">
        <v>9.1599339051636197E-2</v>
      </c>
      <c r="W1577">
        <v>9.1599339051636197E-2</v>
      </c>
      <c r="X1577" s="96">
        <v>5.6479007391234603E-5</v>
      </c>
      <c r="Z1577">
        <v>0.106726896271247</v>
      </c>
      <c r="AA1577">
        <v>0.12937052144925801</v>
      </c>
      <c r="AB1577" s="111">
        <v>1.0547788417327599</v>
      </c>
      <c r="AC1577">
        <v>7.2998818382539999E-4</v>
      </c>
      <c r="AD1577">
        <v>496.14319120682399</v>
      </c>
      <c r="AE1577" s="111">
        <v>497.22922973027897</v>
      </c>
      <c r="AG1577">
        <v>496.14319120682399</v>
      </c>
      <c r="AI1577" s="96">
        <v>4.8944290602579398E-7</v>
      </c>
      <c r="AK1577">
        <v>502.01352496619802</v>
      </c>
      <c r="AL1577">
        <v>509.54372784069102</v>
      </c>
      <c r="AM1577">
        <v>494.48332209170502</v>
      </c>
      <c r="AN1577">
        <v>6.7515432098759996E-4</v>
      </c>
      <c r="AO1577">
        <v>5.0981040564370003E-4</v>
      </c>
      <c r="AP1577">
        <v>0.1462</v>
      </c>
      <c r="AQ1577" s="96">
        <v>5.6564614234626502E-5</v>
      </c>
      <c r="AR1577" s="96">
        <v>-8.5606843391872203E-8</v>
      </c>
      <c r="AS1577">
        <v>1.0671010713998501</v>
      </c>
      <c r="AT1577">
        <v>0.85172357982812497</v>
      </c>
      <c r="AU1577">
        <v>0.85172357982812497</v>
      </c>
      <c r="AV1577">
        <v>1.0547788417327599</v>
      </c>
    </row>
    <row r="1578" spans="1:48">
      <c r="A1578" s="95">
        <v>45896</v>
      </c>
      <c r="B1578" t="b">
        <v>0</v>
      </c>
      <c r="C1578" t="b">
        <v>0</v>
      </c>
      <c r="E1578" t="s">
        <v>107</v>
      </c>
      <c r="F1578">
        <v>6490.6</v>
      </c>
      <c r="H1578">
        <v>0</v>
      </c>
      <c r="J1578">
        <v>4.3299999999999998E-2</v>
      </c>
      <c r="K1578">
        <v>14349.859527647701</v>
      </c>
      <c r="L1578">
        <v>14337.428</v>
      </c>
      <c r="M1578">
        <v>502.83712644626303</v>
      </c>
      <c r="O1578">
        <v>14.62</v>
      </c>
      <c r="P1578">
        <v>14337.428</v>
      </c>
      <c r="Q1578">
        <v>0.99951876619351698</v>
      </c>
      <c r="R1578">
        <v>508.26209472993702</v>
      </c>
      <c r="T1578">
        <v>4.9467241517355098E-2</v>
      </c>
      <c r="U1578">
        <v>8.03042843905028E-2</v>
      </c>
      <c r="V1578">
        <v>9.0288191741884599E-2</v>
      </c>
      <c r="W1578">
        <v>9.0288191741884599E-2</v>
      </c>
      <c r="X1578" s="96">
        <v>5.2607730942404003E-7</v>
      </c>
      <c r="Z1578">
        <v>0.106726896271247</v>
      </c>
      <c r="AA1578">
        <v>0.129373262532541</v>
      </c>
      <c r="AB1578" s="111">
        <v>1.0759456891056201</v>
      </c>
      <c r="AC1578">
        <v>-5.2941055151350003E-4</v>
      </c>
      <c r="AD1578">
        <v>496.14319120682399</v>
      </c>
      <c r="AE1578" s="111">
        <v>496.96599132953799</v>
      </c>
      <c r="AG1578">
        <v>496.14319120682399</v>
      </c>
      <c r="AI1578" s="96">
        <v>2.5003440596379899E-7</v>
      </c>
      <c r="AK1578">
        <v>502.01352496619802</v>
      </c>
      <c r="AL1578">
        <v>509.54372784069102</v>
      </c>
      <c r="AM1578">
        <v>494.48332209170502</v>
      </c>
      <c r="AN1578">
        <v>5.0981040564370003E-4</v>
      </c>
      <c r="AO1578">
        <v>3.4446649029979998E-4</v>
      </c>
      <c r="AP1578">
        <v>0.1462</v>
      </c>
      <c r="AQ1578" s="96">
        <v>5.2640731411428095E-7</v>
      </c>
      <c r="AR1578" s="96">
        <v>-3.3000469024102498E-10</v>
      </c>
      <c r="AS1578">
        <v>1.0671010713998501</v>
      </c>
      <c r="AT1578">
        <v>0.85700794763071997</v>
      </c>
      <c r="AU1578">
        <v>0.85700794763071997</v>
      </c>
      <c r="AV1578">
        <v>1.0759456891056201</v>
      </c>
    </row>
    <row r="1579" spans="1:48">
      <c r="A1579" s="95">
        <v>45896</v>
      </c>
      <c r="B1579" t="b">
        <v>0</v>
      </c>
      <c r="C1579" t="b">
        <v>0</v>
      </c>
      <c r="E1579" t="s">
        <v>108</v>
      </c>
      <c r="F1579">
        <v>6495.0749999999998</v>
      </c>
      <c r="H1579">
        <v>0</v>
      </c>
      <c r="J1579">
        <v>4.3299999999999998E-2</v>
      </c>
      <c r="K1579">
        <v>14349.859527647701</v>
      </c>
      <c r="L1579">
        <v>14347.255999999999</v>
      </c>
      <c r="M1579">
        <v>503.18181053316499</v>
      </c>
      <c r="O1579">
        <v>14.62</v>
      </c>
      <c r="P1579">
        <v>14347.255999999999</v>
      </c>
      <c r="Q1579">
        <v>1.0006894586016699</v>
      </c>
      <c r="R1579">
        <v>508.61252040305101</v>
      </c>
      <c r="T1579">
        <v>4.9467241517355098E-2</v>
      </c>
      <c r="U1579">
        <v>7.8176400095694501E-2</v>
      </c>
      <c r="V1579">
        <v>8.9063168054749398E-2</v>
      </c>
      <c r="W1579">
        <v>8.9063168054749398E-2</v>
      </c>
      <c r="X1579" s="96">
        <v>6.8082752269325805E-11</v>
      </c>
      <c r="Z1579">
        <v>0.106726896271247</v>
      </c>
      <c r="AA1579">
        <v>0.129327461560579</v>
      </c>
      <c r="AB1579" s="111">
        <v>1.091530507576</v>
      </c>
      <c r="AC1579">
        <v>7.3597925731560003E-4</v>
      </c>
      <c r="AD1579">
        <v>496.14319120682399</v>
      </c>
      <c r="AE1579" s="111">
        <v>497.331747990748</v>
      </c>
      <c r="AG1579">
        <v>496.14319120682399</v>
      </c>
      <c r="AI1579" s="96">
        <v>4.6955901303477901E-7</v>
      </c>
      <c r="AK1579">
        <v>502.01352496619802</v>
      </c>
      <c r="AL1579">
        <v>509.54372784069102</v>
      </c>
      <c r="AM1579">
        <v>494.48332209170502</v>
      </c>
      <c r="AN1579">
        <v>3.4446649029979998E-4</v>
      </c>
      <c r="AO1579">
        <v>1.7912257495590001E-4</v>
      </c>
      <c r="AP1579">
        <v>0.1462</v>
      </c>
      <c r="AQ1579" s="96">
        <v>6.8082752269325805E-11</v>
      </c>
      <c r="AR1579">
        <v>0</v>
      </c>
      <c r="AS1579">
        <v>1.0671010713998501</v>
      </c>
      <c r="AT1579">
        <v>0.85697665878381801</v>
      </c>
      <c r="AU1579">
        <v>0.85697665878381801</v>
      </c>
      <c r="AV1579">
        <v>1.091530507576</v>
      </c>
    </row>
    <row r="1580" spans="1:48">
      <c r="A1580" s="95">
        <v>45896</v>
      </c>
      <c r="B1580" t="b">
        <v>0</v>
      </c>
      <c r="C1580" t="b">
        <v>0</v>
      </c>
      <c r="E1580" t="s">
        <v>109</v>
      </c>
      <c r="F1580">
        <v>6500.6750000000002</v>
      </c>
      <c r="H1580">
        <v>0</v>
      </c>
      <c r="J1580">
        <v>4.3299999999999998E-2</v>
      </c>
      <c r="K1580">
        <v>14349.859527647701</v>
      </c>
      <c r="L1580">
        <v>14359.438</v>
      </c>
      <c r="M1580">
        <v>503.60905326277998</v>
      </c>
      <c r="O1580">
        <v>14.62</v>
      </c>
      <c r="P1580">
        <v>14359.438</v>
      </c>
      <c r="Q1580">
        <v>1.00086219173758</v>
      </c>
      <c r="R1580">
        <v>509.05104191577601</v>
      </c>
      <c r="T1580">
        <v>4.9467241517355098E-2</v>
      </c>
      <c r="U1580">
        <v>7.6296108530270496E-2</v>
      </c>
      <c r="V1580">
        <v>8.7934067773861702E-2</v>
      </c>
      <c r="W1580">
        <v>8.7934067773861702E-2</v>
      </c>
      <c r="X1580">
        <v>0</v>
      </c>
      <c r="Z1580">
        <v>0.106726896271247</v>
      </c>
      <c r="AA1580">
        <v>0.12932586482630701</v>
      </c>
      <c r="AB1580" s="111">
        <v>1.10721877039613</v>
      </c>
      <c r="AC1580">
        <v>9.2523032216090004E-4</v>
      </c>
      <c r="AD1580">
        <v>496.14319120682399</v>
      </c>
      <c r="AE1580" s="111">
        <v>497.79189440416297</v>
      </c>
      <c r="AG1580">
        <v>496.14319120682399</v>
      </c>
      <c r="AI1580" s="96">
        <v>7.2032895744563697E-7</v>
      </c>
      <c r="AK1580">
        <v>502.01352496619802</v>
      </c>
      <c r="AL1580">
        <v>509.54372784069102</v>
      </c>
      <c r="AM1580">
        <v>494.48332209170502</v>
      </c>
      <c r="AN1580">
        <v>1.7912257495590001E-4</v>
      </c>
      <c r="AO1580">
        <v>0</v>
      </c>
      <c r="AP1580">
        <v>0.1462</v>
      </c>
      <c r="AQ1580">
        <v>0</v>
      </c>
      <c r="AR1580">
        <v>0</v>
      </c>
      <c r="AS1580">
        <v>1.0671010713998501</v>
      </c>
      <c r="AT1580">
        <v>0.85749922974924897</v>
      </c>
      <c r="AU1580">
        <v>0.85749922974924897</v>
      </c>
      <c r="AV1580">
        <v>1.10721877039613</v>
      </c>
    </row>
    <row r="1581" spans="1:48">
      <c r="A1581" s="95">
        <v>45896</v>
      </c>
      <c r="B1581" t="b">
        <v>0</v>
      </c>
      <c r="C1581" t="b">
        <v>0</v>
      </c>
      <c r="E1581" t="s">
        <v>110</v>
      </c>
      <c r="F1581">
        <v>6499.7250000000004</v>
      </c>
      <c r="H1581">
        <v>0</v>
      </c>
      <c r="J1581">
        <v>4.3299999999999998E-2</v>
      </c>
      <c r="K1581">
        <v>14349.859527647701</v>
      </c>
      <c r="L1581">
        <v>14357.486999999999</v>
      </c>
      <c r="M1581">
        <v>503.54062849135698</v>
      </c>
      <c r="N1581">
        <v>508.97664987343802</v>
      </c>
      <c r="O1581">
        <v>14.62</v>
      </c>
      <c r="P1581">
        <v>14357.486999999999</v>
      </c>
      <c r="Q1581">
        <v>0.99985386132978504</v>
      </c>
      <c r="R1581">
        <v>508.97664987343802</v>
      </c>
      <c r="S1581">
        <v>5.0467788437295297E-2</v>
      </c>
      <c r="T1581">
        <v>4.9467241517355098E-2</v>
      </c>
      <c r="U1581">
        <v>7.39850289852301E-2</v>
      </c>
      <c r="V1581">
        <v>8.66106536221007E-2</v>
      </c>
      <c r="W1581">
        <v>8.66106536221007E-2</v>
      </c>
      <c r="X1581">
        <v>0</v>
      </c>
      <c r="Y1581">
        <v>0.10617905624292601</v>
      </c>
      <c r="Z1581">
        <v>0.106726896271247</v>
      </c>
      <c r="AA1581">
        <v>0.12923142189339701</v>
      </c>
      <c r="AB1581" s="111">
        <v>1.12145961122403</v>
      </c>
      <c r="AC1581">
        <v>-1.5186059984629999E-4</v>
      </c>
      <c r="AD1581">
        <v>496.14319120682399</v>
      </c>
      <c r="AE1581" s="111">
        <v>497.71629942848</v>
      </c>
      <c r="AF1581">
        <v>497.71629942848</v>
      </c>
      <c r="AG1581">
        <v>496.14319120682399</v>
      </c>
      <c r="AH1581" s="95">
        <v>45896</v>
      </c>
      <c r="AI1581" s="96">
        <v>1.84628466957638E-8</v>
      </c>
      <c r="AJ1581">
        <v>503.54062849135698</v>
      </c>
      <c r="AK1581">
        <v>502.01352496619802</v>
      </c>
      <c r="AL1581">
        <v>509.54372784069102</v>
      </c>
      <c r="AM1581">
        <v>494.48332209170502</v>
      </c>
      <c r="AN1581">
        <v>0</v>
      </c>
      <c r="AO1581">
        <v>1.0058421516754E-3</v>
      </c>
      <c r="AP1581">
        <v>0.1462</v>
      </c>
      <c r="AQ1581">
        <v>0</v>
      </c>
      <c r="AR1581">
        <v>0</v>
      </c>
      <c r="AS1581">
        <v>1.0671010713998501</v>
      </c>
      <c r="AT1581">
        <v>0.85751743877410902</v>
      </c>
      <c r="AU1581">
        <v>0.85751743877410902</v>
      </c>
      <c r="AV1581">
        <v>1.12145961122403</v>
      </c>
    </row>
    <row r="1582" spans="1:48">
      <c r="A1582" s="95">
        <v>45897</v>
      </c>
      <c r="B1582" t="b">
        <v>0</v>
      </c>
      <c r="C1582" t="b">
        <v>0</v>
      </c>
      <c r="E1582" t="s">
        <v>104</v>
      </c>
      <c r="F1582">
        <v>6491.125</v>
      </c>
      <c r="H1582">
        <v>0</v>
      </c>
      <c r="J1582">
        <v>4.3299999999999998E-2</v>
      </c>
      <c r="K1582">
        <v>14395.508105524899</v>
      </c>
      <c r="L1582">
        <v>14340.852000000001</v>
      </c>
      <c r="M1582">
        <v>502.88662123945198</v>
      </c>
      <c r="O1582">
        <v>14.85</v>
      </c>
      <c r="P1582">
        <v>14340.852000000001</v>
      </c>
      <c r="Q1582">
        <v>0.99867686709822301</v>
      </c>
      <c r="R1582">
        <v>508.30320612175501</v>
      </c>
      <c r="T1582">
        <v>5.0467788437295297E-2</v>
      </c>
      <c r="U1582">
        <v>7.2966662858801698E-2</v>
      </c>
      <c r="V1582">
        <v>8.58239557701857E-2</v>
      </c>
      <c r="W1582">
        <v>8.58239557701857E-2</v>
      </c>
      <c r="X1582">
        <v>-5.7616070648750005E-4</v>
      </c>
      <c r="Z1582">
        <v>0.10617905624292601</v>
      </c>
      <c r="AA1582">
        <v>0.12919845262622401</v>
      </c>
      <c r="AB1582" s="111">
        <v>1.1400241613241</v>
      </c>
      <c r="AC1582">
        <v>-1.4723164266665001E-3</v>
      </c>
      <c r="AD1582">
        <v>497.71629942848</v>
      </c>
      <c r="AE1582" s="111">
        <v>496.98350354501099</v>
      </c>
      <c r="AG1582">
        <v>497.71629942848</v>
      </c>
      <c r="AI1582" s="96">
        <v>1.6891198567783899E-6</v>
      </c>
      <c r="AK1582">
        <v>503.54062849135698</v>
      </c>
      <c r="AL1582">
        <v>511.09373791872702</v>
      </c>
      <c r="AM1582">
        <v>495.98751906398599</v>
      </c>
      <c r="AN1582">
        <v>1.0058421516754E-3</v>
      </c>
      <c r="AO1582">
        <v>8.4049823633150001E-4</v>
      </c>
      <c r="AP1582">
        <v>0.14849999999999999</v>
      </c>
      <c r="AQ1582" s="96">
        <v>8.5637799125325598E-5</v>
      </c>
      <c r="AR1582">
        <v>-6.6179850561280001E-4</v>
      </c>
      <c r="AS1582">
        <v>1.0712255764152001</v>
      </c>
      <c r="AT1582">
        <v>0.85859337180233097</v>
      </c>
      <c r="AU1582">
        <v>0.85859337180233097</v>
      </c>
      <c r="AV1582">
        <v>1.1400241613241</v>
      </c>
    </row>
    <row r="1583" spans="1:48">
      <c r="A1583" s="95">
        <v>45897</v>
      </c>
      <c r="B1583" t="b">
        <v>0</v>
      </c>
      <c r="C1583" t="b">
        <v>0</v>
      </c>
      <c r="E1583" t="s">
        <v>105</v>
      </c>
      <c r="F1583">
        <v>6495.95</v>
      </c>
      <c r="H1583">
        <v>0</v>
      </c>
      <c r="J1583">
        <v>4.3299999999999998E-2</v>
      </c>
      <c r="K1583">
        <v>14395.508105524899</v>
      </c>
      <c r="L1583">
        <v>14352.58</v>
      </c>
      <c r="M1583">
        <v>503.29788371492299</v>
      </c>
      <c r="O1583">
        <v>14.85</v>
      </c>
      <c r="P1583">
        <v>14352.58</v>
      </c>
      <c r="Q1583">
        <v>1.00074332261356</v>
      </c>
      <c r="R1583">
        <v>508.68103938941499</v>
      </c>
      <c r="T1583">
        <v>5.0467788437295297E-2</v>
      </c>
      <c r="U1583">
        <v>7.1241940496406503E-2</v>
      </c>
      <c r="V1583">
        <v>8.4735724211549304E-2</v>
      </c>
      <c r="W1583">
        <v>8.4735724211549304E-2</v>
      </c>
      <c r="X1583" s="96">
        <v>-3.9938960717030902E-5</v>
      </c>
      <c r="Z1583">
        <v>0.10617905624292601</v>
      </c>
      <c r="AA1583">
        <v>0.128999307603964</v>
      </c>
      <c r="AB1583" s="111">
        <v>1.1509767064592</v>
      </c>
      <c r="AC1583">
        <v>9.3122057748910002E-4</v>
      </c>
      <c r="AD1583">
        <v>497.71629942848</v>
      </c>
      <c r="AE1583" s="111">
        <v>497.44630481018498</v>
      </c>
      <c r="AG1583">
        <v>497.71629942848</v>
      </c>
      <c r="AI1583" s="96">
        <v>6.6825614388214899E-7</v>
      </c>
      <c r="AK1583">
        <v>503.54062849135698</v>
      </c>
      <c r="AL1583">
        <v>511.09373791872702</v>
      </c>
      <c r="AM1583">
        <v>495.98751906398599</v>
      </c>
      <c r="AN1583">
        <v>8.4049823633150001E-4</v>
      </c>
      <c r="AO1583">
        <v>6.7515432098759996E-4</v>
      </c>
      <c r="AP1583">
        <v>0.14849999999999999</v>
      </c>
      <c r="AQ1583" s="96">
        <v>3.4225653504463602E-5</v>
      </c>
      <c r="AR1583" s="96">
        <v>-7.4164614221494606E-5</v>
      </c>
      <c r="AS1583">
        <v>1.0712255764152001</v>
      </c>
      <c r="AT1583">
        <v>0.858968469110167</v>
      </c>
      <c r="AU1583">
        <v>0.858968469110167</v>
      </c>
      <c r="AV1583">
        <v>1.1509767064592</v>
      </c>
    </row>
    <row r="1584" spans="1:48">
      <c r="A1584" s="95">
        <v>45897</v>
      </c>
      <c r="B1584" t="b">
        <v>0</v>
      </c>
      <c r="C1584" t="b">
        <v>0</v>
      </c>
      <c r="E1584" t="s">
        <v>106</v>
      </c>
      <c r="F1584">
        <v>6496.4750000000004</v>
      </c>
      <c r="H1584">
        <v>0</v>
      </c>
      <c r="J1584">
        <v>4.3299999999999998E-2</v>
      </c>
      <c r="K1584">
        <v>14395.508105524899</v>
      </c>
      <c r="L1584">
        <v>14352.114</v>
      </c>
      <c r="M1584">
        <v>503.28154262406701</v>
      </c>
      <c r="O1584">
        <v>14.85</v>
      </c>
      <c r="P1584">
        <v>14352.114</v>
      </c>
      <c r="Q1584">
        <v>1.0000808195875801</v>
      </c>
      <c r="R1584">
        <v>508.72215078123202</v>
      </c>
      <c r="T1584">
        <v>5.0467788437295297E-2</v>
      </c>
      <c r="U1584">
        <v>6.9072431677500004E-2</v>
      </c>
      <c r="V1584">
        <v>8.3455344092344202E-2</v>
      </c>
      <c r="W1584">
        <v>8.3455344092344202E-2</v>
      </c>
      <c r="X1584" s="96">
        <v>-4.4391903535214299E-6</v>
      </c>
      <c r="Z1584">
        <v>0.10617905624292601</v>
      </c>
      <c r="AA1584">
        <v>0.12876465637803899</v>
      </c>
      <c r="AB1584" s="111">
        <v>1.16882576456329</v>
      </c>
      <c r="AC1584" s="96">
        <v>-3.9154852203959702E-5</v>
      </c>
      <c r="AD1584">
        <v>497.71629942848</v>
      </c>
      <c r="AE1584" s="111">
        <v>497.426827373641</v>
      </c>
      <c r="AG1584">
        <v>497.71629942848</v>
      </c>
      <c r="AI1584" s="96">
        <v>1.05420720898881E-9</v>
      </c>
      <c r="AK1584">
        <v>503.54062849135698</v>
      </c>
      <c r="AL1584">
        <v>511.09373791872702</v>
      </c>
      <c r="AM1584">
        <v>495.98751906398599</v>
      </c>
      <c r="AN1584">
        <v>6.7515432098759996E-4</v>
      </c>
      <c r="AO1584">
        <v>5.0981040564370003E-4</v>
      </c>
      <c r="AP1584">
        <v>0.14849999999999999</v>
      </c>
      <c r="AQ1584" s="96">
        <v>2.1926662098335201E-6</v>
      </c>
      <c r="AR1584" s="96">
        <v>-6.6318565633549602E-6</v>
      </c>
      <c r="AS1584">
        <v>1.0712255764152001</v>
      </c>
      <c r="AT1584">
        <v>0.86122867510772805</v>
      </c>
      <c r="AU1584">
        <v>0.86122867510772805</v>
      </c>
      <c r="AV1584">
        <v>1.16882576456329</v>
      </c>
    </row>
    <row r="1585" spans="1:48">
      <c r="A1585" s="95">
        <v>45897</v>
      </c>
      <c r="B1585" t="b">
        <v>0</v>
      </c>
      <c r="C1585" t="b">
        <v>0</v>
      </c>
      <c r="E1585" t="s">
        <v>107</v>
      </c>
      <c r="F1585">
        <v>6509.75</v>
      </c>
      <c r="H1585">
        <v>0</v>
      </c>
      <c r="J1585">
        <v>4.3299999999999998E-2</v>
      </c>
      <c r="K1585">
        <v>14395.508105524899</v>
      </c>
      <c r="L1585">
        <v>14382.008</v>
      </c>
      <c r="M1585">
        <v>504.32982710920999</v>
      </c>
      <c r="O1585">
        <v>14.85</v>
      </c>
      <c r="P1585">
        <v>14382.008</v>
      </c>
      <c r="Q1585">
        <v>1.0020434158524401</v>
      </c>
      <c r="R1585">
        <v>509.76168168862802</v>
      </c>
      <c r="T1585">
        <v>5.0467788437295297E-2</v>
      </c>
      <c r="U1585">
        <v>7.03062551856308E-2</v>
      </c>
      <c r="V1585">
        <v>8.35761030353281E-2</v>
      </c>
      <c r="W1585">
        <v>8.35761030353281E-2</v>
      </c>
      <c r="X1585" s="96">
        <v>6.7375933458124596E-7</v>
      </c>
      <c r="Z1585">
        <v>0.10617905624292601</v>
      </c>
      <c r="AA1585">
        <v>0.12884094456036799</v>
      </c>
      <c r="AB1585" s="111">
        <v>1.19041123141661</v>
      </c>
      <c r="AC1585">
        <v>2.4323871520077001E-3</v>
      </c>
      <c r="AD1585">
        <v>497.71629942848</v>
      </c>
      <c r="AE1585" s="111">
        <v>498.63676199760801</v>
      </c>
      <c r="AG1585">
        <v>497.71629942848</v>
      </c>
      <c r="AI1585" s="96">
        <v>4.32944774617066E-6</v>
      </c>
      <c r="AK1585">
        <v>503.54062849135698</v>
      </c>
      <c r="AL1585">
        <v>511.09373791872702</v>
      </c>
      <c r="AM1585">
        <v>495.98751906398599</v>
      </c>
      <c r="AN1585">
        <v>5.0981040564370003E-4</v>
      </c>
      <c r="AO1585">
        <v>3.4446649029979998E-4</v>
      </c>
      <c r="AP1585">
        <v>0.14849999999999999</v>
      </c>
      <c r="AQ1585" s="96">
        <v>6.7446916899471603E-7</v>
      </c>
      <c r="AR1585" s="96">
        <v>-7.0983441347038903E-10</v>
      </c>
      <c r="AS1585">
        <v>1.0712255764152001</v>
      </c>
      <c r="AT1585">
        <v>0.86387981677621395</v>
      </c>
      <c r="AU1585">
        <v>0.86387981677621395</v>
      </c>
      <c r="AV1585">
        <v>1.19041123141661</v>
      </c>
    </row>
    <row r="1586" spans="1:48">
      <c r="A1586" s="95">
        <v>45897</v>
      </c>
      <c r="B1586" t="b">
        <v>0</v>
      </c>
      <c r="C1586" t="b">
        <v>0</v>
      </c>
      <c r="E1586" t="s">
        <v>108</v>
      </c>
      <c r="F1586">
        <v>6512</v>
      </c>
      <c r="H1586">
        <v>0</v>
      </c>
      <c r="J1586">
        <v>4.3299999999999998E-2</v>
      </c>
      <c r="K1586">
        <v>14395.508105524899</v>
      </c>
      <c r="L1586">
        <v>14386.994000000001</v>
      </c>
      <c r="M1586">
        <v>504.504669768035</v>
      </c>
      <c r="O1586">
        <v>14.85</v>
      </c>
      <c r="P1586">
        <v>14386.994000000001</v>
      </c>
      <c r="Q1586">
        <v>1.00034563539306</v>
      </c>
      <c r="R1586">
        <v>509.93787336784698</v>
      </c>
      <c r="T1586">
        <v>5.0467788437295297E-2</v>
      </c>
      <c r="U1586">
        <v>6.8257657188672799E-2</v>
      </c>
      <c r="V1586">
        <v>8.2351528568030297E-2</v>
      </c>
      <c r="W1586">
        <v>8.2351528568030297E-2</v>
      </c>
      <c r="X1586" s="96">
        <v>3.33596036634778E-11</v>
      </c>
      <c r="Z1586">
        <v>0.10617905624292601</v>
      </c>
      <c r="AA1586">
        <v>0.12883665910198899</v>
      </c>
      <c r="AB1586" s="111">
        <v>1.18750717062949</v>
      </c>
      <c r="AC1586">
        <v>4.1240512293520002E-4</v>
      </c>
      <c r="AD1586">
        <v>497.71629942848</v>
      </c>
      <c r="AE1586" s="111">
        <v>498.84240235274001</v>
      </c>
      <c r="AG1586">
        <v>497.71629942848</v>
      </c>
      <c r="AI1586" s="96">
        <v>1.20147560024247E-7</v>
      </c>
      <c r="AK1586">
        <v>503.54062849135698</v>
      </c>
      <c r="AL1586">
        <v>511.09373791872702</v>
      </c>
      <c r="AM1586">
        <v>495.98751906398599</v>
      </c>
      <c r="AN1586">
        <v>3.4446649029979998E-4</v>
      </c>
      <c r="AO1586">
        <v>1.7912257495590001E-4</v>
      </c>
      <c r="AP1586">
        <v>0.14849999999999999</v>
      </c>
      <c r="AQ1586" s="96">
        <v>3.33596036634778E-11</v>
      </c>
      <c r="AR1586">
        <v>0</v>
      </c>
      <c r="AS1586">
        <v>1.0712255764152001</v>
      </c>
      <c r="AT1586">
        <v>0.86301931867584203</v>
      </c>
      <c r="AU1586">
        <v>0.86301931867584203</v>
      </c>
      <c r="AV1586">
        <v>1.18750717062949</v>
      </c>
    </row>
    <row r="1587" spans="1:48">
      <c r="A1587" s="95">
        <v>45897</v>
      </c>
      <c r="B1587" t="b">
        <v>0</v>
      </c>
      <c r="C1587" t="b">
        <v>0</v>
      </c>
      <c r="E1587" t="s">
        <v>109</v>
      </c>
      <c r="F1587">
        <v>6516.375</v>
      </c>
      <c r="H1587">
        <v>0</v>
      </c>
      <c r="J1587">
        <v>4.3299999999999998E-2</v>
      </c>
      <c r="K1587">
        <v>14395.508105524899</v>
      </c>
      <c r="L1587">
        <v>14396.776</v>
      </c>
      <c r="M1587">
        <v>504.84769240915602</v>
      </c>
      <c r="O1587">
        <v>14.85</v>
      </c>
      <c r="P1587">
        <v>14396.776</v>
      </c>
      <c r="Q1587">
        <v>1.0006718366093299</v>
      </c>
      <c r="R1587">
        <v>510.28046829966303</v>
      </c>
      <c r="T1587">
        <v>5.0467788437295297E-2</v>
      </c>
      <c r="U1587">
        <v>6.6546652084746402E-2</v>
      </c>
      <c r="V1587">
        <v>8.1257423243134605E-2</v>
      </c>
      <c r="W1587">
        <v>8.1257423243134605E-2</v>
      </c>
      <c r="X1587">
        <v>0</v>
      </c>
      <c r="Z1587">
        <v>0.10617905624292601</v>
      </c>
      <c r="AA1587">
        <v>0.128406026479392</v>
      </c>
      <c r="AB1587" s="111">
        <v>1.20523305917389</v>
      </c>
      <c r="AC1587">
        <v>8.0563687716020003E-4</v>
      </c>
      <c r="AD1587">
        <v>497.71629942848</v>
      </c>
      <c r="AE1587" s="111">
        <v>499.24428818796702</v>
      </c>
      <c r="AG1587">
        <v>497.71629942848</v>
      </c>
      <c r="AI1587" s="96">
        <v>4.6197661276534298E-7</v>
      </c>
      <c r="AK1587">
        <v>503.54062849135698</v>
      </c>
      <c r="AL1587">
        <v>511.09373791872702</v>
      </c>
      <c r="AM1587">
        <v>495.98751906398599</v>
      </c>
      <c r="AN1587">
        <v>1.7912257495590001E-4</v>
      </c>
      <c r="AO1587">
        <v>0</v>
      </c>
      <c r="AP1587">
        <v>0.14849999999999999</v>
      </c>
      <c r="AQ1587">
        <v>0</v>
      </c>
      <c r="AR1587">
        <v>0</v>
      </c>
      <c r="AS1587">
        <v>1.0712255764152001</v>
      </c>
      <c r="AT1587">
        <v>0.86306769307559295</v>
      </c>
      <c r="AU1587">
        <v>0.86306769307559295</v>
      </c>
      <c r="AV1587">
        <v>1.20523305917389</v>
      </c>
    </row>
    <row r="1588" spans="1:48">
      <c r="A1588" s="95">
        <v>45897</v>
      </c>
      <c r="B1588" t="b">
        <v>0</v>
      </c>
      <c r="C1588" t="b">
        <v>0</v>
      </c>
      <c r="E1588" t="s">
        <v>110</v>
      </c>
      <c r="F1588">
        <v>6520</v>
      </c>
      <c r="H1588">
        <v>0</v>
      </c>
      <c r="J1588">
        <v>4.3299999999999998E-2</v>
      </c>
      <c r="K1588">
        <v>14395.508105524899</v>
      </c>
      <c r="L1588">
        <v>14402.675999999999</v>
      </c>
      <c r="M1588">
        <v>505.05458604875997</v>
      </c>
      <c r="N1588">
        <v>510.56433267173901</v>
      </c>
      <c r="O1588">
        <v>14.85</v>
      </c>
      <c r="P1588">
        <v>14402.675999999999</v>
      </c>
      <c r="Q1588">
        <v>1.00055629088258</v>
      </c>
      <c r="R1588">
        <v>510.56433267173901</v>
      </c>
      <c r="S1588">
        <v>4.6763465683588898E-2</v>
      </c>
      <c r="T1588">
        <v>5.0467788437295297E-2</v>
      </c>
      <c r="U1588">
        <v>6.46569236068818E-2</v>
      </c>
      <c r="V1588">
        <v>8.0084767013272107E-2</v>
      </c>
      <c r="W1588">
        <v>8.0084767013272107E-2</v>
      </c>
      <c r="X1588">
        <v>0</v>
      </c>
      <c r="Y1588">
        <v>0.10625646906078801</v>
      </c>
      <c r="Z1588">
        <v>0.10617905624292601</v>
      </c>
      <c r="AA1588">
        <v>0.127241249770735</v>
      </c>
      <c r="AB1588" s="111">
        <v>1.22830968500603</v>
      </c>
      <c r="AC1588">
        <v>4.9161368821949995E-4</v>
      </c>
      <c r="AD1588">
        <v>497.71629942848</v>
      </c>
      <c r="AE1588" s="111">
        <v>499.48972351380502</v>
      </c>
      <c r="AF1588">
        <v>499.48972351380502</v>
      </c>
      <c r="AG1588">
        <v>497.71629942848</v>
      </c>
      <c r="AH1588" s="95">
        <v>45897</v>
      </c>
      <c r="AI1588" s="96">
        <v>1.67878692735861E-7</v>
      </c>
      <c r="AJ1588">
        <v>505.05458604875997</v>
      </c>
      <c r="AK1588">
        <v>503.54062849135698</v>
      </c>
      <c r="AL1588">
        <v>511.09373791872702</v>
      </c>
      <c r="AM1588">
        <v>495.98751906398599</v>
      </c>
      <c r="AN1588">
        <v>0</v>
      </c>
      <c r="AO1588">
        <v>1.0058421516754E-3</v>
      </c>
      <c r="AP1588">
        <v>0.14849999999999999</v>
      </c>
      <c r="AQ1588">
        <v>0</v>
      </c>
      <c r="AR1588">
        <v>0</v>
      </c>
      <c r="AS1588">
        <v>1.0712255764152001</v>
      </c>
      <c r="AT1588">
        <v>0.86790678215805706</v>
      </c>
      <c r="AU1588">
        <v>0.86790678215805706</v>
      </c>
      <c r="AV1588">
        <v>1.22830968500603</v>
      </c>
    </row>
    <row r="1589" spans="1:48">
      <c r="A1589" s="95">
        <v>45898</v>
      </c>
      <c r="B1589" t="b">
        <v>0</v>
      </c>
      <c r="C1589" t="b">
        <v>0</v>
      </c>
      <c r="E1589" t="s">
        <v>104</v>
      </c>
      <c r="F1589">
        <v>6486.45</v>
      </c>
      <c r="H1589">
        <v>0</v>
      </c>
      <c r="J1589">
        <v>4.3299999999999998E-2</v>
      </c>
      <c r="K1589">
        <v>14304.6793393028</v>
      </c>
      <c r="L1589">
        <v>14337.987999999999</v>
      </c>
      <c r="M1589">
        <v>502.72058431632701</v>
      </c>
      <c r="O1589">
        <v>14.43</v>
      </c>
      <c r="P1589">
        <v>14337.987999999999</v>
      </c>
      <c r="Q1589">
        <v>0.99485429447852702</v>
      </c>
      <c r="R1589">
        <v>507.93711896604299</v>
      </c>
      <c r="T1589">
        <v>4.6763465683588898E-2</v>
      </c>
      <c r="U1589">
        <v>7.87434192635873E-2</v>
      </c>
      <c r="V1589">
        <v>8.5770522307839797E-2</v>
      </c>
      <c r="W1589">
        <v>8.5770522307839797E-2</v>
      </c>
      <c r="X1589">
        <v>-6.0762891453204999E-3</v>
      </c>
      <c r="Z1589">
        <v>0.10625646906078801</v>
      </c>
      <c r="AA1589">
        <v>0.119971542048599</v>
      </c>
      <c r="AB1589" s="111">
        <v>1.2647848654010301</v>
      </c>
      <c r="AC1589">
        <v>-5.6939068665992996E-3</v>
      </c>
      <c r="AD1589">
        <v>499.48972351380502</v>
      </c>
      <c r="AE1589" s="111">
        <v>496.64567554729399</v>
      </c>
      <c r="AG1589">
        <v>499.48972351380502</v>
      </c>
      <c r="AI1589" s="96">
        <v>2.1455398462143899E-5</v>
      </c>
      <c r="AK1589">
        <v>505.05458604875997</v>
      </c>
      <c r="AL1589">
        <v>512.63040483949203</v>
      </c>
      <c r="AM1589">
        <v>497.478767258029</v>
      </c>
      <c r="AN1589">
        <v>1.0058421516754E-3</v>
      </c>
      <c r="AO1589">
        <v>8.4049823633150001E-4</v>
      </c>
      <c r="AP1589">
        <v>0.14429999999999901</v>
      </c>
      <c r="AQ1589" s="96">
        <v>1.5501717473576699E-6</v>
      </c>
      <c r="AR1589">
        <v>-6.0778393170679004E-3</v>
      </c>
      <c r="AS1589">
        <v>1.0706450110635199</v>
      </c>
      <c r="AT1589">
        <v>0.88078261971786498</v>
      </c>
      <c r="AU1589">
        <v>0.88078261971786498</v>
      </c>
      <c r="AV1589">
        <v>1.2647848654010301</v>
      </c>
    </row>
    <row r="1590" spans="1:48">
      <c r="A1590" s="95">
        <v>45898</v>
      </c>
      <c r="B1590" t="b">
        <v>0</v>
      </c>
      <c r="C1590" t="b">
        <v>0</v>
      </c>
      <c r="E1590" t="s">
        <v>105</v>
      </c>
      <c r="F1590">
        <v>6461.1750000000002</v>
      </c>
      <c r="H1590">
        <v>0</v>
      </c>
      <c r="J1590">
        <v>4.3299999999999998E-2</v>
      </c>
      <c r="K1590">
        <v>14304.6793393028</v>
      </c>
      <c r="L1590">
        <v>14281.401</v>
      </c>
      <c r="M1590">
        <v>500.73652283540599</v>
      </c>
      <c r="O1590">
        <v>14.43</v>
      </c>
      <c r="P1590">
        <v>14281.401</v>
      </c>
      <c r="Q1590">
        <v>0.996103415581712</v>
      </c>
      <c r="R1590">
        <v>505.95789910281002</v>
      </c>
      <c r="T1590">
        <v>4.6763465683588898E-2</v>
      </c>
      <c r="U1590">
        <v>8.6507756875002298E-2</v>
      </c>
      <c r="V1590">
        <v>8.92380735195588E-2</v>
      </c>
      <c r="W1590">
        <v>8.92380735195588E-2</v>
      </c>
      <c r="X1590">
        <v>-4.0692043090038703E-2</v>
      </c>
      <c r="Z1590">
        <v>0.10625646906078801</v>
      </c>
      <c r="AA1590">
        <v>0.120891964651014</v>
      </c>
      <c r="AB1590" s="111">
        <v>1.26739996945361</v>
      </c>
      <c r="AC1590">
        <v>-4.9919229051871997E-3</v>
      </c>
      <c r="AD1590">
        <v>499.48972351380502</v>
      </c>
      <c r="AE1590" s="111">
        <v>494.16645862376799</v>
      </c>
      <c r="AG1590">
        <v>499.48972351380502</v>
      </c>
      <c r="AI1590" s="96">
        <v>1.5637731357356999E-5</v>
      </c>
      <c r="AK1590">
        <v>505.05458604875997</v>
      </c>
      <c r="AL1590">
        <v>512.63040483949203</v>
      </c>
      <c r="AM1590">
        <v>497.478767258029</v>
      </c>
      <c r="AN1590">
        <v>8.4049823633150001E-4</v>
      </c>
      <c r="AO1590">
        <v>6.7515432098759996E-4</v>
      </c>
      <c r="AP1590">
        <v>0.14429999999999901</v>
      </c>
      <c r="AQ1590" s="96">
        <v>1.9365590702634899E-10</v>
      </c>
      <c r="AR1590">
        <v>-4.06920432836946E-2</v>
      </c>
      <c r="AS1590">
        <v>1.0706450110635199</v>
      </c>
      <c r="AT1590">
        <v>0.95481385465943402</v>
      </c>
      <c r="AU1590">
        <v>0.95481385465943402</v>
      </c>
      <c r="AV1590">
        <v>1.26739996945361</v>
      </c>
    </row>
    <row r="1591" spans="1:48">
      <c r="A1591" s="95">
        <v>45898</v>
      </c>
      <c r="B1591" t="b">
        <v>0</v>
      </c>
      <c r="C1591" t="b">
        <v>0</v>
      </c>
      <c r="E1591" t="s">
        <v>106</v>
      </c>
      <c r="F1591">
        <v>6463.75</v>
      </c>
      <c r="H1591">
        <v>0</v>
      </c>
      <c r="J1591">
        <v>4.3299999999999998E-2</v>
      </c>
      <c r="K1591">
        <v>14304.6793393028</v>
      </c>
      <c r="L1591">
        <v>14288.186</v>
      </c>
      <c r="M1591">
        <v>500.97441947505899</v>
      </c>
      <c r="O1591">
        <v>14.43</v>
      </c>
      <c r="P1591">
        <v>14288.186</v>
      </c>
      <c r="Q1591">
        <v>1.0003985343223101</v>
      </c>
      <c r="R1591">
        <v>506.15954069125002</v>
      </c>
      <c r="T1591">
        <v>4.6763465683588898E-2</v>
      </c>
      <c r="U1591">
        <v>8.4014609928118697E-2</v>
      </c>
      <c r="V1591">
        <v>8.7957204670332606E-2</v>
      </c>
      <c r="W1591">
        <v>8.7957204670332606E-2</v>
      </c>
      <c r="X1591">
        <v>-1.5747822429955399E-2</v>
      </c>
      <c r="Z1591">
        <v>0.10625646906078801</v>
      </c>
      <c r="AA1591">
        <v>0.12084310807093</v>
      </c>
      <c r="AB1591" s="111">
        <v>1.1703280553558699</v>
      </c>
      <c r="AC1591">
        <v>5.9242622622489999E-4</v>
      </c>
      <c r="AD1591">
        <v>499.48972351380502</v>
      </c>
      <c r="AE1591" s="111">
        <v>494.45921579397702</v>
      </c>
      <c r="AG1591">
        <v>499.48972351380502</v>
      </c>
      <c r="AI1591" s="96">
        <v>2.25606592990529E-7</v>
      </c>
      <c r="AK1591">
        <v>505.05458604875997</v>
      </c>
      <c r="AL1591">
        <v>512.63040483949203</v>
      </c>
      <c r="AM1591">
        <v>497.478767258029</v>
      </c>
      <c r="AN1591">
        <v>6.7515432098759996E-4</v>
      </c>
      <c r="AO1591">
        <v>5.0981040564370003E-4</v>
      </c>
      <c r="AP1591">
        <v>0.14429999999999901</v>
      </c>
      <c r="AQ1591" s="96">
        <v>8.46864621247715E-13</v>
      </c>
      <c r="AR1591">
        <v>-1.5747822430802302E-2</v>
      </c>
      <c r="AS1591">
        <v>1.0706450110635199</v>
      </c>
      <c r="AT1591">
        <v>0.94599475585009196</v>
      </c>
      <c r="AU1591">
        <v>0.94599475585009196</v>
      </c>
      <c r="AV1591">
        <v>1.1703280553558699</v>
      </c>
    </row>
    <row r="1592" spans="1:48">
      <c r="A1592" s="95">
        <v>45898</v>
      </c>
      <c r="B1592" t="b">
        <v>0</v>
      </c>
      <c r="C1592" t="b">
        <v>0</v>
      </c>
      <c r="E1592" t="s">
        <v>107</v>
      </c>
      <c r="F1592">
        <v>6472.35</v>
      </c>
      <c r="H1592">
        <v>0</v>
      </c>
      <c r="J1592">
        <v>4.3299999999999998E-2</v>
      </c>
      <c r="K1592">
        <v>14304.6793393028</v>
      </c>
      <c r="L1592">
        <v>14306.175999999999</v>
      </c>
      <c r="M1592">
        <v>501.60518742603301</v>
      </c>
      <c r="O1592">
        <v>14.43</v>
      </c>
      <c r="P1592">
        <v>14306.175999999999</v>
      </c>
      <c r="Q1592">
        <v>1.0013304970025101</v>
      </c>
      <c r="R1592">
        <v>506.83298444293399</v>
      </c>
      <c r="T1592">
        <v>4.6763465683588898E-2</v>
      </c>
      <c r="U1592">
        <v>8.2477410572210794E-2</v>
      </c>
      <c r="V1592">
        <v>8.7110066495893396E-2</v>
      </c>
      <c r="W1592">
        <v>8.7110066495893396E-2</v>
      </c>
      <c r="X1592">
        <v>-1.015394268542E-3</v>
      </c>
      <c r="Z1592">
        <v>0.10625646906078801</v>
      </c>
      <c r="AA1592">
        <v>0.120877147864173</v>
      </c>
      <c r="AB1592" s="111">
        <v>1.21271237864505</v>
      </c>
      <c r="AC1592">
        <v>1.4693007360336999E-3</v>
      </c>
      <c r="AD1592">
        <v>499.48972351380502</v>
      </c>
      <c r="AE1592" s="111">
        <v>495.18572508368197</v>
      </c>
      <c r="AG1592">
        <v>499.48972351380502</v>
      </c>
      <c r="AI1592" s="96">
        <v>1.5832941629394601E-6</v>
      </c>
      <c r="AK1592">
        <v>505.05458604875997</v>
      </c>
      <c r="AL1592">
        <v>512.63040483949203</v>
      </c>
      <c r="AM1592">
        <v>497.478767258029</v>
      </c>
      <c r="AN1592">
        <v>5.0981040564370003E-4</v>
      </c>
      <c r="AO1592">
        <v>3.4446649029979998E-4</v>
      </c>
      <c r="AP1592">
        <v>0.14429999999999901</v>
      </c>
      <c r="AQ1592" s="96">
        <v>2.3935111929546199E-16</v>
      </c>
      <c r="AR1592">
        <v>-1.0153942685422E-3</v>
      </c>
      <c r="AS1592">
        <v>1.0706450110635199</v>
      </c>
      <c r="AT1592">
        <v>0.94646664502864897</v>
      </c>
      <c r="AU1592">
        <v>0.94646664502864897</v>
      </c>
      <c r="AV1592">
        <v>1.21271237864505</v>
      </c>
    </row>
    <row r="1593" spans="1:48">
      <c r="A1593" s="95">
        <v>45898</v>
      </c>
      <c r="B1593" t="b">
        <v>0</v>
      </c>
      <c r="C1593" t="b">
        <v>0</v>
      </c>
      <c r="E1593" t="s">
        <v>108</v>
      </c>
      <c r="F1593">
        <v>6470.95</v>
      </c>
      <c r="H1593">
        <v>0</v>
      </c>
      <c r="J1593">
        <v>4.3299999999999998E-2</v>
      </c>
      <c r="K1593">
        <v>14304.6793393028</v>
      </c>
      <c r="L1593">
        <v>14303.296</v>
      </c>
      <c r="M1593">
        <v>501.50420845444899</v>
      </c>
      <c r="O1593">
        <v>14.43</v>
      </c>
      <c r="P1593">
        <v>14303.296</v>
      </c>
      <c r="Q1593">
        <v>0.99978369525751798</v>
      </c>
      <c r="R1593">
        <v>506.72335406475298</v>
      </c>
      <c r="T1593">
        <v>4.6763465683588898E-2</v>
      </c>
      <c r="U1593">
        <v>7.9991637284643397E-2</v>
      </c>
      <c r="V1593">
        <v>8.5805966356674604E-2</v>
      </c>
      <c r="W1593">
        <v>8.5805966356674604E-2</v>
      </c>
      <c r="X1593" s="96">
        <v>-1.49684931172178E-5</v>
      </c>
      <c r="Z1593">
        <v>0.10625646906078801</v>
      </c>
      <c r="AA1593">
        <v>0.118626895215384</v>
      </c>
      <c r="AB1593" s="111">
        <v>1.2490618382573</v>
      </c>
      <c r="AC1593">
        <v>-2.4776808471869998E-4</v>
      </c>
      <c r="AD1593">
        <v>499.48972351380502</v>
      </c>
      <c r="AE1593" s="111">
        <v>495.06303386499798</v>
      </c>
      <c r="AG1593">
        <v>499.48972351380502</v>
      </c>
      <c r="AI1593" s="96">
        <v>4.0534543298827899E-8</v>
      </c>
      <c r="AK1593">
        <v>505.05458604875997</v>
      </c>
      <c r="AL1593">
        <v>512.63040483949203</v>
      </c>
      <c r="AM1593">
        <v>497.478767258029</v>
      </c>
      <c r="AN1593">
        <v>3.4446649029979998E-4</v>
      </c>
      <c r="AO1593">
        <v>1.7912257495590001E-4</v>
      </c>
      <c r="AP1593">
        <v>0.14429999999999901</v>
      </c>
      <c r="AQ1593" s="96">
        <v>3.2660927853400197E-30</v>
      </c>
      <c r="AR1593" s="96">
        <v>-1.49684931172178E-5</v>
      </c>
      <c r="AS1593">
        <v>1.0706450110635199</v>
      </c>
      <c r="AT1593">
        <v>0.94613791120066904</v>
      </c>
      <c r="AU1593">
        <v>0.94613791120066904</v>
      </c>
      <c r="AV1593">
        <v>1.2490618382573</v>
      </c>
    </row>
    <row r="1594" spans="1:48">
      <c r="A1594" s="95">
        <v>45898</v>
      </c>
      <c r="B1594" t="b">
        <v>0</v>
      </c>
      <c r="C1594" t="b">
        <v>0</v>
      </c>
      <c r="E1594" t="s">
        <v>109</v>
      </c>
      <c r="F1594">
        <v>6467.7749999999996</v>
      </c>
      <c r="H1594">
        <v>0</v>
      </c>
      <c r="J1594">
        <v>4.3299999999999998E-2</v>
      </c>
      <c r="K1594">
        <v>14304.6793393028</v>
      </c>
      <c r="L1594">
        <v>14296.405000000001</v>
      </c>
      <c r="M1594">
        <v>501.26259522764701</v>
      </c>
      <c r="O1594">
        <v>14.43</v>
      </c>
      <c r="P1594">
        <v>14296.405000000001</v>
      </c>
      <c r="Q1594">
        <v>0.99950934561385796</v>
      </c>
      <c r="R1594">
        <v>506.47472802852099</v>
      </c>
      <c r="T1594">
        <v>4.6763465683588898E-2</v>
      </c>
      <c r="U1594">
        <v>7.7713065733986897E-2</v>
      </c>
      <c r="V1594">
        <v>8.4581753840550805E-2</v>
      </c>
      <c r="W1594">
        <v>8.4581753840550805E-2</v>
      </c>
      <c r="X1594">
        <v>0</v>
      </c>
      <c r="Z1594">
        <v>0.10625646906078801</v>
      </c>
      <c r="AA1594">
        <v>0.118631493422199</v>
      </c>
      <c r="AB1594" s="111">
        <v>1.2965873585764101</v>
      </c>
      <c r="AC1594">
        <v>-6.0652190137840004E-4</v>
      </c>
      <c r="AD1594">
        <v>499.48972351380502</v>
      </c>
      <c r="AE1594" s="111">
        <v>494.76276729239601</v>
      </c>
      <c r="AG1594">
        <v>499.48972351380502</v>
      </c>
      <c r="AI1594" s="96">
        <v>2.3222101687160199E-7</v>
      </c>
      <c r="AK1594">
        <v>505.05458604875997</v>
      </c>
      <c r="AL1594">
        <v>512.63040483949203</v>
      </c>
      <c r="AM1594">
        <v>497.478767258029</v>
      </c>
      <c r="AN1594">
        <v>1.7912257495590001E-4</v>
      </c>
      <c r="AO1594">
        <v>0</v>
      </c>
      <c r="AP1594">
        <v>0.14429999999999901</v>
      </c>
      <c r="AQ1594">
        <v>0</v>
      </c>
      <c r="AR1594">
        <v>0</v>
      </c>
      <c r="AS1594">
        <v>1.0706450110635199</v>
      </c>
      <c r="AT1594">
        <v>0.96743418494345501</v>
      </c>
      <c r="AU1594">
        <v>0.96743418494345501</v>
      </c>
      <c r="AV1594">
        <v>1.2965873585764101</v>
      </c>
    </row>
    <row r="1595" spans="1:48">
      <c r="A1595" s="95">
        <v>45898</v>
      </c>
      <c r="B1595" t="b">
        <v>0</v>
      </c>
      <c r="C1595" t="b">
        <v>0</v>
      </c>
      <c r="E1595" t="s">
        <v>110</v>
      </c>
      <c r="F1595">
        <v>6467.7</v>
      </c>
      <c r="H1595">
        <v>0</v>
      </c>
      <c r="J1595">
        <v>4.3299999999999998E-2</v>
      </c>
      <c r="K1595">
        <v>14304.6793393028</v>
      </c>
      <c r="L1595">
        <v>14293.982</v>
      </c>
      <c r="M1595">
        <v>501.17763965537301</v>
      </c>
      <c r="N1595">
        <v>506.46885497254698</v>
      </c>
      <c r="O1595">
        <v>14.43</v>
      </c>
      <c r="P1595">
        <v>14293.982</v>
      </c>
      <c r="Q1595">
        <v>0.999988404049306</v>
      </c>
      <c r="R1595">
        <v>506.46885497254698</v>
      </c>
      <c r="S1595">
        <v>4.5971495743487897E-2</v>
      </c>
      <c r="T1595">
        <v>4.6763465683588898E-2</v>
      </c>
      <c r="U1595">
        <v>7.5365788470021094E-2</v>
      </c>
      <c r="V1595">
        <v>8.3312491565196795E-2</v>
      </c>
      <c r="W1595">
        <v>8.3312491565196795E-2</v>
      </c>
      <c r="X1595">
        <v>0</v>
      </c>
      <c r="Y1595">
        <v>0.106349961159163</v>
      </c>
      <c r="Z1595">
        <v>0.10625646906078801</v>
      </c>
      <c r="AA1595">
        <v>0.11673633228899701</v>
      </c>
      <c r="AB1595" s="111">
        <v>1.3152958306159901</v>
      </c>
      <c r="AC1595">
        <v>-2.216205793801E-4</v>
      </c>
      <c r="AD1595">
        <v>499.48972351380502</v>
      </c>
      <c r="AE1595" s="111">
        <v>494.65311768125298</v>
      </c>
      <c r="AF1595">
        <v>494.65311768125298</v>
      </c>
      <c r="AG1595">
        <v>499.48972351380502</v>
      </c>
      <c r="AH1595" s="95">
        <v>45898</v>
      </c>
      <c r="AI1595" s="96">
        <v>2.8729413071643501E-8</v>
      </c>
      <c r="AJ1595">
        <v>501.17763965537301</v>
      </c>
      <c r="AK1595">
        <v>505.05458604875997</v>
      </c>
      <c r="AL1595">
        <v>512.63040483949203</v>
      </c>
      <c r="AM1595">
        <v>497.478767258029</v>
      </c>
      <c r="AN1595">
        <v>0</v>
      </c>
      <c r="AO1595">
        <v>1.0058421516754E-3</v>
      </c>
      <c r="AP1595">
        <v>0.14429999999999901</v>
      </c>
      <c r="AQ1595">
        <v>0</v>
      </c>
      <c r="AR1595">
        <v>0</v>
      </c>
      <c r="AS1595">
        <v>1.0706450110635199</v>
      </c>
      <c r="AT1595">
        <v>0.96739154932752003</v>
      </c>
      <c r="AU1595">
        <v>0.96739154932752003</v>
      </c>
      <c r="AV1595">
        <v>1.3152958306159901</v>
      </c>
    </row>
    <row r="1596" spans="1:48">
      <c r="A1596" s="95">
        <v>45902</v>
      </c>
      <c r="B1596" t="b">
        <v>0</v>
      </c>
      <c r="C1596" t="b">
        <v>0</v>
      </c>
      <c r="E1596" t="s">
        <v>104</v>
      </c>
      <c r="F1596">
        <v>6402.5749999999998</v>
      </c>
      <c r="H1596">
        <v>0</v>
      </c>
      <c r="J1596">
        <v>4.3299999999999998E-2</v>
      </c>
      <c r="K1596">
        <v>14208.496798013201</v>
      </c>
      <c r="L1596">
        <v>14153.253000000001</v>
      </c>
      <c r="M1596">
        <v>495.98738061529798</v>
      </c>
      <c r="O1596">
        <v>15.32</v>
      </c>
      <c r="P1596">
        <v>14153.253000000001</v>
      </c>
      <c r="Q1596">
        <v>0.98993073271796705</v>
      </c>
      <c r="R1596">
        <v>501.36908470180299</v>
      </c>
      <c r="T1596">
        <v>4.5971495743487897E-2</v>
      </c>
      <c r="U1596">
        <v>0.129650127635802</v>
      </c>
      <c r="V1596">
        <v>0.111658940249154</v>
      </c>
      <c r="W1596">
        <v>0.129650127635802</v>
      </c>
      <c r="X1596">
        <v>-0.144295199265219</v>
      </c>
      <c r="Z1596">
        <v>0.106349961159163</v>
      </c>
      <c r="AA1596">
        <v>0.104865990320096</v>
      </c>
      <c r="AB1596" s="111">
        <v>1.3591844929508301</v>
      </c>
      <c r="AC1596">
        <v>-1.36813144412542E-2</v>
      </c>
      <c r="AD1596">
        <v>494.65311768125298</v>
      </c>
      <c r="AE1596" s="111">
        <v>487.88561283890903</v>
      </c>
      <c r="AG1596">
        <v>494.65311768125298</v>
      </c>
      <c r="AI1596">
        <v>1.0837068828960001E-4</v>
      </c>
      <c r="AK1596">
        <v>501.17763965537301</v>
      </c>
      <c r="AL1596">
        <v>508.695304250204</v>
      </c>
      <c r="AM1596">
        <v>493.65997506054299</v>
      </c>
      <c r="AN1596">
        <v>1.0058421516754E-3</v>
      </c>
      <c r="AO1596">
        <v>8.4049823633150001E-4</v>
      </c>
      <c r="AP1596">
        <v>0.1532</v>
      </c>
      <c r="AQ1596" s="96">
        <v>6.2120796665858996E-9</v>
      </c>
      <c r="AR1596">
        <v>-0.14429520547729899</v>
      </c>
      <c r="AS1596">
        <v>1.06994287293198</v>
      </c>
      <c r="AT1596">
        <v>0.98466997047402705</v>
      </c>
      <c r="AU1596">
        <v>0.98466997047402705</v>
      </c>
      <c r="AV1596">
        <v>1.3591844929508301</v>
      </c>
    </row>
    <row r="1597" spans="1:48">
      <c r="A1597" s="95">
        <v>45902</v>
      </c>
      <c r="B1597" t="b">
        <v>0</v>
      </c>
      <c r="C1597" t="b">
        <v>0</v>
      </c>
      <c r="E1597" t="s">
        <v>105</v>
      </c>
      <c r="F1597">
        <v>6398.3249999999998</v>
      </c>
      <c r="H1597">
        <v>0</v>
      </c>
      <c r="J1597">
        <v>4.3299999999999998E-2</v>
      </c>
      <c r="K1597">
        <v>14208.496798013201</v>
      </c>
      <c r="L1597">
        <v>14144.647999999999</v>
      </c>
      <c r="M1597">
        <v>495.68582651955802</v>
      </c>
      <c r="O1597">
        <v>15.32</v>
      </c>
      <c r="P1597">
        <v>14144.647999999999</v>
      </c>
      <c r="Q1597">
        <v>0.99933620457394001</v>
      </c>
      <c r="R1597">
        <v>501.03627819661102</v>
      </c>
      <c r="T1597">
        <v>4.5971495743487897E-2</v>
      </c>
      <c r="U1597">
        <v>0.12585608320976699</v>
      </c>
      <c r="V1597">
        <v>0.110060261128977</v>
      </c>
      <c r="W1597">
        <v>0.12585608320976699</v>
      </c>
      <c r="X1597">
        <v>-0.15132021608867699</v>
      </c>
      <c r="Z1597">
        <v>0.106349961159163</v>
      </c>
      <c r="AA1597">
        <v>0.10473685781098301</v>
      </c>
      <c r="AB1597" s="111">
        <v>1.1091844929508301</v>
      </c>
      <c r="AC1597">
        <v>-8.5136709467729997E-4</v>
      </c>
      <c r="AD1597">
        <v>494.65311768125298</v>
      </c>
      <c r="AE1597" s="111">
        <v>487.47024308217101</v>
      </c>
      <c r="AG1597">
        <v>494.65311768125298</v>
      </c>
      <c r="AI1597" s="96">
        <v>3.6987358921810501E-7</v>
      </c>
      <c r="AK1597">
        <v>501.17763965537301</v>
      </c>
      <c r="AL1597">
        <v>508.695304250204</v>
      </c>
      <c r="AM1597">
        <v>493.65997506054299</v>
      </c>
      <c r="AN1597">
        <v>8.4049823633150001E-4</v>
      </c>
      <c r="AO1597">
        <v>6.7515432098759996E-4</v>
      </c>
      <c r="AP1597">
        <v>0.1532</v>
      </c>
      <c r="AQ1597" s="96">
        <v>3.8556768241871297E-11</v>
      </c>
      <c r="AR1597">
        <v>-0.15132021612723301</v>
      </c>
      <c r="AS1597">
        <v>1.06994287293198</v>
      </c>
      <c r="AT1597">
        <v>1.08096169722367</v>
      </c>
      <c r="AU1597">
        <v>1.06994287293198</v>
      </c>
      <c r="AV1597">
        <v>0.81617621256974304</v>
      </c>
    </row>
    <row r="1598" spans="1:48">
      <c r="A1598" s="95">
        <v>45902</v>
      </c>
      <c r="B1598" t="b">
        <v>0</v>
      </c>
      <c r="C1598" t="b">
        <v>0</v>
      </c>
      <c r="E1598" t="s">
        <v>106</v>
      </c>
      <c r="F1598">
        <v>6375.8249999999998</v>
      </c>
      <c r="H1598">
        <v>0</v>
      </c>
      <c r="J1598">
        <v>4.3299999999999998E-2</v>
      </c>
      <c r="K1598">
        <v>14208.496798013201</v>
      </c>
      <c r="L1598">
        <v>14095.441000000001</v>
      </c>
      <c r="M1598">
        <v>493.96141369107698</v>
      </c>
      <c r="O1598">
        <v>15.32</v>
      </c>
      <c r="P1598">
        <v>14095.441000000001</v>
      </c>
      <c r="Q1598">
        <v>0.99648345465414701</v>
      </c>
      <c r="R1598">
        <v>499.274361404415</v>
      </c>
      <c r="T1598">
        <v>4.5971495743487897E-2</v>
      </c>
      <c r="U1598">
        <v>0.127179994024917</v>
      </c>
      <c r="V1598">
        <v>0.111321850763672</v>
      </c>
      <c r="W1598">
        <v>0.127179994024917</v>
      </c>
      <c r="X1598">
        <v>-0.42928242448117698</v>
      </c>
      <c r="Z1598">
        <v>0.106349961159163</v>
      </c>
      <c r="AA1598">
        <v>0.10546748957487299</v>
      </c>
      <c r="AB1598" s="111">
        <v>0.85918449295083898</v>
      </c>
      <c r="AC1598">
        <v>-3.8836779497537998E-3</v>
      </c>
      <c r="AD1598">
        <v>494.65311768125298</v>
      </c>
      <c r="AE1598" s="111">
        <v>485.577065647952</v>
      </c>
      <c r="AG1598">
        <v>494.65311768125298</v>
      </c>
      <c r="AI1598" s="96">
        <v>1.2144580689042799E-5</v>
      </c>
      <c r="AK1598">
        <v>501.17763965537301</v>
      </c>
      <c r="AL1598">
        <v>508.695304250204</v>
      </c>
      <c r="AM1598">
        <v>493.65997506054299</v>
      </c>
      <c r="AN1598">
        <v>6.7515432098759996E-4</v>
      </c>
      <c r="AO1598">
        <v>5.0981040564370003E-4</v>
      </c>
      <c r="AP1598">
        <v>0.1532</v>
      </c>
      <c r="AQ1598" s="96">
        <v>9.8774554105707706E-18</v>
      </c>
      <c r="AR1598">
        <v>-0.42928242448117698</v>
      </c>
      <c r="AS1598">
        <v>1.06994287293198</v>
      </c>
      <c r="AT1598">
        <v>1.0819079490763499</v>
      </c>
      <c r="AU1598">
        <v>1.06994287293198</v>
      </c>
      <c r="AV1598">
        <v>0.83100405766468699</v>
      </c>
    </row>
    <row r="1599" spans="1:48">
      <c r="A1599" s="95">
        <v>45902</v>
      </c>
      <c r="B1599" t="b">
        <v>0</v>
      </c>
      <c r="C1599" t="b">
        <v>0</v>
      </c>
      <c r="E1599" t="s">
        <v>107</v>
      </c>
      <c r="F1599">
        <v>6384.4</v>
      </c>
      <c r="H1599">
        <v>0</v>
      </c>
      <c r="J1599">
        <v>4.3299999999999998E-2</v>
      </c>
      <c r="K1599">
        <v>14208.496798013201</v>
      </c>
      <c r="L1599">
        <v>14114.927</v>
      </c>
      <c r="M1599">
        <v>494.644282152389</v>
      </c>
      <c r="O1599">
        <v>15.32</v>
      </c>
      <c r="P1599">
        <v>14114.927</v>
      </c>
      <c r="Q1599">
        <v>1.0013449239902199</v>
      </c>
      <c r="R1599">
        <v>499.94584747077403</v>
      </c>
      <c r="T1599">
        <v>4.5971495743487897E-2</v>
      </c>
      <c r="U1599">
        <v>0.124121954307719</v>
      </c>
      <c r="V1599">
        <v>0.110098931332806</v>
      </c>
      <c r="W1599">
        <v>0.124121954307719</v>
      </c>
      <c r="X1599">
        <v>-0.24134906868321801</v>
      </c>
      <c r="Z1599">
        <v>0.106349961159163</v>
      </c>
      <c r="AA1599">
        <v>0.10551799799914199</v>
      </c>
      <c r="AB1599" s="111">
        <v>0.60918449295083898</v>
      </c>
      <c r="AC1599">
        <v>1.1627648262044E-3</v>
      </c>
      <c r="AD1599">
        <v>494.65311768125298</v>
      </c>
      <c r="AE1599" s="111">
        <v>486.14167758029902</v>
      </c>
      <c r="AG1599">
        <v>494.65311768125298</v>
      </c>
      <c r="AI1599" s="96">
        <v>1.90848180083394E-6</v>
      </c>
      <c r="AK1599">
        <v>501.17763965537301</v>
      </c>
      <c r="AL1599">
        <v>508.695304250204</v>
      </c>
      <c r="AM1599">
        <v>493.65997506054299</v>
      </c>
      <c r="AN1599">
        <v>5.0981040564370003E-4</v>
      </c>
      <c r="AO1599">
        <v>3.4446649029979998E-4</v>
      </c>
      <c r="AP1599">
        <v>0.1532</v>
      </c>
      <c r="AQ1599" s="96">
        <v>3.4371181226598099E-23</v>
      </c>
      <c r="AR1599">
        <v>-0.24134906868321801</v>
      </c>
      <c r="AS1599">
        <v>1.06994287293198</v>
      </c>
      <c r="AT1599">
        <v>1.0765276618076101</v>
      </c>
      <c r="AU1599">
        <v>1.06994287293198</v>
      </c>
      <c r="AV1599">
        <v>0.55146059612922005</v>
      </c>
    </row>
    <row r="1600" spans="1:48">
      <c r="A1600" s="95">
        <v>45902</v>
      </c>
      <c r="B1600" t="b">
        <v>0</v>
      </c>
      <c r="C1600" t="b">
        <v>0</v>
      </c>
      <c r="E1600" t="s">
        <v>108</v>
      </c>
      <c r="F1600">
        <v>6411.15</v>
      </c>
      <c r="H1600">
        <v>0</v>
      </c>
      <c r="J1600">
        <v>4.3299999999999998E-2</v>
      </c>
      <c r="K1600">
        <v>14208.496798013201</v>
      </c>
      <c r="L1600">
        <v>14172.971</v>
      </c>
      <c r="M1600">
        <v>496.67837929743598</v>
      </c>
      <c r="O1600">
        <v>15.32</v>
      </c>
      <c r="P1600">
        <v>14172.971</v>
      </c>
      <c r="Q1600">
        <v>1.0041899003821799</v>
      </c>
      <c r="R1600">
        <v>502.04057076816201</v>
      </c>
      <c r="T1600">
        <v>4.5971495743487897E-2</v>
      </c>
      <c r="U1600">
        <v>0.12753181049561099</v>
      </c>
      <c r="V1600">
        <v>0.112469377165532</v>
      </c>
      <c r="W1600">
        <v>0.12753181049561099</v>
      </c>
      <c r="X1600">
        <v>-1.4697258178311E-3</v>
      </c>
      <c r="Z1600">
        <v>0.106349961159163</v>
      </c>
      <c r="AA1600">
        <v>0.105786190406186</v>
      </c>
      <c r="AB1600" s="111">
        <v>0.75339618696641497</v>
      </c>
      <c r="AC1600">
        <v>2.4906930765906002E-3</v>
      </c>
      <c r="AD1600">
        <v>494.65311768125298</v>
      </c>
      <c r="AE1600" s="111">
        <v>487.35250729089</v>
      </c>
      <c r="AG1600">
        <v>494.65311768125298</v>
      </c>
      <c r="AI1600" s="96">
        <v>1.68412577436796E-5</v>
      </c>
      <c r="AK1600">
        <v>501.17763965537301</v>
      </c>
      <c r="AL1600">
        <v>508.695304250204</v>
      </c>
      <c r="AM1600">
        <v>493.65997506054299</v>
      </c>
      <c r="AN1600">
        <v>3.4446649029979998E-4</v>
      </c>
      <c r="AO1600">
        <v>1.7912257495590001E-4</v>
      </c>
      <c r="AP1600">
        <v>0.1532</v>
      </c>
      <c r="AQ1600" s="96">
        <v>1.03777912847132E-31</v>
      </c>
      <c r="AR1600">
        <v>-1.4697258178311E-3</v>
      </c>
      <c r="AS1600">
        <v>1.06994287293198</v>
      </c>
      <c r="AT1600">
        <v>1.07615334352102</v>
      </c>
      <c r="AU1600">
        <v>1.06994287293198</v>
      </c>
      <c r="AV1600">
        <v>0.75339618696641497</v>
      </c>
    </row>
    <row r="1601" spans="1:48">
      <c r="A1601" s="95">
        <v>45902</v>
      </c>
      <c r="B1601" t="b">
        <v>0</v>
      </c>
      <c r="C1601" t="b">
        <v>0</v>
      </c>
      <c r="E1601" t="s">
        <v>109</v>
      </c>
      <c r="F1601">
        <v>6404.7</v>
      </c>
      <c r="H1601">
        <v>0</v>
      </c>
      <c r="J1601">
        <v>4.3299999999999998E-2</v>
      </c>
      <c r="K1601">
        <v>14208.496798013201</v>
      </c>
      <c r="L1601">
        <v>14158.704</v>
      </c>
      <c r="M1601">
        <v>496.17840576066402</v>
      </c>
      <c r="O1601">
        <v>15.32</v>
      </c>
      <c r="P1601">
        <v>14158.704</v>
      </c>
      <c r="Q1601">
        <v>0.99899394024472998</v>
      </c>
      <c r="R1601">
        <v>501.53548795440003</v>
      </c>
      <c r="T1601">
        <v>4.5971495743487897E-2</v>
      </c>
      <c r="U1601">
        <v>0.12408004679738199</v>
      </c>
      <c r="V1601">
        <v>0.111011524262697</v>
      </c>
      <c r="W1601">
        <v>0.12408004679738199</v>
      </c>
      <c r="X1601">
        <v>0</v>
      </c>
      <c r="Z1601">
        <v>0.106349961159163</v>
      </c>
      <c r="AA1601">
        <v>0.10580111005812699</v>
      </c>
      <c r="AB1601" s="111">
        <v>0.90339618696641499</v>
      </c>
      <c r="AC1601">
        <v>-7.7339451018769998E-4</v>
      </c>
      <c r="AD1601">
        <v>494.65311768125298</v>
      </c>
      <c r="AE1601" s="111">
        <v>486.975591537225</v>
      </c>
      <c r="AG1601">
        <v>494.65311768125298</v>
      </c>
      <c r="AI1601" s="96">
        <v>1.0143337703073699E-6</v>
      </c>
      <c r="AK1601">
        <v>501.17763965537301</v>
      </c>
      <c r="AL1601">
        <v>508.695304250204</v>
      </c>
      <c r="AM1601">
        <v>493.65997506054299</v>
      </c>
      <c r="AN1601">
        <v>1.7912257495590001E-4</v>
      </c>
      <c r="AO1601">
        <v>0</v>
      </c>
      <c r="AP1601">
        <v>0.1532</v>
      </c>
      <c r="AQ1601">
        <v>0</v>
      </c>
      <c r="AR1601">
        <v>0</v>
      </c>
      <c r="AS1601">
        <v>1.06994287293198</v>
      </c>
      <c r="AT1601">
        <v>1.07416057416057</v>
      </c>
      <c r="AU1601">
        <v>1.06994287293198</v>
      </c>
      <c r="AV1601">
        <v>0.96480579950217304</v>
      </c>
    </row>
    <row r="1602" spans="1:48">
      <c r="A1602" s="95">
        <v>45902</v>
      </c>
      <c r="B1602" t="b">
        <v>0</v>
      </c>
      <c r="C1602" t="b">
        <v>0</v>
      </c>
      <c r="E1602" t="s">
        <v>110</v>
      </c>
      <c r="F1602">
        <v>6424.7749999999996</v>
      </c>
      <c r="H1602">
        <v>0</v>
      </c>
      <c r="J1602">
        <v>4.3299999999999998E-2</v>
      </c>
      <c r="K1602">
        <v>14208.496798013201</v>
      </c>
      <c r="L1602">
        <v>14204.291999999999</v>
      </c>
      <c r="M1602">
        <v>497.775994153064</v>
      </c>
      <c r="N1602">
        <v>503.10750927010298</v>
      </c>
      <c r="O1602">
        <v>15.32</v>
      </c>
      <c r="P1602">
        <v>14204.291999999999</v>
      </c>
      <c r="Q1602">
        <v>1.00313441691257</v>
      </c>
      <c r="R1602">
        <v>503.10750927010298</v>
      </c>
      <c r="S1602">
        <v>4.7901645146085102E-2</v>
      </c>
      <c r="T1602">
        <v>4.5971495743487897E-2</v>
      </c>
      <c r="U1602">
        <v>0.124763094612601</v>
      </c>
      <c r="V1602">
        <v>0.111806589188593</v>
      </c>
      <c r="W1602">
        <v>0.124763094612601</v>
      </c>
      <c r="X1602">
        <v>0</v>
      </c>
      <c r="Y1602">
        <v>0.108084475883178</v>
      </c>
      <c r="Z1602">
        <v>0.106349961159163</v>
      </c>
      <c r="AA1602">
        <v>0.10627562968858</v>
      </c>
      <c r="AB1602" s="111">
        <v>0.99164558333946295</v>
      </c>
      <c r="AC1602">
        <v>2.8999176522993999E-3</v>
      </c>
      <c r="AD1602">
        <v>494.65311768125298</v>
      </c>
      <c r="AE1602" s="111">
        <v>488.38778065136302</v>
      </c>
      <c r="AF1602">
        <v>488.38778065136302</v>
      </c>
      <c r="AG1602">
        <v>494.65311768125298</v>
      </c>
      <c r="AH1602" s="95">
        <v>45902</v>
      </c>
      <c r="AI1602" s="96">
        <v>1.0333741920509901E-5</v>
      </c>
      <c r="AJ1602">
        <v>497.775994153064</v>
      </c>
      <c r="AK1602">
        <v>501.17763965537301</v>
      </c>
      <c r="AL1602">
        <v>508.695304250204</v>
      </c>
      <c r="AM1602">
        <v>493.65997506054299</v>
      </c>
      <c r="AN1602">
        <v>0</v>
      </c>
      <c r="AO1602">
        <v>1.0058421516754E-3</v>
      </c>
      <c r="AP1602">
        <v>0.1532</v>
      </c>
      <c r="AQ1602">
        <v>0</v>
      </c>
      <c r="AR1602">
        <v>0</v>
      </c>
      <c r="AS1602">
        <v>1.06994287293198</v>
      </c>
      <c r="AT1602">
        <v>1.0740494583475999</v>
      </c>
      <c r="AU1602">
        <v>1.06994287293198</v>
      </c>
      <c r="AV1602">
        <v>0.99164558333946295</v>
      </c>
    </row>
    <row r="1603" spans="1:48">
      <c r="A1603" s="95">
        <v>45903</v>
      </c>
      <c r="B1603" t="b">
        <v>0</v>
      </c>
      <c r="C1603" t="b">
        <v>0</v>
      </c>
      <c r="E1603" t="s">
        <v>104</v>
      </c>
      <c r="F1603">
        <v>6447.125</v>
      </c>
      <c r="H1603">
        <v>0</v>
      </c>
      <c r="J1603">
        <v>4.3299999999999998E-2</v>
      </c>
      <c r="K1603">
        <v>14281.2284553789</v>
      </c>
      <c r="L1603">
        <v>14257.401</v>
      </c>
      <c r="M1603">
        <v>499.57091474906599</v>
      </c>
      <c r="O1603">
        <v>17.170000000000002</v>
      </c>
      <c r="P1603">
        <v>14257.401</v>
      </c>
      <c r="Q1603">
        <v>1.0034787210447</v>
      </c>
      <c r="R1603">
        <v>504.85767995035002</v>
      </c>
      <c r="T1603">
        <v>4.7901645146085102E-2</v>
      </c>
      <c r="U1603">
        <v>0.12650337970815301</v>
      </c>
      <c r="V1603">
        <v>0.113187033391033</v>
      </c>
      <c r="W1603">
        <v>0.12650337970815301</v>
      </c>
      <c r="X1603">
        <v>1.1659175373474899E-2</v>
      </c>
      <c r="Z1603">
        <v>0.108084475883178</v>
      </c>
      <c r="AA1603">
        <v>0.10670202220618</v>
      </c>
      <c r="AB1603" s="111">
        <v>0.97402694167827597</v>
      </c>
      <c r="AC1603">
        <v>3.5601044106701001E-3</v>
      </c>
      <c r="AD1603">
        <v>488.38778065136302</v>
      </c>
      <c r="AE1603" s="111">
        <v>490.12649214337699</v>
      </c>
      <c r="AG1603">
        <v>488.38778065136302</v>
      </c>
      <c r="AI1603" s="96">
        <v>1.29556414107241E-5</v>
      </c>
      <c r="AK1603">
        <v>497.775994153064</v>
      </c>
      <c r="AL1603">
        <v>505.24263406535999</v>
      </c>
      <c r="AM1603">
        <v>490.30935424076802</v>
      </c>
      <c r="AN1603">
        <v>1.0058421516754E-3</v>
      </c>
      <c r="AO1603">
        <v>8.4049823633150001E-4</v>
      </c>
      <c r="AP1603">
        <v>0.17169999999999999</v>
      </c>
      <c r="AQ1603">
        <v>1.17435309954456E-2</v>
      </c>
      <c r="AR1603" s="96">
        <v>-8.4355621970733097E-5</v>
      </c>
      <c r="AS1603">
        <v>1.05671839547678</v>
      </c>
      <c r="AT1603">
        <v>1.07050120001259</v>
      </c>
      <c r="AU1603">
        <v>1.05671839547678</v>
      </c>
      <c r="AV1603">
        <v>0.97402694167827597</v>
      </c>
    </row>
    <row r="1604" spans="1:48">
      <c r="A1604" s="95">
        <v>45903</v>
      </c>
      <c r="B1604" t="b">
        <v>0</v>
      </c>
      <c r="C1604" t="b">
        <v>0</v>
      </c>
      <c r="E1604" t="s">
        <v>105</v>
      </c>
      <c r="F1604">
        <v>6461.45</v>
      </c>
      <c r="H1604">
        <v>0</v>
      </c>
      <c r="J1604">
        <v>4.3299999999999998E-2</v>
      </c>
      <c r="K1604">
        <v>14281.2284553789</v>
      </c>
      <c r="L1604">
        <v>14287.611000000001</v>
      </c>
      <c r="M1604">
        <v>500.62945531579197</v>
      </c>
      <c r="O1604">
        <v>17.170000000000002</v>
      </c>
      <c r="P1604">
        <v>14287.611000000001</v>
      </c>
      <c r="Q1604">
        <v>1.0022219206235301</v>
      </c>
      <c r="R1604">
        <v>505.97943364138098</v>
      </c>
      <c r="T1604">
        <v>4.7901645146085102E-2</v>
      </c>
      <c r="U1604">
        <v>0.124567682021506</v>
      </c>
      <c r="V1604">
        <v>0.112534704458969</v>
      </c>
      <c r="W1604">
        <v>0.124567682021506</v>
      </c>
      <c r="X1604">
        <v>1.99985155670949E-2</v>
      </c>
      <c r="Z1604">
        <v>0.108084475883178</v>
      </c>
      <c r="AA1604">
        <v>0.10692450182346799</v>
      </c>
      <c r="AB1604" s="111">
        <v>0.97023369587269004</v>
      </c>
      <c r="AC1604">
        <v>2.0634858853620002E-3</v>
      </c>
      <c r="AD1604">
        <v>488.38778065136302</v>
      </c>
      <c r="AE1604" s="111">
        <v>491.13786124195701</v>
      </c>
      <c r="AG1604">
        <v>488.38778065136302</v>
      </c>
      <c r="AI1604" s="96">
        <v>4.4802402804324699E-6</v>
      </c>
      <c r="AK1604">
        <v>497.775994153064</v>
      </c>
      <c r="AL1604">
        <v>505.24263406535999</v>
      </c>
      <c r="AM1604">
        <v>490.30935424076802</v>
      </c>
      <c r="AN1604">
        <v>8.4049823633150001E-4</v>
      </c>
      <c r="AO1604">
        <v>6.7515432098759996E-4</v>
      </c>
      <c r="AP1604">
        <v>0.17169999999999999</v>
      </c>
      <c r="AQ1604">
        <v>2.0000013579209101E-2</v>
      </c>
      <c r="AR1604" s="96">
        <v>-1.4980121142427101E-6</v>
      </c>
      <c r="AS1604">
        <v>1.05671839547678</v>
      </c>
      <c r="AT1604">
        <v>1.0672891461645899</v>
      </c>
      <c r="AU1604">
        <v>1.05671839547678</v>
      </c>
      <c r="AV1604">
        <v>0.97023369587269004</v>
      </c>
    </row>
    <row r="1605" spans="1:48">
      <c r="A1605" s="95">
        <v>45903</v>
      </c>
      <c r="B1605" t="b">
        <v>0</v>
      </c>
      <c r="C1605" t="b">
        <v>0</v>
      </c>
      <c r="E1605" t="s">
        <v>106</v>
      </c>
      <c r="F1605">
        <v>6447.9250000000002</v>
      </c>
      <c r="H1605">
        <v>0</v>
      </c>
      <c r="J1605">
        <v>4.3299999999999998E-2</v>
      </c>
      <c r="K1605">
        <v>14281.2284553789</v>
      </c>
      <c r="L1605">
        <v>14258.173000000001</v>
      </c>
      <c r="M1605">
        <v>499.59796517334701</v>
      </c>
      <c r="O1605">
        <v>17.170000000000002</v>
      </c>
      <c r="P1605">
        <v>14258.173000000001</v>
      </c>
      <c r="Q1605">
        <v>0.997906816581417</v>
      </c>
      <c r="R1605">
        <v>504.92032588073903</v>
      </c>
      <c r="T1605">
        <v>4.7901645146085102E-2</v>
      </c>
      <c r="U1605">
        <v>0.122622671715044</v>
      </c>
      <c r="V1605">
        <v>0.111844790874345</v>
      </c>
      <c r="W1605">
        <v>0.122622671715044</v>
      </c>
      <c r="X1605">
        <v>1.8886370478491999E-3</v>
      </c>
      <c r="Z1605">
        <v>0.108084475883178</v>
      </c>
      <c r="AA1605">
        <v>0.107158278332841</v>
      </c>
      <c r="AB1605" s="111">
        <v>0.99506602176338299</v>
      </c>
      <c r="AC1605">
        <v>-2.0015395856142E-3</v>
      </c>
      <c r="AD1605">
        <v>488.38778065136302</v>
      </c>
      <c r="AE1605" s="111">
        <v>490.15482937068799</v>
      </c>
      <c r="AG1605">
        <v>488.38778065136302</v>
      </c>
      <c r="AI1605" s="96">
        <v>4.2539555799042798E-6</v>
      </c>
      <c r="AK1605">
        <v>497.775994153064</v>
      </c>
      <c r="AL1605">
        <v>505.24263406535999</v>
      </c>
      <c r="AM1605">
        <v>490.30935424076802</v>
      </c>
      <c r="AN1605">
        <v>6.7515432098759996E-4</v>
      </c>
      <c r="AO1605">
        <v>5.0981040564370003E-4</v>
      </c>
      <c r="AP1605">
        <v>0.17169999999999999</v>
      </c>
      <c r="AQ1605">
        <v>1.8892770985267E-3</v>
      </c>
      <c r="AR1605" s="96">
        <v>-6.4005067756944801E-7</v>
      </c>
      <c r="AS1605">
        <v>1.05671839547678</v>
      </c>
      <c r="AT1605">
        <v>1.06560422114815</v>
      </c>
      <c r="AU1605">
        <v>1.05671839547678</v>
      </c>
      <c r="AV1605">
        <v>0.99506602176338299</v>
      </c>
    </row>
    <row r="1606" spans="1:48">
      <c r="A1606" s="95">
        <v>45903</v>
      </c>
      <c r="B1606" t="b">
        <v>0</v>
      </c>
      <c r="C1606" t="b">
        <v>0</v>
      </c>
      <c r="E1606" t="s">
        <v>107</v>
      </c>
      <c r="F1606">
        <v>6438.6750000000002</v>
      </c>
      <c r="H1606">
        <v>0</v>
      </c>
      <c r="J1606">
        <v>4.3299999999999998E-2</v>
      </c>
      <c r="K1606">
        <v>14281.2284553789</v>
      </c>
      <c r="L1606">
        <v>14237.380999999999</v>
      </c>
      <c r="M1606">
        <v>498.86942576707901</v>
      </c>
      <c r="O1606">
        <v>17.170000000000002</v>
      </c>
      <c r="P1606">
        <v>14237.380999999999</v>
      </c>
      <c r="Q1606">
        <v>0.99856542996390296</v>
      </c>
      <c r="R1606">
        <v>504.19598231061502</v>
      </c>
      <c r="T1606">
        <v>4.7901645146085102E-2</v>
      </c>
      <c r="U1606">
        <v>0.11983128777154201</v>
      </c>
      <c r="V1606">
        <v>0.11066471014797601</v>
      </c>
      <c r="W1606">
        <v>0.11983128777154201</v>
      </c>
      <c r="X1606" s="96">
        <v>3.4150428440052001E-5</v>
      </c>
      <c r="Z1606">
        <v>0.108084475883178</v>
      </c>
      <c r="AA1606">
        <v>0.107225460505291</v>
      </c>
      <c r="AB1606" s="111">
        <v>0.99102893274279003</v>
      </c>
      <c r="AC1606">
        <v>-1.4514600766784001E-3</v>
      </c>
      <c r="AD1606">
        <v>488.38778065136302</v>
      </c>
      <c r="AE1606" s="111">
        <v>489.44338920446501</v>
      </c>
      <c r="AG1606">
        <v>488.38778065136302</v>
      </c>
      <c r="AI1606" s="96">
        <v>2.1296021122717899E-6</v>
      </c>
      <c r="AK1606">
        <v>497.775994153064</v>
      </c>
      <c r="AL1606">
        <v>505.24263406535999</v>
      </c>
      <c r="AM1606">
        <v>490.30935424076802</v>
      </c>
      <c r="AN1606">
        <v>5.0981040564370003E-4</v>
      </c>
      <c r="AO1606">
        <v>3.4446649029979998E-4</v>
      </c>
      <c r="AP1606">
        <v>0.17169999999999999</v>
      </c>
      <c r="AQ1606" s="96">
        <v>3.4178160257561098E-5</v>
      </c>
      <c r="AR1606" s="96">
        <v>-2.77318175090357E-8</v>
      </c>
      <c r="AS1606">
        <v>1.05671839547678</v>
      </c>
      <c r="AT1606">
        <v>1.0638270743945299</v>
      </c>
      <c r="AU1606">
        <v>1.05671839547678</v>
      </c>
      <c r="AV1606">
        <v>0.99102893274279003</v>
      </c>
    </row>
    <row r="1607" spans="1:48">
      <c r="A1607" s="95">
        <v>45903</v>
      </c>
      <c r="B1607" t="b">
        <v>0</v>
      </c>
      <c r="C1607" t="b">
        <v>0</v>
      </c>
      <c r="E1607" t="s">
        <v>108</v>
      </c>
      <c r="F1607">
        <v>6434.35</v>
      </c>
      <c r="H1607">
        <v>0</v>
      </c>
      <c r="J1607">
        <v>4.3299999999999998E-2</v>
      </c>
      <c r="K1607">
        <v>14281.2284553789</v>
      </c>
      <c r="L1607">
        <v>14227.242</v>
      </c>
      <c r="M1607">
        <v>498.51416119223501</v>
      </c>
      <c r="O1607">
        <v>17.170000000000002</v>
      </c>
      <c r="P1607">
        <v>14227.242</v>
      </c>
      <c r="Q1607">
        <v>0.99932827794538404</v>
      </c>
      <c r="R1607">
        <v>503.85730274944802</v>
      </c>
      <c r="T1607">
        <v>4.7901645146085102E-2</v>
      </c>
      <c r="U1607">
        <v>0.11641168108152999</v>
      </c>
      <c r="V1607">
        <v>0.10911523650463301</v>
      </c>
      <c r="W1607">
        <v>0.11641168108152999</v>
      </c>
      <c r="X1607" s="96">
        <v>2.7213874478550498E-9</v>
      </c>
      <c r="Z1607">
        <v>0.108084475883178</v>
      </c>
      <c r="AA1607">
        <v>0.107246228586234</v>
      </c>
      <c r="AB1607" s="111">
        <v>1.01411424127821</v>
      </c>
      <c r="AC1607">
        <v>-7.0805928298120003E-4</v>
      </c>
      <c r="AD1607">
        <v>488.38778065136302</v>
      </c>
      <c r="AE1607" s="111">
        <v>489.09683426924499</v>
      </c>
      <c r="AG1607">
        <v>488.38778065136302</v>
      </c>
      <c r="AI1607" s="96">
        <v>5.0750392083346903E-7</v>
      </c>
      <c r="AK1607">
        <v>497.775994153064</v>
      </c>
      <c r="AL1607">
        <v>505.24263406535999</v>
      </c>
      <c r="AM1607">
        <v>490.30935424076802</v>
      </c>
      <c r="AN1607">
        <v>3.4446649029979998E-4</v>
      </c>
      <c r="AO1607">
        <v>1.7912257495590001E-4</v>
      </c>
      <c r="AP1607">
        <v>0.17169999999999999</v>
      </c>
      <c r="AQ1607" s="96">
        <v>2.7216417999499902E-9</v>
      </c>
      <c r="AR1607" s="96">
        <v>-2.5435209494162301E-13</v>
      </c>
      <c r="AS1607">
        <v>1.05671839547678</v>
      </c>
      <c r="AT1607">
        <v>1.0633150935807001</v>
      </c>
      <c r="AU1607">
        <v>1.05671839547678</v>
      </c>
      <c r="AV1607">
        <v>1.01411424127821</v>
      </c>
    </row>
    <row r="1608" spans="1:48">
      <c r="A1608" s="95">
        <v>45903</v>
      </c>
      <c r="B1608" t="b">
        <v>0</v>
      </c>
      <c r="C1608" t="b">
        <v>0</v>
      </c>
      <c r="E1608" t="s">
        <v>109</v>
      </c>
      <c r="F1608">
        <v>6431.9</v>
      </c>
      <c r="H1608">
        <v>0</v>
      </c>
      <c r="J1608">
        <v>4.3299999999999998E-2</v>
      </c>
      <c r="K1608">
        <v>14281.2284553789</v>
      </c>
      <c r="L1608">
        <v>14221.38</v>
      </c>
      <c r="M1608">
        <v>498.308760172635</v>
      </c>
      <c r="O1608">
        <v>17.170000000000002</v>
      </c>
      <c r="P1608">
        <v>14221.38</v>
      </c>
      <c r="Q1608">
        <v>0.99961923115776996</v>
      </c>
      <c r="R1608">
        <v>503.66544958763097</v>
      </c>
      <c r="T1608">
        <v>4.7901645146085102E-2</v>
      </c>
      <c r="U1608">
        <v>0.11294491639951799</v>
      </c>
      <c r="V1608">
        <v>0.10750785320728</v>
      </c>
      <c r="W1608">
        <v>0.11294491639951799</v>
      </c>
      <c r="X1608">
        <v>0</v>
      </c>
      <c r="Z1608">
        <v>0.108084475883178</v>
      </c>
      <c r="AA1608">
        <v>0.107256353036045</v>
      </c>
      <c r="AB1608" s="111">
        <v>1.04390396522767</v>
      </c>
      <c r="AC1608">
        <v>-4.2082086208619998E-4</v>
      </c>
      <c r="AD1608">
        <v>488.38778065136302</v>
      </c>
      <c r="AE1608" s="111">
        <v>488.891012117804</v>
      </c>
      <c r="AG1608">
        <v>488.38778065136302</v>
      </c>
      <c r="AI1608" s="96">
        <v>1.6983576908300401E-7</v>
      </c>
      <c r="AK1608">
        <v>497.775994153064</v>
      </c>
      <c r="AL1608">
        <v>505.24263406535999</v>
      </c>
      <c r="AM1608">
        <v>490.30935424076802</v>
      </c>
      <c r="AN1608">
        <v>1.7912257495590001E-4</v>
      </c>
      <c r="AO1608">
        <v>0</v>
      </c>
      <c r="AP1608">
        <v>0.17169999999999999</v>
      </c>
      <c r="AQ1608">
        <v>0</v>
      </c>
      <c r="AR1608">
        <v>0</v>
      </c>
      <c r="AS1608">
        <v>1.05671839547678</v>
      </c>
      <c r="AT1608">
        <v>1.0631567096814001</v>
      </c>
      <c r="AU1608">
        <v>1.05671839547678</v>
      </c>
      <c r="AV1608">
        <v>1.04390396522767</v>
      </c>
    </row>
    <row r="1609" spans="1:48">
      <c r="A1609" s="95">
        <v>45903</v>
      </c>
      <c r="B1609" t="b">
        <v>0</v>
      </c>
      <c r="C1609" t="b">
        <v>0</v>
      </c>
      <c r="E1609" t="s">
        <v>110</v>
      </c>
      <c r="F1609">
        <v>6452.5249999999996</v>
      </c>
      <c r="H1609">
        <v>0</v>
      </c>
      <c r="J1609">
        <v>4.3299999999999998E-2</v>
      </c>
      <c r="K1609">
        <v>14281.2284553789</v>
      </c>
      <c r="L1609">
        <v>14267.937</v>
      </c>
      <c r="M1609">
        <v>499.94008996955699</v>
      </c>
      <c r="N1609">
        <v>505.28053998047699</v>
      </c>
      <c r="O1609">
        <v>17.170000000000002</v>
      </c>
      <c r="P1609">
        <v>14267.937</v>
      </c>
      <c r="Q1609">
        <v>1.0032066729893101</v>
      </c>
      <c r="R1609">
        <v>505.28053998047699</v>
      </c>
      <c r="S1609">
        <v>4.8343456157662099E-2</v>
      </c>
      <c r="T1609">
        <v>4.7901645146085102E-2</v>
      </c>
      <c r="U1609">
        <v>0.11455034027068101</v>
      </c>
      <c r="V1609">
        <v>0.108519630151568</v>
      </c>
      <c r="W1609">
        <v>0.11455034027068101</v>
      </c>
      <c r="X1609">
        <v>0</v>
      </c>
      <c r="Y1609">
        <v>0.108220269258993</v>
      </c>
      <c r="Z1609">
        <v>0.108084475883178</v>
      </c>
      <c r="AA1609">
        <v>0.107861129860161</v>
      </c>
      <c r="AB1609" s="111">
        <v>1.07594586240579</v>
      </c>
      <c r="AC1609">
        <v>3.4142585958280998E-3</v>
      </c>
      <c r="AD1609">
        <v>488.38778065136302</v>
      </c>
      <c r="AE1609" s="111">
        <v>490.56021245835001</v>
      </c>
      <c r="AF1609">
        <v>490.56021245835001</v>
      </c>
      <c r="AG1609">
        <v>488.38778065136302</v>
      </c>
      <c r="AH1609" s="95">
        <v>45903</v>
      </c>
      <c r="AI1609" s="96">
        <v>1.06823465992486E-5</v>
      </c>
      <c r="AJ1609">
        <v>499.94008996955699</v>
      </c>
      <c r="AK1609">
        <v>497.775994153064</v>
      </c>
      <c r="AL1609">
        <v>505.24263406535999</v>
      </c>
      <c r="AM1609">
        <v>490.30935424076802</v>
      </c>
      <c r="AN1609">
        <v>0</v>
      </c>
      <c r="AO1609">
        <v>1.0058421516754E-3</v>
      </c>
      <c r="AP1609">
        <v>0.17169999999999999</v>
      </c>
      <c r="AQ1609">
        <v>0</v>
      </c>
      <c r="AR1609">
        <v>0</v>
      </c>
      <c r="AS1609">
        <v>1.05671839547678</v>
      </c>
      <c r="AT1609">
        <v>1.0630794777724899</v>
      </c>
      <c r="AU1609">
        <v>1.05671839547678</v>
      </c>
      <c r="AV1609">
        <v>1.07594586240579</v>
      </c>
    </row>
    <row r="1610" spans="1:48">
      <c r="A1610" s="95">
        <v>45904</v>
      </c>
      <c r="B1610" t="b">
        <v>0</v>
      </c>
      <c r="C1610" t="b">
        <v>0</v>
      </c>
      <c r="E1610" t="s">
        <v>104</v>
      </c>
      <c r="F1610">
        <v>6470.375</v>
      </c>
      <c r="H1610">
        <v>0</v>
      </c>
      <c r="J1610">
        <v>4.3299999999999998E-2</v>
      </c>
      <c r="K1610">
        <v>14401.7123323</v>
      </c>
      <c r="L1610">
        <v>14310.114</v>
      </c>
      <c r="M1610">
        <v>501.35081150809202</v>
      </c>
      <c r="O1610">
        <v>16.350000000000001</v>
      </c>
      <c r="P1610">
        <v>14310.114</v>
      </c>
      <c r="Q1610">
        <v>1.0027663589060001</v>
      </c>
      <c r="R1610">
        <v>506.67832730228503</v>
      </c>
      <c r="T1610">
        <v>4.8343456157662099E-2</v>
      </c>
      <c r="U1610">
        <v>0.114781737778204</v>
      </c>
      <c r="V1610">
        <v>0.10882739394884799</v>
      </c>
      <c r="W1610">
        <v>0.114781737778204</v>
      </c>
      <c r="X1610">
        <v>5.4001684405033997E-3</v>
      </c>
      <c r="Z1610">
        <v>0.108220269258993</v>
      </c>
      <c r="AA1610">
        <v>0.108257482592194</v>
      </c>
      <c r="AB1610" s="111">
        <v>1.0598109269151099</v>
      </c>
      <c r="AC1610">
        <v>3.0205814060928001E-3</v>
      </c>
      <c r="AD1610">
        <v>490.56021245835001</v>
      </c>
      <c r="AE1610" s="111">
        <v>492.041989514671</v>
      </c>
      <c r="AG1610">
        <v>490.56021245835001</v>
      </c>
      <c r="AI1610" s="96">
        <v>7.94003872470951E-6</v>
      </c>
      <c r="AK1610">
        <v>499.94008996955699</v>
      </c>
      <c r="AL1610">
        <v>507.43919131910002</v>
      </c>
      <c r="AM1610">
        <v>492.44098862001402</v>
      </c>
      <c r="AN1610">
        <v>1.0058421516754E-3</v>
      </c>
      <c r="AO1610">
        <v>8.4049823633150001E-4</v>
      </c>
      <c r="AP1610">
        <v>0.16350000000000001</v>
      </c>
      <c r="AQ1610">
        <v>5.4769278292650997E-3</v>
      </c>
      <c r="AR1610" s="96">
        <v>-7.6759388761726805E-5</v>
      </c>
      <c r="AS1610">
        <v>1.0556669765279301</v>
      </c>
      <c r="AT1610">
        <v>1.0584425789940299</v>
      </c>
      <c r="AU1610">
        <v>1.0556669765279301</v>
      </c>
      <c r="AV1610">
        <v>1.0598109269151099</v>
      </c>
    </row>
    <row r="1611" spans="1:48">
      <c r="A1611" s="95">
        <v>45904</v>
      </c>
      <c r="B1611" t="b">
        <v>0</v>
      </c>
      <c r="C1611" t="b">
        <v>0</v>
      </c>
      <c r="E1611" t="s">
        <v>105</v>
      </c>
      <c r="F1611">
        <v>6477.0749999999998</v>
      </c>
      <c r="H1611">
        <v>0</v>
      </c>
      <c r="J1611">
        <v>4.3299999999999998E-2</v>
      </c>
      <c r="K1611">
        <v>14401.7123323</v>
      </c>
      <c r="L1611">
        <v>14323.108</v>
      </c>
      <c r="M1611">
        <v>501.80605263648101</v>
      </c>
      <c r="O1611">
        <v>16.350000000000001</v>
      </c>
      <c r="P1611">
        <v>14323.108</v>
      </c>
      <c r="Q1611">
        <v>1.0010354886695101</v>
      </c>
      <c r="R1611">
        <v>507.20298696929501</v>
      </c>
      <c r="T1611">
        <v>4.8343456157662099E-2</v>
      </c>
      <c r="U1611">
        <v>0.11167606805701399</v>
      </c>
      <c r="V1611">
        <v>0.10738572283108</v>
      </c>
      <c r="W1611">
        <v>0.11167606805701399</v>
      </c>
      <c r="X1611">
        <v>4.3210816667954999E-3</v>
      </c>
      <c r="Z1611">
        <v>0.108220269258993</v>
      </c>
      <c r="AA1611">
        <v>0.106944510526717</v>
      </c>
      <c r="AB1611" s="111">
        <v>1.06795912665547</v>
      </c>
      <c r="AC1611">
        <v>9.6152434687940005E-4</v>
      </c>
      <c r="AD1611">
        <v>490.56021245835001</v>
      </c>
      <c r="AE1611" s="111">
        <v>492.51509986727598</v>
      </c>
      <c r="AG1611">
        <v>490.56021245835001</v>
      </c>
      <c r="AI1611" s="96">
        <v>8.2376879188953E-7</v>
      </c>
      <c r="AK1611">
        <v>499.94008996955699</v>
      </c>
      <c r="AL1611">
        <v>507.43919131910002</v>
      </c>
      <c r="AM1611">
        <v>492.44098862001402</v>
      </c>
      <c r="AN1611">
        <v>8.4049823633150001E-4</v>
      </c>
      <c r="AO1611">
        <v>6.7515432098759996E-4</v>
      </c>
      <c r="AP1611">
        <v>0.16350000000000001</v>
      </c>
      <c r="AQ1611">
        <v>4.3256517077794997E-3</v>
      </c>
      <c r="AR1611" s="96">
        <v>-4.5700409839755096E-6</v>
      </c>
      <c r="AS1611">
        <v>1.0556669765279301</v>
      </c>
      <c r="AT1611">
        <v>1.0553784281843199</v>
      </c>
      <c r="AU1611">
        <v>1.0553784281843199</v>
      </c>
      <c r="AV1611">
        <v>1.06795912665547</v>
      </c>
    </row>
    <row r="1612" spans="1:48">
      <c r="A1612" s="95">
        <v>45904</v>
      </c>
      <c r="B1612" t="b">
        <v>0</v>
      </c>
      <c r="C1612" t="b">
        <v>0</v>
      </c>
      <c r="E1612" t="s">
        <v>106</v>
      </c>
      <c r="F1612">
        <v>6483.8249999999998</v>
      </c>
      <c r="H1612">
        <v>0</v>
      </c>
      <c r="J1612">
        <v>4.3299999999999998E-2</v>
      </c>
      <c r="K1612">
        <v>14401.7123323</v>
      </c>
      <c r="L1612">
        <v>14338.369000000001</v>
      </c>
      <c r="M1612">
        <v>502.34071747104599</v>
      </c>
      <c r="O1612">
        <v>16.350000000000001</v>
      </c>
      <c r="P1612">
        <v>14338.369000000001</v>
      </c>
      <c r="Q1612">
        <v>1.0010421370757601</v>
      </c>
      <c r="R1612">
        <v>507.73156200695303</v>
      </c>
      <c r="T1612">
        <v>4.8343456157662099E-2</v>
      </c>
      <c r="U1612">
        <v>0.10882682790527499</v>
      </c>
      <c r="V1612">
        <v>0.106046009528129</v>
      </c>
      <c r="W1612">
        <v>0.10882682790527499</v>
      </c>
      <c r="X1612">
        <v>3.1324540572813002E-3</v>
      </c>
      <c r="Z1612">
        <v>0.108220269258993</v>
      </c>
      <c r="AA1612">
        <v>0.107005947048658</v>
      </c>
      <c r="AB1612" s="111">
        <v>1.0870878999673601</v>
      </c>
      <c r="AC1612">
        <v>1.1359773230281E-3</v>
      </c>
      <c r="AD1612">
        <v>490.56021245835001</v>
      </c>
      <c r="AE1612" s="111">
        <v>493.07458585197497</v>
      </c>
      <c r="AG1612">
        <v>490.56021245835001</v>
      </c>
      <c r="AI1612" s="96">
        <v>1.13404143849254E-6</v>
      </c>
      <c r="AK1612">
        <v>499.94008996955699</v>
      </c>
      <c r="AL1612">
        <v>507.43919131910002</v>
      </c>
      <c r="AM1612">
        <v>492.44098862001402</v>
      </c>
      <c r="AN1612">
        <v>6.7515432098759996E-4</v>
      </c>
      <c r="AO1612">
        <v>5.0981040564370003E-4</v>
      </c>
      <c r="AP1612">
        <v>0.16350000000000001</v>
      </c>
      <c r="AQ1612">
        <v>3.1324886166908001E-3</v>
      </c>
      <c r="AR1612" s="96">
        <v>-3.45594094453005E-8</v>
      </c>
      <c r="AS1612">
        <v>1.0556669765279301</v>
      </c>
      <c r="AT1612">
        <v>1.0654523846634001</v>
      </c>
      <c r="AU1612">
        <v>1.0556669765279301</v>
      </c>
      <c r="AV1612">
        <v>1.0870878999673601</v>
      </c>
    </row>
    <row r="1613" spans="1:48">
      <c r="A1613" s="95">
        <v>45904</v>
      </c>
      <c r="B1613" t="b">
        <v>0</v>
      </c>
      <c r="C1613" t="b">
        <v>0</v>
      </c>
      <c r="E1613" t="s">
        <v>107</v>
      </c>
      <c r="F1613">
        <v>6484.0249999999996</v>
      </c>
      <c r="H1613">
        <v>0</v>
      </c>
      <c r="J1613">
        <v>4.3299999999999998E-2</v>
      </c>
      <c r="K1613">
        <v>14401.7123323</v>
      </c>
      <c r="L1613">
        <v>14339.009</v>
      </c>
      <c r="M1613">
        <v>502.36313969069897</v>
      </c>
      <c r="O1613">
        <v>16.350000000000001</v>
      </c>
      <c r="P1613">
        <v>14339.009</v>
      </c>
      <c r="Q1613">
        <v>1.0000308459898199</v>
      </c>
      <c r="R1613">
        <v>507.747223489551</v>
      </c>
      <c r="T1613">
        <v>4.8343456157662099E-2</v>
      </c>
      <c r="U1613">
        <v>0.10551252353157101</v>
      </c>
      <c r="V1613">
        <v>0.104443711548041</v>
      </c>
      <c r="W1613">
        <v>0.10551252353157101</v>
      </c>
      <c r="X1613">
        <v>4.6388030947570001E-4</v>
      </c>
      <c r="Z1613">
        <v>0.108220269258993</v>
      </c>
      <c r="AA1613">
        <v>0.106983814442061</v>
      </c>
      <c r="AB1613" s="111">
        <v>1.11554939749215</v>
      </c>
      <c r="AC1613" s="96">
        <v>4.5676541773786899E-5</v>
      </c>
      <c r="AD1613">
        <v>490.56021245835001</v>
      </c>
      <c r="AE1613" s="111">
        <v>493.09710779389297</v>
      </c>
      <c r="AG1613">
        <v>490.56021245835001</v>
      </c>
      <c r="AI1613" s="96">
        <v>1.9922372575362499E-9</v>
      </c>
      <c r="AK1613">
        <v>499.94008996955699</v>
      </c>
      <c r="AL1613">
        <v>507.43919131910002</v>
      </c>
      <c r="AM1613">
        <v>492.44098862001402</v>
      </c>
      <c r="AN1613">
        <v>5.0981040564370003E-4</v>
      </c>
      <c r="AO1613">
        <v>3.4446649029979998E-4</v>
      </c>
      <c r="AP1613">
        <v>0.16350000000000001</v>
      </c>
      <c r="AQ1613">
        <v>4.6388033373829997E-4</v>
      </c>
      <c r="AR1613" s="96">
        <v>-2.4262591935553201E-11</v>
      </c>
      <c r="AS1613">
        <v>1.0556669765279301</v>
      </c>
      <c r="AT1613">
        <v>1.0649858593528501</v>
      </c>
      <c r="AU1613">
        <v>1.0556669765279301</v>
      </c>
      <c r="AV1613">
        <v>1.11554939749215</v>
      </c>
    </row>
    <row r="1614" spans="1:48">
      <c r="A1614" s="95">
        <v>45904</v>
      </c>
      <c r="B1614" t="b">
        <v>0</v>
      </c>
      <c r="C1614" t="b">
        <v>0</v>
      </c>
      <c r="E1614" t="s">
        <v>108</v>
      </c>
      <c r="F1614">
        <v>6492.4</v>
      </c>
      <c r="H1614">
        <v>0</v>
      </c>
      <c r="J1614">
        <v>4.3299999999999998E-2</v>
      </c>
      <c r="K1614">
        <v>14401.7123323</v>
      </c>
      <c r="L1614">
        <v>14357.183000000001</v>
      </c>
      <c r="M1614">
        <v>502.99986065940402</v>
      </c>
      <c r="O1614">
        <v>16.350000000000001</v>
      </c>
      <c r="P1614">
        <v>14357.183000000001</v>
      </c>
      <c r="Q1614">
        <v>1.0012916359822699</v>
      </c>
      <c r="R1614">
        <v>508.40304807331199</v>
      </c>
      <c r="T1614">
        <v>4.8343456157662099E-2</v>
      </c>
      <c r="U1614">
        <v>0.103124821193011</v>
      </c>
      <c r="V1614">
        <v>0.103277001583981</v>
      </c>
      <c r="W1614">
        <v>0.103277001583981</v>
      </c>
      <c r="X1614" s="96">
        <v>2.9788968439032699E-5</v>
      </c>
      <c r="Z1614">
        <v>0.108220269258993</v>
      </c>
      <c r="AA1614">
        <v>0.10694738532935801</v>
      </c>
      <c r="AB1614" s="111">
        <v>1.15059045350561</v>
      </c>
      <c r="AC1614">
        <v>1.4104007709507E-3</v>
      </c>
      <c r="AD1614">
        <v>490.56021245835001</v>
      </c>
      <c r="AE1614" s="111">
        <v>493.79257233487903</v>
      </c>
      <c r="AG1614">
        <v>490.56021245835001</v>
      </c>
      <c r="AI1614" s="96">
        <v>1.6043998621522499E-6</v>
      </c>
      <c r="AK1614">
        <v>499.94008996955699</v>
      </c>
      <c r="AL1614">
        <v>507.43919131910002</v>
      </c>
      <c r="AM1614">
        <v>492.44098862001402</v>
      </c>
      <c r="AN1614">
        <v>3.4446649029979998E-4</v>
      </c>
      <c r="AO1614">
        <v>1.7912257495590001E-4</v>
      </c>
      <c r="AP1614">
        <v>0.16350000000000001</v>
      </c>
      <c r="AQ1614" s="96">
        <v>2.9788968439032699E-5</v>
      </c>
      <c r="AR1614">
        <v>0</v>
      </c>
      <c r="AS1614">
        <v>1.0556669765279301</v>
      </c>
      <c r="AT1614">
        <v>1.06515398027504</v>
      </c>
      <c r="AU1614">
        <v>1.0556669765279301</v>
      </c>
      <c r="AV1614">
        <v>1.15059045350561</v>
      </c>
    </row>
    <row r="1615" spans="1:48">
      <c r="A1615" s="95">
        <v>45904</v>
      </c>
      <c r="B1615" t="b">
        <v>0</v>
      </c>
      <c r="C1615" t="b">
        <v>0</v>
      </c>
      <c r="E1615" t="s">
        <v>109</v>
      </c>
      <c r="F1615">
        <v>6496.375</v>
      </c>
      <c r="H1615">
        <v>0</v>
      </c>
      <c r="J1615">
        <v>4.3299999999999998E-2</v>
      </c>
      <c r="K1615">
        <v>14401.7123323</v>
      </c>
      <c r="L1615">
        <v>14366.085999999999</v>
      </c>
      <c r="M1615">
        <v>503.311774755606</v>
      </c>
      <c r="O1615">
        <v>16.350000000000001</v>
      </c>
      <c r="P1615">
        <v>14366.085999999999</v>
      </c>
      <c r="Q1615">
        <v>1.0006122543281299</v>
      </c>
      <c r="R1615">
        <v>508.714320039933</v>
      </c>
      <c r="T1615">
        <v>4.8343456157662099E-2</v>
      </c>
      <c r="U1615">
        <v>0.10018642039870899</v>
      </c>
      <c r="V1615">
        <v>0.101815970210882</v>
      </c>
      <c r="W1615">
        <v>0.101815970210882</v>
      </c>
      <c r="X1615">
        <v>0</v>
      </c>
      <c r="Z1615">
        <v>0.108220269258993</v>
      </c>
      <c r="AA1615">
        <v>0.106758851426389</v>
      </c>
      <c r="AB1615" s="111">
        <v>1.17549600045265</v>
      </c>
      <c r="AC1615">
        <v>7.1099946681990004E-4</v>
      </c>
      <c r="AD1615">
        <v>490.56021245835001</v>
      </c>
      <c r="AE1615" s="111">
        <v>494.14365859052901</v>
      </c>
      <c r="AG1615">
        <v>490.56021245835001</v>
      </c>
      <c r="AI1615" s="96">
        <v>3.8429526626728702E-7</v>
      </c>
      <c r="AK1615">
        <v>499.94008996955699</v>
      </c>
      <c r="AL1615">
        <v>507.43919131910002</v>
      </c>
      <c r="AM1615">
        <v>492.44098862001402</v>
      </c>
      <c r="AN1615">
        <v>1.7912257495590001E-4</v>
      </c>
      <c r="AO1615">
        <v>0</v>
      </c>
      <c r="AP1615">
        <v>0.16350000000000001</v>
      </c>
      <c r="AQ1615">
        <v>0</v>
      </c>
      <c r="AR1615">
        <v>0</v>
      </c>
      <c r="AS1615">
        <v>1.0556669765279301</v>
      </c>
      <c r="AT1615">
        <v>1.06543056504807</v>
      </c>
      <c r="AU1615">
        <v>1.0556669765279301</v>
      </c>
      <c r="AV1615">
        <v>1.17549600045265</v>
      </c>
    </row>
    <row r="1616" spans="1:48">
      <c r="A1616" s="95">
        <v>45904</v>
      </c>
      <c r="B1616" t="b">
        <v>0</v>
      </c>
      <c r="C1616" t="b">
        <v>0</v>
      </c>
      <c r="E1616" t="s">
        <v>110</v>
      </c>
      <c r="F1616">
        <v>6508.125</v>
      </c>
      <c r="H1616">
        <v>0</v>
      </c>
      <c r="J1616">
        <v>4.3299999999999998E-2</v>
      </c>
      <c r="K1616">
        <v>14401.7123323</v>
      </c>
      <c r="L1616">
        <v>14392.875</v>
      </c>
      <c r="M1616">
        <v>504.25031982166797</v>
      </c>
      <c r="N1616">
        <v>509.63443214252402</v>
      </c>
      <c r="O1616">
        <v>16.350000000000001</v>
      </c>
      <c r="P1616">
        <v>14392.875</v>
      </c>
      <c r="Q1616">
        <v>1.0018087010063299</v>
      </c>
      <c r="R1616">
        <v>509.63443214252402</v>
      </c>
      <c r="S1616">
        <v>4.8932938899301101E-2</v>
      </c>
      <c r="T1616">
        <v>4.8343456157662099E-2</v>
      </c>
      <c r="U1616">
        <v>9.9007206146962498E-2</v>
      </c>
      <c r="V1616">
        <v>0.10118878702511</v>
      </c>
      <c r="W1616">
        <v>0.10118878702511</v>
      </c>
      <c r="X1616">
        <v>0</v>
      </c>
      <c r="Y1616">
        <v>0.108579095827956</v>
      </c>
      <c r="Z1616">
        <v>0.108220269258993</v>
      </c>
      <c r="AA1616">
        <v>0.107004380194977</v>
      </c>
      <c r="AB1616" s="111">
        <v>1.1923640471064001</v>
      </c>
      <c r="AC1616">
        <v>2.1903063628631999E-3</v>
      </c>
      <c r="AD1616">
        <v>490.56021245835001</v>
      </c>
      <c r="AE1616" s="111">
        <v>495.225984590108</v>
      </c>
      <c r="AF1616">
        <v>495.225984590108</v>
      </c>
      <c r="AG1616">
        <v>490.56021245835001</v>
      </c>
      <c r="AH1616" s="95">
        <v>45904</v>
      </c>
      <c r="AI1616" s="96">
        <v>3.4707782186193901E-6</v>
      </c>
      <c r="AJ1616">
        <v>504.25031982166797</v>
      </c>
      <c r="AK1616">
        <v>499.94008996955699</v>
      </c>
      <c r="AL1616">
        <v>507.43919131910002</v>
      </c>
      <c r="AM1616">
        <v>492.44098862001402</v>
      </c>
      <c r="AN1616">
        <v>0</v>
      </c>
      <c r="AO1616">
        <v>1.0058421516754E-3</v>
      </c>
      <c r="AP1616">
        <v>0.16350000000000001</v>
      </c>
      <c r="AQ1616">
        <v>0</v>
      </c>
      <c r="AR1616">
        <v>0</v>
      </c>
      <c r="AS1616">
        <v>1.0556669765279301</v>
      </c>
      <c r="AT1616">
        <v>1.06685934294407</v>
      </c>
      <c r="AU1616">
        <v>1.0556669765279301</v>
      </c>
      <c r="AV1616">
        <v>1.1923640471064001</v>
      </c>
    </row>
    <row r="1617" spans="1:48">
      <c r="A1617" s="95">
        <v>45905</v>
      </c>
      <c r="B1617" t="b">
        <v>0</v>
      </c>
      <c r="C1617" t="b">
        <v>0</v>
      </c>
      <c r="E1617" t="s">
        <v>104</v>
      </c>
      <c r="F1617">
        <v>6534.7</v>
      </c>
      <c r="H1617">
        <v>0</v>
      </c>
      <c r="J1617">
        <v>4.3299999999999998E-2</v>
      </c>
      <c r="K1617">
        <v>14358.110037709601</v>
      </c>
      <c r="L1617">
        <v>14455.346</v>
      </c>
      <c r="M1617">
        <v>506.370433563674</v>
      </c>
      <c r="O1617">
        <v>15.3</v>
      </c>
      <c r="P1617">
        <v>14455.346</v>
      </c>
      <c r="Q1617">
        <v>1.00408335734178</v>
      </c>
      <c r="R1617">
        <v>511.71545164263898</v>
      </c>
      <c r="T1617">
        <v>4.8932938899301101E-2</v>
      </c>
      <c r="U1617">
        <v>0.105249481948215</v>
      </c>
      <c r="V1617">
        <v>0.10422850664652999</v>
      </c>
      <c r="W1617">
        <v>0.105249481948215</v>
      </c>
      <c r="X1617">
        <v>8.0035786335857003E-3</v>
      </c>
      <c r="Z1617">
        <v>0.108579095827956</v>
      </c>
      <c r="AA1617">
        <v>0.10831134806078201</v>
      </c>
      <c r="AB1617" s="111">
        <v>1.19658398334533</v>
      </c>
      <c r="AC1617">
        <v>4.9989678450812003E-3</v>
      </c>
      <c r="AD1617">
        <v>495.225984590108</v>
      </c>
      <c r="AE1617" s="111">
        <v>497.70160336312301</v>
      </c>
      <c r="AG1617">
        <v>495.225984590108</v>
      </c>
      <c r="AI1617" s="96">
        <v>1.7603667738871399E-5</v>
      </c>
      <c r="AK1617">
        <v>504.25031982166797</v>
      </c>
      <c r="AL1617">
        <v>511.814074618993</v>
      </c>
      <c r="AM1617">
        <v>496.686565024343</v>
      </c>
      <c r="AN1617">
        <v>1.0058421516754E-3</v>
      </c>
      <c r="AO1617">
        <v>8.4049823633150001E-4</v>
      </c>
      <c r="AP1617">
        <v>0.153</v>
      </c>
      <c r="AQ1617">
        <v>8.010219814356E-3</v>
      </c>
      <c r="AR1617" s="96">
        <v>-6.6411807703170499E-6</v>
      </c>
      <c r="AS1617">
        <v>1.05287723346425</v>
      </c>
      <c r="AT1617">
        <v>1.06499776330652</v>
      </c>
      <c r="AU1617">
        <v>1.05287723346425</v>
      </c>
      <c r="AV1617">
        <v>1.19658398334533</v>
      </c>
    </row>
    <row r="1618" spans="1:48">
      <c r="A1618" s="95">
        <v>45905</v>
      </c>
      <c r="B1618" t="b">
        <v>0</v>
      </c>
      <c r="C1618" t="b">
        <v>0</v>
      </c>
      <c r="E1618" t="s">
        <v>105</v>
      </c>
      <c r="F1618">
        <v>6468.4250000000002</v>
      </c>
      <c r="H1618">
        <v>0</v>
      </c>
      <c r="J1618">
        <v>4.3299999999999998E-2</v>
      </c>
      <c r="K1618">
        <v>14358.110037709601</v>
      </c>
      <c r="L1618">
        <v>14309.841</v>
      </c>
      <c r="M1618">
        <v>501.273396804009</v>
      </c>
      <c r="O1618">
        <v>15.3</v>
      </c>
      <c r="P1618">
        <v>14309.841</v>
      </c>
      <c r="Q1618">
        <v>0.98985798889007903</v>
      </c>
      <c r="R1618">
        <v>506.52562784696198</v>
      </c>
      <c r="T1618">
        <v>4.8932938899301101E-2</v>
      </c>
      <c r="U1618">
        <v>0.145758549606024</v>
      </c>
      <c r="V1618">
        <v>0.12630933623365301</v>
      </c>
      <c r="W1618">
        <v>0.145758549606024</v>
      </c>
      <c r="X1618">
        <v>-1.0326528060762299E-2</v>
      </c>
      <c r="Z1618">
        <v>0.108579095827956</v>
      </c>
      <c r="AA1618">
        <v>0.11618403918588401</v>
      </c>
      <c r="AB1618" s="111">
        <v>1.1619220199776601</v>
      </c>
      <c r="AC1618">
        <v>-1.2048072565265E-2</v>
      </c>
      <c r="AD1618">
        <v>495.225984590108</v>
      </c>
      <c r="AE1618" s="111">
        <v>491.70525832995497</v>
      </c>
      <c r="AG1618">
        <v>495.225984590108</v>
      </c>
      <c r="AI1618">
        <v>1.023502318585E-4</v>
      </c>
      <c r="AK1618">
        <v>504.25031982166797</v>
      </c>
      <c r="AL1618">
        <v>511.814074618993</v>
      </c>
      <c r="AM1618">
        <v>496.686565024343</v>
      </c>
      <c r="AN1618">
        <v>8.4049823633150001E-4</v>
      </c>
      <c r="AO1618">
        <v>6.7515432098759996E-4</v>
      </c>
      <c r="AP1618">
        <v>0.153</v>
      </c>
      <c r="AQ1618" s="96">
        <v>8.3615686847897594E-8</v>
      </c>
      <c r="AR1618">
        <v>-1.03266116764492E-2</v>
      </c>
      <c r="AS1618">
        <v>1.05287723346425</v>
      </c>
      <c r="AT1618">
        <v>1.0549604452849199</v>
      </c>
      <c r="AU1618">
        <v>1.05287723346425</v>
      </c>
      <c r="AV1618">
        <v>1.1619220199776601</v>
      </c>
    </row>
    <row r="1619" spans="1:48">
      <c r="A1619" s="95">
        <v>45905</v>
      </c>
      <c r="B1619" t="b">
        <v>0</v>
      </c>
      <c r="C1619" t="b">
        <v>0</v>
      </c>
      <c r="E1619" t="s">
        <v>106</v>
      </c>
      <c r="F1619">
        <v>6479.0749999999998</v>
      </c>
      <c r="H1619">
        <v>0</v>
      </c>
      <c r="J1619">
        <v>4.3299999999999998E-2</v>
      </c>
      <c r="K1619">
        <v>14358.110037709601</v>
      </c>
      <c r="L1619">
        <v>14335.611000000001</v>
      </c>
      <c r="M1619">
        <v>502.17611930355599</v>
      </c>
      <c r="O1619">
        <v>15.3</v>
      </c>
      <c r="P1619">
        <v>14335.611000000001</v>
      </c>
      <c r="Q1619">
        <v>1.0016464595322601</v>
      </c>
      <c r="R1619">
        <v>507.359601795267</v>
      </c>
      <c r="T1619">
        <v>4.8932938899301101E-2</v>
      </c>
      <c r="U1619">
        <v>0.14252527211532001</v>
      </c>
      <c r="V1619">
        <v>0.125086941024381</v>
      </c>
      <c r="W1619">
        <v>0.14252527211532001</v>
      </c>
      <c r="X1619">
        <v>-7.274982365939E-4</v>
      </c>
      <c r="Z1619">
        <v>0.108579095827956</v>
      </c>
      <c r="AA1619">
        <v>0.116093714249005</v>
      </c>
      <c r="AB1619" s="111">
        <v>0.91192201997766498</v>
      </c>
      <c r="AC1619">
        <v>2.0674572435727999E-3</v>
      </c>
      <c r="AD1619">
        <v>495.225984590108</v>
      </c>
      <c r="AE1619" s="111">
        <v>492.721837927992</v>
      </c>
      <c r="AG1619">
        <v>495.225984590108</v>
      </c>
      <c r="AI1619" s="96">
        <v>3.2372609154318099E-6</v>
      </c>
      <c r="AK1619">
        <v>504.25031982166797</v>
      </c>
      <c r="AL1619">
        <v>511.814074618993</v>
      </c>
      <c r="AM1619">
        <v>496.686565024343</v>
      </c>
      <c r="AN1619">
        <v>6.7515432098759996E-4</v>
      </c>
      <c r="AO1619">
        <v>5.0981040564370003E-4</v>
      </c>
      <c r="AP1619">
        <v>0.153</v>
      </c>
      <c r="AQ1619" s="96">
        <v>1.8854414212627601E-8</v>
      </c>
      <c r="AR1619">
        <v>-7.2751709100810004E-4</v>
      </c>
      <c r="AS1619">
        <v>1.05287723346425</v>
      </c>
      <c r="AT1619">
        <v>0.98959689100577797</v>
      </c>
      <c r="AU1619">
        <v>0.98959689100577797</v>
      </c>
      <c r="AV1619">
        <v>0.77296053195874304</v>
      </c>
    </row>
    <row r="1620" spans="1:48">
      <c r="A1620" s="95">
        <v>45905</v>
      </c>
      <c r="B1620" t="b">
        <v>0</v>
      </c>
      <c r="C1620" t="b">
        <v>0</v>
      </c>
      <c r="E1620" t="s">
        <v>107</v>
      </c>
      <c r="F1620">
        <v>6476.5749999999998</v>
      </c>
      <c r="H1620">
        <v>0</v>
      </c>
      <c r="J1620">
        <v>4.3299999999999998E-2</v>
      </c>
      <c r="K1620">
        <v>14358.110037709601</v>
      </c>
      <c r="L1620">
        <v>14329.965</v>
      </c>
      <c r="M1620">
        <v>501.97834005510998</v>
      </c>
      <c r="O1620">
        <v>15.3</v>
      </c>
      <c r="P1620">
        <v>14329.965</v>
      </c>
      <c r="Q1620">
        <v>0.99961414245088998</v>
      </c>
      <c r="R1620">
        <v>507.16383326280101</v>
      </c>
      <c r="T1620">
        <v>4.8932938899301101E-2</v>
      </c>
      <c r="U1620">
        <v>0.13824279247403401</v>
      </c>
      <c r="V1620">
        <v>0.123229673236094</v>
      </c>
      <c r="W1620">
        <v>0.13824279247403401</v>
      </c>
      <c r="X1620" s="96">
        <v>-9.4419369204245198E-5</v>
      </c>
      <c r="Z1620">
        <v>0.108579095827956</v>
      </c>
      <c r="AA1620">
        <v>0.116092687181283</v>
      </c>
      <c r="AB1620" s="111">
        <v>0.79912693282913205</v>
      </c>
      <c r="AC1620">
        <v>-3.7043488233610001E-4</v>
      </c>
      <c r="AD1620">
        <v>495.225984590108</v>
      </c>
      <c r="AE1620" s="111">
        <v>492.53931657193499</v>
      </c>
      <c r="AG1620">
        <v>495.225984590108</v>
      </c>
      <c r="AI1620" s="96">
        <v>1.55174517814205E-7</v>
      </c>
      <c r="AK1620">
        <v>504.25031982166797</v>
      </c>
      <c r="AL1620">
        <v>511.814074618993</v>
      </c>
      <c r="AM1620">
        <v>496.686565024343</v>
      </c>
      <c r="AN1620">
        <v>5.0981040564370003E-4</v>
      </c>
      <c r="AO1620">
        <v>3.4446649029979998E-4</v>
      </c>
      <c r="AP1620">
        <v>0.153</v>
      </c>
      <c r="AQ1620" s="96">
        <v>4.1876955373932398E-12</v>
      </c>
      <c r="AR1620" s="96">
        <v>-9.4419373391940704E-5</v>
      </c>
      <c r="AS1620">
        <v>1.05287723346425</v>
      </c>
      <c r="AT1620">
        <v>0.99039811787959597</v>
      </c>
      <c r="AU1620">
        <v>0.99039811787959597</v>
      </c>
      <c r="AV1620">
        <v>0.79912693282913205</v>
      </c>
    </row>
    <row r="1621" spans="1:48">
      <c r="A1621" s="95">
        <v>45905</v>
      </c>
      <c r="B1621" t="b">
        <v>0</v>
      </c>
      <c r="C1621" t="b">
        <v>0</v>
      </c>
      <c r="E1621" t="s">
        <v>108</v>
      </c>
      <c r="F1621">
        <v>6470.2</v>
      </c>
      <c r="H1621">
        <v>0</v>
      </c>
      <c r="J1621">
        <v>4.3299999999999998E-2</v>
      </c>
      <c r="K1621">
        <v>14358.110037709601</v>
      </c>
      <c r="L1621">
        <v>14315.200999999999</v>
      </c>
      <c r="M1621">
        <v>501.46115747911801</v>
      </c>
      <c r="O1621">
        <v>15.3</v>
      </c>
      <c r="P1621">
        <v>14315.200999999999</v>
      </c>
      <c r="Q1621">
        <v>0.99901568344379499</v>
      </c>
      <c r="R1621">
        <v>506.664623505012</v>
      </c>
      <c r="T1621">
        <v>4.8932938899301101E-2</v>
      </c>
      <c r="U1621">
        <v>0.13445025082338899</v>
      </c>
      <c r="V1621">
        <v>0.121598593835437</v>
      </c>
      <c r="W1621">
        <v>0.13445025082338899</v>
      </c>
      <c r="X1621" s="96">
        <v>-1.4835690264058901E-6</v>
      </c>
      <c r="Z1621">
        <v>0.108579095827956</v>
      </c>
      <c r="AA1621">
        <v>0.116131650737966</v>
      </c>
      <c r="AB1621" s="111">
        <v>0.82388982742740702</v>
      </c>
      <c r="AC1621">
        <v>-8.258076818455E-4</v>
      </c>
      <c r="AD1621">
        <v>495.225984590108</v>
      </c>
      <c r="AE1621" s="111">
        <v>492.13257382069901</v>
      </c>
      <c r="AG1621">
        <v>495.225984590108</v>
      </c>
      <c r="AI1621" s="96">
        <v>1.0625893397061201E-6</v>
      </c>
      <c r="AK1621">
        <v>504.25031982166797</v>
      </c>
      <c r="AL1621">
        <v>511.814074618993</v>
      </c>
      <c r="AM1621">
        <v>496.686565024343</v>
      </c>
      <c r="AN1621">
        <v>3.4446649029979998E-4</v>
      </c>
      <c r="AO1621">
        <v>1.7912257495590001E-4</v>
      </c>
      <c r="AP1621">
        <v>0.153</v>
      </c>
      <c r="AQ1621" s="96">
        <v>9.4565668550115901E-24</v>
      </c>
      <c r="AR1621" s="96">
        <v>-1.4835690264058901E-6</v>
      </c>
      <c r="AS1621">
        <v>1.05287723346425</v>
      </c>
      <c r="AT1621">
        <v>0.99040722116969404</v>
      </c>
      <c r="AU1621">
        <v>0.99040722116969404</v>
      </c>
      <c r="AV1621">
        <v>0.82388982742740702</v>
      </c>
    </row>
    <row r="1622" spans="1:48">
      <c r="A1622" s="95">
        <v>45905</v>
      </c>
      <c r="B1622" t="b">
        <v>0</v>
      </c>
      <c r="C1622" t="b">
        <v>0</v>
      </c>
      <c r="E1622" t="s">
        <v>109</v>
      </c>
      <c r="F1622">
        <v>6479.25</v>
      </c>
      <c r="H1622">
        <v>0</v>
      </c>
      <c r="J1622">
        <v>4.3299999999999998E-2</v>
      </c>
      <c r="K1622">
        <v>14358.110037709601</v>
      </c>
      <c r="L1622">
        <v>14334.6</v>
      </c>
      <c r="M1622">
        <v>502.14070399711301</v>
      </c>
      <c r="O1622">
        <v>15.3</v>
      </c>
      <c r="P1622">
        <v>14334.6</v>
      </c>
      <c r="Q1622">
        <v>1.00139872028685</v>
      </c>
      <c r="R1622">
        <v>507.37330559254002</v>
      </c>
      <c r="T1622">
        <v>4.8932938899301101E-2</v>
      </c>
      <c r="U1622">
        <v>0.13109674938361601</v>
      </c>
      <c r="V1622">
        <v>0.12016522565495601</v>
      </c>
      <c r="W1622">
        <v>0.13109674938361601</v>
      </c>
      <c r="X1622">
        <v>0</v>
      </c>
      <c r="Z1622">
        <v>0.108579095827956</v>
      </c>
      <c r="AA1622">
        <v>0.116166728352442</v>
      </c>
      <c r="AB1622" s="111">
        <v>0.84683443426179805</v>
      </c>
      <c r="AC1622">
        <v>1.1141857593472001E-3</v>
      </c>
      <c r="AD1622">
        <v>495.225984590108</v>
      </c>
      <c r="AE1622" s="111">
        <v>492.68090092616097</v>
      </c>
      <c r="AG1622">
        <v>495.225984590108</v>
      </c>
      <c r="AI1622" s="96">
        <v>1.83389974741959E-6</v>
      </c>
      <c r="AK1622">
        <v>504.25031982166797</v>
      </c>
      <c r="AL1622">
        <v>511.814074618993</v>
      </c>
      <c r="AM1622">
        <v>496.686565024343</v>
      </c>
      <c r="AN1622">
        <v>1.7912257495590001E-4</v>
      </c>
      <c r="AO1622">
        <v>0</v>
      </c>
      <c r="AP1622">
        <v>0.153</v>
      </c>
      <c r="AQ1622">
        <v>0</v>
      </c>
      <c r="AR1622">
        <v>0</v>
      </c>
      <c r="AS1622">
        <v>1.05287723346425</v>
      </c>
      <c r="AT1622">
        <v>0.99006175732505697</v>
      </c>
      <c r="AU1622">
        <v>0.99006175732505697</v>
      </c>
      <c r="AV1622">
        <v>0.84683443426179805</v>
      </c>
    </row>
    <row r="1623" spans="1:48">
      <c r="A1623" s="95">
        <v>45905</v>
      </c>
      <c r="B1623" t="b">
        <v>0</v>
      </c>
      <c r="C1623" t="b">
        <v>0</v>
      </c>
      <c r="E1623" t="s">
        <v>110</v>
      </c>
      <c r="F1623">
        <v>6484.7749999999996</v>
      </c>
      <c r="H1623">
        <v>0</v>
      </c>
      <c r="J1623">
        <v>4.3299999999999998E-2</v>
      </c>
      <c r="K1623">
        <v>14358.110037709601</v>
      </c>
      <c r="L1623">
        <v>14346.909</v>
      </c>
      <c r="M1623">
        <v>502.571887980307</v>
      </c>
      <c r="N1623">
        <v>507.80595404928999</v>
      </c>
      <c r="O1623">
        <v>15.3</v>
      </c>
      <c r="P1623">
        <v>14346.909</v>
      </c>
      <c r="Q1623">
        <v>1.00085272215148</v>
      </c>
      <c r="R1623">
        <v>507.80595404928999</v>
      </c>
      <c r="S1623">
        <v>5.2290299499775601E-2</v>
      </c>
      <c r="T1623">
        <v>4.8932938899301101E-2</v>
      </c>
      <c r="U1623">
        <v>0.12740938162633</v>
      </c>
      <c r="V1623">
        <v>0.118513620135832</v>
      </c>
      <c r="W1623">
        <v>0.12740938162633</v>
      </c>
      <c r="X1623">
        <v>0</v>
      </c>
      <c r="Y1623">
        <v>0.10805301148843301</v>
      </c>
      <c r="Z1623">
        <v>0.108579095827956</v>
      </c>
      <c r="AA1623">
        <v>0.11618655000344499</v>
      </c>
      <c r="AB1623" s="111">
        <v>0.86822376017235003</v>
      </c>
      <c r="AC1623">
        <v>7.2503064670139999E-4</v>
      </c>
      <c r="AD1623">
        <v>495.225984590108</v>
      </c>
      <c r="AE1623" s="111">
        <v>493.038109678377</v>
      </c>
      <c r="AF1623">
        <v>493.038109678377</v>
      </c>
      <c r="AG1623">
        <v>495.225984590108</v>
      </c>
      <c r="AH1623" s="95">
        <v>45905</v>
      </c>
      <c r="AI1623" s="96">
        <v>7.3671853165319101E-7</v>
      </c>
      <c r="AJ1623">
        <v>502.571887980307</v>
      </c>
      <c r="AK1623">
        <v>504.25031982166797</v>
      </c>
      <c r="AL1623">
        <v>511.814074618993</v>
      </c>
      <c r="AM1623">
        <v>496.686565024343</v>
      </c>
      <c r="AN1623">
        <v>0</v>
      </c>
      <c r="AO1623">
        <v>1.0058421516754E-3</v>
      </c>
      <c r="AP1623">
        <v>0.153</v>
      </c>
      <c r="AQ1623">
        <v>0</v>
      </c>
      <c r="AR1623">
        <v>0</v>
      </c>
      <c r="AS1623">
        <v>1.05287723346425</v>
      </c>
      <c r="AT1623">
        <v>0.98975054518448602</v>
      </c>
      <c r="AU1623">
        <v>0.98975054518448602</v>
      </c>
      <c r="AV1623">
        <v>0.86822376017235003</v>
      </c>
    </row>
    <row r="1624" spans="1:48">
      <c r="A1624" s="95">
        <v>45908</v>
      </c>
      <c r="B1624" t="b">
        <v>0</v>
      </c>
      <c r="C1624" t="b">
        <v>0</v>
      </c>
      <c r="E1624" t="s">
        <v>104</v>
      </c>
      <c r="F1624">
        <v>6502.5749999999998</v>
      </c>
      <c r="H1624">
        <v>0</v>
      </c>
      <c r="J1624">
        <v>4.3299999999999998E-2</v>
      </c>
      <c r="K1624">
        <v>14389.1252423402</v>
      </c>
      <c r="L1624">
        <v>14389.501</v>
      </c>
      <c r="M1624">
        <v>503.84488779337102</v>
      </c>
      <c r="O1624">
        <v>15.18</v>
      </c>
      <c r="P1624">
        <v>14389.501</v>
      </c>
      <c r="Q1624">
        <v>1.00274489091757</v>
      </c>
      <c r="R1624">
        <v>509.19982600044898</v>
      </c>
      <c r="T1624">
        <v>5.2290299499775601E-2</v>
      </c>
      <c r="U1624">
        <v>0.126239884841299</v>
      </c>
      <c r="V1624">
        <v>0.11816423878623999</v>
      </c>
      <c r="W1624">
        <v>0.126239884841299</v>
      </c>
      <c r="X1624">
        <v>2.4773540036268E-3</v>
      </c>
      <c r="Z1624">
        <v>0.10805301148843301</v>
      </c>
      <c r="AA1624">
        <v>0.11573888355706401</v>
      </c>
      <c r="AB1624" s="111">
        <v>0.89319230358777901</v>
      </c>
      <c r="AC1624">
        <v>2.1550217315515E-3</v>
      </c>
      <c r="AD1624">
        <v>493.038109678377</v>
      </c>
      <c r="AE1624" s="111">
        <v>494.100617519217</v>
      </c>
      <c r="AG1624">
        <v>493.038109678377</v>
      </c>
      <c r="AI1624" s="96">
        <v>6.3997262842475902E-6</v>
      </c>
      <c r="AK1624">
        <v>502.571887980307</v>
      </c>
      <c r="AL1624">
        <v>510.11046630001198</v>
      </c>
      <c r="AM1624">
        <v>495.03330966060201</v>
      </c>
      <c r="AN1624">
        <v>1.0058421516754E-3</v>
      </c>
      <c r="AO1624">
        <v>8.4049823633150001E-4</v>
      </c>
      <c r="AP1624">
        <v>0.15179999999999999</v>
      </c>
      <c r="AQ1624">
        <v>2.5075520856771001E-3</v>
      </c>
      <c r="AR1624" s="96">
        <v>-3.0198082050292201E-5</v>
      </c>
      <c r="AS1624">
        <v>1.0569616800360799</v>
      </c>
      <c r="AT1624">
        <v>0.98957460063927405</v>
      </c>
      <c r="AU1624">
        <v>0.98957460063927405</v>
      </c>
      <c r="AV1624">
        <v>0.89319230358777901</v>
      </c>
    </row>
    <row r="1625" spans="1:48">
      <c r="A1625" s="95">
        <v>45908</v>
      </c>
      <c r="B1625" t="b">
        <v>0</v>
      </c>
      <c r="C1625" t="b">
        <v>0</v>
      </c>
      <c r="E1625" t="s">
        <v>105</v>
      </c>
      <c r="F1625">
        <v>6511.875</v>
      </c>
      <c r="H1625">
        <v>0</v>
      </c>
      <c r="J1625">
        <v>4.3299999999999998E-2</v>
      </c>
      <c r="K1625">
        <v>14389.1252423402</v>
      </c>
      <c r="L1625">
        <v>14408.816000000001</v>
      </c>
      <c r="M1625">
        <v>504.52119783412502</v>
      </c>
      <c r="O1625">
        <v>15.18</v>
      </c>
      <c r="P1625">
        <v>14408.816000000001</v>
      </c>
      <c r="Q1625">
        <v>1.00143020265048</v>
      </c>
      <c r="R1625">
        <v>509.92808494122301</v>
      </c>
      <c r="T1625">
        <v>5.2290299499775601E-2</v>
      </c>
      <c r="U1625">
        <v>0.123169643492252</v>
      </c>
      <c r="V1625">
        <v>0.11678666550796001</v>
      </c>
      <c r="W1625">
        <v>0.123169643492252</v>
      </c>
      <c r="X1625">
        <v>2.6243963943807002E-3</v>
      </c>
      <c r="Z1625">
        <v>0.10805301148843301</v>
      </c>
      <c r="AA1625">
        <v>0.115337383530155</v>
      </c>
      <c r="AB1625" s="111">
        <v>0.90507321363056203</v>
      </c>
      <c r="AC1625">
        <v>1.1977422502076E-3</v>
      </c>
      <c r="AD1625">
        <v>493.038109678377</v>
      </c>
      <c r="AE1625" s="111">
        <v>494.69242270467299</v>
      </c>
      <c r="AG1625">
        <v>493.038109678377</v>
      </c>
      <c r="AI1625" s="96">
        <v>1.79934868432349E-6</v>
      </c>
      <c r="AK1625">
        <v>502.571887980307</v>
      </c>
      <c r="AL1625">
        <v>510.11046630001198</v>
      </c>
      <c r="AM1625">
        <v>495.03330966060201</v>
      </c>
      <c r="AN1625">
        <v>8.4049823633150001E-4</v>
      </c>
      <c r="AO1625">
        <v>6.7515432098759996E-4</v>
      </c>
      <c r="AP1625">
        <v>0.15179999999999999</v>
      </c>
      <c r="AQ1625">
        <v>2.6251318040508998E-3</v>
      </c>
      <c r="AR1625" s="96">
        <v>-7.3540967016061302E-7</v>
      </c>
      <c r="AS1625">
        <v>1.0569616800360799</v>
      </c>
      <c r="AT1625">
        <v>0.99353337618840498</v>
      </c>
      <c r="AU1625">
        <v>0.99353337618840498</v>
      </c>
      <c r="AV1625">
        <v>0.90507321363056203</v>
      </c>
    </row>
    <row r="1626" spans="1:48">
      <c r="A1626" s="95">
        <v>45908</v>
      </c>
      <c r="B1626" t="b">
        <v>0</v>
      </c>
      <c r="C1626" t="b">
        <v>0</v>
      </c>
      <c r="E1626" t="s">
        <v>106</v>
      </c>
      <c r="F1626">
        <v>6507.2250000000004</v>
      </c>
      <c r="H1626">
        <v>0</v>
      </c>
      <c r="J1626">
        <v>4.3299999999999998E-2</v>
      </c>
      <c r="K1626">
        <v>14389.1252423402</v>
      </c>
      <c r="L1626">
        <v>14398.084999999999</v>
      </c>
      <c r="M1626">
        <v>504.14545447159202</v>
      </c>
      <c r="O1626">
        <v>15.18</v>
      </c>
      <c r="P1626">
        <v>14398.084999999999</v>
      </c>
      <c r="Q1626">
        <v>0.99928591995393001</v>
      </c>
      <c r="R1626">
        <v>509.56395547083599</v>
      </c>
      <c r="T1626">
        <v>5.2290299499775601E-2</v>
      </c>
      <c r="U1626">
        <v>0.119663127011031</v>
      </c>
      <c r="V1626">
        <v>0.11514914571814699</v>
      </c>
      <c r="W1626">
        <v>0.119663127011031</v>
      </c>
      <c r="X1626">
        <v>3.016378621743E-4</v>
      </c>
      <c r="Z1626">
        <v>0.10805301148843301</v>
      </c>
      <c r="AA1626">
        <v>0.115149728531316</v>
      </c>
      <c r="AB1626" s="111">
        <v>0.93092437792703797</v>
      </c>
      <c r="AC1626">
        <v>-6.7664054579109998E-4</v>
      </c>
      <c r="AD1626">
        <v>493.038109678377</v>
      </c>
      <c r="AE1626" s="111">
        <v>494.357693753776</v>
      </c>
      <c r="AG1626">
        <v>493.038109678377</v>
      </c>
      <c r="AI1626" s="96">
        <v>5.55069470239982E-7</v>
      </c>
      <c r="AK1626">
        <v>502.571887980307</v>
      </c>
      <c r="AL1626">
        <v>510.11046630001198</v>
      </c>
      <c r="AM1626">
        <v>495.03330966060201</v>
      </c>
      <c r="AN1626">
        <v>6.7515432098759996E-4</v>
      </c>
      <c r="AO1626">
        <v>5.0981040564370003E-4</v>
      </c>
      <c r="AP1626">
        <v>0.15179999999999999</v>
      </c>
      <c r="AQ1626">
        <v>3.0168880526350002E-4</v>
      </c>
      <c r="AR1626" s="96">
        <v>-5.0943089191512998E-8</v>
      </c>
      <c r="AS1626">
        <v>1.0569616800360799</v>
      </c>
      <c r="AT1626">
        <v>0.99705759780452297</v>
      </c>
      <c r="AU1626">
        <v>0.99705759780452297</v>
      </c>
      <c r="AV1626">
        <v>0.93092437792703797</v>
      </c>
    </row>
    <row r="1627" spans="1:48">
      <c r="A1627" s="95">
        <v>45908</v>
      </c>
      <c r="B1627" t="b">
        <v>0</v>
      </c>
      <c r="C1627" t="b">
        <v>0</v>
      </c>
      <c r="E1627" t="s">
        <v>107</v>
      </c>
      <c r="F1627">
        <v>6500.5249999999996</v>
      </c>
      <c r="H1627">
        <v>0</v>
      </c>
      <c r="J1627">
        <v>4.3299999999999998E-2</v>
      </c>
      <c r="K1627">
        <v>14389.1252423402</v>
      </c>
      <c r="L1627">
        <v>14383.183999999999</v>
      </c>
      <c r="M1627">
        <v>503.623699570361</v>
      </c>
      <c r="O1627">
        <v>15.18</v>
      </c>
      <c r="P1627">
        <v>14383.183999999999</v>
      </c>
      <c r="Q1627">
        <v>0.99897037523675603</v>
      </c>
      <c r="R1627">
        <v>509.03929580382697</v>
      </c>
      <c r="T1627">
        <v>5.2290299499775601E-2</v>
      </c>
      <c r="U1627">
        <v>0.11650574460790999</v>
      </c>
      <c r="V1627">
        <v>0.113658638853828</v>
      </c>
      <c r="W1627">
        <v>0.11650574460790999</v>
      </c>
      <c r="X1627" s="96">
        <v>2.79769528680357E-6</v>
      </c>
      <c r="Z1627">
        <v>0.10805301148843301</v>
      </c>
      <c r="AA1627">
        <v>0.11514006111028501</v>
      </c>
      <c r="AB1627" s="111">
        <v>0.959778330539095</v>
      </c>
      <c r="AC1627">
        <v>-9.6632630809719998E-4</v>
      </c>
      <c r="AD1627">
        <v>493.038109678377</v>
      </c>
      <c r="AE1627" s="111">
        <v>493.87998290869098</v>
      </c>
      <c r="AG1627">
        <v>493.038109678377</v>
      </c>
      <c r="AI1627" s="96">
        <v>1.07218819490555E-6</v>
      </c>
      <c r="AK1627">
        <v>502.571887980307</v>
      </c>
      <c r="AL1627">
        <v>510.11046630001198</v>
      </c>
      <c r="AM1627">
        <v>495.03330966060201</v>
      </c>
      <c r="AN1627">
        <v>5.0981040564370003E-4</v>
      </c>
      <c r="AO1627">
        <v>3.4446649029979998E-4</v>
      </c>
      <c r="AP1627">
        <v>0.15179999999999999</v>
      </c>
      <c r="AQ1627" s="96">
        <v>2.7982000296066799E-6</v>
      </c>
      <c r="AR1627" s="96">
        <v>-5.0474280310908098E-10</v>
      </c>
      <c r="AS1627">
        <v>1.0569616800360799</v>
      </c>
      <c r="AT1627">
        <v>0.99869631538900505</v>
      </c>
      <c r="AU1627">
        <v>0.99869631538900505</v>
      </c>
      <c r="AV1627">
        <v>0.959778330539095</v>
      </c>
    </row>
    <row r="1628" spans="1:48">
      <c r="A1628" s="95">
        <v>45908</v>
      </c>
      <c r="B1628" t="b">
        <v>0</v>
      </c>
      <c r="C1628" t="b">
        <v>0</v>
      </c>
      <c r="E1628" t="s">
        <v>108</v>
      </c>
      <c r="F1628">
        <v>6496.375</v>
      </c>
      <c r="H1628">
        <v>0</v>
      </c>
      <c r="J1628">
        <v>4.3299999999999998E-2</v>
      </c>
      <c r="K1628">
        <v>14389.1252423402</v>
      </c>
      <c r="L1628">
        <v>14374.689</v>
      </c>
      <c r="M1628">
        <v>503.32624920555702</v>
      </c>
      <c r="O1628">
        <v>15.18</v>
      </c>
      <c r="P1628">
        <v>14374.689</v>
      </c>
      <c r="Q1628">
        <v>0.99936159002542102</v>
      </c>
      <c r="R1628">
        <v>508.714320039933</v>
      </c>
      <c r="T1628">
        <v>5.2290299499775601E-2</v>
      </c>
      <c r="U1628">
        <v>0.113119916211216</v>
      </c>
      <c r="V1628">
        <v>0.112023250777754</v>
      </c>
      <c r="W1628">
        <v>0.113119916211216</v>
      </c>
      <c r="X1628" s="96">
        <v>2.21258160957164E-11</v>
      </c>
      <c r="Z1628">
        <v>0.10805301148843301</v>
      </c>
      <c r="AA1628">
        <v>0.11514746568023999</v>
      </c>
      <c r="AB1628" s="111">
        <v>0.98587214291039105</v>
      </c>
      <c r="AC1628">
        <v>-5.6947391678969996E-4</v>
      </c>
      <c r="AD1628">
        <v>493.038109678377</v>
      </c>
      <c r="AE1628" s="111">
        <v>493.59873114039999</v>
      </c>
      <c r="AG1628">
        <v>493.038109678377</v>
      </c>
      <c r="AI1628" s="96">
        <v>3.4903844092573598E-7</v>
      </c>
      <c r="AK1628">
        <v>502.571887980307</v>
      </c>
      <c r="AL1628">
        <v>510.11046630001198</v>
      </c>
      <c r="AM1628">
        <v>495.03330966060201</v>
      </c>
      <c r="AN1628">
        <v>3.4446649029979998E-4</v>
      </c>
      <c r="AO1628">
        <v>1.7912257495590001E-4</v>
      </c>
      <c r="AP1628">
        <v>0.15179999999999999</v>
      </c>
      <c r="AQ1628" s="96">
        <v>2.2125927118018899E-11</v>
      </c>
      <c r="AR1628" s="96">
        <v>-1.11022302462515E-16</v>
      </c>
      <c r="AS1628">
        <v>1.0569616800360799</v>
      </c>
      <c r="AT1628">
        <v>0.99878059215627002</v>
      </c>
      <c r="AU1628">
        <v>0.99878059215627002</v>
      </c>
      <c r="AV1628">
        <v>0.98587214291039105</v>
      </c>
    </row>
    <row r="1629" spans="1:48">
      <c r="A1629" s="95">
        <v>45908</v>
      </c>
      <c r="B1629" t="b">
        <v>0</v>
      </c>
      <c r="C1629" t="b">
        <v>0</v>
      </c>
      <c r="E1629" t="s">
        <v>109</v>
      </c>
      <c r="F1629">
        <v>6501.8</v>
      </c>
      <c r="H1629">
        <v>0</v>
      </c>
      <c r="J1629">
        <v>4.3299999999999998E-2</v>
      </c>
      <c r="K1629">
        <v>14389.1252423402</v>
      </c>
      <c r="L1629">
        <v>14386.766</v>
      </c>
      <c r="M1629">
        <v>503.74912243166</v>
      </c>
      <c r="O1629">
        <v>15.18</v>
      </c>
      <c r="P1629">
        <v>14386.766</v>
      </c>
      <c r="Q1629">
        <v>1.0008350811029201</v>
      </c>
      <c r="R1629">
        <v>509.13913775538498</v>
      </c>
      <c r="T1629">
        <v>5.2290299499775601E-2</v>
      </c>
      <c r="U1629">
        <v>0.11001361041185399</v>
      </c>
      <c r="V1629">
        <v>0.110499119601875</v>
      </c>
      <c r="W1629">
        <v>0.110499119601875</v>
      </c>
      <c r="X1629">
        <v>0</v>
      </c>
      <c r="Z1629">
        <v>0.10805301148843301</v>
      </c>
      <c r="AA1629">
        <v>0.115142831394987</v>
      </c>
      <c r="AB1629" s="111">
        <v>1.01531497570777</v>
      </c>
      <c r="AC1629">
        <v>8.2534340140869998E-4</v>
      </c>
      <c r="AD1629">
        <v>493.038109678377</v>
      </c>
      <c r="AE1629" s="111">
        <v>494.00611959609</v>
      </c>
      <c r="AG1629">
        <v>493.038109678377</v>
      </c>
      <c r="AI1629" s="96">
        <v>7.0527171992400702E-7</v>
      </c>
      <c r="AK1629">
        <v>502.571887980307</v>
      </c>
      <c r="AL1629">
        <v>510.11046630001198</v>
      </c>
      <c r="AM1629">
        <v>495.03330966060201</v>
      </c>
      <c r="AN1629">
        <v>1.7912257495590001E-4</v>
      </c>
      <c r="AO1629">
        <v>0</v>
      </c>
      <c r="AP1629">
        <v>0.15179999999999999</v>
      </c>
      <c r="AQ1629">
        <v>0</v>
      </c>
      <c r="AR1629">
        <v>0</v>
      </c>
      <c r="AS1629">
        <v>1.0569616800360799</v>
      </c>
      <c r="AT1629">
        <v>0.99871604330483399</v>
      </c>
      <c r="AU1629">
        <v>0.99871604330483399</v>
      </c>
      <c r="AV1629">
        <v>1.01531497570777</v>
      </c>
    </row>
    <row r="1630" spans="1:48">
      <c r="A1630" s="95">
        <v>45908</v>
      </c>
      <c r="B1630" t="b">
        <v>0</v>
      </c>
      <c r="C1630" t="b">
        <v>0</v>
      </c>
      <c r="E1630" t="s">
        <v>110</v>
      </c>
      <c r="F1630">
        <v>6503.125</v>
      </c>
      <c r="H1630">
        <v>0</v>
      </c>
      <c r="J1630">
        <v>4.3299999999999998E-2</v>
      </c>
      <c r="K1630">
        <v>14389.1252423402</v>
      </c>
      <c r="L1630">
        <v>14386.912</v>
      </c>
      <c r="M1630">
        <v>503.75423458625198</v>
      </c>
      <c r="N1630">
        <v>509.24289507759198</v>
      </c>
      <c r="O1630">
        <v>15.18</v>
      </c>
      <c r="P1630">
        <v>14386.912</v>
      </c>
      <c r="Q1630">
        <v>1.00020378971977</v>
      </c>
      <c r="R1630">
        <v>509.24289507759198</v>
      </c>
      <c r="S1630">
        <v>4.4755593315356501E-2</v>
      </c>
      <c r="T1630">
        <v>5.2290299499775601E-2</v>
      </c>
      <c r="U1630">
        <v>0.10666220374273599</v>
      </c>
      <c r="V1630">
        <v>0.10882903665743</v>
      </c>
      <c r="W1630">
        <v>0.10882903665743</v>
      </c>
      <c r="X1630">
        <v>0</v>
      </c>
      <c r="Y1630">
        <v>0.10797024570559501</v>
      </c>
      <c r="Z1630">
        <v>0.10805301148843301</v>
      </c>
      <c r="AA1630">
        <v>0.115005652722837</v>
      </c>
      <c r="AB1630" s="111">
        <v>1.0394380643010499</v>
      </c>
      <c r="AC1630" s="96">
        <v>7.8913261933877198E-6</v>
      </c>
      <c r="AD1630">
        <v>493.038109678377</v>
      </c>
      <c r="AE1630" s="111">
        <v>494.01001795952197</v>
      </c>
      <c r="AF1630">
        <v>494.01001795952197</v>
      </c>
      <c r="AG1630">
        <v>493.038109678377</v>
      </c>
      <c r="AH1630" s="95">
        <v>45908</v>
      </c>
      <c r="AI1630" s="96">
        <v>1.02985230295911E-10</v>
      </c>
      <c r="AJ1630">
        <v>503.75423458625198</v>
      </c>
      <c r="AK1630">
        <v>502.571887980307</v>
      </c>
      <c r="AL1630">
        <v>510.11046630001198</v>
      </c>
      <c r="AM1630">
        <v>495.03330966060201</v>
      </c>
      <c r="AN1630">
        <v>0</v>
      </c>
      <c r="AO1630">
        <v>1.0058421516754E-3</v>
      </c>
      <c r="AP1630">
        <v>0.15179999999999999</v>
      </c>
      <c r="AQ1630">
        <v>0</v>
      </c>
      <c r="AR1630">
        <v>0</v>
      </c>
      <c r="AS1630">
        <v>1.0569616800360799</v>
      </c>
      <c r="AT1630">
        <v>0.99875644335604097</v>
      </c>
      <c r="AU1630">
        <v>0.99875644335604097</v>
      </c>
      <c r="AV1630">
        <v>1.0394380643010499</v>
      </c>
    </row>
    <row r="1631" spans="1:48">
      <c r="A1631" s="95">
        <v>45909</v>
      </c>
      <c r="B1631" t="b">
        <v>0</v>
      </c>
      <c r="C1631" t="b">
        <v>0</v>
      </c>
      <c r="E1631" t="s">
        <v>104</v>
      </c>
      <c r="F1631">
        <v>6507.0249999999996</v>
      </c>
      <c r="H1631">
        <v>0</v>
      </c>
      <c r="J1631">
        <v>4.3299999999999998E-2</v>
      </c>
      <c r="K1631">
        <v>14428.2535545868</v>
      </c>
      <c r="L1631">
        <v>14399.995000000001</v>
      </c>
      <c r="M1631">
        <v>504.14970538156399</v>
      </c>
      <c r="O1631">
        <v>15.11</v>
      </c>
      <c r="P1631">
        <v>14399.995000000001</v>
      </c>
      <c r="Q1631">
        <v>1.00059971167707</v>
      </c>
      <c r="R1631">
        <v>509.54829398823898</v>
      </c>
      <c r="T1631">
        <v>4.4755593315356501E-2</v>
      </c>
      <c r="U1631">
        <v>0.10372749911506</v>
      </c>
      <c r="V1631">
        <v>0.10733608618312999</v>
      </c>
      <c r="W1631">
        <v>0.10733608618312999</v>
      </c>
      <c r="X1631">
        <v>5.0580019614530002E-4</v>
      </c>
      <c r="Z1631">
        <v>0.10797024570559501</v>
      </c>
      <c r="AA1631">
        <v>0.11363770892234</v>
      </c>
      <c r="AB1631" s="111">
        <v>1.05665133618034</v>
      </c>
      <c r="AC1631">
        <v>8.0039761024899999E-4</v>
      </c>
      <c r="AD1631">
        <v>494.01001795952197</v>
      </c>
      <c r="AE1631" s="111">
        <v>494.405422397336</v>
      </c>
      <c r="AG1631">
        <v>494.01001795952197</v>
      </c>
      <c r="AI1631" s="96">
        <v>6.1581545581261201E-7</v>
      </c>
      <c r="AK1631">
        <v>503.75423458625198</v>
      </c>
      <c r="AL1631">
        <v>511.310548105046</v>
      </c>
      <c r="AM1631">
        <v>496.19792106745803</v>
      </c>
      <c r="AN1631">
        <v>1.0058421516754E-3</v>
      </c>
      <c r="AO1631">
        <v>8.4049823633150001E-4</v>
      </c>
      <c r="AP1631">
        <v>0.15109999999999901</v>
      </c>
      <c r="AQ1631">
        <v>6.4670827406869999E-4</v>
      </c>
      <c r="AR1631">
        <v>-1.4090807792339999E-4</v>
      </c>
      <c r="AS1631">
        <v>1.0576010247641101</v>
      </c>
      <c r="AT1631">
        <v>0.99995084347212204</v>
      </c>
      <c r="AU1631">
        <v>0.99995084347212204</v>
      </c>
      <c r="AV1631">
        <v>1.05665133618034</v>
      </c>
    </row>
    <row r="1632" spans="1:48">
      <c r="A1632" s="95">
        <v>45909</v>
      </c>
      <c r="B1632" t="b">
        <v>0</v>
      </c>
      <c r="C1632" t="b">
        <v>0</v>
      </c>
      <c r="E1632" t="s">
        <v>105</v>
      </c>
      <c r="F1632">
        <v>6497.3</v>
      </c>
      <c r="H1632">
        <v>0</v>
      </c>
      <c r="J1632">
        <v>4.3299999999999998E-2</v>
      </c>
      <c r="K1632">
        <v>14428.2535545868</v>
      </c>
      <c r="L1632">
        <v>14378.540999999999</v>
      </c>
      <c r="M1632">
        <v>503.39859208053502</v>
      </c>
      <c r="O1632">
        <v>15.11</v>
      </c>
      <c r="P1632">
        <v>14378.540999999999</v>
      </c>
      <c r="Q1632">
        <v>0.99850546140517304</v>
      </c>
      <c r="R1632">
        <v>508.78675439694598</v>
      </c>
      <c r="T1632">
        <v>4.4755593315356501E-2</v>
      </c>
      <c r="U1632">
        <v>0.101730588644469</v>
      </c>
      <c r="V1632">
        <v>0.106268741660102</v>
      </c>
      <c r="W1632">
        <v>0.106268741660102</v>
      </c>
      <c r="X1632" s="96">
        <v>-8.4609023694900496E-5</v>
      </c>
      <c r="Z1632">
        <v>0.10797024570559501</v>
      </c>
      <c r="AA1632">
        <v>0.113699298346954</v>
      </c>
      <c r="AB1632" s="111">
        <v>1.08394432234645</v>
      </c>
      <c r="AC1632">
        <v>-1.5769935790147999E-3</v>
      </c>
      <c r="AD1632">
        <v>494.01001795952197</v>
      </c>
      <c r="AE1632" s="111">
        <v>493.625748220785</v>
      </c>
      <c r="AG1632">
        <v>494.01001795952197</v>
      </c>
      <c r="AI1632" s="96">
        <v>2.22299922189468E-6</v>
      </c>
      <c r="AK1632">
        <v>503.75423458625198</v>
      </c>
      <c r="AL1632">
        <v>511.310548105046</v>
      </c>
      <c r="AM1632">
        <v>496.19792106745803</v>
      </c>
      <c r="AN1632">
        <v>8.4049823633150001E-4</v>
      </c>
      <c r="AO1632">
        <v>6.7515432098759996E-4</v>
      </c>
      <c r="AP1632">
        <v>0.15109999999999901</v>
      </c>
      <c r="AQ1632" s="96">
        <v>3.5922665479906999E-5</v>
      </c>
      <c r="AR1632">
        <v>-1.2053168917479999E-4</v>
      </c>
      <c r="AS1632">
        <v>1.0576010247641101</v>
      </c>
      <c r="AT1632">
        <v>1.0117073147921101</v>
      </c>
      <c r="AU1632">
        <v>1.0117073147921101</v>
      </c>
      <c r="AV1632">
        <v>1.08394432234645</v>
      </c>
    </row>
    <row r="1633" spans="1:48">
      <c r="A1633" s="95">
        <v>45909</v>
      </c>
      <c r="B1633" t="b">
        <v>0</v>
      </c>
      <c r="C1633" t="b">
        <v>0</v>
      </c>
      <c r="E1633" t="s">
        <v>106</v>
      </c>
      <c r="F1633">
        <v>6500.45</v>
      </c>
      <c r="H1633">
        <v>0</v>
      </c>
      <c r="J1633">
        <v>4.3299999999999998E-2</v>
      </c>
      <c r="K1633">
        <v>14428.2535545868</v>
      </c>
      <c r="L1633">
        <v>14385.643</v>
      </c>
      <c r="M1633">
        <v>503.64723600073199</v>
      </c>
      <c r="O1633">
        <v>15.11</v>
      </c>
      <c r="P1633">
        <v>14385.643</v>
      </c>
      <c r="Q1633">
        <v>1.00048481677004</v>
      </c>
      <c r="R1633">
        <v>509.03342274785302</v>
      </c>
      <c r="T1633">
        <v>4.4755593315356501E-2</v>
      </c>
      <c r="U1633">
        <v>9.8762212719622003E-2</v>
      </c>
      <c r="V1633">
        <v>0.104724201921248</v>
      </c>
      <c r="W1633">
        <v>0.104724201921248</v>
      </c>
      <c r="X1633" s="96">
        <v>-1.3974068957558701E-6</v>
      </c>
      <c r="Z1633">
        <v>0.10797024570559501</v>
      </c>
      <c r="AA1633">
        <v>0.11365940314459</v>
      </c>
      <c r="AB1633" s="111">
        <v>1.0942648980274501</v>
      </c>
      <c r="AC1633">
        <v>5.3436110765690001E-4</v>
      </c>
      <c r="AD1633">
        <v>494.01001795952197</v>
      </c>
      <c r="AE1633" s="111">
        <v>493.889522622372</v>
      </c>
      <c r="AG1633">
        <v>494.01001795952197</v>
      </c>
      <c r="AI1633" s="96">
        <v>2.4384689420471602E-7</v>
      </c>
      <c r="AK1633">
        <v>503.75423458625198</v>
      </c>
      <c r="AL1633">
        <v>511.310548105046</v>
      </c>
      <c r="AM1633">
        <v>496.19792106745803</v>
      </c>
      <c r="AN1633">
        <v>6.7515432098759996E-4</v>
      </c>
      <c r="AO1633">
        <v>5.0981040564370003E-4</v>
      </c>
      <c r="AP1633">
        <v>0.15109999999999901</v>
      </c>
      <c r="AQ1633" s="96">
        <v>4.8318433216707103E-6</v>
      </c>
      <c r="AR1633" s="96">
        <v>-6.2292502174265903E-6</v>
      </c>
      <c r="AS1633">
        <v>1.0576010247641101</v>
      </c>
      <c r="AT1633">
        <v>1.0111839457060701</v>
      </c>
      <c r="AU1633">
        <v>1.0111839457060701</v>
      </c>
      <c r="AV1633">
        <v>1.0942648980274501</v>
      </c>
    </row>
    <row r="1634" spans="1:48">
      <c r="A1634" s="95">
        <v>45909</v>
      </c>
      <c r="B1634" t="b">
        <v>0</v>
      </c>
      <c r="C1634" t="b">
        <v>0</v>
      </c>
      <c r="E1634" t="s">
        <v>107</v>
      </c>
      <c r="F1634">
        <v>6507.15</v>
      </c>
      <c r="H1634">
        <v>0</v>
      </c>
      <c r="J1634">
        <v>4.3299999999999998E-2</v>
      </c>
      <c r="K1634">
        <v>14428.2535545868</v>
      </c>
      <c r="L1634">
        <v>14400.612999999999</v>
      </c>
      <c r="M1634">
        <v>504.171341813933</v>
      </c>
      <c r="O1634">
        <v>15.11</v>
      </c>
      <c r="P1634">
        <v>14400.612999999999</v>
      </c>
      <c r="Q1634">
        <v>1.0010306978747601</v>
      </c>
      <c r="R1634">
        <v>509.55808241486199</v>
      </c>
      <c r="T1634">
        <v>4.4755593315356501E-2</v>
      </c>
      <c r="U1634">
        <v>9.6349521476687905E-2</v>
      </c>
      <c r="V1634">
        <v>0.10341852236226701</v>
      </c>
      <c r="W1634">
        <v>0.10341852236226701</v>
      </c>
      <c r="X1634" s="96">
        <v>2.6210981882167499E-7</v>
      </c>
      <c r="Z1634">
        <v>0.10797024570559501</v>
      </c>
      <c r="AA1634">
        <v>0.113578622203515</v>
      </c>
      <c r="AB1634" s="111">
        <v>1.1107761716025699</v>
      </c>
      <c r="AC1634">
        <v>1.137063737419E-3</v>
      </c>
      <c r="AD1634">
        <v>494.01001795952197</v>
      </c>
      <c r="AE1634" s="111">
        <v>494.45110648883701</v>
      </c>
      <c r="AG1634">
        <v>494.01001795952197</v>
      </c>
      <c r="AI1634" s="96">
        <v>1.08176594092447E-6</v>
      </c>
      <c r="AK1634">
        <v>503.75423458625198</v>
      </c>
      <c r="AL1634">
        <v>511.310548105046</v>
      </c>
      <c r="AM1634">
        <v>496.19792106745803</v>
      </c>
      <c r="AN1634">
        <v>5.0981040564370003E-4</v>
      </c>
      <c r="AO1634">
        <v>3.4446649029979998E-4</v>
      </c>
      <c r="AP1634">
        <v>0.15109999999999901</v>
      </c>
      <c r="AQ1634" s="96">
        <v>2.6861934651632798E-7</v>
      </c>
      <c r="AR1634" s="96">
        <v>-6.5095276946536199E-9</v>
      </c>
      <c r="AS1634">
        <v>1.0576010247641101</v>
      </c>
      <c r="AT1634">
        <v>1.0115230268192901</v>
      </c>
      <c r="AU1634">
        <v>1.0115230268192901</v>
      </c>
      <c r="AV1634">
        <v>1.1107761716025699</v>
      </c>
    </row>
    <row r="1635" spans="1:48">
      <c r="A1635" s="95">
        <v>45909</v>
      </c>
      <c r="B1635" t="b">
        <v>0</v>
      </c>
      <c r="C1635" t="b">
        <v>0</v>
      </c>
      <c r="E1635" t="s">
        <v>108</v>
      </c>
      <c r="F1635">
        <v>6515.0749999999998</v>
      </c>
      <c r="H1635">
        <v>0</v>
      </c>
      <c r="J1635">
        <v>4.3299999999999998E-2</v>
      </c>
      <c r="K1635">
        <v>14428.2535545868</v>
      </c>
      <c r="L1635">
        <v>14417.934999999999</v>
      </c>
      <c r="M1635">
        <v>504.77779210760502</v>
      </c>
      <c r="O1635">
        <v>15.11</v>
      </c>
      <c r="P1635">
        <v>14417.934999999999</v>
      </c>
      <c r="Q1635">
        <v>1.0012178910890299</v>
      </c>
      <c r="R1635">
        <v>510.17866866278001</v>
      </c>
      <c r="T1635">
        <v>4.4755593315356501E-2</v>
      </c>
      <c r="U1635">
        <v>9.4229458300435803E-2</v>
      </c>
      <c r="V1635">
        <v>0.102230162939486</v>
      </c>
      <c r="W1635">
        <v>0.102230162939486</v>
      </c>
      <c r="X1635" s="96">
        <v>1.0247434029070801E-10</v>
      </c>
      <c r="Z1635">
        <v>0.10797024570559501</v>
      </c>
      <c r="AA1635">
        <v>0.113658257801265</v>
      </c>
      <c r="AB1635" s="111">
        <v>1.1255626204521201</v>
      </c>
      <c r="AC1635">
        <v>1.3346356472286999E-3</v>
      </c>
      <c r="AD1635">
        <v>494.01001795952197</v>
      </c>
      <c r="AE1635" s="111">
        <v>495.11101856136901</v>
      </c>
      <c r="AG1635">
        <v>494.01001795952197</v>
      </c>
      <c r="AI1635" s="96">
        <v>1.4451468266630701E-6</v>
      </c>
      <c r="AK1635">
        <v>503.75423458625198</v>
      </c>
      <c r="AL1635">
        <v>511.310548105046</v>
      </c>
      <c r="AM1635">
        <v>496.19792106745803</v>
      </c>
      <c r="AN1635">
        <v>3.4446649029979998E-4</v>
      </c>
      <c r="AO1635">
        <v>1.7912257495590001E-4</v>
      </c>
      <c r="AP1635">
        <v>0.15109999999999901</v>
      </c>
      <c r="AQ1635" s="96">
        <v>1.0247434029070801E-10</v>
      </c>
      <c r="AR1635">
        <v>0</v>
      </c>
      <c r="AS1635">
        <v>1.0576010247641101</v>
      </c>
      <c r="AT1635">
        <v>1.0122088959422599</v>
      </c>
      <c r="AU1635">
        <v>1.0122088959422599</v>
      </c>
      <c r="AV1635">
        <v>1.1255626204521201</v>
      </c>
    </row>
    <row r="1636" spans="1:48">
      <c r="A1636" s="95">
        <v>45909</v>
      </c>
      <c r="B1636" t="b">
        <v>0</v>
      </c>
      <c r="C1636" t="b">
        <v>0</v>
      </c>
      <c r="E1636" t="s">
        <v>109</v>
      </c>
      <c r="F1636">
        <v>6517.0749999999998</v>
      </c>
      <c r="H1636">
        <v>0</v>
      </c>
      <c r="J1636">
        <v>4.3299999999999998E-2</v>
      </c>
      <c r="K1636">
        <v>14428.2535545868</v>
      </c>
      <c r="L1636">
        <v>14421.511</v>
      </c>
      <c r="M1636">
        <v>504.902989327912</v>
      </c>
      <c r="O1636">
        <v>15.11</v>
      </c>
      <c r="P1636">
        <v>14421.511</v>
      </c>
      <c r="Q1636">
        <v>1.00030698034942</v>
      </c>
      <c r="R1636">
        <v>510.33528348875302</v>
      </c>
      <c r="T1636">
        <v>4.4755593315356501E-2</v>
      </c>
      <c r="U1636">
        <v>9.13944670859584E-2</v>
      </c>
      <c r="V1636">
        <v>0.10070119489712601</v>
      </c>
      <c r="W1636">
        <v>0.10070119489712601</v>
      </c>
      <c r="X1636">
        <v>0</v>
      </c>
      <c r="Z1636">
        <v>0.10797024570559501</v>
      </c>
      <c r="AA1636">
        <v>0.11365795106919099</v>
      </c>
      <c r="AB1636" s="111">
        <v>1.13788596070535</v>
      </c>
      <c r="AC1636">
        <v>2.7793468474249998E-4</v>
      </c>
      <c r="AD1636">
        <v>494.01001795952197</v>
      </c>
      <c r="AE1636" s="111">
        <v>495.24862708622499</v>
      </c>
      <c r="AG1636">
        <v>494.01001795952197</v>
      </c>
      <c r="AI1636" s="96">
        <v>6.1500860056526397E-8</v>
      </c>
      <c r="AK1636">
        <v>503.75423458625198</v>
      </c>
      <c r="AL1636">
        <v>511.310548105046</v>
      </c>
      <c r="AM1636">
        <v>496.19792106745803</v>
      </c>
      <c r="AN1636">
        <v>1.7912257495590001E-4</v>
      </c>
      <c r="AO1636">
        <v>0</v>
      </c>
      <c r="AP1636">
        <v>0.15109999999999901</v>
      </c>
      <c r="AQ1636">
        <v>0</v>
      </c>
      <c r="AR1636">
        <v>0</v>
      </c>
      <c r="AS1636">
        <v>1.0576010247641101</v>
      </c>
      <c r="AT1636">
        <v>1.0115327579953199</v>
      </c>
      <c r="AU1636">
        <v>1.0115327579953199</v>
      </c>
      <c r="AV1636">
        <v>1.13788596070535</v>
      </c>
    </row>
    <row r="1637" spans="1:48">
      <c r="A1637" s="95">
        <v>45909</v>
      </c>
      <c r="B1637" t="b">
        <v>0</v>
      </c>
      <c r="C1637" t="b">
        <v>0</v>
      </c>
      <c r="E1637" t="s">
        <v>110</v>
      </c>
      <c r="F1637">
        <v>6521.625</v>
      </c>
      <c r="H1637">
        <v>0</v>
      </c>
      <c r="J1637">
        <v>4.3299999999999998E-2</v>
      </c>
      <c r="K1637">
        <v>14428.2535545868</v>
      </c>
      <c r="L1637">
        <v>14430.581</v>
      </c>
      <c r="M1637">
        <v>505.22053373176902</v>
      </c>
      <c r="N1637">
        <v>510.69158221784102</v>
      </c>
      <c r="O1637">
        <v>15.11</v>
      </c>
      <c r="P1637">
        <v>14430.581</v>
      </c>
      <c r="Q1637">
        <v>1.00069816597169</v>
      </c>
      <c r="R1637">
        <v>510.69158221784102</v>
      </c>
      <c r="S1637">
        <v>4.8146427051572301E-2</v>
      </c>
      <c r="T1637">
        <v>4.4755593315356501E-2</v>
      </c>
      <c r="U1637">
        <v>8.8845988037973306E-2</v>
      </c>
      <c r="V1637">
        <v>9.9284579269765402E-2</v>
      </c>
      <c r="W1637">
        <v>9.9284579269765402E-2</v>
      </c>
      <c r="X1637">
        <v>0</v>
      </c>
      <c r="Y1637">
        <v>0.107536669620513</v>
      </c>
      <c r="Z1637">
        <v>0.10797024570559501</v>
      </c>
      <c r="AA1637">
        <v>0.113653106419464</v>
      </c>
      <c r="AB1637" s="111">
        <v>1.1551657056751401</v>
      </c>
      <c r="AC1637">
        <v>7.139131024744E-4</v>
      </c>
      <c r="AD1637">
        <v>494.01001795952197</v>
      </c>
      <c r="AE1637" s="111">
        <v>495.60219157008498</v>
      </c>
      <c r="AF1637">
        <v>495.60219157008498</v>
      </c>
      <c r="AG1637">
        <v>494.01001795952197</v>
      </c>
      <c r="AH1637" s="95">
        <v>45909</v>
      </c>
      <c r="AI1637" s="96">
        <v>3.95293776955285E-7</v>
      </c>
      <c r="AJ1637">
        <v>505.22053373176902</v>
      </c>
      <c r="AK1637">
        <v>503.75423458625198</v>
      </c>
      <c r="AL1637">
        <v>511.310548105046</v>
      </c>
      <c r="AM1637">
        <v>496.19792106745803</v>
      </c>
      <c r="AN1637">
        <v>0</v>
      </c>
      <c r="AO1637">
        <v>1.0058421516754E-3</v>
      </c>
      <c r="AP1637">
        <v>0.15109999999999901</v>
      </c>
      <c r="AQ1637">
        <v>0</v>
      </c>
      <c r="AR1637">
        <v>0</v>
      </c>
      <c r="AS1637">
        <v>1.0576010247641101</v>
      </c>
      <c r="AT1637">
        <v>1.0115353640492999</v>
      </c>
      <c r="AU1637">
        <v>1.0115353640492999</v>
      </c>
      <c r="AV1637">
        <v>1.1551657056751401</v>
      </c>
    </row>
    <row r="1638" spans="1:48">
      <c r="A1638" s="95">
        <v>45910</v>
      </c>
      <c r="B1638" t="b">
        <v>0</v>
      </c>
      <c r="C1638" t="b">
        <v>0</v>
      </c>
      <c r="E1638" t="s">
        <v>104</v>
      </c>
      <c r="F1638">
        <v>6550.625</v>
      </c>
      <c r="H1638">
        <v>0</v>
      </c>
      <c r="J1638">
        <v>4.3299999999999998E-2</v>
      </c>
      <c r="K1638">
        <v>14471.707256685901</v>
      </c>
      <c r="L1638">
        <v>14498.674000000001</v>
      </c>
      <c r="M1638">
        <v>507.53692923631598</v>
      </c>
      <c r="O1638">
        <v>15.04</v>
      </c>
      <c r="P1638">
        <v>14498.674000000001</v>
      </c>
      <c r="Q1638">
        <v>1.0044467444846901</v>
      </c>
      <c r="R1638">
        <v>512.96249719444904</v>
      </c>
      <c r="T1638">
        <v>4.8146427051572301E-2</v>
      </c>
      <c r="U1638">
        <v>9.8156756650054605E-2</v>
      </c>
      <c r="V1638">
        <v>0.103291252199165</v>
      </c>
      <c r="W1638">
        <v>0.103291252199165</v>
      </c>
      <c r="X1638">
        <v>9.0535299423654993E-3</v>
      </c>
      <c r="Z1638">
        <v>0.107536669620513</v>
      </c>
      <c r="AA1638">
        <v>0.11508783741282699</v>
      </c>
      <c r="AB1638" s="111">
        <v>1.1716955546777801</v>
      </c>
      <c r="AC1638">
        <v>5.2807999590889004E-3</v>
      </c>
      <c r="AD1638">
        <v>495.60219157008498</v>
      </c>
      <c r="AE1638" s="111">
        <v>498.21936760305198</v>
      </c>
      <c r="AG1638">
        <v>495.60219157008498</v>
      </c>
      <c r="AI1638" s="96">
        <v>2.0925508891165498E-5</v>
      </c>
      <c r="AK1638">
        <v>505.22053373176902</v>
      </c>
      <c r="AL1638">
        <v>512.79884173774497</v>
      </c>
      <c r="AM1638">
        <v>497.642225725792</v>
      </c>
      <c r="AN1638">
        <v>1.0058421516754E-3</v>
      </c>
      <c r="AO1638">
        <v>8.4049823633150001E-4</v>
      </c>
      <c r="AP1638">
        <v>0.15039999999999901</v>
      </c>
      <c r="AQ1638">
        <v>9.0566588624457003E-3</v>
      </c>
      <c r="AR1638" s="96">
        <v>-3.12892008014209E-6</v>
      </c>
      <c r="AS1638">
        <v>1.06093601669741</v>
      </c>
      <c r="AT1638">
        <v>1.0115765232907601</v>
      </c>
      <c r="AU1638">
        <v>1.0115765232907601</v>
      </c>
      <c r="AV1638">
        <v>1.1716955546777801</v>
      </c>
    </row>
    <row r="1639" spans="1:48">
      <c r="A1639" s="95">
        <v>45910</v>
      </c>
      <c r="B1639" t="b">
        <v>0</v>
      </c>
      <c r="C1639" t="b">
        <v>0</v>
      </c>
      <c r="E1639" t="s">
        <v>105</v>
      </c>
      <c r="F1639">
        <v>6552.7749999999996</v>
      </c>
      <c r="H1639">
        <v>0</v>
      </c>
      <c r="J1639">
        <v>4.3299999999999998E-2</v>
      </c>
      <c r="K1639">
        <v>14471.707256685901</v>
      </c>
      <c r="L1639">
        <v>14503.616</v>
      </c>
      <c r="M1639">
        <v>507.70992764322398</v>
      </c>
      <c r="O1639">
        <v>15.04</v>
      </c>
      <c r="P1639">
        <v>14503.616</v>
      </c>
      <c r="Q1639">
        <v>1.0003282129567701</v>
      </c>
      <c r="R1639">
        <v>513.13085813237001</v>
      </c>
      <c r="T1639">
        <v>4.8146427051572301E-2</v>
      </c>
      <c r="U1639">
        <v>9.52310702507526E-2</v>
      </c>
      <c r="V1639">
        <v>0.10176029037031099</v>
      </c>
      <c r="W1639">
        <v>0.10176029037031099</v>
      </c>
      <c r="X1639">
        <v>5.3842039202404999E-3</v>
      </c>
      <c r="Z1639">
        <v>0.107536669620513</v>
      </c>
      <c r="AA1639">
        <v>0.115067102596248</v>
      </c>
      <c r="AB1639" s="111">
        <v>1.1236306456620599</v>
      </c>
      <c r="AC1639">
        <v>3.945761996271E-4</v>
      </c>
      <c r="AD1639">
        <v>495.60219157008498</v>
      </c>
      <c r="AE1639" s="111">
        <v>498.41595310770202</v>
      </c>
      <c r="AG1639">
        <v>495.60219157008498</v>
      </c>
      <c r="AI1639" s="96">
        <v>1.1614510212786699E-7</v>
      </c>
      <c r="AK1639">
        <v>505.22053373176902</v>
      </c>
      <c r="AL1639">
        <v>512.79884173774497</v>
      </c>
      <c r="AM1639">
        <v>497.642225725792</v>
      </c>
      <c r="AN1639">
        <v>8.4049823633150001E-4</v>
      </c>
      <c r="AO1639">
        <v>6.7515432098759996E-4</v>
      </c>
      <c r="AP1639">
        <v>0.15039999999999901</v>
      </c>
      <c r="AQ1639">
        <v>5.3843510302408002E-3</v>
      </c>
      <c r="AR1639" s="96">
        <v>-1.4711000029254901E-7</v>
      </c>
      <c r="AS1639">
        <v>1.06093601669741</v>
      </c>
      <c r="AT1639">
        <v>0.99923561256815796</v>
      </c>
      <c r="AU1639">
        <v>0.99923561256815796</v>
      </c>
      <c r="AV1639">
        <v>1.1236306456620599</v>
      </c>
    </row>
    <row r="1640" spans="1:48">
      <c r="A1640" s="95">
        <v>45910</v>
      </c>
      <c r="B1640" t="b">
        <v>0</v>
      </c>
      <c r="C1640" t="b">
        <v>0</v>
      </c>
      <c r="E1640" t="s">
        <v>106</v>
      </c>
      <c r="F1640">
        <v>6551.25</v>
      </c>
      <c r="H1640">
        <v>0</v>
      </c>
      <c r="J1640">
        <v>4.3299999999999998E-2</v>
      </c>
      <c r="K1640">
        <v>14471.707256685901</v>
      </c>
      <c r="L1640">
        <v>14499.63</v>
      </c>
      <c r="M1640">
        <v>507.57039473146</v>
      </c>
      <c r="O1640">
        <v>15.04</v>
      </c>
      <c r="P1640">
        <v>14499.63</v>
      </c>
      <c r="Q1640">
        <v>0.99976727417010303</v>
      </c>
      <c r="R1640">
        <v>513.01143932756497</v>
      </c>
      <c r="T1640">
        <v>4.8146427051572301E-2</v>
      </c>
      <c r="U1640">
        <v>9.2373241124054303E-2</v>
      </c>
      <c r="V1640">
        <v>0.100242207502254</v>
      </c>
      <c r="W1640">
        <v>0.100242207502254</v>
      </c>
      <c r="X1640">
        <v>1.2800412732584001E-3</v>
      </c>
      <c r="Z1640">
        <v>0.107536669620513</v>
      </c>
      <c r="AA1640">
        <v>0.11505834803939199</v>
      </c>
      <c r="AB1640" s="111">
        <v>1.1407415052207399</v>
      </c>
      <c r="AC1640">
        <v>-3.1051626623710001E-4</v>
      </c>
      <c r="AD1640">
        <v>495.60219157008498</v>
      </c>
      <c r="AE1640" s="111">
        <v>498.26118684690999</v>
      </c>
      <c r="AG1640">
        <v>495.60219157008498</v>
      </c>
      <c r="AI1640" s="96">
        <v>7.5551201106680597E-8</v>
      </c>
      <c r="AK1640">
        <v>505.22053373176902</v>
      </c>
      <c r="AL1640">
        <v>512.79884173774497</v>
      </c>
      <c r="AM1640">
        <v>497.642225725792</v>
      </c>
      <c r="AN1640">
        <v>6.7515432098759996E-4</v>
      </c>
      <c r="AO1640">
        <v>5.0981040564370003E-4</v>
      </c>
      <c r="AP1640">
        <v>0.15039999999999901</v>
      </c>
      <c r="AQ1640">
        <v>1.2800442376746999E-3</v>
      </c>
      <c r="AR1640" s="96">
        <v>-2.9644162680142401E-9</v>
      </c>
      <c r="AS1640">
        <v>1.06093601669741</v>
      </c>
      <c r="AT1640">
        <v>0.99941615849099097</v>
      </c>
      <c r="AU1640">
        <v>0.99941615849099097</v>
      </c>
      <c r="AV1640">
        <v>1.1407415052207399</v>
      </c>
    </row>
    <row r="1641" spans="1:48">
      <c r="A1641" s="95">
        <v>45910</v>
      </c>
      <c r="B1641" t="b">
        <v>0</v>
      </c>
      <c r="C1641" t="b">
        <v>0</v>
      </c>
      <c r="E1641" t="s">
        <v>107</v>
      </c>
      <c r="F1641">
        <v>6541.7</v>
      </c>
      <c r="H1641">
        <v>0</v>
      </c>
      <c r="J1641">
        <v>4.3299999999999998E-2</v>
      </c>
      <c r="K1641">
        <v>14471.707256685901</v>
      </c>
      <c r="L1641">
        <v>14479.031999999999</v>
      </c>
      <c r="M1641">
        <v>506.84934633293699</v>
      </c>
      <c r="O1641">
        <v>15.04</v>
      </c>
      <c r="P1641">
        <v>14479.031999999999</v>
      </c>
      <c r="Q1641">
        <v>0.99854226292692205</v>
      </c>
      <c r="R1641">
        <v>512.26360353354403</v>
      </c>
      <c r="T1641">
        <v>4.8146427051572301E-2</v>
      </c>
      <c r="U1641">
        <v>9.0745485324909794E-2</v>
      </c>
      <c r="V1641">
        <v>9.9267282353228598E-2</v>
      </c>
      <c r="W1641">
        <v>9.9267282353228598E-2</v>
      </c>
      <c r="X1641" s="96">
        <v>1.46235663683779E-5</v>
      </c>
      <c r="Z1641">
        <v>0.107536669620513</v>
      </c>
      <c r="AA1641">
        <v>0.11520715668644101</v>
      </c>
      <c r="AB1641" s="111">
        <v>1.14663897778485</v>
      </c>
      <c r="AC1641">
        <v>-1.6211134105867E-3</v>
      </c>
      <c r="AD1641">
        <v>495.60219157008498</v>
      </c>
      <c r="AE1641" s="111">
        <v>497.45344895493702</v>
      </c>
      <c r="AG1641">
        <v>495.60219157008498</v>
      </c>
      <c r="AI1641" s="96">
        <v>2.0209407750992699E-6</v>
      </c>
      <c r="AK1641">
        <v>505.22053373176902</v>
      </c>
      <c r="AL1641">
        <v>512.79884173774497</v>
      </c>
      <c r="AM1641">
        <v>497.642225725792</v>
      </c>
      <c r="AN1641">
        <v>5.0981040564370003E-4</v>
      </c>
      <c r="AO1641">
        <v>3.4446649029979998E-4</v>
      </c>
      <c r="AP1641">
        <v>0.15039999999999901</v>
      </c>
      <c r="AQ1641" s="96">
        <v>1.46235917176562E-5</v>
      </c>
      <c r="AR1641" s="96">
        <v>-2.5349278232056301E-11</v>
      </c>
      <c r="AS1641">
        <v>1.06093601669741</v>
      </c>
      <c r="AT1641">
        <v>0.99949236818506904</v>
      </c>
      <c r="AU1641">
        <v>0.99949236818506904</v>
      </c>
      <c r="AV1641">
        <v>1.14663897778485</v>
      </c>
    </row>
    <row r="1642" spans="1:48">
      <c r="A1642" s="95">
        <v>45910</v>
      </c>
      <c r="B1642" t="b">
        <v>0</v>
      </c>
      <c r="C1642" t="b">
        <v>0</v>
      </c>
      <c r="E1642" t="s">
        <v>108</v>
      </c>
      <c r="F1642">
        <v>6539.35</v>
      </c>
      <c r="H1642">
        <v>0</v>
      </c>
      <c r="J1642">
        <v>4.3299999999999998E-2</v>
      </c>
      <c r="K1642">
        <v>14471.707256685901</v>
      </c>
      <c r="L1642">
        <v>14474.044</v>
      </c>
      <c r="M1642">
        <v>506.674737661618</v>
      </c>
      <c r="O1642">
        <v>15.04</v>
      </c>
      <c r="P1642">
        <v>14474.044</v>
      </c>
      <c r="Q1642">
        <v>0.99964076616170106</v>
      </c>
      <c r="R1642">
        <v>512.07958111302605</v>
      </c>
      <c r="T1642">
        <v>4.8146427051572301E-2</v>
      </c>
      <c r="U1642">
        <v>8.8052392546240102E-2</v>
      </c>
      <c r="V1642">
        <v>9.7799060331678095E-2</v>
      </c>
      <c r="W1642">
        <v>9.7799060331678095E-2</v>
      </c>
      <c r="X1642" s="96">
        <v>1.20324925606879E-9</v>
      </c>
      <c r="Z1642">
        <v>0.107536669620513</v>
      </c>
      <c r="AA1642">
        <v>0.11514747321948</v>
      </c>
      <c r="AB1642" s="111">
        <v>1.1563978256881799</v>
      </c>
      <c r="AC1642">
        <v>-3.9599091212010003E-4</v>
      </c>
      <c r="AD1642">
        <v>495.60219157008498</v>
      </c>
      <c r="AE1642" s="111">
        <v>497.25646190994797</v>
      </c>
      <c r="AG1642">
        <v>495.60219157008498</v>
      </c>
      <c r="AI1642" s="96">
        <v>1.1871988543976E-7</v>
      </c>
      <c r="AK1642">
        <v>505.22053373176902</v>
      </c>
      <c r="AL1642">
        <v>512.79884173774497</v>
      </c>
      <c r="AM1642">
        <v>497.642225725792</v>
      </c>
      <c r="AN1642">
        <v>3.4446649029979998E-4</v>
      </c>
      <c r="AO1642">
        <v>1.7912257495590001E-4</v>
      </c>
      <c r="AP1642">
        <v>0.15039999999999901</v>
      </c>
      <c r="AQ1642" s="96">
        <v>1.20324925606879E-9</v>
      </c>
      <c r="AR1642">
        <v>0</v>
      </c>
      <c r="AS1642">
        <v>1.06093601669741</v>
      </c>
      <c r="AT1642">
        <v>0.99819538674129005</v>
      </c>
      <c r="AU1642">
        <v>0.99819538674129005</v>
      </c>
      <c r="AV1642">
        <v>1.1563978256881799</v>
      </c>
    </row>
    <row r="1643" spans="1:48">
      <c r="A1643" s="95">
        <v>45910</v>
      </c>
      <c r="B1643" t="b">
        <v>0</v>
      </c>
      <c r="C1643" t="b">
        <v>0</v>
      </c>
      <c r="E1643" t="s">
        <v>109</v>
      </c>
      <c r="F1643">
        <v>6532.2</v>
      </c>
      <c r="H1643">
        <v>0</v>
      </c>
      <c r="J1643">
        <v>4.3299999999999998E-2</v>
      </c>
      <c r="K1643">
        <v>14471.707256685901</v>
      </c>
      <c r="L1643">
        <v>14457.236000000001</v>
      </c>
      <c r="M1643">
        <v>506.08636104823898</v>
      </c>
      <c r="O1643">
        <v>15.04</v>
      </c>
      <c r="P1643">
        <v>14457.236000000001</v>
      </c>
      <c r="Q1643">
        <v>0.99890661915939605</v>
      </c>
      <c r="R1643">
        <v>511.51968311017299</v>
      </c>
      <c r="T1643">
        <v>4.8146427051572301E-2</v>
      </c>
      <c r="U1643">
        <v>8.6202795802040294E-2</v>
      </c>
      <c r="V1643">
        <v>9.6691066372160295E-2</v>
      </c>
      <c r="W1643">
        <v>9.6691066372160295E-2</v>
      </c>
      <c r="X1643">
        <v>0</v>
      </c>
      <c r="Z1643">
        <v>0.107536669620513</v>
      </c>
      <c r="AA1643">
        <v>0.11521254376158301</v>
      </c>
      <c r="AB1643" s="111">
        <v>1.17437056176133</v>
      </c>
      <c r="AC1643">
        <v>-1.3446655593584E-3</v>
      </c>
      <c r="AD1643">
        <v>495.60219157008498</v>
      </c>
      <c r="AE1643" s="111">
        <v>496.58781827144998</v>
      </c>
      <c r="AG1643">
        <v>495.60219157008498</v>
      </c>
      <c r="AI1643" s="96">
        <v>1.35007181555291E-6</v>
      </c>
      <c r="AK1643">
        <v>505.22053373176902</v>
      </c>
      <c r="AL1643">
        <v>512.79884173774497</v>
      </c>
      <c r="AM1643">
        <v>497.642225725792</v>
      </c>
      <c r="AN1643">
        <v>1.7912257495590001E-4</v>
      </c>
      <c r="AO1643">
        <v>0</v>
      </c>
      <c r="AP1643">
        <v>0.15039999999999901</v>
      </c>
      <c r="AQ1643">
        <v>0</v>
      </c>
      <c r="AR1643">
        <v>0</v>
      </c>
      <c r="AS1643">
        <v>1.06093601669741</v>
      </c>
      <c r="AT1643">
        <v>0.99871597757776898</v>
      </c>
      <c r="AU1643">
        <v>0.99871597757776898</v>
      </c>
      <c r="AV1643">
        <v>1.17437056176133</v>
      </c>
    </row>
    <row r="1644" spans="1:48">
      <c r="A1644" s="95">
        <v>45910</v>
      </c>
      <c r="B1644" t="b">
        <v>0</v>
      </c>
      <c r="C1644" t="b">
        <v>0</v>
      </c>
      <c r="E1644" t="s">
        <v>110</v>
      </c>
      <c r="F1644">
        <v>6539.625</v>
      </c>
      <c r="H1644">
        <v>0</v>
      </c>
      <c r="J1644">
        <v>4.3299999999999998E-2</v>
      </c>
      <c r="K1644">
        <v>14471.707256685901</v>
      </c>
      <c r="L1644">
        <v>14473.383</v>
      </c>
      <c r="M1644">
        <v>506.65159886215099</v>
      </c>
      <c r="N1644">
        <v>512.10111565159798</v>
      </c>
      <c r="O1644">
        <v>15.04</v>
      </c>
      <c r="P1644">
        <v>14473.383</v>
      </c>
      <c r="Q1644">
        <v>1.0011366767704599</v>
      </c>
      <c r="R1644">
        <v>512.10111565159798</v>
      </c>
      <c r="S1644">
        <v>4.8445879724760103E-2</v>
      </c>
      <c r="T1644">
        <v>4.8146427051572301E-2</v>
      </c>
      <c r="U1644">
        <v>8.4361996448878498E-2</v>
      </c>
      <c r="V1644">
        <v>9.55752443219412E-2</v>
      </c>
      <c r="W1644">
        <v>9.55752443219412E-2</v>
      </c>
      <c r="X1644">
        <v>0</v>
      </c>
      <c r="Y1644">
        <v>0.107365910619504</v>
      </c>
      <c r="Z1644">
        <v>0.107536669620513</v>
      </c>
      <c r="AA1644">
        <v>0.115116327342544</v>
      </c>
      <c r="AB1644" s="111">
        <v>1.1871527225046501</v>
      </c>
      <c r="AC1644">
        <v>1.3103529602280001E-3</v>
      </c>
      <c r="AD1644">
        <v>495.60219157008498</v>
      </c>
      <c r="AE1644" s="111">
        <v>497.23852358913501</v>
      </c>
      <c r="AF1644">
        <v>497.23852358913501</v>
      </c>
      <c r="AG1644">
        <v>495.60219157008498</v>
      </c>
      <c r="AH1644" s="95">
        <v>45910</v>
      </c>
      <c r="AI1644" s="96">
        <v>1.2460294878839301E-6</v>
      </c>
      <c r="AJ1644">
        <v>506.65159886215099</v>
      </c>
      <c r="AK1644">
        <v>505.22053373176902</v>
      </c>
      <c r="AL1644">
        <v>512.79884173774497</v>
      </c>
      <c r="AM1644">
        <v>497.642225725792</v>
      </c>
      <c r="AN1644">
        <v>0</v>
      </c>
      <c r="AO1644">
        <v>1.0058421516754E-3</v>
      </c>
      <c r="AP1644">
        <v>0.15039999999999901</v>
      </c>
      <c r="AQ1644">
        <v>0</v>
      </c>
      <c r="AR1644">
        <v>0</v>
      </c>
      <c r="AS1644">
        <v>1.06093601669741</v>
      </c>
      <c r="AT1644">
        <v>0.99814837117902599</v>
      </c>
      <c r="AU1644">
        <v>0.99814837117902599</v>
      </c>
      <c r="AV1644">
        <v>1.1871527225046501</v>
      </c>
    </row>
    <row r="1645" spans="1:48">
      <c r="A1645" s="95">
        <v>45911</v>
      </c>
      <c r="B1645" t="b">
        <v>0</v>
      </c>
      <c r="C1645" t="b">
        <v>0</v>
      </c>
      <c r="E1645" t="s">
        <v>104</v>
      </c>
      <c r="F1645">
        <v>6561.7749999999996</v>
      </c>
      <c r="H1645">
        <v>0</v>
      </c>
      <c r="J1645">
        <v>4.3299999999999998E-2</v>
      </c>
      <c r="K1645">
        <v>14594.6419794007</v>
      </c>
      <c r="L1645">
        <v>14523.566999999999</v>
      </c>
      <c r="M1645">
        <v>508.34014626047298</v>
      </c>
      <c r="O1645">
        <v>15.35</v>
      </c>
      <c r="P1645">
        <v>14523.566999999999</v>
      </c>
      <c r="Q1645">
        <v>1.0033870443641599</v>
      </c>
      <c r="R1645">
        <v>513.83562484924801</v>
      </c>
      <c r="T1645">
        <v>4.8445879724760103E-2</v>
      </c>
      <c r="U1645">
        <v>8.8665765761353002E-2</v>
      </c>
      <c r="V1645">
        <v>9.71927604676978E-2</v>
      </c>
      <c r="W1645">
        <v>9.71927604676978E-2</v>
      </c>
      <c r="X1645">
        <v>4.7024488112835001E-3</v>
      </c>
      <c r="Z1645">
        <v>0.107365910619504</v>
      </c>
      <c r="AA1645">
        <v>0.11505813155514601</v>
      </c>
      <c r="AB1645" s="111">
        <v>1.20202208933162</v>
      </c>
      <c r="AC1645">
        <v>3.9411174441591999E-3</v>
      </c>
      <c r="AD1645">
        <v>497.23852358913501</v>
      </c>
      <c r="AE1645" s="111">
        <v>499.19819900836001</v>
      </c>
      <c r="AG1645">
        <v>497.23852358913501</v>
      </c>
      <c r="AI1645" s="96">
        <v>1.1070373770757399E-5</v>
      </c>
      <c r="AK1645">
        <v>506.65159886215099</v>
      </c>
      <c r="AL1645">
        <v>514.25137284508298</v>
      </c>
      <c r="AM1645">
        <v>499.05182487921797</v>
      </c>
      <c r="AN1645">
        <v>1.0058421516754E-3</v>
      </c>
      <c r="AO1645">
        <v>8.4049823633150001E-4</v>
      </c>
      <c r="AP1645">
        <v>0.1535</v>
      </c>
      <c r="AQ1645">
        <v>4.7193597885204002E-3</v>
      </c>
      <c r="AR1645" s="96">
        <v>-1.6910977236994599E-5</v>
      </c>
      <c r="AS1645">
        <v>1.0622429185025699</v>
      </c>
      <c r="AT1645">
        <v>0.99898743363687603</v>
      </c>
      <c r="AU1645">
        <v>0.99898743363687603</v>
      </c>
      <c r="AV1645">
        <v>1.20202208933162</v>
      </c>
    </row>
    <row r="1646" spans="1:48">
      <c r="A1646" s="95">
        <v>45911</v>
      </c>
      <c r="B1646" t="b">
        <v>0</v>
      </c>
      <c r="C1646" t="b">
        <v>0</v>
      </c>
      <c r="E1646" t="s">
        <v>105</v>
      </c>
      <c r="F1646">
        <v>6582.0249999999996</v>
      </c>
      <c r="H1646">
        <v>0</v>
      </c>
      <c r="J1646">
        <v>4.3299999999999998E-2</v>
      </c>
      <c r="K1646">
        <v>14594.6419794007</v>
      </c>
      <c r="L1646">
        <v>14569.569</v>
      </c>
      <c r="M1646">
        <v>509.95026472574199</v>
      </c>
      <c r="O1646">
        <v>15.35</v>
      </c>
      <c r="P1646">
        <v>14569.569</v>
      </c>
      <c r="Q1646">
        <v>1.0030860552213301</v>
      </c>
      <c r="R1646">
        <v>515.42134996222399</v>
      </c>
      <c r="T1646">
        <v>4.8445879724760103E-2</v>
      </c>
      <c r="U1646">
        <v>9.1915186607792895E-2</v>
      </c>
      <c r="V1646">
        <v>9.8449377869044397E-2</v>
      </c>
      <c r="W1646">
        <v>9.8449377869044397E-2</v>
      </c>
      <c r="X1646">
        <v>1.7697579556822701E-2</v>
      </c>
      <c r="Z1646">
        <v>0.107365910619504</v>
      </c>
      <c r="AA1646">
        <v>0.115401693587034</v>
      </c>
      <c r="AB1646" s="111">
        <v>1.18261729054568</v>
      </c>
      <c r="AC1646">
        <v>3.8053487455186998E-3</v>
      </c>
      <c r="AD1646">
        <v>497.23852358913501</v>
      </c>
      <c r="AE1646" s="111">
        <v>501.09782224872203</v>
      </c>
      <c r="AG1646">
        <v>497.23852358913501</v>
      </c>
      <c r="AI1646" s="96">
        <v>1.00007614529582E-5</v>
      </c>
      <c r="AK1646">
        <v>506.65159886215099</v>
      </c>
      <c r="AL1646">
        <v>514.25137284508298</v>
      </c>
      <c r="AM1646">
        <v>499.05182487921797</v>
      </c>
      <c r="AN1646">
        <v>8.4049823633150001E-4</v>
      </c>
      <c r="AO1646">
        <v>6.7515432098759996E-4</v>
      </c>
      <c r="AP1646">
        <v>0.1535</v>
      </c>
      <c r="AQ1646">
        <v>1.76976096282794E-2</v>
      </c>
      <c r="AR1646" s="96">
        <v>-3.0071456769142899E-8</v>
      </c>
      <c r="AS1646">
        <v>1.0622429185025699</v>
      </c>
      <c r="AT1646">
        <v>0.99949425256490798</v>
      </c>
      <c r="AU1646">
        <v>0.99949425256490798</v>
      </c>
      <c r="AV1646">
        <v>1.18261729054568</v>
      </c>
    </row>
    <row r="1647" spans="1:48">
      <c r="A1647" s="95">
        <v>45911</v>
      </c>
      <c r="B1647" t="b">
        <v>0</v>
      </c>
      <c r="C1647" t="b">
        <v>0</v>
      </c>
      <c r="E1647" t="s">
        <v>106</v>
      </c>
      <c r="F1647">
        <v>6586.1750000000002</v>
      </c>
      <c r="H1647">
        <v>0</v>
      </c>
      <c r="J1647">
        <v>4.3299999999999998E-2</v>
      </c>
      <c r="K1647">
        <v>14594.6419794007</v>
      </c>
      <c r="L1647">
        <v>14577.161</v>
      </c>
      <c r="M1647">
        <v>510.21599272427102</v>
      </c>
      <c r="O1647">
        <v>15.35</v>
      </c>
      <c r="P1647">
        <v>14577.161</v>
      </c>
      <c r="Q1647">
        <v>1.0006305050497299</v>
      </c>
      <c r="R1647">
        <v>515.74632572611699</v>
      </c>
      <c r="T1647">
        <v>4.8445879724760103E-2</v>
      </c>
      <c r="U1647">
        <v>8.9276095802733602E-2</v>
      </c>
      <c r="V1647">
        <v>9.7035424072391893E-2</v>
      </c>
      <c r="W1647">
        <v>9.7035424072391893E-2</v>
      </c>
      <c r="X1647">
        <v>1.1564394568629999E-2</v>
      </c>
      <c r="Z1647">
        <v>0.107365910619504</v>
      </c>
      <c r="AA1647">
        <v>0.115279574066404</v>
      </c>
      <c r="AB1647" s="111">
        <v>1.1872988826634701</v>
      </c>
      <c r="AC1647">
        <v>6.1577728153000002E-4</v>
      </c>
      <c r="AD1647">
        <v>497.23852358913501</v>
      </c>
      <c r="AE1647" s="111">
        <v>501.40638690348698</v>
      </c>
      <c r="AG1647">
        <v>497.23852358913501</v>
      </c>
      <c r="AI1647" s="96">
        <v>2.7138930822180402E-7</v>
      </c>
      <c r="AK1647">
        <v>506.65159886215099</v>
      </c>
      <c r="AL1647">
        <v>514.25137284508298</v>
      </c>
      <c r="AM1647">
        <v>499.05182487921797</v>
      </c>
      <c r="AN1647">
        <v>6.7515432098759996E-4</v>
      </c>
      <c r="AO1647">
        <v>5.0981040564370003E-4</v>
      </c>
      <c r="AP1647">
        <v>0.1535</v>
      </c>
      <c r="AQ1647">
        <v>1.15643946542308E-2</v>
      </c>
      <c r="AR1647" s="96">
        <v>-8.5600859733858605E-11</v>
      </c>
      <c r="AS1647">
        <v>1.0622429185025699</v>
      </c>
      <c r="AT1647">
        <v>0.99649476848107599</v>
      </c>
      <c r="AU1647">
        <v>0.99649476848107599</v>
      </c>
      <c r="AV1647">
        <v>1.1872988826634701</v>
      </c>
    </row>
    <row r="1648" spans="1:48">
      <c r="A1648" s="95">
        <v>45911</v>
      </c>
      <c r="B1648" t="b">
        <v>0</v>
      </c>
      <c r="C1648" t="b">
        <v>0</v>
      </c>
      <c r="E1648" t="s">
        <v>107</v>
      </c>
      <c r="F1648">
        <v>6587.0749999999998</v>
      </c>
      <c r="H1648">
        <v>0</v>
      </c>
      <c r="J1648">
        <v>4.3299999999999998E-2</v>
      </c>
      <c r="K1648">
        <v>14594.6419794007</v>
      </c>
      <c r="L1648">
        <v>14579.893</v>
      </c>
      <c r="M1648">
        <v>510.31161560256197</v>
      </c>
      <c r="O1648">
        <v>15.35</v>
      </c>
      <c r="P1648">
        <v>14579.893</v>
      </c>
      <c r="Q1648">
        <v>1.0001366498764399</v>
      </c>
      <c r="R1648">
        <v>515.81680239780496</v>
      </c>
      <c r="T1648">
        <v>4.8445879724760103E-2</v>
      </c>
      <c r="U1648">
        <v>8.6577854737947102E-2</v>
      </c>
      <c r="V1648">
        <v>9.55785320155009E-2</v>
      </c>
      <c r="W1648">
        <v>9.55785320155009E-2</v>
      </c>
      <c r="X1648">
        <v>3.4872282682216998E-3</v>
      </c>
      <c r="Z1648">
        <v>0.107365910619504</v>
      </c>
      <c r="AA1648">
        <v>0.115186052084828</v>
      </c>
      <c r="AB1648" s="111">
        <v>1.1940684874862899</v>
      </c>
      <c r="AC1648">
        <v>2.2184240027909999E-4</v>
      </c>
      <c r="AD1648">
        <v>497.23852358913501</v>
      </c>
      <c r="AE1648" s="111">
        <v>501.517620099873</v>
      </c>
      <c r="AG1648">
        <v>497.23852358913501</v>
      </c>
      <c r="AI1648" s="96">
        <v>3.5118349895511203E-8</v>
      </c>
      <c r="AK1648">
        <v>506.65159886215099</v>
      </c>
      <c r="AL1648">
        <v>514.25137284508298</v>
      </c>
      <c r="AM1648">
        <v>499.05182487921797</v>
      </c>
      <c r="AN1648">
        <v>5.0981040564370003E-4</v>
      </c>
      <c r="AO1648">
        <v>3.4446649029979998E-4</v>
      </c>
      <c r="AP1648">
        <v>0.1535</v>
      </c>
      <c r="AQ1648">
        <v>3.4872282682240998E-3</v>
      </c>
      <c r="AR1648" s="96">
        <v>-2.3314683517128201E-15</v>
      </c>
      <c r="AS1648">
        <v>1.0622429185025699</v>
      </c>
      <c r="AT1648">
        <v>0.99756299659674397</v>
      </c>
      <c r="AU1648">
        <v>0.99756299659674397</v>
      </c>
      <c r="AV1648">
        <v>1.1940684874862899</v>
      </c>
    </row>
    <row r="1649" spans="1:48">
      <c r="A1649" s="95">
        <v>45911</v>
      </c>
      <c r="B1649" t="b">
        <v>0</v>
      </c>
      <c r="C1649" t="b">
        <v>0</v>
      </c>
      <c r="E1649" t="s">
        <v>108</v>
      </c>
      <c r="F1649">
        <v>6588.8</v>
      </c>
      <c r="H1649">
        <v>0</v>
      </c>
      <c r="J1649">
        <v>4.3299999999999998E-2</v>
      </c>
      <c r="K1649">
        <v>14594.6419794007</v>
      </c>
      <c r="L1649">
        <v>14583.073</v>
      </c>
      <c r="M1649">
        <v>510.42291895284097</v>
      </c>
      <c r="O1649">
        <v>15.35</v>
      </c>
      <c r="P1649">
        <v>14583.073</v>
      </c>
      <c r="Q1649">
        <v>1.00026187647779</v>
      </c>
      <c r="R1649">
        <v>515.95188268520701</v>
      </c>
      <c r="T1649">
        <v>4.8445879724760103E-2</v>
      </c>
      <c r="U1649">
        <v>8.3970323864726304E-2</v>
      </c>
      <c r="V1649">
        <v>9.41473049861902E-2</v>
      </c>
      <c r="W1649">
        <v>9.41473049861902E-2</v>
      </c>
      <c r="X1649">
        <v>1.382745371556E-4</v>
      </c>
      <c r="Z1649">
        <v>0.107365910619504</v>
      </c>
      <c r="AA1649">
        <v>0.115183459622753</v>
      </c>
      <c r="AB1649" s="111">
        <v>1.20124931825799</v>
      </c>
      <c r="AC1649">
        <v>2.5971851890660002E-4</v>
      </c>
      <c r="AD1649">
        <v>497.23852358913501</v>
      </c>
      <c r="AE1649" s="111">
        <v>501.647873513371</v>
      </c>
      <c r="AG1649">
        <v>497.23852358913501</v>
      </c>
      <c r="AI1649" s="96">
        <v>4.7560986238193699E-8</v>
      </c>
      <c r="AK1649">
        <v>506.65159886215099</v>
      </c>
      <c r="AL1649">
        <v>514.25137284508298</v>
      </c>
      <c r="AM1649">
        <v>499.05182487921797</v>
      </c>
      <c r="AN1649">
        <v>3.4446649029979998E-4</v>
      </c>
      <c r="AO1649">
        <v>1.7912257495590001E-4</v>
      </c>
      <c r="AP1649">
        <v>0.1535</v>
      </c>
      <c r="AQ1649">
        <v>1.382745371556E-4</v>
      </c>
      <c r="AR1649">
        <v>0</v>
      </c>
      <c r="AS1649">
        <v>1.0622429185025699</v>
      </c>
      <c r="AT1649">
        <v>0.99837953411931002</v>
      </c>
      <c r="AU1649">
        <v>0.99837953411931002</v>
      </c>
      <c r="AV1649">
        <v>1.20124931825799</v>
      </c>
    </row>
    <row r="1650" spans="1:48">
      <c r="A1650" s="95">
        <v>45911</v>
      </c>
      <c r="B1650" t="b">
        <v>0</v>
      </c>
      <c r="C1650" t="b">
        <v>0</v>
      </c>
      <c r="E1650" t="s">
        <v>109</v>
      </c>
      <c r="F1650">
        <v>6591.8</v>
      </c>
      <c r="H1650">
        <v>0</v>
      </c>
      <c r="J1650">
        <v>4.3299999999999998E-2</v>
      </c>
      <c r="K1650">
        <v>14594.6419794007</v>
      </c>
      <c r="L1650">
        <v>14589.199000000001</v>
      </c>
      <c r="M1650">
        <v>510.63733540687002</v>
      </c>
      <c r="O1650">
        <v>15.35</v>
      </c>
      <c r="P1650">
        <v>14589.199000000001</v>
      </c>
      <c r="Q1650">
        <v>1.00045531811559</v>
      </c>
      <c r="R1650">
        <v>516.18680492416604</v>
      </c>
      <c r="T1650">
        <v>4.8445879724760103E-2</v>
      </c>
      <c r="U1650">
        <v>8.1526826686254494E-2</v>
      </c>
      <c r="V1650">
        <v>9.2774663209132802E-2</v>
      </c>
      <c r="W1650">
        <v>9.2774663209132802E-2</v>
      </c>
      <c r="X1650">
        <v>0</v>
      </c>
      <c r="Z1650">
        <v>0.107365910619504</v>
      </c>
      <c r="AA1650">
        <v>0.11519140747676</v>
      </c>
      <c r="AB1650" s="111">
        <v>1.2195383314767601</v>
      </c>
      <c r="AC1650">
        <v>5.027871918463E-4</v>
      </c>
      <c r="AD1650">
        <v>497.23852358913501</v>
      </c>
      <c r="AE1650" s="111">
        <v>501.90009563899002</v>
      </c>
      <c r="AG1650">
        <v>497.23852358913501</v>
      </c>
      <c r="AI1650" s="96">
        <v>1.76389805181295E-7</v>
      </c>
      <c r="AK1650">
        <v>506.65159886215099</v>
      </c>
      <c r="AL1650">
        <v>514.25137284508298</v>
      </c>
      <c r="AM1650">
        <v>499.05182487921797</v>
      </c>
      <c r="AN1650">
        <v>1.7912257495590001E-4</v>
      </c>
      <c r="AO1650">
        <v>0</v>
      </c>
      <c r="AP1650">
        <v>0.1535</v>
      </c>
      <c r="AQ1650">
        <v>0</v>
      </c>
      <c r="AR1650">
        <v>0</v>
      </c>
      <c r="AS1650">
        <v>1.0622429185025699</v>
      </c>
      <c r="AT1650">
        <v>0.99840214987732601</v>
      </c>
      <c r="AU1650">
        <v>0.99840214987732601</v>
      </c>
      <c r="AV1650">
        <v>1.2195383314767601</v>
      </c>
    </row>
    <row r="1651" spans="1:48">
      <c r="A1651" s="95">
        <v>45911</v>
      </c>
      <c r="B1651" t="b">
        <v>0</v>
      </c>
      <c r="C1651" t="b">
        <v>0</v>
      </c>
      <c r="E1651" t="s">
        <v>110</v>
      </c>
      <c r="F1651">
        <v>6596.45</v>
      </c>
      <c r="H1651">
        <v>0</v>
      </c>
      <c r="J1651">
        <v>4.3299999999999998E-2</v>
      </c>
      <c r="K1651">
        <v>14594.6419794007</v>
      </c>
      <c r="L1651">
        <v>14600.054</v>
      </c>
      <c r="M1651">
        <v>511.01727184312301</v>
      </c>
      <c r="N1651">
        <v>516.550934394553</v>
      </c>
      <c r="O1651">
        <v>15.35</v>
      </c>
      <c r="P1651">
        <v>14600.054</v>
      </c>
      <c r="Q1651">
        <v>1.0007054218878</v>
      </c>
      <c r="R1651">
        <v>516.550934394553</v>
      </c>
      <c r="S1651">
        <v>4.8813941187085999E-2</v>
      </c>
      <c r="T1651">
        <v>4.8445879724760103E-2</v>
      </c>
      <c r="U1651">
        <v>7.9412691748084602E-2</v>
      </c>
      <c r="V1651">
        <v>9.1532501136043207E-2</v>
      </c>
      <c r="W1651">
        <v>9.1532501136043207E-2</v>
      </c>
      <c r="X1651">
        <v>0</v>
      </c>
      <c r="Y1651">
        <v>0.108202917045499</v>
      </c>
      <c r="Z1651">
        <v>0.107365910619504</v>
      </c>
      <c r="AA1651">
        <v>0.11520565623116</v>
      </c>
      <c r="AB1651" s="111">
        <v>1.23749598693554</v>
      </c>
      <c r="AC1651">
        <v>9.0559391281680001E-4</v>
      </c>
      <c r="AD1651">
        <v>497.23852358913501</v>
      </c>
      <c r="AE1651" s="111">
        <v>502.35461331044303</v>
      </c>
      <c r="AF1651">
        <v>502.35461331044303</v>
      </c>
      <c r="AG1651">
        <v>497.23852358913501</v>
      </c>
      <c r="AH1651" s="95">
        <v>45911</v>
      </c>
      <c r="AI1651" s="96">
        <v>5.53189241473511E-7</v>
      </c>
      <c r="AJ1651">
        <v>511.01727184312301</v>
      </c>
      <c r="AK1651">
        <v>506.65159886215099</v>
      </c>
      <c r="AL1651">
        <v>514.25137284508298</v>
      </c>
      <c r="AM1651">
        <v>499.05182487921797</v>
      </c>
      <c r="AN1651">
        <v>0</v>
      </c>
      <c r="AO1651">
        <v>1.0058421516754E-3</v>
      </c>
      <c r="AP1651">
        <v>0.1535</v>
      </c>
      <c r="AQ1651">
        <v>0</v>
      </c>
      <c r="AR1651">
        <v>0</v>
      </c>
      <c r="AS1651">
        <v>1.0622429185025699</v>
      </c>
      <c r="AT1651">
        <v>0.99833281226607795</v>
      </c>
      <c r="AU1651">
        <v>0.99833281226607795</v>
      </c>
      <c r="AV1651">
        <v>1.23749598693554</v>
      </c>
    </row>
    <row r="1652" spans="1:48">
      <c r="A1652" s="95">
        <v>45912</v>
      </c>
      <c r="B1652" t="b">
        <v>0</v>
      </c>
      <c r="C1652" t="b">
        <v>0</v>
      </c>
      <c r="E1652" t="s">
        <v>104</v>
      </c>
      <c r="F1652">
        <v>6588.7749999999996</v>
      </c>
      <c r="H1652">
        <v>0</v>
      </c>
      <c r="J1652">
        <v>4.3299999999999998E-2</v>
      </c>
      <c r="K1652">
        <v>14588.179952102601</v>
      </c>
      <c r="L1652">
        <v>14589.587</v>
      </c>
      <c r="M1652">
        <v>510.58162479605397</v>
      </c>
      <c r="O1652">
        <v>14.71</v>
      </c>
      <c r="P1652">
        <v>14589.587</v>
      </c>
      <c r="Q1652">
        <v>0.99883649538767005</v>
      </c>
      <c r="R1652">
        <v>515.949924999882</v>
      </c>
      <c r="T1652">
        <v>4.8813941187085999E-2</v>
      </c>
      <c r="U1652">
        <v>7.7491807865778306E-2</v>
      </c>
      <c r="V1652">
        <v>9.0362306341907006E-2</v>
      </c>
      <c r="W1652">
        <v>9.0362306341907006E-2</v>
      </c>
      <c r="X1652">
        <v>-2.9723821865420001E-4</v>
      </c>
      <c r="Z1652">
        <v>0.108202917045499</v>
      </c>
      <c r="AA1652">
        <v>0.11402750640788301</v>
      </c>
      <c r="AB1652" s="111">
        <v>1.25413349254617</v>
      </c>
      <c r="AC1652">
        <v>-1.0705296474165999E-3</v>
      </c>
      <c r="AD1652">
        <v>502.35461331044303</v>
      </c>
      <c r="AE1652" s="111">
        <v>501.81682780337798</v>
      </c>
      <c r="AG1652">
        <v>502.35461331044303</v>
      </c>
      <c r="AI1652" s="96">
        <v>7.2739240618839601E-7</v>
      </c>
      <c r="AK1652">
        <v>511.01727184312301</v>
      </c>
      <c r="AL1652">
        <v>518.68253092076998</v>
      </c>
      <c r="AM1652">
        <v>503.35201276547599</v>
      </c>
      <c r="AN1652">
        <v>1.0058421516754E-3</v>
      </c>
      <c r="AO1652">
        <v>8.4049823633150001E-4</v>
      </c>
      <c r="AP1652">
        <v>0.14710000000000001</v>
      </c>
      <c r="AQ1652">
        <v>1.125497168359E-4</v>
      </c>
      <c r="AR1652">
        <v>-4.0978793549009999E-4</v>
      </c>
      <c r="AS1652">
        <v>1.0558014629359</v>
      </c>
      <c r="AT1652">
        <v>0.99820848114115401</v>
      </c>
      <c r="AU1652">
        <v>0.99820848114115401</v>
      </c>
      <c r="AV1652">
        <v>1.25413349254617</v>
      </c>
    </row>
    <row r="1653" spans="1:48">
      <c r="A1653" s="95">
        <v>45912</v>
      </c>
      <c r="B1653" t="b">
        <v>0</v>
      </c>
      <c r="C1653" t="b">
        <v>0</v>
      </c>
      <c r="E1653" t="s">
        <v>105</v>
      </c>
      <c r="F1653">
        <v>6594.05</v>
      </c>
      <c r="H1653">
        <v>0</v>
      </c>
      <c r="J1653">
        <v>4.3299999999999998E-2</v>
      </c>
      <c r="K1653">
        <v>14588.179952102601</v>
      </c>
      <c r="L1653">
        <v>14601.602000000001</v>
      </c>
      <c r="M1653">
        <v>511.00210539100999</v>
      </c>
      <c r="O1653">
        <v>14.71</v>
      </c>
      <c r="P1653">
        <v>14601.602000000001</v>
      </c>
      <c r="Q1653">
        <v>1.00080060405765</v>
      </c>
      <c r="R1653">
        <v>516.36299660338602</v>
      </c>
      <c r="T1653">
        <v>4.8813941187085999E-2</v>
      </c>
      <c r="U1653">
        <v>7.5606902531147699E-2</v>
      </c>
      <c r="V1653">
        <v>8.9197797819334498E-2</v>
      </c>
      <c r="W1653">
        <v>8.9197797819334498E-2</v>
      </c>
      <c r="X1653" s="96">
        <v>8.5169969590099395E-6</v>
      </c>
      <c r="Z1653">
        <v>0.108202917045499</v>
      </c>
      <c r="AA1653">
        <v>0.113479712601931</v>
      </c>
      <c r="AB1653" s="111">
        <v>1.2833264566001501</v>
      </c>
      <c r="AC1653">
        <v>1.0299004751852E-3</v>
      </c>
      <c r="AD1653">
        <v>502.35461331044303</v>
      </c>
      <c r="AE1653" s="111">
        <v>502.33364919278802</v>
      </c>
      <c r="AG1653">
        <v>502.35461331044303</v>
      </c>
      <c r="AI1653" s="96">
        <v>6.7764778180422102E-7</v>
      </c>
      <c r="AK1653">
        <v>511.01727184312301</v>
      </c>
      <c r="AL1653">
        <v>518.68253092076998</v>
      </c>
      <c r="AM1653">
        <v>503.35201276547599</v>
      </c>
      <c r="AN1653">
        <v>8.4049823633150001E-4</v>
      </c>
      <c r="AO1653">
        <v>6.7515432098759996E-4</v>
      </c>
      <c r="AP1653">
        <v>0.14710000000000001</v>
      </c>
      <c r="AQ1653" s="96">
        <v>4.7869199732189499E-5</v>
      </c>
      <c r="AR1653" s="96">
        <v>-3.93522027731796E-5</v>
      </c>
      <c r="AS1653">
        <v>1.0558014629359</v>
      </c>
      <c r="AT1653">
        <v>1.0083855513737101</v>
      </c>
      <c r="AU1653">
        <v>1.0083855513737101</v>
      </c>
      <c r="AV1653">
        <v>1.2833264566001501</v>
      </c>
    </row>
    <row r="1654" spans="1:48">
      <c r="A1654" s="95">
        <v>45912</v>
      </c>
      <c r="B1654" t="b">
        <v>0</v>
      </c>
      <c r="C1654" t="b">
        <v>0</v>
      </c>
      <c r="E1654" t="s">
        <v>106</v>
      </c>
      <c r="F1654">
        <v>6587.85</v>
      </c>
      <c r="H1654">
        <v>0</v>
      </c>
      <c r="J1654">
        <v>4.3299999999999998E-2</v>
      </c>
      <c r="K1654">
        <v>14588.179952102601</v>
      </c>
      <c r="L1654">
        <v>14587.718999999999</v>
      </c>
      <c r="M1654">
        <v>510.516251699809</v>
      </c>
      <c r="O1654">
        <v>14.71</v>
      </c>
      <c r="P1654">
        <v>14587.718999999999</v>
      </c>
      <c r="Q1654">
        <v>0.99905975841857397</v>
      </c>
      <c r="R1654">
        <v>515.87749064287004</v>
      </c>
      <c r="T1654">
        <v>4.8813941187085999E-2</v>
      </c>
      <c r="U1654">
        <v>7.3953967311105304E-2</v>
      </c>
      <c r="V1654">
        <v>8.8121760186708295E-2</v>
      </c>
      <c r="W1654">
        <v>8.8121760186708295E-2</v>
      </c>
      <c r="X1654" s="96">
        <v>-9.4784472487310208E-6</v>
      </c>
      <c r="Z1654">
        <v>0.108202917045499</v>
      </c>
      <c r="AA1654">
        <v>0.113567488556998</v>
      </c>
      <c r="AB1654" s="111">
        <v>1.3060911003626501</v>
      </c>
      <c r="AC1654">
        <v>-1.2224454017969999E-3</v>
      </c>
      <c r="AD1654">
        <v>502.35461331044303</v>
      </c>
      <c r="AE1654" s="111">
        <v>501.71957373316502</v>
      </c>
      <c r="AG1654">
        <v>502.35461331044303</v>
      </c>
      <c r="AI1654" s="96">
        <v>9.0485443422944195E-7</v>
      </c>
      <c r="AK1654">
        <v>511.01727184312301</v>
      </c>
      <c r="AL1654">
        <v>518.68253092076998</v>
      </c>
      <c r="AM1654">
        <v>503.35201276547599</v>
      </c>
      <c r="AN1654">
        <v>6.7515432098759996E-4</v>
      </c>
      <c r="AO1654">
        <v>5.0981040564370003E-4</v>
      </c>
      <c r="AP1654">
        <v>0.14710000000000001</v>
      </c>
      <c r="AQ1654" s="96">
        <v>8.9253117253918796E-7</v>
      </c>
      <c r="AR1654" s="96">
        <v>-1.0370978421270201E-5</v>
      </c>
      <c r="AS1654">
        <v>1.0558014629359</v>
      </c>
      <c r="AT1654">
        <v>1.01304739046765</v>
      </c>
      <c r="AU1654">
        <v>1.01304739046765</v>
      </c>
      <c r="AV1654">
        <v>1.3060911003626501</v>
      </c>
    </row>
    <row r="1655" spans="1:48">
      <c r="A1655" s="95">
        <v>45912</v>
      </c>
      <c r="B1655" t="b">
        <v>0</v>
      </c>
      <c r="C1655" t="b">
        <v>0</v>
      </c>
      <c r="E1655" t="s">
        <v>107</v>
      </c>
      <c r="F1655">
        <v>6593.55</v>
      </c>
      <c r="H1655">
        <v>0</v>
      </c>
      <c r="J1655">
        <v>4.3299999999999998E-2</v>
      </c>
      <c r="K1655">
        <v>14588.179952102601</v>
      </c>
      <c r="L1655">
        <v>14599.784</v>
      </c>
      <c r="M1655">
        <v>510.93848210997498</v>
      </c>
      <c r="O1655">
        <v>14.71</v>
      </c>
      <c r="P1655">
        <v>14599.784</v>
      </c>
      <c r="Q1655">
        <v>1.00086522917188</v>
      </c>
      <c r="R1655">
        <v>516.32384289689196</v>
      </c>
      <c r="T1655">
        <v>4.8813941187085999E-2</v>
      </c>
      <c r="U1655">
        <v>7.2203716068679605E-2</v>
      </c>
      <c r="V1655">
        <v>8.6997992073497996E-2</v>
      </c>
      <c r="W1655">
        <v>8.6997992073497996E-2</v>
      </c>
      <c r="X1655" s="96">
        <v>-3.0872067056474899E-9</v>
      </c>
      <c r="Z1655">
        <v>0.108202917045499</v>
      </c>
      <c r="AA1655">
        <v>0.11350795010218399</v>
      </c>
      <c r="AB1655" s="111">
        <v>1.32106854372899</v>
      </c>
      <c r="AC1655">
        <v>1.0787252244413E-3</v>
      </c>
      <c r="AD1655">
        <v>502.35461331044303</v>
      </c>
      <c r="AE1655" s="111">
        <v>502.26079129294601</v>
      </c>
      <c r="AG1655">
        <v>502.35461331044303</v>
      </c>
      <c r="AI1655" s="96">
        <v>6.8347212715031701E-7</v>
      </c>
      <c r="AK1655">
        <v>511.01727184312301</v>
      </c>
      <c r="AL1655">
        <v>518.68253092076998</v>
      </c>
      <c r="AM1655">
        <v>503.35201276547599</v>
      </c>
      <c r="AN1655">
        <v>5.0981040564370003E-4</v>
      </c>
      <c r="AO1655">
        <v>3.4446649029979998E-4</v>
      </c>
      <c r="AP1655">
        <v>0.14710000000000001</v>
      </c>
      <c r="AQ1655" s="96">
        <v>1.8092939819875899E-8</v>
      </c>
      <c r="AR1655" s="96">
        <v>-2.1180146525523399E-8</v>
      </c>
      <c r="AS1655">
        <v>1.0558014629359</v>
      </c>
      <c r="AT1655">
        <v>1.0123033513103501</v>
      </c>
      <c r="AU1655">
        <v>1.0123033513103501</v>
      </c>
      <c r="AV1655">
        <v>1.32106854372899</v>
      </c>
    </row>
    <row r="1656" spans="1:48">
      <c r="A1656" s="95">
        <v>45912</v>
      </c>
      <c r="B1656" t="b">
        <v>0</v>
      </c>
      <c r="C1656" t="b">
        <v>0</v>
      </c>
      <c r="E1656" t="s">
        <v>108</v>
      </c>
      <c r="F1656">
        <v>6596.7</v>
      </c>
      <c r="H1656">
        <v>0</v>
      </c>
      <c r="J1656">
        <v>4.3299999999999998E-2</v>
      </c>
      <c r="K1656">
        <v>14588.179952102601</v>
      </c>
      <c r="L1656">
        <v>14606.853999999999</v>
      </c>
      <c r="M1656">
        <v>511.18590598066498</v>
      </c>
      <c r="O1656">
        <v>14.71</v>
      </c>
      <c r="P1656">
        <v>14606.853999999999</v>
      </c>
      <c r="Q1656">
        <v>1.00047773960916</v>
      </c>
      <c r="R1656">
        <v>516.57051124780003</v>
      </c>
      <c r="T1656">
        <v>4.8813941187085999E-2</v>
      </c>
      <c r="U1656">
        <v>7.0181063413659303E-2</v>
      </c>
      <c r="V1656">
        <v>8.5755436727780604E-2</v>
      </c>
      <c r="W1656">
        <v>8.5755436727780604E-2</v>
      </c>
      <c r="X1656" s="96">
        <v>6.9159761025299796E-14</v>
      </c>
      <c r="Z1656">
        <v>0.108202917045499</v>
      </c>
      <c r="AA1656">
        <v>0.11352334375637201</v>
      </c>
      <c r="AB1656" s="111">
        <v>1.33880030017164</v>
      </c>
      <c r="AC1656">
        <v>6.3795920698290001E-4</v>
      </c>
      <c r="AD1656">
        <v>502.35461331044303</v>
      </c>
      <c r="AE1656" s="111">
        <v>502.58121318905802</v>
      </c>
      <c r="AG1656">
        <v>502.35461331044303</v>
      </c>
      <c r="AI1656" s="96">
        <v>2.3438817642819199E-7</v>
      </c>
      <c r="AK1656">
        <v>511.01727184312301</v>
      </c>
      <c r="AL1656">
        <v>518.68253092076998</v>
      </c>
      <c r="AM1656">
        <v>503.35201276547599</v>
      </c>
      <c r="AN1656">
        <v>3.4446649029979998E-4</v>
      </c>
      <c r="AO1656">
        <v>1.7912257495590001E-4</v>
      </c>
      <c r="AP1656">
        <v>0.14710000000000001</v>
      </c>
      <c r="AQ1656" s="96">
        <v>7.1269184772087606E-14</v>
      </c>
      <c r="AR1656" s="96">
        <v>-2.1094237467877899E-15</v>
      </c>
      <c r="AS1656">
        <v>1.0558014629359</v>
      </c>
      <c r="AT1656">
        <v>1.01280815567243</v>
      </c>
      <c r="AU1656">
        <v>1.01280815567243</v>
      </c>
      <c r="AV1656">
        <v>1.33880030017164</v>
      </c>
    </row>
    <row r="1657" spans="1:48">
      <c r="A1657" s="95">
        <v>45912</v>
      </c>
      <c r="B1657" t="b">
        <v>0</v>
      </c>
      <c r="C1657" t="b">
        <v>0</v>
      </c>
      <c r="E1657" t="s">
        <v>109</v>
      </c>
      <c r="F1657">
        <v>6602.0749999999998</v>
      </c>
      <c r="H1657">
        <v>0</v>
      </c>
      <c r="J1657">
        <v>4.3299999999999998E-2</v>
      </c>
      <c r="K1657">
        <v>14588.179952102601</v>
      </c>
      <c r="L1657">
        <v>14617.737999999999</v>
      </c>
      <c r="M1657">
        <v>511.56680575557198</v>
      </c>
      <c r="O1657">
        <v>14.71</v>
      </c>
      <c r="P1657">
        <v>14617.737999999999</v>
      </c>
      <c r="Q1657">
        <v>1.00081480134006</v>
      </c>
      <c r="R1657">
        <v>516.99141359260204</v>
      </c>
      <c r="T1657">
        <v>4.8813941187085999E-2</v>
      </c>
      <c r="U1657">
        <v>6.8473201317949706E-2</v>
      </c>
      <c r="V1657">
        <v>8.4632944819411596E-2</v>
      </c>
      <c r="W1657">
        <v>8.4632944819411596E-2</v>
      </c>
      <c r="X1657">
        <v>0</v>
      </c>
      <c r="Z1657">
        <v>0.108202917045499</v>
      </c>
      <c r="AA1657">
        <v>0.113492828375271</v>
      </c>
      <c r="AB1657" s="111">
        <v>1.35802391750414</v>
      </c>
      <c r="AC1657">
        <v>9.9565743656319992E-4</v>
      </c>
      <c r="AD1657">
        <v>502.35461331044303</v>
      </c>
      <c r="AE1657" s="111">
        <v>503.081611911447</v>
      </c>
      <c r="AG1657">
        <v>502.35461331044303</v>
      </c>
      <c r="AI1657" s="96">
        <v>5.5480476727813502E-7</v>
      </c>
      <c r="AK1657">
        <v>511.01727184312301</v>
      </c>
      <c r="AL1657">
        <v>518.68253092076998</v>
      </c>
      <c r="AM1657">
        <v>503.35201276547599</v>
      </c>
      <c r="AN1657">
        <v>1.7912257495590001E-4</v>
      </c>
      <c r="AO1657">
        <v>0</v>
      </c>
      <c r="AP1657">
        <v>0.14710000000000001</v>
      </c>
      <c r="AQ1657">
        <v>0</v>
      </c>
      <c r="AR1657">
        <v>0</v>
      </c>
      <c r="AS1657">
        <v>1.0558014629359</v>
      </c>
      <c r="AT1657">
        <v>1.0126776881073001</v>
      </c>
      <c r="AU1657">
        <v>1.0126776881073001</v>
      </c>
      <c r="AV1657">
        <v>1.35802391750414</v>
      </c>
    </row>
    <row r="1658" spans="1:48">
      <c r="A1658" s="95">
        <v>45912</v>
      </c>
      <c r="B1658" t="b">
        <v>0</v>
      </c>
      <c r="C1658" t="b">
        <v>0</v>
      </c>
      <c r="E1658" t="s">
        <v>110</v>
      </c>
      <c r="F1658">
        <v>6593.5749999999998</v>
      </c>
      <c r="H1658">
        <v>0</v>
      </c>
      <c r="J1658">
        <v>4.3299999999999998E-2</v>
      </c>
      <c r="K1658">
        <v>14588.179952102601</v>
      </c>
      <c r="L1658">
        <v>14599.424999999999</v>
      </c>
      <c r="M1658">
        <v>510.92591843676797</v>
      </c>
      <c r="N1658">
        <v>516.32580058221697</v>
      </c>
      <c r="O1658">
        <v>14.71</v>
      </c>
      <c r="P1658">
        <v>14599.424999999999</v>
      </c>
      <c r="Q1658">
        <v>0.99871252598614801</v>
      </c>
      <c r="R1658">
        <v>516.32580058221697</v>
      </c>
      <c r="S1658">
        <v>5.1619291015196599E-2</v>
      </c>
      <c r="T1658">
        <v>4.8813941187085999E-2</v>
      </c>
      <c r="U1658">
        <v>6.7628305789081897E-2</v>
      </c>
      <c r="V1658">
        <v>8.3851147218686306E-2</v>
      </c>
      <c r="W1658">
        <v>8.3851147218686306E-2</v>
      </c>
      <c r="X1658">
        <v>0</v>
      </c>
      <c r="Y1658">
        <v>0.108192903621144</v>
      </c>
      <c r="Z1658">
        <v>0.108202917045499</v>
      </c>
      <c r="AA1658">
        <v>0.113579823363979</v>
      </c>
      <c r="AB1658" s="111">
        <v>1.37638685524419</v>
      </c>
      <c r="AC1658">
        <v>-1.7031591661125999E-3</v>
      </c>
      <c r="AD1658">
        <v>502.35461331044303</v>
      </c>
      <c r="AE1658" s="111">
        <v>502.22478385281698</v>
      </c>
      <c r="AF1658">
        <v>502.22478385281698</v>
      </c>
      <c r="AG1658">
        <v>502.35461331044303</v>
      </c>
      <c r="AH1658" s="95">
        <v>45912</v>
      </c>
      <c r="AI1658" s="96">
        <v>1.5714588350039101E-6</v>
      </c>
      <c r="AJ1658">
        <v>510.92591843676797</v>
      </c>
      <c r="AK1658">
        <v>511.01727184312301</v>
      </c>
      <c r="AL1658">
        <v>518.68253092076998</v>
      </c>
      <c r="AM1658">
        <v>503.35201276547599</v>
      </c>
      <c r="AN1658">
        <v>0</v>
      </c>
      <c r="AO1658">
        <v>1.0058421516754E-3</v>
      </c>
      <c r="AP1658">
        <v>0.14710000000000001</v>
      </c>
      <c r="AQ1658">
        <v>0</v>
      </c>
      <c r="AR1658">
        <v>0</v>
      </c>
      <c r="AS1658">
        <v>1.0558014629359</v>
      </c>
      <c r="AT1658">
        <v>1.0129362849569099</v>
      </c>
      <c r="AU1658">
        <v>1.0129362849569099</v>
      </c>
      <c r="AV1658">
        <v>1.37638685524419</v>
      </c>
    </row>
    <row r="1659" spans="1:48">
      <c r="A1659" s="95">
        <v>45915</v>
      </c>
      <c r="B1659" t="b">
        <v>1</v>
      </c>
      <c r="C1659" t="b">
        <v>0</v>
      </c>
      <c r="E1659" t="s">
        <v>104</v>
      </c>
      <c r="F1659">
        <v>6615.2749999999996</v>
      </c>
      <c r="H1659">
        <v>0</v>
      </c>
      <c r="J1659">
        <v>4.3299999999999998E-2</v>
      </c>
      <c r="K1659">
        <v>14660.1317934621</v>
      </c>
      <c r="L1659">
        <v>14649.826999999999</v>
      </c>
      <c r="M1659">
        <v>512.47002188043598</v>
      </c>
      <c r="O1659">
        <v>14.76</v>
      </c>
      <c r="P1659">
        <v>14649.826999999999</v>
      </c>
      <c r="Q1659">
        <v>1.0032910826069299</v>
      </c>
      <c r="R1659">
        <v>518.02507144402296</v>
      </c>
      <c r="T1659">
        <v>5.1619291015196599E-2</v>
      </c>
      <c r="U1659">
        <v>7.2546178300378197E-2</v>
      </c>
      <c r="V1659">
        <v>8.5451578081124496E-2</v>
      </c>
      <c r="W1659">
        <v>8.5451578081124496E-2</v>
      </c>
      <c r="X1659">
        <v>2.7742021377507001E-3</v>
      </c>
      <c r="Z1659">
        <v>0.108192903621144</v>
      </c>
      <c r="AA1659">
        <v>0.114266299747195</v>
      </c>
      <c r="AB1659" s="111">
        <v>1.3882082103447</v>
      </c>
      <c r="AC1659">
        <v>4.1168221135294003E-3</v>
      </c>
      <c r="AD1659">
        <v>502.22478385281698</v>
      </c>
      <c r="AE1659" s="111">
        <v>504.29235394894499</v>
      </c>
      <c r="AG1659">
        <v>502.22478385281698</v>
      </c>
      <c r="AI1659" s="96">
        <v>9.1059666168064098E-6</v>
      </c>
      <c r="AK1659">
        <v>510.92591843676797</v>
      </c>
      <c r="AL1659">
        <v>518.58980721331898</v>
      </c>
      <c r="AM1659">
        <v>503.262029660216</v>
      </c>
      <c r="AN1659">
        <v>1.0058421516754E-3</v>
      </c>
      <c r="AO1659">
        <v>8.4049823633150001E-4</v>
      </c>
      <c r="AP1659">
        <v>0.14760000000000001</v>
      </c>
      <c r="AQ1659">
        <v>2.7854139997533999E-3</v>
      </c>
      <c r="AR1659" s="96">
        <v>-1.1211862002702401E-5</v>
      </c>
      <c r="AS1659">
        <v>1.05587905326548</v>
      </c>
      <c r="AT1659">
        <v>1.0121987044852401</v>
      </c>
      <c r="AU1659">
        <v>1.0121987044852401</v>
      </c>
      <c r="AV1659">
        <v>1.3882082103447</v>
      </c>
    </row>
    <row r="1660" spans="1:48">
      <c r="A1660" s="95">
        <v>45915</v>
      </c>
      <c r="B1660" t="b">
        <v>1</v>
      </c>
      <c r="C1660" t="b">
        <v>0</v>
      </c>
      <c r="E1660" t="s">
        <v>105</v>
      </c>
      <c r="F1660">
        <v>6621.6875</v>
      </c>
      <c r="H1660">
        <v>0</v>
      </c>
      <c r="J1660">
        <v>4.3299999999999998E-2</v>
      </c>
      <c r="K1660">
        <v>14660.1317934621</v>
      </c>
      <c r="L1660">
        <v>14664.473</v>
      </c>
      <c r="M1660">
        <v>512.98235802887405</v>
      </c>
      <c r="O1660">
        <v>14.76</v>
      </c>
      <c r="P1660">
        <v>14664.473</v>
      </c>
      <c r="Q1660">
        <v>1.0009693474572099</v>
      </c>
      <c r="R1660">
        <v>518.52721772979896</v>
      </c>
      <c r="T1660">
        <v>5.1619291015196599E-2</v>
      </c>
      <c r="U1660">
        <v>7.10834028185994E-2</v>
      </c>
      <c r="V1660">
        <v>8.4473383709770297E-2</v>
      </c>
      <c r="W1660">
        <v>8.4473383709770297E-2</v>
      </c>
      <c r="X1660">
        <v>2.3067011187153999E-3</v>
      </c>
      <c r="Z1660">
        <v>0.108192903621144</v>
      </c>
      <c r="AA1660">
        <v>0.11406176182089101</v>
      </c>
      <c r="AB1660" s="111">
        <v>1.3543231315840301</v>
      </c>
      <c r="AC1660">
        <v>1.3844570584033E-3</v>
      </c>
      <c r="AD1660">
        <v>502.22478385281698</v>
      </c>
      <c r="AE1660" s="111">
        <v>504.99052505786898</v>
      </c>
      <c r="AG1660">
        <v>502.22478385281698</v>
      </c>
      <c r="AI1660" s="96">
        <v>9.9847930310294292E-7</v>
      </c>
      <c r="AK1660">
        <v>510.92591843676797</v>
      </c>
      <c r="AL1660">
        <v>518.58980721331898</v>
      </c>
      <c r="AM1660">
        <v>503.262029660216</v>
      </c>
      <c r="AN1660">
        <v>8.4049823633150001E-4</v>
      </c>
      <c r="AO1660">
        <v>6.7515432098759996E-4</v>
      </c>
      <c r="AP1660">
        <v>0.14760000000000001</v>
      </c>
      <c r="AQ1660">
        <v>2.3070029341562001E-3</v>
      </c>
      <c r="AR1660" s="96">
        <v>-3.01815440750807E-7</v>
      </c>
      <c r="AS1660">
        <v>1.05587905326548</v>
      </c>
      <c r="AT1660">
        <v>1.0063395550054399</v>
      </c>
      <c r="AU1660">
        <v>1.0063395550054399</v>
      </c>
      <c r="AV1660">
        <v>1.3543231315840301</v>
      </c>
    </row>
    <row r="1661" spans="1:48">
      <c r="A1661" s="95">
        <v>45915</v>
      </c>
      <c r="B1661" t="b">
        <v>1</v>
      </c>
      <c r="C1661" t="b">
        <v>0</v>
      </c>
      <c r="E1661" t="s">
        <v>106</v>
      </c>
      <c r="F1661">
        <v>6617.9250000000002</v>
      </c>
      <c r="H1661">
        <v>0</v>
      </c>
      <c r="J1661">
        <v>4.3299999999999998E-2</v>
      </c>
      <c r="K1661">
        <v>14660.1317934621</v>
      </c>
      <c r="L1661">
        <v>14657.029</v>
      </c>
      <c r="M1661">
        <v>512.72195721711796</v>
      </c>
      <c r="O1661">
        <v>14.76</v>
      </c>
      <c r="P1661">
        <v>14657.029</v>
      </c>
      <c r="Q1661">
        <v>0.99943179136738103</v>
      </c>
      <c r="R1661">
        <v>518.23258608843696</v>
      </c>
      <c r="T1661">
        <v>5.1619291015196599E-2</v>
      </c>
      <c r="U1661">
        <v>6.91155973139157E-2</v>
      </c>
      <c r="V1661">
        <v>8.3278588492474603E-2</v>
      </c>
      <c r="W1661">
        <v>8.3278588492474603E-2</v>
      </c>
      <c r="X1661">
        <v>3.2138983606260001E-4</v>
      </c>
      <c r="Z1661">
        <v>0.108192903621144</v>
      </c>
      <c r="AA1661">
        <v>0.113799620982778</v>
      </c>
      <c r="AB1661" s="111">
        <v>1.37239258192475</v>
      </c>
      <c r="AC1661">
        <v>-6.8929032009360002E-4</v>
      </c>
      <c r="AD1661">
        <v>502.22478385281698</v>
      </c>
      <c r="AE1661" s="111">
        <v>504.642439977207</v>
      </c>
      <c r="AG1661">
        <v>502.22478385281698</v>
      </c>
      <c r="AI1661" s="96">
        <v>2.5781032846142901E-7</v>
      </c>
      <c r="AK1661">
        <v>510.92591843676797</v>
      </c>
      <c r="AL1661">
        <v>518.58980721331898</v>
      </c>
      <c r="AM1661">
        <v>503.262029660216</v>
      </c>
      <c r="AN1661">
        <v>6.7515432098759996E-4</v>
      </c>
      <c r="AO1661">
        <v>5.0981040564370003E-4</v>
      </c>
      <c r="AP1661">
        <v>0.14760000000000001</v>
      </c>
      <c r="AQ1661">
        <v>3.2140121442199998E-4</v>
      </c>
      <c r="AR1661" s="96">
        <v>-1.13783593658212E-8</v>
      </c>
      <c r="AS1661">
        <v>1.05587905326548</v>
      </c>
      <c r="AT1661">
        <v>1.0080925667249701</v>
      </c>
      <c r="AU1661">
        <v>1.0080925667249701</v>
      </c>
      <c r="AV1661">
        <v>1.37239258192475</v>
      </c>
    </row>
    <row r="1662" spans="1:48">
      <c r="A1662" s="95">
        <v>45915</v>
      </c>
      <c r="B1662" t="b">
        <v>1</v>
      </c>
      <c r="C1662" t="b">
        <v>0</v>
      </c>
      <c r="E1662" t="s">
        <v>107</v>
      </c>
      <c r="F1662">
        <v>6617.65</v>
      </c>
      <c r="H1662">
        <v>0</v>
      </c>
      <c r="J1662">
        <v>4.3299999999999998E-2</v>
      </c>
      <c r="K1662">
        <v>14660.1317934621</v>
      </c>
      <c r="L1662">
        <v>14655.84</v>
      </c>
      <c r="M1662">
        <v>512.68036444909296</v>
      </c>
      <c r="O1662">
        <v>14.76</v>
      </c>
      <c r="P1662">
        <v>14655.84</v>
      </c>
      <c r="Q1662">
        <v>0.99995844618970398</v>
      </c>
      <c r="R1662">
        <v>518.21105154986606</v>
      </c>
      <c r="T1662">
        <v>5.1619291015196599E-2</v>
      </c>
      <c r="U1662">
        <v>6.7015254993797999E-2</v>
      </c>
      <c r="V1662">
        <v>8.20220207074535E-2</v>
      </c>
      <c r="W1662">
        <v>8.20220207074535E-2</v>
      </c>
      <c r="X1662" s="96">
        <v>1.44338826213131E-5</v>
      </c>
      <c r="Z1662">
        <v>0.108192903621144</v>
      </c>
      <c r="AA1662">
        <v>0.113794869297955</v>
      </c>
      <c r="AB1662" s="111">
        <v>1.39517227948853</v>
      </c>
      <c r="AC1662">
        <v>-1.136084979218E-4</v>
      </c>
      <c r="AD1662">
        <v>502.22478385281698</v>
      </c>
      <c r="AE1662" s="111">
        <v>504.58510830761401</v>
      </c>
      <c r="AG1662">
        <v>502.22478385281698</v>
      </c>
      <c r="AI1662" s="96">
        <v>6.5812296671795602E-9</v>
      </c>
      <c r="AK1662">
        <v>510.92591843676797</v>
      </c>
      <c r="AL1662">
        <v>518.58980721331898</v>
      </c>
      <c r="AM1662">
        <v>503.262029660216</v>
      </c>
      <c r="AN1662">
        <v>5.0981040564370003E-4</v>
      </c>
      <c r="AO1662">
        <v>3.4446649029979998E-4</v>
      </c>
      <c r="AP1662">
        <v>0.14760000000000001</v>
      </c>
      <c r="AQ1662" s="96">
        <v>1.44338890695994E-5</v>
      </c>
      <c r="AR1662" s="96">
        <v>-6.4482863493253701E-12</v>
      </c>
      <c r="AS1662">
        <v>1.05587905326548</v>
      </c>
      <c r="AT1662">
        <v>1.01033024469246</v>
      </c>
      <c r="AU1662">
        <v>1.01033024469246</v>
      </c>
      <c r="AV1662">
        <v>1.39517227948853</v>
      </c>
    </row>
    <row r="1663" spans="1:48">
      <c r="A1663" s="95">
        <v>45915</v>
      </c>
      <c r="B1663" t="b">
        <v>1</v>
      </c>
      <c r="C1663" t="b">
        <v>0</v>
      </c>
      <c r="E1663" t="s">
        <v>108</v>
      </c>
      <c r="F1663">
        <v>6616.7</v>
      </c>
      <c r="H1663">
        <v>0</v>
      </c>
      <c r="J1663">
        <v>4.3299999999999998E-2</v>
      </c>
      <c r="K1663">
        <v>14660.1317934621</v>
      </c>
      <c r="L1663">
        <v>14653.905000000001</v>
      </c>
      <c r="M1663">
        <v>512.61267562981004</v>
      </c>
      <c r="O1663">
        <v>14.76</v>
      </c>
      <c r="P1663">
        <v>14653.905000000001</v>
      </c>
      <c r="Q1663">
        <v>0.99985644450824696</v>
      </c>
      <c r="R1663">
        <v>518.13665950752898</v>
      </c>
      <c r="T1663">
        <v>5.1619291015196599E-2</v>
      </c>
      <c r="U1663">
        <v>6.4987898533270194E-2</v>
      </c>
      <c r="V1663">
        <v>8.0788032118042502E-2</v>
      </c>
      <c r="W1663">
        <v>8.0788032118042502E-2</v>
      </c>
      <c r="X1663" s="96">
        <v>8.8082140178960099E-13</v>
      </c>
      <c r="Z1663">
        <v>0.108192903621144</v>
      </c>
      <c r="AA1663">
        <v>0.113726679869982</v>
      </c>
      <c r="AB1663" s="111">
        <v>1.4166028946421401</v>
      </c>
      <c r="AC1663">
        <v>-1.863466527671E-4</v>
      </c>
      <c r="AD1663">
        <v>502.22478385281698</v>
      </c>
      <c r="AE1663" s="111">
        <v>504.49108056164499</v>
      </c>
      <c r="AG1663">
        <v>502.22478385281698</v>
      </c>
      <c r="AI1663" s="96">
        <v>1.7434032500806099E-8</v>
      </c>
      <c r="AK1663">
        <v>510.92591843676797</v>
      </c>
      <c r="AL1663">
        <v>518.58980721331898</v>
      </c>
      <c r="AM1663">
        <v>503.262029660216</v>
      </c>
      <c r="AN1663">
        <v>0</v>
      </c>
      <c r="AO1663">
        <v>1.2400793650789999E-4</v>
      </c>
      <c r="AP1663">
        <v>0.14760000000000001</v>
      </c>
      <c r="AQ1663" s="96">
        <v>8.8082140178960099E-13</v>
      </c>
      <c r="AR1663">
        <v>0</v>
      </c>
      <c r="AS1663">
        <v>1.05587905326548</v>
      </c>
      <c r="AT1663">
        <v>1.0103707126832699</v>
      </c>
      <c r="AU1663">
        <v>1.0103707126832699</v>
      </c>
      <c r="AV1663">
        <v>1.4166028946421401</v>
      </c>
    </row>
    <row r="1664" spans="1:48">
      <c r="A1664" s="95">
        <v>45915</v>
      </c>
      <c r="B1664" t="b">
        <v>1</v>
      </c>
      <c r="C1664" t="b">
        <v>0</v>
      </c>
      <c r="E1664" t="s">
        <v>109</v>
      </c>
      <c r="F1664">
        <v>6612.1604166699999</v>
      </c>
      <c r="H1664">
        <v>6669.6875</v>
      </c>
      <c r="J1664">
        <v>4.3299999999999998E-2</v>
      </c>
      <c r="K1664">
        <v>14660.1317934621</v>
      </c>
      <c r="L1664">
        <v>14643.00366667</v>
      </c>
      <c r="M1664">
        <v>512.23133279687704</v>
      </c>
      <c r="O1664">
        <v>14.76</v>
      </c>
      <c r="P1664">
        <v>14643.00366667</v>
      </c>
      <c r="Q1664">
        <v>0.99911392033339796</v>
      </c>
      <c r="R1664">
        <v>517.677549149019</v>
      </c>
      <c r="T1664">
        <v>5.1619291015196599E-2</v>
      </c>
      <c r="U1664">
        <v>6.3471557389605998E-2</v>
      </c>
      <c r="V1664">
        <v>7.9750947198259106E-2</v>
      </c>
      <c r="W1664">
        <v>7.9750947198259106E-2</v>
      </c>
      <c r="X1664">
        <v>0</v>
      </c>
      <c r="Z1664">
        <v>0.108192903621144</v>
      </c>
      <c r="AA1664">
        <v>0.11379394756085601</v>
      </c>
      <c r="AB1664" s="111">
        <v>1.43906680230413</v>
      </c>
      <c r="AC1664">
        <v>-1.0560856473151E-3</v>
      </c>
      <c r="AD1664">
        <v>502.22478385281698</v>
      </c>
      <c r="AE1664" s="111">
        <v>503.95829477226499</v>
      </c>
      <c r="AG1664">
        <v>502.22478385281698</v>
      </c>
      <c r="AI1664" s="96">
        <v>5.5382897805809299E-7</v>
      </c>
      <c r="AK1664">
        <v>510.92591843676797</v>
      </c>
      <c r="AL1664">
        <v>518.58980721331898</v>
      </c>
      <c r="AM1664">
        <v>503.262029660216</v>
      </c>
      <c r="AN1664">
        <v>1.7912257495590001E-4</v>
      </c>
      <c r="AO1664">
        <v>0</v>
      </c>
      <c r="AP1664">
        <v>0.14760000000000001</v>
      </c>
      <c r="AQ1664">
        <v>0</v>
      </c>
      <c r="AR1664">
        <v>0</v>
      </c>
      <c r="AS1664">
        <v>1.05587905326548</v>
      </c>
      <c r="AT1664">
        <v>1.01095108734396</v>
      </c>
      <c r="AU1664">
        <v>1.01095108734396</v>
      </c>
      <c r="AV1664">
        <v>1.43906680230413</v>
      </c>
    </row>
    <row r="1665" spans="1:48">
      <c r="A1665" s="95">
        <v>45915</v>
      </c>
      <c r="B1665" t="b">
        <v>1</v>
      </c>
      <c r="C1665" t="b">
        <v>0</v>
      </c>
      <c r="E1665" t="s">
        <v>110</v>
      </c>
      <c r="F1665">
        <v>6674.125</v>
      </c>
      <c r="H1665">
        <v>6674.125</v>
      </c>
      <c r="J1665">
        <v>4.3299999999999998E-2</v>
      </c>
      <c r="K1665">
        <v>14660.1317934621</v>
      </c>
      <c r="L1665">
        <v>14651.689</v>
      </c>
      <c r="M1665">
        <v>512.53515706467704</v>
      </c>
      <c r="N1665">
        <v>518.02197220097605</v>
      </c>
      <c r="O1665">
        <v>14.76</v>
      </c>
      <c r="P1665">
        <v>14651.689</v>
      </c>
      <c r="Q1665">
        <v>1.00066532352527</v>
      </c>
      <c r="R1665">
        <v>518.02197220097605</v>
      </c>
      <c r="S1665">
        <v>4.6658415525887099E-2</v>
      </c>
      <c r="T1665">
        <v>5.1619291015196599E-2</v>
      </c>
      <c r="U1665">
        <v>6.1839584088635997E-2</v>
      </c>
      <c r="V1665">
        <v>7.8663931448723801E-2</v>
      </c>
      <c r="W1665">
        <v>7.8663931448723801E-2</v>
      </c>
      <c r="X1665">
        <v>0</v>
      </c>
      <c r="Y1665">
        <v>0.107308985470636</v>
      </c>
      <c r="Z1665">
        <v>0.108192903621144</v>
      </c>
      <c r="AA1665">
        <v>0.11376894787432699</v>
      </c>
      <c r="AB1665" s="111">
        <v>1.45695491714475</v>
      </c>
      <c r="AC1665">
        <v>8.5177751593529998E-4</v>
      </c>
      <c r="AD1665">
        <v>502.22478385281698</v>
      </c>
      <c r="AE1665" s="111">
        <v>504.38755511672099</v>
      </c>
      <c r="AF1665">
        <v>504.38755511672099</v>
      </c>
      <c r="AG1665">
        <v>502.22478385281698</v>
      </c>
      <c r="AH1665" s="95">
        <v>45915</v>
      </c>
      <c r="AI1665" s="96">
        <v>3.5160505140929601E-7</v>
      </c>
      <c r="AJ1665">
        <v>512.53515706467704</v>
      </c>
      <c r="AK1665">
        <v>510.92591843676797</v>
      </c>
      <c r="AL1665">
        <v>518.58980721331898</v>
      </c>
      <c r="AM1665">
        <v>503.262029660216</v>
      </c>
      <c r="AN1665">
        <v>0</v>
      </c>
      <c r="AO1665">
        <v>1.0058421516754E-3</v>
      </c>
      <c r="AP1665">
        <v>0.14760000000000001</v>
      </c>
      <c r="AQ1665">
        <v>0</v>
      </c>
      <c r="AR1665">
        <v>0</v>
      </c>
      <c r="AS1665">
        <v>1.05587905326548</v>
      </c>
      <c r="AT1665">
        <v>1.01037856232569</v>
      </c>
      <c r="AU1665">
        <v>1.01037856232569</v>
      </c>
      <c r="AV1665">
        <v>1.45695491714475</v>
      </c>
    </row>
    <row r="1666" spans="1:48">
      <c r="A1666" s="95">
        <v>45916</v>
      </c>
      <c r="B1666" t="b">
        <v>0</v>
      </c>
      <c r="C1666" t="b">
        <v>0</v>
      </c>
      <c r="E1666" t="s">
        <v>104</v>
      </c>
      <c r="F1666">
        <v>6674.8</v>
      </c>
      <c r="H1666">
        <v>0</v>
      </c>
      <c r="J1666">
        <v>4.3299999999999998E-2</v>
      </c>
      <c r="K1666">
        <v>14641.772605825499</v>
      </c>
      <c r="L1666">
        <v>14656.236000000001</v>
      </c>
      <c r="M1666">
        <v>512.62778904930701</v>
      </c>
      <c r="O1666">
        <v>15.69</v>
      </c>
      <c r="P1666">
        <v>14656.236000000001</v>
      </c>
      <c r="Q1666">
        <v>1.0001011368531401</v>
      </c>
      <c r="R1666">
        <v>518.07436331310396</v>
      </c>
      <c r="T1666">
        <v>4.6658415525887099E-2</v>
      </c>
      <c r="U1666">
        <v>5.99845203819925E-2</v>
      </c>
      <c r="V1666">
        <v>7.7486140535254294E-2</v>
      </c>
      <c r="W1666">
        <v>7.7486140535254294E-2</v>
      </c>
      <c r="X1666">
        <v>2.332492585096E-4</v>
      </c>
      <c r="Z1666">
        <v>0.107308985470636</v>
      </c>
      <c r="AA1666">
        <v>0.1135269282087</v>
      </c>
      <c r="AB1666" s="111">
        <v>1.47739898910878</v>
      </c>
      <c r="AC1666">
        <v>2.473864462408E-4</v>
      </c>
      <c r="AD1666">
        <v>504.38755511672099</v>
      </c>
      <c r="AE1666" s="111">
        <v>504.51233376150901</v>
      </c>
      <c r="AG1666">
        <v>504.38755511672099</v>
      </c>
      <c r="AI1666" s="96">
        <v>3.2658492228992199E-8</v>
      </c>
      <c r="AK1666">
        <v>512.53515706467704</v>
      </c>
      <c r="AL1666">
        <v>520.22318442064704</v>
      </c>
      <c r="AM1666">
        <v>504.84712970870697</v>
      </c>
      <c r="AN1666">
        <v>1.0058421516754E-3</v>
      </c>
      <c r="AO1666">
        <v>8.4049823633150001E-4</v>
      </c>
      <c r="AP1666">
        <v>0.15689999999999901</v>
      </c>
      <c r="AQ1666">
        <v>6.1652241554059997E-4</v>
      </c>
      <c r="AR1666">
        <v>-3.8327315703100002E-4</v>
      </c>
      <c r="AS1666">
        <v>1.06267777606744</v>
      </c>
      <c r="AT1666">
        <v>1.01059141566667</v>
      </c>
      <c r="AU1666">
        <v>1.01059141566667</v>
      </c>
      <c r="AV1666">
        <v>1.47739898910878</v>
      </c>
    </row>
    <row r="1667" spans="1:48">
      <c r="A1667" s="95">
        <v>45916</v>
      </c>
      <c r="B1667" t="b">
        <v>0</v>
      </c>
      <c r="C1667" t="b">
        <v>0</v>
      </c>
      <c r="E1667" t="s">
        <v>105</v>
      </c>
      <c r="F1667">
        <v>6668.7250000000004</v>
      </c>
      <c r="H1667">
        <v>0</v>
      </c>
      <c r="J1667">
        <v>4.3299999999999998E-2</v>
      </c>
      <c r="K1667">
        <v>14641.772605825499</v>
      </c>
      <c r="L1667">
        <v>14642.093999999999</v>
      </c>
      <c r="M1667">
        <v>512.13314757432397</v>
      </c>
      <c r="O1667">
        <v>15.69</v>
      </c>
      <c r="P1667">
        <v>14642.093999999999</v>
      </c>
      <c r="Q1667">
        <v>0.99908986037034797</v>
      </c>
      <c r="R1667">
        <v>517.60284330394597</v>
      </c>
      <c r="T1667">
        <v>4.6658415525887099E-2</v>
      </c>
      <c r="U1667">
        <v>5.89990888050946E-2</v>
      </c>
      <c r="V1667">
        <v>7.6637445766076506E-2</v>
      </c>
      <c r="W1667">
        <v>7.6637445766076506E-2</v>
      </c>
      <c r="X1667">
        <v>-1.5751278666099999E-4</v>
      </c>
      <c r="Z1667">
        <v>0.107308985470636</v>
      </c>
      <c r="AA1667">
        <v>0.113582512478313</v>
      </c>
      <c r="AB1667" s="111">
        <v>1.50290670165769</v>
      </c>
      <c r="AC1667">
        <v>-1.4281130031935001E-3</v>
      </c>
      <c r="AD1667">
        <v>504.38755511672099</v>
      </c>
      <c r="AE1667" s="111">
        <v>503.79183313739298</v>
      </c>
      <c r="AG1667">
        <v>504.38755511672099</v>
      </c>
      <c r="AI1667" s="96">
        <v>9.3195725152334499E-7</v>
      </c>
      <c r="AK1667">
        <v>512.53515706467704</v>
      </c>
      <c r="AL1667">
        <v>520.22318442064704</v>
      </c>
      <c r="AM1667">
        <v>504.84712970870697</v>
      </c>
      <c r="AN1667">
        <v>8.4049823633150001E-4</v>
      </c>
      <c r="AO1667">
        <v>6.7515432098759996E-4</v>
      </c>
      <c r="AP1667">
        <v>0.15689999999999901</v>
      </c>
      <c r="AQ1667" s="96">
        <v>6.0913297080831599E-5</v>
      </c>
      <c r="AR1667">
        <v>-2.1842608374180001E-4</v>
      </c>
      <c r="AS1667">
        <v>1.06267777606744</v>
      </c>
      <c r="AT1667">
        <v>1.01264730344368</v>
      </c>
      <c r="AU1667">
        <v>1.01264730344368</v>
      </c>
      <c r="AV1667">
        <v>1.50290670165769</v>
      </c>
    </row>
    <row r="1668" spans="1:48">
      <c r="A1668" s="95">
        <v>45916</v>
      </c>
      <c r="B1668" t="b">
        <v>0</v>
      </c>
      <c r="C1668" t="b">
        <v>0</v>
      </c>
      <c r="E1668" t="s">
        <v>106</v>
      </c>
      <c r="F1668">
        <v>6665.9</v>
      </c>
      <c r="H1668">
        <v>0</v>
      </c>
      <c r="J1668">
        <v>4.3299999999999998E-2</v>
      </c>
      <c r="K1668">
        <v>14641.772605825499</v>
      </c>
      <c r="L1668">
        <v>14636.834999999999</v>
      </c>
      <c r="M1668">
        <v>511.94920474325801</v>
      </c>
      <c r="O1668">
        <v>15.69</v>
      </c>
      <c r="P1668">
        <v>14636.834999999999</v>
      </c>
      <c r="Q1668">
        <v>0.99957638079243005</v>
      </c>
      <c r="R1668">
        <v>517.38357679762998</v>
      </c>
      <c r="T1668">
        <v>4.6658415525887099E-2</v>
      </c>
      <c r="U1668">
        <v>5.7321004168581401E-2</v>
      </c>
      <c r="V1668">
        <v>7.5524356631939293E-2</v>
      </c>
      <c r="W1668">
        <v>7.5524356631939293E-2</v>
      </c>
      <c r="X1668" s="96">
        <v>-3.6849416360077999E-5</v>
      </c>
      <c r="Z1668">
        <v>0.107308985470636</v>
      </c>
      <c r="AA1668">
        <v>0.11359554120635899</v>
      </c>
      <c r="AB1668" s="111">
        <v>1.5188427262192401</v>
      </c>
      <c r="AC1668">
        <v>-5.413925099085E-4</v>
      </c>
      <c r="AD1668">
        <v>504.38755511672099</v>
      </c>
      <c r="AE1668" s="111">
        <v>503.51908401237898</v>
      </c>
      <c r="AG1668">
        <v>504.38755511672099</v>
      </c>
      <c r="AI1668" s="96">
        <v>1.2904939392446799E-7</v>
      </c>
      <c r="AK1668">
        <v>512.53515706467704</v>
      </c>
      <c r="AL1668">
        <v>520.22318442064704</v>
      </c>
      <c r="AM1668">
        <v>504.84712970870697</v>
      </c>
      <c r="AN1668">
        <v>6.7515432098759996E-4</v>
      </c>
      <c r="AO1668">
        <v>5.0981040564370003E-4</v>
      </c>
      <c r="AP1668">
        <v>0.15689999999999901</v>
      </c>
      <c r="AQ1668" s="96">
        <v>3.0368356401649402E-6</v>
      </c>
      <c r="AR1668" s="96">
        <v>-3.9886252000242902E-5</v>
      </c>
      <c r="AS1668">
        <v>1.06267777606744</v>
      </c>
      <c r="AT1668">
        <v>1.01217588745937</v>
      </c>
      <c r="AU1668">
        <v>1.01217588745937</v>
      </c>
      <c r="AV1668">
        <v>1.5188427262192401</v>
      </c>
    </row>
    <row r="1669" spans="1:48">
      <c r="A1669" s="95">
        <v>45916</v>
      </c>
      <c r="B1669" t="b">
        <v>0</v>
      </c>
      <c r="C1669" t="b">
        <v>0</v>
      </c>
      <c r="E1669" t="s">
        <v>107</v>
      </c>
      <c r="F1669">
        <v>6668.4</v>
      </c>
      <c r="H1669">
        <v>0</v>
      </c>
      <c r="J1669">
        <v>4.3299999999999998E-2</v>
      </c>
      <c r="K1669">
        <v>14641.772605825499</v>
      </c>
      <c r="L1669">
        <v>14642.165000000001</v>
      </c>
      <c r="M1669">
        <v>512.13563092496202</v>
      </c>
      <c r="O1669">
        <v>15.69</v>
      </c>
      <c r="P1669">
        <v>14642.165000000001</v>
      </c>
      <c r="Q1669">
        <v>1.0003750431299501</v>
      </c>
      <c r="R1669">
        <v>517.57761795366196</v>
      </c>
      <c r="T1669">
        <v>4.6658415525887099E-2</v>
      </c>
      <c r="U1669">
        <v>5.5700857059421599E-2</v>
      </c>
      <c r="V1669">
        <v>7.4430004003929295E-2</v>
      </c>
      <c r="W1669">
        <v>7.4430004003929295E-2</v>
      </c>
      <c r="X1669" s="96">
        <v>-3.8712849835797E-7</v>
      </c>
      <c r="Z1669">
        <v>0.107308985470636</v>
      </c>
      <c r="AA1669">
        <v>0.11357275893807001</v>
      </c>
      <c r="AB1669" s="111">
        <v>1.5410593017218399</v>
      </c>
      <c r="AC1669">
        <v>5.5086456161899998E-4</v>
      </c>
      <c r="AD1669">
        <v>504.38755511672099</v>
      </c>
      <c r="AE1669" s="111">
        <v>503.79645483186101</v>
      </c>
      <c r="AG1669">
        <v>504.38755511672099</v>
      </c>
      <c r="AI1669" s="96">
        <v>1.32556778092035E-7</v>
      </c>
      <c r="AK1669">
        <v>512.53515706467704</v>
      </c>
      <c r="AL1669">
        <v>520.22318442064704</v>
      </c>
      <c r="AM1669">
        <v>504.84712970870697</v>
      </c>
      <c r="AN1669">
        <v>5.0981040564370003E-4</v>
      </c>
      <c r="AO1669">
        <v>3.4446649029979998E-4</v>
      </c>
      <c r="AP1669">
        <v>0.15689999999999901</v>
      </c>
      <c r="AQ1669" s="96">
        <v>3.7424962695663303E-8</v>
      </c>
      <c r="AR1669" s="96">
        <v>-4.24553461053633E-7</v>
      </c>
      <c r="AS1669">
        <v>1.06267777606744</v>
      </c>
      <c r="AT1669">
        <v>1.01206532429745</v>
      </c>
      <c r="AU1669">
        <v>1.01206532429745</v>
      </c>
      <c r="AV1669">
        <v>1.5410593017218399</v>
      </c>
    </row>
    <row r="1670" spans="1:48">
      <c r="A1670" s="95">
        <v>45916</v>
      </c>
      <c r="B1670" t="b">
        <v>0</v>
      </c>
      <c r="C1670" t="b">
        <v>0</v>
      </c>
      <c r="E1670" t="s">
        <v>108</v>
      </c>
      <c r="F1670">
        <v>6670.4750000000004</v>
      </c>
      <c r="H1670">
        <v>0</v>
      </c>
      <c r="J1670">
        <v>4.3299999999999998E-2</v>
      </c>
      <c r="K1670">
        <v>14641.772605825499</v>
      </c>
      <c r="L1670">
        <v>14647.168</v>
      </c>
      <c r="M1670">
        <v>512.31061970302301</v>
      </c>
      <c r="O1670">
        <v>15.69</v>
      </c>
      <c r="P1670">
        <v>14647.168</v>
      </c>
      <c r="Q1670">
        <v>1.00031116909603</v>
      </c>
      <c r="R1670">
        <v>517.73867211316895</v>
      </c>
      <c r="T1670">
        <v>4.6658415525887099E-2</v>
      </c>
      <c r="U1670">
        <v>5.41182294934291E-2</v>
      </c>
      <c r="V1670">
        <v>7.3347167216147396E-2</v>
      </c>
      <c r="W1670">
        <v>7.3347167216147396E-2</v>
      </c>
      <c r="X1670" s="96">
        <v>-1.2310680547825299E-12</v>
      </c>
      <c r="Z1670">
        <v>0.107308985470636</v>
      </c>
      <c r="AA1670">
        <v>0.11356833553642499</v>
      </c>
      <c r="AB1670" s="111">
        <v>1.5640163567519001</v>
      </c>
      <c r="AC1670">
        <v>5.2426028444189996E-4</v>
      </c>
      <c r="AD1670">
        <v>504.38755511672099</v>
      </c>
      <c r="AE1670" s="111">
        <v>504.06057530457201</v>
      </c>
      <c r="AG1670">
        <v>504.38755511672099</v>
      </c>
      <c r="AI1670" s="96">
        <v>1.1670838037224099E-7</v>
      </c>
      <c r="AK1670">
        <v>512.53515706467704</v>
      </c>
      <c r="AL1670">
        <v>520.22318442064704</v>
      </c>
      <c r="AM1670">
        <v>504.84712970870697</v>
      </c>
      <c r="AN1670">
        <v>3.4446649029979998E-4</v>
      </c>
      <c r="AO1670">
        <v>1.7912257495590001E-4</v>
      </c>
      <c r="AP1670">
        <v>0.15689999999999901</v>
      </c>
      <c r="AQ1670" s="96">
        <v>1.4627462956743501E-13</v>
      </c>
      <c r="AR1670" s="96">
        <v>-1.3773426843499599E-12</v>
      </c>
      <c r="AS1670">
        <v>1.06267777606744</v>
      </c>
      <c r="AT1670">
        <v>1.0122586408283001</v>
      </c>
      <c r="AU1670">
        <v>1.0122586408283001</v>
      </c>
      <c r="AV1670">
        <v>1.5640163567519001</v>
      </c>
    </row>
    <row r="1671" spans="1:48">
      <c r="A1671" s="95">
        <v>45916</v>
      </c>
      <c r="B1671" t="b">
        <v>0</v>
      </c>
      <c r="C1671" t="b">
        <v>0</v>
      </c>
      <c r="E1671" t="s">
        <v>109</v>
      </c>
      <c r="F1671">
        <v>6674.5</v>
      </c>
      <c r="H1671">
        <v>0</v>
      </c>
      <c r="J1671">
        <v>4.3299999999999998E-2</v>
      </c>
      <c r="K1671">
        <v>14641.772605825499</v>
      </c>
      <c r="L1671">
        <v>14657.691000000001</v>
      </c>
      <c r="M1671">
        <v>512.67868024900201</v>
      </c>
      <c r="O1671">
        <v>15.69</v>
      </c>
      <c r="P1671">
        <v>14657.691000000001</v>
      </c>
      <c r="Q1671">
        <v>1.0006034053047099</v>
      </c>
      <c r="R1671">
        <v>518.05107837438095</v>
      </c>
      <c r="T1671">
        <v>4.6658415525887099E-2</v>
      </c>
      <c r="U1671">
        <v>5.2987218974075101E-2</v>
      </c>
      <c r="V1671">
        <v>7.2427256740340201E-2</v>
      </c>
      <c r="W1671">
        <v>7.2427256740340201E-2</v>
      </c>
      <c r="X1671">
        <v>0</v>
      </c>
      <c r="Z1671">
        <v>0.107308985470636</v>
      </c>
      <c r="AA1671">
        <v>0.113623121113981</v>
      </c>
      <c r="AB1671" s="111">
        <v>1.5871650337701</v>
      </c>
      <c r="AC1671">
        <v>1.1213251507714999E-3</v>
      </c>
      <c r="AD1671">
        <v>504.38755511672099</v>
      </c>
      <c r="AE1671" s="111">
        <v>504.62579110517299</v>
      </c>
      <c r="AG1671">
        <v>504.38755511672099</v>
      </c>
      <c r="AI1671" s="96">
        <v>5.1577453621819003E-7</v>
      </c>
      <c r="AK1671">
        <v>512.53515706467704</v>
      </c>
      <c r="AL1671">
        <v>520.22318442064704</v>
      </c>
      <c r="AM1671">
        <v>504.84712970870697</v>
      </c>
      <c r="AN1671">
        <v>1.7912257495590001E-4</v>
      </c>
      <c r="AO1671">
        <v>0</v>
      </c>
      <c r="AP1671">
        <v>0.15689999999999901</v>
      </c>
      <c r="AQ1671">
        <v>0</v>
      </c>
      <c r="AR1671">
        <v>0</v>
      </c>
      <c r="AS1671">
        <v>1.06267777606744</v>
      </c>
      <c r="AT1671">
        <v>1.0122961663613701</v>
      </c>
      <c r="AU1671">
        <v>1.0122961663613701</v>
      </c>
      <c r="AV1671">
        <v>1.5871650337701</v>
      </c>
    </row>
    <row r="1672" spans="1:48">
      <c r="A1672" s="95">
        <v>45916</v>
      </c>
      <c r="B1672" t="b">
        <v>0</v>
      </c>
      <c r="C1672" t="b">
        <v>0</v>
      </c>
      <c r="E1672" t="s">
        <v>110</v>
      </c>
      <c r="F1672">
        <v>6672.6750000000002</v>
      </c>
      <c r="H1672">
        <v>0</v>
      </c>
      <c r="J1672">
        <v>4.3299999999999998E-2</v>
      </c>
      <c r="K1672">
        <v>14641.772605825499</v>
      </c>
      <c r="L1672">
        <v>14652.782999999999</v>
      </c>
      <c r="M1672">
        <v>512.50701426404896</v>
      </c>
      <c r="N1672">
        <v>517.909428330477</v>
      </c>
      <c r="O1672">
        <v>15.69</v>
      </c>
      <c r="P1672">
        <v>14652.782999999999</v>
      </c>
      <c r="Q1672">
        <v>0.99972657127874698</v>
      </c>
      <c r="R1672">
        <v>517.909428330477</v>
      </c>
      <c r="S1672">
        <v>5.2342563187367103E-2</v>
      </c>
      <c r="T1672">
        <v>4.6658415525887099E-2</v>
      </c>
      <c r="U1672">
        <v>5.1488418776453798E-2</v>
      </c>
      <c r="V1672">
        <v>7.1374166204221698E-2</v>
      </c>
      <c r="W1672">
        <v>7.1374166204221698E-2</v>
      </c>
      <c r="X1672">
        <v>0</v>
      </c>
      <c r="Y1672">
        <v>0.107315649679986</v>
      </c>
      <c r="Z1672">
        <v>0.107308985470636</v>
      </c>
      <c r="AA1672">
        <v>0.113485587677476</v>
      </c>
      <c r="AB1672" s="111">
        <v>1.60658559835382</v>
      </c>
      <c r="AC1672">
        <v>-5.333904261739E-4</v>
      </c>
      <c r="AD1672">
        <v>504.38755511672099</v>
      </c>
      <c r="AE1672" s="111">
        <v>504.35662853939698</v>
      </c>
      <c r="AF1672">
        <v>504.35662853939698</v>
      </c>
      <c r="AG1672">
        <v>504.38755511672099</v>
      </c>
      <c r="AH1672" s="95">
        <v>45916</v>
      </c>
      <c r="AI1672" s="96">
        <v>1.12156235537498E-7</v>
      </c>
      <c r="AJ1672">
        <v>512.50701426404896</v>
      </c>
      <c r="AK1672">
        <v>512.53515706467704</v>
      </c>
      <c r="AL1672">
        <v>520.22318442064704</v>
      </c>
      <c r="AM1672">
        <v>504.84712970870697</v>
      </c>
      <c r="AN1672">
        <v>0</v>
      </c>
      <c r="AO1672">
        <v>1.0058421516754E-3</v>
      </c>
      <c r="AP1672">
        <v>0.15689999999999901</v>
      </c>
      <c r="AQ1672">
        <v>0</v>
      </c>
      <c r="AR1672">
        <v>0</v>
      </c>
      <c r="AS1672">
        <v>1.06267777606744</v>
      </c>
      <c r="AT1672">
        <v>1.01183119658526</v>
      </c>
      <c r="AU1672">
        <v>1.01183119658526</v>
      </c>
      <c r="AV1672">
        <v>1.60658559835382</v>
      </c>
    </row>
    <row r="1673" spans="1:48">
      <c r="A1673" s="95">
        <v>45917</v>
      </c>
      <c r="B1673" t="b">
        <v>0</v>
      </c>
      <c r="C1673" t="b">
        <v>0</v>
      </c>
      <c r="E1673" t="s">
        <v>104</v>
      </c>
      <c r="F1673">
        <v>6670.9250000000002</v>
      </c>
      <c r="H1673">
        <v>0</v>
      </c>
      <c r="J1673">
        <v>4.3299999999999998E-2</v>
      </c>
      <c r="K1673">
        <v>14627.7997240122</v>
      </c>
      <c r="M1673">
        <v>512.26845674047399</v>
      </c>
      <c r="P1673">
        <v>14648.093000000001</v>
      </c>
      <c r="Q1673">
        <v>0.99973773636510099</v>
      </c>
      <c r="R1673">
        <v>517.77359952125505</v>
      </c>
      <c r="T1673">
        <v>5.2342563187367103E-2</v>
      </c>
      <c r="U1673">
        <v>5.0149139778861401E-2</v>
      </c>
      <c r="V1673">
        <v>7.0376946847533497E-2</v>
      </c>
      <c r="W1673">
        <v>7.0376946847533497E-2</v>
      </c>
      <c r="X1673">
        <v>-2.6881790873980001E-4</v>
      </c>
      <c r="Z1673">
        <v>0.107315649679986</v>
      </c>
      <c r="AA1673">
        <v>0.113503059672848</v>
      </c>
      <c r="AB1673" s="111">
        <v>1.63216935579871</v>
      </c>
      <c r="AC1673">
        <v>-7.6426743311470004E-4</v>
      </c>
      <c r="AD1673">
        <v>504.35662853939698</v>
      </c>
      <c r="AE1673" s="111">
        <v>503.97116519352898</v>
      </c>
      <c r="AG1673">
        <v>504.35662853939698</v>
      </c>
      <c r="AI1673" s="96">
        <v>2.1676481997611399E-7</v>
      </c>
      <c r="AK1673">
        <v>512.50701426404896</v>
      </c>
      <c r="AL1673">
        <v>520.19461947800903</v>
      </c>
      <c r="AM1673">
        <v>504.81940905008798</v>
      </c>
      <c r="AN1673">
        <v>1.0058421516754E-3</v>
      </c>
      <c r="AO1673">
        <v>8.4049823633150001E-4</v>
      </c>
      <c r="AP1673">
        <v>0.15720000000000001</v>
      </c>
      <c r="AQ1673">
        <v>3.8028385379579999E-4</v>
      </c>
      <c r="AR1673">
        <v>-6.491017625356E-4</v>
      </c>
      <c r="AS1673">
        <v>1.06262688854284</v>
      </c>
      <c r="AT1673">
        <v>1.01299762499317</v>
      </c>
      <c r="AU1673">
        <v>1.01299762499317</v>
      </c>
      <c r="AV1673">
        <v>1.63216935579871</v>
      </c>
    </row>
    <row r="1674" spans="1:48">
      <c r="A1674" s="95">
        <v>45917</v>
      </c>
      <c r="B1674" t="b">
        <v>0</v>
      </c>
      <c r="C1674" t="b">
        <v>0</v>
      </c>
      <c r="E1674" t="s">
        <v>105</v>
      </c>
      <c r="F1674">
        <v>6660.9</v>
      </c>
      <c r="H1674">
        <v>0</v>
      </c>
      <c r="J1674">
        <v>4.3299999999999998E-2</v>
      </c>
      <c r="K1674">
        <v>14627.7997240122</v>
      </c>
      <c r="M1674">
        <v>511.50848710937998</v>
      </c>
      <c r="P1674">
        <v>14626.361999999999</v>
      </c>
      <c r="Q1674">
        <v>0.99849720990717095</v>
      </c>
      <c r="R1674">
        <v>516.99549448556604</v>
      </c>
      <c r="T1674">
        <v>5.2342563187367103E-2</v>
      </c>
      <c r="U1674">
        <v>5.09639844218093E-2</v>
      </c>
      <c r="V1674">
        <v>7.0149633203340805E-2</v>
      </c>
      <c r="W1674">
        <v>7.0149633203340805E-2</v>
      </c>
      <c r="X1674">
        <v>-6.1160830049899995E-4</v>
      </c>
      <c r="Z1674">
        <v>0.107315649679986</v>
      </c>
      <c r="AA1674">
        <v>0.11379732824371599</v>
      </c>
      <c r="AB1674" s="111">
        <v>1.6550547992775999</v>
      </c>
      <c r="AC1674">
        <v>-2.4236735171812001E-3</v>
      </c>
      <c r="AD1674">
        <v>504.35662853939698</v>
      </c>
      <c r="AE1674" s="111">
        <v>502.74970362702601</v>
      </c>
      <c r="AG1674">
        <v>504.35662853939698</v>
      </c>
      <c r="AI1674" s="96">
        <v>2.2041540137966099E-6</v>
      </c>
      <c r="AK1674">
        <v>512.50701426404896</v>
      </c>
      <c r="AL1674">
        <v>520.19461947800903</v>
      </c>
      <c r="AM1674">
        <v>504.81940905008798</v>
      </c>
      <c r="AN1674">
        <v>8.4049823633150001E-4</v>
      </c>
      <c r="AO1674">
        <v>6.7515432098759996E-4</v>
      </c>
      <c r="AP1674">
        <v>0.15720000000000001</v>
      </c>
      <c r="AQ1674" s="96">
        <v>1.89081834087655E-5</v>
      </c>
      <c r="AR1674">
        <v>-6.3051648390769995E-4</v>
      </c>
      <c r="AS1674">
        <v>1.06262688854284</v>
      </c>
      <c r="AT1674">
        <v>1.01284959685665</v>
      </c>
      <c r="AU1674">
        <v>1.01284959685665</v>
      </c>
      <c r="AV1674">
        <v>1.6550547992775999</v>
      </c>
    </row>
    <row r="1675" spans="1:48">
      <c r="A1675" s="95">
        <v>45917</v>
      </c>
      <c r="B1675" t="b">
        <v>0</v>
      </c>
      <c r="C1675" t="b">
        <v>0</v>
      </c>
      <c r="E1675" t="s">
        <v>106</v>
      </c>
      <c r="F1675">
        <v>6658.95</v>
      </c>
      <c r="H1675">
        <v>0</v>
      </c>
      <c r="J1675">
        <v>4.3299999999999998E-2</v>
      </c>
      <c r="K1675">
        <v>14627.7997240122</v>
      </c>
      <c r="M1675">
        <v>511.41791045186199</v>
      </c>
      <c r="P1675">
        <v>14623.772000000001</v>
      </c>
      <c r="Q1675">
        <v>0.99970724676845402</v>
      </c>
      <c r="R1675">
        <v>516.84414238386103</v>
      </c>
      <c r="T1675">
        <v>5.2342563187367103E-2</v>
      </c>
      <c r="U1675">
        <v>4.9444993681155798E-2</v>
      </c>
      <c r="V1675">
        <v>6.9101386271494605E-2</v>
      </c>
      <c r="W1675">
        <v>6.9101386271494605E-2</v>
      </c>
      <c r="X1675">
        <v>-1.250388338619E-4</v>
      </c>
      <c r="Z1675">
        <v>0.107315649679986</v>
      </c>
      <c r="AA1675">
        <v>0.11380339562845899</v>
      </c>
      <c r="AB1675" s="111">
        <v>1.65631976104694</v>
      </c>
      <c r="AC1675">
        <v>-2.9319950572809998E-4</v>
      </c>
      <c r="AD1675">
        <v>504.35662853939698</v>
      </c>
      <c r="AE1675" s="111">
        <v>502.60229766241798</v>
      </c>
      <c r="AG1675">
        <v>504.35662853939698</v>
      </c>
      <c r="AI1675" s="96">
        <v>3.1362003702705002E-8</v>
      </c>
      <c r="AK1675">
        <v>512.50701426404896</v>
      </c>
      <c r="AL1675">
        <v>520.19461947800903</v>
      </c>
      <c r="AM1675">
        <v>504.81940905008798</v>
      </c>
      <c r="AN1675">
        <v>6.7515432098759996E-4</v>
      </c>
      <c r="AO1675">
        <v>5.0981040564370003E-4</v>
      </c>
      <c r="AP1675">
        <v>0.15720000000000001</v>
      </c>
      <c r="AQ1675" s="96">
        <v>8.2467828475755103E-7</v>
      </c>
      <c r="AR1675">
        <v>-1.2586351214670001E-4</v>
      </c>
      <c r="AS1675">
        <v>1.06262688854284</v>
      </c>
      <c r="AT1675">
        <v>1.0103497713468499</v>
      </c>
      <c r="AU1675">
        <v>1.0103497713468499</v>
      </c>
      <c r="AV1675">
        <v>1.65631976104694</v>
      </c>
    </row>
    <row r="1676" spans="1:48">
      <c r="A1676" s="95">
        <v>45917</v>
      </c>
      <c r="B1676" t="b">
        <v>0</v>
      </c>
      <c r="C1676" t="b">
        <v>0</v>
      </c>
      <c r="E1676" t="s">
        <v>107</v>
      </c>
      <c r="F1676">
        <v>6652.1750000000002</v>
      </c>
      <c r="H1676">
        <v>0</v>
      </c>
      <c r="J1676">
        <v>4.3299999999999998E-2</v>
      </c>
      <c r="K1676">
        <v>14627.7997240122</v>
      </c>
      <c r="M1676">
        <v>510.86511306754102</v>
      </c>
      <c r="P1676">
        <v>14607.965</v>
      </c>
      <c r="Q1676">
        <v>0.99898257232746901</v>
      </c>
      <c r="R1676">
        <v>516.31829085101401</v>
      </c>
      <c r="T1676">
        <v>5.2342563187367103E-2</v>
      </c>
      <c r="U1676">
        <v>4.9212934765949498E-2</v>
      </c>
      <c r="V1676">
        <v>6.8510207510858998E-2</v>
      </c>
      <c r="W1676">
        <v>6.8510207510858998E-2</v>
      </c>
      <c r="X1676" s="96">
        <v>-2.2343246974163701E-5</v>
      </c>
      <c r="Z1676">
        <v>0.107315649679986</v>
      </c>
      <c r="AA1676">
        <v>0.113940836502608</v>
      </c>
      <c r="AB1676" s="111">
        <v>1.6813596258236601</v>
      </c>
      <c r="AC1676">
        <v>-1.792838686914E-3</v>
      </c>
      <c r="AD1676">
        <v>504.35662853939698</v>
      </c>
      <c r="AE1676" s="111">
        <v>501.70121281903698</v>
      </c>
      <c r="AG1676">
        <v>504.35662853939698</v>
      </c>
      <c r="AI1676" s="96">
        <v>1.1696333348057401E-6</v>
      </c>
      <c r="AK1676">
        <v>512.50701426404896</v>
      </c>
      <c r="AL1676">
        <v>520.19461947800903</v>
      </c>
      <c r="AM1676">
        <v>504.81940905008798</v>
      </c>
      <c r="AN1676">
        <v>5.0981040564370003E-4</v>
      </c>
      <c r="AO1676">
        <v>3.4446649029979998E-4</v>
      </c>
      <c r="AP1676">
        <v>0.15720000000000001</v>
      </c>
      <c r="AQ1676" s="96">
        <v>2.7984679218835702E-10</v>
      </c>
      <c r="AR1676" s="96">
        <v>-2.2343526820955901E-5</v>
      </c>
      <c r="AS1676">
        <v>1.06262688854284</v>
      </c>
      <c r="AT1676">
        <v>1.0102980953507501</v>
      </c>
      <c r="AU1676">
        <v>1.0102980953507501</v>
      </c>
      <c r="AV1676">
        <v>1.6813596258236601</v>
      </c>
    </row>
    <row r="1677" spans="1:48">
      <c r="A1677" s="95">
        <v>45917</v>
      </c>
      <c r="B1677" t="b">
        <v>0</v>
      </c>
      <c r="C1677" t="b">
        <v>0</v>
      </c>
      <c r="E1677" t="s">
        <v>108</v>
      </c>
      <c r="F1677">
        <v>6657.7250000000004</v>
      </c>
      <c r="H1677">
        <v>0</v>
      </c>
      <c r="J1677">
        <v>4.3299999999999998E-2</v>
      </c>
      <c r="K1677">
        <v>14627.7997240122</v>
      </c>
      <c r="M1677">
        <v>511.28896985870801</v>
      </c>
      <c r="P1677">
        <v>14620.084999999999</v>
      </c>
      <c r="Q1677">
        <v>1.00083431358916</v>
      </c>
      <c r="R1677">
        <v>516.74906221740503</v>
      </c>
      <c r="T1677">
        <v>5.2342563187367103E-2</v>
      </c>
      <c r="U1677">
        <v>4.8470563207594297E-2</v>
      </c>
      <c r="V1677">
        <v>6.7743912939287401E-2</v>
      </c>
      <c r="W1677">
        <v>6.7743912939287401E-2</v>
      </c>
      <c r="X1677" s="96">
        <v>-7.0793326476934805E-10</v>
      </c>
      <c r="Z1677">
        <v>0.107315649679986</v>
      </c>
      <c r="AA1677">
        <v>0.114013518900868</v>
      </c>
      <c r="AB1677" s="111">
        <v>1.6939008261108199</v>
      </c>
      <c r="AC1677">
        <v>1.3937436544716999E-3</v>
      </c>
      <c r="AD1677">
        <v>504.35662853939698</v>
      </c>
      <c r="AE1677" s="111">
        <v>502.40045570084402</v>
      </c>
      <c r="AG1677">
        <v>504.35662853939698</v>
      </c>
      <c r="AI1677" s="96">
        <v>6.8780542593018701E-7</v>
      </c>
      <c r="AK1677">
        <v>512.50701426404896</v>
      </c>
      <c r="AL1677">
        <v>520.19461947800903</v>
      </c>
      <c r="AM1677">
        <v>504.81940905008798</v>
      </c>
      <c r="AN1677">
        <v>3.4446649029979998E-4</v>
      </c>
      <c r="AO1677">
        <v>1.7912257495590001E-4</v>
      </c>
      <c r="AP1677">
        <v>0.15720000000000001</v>
      </c>
      <c r="AQ1677" s="96">
        <v>1.1381597491749901E-16</v>
      </c>
      <c r="AR1677" s="96">
        <v>-7.0793337858532296E-10</v>
      </c>
      <c r="AS1677">
        <v>1.06262688854284</v>
      </c>
      <c r="AT1677">
        <v>1.0091260617362401</v>
      </c>
      <c r="AU1677">
        <v>1.0091260617362401</v>
      </c>
      <c r="AV1677">
        <v>1.6939008261108199</v>
      </c>
    </row>
    <row r="1678" spans="1:48">
      <c r="A1678" s="95">
        <v>45917</v>
      </c>
      <c r="B1678" t="b">
        <v>0</v>
      </c>
      <c r="C1678" t="b">
        <v>0</v>
      </c>
      <c r="E1678" t="s">
        <v>109</v>
      </c>
      <c r="F1678">
        <v>6627</v>
      </c>
      <c r="H1678">
        <v>0</v>
      </c>
      <c r="J1678">
        <v>4.3299999999999998E-2</v>
      </c>
      <c r="K1678">
        <v>14627.7997240122</v>
      </c>
      <c r="M1678">
        <v>508.941530646638</v>
      </c>
      <c r="P1678">
        <v>14552.960999999999</v>
      </c>
      <c r="Q1678">
        <v>0.99538506021200901</v>
      </c>
      <c r="R1678">
        <v>514.36429640977201</v>
      </c>
      <c r="T1678">
        <v>5.2342563187367103E-2</v>
      </c>
      <c r="U1678">
        <v>6.6706443958261599E-2</v>
      </c>
      <c r="V1678">
        <v>7.4647301069720395E-2</v>
      </c>
      <c r="W1678">
        <v>7.4647301069720395E-2</v>
      </c>
      <c r="X1678">
        <v>0</v>
      </c>
      <c r="Z1678">
        <v>0.107315649679986</v>
      </c>
      <c r="AA1678">
        <v>0.117192154429441</v>
      </c>
      <c r="AB1678" s="111">
        <v>1.71200755322622</v>
      </c>
      <c r="AC1678">
        <v>-7.7788789354379002E-3</v>
      </c>
      <c r="AD1678">
        <v>504.35662853939698</v>
      </c>
      <c r="AE1678" s="111">
        <v>498.492343378839</v>
      </c>
      <c r="AG1678">
        <v>504.35662853939698</v>
      </c>
      <c r="AI1678" s="96">
        <v>2.1176472956868699E-5</v>
      </c>
      <c r="AK1678">
        <v>512.50701426404896</v>
      </c>
      <c r="AL1678">
        <v>520.19461947800903</v>
      </c>
      <c r="AM1678">
        <v>504.81940905008798</v>
      </c>
      <c r="AN1678">
        <v>1.7912257495590001E-4</v>
      </c>
      <c r="AO1678">
        <v>0</v>
      </c>
      <c r="AP1678">
        <v>0.15720000000000001</v>
      </c>
      <c r="AQ1678">
        <v>0</v>
      </c>
      <c r="AR1678">
        <v>0</v>
      </c>
      <c r="AS1678">
        <v>1.06262688854284</v>
      </c>
      <c r="AT1678">
        <v>1.0085051359752999</v>
      </c>
      <c r="AU1678">
        <v>1.0085051359752999</v>
      </c>
      <c r="AV1678">
        <v>1.71200755322622</v>
      </c>
    </row>
    <row r="1679" spans="1:48">
      <c r="A1679" s="95">
        <v>45917</v>
      </c>
      <c r="B1679" t="b">
        <v>0</v>
      </c>
      <c r="C1679" t="b">
        <v>0</v>
      </c>
      <c r="E1679" t="s">
        <v>110</v>
      </c>
      <c r="F1679">
        <v>6659.7375000000002</v>
      </c>
      <c r="H1679">
        <v>0</v>
      </c>
      <c r="J1679">
        <v>4.3299999999999998E-2</v>
      </c>
      <c r="K1679">
        <v>14627.7997240122</v>
      </c>
      <c r="M1679">
        <v>511.44078193217803</v>
      </c>
      <c r="N1679">
        <v>516.90526534801097</v>
      </c>
      <c r="P1679">
        <v>14624.425999999999</v>
      </c>
      <c r="Q1679">
        <v>1.0049400181077399</v>
      </c>
      <c r="R1679">
        <v>516.90526534801097</v>
      </c>
      <c r="S1679">
        <v>5.0336381289462502E-2</v>
      </c>
      <c r="T1679">
        <v>5.2342563187367103E-2</v>
      </c>
      <c r="U1679">
        <v>8.1991463205377799E-2</v>
      </c>
      <c r="V1679">
        <v>8.1700493552679498E-2</v>
      </c>
      <c r="W1679">
        <v>8.1991463205377799E-2</v>
      </c>
      <c r="X1679">
        <v>0</v>
      </c>
      <c r="Y1679">
        <v>0.106967143461744</v>
      </c>
      <c r="Z1679">
        <v>0.107315649679986</v>
      </c>
      <c r="AA1679">
        <v>0.120699027986593</v>
      </c>
      <c r="AB1679" s="111">
        <v>1.5106405262737499</v>
      </c>
      <c r="AC1679">
        <v>8.3869922514270001E-3</v>
      </c>
      <c r="AD1679">
        <v>504.35662853939698</v>
      </c>
      <c r="AE1679" s="111">
        <v>502.673194800153</v>
      </c>
      <c r="AF1679">
        <v>502.673194800153</v>
      </c>
      <c r="AG1679">
        <v>504.35662853939698</v>
      </c>
      <c r="AH1679" s="95">
        <v>45917</v>
      </c>
      <c r="AI1679" s="96">
        <v>2.39969326619002E-5</v>
      </c>
      <c r="AJ1679">
        <v>511.44078193217803</v>
      </c>
      <c r="AK1679">
        <v>512.50701426404896</v>
      </c>
      <c r="AL1679">
        <v>520.19461947800903</v>
      </c>
      <c r="AM1679">
        <v>504.81940905008798</v>
      </c>
      <c r="AN1679">
        <v>0</v>
      </c>
      <c r="AO1679">
        <v>1.0058421516754E-3</v>
      </c>
      <c r="AP1679">
        <v>0.15720000000000001</v>
      </c>
      <c r="AQ1679">
        <v>0</v>
      </c>
      <c r="AR1679">
        <v>0</v>
      </c>
      <c r="AS1679">
        <v>1.06262688854284</v>
      </c>
      <c r="AT1679">
        <v>0.98056728845980601</v>
      </c>
      <c r="AU1679">
        <v>0.98056728845980601</v>
      </c>
      <c r="AV1679">
        <v>1.5106405262737499</v>
      </c>
    </row>
    <row r="1680" spans="1:48">
      <c r="A1680" s="95">
        <v>45918</v>
      </c>
      <c r="B1680" t="b">
        <v>0</v>
      </c>
      <c r="C1680" t="b">
        <v>0</v>
      </c>
      <c r="E1680" t="s">
        <v>104</v>
      </c>
      <c r="F1680">
        <v>6681.25</v>
      </c>
      <c r="H1680">
        <v>0</v>
      </c>
      <c r="J1680">
        <v>4.3299999999999998E-2</v>
      </c>
      <c r="K1680">
        <v>14698.083949759101</v>
      </c>
      <c r="M1680">
        <v>513.16191904567597</v>
      </c>
      <c r="P1680">
        <v>14675.686</v>
      </c>
      <c r="Q1680">
        <v>1.0032302324228199</v>
      </c>
      <c r="R1680">
        <v>518.57498949566696</v>
      </c>
      <c r="T1680">
        <v>5.0336381289462502E-2</v>
      </c>
      <c r="U1680">
        <v>8.6682560236628001E-2</v>
      </c>
      <c r="V1680">
        <v>8.4095378195323894E-2</v>
      </c>
      <c r="W1680">
        <v>8.6682560236628001E-2</v>
      </c>
      <c r="X1680">
        <v>5.6680519168383001E-3</v>
      </c>
      <c r="Z1680">
        <v>0.106967143461744</v>
      </c>
      <c r="AA1680">
        <v>0.121694286399053</v>
      </c>
      <c r="AB1680" s="111">
        <v>1.3294483532686701</v>
      </c>
      <c r="AC1680">
        <v>5.0517074807885001E-3</v>
      </c>
      <c r="AD1680">
        <v>502.673194800153</v>
      </c>
      <c r="AE1680" s="111">
        <v>505.212552738716</v>
      </c>
      <c r="AG1680">
        <v>502.673194800153</v>
      </c>
      <c r="AI1680" s="96">
        <v>1.12870579453076E-5</v>
      </c>
      <c r="AK1680">
        <v>511.44078193217803</v>
      </c>
      <c r="AL1680">
        <v>519.11239366116001</v>
      </c>
      <c r="AM1680">
        <v>503.76917020319502</v>
      </c>
      <c r="AN1680">
        <v>1.0058421516754E-3</v>
      </c>
      <c r="AO1680">
        <v>8.4049823633150001E-4</v>
      </c>
      <c r="AP1680">
        <v>0.157</v>
      </c>
      <c r="AQ1680">
        <v>5.6924971613465996E-3</v>
      </c>
      <c r="AR1680" s="96">
        <v>-2.4445244508286499E-5</v>
      </c>
      <c r="AS1680">
        <v>1.0652805738008799</v>
      </c>
      <c r="AT1680">
        <v>0.94785578904763801</v>
      </c>
      <c r="AU1680">
        <v>0.94785578904763801</v>
      </c>
      <c r="AV1680">
        <v>1.3294483532686701</v>
      </c>
    </row>
    <row r="1681" spans="1:48">
      <c r="A1681" s="95">
        <v>45918</v>
      </c>
      <c r="B1681" t="b">
        <v>0</v>
      </c>
      <c r="C1681" t="b">
        <v>0</v>
      </c>
      <c r="E1681" t="s">
        <v>105</v>
      </c>
      <c r="F1681">
        <v>6701.4250000000002</v>
      </c>
      <c r="H1681">
        <v>0</v>
      </c>
      <c r="J1681">
        <v>4.3299999999999998E-2</v>
      </c>
      <c r="K1681">
        <v>14698.083949759101</v>
      </c>
      <c r="M1681">
        <v>514.73920189598505</v>
      </c>
      <c r="P1681">
        <v>14720.794</v>
      </c>
      <c r="Q1681">
        <v>1.0030196445275901</v>
      </c>
      <c r="R1681">
        <v>520.14090162484604</v>
      </c>
      <c r="T1681">
        <v>5.0336381289462502E-2</v>
      </c>
      <c r="U1681">
        <v>8.9776822110619506E-2</v>
      </c>
      <c r="V1681">
        <v>8.5780495520998298E-2</v>
      </c>
      <c r="W1681">
        <v>8.9776822110619506E-2</v>
      </c>
      <c r="X1681">
        <v>1.9142755833710501E-2</v>
      </c>
      <c r="Z1681">
        <v>0.106967143461744</v>
      </c>
      <c r="AA1681">
        <v>0.122321840756643</v>
      </c>
      <c r="AB1681" s="111">
        <v>1.25711634634772</v>
      </c>
      <c r="AC1681">
        <v>4.0790327714226001E-3</v>
      </c>
      <c r="AD1681">
        <v>502.673194800153</v>
      </c>
      <c r="AE1681" s="111">
        <v>507.27333129787201</v>
      </c>
      <c r="AG1681">
        <v>502.673194800153</v>
      </c>
      <c r="AI1681" s="96">
        <v>9.4184005485238892E-6</v>
      </c>
      <c r="AK1681">
        <v>511.44078193217803</v>
      </c>
      <c r="AL1681">
        <v>519.11239366116001</v>
      </c>
      <c r="AM1681">
        <v>503.76917020319502</v>
      </c>
      <c r="AN1681">
        <v>8.4049823633150001E-4</v>
      </c>
      <c r="AO1681">
        <v>6.7515432098759996E-4</v>
      </c>
      <c r="AP1681">
        <v>0.157</v>
      </c>
      <c r="AQ1681">
        <v>1.9142819477785001E-2</v>
      </c>
      <c r="AR1681" s="96">
        <v>-6.3644074455027E-8</v>
      </c>
      <c r="AS1681">
        <v>1.0652805738008799</v>
      </c>
      <c r="AT1681">
        <v>0.93818392954572605</v>
      </c>
      <c r="AU1681">
        <v>0.93818392954572605</v>
      </c>
      <c r="AV1681">
        <v>1.25711634634772</v>
      </c>
    </row>
    <row r="1682" spans="1:48">
      <c r="A1682" s="95">
        <v>45918</v>
      </c>
      <c r="B1682" t="b">
        <v>0</v>
      </c>
      <c r="C1682" t="b">
        <v>0</v>
      </c>
      <c r="E1682" t="s">
        <v>106</v>
      </c>
      <c r="F1682">
        <v>6697.7749999999996</v>
      </c>
      <c r="H1682">
        <v>0</v>
      </c>
      <c r="J1682">
        <v>4.3299999999999998E-2</v>
      </c>
      <c r="K1682">
        <v>14698.083949759101</v>
      </c>
      <c r="M1682">
        <v>514.43838243244795</v>
      </c>
      <c r="P1682">
        <v>14712.191000000001</v>
      </c>
      <c r="Q1682">
        <v>0.99945533972252099</v>
      </c>
      <c r="R1682">
        <v>519.85760153703905</v>
      </c>
      <c r="T1682">
        <v>5.0336381289462502E-2</v>
      </c>
      <c r="U1682">
        <v>8.7249381097287707E-2</v>
      </c>
      <c r="V1682">
        <v>8.4590952825409099E-2</v>
      </c>
      <c r="W1682">
        <v>8.7249381097287707E-2</v>
      </c>
      <c r="X1682">
        <v>5.3911435922468004E-3</v>
      </c>
      <c r="Z1682">
        <v>0.106967143461744</v>
      </c>
      <c r="AA1682">
        <v>0.122124729419559</v>
      </c>
      <c r="AB1682" s="111">
        <v>1.2177165167076101</v>
      </c>
      <c r="AC1682">
        <v>-7.3861312135790002E-4</v>
      </c>
      <c r="AD1682">
        <v>502.673194800153</v>
      </c>
      <c r="AE1682" s="111">
        <v>506.89865255925997</v>
      </c>
      <c r="AG1682">
        <v>502.673194800153</v>
      </c>
      <c r="AI1682" s="96">
        <v>3.4173640282347501E-7</v>
      </c>
      <c r="AK1682">
        <v>511.44078193217803</v>
      </c>
      <c r="AL1682">
        <v>519.11239366116001</v>
      </c>
      <c r="AM1682">
        <v>503.76917020319502</v>
      </c>
      <c r="AN1682">
        <v>6.7515432098759996E-4</v>
      </c>
      <c r="AO1682">
        <v>5.0981040564370003E-4</v>
      </c>
      <c r="AP1682">
        <v>0.157</v>
      </c>
      <c r="AQ1682">
        <v>5.3911452635608996E-3</v>
      </c>
      <c r="AR1682" s="96">
        <v>-1.6713140871260599E-9</v>
      </c>
      <c r="AS1682">
        <v>1.0652805738008799</v>
      </c>
      <c r="AT1682">
        <v>0.93199249020990904</v>
      </c>
      <c r="AU1682">
        <v>0.93199249020990904</v>
      </c>
      <c r="AV1682">
        <v>1.2177165167076101</v>
      </c>
    </row>
    <row r="1683" spans="1:48">
      <c r="A1683" s="95">
        <v>45918</v>
      </c>
      <c r="B1683" t="b">
        <v>0</v>
      </c>
      <c r="C1683" t="b">
        <v>0</v>
      </c>
      <c r="E1683" t="s">
        <v>107</v>
      </c>
      <c r="F1683">
        <v>6708.75</v>
      </c>
      <c r="H1683">
        <v>0</v>
      </c>
      <c r="J1683">
        <v>4.3299999999999998E-2</v>
      </c>
      <c r="K1683">
        <v>14698.083949759101</v>
      </c>
      <c r="M1683">
        <v>515.23856290479102</v>
      </c>
      <c r="P1683">
        <v>14735.075000000001</v>
      </c>
      <c r="Q1683">
        <v>1.00163860386471</v>
      </c>
      <c r="R1683">
        <v>520.70944221202001</v>
      </c>
      <c r="T1683">
        <v>5.0336381289462502E-2</v>
      </c>
      <c r="U1683">
        <v>8.6089370262092901E-2</v>
      </c>
      <c r="V1683">
        <v>8.4076135978653599E-2</v>
      </c>
      <c r="W1683">
        <v>8.6089370262092901E-2</v>
      </c>
      <c r="X1683">
        <v>5.0977703117495998E-3</v>
      </c>
      <c r="Z1683">
        <v>0.106967143461744</v>
      </c>
      <c r="AA1683">
        <v>0.121794904769212</v>
      </c>
      <c r="AB1683" s="111">
        <v>1.2433064323551399</v>
      </c>
      <c r="AC1683">
        <v>1.8915317504830001E-3</v>
      </c>
      <c r="AD1683">
        <v>502.673194800153</v>
      </c>
      <c r="AE1683" s="111">
        <v>507.85746745485301</v>
      </c>
      <c r="AG1683">
        <v>502.673194800153</v>
      </c>
      <c r="AI1683" s="96">
        <v>2.41565041927028E-6</v>
      </c>
      <c r="AK1683">
        <v>511.44078193217803</v>
      </c>
      <c r="AL1683">
        <v>519.11239366116001</v>
      </c>
      <c r="AM1683">
        <v>503.76917020319502</v>
      </c>
      <c r="AN1683">
        <v>5.0981040564370003E-4</v>
      </c>
      <c r="AO1683">
        <v>3.4446649029979998E-4</v>
      </c>
      <c r="AP1683">
        <v>0.157</v>
      </c>
      <c r="AQ1683">
        <v>5.0977703117550998E-3</v>
      </c>
      <c r="AR1683" s="96">
        <v>-5.5511151231257803E-15</v>
      </c>
      <c r="AS1683">
        <v>1.0652805738008799</v>
      </c>
      <c r="AT1683">
        <v>0.93394504293812197</v>
      </c>
      <c r="AU1683">
        <v>0.93394504293812197</v>
      </c>
      <c r="AV1683">
        <v>1.2433064323551399</v>
      </c>
    </row>
    <row r="1684" spans="1:48">
      <c r="A1684" s="95">
        <v>45918</v>
      </c>
      <c r="B1684" t="b">
        <v>0</v>
      </c>
      <c r="C1684" t="b">
        <v>0</v>
      </c>
      <c r="E1684" t="s">
        <v>108</v>
      </c>
      <c r="F1684">
        <v>6697.3249999999998</v>
      </c>
      <c r="H1684">
        <v>0</v>
      </c>
      <c r="J1684">
        <v>4.3299999999999998E-2</v>
      </c>
      <c r="K1684">
        <v>14698.083949759101</v>
      </c>
      <c r="M1684">
        <v>514.36719000797302</v>
      </c>
      <c r="P1684">
        <v>14710.155000000001</v>
      </c>
      <c r="Q1684">
        <v>0.99829700018632295</v>
      </c>
      <c r="R1684">
        <v>519.82267412895305</v>
      </c>
      <c r="T1684">
        <v>5.0336381289462502E-2</v>
      </c>
      <c r="U1684">
        <v>8.5263882806016406E-2</v>
      </c>
      <c r="V1684">
        <v>8.3715883508142699E-2</v>
      </c>
      <c r="W1684">
        <v>8.5263882806016406E-2</v>
      </c>
      <c r="X1684" s="96">
        <v>6.2337343405152999E-6</v>
      </c>
      <c r="Z1684">
        <v>0.106967143461744</v>
      </c>
      <c r="AA1684">
        <v>0.122058999468265</v>
      </c>
      <c r="AB1684" s="111">
        <v>1.2644456491038201</v>
      </c>
      <c r="AC1684">
        <v>-2.1047972330451E-3</v>
      </c>
      <c r="AD1684">
        <v>502.673194800153</v>
      </c>
      <c r="AE1684" s="111">
        <v>506.78853046257302</v>
      </c>
      <c r="AG1684">
        <v>502.673194800153</v>
      </c>
      <c r="AI1684" s="96">
        <v>2.8650115208031901E-6</v>
      </c>
      <c r="AK1684">
        <v>511.44078193217803</v>
      </c>
      <c r="AL1684">
        <v>519.11239366116001</v>
      </c>
      <c r="AM1684">
        <v>503.76917020319502</v>
      </c>
      <c r="AN1684">
        <v>3.4446649029979998E-4</v>
      </c>
      <c r="AO1684">
        <v>1.7912257495590001E-4</v>
      </c>
      <c r="AP1684">
        <v>0.157</v>
      </c>
      <c r="AQ1684" s="96">
        <v>6.2337343405152999E-6</v>
      </c>
      <c r="AR1684">
        <v>0</v>
      </c>
      <c r="AS1684">
        <v>1.0652805738008799</v>
      </c>
      <c r="AT1684">
        <v>0.93719612278942299</v>
      </c>
      <c r="AU1684">
        <v>0.93719612278942299</v>
      </c>
      <c r="AV1684">
        <v>1.2644456491038201</v>
      </c>
    </row>
    <row r="1685" spans="1:48">
      <c r="A1685" s="95">
        <v>45918</v>
      </c>
      <c r="B1685" t="b">
        <v>0</v>
      </c>
      <c r="C1685" t="b">
        <v>0</v>
      </c>
      <c r="E1685" t="s">
        <v>109</v>
      </c>
      <c r="F1685">
        <v>6699.15</v>
      </c>
      <c r="H1685">
        <v>0</v>
      </c>
      <c r="J1685">
        <v>4.3299999999999998E-2</v>
      </c>
      <c r="K1685">
        <v>14698.083949759101</v>
      </c>
      <c r="M1685">
        <v>514.49747634078005</v>
      </c>
      <c r="P1685">
        <v>14713.880999999999</v>
      </c>
      <c r="Q1685">
        <v>1.00027249685508</v>
      </c>
      <c r="R1685">
        <v>519.96432417285598</v>
      </c>
      <c r="T1685">
        <v>5.0336381289462502E-2</v>
      </c>
      <c r="U1685">
        <v>8.2707452491614306E-2</v>
      </c>
      <c r="V1685">
        <v>8.2471165031084995E-2</v>
      </c>
      <c r="W1685">
        <v>8.2707452491614306E-2</v>
      </c>
      <c r="X1685">
        <v>0</v>
      </c>
      <c r="Z1685">
        <v>0.106967143461744</v>
      </c>
      <c r="AA1685">
        <v>0.121816367313658</v>
      </c>
      <c r="AB1685" s="111">
        <v>1.26053810122348</v>
      </c>
      <c r="AC1685">
        <v>3.1988625715070001E-4</v>
      </c>
      <c r="AD1685">
        <v>502.673194800153</v>
      </c>
      <c r="AE1685" s="111">
        <v>506.950645148749</v>
      </c>
      <c r="AG1685">
        <v>502.673194800153</v>
      </c>
      <c r="AI1685" s="96">
        <v>6.4141809939636295E-8</v>
      </c>
      <c r="AK1685">
        <v>511.44078193217803</v>
      </c>
      <c r="AL1685">
        <v>519.11239366116001</v>
      </c>
      <c r="AM1685">
        <v>503.76917020319502</v>
      </c>
      <c r="AN1685">
        <v>1.7912257495590001E-4</v>
      </c>
      <c r="AO1685">
        <v>0</v>
      </c>
      <c r="AP1685">
        <v>0.157</v>
      </c>
      <c r="AQ1685">
        <v>0</v>
      </c>
      <c r="AR1685">
        <v>0</v>
      </c>
      <c r="AS1685">
        <v>1.0652805738008799</v>
      </c>
      <c r="AT1685">
        <v>0.934594547262938</v>
      </c>
      <c r="AU1685">
        <v>0.934594547262938</v>
      </c>
      <c r="AV1685">
        <v>1.26053810122348</v>
      </c>
    </row>
    <row r="1686" spans="1:48">
      <c r="A1686" s="95">
        <v>45918</v>
      </c>
      <c r="B1686" t="b">
        <v>0</v>
      </c>
      <c r="C1686" t="b">
        <v>0</v>
      </c>
      <c r="E1686" t="s">
        <v>110</v>
      </c>
      <c r="F1686">
        <v>6695.1750000000002</v>
      </c>
      <c r="H1686">
        <v>0</v>
      </c>
      <c r="J1686">
        <v>4.3299999999999998E-2</v>
      </c>
      <c r="K1686">
        <v>14698.083949759101</v>
      </c>
      <c r="M1686">
        <v>514.11654791630394</v>
      </c>
      <c r="N1686">
        <v>519.65579873476599</v>
      </c>
      <c r="P1686">
        <v>14702.986999999999</v>
      </c>
      <c r="Q1686">
        <v>0.99940664114104005</v>
      </c>
      <c r="R1686">
        <v>519.65579873476599</v>
      </c>
      <c r="S1686">
        <v>4.85498070569884E-2</v>
      </c>
      <c r="T1686">
        <v>5.0336381289462502E-2</v>
      </c>
      <c r="U1686">
        <v>8.0549073875892899E-2</v>
      </c>
      <c r="V1686">
        <v>8.1403189452086105E-2</v>
      </c>
      <c r="W1686">
        <v>8.1403189452086105E-2</v>
      </c>
      <c r="X1686">
        <v>0</v>
      </c>
      <c r="Y1686">
        <v>0.10734567048093401</v>
      </c>
      <c r="Z1686">
        <v>0.106967143461744</v>
      </c>
      <c r="AA1686">
        <v>0.121874414249923</v>
      </c>
      <c r="AB1686" s="111">
        <v>1.3028244986878601</v>
      </c>
      <c r="AC1686">
        <v>-9.3751755751910002E-4</v>
      </c>
      <c r="AD1686">
        <v>502.673194800153</v>
      </c>
      <c r="AE1686" s="111">
        <v>506.47537001812702</v>
      </c>
      <c r="AF1686">
        <v>506.47537001812702</v>
      </c>
      <c r="AG1686">
        <v>502.673194800153</v>
      </c>
      <c r="AH1686" s="95">
        <v>45918</v>
      </c>
      <c r="AI1686" s="96">
        <v>5.4858244964644802E-7</v>
      </c>
      <c r="AJ1686">
        <v>514.11654791630394</v>
      </c>
      <c r="AK1686">
        <v>511.44078193217803</v>
      </c>
      <c r="AL1686">
        <v>519.11239366116001</v>
      </c>
      <c r="AM1686">
        <v>503.76917020319502</v>
      </c>
      <c r="AN1686">
        <v>0</v>
      </c>
      <c r="AO1686">
        <v>1.0058421516754E-3</v>
      </c>
      <c r="AP1686">
        <v>0.157</v>
      </c>
      <c r="AQ1686">
        <v>0</v>
      </c>
      <c r="AR1686">
        <v>0</v>
      </c>
      <c r="AS1686">
        <v>1.0652805738008799</v>
      </c>
      <c r="AT1686">
        <v>0.93698517678380799</v>
      </c>
      <c r="AU1686">
        <v>0.93698517678380799</v>
      </c>
      <c r="AV1686">
        <v>1.3028244986878601</v>
      </c>
    </row>
    <row r="1687" spans="1:48">
      <c r="A1687" s="95">
        <v>45919</v>
      </c>
      <c r="B1687" t="b">
        <v>0</v>
      </c>
      <c r="C1687" t="b">
        <v>0</v>
      </c>
      <c r="E1687" t="s">
        <v>104</v>
      </c>
      <c r="F1687">
        <v>6706.2</v>
      </c>
      <c r="H1687">
        <v>0</v>
      </c>
      <c r="J1687">
        <v>4.0800000000000003E-2</v>
      </c>
      <c r="K1687">
        <v>14769.9331613789</v>
      </c>
      <c r="M1687">
        <v>515.15905350982905</v>
      </c>
      <c r="P1687">
        <v>14734.784</v>
      </c>
      <c r="Q1687">
        <v>1.0016467082637801</v>
      </c>
      <c r="R1687">
        <v>520.51152023286704</v>
      </c>
      <c r="T1687">
        <v>4.85498070569884E-2</v>
      </c>
      <c r="U1687">
        <v>8.0828075729511506E-2</v>
      </c>
      <c r="V1687">
        <v>8.1515898672509093E-2</v>
      </c>
      <c r="W1687">
        <v>8.1515898672509093E-2</v>
      </c>
      <c r="X1687">
        <v>1.9913205972941E-3</v>
      </c>
      <c r="Z1687">
        <v>0.10734567048093401</v>
      </c>
      <c r="AA1687">
        <v>0.120651521984615</v>
      </c>
      <c r="AB1687" s="111">
        <v>1.3228921086737899</v>
      </c>
      <c r="AC1687">
        <v>2.6259213326009002E-3</v>
      </c>
      <c r="AD1687">
        <v>506.47537001812702</v>
      </c>
      <c r="AE1687" s="111">
        <v>507.805334496694</v>
      </c>
      <c r="AG1687">
        <v>506.47537001812702</v>
      </c>
      <c r="AI1687" s="96">
        <v>4.1034932162457197E-6</v>
      </c>
      <c r="AK1687">
        <v>514.11654791630394</v>
      </c>
      <c r="AL1687">
        <v>521.82829613504805</v>
      </c>
      <c r="AM1687">
        <v>506.40479969755899</v>
      </c>
      <c r="AN1687">
        <v>1.0058421516754E-3</v>
      </c>
      <c r="AO1687">
        <v>8.4049823633150001E-4</v>
      </c>
      <c r="AP1687">
        <v>0.1545</v>
      </c>
      <c r="AQ1687">
        <v>2.0557312557724001E-3</v>
      </c>
      <c r="AR1687" s="96">
        <v>-6.4410658478286601E-5</v>
      </c>
      <c r="AS1687">
        <v>1.0623975819958</v>
      </c>
      <c r="AT1687">
        <v>0.93641423432210902</v>
      </c>
      <c r="AU1687">
        <v>0.93641423432210902</v>
      </c>
      <c r="AV1687">
        <v>1.3228921086737899</v>
      </c>
    </row>
    <row r="1688" spans="1:48">
      <c r="A1688" s="95">
        <v>45919</v>
      </c>
      <c r="B1688" t="b">
        <v>0</v>
      </c>
      <c r="C1688" t="b">
        <v>0</v>
      </c>
      <c r="E1688" t="s">
        <v>105</v>
      </c>
      <c r="F1688">
        <v>6697.2250000000004</v>
      </c>
      <c r="H1688">
        <v>0</v>
      </c>
      <c r="J1688">
        <v>4.0800000000000003E-2</v>
      </c>
      <c r="K1688">
        <v>14769.9331613789</v>
      </c>
      <c r="M1688">
        <v>514.49480849221402</v>
      </c>
      <c r="P1688">
        <v>14715.785</v>
      </c>
      <c r="Q1688">
        <v>0.99866168620082896</v>
      </c>
      <c r="R1688">
        <v>519.81491248271197</v>
      </c>
      <c r="T1688">
        <v>4.85498070569884E-2</v>
      </c>
      <c r="U1688">
        <v>7.9481936876546505E-2</v>
      </c>
      <c r="V1688">
        <v>8.0830638070196401E-2</v>
      </c>
      <c r="W1688">
        <v>8.0830638070196401E-2</v>
      </c>
      <c r="X1688">
        <v>1.7385942696040001E-4</v>
      </c>
      <c r="Z1688">
        <v>0.10734567048093401</v>
      </c>
      <c r="AA1688">
        <v>0.117015921776221</v>
      </c>
      <c r="AB1688" s="111">
        <v>1.33784939724421</v>
      </c>
      <c r="AC1688">
        <v>-1.7072300764182E-3</v>
      </c>
      <c r="AD1688">
        <v>506.47537001812702</v>
      </c>
      <c r="AE1688" s="111">
        <v>506.93839395667601</v>
      </c>
      <c r="AG1688">
        <v>506.47537001812702</v>
      </c>
      <c r="AI1688" s="96">
        <v>1.66469324527417E-6</v>
      </c>
      <c r="AK1688">
        <v>514.11654791630394</v>
      </c>
      <c r="AL1688">
        <v>521.82829613504805</v>
      </c>
      <c r="AM1688">
        <v>506.40479969755899</v>
      </c>
      <c r="AN1688">
        <v>8.4049823633150001E-4</v>
      </c>
      <c r="AO1688">
        <v>6.7515432098759996E-4</v>
      </c>
      <c r="AP1688">
        <v>0.1545</v>
      </c>
      <c r="AQ1688">
        <v>2.1293697304439999E-4</v>
      </c>
      <c r="AR1688" s="96">
        <v>-3.9077546084009797E-5</v>
      </c>
      <c r="AS1688">
        <v>1.0623975819958</v>
      </c>
      <c r="AT1688">
        <v>0.94831300786814998</v>
      </c>
      <c r="AU1688">
        <v>0.94831300786814998</v>
      </c>
      <c r="AV1688">
        <v>1.33784939724421</v>
      </c>
    </row>
    <row r="1689" spans="1:48">
      <c r="A1689" s="95">
        <v>45919</v>
      </c>
      <c r="B1689" t="b">
        <v>0</v>
      </c>
      <c r="C1689" t="b">
        <v>0</v>
      </c>
      <c r="E1689" t="s">
        <v>106</v>
      </c>
      <c r="F1689">
        <v>6696.2</v>
      </c>
      <c r="H1689">
        <v>0</v>
      </c>
      <c r="J1689">
        <v>4.0800000000000003E-2</v>
      </c>
      <c r="K1689">
        <v>14769.9331613789</v>
      </c>
      <c r="M1689">
        <v>514.38499252293502</v>
      </c>
      <c r="P1689">
        <v>14712.644</v>
      </c>
      <c r="Q1689">
        <v>0.99984695153589698</v>
      </c>
      <c r="R1689">
        <v>519.73535560873904</v>
      </c>
      <c r="T1689">
        <v>4.85498070569884E-2</v>
      </c>
      <c r="U1689">
        <v>7.7091883676193795E-2</v>
      </c>
      <c r="V1689">
        <v>7.9624090309074705E-2</v>
      </c>
      <c r="W1689">
        <v>7.9624090309074705E-2</v>
      </c>
      <c r="X1689" s="96">
        <v>1.55610233511074E-5</v>
      </c>
      <c r="Z1689">
        <v>0.10734567048093401</v>
      </c>
      <c r="AA1689">
        <v>0.115644380451836</v>
      </c>
      <c r="AB1689" s="111">
        <v>1.39734271618789</v>
      </c>
      <c r="AC1689">
        <v>-2.9150562105900003E-4</v>
      </c>
      <c r="AD1689">
        <v>506.47537001812702</v>
      </c>
      <c r="AE1689" s="111">
        <v>506.790618565307</v>
      </c>
      <c r="AG1689">
        <v>506.47537001812702</v>
      </c>
      <c r="AI1689" s="96">
        <v>4.55681828733109E-8</v>
      </c>
      <c r="AK1689">
        <v>514.11654791630394</v>
      </c>
      <c r="AL1689">
        <v>521.82829613504805</v>
      </c>
      <c r="AM1689">
        <v>506.40479969755899</v>
      </c>
      <c r="AN1689">
        <v>6.7515432098759996E-4</v>
      </c>
      <c r="AO1689">
        <v>5.0981040564370003E-4</v>
      </c>
      <c r="AP1689">
        <v>0.1545</v>
      </c>
      <c r="AQ1689" s="96">
        <v>1.9226260183591501E-5</v>
      </c>
      <c r="AR1689" s="96">
        <v>-3.6652368324840902E-6</v>
      </c>
      <c r="AS1689">
        <v>1.0623975819958</v>
      </c>
      <c r="AT1689">
        <v>0.98215742045398802</v>
      </c>
      <c r="AU1689">
        <v>0.98215742045398802</v>
      </c>
      <c r="AV1689">
        <v>1.39734271618789</v>
      </c>
    </row>
    <row r="1690" spans="1:48">
      <c r="A1690" s="95">
        <v>45919</v>
      </c>
      <c r="B1690" t="b">
        <v>0</v>
      </c>
      <c r="C1690" t="b">
        <v>0</v>
      </c>
      <c r="E1690" t="s">
        <v>107</v>
      </c>
      <c r="F1690">
        <v>6709.8249999999998</v>
      </c>
      <c r="H1690">
        <v>0</v>
      </c>
      <c r="J1690">
        <v>4.0800000000000003E-2</v>
      </c>
      <c r="K1690">
        <v>14769.9331613789</v>
      </c>
      <c r="M1690">
        <v>515.41137501580999</v>
      </c>
      <c r="P1690">
        <v>14742.001</v>
      </c>
      <c r="Q1690">
        <v>1.0020347361189901</v>
      </c>
      <c r="R1690">
        <v>520.79287990911303</v>
      </c>
      <c r="T1690">
        <v>4.85498070569884E-2</v>
      </c>
      <c r="U1690">
        <v>7.7505657789772003E-2</v>
      </c>
      <c r="V1690">
        <v>7.9750077561243096E-2</v>
      </c>
      <c r="W1690">
        <v>7.9750077561243096E-2</v>
      </c>
      <c r="X1690" s="96">
        <v>8.0315849658901798E-6</v>
      </c>
      <c r="Z1690">
        <v>0.10734567048093401</v>
      </c>
      <c r="AA1690">
        <v>0.11587799232264399</v>
      </c>
      <c r="AB1690" s="111">
        <v>1.43614813103248</v>
      </c>
      <c r="AC1690">
        <v>2.7843191946832001E-3</v>
      </c>
      <c r="AD1690">
        <v>506.47537001812702</v>
      </c>
      <c r="AE1690" s="111">
        <v>508.201685412264</v>
      </c>
      <c r="AG1690">
        <v>506.47537001812702</v>
      </c>
      <c r="AI1690" s="96">
        <v>3.9735258163838599E-6</v>
      </c>
      <c r="AK1690">
        <v>514.11654791630394</v>
      </c>
      <c r="AL1690">
        <v>521.82829613504805</v>
      </c>
      <c r="AM1690">
        <v>506.40479969755899</v>
      </c>
      <c r="AN1690">
        <v>5.0981040564370003E-4</v>
      </c>
      <c r="AO1690">
        <v>3.4446649029979998E-4</v>
      </c>
      <c r="AP1690">
        <v>0.1545</v>
      </c>
      <c r="AQ1690" s="96">
        <v>8.0319740326689707E-6</v>
      </c>
      <c r="AR1690" s="96">
        <v>-3.8906677879424401E-10</v>
      </c>
      <c r="AS1690">
        <v>1.0623975819958</v>
      </c>
      <c r="AT1690">
        <v>0.99436511723947296</v>
      </c>
      <c r="AU1690">
        <v>0.99436511723947296</v>
      </c>
      <c r="AV1690">
        <v>1.43614813103248</v>
      </c>
    </row>
    <row r="1691" spans="1:48">
      <c r="A1691" s="95">
        <v>45919</v>
      </c>
      <c r="B1691" t="b">
        <v>0</v>
      </c>
      <c r="C1691" t="b">
        <v>0</v>
      </c>
      <c r="E1691" t="s">
        <v>108</v>
      </c>
      <c r="F1691">
        <v>6712.8</v>
      </c>
      <c r="H1691">
        <v>0</v>
      </c>
      <c r="J1691">
        <v>4.0800000000000003E-2</v>
      </c>
      <c r="K1691">
        <v>14769.9331613789</v>
      </c>
      <c r="M1691">
        <v>515.587024627289</v>
      </c>
      <c r="P1691">
        <v>14747.025</v>
      </c>
      <c r="Q1691">
        <v>1.0004433796708501</v>
      </c>
      <c r="R1691">
        <v>521.023788884792</v>
      </c>
      <c r="T1691">
        <v>4.85498070569884E-2</v>
      </c>
      <c r="U1691">
        <v>7.5226242555722203E-2</v>
      </c>
      <c r="V1691">
        <v>7.8583819736570901E-2</v>
      </c>
      <c r="W1691">
        <v>7.8583819736570901E-2</v>
      </c>
      <c r="X1691" s="96">
        <v>2.97752746048147E-9</v>
      </c>
      <c r="Z1691">
        <v>0.10734567048093401</v>
      </c>
      <c r="AA1691">
        <v>0.115766402300534</v>
      </c>
      <c r="AB1691" s="111">
        <v>1.4309108677289899</v>
      </c>
      <c r="AC1691">
        <v>4.8890835350109995E-4</v>
      </c>
      <c r="AD1691">
        <v>506.47537001812702</v>
      </c>
      <c r="AE1691" s="111">
        <v>508.45014946152497</v>
      </c>
      <c r="AG1691">
        <v>506.47537001812702</v>
      </c>
      <c r="AI1691" s="96">
        <v>1.1610165336944801E-7</v>
      </c>
      <c r="AK1691">
        <v>514.11654791630394</v>
      </c>
      <c r="AL1691">
        <v>521.82829613504805</v>
      </c>
      <c r="AM1691">
        <v>506.40479969755899</v>
      </c>
      <c r="AN1691">
        <v>3.4446649029979998E-4</v>
      </c>
      <c r="AO1691">
        <v>1.7912257495590001E-4</v>
      </c>
      <c r="AP1691">
        <v>0.1545</v>
      </c>
      <c r="AQ1691" s="96">
        <v>2.97752746048147E-9</v>
      </c>
      <c r="AR1691">
        <v>0</v>
      </c>
      <c r="AS1691">
        <v>1.0623975819958</v>
      </c>
      <c r="AT1691">
        <v>0.99230654508359395</v>
      </c>
      <c r="AU1691">
        <v>0.99230654508359395</v>
      </c>
      <c r="AV1691">
        <v>1.4309108677289899</v>
      </c>
    </row>
    <row r="1692" spans="1:48">
      <c r="A1692" s="95">
        <v>45919</v>
      </c>
      <c r="B1692" t="b">
        <v>0</v>
      </c>
      <c r="C1692" t="b">
        <v>0</v>
      </c>
      <c r="E1692" t="s">
        <v>109</v>
      </c>
      <c r="F1692">
        <v>6712.1</v>
      </c>
      <c r="H1692">
        <v>0</v>
      </c>
      <c r="J1692">
        <v>4.0800000000000003E-2</v>
      </c>
      <c r="K1692">
        <v>14769.9331613789</v>
      </c>
      <c r="M1692">
        <v>515.49343107435698</v>
      </c>
      <c r="P1692">
        <v>14744.348</v>
      </c>
      <c r="Q1692">
        <v>0.99989572160648299</v>
      </c>
      <c r="R1692">
        <v>520.96945736110297</v>
      </c>
      <c r="T1692">
        <v>4.85498070569884E-2</v>
      </c>
      <c r="U1692">
        <v>7.2958458296757206E-2</v>
      </c>
      <c r="V1692">
        <v>7.7407353550702093E-2</v>
      </c>
      <c r="W1692">
        <v>7.7407353550702093E-2</v>
      </c>
      <c r="X1692">
        <v>0</v>
      </c>
      <c r="Z1692">
        <v>0.10734567048093401</v>
      </c>
      <c r="AA1692">
        <v>0.115700731947431</v>
      </c>
      <c r="AB1692" s="111">
        <v>1.4535874702020299</v>
      </c>
      <c r="AC1692">
        <v>-2.6201824674939998E-4</v>
      </c>
      <c r="AD1692">
        <v>506.47537001812702</v>
      </c>
      <c r="AE1692" s="111">
        <v>508.31692624480399</v>
      </c>
      <c r="AG1692">
        <v>506.47537001812702</v>
      </c>
      <c r="AI1692" s="96">
        <v>3.2958447944638297E-8</v>
      </c>
      <c r="AK1692">
        <v>514.11654791630394</v>
      </c>
      <c r="AL1692">
        <v>521.82829613504805</v>
      </c>
      <c r="AM1692">
        <v>506.40479969755899</v>
      </c>
      <c r="AN1692">
        <v>1.7912257495590001E-4</v>
      </c>
      <c r="AO1692">
        <v>0</v>
      </c>
      <c r="AP1692">
        <v>0.1545</v>
      </c>
      <c r="AQ1692">
        <v>0</v>
      </c>
      <c r="AR1692">
        <v>0</v>
      </c>
      <c r="AS1692">
        <v>1.0623975819958</v>
      </c>
      <c r="AT1692">
        <v>0.99329091938865299</v>
      </c>
      <c r="AU1692">
        <v>0.99329091938865299</v>
      </c>
      <c r="AV1692">
        <v>1.4535874702020299</v>
      </c>
    </row>
    <row r="1693" spans="1:48">
      <c r="A1693" s="95">
        <v>45919</v>
      </c>
      <c r="B1693" t="b">
        <v>0</v>
      </c>
      <c r="C1693" t="b">
        <v>0</v>
      </c>
      <c r="E1693" t="s">
        <v>110</v>
      </c>
      <c r="F1693">
        <v>6726.45</v>
      </c>
      <c r="H1693">
        <v>0</v>
      </c>
      <c r="J1693">
        <v>4.0800000000000003E-2</v>
      </c>
      <c r="K1693">
        <v>14769.9331613789</v>
      </c>
      <c r="M1693">
        <v>516.61207856020405</v>
      </c>
      <c r="N1693">
        <v>522.08325359672699</v>
      </c>
      <c r="P1693">
        <v>14776.343999999999</v>
      </c>
      <c r="Q1693">
        <v>1.0021379300069999</v>
      </c>
      <c r="R1693">
        <v>522.08325359672699</v>
      </c>
      <c r="S1693">
        <v>5.0385168062771997E-2</v>
      </c>
      <c r="T1693">
        <v>4.85498070569884E-2</v>
      </c>
      <c r="U1693">
        <v>7.4168017409078399E-2</v>
      </c>
      <c r="V1693">
        <v>7.7851195340853496E-2</v>
      </c>
      <c r="W1693">
        <v>7.7851195340853496E-2</v>
      </c>
      <c r="X1693">
        <v>0</v>
      </c>
      <c r="Y1693">
        <v>0.106095996724396</v>
      </c>
      <c r="Z1693">
        <v>0.10734567048093401</v>
      </c>
      <c r="AA1693">
        <v>0.115913772178987</v>
      </c>
      <c r="AB1693" s="111">
        <v>1.4765389432336899</v>
      </c>
      <c r="AC1693">
        <v>3.1520650656124E-3</v>
      </c>
      <c r="AD1693">
        <v>506.47537001812702</v>
      </c>
      <c r="AE1693" s="111">
        <v>509.91917427028</v>
      </c>
      <c r="AF1693">
        <v>509.91917427028</v>
      </c>
      <c r="AG1693">
        <v>506.47537001812702</v>
      </c>
      <c r="AH1693" s="95">
        <v>45919</v>
      </c>
      <c r="AI1693" s="96">
        <v>4.6989263754352603E-6</v>
      </c>
      <c r="AJ1693">
        <v>516.61207856020405</v>
      </c>
      <c r="AK1693">
        <v>514.11654791630394</v>
      </c>
      <c r="AL1693">
        <v>521.82829613504805</v>
      </c>
      <c r="AM1693">
        <v>506.40479969755899</v>
      </c>
      <c r="AN1693">
        <v>0</v>
      </c>
      <c r="AO1693">
        <v>1.0058421516754E-3</v>
      </c>
      <c r="AP1693">
        <v>0.1545</v>
      </c>
      <c r="AQ1693">
        <v>0</v>
      </c>
      <c r="AR1693">
        <v>0</v>
      </c>
      <c r="AS1693">
        <v>1.0623975819958</v>
      </c>
      <c r="AT1693">
        <v>0.99386932182844101</v>
      </c>
      <c r="AU1693">
        <v>0.99386932182844101</v>
      </c>
      <c r="AV1693">
        <v>1.4765389432336899</v>
      </c>
    </row>
    <row r="1694" spans="1:48">
      <c r="A1694" s="95">
        <v>45922</v>
      </c>
      <c r="B1694" t="b">
        <v>0</v>
      </c>
      <c r="C1694" t="b">
        <v>0</v>
      </c>
      <c r="E1694" t="s">
        <v>104</v>
      </c>
      <c r="F1694">
        <v>6713.4250000000002</v>
      </c>
      <c r="H1694">
        <v>0</v>
      </c>
      <c r="J1694">
        <v>4.0800000000000003E-2</v>
      </c>
      <c r="K1694">
        <v>14836.2656010101</v>
      </c>
      <c r="M1694">
        <v>515.60610561059798</v>
      </c>
      <c r="P1694">
        <v>14753.775</v>
      </c>
      <c r="Q1694">
        <v>0.99806361453664205</v>
      </c>
      <c r="R1694">
        <v>521.07229917380005</v>
      </c>
      <c r="T1694">
        <v>5.0385168062771997E-2</v>
      </c>
      <c r="U1694">
        <v>7.4652168892264101E-2</v>
      </c>
      <c r="V1694">
        <v>7.7974591750610805E-2</v>
      </c>
      <c r="W1694">
        <v>7.7974591750610805E-2</v>
      </c>
      <c r="X1694">
        <v>-2.2247933511973998E-3</v>
      </c>
      <c r="Z1694">
        <v>0.106095996724396</v>
      </c>
      <c r="AA1694">
        <v>0.114690522150441</v>
      </c>
      <c r="AB1694" s="111">
        <v>1.4653456281591899</v>
      </c>
      <c r="AC1694">
        <v>-2.9179766829782001E-3</v>
      </c>
      <c r="AD1694">
        <v>509.91917427028</v>
      </c>
      <c r="AE1694" s="111">
        <v>508.43124200955498</v>
      </c>
      <c r="AG1694">
        <v>509.91917427028</v>
      </c>
      <c r="AI1694" s="96">
        <v>3.7991799159993799E-6</v>
      </c>
      <c r="AK1694">
        <v>516.61207856020405</v>
      </c>
      <c r="AL1694">
        <v>524.36125973860703</v>
      </c>
      <c r="AM1694">
        <v>508.86289738180102</v>
      </c>
      <c r="AN1694">
        <v>1.0058421516754E-3</v>
      </c>
      <c r="AO1694">
        <v>8.4049823633150001E-4</v>
      </c>
      <c r="AP1694">
        <v>0.161</v>
      </c>
      <c r="AQ1694">
        <v>1.5605784512259999E-4</v>
      </c>
      <c r="AR1694">
        <v>-2.38085119632E-3</v>
      </c>
      <c r="AS1694">
        <v>1.0718476699269901</v>
      </c>
      <c r="AT1694">
        <v>0.99199051077988598</v>
      </c>
      <c r="AU1694">
        <v>0.99199051077988598</v>
      </c>
      <c r="AV1694">
        <v>1.4653456281591899</v>
      </c>
    </row>
    <row r="1695" spans="1:48">
      <c r="A1695" s="95">
        <v>45922</v>
      </c>
      <c r="B1695" t="b">
        <v>0</v>
      </c>
      <c r="C1695" t="b">
        <v>0</v>
      </c>
      <c r="E1695" t="s">
        <v>105</v>
      </c>
      <c r="F1695">
        <v>6731.9250000000002</v>
      </c>
      <c r="H1695">
        <v>0</v>
      </c>
      <c r="J1695">
        <v>4.0800000000000003E-2</v>
      </c>
      <c r="K1695">
        <v>14836.2656010101</v>
      </c>
      <c r="M1695">
        <v>516.98181008944198</v>
      </c>
      <c r="P1695">
        <v>14793.14</v>
      </c>
      <c r="Q1695">
        <v>1.00275567240268</v>
      </c>
      <c r="R1695">
        <v>522.50820372843702</v>
      </c>
      <c r="T1695">
        <v>5.0385168062771997E-2</v>
      </c>
      <c r="U1695">
        <v>7.7395288889502298E-2</v>
      </c>
      <c r="V1695">
        <v>7.9204586044679004E-2</v>
      </c>
      <c r="W1695">
        <v>7.9204586044679004E-2</v>
      </c>
      <c r="X1695">
        <v>2.7816976150170001E-4</v>
      </c>
      <c r="Z1695">
        <v>0.106095996724396</v>
      </c>
      <c r="AA1695">
        <v>0.115195794882792</v>
      </c>
      <c r="AB1695" s="111">
        <v>1.47879770388717</v>
      </c>
      <c r="AC1695">
        <v>3.9083884472026001E-3</v>
      </c>
      <c r="AD1695">
        <v>509.91917427028</v>
      </c>
      <c r="AE1695" s="111">
        <v>510.41838880202198</v>
      </c>
      <c r="AG1695">
        <v>509.91917427028</v>
      </c>
      <c r="AI1695" s="96">
        <v>7.0999735562126103E-6</v>
      </c>
      <c r="AK1695">
        <v>516.61207856020405</v>
      </c>
      <c r="AL1695">
        <v>524.36125973860703</v>
      </c>
      <c r="AM1695">
        <v>508.86289738180102</v>
      </c>
      <c r="AN1695">
        <v>8.4049823633150001E-4</v>
      </c>
      <c r="AO1695">
        <v>6.7515432098759996E-4</v>
      </c>
      <c r="AP1695">
        <v>0.161</v>
      </c>
      <c r="AQ1695">
        <v>3.547496513823E-4</v>
      </c>
      <c r="AR1695" s="96">
        <v>-7.6579889880523598E-5</v>
      </c>
      <c r="AS1695">
        <v>1.0718476699269901</v>
      </c>
      <c r="AT1695">
        <v>1.0026838890638501</v>
      </c>
      <c r="AU1695">
        <v>1.0026838890638501</v>
      </c>
      <c r="AV1695">
        <v>1.47879770388717</v>
      </c>
    </row>
    <row r="1696" spans="1:48">
      <c r="A1696" s="95">
        <v>45922</v>
      </c>
      <c r="B1696" t="b">
        <v>0</v>
      </c>
      <c r="C1696" t="b">
        <v>0</v>
      </c>
      <c r="E1696" t="s">
        <v>106</v>
      </c>
      <c r="F1696">
        <v>6730.0249999999996</v>
      </c>
      <c r="H1696">
        <v>0</v>
      </c>
      <c r="J1696">
        <v>4.0800000000000003E-2</v>
      </c>
      <c r="K1696">
        <v>14836.2656010101</v>
      </c>
      <c r="M1696">
        <v>516.87574472443998</v>
      </c>
      <c r="P1696">
        <v>14790.105</v>
      </c>
      <c r="Q1696">
        <v>0.999717762749882</v>
      </c>
      <c r="R1696">
        <v>522.360732449853</v>
      </c>
      <c r="T1696">
        <v>5.0385168062771997E-2</v>
      </c>
      <c r="U1696">
        <v>7.5067201888674995E-2</v>
      </c>
      <c r="V1696">
        <v>7.8021749581864405E-2</v>
      </c>
      <c r="W1696">
        <v>7.8021749581864405E-2</v>
      </c>
      <c r="X1696" s="96">
        <v>2.9961231951025098E-5</v>
      </c>
      <c r="Z1696">
        <v>0.106095996724396</v>
      </c>
      <c r="AA1696">
        <v>0.11520562738687599</v>
      </c>
      <c r="AB1696" s="111">
        <v>1.44945989781551</v>
      </c>
      <c r="AC1696">
        <v>-3.0632785592170001E-4</v>
      </c>
      <c r="AD1696">
        <v>509.91917427028</v>
      </c>
      <c r="AE1696" s="111">
        <v>510.26203343135802</v>
      </c>
      <c r="AG1696">
        <v>509.91917427028</v>
      </c>
      <c r="AI1696" s="96">
        <v>4.2100355658914199E-8</v>
      </c>
      <c r="AK1696">
        <v>516.61207856020405</v>
      </c>
      <c r="AL1696">
        <v>524.36125973860703</v>
      </c>
      <c r="AM1696">
        <v>508.86289738180102</v>
      </c>
      <c r="AN1696">
        <v>6.7515432098759996E-4</v>
      </c>
      <c r="AO1696">
        <v>5.0981040564370003E-4</v>
      </c>
      <c r="AP1696">
        <v>0.161</v>
      </c>
      <c r="AQ1696" s="96">
        <v>3.8511089960601798E-5</v>
      </c>
      <c r="AR1696" s="96">
        <v>-8.5498580095766301E-6</v>
      </c>
      <c r="AS1696">
        <v>1.0718476699269901</v>
      </c>
      <c r="AT1696">
        <v>0.99829453212905095</v>
      </c>
      <c r="AU1696">
        <v>0.99829453212905095</v>
      </c>
      <c r="AV1696">
        <v>1.44945989781551</v>
      </c>
    </row>
    <row r="1697" spans="1:48">
      <c r="A1697" s="95">
        <v>45922</v>
      </c>
      <c r="B1697" t="b">
        <v>0</v>
      </c>
      <c r="C1697" t="b">
        <v>0</v>
      </c>
      <c r="E1697" t="s">
        <v>107</v>
      </c>
      <c r="F1697">
        <v>6746.4</v>
      </c>
      <c r="H1697">
        <v>0</v>
      </c>
      <c r="J1697">
        <v>4.0800000000000003E-2</v>
      </c>
      <c r="K1697">
        <v>14836.2656010101</v>
      </c>
      <c r="M1697">
        <v>518.12644234641095</v>
      </c>
      <c r="P1697">
        <v>14825.893</v>
      </c>
      <c r="Q1697">
        <v>1.00243312617709</v>
      </c>
      <c r="R1697">
        <v>523.63170202186302</v>
      </c>
      <c r="T1697">
        <v>5.0385168062771997E-2</v>
      </c>
      <c r="U1697">
        <v>7.6910236581718805E-2</v>
      </c>
      <c r="V1697">
        <v>7.8828129467804695E-2</v>
      </c>
      <c r="W1697">
        <v>7.8828129467804695E-2</v>
      </c>
      <c r="X1697" s="96">
        <v>3.1465835307978098E-5</v>
      </c>
      <c r="Z1697">
        <v>0.106095996724396</v>
      </c>
      <c r="AA1697">
        <v>0.115476257991921</v>
      </c>
      <c r="AB1697" s="111">
        <v>1.4713077429583099</v>
      </c>
      <c r="AC1697">
        <v>3.5051108582836998E-3</v>
      </c>
      <c r="AD1697">
        <v>509.91917427028</v>
      </c>
      <c r="AE1697" s="111">
        <v>512.05055842530805</v>
      </c>
      <c r="AG1697">
        <v>509.91917427028</v>
      </c>
      <c r="AI1697" s="96">
        <v>5.8409370712827902E-6</v>
      </c>
      <c r="AK1697">
        <v>516.61207856020405</v>
      </c>
      <c r="AL1697">
        <v>524.36125973860703</v>
      </c>
      <c r="AM1697">
        <v>508.86289738180102</v>
      </c>
      <c r="AN1697">
        <v>5.0981040564370003E-4</v>
      </c>
      <c r="AO1697">
        <v>3.4446649029979998E-4</v>
      </c>
      <c r="AP1697">
        <v>0.161</v>
      </c>
      <c r="AQ1697" s="96">
        <v>3.14666109286569E-5</v>
      </c>
      <c r="AR1697" s="96">
        <v>-7.7562067879455299E-10</v>
      </c>
      <c r="AS1697">
        <v>1.0718476699269901</v>
      </c>
      <c r="AT1697">
        <v>0.99820873286045197</v>
      </c>
      <c r="AU1697">
        <v>0.99820873286045197</v>
      </c>
      <c r="AV1697">
        <v>1.4713077429583099</v>
      </c>
    </row>
    <row r="1698" spans="1:48">
      <c r="A1698" s="95">
        <v>45922</v>
      </c>
      <c r="B1698" t="b">
        <v>0</v>
      </c>
      <c r="C1698" t="b">
        <v>0</v>
      </c>
      <c r="E1698" t="s">
        <v>108</v>
      </c>
      <c r="F1698">
        <v>6750.3249999999998</v>
      </c>
      <c r="H1698">
        <v>0</v>
      </c>
      <c r="J1698">
        <v>4.0800000000000003E-2</v>
      </c>
      <c r="K1698">
        <v>14836.2656010101</v>
      </c>
      <c r="M1698">
        <v>518.39679544810895</v>
      </c>
      <c r="P1698">
        <v>14833.629000000001</v>
      </c>
      <c r="Q1698">
        <v>1.0005817917704201</v>
      </c>
      <c r="R1698">
        <v>523.93634663683304</v>
      </c>
      <c r="T1698">
        <v>5.0385168062771997E-2</v>
      </c>
      <c r="U1698">
        <v>7.4760115565184096E-2</v>
      </c>
      <c r="V1698">
        <v>7.7729392795741897E-2</v>
      </c>
      <c r="W1698">
        <v>7.7729392795741897E-2</v>
      </c>
      <c r="X1698" s="96">
        <v>5.5407929055999799E-8</v>
      </c>
      <c r="Z1698">
        <v>0.106095996724396</v>
      </c>
      <c r="AA1698">
        <v>0.115482365971909</v>
      </c>
      <c r="AB1698" s="111">
        <v>1.4528032340673001</v>
      </c>
      <c r="AC1698">
        <v>7.6586294752279999E-4</v>
      </c>
      <c r="AD1698">
        <v>509.91917427028</v>
      </c>
      <c r="AE1698" s="111">
        <v>512.44271897526403</v>
      </c>
      <c r="AG1698">
        <v>509.91917427028</v>
      </c>
      <c r="AI1698" s="96">
        <v>2.7212261646904501E-7</v>
      </c>
      <c r="AK1698">
        <v>516.61207856020405</v>
      </c>
      <c r="AL1698">
        <v>524.36125973860703</v>
      </c>
      <c r="AM1698">
        <v>508.86289738180102</v>
      </c>
      <c r="AN1698">
        <v>3.4446649029979998E-4</v>
      </c>
      <c r="AO1698">
        <v>1.7912257495590001E-4</v>
      </c>
      <c r="AP1698">
        <v>0.161</v>
      </c>
      <c r="AQ1698" s="96">
        <v>5.5407929055999799E-8</v>
      </c>
      <c r="AR1698">
        <v>0</v>
      </c>
      <c r="AS1698">
        <v>1.0718476699269901</v>
      </c>
      <c r="AT1698">
        <v>0.99584140370698404</v>
      </c>
      <c r="AU1698">
        <v>0.99584140370698404</v>
      </c>
      <c r="AV1698">
        <v>1.4528032340673001</v>
      </c>
    </row>
    <row r="1699" spans="1:48">
      <c r="A1699" s="95">
        <v>45922</v>
      </c>
      <c r="B1699" t="b">
        <v>0</v>
      </c>
      <c r="C1699" t="b">
        <v>0</v>
      </c>
      <c r="E1699" t="s">
        <v>109</v>
      </c>
      <c r="F1699">
        <v>6751.125</v>
      </c>
      <c r="H1699">
        <v>0</v>
      </c>
      <c r="J1699">
        <v>4.0800000000000003E-2</v>
      </c>
      <c r="K1699">
        <v>14836.2656010101</v>
      </c>
      <c r="M1699">
        <v>518.45641571588305</v>
      </c>
      <c r="P1699">
        <v>14835.334999999999</v>
      </c>
      <c r="Q1699">
        <v>1.00011851281234</v>
      </c>
      <c r="R1699">
        <v>523.99843980676303</v>
      </c>
      <c r="T1699">
        <v>5.0385168062771997E-2</v>
      </c>
      <c r="U1699">
        <v>7.2492276673402203E-2</v>
      </c>
      <c r="V1699">
        <v>7.6559144748548399E-2</v>
      </c>
      <c r="W1699">
        <v>7.6559144748548399E-2</v>
      </c>
      <c r="X1699">
        <v>0</v>
      </c>
      <c r="Z1699">
        <v>0.106095996724396</v>
      </c>
      <c r="AA1699">
        <v>0.115457326640285</v>
      </c>
      <c r="AB1699" s="111">
        <v>1.4732599611446</v>
      </c>
      <c r="AC1699">
        <v>1.6503969239860001E-4</v>
      </c>
      <c r="AD1699">
        <v>509.91917427028</v>
      </c>
      <c r="AE1699" s="111">
        <v>512.52729236397602</v>
      </c>
      <c r="AG1699">
        <v>509.91917427028</v>
      </c>
      <c r="AI1699" s="96">
        <v>1.3225536022282001E-8</v>
      </c>
      <c r="AK1699">
        <v>516.61207856020405</v>
      </c>
      <c r="AL1699">
        <v>524.36125973860703</v>
      </c>
      <c r="AM1699">
        <v>508.86289738180102</v>
      </c>
      <c r="AN1699">
        <v>1.7912257495590001E-4</v>
      </c>
      <c r="AO1699">
        <v>0</v>
      </c>
      <c r="AP1699">
        <v>0.161</v>
      </c>
      <c r="AQ1699">
        <v>0</v>
      </c>
      <c r="AR1699">
        <v>0</v>
      </c>
      <c r="AS1699">
        <v>1.0718476699269901</v>
      </c>
      <c r="AT1699">
        <v>0.99578784530476705</v>
      </c>
      <c r="AU1699">
        <v>0.99578784530476705</v>
      </c>
      <c r="AV1699">
        <v>1.4732599611446</v>
      </c>
    </row>
    <row r="1700" spans="1:48">
      <c r="A1700" s="95">
        <v>45922</v>
      </c>
      <c r="B1700" t="b">
        <v>0</v>
      </c>
      <c r="C1700" t="b">
        <v>0</v>
      </c>
      <c r="E1700" t="s">
        <v>110</v>
      </c>
      <c r="F1700">
        <v>6754.7250000000004</v>
      </c>
      <c r="H1700">
        <v>0</v>
      </c>
      <c r="J1700">
        <v>4.0800000000000003E-2</v>
      </c>
      <c r="K1700">
        <v>14836.2656010101</v>
      </c>
      <c r="M1700">
        <v>518.739000408273</v>
      </c>
      <c r="N1700">
        <v>524.27785907144903</v>
      </c>
      <c r="P1700">
        <v>14843.421</v>
      </c>
      <c r="Q1700">
        <v>1.0005332444592501</v>
      </c>
      <c r="R1700">
        <v>524.27785907144903</v>
      </c>
      <c r="S1700">
        <v>4.6849440271361703E-2</v>
      </c>
      <c r="T1700">
        <v>5.0385168062771997E-2</v>
      </c>
      <c r="U1700">
        <v>7.0507078629907294E-2</v>
      </c>
      <c r="V1700">
        <v>7.5506135184000303E-2</v>
      </c>
      <c r="W1700">
        <v>7.5506135184000303E-2</v>
      </c>
      <c r="X1700">
        <v>0</v>
      </c>
      <c r="Y1700">
        <v>0.10615902750567</v>
      </c>
      <c r="Z1700">
        <v>0.106095996724396</v>
      </c>
      <c r="AA1700">
        <v>0.11545975233590999</v>
      </c>
      <c r="AB1700" s="111">
        <v>1.4961092862882699</v>
      </c>
      <c r="AC1700">
        <v>8.0071547467669999E-4</v>
      </c>
      <c r="AD1700">
        <v>509.91917427028</v>
      </c>
      <c r="AE1700" s="111">
        <v>512.93768089816604</v>
      </c>
      <c r="AF1700">
        <v>512.93768089816604</v>
      </c>
      <c r="AG1700">
        <v>509.91917427028</v>
      </c>
      <c r="AH1700" s="95">
        <v>45922</v>
      </c>
      <c r="AI1700" s="96">
        <v>2.9691770850734397E-7</v>
      </c>
      <c r="AJ1700">
        <v>518.739000408273</v>
      </c>
      <c r="AK1700">
        <v>516.61207856020405</v>
      </c>
      <c r="AL1700">
        <v>524.36125973860703</v>
      </c>
      <c r="AM1700">
        <v>508.86289738180102</v>
      </c>
      <c r="AN1700">
        <v>0</v>
      </c>
      <c r="AO1700">
        <v>1.0058421516754E-3</v>
      </c>
      <c r="AP1700">
        <v>0.161</v>
      </c>
      <c r="AQ1700">
        <v>0</v>
      </c>
      <c r="AR1700">
        <v>0</v>
      </c>
      <c r="AS1700">
        <v>1.0718476699269901</v>
      </c>
      <c r="AT1700">
        <v>0.996007368770364</v>
      </c>
      <c r="AU1700">
        <v>0.996007368770364</v>
      </c>
      <c r="AV1700">
        <v>1.4961092862882699</v>
      </c>
    </row>
    <row r="1701" spans="1:48">
      <c r="A1701" s="95">
        <v>45923</v>
      </c>
      <c r="B1701" t="b">
        <v>0</v>
      </c>
      <c r="C1701" t="b">
        <v>0</v>
      </c>
      <c r="E1701" t="s">
        <v>104</v>
      </c>
      <c r="F1701">
        <v>6753.1750000000002</v>
      </c>
      <c r="H1701">
        <v>0</v>
      </c>
      <c r="J1701">
        <v>4.0899999999999999E-2</v>
      </c>
      <c r="K1701">
        <v>14754.626648240799</v>
      </c>
      <c r="M1701">
        <v>518.61592672852805</v>
      </c>
      <c r="P1701">
        <v>14841.831</v>
      </c>
      <c r="Q1701">
        <v>0.99977053099867097</v>
      </c>
      <c r="R1701">
        <v>524.15755355471003</v>
      </c>
      <c r="T1701">
        <v>4.6849440271361703E-2</v>
      </c>
      <c r="U1701">
        <v>6.8402722272190894E-2</v>
      </c>
      <c r="V1701">
        <v>7.4384949685274301E-2</v>
      </c>
      <c r="W1701">
        <v>7.4384949685274301E-2</v>
      </c>
      <c r="X1701">
        <v>-1.488514561318E-4</v>
      </c>
      <c r="Z1701">
        <v>0.10615902750567</v>
      </c>
      <c r="AA1701">
        <v>0.113153391308195</v>
      </c>
      <c r="AB1701" s="111">
        <v>1.5169416627307299</v>
      </c>
      <c r="AC1701">
        <v>-3.7093227994029998E-4</v>
      </c>
      <c r="AD1701">
        <v>512.93768089816604</v>
      </c>
      <c r="AE1701" s="111">
        <v>512.74741575472297</v>
      </c>
      <c r="AG1701">
        <v>512.93768089816604</v>
      </c>
      <c r="AI1701" s="96">
        <v>5.6303529270509002E-8</v>
      </c>
      <c r="AK1701">
        <v>518.739000408273</v>
      </c>
      <c r="AL1701">
        <v>526.52008541439704</v>
      </c>
      <c r="AM1701">
        <v>510.95791540214901</v>
      </c>
      <c r="AN1701">
        <v>1.0058421516754E-3</v>
      </c>
      <c r="AO1701">
        <v>8.4049823633150001E-4</v>
      </c>
      <c r="AP1701">
        <v>0.16639999999999999</v>
      </c>
      <c r="AQ1701">
        <v>8.6504588863519998E-4</v>
      </c>
      <c r="AR1701">
        <v>-1.013897344767E-3</v>
      </c>
      <c r="AS1701">
        <v>1.0713756638829799</v>
      </c>
      <c r="AT1701">
        <v>0.99598610654251496</v>
      </c>
      <c r="AU1701">
        <v>0.99598610654251496</v>
      </c>
      <c r="AV1701">
        <v>1.5169416627307299</v>
      </c>
    </row>
    <row r="1702" spans="1:48">
      <c r="A1702" s="95">
        <v>45923</v>
      </c>
      <c r="B1702" t="b">
        <v>0</v>
      </c>
      <c r="C1702" t="b">
        <v>0</v>
      </c>
      <c r="E1702" t="s">
        <v>105</v>
      </c>
      <c r="F1702">
        <v>6746.8249999999998</v>
      </c>
      <c r="H1702">
        <v>0</v>
      </c>
      <c r="J1702">
        <v>4.0899999999999999E-2</v>
      </c>
      <c r="K1702">
        <v>14754.626648240799</v>
      </c>
      <c r="M1702">
        <v>518.10516703850101</v>
      </c>
      <c r="P1702">
        <v>14827.214</v>
      </c>
      <c r="Q1702">
        <v>0.99905970154779</v>
      </c>
      <c r="R1702">
        <v>523.664689018388</v>
      </c>
      <c r="T1702">
        <v>4.6849440271361703E-2</v>
      </c>
      <c r="U1702">
        <v>6.7089159507111903E-2</v>
      </c>
      <c r="V1702">
        <v>7.3610505666513795E-2</v>
      </c>
      <c r="W1702">
        <v>7.3610505666513795E-2</v>
      </c>
      <c r="X1702">
        <v>-5.5437996080230005E-4</v>
      </c>
      <c r="Z1702">
        <v>0.10615902750567</v>
      </c>
      <c r="AA1702">
        <v>0.10570821941398301</v>
      </c>
      <c r="AB1702" s="111">
        <v>1.57044432095373</v>
      </c>
      <c r="AC1702">
        <v>-1.4993125865182999E-3</v>
      </c>
      <c r="AD1702">
        <v>512.93768089816604</v>
      </c>
      <c r="AE1702" s="111">
        <v>511.97864710057701</v>
      </c>
      <c r="AG1702">
        <v>512.93768089816604</v>
      </c>
      <c r="AI1702" s="96">
        <v>9.708886430367899E-7</v>
      </c>
      <c r="AK1702">
        <v>518.739000408273</v>
      </c>
      <c r="AL1702">
        <v>526.52008541439704</v>
      </c>
      <c r="AM1702">
        <v>510.95791540214901</v>
      </c>
      <c r="AN1702">
        <v>8.4049823633150001E-4</v>
      </c>
      <c r="AO1702">
        <v>6.7515432098759996E-4</v>
      </c>
      <c r="AP1702">
        <v>0.16639999999999999</v>
      </c>
      <c r="AQ1702" s="96">
        <v>9.8004746387112698E-5</v>
      </c>
      <c r="AR1702">
        <v>-6.5238470718940002E-4</v>
      </c>
      <c r="AS1702">
        <v>1.0713756638829799</v>
      </c>
      <c r="AT1702">
        <v>1.01580366780581</v>
      </c>
      <c r="AU1702">
        <v>1.01580366780581</v>
      </c>
      <c r="AV1702">
        <v>1.57044432095373</v>
      </c>
    </row>
    <row r="1703" spans="1:48">
      <c r="A1703" s="95">
        <v>45923</v>
      </c>
      <c r="B1703" t="b">
        <v>0</v>
      </c>
      <c r="C1703" t="b">
        <v>0</v>
      </c>
      <c r="E1703" t="s">
        <v>106</v>
      </c>
      <c r="F1703">
        <v>6740.6750000000002</v>
      </c>
      <c r="H1703">
        <v>0</v>
      </c>
      <c r="J1703">
        <v>4.0899999999999999E-2</v>
      </c>
      <c r="K1703">
        <v>14754.626648240799</v>
      </c>
      <c r="M1703">
        <v>517.70307962294805</v>
      </c>
      <c r="P1703">
        <v>14815.707</v>
      </c>
      <c r="Q1703">
        <v>0.99908846012754104</v>
      </c>
      <c r="R1703">
        <v>523.18734777454904</v>
      </c>
      <c r="T1703">
        <v>4.6849440271361703E-2</v>
      </c>
      <c r="U1703">
        <v>6.5533913400801197E-2</v>
      </c>
      <c r="V1703">
        <v>7.2717599306997796E-2</v>
      </c>
      <c r="W1703">
        <v>7.2717599306997796E-2</v>
      </c>
      <c r="X1703">
        <v>-2.3577658129970001E-4</v>
      </c>
      <c r="Z1703">
        <v>0.10615902750567</v>
      </c>
      <c r="AA1703">
        <v>0.10582313327502101</v>
      </c>
      <c r="AB1703" s="111">
        <v>1.67378555860935</v>
      </c>
      <c r="AC1703">
        <v>-1.2291135115328001E-3</v>
      </c>
      <c r="AD1703">
        <v>512.93768089816604</v>
      </c>
      <c r="AE1703" s="111">
        <v>511.34936722780901</v>
      </c>
      <c r="AG1703">
        <v>512.93768089816604</v>
      </c>
      <c r="AI1703" s="96">
        <v>6.02757007324691E-7</v>
      </c>
      <c r="AK1703">
        <v>518.739000408273</v>
      </c>
      <c r="AL1703">
        <v>526.52008541439704</v>
      </c>
      <c r="AM1703">
        <v>510.95791540214901</v>
      </c>
      <c r="AN1703">
        <v>6.7515432098759996E-4</v>
      </c>
      <c r="AO1703">
        <v>5.0981040564370003E-4</v>
      </c>
      <c r="AP1703">
        <v>0.16639999999999999</v>
      </c>
      <c r="AQ1703" s="96">
        <v>3.5126222154203802E-6</v>
      </c>
      <c r="AR1703">
        <v>-2.3928920351509999E-4</v>
      </c>
      <c r="AS1703">
        <v>1.0713756638829799</v>
      </c>
      <c r="AT1703">
        <v>1.07474083035183</v>
      </c>
      <c r="AU1703">
        <v>1.0713756638829799</v>
      </c>
      <c r="AV1703">
        <v>1.67378555860935</v>
      </c>
    </row>
    <row r="1704" spans="1:48">
      <c r="A1704" s="95">
        <v>45923</v>
      </c>
      <c r="B1704" t="b">
        <v>0</v>
      </c>
      <c r="C1704" t="b">
        <v>0</v>
      </c>
      <c r="E1704" t="s">
        <v>107</v>
      </c>
      <c r="F1704">
        <v>6739.1750000000002</v>
      </c>
      <c r="H1704">
        <v>0</v>
      </c>
      <c r="J1704">
        <v>4.0899999999999999E-2</v>
      </c>
      <c r="K1704">
        <v>14754.626648240799</v>
      </c>
      <c r="M1704">
        <v>517.58731394920801</v>
      </c>
      <c r="P1704">
        <v>14812.394</v>
      </c>
      <c r="Q1704">
        <v>0.999777470357197</v>
      </c>
      <c r="R1704">
        <v>523.07092308093002</v>
      </c>
      <c r="T1704">
        <v>4.6849440271361703E-2</v>
      </c>
      <c r="U1704">
        <v>6.3579129464489598E-2</v>
      </c>
      <c r="V1704">
        <v>7.1637005343550803E-2</v>
      </c>
      <c r="W1704">
        <v>7.1637005343550803E-2</v>
      </c>
      <c r="X1704" s="96">
        <v>-1.4843821691453701E-5</v>
      </c>
      <c r="Z1704">
        <v>0.10615902750567</v>
      </c>
      <c r="AA1704">
        <v>0.10568594518192399</v>
      </c>
      <c r="AB1704" s="111">
        <v>1.6943381316314401</v>
      </c>
      <c r="AC1704">
        <v>-3.763371971158E-4</v>
      </c>
      <c r="AD1704">
        <v>512.93768089816604</v>
      </c>
      <c r="AE1704" s="111">
        <v>511.15692744019998</v>
      </c>
      <c r="AG1704">
        <v>512.93768089816604</v>
      </c>
      <c r="AI1704" s="96">
        <v>5.0014419652799099E-8</v>
      </c>
      <c r="AK1704">
        <v>518.739000408273</v>
      </c>
      <c r="AL1704">
        <v>526.52008541439704</v>
      </c>
      <c r="AM1704">
        <v>510.95791540214901</v>
      </c>
      <c r="AN1704">
        <v>5.0981040564370003E-4</v>
      </c>
      <c r="AO1704">
        <v>3.4446649029979998E-4</v>
      </c>
      <c r="AP1704">
        <v>0.16639999999999999</v>
      </c>
      <c r="AQ1704" s="96">
        <v>1.5207514939492301E-8</v>
      </c>
      <c r="AR1704" s="96">
        <v>-1.48590292063932E-5</v>
      </c>
      <c r="AS1704">
        <v>1.0713756638829799</v>
      </c>
      <c r="AT1704">
        <v>1.07388538826764</v>
      </c>
      <c r="AU1704">
        <v>1.0713756638829799</v>
      </c>
      <c r="AV1704">
        <v>1.6943381316314401</v>
      </c>
    </row>
    <row r="1705" spans="1:48">
      <c r="A1705" s="95">
        <v>45923</v>
      </c>
      <c r="B1705" t="b">
        <v>0</v>
      </c>
      <c r="C1705" t="b">
        <v>0</v>
      </c>
      <c r="E1705" t="s">
        <v>108</v>
      </c>
      <c r="F1705">
        <v>6711.75</v>
      </c>
      <c r="H1705">
        <v>0</v>
      </c>
      <c r="J1705">
        <v>4.0899999999999999E-2</v>
      </c>
      <c r="K1705">
        <v>14754.626648240799</v>
      </c>
      <c r="M1705">
        <v>515.44598094212495</v>
      </c>
      <c r="P1705">
        <v>14751.112999999999</v>
      </c>
      <c r="Q1705">
        <v>0.99593051078210604</v>
      </c>
      <c r="R1705">
        <v>520.94229159925806</v>
      </c>
      <c r="T1705">
        <v>4.6849440271361703E-2</v>
      </c>
      <c r="U1705">
        <v>7.4958944699619695E-2</v>
      </c>
      <c r="V1705">
        <v>7.6729673094359005E-2</v>
      </c>
      <c r="W1705">
        <v>7.6729673094359005E-2</v>
      </c>
      <c r="X1705" s="96">
        <v>-4.2832706372175601E-5</v>
      </c>
      <c r="Z1705">
        <v>0.10615902750567</v>
      </c>
      <c r="AA1705">
        <v>0.10841477151878399</v>
      </c>
      <c r="AB1705" s="111">
        <v>1.7198960335607401</v>
      </c>
      <c r="AC1705">
        <v>-7.0122758290002999E-3</v>
      </c>
      <c r="AD1705">
        <v>512.93768089816604</v>
      </c>
      <c r="AE1705" s="111">
        <v>507.57255407308497</v>
      </c>
      <c r="AG1705">
        <v>512.93768089816604</v>
      </c>
      <c r="AI1705" s="96">
        <v>1.7187037313171301E-5</v>
      </c>
      <c r="AK1705">
        <v>518.739000408273</v>
      </c>
      <c r="AL1705">
        <v>526.52008541439704</v>
      </c>
      <c r="AM1705">
        <v>510.95791540214901</v>
      </c>
      <c r="AN1705">
        <v>3.4446649029979998E-4</v>
      </c>
      <c r="AO1705">
        <v>1.7912257495590001E-4</v>
      </c>
      <c r="AP1705">
        <v>0.16639999999999999</v>
      </c>
      <c r="AQ1705" s="96">
        <v>6.8832951692909E-22</v>
      </c>
      <c r="AR1705" s="96">
        <v>-4.2832706372175601E-5</v>
      </c>
      <c r="AS1705">
        <v>1.0713756638829799</v>
      </c>
      <c r="AT1705">
        <v>1.0749064580044101</v>
      </c>
      <c r="AU1705">
        <v>1.0713756638829799</v>
      </c>
      <c r="AV1705">
        <v>1.7198960335607401</v>
      </c>
    </row>
    <row r="1706" spans="1:48">
      <c r="A1706" s="95">
        <v>45923</v>
      </c>
      <c r="B1706" t="b">
        <v>0</v>
      </c>
      <c r="C1706" t="b">
        <v>0</v>
      </c>
      <c r="E1706" t="s">
        <v>109</v>
      </c>
      <c r="F1706">
        <v>6707.6</v>
      </c>
      <c r="H1706">
        <v>0</v>
      </c>
      <c r="J1706">
        <v>4.0899999999999999E-2</v>
      </c>
      <c r="K1706">
        <v>14754.626648240799</v>
      </c>
      <c r="M1706">
        <v>515.18436379775699</v>
      </c>
      <c r="P1706">
        <v>14743.626</v>
      </c>
      <c r="Q1706">
        <v>0.99938168137966998</v>
      </c>
      <c r="R1706">
        <v>520.62018328024499</v>
      </c>
      <c r="T1706">
        <v>4.6849440271361703E-2</v>
      </c>
      <c r="U1706">
        <v>7.28628319941583E-2</v>
      </c>
      <c r="V1706">
        <v>7.5660155965678197E-2</v>
      </c>
      <c r="W1706">
        <v>7.5660155965678197E-2</v>
      </c>
      <c r="X1706">
        <v>0</v>
      </c>
      <c r="Z1706">
        <v>0.10615902750567</v>
      </c>
      <c r="AA1706">
        <v>0.108413270163637</v>
      </c>
      <c r="AB1706" s="111">
        <v>1.5799368562740399</v>
      </c>
      <c r="AC1706">
        <v>-8.8693761394300003E-4</v>
      </c>
      <c r="AD1706">
        <v>512.93768089816604</v>
      </c>
      <c r="AE1706" s="111">
        <v>507.122368883072</v>
      </c>
      <c r="AG1706">
        <v>512.93768089816604</v>
      </c>
      <c r="AI1706" s="96">
        <v>2.5774281138640098E-7</v>
      </c>
      <c r="AK1706">
        <v>518.739000408273</v>
      </c>
      <c r="AL1706">
        <v>526.52008541439704</v>
      </c>
      <c r="AM1706">
        <v>510.95791540214901</v>
      </c>
      <c r="AN1706">
        <v>1.7912257495590001E-4</v>
      </c>
      <c r="AO1706">
        <v>0</v>
      </c>
      <c r="AP1706">
        <v>0.16639999999999999</v>
      </c>
      <c r="AQ1706">
        <v>0</v>
      </c>
      <c r="AR1706">
        <v>0</v>
      </c>
      <c r="AS1706">
        <v>1.0713756638829799</v>
      </c>
      <c r="AT1706">
        <v>1.05415685644901</v>
      </c>
      <c r="AU1706">
        <v>1.05415685644901</v>
      </c>
      <c r="AV1706">
        <v>1.5799368562740399</v>
      </c>
    </row>
    <row r="1707" spans="1:48">
      <c r="A1707" s="95">
        <v>45923</v>
      </c>
      <c r="B1707" t="b">
        <v>0</v>
      </c>
      <c r="C1707" t="b">
        <v>0</v>
      </c>
      <c r="E1707" t="s">
        <v>110</v>
      </c>
      <c r="F1707">
        <v>6715.0749999999998</v>
      </c>
      <c r="H1707">
        <v>0</v>
      </c>
      <c r="J1707">
        <v>4.0899999999999999E-2</v>
      </c>
      <c r="K1707">
        <v>14754.626648240799</v>
      </c>
      <c r="M1707">
        <v>515.64253449322302</v>
      </c>
      <c r="N1707">
        <v>521.20036633678103</v>
      </c>
      <c r="P1707">
        <v>14756.737999999999</v>
      </c>
      <c r="Q1707">
        <v>1.0011144075377101</v>
      </c>
      <c r="R1707">
        <v>521.20036633678103</v>
      </c>
      <c r="S1707">
        <v>4.9067186916627301E-2</v>
      </c>
      <c r="T1707">
        <v>4.6849440271361703E-2</v>
      </c>
      <c r="U1707">
        <v>7.1232637900991894E-2</v>
      </c>
      <c r="V1707">
        <v>7.4796680416826897E-2</v>
      </c>
      <c r="W1707">
        <v>7.4796680416826897E-2</v>
      </c>
      <c r="X1707">
        <v>0</v>
      </c>
      <c r="Y1707">
        <v>0.107351291714178</v>
      </c>
      <c r="Z1707">
        <v>0.10615902750567</v>
      </c>
      <c r="AA1707">
        <v>0.108412696714362</v>
      </c>
      <c r="AB1707" s="111">
        <v>1.6022882796917901</v>
      </c>
      <c r="AC1707">
        <v>1.4028555768247999E-3</v>
      </c>
      <c r="AD1707">
        <v>512.93768089816604</v>
      </c>
      <c r="AE1707" s="111">
        <v>507.83378832639301</v>
      </c>
      <c r="AF1707">
        <v>507.83378832639301</v>
      </c>
      <c r="AG1707">
        <v>512.93768089816604</v>
      </c>
      <c r="AH1707" s="95">
        <v>45923</v>
      </c>
      <c r="AI1707" s="96">
        <v>7.9021119895518395E-7</v>
      </c>
      <c r="AJ1707">
        <v>515.64253449322302</v>
      </c>
      <c r="AK1707">
        <v>518.739000408273</v>
      </c>
      <c r="AL1707">
        <v>526.52008541439704</v>
      </c>
      <c r="AM1707">
        <v>510.95791540214901</v>
      </c>
      <c r="AN1707">
        <v>0</v>
      </c>
      <c r="AO1707">
        <v>1.0058421516754E-3</v>
      </c>
      <c r="AP1707">
        <v>0.16639999999999999</v>
      </c>
      <c r="AQ1707">
        <v>0</v>
      </c>
      <c r="AR1707">
        <v>0</v>
      </c>
      <c r="AS1707">
        <v>1.0713756638829799</v>
      </c>
      <c r="AT1707">
        <v>1.05416853168225</v>
      </c>
      <c r="AU1707">
        <v>1.05416853168225</v>
      </c>
      <c r="AV1707">
        <v>1.6022882796917901</v>
      </c>
    </row>
    <row r="1708" spans="1:48">
      <c r="A1708" s="95">
        <v>45924</v>
      </c>
      <c r="B1708" t="b">
        <v>0</v>
      </c>
      <c r="C1708" t="b">
        <v>0</v>
      </c>
      <c r="E1708" t="s">
        <v>104</v>
      </c>
      <c r="F1708">
        <v>6712.35</v>
      </c>
      <c r="H1708">
        <v>0</v>
      </c>
      <c r="J1708">
        <v>4.0899999999999999E-2</v>
      </c>
      <c r="K1708">
        <v>14712.719134364799</v>
      </c>
      <c r="M1708">
        <v>515.38433091410695</v>
      </c>
      <c r="P1708">
        <v>14751.36</v>
      </c>
      <c r="Q1708">
        <v>0.99959419663964999</v>
      </c>
      <c r="R1708">
        <v>520.98886147670601</v>
      </c>
      <c r="T1708">
        <v>4.9067186916627301E-2</v>
      </c>
      <c r="U1708">
        <v>6.9254568124934496E-2</v>
      </c>
      <c r="V1708">
        <v>7.3756240497495004E-2</v>
      </c>
      <c r="W1708">
        <v>7.3756240497495004E-2</v>
      </c>
      <c r="X1708">
        <v>-3.8990125625830001E-4</v>
      </c>
      <c r="Z1708">
        <v>0.107351291714178</v>
      </c>
      <c r="AA1708">
        <v>0.108142240103989</v>
      </c>
      <c r="AB1708" s="111">
        <v>1.62079243745674</v>
      </c>
      <c r="AC1708">
        <v>-8.1807142608039999E-4</v>
      </c>
      <c r="AD1708">
        <v>507.83378832639301</v>
      </c>
      <c r="AE1708" s="111">
        <v>507.41834401496499</v>
      </c>
      <c r="AG1708">
        <v>507.83378832639301</v>
      </c>
      <c r="AI1708" s="96">
        <v>2.5086759237915902E-7</v>
      </c>
      <c r="AK1708">
        <v>515.64253449322302</v>
      </c>
      <c r="AL1708">
        <v>523.37717251062099</v>
      </c>
      <c r="AM1708">
        <v>507.907896475825</v>
      </c>
      <c r="AN1708">
        <v>1.0058421516754E-3</v>
      </c>
      <c r="AO1708">
        <v>8.4049823633150001E-4</v>
      </c>
      <c r="AP1708">
        <v>0.1618</v>
      </c>
      <c r="AQ1708">
        <v>5.2192417741280005E-4</v>
      </c>
      <c r="AR1708">
        <v>-9.1182543367110001E-4</v>
      </c>
      <c r="AS1708">
        <v>1.06235463294854</v>
      </c>
      <c r="AT1708">
        <v>1.05417299101271</v>
      </c>
      <c r="AU1708">
        <v>1.05417299101271</v>
      </c>
      <c r="AV1708">
        <v>1.62079243745674</v>
      </c>
    </row>
    <row r="1709" spans="1:48">
      <c r="A1709" s="95">
        <v>45924</v>
      </c>
      <c r="B1709" t="b">
        <v>0</v>
      </c>
      <c r="C1709" t="b">
        <v>0</v>
      </c>
      <c r="E1709" t="s">
        <v>105</v>
      </c>
      <c r="F1709">
        <v>6715.9</v>
      </c>
      <c r="H1709">
        <v>0</v>
      </c>
      <c r="J1709">
        <v>4.0899999999999999E-2</v>
      </c>
      <c r="K1709">
        <v>14712.719134364799</v>
      </c>
      <c r="M1709">
        <v>515.69632805030801</v>
      </c>
      <c r="P1709">
        <v>14760.29</v>
      </c>
      <c r="Q1709">
        <v>1.00052887587804</v>
      </c>
      <c r="R1709">
        <v>521.26439991827101</v>
      </c>
      <c r="T1709">
        <v>4.9067186916627301E-2</v>
      </c>
      <c r="U1709">
        <v>6.7432835056506699E-2</v>
      </c>
      <c r="V1709">
        <v>7.2774757965472794E-2</v>
      </c>
      <c r="W1709">
        <v>7.2774757965472794E-2</v>
      </c>
      <c r="X1709" s="96">
        <v>7.4047693090774298E-5</v>
      </c>
      <c r="Z1709">
        <v>0.107351291714178</v>
      </c>
      <c r="AA1709">
        <v>0.108176554255936</v>
      </c>
      <c r="AB1709" s="111">
        <v>1.64692795467835</v>
      </c>
      <c r="AC1709">
        <v>9.7856218166710008E-4</v>
      </c>
      <c r="AD1709">
        <v>507.83378832639301</v>
      </c>
      <c r="AE1709" s="111">
        <v>507.91488441670202</v>
      </c>
      <c r="AG1709">
        <v>507.83378832639301</v>
      </c>
      <c r="AI1709" s="96">
        <v>3.6624858236115402E-7</v>
      </c>
      <c r="AK1709">
        <v>515.64253449322302</v>
      </c>
      <c r="AL1709">
        <v>523.37717251062099</v>
      </c>
      <c r="AM1709">
        <v>507.907896475825</v>
      </c>
      <c r="AN1709">
        <v>8.4049823633150001E-4</v>
      </c>
      <c r="AO1709">
        <v>6.7515432098759996E-4</v>
      </c>
      <c r="AP1709">
        <v>0.1618</v>
      </c>
      <c r="AQ1709">
        <v>2.2030923231460001E-4</v>
      </c>
      <c r="AR1709">
        <v>-1.462615392239E-4</v>
      </c>
      <c r="AS1709">
        <v>1.06235463294854</v>
      </c>
      <c r="AT1709">
        <v>1.0562714287591599</v>
      </c>
      <c r="AU1709">
        <v>1.0562714287591599</v>
      </c>
      <c r="AV1709">
        <v>1.64692795467835</v>
      </c>
    </row>
    <row r="1710" spans="1:48">
      <c r="A1710" s="95">
        <v>45924</v>
      </c>
      <c r="B1710" t="b">
        <v>0</v>
      </c>
      <c r="C1710" t="b">
        <v>0</v>
      </c>
      <c r="E1710" t="s">
        <v>106</v>
      </c>
      <c r="F1710">
        <v>6695.85</v>
      </c>
      <c r="H1710">
        <v>0</v>
      </c>
      <c r="J1710">
        <v>4.0899999999999999E-2</v>
      </c>
      <c r="K1710">
        <v>14712.719134364799</v>
      </c>
      <c r="M1710">
        <v>514.16058940318203</v>
      </c>
      <c r="P1710">
        <v>14716.334000000001</v>
      </c>
      <c r="Q1710">
        <v>0.99701454756622299</v>
      </c>
      <c r="R1710">
        <v>519.70818984689402</v>
      </c>
      <c r="T1710">
        <v>4.9067186916627301E-2</v>
      </c>
      <c r="U1710">
        <v>7.2220448051539904E-2</v>
      </c>
      <c r="V1710">
        <v>7.4886574156129398E-2</v>
      </c>
      <c r="W1710">
        <v>7.4886574156129398E-2</v>
      </c>
      <c r="X1710">
        <v>-4.0199603289080001E-4</v>
      </c>
      <c r="Z1710">
        <v>0.107351291714178</v>
      </c>
      <c r="AA1710">
        <v>0.109574063113325</v>
      </c>
      <c r="AB1710" s="111">
        <v>1.66871948646095</v>
      </c>
      <c r="AC1710">
        <v>-4.9067145773362001E-3</v>
      </c>
      <c r="AD1710">
        <v>507.83378832639301</v>
      </c>
      <c r="AE1710" s="111">
        <v>505.42269104928801</v>
      </c>
      <c r="AG1710">
        <v>507.83378832639301</v>
      </c>
      <c r="AI1710" s="96">
        <v>8.8949084243445097E-6</v>
      </c>
      <c r="AK1710">
        <v>515.64253449322302</v>
      </c>
      <c r="AL1710">
        <v>523.37717251062099</v>
      </c>
      <c r="AM1710">
        <v>507.907896475825</v>
      </c>
      <c r="AN1710">
        <v>6.7515432098759996E-4</v>
      </c>
      <c r="AO1710">
        <v>5.0981040564370003E-4</v>
      </c>
      <c r="AP1710">
        <v>0.1618</v>
      </c>
      <c r="AQ1710" s="96">
        <v>5.8278976795938996E-7</v>
      </c>
      <c r="AR1710">
        <v>-4.0257882265879998E-4</v>
      </c>
      <c r="AS1710">
        <v>1.06235463294854</v>
      </c>
      <c r="AT1710">
        <v>1.0560057107779399</v>
      </c>
      <c r="AU1710">
        <v>1.0560057107779399</v>
      </c>
      <c r="AV1710">
        <v>1.66871948646095</v>
      </c>
    </row>
    <row r="1711" spans="1:48">
      <c r="A1711" s="95">
        <v>45924</v>
      </c>
      <c r="B1711" t="b">
        <v>0</v>
      </c>
      <c r="C1711" t="b">
        <v>0</v>
      </c>
      <c r="E1711" t="s">
        <v>107</v>
      </c>
      <c r="F1711">
        <v>6688.9</v>
      </c>
      <c r="H1711">
        <v>0</v>
      </c>
      <c r="J1711">
        <v>4.0899999999999999E-2</v>
      </c>
      <c r="K1711">
        <v>14712.719134364799</v>
      </c>
      <c r="M1711">
        <v>513.64011668896296</v>
      </c>
      <c r="P1711">
        <v>14701.437</v>
      </c>
      <c r="Q1711">
        <v>0.99896204365390495</v>
      </c>
      <c r="R1711">
        <v>519.16875543312506</v>
      </c>
      <c r="T1711">
        <v>4.9067186916627301E-2</v>
      </c>
      <c r="U1711">
        <v>7.0791313536581593E-2</v>
      </c>
      <c r="V1711">
        <v>7.4121800372183994E-2</v>
      </c>
      <c r="W1711">
        <v>7.4121800372183994E-2</v>
      </c>
      <c r="X1711" s="96">
        <v>-9.2485486863864904E-5</v>
      </c>
      <c r="Z1711">
        <v>0.107351291714178</v>
      </c>
      <c r="AA1711">
        <v>0.109754055506356</v>
      </c>
      <c r="AB1711" s="111">
        <v>1.6048432901471801</v>
      </c>
      <c r="AC1711">
        <v>-1.6955932458294E-3</v>
      </c>
      <c r="AD1711">
        <v>507.83378832639301</v>
      </c>
      <c r="AE1711" s="111">
        <v>504.56569974805598</v>
      </c>
      <c r="AG1711">
        <v>507.83378832639301</v>
      </c>
      <c r="AI1711" s="96">
        <v>1.02574208687956E-6</v>
      </c>
      <c r="AK1711">
        <v>515.64253449322302</v>
      </c>
      <c r="AL1711">
        <v>523.37717251062099</v>
      </c>
      <c r="AM1711">
        <v>507.907896475825</v>
      </c>
      <c r="AN1711">
        <v>5.0981040564370003E-4</v>
      </c>
      <c r="AO1711">
        <v>3.4446649029979998E-4</v>
      </c>
      <c r="AP1711">
        <v>0.1618</v>
      </c>
      <c r="AQ1711" s="96">
        <v>2.02443666042365E-10</v>
      </c>
      <c r="AR1711" s="96">
        <v>-9.2485689307530901E-5</v>
      </c>
      <c r="AS1711">
        <v>1.06235463294854</v>
      </c>
      <c r="AT1711">
        <v>1.04505405266586</v>
      </c>
      <c r="AU1711">
        <v>1.04505405266586</v>
      </c>
      <c r="AV1711">
        <v>1.6048432901471801</v>
      </c>
    </row>
    <row r="1712" spans="1:48">
      <c r="A1712" s="95">
        <v>45924</v>
      </c>
      <c r="B1712" t="b">
        <v>0</v>
      </c>
      <c r="C1712" t="b">
        <v>0</v>
      </c>
      <c r="E1712" t="s">
        <v>108</v>
      </c>
      <c r="F1712">
        <v>6687.4</v>
      </c>
      <c r="H1712">
        <v>0</v>
      </c>
      <c r="J1712">
        <v>4.0899999999999999E-2</v>
      </c>
      <c r="K1712">
        <v>14712.719134364799</v>
      </c>
      <c r="M1712">
        <v>513.56087710274801</v>
      </c>
      <c r="P1712">
        <v>14699.169</v>
      </c>
      <c r="Q1712">
        <v>0.99977574788081702</v>
      </c>
      <c r="R1712">
        <v>519.05233073950603</v>
      </c>
      <c r="T1712">
        <v>4.9067186916627301E-2</v>
      </c>
      <c r="U1712">
        <v>6.8653075590622697E-2</v>
      </c>
      <c r="V1712">
        <v>7.3010134308718305E-2</v>
      </c>
      <c r="W1712">
        <v>7.3010134308718305E-2</v>
      </c>
      <c r="X1712" s="96">
        <v>-1.5904257843920801E-7</v>
      </c>
      <c r="Z1712">
        <v>0.107351291714178</v>
      </c>
      <c r="AA1712">
        <v>0.109725268576139</v>
      </c>
      <c r="AB1712" s="111">
        <v>1.61918439598343</v>
      </c>
      <c r="AC1712">
        <v>-2.4901430169359999E-4</v>
      </c>
      <c r="AD1712">
        <v>507.83378832639301</v>
      </c>
      <c r="AE1712" s="111">
        <v>504.44005567267499</v>
      </c>
      <c r="AG1712">
        <v>507.83378832639301</v>
      </c>
      <c r="AI1712" s="96">
        <v>2.3803100446281302E-8</v>
      </c>
      <c r="AK1712">
        <v>515.64253449322302</v>
      </c>
      <c r="AL1712">
        <v>523.37717251062099</v>
      </c>
      <c r="AM1712">
        <v>507.907896475825</v>
      </c>
      <c r="AN1712">
        <v>3.4446649029979998E-4</v>
      </c>
      <c r="AO1712">
        <v>1.7912257495590001E-4</v>
      </c>
      <c r="AP1712">
        <v>0.1618</v>
      </c>
      <c r="AQ1712" s="96">
        <v>1.1411220763662301E-18</v>
      </c>
      <c r="AR1712" s="96">
        <v>-1.5904257844034901E-7</v>
      </c>
      <c r="AS1712">
        <v>1.06235463294854</v>
      </c>
      <c r="AT1712">
        <v>1.0436248918681701</v>
      </c>
      <c r="AU1712">
        <v>1.0436248918681701</v>
      </c>
      <c r="AV1712">
        <v>1.61918439598343</v>
      </c>
    </row>
    <row r="1713" spans="1:48">
      <c r="A1713" s="95">
        <v>45924</v>
      </c>
      <c r="B1713" t="b">
        <v>0</v>
      </c>
      <c r="C1713" t="b">
        <v>0</v>
      </c>
      <c r="E1713" t="s">
        <v>109</v>
      </c>
      <c r="F1713">
        <v>6689.75</v>
      </c>
      <c r="H1713">
        <v>0</v>
      </c>
      <c r="J1713">
        <v>4.0899999999999999E-2</v>
      </c>
      <c r="K1713">
        <v>14712.719134364799</v>
      </c>
      <c r="M1713">
        <v>513.72281514600502</v>
      </c>
      <c r="P1713">
        <v>14703.804</v>
      </c>
      <c r="Q1713">
        <v>1.00035140712384</v>
      </c>
      <c r="R1713">
        <v>519.23472942617605</v>
      </c>
      <c r="T1713">
        <v>4.9067186916627301E-2</v>
      </c>
      <c r="U1713">
        <v>6.6640606007772496E-2</v>
      </c>
      <c r="V1713">
        <v>7.1943209926865495E-2</v>
      </c>
      <c r="W1713">
        <v>7.1943209926865495E-2</v>
      </c>
      <c r="X1713">
        <v>0</v>
      </c>
      <c r="Z1713">
        <v>0.107351291714178</v>
      </c>
      <c r="AA1713">
        <v>0.109706917488192</v>
      </c>
      <c r="AB1713" s="111">
        <v>1.64419888668157</v>
      </c>
      <c r="AC1713">
        <v>5.0806616705730001E-4</v>
      </c>
      <c r="AD1713">
        <v>507.83378832639301</v>
      </c>
      <c r="AE1713" s="111">
        <v>504.69634459827103</v>
      </c>
      <c r="AG1713">
        <v>507.83378832639301</v>
      </c>
      <c r="AI1713" s="96">
        <v>9.9397848776584998E-8</v>
      </c>
      <c r="AK1713">
        <v>515.64253449322302</v>
      </c>
      <c r="AL1713">
        <v>523.37717251062099</v>
      </c>
      <c r="AM1713">
        <v>507.907896475825</v>
      </c>
      <c r="AN1713">
        <v>1.7912257495590001E-4</v>
      </c>
      <c r="AO1713">
        <v>0</v>
      </c>
      <c r="AP1713">
        <v>0.1618</v>
      </c>
      <c r="AQ1713">
        <v>0</v>
      </c>
      <c r="AR1713">
        <v>0</v>
      </c>
      <c r="AS1713">
        <v>1.06235463294854</v>
      </c>
      <c r="AT1713">
        <v>1.04385375258144</v>
      </c>
      <c r="AU1713">
        <v>1.04385375258144</v>
      </c>
      <c r="AV1713">
        <v>1.64419888668157</v>
      </c>
    </row>
    <row r="1714" spans="1:48">
      <c r="A1714" s="95">
        <v>45924</v>
      </c>
      <c r="B1714" t="b">
        <v>0</v>
      </c>
      <c r="C1714" t="b">
        <v>0</v>
      </c>
      <c r="E1714" t="s">
        <v>110</v>
      </c>
      <c r="F1714">
        <v>6692.7749999999996</v>
      </c>
      <c r="H1714">
        <v>0</v>
      </c>
      <c r="J1714">
        <v>4.0899999999999999E-2</v>
      </c>
      <c r="K1714">
        <v>14712.719134364799</v>
      </c>
      <c r="M1714">
        <v>513.96797571764205</v>
      </c>
      <c r="N1714">
        <v>519.46951922497499</v>
      </c>
      <c r="P1714">
        <v>14710.821</v>
      </c>
      <c r="Q1714">
        <v>1.0004521843118199</v>
      </c>
      <c r="R1714">
        <v>519.46951922497499</v>
      </c>
      <c r="S1714">
        <v>5.0685254708199998E-2</v>
      </c>
      <c r="T1714">
        <v>4.9067186916627301E-2</v>
      </c>
      <c r="U1714">
        <v>6.4796642544616895E-2</v>
      </c>
      <c r="V1714">
        <v>7.0940799685385095E-2</v>
      </c>
      <c r="W1714">
        <v>7.0940799685385095E-2</v>
      </c>
      <c r="X1714">
        <v>0</v>
      </c>
      <c r="Y1714">
        <v>0.107645724658314</v>
      </c>
      <c r="Z1714">
        <v>0.107351291714178</v>
      </c>
      <c r="AA1714">
        <v>0.109609326861457</v>
      </c>
      <c r="AB1714" s="111">
        <v>1.66881562382084</v>
      </c>
      <c r="AC1714">
        <v>7.8218858331080001E-4</v>
      </c>
      <c r="AD1714">
        <v>507.83378832639301</v>
      </c>
      <c r="AE1714" s="111">
        <v>505.09111231705401</v>
      </c>
      <c r="AF1714">
        <v>505.09111231705401</v>
      </c>
      <c r="AG1714">
        <v>507.83378832639301</v>
      </c>
      <c r="AH1714" s="95">
        <v>45924</v>
      </c>
      <c r="AI1714" s="96">
        <v>2.2763358008960999E-7</v>
      </c>
      <c r="AJ1714">
        <v>513.96797571764205</v>
      </c>
      <c r="AK1714">
        <v>515.64253449322302</v>
      </c>
      <c r="AL1714">
        <v>523.37717251062099</v>
      </c>
      <c r="AM1714">
        <v>507.907896475825</v>
      </c>
      <c r="AN1714">
        <v>0</v>
      </c>
      <c r="AO1714">
        <v>1.0058421516754E-3</v>
      </c>
      <c r="AP1714">
        <v>0.1618</v>
      </c>
      <c r="AQ1714">
        <v>0</v>
      </c>
      <c r="AR1714">
        <v>0</v>
      </c>
      <c r="AS1714">
        <v>1.06235463294854</v>
      </c>
      <c r="AT1714">
        <v>1.0439995891632601</v>
      </c>
      <c r="AU1714">
        <v>1.0439995891632601</v>
      </c>
      <c r="AV1714">
        <v>1.66881562382084</v>
      </c>
    </row>
    <row r="1715" spans="1:48">
      <c r="A1715" s="95">
        <v>45925</v>
      </c>
      <c r="B1715" t="b">
        <v>0</v>
      </c>
      <c r="C1715" t="b">
        <v>0</v>
      </c>
      <c r="E1715" t="s">
        <v>104</v>
      </c>
      <c r="F1715">
        <v>6640.4250000000002</v>
      </c>
      <c r="H1715">
        <v>0</v>
      </c>
      <c r="J1715">
        <v>4.0899999999999999E-2</v>
      </c>
      <c r="K1715">
        <v>14639.1787024448</v>
      </c>
      <c r="M1715">
        <v>509.86585374234699</v>
      </c>
      <c r="P1715">
        <v>14595.481</v>
      </c>
      <c r="Q1715">
        <v>0.99217813238903096</v>
      </c>
      <c r="R1715">
        <v>515.40629741766395</v>
      </c>
      <c r="T1715">
        <v>5.0685254708199998E-2</v>
      </c>
      <c r="U1715">
        <v>0.10364839816063801</v>
      </c>
      <c r="V1715">
        <v>9.0993241907623104E-2</v>
      </c>
      <c r="W1715">
        <v>0.10364839816063801</v>
      </c>
      <c r="X1715">
        <v>-7.1396119478456394E-2</v>
      </c>
      <c r="Z1715">
        <v>0.107645724658314</v>
      </c>
      <c r="AA1715">
        <v>0.119003331556206</v>
      </c>
      <c r="AB1715" s="111">
        <v>1.6936523936983201</v>
      </c>
      <c r="AC1715">
        <v>-1.33356561917349E-2</v>
      </c>
      <c r="AD1715">
        <v>505.09111231705401</v>
      </c>
      <c r="AE1715" s="111">
        <v>498.35539089769298</v>
      </c>
      <c r="AG1715">
        <v>505.09111231705401</v>
      </c>
      <c r="AI1715" s="96">
        <v>6.4212980435701702E-5</v>
      </c>
      <c r="AK1715">
        <v>513.96797571764205</v>
      </c>
      <c r="AL1715">
        <v>521.67749535340704</v>
      </c>
      <c r="AM1715">
        <v>506.25845608187802</v>
      </c>
      <c r="AN1715">
        <v>1.0058421516754E-3</v>
      </c>
      <c r="AO1715">
        <v>8.4049823633150001E-4</v>
      </c>
      <c r="AP1715">
        <v>0.16739999999999999</v>
      </c>
      <c r="AQ1715" s="96">
        <v>1.1993822780691001E-6</v>
      </c>
      <c r="AR1715">
        <v>-7.1397318860734499E-2</v>
      </c>
      <c r="AS1715">
        <v>1.0600994340346299</v>
      </c>
      <c r="AT1715">
        <v>1.04477439302631</v>
      </c>
      <c r="AU1715">
        <v>1.04477439302631</v>
      </c>
      <c r="AV1715">
        <v>1.6936523936983201</v>
      </c>
    </row>
    <row r="1716" spans="1:48">
      <c r="A1716" s="95">
        <v>45925</v>
      </c>
      <c r="B1716" t="b">
        <v>0</v>
      </c>
      <c r="C1716" t="b">
        <v>0</v>
      </c>
      <c r="E1716" t="s">
        <v>105</v>
      </c>
      <c r="F1716">
        <v>6667.55</v>
      </c>
      <c r="H1716">
        <v>0</v>
      </c>
      <c r="J1716">
        <v>4.0899999999999999E-2</v>
      </c>
      <c r="K1716">
        <v>14639.1787024448</v>
      </c>
      <c r="M1716">
        <v>511.95750991035402</v>
      </c>
      <c r="P1716">
        <v>14655.357</v>
      </c>
      <c r="Q1716">
        <v>1.0040848289077799</v>
      </c>
      <c r="R1716">
        <v>517.51164396061199</v>
      </c>
      <c r="T1716">
        <v>5.0685254708199998E-2</v>
      </c>
      <c r="U1716">
        <v>0.10896033808886101</v>
      </c>
      <c r="V1716">
        <v>9.4437011290583406E-2</v>
      </c>
      <c r="W1716">
        <v>0.10896033808886101</v>
      </c>
      <c r="X1716">
        <v>-4.9931047665327001E-3</v>
      </c>
      <c r="Z1716">
        <v>0.107645724658314</v>
      </c>
      <c r="AA1716">
        <v>0.12132856788963201</v>
      </c>
      <c r="AB1716" s="111">
        <v>1.4436523936983201</v>
      </c>
      <c r="AC1716">
        <v>6.9229814145956E-3</v>
      </c>
      <c r="AD1716">
        <v>505.09111231705401</v>
      </c>
      <c r="AE1716" s="111">
        <v>501.80549600674101</v>
      </c>
      <c r="AG1716">
        <v>505.09111231705401</v>
      </c>
      <c r="AI1716" s="96">
        <v>1.6760622275592398E-5</v>
      </c>
      <c r="AK1716">
        <v>513.96797571764205</v>
      </c>
      <c r="AL1716">
        <v>521.67749535340704</v>
      </c>
      <c r="AM1716">
        <v>506.25845608187802</v>
      </c>
      <c r="AN1716">
        <v>8.4049823633150001E-4</v>
      </c>
      <c r="AO1716">
        <v>6.7515432098759996E-4</v>
      </c>
      <c r="AP1716">
        <v>0.16739999999999999</v>
      </c>
      <c r="AQ1716" s="96">
        <v>7.7376999097753994E-6</v>
      </c>
      <c r="AR1716">
        <v>-5.0008424664425002E-3</v>
      </c>
      <c r="AS1716">
        <v>1.0600994340346299</v>
      </c>
      <c r="AT1716">
        <v>0.96393204972431601</v>
      </c>
      <c r="AU1716">
        <v>0.96393204972431601</v>
      </c>
      <c r="AV1716">
        <v>0.99463700884444595</v>
      </c>
    </row>
    <row r="1717" spans="1:48">
      <c r="A1717" s="95">
        <v>45925</v>
      </c>
      <c r="B1717" t="b">
        <v>0</v>
      </c>
      <c r="C1717" t="b">
        <v>0</v>
      </c>
      <c r="E1717" t="s">
        <v>106</v>
      </c>
      <c r="F1717">
        <v>6671.9250000000002</v>
      </c>
      <c r="H1717">
        <v>0</v>
      </c>
      <c r="J1717">
        <v>4.0899999999999999E-2</v>
      </c>
      <c r="K1717">
        <v>14639.1787024448</v>
      </c>
      <c r="M1717">
        <v>512.34628072827297</v>
      </c>
      <c r="P1717">
        <v>14666.486000000001</v>
      </c>
      <c r="Q1717">
        <v>1.0006561630583899</v>
      </c>
      <c r="R1717">
        <v>517.851215983668</v>
      </c>
      <c r="T1717">
        <v>5.0685254708199998E-2</v>
      </c>
      <c r="U1717">
        <v>0.105929227741498</v>
      </c>
      <c r="V1717">
        <v>9.3173452729206296E-2</v>
      </c>
      <c r="W1717">
        <v>0.105929227741498</v>
      </c>
      <c r="X1717">
        <v>-7.7611136459270001E-4</v>
      </c>
      <c r="Z1717">
        <v>0.107645724658314</v>
      </c>
      <c r="AA1717">
        <v>0.12137154100664201</v>
      </c>
      <c r="AB1717" s="111">
        <v>1.1936523936983201</v>
      </c>
      <c r="AC1717">
        <v>1.0712822324607E-3</v>
      </c>
      <c r="AD1717">
        <v>505.09111231705401</v>
      </c>
      <c r="AE1717" s="111">
        <v>502.34307131876398</v>
      </c>
      <c r="AG1717">
        <v>505.09111231705401</v>
      </c>
      <c r="AI1717" s="96">
        <v>5.7622193931943301E-7</v>
      </c>
      <c r="AK1717">
        <v>513.96797571764205</v>
      </c>
      <c r="AL1717">
        <v>521.67749535340704</v>
      </c>
      <c r="AM1717">
        <v>506.25845608187802</v>
      </c>
      <c r="AN1717">
        <v>6.7515432098759996E-4</v>
      </c>
      <c r="AO1717">
        <v>5.0981040564370003E-4</v>
      </c>
      <c r="AP1717">
        <v>0.16739999999999999</v>
      </c>
      <c r="AQ1717" s="96">
        <v>9.0620739301956798E-7</v>
      </c>
      <c r="AR1717">
        <v>-7.7701757198569998E-4</v>
      </c>
      <c r="AS1717">
        <v>1.0600994340346299</v>
      </c>
      <c r="AT1717">
        <v>0.94175874618660804</v>
      </c>
      <c r="AU1717">
        <v>0.94175874618660804</v>
      </c>
      <c r="AV1717">
        <v>0.99396035026190199</v>
      </c>
    </row>
    <row r="1718" spans="1:48">
      <c r="A1718" s="95">
        <v>45925</v>
      </c>
      <c r="B1718" t="b">
        <v>0</v>
      </c>
      <c r="C1718" t="b">
        <v>0</v>
      </c>
      <c r="E1718" t="s">
        <v>107</v>
      </c>
      <c r="F1718">
        <v>6659.75</v>
      </c>
      <c r="H1718">
        <v>0</v>
      </c>
      <c r="J1718">
        <v>4.0899999999999999E-2</v>
      </c>
      <c r="K1718">
        <v>14639.1787024448</v>
      </c>
      <c r="M1718">
        <v>511.408186421111</v>
      </c>
      <c r="P1718">
        <v>14639.632</v>
      </c>
      <c r="Q1718">
        <v>0.99817518931942395</v>
      </c>
      <c r="R1718">
        <v>516.90623555379204</v>
      </c>
      <c r="T1718">
        <v>5.0685254708199998E-2</v>
      </c>
      <c r="U1718">
        <v>0.104418476161285</v>
      </c>
      <c r="V1718">
        <v>9.2728593218822306E-2</v>
      </c>
      <c r="W1718">
        <v>0.104418476161285</v>
      </c>
      <c r="X1718">
        <v>-5.589335234485E-4</v>
      </c>
      <c r="Z1718">
        <v>0.107645724658314</v>
      </c>
      <c r="AA1718">
        <v>0.121603087092583</v>
      </c>
      <c r="AB1718" s="111">
        <v>1.0219473612182199</v>
      </c>
      <c r="AC1718">
        <v>-2.2027207011873998E-3</v>
      </c>
      <c r="AD1718">
        <v>505.09111231705401</v>
      </c>
      <c r="AE1718" s="111">
        <v>501.23654983647299</v>
      </c>
      <c r="AG1718">
        <v>505.09111231705401</v>
      </c>
      <c r="AI1718" s="96">
        <v>3.35862576841723E-6</v>
      </c>
      <c r="AK1718">
        <v>513.96797571764205</v>
      </c>
      <c r="AL1718">
        <v>521.67749535340704</v>
      </c>
      <c r="AM1718">
        <v>506.25845608187802</v>
      </c>
      <c r="AN1718">
        <v>5.0981040564370003E-4</v>
      </c>
      <c r="AO1718">
        <v>3.4446649029979998E-4</v>
      </c>
      <c r="AP1718">
        <v>0.16739999999999999</v>
      </c>
      <c r="AQ1718" s="96">
        <v>7.89365013107844E-11</v>
      </c>
      <c r="AR1718">
        <v>-5.5893360238500002E-4</v>
      </c>
      <c r="AS1718">
        <v>1.0600994340346299</v>
      </c>
      <c r="AT1718">
        <v>0.94133995448963803</v>
      </c>
      <c r="AU1718">
        <v>0.94133995448963803</v>
      </c>
      <c r="AV1718">
        <v>1.0219473612182199</v>
      </c>
    </row>
    <row r="1719" spans="1:48">
      <c r="A1719" s="95">
        <v>45925</v>
      </c>
      <c r="B1719" t="b">
        <v>0</v>
      </c>
      <c r="C1719" t="b">
        <v>0</v>
      </c>
      <c r="E1719" t="s">
        <v>108</v>
      </c>
      <c r="F1719">
        <v>6644.3</v>
      </c>
      <c r="H1719">
        <v>0</v>
      </c>
      <c r="J1719">
        <v>4.0899999999999999E-2</v>
      </c>
      <c r="K1719">
        <v>14639.1787024448</v>
      </c>
      <c r="M1719">
        <v>510.209595754058</v>
      </c>
      <c r="P1719">
        <v>14605.321</v>
      </c>
      <c r="Q1719">
        <v>0.99768009309658701</v>
      </c>
      <c r="R1719">
        <v>515.70706120951399</v>
      </c>
      <c r="T1719">
        <v>5.0685254708199998E-2</v>
      </c>
      <c r="U1719">
        <v>0.104075767880419</v>
      </c>
      <c r="V1719">
        <v>9.2908581052957406E-2</v>
      </c>
      <c r="W1719">
        <v>0.104075767880419</v>
      </c>
      <c r="X1719">
        <v>-2.5914023733699998E-4</v>
      </c>
      <c r="Z1719">
        <v>0.107645724658314</v>
      </c>
      <c r="AA1719">
        <v>0.121887294539387</v>
      </c>
      <c r="AB1719" s="111">
        <v>1.0342415952173101</v>
      </c>
      <c r="AC1719">
        <v>-2.3963740493547002E-3</v>
      </c>
      <c r="AD1719">
        <v>505.09111231705401</v>
      </c>
      <c r="AE1719" s="111">
        <v>500.03539957585599</v>
      </c>
      <c r="AG1719">
        <v>505.09111231705401</v>
      </c>
      <c r="AI1719" s="96">
        <v>5.5058615446405504E-6</v>
      </c>
      <c r="AK1719">
        <v>513.96797571764205</v>
      </c>
      <c r="AL1719">
        <v>521.67749535340704</v>
      </c>
      <c r="AM1719">
        <v>506.25845608187802</v>
      </c>
      <c r="AN1719">
        <v>3.4446649029979998E-4</v>
      </c>
      <c r="AO1719">
        <v>1.7912257495590001E-4</v>
      </c>
      <c r="AP1719">
        <v>0.16739999999999999</v>
      </c>
      <c r="AQ1719" s="96">
        <v>1.7005661130719E-23</v>
      </c>
      <c r="AR1719">
        <v>-2.5914023733699998E-4</v>
      </c>
      <c r="AS1719">
        <v>1.0600994340346299</v>
      </c>
      <c r="AT1719">
        <v>0.93907766395833203</v>
      </c>
      <c r="AU1719">
        <v>0.93907766395833203</v>
      </c>
      <c r="AV1719">
        <v>1.0342415952173101</v>
      </c>
    </row>
    <row r="1720" spans="1:48">
      <c r="A1720" s="95">
        <v>45925</v>
      </c>
      <c r="B1720" t="b">
        <v>0</v>
      </c>
      <c r="C1720" t="b">
        <v>0</v>
      </c>
      <c r="E1720" t="s">
        <v>109</v>
      </c>
      <c r="F1720">
        <v>6656.7749999999996</v>
      </c>
      <c r="H1720">
        <v>0</v>
      </c>
      <c r="J1720">
        <v>4.0899999999999999E-2</v>
      </c>
      <c r="K1720">
        <v>14639.1787024448</v>
      </c>
      <c r="M1720">
        <v>511.152999897173</v>
      </c>
      <c r="P1720">
        <v>14632.326999999999</v>
      </c>
      <c r="Q1720">
        <v>1.0018775491774901</v>
      </c>
      <c r="R1720">
        <v>516.67532657811398</v>
      </c>
      <c r="T1720">
        <v>5.0685254708199998E-2</v>
      </c>
      <c r="U1720">
        <v>0.102679393546301</v>
      </c>
      <c r="V1720">
        <v>9.2485909541082698E-2</v>
      </c>
      <c r="W1720">
        <v>0.102679393546301</v>
      </c>
      <c r="X1720">
        <v>0</v>
      </c>
      <c r="Z1720">
        <v>0.107645724658314</v>
      </c>
      <c r="AA1720">
        <v>0.121983182696177</v>
      </c>
      <c r="AB1720" s="111">
        <v>1.0345641472840501</v>
      </c>
      <c r="AC1720">
        <v>1.9123343761351E-3</v>
      </c>
      <c r="AD1720">
        <v>505.09111231705401</v>
      </c>
      <c r="AE1720" s="111">
        <v>500.99163445975</v>
      </c>
      <c r="AG1720">
        <v>505.09111231705401</v>
      </c>
      <c r="AI1720" s="96">
        <v>3.4126826032804599E-6</v>
      </c>
      <c r="AK1720">
        <v>513.96797571764205</v>
      </c>
      <c r="AL1720">
        <v>521.67749535340704</v>
      </c>
      <c r="AM1720">
        <v>506.25845608187802</v>
      </c>
      <c r="AN1720">
        <v>1.7912257495590001E-4</v>
      </c>
      <c r="AO1720">
        <v>0</v>
      </c>
      <c r="AP1720">
        <v>0.16739999999999999</v>
      </c>
      <c r="AQ1720">
        <v>0</v>
      </c>
      <c r="AR1720">
        <v>0</v>
      </c>
      <c r="AS1720">
        <v>1.0600994340346299</v>
      </c>
      <c r="AT1720">
        <v>0.93628746130556095</v>
      </c>
      <c r="AU1720">
        <v>0.93628746130556095</v>
      </c>
      <c r="AV1720">
        <v>1.0345641472840501</v>
      </c>
    </row>
    <row r="1721" spans="1:48">
      <c r="A1721" s="95">
        <v>45925</v>
      </c>
      <c r="B1721" t="b">
        <v>0</v>
      </c>
      <c r="C1721" t="b">
        <v>0</v>
      </c>
      <c r="E1721" t="s">
        <v>110</v>
      </c>
      <c r="F1721">
        <v>6658.3</v>
      </c>
      <c r="H1721">
        <v>0</v>
      </c>
      <c r="J1721">
        <v>4.0899999999999999E-2</v>
      </c>
      <c r="K1721">
        <v>14639.1787024448</v>
      </c>
      <c r="M1721">
        <v>511.25325798392203</v>
      </c>
      <c r="N1721">
        <v>516.79369168329299</v>
      </c>
      <c r="P1721">
        <v>14635.197</v>
      </c>
      <c r="Q1721">
        <v>1.00022908991215</v>
      </c>
      <c r="R1721">
        <v>516.79369168329299</v>
      </c>
      <c r="S1721">
        <v>4.8520170588517403E-2</v>
      </c>
      <c r="T1721">
        <v>5.0685254708199998E-2</v>
      </c>
      <c r="U1721">
        <v>9.9571810230859203E-2</v>
      </c>
      <c r="V1721">
        <v>9.1099229756953504E-2</v>
      </c>
      <c r="W1721">
        <v>9.9571810230859203E-2</v>
      </c>
      <c r="X1721">
        <v>0</v>
      </c>
      <c r="Y1721">
        <v>0.102598207965079</v>
      </c>
      <c r="Z1721">
        <v>0.107645724658314</v>
      </c>
      <c r="AA1721">
        <v>0.12177174071744699</v>
      </c>
      <c r="AB1721" s="111">
        <v>1.0475754695533399</v>
      </c>
      <c r="AC1721">
        <v>2.01619367206E-4</v>
      </c>
      <c r="AD1721">
        <v>505.09111231705401</v>
      </c>
      <c r="AE1721" s="111">
        <v>501.09264407606503</v>
      </c>
      <c r="AF1721">
        <v>501.09264407606503</v>
      </c>
      <c r="AG1721">
        <v>505.09111231705401</v>
      </c>
      <c r="AH1721" s="95">
        <v>45925</v>
      </c>
      <c r="AI1721" s="96">
        <v>3.8463767538032702E-8</v>
      </c>
      <c r="AJ1721">
        <v>511.25325798392203</v>
      </c>
      <c r="AK1721">
        <v>513.96797571764205</v>
      </c>
      <c r="AL1721">
        <v>521.67749535340704</v>
      </c>
      <c r="AM1721">
        <v>506.25845608187802</v>
      </c>
      <c r="AN1721">
        <v>0</v>
      </c>
      <c r="AO1721">
        <v>1.0058421516754E-3</v>
      </c>
      <c r="AP1721">
        <v>0.16739999999999999</v>
      </c>
      <c r="AQ1721">
        <v>0</v>
      </c>
      <c r="AR1721">
        <v>0</v>
      </c>
      <c r="AS1721">
        <v>1.0600994340346299</v>
      </c>
      <c r="AT1721">
        <v>0.935342729632339</v>
      </c>
      <c r="AU1721">
        <v>0.935342729632339</v>
      </c>
      <c r="AV1721">
        <v>1.0475754695533399</v>
      </c>
    </row>
    <row r="1722" spans="1:48">
      <c r="A1722" s="95">
        <v>45926</v>
      </c>
      <c r="B1722" t="b">
        <v>0</v>
      </c>
      <c r="C1722" t="b">
        <v>0</v>
      </c>
      <c r="E1722" t="s">
        <v>104</v>
      </c>
      <c r="F1722">
        <v>6692.875</v>
      </c>
      <c r="H1722">
        <v>0</v>
      </c>
      <c r="J1722">
        <v>4.0899999999999999E-2</v>
      </c>
      <c r="K1722">
        <v>14725.984942856599</v>
      </c>
      <c r="M1722">
        <v>514.07328718668305</v>
      </c>
      <c r="O1722">
        <v>16.739999999999998</v>
      </c>
      <c r="P1722">
        <v>14717.896000000001</v>
      </c>
      <c r="Q1722">
        <v>1.0051927669224801</v>
      </c>
      <c r="R1722">
        <v>519.47728087121698</v>
      </c>
      <c r="T1722">
        <v>4.8520170588517403E-2</v>
      </c>
      <c r="U1722">
        <v>0.11190270138731501</v>
      </c>
      <c r="V1722">
        <v>9.8241378892931802E-2</v>
      </c>
      <c r="W1722">
        <v>0.11190270138731501</v>
      </c>
      <c r="X1722">
        <v>2.6671742281199E-2</v>
      </c>
      <c r="Z1722">
        <v>0.102598207965079</v>
      </c>
      <c r="AA1722">
        <v>0.123355545667548</v>
      </c>
      <c r="AB1722" s="111">
        <v>1.08267314744865</v>
      </c>
      <c r="AC1722">
        <v>5.7609379506726004E-3</v>
      </c>
      <c r="AD1722">
        <v>501.09264407606503</v>
      </c>
      <c r="AE1722" s="111">
        <v>503.97940770612598</v>
      </c>
      <c r="AG1722">
        <v>501.09264407606503</v>
      </c>
      <c r="AI1722" s="96">
        <v>3.0258332470591501E-5</v>
      </c>
      <c r="AK1722">
        <v>511.25325798392203</v>
      </c>
      <c r="AL1722">
        <v>518.92205685368106</v>
      </c>
      <c r="AM1722">
        <v>503.584459114163</v>
      </c>
      <c r="AN1722">
        <v>1.0058421516754E-3</v>
      </c>
      <c r="AO1722">
        <v>8.4049823633150001E-4</v>
      </c>
      <c r="AP1722">
        <v>0.16739999999999999</v>
      </c>
      <c r="AQ1722">
        <v>2.66824280784199E-2</v>
      </c>
      <c r="AR1722" s="96">
        <v>-1.06857972208551E-5</v>
      </c>
      <c r="AS1722">
        <v>1.0972937227459401</v>
      </c>
      <c r="AT1722">
        <v>0.93742369721568797</v>
      </c>
      <c r="AU1722">
        <v>0.93742369721568797</v>
      </c>
      <c r="AV1722">
        <v>1.08267314744865</v>
      </c>
    </row>
    <row r="1723" spans="1:48">
      <c r="A1723" s="95">
        <v>45926</v>
      </c>
      <c r="B1723" t="b">
        <v>0</v>
      </c>
      <c r="C1723" t="b">
        <v>0</v>
      </c>
      <c r="E1723" t="s">
        <v>105</v>
      </c>
      <c r="F1723">
        <v>6665.5</v>
      </c>
      <c r="H1723">
        <v>0</v>
      </c>
      <c r="J1723">
        <v>4.0899999999999999E-2</v>
      </c>
      <c r="K1723">
        <v>14725.984942856599</v>
      </c>
      <c r="M1723">
        <v>511.98809367996398</v>
      </c>
      <c r="O1723">
        <v>16.739999999999998</v>
      </c>
      <c r="P1723">
        <v>14658.197</v>
      </c>
      <c r="Q1723">
        <v>0.99590982948284501</v>
      </c>
      <c r="R1723">
        <v>517.35253021266601</v>
      </c>
      <c r="T1723">
        <v>4.8520170588517403E-2</v>
      </c>
      <c r="U1723">
        <v>0.116272727595744</v>
      </c>
      <c r="V1723">
        <v>0.101173416521842</v>
      </c>
      <c r="W1723">
        <v>0.116272727595744</v>
      </c>
      <c r="X1723">
        <v>9.2863447133309995E-4</v>
      </c>
      <c r="Z1723">
        <v>0.102598207965079</v>
      </c>
      <c r="AA1723">
        <v>0.124247535774867</v>
      </c>
      <c r="AB1723" s="111">
        <v>0.97555654409844905</v>
      </c>
      <c r="AC1723">
        <v>-4.4022703606776004E-3</v>
      </c>
      <c r="AD1723">
        <v>501.09264407606503</v>
      </c>
      <c r="AE1723" s="111">
        <v>501.76075409718902</v>
      </c>
      <c r="AG1723">
        <v>501.09264407606503</v>
      </c>
      <c r="AI1723" s="96">
        <v>1.65198930408371E-5</v>
      </c>
      <c r="AK1723">
        <v>511.25325798392203</v>
      </c>
      <c r="AL1723">
        <v>518.92205685368106</v>
      </c>
      <c r="AM1723">
        <v>503.584459114163</v>
      </c>
      <c r="AN1723">
        <v>8.4049823633150001E-4</v>
      </c>
      <c r="AO1723">
        <v>6.7515432098759996E-4</v>
      </c>
      <c r="AP1723">
        <v>0.16739999999999999</v>
      </c>
      <c r="AQ1723">
        <v>9.9895481751139997E-4</v>
      </c>
      <c r="AR1723" s="96">
        <v>-7.0320346178265298E-5</v>
      </c>
      <c r="AS1723">
        <v>1.0972937227459401</v>
      </c>
      <c r="AT1723">
        <v>0.92163286315483295</v>
      </c>
      <c r="AU1723">
        <v>0.92163286315483295</v>
      </c>
      <c r="AV1723">
        <v>0.97555654409844905</v>
      </c>
    </row>
    <row r="1724" spans="1:48">
      <c r="A1724" s="95">
        <v>45926</v>
      </c>
      <c r="B1724" t="b">
        <v>0</v>
      </c>
      <c r="C1724" t="b">
        <v>0</v>
      </c>
      <c r="E1724" t="s">
        <v>106</v>
      </c>
      <c r="F1724">
        <v>6671.9</v>
      </c>
      <c r="H1724">
        <v>0</v>
      </c>
      <c r="J1724">
        <v>4.0899999999999999E-2</v>
      </c>
      <c r="K1724">
        <v>14725.984942856599</v>
      </c>
      <c r="M1724">
        <v>512.45910382147599</v>
      </c>
      <c r="O1724">
        <v>16.739999999999998</v>
      </c>
      <c r="P1724">
        <v>14671.682000000001</v>
      </c>
      <c r="Q1724">
        <v>1.0009601680294</v>
      </c>
      <c r="R1724">
        <v>517.84927557210801</v>
      </c>
      <c r="T1724">
        <v>4.8520170588517403E-2</v>
      </c>
      <c r="U1724">
        <v>0.113126830592786</v>
      </c>
      <c r="V1724">
        <v>9.98685392331599E-2</v>
      </c>
      <c r="W1724">
        <v>0.113126830592786</v>
      </c>
      <c r="X1724">
        <v>4.5812939978229997E-4</v>
      </c>
      <c r="Z1724">
        <v>0.102598207965079</v>
      </c>
      <c r="AA1724">
        <v>0.12425903873249999</v>
      </c>
      <c r="AB1724" s="111">
        <v>0.90253921975370599</v>
      </c>
      <c r="AC1724">
        <v>8.9017426663739996E-4</v>
      </c>
      <c r="AD1724">
        <v>501.09264407606503</v>
      </c>
      <c r="AE1724" s="111">
        <v>502.20740860849497</v>
      </c>
      <c r="AG1724">
        <v>501.09264407606503</v>
      </c>
      <c r="AI1724" s="96">
        <v>8.4555412290461999E-7</v>
      </c>
      <c r="AK1724">
        <v>511.25325798392203</v>
      </c>
      <c r="AL1724">
        <v>518.92205685368106</v>
      </c>
      <c r="AM1724">
        <v>503.584459114163</v>
      </c>
      <c r="AN1724">
        <v>6.7515432098759996E-4</v>
      </c>
      <c r="AO1724">
        <v>5.0981040564370003E-4</v>
      </c>
      <c r="AP1724">
        <v>0.16739999999999999</v>
      </c>
      <c r="AQ1724">
        <v>4.6001342149300001E-4</v>
      </c>
      <c r="AR1724" s="96">
        <v>-1.88402171064083E-6</v>
      </c>
      <c r="AS1724">
        <v>1.0972937227459401</v>
      </c>
      <c r="AT1724">
        <v>0.91252779863389599</v>
      </c>
      <c r="AU1724">
        <v>0.91252779863389599</v>
      </c>
      <c r="AV1724">
        <v>0.90253921975370599</v>
      </c>
    </row>
    <row r="1725" spans="1:48">
      <c r="A1725" s="95">
        <v>45926</v>
      </c>
      <c r="B1725" t="b">
        <v>0</v>
      </c>
      <c r="C1725" t="b">
        <v>0</v>
      </c>
      <c r="E1725" t="s">
        <v>107</v>
      </c>
      <c r="F1725">
        <v>6687.4250000000002</v>
      </c>
      <c r="H1725">
        <v>0</v>
      </c>
      <c r="J1725">
        <v>4.0899999999999999E-2</v>
      </c>
      <c r="K1725">
        <v>14725.984942856599</v>
      </c>
      <c r="M1725">
        <v>513.61268572312201</v>
      </c>
      <c r="O1725">
        <v>16.739999999999998</v>
      </c>
      <c r="P1725">
        <v>14704.709000000001</v>
      </c>
      <c r="Q1725">
        <v>1.0023269233651499</v>
      </c>
      <c r="R1725">
        <v>519.05427115106704</v>
      </c>
      <c r="T1725">
        <v>4.8520170588517403E-2</v>
      </c>
      <c r="U1725">
        <v>0.112093440834761</v>
      </c>
      <c r="V1725">
        <v>9.9709947386461301E-2</v>
      </c>
      <c r="W1725">
        <v>0.112093440834761</v>
      </c>
      <c r="X1725">
        <v>4.688800958101E-4</v>
      </c>
      <c r="Z1725">
        <v>0.102598207965079</v>
      </c>
      <c r="AA1725">
        <v>0.124425375209944</v>
      </c>
      <c r="AB1725" s="111">
        <v>0.92751715506744603</v>
      </c>
      <c r="AC1725">
        <v>2.0291822013598E-3</v>
      </c>
      <c r="AD1725">
        <v>501.09264407606503</v>
      </c>
      <c r="AE1725" s="111">
        <v>503.22647894343402</v>
      </c>
      <c r="AG1725">
        <v>501.09264407606503</v>
      </c>
      <c r="AI1725" s="96">
        <v>5.0559378893164497E-6</v>
      </c>
      <c r="AK1725">
        <v>511.25325798392203</v>
      </c>
      <c r="AL1725">
        <v>518.92205685368106</v>
      </c>
      <c r="AM1725">
        <v>503.584459114163</v>
      </c>
      <c r="AN1725">
        <v>5.0981040564370003E-4</v>
      </c>
      <c r="AO1725">
        <v>3.4446649029979998E-4</v>
      </c>
      <c r="AP1725">
        <v>0.16739999999999999</v>
      </c>
      <c r="AQ1725">
        <v>4.688802048399E-4</v>
      </c>
      <c r="AR1725" s="96">
        <v>-1.0902978520021999E-10</v>
      </c>
      <c r="AS1725">
        <v>1.0972937227459401</v>
      </c>
      <c r="AT1725">
        <v>0.91240935715842197</v>
      </c>
      <c r="AU1725">
        <v>0.91240935715842197</v>
      </c>
      <c r="AV1725">
        <v>0.92751715506744603</v>
      </c>
    </row>
    <row r="1726" spans="1:48">
      <c r="A1726" s="95">
        <v>45926</v>
      </c>
      <c r="B1726" t="b">
        <v>0</v>
      </c>
      <c r="C1726" t="b">
        <v>0</v>
      </c>
      <c r="E1726" t="s">
        <v>108</v>
      </c>
      <c r="F1726">
        <v>6691.1750000000002</v>
      </c>
      <c r="H1726">
        <v>0</v>
      </c>
      <c r="J1726">
        <v>4.0899999999999999E-2</v>
      </c>
      <c r="K1726">
        <v>14725.984942856599</v>
      </c>
      <c r="M1726">
        <v>513.94541413306194</v>
      </c>
      <c r="O1726">
        <v>16.739999999999998</v>
      </c>
      <c r="P1726">
        <v>14714.235000000001</v>
      </c>
      <c r="Q1726">
        <v>1.00056075395238</v>
      </c>
      <c r="R1726">
        <v>519.345332885115</v>
      </c>
      <c r="T1726">
        <v>4.8520170588517403E-2</v>
      </c>
      <c r="U1726">
        <v>0.108882653629715</v>
      </c>
      <c r="V1726">
        <v>9.8315848038645196E-2</v>
      </c>
      <c r="W1726">
        <v>0.108882653629715</v>
      </c>
      <c r="X1726" s="96">
        <v>8.5349365247217696E-6</v>
      </c>
      <c r="Z1726">
        <v>0.102598207965079</v>
      </c>
      <c r="AA1726">
        <v>0.12441774009786501</v>
      </c>
      <c r="AB1726" s="111">
        <v>0.93430780007453196</v>
      </c>
      <c r="AC1726">
        <v>6.0018480972979995E-4</v>
      </c>
      <c r="AD1726">
        <v>501.09264407606503</v>
      </c>
      <c r="AE1726" s="111">
        <v>503.52850783194998</v>
      </c>
      <c r="AG1726">
        <v>501.09264407606503</v>
      </c>
      <c r="AI1726" s="96">
        <v>4.19398639104874E-7</v>
      </c>
      <c r="AK1726">
        <v>511.25325798392203</v>
      </c>
      <c r="AL1726">
        <v>518.92205685368106</v>
      </c>
      <c r="AM1726">
        <v>503.584459114163</v>
      </c>
      <c r="AN1726">
        <v>3.4446649029979998E-4</v>
      </c>
      <c r="AO1726">
        <v>1.7912257495590001E-4</v>
      </c>
      <c r="AP1726">
        <v>0.16739999999999999</v>
      </c>
      <c r="AQ1726" s="96">
        <v>8.5349365247217696E-6</v>
      </c>
      <c r="AR1726">
        <v>0</v>
      </c>
      <c r="AS1726">
        <v>1.0972937227459401</v>
      </c>
      <c r="AT1726">
        <v>0.91069370529661597</v>
      </c>
      <c r="AU1726">
        <v>0.91069370529661597</v>
      </c>
      <c r="AV1726">
        <v>0.93430780007453196</v>
      </c>
    </row>
    <row r="1727" spans="1:48">
      <c r="A1727" s="95">
        <v>45926</v>
      </c>
      <c r="B1727" t="b">
        <v>0</v>
      </c>
      <c r="C1727" t="b">
        <v>0</v>
      </c>
      <c r="E1727" t="s">
        <v>109</v>
      </c>
      <c r="F1727">
        <v>6696.7250000000004</v>
      </c>
      <c r="H1727">
        <v>0</v>
      </c>
      <c r="J1727">
        <v>4.0899999999999999E-2</v>
      </c>
      <c r="K1727">
        <v>14725.984942856599</v>
      </c>
      <c r="M1727">
        <v>514.31659876590197</v>
      </c>
      <c r="O1727">
        <v>16.739999999999998</v>
      </c>
      <c r="P1727">
        <v>14724.861999999999</v>
      </c>
      <c r="Q1727">
        <v>1.0008294507317399</v>
      </c>
      <c r="R1727">
        <v>519.77610425150601</v>
      </c>
      <c r="T1727">
        <v>4.8520170588517403E-2</v>
      </c>
      <c r="U1727">
        <v>0.105826620905179</v>
      </c>
      <c r="V1727">
        <v>9.6972209831037298E-2</v>
      </c>
      <c r="W1727">
        <v>0.105826620905179</v>
      </c>
      <c r="X1727">
        <v>0</v>
      </c>
      <c r="Z1727">
        <v>0.102598207965079</v>
      </c>
      <c r="AA1727">
        <v>0.124400258934805</v>
      </c>
      <c r="AB1727" s="111">
        <v>0.96194244837229403</v>
      </c>
      <c r="AC1727">
        <v>6.7201772436480004E-4</v>
      </c>
      <c r="AD1727">
        <v>501.09264407606503</v>
      </c>
      <c r="AE1727" s="111">
        <v>503.86688791393601</v>
      </c>
      <c r="AG1727">
        <v>501.09264407606503</v>
      </c>
      <c r="AI1727" s="96">
        <v>5.2123362100304198E-7</v>
      </c>
      <c r="AK1727">
        <v>511.25325798392203</v>
      </c>
      <c r="AL1727">
        <v>518.92205685368106</v>
      </c>
      <c r="AM1727">
        <v>503.584459114163</v>
      </c>
      <c r="AN1727">
        <v>1.7912257495590001E-4</v>
      </c>
      <c r="AO1727">
        <v>0</v>
      </c>
      <c r="AP1727">
        <v>0.16739999999999999</v>
      </c>
      <c r="AQ1727">
        <v>0</v>
      </c>
      <c r="AR1727">
        <v>0</v>
      </c>
      <c r="AS1727">
        <v>1.0972937227459401</v>
      </c>
      <c r="AT1727">
        <v>0.91077257754644003</v>
      </c>
      <c r="AU1727">
        <v>0.91077257754644003</v>
      </c>
      <c r="AV1727">
        <v>0.96194244837229403</v>
      </c>
    </row>
    <row r="1728" spans="1:48">
      <c r="A1728" s="95">
        <v>45926</v>
      </c>
      <c r="B1728" t="b">
        <v>0</v>
      </c>
      <c r="C1728" t="b">
        <v>0</v>
      </c>
      <c r="E1728" t="s">
        <v>110</v>
      </c>
      <c r="F1728">
        <v>6694.4750000000004</v>
      </c>
      <c r="H1728">
        <v>0</v>
      </c>
      <c r="J1728">
        <v>4.0899999999999999E-2</v>
      </c>
      <c r="K1728">
        <v>14725.984942856599</v>
      </c>
      <c r="M1728">
        <v>514.14667185908297</v>
      </c>
      <c r="N1728">
        <v>519.60146721107697</v>
      </c>
      <c r="O1728">
        <v>16.739999999999998</v>
      </c>
      <c r="P1728">
        <v>14719.996999999999</v>
      </c>
      <c r="Q1728">
        <v>0.99966401487294099</v>
      </c>
      <c r="R1728">
        <v>519.60146721107697</v>
      </c>
      <c r="S1728">
        <v>5.2614861169286903E-2</v>
      </c>
      <c r="T1728">
        <v>4.8520170588517403E-2</v>
      </c>
      <c r="U1728">
        <v>0.102659020915514</v>
      </c>
      <c r="V1728">
        <v>9.5536798394426303E-2</v>
      </c>
      <c r="W1728">
        <v>0.102659020915514</v>
      </c>
      <c r="X1728">
        <v>0</v>
      </c>
      <c r="Y1728">
        <v>0.10166015399333</v>
      </c>
      <c r="Z1728">
        <v>0.102598207965079</v>
      </c>
      <c r="AA1728">
        <v>0.124405545590761</v>
      </c>
      <c r="AB1728" s="111">
        <v>0.98991735370992695</v>
      </c>
      <c r="AC1728">
        <v>-3.206171082206E-4</v>
      </c>
      <c r="AD1728">
        <v>501.09264407606503</v>
      </c>
      <c r="AE1728" s="111">
        <v>503.705339569405</v>
      </c>
      <c r="AF1728">
        <v>503.705339569405</v>
      </c>
      <c r="AG1728">
        <v>501.09264407606503</v>
      </c>
      <c r="AH1728" s="95">
        <v>45926</v>
      </c>
      <c r="AI1728" s="96">
        <v>1.0919600015089001E-7</v>
      </c>
      <c r="AJ1728">
        <v>514.14667185908297</v>
      </c>
      <c r="AK1728">
        <v>511.25325798392203</v>
      </c>
      <c r="AL1728">
        <v>518.92205685368106</v>
      </c>
      <c r="AM1728">
        <v>503.584459114163</v>
      </c>
      <c r="AN1728">
        <v>0</v>
      </c>
      <c r="AO1728">
        <v>1.0058421516754E-3</v>
      </c>
      <c r="AP1728">
        <v>0.16739999999999999</v>
      </c>
      <c r="AQ1728">
        <v>0</v>
      </c>
      <c r="AR1728">
        <v>0</v>
      </c>
      <c r="AS1728">
        <v>1.0972937227459401</v>
      </c>
      <c r="AT1728">
        <v>0.91095311755233699</v>
      </c>
      <c r="AU1728">
        <v>0.91095311755233699</v>
      </c>
      <c r="AV1728">
        <v>0.98991735370992695</v>
      </c>
    </row>
    <row r="1729" spans="1:48">
      <c r="A1729" s="95">
        <v>45929</v>
      </c>
      <c r="B1729" t="b">
        <v>0</v>
      </c>
      <c r="C1729" t="b">
        <v>0</v>
      </c>
      <c r="E1729" t="s">
        <v>104</v>
      </c>
      <c r="F1729">
        <v>6723.7749999999996</v>
      </c>
      <c r="H1729">
        <v>0</v>
      </c>
      <c r="J1729">
        <v>4.0899999999999999E-2</v>
      </c>
      <c r="K1729">
        <v>14764.921837854599</v>
      </c>
      <c r="M1729">
        <v>516.15742975498699</v>
      </c>
      <c r="O1729">
        <v>15.29</v>
      </c>
      <c r="P1729">
        <v>14784.019</v>
      </c>
      <c r="Q1729">
        <v>1.0043767435086299</v>
      </c>
      <c r="R1729">
        <v>521.87562955977296</v>
      </c>
      <c r="T1729">
        <v>5.2614861169286903E-2</v>
      </c>
      <c r="U1729">
        <v>0.10732679892164899</v>
      </c>
      <c r="V1729">
        <v>9.8283830231689795E-2</v>
      </c>
      <c r="W1729">
        <v>0.10732679892164899</v>
      </c>
      <c r="X1729">
        <v>6.6343575343942003E-3</v>
      </c>
      <c r="Z1729">
        <v>0.10166015399333</v>
      </c>
      <c r="AA1729">
        <v>0.124956755102882</v>
      </c>
      <c r="AB1729" s="111">
        <v>1.0204006374549199</v>
      </c>
      <c r="AC1729">
        <v>3.8267175050802999E-3</v>
      </c>
      <c r="AD1729">
        <v>503.705339569405</v>
      </c>
      <c r="AE1729" s="111">
        <v>505.63287760973799</v>
      </c>
      <c r="AG1729">
        <v>503.705339569405</v>
      </c>
      <c r="AI1729" s="96">
        <v>1.52352576148545E-5</v>
      </c>
      <c r="AK1729">
        <v>514.14667185908297</v>
      </c>
      <c r="AL1729">
        <v>521.85887193696897</v>
      </c>
      <c r="AM1729">
        <v>506.43447178119698</v>
      </c>
      <c r="AN1729">
        <v>1.0058421516754E-3</v>
      </c>
      <c r="AO1729">
        <v>8.4049823633150001E-4</v>
      </c>
      <c r="AP1729">
        <v>0.15289999999999901</v>
      </c>
      <c r="AQ1729">
        <v>6.6432001092030001E-3</v>
      </c>
      <c r="AR1729" s="96">
        <v>-8.8425748088205495E-6</v>
      </c>
      <c r="AS1729">
        <v>1.10387573237123</v>
      </c>
      <c r="AT1729">
        <v>0.91089852506686397</v>
      </c>
      <c r="AU1729">
        <v>0.91089852506686397</v>
      </c>
      <c r="AV1729">
        <v>1.0204006374549199</v>
      </c>
    </row>
    <row r="1730" spans="1:48">
      <c r="A1730" s="95">
        <v>45929</v>
      </c>
      <c r="B1730" t="b">
        <v>0</v>
      </c>
      <c r="C1730" t="b">
        <v>0</v>
      </c>
      <c r="E1730" t="s">
        <v>105</v>
      </c>
      <c r="F1730">
        <v>6727.55</v>
      </c>
      <c r="H1730">
        <v>0</v>
      </c>
      <c r="J1730">
        <v>4.0899999999999999E-2</v>
      </c>
      <c r="K1730">
        <v>14764.921837854599</v>
      </c>
      <c r="M1730">
        <v>516.52335501666698</v>
      </c>
      <c r="O1730">
        <v>15.29</v>
      </c>
      <c r="P1730">
        <v>14794.5</v>
      </c>
      <c r="Q1730">
        <v>1.0005614405598</v>
      </c>
      <c r="R1730">
        <v>522.16863170538102</v>
      </c>
      <c r="T1730">
        <v>5.2614861169286903E-2</v>
      </c>
      <c r="U1730">
        <v>0.104312302745553</v>
      </c>
      <c r="V1730">
        <v>9.6935538210298405E-2</v>
      </c>
      <c r="W1730">
        <v>0.104312302745553</v>
      </c>
      <c r="X1730">
        <v>4.8728250335056999E-3</v>
      </c>
      <c r="Z1730">
        <v>0.10166015399333</v>
      </c>
      <c r="AA1730">
        <v>0.12494232617170099</v>
      </c>
      <c r="AB1730" s="111">
        <v>0.97958894429466303</v>
      </c>
      <c r="AC1730">
        <v>7.1932287130129998E-4</v>
      </c>
      <c r="AD1730">
        <v>503.705339569405</v>
      </c>
      <c r="AE1730" s="111">
        <v>505.99659090308398</v>
      </c>
      <c r="AG1730">
        <v>503.705339569405</v>
      </c>
      <c r="AI1730" s="96">
        <v>5.02241527946656E-7</v>
      </c>
      <c r="AK1730">
        <v>514.14667185908297</v>
      </c>
      <c r="AL1730">
        <v>521.85887193696897</v>
      </c>
      <c r="AM1730">
        <v>506.43447178119698</v>
      </c>
      <c r="AN1730">
        <v>8.4049823633150001E-4</v>
      </c>
      <c r="AO1730">
        <v>6.7515432098759996E-4</v>
      </c>
      <c r="AP1730">
        <v>0.15289999999999901</v>
      </c>
      <c r="AQ1730">
        <v>4.8731650165512001E-3</v>
      </c>
      <c r="AR1730" s="96">
        <v>-3.3998304549420702E-7</v>
      </c>
      <c r="AS1730">
        <v>1.10387573237123</v>
      </c>
      <c r="AT1730">
        <v>0.90517559750481802</v>
      </c>
      <c r="AU1730">
        <v>0.90517559750481802</v>
      </c>
      <c r="AV1730">
        <v>0.97958894429466303</v>
      </c>
    </row>
    <row r="1731" spans="1:48">
      <c r="A1731" s="95">
        <v>45929</v>
      </c>
      <c r="B1731" t="b">
        <v>0</v>
      </c>
      <c r="C1731" t="b">
        <v>0</v>
      </c>
      <c r="E1731" t="s">
        <v>106</v>
      </c>
      <c r="F1731">
        <v>6709.9750000000004</v>
      </c>
      <c r="H1731">
        <v>0</v>
      </c>
      <c r="J1731">
        <v>4.0899999999999999E-2</v>
      </c>
      <c r="K1731">
        <v>14764.921837854599</v>
      </c>
      <c r="M1731">
        <v>515.195885280992</v>
      </c>
      <c r="O1731">
        <v>15.29</v>
      </c>
      <c r="P1731">
        <v>14756.477999999999</v>
      </c>
      <c r="Q1731">
        <v>0.997387607672927</v>
      </c>
      <c r="R1731">
        <v>520.80452237847601</v>
      </c>
      <c r="T1731">
        <v>5.2614861169286903E-2</v>
      </c>
      <c r="U1731">
        <v>0.104542152008232</v>
      </c>
      <c r="V1731">
        <v>9.7288425968432804E-2</v>
      </c>
      <c r="W1731">
        <v>0.104542152008232</v>
      </c>
      <c r="X1731" s="96">
        <v>9.9118026515618797E-5</v>
      </c>
      <c r="Z1731">
        <v>0.10166015399333</v>
      </c>
      <c r="AA1731">
        <v>0.12527555257209899</v>
      </c>
      <c r="AB1731" s="111">
        <v>0.99808468554277996</v>
      </c>
      <c r="AC1731">
        <v>-2.5194020997234999E-3</v>
      </c>
      <c r="AD1731">
        <v>503.705339569405</v>
      </c>
      <c r="AE1731" s="111">
        <v>504.72178202951</v>
      </c>
      <c r="AG1731">
        <v>503.705339569405</v>
      </c>
      <c r="AI1731" s="96">
        <v>6.6219617599890501E-6</v>
      </c>
      <c r="AK1731">
        <v>514.14667185908297</v>
      </c>
      <c r="AL1731">
        <v>521.85887193696897</v>
      </c>
      <c r="AM1731">
        <v>506.43447178119698</v>
      </c>
      <c r="AN1731">
        <v>6.7515432098759996E-4</v>
      </c>
      <c r="AO1731">
        <v>5.0981040564370003E-4</v>
      </c>
      <c r="AP1731">
        <v>0.15289999999999901</v>
      </c>
      <c r="AQ1731" s="96">
        <v>9.9452718479429105E-5</v>
      </c>
      <c r="AR1731" s="96">
        <v>-3.3469196381030699E-7</v>
      </c>
      <c r="AS1731">
        <v>1.10387573237123</v>
      </c>
      <c r="AT1731">
        <v>0.90532619029599304</v>
      </c>
      <c r="AU1731">
        <v>0.90532619029599304</v>
      </c>
      <c r="AV1731">
        <v>0.99808468554277996</v>
      </c>
    </row>
    <row r="1732" spans="1:48">
      <c r="A1732" s="95">
        <v>45929</v>
      </c>
      <c r="B1732" t="b">
        <v>0</v>
      </c>
      <c r="C1732" t="b">
        <v>0</v>
      </c>
      <c r="E1732" t="s">
        <v>107</v>
      </c>
      <c r="F1732">
        <v>6708.55</v>
      </c>
      <c r="H1732">
        <v>0</v>
      </c>
      <c r="J1732">
        <v>4.0899999999999999E-2</v>
      </c>
      <c r="K1732">
        <v>14764.921837854599</v>
      </c>
      <c r="M1732">
        <v>515.11080180968997</v>
      </c>
      <c r="O1732">
        <v>15.29</v>
      </c>
      <c r="P1732">
        <v>14754.040999999999</v>
      </c>
      <c r="Q1732">
        <v>0.99978762961113798</v>
      </c>
      <c r="R1732">
        <v>520.69391891953796</v>
      </c>
      <c r="T1732">
        <v>5.2614861169286903E-2</v>
      </c>
      <c r="U1732">
        <v>0.10137161826350501</v>
      </c>
      <c r="V1732">
        <v>9.5825519880733401E-2</v>
      </c>
      <c r="W1732">
        <v>0.10137161826350501</v>
      </c>
      <c r="X1732" s="96">
        <v>2.2694441382578E-6</v>
      </c>
      <c r="Z1732">
        <v>0.10166015399333</v>
      </c>
      <c r="AA1732">
        <v>0.12501500486749201</v>
      </c>
      <c r="AB1732" s="111">
        <v>0.99205256939889996</v>
      </c>
      <c r="AC1732">
        <v>-1.654347099345E-4</v>
      </c>
      <c r="AD1732">
        <v>503.705339569405</v>
      </c>
      <c r="AE1732" s="111">
        <v>504.63828352790301</v>
      </c>
      <c r="AG1732">
        <v>503.705339569405</v>
      </c>
      <c r="AI1732" s="96">
        <v>2.7278303477983599E-8</v>
      </c>
      <c r="AK1732">
        <v>514.14667185908297</v>
      </c>
      <c r="AL1732">
        <v>521.85887193696897</v>
      </c>
      <c r="AM1732">
        <v>506.43447178119698</v>
      </c>
      <c r="AN1732">
        <v>5.0981040564370003E-4</v>
      </c>
      <c r="AO1732">
        <v>3.4446649029979998E-4</v>
      </c>
      <c r="AP1732">
        <v>0.15289999999999901</v>
      </c>
      <c r="AQ1732" s="96">
        <v>2.2705100163102898E-6</v>
      </c>
      <c r="AR1732" s="96">
        <v>-1.06587805248636E-9</v>
      </c>
      <c r="AS1732">
        <v>1.10387573237123</v>
      </c>
      <c r="AT1732">
        <v>0.90183748269789399</v>
      </c>
      <c r="AU1732">
        <v>0.90183748269789399</v>
      </c>
      <c r="AV1732">
        <v>0.99205256939889996</v>
      </c>
    </row>
    <row r="1733" spans="1:48">
      <c r="A1733" s="95">
        <v>45929</v>
      </c>
      <c r="B1733" t="b">
        <v>0</v>
      </c>
      <c r="C1733" t="b">
        <v>0</v>
      </c>
      <c r="E1733" t="s">
        <v>108</v>
      </c>
      <c r="F1733">
        <v>6705.625</v>
      </c>
      <c r="H1733">
        <v>0</v>
      </c>
      <c r="J1733">
        <v>4.0899999999999999E-2</v>
      </c>
      <c r="K1733">
        <v>14764.921837854599</v>
      </c>
      <c r="M1733">
        <v>514.85555139578503</v>
      </c>
      <c r="O1733">
        <v>15.29</v>
      </c>
      <c r="P1733">
        <v>14746.73</v>
      </c>
      <c r="Q1733">
        <v>0.99956398923761403</v>
      </c>
      <c r="R1733">
        <v>520.46689076697999</v>
      </c>
      <c r="T1733">
        <v>5.2614861169286903E-2</v>
      </c>
      <c r="U1733">
        <v>9.8415619119034306E-2</v>
      </c>
      <c r="V1733">
        <v>9.4446043066355095E-2</v>
      </c>
      <c r="W1733">
        <v>9.8415619119034306E-2</v>
      </c>
      <c r="X1733" s="96">
        <v>2.0373796892687401E-11</v>
      </c>
      <c r="Z1733">
        <v>0.10166015399333</v>
      </c>
      <c r="AA1733">
        <v>0.12502588020157601</v>
      </c>
      <c r="AB1733" s="111">
        <v>1.0261770717813901</v>
      </c>
      <c r="AC1733">
        <v>-4.9499955745009995E-4</v>
      </c>
      <c r="AD1733">
        <v>503.705339569405</v>
      </c>
      <c r="AE1733" s="111">
        <v>504.38848780088398</v>
      </c>
      <c r="AG1733">
        <v>503.705339569405</v>
      </c>
      <c r="AI1733" s="96">
        <v>2.4566701230830497E-7</v>
      </c>
      <c r="AK1733">
        <v>514.14667185908297</v>
      </c>
      <c r="AL1733">
        <v>521.85887193696897</v>
      </c>
      <c r="AM1733">
        <v>506.43447178119698</v>
      </c>
      <c r="AN1733">
        <v>3.4446649029979998E-4</v>
      </c>
      <c r="AO1733">
        <v>1.7912257495590001E-4</v>
      </c>
      <c r="AP1733">
        <v>0.15289999999999901</v>
      </c>
      <c r="AQ1733" s="96">
        <v>2.0374129959594798E-11</v>
      </c>
      <c r="AR1733" s="96">
        <v>-3.3306690738754598E-16</v>
      </c>
      <c r="AS1733">
        <v>1.10387573237123</v>
      </c>
      <c r="AT1733">
        <v>0.90456722079465102</v>
      </c>
      <c r="AU1733">
        <v>0.90456722079465102</v>
      </c>
      <c r="AV1733">
        <v>1.0261770717813901</v>
      </c>
    </row>
    <row r="1734" spans="1:48">
      <c r="A1734" s="95">
        <v>45929</v>
      </c>
      <c r="B1734" t="b">
        <v>0</v>
      </c>
      <c r="C1734" t="b">
        <v>0</v>
      </c>
      <c r="E1734" t="s">
        <v>109</v>
      </c>
      <c r="F1734">
        <v>6711.6750000000002</v>
      </c>
      <c r="H1734">
        <v>0</v>
      </c>
      <c r="J1734">
        <v>4.0899999999999999E-2</v>
      </c>
      <c r="K1734">
        <v>14764.921837854599</v>
      </c>
      <c r="M1734">
        <v>515.31759270034297</v>
      </c>
      <c r="O1734">
        <v>15.29</v>
      </c>
      <c r="P1734">
        <v>14759.964</v>
      </c>
      <c r="Q1734">
        <v>1.00090222760741</v>
      </c>
      <c r="R1734">
        <v>520.93647036457799</v>
      </c>
      <c r="T1734">
        <v>5.2614861169286903E-2</v>
      </c>
      <c r="U1734">
        <v>9.5862709422634904E-2</v>
      </c>
      <c r="V1734">
        <v>9.3247171043390795E-2</v>
      </c>
      <c r="W1734">
        <v>9.5862709422634904E-2</v>
      </c>
      <c r="X1734">
        <v>0</v>
      </c>
      <c r="Z1734">
        <v>0.10166015399333</v>
      </c>
      <c r="AA1734">
        <v>0.12503435635556601</v>
      </c>
      <c r="AB1734" s="111">
        <v>1.05686638177348</v>
      </c>
      <c r="AC1734">
        <v>9.1784217050979995E-4</v>
      </c>
      <c r="AD1734">
        <v>503.705339569405</v>
      </c>
      <c r="AE1734" s="111">
        <v>504.85143682530702</v>
      </c>
      <c r="AG1734">
        <v>503.705339569405</v>
      </c>
      <c r="AI1734" s="96">
        <v>8.04639233377566E-7</v>
      </c>
      <c r="AK1734">
        <v>514.14667185908297</v>
      </c>
      <c r="AL1734">
        <v>521.85887193696897</v>
      </c>
      <c r="AM1734">
        <v>506.43447178119698</v>
      </c>
      <c r="AN1734">
        <v>1.7912257495590001E-4</v>
      </c>
      <c r="AO1734">
        <v>0</v>
      </c>
      <c r="AP1734">
        <v>0.15289999999999901</v>
      </c>
      <c r="AQ1734">
        <v>0</v>
      </c>
      <c r="AR1734">
        <v>0</v>
      </c>
      <c r="AS1734">
        <v>1.10387573237123</v>
      </c>
      <c r="AT1734">
        <v>0.90445355902896296</v>
      </c>
      <c r="AU1734">
        <v>0.90445355902896296</v>
      </c>
      <c r="AV1734">
        <v>1.05686638177348</v>
      </c>
    </row>
    <row r="1735" spans="1:48">
      <c r="A1735" s="95">
        <v>45929</v>
      </c>
      <c r="B1735" t="b">
        <v>0</v>
      </c>
      <c r="C1735" t="b">
        <v>0</v>
      </c>
      <c r="E1735" t="s">
        <v>110</v>
      </c>
      <c r="F1735">
        <v>6711.6750000000002</v>
      </c>
      <c r="H1735">
        <v>0</v>
      </c>
      <c r="J1735">
        <v>4.0899999999999999E-2</v>
      </c>
      <c r="K1735">
        <v>14764.921837854599</v>
      </c>
      <c r="M1735">
        <v>515.34695470254496</v>
      </c>
      <c r="N1735">
        <v>520.93647036457799</v>
      </c>
      <c r="O1735">
        <v>15.29</v>
      </c>
      <c r="P1735">
        <v>14760.805</v>
      </c>
      <c r="Q1735">
        <v>1</v>
      </c>
      <c r="R1735">
        <v>520.93647036457799</v>
      </c>
      <c r="S1735">
        <v>4.60289755891264E-2</v>
      </c>
      <c r="T1735">
        <v>5.2614861169286903E-2</v>
      </c>
      <c r="U1735">
        <v>9.2944193520077698E-2</v>
      </c>
      <c r="V1735">
        <v>9.1838748128050707E-2</v>
      </c>
      <c r="W1735">
        <v>9.2944193520077698E-2</v>
      </c>
      <c r="X1735">
        <v>0</v>
      </c>
      <c r="Y1735">
        <v>0.10167478008465</v>
      </c>
      <c r="Z1735">
        <v>0.10166015399333</v>
      </c>
      <c r="AA1735">
        <v>0.12502614946666299</v>
      </c>
      <c r="AB1735" s="111">
        <v>1.0849053867463401</v>
      </c>
      <c r="AC1735" s="96">
        <v>5.7414717046011498E-5</v>
      </c>
      <c r="AD1735">
        <v>503.705339569405</v>
      </c>
      <c r="AE1735" s="111">
        <v>504.88042272770298</v>
      </c>
      <c r="AF1735">
        <v>504.88042272770298</v>
      </c>
      <c r="AG1735">
        <v>503.705339569405</v>
      </c>
      <c r="AH1735" s="95">
        <v>45929</v>
      </c>
      <c r="AI1735" s="96">
        <v>3.2463597886354899E-9</v>
      </c>
      <c r="AJ1735">
        <v>515.34695470254496</v>
      </c>
      <c r="AK1735">
        <v>514.14667185908297</v>
      </c>
      <c r="AL1735">
        <v>521.85887193696897</v>
      </c>
      <c r="AM1735">
        <v>506.43447178119698</v>
      </c>
      <c r="AN1735">
        <v>0</v>
      </c>
      <c r="AO1735">
        <v>1.0058421516754E-3</v>
      </c>
      <c r="AP1735">
        <v>0.15289999999999901</v>
      </c>
      <c r="AQ1735">
        <v>0</v>
      </c>
      <c r="AR1735">
        <v>0</v>
      </c>
      <c r="AS1735">
        <v>1.10387573237123</v>
      </c>
      <c r="AT1735">
        <v>0.90436495513666404</v>
      </c>
      <c r="AU1735">
        <v>0.90436495513666404</v>
      </c>
      <c r="AV1735">
        <v>1.0849053867463401</v>
      </c>
    </row>
    <row r="1736" spans="1:48">
      <c r="A1736" s="95">
        <v>45930</v>
      </c>
      <c r="B1736" t="b">
        <v>0</v>
      </c>
      <c r="C1736" t="b">
        <v>0</v>
      </c>
      <c r="E1736" t="s">
        <v>104</v>
      </c>
      <c r="F1736">
        <v>6704.5249999999996</v>
      </c>
      <c r="H1736">
        <v>0</v>
      </c>
      <c r="J1736">
        <v>4.0899999999999999E-2</v>
      </c>
      <c r="K1736">
        <v>14826.801546602101</v>
      </c>
      <c r="M1736">
        <v>514.79873746032195</v>
      </c>
      <c r="O1736">
        <v>16.12</v>
      </c>
      <c r="P1736">
        <v>14746.99</v>
      </c>
      <c r="Q1736">
        <v>0.99893469215955699</v>
      </c>
      <c r="R1736">
        <v>520.38151265832596</v>
      </c>
      <c r="T1736">
        <v>4.60289755891264E-2</v>
      </c>
      <c r="U1736">
        <v>9.0775577065441398E-2</v>
      </c>
      <c r="V1736">
        <v>9.0781467395618501E-2</v>
      </c>
      <c r="W1736">
        <v>9.0781467395618501E-2</v>
      </c>
      <c r="X1736" s="96">
        <v>-9.0161231109634002E-8</v>
      </c>
      <c r="Z1736">
        <v>0.10167478008465</v>
      </c>
      <c r="AA1736">
        <v>0.12347575261070599</v>
      </c>
      <c r="AB1736" s="111">
        <v>1.1190783596387199</v>
      </c>
      <c r="AC1736">
        <v>-1.1714099094406001E-3</v>
      </c>
      <c r="AD1736">
        <v>504.88042272770298</v>
      </c>
      <c r="AE1736" s="111">
        <v>504.28900079743698</v>
      </c>
      <c r="AG1736">
        <v>504.88042272770298</v>
      </c>
      <c r="AI1736" s="96">
        <v>1.13283889845145E-6</v>
      </c>
      <c r="AK1736">
        <v>515.34695470254496</v>
      </c>
      <c r="AL1736">
        <v>523.07715902308303</v>
      </c>
      <c r="AM1736">
        <v>507.61675038200599</v>
      </c>
      <c r="AN1736">
        <v>1.0058421516754E-3</v>
      </c>
      <c r="AO1736">
        <v>8.4049823633150001E-4</v>
      </c>
      <c r="AP1736">
        <v>9.2944193520077698E-2</v>
      </c>
      <c r="AQ1736" s="96">
        <v>1.6190593691038901E-9</v>
      </c>
      <c r="AR1736" s="96">
        <v>-9.1780290478737898E-8</v>
      </c>
      <c r="AS1736">
        <v>1.1037738698419</v>
      </c>
      <c r="AT1736">
        <v>0.90445074454254204</v>
      </c>
      <c r="AU1736">
        <v>0.90445074454254204</v>
      </c>
      <c r="AV1736">
        <v>1.1190783596387199</v>
      </c>
    </row>
    <row r="1737" spans="1:48">
      <c r="A1737" s="95">
        <v>45930</v>
      </c>
      <c r="B1737" t="b">
        <v>0</v>
      </c>
      <c r="C1737" t="b">
        <v>0</v>
      </c>
      <c r="E1737" t="s">
        <v>105</v>
      </c>
      <c r="F1737">
        <v>6706.7250000000004</v>
      </c>
      <c r="H1737">
        <v>0</v>
      </c>
      <c r="J1737">
        <v>4.0899999999999999E-2</v>
      </c>
      <c r="K1737">
        <v>14826.801546602101</v>
      </c>
      <c r="M1737">
        <v>514.94587777020195</v>
      </c>
      <c r="O1737">
        <v>16.12</v>
      </c>
      <c r="P1737">
        <v>14751.205</v>
      </c>
      <c r="Q1737">
        <v>1.00032813659431</v>
      </c>
      <c r="R1737">
        <v>520.55226887563401</v>
      </c>
      <c r="T1737">
        <v>4.60289755891264E-2</v>
      </c>
      <c r="U1737">
        <v>8.8059281481321902E-2</v>
      </c>
      <c r="V1737">
        <v>8.9433542763859106E-2</v>
      </c>
      <c r="W1737">
        <v>8.9433542763859106E-2</v>
      </c>
      <c r="X1737" s="96">
        <v>-1.40771935707711E-9</v>
      </c>
      <c r="Z1737">
        <v>0.10167478008465</v>
      </c>
      <c r="AA1737">
        <v>0.122189157584473</v>
      </c>
      <c r="AB1737" s="111">
        <v>1.1659616972398199</v>
      </c>
      <c r="AC1737">
        <v>3.1516780541649997E-4</v>
      </c>
      <c r="AD1737">
        <v>504.88042272770298</v>
      </c>
      <c r="AE1737" s="111">
        <v>504.44793645511402</v>
      </c>
      <c r="AG1737">
        <v>504.88042272770298</v>
      </c>
      <c r="AI1737" s="96">
        <v>8.1670322530556099E-8</v>
      </c>
      <c r="AK1737">
        <v>515.34695470254496</v>
      </c>
      <c r="AL1737">
        <v>523.07715902308303</v>
      </c>
      <c r="AM1737">
        <v>507.61675038200599</v>
      </c>
      <c r="AN1737">
        <v>8.4049823633150001E-4</v>
      </c>
      <c r="AO1737">
        <v>6.7515432098759996E-4</v>
      </c>
      <c r="AP1737">
        <v>9.2944193520077698E-2</v>
      </c>
      <c r="AQ1737" s="96">
        <v>4.4032028695466398E-11</v>
      </c>
      <c r="AR1737" s="96">
        <v>-1.45175138577258E-9</v>
      </c>
      <c r="AS1737">
        <v>1.1037738698419</v>
      </c>
      <c r="AT1737">
        <v>0.92041490263058301</v>
      </c>
      <c r="AU1737">
        <v>0.92041490263058301</v>
      </c>
      <c r="AV1737">
        <v>1.1659616972398199</v>
      </c>
    </row>
    <row r="1738" spans="1:48">
      <c r="A1738" s="95">
        <v>45930</v>
      </c>
      <c r="B1738" t="b">
        <v>0</v>
      </c>
      <c r="C1738" t="b">
        <v>0</v>
      </c>
      <c r="E1738" t="s">
        <v>106</v>
      </c>
      <c r="F1738">
        <v>6702.65</v>
      </c>
      <c r="H1738">
        <v>0</v>
      </c>
      <c r="J1738">
        <v>4.0899999999999999E-2</v>
      </c>
      <c r="K1738">
        <v>14826.801546602101</v>
      </c>
      <c r="M1738">
        <v>514.65994033764605</v>
      </c>
      <c r="O1738">
        <v>16.12</v>
      </c>
      <c r="P1738">
        <v>14743.013999999999</v>
      </c>
      <c r="Q1738">
        <v>0.99939240091102499</v>
      </c>
      <c r="R1738">
        <v>520.23598179130204</v>
      </c>
      <c r="T1738">
        <v>4.60289755891264E-2</v>
      </c>
      <c r="U1738">
        <v>8.5567650661891703E-2</v>
      </c>
      <c r="V1738">
        <v>8.8174451051315203E-2</v>
      </c>
      <c r="W1738">
        <v>8.8174451051315203E-2</v>
      </c>
      <c r="X1738" s="96">
        <v>-2.56287507455218E-11</v>
      </c>
      <c r="Z1738">
        <v>0.10167478008465</v>
      </c>
      <c r="AA1738">
        <v>0.122209967783467</v>
      </c>
      <c r="AB1738" s="111">
        <v>1.2001132171676401</v>
      </c>
      <c r="AC1738">
        <v>-6.5084648130380005E-4</v>
      </c>
      <c r="AD1738">
        <v>504.88042272770298</v>
      </c>
      <c r="AE1738" s="111">
        <v>504.11961829067099</v>
      </c>
      <c r="AG1738">
        <v>504.88042272770298</v>
      </c>
      <c r="AI1738" s="96">
        <v>3.0850347778952598E-7</v>
      </c>
      <c r="AK1738">
        <v>515.34695470254496</v>
      </c>
      <c r="AL1738">
        <v>523.07715902308303</v>
      </c>
      <c r="AM1738">
        <v>507.61675038200599</v>
      </c>
      <c r="AN1738">
        <v>6.7515432098759996E-4</v>
      </c>
      <c r="AO1738">
        <v>5.0981040564370003E-4</v>
      </c>
      <c r="AP1738">
        <v>9.2944193520077698E-2</v>
      </c>
      <c r="AQ1738" s="96">
        <v>5.4107146532749196E-15</v>
      </c>
      <c r="AR1738" s="96">
        <v>-2.56341614601751E-11</v>
      </c>
      <c r="AS1738">
        <v>1.1037738698419</v>
      </c>
      <c r="AT1738">
        <v>0.93330762373074205</v>
      </c>
      <c r="AU1738">
        <v>0.93330762373074205</v>
      </c>
      <c r="AV1738">
        <v>1.2001132171676401</v>
      </c>
    </row>
    <row r="1739" spans="1:48">
      <c r="A1739" s="95">
        <v>45930</v>
      </c>
      <c r="B1739" t="b">
        <v>0</v>
      </c>
      <c r="C1739" t="b">
        <v>0</v>
      </c>
      <c r="E1739" t="s">
        <v>107</v>
      </c>
      <c r="F1739">
        <v>6709.3</v>
      </c>
      <c r="H1739">
        <v>0</v>
      </c>
      <c r="J1739">
        <v>4.0899999999999999E-2</v>
      </c>
      <c r="K1739">
        <v>14826.801546602101</v>
      </c>
      <c r="M1739">
        <v>515.17243544781104</v>
      </c>
      <c r="O1739">
        <v>16.12</v>
      </c>
      <c r="P1739">
        <v>14757.695</v>
      </c>
      <c r="Q1739">
        <v>1.00099214489791</v>
      </c>
      <c r="R1739">
        <v>520.75213126634696</v>
      </c>
      <c r="T1739">
        <v>4.60289755891264E-2</v>
      </c>
      <c r="U1739">
        <v>8.3590433251434698E-2</v>
      </c>
      <c r="V1739">
        <v>8.7143073933228593E-2</v>
      </c>
      <c r="W1739">
        <v>8.7143073933228593E-2</v>
      </c>
      <c r="X1739" s="96">
        <v>5.40346450969437E-19</v>
      </c>
      <c r="Z1739">
        <v>0.10167478008465</v>
      </c>
      <c r="AA1739">
        <v>0.12217732629535499</v>
      </c>
      <c r="AB1739" s="111">
        <v>1.2169815594040201</v>
      </c>
      <c r="AC1739">
        <v>1.1933783092564999E-3</v>
      </c>
      <c r="AD1739">
        <v>504.88042272770298</v>
      </c>
      <c r="AE1739" s="111">
        <v>504.72122370840998</v>
      </c>
      <c r="AG1739">
        <v>504.88042272770298</v>
      </c>
      <c r="AI1739" s="96">
        <v>9.9061849730507793E-7</v>
      </c>
      <c r="AK1739">
        <v>515.34695470254496</v>
      </c>
      <c r="AL1739">
        <v>523.07715902308303</v>
      </c>
      <c r="AM1739">
        <v>507.61675038200599</v>
      </c>
      <c r="AN1739">
        <v>5.0981040564370003E-4</v>
      </c>
      <c r="AO1739">
        <v>3.4446649029979998E-4</v>
      </c>
      <c r="AP1739">
        <v>9.2944193520077698E-2</v>
      </c>
      <c r="AQ1739" s="96">
        <v>5.40346450969437E-19</v>
      </c>
      <c r="AR1739">
        <v>0</v>
      </c>
      <c r="AS1739">
        <v>1.1037738698419</v>
      </c>
      <c r="AT1739">
        <v>0.93310157339150501</v>
      </c>
      <c r="AU1739">
        <v>0.93310157339150501</v>
      </c>
      <c r="AV1739">
        <v>1.2169815594040201</v>
      </c>
    </row>
    <row r="1740" spans="1:48">
      <c r="A1740" s="95">
        <v>45930</v>
      </c>
      <c r="B1740" t="b">
        <v>0</v>
      </c>
      <c r="C1740" t="b">
        <v>0</v>
      </c>
      <c r="E1740" t="s">
        <v>108</v>
      </c>
      <c r="F1740">
        <v>6704.1</v>
      </c>
      <c r="H1740">
        <v>0</v>
      </c>
      <c r="J1740">
        <v>4.0899999999999999E-2</v>
      </c>
      <c r="K1740">
        <v>14826.801546602101</v>
      </c>
      <c r="M1740">
        <v>514.79276806696805</v>
      </c>
      <c r="O1740">
        <v>16.12</v>
      </c>
      <c r="P1740">
        <v>14746.819</v>
      </c>
      <c r="Q1740">
        <v>0.99922495640379705</v>
      </c>
      <c r="R1740">
        <v>520.34852566179995</v>
      </c>
      <c r="T1740">
        <v>4.60289755891264E-2</v>
      </c>
      <c r="U1740">
        <v>8.1398070288303107E-2</v>
      </c>
      <c r="V1740">
        <v>8.5993379676458495E-2</v>
      </c>
      <c r="W1740">
        <v>8.5993379676458495E-2</v>
      </c>
      <c r="X1740" s="96">
        <v>5.3358750261343798E-38</v>
      </c>
      <c r="Z1740">
        <v>0.10167478008465</v>
      </c>
      <c r="AA1740">
        <v>0.12222266496468299</v>
      </c>
      <c r="AB1740" s="111">
        <v>1.2318115438869099</v>
      </c>
      <c r="AC1740">
        <v>-8.9836367256989995E-4</v>
      </c>
      <c r="AD1740">
        <v>504.88042272770298</v>
      </c>
      <c r="AE1740" s="111">
        <v>504.26780049625501</v>
      </c>
      <c r="AG1740">
        <v>504.88042272770298</v>
      </c>
      <c r="AI1740" s="96">
        <v>5.4352746945130898E-7</v>
      </c>
      <c r="AK1740">
        <v>515.34695470254496</v>
      </c>
      <c r="AL1740">
        <v>523.07715902308303</v>
      </c>
      <c r="AM1740">
        <v>507.61675038200599</v>
      </c>
      <c r="AN1740">
        <v>3.4446649029979998E-4</v>
      </c>
      <c r="AO1740">
        <v>1.7912257495590001E-4</v>
      </c>
      <c r="AP1740">
        <v>9.2944193520077698E-2</v>
      </c>
      <c r="AQ1740" s="96">
        <v>5.3358750261343798E-38</v>
      </c>
      <c r="AR1740">
        <v>0</v>
      </c>
      <c r="AS1740">
        <v>1.1037738698419</v>
      </c>
      <c r="AT1740">
        <v>0.93342473426732497</v>
      </c>
      <c r="AU1740">
        <v>0.93342473426732497</v>
      </c>
      <c r="AV1740">
        <v>1.2318115438869099</v>
      </c>
    </row>
    <row r="1741" spans="1:48">
      <c r="A1741" s="95">
        <v>45930</v>
      </c>
      <c r="B1741" t="b">
        <v>0</v>
      </c>
      <c r="C1741" t="b">
        <v>0</v>
      </c>
      <c r="E1741" t="s">
        <v>109</v>
      </c>
      <c r="F1741">
        <v>6721.125</v>
      </c>
      <c r="H1741">
        <v>0</v>
      </c>
      <c r="J1741">
        <v>4.0899999999999999E-2</v>
      </c>
      <c r="K1741">
        <v>14826.801546602101</v>
      </c>
      <c r="M1741">
        <v>516.10003030288203</v>
      </c>
      <c r="O1741">
        <v>16.12</v>
      </c>
      <c r="P1741">
        <v>14784.267</v>
      </c>
      <c r="Q1741">
        <v>1.0025394907593801</v>
      </c>
      <c r="R1741">
        <v>521.66994593437903</v>
      </c>
      <c r="T1741">
        <v>4.60289755891264E-2</v>
      </c>
      <c r="U1741">
        <v>8.3119733542230498E-2</v>
      </c>
      <c r="V1741">
        <v>8.6679911235936796E-2</v>
      </c>
      <c r="W1741">
        <v>8.6679911235936796E-2</v>
      </c>
      <c r="X1741">
        <v>0</v>
      </c>
      <c r="Z1741">
        <v>0.10167478008465</v>
      </c>
      <c r="AA1741">
        <v>0.12263443605742901</v>
      </c>
      <c r="AB1741" s="111">
        <v>1.2476799840738799</v>
      </c>
      <c r="AC1741">
        <v>3.1264693622367998E-3</v>
      </c>
      <c r="AD1741">
        <v>504.88042272770298</v>
      </c>
      <c r="AE1741" s="111">
        <v>505.84437832486901</v>
      </c>
      <c r="AG1741">
        <v>504.88042272770298</v>
      </c>
      <c r="AI1741" s="96">
        <v>6.4321901764119299E-6</v>
      </c>
      <c r="AK1741">
        <v>515.34695470254496</v>
      </c>
      <c r="AL1741">
        <v>523.07715902308303</v>
      </c>
      <c r="AM1741">
        <v>507.61675038200599</v>
      </c>
      <c r="AN1741">
        <v>1.7912257495590001E-4</v>
      </c>
      <c r="AO1741">
        <v>0</v>
      </c>
      <c r="AP1741">
        <v>9.2944193520077698E-2</v>
      </c>
      <c r="AQ1741">
        <v>0</v>
      </c>
      <c r="AR1741">
        <v>0</v>
      </c>
      <c r="AS1741">
        <v>1.1037738698419</v>
      </c>
      <c r="AT1741">
        <v>0.93297581378420602</v>
      </c>
      <c r="AU1741">
        <v>0.93297581378420602</v>
      </c>
      <c r="AV1741">
        <v>1.2476799840738799</v>
      </c>
    </row>
    <row r="1742" spans="1:48">
      <c r="A1742" s="95">
        <v>45930</v>
      </c>
      <c r="B1742" t="b">
        <v>0</v>
      </c>
      <c r="C1742" t="b">
        <v>0</v>
      </c>
      <c r="E1742" t="s">
        <v>110</v>
      </c>
      <c r="F1742">
        <v>6740.125</v>
      </c>
      <c r="H1742">
        <v>0</v>
      </c>
      <c r="J1742">
        <v>4.0899999999999999E-2</v>
      </c>
      <c r="K1742">
        <v>14826.801546602101</v>
      </c>
      <c r="M1742">
        <v>517.57886896182504</v>
      </c>
      <c r="N1742">
        <v>523.14465872022197</v>
      </c>
      <c r="O1742">
        <v>16.12</v>
      </c>
      <c r="P1742">
        <v>14826.63</v>
      </c>
      <c r="Q1742">
        <v>1.0028269076977401</v>
      </c>
      <c r="R1742">
        <v>523.14465872022197</v>
      </c>
      <c r="S1742">
        <v>4.9104864252913799E-2</v>
      </c>
      <c r="T1742">
        <v>4.60289755891264E-2</v>
      </c>
      <c r="U1742">
        <v>8.5795576298754797E-2</v>
      </c>
      <c r="V1742">
        <v>8.7870739776046897E-2</v>
      </c>
      <c r="W1742">
        <v>8.7870739776046897E-2</v>
      </c>
      <c r="X1742">
        <v>0</v>
      </c>
      <c r="Y1742">
        <v>0.10119217462112701</v>
      </c>
      <c r="Z1742">
        <v>0.10167478008465</v>
      </c>
      <c r="AA1742">
        <v>0.123197052014205</v>
      </c>
      <c r="AB1742" s="111">
        <v>1.23236539688846</v>
      </c>
      <c r="AC1742">
        <v>3.5735843833669999E-3</v>
      </c>
      <c r="AD1742">
        <v>504.88042272770298</v>
      </c>
      <c r="AE1742" s="111">
        <v>507.652055895665</v>
      </c>
      <c r="AF1742">
        <v>507.652055895665</v>
      </c>
      <c r="AG1742">
        <v>504.88042272770298</v>
      </c>
      <c r="AH1742" s="95">
        <v>45930</v>
      </c>
      <c r="AI1742" s="96">
        <v>8.1871146499616298E-6</v>
      </c>
      <c r="AJ1742">
        <v>517.57886896182504</v>
      </c>
      <c r="AK1742">
        <v>515.34695470254496</v>
      </c>
      <c r="AL1742">
        <v>523.07715902308303</v>
      </c>
      <c r="AM1742">
        <v>507.61675038200599</v>
      </c>
      <c r="AN1742">
        <v>0</v>
      </c>
      <c r="AO1742">
        <v>1.0058421516754E-3</v>
      </c>
      <c r="AP1742">
        <v>9.2944193520077698E-2</v>
      </c>
      <c r="AQ1742">
        <v>0</v>
      </c>
      <c r="AR1742">
        <v>0</v>
      </c>
      <c r="AS1742">
        <v>1.1037738698419</v>
      </c>
      <c r="AT1742">
        <v>0.92888107141331899</v>
      </c>
      <c r="AU1742">
        <v>0.92888107141331899</v>
      </c>
      <c r="AV1742">
        <v>1.23236539688846</v>
      </c>
    </row>
    <row r="1743" spans="1:48">
      <c r="A1743" s="95">
        <v>45931</v>
      </c>
      <c r="B1743" t="b">
        <v>0</v>
      </c>
      <c r="C1743" t="b">
        <v>0</v>
      </c>
      <c r="E1743" t="s">
        <v>104</v>
      </c>
      <c r="F1743">
        <v>6714.4</v>
      </c>
      <c r="H1743">
        <v>0</v>
      </c>
      <c r="J1743">
        <v>4.0899999999999999E-2</v>
      </c>
      <c r="K1743">
        <v>14877.9582384719</v>
      </c>
      <c r="M1743">
        <v>515.699439048915</v>
      </c>
      <c r="O1743">
        <v>16.28</v>
      </c>
      <c r="P1743">
        <v>14774.814</v>
      </c>
      <c r="Q1743">
        <v>0.99618330520576404</v>
      </c>
      <c r="R1743">
        <v>521.14797522465199</v>
      </c>
      <c r="T1743">
        <v>4.9104864252913799E-2</v>
      </c>
      <c r="U1743">
        <v>9.1213344349911907E-2</v>
      </c>
      <c r="V1743">
        <v>9.0498353390706499E-2</v>
      </c>
      <c r="W1743">
        <v>9.1213344349911907E-2</v>
      </c>
      <c r="X1743" s="96">
        <v>-3.3025443804846301E-6</v>
      </c>
      <c r="Z1743">
        <v>0.10119217462112701</v>
      </c>
      <c r="AA1743">
        <v>0.114510347202625</v>
      </c>
      <c r="AB1743" s="111">
        <v>1.20827440762426</v>
      </c>
      <c r="AC1743">
        <v>-4.4912573214375001E-3</v>
      </c>
      <c r="AD1743">
        <v>507.652055895665</v>
      </c>
      <c r="AE1743" s="111">
        <v>505.37205988288099</v>
      </c>
      <c r="AG1743">
        <v>507.652055895665</v>
      </c>
      <c r="AI1743" s="96">
        <v>1.3233618006484201E-5</v>
      </c>
      <c r="AK1743">
        <v>517.57886896182504</v>
      </c>
      <c r="AL1743">
        <v>525.34255199625204</v>
      </c>
      <c r="AM1743">
        <v>509.81518592739701</v>
      </c>
      <c r="AN1743">
        <v>1.0058421516754E-3</v>
      </c>
      <c r="AO1743">
        <v>8.4049823633150001E-4</v>
      </c>
      <c r="AP1743">
        <v>8.7870739776046897E-2</v>
      </c>
      <c r="AQ1743" s="96">
        <v>1.78229628168354E-13</v>
      </c>
      <c r="AR1743" s="96">
        <v>-3.3025445587142599E-6</v>
      </c>
      <c r="AS1743">
        <v>1.10712228669184</v>
      </c>
      <c r="AT1743">
        <v>0.92323448739485703</v>
      </c>
      <c r="AU1743">
        <v>0.92323448739485703</v>
      </c>
      <c r="AV1743">
        <v>1.20827440762426</v>
      </c>
    </row>
    <row r="1744" spans="1:48">
      <c r="A1744" s="95">
        <v>45931</v>
      </c>
      <c r="B1744" t="b">
        <v>0</v>
      </c>
      <c r="C1744" t="b">
        <v>0</v>
      </c>
      <c r="E1744" t="s">
        <v>105</v>
      </c>
      <c r="F1744">
        <v>6730.2</v>
      </c>
      <c r="H1744">
        <v>0</v>
      </c>
      <c r="J1744">
        <v>4.0899999999999999E-2</v>
      </c>
      <c r="K1744">
        <v>14877.9582384719</v>
      </c>
      <c r="M1744">
        <v>516.91413157758905</v>
      </c>
      <c r="O1744">
        <v>16.28</v>
      </c>
      <c r="P1744">
        <v>14809.615</v>
      </c>
      <c r="Q1744">
        <v>1.00235315143572</v>
      </c>
      <c r="R1744">
        <v>522.37431533077495</v>
      </c>
      <c r="T1744">
        <v>4.9104864252913799E-2</v>
      </c>
      <c r="U1744">
        <v>9.1686999666804797E-2</v>
      </c>
      <c r="V1744">
        <v>9.0758831489082703E-2</v>
      </c>
      <c r="W1744">
        <v>9.1686999666804797E-2</v>
      </c>
      <c r="X1744" s="96">
        <v>-6.8951615356611399E-10</v>
      </c>
      <c r="Z1744">
        <v>0.10119217462112701</v>
      </c>
      <c r="AA1744">
        <v>0.114797671712503</v>
      </c>
      <c r="AB1744" s="111">
        <v>1.2661258895051299</v>
      </c>
      <c r="AC1744">
        <v>2.8402173571382E-3</v>
      </c>
      <c r="AD1744">
        <v>507.652055895665</v>
      </c>
      <c r="AE1744" s="111">
        <v>506.80742637917302</v>
      </c>
      <c r="AG1744">
        <v>507.652055895665</v>
      </c>
      <c r="AI1744" s="96">
        <v>5.5349978425432996E-6</v>
      </c>
      <c r="AK1744">
        <v>517.57886896182504</v>
      </c>
      <c r="AL1744">
        <v>525.34255199625204</v>
      </c>
      <c r="AM1744">
        <v>509.81518592739701</v>
      </c>
      <c r="AN1744">
        <v>8.4049823633150001E-4</v>
      </c>
      <c r="AO1744">
        <v>6.7515432098759996E-4</v>
      </c>
      <c r="AP1744">
        <v>8.7870739776046897E-2</v>
      </c>
      <c r="AQ1744" s="96">
        <v>7.0716937499334302E-13</v>
      </c>
      <c r="AR1744" s="96">
        <v>-6.90223322941108E-10</v>
      </c>
      <c r="AS1744">
        <v>1.10712228669184</v>
      </c>
      <c r="AT1744">
        <v>1.00423979782409</v>
      </c>
      <c r="AU1744">
        <v>1.00423979782409</v>
      </c>
      <c r="AV1744">
        <v>1.2661258895051299</v>
      </c>
    </row>
    <row r="1745" spans="1:48">
      <c r="A1745" s="95">
        <v>45931</v>
      </c>
      <c r="B1745" t="b">
        <v>0</v>
      </c>
      <c r="C1745" t="b">
        <v>0</v>
      </c>
      <c r="E1745" t="s">
        <v>106</v>
      </c>
      <c r="F1745">
        <v>6745.9</v>
      </c>
      <c r="H1745">
        <v>0</v>
      </c>
      <c r="J1745">
        <v>4.0899999999999999E-2</v>
      </c>
      <c r="K1745">
        <v>14877.9582384719</v>
      </c>
      <c r="M1745">
        <v>518.14910330396299</v>
      </c>
      <c r="O1745">
        <v>16.28</v>
      </c>
      <c r="P1745">
        <v>14844.996999999999</v>
      </c>
      <c r="Q1745">
        <v>1.0023327687141499</v>
      </c>
      <c r="R1745">
        <v>523.59289379065603</v>
      </c>
      <c r="T1745">
        <v>4.9104864252913799E-2</v>
      </c>
      <c r="U1745">
        <v>9.2221476428388405E-2</v>
      </c>
      <c r="V1745">
        <v>9.10570870886412E-2</v>
      </c>
      <c r="W1745">
        <v>9.2221476428388405E-2</v>
      </c>
      <c r="X1745" s="96">
        <v>1.8493292231385901E-12</v>
      </c>
      <c r="Z1745">
        <v>0.10119217462112701</v>
      </c>
      <c r="AA1745">
        <v>0.11427174988298</v>
      </c>
      <c r="AB1745" s="111">
        <v>1.2564700923704499</v>
      </c>
      <c r="AC1745">
        <v>3.0239656033368002E-3</v>
      </c>
      <c r="AD1745">
        <v>507.652055895665</v>
      </c>
      <c r="AE1745" s="111">
        <v>508.33999460405897</v>
      </c>
      <c r="AG1745">
        <v>507.652055895665</v>
      </c>
      <c r="AI1745" s="96">
        <v>5.69430424419113E-6</v>
      </c>
      <c r="AK1745">
        <v>517.57886896182504</v>
      </c>
      <c r="AL1745">
        <v>525.34255199625204</v>
      </c>
      <c r="AM1745">
        <v>509.81518592739701</v>
      </c>
      <c r="AN1745">
        <v>6.7515432098759996E-4</v>
      </c>
      <c r="AO1745">
        <v>5.0981040564370003E-4</v>
      </c>
      <c r="AP1745">
        <v>8.7870739776046897E-2</v>
      </c>
      <c r="AQ1745" s="96">
        <v>1.8494402454410599E-12</v>
      </c>
      <c r="AR1745" s="96">
        <v>-1.11022302462515E-16</v>
      </c>
      <c r="AS1745">
        <v>1.10712228669184</v>
      </c>
      <c r="AT1745">
        <v>1.0017562864392999</v>
      </c>
      <c r="AU1745">
        <v>1.0017562864392999</v>
      </c>
      <c r="AV1745">
        <v>1.2564700923704499</v>
      </c>
    </row>
    <row r="1746" spans="1:48">
      <c r="A1746" s="95">
        <v>45931</v>
      </c>
      <c r="B1746" t="b">
        <v>0</v>
      </c>
      <c r="C1746" t="b">
        <v>0</v>
      </c>
      <c r="E1746" t="s">
        <v>107</v>
      </c>
      <c r="F1746">
        <v>6741.5</v>
      </c>
      <c r="H1746">
        <v>0</v>
      </c>
      <c r="J1746">
        <v>4.0899999999999999E-2</v>
      </c>
      <c r="K1746">
        <v>14877.9582384719</v>
      </c>
      <c r="M1746">
        <v>517.83322251362597</v>
      </c>
      <c r="O1746">
        <v>16.28</v>
      </c>
      <c r="P1746">
        <v>14835.947</v>
      </c>
      <c r="Q1746">
        <v>0.99934775196786196</v>
      </c>
      <c r="R1746">
        <v>523.25138135604004</v>
      </c>
      <c r="T1746">
        <v>4.9104864252913799E-2</v>
      </c>
      <c r="U1746">
        <v>8.9631871309609396E-2</v>
      </c>
      <c r="V1746">
        <v>8.9790484780685895E-2</v>
      </c>
      <c r="W1746">
        <v>8.9790484780685895E-2</v>
      </c>
      <c r="X1746" s="96">
        <v>5.3661385121051896E-19</v>
      </c>
      <c r="Z1746">
        <v>0.10119217462112701</v>
      </c>
      <c r="AA1746">
        <v>0.114294286586735</v>
      </c>
      <c r="AB1746" s="111">
        <v>1.2548450947090299</v>
      </c>
      <c r="AC1746">
        <v>-7.6614812683970001E-4</v>
      </c>
      <c r="AD1746">
        <v>507.652055895665</v>
      </c>
      <c r="AE1746" s="111">
        <v>507.950530869396</v>
      </c>
      <c r="AG1746">
        <v>507.652055895665</v>
      </c>
      <c r="AI1746" s="96">
        <v>3.7187908832658498E-7</v>
      </c>
      <c r="AK1746">
        <v>517.57886896182504</v>
      </c>
      <c r="AL1746">
        <v>525.34255199625204</v>
      </c>
      <c r="AM1746">
        <v>509.81518592739701</v>
      </c>
      <c r="AN1746">
        <v>5.0981040564370003E-4</v>
      </c>
      <c r="AO1746">
        <v>3.4446649029979998E-4</v>
      </c>
      <c r="AP1746">
        <v>8.7870739776046897E-2</v>
      </c>
      <c r="AQ1746" s="96">
        <v>5.3661385121051896E-19</v>
      </c>
      <c r="AR1746">
        <v>0</v>
      </c>
      <c r="AS1746">
        <v>1.10712228669184</v>
      </c>
      <c r="AT1746">
        <v>1.0062927593303299</v>
      </c>
      <c r="AU1746">
        <v>1.0062927593303299</v>
      </c>
      <c r="AV1746">
        <v>1.2548450947090299</v>
      </c>
    </row>
    <row r="1747" spans="1:48">
      <c r="A1747" s="95">
        <v>45931</v>
      </c>
      <c r="B1747" t="b">
        <v>0</v>
      </c>
      <c r="C1747" t="b">
        <v>0</v>
      </c>
      <c r="E1747" t="s">
        <v>108</v>
      </c>
      <c r="F1747">
        <v>6753.2</v>
      </c>
      <c r="H1747">
        <v>0</v>
      </c>
      <c r="J1747">
        <v>4.0899999999999999E-2</v>
      </c>
      <c r="K1747">
        <v>14877.9582384719</v>
      </c>
      <c r="M1747">
        <v>518.64725254591599</v>
      </c>
      <c r="O1747">
        <v>16.28</v>
      </c>
      <c r="P1747">
        <v>14859.269</v>
      </c>
      <c r="Q1747">
        <v>1.0017355188014501</v>
      </c>
      <c r="R1747">
        <v>524.15949396627002</v>
      </c>
      <c r="T1747">
        <v>4.9104864252913799E-2</v>
      </c>
      <c r="U1747">
        <v>8.8391046665570197E-2</v>
      </c>
      <c r="V1747">
        <v>8.91685470396162E-2</v>
      </c>
      <c r="W1747">
        <v>8.91685470396162E-2</v>
      </c>
      <c r="X1747" s="96">
        <v>5.39301057087443E-28</v>
      </c>
      <c r="Z1747">
        <v>0.10119217462112701</v>
      </c>
      <c r="AA1747">
        <v>0.114187876530324</v>
      </c>
      <c r="AB1747" s="111">
        <v>1.2885709362376701</v>
      </c>
      <c r="AC1747">
        <v>1.9692347120854E-3</v>
      </c>
      <c r="AD1747">
        <v>507.652055895665</v>
      </c>
      <c r="AE1747" s="111">
        <v>508.95080468680601</v>
      </c>
      <c r="AG1747">
        <v>507.652055895665</v>
      </c>
      <c r="AI1747" s="96">
        <v>2.46728191081221E-6</v>
      </c>
      <c r="AK1747">
        <v>517.57886896182504</v>
      </c>
      <c r="AL1747">
        <v>525.34255199625204</v>
      </c>
      <c r="AM1747">
        <v>509.81518592739701</v>
      </c>
      <c r="AN1747">
        <v>3.4446649029979998E-4</v>
      </c>
      <c r="AO1747">
        <v>1.7912257495590001E-4</v>
      </c>
      <c r="AP1747">
        <v>8.7870739776046897E-2</v>
      </c>
      <c r="AQ1747" s="96">
        <v>5.39301057087443E-28</v>
      </c>
      <c r="AR1747">
        <v>0</v>
      </c>
      <c r="AS1747">
        <v>1.10712228669184</v>
      </c>
      <c r="AT1747">
        <v>1.0060992090355001</v>
      </c>
      <c r="AU1747">
        <v>1.0060992090355001</v>
      </c>
      <c r="AV1747">
        <v>1.2885709362376701</v>
      </c>
    </row>
    <row r="1748" spans="1:48">
      <c r="A1748" s="95">
        <v>45931</v>
      </c>
      <c r="B1748" t="b">
        <v>0</v>
      </c>
      <c r="C1748" t="b">
        <v>0</v>
      </c>
      <c r="E1748" t="s">
        <v>109</v>
      </c>
      <c r="F1748">
        <v>6767.7250000000004</v>
      </c>
      <c r="H1748">
        <v>0</v>
      </c>
      <c r="J1748">
        <v>4.0899999999999999E-2</v>
      </c>
      <c r="K1748">
        <v>14877.9582384719</v>
      </c>
      <c r="M1748">
        <v>519.76201505218796</v>
      </c>
      <c r="O1748">
        <v>16.28</v>
      </c>
      <c r="P1748">
        <v>14891.207</v>
      </c>
      <c r="Q1748">
        <v>1.0021508321980599</v>
      </c>
      <c r="R1748">
        <v>525.28687308281599</v>
      </c>
      <c r="T1748">
        <v>4.9104864252913799E-2</v>
      </c>
      <c r="U1748">
        <v>8.8499188089150096E-2</v>
      </c>
      <c r="V1748">
        <v>8.91989505686165E-2</v>
      </c>
      <c r="W1748">
        <v>8.91989505686165E-2</v>
      </c>
      <c r="X1748">
        <v>0</v>
      </c>
      <c r="Z1748">
        <v>0.10119217462112701</v>
      </c>
      <c r="AA1748">
        <v>0.114444998302107</v>
      </c>
      <c r="AB1748" s="111">
        <v>1.29873629460172</v>
      </c>
      <c r="AC1748">
        <v>2.7685933663438998E-3</v>
      </c>
      <c r="AD1748">
        <v>507.652055895665</v>
      </c>
      <c r="AE1748" s="111">
        <v>510.35988250845702</v>
      </c>
      <c r="AG1748">
        <v>507.652055895665</v>
      </c>
      <c r="AI1748" s="96">
        <v>4.6098619580674297E-6</v>
      </c>
      <c r="AK1748">
        <v>517.57886896182504</v>
      </c>
      <c r="AL1748">
        <v>525.34255199625204</v>
      </c>
      <c r="AM1748">
        <v>509.81518592739701</v>
      </c>
      <c r="AN1748">
        <v>1.7912257495590001E-4</v>
      </c>
      <c r="AO1748">
        <v>0</v>
      </c>
      <c r="AP1748">
        <v>8.7870739776046897E-2</v>
      </c>
      <c r="AQ1748">
        <v>0</v>
      </c>
      <c r="AR1748">
        <v>0</v>
      </c>
      <c r="AS1748">
        <v>1.10712228669184</v>
      </c>
      <c r="AT1748">
        <v>1.0070124206717399</v>
      </c>
      <c r="AU1748">
        <v>1.0070124206717399</v>
      </c>
      <c r="AV1748">
        <v>1.29873629460172</v>
      </c>
    </row>
    <row r="1749" spans="1:48">
      <c r="A1749" s="95">
        <v>45931</v>
      </c>
      <c r="B1749" t="b">
        <v>0</v>
      </c>
      <c r="C1749" t="b">
        <v>0</v>
      </c>
      <c r="E1749" t="s">
        <v>110</v>
      </c>
      <c r="F1749">
        <v>6763.75</v>
      </c>
      <c r="H1749">
        <v>0</v>
      </c>
      <c r="J1749">
        <v>4.0899999999999999E-2</v>
      </c>
      <c r="K1749">
        <v>14877.9582384719</v>
      </c>
      <c r="M1749">
        <v>519.46023545956405</v>
      </c>
      <c r="N1749">
        <v>524.97834764472498</v>
      </c>
      <c r="O1749">
        <v>16.28</v>
      </c>
      <c r="P1749">
        <v>14882.561</v>
      </c>
      <c r="Q1749">
        <v>0.99941265343967101</v>
      </c>
      <c r="R1749">
        <v>524.97834764472498</v>
      </c>
      <c r="S1749">
        <v>5.0455709771748999E-2</v>
      </c>
      <c r="T1749">
        <v>4.9104864252913799E-2</v>
      </c>
      <c r="U1749">
        <v>8.6010931190453596E-2</v>
      </c>
      <c r="V1749">
        <v>8.79523131233311E-2</v>
      </c>
      <c r="W1749">
        <v>8.79523131233311E-2</v>
      </c>
      <c r="X1749">
        <v>0</v>
      </c>
      <c r="Y1749">
        <v>9.7030949912337794E-2</v>
      </c>
      <c r="Z1749">
        <v>0.10119217462112701</v>
      </c>
      <c r="AA1749">
        <v>0.114150496746788</v>
      </c>
      <c r="AB1749" s="111">
        <v>1.2954450170151901</v>
      </c>
      <c r="AC1749">
        <v>-7.5438982969680004E-4</v>
      </c>
      <c r="AD1749">
        <v>507.652055895665</v>
      </c>
      <c r="AE1749" s="111">
        <v>509.97487220360802</v>
      </c>
      <c r="AF1749">
        <v>509.97487220360802</v>
      </c>
      <c r="AG1749">
        <v>507.652055895665</v>
      </c>
      <c r="AH1749" s="95">
        <v>45931</v>
      </c>
      <c r="AI1749" s="96">
        <v>3.3730507706460201E-7</v>
      </c>
      <c r="AJ1749">
        <v>519.46023545956405</v>
      </c>
      <c r="AK1749">
        <v>517.57886896182504</v>
      </c>
      <c r="AL1749">
        <v>525.34255199625204</v>
      </c>
      <c r="AM1749">
        <v>509.81518592739701</v>
      </c>
      <c r="AN1749">
        <v>0</v>
      </c>
      <c r="AO1749">
        <v>1.0058421516754E-3</v>
      </c>
      <c r="AP1749">
        <v>8.7870739776046897E-2</v>
      </c>
      <c r="AQ1749">
        <v>0</v>
      </c>
      <c r="AR1749">
        <v>0</v>
      </c>
      <c r="AS1749">
        <v>1.10712228669184</v>
      </c>
      <c r="AT1749">
        <v>1.0048029220617201</v>
      </c>
      <c r="AU1749">
        <v>1.0048029220617201</v>
      </c>
      <c r="AV1749">
        <v>1.2954450170151901</v>
      </c>
    </row>
    <row r="1750" spans="1:48">
      <c r="A1750" s="95">
        <v>45932</v>
      </c>
      <c r="B1750" t="b">
        <v>0</v>
      </c>
      <c r="C1750" t="b">
        <v>0</v>
      </c>
      <c r="E1750" t="s">
        <v>104</v>
      </c>
      <c r="F1750">
        <v>6767.375</v>
      </c>
      <c r="H1750">
        <v>0</v>
      </c>
      <c r="J1750">
        <v>4.0899999999999999E-2</v>
      </c>
      <c r="K1750">
        <v>14887.3245751054</v>
      </c>
      <c r="M1750">
        <v>519.74037943072096</v>
      </c>
      <c r="O1750">
        <v>16.29</v>
      </c>
      <c r="P1750">
        <v>14892.673000000001</v>
      </c>
      <c r="Q1750">
        <v>1.0005359452966101</v>
      </c>
      <c r="R1750">
        <v>525.25970732097198</v>
      </c>
      <c r="T1750">
        <v>5.0455709771748999E-2</v>
      </c>
      <c r="U1750">
        <v>8.3574958270412003E-2</v>
      </c>
      <c r="V1750">
        <v>8.6711730426659694E-2</v>
      </c>
      <c r="W1750">
        <v>8.6711730426659694E-2</v>
      </c>
      <c r="X1750" s="96">
        <v>8.7940906783374004E-9</v>
      </c>
      <c r="Z1750">
        <v>9.7030949912337794E-2</v>
      </c>
      <c r="AA1750">
        <v>0.11359079279876901</v>
      </c>
      <c r="AB1750" s="111">
        <v>1.3171145785677201</v>
      </c>
      <c r="AC1750">
        <v>6.8257532382819998E-4</v>
      </c>
      <c r="AD1750">
        <v>509.97487220360802</v>
      </c>
      <c r="AE1750" s="111">
        <v>510.32296846714598</v>
      </c>
      <c r="AG1750">
        <v>509.97487220360802</v>
      </c>
      <c r="AI1750" s="96">
        <v>2.9068577765601098E-7</v>
      </c>
      <c r="AK1750">
        <v>519.46023545956405</v>
      </c>
      <c r="AL1750">
        <v>527.25213899145797</v>
      </c>
      <c r="AM1750">
        <v>511.66833192767098</v>
      </c>
      <c r="AN1750">
        <v>1.0058421516754E-3</v>
      </c>
      <c r="AO1750">
        <v>8.4049823633150001E-4</v>
      </c>
      <c r="AP1750">
        <v>8.79523131233311E-2</v>
      </c>
      <c r="AQ1750" s="96">
        <v>9.2067743433560797E-9</v>
      </c>
      <c r="AR1750" s="96">
        <v>-4.1268366501867599E-10</v>
      </c>
      <c r="AS1750">
        <v>1.13494067728381</v>
      </c>
      <c r="AT1750">
        <v>1.0073328159434101</v>
      </c>
      <c r="AU1750">
        <v>1.0073328159434101</v>
      </c>
      <c r="AV1750">
        <v>1.3171145785677201</v>
      </c>
    </row>
    <row r="1751" spans="1:48">
      <c r="A1751" s="95">
        <v>45932</v>
      </c>
      <c r="B1751" t="b">
        <v>0</v>
      </c>
      <c r="C1751" t="b">
        <v>0</v>
      </c>
      <c r="E1751" t="s">
        <v>105</v>
      </c>
      <c r="F1751">
        <v>6753.25</v>
      </c>
      <c r="H1751">
        <v>0</v>
      </c>
      <c r="J1751">
        <v>4.0899999999999999E-2</v>
      </c>
      <c r="K1751">
        <v>14887.3245751054</v>
      </c>
      <c r="M1751">
        <v>518.64943462443898</v>
      </c>
      <c r="O1751">
        <v>16.29</v>
      </c>
      <c r="P1751">
        <v>14861.413</v>
      </c>
      <c r="Q1751">
        <v>0.99791278006612605</v>
      </c>
      <c r="R1751">
        <v>524.16337478939101</v>
      </c>
      <c r="T1751">
        <v>5.0455709771748999E-2</v>
      </c>
      <c r="U1751">
        <v>8.3862901461682807E-2</v>
      </c>
      <c r="V1751">
        <v>8.6758319330831696E-2</v>
      </c>
      <c r="W1751">
        <v>8.6758319330831696E-2</v>
      </c>
      <c r="X1751" s="96">
        <v>-1.5056141791434201E-9</v>
      </c>
      <c r="Z1751">
        <v>9.7030949912337794E-2</v>
      </c>
      <c r="AA1751">
        <v>0.113905728299156</v>
      </c>
      <c r="AB1751" s="111">
        <v>1.3422883620522399</v>
      </c>
      <c r="AC1751">
        <v>-2.7671655866334998E-3</v>
      </c>
      <c r="AD1751">
        <v>509.97487220360802</v>
      </c>
      <c r="AE1751" s="111">
        <v>508.91082031073501</v>
      </c>
      <c r="AG1751">
        <v>509.97487220360802</v>
      </c>
      <c r="AI1751" s="96">
        <v>4.4151456034096504E-6</v>
      </c>
      <c r="AK1751">
        <v>519.46023545956405</v>
      </c>
      <c r="AL1751">
        <v>527.25213899145797</v>
      </c>
      <c r="AM1751">
        <v>511.66833192767098</v>
      </c>
      <c r="AN1751">
        <v>8.4049823633150001E-4</v>
      </c>
      <c r="AO1751">
        <v>6.7515432098759996E-4</v>
      </c>
      <c r="AP1751">
        <v>8.79523131233311E-2</v>
      </c>
      <c r="AQ1751" s="96">
        <v>3.0720844667095298E-13</v>
      </c>
      <c r="AR1751" s="96">
        <v>-1.50592138759009E-9</v>
      </c>
      <c r="AS1751">
        <v>1.13494067728381</v>
      </c>
      <c r="AT1751">
        <v>1.0121056226531799</v>
      </c>
      <c r="AU1751">
        <v>1.0121056226531799</v>
      </c>
      <c r="AV1751">
        <v>1.3422883620522399</v>
      </c>
    </row>
    <row r="1752" spans="1:48">
      <c r="A1752" s="95">
        <v>45932</v>
      </c>
      <c r="B1752" t="b">
        <v>0</v>
      </c>
      <c r="C1752" t="b">
        <v>0</v>
      </c>
      <c r="E1752" t="s">
        <v>106</v>
      </c>
      <c r="F1752">
        <v>6749.9250000000002</v>
      </c>
      <c r="H1752">
        <v>0</v>
      </c>
      <c r="J1752">
        <v>4.0899999999999999E-2</v>
      </c>
      <c r="K1752">
        <v>14887.3245751054</v>
      </c>
      <c r="M1752">
        <v>518.43592213804004</v>
      </c>
      <c r="O1752">
        <v>16.29</v>
      </c>
      <c r="P1752">
        <v>14855.295</v>
      </c>
      <c r="Q1752">
        <v>0.99950764446747797</v>
      </c>
      <c r="R1752">
        <v>523.90530005186804</v>
      </c>
      <c r="T1752">
        <v>5.0455709771748999E-2</v>
      </c>
      <c r="U1752">
        <v>8.1418372636761896E-2</v>
      </c>
      <c r="V1752">
        <v>8.5499520243026803E-2</v>
      </c>
      <c r="W1752">
        <v>8.5499520243026803E-2</v>
      </c>
      <c r="X1752" s="96">
        <v>-1.82498357648341E-11</v>
      </c>
      <c r="Z1752">
        <v>9.7030949912337794E-2</v>
      </c>
      <c r="AA1752">
        <v>0.113670755136524</v>
      </c>
      <c r="AB1752" s="111">
        <v>1.3380152801837399</v>
      </c>
      <c r="AC1752">
        <v>-5.5300734879489997E-4</v>
      </c>
      <c r="AD1752">
        <v>509.97487220360802</v>
      </c>
      <c r="AE1752" s="111">
        <v>508.62938888722198</v>
      </c>
      <c r="AG1752">
        <v>509.97487220360802</v>
      </c>
      <c r="AI1752" s="96">
        <v>1.6954209883802799E-7</v>
      </c>
      <c r="AK1752">
        <v>519.46023545956405</v>
      </c>
      <c r="AL1752">
        <v>527.25213899145797</v>
      </c>
      <c r="AM1752">
        <v>511.66833192767098</v>
      </c>
      <c r="AN1752">
        <v>6.7515432098759996E-4</v>
      </c>
      <c r="AO1752">
        <v>5.0981040564370003E-4</v>
      </c>
      <c r="AP1752">
        <v>8.79523131233311E-2</v>
      </c>
      <c r="AQ1752" s="96">
        <v>1.03139541357141E-17</v>
      </c>
      <c r="AR1752" s="96">
        <v>-1.8249846078788301E-11</v>
      </c>
      <c r="AS1752">
        <v>1.13494067728381</v>
      </c>
      <c r="AT1752">
        <v>1.00942571258881</v>
      </c>
      <c r="AU1752">
        <v>1.00942571258881</v>
      </c>
      <c r="AV1752">
        <v>1.3380152801837399</v>
      </c>
    </row>
    <row r="1753" spans="1:48">
      <c r="A1753" s="95">
        <v>45932</v>
      </c>
      <c r="B1753" t="b">
        <v>0</v>
      </c>
      <c r="C1753" t="b">
        <v>0</v>
      </c>
      <c r="E1753" t="s">
        <v>107</v>
      </c>
      <c r="F1753">
        <v>6756.5249999999996</v>
      </c>
      <c r="H1753">
        <v>0</v>
      </c>
      <c r="J1753">
        <v>4.0899999999999999E-2</v>
      </c>
      <c r="K1753">
        <v>14887.3245751054</v>
      </c>
      <c r="M1753">
        <v>518.94691426387396</v>
      </c>
      <c r="O1753">
        <v>16.29</v>
      </c>
      <c r="P1753">
        <v>14869.937</v>
      </c>
      <c r="Q1753">
        <v>1.0009777886420901</v>
      </c>
      <c r="R1753">
        <v>524.41756870379197</v>
      </c>
      <c r="T1753">
        <v>5.0455709771748999E-2</v>
      </c>
      <c r="U1753">
        <v>7.9586026060743706E-2</v>
      </c>
      <c r="V1753">
        <v>8.4511676919110199E-2</v>
      </c>
      <c r="W1753">
        <v>8.4511676919110199E-2</v>
      </c>
      <c r="X1753" s="96">
        <v>1.17192784426891E-22</v>
      </c>
      <c r="Z1753">
        <v>9.7030949912337794E-2</v>
      </c>
      <c r="AA1753">
        <v>0.113572965782734</v>
      </c>
      <c r="AB1753" s="111">
        <v>1.3604059394108801</v>
      </c>
      <c r="AC1753">
        <v>1.3165647499859001E-3</v>
      </c>
      <c r="AD1753">
        <v>509.97487220360802</v>
      </c>
      <c r="AE1753" s="111">
        <v>509.29903241143802</v>
      </c>
      <c r="AG1753">
        <v>509.97487220360802</v>
      </c>
      <c r="AI1753" s="96">
        <v>9.7053312067147895E-7</v>
      </c>
      <c r="AK1753">
        <v>519.46023545956405</v>
      </c>
      <c r="AL1753">
        <v>527.25213899145797</v>
      </c>
      <c r="AM1753">
        <v>511.66833192767098</v>
      </c>
      <c r="AN1753">
        <v>5.0981040564370003E-4</v>
      </c>
      <c r="AO1753">
        <v>3.4446649029979998E-4</v>
      </c>
      <c r="AP1753">
        <v>8.79523131233311E-2</v>
      </c>
      <c r="AQ1753" s="96">
        <v>1.17192784426891E-22</v>
      </c>
      <c r="AR1753">
        <v>0</v>
      </c>
      <c r="AS1753">
        <v>1.13494067728381</v>
      </c>
      <c r="AT1753">
        <v>1.0114265665686499</v>
      </c>
      <c r="AU1753">
        <v>1.0114265665686499</v>
      </c>
      <c r="AV1753">
        <v>1.3604059394108801</v>
      </c>
    </row>
    <row r="1754" spans="1:48">
      <c r="A1754" s="95">
        <v>45932</v>
      </c>
      <c r="B1754" t="b">
        <v>0</v>
      </c>
      <c r="C1754" t="b">
        <v>0</v>
      </c>
      <c r="E1754" t="s">
        <v>108</v>
      </c>
      <c r="F1754">
        <v>6762.2749999999996</v>
      </c>
      <c r="H1754">
        <v>0</v>
      </c>
      <c r="J1754">
        <v>4.0899999999999999E-2</v>
      </c>
      <c r="K1754">
        <v>14887.3245751054</v>
      </c>
      <c r="M1754">
        <v>519.41026916448197</v>
      </c>
      <c r="O1754">
        <v>16.29</v>
      </c>
      <c r="P1754">
        <v>14883.214</v>
      </c>
      <c r="Q1754">
        <v>1.0008510291902999</v>
      </c>
      <c r="R1754">
        <v>524.86386336266605</v>
      </c>
      <c r="T1754">
        <v>5.0455709771748999E-2</v>
      </c>
      <c r="U1754">
        <v>7.7705872186595498E-2</v>
      </c>
      <c r="V1754">
        <v>8.3487175122907195E-2</v>
      </c>
      <c r="W1754">
        <v>8.3487175122907195E-2</v>
      </c>
      <c r="X1754" s="96">
        <v>2.0292127446930202E-37</v>
      </c>
      <c r="Z1754">
        <v>9.7030949912337794E-2</v>
      </c>
      <c r="AA1754">
        <v>0.11356718715158499</v>
      </c>
      <c r="AB1754" s="111">
        <v>1.3774373688336301</v>
      </c>
      <c r="AC1754">
        <v>1.2129697677472E-3</v>
      </c>
      <c r="AD1754">
        <v>509.97487220360802</v>
      </c>
      <c r="AE1754" s="111">
        <v>509.91679674049601</v>
      </c>
      <c r="AG1754">
        <v>509.97487220360802</v>
      </c>
      <c r="AI1754" s="96">
        <v>7.9651512459019798E-7</v>
      </c>
      <c r="AK1754">
        <v>519.46023545956405</v>
      </c>
      <c r="AL1754">
        <v>527.25213899145797</v>
      </c>
      <c r="AM1754">
        <v>511.66833192767098</v>
      </c>
      <c r="AN1754">
        <v>3.4446649029979998E-4</v>
      </c>
      <c r="AO1754">
        <v>1.7912257495590001E-4</v>
      </c>
      <c r="AP1754">
        <v>8.79523131233311E-2</v>
      </c>
      <c r="AQ1754" s="96">
        <v>2.0292127446930202E-37</v>
      </c>
      <c r="AR1754">
        <v>0</v>
      </c>
      <c r="AS1754">
        <v>1.13494067728381</v>
      </c>
      <c r="AT1754">
        <v>1.0122568860102401</v>
      </c>
      <c r="AU1754">
        <v>1.0122568860102401</v>
      </c>
      <c r="AV1754">
        <v>1.3774373688336301</v>
      </c>
    </row>
    <row r="1755" spans="1:48">
      <c r="A1755" s="95">
        <v>45932</v>
      </c>
      <c r="B1755" t="b">
        <v>0</v>
      </c>
      <c r="C1755" t="b">
        <v>0</v>
      </c>
      <c r="E1755" t="s">
        <v>109</v>
      </c>
      <c r="F1755">
        <v>6768.25</v>
      </c>
      <c r="H1755">
        <v>0</v>
      </c>
      <c r="J1755">
        <v>4.0899999999999999E-2</v>
      </c>
      <c r="K1755">
        <v>14887.3245751054</v>
      </c>
      <c r="M1755">
        <v>519.88831657191895</v>
      </c>
      <c r="O1755">
        <v>16.29</v>
      </c>
      <c r="P1755">
        <v>14896.912</v>
      </c>
      <c r="Q1755">
        <v>1.00088357838153</v>
      </c>
      <c r="R1755">
        <v>525.32762172558296</v>
      </c>
      <c r="T1755">
        <v>5.0455709771748999E-2</v>
      </c>
      <c r="U1755">
        <v>7.5930772324254006E-2</v>
      </c>
      <c r="V1755">
        <v>8.2497218387108995E-2</v>
      </c>
      <c r="W1755">
        <v>8.2497218387108995E-2</v>
      </c>
      <c r="X1755">
        <v>0</v>
      </c>
      <c r="Z1755">
        <v>9.7030949912337794E-2</v>
      </c>
      <c r="AA1755">
        <v>0.11359044524432001</v>
      </c>
      <c r="AB1755" s="111">
        <v>1.3944079346542799</v>
      </c>
      <c r="AC1755">
        <v>1.2660490820062E-3</v>
      </c>
      <c r="AD1755">
        <v>509.97487220360802</v>
      </c>
      <c r="AE1755" s="111">
        <v>510.56237643290899</v>
      </c>
      <c r="AG1755">
        <v>509.97487220360802</v>
      </c>
      <c r="AI1755" s="96">
        <v>8.4629410256006003E-7</v>
      </c>
      <c r="AK1755">
        <v>519.46023545956405</v>
      </c>
      <c r="AL1755">
        <v>527.25213899145797</v>
      </c>
      <c r="AM1755">
        <v>511.66833192767098</v>
      </c>
      <c r="AN1755">
        <v>1.7912257495590001E-4</v>
      </c>
      <c r="AO1755">
        <v>0</v>
      </c>
      <c r="AP1755">
        <v>8.79523131233311E-2</v>
      </c>
      <c r="AQ1755">
        <v>0</v>
      </c>
      <c r="AR1755">
        <v>0</v>
      </c>
      <c r="AS1755">
        <v>1.13494067728381</v>
      </c>
      <c r="AT1755">
        <v>1.0123059081152499</v>
      </c>
      <c r="AU1755">
        <v>1.0123059081152499</v>
      </c>
      <c r="AV1755">
        <v>1.3944079346542799</v>
      </c>
    </row>
    <row r="1756" spans="1:48">
      <c r="A1756" s="95">
        <v>45932</v>
      </c>
      <c r="B1756" t="b">
        <v>0</v>
      </c>
      <c r="C1756" t="b">
        <v>0</v>
      </c>
      <c r="E1756" t="s">
        <v>110</v>
      </c>
      <c r="F1756">
        <v>6765.0749999999998</v>
      </c>
      <c r="H1756">
        <v>0</v>
      </c>
      <c r="J1756">
        <v>4.0899999999999999E-2</v>
      </c>
      <c r="K1756">
        <v>14887.3245751054</v>
      </c>
      <c r="M1756">
        <v>519.55792711315098</v>
      </c>
      <c r="N1756">
        <v>525.08118945742206</v>
      </c>
      <c r="O1756">
        <v>16.29</v>
      </c>
      <c r="P1756">
        <v>14887.445</v>
      </c>
      <c r="Q1756">
        <v>0.99953089794259897</v>
      </c>
      <c r="R1756">
        <v>525.08118945742206</v>
      </c>
      <c r="S1756">
        <v>5.0374594599711199E-2</v>
      </c>
      <c r="T1756">
        <v>5.0455709771748999E-2</v>
      </c>
      <c r="U1756">
        <v>7.3907544376592096E-2</v>
      </c>
      <c r="V1756">
        <v>8.1381836062753496E-2</v>
      </c>
      <c r="W1756">
        <v>8.1381836062753496E-2</v>
      </c>
      <c r="X1756">
        <v>0</v>
      </c>
      <c r="Y1756">
        <v>9.6732347320883802E-2</v>
      </c>
      <c r="Z1756">
        <v>9.7030949912337794E-2</v>
      </c>
      <c r="AA1756">
        <v>0.113141516984076</v>
      </c>
      <c r="AB1756" s="111">
        <v>1.4108655790958899</v>
      </c>
      <c r="AC1756">
        <v>-8.8779316985089995E-4</v>
      </c>
      <c r="AD1756">
        <v>509.97487220360802</v>
      </c>
      <c r="AE1756" s="111">
        <v>510.10910264232899</v>
      </c>
      <c r="AF1756">
        <v>510.10910264232899</v>
      </c>
      <c r="AG1756">
        <v>509.97487220360802</v>
      </c>
      <c r="AH1756" s="95">
        <v>45932</v>
      </c>
      <c r="AI1756" s="96">
        <v>4.0411811381042999E-7</v>
      </c>
      <c r="AJ1756">
        <v>519.55792711315098</v>
      </c>
      <c r="AK1756">
        <v>519.46023545956405</v>
      </c>
      <c r="AL1756">
        <v>527.25213899145797</v>
      </c>
      <c r="AM1756">
        <v>511.66833192767098</v>
      </c>
      <c r="AN1756">
        <v>0</v>
      </c>
      <c r="AO1756">
        <v>1.0058421516754E-3</v>
      </c>
      <c r="AP1756">
        <v>8.79523131233311E-2</v>
      </c>
      <c r="AQ1756">
        <v>0</v>
      </c>
      <c r="AR1756">
        <v>0</v>
      </c>
      <c r="AS1756">
        <v>1.13494067728381</v>
      </c>
      <c r="AT1756">
        <v>1.0121085721176399</v>
      </c>
      <c r="AU1756">
        <v>1.0121085721176399</v>
      </c>
      <c r="AV1756">
        <v>1.4108655790958899</v>
      </c>
    </row>
    <row r="1757" spans="1:48">
      <c r="A1757" s="95">
        <v>45933</v>
      </c>
      <c r="B1757" t="b">
        <v>0</v>
      </c>
      <c r="C1757" t="b">
        <v>0</v>
      </c>
      <c r="E1757" t="s">
        <v>104</v>
      </c>
      <c r="F1757">
        <v>6784.3249999999998</v>
      </c>
      <c r="H1757">
        <v>0</v>
      </c>
      <c r="J1757">
        <v>4.0899999999999999E-2</v>
      </c>
      <c r="K1757">
        <v>14889.842775545199</v>
      </c>
      <c r="M1757">
        <v>521.15378491814795</v>
      </c>
      <c r="O1757">
        <v>16.63</v>
      </c>
      <c r="P1757">
        <v>14935.255999999999</v>
      </c>
      <c r="Q1757">
        <v>1.0028454969087499</v>
      </c>
      <c r="R1757">
        <v>526.57530635886906</v>
      </c>
      <c r="T1757">
        <v>5.0374594599711199E-2</v>
      </c>
      <c r="U1757">
        <v>7.8294815494924203E-2</v>
      </c>
      <c r="V1757">
        <v>8.3198914692398596E-2</v>
      </c>
      <c r="W1757">
        <v>8.3198914692398596E-2</v>
      </c>
      <c r="X1757" s="96">
        <v>2.7303319775227803E-7</v>
      </c>
      <c r="Z1757">
        <v>9.6732347320883802E-2</v>
      </c>
      <c r="AA1757">
        <v>0.11361063455109199</v>
      </c>
      <c r="AB1757" s="111">
        <v>1.43556508627557</v>
      </c>
      <c r="AC1757">
        <v>4.3172115453393002E-3</v>
      </c>
      <c r="AD1757">
        <v>510.10910264232899</v>
      </c>
      <c r="AE1757" s="111">
        <v>512.31135154963897</v>
      </c>
      <c r="AG1757">
        <v>510.10910264232899</v>
      </c>
      <c r="AI1757" s="96">
        <v>9.4056360974393401E-6</v>
      </c>
      <c r="AK1757">
        <v>519.55792711315098</v>
      </c>
      <c r="AL1757">
        <v>527.35129601984795</v>
      </c>
      <c r="AM1757">
        <v>511.76455820645401</v>
      </c>
      <c r="AN1757">
        <v>1.0058421516754E-3</v>
      </c>
      <c r="AO1757">
        <v>8.4049823633150001E-4</v>
      </c>
      <c r="AP1757">
        <v>8.1381836062753496E-2</v>
      </c>
      <c r="AQ1757" s="96">
        <v>2.7303320419157199E-7</v>
      </c>
      <c r="AR1757" s="96">
        <v>-6.4392935428259E-15</v>
      </c>
      <c r="AS1757">
        <v>1.13686641863575</v>
      </c>
      <c r="AT1757">
        <v>1.01590367398862</v>
      </c>
      <c r="AU1757">
        <v>1.01590367398862</v>
      </c>
      <c r="AV1757">
        <v>1.43556508627557</v>
      </c>
    </row>
    <row r="1758" spans="1:48">
      <c r="A1758" s="95">
        <v>45933</v>
      </c>
      <c r="B1758" t="b">
        <v>0</v>
      </c>
      <c r="C1758" t="b">
        <v>0</v>
      </c>
      <c r="E1758" t="s">
        <v>105</v>
      </c>
      <c r="F1758">
        <v>6793.7749999999996</v>
      </c>
      <c r="H1758">
        <v>0</v>
      </c>
      <c r="J1758">
        <v>4.0899999999999999E-2</v>
      </c>
      <c r="K1758">
        <v>14889.842775545199</v>
      </c>
      <c r="M1758">
        <v>521.86608018858306</v>
      </c>
      <c r="O1758">
        <v>16.63</v>
      </c>
      <c r="P1758">
        <v>14955.669</v>
      </c>
      <c r="Q1758">
        <v>1.0013929167603199</v>
      </c>
      <c r="R1758">
        <v>527.30878192866999</v>
      </c>
      <c r="T1758">
        <v>5.0374594599711199E-2</v>
      </c>
      <c r="U1758">
        <v>7.7199209128687996E-2</v>
      </c>
      <c r="V1758">
        <v>8.2541624930516699E-2</v>
      </c>
      <c r="W1758">
        <v>8.2541624930516699E-2</v>
      </c>
      <c r="X1758" s="96">
        <v>3.8353231768987301E-7</v>
      </c>
      <c r="Z1758">
        <v>9.6732347320883802E-2</v>
      </c>
      <c r="AA1758">
        <v>0.113735480686318</v>
      </c>
      <c r="AB1758" s="111">
        <v>1.3987295331488401</v>
      </c>
      <c r="AC1758">
        <v>1.9583979855826001E-3</v>
      </c>
      <c r="AD1758">
        <v>510.10910264232899</v>
      </c>
      <c r="AE1758" s="111">
        <v>513.31466106850496</v>
      </c>
      <c r="AG1758">
        <v>510.10910264232899</v>
      </c>
      <c r="AI1758" s="96">
        <v>1.86549928867842E-6</v>
      </c>
      <c r="AK1758">
        <v>519.55792711315098</v>
      </c>
      <c r="AL1758">
        <v>527.35129601984795</v>
      </c>
      <c r="AM1758">
        <v>511.76455820645401</v>
      </c>
      <c r="AN1758">
        <v>8.4049823633150001E-4</v>
      </c>
      <c r="AO1758">
        <v>6.7515432098759996E-4</v>
      </c>
      <c r="AP1758">
        <v>8.1381836062753496E-2</v>
      </c>
      <c r="AQ1758" s="96">
        <v>3.8353231768987301E-7</v>
      </c>
      <c r="AR1758">
        <v>0</v>
      </c>
      <c r="AS1758">
        <v>1.13686641863575</v>
      </c>
      <c r="AT1758">
        <v>1.01193720961904</v>
      </c>
      <c r="AU1758">
        <v>1.01193720961904</v>
      </c>
      <c r="AV1758">
        <v>1.3987295331488401</v>
      </c>
    </row>
    <row r="1759" spans="1:48">
      <c r="A1759" s="95">
        <v>45933</v>
      </c>
      <c r="B1759" t="b">
        <v>0</v>
      </c>
      <c r="C1759" t="b">
        <v>0</v>
      </c>
      <c r="E1759" t="s">
        <v>106</v>
      </c>
      <c r="F1759">
        <v>6793.2250000000004</v>
      </c>
      <c r="H1759">
        <v>0</v>
      </c>
      <c r="J1759">
        <v>4.0899999999999999E-2</v>
      </c>
      <c r="K1759">
        <v>14889.842775545199</v>
      </c>
      <c r="M1759">
        <v>521.78100813306298</v>
      </c>
      <c r="O1759">
        <v>16.63</v>
      </c>
      <c r="P1759">
        <v>14953.231</v>
      </c>
      <c r="Q1759">
        <v>0.999919043536178</v>
      </c>
      <c r="R1759">
        <v>527.26609287434303</v>
      </c>
      <c r="T1759">
        <v>5.0374594599711199E-2</v>
      </c>
      <c r="U1759">
        <v>7.4866199713395198E-2</v>
      </c>
      <c r="V1759">
        <v>8.1302723030679494E-2</v>
      </c>
      <c r="W1759">
        <v>8.1302723030679494E-2</v>
      </c>
      <c r="X1759" s="96">
        <v>3.7787828098023398E-9</v>
      </c>
      <c r="Z1759">
        <v>9.6732347320883802E-2</v>
      </c>
      <c r="AA1759">
        <v>0.113710383465553</v>
      </c>
      <c r="AB1759" s="111">
        <v>1.4083895900860901</v>
      </c>
      <c r="AC1759">
        <v>-2.2898005186000001E-4</v>
      </c>
      <c r="AD1759">
        <v>510.10910264232899</v>
      </c>
      <c r="AE1759" s="111">
        <v>513.19712225079297</v>
      </c>
      <c r="AG1759">
        <v>510.10910264232899</v>
      </c>
      <c r="AI1759" s="96">
        <v>2.6578258094986299E-8</v>
      </c>
      <c r="AK1759">
        <v>519.55792711315098</v>
      </c>
      <c r="AL1759">
        <v>527.35129601984795</v>
      </c>
      <c r="AM1759">
        <v>511.76455820645401</v>
      </c>
      <c r="AN1759">
        <v>6.7515432098759996E-4</v>
      </c>
      <c r="AO1759">
        <v>5.0981040564370003E-4</v>
      </c>
      <c r="AP1759">
        <v>8.1381836062753496E-2</v>
      </c>
      <c r="AQ1759" s="96">
        <v>3.7787828098023398E-9</v>
      </c>
      <c r="AR1759">
        <v>0</v>
      </c>
      <c r="AS1759">
        <v>1.13686641863575</v>
      </c>
      <c r="AT1759">
        <v>1.0108762200080901</v>
      </c>
      <c r="AU1759">
        <v>1.0108762200080901</v>
      </c>
      <c r="AV1759">
        <v>1.4083895900860901</v>
      </c>
    </row>
    <row r="1760" spans="1:48">
      <c r="A1760" s="95">
        <v>45933</v>
      </c>
      <c r="B1760" t="b">
        <v>0</v>
      </c>
      <c r="C1760" t="b">
        <v>0</v>
      </c>
      <c r="E1760" t="s">
        <v>107</v>
      </c>
      <c r="F1760">
        <v>6795.3249999999998</v>
      </c>
      <c r="H1760">
        <v>0</v>
      </c>
      <c r="J1760">
        <v>4.0899999999999999E-2</v>
      </c>
      <c r="K1760">
        <v>14889.842775545199</v>
      </c>
      <c r="M1760">
        <v>521.93576390264002</v>
      </c>
      <c r="O1760">
        <v>16.63</v>
      </c>
      <c r="P1760">
        <v>14957.665999999999</v>
      </c>
      <c r="Q1760">
        <v>1.0003091315244199</v>
      </c>
      <c r="R1760">
        <v>527.42908744541</v>
      </c>
      <c r="T1760">
        <v>5.0374594599711199E-2</v>
      </c>
      <c r="U1760">
        <v>7.2649560208518094E-2</v>
      </c>
      <c r="V1760">
        <v>8.0102949972554793E-2</v>
      </c>
      <c r="W1760">
        <v>8.0102949972554793E-2</v>
      </c>
      <c r="X1760" s="96">
        <v>4.1486056069118496E-12</v>
      </c>
      <c r="Z1760">
        <v>9.6732347320883802E-2</v>
      </c>
      <c r="AA1760">
        <v>0.11370855834822501</v>
      </c>
      <c r="AB1760" s="111">
        <v>1.4301527656742501</v>
      </c>
      <c r="AC1760">
        <v>4.1553994938230002E-4</v>
      </c>
      <c r="AD1760">
        <v>510.10910264232899</v>
      </c>
      <c r="AE1760" s="111">
        <v>513.41037615699599</v>
      </c>
      <c r="AG1760">
        <v>510.10910264232899</v>
      </c>
      <c r="AI1760" s="96">
        <v>8.7940386778979702E-8</v>
      </c>
      <c r="AK1760">
        <v>519.55792711315098</v>
      </c>
      <c r="AL1760">
        <v>527.35129601984795</v>
      </c>
      <c r="AM1760">
        <v>511.76455820645401</v>
      </c>
      <c r="AN1760">
        <v>5.0981040564370003E-4</v>
      </c>
      <c r="AO1760">
        <v>3.4446649029979998E-4</v>
      </c>
      <c r="AP1760">
        <v>8.1381836062753496E-2</v>
      </c>
      <c r="AQ1760" s="96">
        <v>4.1486056069118496E-12</v>
      </c>
      <c r="AR1760">
        <v>0</v>
      </c>
      <c r="AS1760">
        <v>1.13686641863575</v>
      </c>
      <c r="AT1760">
        <v>1.0110896886884699</v>
      </c>
      <c r="AU1760">
        <v>1.0110896886884699</v>
      </c>
      <c r="AV1760">
        <v>1.4301527656742501</v>
      </c>
    </row>
    <row r="1761" spans="1:48">
      <c r="A1761" s="95">
        <v>45933</v>
      </c>
      <c r="B1761" t="b">
        <v>0</v>
      </c>
      <c r="C1761" t="b">
        <v>0</v>
      </c>
      <c r="E1761" t="s">
        <v>108</v>
      </c>
      <c r="F1761">
        <v>6765.05</v>
      </c>
      <c r="H1761">
        <v>0</v>
      </c>
      <c r="J1761">
        <v>4.0899999999999999E-2</v>
      </c>
      <c r="K1761">
        <v>14889.842775545199</v>
      </c>
      <c r="M1761">
        <v>519.57447350189898</v>
      </c>
      <c r="O1761">
        <v>16.63</v>
      </c>
      <c r="P1761">
        <v>14889.995999999999</v>
      </c>
      <c r="Q1761">
        <v>0.99554473112029196</v>
      </c>
      <c r="R1761">
        <v>525.07924904586196</v>
      </c>
      <c r="T1761">
        <v>5.0374594599711199E-2</v>
      </c>
      <c r="U1761">
        <v>8.4483146369715295E-2</v>
      </c>
      <c r="V1761">
        <v>8.55105173966864E-2</v>
      </c>
      <c r="W1761">
        <v>8.55105173966864E-2</v>
      </c>
      <c r="X1761" s="96">
        <v>1.1628370843496399E-42</v>
      </c>
      <c r="Z1761">
        <v>9.6732347320883802E-2</v>
      </c>
      <c r="AA1761">
        <v>0.11601568051870299</v>
      </c>
      <c r="AB1761" s="111">
        <v>1.4515957161108599</v>
      </c>
      <c r="AC1761">
        <v>-6.4723006451841E-3</v>
      </c>
      <c r="AD1761">
        <v>510.10910264232899</v>
      </c>
      <c r="AE1761" s="111">
        <v>510.08742984815098</v>
      </c>
      <c r="AG1761">
        <v>510.10910264232899</v>
      </c>
      <c r="AI1761" s="96">
        <v>2.0560477493812302E-5</v>
      </c>
      <c r="AK1761">
        <v>519.55792711315098</v>
      </c>
      <c r="AL1761">
        <v>527.35129601984795</v>
      </c>
      <c r="AM1761">
        <v>511.76455820645401</v>
      </c>
      <c r="AN1761">
        <v>3.4446649029979998E-4</v>
      </c>
      <c r="AO1761">
        <v>1.7912257495590001E-4</v>
      </c>
      <c r="AP1761">
        <v>8.1381836062753496E-2</v>
      </c>
      <c r="AQ1761" s="96">
        <v>1.1628370843496399E-42</v>
      </c>
      <c r="AR1761">
        <v>0</v>
      </c>
      <c r="AS1761">
        <v>1.13686641863575</v>
      </c>
      <c r="AT1761">
        <v>1.0111052089391599</v>
      </c>
      <c r="AU1761">
        <v>1.0111052089391599</v>
      </c>
      <c r="AV1761">
        <v>1.4515957161108599</v>
      </c>
    </row>
    <row r="1762" spans="1:48">
      <c r="A1762" s="95">
        <v>45933</v>
      </c>
      <c r="B1762" t="b">
        <v>0</v>
      </c>
      <c r="C1762" t="b">
        <v>0</v>
      </c>
      <c r="E1762" t="s">
        <v>109</v>
      </c>
      <c r="F1762">
        <v>6768.7124999999996</v>
      </c>
      <c r="H1762">
        <v>0</v>
      </c>
      <c r="J1762">
        <v>4.0899999999999999E-2</v>
      </c>
      <c r="K1762">
        <v>14889.842775545199</v>
      </c>
      <c r="M1762">
        <v>519.91741368304997</v>
      </c>
      <c r="O1762">
        <v>16.63</v>
      </c>
      <c r="P1762">
        <v>14899.824000000001</v>
      </c>
      <c r="Q1762">
        <v>1.00054138550343</v>
      </c>
      <c r="R1762">
        <v>525.363519339449</v>
      </c>
      <c r="T1762">
        <v>5.0374594599711199E-2</v>
      </c>
      <c r="U1762">
        <v>8.2190249069487201E-2</v>
      </c>
      <c r="V1762">
        <v>8.4354766903181805E-2</v>
      </c>
      <c r="W1762">
        <v>8.4354766903181805E-2</v>
      </c>
      <c r="X1762">
        <v>0</v>
      </c>
      <c r="Z1762">
        <v>9.6732347320883802E-2</v>
      </c>
      <c r="AA1762">
        <v>0.116030455596444</v>
      </c>
      <c r="AB1762" s="111">
        <v>1.33288012005448</v>
      </c>
      <c r="AC1762">
        <v>9.4624036318720003E-4</v>
      </c>
      <c r="AD1762">
        <v>510.10910264232899</v>
      </c>
      <c r="AE1762" s="111">
        <v>510.57009516302799</v>
      </c>
      <c r="AG1762">
        <v>510.10910264232899</v>
      </c>
      <c r="AI1762" s="96">
        <v>4.3536605072943998E-7</v>
      </c>
      <c r="AK1762">
        <v>519.55792711315098</v>
      </c>
      <c r="AL1762">
        <v>527.35129601984795</v>
      </c>
      <c r="AM1762">
        <v>511.76455820645401</v>
      </c>
      <c r="AN1762">
        <v>1.7912257495590001E-4</v>
      </c>
      <c r="AO1762">
        <v>0</v>
      </c>
      <c r="AP1762">
        <v>8.1381836062753496E-2</v>
      </c>
      <c r="AQ1762">
        <v>0</v>
      </c>
      <c r="AR1762">
        <v>0</v>
      </c>
      <c r="AS1762">
        <v>1.13686641863575</v>
      </c>
      <c r="AT1762">
        <v>0.991089292987967</v>
      </c>
      <c r="AU1762">
        <v>0.991089292987967</v>
      </c>
      <c r="AV1762">
        <v>1.33288012005448</v>
      </c>
    </row>
    <row r="1763" spans="1:48">
      <c r="A1763" s="95">
        <v>45933</v>
      </c>
      <c r="B1763" t="b">
        <v>0</v>
      </c>
      <c r="C1763" t="b">
        <v>0</v>
      </c>
      <c r="E1763" t="s">
        <v>110</v>
      </c>
      <c r="F1763">
        <v>6766.0249999999996</v>
      </c>
      <c r="H1763">
        <v>0</v>
      </c>
      <c r="J1763">
        <v>4.0899999999999999E-2</v>
      </c>
      <c r="K1763">
        <v>14889.842775545199</v>
      </c>
      <c r="M1763">
        <v>519.69747555100003</v>
      </c>
      <c r="N1763">
        <v>525.15492509671401</v>
      </c>
      <c r="O1763">
        <v>16.63</v>
      </c>
      <c r="P1763">
        <v>14893.521000000001</v>
      </c>
      <c r="Q1763">
        <v>0.99960295255560006</v>
      </c>
      <c r="R1763">
        <v>525.15492509671401</v>
      </c>
      <c r="S1763">
        <v>4.87368651340504E-2</v>
      </c>
      <c r="T1763">
        <v>5.0374594599711199E-2</v>
      </c>
      <c r="U1763">
        <v>7.98052061616185E-2</v>
      </c>
      <c r="V1763">
        <v>8.3136808657607295E-2</v>
      </c>
      <c r="W1763">
        <v>8.3136808657607295E-2</v>
      </c>
      <c r="X1763">
        <v>0</v>
      </c>
      <c r="Y1763">
        <v>9.6703556061170495E-2</v>
      </c>
      <c r="Z1763">
        <v>9.6732347320883802E-2</v>
      </c>
      <c r="AA1763">
        <v>0.115859458575719</v>
      </c>
      <c r="AB1763" s="111">
        <v>1.3509636899308901</v>
      </c>
      <c r="AC1763">
        <v>-5.6565014442780002E-4</v>
      </c>
      <c r="AD1763">
        <v>510.10910264232899</v>
      </c>
      <c r="AE1763" s="111">
        <v>510.28129111495798</v>
      </c>
      <c r="AF1763">
        <v>510.28129111495798</v>
      </c>
      <c r="AG1763">
        <v>510.10910264232899</v>
      </c>
      <c r="AH1763" s="95">
        <v>45933</v>
      </c>
      <c r="AI1763" s="96">
        <v>1.7902599131105501E-7</v>
      </c>
      <c r="AJ1763">
        <v>519.69747555100003</v>
      </c>
      <c r="AK1763">
        <v>519.55792711315098</v>
      </c>
      <c r="AL1763">
        <v>527.35129601984795</v>
      </c>
      <c r="AM1763">
        <v>511.76455820645401</v>
      </c>
      <c r="AN1763">
        <v>0</v>
      </c>
      <c r="AO1763">
        <v>1.0058421516754E-3</v>
      </c>
      <c r="AP1763">
        <v>8.1381836062753496E-2</v>
      </c>
      <c r="AQ1763">
        <v>0</v>
      </c>
      <c r="AR1763">
        <v>0</v>
      </c>
      <c r="AS1763">
        <v>1.13686641863575</v>
      </c>
      <c r="AT1763">
        <v>0.99095849703289596</v>
      </c>
      <c r="AU1763">
        <v>0.99095849703289596</v>
      </c>
      <c r="AV1763">
        <v>1.3509636899308901</v>
      </c>
    </row>
    <row r="1764" spans="1:48">
      <c r="A1764" s="95">
        <v>45936</v>
      </c>
      <c r="B1764" t="b">
        <v>0</v>
      </c>
      <c r="C1764" t="b">
        <v>0</v>
      </c>
      <c r="E1764" t="s">
        <v>104</v>
      </c>
      <c r="F1764">
        <v>6777.0749999999998</v>
      </c>
      <c r="H1764">
        <v>0</v>
      </c>
      <c r="J1764">
        <v>4.0899999999999999E-2</v>
      </c>
      <c r="K1764">
        <v>14945.226391989299</v>
      </c>
      <c r="M1764">
        <v>520.34968780278905</v>
      </c>
      <c r="O1764">
        <v>16.649999999999999</v>
      </c>
      <c r="P1764">
        <v>14918.261</v>
      </c>
      <c r="Q1764">
        <v>1.0016331597946999</v>
      </c>
      <c r="R1764">
        <v>526.01258700637595</v>
      </c>
      <c r="T1764">
        <v>4.87368651340504E-2</v>
      </c>
      <c r="U1764">
        <v>7.8442502695991401E-2</v>
      </c>
      <c r="V1764">
        <v>8.2387018773769805E-2</v>
      </c>
      <c r="W1764">
        <v>8.2387018773769805E-2</v>
      </c>
      <c r="X1764" s="96">
        <v>7.7575332415388704E-9</v>
      </c>
      <c r="Z1764">
        <v>9.6703556061170495E-2</v>
      </c>
      <c r="AA1764">
        <v>0.114761958195665</v>
      </c>
      <c r="AB1764" s="111">
        <v>1.3728464143497601</v>
      </c>
      <c r="AC1764">
        <v>1.6515834875665001E-3</v>
      </c>
      <c r="AD1764">
        <v>510.28129111495798</v>
      </c>
      <c r="AE1764" s="111">
        <v>511.12406326937798</v>
      </c>
      <c r="AG1764">
        <v>510.28129111495798</v>
      </c>
      <c r="AI1764" s="96">
        <v>1.5730116642299999E-6</v>
      </c>
      <c r="AK1764">
        <v>519.69747555100003</v>
      </c>
      <c r="AL1764">
        <v>527.49293768426503</v>
      </c>
      <c r="AM1764">
        <v>511.90201341773502</v>
      </c>
      <c r="AN1764">
        <v>1.0058421516754E-3</v>
      </c>
      <c r="AO1764">
        <v>8.4049823633150001E-4</v>
      </c>
      <c r="AP1764">
        <v>8.3136808657607295E-2</v>
      </c>
      <c r="AQ1764" s="96">
        <v>7.7630573782424995E-9</v>
      </c>
      <c r="AR1764" s="96">
        <v>-5.5241367036273898E-12</v>
      </c>
      <c r="AS1764">
        <v>1.13705161278708</v>
      </c>
      <c r="AT1764">
        <v>0.99247017100937696</v>
      </c>
      <c r="AU1764">
        <v>0.99247017100937696</v>
      </c>
      <c r="AV1764">
        <v>1.3728464143497601</v>
      </c>
    </row>
    <row r="1765" spans="1:48">
      <c r="A1765" s="95">
        <v>45936</v>
      </c>
      <c r="B1765" t="b">
        <v>0</v>
      </c>
      <c r="C1765" t="b">
        <v>0</v>
      </c>
      <c r="E1765" t="s">
        <v>105</v>
      </c>
      <c r="F1765">
        <v>6778.0749999999998</v>
      </c>
      <c r="H1765">
        <v>0</v>
      </c>
      <c r="J1765">
        <v>4.0899999999999999E-2</v>
      </c>
      <c r="K1765">
        <v>14945.226391989299</v>
      </c>
      <c r="M1765">
        <v>520.48247615268201</v>
      </c>
      <c r="O1765">
        <v>16.649999999999999</v>
      </c>
      <c r="P1765">
        <v>14922.067999999999</v>
      </c>
      <c r="Q1765">
        <v>1.0001475562834901</v>
      </c>
      <c r="R1765">
        <v>526.09020346878901</v>
      </c>
      <c r="T1765">
        <v>4.87368651340504E-2</v>
      </c>
      <c r="U1765">
        <v>7.6098117159197398E-2</v>
      </c>
      <c r="V1765">
        <v>8.1163031155909296E-2</v>
      </c>
      <c r="W1765">
        <v>8.1163031155909296E-2</v>
      </c>
      <c r="X1765" s="96">
        <v>2.9620421199646199E-10</v>
      </c>
      <c r="Z1765">
        <v>9.6703556061170495E-2</v>
      </c>
      <c r="AA1765">
        <v>0.10653634014336</v>
      </c>
      <c r="AB1765" s="111">
        <v>1.3987343128406999</v>
      </c>
      <c r="AC1765">
        <v>3.4774871258660002E-4</v>
      </c>
      <c r="AD1765">
        <v>510.28129111495798</v>
      </c>
      <c r="AE1765" s="111">
        <v>511.30180600435199</v>
      </c>
      <c r="AG1765">
        <v>510.28129111495798</v>
      </c>
      <c r="AI1765" s="96">
        <v>6.5105628467074099E-8</v>
      </c>
      <c r="AK1765">
        <v>519.69747555100003</v>
      </c>
      <c r="AL1765">
        <v>527.49293768426503</v>
      </c>
      <c r="AM1765">
        <v>511.90201341773502</v>
      </c>
      <c r="AN1765">
        <v>8.4049823633150001E-4</v>
      </c>
      <c r="AO1765">
        <v>6.7515432098759996E-4</v>
      </c>
      <c r="AP1765">
        <v>8.3136808657607295E-2</v>
      </c>
      <c r="AQ1765" s="96">
        <v>2.9621120640151801E-10</v>
      </c>
      <c r="AR1765" s="96">
        <v>-6.9944050551384799E-15</v>
      </c>
      <c r="AS1765">
        <v>1.13705161278708</v>
      </c>
      <c r="AT1765">
        <v>1.00206565296976</v>
      </c>
      <c r="AU1765">
        <v>1.00206565296976</v>
      </c>
      <c r="AV1765">
        <v>1.3987343128406999</v>
      </c>
    </row>
    <row r="1766" spans="1:48">
      <c r="A1766" s="95">
        <v>45936</v>
      </c>
      <c r="B1766" t="b">
        <v>0</v>
      </c>
      <c r="C1766" t="b">
        <v>0</v>
      </c>
      <c r="E1766" t="s">
        <v>106</v>
      </c>
      <c r="F1766">
        <v>6789.0749999999998</v>
      </c>
      <c r="H1766">
        <v>0</v>
      </c>
      <c r="J1766">
        <v>4.0899999999999999E-2</v>
      </c>
      <c r="K1766">
        <v>14945.226391989299</v>
      </c>
      <c r="M1766">
        <v>521.36717373783802</v>
      </c>
      <c r="O1766">
        <v>16.649999999999999</v>
      </c>
      <c r="P1766">
        <v>14947.432000000001</v>
      </c>
      <c r="Q1766">
        <v>1.0016228796524</v>
      </c>
      <c r="R1766">
        <v>526.94398455532996</v>
      </c>
      <c r="T1766">
        <v>4.87368651340504E-2</v>
      </c>
      <c r="U1766">
        <v>7.58204582330885E-2</v>
      </c>
      <c r="V1766">
        <v>8.0885421593932305E-2</v>
      </c>
      <c r="W1766">
        <v>8.0885421593932305E-2</v>
      </c>
      <c r="X1766" s="96">
        <v>2.4577827024432703E-10</v>
      </c>
      <c r="Z1766">
        <v>9.6703556061170495E-2</v>
      </c>
      <c r="AA1766">
        <v>0.106602225301468</v>
      </c>
      <c r="AB1766" s="111">
        <v>1.5140155438642999</v>
      </c>
      <c r="AC1766">
        <v>2.3659906705992E-3</v>
      </c>
      <c r="AD1766">
        <v>510.28129111495798</v>
      </c>
      <c r="AE1766" s="111">
        <v>512.51154130721898</v>
      </c>
      <c r="AG1766">
        <v>510.28129111495798</v>
      </c>
      <c r="AI1766" s="96">
        <v>2.8842957068316999E-6</v>
      </c>
      <c r="AK1766">
        <v>519.69747555100003</v>
      </c>
      <c r="AL1766">
        <v>527.49293768426503</v>
      </c>
      <c r="AM1766">
        <v>511.90201341773502</v>
      </c>
      <c r="AN1766">
        <v>6.7515432098759996E-4</v>
      </c>
      <c r="AO1766">
        <v>5.0981040564370003E-4</v>
      </c>
      <c r="AP1766">
        <v>8.3136808657607295E-2</v>
      </c>
      <c r="AQ1766" s="96">
        <v>2.4577827024432703E-10</v>
      </c>
      <c r="AR1766">
        <v>0</v>
      </c>
      <c r="AS1766">
        <v>1.13705161278708</v>
      </c>
      <c r="AT1766">
        <v>1.0685399196277301</v>
      </c>
      <c r="AU1766">
        <v>1.0685399196277301</v>
      </c>
      <c r="AV1766">
        <v>1.5140155438642999</v>
      </c>
    </row>
    <row r="1767" spans="1:48">
      <c r="A1767" s="95">
        <v>45936</v>
      </c>
      <c r="B1767" t="b">
        <v>0</v>
      </c>
      <c r="C1767" t="b">
        <v>0</v>
      </c>
      <c r="E1767" t="s">
        <v>107</v>
      </c>
      <c r="F1767">
        <v>6788.875</v>
      </c>
      <c r="H1767">
        <v>0</v>
      </c>
      <c r="J1767">
        <v>4.0899999999999999E-2</v>
      </c>
      <c r="K1767">
        <v>14945.226391989299</v>
      </c>
      <c r="M1767">
        <v>521.33961849843297</v>
      </c>
      <c r="O1767">
        <v>16.649999999999999</v>
      </c>
      <c r="P1767">
        <v>14946.642</v>
      </c>
      <c r="Q1767">
        <v>0.99997054090579296</v>
      </c>
      <c r="R1767">
        <v>526.92846126284701</v>
      </c>
      <c r="T1767">
        <v>4.87368651340504E-2</v>
      </c>
      <c r="U1767">
        <v>7.3512672610285795E-2</v>
      </c>
      <c r="V1767">
        <v>7.9663829396102795E-2</v>
      </c>
      <c r="W1767">
        <v>7.9663829396102795E-2</v>
      </c>
      <c r="X1767" s="96">
        <v>1.4384449932098701E-14</v>
      </c>
      <c r="Z1767">
        <v>9.6703556061170495E-2</v>
      </c>
      <c r="AA1767">
        <v>0.106585871997859</v>
      </c>
      <c r="AB1767" s="111">
        <v>1.518505266532</v>
      </c>
      <c r="AC1767" s="96">
        <v>-8.0467552023955004E-5</v>
      </c>
      <c r="AD1767">
        <v>510.28129111495798</v>
      </c>
      <c r="AE1767" s="111">
        <v>512.47030075810596</v>
      </c>
      <c r="AG1767">
        <v>510.28129111495798</v>
      </c>
      <c r="AI1767" s="96">
        <v>2.7934696908807198E-9</v>
      </c>
      <c r="AK1767">
        <v>519.69747555100003</v>
      </c>
      <c r="AL1767">
        <v>527.49293768426503</v>
      </c>
      <c r="AM1767">
        <v>511.90201341773502</v>
      </c>
      <c r="AN1767">
        <v>5.0981040564370003E-4</v>
      </c>
      <c r="AO1767">
        <v>3.4446649029979998E-4</v>
      </c>
      <c r="AP1767">
        <v>8.3136808657607295E-2</v>
      </c>
      <c r="AQ1767" s="96">
        <v>1.4384449932098701E-14</v>
      </c>
      <c r="AR1767">
        <v>0</v>
      </c>
      <c r="AS1767">
        <v>1.13705161278708</v>
      </c>
      <c r="AT1767">
        <v>1.06804294500911</v>
      </c>
      <c r="AU1767">
        <v>1.06804294500911</v>
      </c>
      <c r="AV1767">
        <v>1.518505266532</v>
      </c>
    </row>
    <row r="1768" spans="1:48">
      <c r="A1768" s="95">
        <v>45936</v>
      </c>
      <c r="B1768" t="b">
        <v>0</v>
      </c>
      <c r="C1768" t="b">
        <v>0</v>
      </c>
      <c r="E1768" t="s">
        <v>108</v>
      </c>
      <c r="F1768">
        <v>6793.8249999999998</v>
      </c>
      <c r="H1768">
        <v>0</v>
      </c>
      <c r="J1768">
        <v>4.0899999999999999E-2</v>
      </c>
      <c r="K1768">
        <v>14945.226391989299</v>
      </c>
      <c r="M1768">
        <v>521.704638220427</v>
      </c>
      <c r="O1768">
        <v>16.649999999999999</v>
      </c>
      <c r="P1768">
        <v>14957.107</v>
      </c>
      <c r="Q1768">
        <v>1.0007291340612401</v>
      </c>
      <c r="R1768">
        <v>527.31266275179098</v>
      </c>
      <c r="T1768">
        <v>4.87368651340504E-2</v>
      </c>
      <c r="U1768">
        <v>7.1635988536725898E-2</v>
      </c>
      <c r="V1768">
        <v>7.8624806793546304E-2</v>
      </c>
      <c r="W1768">
        <v>7.8624806793546304E-2</v>
      </c>
      <c r="X1768" s="96">
        <v>1.7739522799406E-23</v>
      </c>
      <c r="Z1768">
        <v>9.6703556061170495E-2</v>
      </c>
      <c r="AA1768">
        <v>0.10655122228129001</v>
      </c>
      <c r="AB1768" s="111">
        <v>1.54196868338603</v>
      </c>
      <c r="AC1768">
        <v>1.0608461542784E-3</v>
      </c>
      <c r="AD1768">
        <v>510.28129111495798</v>
      </c>
      <c r="AE1768" s="111">
        <v>513.01395290584696</v>
      </c>
      <c r="AG1768">
        <v>510.28129111495798</v>
      </c>
      <c r="AI1768" s="96">
        <v>4.8987718617999598E-7</v>
      </c>
      <c r="AK1768">
        <v>519.69747555100003</v>
      </c>
      <c r="AL1768">
        <v>527.49293768426503</v>
      </c>
      <c r="AM1768">
        <v>511.90201341773502</v>
      </c>
      <c r="AN1768">
        <v>3.4446649029979998E-4</v>
      </c>
      <c r="AO1768">
        <v>1.7912257495590001E-4</v>
      </c>
      <c r="AP1768">
        <v>8.3136808657607295E-2</v>
      </c>
      <c r="AQ1768" s="96">
        <v>1.7739522799406E-23</v>
      </c>
      <c r="AR1768">
        <v>0</v>
      </c>
      <c r="AS1768">
        <v>1.13705161278708</v>
      </c>
      <c r="AT1768">
        <v>1.0681663489338999</v>
      </c>
      <c r="AU1768">
        <v>1.0681663489338999</v>
      </c>
      <c r="AV1768">
        <v>1.54196868338603</v>
      </c>
    </row>
    <row r="1769" spans="1:48">
      <c r="A1769" s="95">
        <v>45936</v>
      </c>
      <c r="B1769" t="b">
        <v>0</v>
      </c>
      <c r="C1769" t="b">
        <v>0</v>
      </c>
      <c r="E1769" t="s">
        <v>109</v>
      </c>
      <c r="F1769">
        <v>6794.9</v>
      </c>
      <c r="H1769">
        <v>0</v>
      </c>
      <c r="J1769">
        <v>4.0899999999999999E-2</v>
      </c>
      <c r="K1769">
        <v>14945.226391989299</v>
      </c>
      <c r="M1769">
        <v>521.78011864836697</v>
      </c>
      <c r="O1769">
        <v>16.649999999999999</v>
      </c>
      <c r="P1769">
        <v>14959.271000000001</v>
      </c>
      <c r="Q1769">
        <v>1.00015823192384</v>
      </c>
      <c r="R1769">
        <v>527.39610044888502</v>
      </c>
      <c r="T1769">
        <v>4.87368651340504E-2</v>
      </c>
      <c r="U1769">
        <v>6.94696129872584E-2</v>
      </c>
      <c r="V1769">
        <v>7.7443605411386895E-2</v>
      </c>
      <c r="W1769">
        <v>7.7443605411386895E-2</v>
      </c>
      <c r="X1769">
        <v>0</v>
      </c>
      <c r="Z1769">
        <v>9.6703556061170495E-2</v>
      </c>
      <c r="AA1769">
        <v>0.106512251785641</v>
      </c>
      <c r="AB1769" s="111">
        <v>1.5627279947677899</v>
      </c>
      <c r="AC1769">
        <v>2.2101669170979999E-4</v>
      </c>
      <c r="AD1769">
        <v>510.28129111495798</v>
      </c>
      <c r="AE1769" s="111">
        <v>513.12733755251895</v>
      </c>
      <c r="AG1769">
        <v>510.28129111495798</v>
      </c>
      <c r="AI1769" s="96">
        <v>2.0929385710252802E-8</v>
      </c>
      <c r="AK1769">
        <v>519.69747555100003</v>
      </c>
      <c r="AL1769">
        <v>527.49293768426503</v>
      </c>
      <c r="AM1769">
        <v>511.90201341773502</v>
      </c>
      <c r="AN1769">
        <v>1.7912257495590001E-4</v>
      </c>
      <c r="AO1769">
        <v>0</v>
      </c>
      <c r="AP1769">
        <v>8.3136808657607295E-2</v>
      </c>
      <c r="AQ1769">
        <v>0</v>
      </c>
      <c r="AR1769">
        <v>0</v>
      </c>
      <c r="AS1769">
        <v>1.13705161278708</v>
      </c>
      <c r="AT1769">
        <v>1.06842771008246</v>
      </c>
      <c r="AU1769">
        <v>1.06842771008246</v>
      </c>
      <c r="AV1769">
        <v>1.5627279947677899</v>
      </c>
    </row>
    <row r="1770" spans="1:48">
      <c r="A1770" s="95">
        <v>45936</v>
      </c>
      <c r="B1770" t="b">
        <v>0</v>
      </c>
      <c r="C1770" t="b">
        <v>0</v>
      </c>
      <c r="E1770" t="s">
        <v>110</v>
      </c>
      <c r="F1770">
        <v>6791.3249999999998</v>
      </c>
      <c r="H1770">
        <v>0</v>
      </c>
      <c r="J1770">
        <v>4.0899999999999999E-2</v>
      </c>
      <c r="K1770">
        <v>14945.226391989299</v>
      </c>
      <c r="M1770">
        <v>521.48405678498602</v>
      </c>
      <c r="N1770">
        <v>527.11862159575901</v>
      </c>
      <c r="O1770">
        <v>16.649999999999999</v>
      </c>
      <c r="P1770">
        <v>14950.782999999999</v>
      </c>
      <c r="Q1770">
        <v>0.999473870108463</v>
      </c>
      <c r="R1770">
        <v>527.11862159575901</v>
      </c>
      <c r="S1770">
        <v>5.0612038822619103E-2</v>
      </c>
      <c r="T1770">
        <v>4.87368651340504E-2</v>
      </c>
      <c r="U1770">
        <v>6.7605917991666306E-2</v>
      </c>
      <c r="V1770">
        <v>7.63847758512608E-2</v>
      </c>
      <c r="W1770">
        <v>7.63847758512608E-2</v>
      </c>
      <c r="X1770">
        <v>0</v>
      </c>
      <c r="Y1770">
        <v>9.6838165438404206E-2</v>
      </c>
      <c r="Z1770">
        <v>9.6703556061170495E-2</v>
      </c>
      <c r="AA1770">
        <v>0.106577491362012</v>
      </c>
      <c r="AB1770" s="111">
        <v>1.5869995992395001</v>
      </c>
      <c r="AC1770">
        <v>-8.8913047771390003E-4</v>
      </c>
      <c r="AD1770">
        <v>510.28129111495798</v>
      </c>
      <c r="AE1770" s="111">
        <v>512.67110039775298</v>
      </c>
      <c r="AF1770">
        <v>512.67110039775298</v>
      </c>
      <c r="AG1770">
        <v>510.28129111495798</v>
      </c>
      <c r="AH1770" s="95">
        <v>45936</v>
      </c>
      <c r="AI1770" s="96">
        <v>3.2213384932361098E-7</v>
      </c>
      <c r="AJ1770">
        <v>521.48405678498602</v>
      </c>
      <c r="AK1770">
        <v>519.69747555100003</v>
      </c>
      <c r="AL1770">
        <v>527.49293768426503</v>
      </c>
      <c r="AM1770">
        <v>511.90201341773502</v>
      </c>
      <c r="AN1770">
        <v>0</v>
      </c>
      <c r="AO1770">
        <v>1.0058421516754E-3</v>
      </c>
      <c r="AP1770">
        <v>8.3136808657607295E-2</v>
      </c>
      <c r="AQ1770">
        <v>0</v>
      </c>
      <c r="AR1770">
        <v>0</v>
      </c>
      <c r="AS1770">
        <v>1.13705161278708</v>
      </c>
      <c r="AT1770">
        <v>1.0687214847959301</v>
      </c>
      <c r="AU1770">
        <v>1.0687214847959301</v>
      </c>
      <c r="AV1770">
        <v>1.5869995992395001</v>
      </c>
    </row>
    <row r="1771" spans="1:48">
      <c r="A1771" s="95">
        <v>45937</v>
      </c>
      <c r="B1771" t="b">
        <v>0</v>
      </c>
      <c r="C1771" t="b">
        <v>0</v>
      </c>
      <c r="E1771" t="s">
        <v>104</v>
      </c>
      <c r="F1771">
        <v>6795</v>
      </c>
      <c r="H1771">
        <v>0</v>
      </c>
      <c r="J1771">
        <v>4.0899999999999999E-2</v>
      </c>
      <c r="K1771">
        <v>14888.372858577301</v>
      </c>
      <c r="M1771">
        <v>521.68221329284802</v>
      </c>
      <c r="O1771">
        <v>16.37</v>
      </c>
      <c r="P1771">
        <v>14958.566000000001</v>
      </c>
      <c r="Q1771">
        <v>1.00054113151704</v>
      </c>
      <c r="R1771">
        <v>527.40386209512599</v>
      </c>
      <c r="T1771">
        <v>5.0612038822619103E-2</v>
      </c>
      <c r="U1771">
        <v>6.5662796795806694E-2</v>
      </c>
      <c r="V1771">
        <v>7.5281027720087296E-2</v>
      </c>
      <c r="W1771">
        <v>7.5281027720087296E-2</v>
      </c>
      <c r="X1771" s="96">
        <v>2.7354110013298801E-11</v>
      </c>
      <c r="Z1771">
        <v>9.6838165438404206E-2</v>
      </c>
      <c r="AA1771">
        <v>0.10638044633579399</v>
      </c>
      <c r="AB1771" s="111">
        <v>1.60825766683239</v>
      </c>
      <c r="AC1771">
        <v>5.8702252950279998E-4</v>
      </c>
      <c r="AD1771">
        <v>512.67110039775298</v>
      </c>
      <c r="AE1771" s="111">
        <v>512.97204988391104</v>
      </c>
      <c r="AG1771">
        <v>512.67110039775298</v>
      </c>
      <c r="AI1771" s="96">
        <v>1.44334319739674E-7</v>
      </c>
      <c r="AK1771">
        <v>521.48405678498602</v>
      </c>
      <c r="AL1771">
        <v>529.30631763676104</v>
      </c>
      <c r="AM1771">
        <v>513.66179593321101</v>
      </c>
      <c r="AN1771">
        <v>1.0058421516754E-3</v>
      </c>
      <c r="AO1771">
        <v>8.4049823633150001E-4</v>
      </c>
      <c r="AP1771">
        <v>7.63847758512608E-2</v>
      </c>
      <c r="AQ1771" s="96">
        <v>2.8656734688091501E-11</v>
      </c>
      <c r="AR1771" s="96">
        <v>-1.3026246747926899E-12</v>
      </c>
      <c r="AS1771">
        <v>1.13618503094289</v>
      </c>
      <c r="AT1771">
        <v>1.0682295773222901</v>
      </c>
      <c r="AU1771">
        <v>1.0682295773222901</v>
      </c>
      <c r="AV1771">
        <v>1.60825766683239</v>
      </c>
    </row>
    <row r="1772" spans="1:48">
      <c r="A1772" s="95">
        <v>45937</v>
      </c>
      <c r="B1772" t="b">
        <v>0</v>
      </c>
      <c r="C1772" t="b">
        <v>0</v>
      </c>
      <c r="E1772" t="s">
        <v>105</v>
      </c>
      <c r="F1772">
        <v>6781.7250000000004</v>
      </c>
      <c r="H1772">
        <v>0</v>
      </c>
      <c r="J1772">
        <v>4.0899999999999999E-2</v>
      </c>
      <c r="K1772">
        <v>14888.372858577301</v>
      </c>
      <c r="M1772">
        <v>520.72318157929101</v>
      </c>
      <c r="O1772">
        <v>16.37</v>
      </c>
      <c r="P1772">
        <v>14931.066999999999</v>
      </c>
      <c r="Q1772">
        <v>0.998046357615894</v>
      </c>
      <c r="R1772">
        <v>526.37350355659601</v>
      </c>
      <c r="T1772">
        <v>5.0612038822619103E-2</v>
      </c>
      <c r="U1772">
        <v>6.6417263029758103E-2</v>
      </c>
      <c r="V1772">
        <v>7.5341815744674898E-2</v>
      </c>
      <c r="W1772">
        <v>7.5341815744674898E-2</v>
      </c>
      <c r="X1772" s="96">
        <v>-2.9890755405800198E-12</v>
      </c>
      <c r="Z1772">
        <v>9.6838165438404206E-2</v>
      </c>
      <c r="AA1772">
        <v>0.10691014170895401</v>
      </c>
      <c r="AB1772" s="111">
        <v>1.6341046117762399</v>
      </c>
      <c r="AC1772">
        <v>-2.95911659603E-3</v>
      </c>
      <c r="AD1772">
        <v>512.67110039775298</v>
      </c>
      <c r="AE1772" s="111">
        <v>511.45410577780001</v>
      </c>
      <c r="AG1772">
        <v>512.67110039775298</v>
      </c>
      <c r="AI1772" s="96">
        <v>3.38573429988214E-6</v>
      </c>
      <c r="AK1772">
        <v>521.48405678498602</v>
      </c>
      <c r="AL1772">
        <v>529.30631763676104</v>
      </c>
      <c r="AM1772">
        <v>513.66179593321101</v>
      </c>
      <c r="AN1772">
        <v>8.4049823633150001E-4</v>
      </c>
      <c r="AO1772">
        <v>6.7515432098759996E-4</v>
      </c>
      <c r="AP1772">
        <v>7.63847758512608E-2</v>
      </c>
      <c r="AQ1772" s="96">
        <v>8.8930920743267005E-17</v>
      </c>
      <c r="AR1772" s="96">
        <v>-2.9891644715007699E-12</v>
      </c>
      <c r="AS1772">
        <v>1.13618503094289</v>
      </c>
      <c r="AT1772">
        <v>1.0697136919708701</v>
      </c>
      <c r="AU1772">
        <v>1.0697136919708701</v>
      </c>
      <c r="AV1772">
        <v>1.6341046117762399</v>
      </c>
    </row>
    <row r="1773" spans="1:48">
      <c r="A1773" s="95">
        <v>45937</v>
      </c>
      <c r="B1773" t="b">
        <v>0</v>
      </c>
      <c r="C1773" t="b">
        <v>0</v>
      </c>
      <c r="E1773" t="s">
        <v>106</v>
      </c>
      <c r="F1773">
        <v>6750.6</v>
      </c>
      <c r="H1773">
        <v>0</v>
      </c>
      <c r="J1773">
        <v>4.0899999999999999E-2</v>
      </c>
      <c r="K1773">
        <v>14888.372858577301</v>
      </c>
      <c r="M1773">
        <v>518.33451289588504</v>
      </c>
      <c r="O1773">
        <v>16.37</v>
      </c>
      <c r="P1773">
        <v>14862.575000000001</v>
      </c>
      <c r="Q1773">
        <v>0.995410459728166</v>
      </c>
      <c r="R1773">
        <v>523.95769116399697</v>
      </c>
      <c r="T1773">
        <v>5.0612038822619103E-2</v>
      </c>
      <c r="U1773">
        <v>7.9899804864962801E-2</v>
      </c>
      <c r="V1773">
        <v>8.1392862728324397E-2</v>
      </c>
      <c r="W1773">
        <v>8.1392862728324397E-2</v>
      </c>
      <c r="X1773" s="96">
        <v>-7.5427368240177306E-8</v>
      </c>
      <c r="Z1773">
        <v>9.6838165438404206E-2</v>
      </c>
      <c r="AA1773">
        <v>0.110169628272205</v>
      </c>
      <c r="AB1773" s="111">
        <v>1.62667985180484</v>
      </c>
      <c r="AC1773">
        <v>-7.4967300748589004E-3</v>
      </c>
      <c r="AD1773">
        <v>512.67110039775298</v>
      </c>
      <c r="AE1773" s="111">
        <v>507.61987240110602</v>
      </c>
      <c r="AG1773">
        <v>512.67110039775298</v>
      </c>
      <c r="AI1773" s="96">
        <v>2.1139466730885299E-5</v>
      </c>
      <c r="AK1773">
        <v>521.48405678498602</v>
      </c>
      <c r="AL1773">
        <v>529.30631763676104</v>
      </c>
      <c r="AM1773">
        <v>513.66179593321101</v>
      </c>
      <c r="AN1773">
        <v>6.7515432098759996E-4</v>
      </c>
      <c r="AO1773">
        <v>5.0981040564370003E-4</v>
      </c>
      <c r="AP1773">
        <v>7.63847758512608E-2</v>
      </c>
      <c r="AQ1773" s="96">
        <v>3.0784423459089098E-34</v>
      </c>
      <c r="AR1773" s="96">
        <v>-7.5427368240177306E-8</v>
      </c>
      <c r="AS1773">
        <v>1.13618503094289</v>
      </c>
      <c r="AT1773">
        <v>1.06571316235005</v>
      </c>
      <c r="AU1773">
        <v>1.06571316235005</v>
      </c>
      <c r="AV1773">
        <v>1.62667985180484</v>
      </c>
    </row>
    <row r="1774" spans="1:48">
      <c r="A1774" s="95">
        <v>45937</v>
      </c>
      <c r="B1774" t="b">
        <v>0</v>
      </c>
      <c r="C1774" t="b">
        <v>0</v>
      </c>
      <c r="E1774" t="s">
        <v>107</v>
      </c>
      <c r="F1774">
        <v>6757.125</v>
      </c>
      <c r="H1774">
        <v>0</v>
      </c>
      <c r="J1774">
        <v>4.0899999999999999E-2</v>
      </c>
      <c r="K1774">
        <v>14888.372858577301</v>
      </c>
      <c r="M1774">
        <v>518.92079902034902</v>
      </c>
      <c r="O1774">
        <v>16.37</v>
      </c>
      <c r="P1774">
        <v>14879.386</v>
      </c>
      <c r="Q1774">
        <v>1.0009665807483701</v>
      </c>
      <c r="R1774">
        <v>524.46413858124004</v>
      </c>
      <c r="T1774">
        <v>5.0612038822619103E-2</v>
      </c>
      <c r="U1774">
        <v>7.8333878268458806E-2</v>
      </c>
      <c r="V1774">
        <v>8.05833876062651E-2</v>
      </c>
      <c r="W1774">
        <v>8.05833876062651E-2</v>
      </c>
      <c r="X1774" s="96">
        <v>-3.34066108109709E-13</v>
      </c>
      <c r="Z1774">
        <v>9.6838165438404206E-2</v>
      </c>
      <c r="AA1774">
        <v>0.110241811088683</v>
      </c>
      <c r="AB1774" s="111">
        <v>1.46985247355148</v>
      </c>
      <c r="AC1774">
        <v>1.8242484308107999E-3</v>
      </c>
      <c r="AD1774">
        <v>512.67110039775298</v>
      </c>
      <c r="AE1774" s="111">
        <v>508.54589715678202</v>
      </c>
      <c r="AG1774">
        <v>512.67110039775298</v>
      </c>
      <c r="AI1774" s="96">
        <v>1.2779326924237601E-6</v>
      </c>
      <c r="AK1774">
        <v>521.48405678498602</v>
      </c>
      <c r="AL1774">
        <v>529.30631763676104</v>
      </c>
      <c r="AM1774">
        <v>513.66179593321101</v>
      </c>
      <c r="AN1774">
        <v>5.0981040564370003E-4</v>
      </c>
      <c r="AO1774">
        <v>3.4446649029979998E-4</v>
      </c>
      <c r="AP1774">
        <v>7.63847758512608E-2</v>
      </c>
      <c r="AQ1774" s="96">
        <v>1.07653659560234E-44</v>
      </c>
      <c r="AR1774" s="96">
        <v>-3.34066108109709E-13</v>
      </c>
      <c r="AS1774">
        <v>1.13618503094289</v>
      </c>
      <c r="AT1774">
        <v>1.04030870096229</v>
      </c>
      <c r="AU1774">
        <v>1.04030870096229</v>
      </c>
      <c r="AV1774">
        <v>1.46985247355148</v>
      </c>
    </row>
    <row r="1775" spans="1:48">
      <c r="A1775" s="95">
        <v>45937</v>
      </c>
      <c r="B1775" t="b">
        <v>0</v>
      </c>
      <c r="C1775" t="b">
        <v>0</v>
      </c>
      <c r="E1775" t="s">
        <v>108</v>
      </c>
      <c r="F1775">
        <v>6758.9250000000002</v>
      </c>
      <c r="H1775">
        <v>0</v>
      </c>
      <c r="J1775">
        <v>4.0899999999999999E-2</v>
      </c>
      <c r="K1775">
        <v>14888.372858577301</v>
      </c>
      <c r="M1775">
        <v>519.05768397891802</v>
      </c>
      <c r="O1775">
        <v>16.37</v>
      </c>
      <c r="P1775">
        <v>14883.311</v>
      </c>
      <c r="Q1775">
        <v>1.00026638548199</v>
      </c>
      <c r="R1775">
        <v>524.603848213584</v>
      </c>
      <c r="T1775">
        <v>5.0612038822619103E-2</v>
      </c>
      <c r="U1775">
        <v>7.59959704345545E-2</v>
      </c>
      <c r="V1775">
        <v>7.9388621985469796E-2</v>
      </c>
      <c r="W1775">
        <v>7.9388621985469796E-2</v>
      </c>
      <c r="X1775" s="96">
        <v>7.8010021899124699E-82</v>
      </c>
      <c r="Z1775">
        <v>9.6838165438404206E-2</v>
      </c>
      <c r="AA1775">
        <v>0.110210659675643</v>
      </c>
      <c r="AB1775" s="111">
        <v>1.4837920367173101</v>
      </c>
      <c r="AC1775">
        <v>3.8633514478249997E-4</v>
      </c>
      <c r="AD1775">
        <v>512.67110039775298</v>
      </c>
      <c r="AE1775" s="111">
        <v>508.74236630958899</v>
      </c>
      <c r="AG1775">
        <v>512.67110039775298</v>
      </c>
      <c r="AI1775" s="96">
        <v>6.95656347941821E-8</v>
      </c>
      <c r="AK1775">
        <v>521.48405678498602</v>
      </c>
      <c r="AL1775">
        <v>529.30631763676104</v>
      </c>
      <c r="AM1775">
        <v>513.66179593321101</v>
      </c>
      <c r="AN1775">
        <v>3.4446649029979998E-4</v>
      </c>
      <c r="AO1775">
        <v>1.7912257495590001E-4</v>
      </c>
      <c r="AP1775">
        <v>7.63847758512608E-2</v>
      </c>
      <c r="AQ1775" s="96">
        <v>7.8010021899124699E-82</v>
      </c>
      <c r="AR1775">
        <v>0</v>
      </c>
      <c r="AS1775">
        <v>1.13618503094289</v>
      </c>
      <c r="AT1775">
        <v>1.0397303375815701</v>
      </c>
      <c r="AU1775">
        <v>1.0397303375815701</v>
      </c>
      <c r="AV1775">
        <v>1.4837920367173101</v>
      </c>
    </row>
    <row r="1776" spans="1:48">
      <c r="A1776" s="95">
        <v>45937</v>
      </c>
      <c r="B1776" t="b">
        <v>0</v>
      </c>
      <c r="C1776" t="b">
        <v>0</v>
      </c>
      <c r="E1776" t="s">
        <v>109</v>
      </c>
      <c r="F1776">
        <v>6758.9</v>
      </c>
      <c r="H1776">
        <v>0</v>
      </c>
      <c r="J1776">
        <v>4.0899999999999999E-2</v>
      </c>
      <c r="K1776">
        <v>14888.372858577301</v>
      </c>
      <c r="M1776">
        <v>519.06029961506897</v>
      </c>
      <c r="O1776">
        <v>16.37</v>
      </c>
      <c r="P1776">
        <v>14883.386</v>
      </c>
      <c r="Q1776">
        <v>0.99999630118694904</v>
      </c>
      <c r="R1776">
        <v>524.60190780202299</v>
      </c>
      <c r="T1776">
        <v>5.0612038822619103E-2</v>
      </c>
      <c r="U1776">
        <v>7.3680845262469999E-2</v>
      </c>
      <c r="V1776">
        <v>7.81887334949809E-2</v>
      </c>
      <c r="W1776">
        <v>7.81887334949809E-2</v>
      </c>
      <c r="X1776">
        <v>0</v>
      </c>
      <c r="Z1776">
        <v>9.6838165438404206E-2</v>
      </c>
      <c r="AA1776">
        <v>0.11019186251667699</v>
      </c>
      <c r="AB1776" s="111">
        <v>1.5064841751926601</v>
      </c>
      <c r="AC1776" s="96">
        <v>5.2079128991522296E-6</v>
      </c>
      <c r="AD1776">
        <v>512.67110039775298</v>
      </c>
      <c r="AE1776" s="111">
        <v>508.74501579551998</v>
      </c>
      <c r="AG1776">
        <v>512.67110039775298</v>
      </c>
      <c r="AI1776" s="96">
        <v>2.5393421685482699E-11</v>
      </c>
      <c r="AK1776">
        <v>521.48405678498602</v>
      </c>
      <c r="AL1776">
        <v>529.30631763676104</v>
      </c>
      <c r="AM1776">
        <v>513.66179593321101</v>
      </c>
      <c r="AN1776">
        <v>1.7912257495590001E-4</v>
      </c>
      <c r="AO1776">
        <v>0</v>
      </c>
      <c r="AP1776">
        <v>7.63847758512608E-2</v>
      </c>
      <c r="AQ1776">
        <v>0</v>
      </c>
      <c r="AR1776">
        <v>0</v>
      </c>
      <c r="AS1776">
        <v>1.13618503094289</v>
      </c>
      <c r="AT1776">
        <v>1.03998002357793</v>
      </c>
      <c r="AU1776">
        <v>1.03998002357793</v>
      </c>
      <c r="AV1776">
        <v>1.5064841751926601</v>
      </c>
    </row>
    <row r="1777" spans="1:48">
      <c r="A1777" s="95">
        <v>45937</v>
      </c>
      <c r="B1777" t="b">
        <v>0</v>
      </c>
      <c r="C1777" t="b">
        <v>0</v>
      </c>
      <c r="E1777" t="s">
        <v>110</v>
      </c>
      <c r="F1777">
        <v>6762.6750000000002</v>
      </c>
      <c r="H1777">
        <v>0</v>
      </c>
      <c r="J1777">
        <v>4.0899999999999999E-2</v>
      </c>
      <c r="K1777">
        <v>14888.372858577301</v>
      </c>
      <c r="M1777">
        <v>519.28643007911205</v>
      </c>
      <c r="N1777">
        <v>524.89490994763196</v>
      </c>
      <c r="O1777">
        <v>16.37</v>
      </c>
      <c r="P1777">
        <v>14889.87</v>
      </c>
      <c r="Q1777">
        <v>1.0005585228365499</v>
      </c>
      <c r="R1777">
        <v>524.89490994763196</v>
      </c>
      <c r="S1777">
        <v>5.0035732277965699E-2</v>
      </c>
      <c r="T1777">
        <v>5.0612038822619103E-2</v>
      </c>
      <c r="U1777">
        <v>7.1576630209810005E-2</v>
      </c>
      <c r="V1777">
        <v>7.7072130045434395E-2</v>
      </c>
      <c r="W1777">
        <v>7.7072130045434395E-2</v>
      </c>
      <c r="X1777">
        <v>0</v>
      </c>
      <c r="Y1777">
        <v>9.7530664013508697E-2</v>
      </c>
      <c r="Z1777">
        <v>9.6838165438404206E-2</v>
      </c>
      <c r="AA1777">
        <v>0.11020073822830601</v>
      </c>
      <c r="AB1777" s="111">
        <v>1.5298242653632701</v>
      </c>
      <c r="AC1777">
        <v>6.5397117529680002E-4</v>
      </c>
      <c r="AD1777">
        <v>512.67110039775298</v>
      </c>
      <c r="AE1777" s="111">
        <v>509.07772037142701</v>
      </c>
      <c r="AF1777">
        <v>509.07772037142701</v>
      </c>
      <c r="AG1777">
        <v>512.67110039775298</v>
      </c>
      <c r="AH1777" s="95">
        <v>45937</v>
      </c>
      <c r="AI1777" s="96">
        <v>1.89711367303155E-7</v>
      </c>
      <c r="AJ1777">
        <v>519.28643007911205</v>
      </c>
      <c r="AK1777">
        <v>521.48405678498602</v>
      </c>
      <c r="AL1777">
        <v>529.30631763676104</v>
      </c>
      <c r="AM1777">
        <v>513.66179593321101</v>
      </c>
      <c r="AN1777">
        <v>0</v>
      </c>
      <c r="AO1777">
        <v>1.0058421516754E-3</v>
      </c>
      <c r="AP1777">
        <v>7.63847758512608E-2</v>
      </c>
      <c r="AQ1777">
        <v>0</v>
      </c>
      <c r="AR1777">
        <v>0</v>
      </c>
      <c r="AS1777">
        <v>1.13618503094289</v>
      </c>
      <c r="AT1777">
        <v>1.04013062416212</v>
      </c>
      <c r="AU1777">
        <v>1.04013062416212</v>
      </c>
      <c r="AV1777">
        <v>1.5298242653632701</v>
      </c>
    </row>
    <row r="1778" spans="1:48">
      <c r="A1778" s="95">
        <v>45938</v>
      </c>
      <c r="B1778" t="b">
        <v>0</v>
      </c>
      <c r="C1778" t="b">
        <v>0</v>
      </c>
      <c r="E1778" t="s">
        <v>104</v>
      </c>
      <c r="F1778">
        <v>6771.95</v>
      </c>
      <c r="H1778">
        <v>0</v>
      </c>
      <c r="J1778">
        <v>4.0899999999999999E-2</v>
      </c>
      <c r="K1778">
        <v>14975.134596707499</v>
      </c>
      <c r="M1778">
        <v>519.96888388850198</v>
      </c>
      <c r="O1778">
        <v>17.239999999999998</v>
      </c>
      <c r="P1778">
        <v>14911.508</v>
      </c>
      <c r="Q1778">
        <v>1.0013714987042801</v>
      </c>
      <c r="R1778">
        <v>525.61480263651094</v>
      </c>
      <c r="T1778">
        <v>5.0035732277965699E-2</v>
      </c>
      <c r="U1778">
        <v>7.0699249052491406E-2</v>
      </c>
      <c r="V1778">
        <v>7.6506151156694902E-2</v>
      </c>
      <c r="W1778">
        <v>7.6506151156694902E-2</v>
      </c>
      <c r="X1778" s="96">
        <v>6.2220941544575796E-10</v>
      </c>
      <c r="Z1778">
        <v>9.7530664013508697E-2</v>
      </c>
      <c r="AA1778">
        <v>0.110355825713674</v>
      </c>
      <c r="AB1778" s="111">
        <v>1.55188191383768</v>
      </c>
      <c r="AC1778">
        <v>1.9944227353563002E-3</v>
      </c>
      <c r="AD1778">
        <v>509.07772037142701</v>
      </c>
      <c r="AE1778" s="111">
        <v>510.09303655099899</v>
      </c>
      <c r="AG1778">
        <v>509.07772037142701</v>
      </c>
      <c r="AI1778" s="96">
        <v>1.72489289423506E-6</v>
      </c>
      <c r="AK1778">
        <v>519.28643007911205</v>
      </c>
      <c r="AL1778">
        <v>527.07572653029899</v>
      </c>
      <c r="AM1778">
        <v>511.497133627925</v>
      </c>
      <c r="AN1778">
        <v>1.0058421516754E-3</v>
      </c>
      <c r="AO1778">
        <v>8.4049823633150001E-4</v>
      </c>
      <c r="AP1778">
        <v>7.7072130045434395E-2</v>
      </c>
      <c r="AQ1778" s="96">
        <v>6.2230644893810999E-10</v>
      </c>
      <c r="AR1778" s="96">
        <v>-9.7033492352238694E-14</v>
      </c>
      <c r="AS1778">
        <v>1.13169727417911</v>
      </c>
      <c r="AT1778">
        <v>1.0400595189430899</v>
      </c>
      <c r="AU1778">
        <v>1.0400595189430899</v>
      </c>
      <c r="AV1778">
        <v>1.55188191383768</v>
      </c>
    </row>
    <row r="1779" spans="1:48">
      <c r="A1779" s="95">
        <v>45938</v>
      </c>
      <c r="B1779" t="b">
        <v>0</v>
      </c>
      <c r="C1779" t="b">
        <v>0</v>
      </c>
      <c r="E1779" t="s">
        <v>105</v>
      </c>
      <c r="F1779">
        <v>6787.0749999999998</v>
      </c>
      <c r="H1779">
        <v>0</v>
      </c>
      <c r="J1779">
        <v>4.0899999999999999E-2</v>
      </c>
      <c r="K1779">
        <v>14975.134596707499</v>
      </c>
      <c r="M1779">
        <v>521.10495853883799</v>
      </c>
      <c r="O1779">
        <v>17.239999999999998</v>
      </c>
      <c r="P1779">
        <v>14944.088</v>
      </c>
      <c r="Q1779">
        <v>1.00223347780181</v>
      </c>
      <c r="R1779">
        <v>526.78875163050498</v>
      </c>
      <c r="T1779">
        <v>5.0035732277965699E-2</v>
      </c>
      <c r="U1779">
        <v>7.2129273003248104E-2</v>
      </c>
      <c r="V1779">
        <v>7.7004357331645498E-2</v>
      </c>
      <c r="W1779">
        <v>7.7004357331645498E-2</v>
      </c>
      <c r="X1779" s="96">
        <v>6.4298401370074599E-9</v>
      </c>
      <c r="Z1779">
        <v>9.7530664013508697E-2</v>
      </c>
      <c r="AA1779">
        <v>0.11072146397587</v>
      </c>
      <c r="AB1779" s="111">
        <v>1.5614923196922801</v>
      </c>
      <c r="AC1779">
        <v>3.3897297435279E-3</v>
      </c>
      <c r="AD1779">
        <v>509.07772037142701</v>
      </c>
      <c r="AE1779" s="111">
        <v>511.822114088962</v>
      </c>
      <c r="AG1779">
        <v>509.07772037142701</v>
      </c>
      <c r="AI1779" s="96">
        <v>4.7633336771169302E-6</v>
      </c>
      <c r="AK1779">
        <v>519.28643007911205</v>
      </c>
      <c r="AL1779">
        <v>527.07572653029899</v>
      </c>
      <c r="AM1779">
        <v>511.497133627925</v>
      </c>
      <c r="AN1779">
        <v>8.4049823633150001E-4</v>
      </c>
      <c r="AO1779">
        <v>6.7515432098759996E-4</v>
      </c>
      <c r="AP1779">
        <v>7.7072130045434395E-2</v>
      </c>
      <c r="AQ1779" s="96">
        <v>6.4298401370074599E-9</v>
      </c>
      <c r="AR1779">
        <v>0</v>
      </c>
      <c r="AS1779">
        <v>1.13169727417911</v>
      </c>
      <c r="AT1779">
        <v>1.03881536904692</v>
      </c>
      <c r="AU1779">
        <v>1.03881536904692</v>
      </c>
      <c r="AV1779">
        <v>1.5614923196922801</v>
      </c>
    </row>
    <row r="1780" spans="1:48">
      <c r="A1780" s="95">
        <v>45938</v>
      </c>
      <c r="B1780" t="b">
        <v>0</v>
      </c>
      <c r="C1780" t="b">
        <v>0</v>
      </c>
      <c r="E1780" t="s">
        <v>106</v>
      </c>
      <c r="F1780">
        <v>6798.95</v>
      </c>
      <c r="H1780">
        <v>0</v>
      </c>
      <c r="J1780">
        <v>4.0899999999999999E-2</v>
      </c>
      <c r="K1780">
        <v>14975.134596707499</v>
      </c>
      <c r="M1780">
        <v>522.021524597282</v>
      </c>
      <c r="O1780">
        <v>17.239999999999998</v>
      </c>
      <c r="P1780">
        <v>14970.373</v>
      </c>
      <c r="Q1780">
        <v>1.0017496491493001</v>
      </c>
      <c r="R1780">
        <v>527.71044712165701</v>
      </c>
      <c r="T1780">
        <v>5.0035732277965699E-2</v>
      </c>
      <c r="U1780">
        <v>7.2231125621568207E-2</v>
      </c>
      <c r="V1780">
        <v>7.6910412946675194E-2</v>
      </c>
      <c r="W1780">
        <v>7.6910412946675194E-2</v>
      </c>
      <c r="X1780" s="96">
        <v>1.54682056634115E-8</v>
      </c>
      <c r="Z1780">
        <v>9.7530664013508697E-2</v>
      </c>
      <c r="AA1780">
        <v>0.111054455927273</v>
      </c>
      <c r="AB1780" s="111">
        <v>1.5469899323684899</v>
      </c>
      <c r="AC1780">
        <v>2.7450422620550999E-3</v>
      </c>
      <c r="AD1780">
        <v>509.07772037142701</v>
      </c>
      <c r="AE1780" s="111">
        <v>513.22708742279099</v>
      </c>
      <c r="AG1780">
        <v>509.07772037142701</v>
      </c>
      <c r="AI1780" s="96">
        <v>3.0882596940693299E-6</v>
      </c>
      <c r="AK1780">
        <v>519.28643007911205</v>
      </c>
      <c r="AL1780">
        <v>527.07572653029899</v>
      </c>
      <c r="AM1780">
        <v>511.497133627925</v>
      </c>
      <c r="AN1780">
        <v>6.7515432098759996E-4</v>
      </c>
      <c r="AO1780">
        <v>5.0981040564370003E-4</v>
      </c>
      <c r="AP1780">
        <v>7.7072130045434395E-2</v>
      </c>
      <c r="AQ1780" s="96">
        <v>1.54682056634115E-8</v>
      </c>
      <c r="AR1780">
        <v>0</v>
      </c>
      <c r="AS1780">
        <v>1.13169727417911</v>
      </c>
      <c r="AT1780">
        <v>1.0358692655701001</v>
      </c>
      <c r="AU1780">
        <v>1.0358692655701001</v>
      </c>
      <c r="AV1780">
        <v>1.5469899323684899</v>
      </c>
    </row>
    <row r="1781" spans="1:48">
      <c r="A1781" s="95">
        <v>45938</v>
      </c>
      <c r="B1781" t="b">
        <v>0</v>
      </c>
      <c r="C1781" t="b">
        <v>0</v>
      </c>
      <c r="E1781" t="s">
        <v>107</v>
      </c>
      <c r="F1781">
        <v>6795.2749999999996</v>
      </c>
      <c r="H1781">
        <v>0</v>
      </c>
      <c r="J1781">
        <v>4.0899999999999999E-2</v>
      </c>
      <c r="K1781">
        <v>14975.134596707499</v>
      </c>
      <c r="M1781">
        <v>521.72924167158703</v>
      </c>
      <c r="O1781">
        <v>17.239999999999998</v>
      </c>
      <c r="P1781">
        <v>14961.991</v>
      </c>
      <c r="Q1781">
        <v>0.99945947536016599</v>
      </c>
      <c r="R1781">
        <v>527.42520662229003</v>
      </c>
      <c r="T1781">
        <v>5.0035732277965699E-2</v>
      </c>
      <c r="U1781">
        <v>7.0267305586109594E-2</v>
      </c>
      <c r="V1781">
        <v>7.5857463042092996E-2</v>
      </c>
      <c r="W1781">
        <v>7.5857463042092996E-2</v>
      </c>
      <c r="X1781" s="96">
        <v>5.1374651000256898E-13</v>
      </c>
      <c r="Z1781">
        <v>9.7530664013508697E-2</v>
      </c>
      <c r="AA1781">
        <v>0.111081181018438</v>
      </c>
      <c r="AB1781" s="111">
        <v>1.54484405619403</v>
      </c>
      <c r="AC1781">
        <v>-8.6638336064090004E-4</v>
      </c>
      <c r="AD1781">
        <v>509.07772037142701</v>
      </c>
      <c r="AE1781" s="111">
        <v>512.782436014018</v>
      </c>
      <c r="AG1781">
        <v>509.07772037142701</v>
      </c>
      <c r="AI1781" s="96">
        <v>3.1367022190546799E-7</v>
      </c>
      <c r="AK1781">
        <v>519.28643007911205</v>
      </c>
      <c r="AL1781">
        <v>527.07572653029899</v>
      </c>
      <c r="AM1781">
        <v>511.497133627925</v>
      </c>
      <c r="AN1781">
        <v>5.0981040564370003E-4</v>
      </c>
      <c r="AO1781">
        <v>3.4446649029979998E-4</v>
      </c>
      <c r="AP1781">
        <v>7.7072130045434395E-2</v>
      </c>
      <c r="AQ1781" s="96">
        <v>5.1374651000256898E-13</v>
      </c>
      <c r="AR1781">
        <v>0</v>
      </c>
      <c r="AS1781">
        <v>1.13169727417911</v>
      </c>
      <c r="AT1781">
        <v>1.0331703852182601</v>
      </c>
      <c r="AU1781">
        <v>1.0331703852182601</v>
      </c>
      <c r="AV1781">
        <v>1.54484405619403</v>
      </c>
    </row>
    <row r="1782" spans="1:48">
      <c r="A1782" s="95">
        <v>45938</v>
      </c>
      <c r="B1782" t="b">
        <v>0</v>
      </c>
      <c r="C1782" t="b">
        <v>0</v>
      </c>
      <c r="E1782" t="s">
        <v>108</v>
      </c>
      <c r="F1782">
        <v>6799.1750000000002</v>
      </c>
      <c r="H1782">
        <v>0</v>
      </c>
      <c r="J1782">
        <v>4.0899999999999999E-2</v>
      </c>
      <c r="K1782">
        <v>14975.134596707499</v>
      </c>
      <c r="M1782">
        <v>522.05573236990199</v>
      </c>
      <c r="O1782">
        <v>17.239999999999998</v>
      </c>
      <c r="P1782">
        <v>14971.353999999999</v>
      </c>
      <c r="Q1782">
        <v>1.0005739282074599</v>
      </c>
      <c r="R1782">
        <v>527.72791082569995</v>
      </c>
      <c r="T1782">
        <v>5.0035732277965699E-2</v>
      </c>
      <c r="U1782">
        <v>6.8430011114070197E-2</v>
      </c>
      <c r="V1782">
        <v>7.4849415352472901E-2</v>
      </c>
      <c r="W1782">
        <v>7.4849415352472901E-2</v>
      </c>
      <c r="X1782" s="96">
        <v>8.7117026439303502E-21</v>
      </c>
      <c r="Z1782">
        <v>9.7530664013508697E-2</v>
      </c>
      <c r="AA1782">
        <v>0.111044964963773</v>
      </c>
      <c r="AB1782" s="111">
        <v>1.56595810495771</v>
      </c>
      <c r="AC1782">
        <v>9.6462991305030002E-4</v>
      </c>
      <c r="AD1782">
        <v>509.07772037142701</v>
      </c>
      <c r="AE1782" s="111">
        <v>513.27708129068401</v>
      </c>
      <c r="AG1782">
        <v>509.07772037142701</v>
      </c>
      <c r="AI1782" s="96">
        <v>3.91362819349604E-7</v>
      </c>
      <c r="AK1782">
        <v>519.28643007911205</v>
      </c>
      <c r="AL1782">
        <v>527.07572653029899</v>
      </c>
      <c r="AM1782">
        <v>511.497133627925</v>
      </c>
      <c r="AN1782">
        <v>3.4446649029979998E-4</v>
      </c>
      <c r="AO1782">
        <v>1.7912257495590001E-4</v>
      </c>
      <c r="AP1782">
        <v>7.7072130045434395E-2</v>
      </c>
      <c r="AQ1782" s="96">
        <v>8.7117026439303502E-21</v>
      </c>
      <c r="AR1782">
        <v>0</v>
      </c>
      <c r="AS1782">
        <v>1.13169727417911</v>
      </c>
      <c r="AT1782">
        <v>1.0329531223677899</v>
      </c>
      <c r="AU1782">
        <v>1.0329531223677899</v>
      </c>
      <c r="AV1782">
        <v>1.56595810495771</v>
      </c>
    </row>
    <row r="1783" spans="1:48">
      <c r="A1783" s="95">
        <v>45938</v>
      </c>
      <c r="B1783" t="b">
        <v>0</v>
      </c>
      <c r="C1783" t="b">
        <v>0</v>
      </c>
      <c r="E1783" t="s">
        <v>109</v>
      </c>
      <c r="F1783">
        <v>6794.25</v>
      </c>
      <c r="H1783">
        <v>0</v>
      </c>
      <c r="J1783">
        <v>4.0899999999999999E-2</v>
      </c>
      <c r="K1783">
        <v>14975.134596707499</v>
      </c>
      <c r="M1783">
        <v>521.68115551619098</v>
      </c>
      <c r="O1783">
        <v>17.239999999999998</v>
      </c>
      <c r="P1783">
        <v>14960.611999999999</v>
      </c>
      <c r="Q1783">
        <v>0.99927564741310504</v>
      </c>
      <c r="R1783">
        <v>527.34564974831699</v>
      </c>
      <c r="T1783">
        <v>5.0035732277965699E-2</v>
      </c>
      <c r="U1783">
        <v>6.6755023727856105E-2</v>
      </c>
      <c r="V1783">
        <v>7.3902809877557304E-2</v>
      </c>
      <c r="W1783">
        <v>7.3902809877557304E-2</v>
      </c>
      <c r="X1783">
        <v>0</v>
      </c>
      <c r="Z1783">
        <v>9.7530664013508697E-2</v>
      </c>
      <c r="AA1783">
        <v>0.11114690229572</v>
      </c>
      <c r="AB1783" s="111">
        <v>1.5875002377840599</v>
      </c>
      <c r="AC1783">
        <v>-1.1257347500500999E-3</v>
      </c>
      <c r="AD1783">
        <v>509.07772037142701</v>
      </c>
      <c r="AE1783" s="111">
        <v>512.69926744386999</v>
      </c>
      <c r="AG1783">
        <v>509.07772037142701</v>
      </c>
      <c r="AI1783" s="96">
        <v>5.1518100055903503E-7</v>
      </c>
      <c r="AK1783">
        <v>519.28643007911205</v>
      </c>
      <c r="AL1783">
        <v>527.07572653029899</v>
      </c>
      <c r="AM1783">
        <v>511.497133627925</v>
      </c>
      <c r="AN1783">
        <v>1.7912257495590001E-4</v>
      </c>
      <c r="AO1783">
        <v>0</v>
      </c>
      <c r="AP1783">
        <v>7.7072130045434395E-2</v>
      </c>
      <c r="AQ1783">
        <v>0</v>
      </c>
      <c r="AR1783">
        <v>0</v>
      </c>
      <c r="AS1783">
        <v>1.13169727417911</v>
      </c>
      <c r="AT1783">
        <v>1.0332475188699799</v>
      </c>
      <c r="AU1783">
        <v>1.0332475188699799</v>
      </c>
      <c r="AV1783">
        <v>1.5875002377840599</v>
      </c>
    </row>
    <row r="1784" spans="1:48">
      <c r="A1784" s="95">
        <v>45938</v>
      </c>
      <c r="B1784" t="b">
        <v>0</v>
      </c>
      <c r="C1784" t="b">
        <v>0</v>
      </c>
      <c r="E1784" t="s">
        <v>110</v>
      </c>
      <c r="F1784">
        <v>6801.6750000000002</v>
      </c>
      <c r="H1784">
        <v>0</v>
      </c>
      <c r="J1784">
        <v>4.0899999999999999E-2</v>
      </c>
      <c r="K1784">
        <v>14975.134596707499</v>
      </c>
      <c r="M1784">
        <v>522.22879371089698</v>
      </c>
      <c r="N1784">
        <v>527.92195198173204</v>
      </c>
      <c r="O1784">
        <v>17.239999999999998</v>
      </c>
      <c r="P1784">
        <v>14976.316999999999</v>
      </c>
      <c r="Q1784">
        <v>1.00109283585384</v>
      </c>
      <c r="R1784">
        <v>527.92195198173204</v>
      </c>
      <c r="S1784">
        <v>4.7898835627043099E-2</v>
      </c>
      <c r="T1784">
        <v>5.0035732277965699E-2</v>
      </c>
      <c r="U1784">
        <v>6.5615328779214901E-2</v>
      </c>
      <c r="V1784">
        <v>7.3184920805453801E-2</v>
      </c>
      <c r="W1784">
        <v>7.3184920805453801E-2</v>
      </c>
      <c r="X1784">
        <v>0</v>
      </c>
      <c r="Y1784">
        <v>9.7782029602542203E-2</v>
      </c>
      <c r="Z1784">
        <v>9.7530664013508697E-2</v>
      </c>
      <c r="AA1784">
        <v>0.111244717195858</v>
      </c>
      <c r="AB1784" s="111">
        <v>1.6065440359322301</v>
      </c>
      <c r="AC1784">
        <v>1.6645843463415999E-3</v>
      </c>
      <c r="AD1784">
        <v>509.07772037142701</v>
      </c>
      <c r="AE1784" s="111">
        <v>513.55269861883801</v>
      </c>
      <c r="AF1784">
        <v>513.55269861883801</v>
      </c>
      <c r="AG1784">
        <v>509.07772037142701</v>
      </c>
      <c r="AH1784" s="95">
        <v>45938</v>
      </c>
      <c r="AI1784" s="96">
        <v>1.1008330449000999E-6</v>
      </c>
      <c r="AJ1784">
        <v>522.22879371089698</v>
      </c>
      <c r="AK1784">
        <v>519.28643007911205</v>
      </c>
      <c r="AL1784">
        <v>527.07572653029899</v>
      </c>
      <c r="AM1784">
        <v>511.497133627925</v>
      </c>
      <c r="AN1784">
        <v>0</v>
      </c>
      <c r="AO1784">
        <v>1.0058421516754E-3</v>
      </c>
      <c r="AP1784">
        <v>7.7072130045434395E-2</v>
      </c>
      <c r="AQ1784">
        <v>0</v>
      </c>
      <c r="AR1784">
        <v>0</v>
      </c>
      <c r="AS1784">
        <v>1.13169727417911</v>
      </c>
      <c r="AT1784">
        <v>1.0324184212819401</v>
      </c>
      <c r="AU1784">
        <v>1.0324184212819401</v>
      </c>
      <c r="AV1784">
        <v>1.6065440359322301</v>
      </c>
    </row>
    <row r="1785" spans="1:48">
      <c r="A1785" s="95">
        <v>45939</v>
      </c>
      <c r="B1785" t="b">
        <v>0</v>
      </c>
      <c r="C1785" t="b">
        <v>0</v>
      </c>
      <c r="E1785" t="s">
        <v>104</v>
      </c>
      <c r="F1785">
        <v>6794.4250000000002</v>
      </c>
      <c r="H1785">
        <v>0</v>
      </c>
      <c r="J1785">
        <v>4.0999999999999898E-2</v>
      </c>
      <c r="K1785">
        <v>14934.377813885299</v>
      </c>
      <c r="M1785">
        <v>521.75715068998397</v>
      </c>
      <c r="O1785">
        <v>16.3</v>
      </c>
      <c r="P1785">
        <v>14964.784</v>
      </c>
      <c r="Q1785">
        <v>0.99893408608908796</v>
      </c>
      <c r="R1785">
        <v>527.35923262923905</v>
      </c>
      <c r="T1785">
        <v>4.7898835627043099E-2</v>
      </c>
      <c r="U1785">
        <v>6.4291957392670004E-2</v>
      </c>
      <c r="V1785">
        <v>7.2377862656435699E-2</v>
      </c>
      <c r="W1785">
        <v>7.2377862656435699E-2</v>
      </c>
      <c r="X1785" s="96">
        <v>-1.0480878172953201E-11</v>
      </c>
      <c r="Z1785">
        <v>9.7782029602542203E-2</v>
      </c>
      <c r="AA1785">
        <v>0.11000328120220999</v>
      </c>
      <c r="AB1785" s="111">
        <v>1.62105079039994</v>
      </c>
      <c r="AC1785">
        <v>-1.4662654639856E-3</v>
      </c>
      <c r="AD1785">
        <v>513.55269861883801</v>
      </c>
      <c r="AE1785" s="111">
        <v>512.79969403291705</v>
      </c>
      <c r="AG1785">
        <v>513.55269861883801</v>
      </c>
      <c r="AI1785" s="96">
        <v>8.1638980371033199E-7</v>
      </c>
      <c r="AK1785">
        <v>522.22879371089698</v>
      </c>
      <c r="AL1785">
        <v>530.06222561656102</v>
      </c>
      <c r="AM1785">
        <v>514.39536180523396</v>
      </c>
      <c r="AN1785">
        <v>1.0058421516754E-3</v>
      </c>
      <c r="AO1785">
        <v>8.4049823633150001E-4</v>
      </c>
      <c r="AP1785">
        <v>7.3184920805453801E-2</v>
      </c>
      <c r="AQ1785" s="96">
        <v>4.9587215616384997E-14</v>
      </c>
      <c r="AR1785" s="96">
        <v>-1.05304653885696E-11</v>
      </c>
      <c r="AS1785">
        <v>1.13005594611351</v>
      </c>
      <c r="AT1785">
        <v>1.03162151058294</v>
      </c>
      <c r="AU1785">
        <v>1.03162151058294</v>
      </c>
      <c r="AV1785">
        <v>1.62105079039994</v>
      </c>
    </row>
    <row r="1786" spans="1:48">
      <c r="A1786" s="95">
        <v>45939</v>
      </c>
      <c r="B1786" t="b">
        <v>0</v>
      </c>
      <c r="C1786" t="b">
        <v>0</v>
      </c>
      <c r="E1786" t="s">
        <v>105</v>
      </c>
      <c r="F1786">
        <v>6776.3</v>
      </c>
      <c r="H1786">
        <v>0</v>
      </c>
      <c r="J1786">
        <v>4.0999999999999898E-2</v>
      </c>
      <c r="K1786">
        <v>14934.377813885299</v>
      </c>
      <c r="M1786">
        <v>520.36744013556802</v>
      </c>
      <c r="O1786">
        <v>16.3</v>
      </c>
      <c r="P1786">
        <v>14924.924999999999</v>
      </c>
      <c r="Q1786">
        <v>0.99733237176067102</v>
      </c>
      <c r="R1786">
        <v>525.95243424800697</v>
      </c>
      <c r="T1786">
        <v>4.7898835627043099E-2</v>
      </c>
      <c r="U1786">
        <v>6.81051983196235E-2</v>
      </c>
      <c r="V1786">
        <v>7.3877149055584596E-2</v>
      </c>
      <c r="W1786">
        <v>7.3877149055584596E-2</v>
      </c>
      <c r="X1786" s="96">
        <v>-6.3535077199347198E-10</v>
      </c>
      <c r="Z1786">
        <v>9.7782029602542203E-2</v>
      </c>
      <c r="AA1786">
        <v>0.111109682682538</v>
      </c>
      <c r="AB1786" s="111">
        <v>1.6550429651223499</v>
      </c>
      <c r="AC1786">
        <v>-4.3211002584327002E-3</v>
      </c>
      <c r="AD1786">
        <v>513.55269861883801</v>
      </c>
      <c r="AE1786" s="111">
        <v>510.58383514250698</v>
      </c>
      <c r="AG1786">
        <v>513.55269861883801</v>
      </c>
      <c r="AI1786" s="96">
        <v>7.1132804223091701E-6</v>
      </c>
      <c r="AK1786">
        <v>522.22879371089698</v>
      </c>
      <c r="AL1786">
        <v>530.06222561656102</v>
      </c>
      <c r="AM1786">
        <v>514.39536180523396</v>
      </c>
      <c r="AN1786">
        <v>8.4049823633150001E-4</v>
      </c>
      <c r="AO1786">
        <v>6.7515432098759996E-4</v>
      </c>
      <c r="AP1786">
        <v>7.3184920805453801E-2</v>
      </c>
      <c r="AQ1786" s="96">
        <v>1.4190112187109299E-22</v>
      </c>
      <c r="AR1786" s="96">
        <v>-6.3535077199361405E-10</v>
      </c>
      <c r="AS1786">
        <v>1.13005594611351</v>
      </c>
      <c r="AT1786">
        <v>1.04163889060979</v>
      </c>
      <c r="AU1786">
        <v>1.04163889060979</v>
      </c>
      <c r="AV1786">
        <v>1.6550429651223499</v>
      </c>
    </row>
    <row r="1787" spans="1:48">
      <c r="A1787" s="95">
        <v>45939</v>
      </c>
      <c r="B1787" t="b">
        <v>0</v>
      </c>
      <c r="C1787" t="b">
        <v>0</v>
      </c>
      <c r="E1787" t="s">
        <v>106</v>
      </c>
      <c r="F1787">
        <v>6779.8</v>
      </c>
      <c r="H1787">
        <v>0</v>
      </c>
      <c r="J1787">
        <v>4.0999999999999898E-2</v>
      </c>
      <c r="K1787">
        <v>14934.377813885299</v>
      </c>
      <c r="M1787">
        <v>520.64514515992698</v>
      </c>
      <c r="O1787">
        <v>16.3</v>
      </c>
      <c r="P1787">
        <v>14932.89</v>
      </c>
      <c r="Q1787">
        <v>1.00051650605787</v>
      </c>
      <c r="R1787">
        <v>526.22409186645098</v>
      </c>
      <c r="T1787">
        <v>4.7898835627043099E-2</v>
      </c>
      <c r="U1787">
        <v>6.6258181478431294E-2</v>
      </c>
      <c r="V1787">
        <v>7.2863996503657602E-2</v>
      </c>
      <c r="W1787">
        <v>7.2863996503657602E-2</v>
      </c>
      <c r="X1787" s="96">
        <v>-1.3444800828210499E-13</v>
      </c>
      <c r="Z1787">
        <v>9.7782029602542203E-2</v>
      </c>
      <c r="AA1787">
        <v>0.111124210982867</v>
      </c>
      <c r="AB1787" s="111">
        <v>1.60757354648452</v>
      </c>
      <c r="AC1787">
        <v>8.7850153122399997E-4</v>
      </c>
      <c r="AD1787">
        <v>513.55269861883801</v>
      </c>
      <c r="AE1787" s="111">
        <v>511.03238382349798</v>
      </c>
      <c r="AG1787">
        <v>513.55269861883801</v>
      </c>
      <c r="AI1787" s="96">
        <v>2.84652843563909E-7</v>
      </c>
      <c r="AK1787">
        <v>522.22879371089698</v>
      </c>
      <c r="AL1787">
        <v>530.06222561656102</v>
      </c>
      <c r="AM1787">
        <v>514.39536180523396</v>
      </c>
      <c r="AN1787">
        <v>6.7515432098759996E-4</v>
      </c>
      <c r="AO1787">
        <v>5.0981040564370003E-4</v>
      </c>
      <c r="AP1787">
        <v>7.3184920805453801E-2</v>
      </c>
      <c r="AQ1787" s="96">
        <v>1.0282970011433499E-27</v>
      </c>
      <c r="AR1787" s="96">
        <v>-1.34448008282106E-13</v>
      </c>
      <c r="AS1787">
        <v>1.13005594611351</v>
      </c>
      <c r="AT1787">
        <v>1.0327213087952301</v>
      </c>
      <c r="AU1787">
        <v>1.0327213087952301</v>
      </c>
      <c r="AV1787">
        <v>1.60757354648452</v>
      </c>
    </row>
    <row r="1788" spans="1:48">
      <c r="A1788" s="95">
        <v>45939</v>
      </c>
      <c r="B1788" t="b">
        <v>0</v>
      </c>
      <c r="C1788" t="b">
        <v>0</v>
      </c>
      <c r="E1788" t="s">
        <v>107</v>
      </c>
      <c r="F1788">
        <v>6777.25</v>
      </c>
      <c r="H1788">
        <v>0</v>
      </c>
      <c r="J1788">
        <v>4.0999999999999898E-2</v>
      </c>
      <c r="K1788">
        <v>14934.377813885299</v>
      </c>
      <c r="M1788">
        <v>520.45847438774604</v>
      </c>
      <c r="O1788">
        <v>16.3</v>
      </c>
      <c r="P1788">
        <v>14927.536</v>
      </c>
      <c r="Q1788">
        <v>0.99962388271040403</v>
      </c>
      <c r="R1788">
        <v>526.02616988729903</v>
      </c>
      <c r="T1788">
        <v>4.7898835627043099E-2</v>
      </c>
      <c r="U1788">
        <v>6.4345538550282702E-2</v>
      </c>
      <c r="V1788">
        <v>7.1810113386095803E-2</v>
      </c>
      <c r="W1788">
        <v>7.1810113386095803E-2</v>
      </c>
      <c r="X1788" s="96">
        <v>1.3354119593970299E-41</v>
      </c>
      <c r="Z1788">
        <v>9.7782029602542203E-2</v>
      </c>
      <c r="AA1788">
        <v>0.110979134335532</v>
      </c>
      <c r="AB1788" s="111">
        <v>1.6297398230778499</v>
      </c>
      <c r="AC1788">
        <v>-5.7859191522100005E-4</v>
      </c>
      <c r="AD1788">
        <v>513.55269861883801</v>
      </c>
      <c r="AE1788" s="111">
        <v>510.73670461780102</v>
      </c>
      <c r="AG1788">
        <v>513.55269861883801</v>
      </c>
      <c r="AI1788" s="96">
        <v>1.2859519337597599E-7</v>
      </c>
      <c r="AK1788">
        <v>522.22879371089698</v>
      </c>
      <c r="AL1788">
        <v>530.06222561656102</v>
      </c>
      <c r="AM1788">
        <v>514.39536180523396</v>
      </c>
      <c r="AN1788">
        <v>5.0981040564370003E-4</v>
      </c>
      <c r="AO1788">
        <v>3.4446649029979998E-4</v>
      </c>
      <c r="AP1788">
        <v>7.3184920805453801E-2</v>
      </c>
      <c r="AQ1788" s="96">
        <v>1.3354119593970299E-41</v>
      </c>
      <c r="AR1788">
        <v>0</v>
      </c>
      <c r="AS1788">
        <v>1.13005594611351</v>
      </c>
      <c r="AT1788">
        <v>1.0326031023531801</v>
      </c>
      <c r="AU1788">
        <v>1.0326031023531801</v>
      </c>
      <c r="AV1788">
        <v>1.6297398230778499</v>
      </c>
    </row>
    <row r="1789" spans="1:48">
      <c r="A1789" s="95">
        <v>45939</v>
      </c>
      <c r="B1789" t="b">
        <v>0</v>
      </c>
      <c r="C1789" t="b">
        <v>0</v>
      </c>
      <c r="E1789" t="s">
        <v>108</v>
      </c>
      <c r="F1789">
        <v>6769.8</v>
      </c>
      <c r="H1789">
        <v>0</v>
      </c>
      <c r="J1789">
        <v>4.0999999999999898E-2</v>
      </c>
      <c r="K1789">
        <v>14934.377813885299</v>
      </c>
      <c r="M1789">
        <v>519.89152380380403</v>
      </c>
      <c r="O1789">
        <v>16.3</v>
      </c>
      <c r="P1789">
        <v>14911.275</v>
      </c>
      <c r="Q1789">
        <v>0.99890073407355495</v>
      </c>
      <c r="R1789">
        <v>525.44792724232298</v>
      </c>
      <c r="T1789">
        <v>4.7898835627043099E-2</v>
      </c>
      <c r="U1789">
        <v>6.3384999370258502E-2</v>
      </c>
      <c r="V1789">
        <v>7.11678085221744E-2</v>
      </c>
      <c r="W1789">
        <v>7.11678085221744E-2</v>
      </c>
      <c r="X1789" s="96">
        <v>2.2324774889310499E-87</v>
      </c>
      <c r="Z1789">
        <v>9.7782029602542203E-2</v>
      </c>
      <c r="AA1789">
        <v>0.111169288002422</v>
      </c>
      <c r="AB1789" s="111">
        <v>1.6555460797950701</v>
      </c>
      <c r="AC1789">
        <v>-1.7779037106784E-3</v>
      </c>
      <c r="AD1789">
        <v>513.55269861883801</v>
      </c>
      <c r="AE1789" s="111">
        <v>509.82866393548198</v>
      </c>
      <c r="AG1789">
        <v>513.55269861883801</v>
      </c>
      <c r="AI1789" s="96">
        <v>1.1879319134666399E-6</v>
      </c>
      <c r="AK1789">
        <v>522.22879371089698</v>
      </c>
      <c r="AL1789">
        <v>530.06222561656102</v>
      </c>
      <c r="AM1789">
        <v>514.39536180523396</v>
      </c>
      <c r="AN1789">
        <v>3.4446649029979998E-4</v>
      </c>
      <c r="AO1789">
        <v>1.7912257495590001E-4</v>
      </c>
      <c r="AP1789">
        <v>7.3184920805453801E-2</v>
      </c>
      <c r="AQ1789" s="96">
        <v>2.2324774889310499E-87</v>
      </c>
      <c r="AR1789">
        <v>0</v>
      </c>
      <c r="AS1789">
        <v>1.13005594611351</v>
      </c>
      <c r="AT1789">
        <v>1.0337821887477401</v>
      </c>
      <c r="AU1789">
        <v>1.0337821887477401</v>
      </c>
      <c r="AV1789">
        <v>1.6555460797950701</v>
      </c>
    </row>
    <row r="1790" spans="1:48">
      <c r="A1790" s="95">
        <v>45939</v>
      </c>
      <c r="B1790" t="b">
        <v>0</v>
      </c>
      <c r="C1790" t="b">
        <v>0</v>
      </c>
      <c r="E1790" t="s">
        <v>109</v>
      </c>
      <c r="F1790">
        <v>6765.7</v>
      </c>
      <c r="H1790">
        <v>0</v>
      </c>
      <c r="J1790">
        <v>4.0999999999999898E-2</v>
      </c>
      <c r="K1790">
        <v>14934.377813885299</v>
      </c>
      <c r="M1790">
        <v>519.59746678240504</v>
      </c>
      <c r="O1790">
        <v>16.3</v>
      </c>
      <c r="P1790">
        <v>14902.841</v>
      </c>
      <c r="Q1790">
        <v>0.99939436910987001</v>
      </c>
      <c r="R1790">
        <v>525.12969974643102</v>
      </c>
      <c r="T1790">
        <v>4.7898835627043099E-2</v>
      </c>
      <c r="U1790">
        <v>6.1729068176276401E-2</v>
      </c>
      <c r="V1790">
        <v>7.0212896689143198E-2</v>
      </c>
      <c r="W1790">
        <v>7.0212896689143198E-2</v>
      </c>
      <c r="X1790">
        <v>0</v>
      </c>
      <c r="Z1790">
        <v>9.7782029602542203E-2</v>
      </c>
      <c r="AA1790">
        <v>0.111111062209708</v>
      </c>
      <c r="AB1790" s="111">
        <v>1.6679895117307</v>
      </c>
      <c r="AC1790">
        <v>-9.3764150822409997E-4</v>
      </c>
      <c r="AD1790">
        <v>513.55269861883801</v>
      </c>
      <c r="AE1790" s="111">
        <v>509.35062741809298</v>
      </c>
      <c r="AG1790">
        <v>513.55269861883801</v>
      </c>
      <c r="AI1790" s="96">
        <v>3.2009827526236602E-7</v>
      </c>
      <c r="AK1790">
        <v>522.22879371089698</v>
      </c>
      <c r="AL1790">
        <v>530.06222561656102</v>
      </c>
      <c r="AM1790">
        <v>514.39536180523396</v>
      </c>
      <c r="AN1790">
        <v>1.7912257495590001E-4</v>
      </c>
      <c r="AO1790">
        <v>0</v>
      </c>
      <c r="AP1790">
        <v>7.3184920805453801E-2</v>
      </c>
      <c r="AQ1790">
        <v>0</v>
      </c>
      <c r="AR1790">
        <v>0</v>
      </c>
      <c r="AS1790">
        <v>1.13005594611351</v>
      </c>
      <c r="AT1790">
        <v>1.03223615815518</v>
      </c>
      <c r="AU1790">
        <v>1.03223615815518</v>
      </c>
      <c r="AV1790">
        <v>1.6679895117307</v>
      </c>
    </row>
    <row r="1791" spans="1:48">
      <c r="A1791" s="95">
        <v>45939</v>
      </c>
      <c r="B1791" t="b">
        <v>0</v>
      </c>
      <c r="C1791" t="b">
        <v>0</v>
      </c>
      <c r="E1791" t="s">
        <v>110</v>
      </c>
      <c r="F1791">
        <v>6779.1</v>
      </c>
      <c r="H1791">
        <v>0</v>
      </c>
      <c r="J1791">
        <v>4.0999999999999898E-2</v>
      </c>
      <c r="K1791">
        <v>14934.377813885299</v>
      </c>
      <c r="M1791">
        <v>520.58967388638598</v>
      </c>
      <c r="N1791">
        <v>526.16976034276195</v>
      </c>
      <c r="O1791">
        <v>16.3</v>
      </c>
      <c r="P1791">
        <v>14931.299000000001</v>
      </c>
      <c r="Q1791">
        <v>1.0019805785062801</v>
      </c>
      <c r="R1791">
        <v>526.16976034276195</v>
      </c>
      <c r="S1791">
        <v>5.1125895882127903E-2</v>
      </c>
      <c r="T1791">
        <v>4.7898835627043099E-2</v>
      </c>
      <c r="U1791">
        <v>6.2984554251969499E-2</v>
      </c>
      <c r="V1791">
        <v>7.0530545011201901E-2</v>
      </c>
      <c r="W1791">
        <v>7.0530545011201901E-2</v>
      </c>
      <c r="X1791">
        <v>0</v>
      </c>
      <c r="Y1791">
        <v>9.8184785327590104E-2</v>
      </c>
      <c r="Z1791">
        <v>9.7782029602542203E-2</v>
      </c>
      <c r="AA1791">
        <v>0.111530535550401</v>
      </c>
      <c r="AB1791" s="111">
        <v>1.6914507942026</v>
      </c>
      <c r="AC1791">
        <v>3.1827945791408998E-3</v>
      </c>
      <c r="AD1791">
        <v>513.55269861883801</v>
      </c>
      <c r="AE1791" s="111">
        <v>510.97178583392201</v>
      </c>
      <c r="AF1791">
        <v>510.97178583392201</v>
      </c>
      <c r="AG1791">
        <v>513.55269861883801</v>
      </c>
      <c r="AH1791" s="95">
        <v>45939</v>
      </c>
      <c r="AI1791" s="96">
        <v>3.63950196412121E-6</v>
      </c>
      <c r="AJ1791">
        <v>520.58967388638598</v>
      </c>
      <c r="AK1791">
        <v>522.22879371089698</v>
      </c>
      <c r="AL1791">
        <v>530.06222561656102</v>
      </c>
      <c r="AM1791">
        <v>514.39536180523396</v>
      </c>
      <c r="AN1791">
        <v>0</v>
      </c>
      <c r="AO1791">
        <v>1.0058421516754E-3</v>
      </c>
      <c r="AP1791">
        <v>7.3184920805453801E-2</v>
      </c>
      <c r="AQ1791">
        <v>0</v>
      </c>
      <c r="AR1791">
        <v>0</v>
      </c>
      <c r="AS1791">
        <v>1.13005594611351</v>
      </c>
      <c r="AT1791">
        <v>1.03271008580971</v>
      </c>
      <c r="AU1791">
        <v>1.03271008580971</v>
      </c>
      <c r="AV1791">
        <v>1.6914507942026</v>
      </c>
    </row>
    <row r="1792" spans="1:48">
      <c r="A1792" s="95">
        <v>45940</v>
      </c>
      <c r="B1792" t="b">
        <v>0</v>
      </c>
      <c r="C1792" t="b">
        <v>0</v>
      </c>
      <c r="E1792" t="s">
        <v>104</v>
      </c>
      <c r="F1792">
        <v>6798.6875</v>
      </c>
      <c r="H1792">
        <v>0</v>
      </c>
      <c r="J1792">
        <v>4.0999999999999898E-2</v>
      </c>
      <c r="K1792">
        <v>14531.411791071099</v>
      </c>
      <c r="M1792">
        <v>522.18172771325806</v>
      </c>
      <c r="O1792">
        <v>16.43</v>
      </c>
      <c r="P1792">
        <v>14979.082</v>
      </c>
      <c r="Q1792">
        <v>1.00288939534746</v>
      </c>
      <c r="R1792">
        <v>527.69007280027301</v>
      </c>
      <c r="T1792">
        <v>5.1125895882127903E-2</v>
      </c>
      <c r="U1792">
        <v>6.8672215299437803E-2</v>
      </c>
      <c r="V1792">
        <v>7.2929707310025293E-2</v>
      </c>
      <c r="W1792">
        <v>7.2929707310025293E-2</v>
      </c>
      <c r="X1792" s="96">
        <v>3.58378731168946E-9</v>
      </c>
      <c r="Z1792">
        <v>9.8184785327590104E-2</v>
      </c>
      <c r="AA1792">
        <v>0.112103126472151</v>
      </c>
      <c r="AB1792" s="111">
        <v>1.67824897754225</v>
      </c>
      <c r="AC1792">
        <v>5.1575418404914003E-3</v>
      </c>
      <c r="AD1792">
        <v>510.97178583392201</v>
      </c>
      <c r="AE1792" s="111">
        <v>513.60714419867099</v>
      </c>
      <c r="AG1792">
        <v>510.97178583392201</v>
      </c>
      <c r="AI1792" s="96">
        <v>9.3239070698433195E-6</v>
      </c>
      <c r="AK1792">
        <v>520.58967388638598</v>
      </c>
      <c r="AL1792">
        <v>528.39851899468101</v>
      </c>
      <c r="AM1792">
        <v>512.78082877809004</v>
      </c>
      <c r="AN1792">
        <v>1.0058421516754E-3</v>
      </c>
      <c r="AO1792">
        <v>8.4049823633150001E-4</v>
      </c>
      <c r="AP1792">
        <v>7.0530545011201901E-2</v>
      </c>
      <c r="AQ1792" s="96">
        <v>3.58378731168946E-9</v>
      </c>
      <c r="AR1792">
        <v>0</v>
      </c>
      <c r="AS1792">
        <v>1.1274122780179801</v>
      </c>
      <c r="AT1792">
        <v>1.0292853482656299</v>
      </c>
      <c r="AU1792">
        <v>1.0292853482656299</v>
      </c>
      <c r="AV1792">
        <v>1.67824897754225</v>
      </c>
    </row>
    <row r="1793" spans="1:48">
      <c r="A1793" s="95">
        <v>45940</v>
      </c>
      <c r="B1793" t="b">
        <v>0</v>
      </c>
      <c r="C1793" t="b">
        <v>0</v>
      </c>
      <c r="E1793" t="s">
        <v>105</v>
      </c>
      <c r="F1793">
        <v>6795.05</v>
      </c>
      <c r="H1793">
        <v>0</v>
      </c>
      <c r="J1793">
        <v>4.0999999999999898E-2</v>
      </c>
      <c r="K1793">
        <v>14531.411791071099</v>
      </c>
      <c r="M1793">
        <v>521.92424636420799</v>
      </c>
      <c r="O1793">
        <v>16.43</v>
      </c>
      <c r="P1793">
        <v>14971.696</v>
      </c>
      <c r="Q1793">
        <v>0.99946497026080405</v>
      </c>
      <c r="R1793">
        <v>527.40774291824698</v>
      </c>
      <c r="T1793">
        <v>5.1125895882127903E-2</v>
      </c>
      <c r="U1793">
        <v>6.6773249966246701E-2</v>
      </c>
      <c r="V1793">
        <v>7.1916986972212799E-2</v>
      </c>
      <c r="W1793">
        <v>7.1916986972212799E-2</v>
      </c>
      <c r="X1793" s="96">
        <v>8.7112662708232595E-12</v>
      </c>
      <c r="Z1793">
        <v>9.8184785327590104E-2</v>
      </c>
      <c r="AA1793">
        <v>0.11144901398429399</v>
      </c>
      <c r="AB1793" s="111">
        <v>1.61560599336671</v>
      </c>
      <c r="AC1793">
        <v>-8.3378810449099997E-4</v>
      </c>
      <c r="AD1793">
        <v>510.97178583392201</v>
      </c>
      <c r="AE1793" s="111">
        <v>513.17890467145605</v>
      </c>
      <c r="AG1793">
        <v>510.97178583392201</v>
      </c>
      <c r="AI1793" s="96">
        <v>2.43255349305266E-7</v>
      </c>
      <c r="AK1793">
        <v>520.58967388638598</v>
      </c>
      <c r="AL1793">
        <v>528.39851899468101</v>
      </c>
      <c r="AM1793">
        <v>512.78082877809004</v>
      </c>
      <c r="AN1793">
        <v>8.4049823633150001E-4</v>
      </c>
      <c r="AO1793">
        <v>6.7515432098759996E-4</v>
      </c>
      <c r="AP1793">
        <v>7.0530545011201901E-2</v>
      </c>
      <c r="AQ1793" s="96">
        <v>8.7112662708232595E-12</v>
      </c>
      <c r="AR1793">
        <v>0</v>
      </c>
      <c r="AS1793">
        <v>1.1274122780179801</v>
      </c>
      <c r="AT1793">
        <v>1.02457106282223</v>
      </c>
      <c r="AU1793">
        <v>1.02457106282223</v>
      </c>
      <c r="AV1793">
        <v>1.61560599336671</v>
      </c>
    </row>
    <row r="1794" spans="1:48">
      <c r="A1794" s="95">
        <v>45940</v>
      </c>
      <c r="B1794" t="b">
        <v>0</v>
      </c>
      <c r="C1794" t="b">
        <v>0</v>
      </c>
      <c r="E1794" t="s">
        <v>106</v>
      </c>
      <c r="F1794">
        <v>6693.2749999999996</v>
      </c>
      <c r="H1794">
        <v>0</v>
      </c>
      <c r="J1794">
        <v>4.0999999999999898E-2</v>
      </c>
      <c r="K1794">
        <v>14531.411791071099</v>
      </c>
      <c r="M1794">
        <v>514.24502025903996</v>
      </c>
      <c r="O1794">
        <v>16.43</v>
      </c>
      <c r="P1794">
        <v>14751.413</v>
      </c>
      <c r="Q1794">
        <v>0.98502218526721597</v>
      </c>
      <c r="R1794">
        <v>519.50832745618197</v>
      </c>
      <c r="T1794">
        <v>5.1125895882127903E-2</v>
      </c>
      <c r="U1794">
        <v>0.16566601975225401</v>
      </c>
      <c r="V1794">
        <v>0.129011367820002</v>
      </c>
      <c r="W1794">
        <v>0.16566601975225401</v>
      </c>
      <c r="X1794">
        <v>-3.6625899386359101E-2</v>
      </c>
      <c r="Z1794">
        <v>9.8184785327590104E-2</v>
      </c>
      <c r="AA1794">
        <v>0.13890248747093101</v>
      </c>
      <c r="AB1794" s="111">
        <v>1.64696241753518</v>
      </c>
      <c r="AC1794">
        <v>-2.3774025395775202E-2</v>
      </c>
      <c r="AD1794">
        <v>510.97178583392201</v>
      </c>
      <c r="AE1794" s="111">
        <v>500.97857635922099</v>
      </c>
      <c r="AG1794">
        <v>510.97178583392201</v>
      </c>
      <c r="AI1794">
        <v>2.1970978084050001E-4</v>
      </c>
      <c r="AK1794">
        <v>520.58967388638598</v>
      </c>
      <c r="AL1794">
        <v>528.39851899468101</v>
      </c>
      <c r="AM1794">
        <v>512.78082877809004</v>
      </c>
      <c r="AN1794">
        <v>6.7515432098759996E-4</v>
      </c>
      <c r="AO1794">
        <v>5.0981040564370003E-4</v>
      </c>
      <c r="AP1794">
        <v>7.0530545011201901E-2</v>
      </c>
      <c r="AQ1794" s="96">
        <v>1.7972137476826601E-65</v>
      </c>
      <c r="AR1794">
        <v>-3.6625899386359101E-2</v>
      </c>
      <c r="AS1794">
        <v>1.1274122780179801</v>
      </c>
      <c r="AT1794">
        <v>1.0299528237008799</v>
      </c>
      <c r="AU1794">
        <v>1.0299528237008799</v>
      </c>
      <c r="AV1794">
        <v>1.64696241753518</v>
      </c>
    </row>
    <row r="1795" spans="1:48">
      <c r="A1795" s="95">
        <v>45940</v>
      </c>
      <c r="B1795" t="b">
        <v>0</v>
      </c>
      <c r="C1795" t="b">
        <v>0</v>
      </c>
      <c r="E1795" t="s">
        <v>107</v>
      </c>
      <c r="F1795">
        <v>6662.1374999999998</v>
      </c>
      <c r="H1795">
        <v>0</v>
      </c>
      <c r="J1795">
        <v>4.0999999999999898E-2</v>
      </c>
      <c r="K1795">
        <v>14531.411791071099</v>
      </c>
      <c r="M1795">
        <v>511.83150736454002</v>
      </c>
      <c r="O1795">
        <v>16.43</v>
      </c>
      <c r="P1795">
        <v>14682.18</v>
      </c>
      <c r="Q1795">
        <v>0.99534794252439895</v>
      </c>
      <c r="R1795">
        <v>517.091544857803</v>
      </c>
      <c r="T1795">
        <v>5.1125895882127903E-2</v>
      </c>
      <c r="U1795">
        <v>0.167752385771267</v>
      </c>
      <c r="V1795">
        <v>0.13158946901139101</v>
      </c>
      <c r="W1795">
        <v>0.167752385771267</v>
      </c>
      <c r="X1795">
        <v>-0.92145419114388005</v>
      </c>
      <c r="Z1795">
        <v>9.8184785327590104E-2</v>
      </c>
      <c r="AA1795">
        <v>0.14147289721124001</v>
      </c>
      <c r="AB1795" s="111">
        <v>1.39696241753518</v>
      </c>
      <c r="AC1795">
        <v>-7.7547103032240003E-3</v>
      </c>
      <c r="AD1795">
        <v>510.97178583392201</v>
      </c>
      <c r="AE1795" s="111">
        <v>497.09363263143399</v>
      </c>
      <c r="AG1795">
        <v>510.97178583392201</v>
      </c>
      <c r="AI1795" s="96">
        <v>2.2131015092887401E-5</v>
      </c>
      <c r="AK1795">
        <v>520.58967388638598</v>
      </c>
      <c r="AL1795">
        <v>528.39851899468101</v>
      </c>
      <c r="AM1795">
        <v>512.78082877809004</v>
      </c>
      <c r="AN1795">
        <v>5.0981040564370003E-4</v>
      </c>
      <c r="AO1795">
        <v>3.4446649029979998E-4</v>
      </c>
      <c r="AP1795">
        <v>7.0530545011201901E-2</v>
      </c>
      <c r="AQ1795" s="96">
        <v>4.24920438147448E-131</v>
      </c>
      <c r="AR1795">
        <v>-0.92145419114388005</v>
      </c>
      <c r="AS1795">
        <v>1.1274122780179801</v>
      </c>
      <c r="AT1795">
        <v>0.8</v>
      </c>
      <c r="AU1795">
        <v>0.8</v>
      </c>
      <c r="AV1795">
        <v>0.53312079406554502</v>
      </c>
    </row>
    <row r="1796" spans="1:48">
      <c r="A1796" s="95">
        <v>45940</v>
      </c>
      <c r="B1796" t="b">
        <v>0</v>
      </c>
      <c r="C1796" t="b">
        <v>0</v>
      </c>
      <c r="E1796" t="s">
        <v>108</v>
      </c>
      <c r="F1796">
        <v>6657.5249999999996</v>
      </c>
      <c r="H1796">
        <v>0</v>
      </c>
      <c r="J1796">
        <v>4.0999999999999898E-2</v>
      </c>
      <c r="K1796">
        <v>14531.411791071099</v>
      </c>
      <c r="M1796">
        <v>511.45748659633603</v>
      </c>
      <c r="O1796">
        <v>16.43</v>
      </c>
      <c r="P1796">
        <v>14671.450999999999</v>
      </c>
      <c r="Q1796">
        <v>0.99930765463786897</v>
      </c>
      <c r="R1796">
        <v>516.73353892492298</v>
      </c>
      <c r="T1796">
        <v>5.1125895882127903E-2</v>
      </c>
      <c r="U1796">
        <v>0.162815756432348</v>
      </c>
      <c r="V1796">
        <v>0.12970965421802699</v>
      </c>
      <c r="W1796">
        <v>0.162815756432348</v>
      </c>
      <c r="X1796">
        <v>-0.99689984323681002</v>
      </c>
      <c r="Z1796">
        <v>9.8184785327590104E-2</v>
      </c>
      <c r="AA1796">
        <v>0.14151013406698501</v>
      </c>
      <c r="AB1796" s="111">
        <v>1.14696241753518</v>
      </c>
      <c r="AC1796">
        <v>-1.0458299978434E-3</v>
      </c>
      <c r="AD1796">
        <v>510.97178583392201</v>
      </c>
      <c r="AE1796" s="111">
        <v>496.573757198691</v>
      </c>
      <c r="AG1796">
        <v>510.97178583392201</v>
      </c>
      <c r="AI1796" s="96">
        <v>5.3438573887712904E-7</v>
      </c>
      <c r="AK1796">
        <v>520.58967388638598</v>
      </c>
      <c r="AL1796">
        <v>528.39851899468101</v>
      </c>
      <c r="AM1796">
        <v>512.78082877809004</v>
      </c>
      <c r="AN1796">
        <v>3.4446649029979998E-4</v>
      </c>
      <c r="AO1796">
        <v>1.7912257495590001E-4</v>
      </c>
      <c r="AP1796">
        <v>7.0530545011201901E-2</v>
      </c>
      <c r="AQ1796" s="96">
        <v>1.9774572990614301E-261</v>
      </c>
      <c r="AR1796">
        <v>-0.99689984323681002</v>
      </c>
      <c r="AS1796">
        <v>1.1274122780179801</v>
      </c>
      <c r="AT1796">
        <v>0.8</v>
      </c>
      <c r="AU1796">
        <v>0.8</v>
      </c>
      <c r="AV1796">
        <v>4.3874189724105901E-2</v>
      </c>
    </row>
    <row r="1797" spans="1:48">
      <c r="A1797" s="95">
        <v>45940</v>
      </c>
      <c r="B1797" t="b">
        <v>0</v>
      </c>
      <c r="C1797" t="b">
        <v>0</v>
      </c>
      <c r="E1797" t="s">
        <v>109</v>
      </c>
      <c r="F1797">
        <v>6639.55</v>
      </c>
      <c r="H1797">
        <v>0</v>
      </c>
      <c r="J1797">
        <v>4.0999999999999898E-2</v>
      </c>
      <c r="K1797">
        <v>14531.411791071099</v>
      </c>
      <c r="M1797">
        <v>510.10903871350303</v>
      </c>
      <c r="O1797">
        <v>16.43</v>
      </c>
      <c r="P1797">
        <v>14632.77</v>
      </c>
      <c r="Q1797">
        <v>0.99730004769039504</v>
      </c>
      <c r="R1797">
        <v>515.33838301305298</v>
      </c>
      <c r="T1797">
        <v>5.1125895882127903E-2</v>
      </c>
      <c r="U1797">
        <v>0.16017513485405399</v>
      </c>
      <c r="V1797">
        <v>0.12918466365306999</v>
      </c>
      <c r="W1797">
        <v>0.16017513485405399</v>
      </c>
      <c r="X1797">
        <v>0</v>
      </c>
      <c r="Z1797">
        <v>9.8184785327590104E-2</v>
      </c>
      <c r="AA1797">
        <v>0.14187281382014799</v>
      </c>
      <c r="AB1797" s="111">
        <v>0.89696241753518002</v>
      </c>
      <c r="AC1797">
        <v>-3.0489444805205002E-3</v>
      </c>
      <c r="AD1797">
        <v>510.97178583392201</v>
      </c>
      <c r="AE1797" s="111">
        <v>495.05973138250801</v>
      </c>
      <c r="AG1797">
        <v>510.97178583392201</v>
      </c>
      <c r="AI1797" s="96">
        <v>6.9694020732700696E-6</v>
      </c>
      <c r="AK1797">
        <v>520.58967388638598</v>
      </c>
      <c r="AL1797">
        <v>528.39851899468101</v>
      </c>
      <c r="AM1797">
        <v>512.78082877809004</v>
      </c>
      <c r="AN1797">
        <v>1.7912257495590001E-4</v>
      </c>
      <c r="AO1797">
        <v>0</v>
      </c>
      <c r="AP1797">
        <v>7.0530545011201901E-2</v>
      </c>
      <c r="AQ1797">
        <v>0</v>
      </c>
      <c r="AR1797">
        <v>0</v>
      </c>
      <c r="AS1797">
        <v>1.1274122780179801</v>
      </c>
      <c r="AT1797">
        <v>0.8</v>
      </c>
      <c r="AU1797">
        <v>0.8</v>
      </c>
      <c r="AV1797">
        <v>0</v>
      </c>
    </row>
    <row r="1798" spans="1:48">
      <c r="A1798" s="95">
        <v>45940</v>
      </c>
      <c r="B1798" t="b">
        <v>0</v>
      </c>
      <c r="C1798" t="b">
        <v>0</v>
      </c>
      <c r="E1798" t="s">
        <v>110</v>
      </c>
      <c r="F1798">
        <v>6603.0249999999996</v>
      </c>
      <c r="H1798">
        <v>0</v>
      </c>
      <c r="J1798">
        <v>4.0999999999999898E-2</v>
      </c>
      <c r="K1798">
        <v>14531.411791071099</v>
      </c>
      <c r="M1798">
        <v>507.30013542353498</v>
      </c>
      <c r="N1798">
        <v>512.503441723425</v>
      </c>
      <c r="O1798">
        <v>16.43</v>
      </c>
      <c r="P1798">
        <v>14552.195</v>
      </c>
      <c r="Q1798">
        <v>0.99449887417068905</v>
      </c>
      <c r="R1798">
        <v>512.503441723425</v>
      </c>
      <c r="S1798">
        <v>5.3761710280316399E-2</v>
      </c>
      <c r="T1798">
        <v>5.1125895882127903E-2</v>
      </c>
      <c r="U1798">
        <v>0.16535922943902701</v>
      </c>
      <c r="V1798">
        <v>0.133422260833059</v>
      </c>
      <c r="W1798">
        <v>0.16535922943902701</v>
      </c>
      <c r="X1798">
        <v>0</v>
      </c>
      <c r="Y1798">
        <v>0.111457512958629</v>
      </c>
      <c r="Z1798">
        <v>9.8184785327590104E-2</v>
      </c>
      <c r="AA1798">
        <v>0.14283016784733399</v>
      </c>
      <c r="AB1798" s="111">
        <v>0.64696241753518002</v>
      </c>
      <c r="AC1798">
        <v>-4.9641022200783997E-3</v>
      </c>
      <c r="AD1798">
        <v>510.97178583392201</v>
      </c>
      <c r="AE1798" s="111">
        <v>492.60220427088097</v>
      </c>
      <c r="AF1798">
        <v>492.60220427088097</v>
      </c>
      <c r="AG1798">
        <v>510.97178583392201</v>
      </c>
      <c r="AH1798" s="95">
        <v>45940</v>
      </c>
      <c r="AI1798" s="96">
        <v>3.04890907472153E-5</v>
      </c>
      <c r="AJ1798">
        <v>507.30013542353498</v>
      </c>
      <c r="AK1798">
        <v>520.58967388638598</v>
      </c>
      <c r="AL1798">
        <v>528.39851899468101</v>
      </c>
      <c r="AM1798">
        <v>512.78082877809004</v>
      </c>
      <c r="AN1798">
        <v>0</v>
      </c>
      <c r="AO1798">
        <v>1.0058421516754E-3</v>
      </c>
      <c r="AP1798">
        <v>7.0530545011201901E-2</v>
      </c>
      <c r="AQ1798">
        <v>0</v>
      </c>
      <c r="AR1798">
        <v>0</v>
      </c>
      <c r="AS1798">
        <v>1.1274122780179801</v>
      </c>
      <c r="AT1798">
        <v>0.8</v>
      </c>
      <c r="AU1798">
        <v>0.8</v>
      </c>
      <c r="AV1798">
        <v>0.57437129729172398</v>
      </c>
    </row>
    <row r="1799" spans="1:48">
      <c r="A1799" s="95">
        <v>45943</v>
      </c>
      <c r="B1799" t="b">
        <v>0</v>
      </c>
      <c r="C1799" t="b">
        <v>0</v>
      </c>
      <c r="E1799" t="s">
        <v>104</v>
      </c>
      <c r="F1799">
        <v>6678.5749999999998</v>
      </c>
      <c r="H1799">
        <v>0</v>
      </c>
      <c r="J1799">
        <v>4.0999999999999898E-2</v>
      </c>
      <c r="K1799">
        <v>14758.072168626701</v>
      </c>
      <c r="M1799">
        <v>512.88954477513005</v>
      </c>
      <c r="O1799">
        <v>21.66</v>
      </c>
      <c r="P1799">
        <v>14719.05</v>
      </c>
      <c r="Q1799">
        <v>1.0114417255727399</v>
      </c>
      <c r="R1799">
        <v>518.36736545871304</v>
      </c>
      <c r="T1799">
        <v>5.3761710280316399E-2</v>
      </c>
      <c r="U1799">
        <v>0.19598822573483701</v>
      </c>
      <c r="V1799">
        <v>0.15369326553581</v>
      </c>
      <c r="W1799">
        <v>0.19598822573483701</v>
      </c>
      <c r="X1799">
        <v>0.20680115680116001</v>
      </c>
      <c r="Z1799">
        <v>0.111457512958629</v>
      </c>
      <c r="AA1799">
        <v>0.14495336031216399</v>
      </c>
      <c r="AB1799" s="111">
        <v>0.55636446971908005</v>
      </c>
      <c r="AC1799">
        <v>7.077475433634E-3</v>
      </c>
      <c r="AD1799">
        <v>492.60220427088097</v>
      </c>
      <c r="AE1799" s="111">
        <v>496.08858427016202</v>
      </c>
      <c r="AG1799">
        <v>492.60220427088097</v>
      </c>
      <c r="AI1799">
        <v>1.200711484472E-4</v>
      </c>
      <c r="AK1799">
        <v>507.30013542353498</v>
      </c>
      <c r="AL1799">
        <v>514.90963745488796</v>
      </c>
      <c r="AM1799">
        <v>499.69063339218201</v>
      </c>
      <c r="AN1799">
        <v>1.0058421516754E-3</v>
      </c>
      <c r="AO1799">
        <v>8.4049823633150001E-4</v>
      </c>
      <c r="AP1799">
        <v>0.16535922943902701</v>
      </c>
      <c r="AQ1799">
        <v>0.20680118333129799</v>
      </c>
      <c r="AR1799" s="96">
        <v>-2.65301380864002E-8</v>
      </c>
      <c r="AS1799">
        <v>1.02988327949432</v>
      </c>
      <c r="AT1799">
        <v>0.8</v>
      </c>
      <c r="AU1799">
        <v>0.8</v>
      </c>
      <c r="AV1799">
        <v>0.55636446971908005</v>
      </c>
    </row>
    <row r="1800" spans="1:48">
      <c r="A1800" s="95">
        <v>45943</v>
      </c>
      <c r="B1800" t="b">
        <v>0</v>
      </c>
      <c r="C1800" t="b">
        <v>0</v>
      </c>
      <c r="E1800" t="s">
        <v>105</v>
      </c>
      <c r="F1800">
        <v>6674.1</v>
      </c>
      <c r="H1800">
        <v>0</v>
      </c>
      <c r="J1800">
        <v>4.0999999999999898E-2</v>
      </c>
      <c r="K1800">
        <v>14758.072168626701</v>
      </c>
      <c r="M1800">
        <v>512.52966263474502</v>
      </c>
      <c r="O1800">
        <v>21.66</v>
      </c>
      <c r="P1800">
        <v>14708.722</v>
      </c>
      <c r="Q1800">
        <v>0.99932994688238097</v>
      </c>
      <c r="R1800">
        <v>518.02003178941595</v>
      </c>
      <c r="T1800">
        <v>5.3761710280316399E-2</v>
      </c>
      <c r="U1800">
        <v>0.190154800979903</v>
      </c>
      <c r="V1800">
        <v>0.151456411776585</v>
      </c>
      <c r="W1800">
        <v>0.190154800979903</v>
      </c>
      <c r="X1800">
        <v>0.14094226347837699</v>
      </c>
      <c r="Z1800">
        <v>0.111457512958629</v>
      </c>
      <c r="AA1800">
        <v>0.144906415801204</v>
      </c>
      <c r="AB1800" s="111">
        <v>0.56799330461111697</v>
      </c>
      <c r="AC1800">
        <v>-3.9155032311730001E-4</v>
      </c>
      <c r="AD1800">
        <v>492.60220427088097</v>
      </c>
      <c r="AE1800" s="111">
        <v>495.89434062469599</v>
      </c>
      <c r="AG1800">
        <v>492.60220427088097</v>
      </c>
      <c r="AI1800" s="96">
        <v>4.9269450697894005E-7</v>
      </c>
      <c r="AK1800">
        <v>507.30013542353498</v>
      </c>
      <c r="AL1800">
        <v>514.90963745488796</v>
      </c>
      <c r="AM1800">
        <v>499.69063339218201</v>
      </c>
      <c r="AN1800">
        <v>8.4049823633150001E-4</v>
      </c>
      <c r="AO1800">
        <v>6.7515432098759996E-4</v>
      </c>
      <c r="AP1800">
        <v>0.16535922943902701</v>
      </c>
      <c r="AQ1800">
        <v>0.14094226522445</v>
      </c>
      <c r="AR1800" s="96">
        <v>-1.7460725088014299E-9</v>
      </c>
      <c r="AS1800">
        <v>1.02988327949432</v>
      </c>
      <c r="AT1800">
        <v>0.8</v>
      </c>
      <c r="AU1800">
        <v>0.8</v>
      </c>
      <c r="AV1800">
        <v>0.56799330461111697</v>
      </c>
    </row>
    <row r="1801" spans="1:48">
      <c r="A1801" s="95">
        <v>45943</v>
      </c>
      <c r="B1801" t="b">
        <v>0</v>
      </c>
      <c r="C1801" t="b">
        <v>0</v>
      </c>
      <c r="E1801" t="s">
        <v>106</v>
      </c>
      <c r="F1801">
        <v>6692.2</v>
      </c>
      <c r="H1801">
        <v>0</v>
      </c>
      <c r="J1801">
        <v>4.0999999999999898E-2</v>
      </c>
      <c r="K1801">
        <v>14758.072168626701</v>
      </c>
      <c r="M1801">
        <v>513.90849070359104</v>
      </c>
      <c r="O1801">
        <v>21.66</v>
      </c>
      <c r="P1801">
        <v>14748.291999999999</v>
      </c>
      <c r="Q1801">
        <v>1.0027119761465899</v>
      </c>
      <c r="R1801">
        <v>519.42488975908805</v>
      </c>
      <c r="T1801">
        <v>5.3761710280316399E-2</v>
      </c>
      <c r="U1801">
        <v>0.18642228288243501</v>
      </c>
      <c r="V1801">
        <v>0.15044217622714201</v>
      </c>
      <c r="W1801">
        <v>0.18642228288243501</v>
      </c>
      <c r="X1801">
        <v>0.30174242344511598</v>
      </c>
      <c r="Z1801">
        <v>0.111457512958629</v>
      </c>
      <c r="AA1801">
        <v>0.144957847376427</v>
      </c>
      <c r="AB1801" s="111">
        <v>0.55155062853808201</v>
      </c>
      <c r="AC1801">
        <v>1.5263943385651999E-3</v>
      </c>
      <c r="AD1801">
        <v>492.60220427088097</v>
      </c>
      <c r="AE1801" s="111">
        <v>496.65127093875299</v>
      </c>
      <c r="AG1801">
        <v>492.60220427088097</v>
      </c>
      <c r="AI1801" s="96">
        <v>7.2179716509301604E-6</v>
      </c>
      <c r="AK1801">
        <v>507.30013542353498</v>
      </c>
      <c r="AL1801">
        <v>514.90963745488796</v>
      </c>
      <c r="AM1801">
        <v>499.69063339218201</v>
      </c>
      <c r="AN1801">
        <v>6.7515432098759996E-4</v>
      </c>
      <c r="AO1801">
        <v>5.0981040564370003E-4</v>
      </c>
      <c r="AP1801">
        <v>0.16535922943902701</v>
      </c>
      <c r="AQ1801">
        <v>0.30174242344514401</v>
      </c>
      <c r="AR1801" s="96">
        <v>-2.81996648254789E-14</v>
      </c>
      <c r="AS1801">
        <v>1.02988327949432</v>
      </c>
      <c r="AT1801">
        <v>0.8</v>
      </c>
      <c r="AU1801">
        <v>0.8</v>
      </c>
      <c r="AV1801">
        <v>0.55155062853808201</v>
      </c>
    </row>
    <row r="1802" spans="1:48">
      <c r="A1802" s="95">
        <v>45943</v>
      </c>
      <c r="B1802" t="b">
        <v>0</v>
      </c>
      <c r="C1802" t="b">
        <v>0</v>
      </c>
      <c r="E1802" t="s">
        <v>107</v>
      </c>
      <c r="F1802">
        <v>6699.9750000000004</v>
      </c>
      <c r="H1802">
        <v>0</v>
      </c>
      <c r="J1802">
        <v>4.0999999999999898E-2</v>
      </c>
      <c r="K1802">
        <v>14758.072168626701</v>
      </c>
      <c r="M1802">
        <v>514.51737727612101</v>
      </c>
      <c r="O1802">
        <v>21.66</v>
      </c>
      <c r="P1802">
        <v>14765.766</v>
      </c>
      <c r="Q1802">
        <v>1.0011618003048299</v>
      </c>
      <c r="R1802">
        <v>520.02835775434801</v>
      </c>
      <c r="T1802">
        <v>5.3761710280316399E-2</v>
      </c>
      <c r="U1802">
        <v>0.18115317405400699</v>
      </c>
      <c r="V1802">
        <v>0.148418541363079</v>
      </c>
      <c r="W1802">
        <v>0.18115317405400699</v>
      </c>
      <c r="X1802">
        <v>0.40253821897446002</v>
      </c>
      <c r="Z1802">
        <v>0.111457512958629</v>
      </c>
      <c r="AA1802">
        <v>0.14492432091813801</v>
      </c>
      <c r="AB1802" s="111">
        <v>0.64155420774148397</v>
      </c>
      <c r="AC1802">
        <v>6.4448519030950002E-4</v>
      </c>
      <c r="AD1802">
        <v>492.60220427088097</v>
      </c>
      <c r="AE1802" s="111">
        <v>496.97135532762098</v>
      </c>
      <c r="AG1802">
        <v>492.60220427088097</v>
      </c>
      <c r="AI1802" s="96">
        <v>1.4021255484541501E-6</v>
      </c>
      <c r="AK1802">
        <v>507.30013542353498</v>
      </c>
      <c r="AL1802">
        <v>514.90963745488796</v>
      </c>
      <c r="AM1802">
        <v>499.69063339218201</v>
      </c>
      <c r="AN1802">
        <v>5.0981040564370003E-4</v>
      </c>
      <c r="AO1802">
        <v>3.4446649029979998E-4</v>
      </c>
      <c r="AP1802">
        <v>0.16535922943902701</v>
      </c>
      <c r="AQ1802">
        <v>0.40253821897446002</v>
      </c>
      <c r="AR1802">
        <v>0</v>
      </c>
      <c r="AS1802">
        <v>1.02988327949432</v>
      </c>
      <c r="AT1802">
        <v>0.8</v>
      </c>
      <c r="AU1802">
        <v>0.8</v>
      </c>
      <c r="AV1802">
        <v>0.64155420774148397</v>
      </c>
    </row>
    <row r="1803" spans="1:48">
      <c r="A1803" s="95">
        <v>45943</v>
      </c>
      <c r="B1803" t="b">
        <v>0</v>
      </c>
      <c r="C1803" t="b">
        <v>0</v>
      </c>
      <c r="E1803" t="s">
        <v>108</v>
      </c>
      <c r="F1803">
        <v>6691.5249999999996</v>
      </c>
      <c r="H1803">
        <v>0</v>
      </c>
      <c r="J1803">
        <v>4.0999999999999898E-2</v>
      </c>
      <c r="K1803">
        <v>14758.072168626701</v>
      </c>
      <c r="M1803">
        <v>513.89486619575905</v>
      </c>
      <c r="O1803">
        <v>21.66</v>
      </c>
      <c r="P1803">
        <v>14747.901</v>
      </c>
      <c r="Q1803">
        <v>0.99873880126418302</v>
      </c>
      <c r="R1803">
        <v>519.372498646959</v>
      </c>
      <c r="T1803">
        <v>5.3761710280316399E-2</v>
      </c>
      <c r="U1803">
        <v>0.176075565523795</v>
      </c>
      <c r="V1803">
        <v>0.14644036958492801</v>
      </c>
      <c r="W1803">
        <v>0.176075565523795</v>
      </c>
      <c r="X1803">
        <v>0.186660116529482</v>
      </c>
      <c r="Z1803">
        <v>0.111457512958629</v>
      </c>
      <c r="AA1803">
        <v>0.14492452182396701</v>
      </c>
      <c r="AB1803" s="111">
        <v>0.71100051474450499</v>
      </c>
      <c r="AC1803">
        <v>-7.831567094573E-4</v>
      </c>
      <c r="AD1803">
        <v>492.60220427088097</v>
      </c>
      <c r="AE1803" s="111">
        <v>496.58214887628799</v>
      </c>
      <c r="AG1803">
        <v>492.60220427088097</v>
      </c>
      <c r="AI1803" s="96">
        <v>1.46561463410174E-6</v>
      </c>
      <c r="AK1803">
        <v>507.30013542353498</v>
      </c>
      <c r="AL1803">
        <v>514.90963745488796</v>
      </c>
      <c r="AM1803">
        <v>499.69063339218201</v>
      </c>
      <c r="AN1803">
        <v>3.4446649029979998E-4</v>
      </c>
      <c r="AO1803">
        <v>1.7912257495590001E-4</v>
      </c>
      <c r="AP1803">
        <v>0.16535922943902701</v>
      </c>
      <c r="AQ1803">
        <v>0.186660116529482</v>
      </c>
      <c r="AR1803">
        <v>0</v>
      </c>
      <c r="AS1803">
        <v>1.02988327949432</v>
      </c>
      <c r="AT1803">
        <v>0.8</v>
      </c>
      <c r="AU1803">
        <v>0.8</v>
      </c>
      <c r="AV1803">
        <v>0.71100051474450499</v>
      </c>
    </row>
    <row r="1804" spans="1:48">
      <c r="A1804" s="95">
        <v>45943</v>
      </c>
      <c r="B1804" t="b">
        <v>0</v>
      </c>
      <c r="C1804" t="b">
        <v>0</v>
      </c>
      <c r="E1804" t="s">
        <v>109</v>
      </c>
      <c r="F1804">
        <v>6691.4250000000002</v>
      </c>
      <c r="H1804">
        <v>0</v>
      </c>
      <c r="J1804">
        <v>4.0999999999999898E-2</v>
      </c>
      <c r="K1804">
        <v>14758.072168626701</v>
      </c>
      <c r="M1804">
        <v>513.89298455017604</v>
      </c>
      <c r="O1804">
        <v>21.66</v>
      </c>
      <c r="P1804">
        <v>14747.847</v>
      </c>
      <c r="Q1804">
        <v>0.99998505572347096</v>
      </c>
      <c r="R1804">
        <v>519.36473700071804</v>
      </c>
      <c r="T1804">
        <v>5.3761710280316399E-2</v>
      </c>
      <c r="U1804">
        <v>0.17071159863067301</v>
      </c>
      <c r="V1804">
        <v>0.14422704010808399</v>
      </c>
      <c r="W1804">
        <v>0.17071159863067301</v>
      </c>
      <c r="X1804">
        <v>0</v>
      </c>
      <c r="Z1804">
        <v>0.111457512958629</v>
      </c>
      <c r="AA1804">
        <v>0.14487654914572401</v>
      </c>
      <c r="AB1804" s="111">
        <v>0.62177849421818099</v>
      </c>
      <c r="AC1804" s="96">
        <v>-1.1525557458758E-5</v>
      </c>
      <c r="AD1804">
        <v>492.60220427088097</v>
      </c>
      <c r="AE1804" s="111">
        <v>496.57642549019801</v>
      </c>
      <c r="AG1804">
        <v>492.60220427088097</v>
      </c>
      <c r="AI1804" s="96">
        <v>1.3406909649643101E-11</v>
      </c>
      <c r="AK1804">
        <v>507.30013542353498</v>
      </c>
      <c r="AL1804">
        <v>514.90963745488796</v>
      </c>
      <c r="AM1804">
        <v>499.69063339218201</v>
      </c>
      <c r="AN1804">
        <v>1.7912257495590001E-4</v>
      </c>
      <c r="AO1804">
        <v>0</v>
      </c>
      <c r="AP1804">
        <v>0.16535922943902701</v>
      </c>
      <c r="AQ1804">
        <v>0</v>
      </c>
      <c r="AR1804">
        <v>0</v>
      </c>
      <c r="AS1804">
        <v>1.02988327949432</v>
      </c>
      <c r="AT1804">
        <v>0.8</v>
      </c>
      <c r="AU1804">
        <v>0.8</v>
      </c>
      <c r="AV1804">
        <v>0.62177849421818099</v>
      </c>
    </row>
    <row r="1805" spans="1:48">
      <c r="A1805" s="95">
        <v>45943</v>
      </c>
      <c r="B1805" t="b">
        <v>0</v>
      </c>
      <c r="C1805" t="b">
        <v>0</v>
      </c>
      <c r="E1805" t="s">
        <v>110</v>
      </c>
      <c r="F1805">
        <v>6697.0749999999998</v>
      </c>
      <c r="H1805">
        <v>0</v>
      </c>
      <c r="J1805">
        <v>4.0999999999999898E-2</v>
      </c>
      <c r="K1805">
        <v>14758.072168626701</v>
      </c>
      <c r="M1805">
        <v>514.33105951812001</v>
      </c>
      <c r="N1805">
        <v>519.80327001335104</v>
      </c>
      <c r="O1805">
        <v>21.66</v>
      </c>
      <c r="P1805">
        <v>14760.419</v>
      </c>
      <c r="Q1805">
        <v>1.00084436424229</v>
      </c>
      <c r="R1805">
        <v>519.80327001335104</v>
      </c>
      <c r="S1805">
        <v>5.0824276355888598E-2</v>
      </c>
      <c r="T1805">
        <v>5.3761710280316399E-2</v>
      </c>
      <c r="U1805">
        <v>0.16574302602962401</v>
      </c>
      <c r="V1805">
        <v>0.14218234703298499</v>
      </c>
      <c r="W1805">
        <v>0.16574302602962401</v>
      </c>
      <c r="X1805">
        <v>0</v>
      </c>
      <c r="Y1805">
        <v>0.11175821189617401</v>
      </c>
      <c r="Z1805">
        <v>0.111457512958629</v>
      </c>
      <c r="AA1805">
        <v>0.14478083296973099</v>
      </c>
      <c r="AB1805" s="111">
        <v>0.53892061663037705</v>
      </c>
      <c r="AC1805">
        <v>5.2175763005749996E-4</v>
      </c>
      <c r="AD1805">
        <v>492.60220427088097</v>
      </c>
      <c r="AE1805" s="111">
        <v>496.83551802910398</v>
      </c>
      <c r="AF1805">
        <v>496.83551802910398</v>
      </c>
      <c r="AG1805">
        <v>492.60220427088097</v>
      </c>
      <c r="AH1805" s="95">
        <v>45943</v>
      </c>
      <c r="AI1805" s="96">
        <v>7.2607487565180598E-7</v>
      </c>
      <c r="AJ1805">
        <v>514.33105951812001</v>
      </c>
      <c r="AK1805">
        <v>507.30013542353498</v>
      </c>
      <c r="AL1805">
        <v>514.90963745488796</v>
      </c>
      <c r="AM1805">
        <v>499.69063339218201</v>
      </c>
      <c r="AN1805">
        <v>0</v>
      </c>
      <c r="AO1805">
        <v>1.0058421516754E-3</v>
      </c>
      <c r="AP1805">
        <v>0.16535922943902701</v>
      </c>
      <c r="AQ1805">
        <v>0</v>
      </c>
      <c r="AR1805">
        <v>0</v>
      </c>
      <c r="AS1805">
        <v>1.02988327949432</v>
      </c>
      <c r="AT1805">
        <v>0.8</v>
      </c>
      <c r="AU1805">
        <v>0.8</v>
      </c>
      <c r="AV1805">
        <v>0.53892061663037705</v>
      </c>
    </row>
    <row r="1806" spans="1:48">
      <c r="A1806" s="95">
        <v>45944</v>
      </c>
      <c r="B1806" t="b">
        <v>0</v>
      </c>
      <c r="C1806" t="b">
        <v>0</v>
      </c>
      <c r="E1806" t="s">
        <v>104</v>
      </c>
      <c r="F1806">
        <v>6610.85</v>
      </c>
      <c r="H1806">
        <v>0</v>
      </c>
      <c r="J1806">
        <v>4.0999999999999898E-2</v>
      </c>
      <c r="K1806">
        <v>14735.210190915799</v>
      </c>
      <c r="M1806">
        <v>507.747465456187</v>
      </c>
      <c r="O1806">
        <v>19.03</v>
      </c>
      <c r="P1806">
        <v>14573.565000000001</v>
      </c>
      <c r="Q1806">
        <v>0.987124976202297</v>
      </c>
      <c r="R1806">
        <v>513.11079054180504</v>
      </c>
      <c r="T1806">
        <v>5.0824276355888598E-2</v>
      </c>
      <c r="U1806">
        <v>0.208299710429142</v>
      </c>
      <c r="V1806">
        <v>0.16850067381942899</v>
      </c>
      <c r="W1806">
        <v>0.208299710429142</v>
      </c>
      <c r="X1806">
        <v>-0.32037946780789001</v>
      </c>
      <c r="Z1806">
        <v>0.11175821189617401</v>
      </c>
      <c r="AA1806">
        <v>0.145966717981375</v>
      </c>
      <c r="AB1806" s="111">
        <v>0.55507614530674898</v>
      </c>
      <c r="AC1806">
        <v>-6.9138523168102003E-3</v>
      </c>
      <c r="AD1806">
        <v>496.83551802910398</v>
      </c>
      <c r="AE1806" s="111">
        <v>493.40047063170499</v>
      </c>
      <c r="AG1806">
        <v>496.83551802910398</v>
      </c>
      <c r="AI1806">
        <v>1.6596998987200001E-4</v>
      </c>
      <c r="AK1806">
        <v>514.33105951812001</v>
      </c>
      <c r="AL1806">
        <v>522.04602541089196</v>
      </c>
      <c r="AM1806">
        <v>506.61609362534801</v>
      </c>
      <c r="AN1806">
        <v>1.0058421516754E-3</v>
      </c>
      <c r="AO1806">
        <v>8.4049823633150001E-4</v>
      </c>
      <c r="AP1806">
        <v>0.16574302602962401</v>
      </c>
      <c r="AQ1806" s="96">
        <v>3.79817232094449E-9</v>
      </c>
      <c r="AR1806">
        <v>-0.32037947160606201</v>
      </c>
      <c r="AS1806">
        <v>1.0274163118180299</v>
      </c>
      <c r="AT1806">
        <v>0.8</v>
      </c>
      <c r="AU1806">
        <v>0.8</v>
      </c>
      <c r="AV1806">
        <v>0.55507614530674898</v>
      </c>
    </row>
    <row r="1807" spans="1:48">
      <c r="A1807" s="95">
        <v>45944</v>
      </c>
      <c r="B1807" t="b">
        <v>0</v>
      </c>
      <c r="C1807" t="b">
        <v>0</v>
      </c>
      <c r="E1807" t="s">
        <v>105</v>
      </c>
      <c r="F1807">
        <v>6660.5</v>
      </c>
      <c r="H1807">
        <v>0</v>
      </c>
      <c r="J1807">
        <v>4.0999999999999898E-2</v>
      </c>
      <c r="K1807">
        <v>14735.210190915799</v>
      </c>
      <c r="M1807">
        <v>511.51725625598698</v>
      </c>
      <c r="O1807">
        <v>19.03</v>
      </c>
      <c r="P1807">
        <v>14681.767</v>
      </c>
      <c r="Q1807">
        <v>1.00751038066209</v>
      </c>
      <c r="R1807">
        <v>516.96444790060195</v>
      </c>
      <c r="T1807">
        <v>5.0824276355888598E-2</v>
      </c>
      <c r="U1807">
        <v>0.215816402680233</v>
      </c>
      <c r="V1807">
        <v>0.17446014157023301</v>
      </c>
      <c r="W1807">
        <v>0.215816402680233</v>
      </c>
      <c r="X1807">
        <v>-1.2617962959886301E-2</v>
      </c>
      <c r="Z1807">
        <v>0.11175821189617401</v>
      </c>
      <c r="AA1807">
        <v>0.14661030329493499</v>
      </c>
      <c r="AB1807" s="111">
        <v>0.30507614530674898</v>
      </c>
      <c r="AC1807">
        <v>4.0961844236108999E-3</v>
      </c>
      <c r="AD1807">
        <v>496.83551802910398</v>
      </c>
      <c r="AE1807" s="111">
        <v>495.42152995410902</v>
      </c>
      <c r="AG1807">
        <v>496.83551802910398</v>
      </c>
      <c r="AI1807" s="96">
        <v>5.4717275726227797E-5</v>
      </c>
      <c r="AK1807">
        <v>514.33105951812001</v>
      </c>
      <c r="AL1807">
        <v>522.04602541089196</v>
      </c>
      <c r="AM1807">
        <v>506.61609362534801</v>
      </c>
      <c r="AN1807">
        <v>8.4049823633150001E-4</v>
      </c>
      <c r="AO1807">
        <v>6.7515432098759996E-4</v>
      </c>
      <c r="AP1807">
        <v>0.16574302602962401</v>
      </c>
      <c r="AQ1807" s="96">
        <v>1.1292476160031599E-6</v>
      </c>
      <c r="AR1807">
        <v>-1.26190922075023E-2</v>
      </c>
      <c r="AS1807">
        <v>1.0274163118180299</v>
      </c>
      <c r="AT1807">
        <v>0.8</v>
      </c>
      <c r="AU1807">
        <v>0.8</v>
      </c>
      <c r="AV1807">
        <v>0.30033647128511498</v>
      </c>
    </row>
    <row r="1808" spans="1:48">
      <c r="A1808" s="95">
        <v>45944</v>
      </c>
      <c r="B1808" t="b">
        <v>0</v>
      </c>
      <c r="C1808" t="b">
        <v>0</v>
      </c>
      <c r="E1808" t="s">
        <v>106</v>
      </c>
      <c r="F1808">
        <v>6685.9375</v>
      </c>
      <c r="H1808">
        <v>0</v>
      </c>
      <c r="J1808">
        <v>4.0999999999999898E-2</v>
      </c>
      <c r="K1808">
        <v>14735.210190915799</v>
      </c>
      <c r="M1808">
        <v>513.43187043698401</v>
      </c>
      <c r="O1808">
        <v>19.03</v>
      </c>
      <c r="P1808">
        <v>14736.721</v>
      </c>
      <c r="Q1808">
        <v>1.0038191577208899</v>
      </c>
      <c r="R1808">
        <v>518.93881666322795</v>
      </c>
      <c r="T1808">
        <v>5.0824276355888598E-2</v>
      </c>
      <c r="U1808">
        <v>0.21274260664810499</v>
      </c>
      <c r="V1808">
        <v>0.17395948052801399</v>
      </c>
      <c r="W1808">
        <v>0.21274260664810499</v>
      </c>
      <c r="X1808">
        <v>-1.7212262296719999E-4</v>
      </c>
      <c r="Z1808">
        <v>0.11175821189617401</v>
      </c>
      <c r="AA1808">
        <v>0.14666102319014601</v>
      </c>
      <c r="AB1808" s="111">
        <v>0.422025383005524</v>
      </c>
      <c r="AC1808">
        <v>1.1302081243568999E-3</v>
      </c>
      <c r="AD1808">
        <v>496.83551802910398</v>
      </c>
      <c r="AE1808" s="111">
        <v>495.98145939224497</v>
      </c>
      <c r="AG1808">
        <v>496.83551802910398</v>
      </c>
      <c r="AI1808" s="96">
        <v>1.3957862788588201E-5</v>
      </c>
      <c r="AK1808">
        <v>514.33105951812001</v>
      </c>
      <c r="AL1808">
        <v>522.04602541089196</v>
      </c>
      <c r="AM1808">
        <v>506.61609362534801</v>
      </c>
      <c r="AN1808">
        <v>6.7515432098759996E-4</v>
      </c>
      <c r="AO1808">
        <v>5.0981040564370003E-4</v>
      </c>
      <c r="AP1808">
        <v>0.16574302602962401</v>
      </c>
      <c r="AQ1808" s="96">
        <v>4.4118487522455401E-6</v>
      </c>
      <c r="AR1808">
        <v>-1.765344717195E-4</v>
      </c>
      <c r="AS1808">
        <v>1.0274163118180299</v>
      </c>
      <c r="AT1808">
        <v>0.8</v>
      </c>
      <c r="AU1808">
        <v>0.8</v>
      </c>
      <c r="AV1808">
        <v>0.422025383005524</v>
      </c>
    </row>
    <row r="1809" spans="1:48">
      <c r="A1809" s="95">
        <v>45944</v>
      </c>
      <c r="B1809" t="b">
        <v>0</v>
      </c>
      <c r="C1809" t="b">
        <v>0</v>
      </c>
      <c r="E1809" t="s">
        <v>107</v>
      </c>
      <c r="F1809">
        <v>6715.4</v>
      </c>
      <c r="H1809">
        <v>0</v>
      </c>
      <c r="J1809">
        <v>4.0999999999999898E-2</v>
      </c>
      <c r="K1809">
        <v>14735.210190915799</v>
      </c>
      <c r="M1809">
        <v>515.70387647787595</v>
      </c>
      <c r="O1809">
        <v>19.03</v>
      </c>
      <c r="P1809">
        <v>14801.933000000001</v>
      </c>
      <c r="Q1809">
        <v>1.00440663706473</v>
      </c>
      <c r="R1809">
        <v>521.22559168706596</v>
      </c>
      <c r="T1809">
        <v>5.0824276355888598E-2</v>
      </c>
      <c r="U1809">
        <v>0.21120430521559899</v>
      </c>
      <c r="V1809">
        <v>0.174315080441133</v>
      </c>
      <c r="W1809">
        <v>0.21120430521559899</v>
      </c>
      <c r="X1809" s="96">
        <v>3.5641729452902297E-5</v>
      </c>
      <c r="Z1809">
        <v>0.11175821189617401</v>
      </c>
      <c r="AA1809">
        <v>0.14682101930845201</v>
      </c>
      <c r="AB1809" s="111">
        <v>0.432447460569925</v>
      </c>
      <c r="AC1809">
        <v>1.8664776615927999E-3</v>
      </c>
      <c r="AD1809">
        <v>496.83551802910398</v>
      </c>
      <c r="AE1809" s="111">
        <v>496.90719770676498</v>
      </c>
      <c r="AG1809">
        <v>496.83551802910398</v>
      </c>
      <c r="AI1809" s="96">
        <v>1.9495529659666799E-5</v>
      </c>
      <c r="AK1809">
        <v>514.33105951812001</v>
      </c>
      <c r="AL1809">
        <v>522.04602541089196</v>
      </c>
      <c r="AM1809">
        <v>506.61609362534801</v>
      </c>
      <c r="AN1809">
        <v>5.0981040564370003E-4</v>
      </c>
      <c r="AO1809">
        <v>3.4446649029979998E-4</v>
      </c>
      <c r="AP1809">
        <v>0.16574302602962401</v>
      </c>
      <c r="AQ1809" s="96">
        <v>3.56454375412942E-5</v>
      </c>
      <c r="AR1809" s="96">
        <v>-3.7080883918960599E-9</v>
      </c>
      <c r="AS1809">
        <v>1.0274163118180299</v>
      </c>
      <c r="AT1809">
        <v>0.8</v>
      </c>
      <c r="AU1809">
        <v>0.8</v>
      </c>
      <c r="AV1809">
        <v>0.432447460569925</v>
      </c>
    </row>
    <row r="1810" spans="1:48">
      <c r="A1810" s="95">
        <v>45944</v>
      </c>
      <c r="B1810" t="b">
        <v>0</v>
      </c>
      <c r="C1810" t="b">
        <v>0</v>
      </c>
      <c r="E1810" t="s">
        <v>108</v>
      </c>
      <c r="F1810">
        <v>6718.625</v>
      </c>
      <c r="H1810">
        <v>0</v>
      </c>
      <c r="J1810">
        <v>4.0999999999999898E-2</v>
      </c>
      <c r="K1810">
        <v>14735.210190915799</v>
      </c>
      <c r="M1810">
        <v>515.91479969095894</v>
      </c>
      <c r="O1810">
        <v>19.03</v>
      </c>
      <c r="P1810">
        <v>14807.986999999999</v>
      </c>
      <c r="Q1810">
        <v>1.0004802394496199</v>
      </c>
      <c r="R1810">
        <v>521.47590477834694</v>
      </c>
      <c r="T1810">
        <v>5.0824276355888598E-2</v>
      </c>
      <c r="U1810">
        <v>0.20481338058455201</v>
      </c>
      <c r="V1810">
        <v>0.17170621354454599</v>
      </c>
      <c r="W1810">
        <v>0.20481338058455201</v>
      </c>
      <c r="X1810" s="96">
        <v>5.0541593644711401E-8</v>
      </c>
      <c r="Z1810">
        <v>0.11175821189617401</v>
      </c>
      <c r="AA1810">
        <v>0.14682376877974199</v>
      </c>
      <c r="AB1810" s="111">
        <v>0.43559718115634799</v>
      </c>
      <c r="AC1810">
        <v>1.7655631402870001E-4</v>
      </c>
      <c r="AD1810">
        <v>496.83551802910398</v>
      </c>
      <c r="AE1810" s="111">
        <v>496.994929810006</v>
      </c>
      <c r="AG1810">
        <v>496.83551802910398</v>
      </c>
      <c r="AI1810" s="96">
        <v>1.67213127032712E-7</v>
      </c>
      <c r="AK1810">
        <v>514.33105951812001</v>
      </c>
      <c r="AL1810">
        <v>522.04602541089196</v>
      </c>
      <c r="AM1810">
        <v>506.61609362534801</v>
      </c>
      <c r="AN1810">
        <v>3.4446649029979998E-4</v>
      </c>
      <c r="AO1810">
        <v>1.7912257495590001E-4</v>
      </c>
      <c r="AP1810">
        <v>0.16574302602962401</v>
      </c>
      <c r="AQ1810" s="96">
        <v>5.0541593755733803E-8</v>
      </c>
      <c r="AR1810" s="96">
        <v>-1.11022302462515E-16</v>
      </c>
      <c r="AS1810">
        <v>1.0274163118180299</v>
      </c>
      <c r="AT1810">
        <v>0.8</v>
      </c>
      <c r="AU1810">
        <v>0.8</v>
      </c>
      <c r="AV1810">
        <v>0.43559718115634799</v>
      </c>
    </row>
    <row r="1811" spans="1:48">
      <c r="A1811" s="95">
        <v>45944</v>
      </c>
      <c r="B1811" t="b">
        <v>0</v>
      </c>
      <c r="C1811" t="b">
        <v>0</v>
      </c>
      <c r="E1811" t="s">
        <v>109</v>
      </c>
      <c r="F1811">
        <v>6713.2</v>
      </c>
      <c r="H1811">
        <v>0</v>
      </c>
      <c r="J1811">
        <v>4.0999999999999898E-2</v>
      </c>
      <c r="K1811">
        <v>14735.210190915799</v>
      </c>
      <c r="M1811">
        <v>515.53211376884099</v>
      </c>
      <c r="O1811">
        <v>19.03</v>
      </c>
      <c r="P1811">
        <v>14797.003000000001</v>
      </c>
      <c r="Q1811">
        <v>0.99919254311708094</v>
      </c>
      <c r="R1811">
        <v>521.05483546975699</v>
      </c>
      <c r="T1811">
        <v>5.0824276355888598E-2</v>
      </c>
      <c r="U1811">
        <v>0.19872062584442299</v>
      </c>
      <c r="V1811">
        <v>0.16919713891631999</v>
      </c>
      <c r="W1811">
        <v>0.19872062584442299</v>
      </c>
      <c r="X1811">
        <v>0</v>
      </c>
      <c r="Z1811">
        <v>0.11175821189617401</v>
      </c>
      <c r="AA1811">
        <v>0.14678781968256499</v>
      </c>
      <c r="AB1811" s="111">
        <v>0.44918940226183002</v>
      </c>
      <c r="AC1811">
        <v>-3.2446859800479999E-4</v>
      </c>
      <c r="AD1811">
        <v>496.83551802910398</v>
      </c>
      <c r="AE1811" s="111">
        <v>496.83367056191503</v>
      </c>
      <c r="AG1811">
        <v>496.83551802910398</v>
      </c>
      <c r="AI1811" s="96">
        <v>5.5061906193044502E-7</v>
      </c>
      <c r="AK1811">
        <v>514.33105951812001</v>
      </c>
      <c r="AL1811">
        <v>522.04602541089196</v>
      </c>
      <c r="AM1811">
        <v>506.61609362534801</v>
      </c>
      <c r="AN1811">
        <v>1.7912257495590001E-4</v>
      </c>
      <c r="AO1811">
        <v>0</v>
      </c>
      <c r="AP1811">
        <v>0.16574302602962401</v>
      </c>
      <c r="AQ1811">
        <v>0</v>
      </c>
      <c r="AR1811">
        <v>0</v>
      </c>
      <c r="AS1811">
        <v>1.0274163118180299</v>
      </c>
      <c r="AT1811">
        <v>0.8</v>
      </c>
      <c r="AU1811">
        <v>0.8</v>
      </c>
      <c r="AV1811">
        <v>0.44918940226183002</v>
      </c>
    </row>
    <row r="1812" spans="1:48">
      <c r="A1812" s="95">
        <v>45944</v>
      </c>
      <c r="B1812" t="b">
        <v>0</v>
      </c>
      <c r="C1812" t="b">
        <v>0</v>
      </c>
      <c r="E1812" t="s">
        <v>110</v>
      </c>
      <c r="F1812">
        <v>6683.25</v>
      </c>
      <c r="H1812">
        <v>0</v>
      </c>
      <c r="J1812">
        <v>4.0999999999999898E-2</v>
      </c>
      <c r="K1812">
        <v>14735.210190915799</v>
      </c>
      <c r="M1812">
        <v>513.21324751625502</v>
      </c>
      <c r="N1812">
        <v>518.73022242049296</v>
      </c>
      <c r="O1812">
        <v>19.03</v>
      </c>
      <c r="P1812">
        <v>14730.446</v>
      </c>
      <c r="Q1812">
        <v>0.99553864029076999</v>
      </c>
      <c r="R1812">
        <v>518.73022242049296</v>
      </c>
      <c r="S1812">
        <v>4.7517576524765598E-2</v>
      </c>
      <c r="T1812">
        <v>5.0824276355888598E-2</v>
      </c>
      <c r="U1812">
        <v>0.19817044713940901</v>
      </c>
      <c r="V1812">
        <v>0.16983626753064701</v>
      </c>
      <c r="W1812">
        <v>0.19817044713940901</v>
      </c>
      <c r="X1812">
        <v>0</v>
      </c>
      <c r="Y1812">
        <v>0.111812237434278</v>
      </c>
      <c r="Z1812">
        <v>0.11175821189617401</v>
      </c>
      <c r="AA1812">
        <v>0.146902373753073</v>
      </c>
      <c r="AB1812" s="111">
        <v>0.46296150492212101</v>
      </c>
      <c r="AC1812">
        <v>-2.0218335855429E-3</v>
      </c>
      <c r="AD1812">
        <v>496.83551802910398</v>
      </c>
      <c r="AE1812" s="111">
        <v>495.82915556034402</v>
      </c>
      <c r="AF1812">
        <v>495.82915556034402</v>
      </c>
      <c r="AG1812">
        <v>496.83551802910398</v>
      </c>
      <c r="AH1812" s="95">
        <v>45944</v>
      </c>
      <c r="AI1812" s="96">
        <v>2.0323433594050599E-5</v>
      </c>
      <c r="AJ1812">
        <v>513.21324751625502</v>
      </c>
      <c r="AK1812">
        <v>514.33105951812001</v>
      </c>
      <c r="AL1812">
        <v>522.04602541089196</v>
      </c>
      <c r="AM1812">
        <v>506.61609362534801</v>
      </c>
      <c r="AN1812">
        <v>0</v>
      </c>
      <c r="AO1812">
        <v>1.0058421516754E-3</v>
      </c>
      <c r="AP1812">
        <v>0.16574302602962401</v>
      </c>
      <c r="AQ1812">
        <v>0</v>
      </c>
      <c r="AR1812">
        <v>0</v>
      </c>
      <c r="AS1812">
        <v>1.0274163118180299</v>
      </c>
      <c r="AT1812">
        <v>0.8</v>
      </c>
      <c r="AU1812">
        <v>0.8</v>
      </c>
      <c r="AV1812">
        <v>0.46296150492212101</v>
      </c>
    </row>
    <row r="1813" spans="1:48">
      <c r="A1813" s="95">
        <v>45945</v>
      </c>
      <c r="B1813" t="b">
        <v>0</v>
      </c>
      <c r="C1813" t="b">
        <v>0</v>
      </c>
      <c r="E1813" t="s">
        <v>104</v>
      </c>
      <c r="F1813">
        <v>6734.7749999999996</v>
      </c>
      <c r="H1813">
        <v>0</v>
      </c>
      <c r="J1813">
        <v>4.0999999999999898E-2</v>
      </c>
      <c r="K1813">
        <v>14795.6592612514</v>
      </c>
      <c r="M1813">
        <v>517.161130822058</v>
      </c>
      <c r="O1813">
        <v>20.81</v>
      </c>
      <c r="P1813">
        <v>14845.704</v>
      </c>
      <c r="Q1813">
        <v>1.0077095724385501</v>
      </c>
      <c r="R1813">
        <v>522.72941064631402</v>
      </c>
      <c r="T1813">
        <v>4.7517576524765598E-2</v>
      </c>
      <c r="U1813">
        <v>0.207678594092289</v>
      </c>
      <c r="V1813">
        <v>0.176313950048261</v>
      </c>
      <c r="W1813">
        <v>0.207678594092289</v>
      </c>
      <c r="X1813">
        <v>0.104740887949543</v>
      </c>
      <c r="Z1813">
        <v>0.111812237434278</v>
      </c>
      <c r="AA1813">
        <v>0.14744321972178201</v>
      </c>
      <c r="AB1813" s="111">
        <v>0.46424682049225702</v>
      </c>
      <c r="AC1813">
        <v>3.5473052955145999E-3</v>
      </c>
      <c r="AD1813">
        <v>495.82915556034402</v>
      </c>
      <c r="AE1813" s="111">
        <v>497.588012949534</v>
      </c>
      <c r="AG1813">
        <v>495.82915556034402</v>
      </c>
      <c r="AI1813" s="96">
        <v>5.8722258993598402E-5</v>
      </c>
      <c r="AK1813">
        <v>513.21324751625502</v>
      </c>
      <c r="AL1813">
        <v>520.91144622899901</v>
      </c>
      <c r="AM1813">
        <v>505.51504880351098</v>
      </c>
      <c r="AN1813">
        <v>1.0058421516754E-3</v>
      </c>
      <c r="AO1813">
        <v>8.4049823633150001E-4</v>
      </c>
      <c r="AP1813">
        <v>0.19817044713940901</v>
      </c>
      <c r="AQ1813">
        <v>0.104777229906617</v>
      </c>
      <c r="AR1813" s="96">
        <v>-3.6341957074581503E-5</v>
      </c>
      <c r="AS1813">
        <v>1.0269717467464901</v>
      </c>
      <c r="AT1813">
        <v>0.8</v>
      </c>
      <c r="AU1813">
        <v>0.8</v>
      </c>
      <c r="AV1813">
        <v>0.46424682049225702</v>
      </c>
    </row>
    <row r="1814" spans="1:48">
      <c r="A1814" s="95">
        <v>45945</v>
      </c>
      <c r="B1814" t="b">
        <v>0</v>
      </c>
      <c r="C1814" t="b">
        <v>0</v>
      </c>
      <c r="E1814" t="s">
        <v>105</v>
      </c>
      <c r="F1814">
        <v>6753.5249999999996</v>
      </c>
      <c r="H1814">
        <v>0</v>
      </c>
      <c r="J1814">
        <v>4.0999999999999898E-2</v>
      </c>
      <c r="K1814">
        <v>14795.6592612514</v>
      </c>
      <c r="M1814">
        <v>518.57988613167402</v>
      </c>
      <c r="O1814">
        <v>20.81</v>
      </c>
      <c r="P1814">
        <v>14886.431</v>
      </c>
      <c r="Q1814">
        <v>1.00278405737385</v>
      </c>
      <c r="R1814">
        <v>524.18471931655404</v>
      </c>
      <c r="T1814">
        <v>4.7517576524765598E-2</v>
      </c>
      <c r="U1814">
        <v>0.203314890914775</v>
      </c>
      <c r="V1814">
        <v>0.17478900387972099</v>
      </c>
      <c r="W1814">
        <v>0.203314890914775</v>
      </c>
      <c r="X1814">
        <v>0.192526669960849</v>
      </c>
      <c r="Z1814">
        <v>0.111812237434278</v>
      </c>
      <c r="AA1814">
        <v>0.14744327657359299</v>
      </c>
      <c r="AB1814" s="111">
        <v>0.48729143435470301</v>
      </c>
      <c r="AC1814">
        <v>1.2712882397878001E-3</v>
      </c>
      <c r="AD1814">
        <v>495.82915556034402</v>
      </c>
      <c r="AE1814" s="111">
        <v>498.22059073865603</v>
      </c>
      <c r="AG1814">
        <v>495.82915556034402</v>
      </c>
      <c r="AI1814" s="96">
        <v>7.5053886072013804E-6</v>
      </c>
      <c r="AK1814">
        <v>513.21324751625502</v>
      </c>
      <c r="AL1814">
        <v>520.91144622899901</v>
      </c>
      <c r="AM1814">
        <v>505.51504880351098</v>
      </c>
      <c r="AN1814">
        <v>8.4049823633150001E-4</v>
      </c>
      <c r="AO1814">
        <v>6.7515432098759996E-4</v>
      </c>
      <c r="AP1814">
        <v>0.19817044713940901</v>
      </c>
      <c r="AQ1814">
        <v>0.192527026157535</v>
      </c>
      <c r="AR1814" s="96">
        <v>-3.5619668647957001E-7</v>
      </c>
      <c r="AS1814">
        <v>1.0269717467464901</v>
      </c>
      <c r="AT1814">
        <v>0.8</v>
      </c>
      <c r="AU1814">
        <v>0.8</v>
      </c>
      <c r="AV1814">
        <v>0.48729143435470301</v>
      </c>
    </row>
    <row r="1815" spans="1:48">
      <c r="A1815" s="95">
        <v>45945</v>
      </c>
      <c r="B1815" t="b">
        <v>0</v>
      </c>
      <c r="C1815" t="b">
        <v>0</v>
      </c>
      <c r="E1815" t="s">
        <v>106</v>
      </c>
      <c r="F1815">
        <v>6710.8249999999998</v>
      </c>
      <c r="H1815">
        <v>0</v>
      </c>
      <c r="J1815">
        <v>4.0999999999999898E-2</v>
      </c>
      <c r="K1815">
        <v>14795.6592612514</v>
      </c>
      <c r="M1815">
        <v>515.29463170625695</v>
      </c>
      <c r="O1815">
        <v>20.81</v>
      </c>
      <c r="P1815">
        <v>14792.124</v>
      </c>
      <c r="Q1815">
        <v>0.99367737588888705</v>
      </c>
      <c r="R1815">
        <v>520.870496371527</v>
      </c>
      <c r="T1815">
        <v>4.7517576524765598E-2</v>
      </c>
      <c r="U1815">
        <v>0.207681297404784</v>
      </c>
      <c r="V1815">
        <v>0.178247178263785</v>
      </c>
      <c r="W1815">
        <v>0.207681297404784</v>
      </c>
      <c r="X1815">
        <v>7.7370276035957E-3</v>
      </c>
      <c r="Z1815">
        <v>0.111812237434278</v>
      </c>
      <c r="AA1815">
        <v>0.147806237110335</v>
      </c>
      <c r="AB1815" s="111">
        <v>0.53847506942268697</v>
      </c>
      <c r="AC1815">
        <v>-3.0921573790835002E-3</v>
      </c>
      <c r="AD1815">
        <v>495.82915556034402</v>
      </c>
      <c r="AE1815" s="111">
        <v>496.68001426259201</v>
      </c>
      <c r="AG1815">
        <v>495.82915556034402</v>
      </c>
      <c r="AI1815" s="96">
        <v>4.0389201777292502E-5</v>
      </c>
      <c r="AK1815">
        <v>513.21324751625502</v>
      </c>
      <c r="AL1815">
        <v>520.91144622899901</v>
      </c>
      <c r="AM1815">
        <v>505.51504880351098</v>
      </c>
      <c r="AN1815">
        <v>6.7515432098759996E-4</v>
      </c>
      <c r="AO1815">
        <v>5.0981040564370003E-4</v>
      </c>
      <c r="AP1815">
        <v>0.19817044713940901</v>
      </c>
      <c r="AQ1815">
        <v>7.7461842054344998E-3</v>
      </c>
      <c r="AR1815" s="96">
        <v>-9.1566018388666797E-6</v>
      </c>
      <c r="AS1815">
        <v>1.0269717467464901</v>
      </c>
      <c r="AT1815">
        <v>0.8</v>
      </c>
      <c r="AU1815">
        <v>0.8</v>
      </c>
      <c r="AV1815">
        <v>0.53847506942268697</v>
      </c>
    </row>
    <row r="1816" spans="1:48">
      <c r="A1816" s="95">
        <v>45945</v>
      </c>
      <c r="B1816" t="b">
        <v>0</v>
      </c>
      <c r="C1816" t="b">
        <v>0</v>
      </c>
      <c r="E1816" t="s">
        <v>107</v>
      </c>
      <c r="F1816">
        <v>6707</v>
      </c>
      <c r="H1816">
        <v>0</v>
      </c>
      <c r="J1816">
        <v>4.0999999999999898E-2</v>
      </c>
      <c r="K1816">
        <v>14795.6592612514</v>
      </c>
      <c r="M1816">
        <v>515.07840624877701</v>
      </c>
      <c r="O1816">
        <v>20.81</v>
      </c>
      <c r="P1816">
        <v>14785.916999999999</v>
      </c>
      <c r="Q1816">
        <v>0.99943002536945902</v>
      </c>
      <c r="R1816">
        <v>520.57361340279795</v>
      </c>
      <c r="T1816">
        <v>4.7517576524765598E-2</v>
      </c>
      <c r="U1816">
        <v>0.20140077908874299</v>
      </c>
      <c r="V1816">
        <v>0.17557965931135799</v>
      </c>
      <c r="W1816">
        <v>0.20140077908874299</v>
      </c>
      <c r="X1816">
        <v>1.1070519428384999E-3</v>
      </c>
      <c r="Z1816">
        <v>0.111812237434278</v>
      </c>
      <c r="AA1816">
        <v>0.147790341234113</v>
      </c>
      <c r="AB1816" s="111">
        <v>0.44741631124776998</v>
      </c>
      <c r="AC1816">
        <v>-2.3505819719519999E-4</v>
      </c>
      <c r="AD1816">
        <v>495.82915556034402</v>
      </c>
      <c r="AE1816" s="111">
        <v>496.56326555385698</v>
      </c>
      <c r="AG1816">
        <v>495.82915556034402</v>
      </c>
      <c r="AI1816" s="96">
        <v>1.7615082503902501E-7</v>
      </c>
      <c r="AK1816">
        <v>513.21324751625502</v>
      </c>
      <c r="AL1816">
        <v>520.91144622899901</v>
      </c>
      <c r="AM1816">
        <v>505.51504880351098</v>
      </c>
      <c r="AN1816">
        <v>5.0981040564370003E-4</v>
      </c>
      <c r="AO1816">
        <v>3.4446649029979998E-4</v>
      </c>
      <c r="AP1816">
        <v>0.19817044713940901</v>
      </c>
      <c r="AQ1816">
        <v>1.1072241613405E-3</v>
      </c>
      <c r="AR1816" s="96">
        <v>-1.72218502014764E-7</v>
      </c>
      <c r="AS1816">
        <v>1.0269717467464901</v>
      </c>
      <c r="AT1816">
        <v>0.8</v>
      </c>
      <c r="AU1816">
        <v>0.8</v>
      </c>
      <c r="AV1816">
        <v>0.44741631124776998</v>
      </c>
    </row>
    <row r="1817" spans="1:48">
      <c r="A1817" s="95">
        <v>45945</v>
      </c>
      <c r="B1817" t="b">
        <v>0</v>
      </c>
      <c r="C1817" t="b">
        <v>0</v>
      </c>
      <c r="E1817" t="s">
        <v>108</v>
      </c>
      <c r="F1817">
        <v>6700.2250000000004</v>
      </c>
      <c r="H1817">
        <v>0</v>
      </c>
      <c r="J1817">
        <v>4.0999999999999898E-2</v>
      </c>
      <c r="K1817">
        <v>14795.6592612514</v>
      </c>
      <c r="M1817">
        <v>514.53357522654596</v>
      </c>
      <c r="O1817">
        <v>20.81</v>
      </c>
      <c r="P1817">
        <v>14770.277</v>
      </c>
      <c r="Q1817">
        <v>0.998989861338899</v>
      </c>
      <c r="R1817">
        <v>520.04776186995105</v>
      </c>
      <c r="T1817">
        <v>4.7517576524765598E-2</v>
      </c>
      <c r="U1817">
        <v>0.19556861518766699</v>
      </c>
      <c r="V1817">
        <v>0.17309720734297501</v>
      </c>
      <c r="W1817">
        <v>0.19556861518766699</v>
      </c>
      <c r="X1817" s="96">
        <v>1.71270826662871E-6</v>
      </c>
      <c r="Z1817">
        <v>0.111812237434278</v>
      </c>
      <c r="AA1817">
        <v>0.147780495708008</v>
      </c>
      <c r="AB1817" s="111">
        <v>0.45680061624519402</v>
      </c>
      <c r="AC1817">
        <v>-4.7419897348220002E-4</v>
      </c>
      <c r="AD1817">
        <v>495.82915556034402</v>
      </c>
      <c r="AE1817" s="111">
        <v>496.327795763062</v>
      </c>
      <c r="AG1817">
        <v>495.82915556034402</v>
      </c>
      <c r="AI1817" s="96">
        <v>1.12004778838401E-6</v>
      </c>
      <c r="AK1817">
        <v>513.21324751625502</v>
      </c>
      <c r="AL1817">
        <v>520.91144622899901</v>
      </c>
      <c r="AM1817">
        <v>505.51504880351098</v>
      </c>
      <c r="AN1817">
        <v>3.4446649029979998E-4</v>
      </c>
      <c r="AO1817">
        <v>1.7912257495590001E-4</v>
      </c>
      <c r="AP1817">
        <v>0.19817044713940901</v>
      </c>
      <c r="AQ1817" s="96">
        <v>1.71272118795938E-6</v>
      </c>
      <c r="AR1817" s="96">
        <v>-1.29213306720998E-11</v>
      </c>
      <c r="AS1817">
        <v>1.0269717467464901</v>
      </c>
      <c r="AT1817">
        <v>0.8</v>
      </c>
      <c r="AU1817">
        <v>0.8</v>
      </c>
      <c r="AV1817">
        <v>0.45680061624519402</v>
      </c>
    </row>
    <row r="1818" spans="1:48">
      <c r="A1818" s="95">
        <v>45945</v>
      </c>
      <c r="B1818" t="b">
        <v>0</v>
      </c>
      <c r="C1818" t="b">
        <v>0</v>
      </c>
      <c r="E1818" t="s">
        <v>109</v>
      </c>
      <c r="F1818">
        <v>6714.2749999999996</v>
      </c>
      <c r="H1818">
        <v>0</v>
      </c>
      <c r="J1818">
        <v>4.0999999999999898E-2</v>
      </c>
      <c r="K1818">
        <v>14795.6592612514</v>
      </c>
      <c r="M1818">
        <v>515.60017600906895</v>
      </c>
      <c r="O1818">
        <v>20.81</v>
      </c>
      <c r="P1818">
        <v>14800.895</v>
      </c>
      <c r="Q1818">
        <v>1.0020969445055901</v>
      </c>
      <c r="R1818">
        <v>521.13827316685104</v>
      </c>
      <c r="T1818">
        <v>4.7517576524765598E-2</v>
      </c>
      <c r="U1818">
        <v>0.19080388689479999</v>
      </c>
      <c r="V1818">
        <v>0.17114524940968201</v>
      </c>
      <c r="W1818">
        <v>0.19080388689479999</v>
      </c>
      <c r="X1818">
        <v>0</v>
      </c>
      <c r="Z1818">
        <v>0.111812237434278</v>
      </c>
      <c r="AA1818">
        <v>0.14776421325587599</v>
      </c>
      <c r="AB1818" s="111">
        <v>0.47042312955847598</v>
      </c>
      <c r="AC1818">
        <v>9.4556117252840002E-4</v>
      </c>
      <c r="AD1818">
        <v>495.82915556034402</v>
      </c>
      <c r="AE1818" s="111">
        <v>496.797104055582</v>
      </c>
      <c r="AG1818">
        <v>495.82915556034402</v>
      </c>
      <c r="AI1818" s="96">
        <v>4.2882180888788503E-6</v>
      </c>
      <c r="AK1818">
        <v>513.21324751625502</v>
      </c>
      <c r="AL1818">
        <v>520.91144622899901</v>
      </c>
      <c r="AM1818">
        <v>505.51504880351098</v>
      </c>
      <c r="AN1818">
        <v>1.7912257495590001E-4</v>
      </c>
      <c r="AO1818">
        <v>0</v>
      </c>
      <c r="AP1818">
        <v>0.19817044713940901</v>
      </c>
      <c r="AQ1818">
        <v>0</v>
      </c>
      <c r="AR1818">
        <v>0</v>
      </c>
      <c r="AS1818">
        <v>1.0269717467464901</v>
      </c>
      <c r="AT1818">
        <v>0.8</v>
      </c>
      <c r="AU1818">
        <v>0.8</v>
      </c>
      <c r="AV1818">
        <v>0.47042312955847598</v>
      </c>
    </row>
    <row r="1819" spans="1:48">
      <c r="A1819" s="95">
        <v>45945</v>
      </c>
      <c r="B1819" t="b">
        <v>0</v>
      </c>
      <c r="C1819" t="b">
        <v>0</v>
      </c>
      <c r="E1819" t="s">
        <v>110</v>
      </c>
      <c r="F1819">
        <v>6704.625</v>
      </c>
      <c r="H1819">
        <v>0</v>
      </c>
      <c r="J1819">
        <v>4.0999999999999898E-2</v>
      </c>
      <c r="K1819">
        <v>14795.6592612514</v>
      </c>
      <c r="M1819">
        <v>514.79425109223303</v>
      </c>
      <c r="N1819">
        <v>520.38927430456704</v>
      </c>
      <c r="O1819">
        <v>20.81</v>
      </c>
      <c r="P1819">
        <v>14777.76</v>
      </c>
      <c r="Q1819">
        <v>0.998562763663984</v>
      </c>
      <c r="R1819">
        <v>520.38927430456704</v>
      </c>
      <c r="S1819">
        <v>4.7646032126546799E-2</v>
      </c>
      <c r="T1819">
        <v>4.7517576524765598E-2</v>
      </c>
      <c r="U1819">
        <v>0.185689933292636</v>
      </c>
      <c r="V1819">
        <v>0.168942218634929</v>
      </c>
      <c r="W1819">
        <v>0.185689933292636</v>
      </c>
      <c r="X1819">
        <v>0</v>
      </c>
      <c r="Y1819">
        <v>0.11161244941519401</v>
      </c>
      <c r="Z1819">
        <v>0.111812237434278</v>
      </c>
      <c r="AA1819">
        <v>0.14777308196146199</v>
      </c>
      <c r="AB1819" s="111">
        <v>0.482170470933457</v>
      </c>
      <c r="AC1819">
        <v>-7.3648426118540005E-4</v>
      </c>
      <c r="AD1819">
        <v>495.82915556034402</v>
      </c>
      <c r="AE1819" s="111">
        <v>496.43122080744303</v>
      </c>
      <c r="AF1819">
        <v>496.43122080744303</v>
      </c>
      <c r="AG1819">
        <v>495.82915556034402</v>
      </c>
      <c r="AH1819" s="95">
        <v>45945</v>
      </c>
      <c r="AI1819" s="96">
        <v>2.44704712121917E-6</v>
      </c>
      <c r="AJ1819">
        <v>514.79425109223303</v>
      </c>
      <c r="AK1819">
        <v>513.21324751625502</v>
      </c>
      <c r="AL1819">
        <v>520.91144622899901</v>
      </c>
      <c r="AM1819">
        <v>505.51504880351098</v>
      </c>
      <c r="AN1819">
        <v>0</v>
      </c>
      <c r="AO1819">
        <v>1.0058421516754E-3</v>
      </c>
      <c r="AP1819">
        <v>0.19817044713940901</v>
      </c>
      <c r="AQ1819">
        <v>0</v>
      </c>
      <c r="AR1819">
        <v>0</v>
      </c>
      <c r="AS1819">
        <v>1.0269717467464901</v>
      </c>
      <c r="AT1819">
        <v>0.8</v>
      </c>
      <c r="AU1819">
        <v>0.8</v>
      </c>
      <c r="AV1819">
        <v>0.482170470933457</v>
      </c>
    </row>
    <row r="1820" spans="1:48">
      <c r="A1820" s="95">
        <v>45946</v>
      </c>
      <c r="B1820" t="b">
        <v>0</v>
      </c>
      <c r="C1820" t="b">
        <v>0</v>
      </c>
      <c r="E1820" t="s">
        <v>104</v>
      </c>
      <c r="F1820">
        <v>6732.1</v>
      </c>
      <c r="H1820">
        <v>0</v>
      </c>
      <c r="J1820">
        <v>4.0999999999999898E-2</v>
      </c>
      <c r="K1820">
        <v>14702.574962659501</v>
      </c>
      <c r="M1820">
        <v>516.901017976709</v>
      </c>
      <c r="O1820">
        <v>20.64</v>
      </c>
      <c r="P1820">
        <v>14840.192999999999</v>
      </c>
      <c r="Q1820">
        <v>1.0040979174823299</v>
      </c>
      <c r="R1820">
        <v>522.52178660935999</v>
      </c>
      <c r="T1820">
        <v>4.7646032126546799E-2</v>
      </c>
      <c r="U1820">
        <v>0.184871030992145</v>
      </c>
      <c r="V1820">
        <v>0.16902048682599899</v>
      </c>
      <c r="W1820">
        <v>0.184871030992145</v>
      </c>
      <c r="X1820">
        <v>2.2338879901557002E-2</v>
      </c>
      <c r="Z1820">
        <v>0.11161244941519401</v>
      </c>
      <c r="AA1820">
        <v>0.147926401026306</v>
      </c>
      <c r="AB1820" s="111">
        <v>0.49544958290772501</v>
      </c>
      <c r="AC1820">
        <v>1.9580390757893001E-3</v>
      </c>
      <c r="AD1820">
        <v>496.43122080744303</v>
      </c>
      <c r="AE1820" s="111">
        <v>497.40325253622598</v>
      </c>
      <c r="AG1820">
        <v>496.43122080744303</v>
      </c>
      <c r="AI1820" s="96">
        <v>1.66798172094525E-5</v>
      </c>
      <c r="AK1820">
        <v>514.79425109223303</v>
      </c>
      <c r="AL1820">
        <v>522.516164858617</v>
      </c>
      <c r="AM1820">
        <v>507.07233732585001</v>
      </c>
      <c r="AN1820">
        <v>1.0058421516754E-3</v>
      </c>
      <c r="AO1820">
        <v>8.4049823633150001E-4</v>
      </c>
      <c r="AP1820">
        <v>0.185689933292636</v>
      </c>
      <c r="AQ1820">
        <v>2.2518197734522599E-2</v>
      </c>
      <c r="AR1820">
        <v>-1.7931783296550001E-4</v>
      </c>
      <c r="AS1820">
        <v>1.02861373247049</v>
      </c>
      <c r="AT1820">
        <v>0.8</v>
      </c>
      <c r="AU1820">
        <v>0.8</v>
      </c>
      <c r="AV1820">
        <v>0.49544958290772501</v>
      </c>
    </row>
    <row r="1821" spans="1:48">
      <c r="A1821" s="95">
        <v>45946</v>
      </c>
      <c r="B1821" t="b">
        <v>0</v>
      </c>
      <c r="C1821" t="b">
        <v>0</v>
      </c>
      <c r="E1821" t="s">
        <v>105</v>
      </c>
      <c r="F1821">
        <v>6739.85</v>
      </c>
      <c r="H1821">
        <v>0</v>
      </c>
      <c r="J1821">
        <v>4.0999999999999898E-2</v>
      </c>
      <c r="K1821">
        <v>14702.574962659501</v>
      </c>
      <c r="M1821">
        <v>517.51725071775604</v>
      </c>
      <c r="O1821">
        <v>20.64</v>
      </c>
      <c r="P1821">
        <v>14857.885</v>
      </c>
      <c r="Q1821">
        <v>1.0011512009625501</v>
      </c>
      <c r="R1821">
        <v>523.12331419305895</v>
      </c>
      <c r="T1821">
        <v>4.7646032126546799E-2</v>
      </c>
      <c r="U1821">
        <v>0.17965775146235799</v>
      </c>
      <c r="V1821">
        <v>0.166691364326709</v>
      </c>
      <c r="W1821">
        <v>0.17965775146235799</v>
      </c>
      <c r="X1821">
        <v>2.3285563036389598E-2</v>
      </c>
      <c r="Z1821">
        <v>0.11161244941519401</v>
      </c>
      <c r="AA1821">
        <v>0.14771846393755</v>
      </c>
      <c r="AB1821" s="111">
        <v>0.50759710429692495</v>
      </c>
      <c r="AC1821">
        <v>5.8944427910159996E-4</v>
      </c>
      <c r="AD1821">
        <v>496.43122080744303</v>
      </c>
      <c r="AE1821" s="111">
        <v>497.69644403784002</v>
      </c>
      <c r="AG1821">
        <v>496.43122080744303</v>
      </c>
      <c r="AI1821" s="96">
        <v>1.4195714892065599E-6</v>
      </c>
      <c r="AK1821">
        <v>514.79425109223303</v>
      </c>
      <c r="AL1821">
        <v>522.516164858617</v>
      </c>
      <c r="AM1821">
        <v>507.07233732585001</v>
      </c>
      <c r="AN1821">
        <v>8.4049823633150001E-4</v>
      </c>
      <c r="AO1821">
        <v>6.7515432098759996E-4</v>
      </c>
      <c r="AP1821">
        <v>0.185689933292636</v>
      </c>
      <c r="AQ1821">
        <v>2.3297340230979301E-2</v>
      </c>
      <c r="AR1821" s="96">
        <v>-1.17771945896683E-5</v>
      </c>
      <c r="AS1821">
        <v>1.02861373247049</v>
      </c>
      <c r="AT1821">
        <v>0.8</v>
      </c>
      <c r="AU1821">
        <v>0.8</v>
      </c>
      <c r="AV1821">
        <v>0.50759710429692495</v>
      </c>
    </row>
    <row r="1822" spans="1:48">
      <c r="A1822" s="95">
        <v>45946</v>
      </c>
      <c r="B1822" t="b">
        <v>0</v>
      </c>
      <c r="C1822" t="b">
        <v>0</v>
      </c>
      <c r="E1822" t="s">
        <v>106</v>
      </c>
      <c r="F1822">
        <v>6711.0749999999998</v>
      </c>
      <c r="H1822">
        <v>0</v>
      </c>
      <c r="J1822">
        <v>4.0999999999999898E-2</v>
      </c>
      <c r="K1822">
        <v>14702.574962659501</v>
      </c>
      <c r="M1822">
        <v>515.34093067897902</v>
      </c>
      <c r="O1822">
        <v>20.64</v>
      </c>
      <c r="P1822">
        <v>14795.403</v>
      </c>
      <c r="Q1822">
        <v>0.99573061715023303</v>
      </c>
      <c r="R1822">
        <v>520.88990048713003</v>
      </c>
      <c r="T1822">
        <v>4.7646032126546799E-2</v>
      </c>
      <c r="U1822">
        <v>0.179499124340329</v>
      </c>
      <c r="V1822">
        <v>0.167009735739864</v>
      </c>
      <c r="W1822">
        <v>0.179499124340329</v>
      </c>
      <c r="X1822">
        <v>4.3394092244519999E-4</v>
      </c>
      <c r="Z1822">
        <v>0.11161244941519401</v>
      </c>
      <c r="AA1822">
        <v>0.147891076983408</v>
      </c>
      <c r="AB1822" s="111">
        <v>0.522326474845486</v>
      </c>
      <c r="AC1822">
        <v>-2.1360756931455998E-3</v>
      </c>
      <c r="AD1822">
        <v>496.43122080744303</v>
      </c>
      <c r="AE1822" s="111">
        <v>496.63332676116602</v>
      </c>
      <c r="AG1822">
        <v>496.43122080744303</v>
      </c>
      <c r="AI1822" s="96">
        <v>1.7759282294644899E-5</v>
      </c>
      <c r="AK1822">
        <v>514.79425109223303</v>
      </c>
      <c r="AL1822">
        <v>522.516164858617</v>
      </c>
      <c r="AM1822">
        <v>507.07233732585001</v>
      </c>
      <c r="AN1822">
        <v>6.7515432098759996E-4</v>
      </c>
      <c r="AO1822">
        <v>5.0981040564370003E-4</v>
      </c>
      <c r="AP1822">
        <v>0.185689933292636</v>
      </c>
      <c r="AQ1822">
        <v>4.9063333058100005E-4</v>
      </c>
      <c r="AR1822" s="96">
        <v>-5.66924081357722E-5</v>
      </c>
      <c r="AS1822">
        <v>1.02861373247049</v>
      </c>
      <c r="AT1822">
        <v>0.8</v>
      </c>
      <c r="AU1822">
        <v>0.8</v>
      </c>
      <c r="AV1822">
        <v>0.522326474845486</v>
      </c>
    </row>
    <row r="1823" spans="1:48">
      <c r="A1823" s="95">
        <v>45946</v>
      </c>
      <c r="B1823" t="b">
        <v>0</v>
      </c>
      <c r="C1823" t="b">
        <v>0</v>
      </c>
      <c r="E1823" t="s">
        <v>107</v>
      </c>
      <c r="F1823">
        <v>6670.5625</v>
      </c>
      <c r="H1823">
        <v>0</v>
      </c>
      <c r="J1823">
        <v>4.0999999999999898E-2</v>
      </c>
      <c r="K1823">
        <v>14702.574962659501</v>
      </c>
      <c r="M1823">
        <v>512.226189743227</v>
      </c>
      <c r="O1823">
        <v>20.64</v>
      </c>
      <c r="P1823">
        <v>14705.978999999999</v>
      </c>
      <c r="Q1823">
        <v>0.99396333672325199</v>
      </c>
      <c r="R1823">
        <v>517.74546355362997</v>
      </c>
      <c r="T1823">
        <v>4.7646032126546799E-2</v>
      </c>
      <c r="U1823">
        <v>0.18486918938222199</v>
      </c>
      <c r="V1823">
        <v>0.17029510597212699</v>
      </c>
      <c r="W1823">
        <v>0.18486918938222199</v>
      </c>
      <c r="X1823">
        <v>-1.6623189045353E-3</v>
      </c>
      <c r="Z1823">
        <v>0.11161244941519401</v>
      </c>
      <c r="AA1823">
        <v>0.14815801118625499</v>
      </c>
      <c r="AB1823" s="111">
        <v>0.51253731926607304</v>
      </c>
      <c r="AC1823">
        <v>-3.1579407561094998E-3</v>
      </c>
      <c r="AD1823">
        <v>496.43122080744303</v>
      </c>
      <c r="AE1823" s="111">
        <v>495.06498813774402</v>
      </c>
      <c r="AG1823">
        <v>496.43122080744303</v>
      </c>
      <c r="AI1823" s="96">
        <v>3.6752434639375899E-5</v>
      </c>
      <c r="AK1823">
        <v>514.79425109223303</v>
      </c>
      <c r="AL1823">
        <v>522.516164858617</v>
      </c>
      <c r="AM1823">
        <v>507.07233732585001</v>
      </c>
      <c r="AN1823">
        <v>5.0981040564370003E-4</v>
      </c>
      <c r="AO1823">
        <v>3.4446649029979998E-4</v>
      </c>
      <c r="AP1823">
        <v>0.185689933292636</v>
      </c>
      <c r="AQ1823" s="96">
        <v>3.97639135310103E-9</v>
      </c>
      <c r="AR1823">
        <v>-1.6623228809267E-3</v>
      </c>
      <c r="AS1823">
        <v>1.02861373247049</v>
      </c>
      <c r="AT1823">
        <v>0.8</v>
      </c>
      <c r="AU1823">
        <v>0.8</v>
      </c>
      <c r="AV1823">
        <v>0.51253731926607304</v>
      </c>
    </row>
    <row r="1824" spans="1:48">
      <c r="A1824" s="95">
        <v>45946</v>
      </c>
      <c r="B1824" t="b">
        <v>0</v>
      </c>
      <c r="C1824" t="b">
        <v>0</v>
      </c>
      <c r="E1824" t="s">
        <v>108</v>
      </c>
      <c r="F1824">
        <v>6678.95</v>
      </c>
      <c r="H1824">
        <v>0</v>
      </c>
      <c r="J1824">
        <v>4.0999999999999898E-2</v>
      </c>
      <c r="K1824">
        <v>14702.574962659501</v>
      </c>
      <c r="M1824">
        <v>512.88759848840698</v>
      </c>
      <c r="O1824">
        <v>20.64</v>
      </c>
      <c r="P1824">
        <v>14724.968000000001</v>
      </c>
      <c r="Q1824">
        <v>1.0012573902125901</v>
      </c>
      <c r="R1824">
        <v>518.39647163211805</v>
      </c>
      <c r="T1824">
        <v>4.7646032126546799E-2</v>
      </c>
      <c r="U1824">
        <v>0.17972829668292301</v>
      </c>
      <c r="V1824">
        <v>0.16798372142220799</v>
      </c>
      <c r="W1824">
        <v>0.17972829668292301</v>
      </c>
      <c r="X1824" s="96">
        <v>-2.2204751748530398E-6</v>
      </c>
      <c r="Z1824">
        <v>0.11161244941519401</v>
      </c>
      <c r="AA1824">
        <v>0.148091374355452</v>
      </c>
      <c r="AB1824" s="111">
        <v>0.497649177277385</v>
      </c>
      <c r="AC1824">
        <v>6.6032167495959999E-4</v>
      </c>
      <c r="AD1824">
        <v>496.43122080744303</v>
      </c>
      <c r="AE1824" s="111">
        <v>495.39189027992501</v>
      </c>
      <c r="AG1824">
        <v>496.43122080744303</v>
      </c>
      <c r="AI1824" s="96">
        <v>1.6651594546055001E-6</v>
      </c>
      <c r="AK1824">
        <v>514.79425109223303</v>
      </c>
      <c r="AL1824">
        <v>522.516164858617</v>
      </c>
      <c r="AM1824">
        <v>507.07233732585001</v>
      </c>
      <c r="AN1824">
        <v>3.4446649029979998E-4</v>
      </c>
      <c r="AO1824">
        <v>1.7912257495590001E-4</v>
      </c>
      <c r="AP1824">
        <v>0.185689933292636</v>
      </c>
      <c r="AQ1824" s="96">
        <v>3.64034105454951E-14</v>
      </c>
      <c r="AR1824" s="96">
        <v>-2.22047521125645E-6</v>
      </c>
      <c r="AS1824">
        <v>1.02861373247049</v>
      </c>
      <c r="AT1824">
        <v>0.8</v>
      </c>
      <c r="AU1824">
        <v>0.8</v>
      </c>
      <c r="AV1824">
        <v>0.497649177277385</v>
      </c>
    </row>
    <row r="1825" spans="1:48">
      <c r="A1825" s="95">
        <v>45946</v>
      </c>
      <c r="B1825" t="b">
        <v>0</v>
      </c>
      <c r="C1825" t="b">
        <v>0</v>
      </c>
      <c r="E1825" t="s">
        <v>109</v>
      </c>
      <c r="F1825">
        <v>6662.3374999999996</v>
      </c>
      <c r="H1825">
        <v>0</v>
      </c>
      <c r="J1825">
        <v>4.0999999999999898E-2</v>
      </c>
      <c r="K1825">
        <v>14702.574962659501</v>
      </c>
      <c r="M1825">
        <v>511.59153132277697</v>
      </c>
      <c r="O1825">
        <v>20.64</v>
      </c>
      <c r="P1825">
        <v>14687.758</v>
      </c>
      <c r="Q1825">
        <v>0.99751270783581203</v>
      </c>
      <c r="R1825">
        <v>517.10706815028504</v>
      </c>
      <c r="T1825">
        <v>4.7646032126546799E-2</v>
      </c>
      <c r="U1825">
        <v>0.176186556353297</v>
      </c>
      <c r="V1825">
        <v>0.16646550263453699</v>
      </c>
      <c r="W1825">
        <v>0.176186556353297</v>
      </c>
      <c r="X1825">
        <v>0</v>
      </c>
      <c r="Z1825">
        <v>0.11161244941519401</v>
      </c>
      <c r="AA1825">
        <v>0.14570409838144399</v>
      </c>
      <c r="AB1825" s="111">
        <v>0.51188378067314799</v>
      </c>
      <c r="AC1825">
        <v>-1.258983129501E-3</v>
      </c>
      <c r="AD1825">
        <v>496.43122080744303</v>
      </c>
      <c r="AE1825" s="111">
        <v>494.76820024757097</v>
      </c>
      <c r="AG1825">
        <v>496.43122080744303</v>
      </c>
      <c r="AI1825" s="96">
        <v>6.4019052229932598E-6</v>
      </c>
      <c r="AK1825">
        <v>514.79425109223303</v>
      </c>
      <c r="AL1825">
        <v>522.516164858617</v>
      </c>
      <c r="AM1825">
        <v>507.07233732585001</v>
      </c>
      <c r="AN1825">
        <v>1.7912257495590001E-4</v>
      </c>
      <c r="AO1825">
        <v>0</v>
      </c>
      <c r="AP1825">
        <v>0.185689933292636</v>
      </c>
      <c r="AQ1825">
        <v>0</v>
      </c>
      <c r="AR1825">
        <v>0</v>
      </c>
      <c r="AS1825">
        <v>1.02861373247049</v>
      </c>
      <c r="AT1825">
        <v>0.8</v>
      </c>
      <c r="AU1825">
        <v>0.8</v>
      </c>
      <c r="AV1825">
        <v>0.51188378067314799</v>
      </c>
    </row>
    <row r="1826" spans="1:48">
      <c r="A1826" s="95">
        <v>45946</v>
      </c>
      <c r="B1826" t="b">
        <v>0</v>
      </c>
      <c r="C1826" t="b">
        <v>0</v>
      </c>
      <c r="E1826" t="s">
        <v>110</v>
      </c>
      <c r="F1826">
        <v>6667.3</v>
      </c>
      <c r="H1826">
        <v>0</v>
      </c>
      <c r="J1826">
        <v>4.0999999999999898E-2</v>
      </c>
      <c r="K1826">
        <v>14702.574962659501</v>
      </c>
      <c r="M1826">
        <v>512.01114221082696</v>
      </c>
      <c r="N1826">
        <v>517.49223984500895</v>
      </c>
      <c r="O1826">
        <v>20.64</v>
      </c>
      <c r="P1826">
        <v>14699.805</v>
      </c>
      <c r="Q1826">
        <v>1.00074485869261</v>
      </c>
      <c r="R1826">
        <v>517.49223984500895</v>
      </c>
      <c r="S1826">
        <v>5.0758480922235699E-2</v>
      </c>
      <c r="T1826">
        <v>4.7646032126546799E-2</v>
      </c>
      <c r="U1826">
        <v>0.17102732194739401</v>
      </c>
      <c r="V1826">
        <v>0.164057955753353</v>
      </c>
      <c r="W1826">
        <v>0.17102732194739401</v>
      </c>
      <c r="X1826">
        <v>0</v>
      </c>
      <c r="Y1826">
        <v>0.111739032753848</v>
      </c>
      <c r="Z1826">
        <v>0.11161244941519401</v>
      </c>
      <c r="AA1826">
        <v>0.14271664122578201</v>
      </c>
      <c r="AB1826" s="111">
        <v>0.52217377934055897</v>
      </c>
      <c r="AC1826">
        <v>4.1882159310799999E-4</v>
      </c>
      <c r="AD1826">
        <v>496.43122080744303</v>
      </c>
      <c r="AE1826" s="111">
        <v>494.97541985341797</v>
      </c>
      <c r="AF1826">
        <v>494.97541985341797</v>
      </c>
      <c r="AG1826">
        <v>496.43122080744303</v>
      </c>
      <c r="AH1826" s="95">
        <v>45946</v>
      </c>
      <c r="AI1826" s="96">
        <v>6.7218793690562101E-7</v>
      </c>
      <c r="AJ1826">
        <v>512.01114221082696</v>
      </c>
      <c r="AK1826">
        <v>514.79425109223303</v>
      </c>
      <c r="AL1826">
        <v>522.516164858617</v>
      </c>
      <c r="AM1826">
        <v>507.07233732585001</v>
      </c>
      <c r="AN1826">
        <v>0</v>
      </c>
      <c r="AO1826">
        <v>1.0058421516754E-3</v>
      </c>
      <c r="AP1826">
        <v>0.185689933292636</v>
      </c>
      <c r="AQ1826">
        <v>0</v>
      </c>
      <c r="AR1826">
        <v>0</v>
      </c>
      <c r="AS1826">
        <v>1.02861373247049</v>
      </c>
      <c r="AT1826">
        <v>0.8</v>
      </c>
      <c r="AU1826">
        <v>0.8</v>
      </c>
      <c r="AV1826">
        <v>0.52217377934055897</v>
      </c>
    </row>
    <row r="1827" spans="1:48">
      <c r="A1827" s="95">
        <v>45947</v>
      </c>
      <c r="B1827" t="b">
        <v>0</v>
      </c>
      <c r="C1827" t="b">
        <v>0</v>
      </c>
      <c r="E1827" t="s">
        <v>104</v>
      </c>
      <c r="F1827">
        <v>6662.9125000000004</v>
      </c>
      <c r="H1827">
        <v>0</v>
      </c>
      <c r="J1827">
        <v>4.1099999999999998E-2</v>
      </c>
      <c r="K1827">
        <v>14780.356624079101</v>
      </c>
      <c r="M1827">
        <v>511.68032949674699</v>
      </c>
      <c r="O1827">
        <v>25.31</v>
      </c>
      <c r="P1827">
        <v>14692.38</v>
      </c>
      <c r="Q1827">
        <v>0.99934193751593603</v>
      </c>
      <c r="R1827">
        <v>517.15169761617199</v>
      </c>
      <c r="T1827">
        <v>5.0758480922235699E-2</v>
      </c>
      <c r="U1827">
        <v>0.165950401459419</v>
      </c>
      <c r="V1827">
        <v>0.16164673907068899</v>
      </c>
      <c r="W1827">
        <v>0.165950401459419</v>
      </c>
      <c r="X1827">
        <v>-8.7647091332689997E-4</v>
      </c>
      <c r="Z1827">
        <v>0.111739032753848</v>
      </c>
      <c r="AA1827">
        <v>0.141583377787797</v>
      </c>
      <c r="AB1827" s="111">
        <v>0.53792574749137201</v>
      </c>
      <c r="AC1827">
        <v>-3.5284292558529999E-4</v>
      </c>
      <c r="AD1827">
        <v>494.97541985341797</v>
      </c>
      <c r="AE1827" s="111">
        <v>494.80077127818402</v>
      </c>
      <c r="AG1827">
        <v>494.97541985341797</v>
      </c>
      <c r="AI1827" s="96">
        <v>4.1772092965341799E-7</v>
      </c>
      <c r="AK1827">
        <v>512.01114221082696</v>
      </c>
      <c r="AL1827">
        <v>519.69130934399004</v>
      </c>
      <c r="AM1827">
        <v>504.33097507766502</v>
      </c>
      <c r="AN1827">
        <v>1.0058421516754E-3</v>
      </c>
      <c r="AO1827">
        <v>8.4049823633150001E-4</v>
      </c>
      <c r="AP1827">
        <v>0.17102732194739401</v>
      </c>
      <c r="AQ1827">
        <v>8.7216402903860001E-4</v>
      </c>
      <c r="AR1827">
        <v>-1.7486349423656E-3</v>
      </c>
      <c r="AS1827">
        <v>1.0275740351301501</v>
      </c>
      <c r="AT1827">
        <v>0.8</v>
      </c>
      <c r="AU1827">
        <v>0.8</v>
      </c>
      <c r="AV1827">
        <v>0.53792574749137201</v>
      </c>
    </row>
    <row r="1828" spans="1:48">
      <c r="A1828" s="95">
        <v>45947</v>
      </c>
      <c r="B1828" t="b">
        <v>0</v>
      </c>
      <c r="C1828" t="b">
        <v>0</v>
      </c>
      <c r="E1828" t="s">
        <v>105</v>
      </c>
      <c r="F1828">
        <v>6669.85</v>
      </c>
      <c r="H1828">
        <v>0</v>
      </c>
      <c r="J1828">
        <v>4.1099999999999998E-2</v>
      </c>
      <c r="K1828">
        <v>14780.356624079101</v>
      </c>
      <c r="M1828">
        <v>512.28721152823596</v>
      </c>
      <c r="O1828">
        <v>25.31</v>
      </c>
      <c r="P1828">
        <v>14709.806</v>
      </c>
      <c r="Q1828">
        <v>1.0010412113321301</v>
      </c>
      <c r="R1828">
        <v>517.69016182416101</v>
      </c>
      <c r="T1828">
        <v>5.0758480922235699E-2</v>
      </c>
      <c r="U1828">
        <v>0.161356362223434</v>
      </c>
      <c r="V1828">
        <v>0.15943692865731199</v>
      </c>
      <c r="W1828">
        <v>0.161356362223434</v>
      </c>
      <c r="X1828">
        <v>4.1374541301399998E-4</v>
      </c>
      <c r="Z1828">
        <v>0.111739032753848</v>
      </c>
      <c r="AA1828">
        <v>0.14084541384618601</v>
      </c>
      <c r="AB1828" s="111">
        <v>0.55438250941801404</v>
      </c>
      <c r="AC1828">
        <v>6.363649167668E-4</v>
      </c>
      <c r="AD1828">
        <v>494.97541985341797</v>
      </c>
      <c r="AE1828" s="111">
        <v>495.11564512981499</v>
      </c>
      <c r="AG1828">
        <v>494.97541985341797</v>
      </c>
      <c r="AI1828" s="96">
        <v>1.4050645324096101E-6</v>
      </c>
      <c r="AK1828">
        <v>512.01114221082696</v>
      </c>
      <c r="AL1828">
        <v>519.69130934399004</v>
      </c>
      <c r="AM1828">
        <v>504.33097507766502</v>
      </c>
      <c r="AN1828">
        <v>8.4049823633150001E-4</v>
      </c>
      <c r="AO1828">
        <v>6.7515432098759996E-4</v>
      </c>
      <c r="AP1828">
        <v>0.17102732194739401</v>
      </c>
      <c r="AQ1828">
        <v>6.2589972047890003E-4</v>
      </c>
      <c r="AR1828">
        <v>-2.1215430746489999E-4</v>
      </c>
      <c r="AS1828">
        <v>1.0275740351301501</v>
      </c>
      <c r="AT1828">
        <v>0.8</v>
      </c>
      <c r="AU1828">
        <v>0.8</v>
      </c>
      <c r="AV1828">
        <v>0.55438250941801404</v>
      </c>
    </row>
    <row r="1829" spans="1:48">
      <c r="A1829" s="95">
        <v>45947</v>
      </c>
      <c r="B1829" t="b">
        <v>0</v>
      </c>
      <c r="C1829" t="b">
        <v>0</v>
      </c>
      <c r="E1829" t="s">
        <v>106</v>
      </c>
      <c r="F1829">
        <v>6670.9250000000002</v>
      </c>
      <c r="H1829">
        <v>0</v>
      </c>
      <c r="J1829">
        <v>4.1099999999999998E-2</v>
      </c>
      <c r="K1829">
        <v>14780.356624079101</v>
      </c>
      <c r="M1829">
        <v>512.34258524739505</v>
      </c>
      <c r="O1829">
        <v>25.31</v>
      </c>
      <c r="P1829">
        <v>14711.396000000001</v>
      </c>
      <c r="Q1829">
        <v>1.0001611730398701</v>
      </c>
      <c r="R1829">
        <v>517.77359952125505</v>
      </c>
      <c r="T1829">
        <v>5.0758480922235699E-2</v>
      </c>
      <c r="U1829">
        <v>0.15644474922868601</v>
      </c>
      <c r="V1829">
        <v>0.15702913241691499</v>
      </c>
      <c r="W1829">
        <v>0.15702913241691499</v>
      </c>
      <c r="X1829" s="96">
        <v>9.1693944951770306E-5</v>
      </c>
      <c r="Z1829">
        <v>0.111739032753848</v>
      </c>
      <c r="AA1829">
        <v>0.14083287120013299</v>
      </c>
      <c r="AB1829" s="111">
        <v>0.57016654771012398</v>
      </c>
      <c r="AC1829" s="96">
        <v>5.8345444926777202E-5</v>
      </c>
      <c r="AD1829">
        <v>494.97541985341797</v>
      </c>
      <c r="AE1829" s="111">
        <v>495.14453287241997</v>
      </c>
      <c r="AG1829">
        <v>494.97541985341797</v>
      </c>
      <c r="AI1829" s="96">
        <v>1.16824361801137E-8</v>
      </c>
      <c r="AK1829">
        <v>512.01114221082696</v>
      </c>
      <c r="AL1829">
        <v>519.69130934399004</v>
      </c>
      <c r="AM1829">
        <v>504.33097507766502</v>
      </c>
      <c r="AN1829">
        <v>6.7515432098759996E-4</v>
      </c>
      <c r="AO1829">
        <v>5.0981040564370003E-4</v>
      </c>
      <c r="AP1829">
        <v>0.17102732194739401</v>
      </c>
      <c r="AQ1829">
        <v>1.138928829354E-4</v>
      </c>
      <c r="AR1829" s="96">
        <v>-2.2198937983719501E-5</v>
      </c>
      <c r="AS1829">
        <v>1.0275740351301501</v>
      </c>
      <c r="AT1829">
        <v>0.8</v>
      </c>
      <c r="AU1829">
        <v>0.8</v>
      </c>
      <c r="AV1829">
        <v>0.57016654771012398</v>
      </c>
    </row>
    <row r="1830" spans="1:48">
      <c r="A1830" s="95">
        <v>45947</v>
      </c>
      <c r="B1830" t="b">
        <v>0</v>
      </c>
      <c r="C1830" t="b">
        <v>0</v>
      </c>
      <c r="E1830" t="s">
        <v>107</v>
      </c>
      <c r="F1830">
        <v>6684.85</v>
      </c>
      <c r="H1830">
        <v>0</v>
      </c>
      <c r="J1830">
        <v>4.1099999999999998E-2</v>
      </c>
      <c r="K1830">
        <v>14780.356624079101</v>
      </c>
      <c r="M1830">
        <v>513.39785509911997</v>
      </c>
      <c r="O1830">
        <v>25.31</v>
      </c>
      <c r="P1830">
        <v>14741.697</v>
      </c>
      <c r="Q1830">
        <v>1.0020874166625999</v>
      </c>
      <c r="R1830">
        <v>518.85440876035398</v>
      </c>
      <c r="T1830">
        <v>5.0758480922235699E-2</v>
      </c>
      <c r="U1830">
        <v>0.15314878019161501</v>
      </c>
      <c r="V1830">
        <v>0.15537840074506501</v>
      </c>
      <c r="W1830">
        <v>0.15537840074506501</v>
      </c>
      <c r="X1830" s="96">
        <v>6.2316630309140294E-5</v>
      </c>
      <c r="Z1830">
        <v>0.111739032753848</v>
      </c>
      <c r="AA1830">
        <v>0.14072871358501399</v>
      </c>
      <c r="AB1830" s="111">
        <v>0.58587854740060596</v>
      </c>
      <c r="AC1830">
        <v>1.1727984222043E-3</v>
      </c>
      <c r="AD1830">
        <v>494.97541985341797</v>
      </c>
      <c r="AE1830" s="111">
        <v>495.72523759933603</v>
      </c>
      <c r="AG1830">
        <v>494.97541985341797</v>
      </c>
      <c r="AI1830" s="96">
        <v>4.23362515709119E-6</v>
      </c>
      <c r="AK1830">
        <v>512.01114221082696</v>
      </c>
      <c r="AL1830">
        <v>519.69130934399004</v>
      </c>
      <c r="AM1830">
        <v>504.33097507766502</v>
      </c>
      <c r="AN1830">
        <v>5.0981040564370003E-4</v>
      </c>
      <c r="AO1830">
        <v>3.4446649029979998E-4</v>
      </c>
      <c r="AP1830">
        <v>0.17102732194739401</v>
      </c>
      <c r="AQ1830" s="96">
        <v>6.2326457462675596E-5</v>
      </c>
      <c r="AR1830" s="96">
        <v>-9.8271535353688899E-9</v>
      </c>
      <c r="AS1830">
        <v>1.0275740351301501</v>
      </c>
      <c r="AT1830">
        <v>0.8</v>
      </c>
      <c r="AU1830">
        <v>0.8</v>
      </c>
      <c r="AV1830">
        <v>0.58587854740060596</v>
      </c>
    </row>
    <row r="1831" spans="1:48">
      <c r="A1831" s="95">
        <v>45947</v>
      </c>
      <c r="B1831" t="b">
        <v>0</v>
      </c>
      <c r="C1831" t="b">
        <v>0</v>
      </c>
      <c r="E1831" t="s">
        <v>108</v>
      </c>
      <c r="F1831">
        <v>6677.5</v>
      </c>
      <c r="H1831">
        <v>0</v>
      </c>
      <c r="J1831">
        <v>4.1099999999999998E-2</v>
      </c>
      <c r="K1831">
        <v>14780.356624079101</v>
      </c>
      <c r="M1831">
        <v>512.82757544425704</v>
      </c>
      <c r="O1831">
        <v>25.31</v>
      </c>
      <c r="P1831">
        <v>14725.322</v>
      </c>
      <c r="Q1831">
        <v>0.99890049888927901</v>
      </c>
      <c r="R1831">
        <v>518.283927761619</v>
      </c>
      <c r="T1831">
        <v>5.0758480922235699E-2</v>
      </c>
      <c r="U1831">
        <v>0.14892284386812199</v>
      </c>
      <c r="V1831">
        <v>0.15324341009508899</v>
      </c>
      <c r="W1831">
        <v>0.15324341009508899</v>
      </c>
      <c r="X1831" s="96">
        <v>3.1746961800497898E-9</v>
      </c>
      <c r="Z1831">
        <v>0.111739032753848</v>
      </c>
      <c r="AA1831">
        <v>0.140575876487361</v>
      </c>
      <c r="AB1831" s="111">
        <v>0.59210288919723997</v>
      </c>
      <c r="AC1831">
        <v>-6.5141326332809999E-4</v>
      </c>
      <c r="AD1831">
        <v>494.97541985341797</v>
      </c>
      <c r="AE1831" s="111">
        <v>495.40231560459699</v>
      </c>
      <c r="AG1831">
        <v>494.97541985341797</v>
      </c>
      <c r="AI1831" s="96">
        <v>1.23523699962632E-6</v>
      </c>
      <c r="AK1831">
        <v>512.01114221082696</v>
      </c>
      <c r="AL1831">
        <v>519.69130934399004</v>
      </c>
      <c r="AM1831">
        <v>504.33097507766502</v>
      </c>
      <c r="AN1831">
        <v>3.4446649029979998E-4</v>
      </c>
      <c r="AO1831">
        <v>1.7912257495590001E-4</v>
      </c>
      <c r="AP1831">
        <v>0.17102732194739401</v>
      </c>
      <c r="AQ1831" s="96">
        <v>3.17484006495378E-9</v>
      </c>
      <c r="AR1831" s="96">
        <v>-1.4388490399142001E-13</v>
      </c>
      <c r="AS1831">
        <v>1.0275740351301501</v>
      </c>
      <c r="AT1831">
        <v>0.8</v>
      </c>
      <c r="AU1831">
        <v>0.8</v>
      </c>
      <c r="AV1831">
        <v>0.59210288919723997</v>
      </c>
    </row>
    <row r="1832" spans="1:48">
      <c r="A1832" s="95">
        <v>45947</v>
      </c>
      <c r="B1832" t="b">
        <v>0</v>
      </c>
      <c r="C1832" t="b">
        <v>0</v>
      </c>
      <c r="E1832" t="s">
        <v>109</v>
      </c>
      <c r="F1832">
        <v>6704.125</v>
      </c>
      <c r="H1832">
        <v>0</v>
      </c>
      <c r="J1832">
        <v>4.1099999999999998E-2</v>
      </c>
      <c r="K1832">
        <v>14780.356624079101</v>
      </c>
      <c r="M1832">
        <v>514.89984111163301</v>
      </c>
      <c r="O1832">
        <v>25.31</v>
      </c>
      <c r="P1832">
        <v>14784.825000000001</v>
      </c>
      <c r="Q1832">
        <v>1.0039872706851301</v>
      </c>
      <c r="R1832">
        <v>520.35046607336096</v>
      </c>
      <c r="T1832">
        <v>5.0758480922235699E-2</v>
      </c>
      <c r="U1832">
        <v>0.150228461509573</v>
      </c>
      <c r="V1832">
        <v>0.153751960862616</v>
      </c>
      <c r="W1832">
        <v>0.153751960862616</v>
      </c>
      <c r="X1832">
        <v>0</v>
      </c>
      <c r="Z1832">
        <v>0.111739032753848</v>
      </c>
      <c r="AA1832">
        <v>0.140842336760371</v>
      </c>
      <c r="AB1832" s="111">
        <v>0.600352080020361</v>
      </c>
      <c r="AC1832">
        <v>2.3917813828987998E-3</v>
      </c>
      <c r="AD1832">
        <v>494.97541985341797</v>
      </c>
      <c r="AE1832" s="111">
        <v>496.58720964010502</v>
      </c>
      <c r="AG1832">
        <v>494.97541985341797</v>
      </c>
      <c r="AI1832" s="96">
        <v>1.6262830945865499E-5</v>
      </c>
      <c r="AK1832">
        <v>512.01114221082696</v>
      </c>
      <c r="AL1832">
        <v>519.69130934399004</v>
      </c>
      <c r="AM1832">
        <v>504.33097507766502</v>
      </c>
      <c r="AN1832">
        <v>1.7912257495590001E-4</v>
      </c>
      <c r="AO1832">
        <v>0</v>
      </c>
      <c r="AP1832">
        <v>0.17102732194739401</v>
      </c>
      <c r="AQ1832">
        <v>0</v>
      </c>
      <c r="AR1832">
        <v>0</v>
      </c>
      <c r="AS1832">
        <v>1.0275740351301501</v>
      </c>
      <c r="AT1832">
        <v>0.8</v>
      </c>
      <c r="AU1832">
        <v>0.8</v>
      </c>
      <c r="AV1832">
        <v>0.600352080020361</v>
      </c>
    </row>
    <row r="1833" spans="1:48">
      <c r="A1833" s="95">
        <v>45947</v>
      </c>
      <c r="B1833" t="b">
        <v>0</v>
      </c>
      <c r="C1833" t="b">
        <v>0</v>
      </c>
      <c r="E1833" t="s">
        <v>110</v>
      </c>
      <c r="F1833">
        <v>6704.4250000000002</v>
      </c>
      <c r="H1833">
        <v>0</v>
      </c>
      <c r="J1833">
        <v>4.1099999999999998E-2</v>
      </c>
      <c r="K1833">
        <v>14780.356624079101</v>
      </c>
      <c r="M1833">
        <v>514.86052228840595</v>
      </c>
      <c r="N1833">
        <v>520.37375101208397</v>
      </c>
      <c r="O1833">
        <v>25.31</v>
      </c>
      <c r="P1833">
        <v>14783.696</v>
      </c>
      <c r="Q1833">
        <v>1.0000447485689701</v>
      </c>
      <c r="R1833">
        <v>520.37375101208397</v>
      </c>
      <c r="S1833">
        <v>4.8472240702294597E-2</v>
      </c>
      <c r="T1833">
        <v>5.0758480922235699E-2</v>
      </c>
      <c r="U1833">
        <v>0.145654016170402</v>
      </c>
      <c r="V1833">
        <v>0.15142913891972601</v>
      </c>
      <c r="W1833">
        <v>0.15142913891972601</v>
      </c>
      <c r="X1833">
        <v>0</v>
      </c>
      <c r="Y1833">
        <v>0.111790040344213</v>
      </c>
      <c r="Z1833">
        <v>0.111739032753848</v>
      </c>
      <c r="AA1833">
        <v>0.14081480774980701</v>
      </c>
      <c r="AB1833" s="111">
        <v>0.59836635242789105</v>
      </c>
      <c r="AC1833" s="96">
        <v>-4.60427067510149E-5</v>
      </c>
      <c r="AD1833">
        <v>494.97541985341797</v>
      </c>
      <c r="AE1833" s="111">
        <v>496.56434542083502</v>
      </c>
      <c r="AF1833">
        <v>496.56434542083502</v>
      </c>
      <c r="AG1833">
        <v>494.97541985341797</v>
      </c>
      <c r="AH1833" s="95">
        <v>45947</v>
      </c>
      <c r="AI1833" s="96">
        <v>5.8316126823243401E-9</v>
      </c>
      <c r="AJ1833">
        <v>514.86052228840595</v>
      </c>
      <c r="AK1833">
        <v>512.01114221082696</v>
      </c>
      <c r="AL1833">
        <v>519.69130934399004</v>
      </c>
      <c r="AM1833">
        <v>504.33097507766502</v>
      </c>
      <c r="AN1833">
        <v>0</v>
      </c>
      <c r="AO1833">
        <v>1.0058421516754E-3</v>
      </c>
      <c r="AP1833">
        <v>0.17102732194739401</v>
      </c>
      <c r="AQ1833">
        <v>0</v>
      </c>
      <c r="AR1833">
        <v>0</v>
      </c>
      <c r="AS1833">
        <v>1.0275740351301501</v>
      </c>
      <c r="AT1833">
        <v>0.8</v>
      </c>
      <c r="AU1833">
        <v>0.8</v>
      </c>
      <c r="AV1833">
        <v>0.59836635242789105</v>
      </c>
    </row>
    <row r="1834" spans="1:48">
      <c r="A1834" s="95">
        <v>45950</v>
      </c>
      <c r="B1834" t="b">
        <v>0</v>
      </c>
      <c r="C1834" t="b">
        <v>0</v>
      </c>
      <c r="E1834" t="s">
        <v>104</v>
      </c>
      <c r="F1834">
        <v>6751.8249999999998</v>
      </c>
      <c r="H1834">
        <v>0</v>
      </c>
      <c r="J1834">
        <v>4.1099999999999998E-2</v>
      </c>
      <c r="K1834">
        <v>14938.288037492101</v>
      </c>
      <c r="M1834">
        <v>518.418208615195</v>
      </c>
      <c r="O1834">
        <v>20.78</v>
      </c>
      <c r="P1834">
        <v>14891.823</v>
      </c>
      <c r="Q1834">
        <v>1.00706995752805</v>
      </c>
      <c r="R1834">
        <v>524.05277133045195</v>
      </c>
      <c r="T1834">
        <v>4.8472240702294597E-2</v>
      </c>
      <c r="U1834">
        <v>0.15799096539479901</v>
      </c>
      <c r="V1834">
        <v>0.157328763178428</v>
      </c>
      <c r="W1834">
        <v>0.15799096539479901</v>
      </c>
      <c r="X1834">
        <v>3.4332520055279897E-2</v>
      </c>
      <c r="Z1834">
        <v>0.111790040344213</v>
      </c>
      <c r="AA1834">
        <v>0.14125228225433001</v>
      </c>
      <c r="AB1834" s="111">
        <v>0.60754489298634695</v>
      </c>
      <c r="AC1834">
        <v>4.0921271114323999E-3</v>
      </c>
      <c r="AD1834">
        <v>496.56434542083502</v>
      </c>
      <c r="AE1834" s="111">
        <v>498.59634984130298</v>
      </c>
      <c r="AG1834">
        <v>496.56434542083502</v>
      </c>
      <c r="AI1834" s="96">
        <v>4.7420240602861497E-5</v>
      </c>
      <c r="AK1834">
        <v>514.86052228840595</v>
      </c>
      <c r="AL1834">
        <v>522.58343012273201</v>
      </c>
      <c r="AM1834">
        <v>507.13761445407999</v>
      </c>
      <c r="AN1834">
        <v>1.0058421516754E-3</v>
      </c>
      <c r="AO1834">
        <v>8.4049823633150001E-4</v>
      </c>
      <c r="AP1834">
        <v>0.15142913891972601</v>
      </c>
      <c r="AQ1834">
        <v>3.4332787435506898E-2</v>
      </c>
      <c r="AR1834" s="96">
        <v>-2.6738022695926802E-7</v>
      </c>
      <c r="AS1834">
        <v>1.0271544513394899</v>
      </c>
      <c r="AT1834">
        <v>0.8</v>
      </c>
      <c r="AU1834">
        <v>0.8</v>
      </c>
      <c r="AV1834">
        <v>0.60754489298634695</v>
      </c>
    </row>
    <row r="1835" spans="1:48">
      <c r="A1835" s="95">
        <v>45950</v>
      </c>
      <c r="B1835" t="b">
        <v>0</v>
      </c>
      <c r="C1835" t="b">
        <v>0</v>
      </c>
      <c r="E1835" t="s">
        <v>105</v>
      </c>
      <c r="F1835">
        <v>6772.625</v>
      </c>
      <c r="H1835">
        <v>0</v>
      </c>
      <c r="J1835">
        <v>4.1099999999999998E-2</v>
      </c>
      <c r="K1835">
        <v>14938.288037492101</v>
      </c>
      <c r="M1835">
        <v>519.94991381749696</v>
      </c>
      <c r="O1835">
        <v>20.78</v>
      </c>
      <c r="P1835">
        <v>14935.822</v>
      </c>
      <c r="Q1835">
        <v>1.00308064856538</v>
      </c>
      <c r="R1835">
        <v>525.66719374863897</v>
      </c>
      <c r="T1835">
        <v>4.8472240702294597E-2</v>
      </c>
      <c r="U1835">
        <v>0.15615596484007499</v>
      </c>
      <c r="V1835">
        <v>0.156430092981897</v>
      </c>
      <c r="W1835">
        <v>0.156430092981897</v>
      </c>
      <c r="X1835">
        <v>9.99150905117097E-2</v>
      </c>
      <c r="Z1835">
        <v>0.111790040344213</v>
      </c>
      <c r="AA1835">
        <v>0.14129733308408801</v>
      </c>
      <c r="AB1835" s="111">
        <v>0.59978113155525603</v>
      </c>
      <c r="AC1835">
        <v>1.794260252113E-3</v>
      </c>
      <c r="AD1835">
        <v>496.56434542083502</v>
      </c>
      <c r="AE1835" s="111">
        <v>499.49096145367201</v>
      </c>
      <c r="AG1835">
        <v>496.56434542083502</v>
      </c>
      <c r="AI1835" s="96">
        <v>8.7037879585899993E-6</v>
      </c>
      <c r="AK1835">
        <v>514.86052228840595</v>
      </c>
      <c r="AL1835">
        <v>522.58343012273201</v>
      </c>
      <c r="AM1835">
        <v>507.13761445407999</v>
      </c>
      <c r="AN1835">
        <v>8.4049823633150001E-4</v>
      </c>
      <c r="AO1835">
        <v>6.7515432098759996E-4</v>
      </c>
      <c r="AP1835">
        <v>0.15142913891972601</v>
      </c>
      <c r="AQ1835">
        <v>9.9915090624363795E-2</v>
      </c>
      <c r="AR1835" s="96">
        <v>-1.12654108264109E-10</v>
      </c>
      <c r="AS1835">
        <v>1.0271544513394899</v>
      </c>
      <c r="AT1835">
        <v>0.8</v>
      </c>
      <c r="AU1835">
        <v>0.8</v>
      </c>
      <c r="AV1835">
        <v>0.59978113155525603</v>
      </c>
    </row>
    <row r="1836" spans="1:48">
      <c r="A1836" s="95">
        <v>45950</v>
      </c>
      <c r="B1836" t="b">
        <v>0</v>
      </c>
      <c r="C1836" t="b">
        <v>0</v>
      </c>
      <c r="E1836" t="s">
        <v>106</v>
      </c>
      <c r="F1836">
        <v>6770.3125</v>
      </c>
      <c r="H1836">
        <v>0</v>
      </c>
      <c r="J1836">
        <v>4.1099999999999998E-2</v>
      </c>
      <c r="K1836">
        <v>14938.288037492101</v>
      </c>
      <c r="M1836">
        <v>519.77352002990995</v>
      </c>
      <c r="O1836">
        <v>20.78</v>
      </c>
      <c r="P1836">
        <v>14930.754999999999</v>
      </c>
      <c r="Q1836">
        <v>0.99965855189088404</v>
      </c>
      <c r="R1836">
        <v>525.48770567930899</v>
      </c>
      <c r="T1836">
        <v>4.8472240702294597E-2</v>
      </c>
      <c r="U1836">
        <v>0.15143906253145201</v>
      </c>
      <c r="V1836">
        <v>0.15408554599281701</v>
      </c>
      <c r="W1836">
        <v>0.15408554599281701</v>
      </c>
      <c r="X1836">
        <v>5.7610832996893797E-2</v>
      </c>
      <c r="Z1836">
        <v>0.111790040344213</v>
      </c>
      <c r="AA1836">
        <v>0.141296228029029</v>
      </c>
      <c r="AB1836" s="111">
        <v>0.646934346652284</v>
      </c>
      <c r="AC1836">
        <v>-2.081919693694E-4</v>
      </c>
      <c r="AD1836">
        <v>496.56434542083502</v>
      </c>
      <c r="AE1836" s="111">
        <v>499.38697144672398</v>
      </c>
      <c r="AG1836">
        <v>496.56434542083502</v>
      </c>
      <c r="AI1836" s="96">
        <v>1.15130636606267E-7</v>
      </c>
      <c r="AK1836">
        <v>514.86052228840595</v>
      </c>
      <c r="AL1836">
        <v>522.58343012273201</v>
      </c>
      <c r="AM1836">
        <v>507.13761445407999</v>
      </c>
      <c r="AN1836">
        <v>6.7515432098759996E-4</v>
      </c>
      <c r="AO1836">
        <v>5.0981040564370003E-4</v>
      </c>
      <c r="AP1836">
        <v>0.15142913891972601</v>
      </c>
      <c r="AQ1836">
        <v>5.76108329971955E-2</v>
      </c>
      <c r="AR1836" s="96">
        <v>-3.0175861809311699E-13</v>
      </c>
      <c r="AS1836">
        <v>1.0271544513394899</v>
      </c>
      <c r="AT1836">
        <v>0.8</v>
      </c>
      <c r="AU1836">
        <v>0.8</v>
      </c>
      <c r="AV1836">
        <v>0.646934346652284</v>
      </c>
    </row>
    <row r="1837" spans="1:48">
      <c r="A1837" s="95">
        <v>45950</v>
      </c>
      <c r="B1837" t="b">
        <v>0</v>
      </c>
      <c r="C1837" t="b">
        <v>0</v>
      </c>
      <c r="E1837" t="s">
        <v>107</v>
      </c>
      <c r="F1837">
        <v>6768.8249999999998</v>
      </c>
      <c r="H1837">
        <v>0</v>
      </c>
      <c r="J1837">
        <v>4.1099999999999998E-2</v>
      </c>
      <c r="K1837">
        <v>14938.288037492101</v>
      </c>
      <c r="M1837">
        <v>519.65944021109703</v>
      </c>
      <c r="O1837">
        <v>20.78</v>
      </c>
      <c r="P1837">
        <v>14927.477999999999</v>
      </c>
      <c r="Q1837">
        <v>0.99978029079159902</v>
      </c>
      <c r="R1837">
        <v>525.37225119147001</v>
      </c>
      <c r="T1837">
        <v>4.8472240702294597E-2</v>
      </c>
      <c r="U1837">
        <v>0.14684298369988699</v>
      </c>
      <c r="V1837">
        <v>0.15176506386497399</v>
      </c>
      <c r="W1837">
        <v>0.15176506386497399</v>
      </c>
      <c r="X1837">
        <v>2.3019829001174101E-2</v>
      </c>
      <c r="Z1837">
        <v>0.111790040344213</v>
      </c>
      <c r="AA1837">
        <v>0.14093906335551501</v>
      </c>
      <c r="AB1837" s="111">
        <v>0.63289518411120704</v>
      </c>
      <c r="AC1837">
        <v>-1.4339297534589999E-4</v>
      </c>
      <c r="AD1837">
        <v>496.56434542083502</v>
      </c>
      <c r="AE1837" s="111">
        <v>499.31536286303998</v>
      </c>
      <c r="AG1837">
        <v>496.56434542083502</v>
      </c>
      <c r="AI1837" s="96">
        <v>4.81819832245493E-8</v>
      </c>
      <c r="AK1837">
        <v>514.86052228840595</v>
      </c>
      <c r="AL1837">
        <v>522.58343012273201</v>
      </c>
      <c r="AM1837">
        <v>507.13761445407999</v>
      </c>
      <c r="AN1837">
        <v>5.0981040564370003E-4</v>
      </c>
      <c r="AO1837">
        <v>3.4446649029979998E-4</v>
      </c>
      <c r="AP1837">
        <v>0.15142913891972601</v>
      </c>
      <c r="AQ1837">
        <v>2.3019829001174101E-2</v>
      </c>
      <c r="AR1837">
        <v>0</v>
      </c>
      <c r="AS1837">
        <v>1.0271544513394899</v>
      </c>
      <c r="AT1837">
        <v>0.8</v>
      </c>
      <c r="AU1837">
        <v>0.8</v>
      </c>
      <c r="AV1837">
        <v>0.63289518411120704</v>
      </c>
    </row>
    <row r="1838" spans="1:48">
      <c r="A1838" s="95">
        <v>45950</v>
      </c>
      <c r="B1838" t="b">
        <v>0</v>
      </c>
      <c r="C1838" t="b">
        <v>0</v>
      </c>
      <c r="E1838" t="s">
        <v>108</v>
      </c>
      <c r="F1838">
        <v>6780</v>
      </c>
      <c r="H1838">
        <v>0</v>
      </c>
      <c r="J1838">
        <v>4.1099999999999998E-2</v>
      </c>
      <c r="K1838">
        <v>14938.288037492101</v>
      </c>
      <c r="M1838">
        <v>520.52219277430595</v>
      </c>
      <c r="O1838">
        <v>20.78</v>
      </c>
      <c r="P1838">
        <v>14952.261</v>
      </c>
      <c r="Q1838">
        <v>1.0016509512359899</v>
      </c>
      <c r="R1838">
        <v>526.23961515893302</v>
      </c>
      <c r="T1838">
        <v>4.8472240702294597E-2</v>
      </c>
      <c r="U1838">
        <v>0.14338876863746899</v>
      </c>
      <c r="V1838">
        <v>0.149957593946556</v>
      </c>
      <c r="W1838">
        <v>0.149957593946556</v>
      </c>
      <c r="X1838">
        <v>2.5645545922781999E-2</v>
      </c>
      <c r="Z1838">
        <v>0.111790040344213</v>
      </c>
      <c r="AA1838">
        <v>0.140981406909192</v>
      </c>
      <c r="AB1838" s="111">
        <v>0.61832412289227301</v>
      </c>
      <c r="AC1838">
        <v>1.0492924811712999E-3</v>
      </c>
      <c r="AD1838">
        <v>496.56434542083502</v>
      </c>
      <c r="AE1838" s="111">
        <v>499.83929071902497</v>
      </c>
      <c r="AG1838">
        <v>496.56434542083502</v>
      </c>
      <c r="AI1838" s="96">
        <v>2.7517840249187501E-6</v>
      </c>
      <c r="AK1838">
        <v>514.86052228840595</v>
      </c>
      <c r="AL1838">
        <v>522.58343012273201</v>
      </c>
      <c r="AM1838">
        <v>507.13761445407999</v>
      </c>
      <c r="AN1838">
        <v>3.4446649029979998E-4</v>
      </c>
      <c r="AO1838">
        <v>1.7912257495590001E-4</v>
      </c>
      <c r="AP1838">
        <v>0.15142913891972601</v>
      </c>
      <c r="AQ1838">
        <v>2.5645545922781999E-2</v>
      </c>
      <c r="AR1838">
        <v>0</v>
      </c>
      <c r="AS1838">
        <v>1.0271544513394899</v>
      </c>
      <c r="AT1838">
        <v>0.8</v>
      </c>
      <c r="AU1838">
        <v>0.8</v>
      </c>
      <c r="AV1838">
        <v>0.61832412289227301</v>
      </c>
    </row>
    <row r="1839" spans="1:48">
      <c r="A1839" s="95">
        <v>45950</v>
      </c>
      <c r="B1839" t="b">
        <v>0</v>
      </c>
      <c r="C1839" t="b">
        <v>0</v>
      </c>
      <c r="E1839" t="s">
        <v>109</v>
      </c>
      <c r="F1839">
        <v>6774.0249999999996</v>
      </c>
      <c r="H1839">
        <v>0</v>
      </c>
      <c r="J1839">
        <v>4.1099999999999998E-2</v>
      </c>
      <c r="K1839">
        <v>14938.288037492101</v>
      </c>
      <c r="M1839">
        <v>520.08126052374701</v>
      </c>
      <c r="O1839">
        <v>20.78</v>
      </c>
      <c r="P1839">
        <v>14939.594999999999</v>
      </c>
      <c r="Q1839">
        <v>0.99911873156342101</v>
      </c>
      <c r="R1839">
        <v>525.77585679601702</v>
      </c>
      <c r="T1839">
        <v>4.8472240702294597E-2</v>
      </c>
      <c r="U1839">
        <v>0.139293685406021</v>
      </c>
      <c r="V1839">
        <v>0.14781971337823999</v>
      </c>
      <c r="W1839">
        <v>0.14781971337823999</v>
      </c>
      <c r="X1839">
        <v>0</v>
      </c>
      <c r="Z1839">
        <v>0.111790040344213</v>
      </c>
      <c r="AA1839">
        <v>0.14098776865496501</v>
      </c>
      <c r="AB1839" s="111">
        <v>0.63191197928776999</v>
      </c>
      <c r="AC1839">
        <v>-5.2513865682789998E-4</v>
      </c>
      <c r="AD1839">
        <v>496.56434542083502</v>
      </c>
      <c r="AE1839" s="111">
        <v>499.57680578526703</v>
      </c>
      <c r="AG1839">
        <v>496.56434542083502</v>
      </c>
      <c r="AI1839" s="96">
        <v>7.1817990272352803E-7</v>
      </c>
      <c r="AK1839">
        <v>514.86052228840595</v>
      </c>
      <c r="AL1839">
        <v>522.58343012273201</v>
      </c>
      <c r="AM1839">
        <v>507.13761445407999</v>
      </c>
      <c r="AN1839">
        <v>1.7912257495590001E-4</v>
      </c>
      <c r="AO1839">
        <v>0</v>
      </c>
      <c r="AP1839">
        <v>0.15142913891972601</v>
      </c>
      <c r="AQ1839">
        <v>0</v>
      </c>
      <c r="AR1839">
        <v>0</v>
      </c>
      <c r="AS1839">
        <v>1.0271544513394899</v>
      </c>
      <c r="AT1839">
        <v>0.8</v>
      </c>
      <c r="AU1839">
        <v>0.8</v>
      </c>
      <c r="AV1839">
        <v>0.63191197928776999</v>
      </c>
    </row>
    <row r="1840" spans="1:48">
      <c r="A1840" s="95">
        <v>45950</v>
      </c>
      <c r="B1840" t="b">
        <v>0</v>
      </c>
      <c r="C1840" t="b">
        <v>0</v>
      </c>
      <c r="E1840" t="s">
        <v>110</v>
      </c>
      <c r="F1840">
        <v>6777.125</v>
      </c>
      <c r="H1840">
        <v>0</v>
      </c>
      <c r="J1840">
        <v>4.1099999999999998E-2</v>
      </c>
      <c r="K1840">
        <v>14938.288037492101</v>
      </c>
      <c r="M1840">
        <v>520.28299764612098</v>
      </c>
      <c r="N1840">
        <v>526.01646782949695</v>
      </c>
      <c r="O1840">
        <v>20.78</v>
      </c>
      <c r="P1840">
        <v>14945.39</v>
      </c>
      <c r="Q1840">
        <v>1.0004576304338999</v>
      </c>
      <c r="R1840">
        <v>526.01646782949695</v>
      </c>
      <c r="S1840">
        <v>4.5375444695512197E-2</v>
      </c>
      <c r="T1840">
        <v>4.8472240702294597E-2</v>
      </c>
      <c r="U1840">
        <v>0.13510916237423101</v>
      </c>
      <c r="V1840">
        <v>0.145612867010046</v>
      </c>
      <c r="W1840">
        <v>0.145612867010046</v>
      </c>
      <c r="X1840">
        <v>0</v>
      </c>
      <c r="Y1840">
        <v>0.112060253247939</v>
      </c>
      <c r="Z1840">
        <v>0.111790040344213</v>
      </c>
      <c r="AA1840">
        <v>0.140533409616514</v>
      </c>
      <c r="AB1840" s="111">
        <v>0.62237977531853805</v>
      </c>
      <c r="AC1840">
        <v>2.441625220295E-4</v>
      </c>
      <c r="AD1840">
        <v>496.56434542083502</v>
      </c>
      <c r="AE1840" s="111">
        <v>499.69878371811501</v>
      </c>
      <c r="AF1840">
        <v>499.69878371811501</v>
      </c>
      <c r="AG1840">
        <v>496.56434542083502</v>
      </c>
      <c r="AH1840" s="95">
        <v>45950</v>
      </c>
      <c r="AI1840" s="96">
        <v>1.5040448898564401E-7</v>
      </c>
      <c r="AJ1840">
        <v>520.28299764612098</v>
      </c>
      <c r="AK1840">
        <v>514.86052228840595</v>
      </c>
      <c r="AL1840">
        <v>522.58343012273201</v>
      </c>
      <c r="AM1840">
        <v>507.13761445407999</v>
      </c>
      <c r="AN1840">
        <v>0</v>
      </c>
      <c r="AO1840">
        <v>1.0058421516754E-3</v>
      </c>
      <c r="AP1840">
        <v>0.15142913891972601</v>
      </c>
      <c r="AQ1840">
        <v>0</v>
      </c>
      <c r="AR1840">
        <v>0</v>
      </c>
      <c r="AS1840">
        <v>1.0271544513394899</v>
      </c>
      <c r="AT1840">
        <v>0.8</v>
      </c>
      <c r="AU1840">
        <v>0.8</v>
      </c>
      <c r="AV1840">
        <v>0.62237977531853805</v>
      </c>
    </row>
    <row r="1841" spans="1:48">
      <c r="A1841" s="95">
        <v>45951</v>
      </c>
      <c r="B1841" t="b">
        <v>0</v>
      </c>
      <c r="C1841" t="b">
        <v>0</v>
      </c>
      <c r="E1841" t="s">
        <v>104</v>
      </c>
      <c r="F1841">
        <v>6768.3</v>
      </c>
      <c r="H1841">
        <v>0</v>
      </c>
      <c r="J1841">
        <v>4.1099999999999998E-2</v>
      </c>
      <c r="K1841">
        <v>14938.828440273101</v>
      </c>
      <c r="M1841">
        <v>519.64569770683204</v>
      </c>
      <c r="O1841">
        <v>18.23</v>
      </c>
      <c r="P1841">
        <v>14928.967000000001</v>
      </c>
      <c r="Q1841">
        <v>0.99869782540531504</v>
      </c>
      <c r="R1841">
        <v>525.33150254870395</v>
      </c>
      <c r="T1841">
        <v>4.5375444695512197E-2</v>
      </c>
      <c r="U1841">
        <v>0.131598686198686</v>
      </c>
      <c r="V1841">
        <v>0.14368894399472701</v>
      </c>
      <c r="W1841">
        <v>0.14368894399472701</v>
      </c>
      <c r="X1841">
        <v>-4.2945555245930001E-4</v>
      </c>
      <c r="Z1841">
        <v>0.112060253247939</v>
      </c>
      <c r="AA1841">
        <v>0.140215978405139</v>
      </c>
      <c r="AB1841" s="111">
        <v>0.63181229714852405</v>
      </c>
      <c r="AC1841">
        <v>-7.7719146247940004E-4</v>
      </c>
      <c r="AD1841">
        <v>499.69878371811501</v>
      </c>
      <c r="AE1841" s="111">
        <v>499.31042208959798</v>
      </c>
      <c r="AG1841">
        <v>499.69878371811501</v>
      </c>
      <c r="AI1841" s="96">
        <v>1.50224487152146E-6</v>
      </c>
      <c r="AK1841">
        <v>520.28299764612098</v>
      </c>
      <c r="AL1841">
        <v>528.08724261081295</v>
      </c>
      <c r="AM1841">
        <v>512.478752681429</v>
      </c>
      <c r="AN1841">
        <v>1.0058421516754E-3</v>
      </c>
      <c r="AO1841">
        <v>8.4049823633150001E-4</v>
      </c>
      <c r="AP1841">
        <v>0.145612867010046</v>
      </c>
      <c r="AQ1841" s="96">
        <v>6.8072535307323704E-5</v>
      </c>
      <c r="AR1841">
        <v>-4.9752808776669995E-4</v>
      </c>
      <c r="AS1841">
        <v>1.0249256376550799</v>
      </c>
      <c r="AT1841">
        <v>0.8</v>
      </c>
      <c r="AU1841">
        <v>0.8</v>
      </c>
      <c r="AV1841">
        <v>0.63181229714852405</v>
      </c>
    </row>
    <row r="1842" spans="1:48">
      <c r="A1842" s="95">
        <v>45951</v>
      </c>
      <c r="B1842" t="b">
        <v>0</v>
      </c>
      <c r="C1842" t="b">
        <v>0</v>
      </c>
      <c r="E1842" t="s">
        <v>105</v>
      </c>
      <c r="F1842">
        <v>6776.2749999999996</v>
      </c>
      <c r="H1842">
        <v>0</v>
      </c>
      <c r="J1842">
        <v>4.1099999999999998E-2</v>
      </c>
      <c r="K1842">
        <v>14938.828440273101</v>
      </c>
      <c r="M1842">
        <v>520.28271672587903</v>
      </c>
      <c r="O1842">
        <v>18.23</v>
      </c>
      <c r="P1842">
        <v>14947.268</v>
      </c>
      <c r="Q1842">
        <v>1.0011782870144601</v>
      </c>
      <c r="R1842">
        <v>525.95049383644596</v>
      </c>
      <c r="T1842">
        <v>4.5375444695512197E-2</v>
      </c>
      <c r="U1842">
        <v>0.1282106816886</v>
      </c>
      <c r="V1842">
        <v>0.141797552936305</v>
      </c>
      <c r="W1842">
        <v>0.141797552936305</v>
      </c>
      <c r="X1842" s="96">
        <v>9.7189806713698098E-6</v>
      </c>
      <c r="Z1842">
        <v>0.112060253247939</v>
      </c>
      <c r="AA1842">
        <v>0.13954740517453701</v>
      </c>
      <c r="AB1842" s="111">
        <v>0.64027194746017502</v>
      </c>
      <c r="AC1842">
        <v>7.7367492781529998E-4</v>
      </c>
      <c r="AD1842">
        <v>499.69878371811501</v>
      </c>
      <c r="AE1842" s="111">
        <v>499.69672604436602</v>
      </c>
      <c r="AG1842">
        <v>499.69878371811501</v>
      </c>
      <c r="AI1842" s="96">
        <v>1.50092160231005E-6</v>
      </c>
      <c r="AK1842">
        <v>520.28299764612098</v>
      </c>
      <c r="AL1842">
        <v>528.08724261081295</v>
      </c>
      <c r="AM1842">
        <v>512.478752681429</v>
      </c>
      <c r="AN1842">
        <v>8.4049823633150001E-4</v>
      </c>
      <c r="AO1842">
        <v>6.7515432098759996E-4</v>
      </c>
      <c r="AP1842">
        <v>0.145612867010046</v>
      </c>
      <c r="AQ1842" s="96">
        <v>4.1889363250780399E-5</v>
      </c>
      <c r="AR1842" s="96">
        <v>-3.2170382579410601E-5</v>
      </c>
      <c r="AS1842">
        <v>1.0249256376550799</v>
      </c>
      <c r="AT1842">
        <v>0.8</v>
      </c>
      <c r="AU1842">
        <v>0.8</v>
      </c>
      <c r="AV1842">
        <v>0.64027194746017502</v>
      </c>
    </row>
    <row r="1843" spans="1:48">
      <c r="A1843" s="95">
        <v>45951</v>
      </c>
      <c r="B1843" t="b">
        <v>0</v>
      </c>
      <c r="C1843" t="b">
        <v>0</v>
      </c>
      <c r="E1843" t="s">
        <v>106</v>
      </c>
      <c r="F1843">
        <v>6782.875</v>
      </c>
      <c r="H1843">
        <v>0</v>
      </c>
      <c r="J1843">
        <v>4.1099999999999998E-2</v>
      </c>
      <c r="K1843">
        <v>14938.828440273101</v>
      </c>
      <c r="M1843">
        <v>520.78255788830302</v>
      </c>
      <c r="O1843">
        <v>18.23</v>
      </c>
      <c r="P1843">
        <v>14961.628000000001</v>
      </c>
      <c r="Q1843">
        <v>1.00097398644535</v>
      </c>
      <c r="R1843">
        <v>526.46276248837</v>
      </c>
      <c r="T1843">
        <v>4.5375444695512197E-2</v>
      </c>
      <c r="U1843">
        <v>0.124696804352721</v>
      </c>
      <c r="V1843">
        <v>0.139828988637896</v>
      </c>
      <c r="W1843">
        <v>0.139828988637896</v>
      </c>
      <c r="X1843" s="96">
        <v>1.09290800723312E-5</v>
      </c>
      <c r="Z1843">
        <v>0.112060253247939</v>
      </c>
      <c r="AA1843">
        <v>0.139570495909349</v>
      </c>
      <c r="AB1843" s="111">
        <v>0.64881232500059705</v>
      </c>
      <c r="AC1843">
        <v>6.1426206008589998E-4</v>
      </c>
      <c r="AD1843">
        <v>499.69878371811501</v>
      </c>
      <c r="AE1843" s="111">
        <v>500.00367078472402</v>
      </c>
      <c r="AG1843">
        <v>499.69878371811501</v>
      </c>
      <c r="AI1843" s="96">
        <v>9.2207908794995399E-7</v>
      </c>
      <c r="AK1843">
        <v>520.28299764612098</v>
      </c>
      <c r="AL1843">
        <v>528.08724261081295</v>
      </c>
      <c r="AM1843">
        <v>512.478752681429</v>
      </c>
      <c r="AN1843">
        <v>6.7515432098759996E-4</v>
      </c>
      <c r="AO1843">
        <v>5.0981040564370003E-4</v>
      </c>
      <c r="AP1843">
        <v>0.145612867010046</v>
      </c>
      <c r="AQ1843" s="96">
        <v>1.14321254142687E-5</v>
      </c>
      <c r="AR1843" s="96">
        <v>-5.0304534193745798E-7</v>
      </c>
      <c r="AS1843">
        <v>1.0249256376550799</v>
      </c>
      <c r="AT1843">
        <v>0.8</v>
      </c>
      <c r="AU1843">
        <v>0.8</v>
      </c>
      <c r="AV1843">
        <v>0.64881232500059705</v>
      </c>
    </row>
    <row r="1844" spans="1:48">
      <c r="A1844" s="95">
        <v>45951</v>
      </c>
      <c r="B1844" t="b">
        <v>0</v>
      </c>
      <c r="C1844" t="b">
        <v>0</v>
      </c>
      <c r="E1844" t="s">
        <v>107</v>
      </c>
      <c r="F1844">
        <v>6785.2</v>
      </c>
      <c r="H1844">
        <v>0</v>
      </c>
      <c r="J1844">
        <v>4.1099999999999998E-2</v>
      </c>
      <c r="K1844">
        <v>14938.828440273101</v>
      </c>
      <c r="M1844">
        <v>520.95757191091297</v>
      </c>
      <c r="O1844">
        <v>18.23</v>
      </c>
      <c r="P1844">
        <v>14966.656000000001</v>
      </c>
      <c r="Q1844">
        <v>1.0003427750032201</v>
      </c>
      <c r="R1844">
        <v>526.64322076348003</v>
      </c>
      <c r="T1844">
        <v>4.5375444695512197E-2</v>
      </c>
      <c r="U1844">
        <v>0.120947445517516</v>
      </c>
      <c r="V1844">
        <v>0.13773727256186399</v>
      </c>
      <c r="W1844">
        <v>0.13773727256186399</v>
      </c>
      <c r="X1844" s="96">
        <v>2.46781687025219E-7</v>
      </c>
      <c r="Z1844">
        <v>0.112060253247939</v>
      </c>
      <c r="AA1844">
        <v>0.13899866046673001</v>
      </c>
      <c r="AB1844" s="111">
        <v>0.65794654524924401</v>
      </c>
      <c r="AC1844">
        <v>2.171262438526E-4</v>
      </c>
      <c r="AD1844">
        <v>499.69878371811501</v>
      </c>
      <c r="AE1844" s="111">
        <v>500.11223470367401</v>
      </c>
      <c r="AG1844">
        <v>499.69878371811501</v>
      </c>
      <c r="AI1844" s="96">
        <v>1.12898170620925E-7</v>
      </c>
      <c r="AK1844">
        <v>520.28299764612098</v>
      </c>
      <c r="AL1844">
        <v>528.08724261081295</v>
      </c>
      <c r="AM1844">
        <v>512.478752681429</v>
      </c>
      <c r="AN1844">
        <v>5.0981040564370003E-4</v>
      </c>
      <c r="AO1844">
        <v>3.4446649029979998E-4</v>
      </c>
      <c r="AP1844">
        <v>0.145612867010046</v>
      </c>
      <c r="AQ1844" s="96">
        <v>2.4740877018839299E-7</v>
      </c>
      <c r="AR1844" s="96">
        <v>-6.2708316317383595E-10</v>
      </c>
      <c r="AS1844">
        <v>1.0249256376550799</v>
      </c>
      <c r="AT1844">
        <v>0.8</v>
      </c>
      <c r="AU1844">
        <v>0.8</v>
      </c>
      <c r="AV1844">
        <v>0.65794654524924401</v>
      </c>
    </row>
    <row r="1845" spans="1:48">
      <c r="A1845" s="95">
        <v>45951</v>
      </c>
      <c r="B1845" t="b">
        <v>0</v>
      </c>
      <c r="C1845" t="b">
        <v>0</v>
      </c>
      <c r="E1845" t="s">
        <v>108</v>
      </c>
      <c r="F1845">
        <v>6779.3</v>
      </c>
      <c r="H1845">
        <v>0</v>
      </c>
      <c r="J1845">
        <v>4.1099999999999998E-2</v>
      </c>
      <c r="K1845">
        <v>14938.828440273101</v>
      </c>
      <c r="M1845">
        <v>520.50486061853906</v>
      </c>
      <c r="O1845">
        <v>18.23</v>
      </c>
      <c r="P1845">
        <v>14953.65</v>
      </c>
      <c r="Q1845">
        <v>0.99913046041384201</v>
      </c>
      <c r="R1845">
        <v>526.18528363524399</v>
      </c>
      <c r="T1845">
        <v>4.5375444695512197E-2</v>
      </c>
      <c r="U1845">
        <v>0.117603498918807</v>
      </c>
      <c r="V1845">
        <v>0.13580282505485999</v>
      </c>
      <c r="W1845">
        <v>0.13580282505485999</v>
      </c>
      <c r="X1845" s="96">
        <v>5.7777018687287505E-14</v>
      </c>
      <c r="Z1845">
        <v>0.112060253247939</v>
      </c>
      <c r="AA1845">
        <v>0.13896885832629099</v>
      </c>
      <c r="AB1845" s="111">
        <v>0.66793830231158502</v>
      </c>
      <c r="AC1845">
        <v>-5.7275366565459997E-4</v>
      </c>
      <c r="AD1845">
        <v>499.69878371811501</v>
      </c>
      <c r="AE1845" s="111">
        <v>499.82579358800899</v>
      </c>
      <c r="AG1845">
        <v>499.69878371811501</v>
      </c>
      <c r="AI1845" s="96">
        <v>7.5581495999725697E-7</v>
      </c>
      <c r="AK1845">
        <v>520.28299764612098</v>
      </c>
      <c r="AL1845">
        <v>528.08724261081295</v>
      </c>
      <c r="AM1845">
        <v>512.478752681429</v>
      </c>
      <c r="AN1845">
        <v>3.4446649029979998E-4</v>
      </c>
      <c r="AO1845">
        <v>1.7912257495590001E-4</v>
      </c>
      <c r="AP1845">
        <v>0.145612867010046</v>
      </c>
      <c r="AQ1845" s="96">
        <v>5.8554174804525102E-14</v>
      </c>
      <c r="AR1845" s="96">
        <v>-7.7715611723760997E-16</v>
      </c>
      <c r="AS1845">
        <v>1.0249256376550799</v>
      </c>
      <c r="AT1845">
        <v>0.8</v>
      </c>
      <c r="AU1845">
        <v>0.8</v>
      </c>
      <c r="AV1845">
        <v>0.66793830231158502</v>
      </c>
    </row>
    <row r="1846" spans="1:48">
      <c r="A1846" s="95">
        <v>45951</v>
      </c>
      <c r="B1846" t="b">
        <v>0</v>
      </c>
      <c r="C1846" t="b">
        <v>0</v>
      </c>
      <c r="E1846" t="s">
        <v>109</v>
      </c>
      <c r="F1846">
        <v>6779.875</v>
      </c>
      <c r="H1846">
        <v>0</v>
      </c>
      <c r="J1846">
        <v>4.1099999999999998E-2</v>
      </c>
      <c r="K1846">
        <v>14938.828440273101</v>
      </c>
      <c r="M1846">
        <v>520.54301005544801</v>
      </c>
      <c r="O1846">
        <v>18.23</v>
      </c>
      <c r="P1846">
        <v>14954.745999999999</v>
      </c>
      <c r="Q1846">
        <v>1.0000848170165</v>
      </c>
      <c r="R1846">
        <v>526.22991310113196</v>
      </c>
      <c r="T1846">
        <v>4.5375444695512197E-2</v>
      </c>
      <c r="U1846">
        <v>0.114023315594139</v>
      </c>
      <c r="V1846">
        <v>0.13375133394998401</v>
      </c>
      <c r="W1846">
        <v>0.13375133394998401</v>
      </c>
      <c r="X1846">
        <v>0</v>
      </c>
      <c r="Z1846">
        <v>0.112060253247939</v>
      </c>
      <c r="AA1846">
        <v>0.13896610060679099</v>
      </c>
      <c r="AB1846" s="111">
        <v>0.67745276994668302</v>
      </c>
      <c r="AC1846" s="96">
        <v>4.8003850393607503E-5</v>
      </c>
      <c r="AD1846">
        <v>499.69878371811501</v>
      </c>
      <c r="AE1846" s="111">
        <v>499.84978715062698</v>
      </c>
      <c r="AG1846">
        <v>499.69878371811501</v>
      </c>
      <c r="AI1846" s="96">
        <v>5.3714910382837699E-9</v>
      </c>
      <c r="AK1846">
        <v>520.28299764612098</v>
      </c>
      <c r="AL1846">
        <v>528.08724261081295</v>
      </c>
      <c r="AM1846">
        <v>512.478752681429</v>
      </c>
      <c r="AN1846">
        <v>1.7912257495590001E-4</v>
      </c>
      <c r="AO1846">
        <v>0</v>
      </c>
      <c r="AP1846">
        <v>0.145612867010046</v>
      </c>
      <c r="AQ1846">
        <v>0</v>
      </c>
      <c r="AR1846">
        <v>0</v>
      </c>
      <c r="AS1846">
        <v>1.0249256376550799</v>
      </c>
      <c r="AT1846">
        <v>0.8</v>
      </c>
      <c r="AU1846">
        <v>0.8</v>
      </c>
      <c r="AV1846">
        <v>0.67745276994668302</v>
      </c>
    </row>
    <row r="1847" spans="1:48">
      <c r="A1847" s="95">
        <v>45951</v>
      </c>
      <c r="B1847" t="b">
        <v>0</v>
      </c>
      <c r="C1847" t="b">
        <v>0</v>
      </c>
      <c r="E1847" t="s">
        <v>110</v>
      </c>
      <c r="F1847">
        <v>6781</v>
      </c>
      <c r="H1847">
        <v>0</v>
      </c>
      <c r="J1847">
        <v>4.1099999999999998E-2</v>
      </c>
      <c r="K1847">
        <v>14938.828440273101</v>
      </c>
      <c r="M1847">
        <v>520.57893178801203</v>
      </c>
      <c r="N1847">
        <v>526.31723162134597</v>
      </c>
      <c r="O1847">
        <v>18.23</v>
      </c>
      <c r="P1847">
        <v>14955.778</v>
      </c>
      <c r="Q1847">
        <v>1.0001659322627601</v>
      </c>
      <c r="R1847">
        <v>526.31723162134597</v>
      </c>
      <c r="S1847">
        <v>4.6565514027375098E-2</v>
      </c>
      <c r="T1847">
        <v>4.5375444695512197E-2</v>
      </c>
      <c r="U1847">
        <v>0.110551985501262</v>
      </c>
      <c r="V1847">
        <v>0.131730743366786</v>
      </c>
      <c r="W1847">
        <v>0.131730743366786</v>
      </c>
      <c r="X1847">
        <v>0</v>
      </c>
      <c r="Y1847">
        <v>0.11201546892429699</v>
      </c>
      <c r="Z1847">
        <v>0.112060253247939</v>
      </c>
      <c r="AA1847">
        <v>0.13892732163363999</v>
      </c>
      <c r="AB1847" s="111">
        <v>0.68784360711050996</v>
      </c>
      <c r="AC1847" s="96">
        <v>4.5710707860413501E-5</v>
      </c>
      <c r="AD1847">
        <v>499.69878371811501</v>
      </c>
      <c r="AE1847" s="111">
        <v>499.87263563822103</v>
      </c>
      <c r="AF1847">
        <v>499.87263563822103</v>
      </c>
      <c r="AG1847">
        <v>499.69878371811501</v>
      </c>
      <c r="AH1847" s="95">
        <v>45951</v>
      </c>
      <c r="AI1847" s="96">
        <v>4.7618021121698299E-9</v>
      </c>
      <c r="AJ1847">
        <v>520.57893178801203</v>
      </c>
      <c r="AK1847">
        <v>520.28299764612098</v>
      </c>
      <c r="AL1847">
        <v>528.08724261081295</v>
      </c>
      <c r="AM1847">
        <v>512.478752681429</v>
      </c>
      <c r="AN1847">
        <v>0</v>
      </c>
      <c r="AO1847">
        <v>1.0058421516754E-3</v>
      </c>
      <c r="AP1847">
        <v>0.145612867010046</v>
      </c>
      <c r="AQ1847">
        <v>0</v>
      </c>
      <c r="AR1847">
        <v>0</v>
      </c>
      <c r="AS1847">
        <v>1.0249256376550799</v>
      </c>
      <c r="AT1847">
        <v>0.8</v>
      </c>
      <c r="AU1847">
        <v>0.8</v>
      </c>
      <c r="AV1847">
        <v>0.68784360711050996</v>
      </c>
    </row>
    <row r="1848" spans="1:48">
      <c r="A1848" s="95">
        <v>45952</v>
      </c>
      <c r="B1848" t="b">
        <v>0</v>
      </c>
      <c r="C1848" t="b">
        <v>0</v>
      </c>
      <c r="E1848" t="s">
        <v>104</v>
      </c>
      <c r="F1848">
        <v>6772.9250000000002</v>
      </c>
      <c r="H1848">
        <v>0</v>
      </c>
      <c r="J1848">
        <v>4.1099999999999998E-2</v>
      </c>
      <c r="K1848">
        <v>14859.331887448599</v>
      </c>
      <c r="M1848">
        <v>520.00315689704701</v>
      </c>
      <c r="O1848">
        <v>17.87</v>
      </c>
      <c r="P1848">
        <v>14941.171</v>
      </c>
      <c r="Q1848">
        <v>0.99880917268839398</v>
      </c>
      <c r="R1848">
        <v>525.690478687363</v>
      </c>
      <c r="T1848">
        <v>4.6565514027375098E-2</v>
      </c>
      <c r="U1848">
        <v>0.107787078151052</v>
      </c>
      <c r="V1848">
        <v>0.12998925990061599</v>
      </c>
      <c r="W1848">
        <v>0.12998925990061599</v>
      </c>
      <c r="X1848">
        <v>-1.073052347821E-4</v>
      </c>
      <c r="Z1848">
        <v>0.11201546892429699</v>
      </c>
      <c r="AA1848">
        <v>0.138941469748633</v>
      </c>
      <c r="AB1848" s="111">
        <v>0.69839429770648598</v>
      </c>
      <c r="AC1848">
        <v>-7.7571826843609996E-4</v>
      </c>
      <c r="AD1848">
        <v>499.87263563822103</v>
      </c>
      <c r="AE1848" s="111">
        <v>499.48487530286599</v>
      </c>
      <c r="AG1848">
        <v>499.87263563822103</v>
      </c>
      <c r="AI1848" s="96">
        <v>1.22465238063115E-6</v>
      </c>
      <c r="AK1848">
        <v>520.57893178801203</v>
      </c>
      <c r="AL1848">
        <v>528.38761576483205</v>
      </c>
      <c r="AM1848">
        <v>512.77024781119201</v>
      </c>
      <c r="AN1848">
        <v>1.0058421516754E-3</v>
      </c>
      <c r="AO1848">
        <v>8.4049823633150001E-4</v>
      </c>
      <c r="AP1848">
        <v>0.131730743366786</v>
      </c>
      <c r="AQ1848" s="96">
        <v>1.41726185539656E-5</v>
      </c>
      <c r="AR1848">
        <v>-1.214778533361E-4</v>
      </c>
      <c r="AS1848">
        <v>1.02529574217218</v>
      </c>
      <c r="AT1848">
        <v>0.8</v>
      </c>
      <c r="AU1848">
        <v>0.8</v>
      </c>
      <c r="AV1848">
        <v>0.69839429770648598</v>
      </c>
    </row>
    <row r="1849" spans="1:48">
      <c r="A1849" s="95">
        <v>45952</v>
      </c>
      <c r="B1849" t="b">
        <v>0</v>
      </c>
      <c r="C1849" t="b">
        <v>0</v>
      </c>
      <c r="E1849" t="s">
        <v>105</v>
      </c>
      <c r="F1849">
        <v>6746.9250000000002</v>
      </c>
      <c r="H1849">
        <v>0</v>
      </c>
      <c r="J1849">
        <v>4.1099999999999998E-2</v>
      </c>
      <c r="K1849">
        <v>14859.331887448599</v>
      </c>
      <c r="M1849">
        <v>517.94836571747999</v>
      </c>
      <c r="O1849">
        <v>17.87</v>
      </c>
      <c r="P1849">
        <v>14882.130999999999</v>
      </c>
      <c r="Q1849">
        <v>0.99616118589826397</v>
      </c>
      <c r="R1849">
        <v>523.67245066462897</v>
      </c>
      <c r="T1849">
        <v>4.6565514027375098E-2</v>
      </c>
      <c r="U1849">
        <v>0.11216124994686</v>
      </c>
      <c r="V1849">
        <v>0.13122453647075899</v>
      </c>
      <c r="W1849">
        <v>0.13122453647075899</v>
      </c>
      <c r="X1849">
        <v>-1.6560792097972999E-3</v>
      </c>
      <c r="Z1849">
        <v>0.11201546892429699</v>
      </c>
      <c r="AA1849">
        <v>0.13915550593585599</v>
      </c>
      <c r="AB1849" s="111">
        <v>0.70775077933621999</v>
      </c>
      <c r="AC1849">
        <v>-2.7606389764087999E-3</v>
      </c>
      <c r="AD1849">
        <v>499.87263563822103</v>
      </c>
      <c r="AE1849" s="111">
        <v>498.10597788797799</v>
      </c>
      <c r="AG1849">
        <v>499.87263563822103</v>
      </c>
      <c r="AI1849" s="96">
        <v>1.5676256862070802E-5</v>
      </c>
      <c r="AK1849">
        <v>520.57893178801203</v>
      </c>
      <c r="AL1849">
        <v>528.38761576483205</v>
      </c>
      <c r="AM1849">
        <v>512.77024781119201</v>
      </c>
      <c r="AN1849">
        <v>8.4049823633150001E-4</v>
      </c>
      <c r="AO1849">
        <v>6.7515432098759996E-4</v>
      </c>
      <c r="AP1849">
        <v>0.131730743366786</v>
      </c>
      <c r="AQ1849" s="96">
        <v>2.8032410384792698E-9</v>
      </c>
      <c r="AR1849">
        <v>-1.6560820130383E-3</v>
      </c>
      <c r="AS1849">
        <v>1.02529574217218</v>
      </c>
      <c r="AT1849">
        <v>0.8</v>
      </c>
      <c r="AU1849">
        <v>0.8</v>
      </c>
      <c r="AV1849">
        <v>0.70775077933621999</v>
      </c>
    </row>
    <row r="1850" spans="1:48">
      <c r="A1850" s="95">
        <v>45952</v>
      </c>
      <c r="B1850" t="b">
        <v>0</v>
      </c>
      <c r="C1850" t="b">
        <v>0</v>
      </c>
      <c r="E1850" t="s">
        <v>106</v>
      </c>
      <c r="F1850">
        <v>6751.85</v>
      </c>
      <c r="H1850">
        <v>0</v>
      </c>
      <c r="J1850">
        <v>4.1099999999999998E-2</v>
      </c>
      <c r="K1850">
        <v>14859.331887448599</v>
      </c>
      <c r="M1850">
        <v>518.40672614828702</v>
      </c>
      <c r="O1850">
        <v>17.87</v>
      </c>
      <c r="P1850">
        <v>14895.300999999999</v>
      </c>
      <c r="Q1850">
        <v>1.00072996216795</v>
      </c>
      <c r="R1850">
        <v>524.05471174201296</v>
      </c>
      <c r="T1850">
        <v>4.6565514027375098E-2</v>
      </c>
      <c r="U1850">
        <v>0.10912447863517601</v>
      </c>
      <c r="V1850">
        <v>0.129401274747872</v>
      </c>
      <c r="W1850">
        <v>0.129401274747872</v>
      </c>
      <c r="X1850">
        <v>-1.179983125915E-4</v>
      </c>
      <c r="Z1850">
        <v>0.11201546892429699</v>
      </c>
      <c r="AA1850">
        <v>0.13913510531783199</v>
      </c>
      <c r="AB1850" s="111">
        <v>0.70108839759933494</v>
      </c>
      <c r="AC1850">
        <v>6.2566058046900001E-4</v>
      </c>
      <c r="AD1850">
        <v>499.87263563822103</v>
      </c>
      <c r="AE1850" s="111">
        <v>498.41762316323798</v>
      </c>
      <c r="AG1850">
        <v>499.87263563822103</v>
      </c>
      <c r="AI1850" s="96">
        <v>7.8245093665399396E-7</v>
      </c>
      <c r="AK1850">
        <v>520.57893178801203</v>
      </c>
      <c r="AL1850">
        <v>528.38761576483205</v>
      </c>
      <c r="AM1850">
        <v>512.77024781119201</v>
      </c>
      <c r="AN1850">
        <v>6.7515432098759996E-4</v>
      </c>
      <c r="AO1850">
        <v>5.0981040564370003E-4</v>
      </c>
      <c r="AP1850">
        <v>0.131730743366786</v>
      </c>
      <c r="AQ1850" s="96">
        <v>7.2754359631581501E-11</v>
      </c>
      <c r="AR1850">
        <v>-1.1799838534580001E-4</v>
      </c>
      <c r="AS1850">
        <v>1.02529574217218</v>
      </c>
      <c r="AT1850">
        <v>0.8</v>
      </c>
      <c r="AU1850">
        <v>0.8</v>
      </c>
      <c r="AV1850">
        <v>0.70108839759933494</v>
      </c>
    </row>
    <row r="1851" spans="1:48">
      <c r="A1851" s="95">
        <v>45952</v>
      </c>
      <c r="B1851" t="b">
        <v>0</v>
      </c>
      <c r="C1851" t="b">
        <v>0</v>
      </c>
      <c r="E1851" t="s">
        <v>107</v>
      </c>
      <c r="F1851">
        <v>6730.35</v>
      </c>
      <c r="H1851">
        <v>0</v>
      </c>
      <c r="J1851">
        <v>4.1099999999999998E-2</v>
      </c>
      <c r="K1851">
        <v>14859.331887448599</v>
      </c>
      <c r="M1851">
        <v>516.65799583649004</v>
      </c>
      <c r="O1851">
        <v>17.87</v>
      </c>
      <c r="P1851">
        <v>14845.055</v>
      </c>
      <c r="Q1851">
        <v>0.99681568755229999</v>
      </c>
      <c r="R1851">
        <v>522.38595780013702</v>
      </c>
      <c r="T1851">
        <v>4.6565514027375098E-2</v>
      </c>
      <c r="U1851">
        <v>0.11136468114539699</v>
      </c>
      <c r="V1851">
        <v>0.12979431400840899</v>
      </c>
      <c r="W1851">
        <v>0.12979431400840899</v>
      </c>
      <c r="X1851">
        <v>-9.9870352165299997E-4</v>
      </c>
      <c r="Z1851">
        <v>0.11201546892429699</v>
      </c>
      <c r="AA1851">
        <v>0.13934152621144799</v>
      </c>
      <c r="AB1851" s="111">
        <v>0.710966720994475</v>
      </c>
      <c r="AC1851">
        <v>-2.3659543157812002E-3</v>
      </c>
      <c r="AD1851">
        <v>499.87263563822103</v>
      </c>
      <c r="AE1851" s="111">
        <v>497.23838983665399</v>
      </c>
      <c r="AG1851">
        <v>499.87263563822103</v>
      </c>
      <c r="AI1851" s="96">
        <v>1.14175120886333E-5</v>
      </c>
      <c r="AK1851">
        <v>520.57893178801203</v>
      </c>
      <c r="AL1851">
        <v>528.38761576483205</v>
      </c>
      <c r="AM1851">
        <v>512.77024781119201</v>
      </c>
      <c r="AN1851">
        <v>5.0981040564370003E-4</v>
      </c>
      <c r="AO1851">
        <v>3.4446649029979998E-4</v>
      </c>
      <c r="AP1851">
        <v>0.131730743366786</v>
      </c>
      <c r="AQ1851" s="96">
        <v>2.1403658948862301E-20</v>
      </c>
      <c r="AR1851">
        <v>-9.9870352165299997E-4</v>
      </c>
      <c r="AS1851">
        <v>1.02529574217218</v>
      </c>
      <c r="AT1851">
        <v>0.8</v>
      </c>
      <c r="AU1851">
        <v>0.8</v>
      </c>
      <c r="AV1851">
        <v>0.710966720994475</v>
      </c>
    </row>
    <row r="1852" spans="1:48">
      <c r="A1852" s="95">
        <v>45952</v>
      </c>
      <c r="B1852" t="b">
        <v>0</v>
      </c>
      <c r="C1852" t="b">
        <v>0</v>
      </c>
      <c r="E1852" t="s">
        <v>108</v>
      </c>
      <c r="F1852">
        <v>6699.1374999999998</v>
      </c>
      <c r="H1852">
        <v>0</v>
      </c>
      <c r="J1852">
        <v>4.1099999999999998E-2</v>
      </c>
      <c r="K1852">
        <v>14859.331887448599</v>
      </c>
      <c r="M1852">
        <v>514.31816502683102</v>
      </c>
      <c r="O1852">
        <v>17.87</v>
      </c>
      <c r="P1852">
        <v>14777.825000000001</v>
      </c>
      <c r="Q1852">
        <v>0.99536242543106901</v>
      </c>
      <c r="R1852">
        <v>519.96335396707696</v>
      </c>
      <c r="T1852">
        <v>4.6565514027375098E-2</v>
      </c>
      <c r="U1852">
        <v>0.117637586132311</v>
      </c>
      <c r="V1852">
        <v>0.132028347444233</v>
      </c>
      <c r="W1852">
        <v>0.132028347444233</v>
      </c>
      <c r="X1852">
        <v>-4.3583556734321099E-2</v>
      </c>
      <c r="Z1852">
        <v>0.11201546892429699</v>
      </c>
      <c r="AA1852">
        <v>0.13770530939294501</v>
      </c>
      <c r="AB1852" s="111">
        <v>0.70881379282946999</v>
      </c>
      <c r="AC1852">
        <v>-3.2200277254722E-3</v>
      </c>
      <c r="AD1852">
        <v>499.87263563822103</v>
      </c>
      <c r="AE1852" s="111">
        <v>495.63726843521101</v>
      </c>
      <c r="AG1852">
        <v>499.87263563822103</v>
      </c>
      <c r="AI1852" s="96">
        <v>2.0603127331990501E-5</v>
      </c>
      <c r="AK1852">
        <v>520.57893178801203</v>
      </c>
      <c r="AL1852">
        <v>528.38761576483205</v>
      </c>
      <c r="AM1852">
        <v>512.77024781119201</v>
      </c>
      <c r="AN1852">
        <v>3.4446649029979998E-4</v>
      </c>
      <c r="AO1852">
        <v>1.7912257495590001E-4</v>
      </c>
      <c r="AP1852">
        <v>0.131730743366786</v>
      </c>
      <c r="AQ1852" s="96">
        <v>3.4435086181608899E-53</v>
      </c>
      <c r="AR1852">
        <v>-4.3583556734321099E-2</v>
      </c>
      <c r="AS1852">
        <v>1.02529574217218</v>
      </c>
      <c r="AT1852">
        <v>0.8</v>
      </c>
      <c r="AU1852">
        <v>0.8</v>
      </c>
      <c r="AV1852">
        <v>0.70881379282946999</v>
      </c>
    </row>
    <row r="1853" spans="1:48">
      <c r="A1853" s="95">
        <v>45952</v>
      </c>
      <c r="B1853" t="b">
        <v>0</v>
      </c>
      <c r="C1853" t="b">
        <v>0</v>
      </c>
      <c r="E1853" t="s">
        <v>109</v>
      </c>
      <c r="F1853">
        <v>6716.95</v>
      </c>
      <c r="H1853">
        <v>0</v>
      </c>
      <c r="J1853">
        <v>4.1099999999999998E-2</v>
      </c>
      <c r="K1853">
        <v>14859.331887448599</v>
      </c>
      <c r="M1853">
        <v>515.72432573191304</v>
      </c>
      <c r="O1853">
        <v>17.87</v>
      </c>
      <c r="P1853">
        <v>14818.227999999999</v>
      </c>
      <c r="Q1853">
        <v>1.0026589243764501</v>
      </c>
      <c r="R1853">
        <v>521.34589720380495</v>
      </c>
      <c r="T1853">
        <v>4.6565514027375098E-2</v>
      </c>
      <c r="U1853">
        <v>0.117461793112562</v>
      </c>
      <c r="V1853">
        <v>0.13154099599824801</v>
      </c>
      <c r="W1853">
        <v>0.13154099599824801</v>
      </c>
      <c r="X1853">
        <v>0</v>
      </c>
      <c r="Z1853">
        <v>0.11201546892429699</v>
      </c>
      <c r="AA1853">
        <v>0.13787113116871</v>
      </c>
      <c r="AB1853" s="111">
        <v>0.66894725041760505</v>
      </c>
      <c r="AC1853">
        <v>1.9339307098964001E-3</v>
      </c>
      <c r="AD1853">
        <v>499.87263563822103</v>
      </c>
      <c r="AE1853" s="111">
        <v>496.59579656960699</v>
      </c>
      <c r="AG1853">
        <v>499.87263563822103</v>
      </c>
      <c r="AI1853" s="96">
        <v>7.45452825438006E-6</v>
      </c>
      <c r="AK1853">
        <v>520.57893178801203</v>
      </c>
      <c r="AL1853">
        <v>528.38761576483205</v>
      </c>
      <c r="AM1853">
        <v>512.77024781119201</v>
      </c>
      <c r="AN1853">
        <v>1.7912257495590001E-4</v>
      </c>
      <c r="AO1853">
        <v>0</v>
      </c>
      <c r="AP1853">
        <v>0.131730743366786</v>
      </c>
      <c r="AQ1853">
        <v>0</v>
      </c>
      <c r="AR1853">
        <v>0</v>
      </c>
      <c r="AS1853">
        <v>1.02529574217218</v>
      </c>
      <c r="AT1853">
        <v>0.8</v>
      </c>
      <c r="AU1853">
        <v>0.8</v>
      </c>
      <c r="AV1853">
        <v>0.66894725041760505</v>
      </c>
    </row>
    <row r="1854" spans="1:48">
      <c r="A1854" s="95">
        <v>45952</v>
      </c>
      <c r="B1854" t="b">
        <v>0</v>
      </c>
      <c r="C1854" t="b">
        <v>0</v>
      </c>
      <c r="E1854" t="s">
        <v>110</v>
      </c>
      <c r="F1854">
        <v>6736.5</v>
      </c>
      <c r="H1854">
        <v>0</v>
      </c>
      <c r="J1854">
        <v>4.1099999999999998E-2</v>
      </c>
      <c r="K1854">
        <v>14859.331887448599</v>
      </c>
      <c r="M1854">
        <v>517.16570745111596</v>
      </c>
      <c r="N1854">
        <v>522.86329904397599</v>
      </c>
      <c r="O1854">
        <v>17.87</v>
      </c>
      <c r="P1854">
        <v>14859.643</v>
      </c>
      <c r="Q1854">
        <v>1.00291054719776</v>
      </c>
      <c r="R1854">
        <v>522.86329904397599</v>
      </c>
      <c r="S1854">
        <v>4.56100247028896E-2</v>
      </c>
      <c r="T1854">
        <v>4.6565514027375098E-2</v>
      </c>
      <c r="U1854">
        <v>0.117447344398189</v>
      </c>
      <c r="V1854">
        <v>0.13113414405518301</v>
      </c>
      <c r="W1854">
        <v>0.13113414405518301</v>
      </c>
      <c r="X1854">
        <v>0</v>
      </c>
      <c r="Y1854">
        <v>0.112289244941828</v>
      </c>
      <c r="Z1854">
        <v>0.11201546892429699</v>
      </c>
      <c r="AA1854">
        <v>0.13794305835148701</v>
      </c>
      <c r="AB1854" s="111">
        <v>0.69940172872968698</v>
      </c>
      <c r="AC1854">
        <v>1.8665742108785E-3</v>
      </c>
      <c r="AD1854">
        <v>499.87263563822103</v>
      </c>
      <c r="AE1854" s="111">
        <v>497.52272947671401</v>
      </c>
      <c r="AF1854">
        <v>497.52272947671401</v>
      </c>
      <c r="AG1854">
        <v>499.87263563822103</v>
      </c>
      <c r="AH1854" s="95">
        <v>45952</v>
      </c>
      <c r="AI1854" s="96">
        <v>7.7895146961600999E-6</v>
      </c>
      <c r="AJ1854">
        <v>517.16570745111596</v>
      </c>
      <c r="AK1854">
        <v>520.57893178801203</v>
      </c>
      <c r="AL1854">
        <v>528.38761576483205</v>
      </c>
      <c r="AM1854">
        <v>512.77024781119201</v>
      </c>
      <c r="AN1854">
        <v>0</v>
      </c>
      <c r="AO1854">
        <v>1.0058421516754E-3</v>
      </c>
      <c r="AP1854">
        <v>0.131730743366786</v>
      </c>
      <c r="AQ1854">
        <v>0</v>
      </c>
      <c r="AR1854">
        <v>0</v>
      </c>
      <c r="AS1854">
        <v>1.02529574217218</v>
      </c>
      <c r="AT1854">
        <v>0.8</v>
      </c>
      <c r="AU1854">
        <v>0.8</v>
      </c>
      <c r="AV1854">
        <v>0.69940172872968698</v>
      </c>
    </row>
    <row r="1855" spans="1:48">
      <c r="A1855" s="95">
        <v>45953</v>
      </c>
      <c r="B1855" t="b">
        <v>0</v>
      </c>
      <c r="C1855" t="b">
        <v>0</v>
      </c>
      <c r="E1855" t="s">
        <v>104</v>
      </c>
      <c r="F1855">
        <v>6759.95</v>
      </c>
      <c r="H1855">
        <v>0</v>
      </c>
      <c r="J1855">
        <v>4.1099999999999998E-2</v>
      </c>
      <c r="K1855">
        <v>14946.1318696133</v>
      </c>
      <c r="M1855">
        <v>519.01879097215999</v>
      </c>
      <c r="O1855">
        <v>18.600000000000001</v>
      </c>
      <c r="P1855">
        <v>14914.77</v>
      </c>
      <c r="Q1855">
        <v>1.00348103614636</v>
      </c>
      <c r="R1855">
        <v>524.68340508755603</v>
      </c>
      <c r="T1855">
        <v>4.56100247028896E-2</v>
      </c>
      <c r="U1855">
        <v>0.11966733298701</v>
      </c>
      <c r="V1855">
        <v>0.131747072548794</v>
      </c>
      <c r="W1855">
        <v>0.131747072548794</v>
      </c>
      <c r="X1855">
        <v>1.4715369265527001E-3</v>
      </c>
      <c r="Z1855">
        <v>0.112289244941828</v>
      </c>
      <c r="AA1855">
        <v>0.13822105022293901</v>
      </c>
      <c r="AB1855" s="111">
        <v>0.70157166665368698</v>
      </c>
      <c r="AC1855">
        <v>2.4919570666319E-3</v>
      </c>
      <c r="AD1855">
        <v>497.52272947671401</v>
      </c>
      <c r="AE1855" s="111">
        <v>498.76253475824399</v>
      </c>
      <c r="AG1855">
        <v>497.52272947671401</v>
      </c>
      <c r="AI1855" s="96">
        <v>1.2793127365915199E-5</v>
      </c>
      <c r="AK1855">
        <v>517.16570745111596</v>
      </c>
      <c r="AL1855">
        <v>524.923193062883</v>
      </c>
      <c r="AM1855">
        <v>509.40822183934898</v>
      </c>
      <c r="AN1855">
        <v>1.0058421516754E-3</v>
      </c>
      <c r="AO1855">
        <v>8.4049823633150001E-4</v>
      </c>
      <c r="AP1855">
        <v>0.13113414405518301</v>
      </c>
      <c r="AQ1855">
        <v>1.4719737513113E-3</v>
      </c>
      <c r="AR1855" s="96">
        <v>-4.3682475858730598E-7</v>
      </c>
      <c r="AS1855">
        <v>1.0230288056891901</v>
      </c>
      <c r="AT1855">
        <v>0.8</v>
      </c>
      <c r="AU1855">
        <v>0.8</v>
      </c>
      <c r="AV1855">
        <v>0.70157166665368698</v>
      </c>
    </row>
    <row r="1856" spans="1:48">
      <c r="A1856" s="95">
        <v>45953</v>
      </c>
      <c r="B1856" t="b">
        <v>0</v>
      </c>
      <c r="C1856" t="b">
        <v>0</v>
      </c>
      <c r="E1856" t="s">
        <v>105</v>
      </c>
      <c r="F1856">
        <v>6758.8</v>
      </c>
      <c r="H1856">
        <v>0</v>
      </c>
      <c r="J1856">
        <v>4.1099999999999998E-2</v>
      </c>
      <c r="K1856">
        <v>14946.1318696133</v>
      </c>
      <c r="M1856">
        <v>518.91060094166505</v>
      </c>
      <c r="O1856">
        <v>18.600000000000001</v>
      </c>
      <c r="P1856">
        <v>14911.661</v>
      </c>
      <c r="Q1856">
        <v>0.99982988039852305</v>
      </c>
      <c r="R1856">
        <v>524.59414615578203</v>
      </c>
      <c r="T1856">
        <v>4.56100247028896E-2</v>
      </c>
      <c r="U1856">
        <v>0.116041605695359</v>
      </c>
      <c r="V1856">
        <v>0.12976468064544899</v>
      </c>
      <c r="W1856">
        <v>0.12976468064544899</v>
      </c>
      <c r="X1856">
        <v>3.633014674052E-4</v>
      </c>
      <c r="Z1856">
        <v>0.112289244941828</v>
      </c>
      <c r="AA1856">
        <v>0.13816877251027099</v>
      </c>
      <c r="AB1856" s="111">
        <v>0.69830773633263299</v>
      </c>
      <c r="AC1856">
        <v>-1.4656976866759999E-4</v>
      </c>
      <c r="AD1856">
        <v>497.52272947671401</v>
      </c>
      <c r="AE1856" s="111">
        <v>498.68943124890399</v>
      </c>
      <c r="AG1856">
        <v>497.52272947671401</v>
      </c>
      <c r="AI1856" s="96">
        <v>4.34609144619408E-8</v>
      </c>
      <c r="AK1856">
        <v>517.16570745111596</v>
      </c>
      <c r="AL1856">
        <v>524.923193062883</v>
      </c>
      <c r="AM1856">
        <v>509.40822183934898</v>
      </c>
      <c r="AN1856">
        <v>8.4049823633150001E-4</v>
      </c>
      <c r="AO1856">
        <v>6.7515432098759996E-4</v>
      </c>
      <c r="AP1856">
        <v>0.13113414405518301</v>
      </c>
      <c r="AQ1856">
        <v>3.6333031069379998E-4</v>
      </c>
      <c r="AR1856" s="96">
        <v>-2.8843288535362802E-8</v>
      </c>
      <c r="AS1856">
        <v>1.0230288056891901</v>
      </c>
      <c r="AT1856">
        <v>0.8</v>
      </c>
      <c r="AU1856">
        <v>0.8</v>
      </c>
      <c r="AV1856">
        <v>0.69830773633263299</v>
      </c>
    </row>
    <row r="1857" spans="1:48">
      <c r="A1857" s="95">
        <v>45953</v>
      </c>
      <c r="B1857" t="b">
        <v>0</v>
      </c>
      <c r="C1857" t="b">
        <v>0</v>
      </c>
      <c r="E1857" t="s">
        <v>106</v>
      </c>
      <c r="F1857">
        <v>6755.25</v>
      </c>
      <c r="H1857">
        <v>0</v>
      </c>
      <c r="J1857">
        <v>4.1099999999999998E-2</v>
      </c>
      <c r="K1857">
        <v>14946.1318696133</v>
      </c>
      <c r="M1857">
        <v>518.61849829902098</v>
      </c>
      <c r="O1857">
        <v>18.600000000000001</v>
      </c>
      <c r="P1857">
        <v>14903.267</v>
      </c>
      <c r="Q1857">
        <v>0.99947475883292802</v>
      </c>
      <c r="R1857">
        <v>524.318607714216</v>
      </c>
      <c r="T1857">
        <v>4.56100247028896E-2</v>
      </c>
      <c r="U1857">
        <v>0.112655544801358</v>
      </c>
      <c r="V1857">
        <v>0.12786901329627201</v>
      </c>
      <c r="W1857">
        <v>0.12786901329627201</v>
      </c>
      <c r="X1857" s="96">
        <v>2.2561161945695301E-5</v>
      </c>
      <c r="Z1857">
        <v>0.112289244941828</v>
      </c>
      <c r="AA1857">
        <v>0.13716023631999899</v>
      </c>
      <c r="AB1857" s="111">
        <v>0.70897565918855798</v>
      </c>
      <c r="AC1857">
        <v>-3.9415480164789999E-4</v>
      </c>
      <c r="AD1857">
        <v>497.52272947671401</v>
      </c>
      <c r="AE1857" s="111">
        <v>498.49287041504601</v>
      </c>
      <c r="AG1857">
        <v>497.52272947671401</v>
      </c>
      <c r="AI1857" s="96">
        <v>3.1705193948315399E-7</v>
      </c>
      <c r="AK1857">
        <v>517.16570745111596</v>
      </c>
      <c r="AL1857">
        <v>524.923193062883</v>
      </c>
      <c r="AM1857">
        <v>509.40822183934898</v>
      </c>
      <c r="AN1857">
        <v>6.7515432098759996E-4</v>
      </c>
      <c r="AO1857">
        <v>5.0981040564370003E-4</v>
      </c>
      <c r="AP1857">
        <v>0.13113414405518301</v>
      </c>
      <c r="AQ1857" s="96">
        <v>2.25618712550843E-5</v>
      </c>
      <c r="AR1857" s="96">
        <v>-7.09309389002044E-10</v>
      </c>
      <c r="AS1857">
        <v>1.0230288056891901</v>
      </c>
      <c r="AT1857">
        <v>0.8</v>
      </c>
      <c r="AU1857">
        <v>0.8</v>
      </c>
      <c r="AV1857">
        <v>0.70897565918855798</v>
      </c>
    </row>
    <row r="1858" spans="1:48">
      <c r="A1858" s="95">
        <v>45953</v>
      </c>
      <c r="B1858" t="b">
        <v>0</v>
      </c>
      <c r="C1858" t="b">
        <v>0</v>
      </c>
      <c r="E1858" t="s">
        <v>107</v>
      </c>
      <c r="F1858">
        <v>6771</v>
      </c>
      <c r="H1858">
        <v>0</v>
      </c>
      <c r="J1858">
        <v>4.1099999999999998E-2</v>
      </c>
      <c r="K1858">
        <v>14946.1318696133</v>
      </c>
      <c r="M1858">
        <v>519.85149577747495</v>
      </c>
      <c r="O1858">
        <v>18.600000000000001</v>
      </c>
      <c r="P1858">
        <v>14938.699000000001</v>
      </c>
      <c r="Q1858">
        <v>1.00233151992894</v>
      </c>
      <c r="R1858">
        <v>525.54106699721797</v>
      </c>
      <c r="T1858">
        <v>4.56100247028896E-2</v>
      </c>
      <c r="U1858">
        <v>0.111922384045023</v>
      </c>
      <c r="V1858">
        <v>0.12711562577304</v>
      </c>
      <c r="W1858">
        <v>0.12711562577304</v>
      </c>
      <c r="X1858" s="96">
        <v>3.3332893600750103E-5</v>
      </c>
      <c r="Z1858">
        <v>0.112289244941828</v>
      </c>
      <c r="AA1858">
        <v>0.13718153636444899</v>
      </c>
      <c r="AB1858" s="111">
        <v>0.71948627449588498</v>
      </c>
      <c r="AC1858">
        <v>1.6845139596400999E-3</v>
      </c>
      <c r="AD1858">
        <v>497.52272947671401</v>
      </c>
      <c r="AE1858" s="111">
        <v>499.33258861404101</v>
      </c>
      <c r="AG1858">
        <v>497.52272947671401</v>
      </c>
      <c r="AI1858" s="96">
        <v>5.6389321834872903E-6</v>
      </c>
      <c r="AK1858">
        <v>517.16570745111596</v>
      </c>
      <c r="AL1858">
        <v>524.923193062883</v>
      </c>
      <c r="AM1858">
        <v>509.40822183934898</v>
      </c>
      <c r="AN1858">
        <v>5.0981040564370003E-4</v>
      </c>
      <c r="AO1858">
        <v>3.4446649029979998E-4</v>
      </c>
      <c r="AP1858">
        <v>0.13113414405518301</v>
      </c>
      <c r="AQ1858" s="96">
        <v>3.3332893600750103E-5</v>
      </c>
      <c r="AR1858">
        <v>0</v>
      </c>
      <c r="AS1858">
        <v>1.0230288056891901</v>
      </c>
      <c r="AT1858">
        <v>0.8</v>
      </c>
      <c r="AU1858">
        <v>0.8</v>
      </c>
      <c r="AV1858">
        <v>0.71948627449588498</v>
      </c>
    </row>
    <row r="1859" spans="1:48">
      <c r="A1859" s="95">
        <v>45953</v>
      </c>
      <c r="B1859" t="b">
        <v>0</v>
      </c>
      <c r="C1859" t="b">
        <v>0</v>
      </c>
      <c r="E1859" t="s">
        <v>108</v>
      </c>
      <c r="F1859">
        <v>6780.4250000000002</v>
      </c>
      <c r="H1859">
        <v>0</v>
      </c>
      <c r="J1859">
        <v>4.1099999999999998E-2</v>
      </c>
      <c r="K1859">
        <v>14946.1318696133</v>
      </c>
      <c r="M1859">
        <v>520.57260025220296</v>
      </c>
      <c r="O1859">
        <v>18.600000000000001</v>
      </c>
      <c r="P1859">
        <v>14959.421</v>
      </c>
      <c r="Q1859">
        <v>1.00139196573622</v>
      </c>
      <c r="R1859">
        <v>526.27260215545903</v>
      </c>
      <c r="T1859">
        <v>4.56100247028896E-2</v>
      </c>
      <c r="U1859">
        <v>0.109445841471061</v>
      </c>
      <c r="V1859">
        <v>0.12559982297043501</v>
      </c>
      <c r="W1859">
        <v>0.12559982297043501</v>
      </c>
      <c r="X1859" s="96">
        <v>1.06233460051746E-6</v>
      </c>
      <c r="Z1859">
        <v>0.112289244941828</v>
      </c>
      <c r="AA1859">
        <v>0.137229358745805</v>
      </c>
      <c r="AB1859" s="111">
        <v>0.72375051800682799</v>
      </c>
      <c r="AC1859">
        <v>9.9759854289019996E-4</v>
      </c>
      <c r="AD1859">
        <v>497.52272947671401</v>
      </c>
      <c r="AE1859" s="111">
        <v>499.83072207686001</v>
      </c>
      <c r="AG1859">
        <v>497.52272947671401</v>
      </c>
      <c r="AI1859" s="96">
        <v>1.9214792895534101E-6</v>
      </c>
      <c r="AK1859">
        <v>517.16570745111596</v>
      </c>
      <c r="AL1859">
        <v>524.923193062883</v>
      </c>
      <c r="AM1859">
        <v>509.40822183934898</v>
      </c>
      <c r="AN1859">
        <v>3.4446649029979998E-4</v>
      </c>
      <c r="AO1859">
        <v>1.7912257495590001E-4</v>
      </c>
      <c r="AP1859">
        <v>0.13113414405518301</v>
      </c>
      <c r="AQ1859" s="96">
        <v>1.06233460051746E-6</v>
      </c>
      <c r="AR1859">
        <v>0</v>
      </c>
      <c r="AS1859">
        <v>1.0230288056891901</v>
      </c>
      <c r="AT1859">
        <v>0.8</v>
      </c>
      <c r="AU1859">
        <v>0.8</v>
      </c>
      <c r="AV1859">
        <v>0.72375051800682799</v>
      </c>
    </row>
    <row r="1860" spans="1:48">
      <c r="A1860" s="95">
        <v>45953</v>
      </c>
      <c r="B1860" t="b">
        <v>0</v>
      </c>
      <c r="C1860" t="b">
        <v>0</v>
      </c>
      <c r="E1860" t="s">
        <v>109</v>
      </c>
      <c r="F1860">
        <v>6783.55</v>
      </c>
      <c r="H1860">
        <v>0</v>
      </c>
      <c r="J1860">
        <v>4.1099999999999998E-2</v>
      </c>
      <c r="K1860">
        <v>14946.1318696133</v>
      </c>
      <c r="M1860">
        <v>520.79785405323105</v>
      </c>
      <c r="O1860">
        <v>18.600000000000001</v>
      </c>
      <c r="P1860">
        <v>14965.894</v>
      </c>
      <c r="Q1860">
        <v>1.0004608855639501</v>
      </c>
      <c r="R1860">
        <v>526.51515360049905</v>
      </c>
      <c r="T1860">
        <v>4.56100247028896E-2</v>
      </c>
      <c r="U1860">
        <v>0.10620497548358</v>
      </c>
      <c r="V1860">
        <v>0.123741505291625</v>
      </c>
      <c r="W1860">
        <v>0.123741505291625</v>
      </c>
      <c r="X1860">
        <v>0</v>
      </c>
      <c r="Z1860">
        <v>0.112289244941828</v>
      </c>
      <c r="AA1860">
        <v>0.13722129273099101</v>
      </c>
      <c r="AB1860" s="111">
        <v>0.73248510884968199</v>
      </c>
      <c r="AC1860">
        <v>3.1229622195189999E-4</v>
      </c>
      <c r="AD1860">
        <v>497.52272947671401</v>
      </c>
      <c r="AE1860" s="111">
        <v>499.98681732298098</v>
      </c>
      <c r="AG1860">
        <v>497.52272947671401</v>
      </c>
      <c r="AI1860" s="96">
        <v>1.8715169196740199E-7</v>
      </c>
      <c r="AK1860">
        <v>517.16570745111596</v>
      </c>
      <c r="AL1860">
        <v>524.923193062883</v>
      </c>
      <c r="AM1860">
        <v>509.40822183934898</v>
      </c>
      <c r="AN1860">
        <v>1.7912257495590001E-4</v>
      </c>
      <c r="AO1860">
        <v>0</v>
      </c>
      <c r="AP1860">
        <v>0.13113414405518301</v>
      </c>
      <c r="AQ1860">
        <v>0</v>
      </c>
      <c r="AR1860">
        <v>0</v>
      </c>
      <c r="AS1860">
        <v>1.0230288056891901</v>
      </c>
      <c r="AT1860">
        <v>0.8</v>
      </c>
      <c r="AU1860">
        <v>0.8</v>
      </c>
      <c r="AV1860">
        <v>0.73248510884968199</v>
      </c>
    </row>
    <row r="1861" spans="1:48">
      <c r="A1861" s="95">
        <v>45953</v>
      </c>
      <c r="B1861" t="b">
        <v>0</v>
      </c>
      <c r="C1861" t="b">
        <v>0</v>
      </c>
      <c r="E1861" t="s">
        <v>110</v>
      </c>
      <c r="F1861">
        <v>6774.7250000000004</v>
      </c>
      <c r="H1861">
        <v>0</v>
      </c>
      <c r="J1861">
        <v>4.1099999999999998E-2</v>
      </c>
      <c r="K1861">
        <v>14946.1318696133</v>
      </c>
      <c r="M1861">
        <v>520.08931201047801</v>
      </c>
      <c r="N1861">
        <v>525.83018831970605</v>
      </c>
      <c r="O1861">
        <v>18.600000000000001</v>
      </c>
      <c r="P1861">
        <v>14945.532999999999</v>
      </c>
      <c r="Q1861">
        <v>0.99869905875242304</v>
      </c>
      <c r="R1861">
        <v>525.83018831970605</v>
      </c>
      <c r="S1861">
        <v>4.6823808315047698E-2</v>
      </c>
      <c r="T1861">
        <v>4.56100247028896E-2</v>
      </c>
      <c r="U1861">
        <v>0.103917744388764</v>
      </c>
      <c r="V1861">
        <v>0.12227300038478001</v>
      </c>
      <c r="W1861">
        <v>0.12227300038478001</v>
      </c>
      <c r="X1861">
        <v>0</v>
      </c>
      <c r="Y1861">
        <v>0.112237296456244</v>
      </c>
      <c r="Z1861">
        <v>0.112289244941828</v>
      </c>
      <c r="AA1861">
        <v>0.13722806809452301</v>
      </c>
      <c r="AB1861" s="111">
        <v>0.74348537932507397</v>
      </c>
      <c r="AC1861">
        <v>-9.9764118264359996E-4</v>
      </c>
      <c r="AD1861">
        <v>497.52272947671401</v>
      </c>
      <c r="AE1861" s="111">
        <v>499.48800988324001</v>
      </c>
      <c r="AF1861">
        <v>499.48800988324001</v>
      </c>
      <c r="AG1861">
        <v>497.52272947671401</v>
      </c>
      <c r="AH1861" s="95">
        <v>45953</v>
      </c>
      <c r="AI1861" s="96">
        <v>1.8534636283882599E-6</v>
      </c>
      <c r="AJ1861">
        <v>520.08931201047801</v>
      </c>
      <c r="AK1861">
        <v>517.16570745111596</v>
      </c>
      <c r="AL1861">
        <v>524.923193062883</v>
      </c>
      <c r="AM1861">
        <v>509.40822183934898</v>
      </c>
      <c r="AN1861">
        <v>0</v>
      </c>
      <c r="AO1861">
        <v>1.0058421516754E-3</v>
      </c>
      <c r="AP1861">
        <v>0.13113414405518301</v>
      </c>
      <c r="AQ1861">
        <v>0</v>
      </c>
      <c r="AR1861">
        <v>0</v>
      </c>
      <c r="AS1861">
        <v>1.0230288056891901</v>
      </c>
      <c r="AT1861">
        <v>0.8</v>
      </c>
      <c r="AU1861">
        <v>0.8</v>
      </c>
      <c r="AV1861">
        <v>0.74348537932507397</v>
      </c>
    </row>
    <row r="1862" spans="1:48">
      <c r="A1862" s="95">
        <v>45954</v>
      </c>
      <c r="B1862" t="b">
        <v>0</v>
      </c>
      <c r="C1862" t="b">
        <v>0</v>
      </c>
      <c r="E1862" t="s">
        <v>104</v>
      </c>
      <c r="F1862">
        <v>6827.4</v>
      </c>
      <c r="H1862">
        <v>0</v>
      </c>
      <c r="J1862">
        <v>4.1099999999999998E-2</v>
      </c>
      <c r="K1862">
        <v>15064.914633219199</v>
      </c>
      <c r="M1862">
        <v>524.28186159873599</v>
      </c>
      <c r="O1862">
        <v>17.3</v>
      </c>
      <c r="P1862">
        <v>15067.956</v>
      </c>
      <c r="Q1862">
        <v>1.00777522334854</v>
      </c>
      <c r="R1862">
        <v>529.918635477301</v>
      </c>
      <c r="T1862">
        <v>4.6823808315047698E-2</v>
      </c>
      <c r="U1862">
        <v>0.130283308064603</v>
      </c>
      <c r="V1862">
        <v>0.13384152693791601</v>
      </c>
      <c r="W1862">
        <v>0.13384152693791601</v>
      </c>
      <c r="X1862">
        <v>2.6596836360484901E-2</v>
      </c>
      <c r="Z1862">
        <v>0.112237296456244</v>
      </c>
      <c r="AA1862">
        <v>0.13083186064001001</v>
      </c>
      <c r="AB1862" s="111">
        <v>0.75241467626119596</v>
      </c>
      <c r="AC1862">
        <v>5.9786105641893997E-3</v>
      </c>
      <c r="AD1862">
        <v>499.48800988324001</v>
      </c>
      <c r="AE1862" s="111">
        <v>502.474254175814</v>
      </c>
      <c r="AG1862">
        <v>499.48800988324001</v>
      </c>
      <c r="AI1862" s="96">
        <v>6.4463119967296794E-5</v>
      </c>
      <c r="AK1862">
        <v>520.08931201047801</v>
      </c>
      <c r="AL1862">
        <v>527.89065169063497</v>
      </c>
      <c r="AM1862">
        <v>512.28797233032105</v>
      </c>
      <c r="AN1862">
        <v>1.0058421516754E-3</v>
      </c>
      <c r="AO1862">
        <v>8.4049823633150001E-4</v>
      </c>
      <c r="AP1862">
        <v>0.12227300038478001</v>
      </c>
      <c r="AQ1862">
        <v>2.6596836393315101E-2</v>
      </c>
      <c r="AR1862" s="96">
        <v>-3.2830183016585501E-11</v>
      </c>
      <c r="AS1862">
        <v>1.02345976431119</v>
      </c>
      <c r="AT1862">
        <v>0.8</v>
      </c>
      <c r="AU1862">
        <v>0.8</v>
      </c>
      <c r="AV1862">
        <v>0.75241467626119596</v>
      </c>
    </row>
    <row r="1863" spans="1:48">
      <c r="A1863" s="95">
        <v>45954</v>
      </c>
      <c r="B1863" t="b">
        <v>0</v>
      </c>
      <c r="C1863" t="b">
        <v>0</v>
      </c>
      <c r="E1863" t="s">
        <v>105</v>
      </c>
      <c r="F1863">
        <v>6828.2</v>
      </c>
      <c r="H1863">
        <v>0</v>
      </c>
      <c r="J1863">
        <v>4.1099999999999998E-2</v>
      </c>
      <c r="K1863">
        <v>15064.914633219199</v>
      </c>
      <c r="M1863">
        <v>524.39995410167796</v>
      </c>
      <c r="O1863">
        <v>17.3</v>
      </c>
      <c r="P1863">
        <v>15071.35</v>
      </c>
      <c r="Q1863">
        <v>1.0001171749128499</v>
      </c>
      <c r="R1863">
        <v>529.98072864723201</v>
      </c>
      <c r="T1863">
        <v>4.6823808315047698E-2</v>
      </c>
      <c r="U1863">
        <v>0.12633560310660399</v>
      </c>
      <c r="V1863">
        <v>0.131828798219186</v>
      </c>
      <c r="W1863">
        <v>0.131828798219186</v>
      </c>
      <c r="X1863">
        <v>1.8460780084537401E-2</v>
      </c>
      <c r="Z1863">
        <v>0.112237296456244</v>
      </c>
      <c r="AA1863">
        <v>0.12862514891041499</v>
      </c>
      <c r="AB1863" s="111">
        <v>0.74345988294242304</v>
      </c>
      <c r="AC1863">
        <v>1.6858307577090001E-4</v>
      </c>
      <c r="AD1863">
        <v>499.48800988324001</v>
      </c>
      <c r="AE1863" s="111">
        <v>502.55896283107899</v>
      </c>
      <c r="AG1863">
        <v>499.48800988324001</v>
      </c>
      <c r="AI1863" s="96">
        <v>5.0724429973934701E-8</v>
      </c>
      <c r="AK1863">
        <v>520.08931201047801</v>
      </c>
      <c r="AL1863">
        <v>527.89065169063497</v>
      </c>
      <c r="AM1863">
        <v>512.28797233032105</v>
      </c>
      <c r="AN1863">
        <v>8.4049823633150001E-4</v>
      </c>
      <c r="AO1863">
        <v>6.7515432098759996E-4</v>
      </c>
      <c r="AP1863">
        <v>0.12227300038478001</v>
      </c>
      <c r="AQ1863">
        <v>1.8460780084631701E-2</v>
      </c>
      <c r="AR1863" s="96">
        <v>-9.4257934790675803E-14</v>
      </c>
      <c r="AS1863">
        <v>1.02345976431119</v>
      </c>
      <c r="AT1863">
        <v>0.84006590080285903</v>
      </c>
      <c r="AU1863">
        <v>0.84006590080285903</v>
      </c>
      <c r="AV1863">
        <v>0.74345988294242304</v>
      </c>
    </row>
    <row r="1864" spans="1:48">
      <c r="A1864" s="95">
        <v>45954</v>
      </c>
      <c r="B1864" t="b">
        <v>0</v>
      </c>
      <c r="C1864" t="b">
        <v>0</v>
      </c>
      <c r="E1864" t="s">
        <v>106</v>
      </c>
      <c r="F1864">
        <v>6836.4750000000004</v>
      </c>
      <c r="H1864">
        <v>0</v>
      </c>
      <c r="J1864">
        <v>4.1099999999999998E-2</v>
      </c>
      <c r="K1864">
        <v>15064.914633219199</v>
      </c>
      <c r="M1864">
        <v>524.97677717586203</v>
      </c>
      <c r="O1864">
        <v>17.3</v>
      </c>
      <c r="P1864">
        <v>15087.928</v>
      </c>
      <c r="Q1864">
        <v>1.0012118860021599</v>
      </c>
      <c r="R1864">
        <v>530.62300487369805</v>
      </c>
      <c r="T1864">
        <v>4.6823808315047698E-2</v>
      </c>
      <c r="U1864">
        <v>0.123007974228431</v>
      </c>
      <c r="V1864">
        <v>0.13008238225379801</v>
      </c>
      <c r="W1864">
        <v>0.13008238225379801</v>
      </c>
      <c r="X1864">
        <v>2.25606180494748E-2</v>
      </c>
      <c r="Z1864">
        <v>0.112237296456244</v>
      </c>
      <c r="AA1864">
        <v>0.12860278905240899</v>
      </c>
      <c r="AB1864" s="111">
        <v>0.77006899495672099</v>
      </c>
      <c r="AC1864">
        <v>8.1512103530109997E-4</v>
      </c>
      <c r="AD1864">
        <v>499.48800988324001</v>
      </c>
      <c r="AE1864" s="111">
        <v>502.96860921316198</v>
      </c>
      <c r="AG1864">
        <v>499.48800988324001</v>
      </c>
      <c r="AI1864" s="96">
        <v>1.20859966186291E-6</v>
      </c>
      <c r="AK1864">
        <v>520.08931201047801</v>
      </c>
      <c r="AL1864">
        <v>527.89065169063497</v>
      </c>
      <c r="AM1864">
        <v>512.28797233032105</v>
      </c>
      <c r="AN1864">
        <v>6.7515432098759996E-4</v>
      </c>
      <c r="AO1864">
        <v>5.0981040564370003E-4</v>
      </c>
      <c r="AP1864">
        <v>0.12227300038478001</v>
      </c>
      <c r="AQ1864">
        <v>2.25606180494748E-2</v>
      </c>
      <c r="AR1864">
        <v>0</v>
      </c>
      <c r="AS1864">
        <v>1.02345976431119</v>
      </c>
      <c r="AT1864">
        <v>0.86544987341007396</v>
      </c>
      <c r="AU1864">
        <v>0.86544987341007396</v>
      </c>
      <c r="AV1864">
        <v>0.77006899495672099</v>
      </c>
    </row>
    <row r="1865" spans="1:48">
      <c r="A1865" s="95">
        <v>45954</v>
      </c>
      <c r="B1865" t="b">
        <v>0</v>
      </c>
      <c r="C1865" t="b">
        <v>0</v>
      </c>
      <c r="E1865" t="s">
        <v>107</v>
      </c>
      <c r="F1865">
        <v>6835.05</v>
      </c>
      <c r="H1865">
        <v>0</v>
      </c>
      <c r="J1865">
        <v>4.1099999999999998E-2</v>
      </c>
      <c r="K1865">
        <v>15064.914633219199</v>
      </c>
      <c r="M1865">
        <v>524.89253971280198</v>
      </c>
      <c r="O1865">
        <v>17.3</v>
      </c>
      <c r="P1865">
        <v>15085.507</v>
      </c>
      <c r="Q1865">
        <v>0.99979155924654095</v>
      </c>
      <c r="R1865">
        <v>530.51240141476001</v>
      </c>
      <c r="T1865">
        <v>4.6823808315047698E-2</v>
      </c>
      <c r="U1865">
        <v>0.119272081995884</v>
      </c>
      <c r="V1865">
        <v>0.128121606879079</v>
      </c>
      <c r="W1865">
        <v>0.128121606879079</v>
      </c>
      <c r="X1865">
        <v>6.0597193163776999E-3</v>
      </c>
      <c r="Z1865">
        <v>0.112237296456244</v>
      </c>
      <c r="AA1865">
        <v>0.128371441412931</v>
      </c>
      <c r="AB1865" s="111">
        <v>0.78063406171199301</v>
      </c>
      <c r="AC1865">
        <v>-1.2462132198940001E-4</v>
      </c>
      <c r="AD1865">
        <v>499.48800988324001</v>
      </c>
      <c r="AE1865" s="111">
        <v>502.90592860016199</v>
      </c>
      <c r="AG1865">
        <v>499.48800988324001</v>
      </c>
      <c r="AI1865" s="96">
        <v>2.5751353717470401E-8</v>
      </c>
      <c r="AK1865">
        <v>520.08931201047801</v>
      </c>
      <c r="AL1865">
        <v>527.89065169063497</v>
      </c>
      <c r="AM1865">
        <v>512.28797233032105</v>
      </c>
      <c r="AN1865">
        <v>5.0981040564370003E-4</v>
      </c>
      <c r="AO1865">
        <v>3.4446649029979998E-4</v>
      </c>
      <c r="AP1865">
        <v>0.12227300038478001</v>
      </c>
      <c r="AQ1865">
        <v>6.0597193163776999E-3</v>
      </c>
      <c r="AR1865">
        <v>0</v>
      </c>
      <c r="AS1865">
        <v>1.02345976431119</v>
      </c>
      <c r="AT1865">
        <v>0.86570109476517498</v>
      </c>
      <c r="AU1865">
        <v>0.86570109476517498</v>
      </c>
      <c r="AV1865">
        <v>0.78063406171199301</v>
      </c>
    </row>
    <row r="1866" spans="1:48">
      <c r="A1866" s="95">
        <v>45954</v>
      </c>
      <c r="B1866" t="b">
        <v>0</v>
      </c>
      <c r="C1866" t="b">
        <v>0</v>
      </c>
      <c r="E1866" t="s">
        <v>108</v>
      </c>
      <c r="F1866">
        <v>6838.7250000000004</v>
      </c>
      <c r="H1866">
        <v>0</v>
      </c>
      <c r="J1866">
        <v>4.1099999999999998E-2</v>
      </c>
      <c r="K1866">
        <v>15064.914633219199</v>
      </c>
      <c r="M1866">
        <v>525.17966385372199</v>
      </c>
      <c r="O1866">
        <v>17.3</v>
      </c>
      <c r="P1866">
        <v>15093.759</v>
      </c>
      <c r="Q1866">
        <v>1.0005376698049</v>
      </c>
      <c r="R1866">
        <v>530.79764191412698</v>
      </c>
      <c r="T1866">
        <v>4.6823808315047698E-2</v>
      </c>
      <c r="U1866">
        <v>0.115775353524786</v>
      </c>
      <c r="V1866">
        <v>0.12624784402589301</v>
      </c>
      <c r="W1866">
        <v>0.12624784402589301</v>
      </c>
      <c r="X1866">
        <v>8.2916432109240003E-4</v>
      </c>
      <c r="Z1866">
        <v>0.112237296456244</v>
      </c>
      <c r="AA1866">
        <v>0.12809966306487799</v>
      </c>
      <c r="AB1866" s="111">
        <v>0.78716071592718495</v>
      </c>
      <c r="AC1866">
        <v>4.2636594769149998E-4</v>
      </c>
      <c r="AD1866">
        <v>499.48800988324001</v>
      </c>
      <c r="AE1866" s="111">
        <v>503.12035056300903</v>
      </c>
      <c r="AG1866">
        <v>499.48800988324001</v>
      </c>
      <c r="AI1866" s="96">
        <v>2.9906191207748698E-7</v>
      </c>
      <c r="AK1866">
        <v>520.08931201047801</v>
      </c>
      <c r="AL1866">
        <v>527.89065169063497</v>
      </c>
      <c r="AM1866">
        <v>512.28797233032105</v>
      </c>
      <c r="AN1866">
        <v>3.4446649029979998E-4</v>
      </c>
      <c r="AO1866">
        <v>1.7912257495590001E-4</v>
      </c>
      <c r="AP1866">
        <v>0.12227300038478001</v>
      </c>
      <c r="AQ1866">
        <v>8.2916432109240003E-4</v>
      </c>
      <c r="AR1866">
        <v>0</v>
      </c>
      <c r="AS1866">
        <v>1.02345976431119</v>
      </c>
      <c r="AT1866">
        <v>0.86829354969158601</v>
      </c>
      <c r="AU1866">
        <v>0.86829354969158601</v>
      </c>
      <c r="AV1866">
        <v>0.78716071592718495</v>
      </c>
    </row>
    <row r="1867" spans="1:48">
      <c r="A1867" s="95">
        <v>45954</v>
      </c>
      <c r="B1867" t="b">
        <v>0</v>
      </c>
      <c r="C1867" t="b">
        <v>0</v>
      </c>
      <c r="E1867" t="s">
        <v>109</v>
      </c>
      <c r="F1867">
        <v>6835.45</v>
      </c>
      <c r="H1867">
        <v>0</v>
      </c>
      <c r="J1867">
        <v>4.1099999999999998E-2</v>
      </c>
      <c r="K1867">
        <v>15064.914633219199</v>
      </c>
      <c r="M1867">
        <v>524.93961665932</v>
      </c>
      <c r="O1867">
        <v>17.3</v>
      </c>
      <c r="P1867">
        <v>15086.86</v>
      </c>
      <c r="Q1867">
        <v>0.999521109563551</v>
      </c>
      <c r="R1867">
        <v>530.543447999725</v>
      </c>
      <c r="T1867">
        <v>4.6823808315047698E-2</v>
      </c>
      <c r="U1867">
        <v>0.112346867374296</v>
      </c>
      <c r="V1867">
        <v>0.124384177508952</v>
      </c>
      <c r="W1867">
        <v>0.124384177508952</v>
      </c>
      <c r="X1867">
        <v>0</v>
      </c>
      <c r="Z1867">
        <v>0.112237296456244</v>
      </c>
      <c r="AA1867">
        <v>0.12794153904372099</v>
      </c>
      <c r="AB1867" s="111">
        <v>0.79369416569679596</v>
      </c>
      <c r="AC1867">
        <v>-3.6044587771729997E-4</v>
      </c>
      <c r="AD1867">
        <v>499.48800988324001</v>
      </c>
      <c r="AE1867" s="111">
        <v>502.939002906653</v>
      </c>
      <c r="AG1867">
        <v>499.48800988324001</v>
      </c>
      <c r="AI1867" s="96">
        <v>2.0901430513893899E-7</v>
      </c>
      <c r="AK1867">
        <v>520.08931201047801</v>
      </c>
      <c r="AL1867">
        <v>527.89065169063497</v>
      </c>
      <c r="AM1867">
        <v>512.28797233032105</v>
      </c>
      <c r="AN1867">
        <v>1.7912257495590001E-4</v>
      </c>
      <c r="AO1867">
        <v>0</v>
      </c>
      <c r="AP1867">
        <v>0.12227300038478001</v>
      </c>
      <c r="AQ1867">
        <v>0</v>
      </c>
      <c r="AR1867">
        <v>0</v>
      </c>
      <c r="AS1867">
        <v>1.02345976431119</v>
      </c>
      <c r="AT1867">
        <v>0.87132328030565598</v>
      </c>
      <c r="AU1867">
        <v>0.87132328030565598</v>
      </c>
      <c r="AV1867">
        <v>0.79369416569679596</v>
      </c>
    </row>
    <row r="1868" spans="1:48">
      <c r="A1868" s="95">
        <v>45954</v>
      </c>
      <c r="B1868" t="b">
        <v>0</v>
      </c>
      <c r="C1868" t="b">
        <v>0</v>
      </c>
      <c r="E1868" t="s">
        <v>110</v>
      </c>
      <c r="F1868">
        <v>6831</v>
      </c>
      <c r="H1868">
        <v>0</v>
      </c>
      <c r="J1868">
        <v>4.1099999999999998E-2</v>
      </c>
      <c r="K1868">
        <v>15064.914633219199</v>
      </c>
      <c r="M1868">
        <v>524.532242757007</v>
      </c>
      <c r="N1868">
        <v>530.19805474198802</v>
      </c>
      <c r="O1868">
        <v>17.3</v>
      </c>
      <c r="P1868">
        <v>15075.152</v>
      </c>
      <c r="Q1868">
        <v>0.99934898214455503</v>
      </c>
      <c r="R1868">
        <v>530.19805474198802</v>
      </c>
      <c r="S1868">
        <v>4.68737701244216E-2</v>
      </c>
      <c r="T1868">
        <v>4.6823808315047698E-2</v>
      </c>
      <c r="U1868">
        <v>0.109216756026844</v>
      </c>
      <c r="V1868">
        <v>0.122634318437012</v>
      </c>
      <c r="W1868">
        <v>0.122634318437012</v>
      </c>
      <c r="X1868">
        <v>0</v>
      </c>
      <c r="Y1868">
        <v>0.112390193224418</v>
      </c>
      <c r="Z1868">
        <v>0.112237296456244</v>
      </c>
      <c r="AA1868">
        <v>0.127959794851491</v>
      </c>
      <c r="AB1868" s="111">
        <v>0.80720875338862397</v>
      </c>
      <c r="AC1868">
        <v>-6.1728951957050005E-4</v>
      </c>
      <c r="AD1868">
        <v>499.48800988324001</v>
      </c>
      <c r="AE1868" s="111">
        <v>502.62854393117601</v>
      </c>
      <c r="AF1868">
        <v>502.62854393117601</v>
      </c>
      <c r="AG1868">
        <v>499.48800988324001</v>
      </c>
      <c r="AH1868" s="95">
        <v>45954</v>
      </c>
      <c r="AI1868" s="96">
        <v>6.0270507122562696E-7</v>
      </c>
      <c r="AJ1868">
        <v>524.532242757007</v>
      </c>
      <c r="AK1868">
        <v>520.08931201047801</v>
      </c>
      <c r="AL1868">
        <v>527.89065169063497</v>
      </c>
      <c r="AM1868">
        <v>512.28797233032105</v>
      </c>
      <c r="AN1868">
        <v>0</v>
      </c>
      <c r="AO1868">
        <v>1.0058421516754E-3</v>
      </c>
      <c r="AP1868">
        <v>0.12227300038478001</v>
      </c>
      <c r="AQ1868">
        <v>0</v>
      </c>
      <c r="AR1868">
        <v>0</v>
      </c>
      <c r="AS1868">
        <v>1.02345976431119</v>
      </c>
      <c r="AT1868">
        <v>0.87307823363713899</v>
      </c>
      <c r="AU1868">
        <v>0.87307823363713899</v>
      </c>
      <c r="AV1868">
        <v>0.80720875338862397</v>
      </c>
    </row>
    <row r="1869" spans="1:48">
      <c r="A1869" s="95">
        <v>45957</v>
      </c>
      <c r="B1869" t="b">
        <v>0</v>
      </c>
      <c r="C1869" t="b">
        <v>0</v>
      </c>
      <c r="E1869" t="s">
        <v>104</v>
      </c>
      <c r="F1869">
        <v>6883.2124999999996</v>
      </c>
      <c r="H1869">
        <v>0</v>
      </c>
      <c r="J1869">
        <v>4.1099999999999998E-2</v>
      </c>
      <c r="K1869">
        <v>15250.144463446401</v>
      </c>
      <c r="M1869">
        <v>528.51177302504902</v>
      </c>
      <c r="O1869">
        <v>16.37</v>
      </c>
      <c r="P1869">
        <v>15195.413</v>
      </c>
      <c r="Q1869">
        <v>1.00764346362172</v>
      </c>
      <c r="R1869">
        <v>534.25060428571703</v>
      </c>
      <c r="T1869">
        <v>4.68737701244216E-2</v>
      </c>
      <c r="U1869">
        <v>0.131372866254823</v>
      </c>
      <c r="V1869">
        <v>0.13270687573052201</v>
      </c>
      <c r="W1869">
        <v>0.13270687573052201</v>
      </c>
      <c r="X1869">
        <v>1.9697632313916601E-2</v>
      </c>
      <c r="Z1869">
        <v>0.112390193224418</v>
      </c>
      <c r="AA1869">
        <v>0.12813800264463199</v>
      </c>
      <c r="AB1869" s="111">
        <v>0.81853702137818496</v>
      </c>
      <c r="AC1869">
        <v>6.0813458018813002E-3</v>
      </c>
      <c r="AD1869">
        <v>502.62854393117601</v>
      </c>
      <c r="AE1869" s="111">
        <v>505.68520191671701</v>
      </c>
      <c r="AG1869">
        <v>502.62854393117601</v>
      </c>
      <c r="AI1869" s="96">
        <v>5.7126116579764398E-5</v>
      </c>
      <c r="AK1869">
        <v>524.532242757007</v>
      </c>
      <c r="AL1869">
        <v>532.40022639836195</v>
      </c>
      <c r="AM1869">
        <v>516.66425911565204</v>
      </c>
      <c r="AN1869">
        <v>1.0058421516754E-3</v>
      </c>
      <c r="AO1869">
        <v>8.4049823633150001E-4</v>
      </c>
      <c r="AP1869">
        <v>0.122634318437012</v>
      </c>
      <c r="AQ1869">
        <v>1.9697632403259599E-2</v>
      </c>
      <c r="AR1869" s="96">
        <v>-8.9342977460660196E-11</v>
      </c>
      <c r="AS1869">
        <v>1.0221902599613</v>
      </c>
      <c r="AT1869">
        <v>0.87287591071457205</v>
      </c>
      <c r="AU1869">
        <v>0.87287591071457205</v>
      </c>
      <c r="AV1869">
        <v>0.81853702137818496</v>
      </c>
    </row>
    <row r="1870" spans="1:48">
      <c r="A1870" s="95">
        <v>45957</v>
      </c>
      <c r="B1870" t="b">
        <v>0</v>
      </c>
      <c r="C1870" t="b">
        <v>0</v>
      </c>
      <c r="E1870" t="s">
        <v>105</v>
      </c>
      <c r="F1870">
        <v>6885.55</v>
      </c>
      <c r="H1870">
        <v>0</v>
      </c>
      <c r="J1870">
        <v>4.1099999999999998E-2</v>
      </c>
      <c r="K1870">
        <v>15250.144463446401</v>
      </c>
      <c r="M1870">
        <v>528.648427603389</v>
      </c>
      <c r="O1870">
        <v>16.37</v>
      </c>
      <c r="P1870">
        <v>15199.342000000001</v>
      </c>
      <c r="Q1870">
        <v>1.00033959433912</v>
      </c>
      <c r="R1870">
        <v>534.43203276660699</v>
      </c>
      <c r="T1870">
        <v>4.68737701244216E-2</v>
      </c>
      <c r="U1870">
        <v>0.12739848655546701</v>
      </c>
      <c r="V1870">
        <v>0.130714645369674</v>
      </c>
      <c r="W1870">
        <v>0.130714645369674</v>
      </c>
      <c r="X1870">
        <v>1.3286286199597999E-2</v>
      </c>
      <c r="Z1870">
        <v>0.112390193224418</v>
      </c>
      <c r="AA1870">
        <v>0.127204115831655</v>
      </c>
      <c r="AB1870" s="111">
        <v>0.76978835079772401</v>
      </c>
      <c r="AC1870">
        <v>2.067700521681E-4</v>
      </c>
      <c r="AD1870">
        <v>502.62854393117601</v>
      </c>
      <c r="AE1870" s="111">
        <v>505.78976247229798</v>
      </c>
      <c r="AG1870">
        <v>502.62854393117601</v>
      </c>
      <c r="AI1870" s="96">
        <v>6.6838509979401697E-8</v>
      </c>
      <c r="AK1870">
        <v>524.532242757007</v>
      </c>
      <c r="AL1870">
        <v>532.40022639836195</v>
      </c>
      <c r="AM1870">
        <v>516.66425911565204</v>
      </c>
      <c r="AN1870">
        <v>8.4049823633150001E-4</v>
      </c>
      <c r="AO1870">
        <v>6.7515432098759996E-4</v>
      </c>
      <c r="AP1870">
        <v>0.122634318437012</v>
      </c>
      <c r="AQ1870">
        <v>1.32862861999042E-2</v>
      </c>
      <c r="AR1870" s="96">
        <v>-3.0619951019161802E-13</v>
      </c>
      <c r="AS1870">
        <v>1.0221902599613</v>
      </c>
      <c r="AT1870">
        <v>0.87089690544004605</v>
      </c>
      <c r="AU1870">
        <v>0.87089690544004605</v>
      </c>
      <c r="AV1870">
        <v>0.76978835079772401</v>
      </c>
    </row>
    <row r="1871" spans="1:48">
      <c r="A1871" s="95">
        <v>45957</v>
      </c>
      <c r="B1871" t="b">
        <v>0</v>
      </c>
      <c r="C1871" t="b">
        <v>0</v>
      </c>
      <c r="E1871" t="s">
        <v>106</v>
      </c>
      <c r="F1871">
        <v>6889.1</v>
      </c>
      <c r="H1871">
        <v>0</v>
      </c>
      <c r="J1871">
        <v>4.1099999999999998E-2</v>
      </c>
      <c r="K1871">
        <v>15250.144463446401</v>
      </c>
      <c r="M1871">
        <v>528.89446845021405</v>
      </c>
      <c r="O1871">
        <v>16.37</v>
      </c>
      <c r="P1871">
        <v>15206.415999999999</v>
      </c>
      <c r="Q1871">
        <v>1.0005155724669701</v>
      </c>
      <c r="R1871">
        <v>534.707571208172</v>
      </c>
      <c r="T1871">
        <v>4.68737701244216E-2</v>
      </c>
      <c r="U1871">
        <v>0.123610142618686</v>
      </c>
      <c r="V1871">
        <v>0.1287834876092</v>
      </c>
      <c r="W1871">
        <v>0.1287834876092</v>
      </c>
      <c r="X1871">
        <v>8.5496767272304E-3</v>
      </c>
      <c r="Z1871">
        <v>0.112390193224418</v>
      </c>
      <c r="AA1871">
        <v>0.12717542703597101</v>
      </c>
      <c r="AB1871" s="111">
        <v>0.78300329457052398</v>
      </c>
      <c r="AC1871">
        <v>3.5694946192750001E-4</v>
      </c>
      <c r="AD1871">
        <v>502.62854393117601</v>
      </c>
      <c r="AE1871" s="111">
        <v>505.970303855861</v>
      </c>
      <c r="AG1871">
        <v>502.62854393117601</v>
      </c>
      <c r="AI1871" s="96">
        <v>2.16510243629764E-7</v>
      </c>
      <c r="AK1871">
        <v>524.532242757007</v>
      </c>
      <c r="AL1871">
        <v>532.40022639836195</v>
      </c>
      <c r="AM1871">
        <v>516.66425911565204</v>
      </c>
      <c r="AN1871">
        <v>6.7515432098759996E-4</v>
      </c>
      <c r="AO1871">
        <v>5.0981040564370003E-4</v>
      </c>
      <c r="AP1871">
        <v>0.122634318437012</v>
      </c>
      <c r="AQ1871">
        <v>8.5496767272304E-3</v>
      </c>
      <c r="AR1871">
        <v>0</v>
      </c>
      <c r="AS1871">
        <v>1.0221902599613</v>
      </c>
      <c r="AT1871">
        <v>0.88118810136093595</v>
      </c>
      <c r="AU1871">
        <v>0.88118810136093595</v>
      </c>
      <c r="AV1871">
        <v>0.78300329457052398</v>
      </c>
    </row>
    <row r="1872" spans="1:48">
      <c r="A1872" s="95">
        <v>45957</v>
      </c>
      <c r="B1872" t="b">
        <v>0</v>
      </c>
      <c r="C1872" t="b">
        <v>0</v>
      </c>
      <c r="E1872" t="s">
        <v>107</v>
      </c>
      <c r="F1872">
        <v>6893.2</v>
      </c>
      <c r="H1872">
        <v>0</v>
      </c>
      <c r="J1872">
        <v>4.1099999999999998E-2</v>
      </c>
      <c r="K1872">
        <v>15250.144463446401</v>
      </c>
      <c r="M1872">
        <v>529.19786317835303</v>
      </c>
      <c r="O1872">
        <v>16.37</v>
      </c>
      <c r="P1872">
        <v>15215.138999999999</v>
      </c>
      <c r="Q1872">
        <v>1.0005951430520601</v>
      </c>
      <c r="R1872">
        <v>535.02579870406498</v>
      </c>
      <c r="T1872">
        <v>4.68737701244216E-2</v>
      </c>
      <c r="U1872">
        <v>0.119989613270769</v>
      </c>
      <c r="V1872">
        <v>0.126905614802656</v>
      </c>
      <c r="W1872">
        <v>0.126905614802656</v>
      </c>
      <c r="X1872">
        <v>4.0301237291461003E-3</v>
      </c>
      <c r="Z1872">
        <v>0.112390193224418</v>
      </c>
      <c r="AA1872">
        <v>0.12699674955926901</v>
      </c>
      <c r="AB1872" s="111">
        <v>0.79502707539918605</v>
      </c>
      <c r="AC1872">
        <v>4.4795919546199999E-4</v>
      </c>
      <c r="AD1872">
        <v>502.62854393117601</v>
      </c>
      <c r="AE1872" s="111">
        <v>506.19695790610399</v>
      </c>
      <c r="AG1872">
        <v>502.62854393117601</v>
      </c>
      <c r="AI1872" s="96">
        <v>3.2887354638719999E-7</v>
      </c>
      <c r="AK1872">
        <v>524.532242757007</v>
      </c>
      <c r="AL1872">
        <v>532.40022639836195</v>
      </c>
      <c r="AM1872">
        <v>516.66425911565204</v>
      </c>
      <c r="AN1872">
        <v>5.0981040564370003E-4</v>
      </c>
      <c r="AO1872">
        <v>3.4446649029979998E-4</v>
      </c>
      <c r="AP1872">
        <v>0.122634318437012</v>
      </c>
      <c r="AQ1872">
        <v>4.0301237291461003E-3</v>
      </c>
      <c r="AR1872">
        <v>0</v>
      </c>
      <c r="AS1872">
        <v>1.0221902599613</v>
      </c>
      <c r="AT1872">
        <v>0.88150115810288299</v>
      </c>
      <c r="AU1872">
        <v>0.88150115810288299</v>
      </c>
      <c r="AV1872">
        <v>0.79502707539918605</v>
      </c>
    </row>
    <row r="1873" spans="1:48">
      <c r="A1873" s="95">
        <v>45957</v>
      </c>
      <c r="B1873" t="b">
        <v>0</v>
      </c>
      <c r="C1873" t="b">
        <v>0</v>
      </c>
      <c r="E1873" t="s">
        <v>108</v>
      </c>
      <c r="F1873">
        <v>6894.7</v>
      </c>
      <c r="H1873">
        <v>0</v>
      </c>
      <c r="J1873">
        <v>4.1099999999999998E-2</v>
      </c>
      <c r="K1873">
        <v>15250.144463446401</v>
      </c>
      <c r="M1873">
        <v>529.32617031490099</v>
      </c>
      <c r="O1873">
        <v>16.37</v>
      </c>
      <c r="P1873">
        <v>15218.828</v>
      </c>
      <c r="Q1873">
        <v>1.0002176057563901</v>
      </c>
      <c r="R1873">
        <v>535.14222339768401</v>
      </c>
      <c r="T1873">
        <v>4.68737701244216E-2</v>
      </c>
      <c r="U1873">
        <v>0.116360977721604</v>
      </c>
      <c r="V1873">
        <v>0.12499997662760701</v>
      </c>
      <c r="W1873">
        <v>0.12499997662760701</v>
      </c>
      <c r="X1873">
        <v>2.0991188347280001E-4</v>
      </c>
      <c r="Z1873">
        <v>0.112390193224418</v>
      </c>
      <c r="AA1873">
        <v>0.12698304846955899</v>
      </c>
      <c r="AB1873" s="111">
        <v>0.80056651494314301</v>
      </c>
      <c r="AC1873">
        <v>1.9220504964700001E-4</v>
      </c>
      <c r="AD1873">
        <v>502.62854393117601</v>
      </c>
      <c r="AE1873" s="111">
        <v>506.29425151752997</v>
      </c>
      <c r="AG1873">
        <v>502.62854393117601</v>
      </c>
      <c r="AI1873" s="96">
        <v>5.8770606869994698E-8</v>
      </c>
      <c r="AK1873">
        <v>524.532242757007</v>
      </c>
      <c r="AL1873">
        <v>532.40022639836195</v>
      </c>
      <c r="AM1873">
        <v>516.66425911565204</v>
      </c>
      <c r="AN1873">
        <v>3.4446649029979998E-4</v>
      </c>
      <c r="AO1873">
        <v>1.7912257495590001E-4</v>
      </c>
      <c r="AP1873">
        <v>0.122634318437012</v>
      </c>
      <c r="AQ1873">
        <v>2.0991188347280001E-4</v>
      </c>
      <c r="AR1873">
        <v>0</v>
      </c>
      <c r="AS1873">
        <v>1.0221902599613</v>
      </c>
      <c r="AT1873">
        <v>0.88344683277634395</v>
      </c>
      <c r="AU1873">
        <v>0.88344683277634395</v>
      </c>
      <c r="AV1873">
        <v>0.80056651494314301</v>
      </c>
    </row>
    <row r="1874" spans="1:48">
      <c r="A1874" s="95">
        <v>45957</v>
      </c>
      <c r="B1874" t="b">
        <v>0</v>
      </c>
      <c r="C1874" t="b">
        <v>0</v>
      </c>
      <c r="E1874" t="s">
        <v>109</v>
      </c>
      <c r="F1874">
        <v>6897.05</v>
      </c>
      <c r="H1874">
        <v>0</v>
      </c>
      <c r="J1874">
        <v>4.1099999999999998E-2</v>
      </c>
      <c r="K1874">
        <v>15250.144463446401</v>
      </c>
      <c r="M1874">
        <v>529.49924060805904</v>
      </c>
      <c r="O1874">
        <v>16.37</v>
      </c>
      <c r="P1874">
        <v>15223.804</v>
      </c>
      <c r="Q1874">
        <v>1.00034084151594</v>
      </c>
      <c r="R1874">
        <v>535.32462208435402</v>
      </c>
      <c r="T1874">
        <v>4.68737701244216E-2</v>
      </c>
      <c r="U1874">
        <v>0.112866273274811</v>
      </c>
      <c r="V1874">
        <v>0.12313366679991899</v>
      </c>
      <c r="W1874">
        <v>0.12313366679991899</v>
      </c>
      <c r="X1874">
        <v>0</v>
      </c>
      <c r="Z1874">
        <v>0.112390193224418</v>
      </c>
      <c r="AA1874">
        <v>0.12696637468149599</v>
      </c>
      <c r="AB1874" s="111">
        <v>0.81290823147952296</v>
      </c>
      <c r="AC1874">
        <v>2.605217913125E-4</v>
      </c>
      <c r="AD1874">
        <v>502.62854393117601</v>
      </c>
      <c r="AE1874" s="111">
        <v>506.42615220286598</v>
      </c>
      <c r="AG1874">
        <v>502.62854393117601</v>
      </c>
      <c r="AI1874" s="96">
        <v>1.06870132239341E-7</v>
      </c>
      <c r="AK1874">
        <v>524.532242757007</v>
      </c>
      <c r="AL1874">
        <v>532.40022639836195</v>
      </c>
      <c r="AM1874">
        <v>516.66425911565204</v>
      </c>
      <c r="AN1874">
        <v>1.7912257495590001E-4</v>
      </c>
      <c r="AO1874">
        <v>0</v>
      </c>
      <c r="AP1874">
        <v>0.122634318437012</v>
      </c>
      <c r="AQ1874">
        <v>0</v>
      </c>
      <c r="AR1874">
        <v>0</v>
      </c>
      <c r="AS1874">
        <v>1.0221902599613</v>
      </c>
      <c r="AT1874">
        <v>0.88359573856809104</v>
      </c>
      <c r="AU1874">
        <v>0.88359573856809104</v>
      </c>
      <c r="AV1874">
        <v>0.81290823147952296</v>
      </c>
    </row>
    <row r="1875" spans="1:48">
      <c r="A1875" s="95">
        <v>45957</v>
      </c>
      <c r="B1875" t="b">
        <v>0</v>
      </c>
      <c r="C1875" t="b">
        <v>0</v>
      </c>
      <c r="E1875" t="s">
        <v>110</v>
      </c>
      <c r="F1875">
        <v>6909.4250000000002</v>
      </c>
      <c r="H1875">
        <v>0</v>
      </c>
      <c r="J1875">
        <v>4.1099999999999998E-2</v>
      </c>
      <c r="K1875">
        <v>15250.144463446401</v>
      </c>
      <c r="M1875">
        <v>530.44636222240695</v>
      </c>
      <c r="N1875">
        <v>536.28512580671304</v>
      </c>
      <c r="O1875">
        <v>16.37</v>
      </c>
      <c r="P1875">
        <v>15251.035</v>
      </c>
      <c r="Q1875">
        <v>1.00179424536577</v>
      </c>
      <c r="R1875">
        <v>536.28512580671304</v>
      </c>
      <c r="S1875">
        <v>4.6639836069986798E-2</v>
      </c>
      <c r="T1875">
        <v>4.68737701244216E-2</v>
      </c>
      <c r="U1875">
        <v>0.110961692677438</v>
      </c>
      <c r="V1875">
        <v>0.121967444719249</v>
      </c>
      <c r="W1875">
        <v>0.121967444719249</v>
      </c>
      <c r="X1875">
        <v>0</v>
      </c>
      <c r="Y1875">
        <v>0.112856352620287</v>
      </c>
      <c r="Z1875">
        <v>0.112390193224418</v>
      </c>
      <c r="AA1875">
        <v>0.12705427309031</v>
      </c>
      <c r="AB1875" s="111">
        <v>0.82539849381130204</v>
      </c>
      <c r="AC1875">
        <v>1.4528096342316E-3</v>
      </c>
      <c r="AD1875">
        <v>502.62854393117601</v>
      </c>
      <c r="AE1875" s="111">
        <v>507.16189299581401</v>
      </c>
      <c r="AF1875">
        <v>507.16189299581401</v>
      </c>
      <c r="AG1875">
        <v>502.62854393117601</v>
      </c>
      <c r="AH1875" s="95">
        <v>45957</v>
      </c>
      <c r="AI1875" s="96">
        <v>3.1937768090958302E-6</v>
      </c>
      <c r="AJ1875">
        <v>530.44636222240695</v>
      </c>
      <c r="AK1875">
        <v>524.532242757007</v>
      </c>
      <c r="AL1875">
        <v>532.40022639836195</v>
      </c>
      <c r="AM1875">
        <v>516.66425911565204</v>
      </c>
      <c r="AN1875">
        <v>0</v>
      </c>
      <c r="AO1875">
        <v>1.0058421516754E-3</v>
      </c>
      <c r="AP1875">
        <v>0.122634318437012</v>
      </c>
      <c r="AQ1875">
        <v>0</v>
      </c>
      <c r="AR1875">
        <v>0</v>
      </c>
      <c r="AS1875">
        <v>1.0221902599613</v>
      </c>
      <c r="AT1875">
        <v>0.883776896644489</v>
      </c>
      <c r="AU1875">
        <v>0.883776896644489</v>
      </c>
      <c r="AV1875">
        <v>0.82539849381130204</v>
      </c>
    </row>
    <row r="1876" spans="1:48">
      <c r="A1876" s="95">
        <v>45958</v>
      </c>
      <c r="B1876" t="b">
        <v>0</v>
      </c>
      <c r="C1876" t="b">
        <v>0</v>
      </c>
      <c r="E1876" t="s">
        <v>104</v>
      </c>
      <c r="F1876">
        <v>6910</v>
      </c>
      <c r="H1876">
        <v>0</v>
      </c>
      <c r="J1876">
        <v>4.1200000000000001E-2</v>
      </c>
      <c r="K1876">
        <v>15285.1049431747</v>
      </c>
      <c r="M1876">
        <v>530.47572263185998</v>
      </c>
      <c r="O1876">
        <v>15.79</v>
      </c>
      <c r="P1876">
        <v>15253.855</v>
      </c>
      <c r="Q1876">
        <v>1.0000832196600999</v>
      </c>
      <c r="R1876">
        <v>536.32975527259998</v>
      </c>
      <c r="T1876">
        <v>4.6639836069986798E-2</v>
      </c>
      <c r="U1876">
        <v>0.107582859451126</v>
      </c>
      <c r="V1876">
        <v>0.120124676750355</v>
      </c>
      <c r="W1876">
        <v>0.120124676750355</v>
      </c>
      <c r="X1876" s="96">
        <v>4.8868829811449296E-6</v>
      </c>
      <c r="Z1876">
        <v>0.112856352620287</v>
      </c>
      <c r="AA1876">
        <v>0.12636998829710799</v>
      </c>
      <c r="AB1876" s="111">
        <v>0.83238965210506999</v>
      </c>
      <c r="AC1876" s="96">
        <v>3.10981182642944E-5</v>
      </c>
      <c r="AD1876">
        <v>507.16189299581401</v>
      </c>
      <c r="AE1876" s="111">
        <v>507.17766477634098</v>
      </c>
      <c r="AG1876">
        <v>507.16189299581401</v>
      </c>
      <c r="AI1876" s="96">
        <v>3.0634953616723599E-9</v>
      </c>
      <c r="AK1876">
        <v>530.44636222240695</v>
      </c>
      <c r="AL1876">
        <v>538.40305765574305</v>
      </c>
      <c r="AM1876">
        <v>522.48966678907095</v>
      </c>
      <c r="AN1876">
        <v>1.0058421516754E-3</v>
      </c>
      <c r="AO1876">
        <v>8.4049823633150001E-4</v>
      </c>
      <c r="AP1876">
        <v>0.121967444719249</v>
      </c>
      <c r="AQ1876" s="96">
        <v>1.37548359477629E-5</v>
      </c>
      <c r="AR1876" s="96">
        <v>-8.8679529666180201E-6</v>
      </c>
      <c r="AS1876">
        <v>1.01829924827408</v>
      </c>
      <c r="AT1876">
        <v>0.882821207634784</v>
      </c>
      <c r="AU1876">
        <v>0.882821207634784</v>
      </c>
      <c r="AV1876">
        <v>0.83238965210506999</v>
      </c>
    </row>
    <row r="1877" spans="1:48">
      <c r="A1877" s="95">
        <v>45958</v>
      </c>
      <c r="B1877" t="b">
        <v>0</v>
      </c>
      <c r="C1877" t="b">
        <v>0</v>
      </c>
      <c r="E1877" t="s">
        <v>105</v>
      </c>
      <c r="F1877">
        <v>6915.55</v>
      </c>
      <c r="H1877">
        <v>0</v>
      </c>
      <c r="J1877">
        <v>4.1200000000000001E-2</v>
      </c>
      <c r="K1877">
        <v>15285.1049431747</v>
      </c>
      <c r="M1877">
        <v>530.90653394165395</v>
      </c>
      <c r="O1877">
        <v>15.79</v>
      </c>
      <c r="P1877">
        <v>15266.243</v>
      </c>
      <c r="Q1877">
        <v>1.0008031837916</v>
      </c>
      <c r="R1877">
        <v>536.76052663899202</v>
      </c>
      <c r="T1877">
        <v>4.6639836069986798E-2</v>
      </c>
      <c r="U1877">
        <v>0.104639269584457</v>
      </c>
      <c r="V1877">
        <v>0.11845638235494201</v>
      </c>
      <c r="W1877">
        <v>0.11845638235494201</v>
      </c>
      <c r="X1877" s="96">
        <v>4.6448312446620903E-6</v>
      </c>
      <c r="Z1877">
        <v>0.112856352620287</v>
      </c>
      <c r="AA1877">
        <v>0.126367079380382</v>
      </c>
      <c r="AB1877" s="111">
        <v>0.85223895391952897</v>
      </c>
      <c r="AC1877">
        <v>6.7401749741949997E-4</v>
      </c>
      <c r="AD1877">
        <v>507.16189299581401</v>
      </c>
      <c r="AE1877" s="111">
        <v>507.51951139670098</v>
      </c>
      <c r="AG1877">
        <v>507.16189299581401</v>
      </c>
      <c r="AI1877" s="96">
        <v>6.5900784532003397E-7</v>
      </c>
      <c r="AK1877">
        <v>530.44636222240695</v>
      </c>
      <c r="AL1877">
        <v>538.40305765574305</v>
      </c>
      <c r="AM1877">
        <v>522.48966678907095</v>
      </c>
      <c r="AN1877">
        <v>8.4049823633150001E-4</v>
      </c>
      <c r="AO1877">
        <v>6.7515432098759996E-4</v>
      </c>
      <c r="AP1877">
        <v>0.121967444719249</v>
      </c>
      <c r="AQ1877" s="96">
        <v>4.8725887340859202E-6</v>
      </c>
      <c r="AR1877" s="96">
        <v>-2.27757489423829E-7</v>
      </c>
      <c r="AS1877">
        <v>1.01829924827408</v>
      </c>
      <c r="AT1877">
        <v>0.89021677264038601</v>
      </c>
      <c r="AU1877">
        <v>0.89021677264038601</v>
      </c>
      <c r="AV1877">
        <v>0.85223895391952897</v>
      </c>
    </row>
    <row r="1878" spans="1:48">
      <c r="A1878" s="95">
        <v>45958</v>
      </c>
      <c r="B1878" t="b">
        <v>0</v>
      </c>
      <c r="C1878" t="b">
        <v>0</v>
      </c>
      <c r="E1878" t="s">
        <v>106</v>
      </c>
      <c r="F1878">
        <v>6908.1</v>
      </c>
      <c r="H1878">
        <v>0</v>
      </c>
      <c r="J1878">
        <v>4.1200000000000001E-2</v>
      </c>
      <c r="K1878">
        <v>15285.1049431747</v>
      </c>
      <c r="M1878">
        <v>530.33713827041902</v>
      </c>
      <c r="O1878">
        <v>15.79</v>
      </c>
      <c r="P1878">
        <v>15249.87</v>
      </c>
      <c r="Q1878">
        <v>0.99892271764357099</v>
      </c>
      <c r="R1878">
        <v>536.18228399401596</v>
      </c>
      <c r="T1878">
        <v>4.6639836069986798E-2</v>
      </c>
      <c r="U1878">
        <v>0.102050415358442</v>
      </c>
      <c r="V1878">
        <v>0.116926873108827</v>
      </c>
      <c r="W1878">
        <v>0.116926873108827</v>
      </c>
      <c r="X1878" s="96">
        <v>-9.4051321311856202E-9</v>
      </c>
      <c r="Z1878">
        <v>0.112856352620287</v>
      </c>
      <c r="AA1878">
        <v>0.12609872890396301</v>
      </c>
      <c r="AB1878" s="111">
        <v>0.86427187319673004</v>
      </c>
      <c r="AC1878">
        <v>-9.1522702340660002E-4</v>
      </c>
      <c r="AD1878">
        <v>507.16189299581401</v>
      </c>
      <c r="AE1878" s="111">
        <v>507.05501582496402</v>
      </c>
      <c r="AG1878">
        <v>507.16189299581401</v>
      </c>
      <c r="AI1878" s="96">
        <v>1.1514846939913E-6</v>
      </c>
      <c r="AK1878">
        <v>530.44636222240695</v>
      </c>
      <c r="AL1878">
        <v>538.40305765574305</v>
      </c>
      <c r="AM1878">
        <v>522.48966678907095</v>
      </c>
      <c r="AN1878">
        <v>6.7515432098759996E-4</v>
      </c>
      <c r="AO1878">
        <v>5.0981040564370003E-4</v>
      </c>
      <c r="AP1878">
        <v>0.121967444719249</v>
      </c>
      <c r="AQ1878" s="96">
        <v>2.1293565230756E-8</v>
      </c>
      <c r="AR1878" s="96">
        <v>-3.0698697361941601E-8</v>
      </c>
      <c r="AS1878">
        <v>1.01829924827408</v>
      </c>
      <c r="AT1878">
        <v>0.89024799539142896</v>
      </c>
      <c r="AU1878">
        <v>0.89024799539142896</v>
      </c>
      <c r="AV1878">
        <v>0.86427187319673004</v>
      </c>
    </row>
    <row r="1879" spans="1:48">
      <c r="A1879" s="95">
        <v>45958</v>
      </c>
      <c r="B1879" t="b">
        <v>0</v>
      </c>
      <c r="C1879" t="b">
        <v>0</v>
      </c>
      <c r="E1879" t="s">
        <v>107</v>
      </c>
      <c r="F1879">
        <v>6925.25</v>
      </c>
      <c r="H1879">
        <v>0</v>
      </c>
      <c r="J1879">
        <v>4.1200000000000001E-2</v>
      </c>
      <c r="K1879">
        <v>15285.1049431747</v>
      </c>
      <c r="M1879">
        <v>531.66285331244899</v>
      </c>
      <c r="O1879">
        <v>15.79</v>
      </c>
      <c r="P1879">
        <v>15287.991</v>
      </c>
      <c r="Q1879">
        <v>1.00248259289819</v>
      </c>
      <c r="R1879">
        <v>537.51340632439599</v>
      </c>
      <c r="T1879">
        <v>4.6639836069986798E-2</v>
      </c>
      <c r="U1879">
        <v>0.10222109871674601</v>
      </c>
      <c r="V1879">
        <v>0.116583010501601</v>
      </c>
      <c r="W1879">
        <v>0.116583010501601</v>
      </c>
      <c r="X1879" s="96">
        <v>1.31777600129483E-8</v>
      </c>
      <c r="Z1879">
        <v>0.112856352620287</v>
      </c>
      <c r="AA1879">
        <v>0.126310809381768</v>
      </c>
      <c r="AB1879" s="111">
        <v>0.87840254695515996</v>
      </c>
      <c r="AC1879">
        <v>2.1590583384876001E-3</v>
      </c>
      <c r="AD1879">
        <v>507.16189299581401</v>
      </c>
      <c r="AE1879" s="111">
        <v>508.149777184953</v>
      </c>
      <c r="AG1879">
        <v>507.16189299581401</v>
      </c>
      <c r="AI1879" s="96">
        <v>6.2332103601471002E-6</v>
      </c>
      <c r="AK1879">
        <v>530.44636222240695</v>
      </c>
      <c r="AL1879">
        <v>538.40305765574305</v>
      </c>
      <c r="AM1879">
        <v>522.48966678907095</v>
      </c>
      <c r="AN1879">
        <v>5.0981040564370003E-4</v>
      </c>
      <c r="AO1879">
        <v>3.4446649029979998E-4</v>
      </c>
      <c r="AP1879">
        <v>0.121967444719249</v>
      </c>
      <c r="AQ1879" s="96">
        <v>1.3177767340420301E-8</v>
      </c>
      <c r="AR1879" s="96">
        <v>-7.32747196252603E-15</v>
      </c>
      <c r="AS1879">
        <v>1.01829924827408</v>
      </c>
      <c r="AT1879">
        <v>0.89312054909823102</v>
      </c>
      <c r="AU1879">
        <v>0.89312054909823102</v>
      </c>
      <c r="AV1879">
        <v>0.87840254695515996</v>
      </c>
    </row>
    <row r="1880" spans="1:48">
      <c r="A1880" s="95">
        <v>45958</v>
      </c>
      <c r="B1880" t="b">
        <v>0</v>
      </c>
      <c r="C1880" t="b">
        <v>0</v>
      </c>
      <c r="E1880" t="s">
        <v>108</v>
      </c>
      <c r="F1880">
        <v>6930.2250000000004</v>
      </c>
      <c r="H1880">
        <v>0</v>
      </c>
      <c r="J1880">
        <v>4.1200000000000001E-2</v>
      </c>
      <c r="K1880">
        <v>15285.1049431747</v>
      </c>
      <c r="M1880">
        <v>532.072485732377</v>
      </c>
      <c r="O1880">
        <v>15.79</v>
      </c>
      <c r="P1880">
        <v>15299.77</v>
      </c>
      <c r="Q1880">
        <v>1.0007183856178401</v>
      </c>
      <c r="R1880">
        <v>537.89954822489995</v>
      </c>
      <c r="T1880">
        <v>4.6639836069986798E-2</v>
      </c>
      <c r="U1880">
        <v>9.9423263324821501E-2</v>
      </c>
      <c r="V1880">
        <v>0.11495756222112</v>
      </c>
      <c r="W1880">
        <v>0.11495756222112</v>
      </c>
      <c r="X1880" s="96">
        <v>2.16356542655899E-13</v>
      </c>
      <c r="Z1880">
        <v>0.112856352620287</v>
      </c>
      <c r="AA1880">
        <v>0.12631475386173799</v>
      </c>
      <c r="AB1880" s="111">
        <v>0.87875527309961499</v>
      </c>
      <c r="AC1880">
        <v>6.7675107561039995E-4</v>
      </c>
      <c r="AD1880">
        <v>507.16189299581401</v>
      </c>
      <c r="AE1880" s="111">
        <v>508.49366809323402</v>
      </c>
      <c r="AG1880">
        <v>507.16189299581401</v>
      </c>
      <c r="AI1880" s="96">
        <v>5.9317317337057001E-7</v>
      </c>
      <c r="AK1880">
        <v>530.44636222240695</v>
      </c>
      <c r="AL1880">
        <v>538.40305765574305</v>
      </c>
      <c r="AM1880">
        <v>522.48966678907095</v>
      </c>
      <c r="AN1880">
        <v>3.4446649029979998E-4</v>
      </c>
      <c r="AO1880">
        <v>1.7912257495590001E-4</v>
      </c>
      <c r="AP1880">
        <v>0.121967444719249</v>
      </c>
      <c r="AQ1880" s="96">
        <v>2.16356542655899E-13</v>
      </c>
      <c r="AR1880">
        <v>0</v>
      </c>
      <c r="AS1880">
        <v>1.01829924827408</v>
      </c>
      <c r="AT1880">
        <v>0.89085161071400099</v>
      </c>
      <c r="AU1880">
        <v>0.89085161071400099</v>
      </c>
      <c r="AV1880">
        <v>0.87875527309961499</v>
      </c>
    </row>
    <row r="1881" spans="1:48">
      <c r="A1881" s="95">
        <v>45958</v>
      </c>
      <c r="B1881" t="b">
        <v>0</v>
      </c>
      <c r="C1881" t="b">
        <v>0</v>
      </c>
      <c r="E1881" t="s">
        <v>109</v>
      </c>
      <c r="F1881">
        <v>6935.3</v>
      </c>
      <c r="H1881">
        <v>0</v>
      </c>
      <c r="J1881">
        <v>4.1200000000000001E-2</v>
      </c>
      <c r="K1881">
        <v>15285.1049431747</v>
      </c>
      <c r="M1881">
        <v>532.44977600521895</v>
      </c>
      <c r="O1881">
        <v>15.79</v>
      </c>
      <c r="P1881">
        <v>15310.619000000001</v>
      </c>
      <c r="Q1881">
        <v>1.0007322994563601</v>
      </c>
      <c r="R1881">
        <v>538.29345177164498</v>
      </c>
      <c r="T1881">
        <v>4.6639836069986798E-2</v>
      </c>
      <c r="U1881">
        <v>9.6669884505651296E-2</v>
      </c>
      <c r="V1881">
        <v>0.11333743458038199</v>
      </c>
      <c r="W1881">
        <v>0.11333743458038199</v>
      </c>
      <c r="X1881">
        <v>0</v>
      </c>
      <c r="Z1881">
        <v>0.112856352620287</v>
      </c>
      <c r="AA1881">
        <v>0.126294618932459</v>
      </c>
      <c r="AB1881" s="111">
        <v>0.89113817139273699</v>
      </c>
      <c r="AC1881">
        <v>6.2188323146520003E-4</v>
      </c>
      <c r="AD1881">
        <v>507.16189299581401</v>
      </c>
      <c r="AE1881" s="111">
        <v>508.809891778728</v>
      </c>
      <c r="AG1881">
        <v>507.16189299581401</v>
      </c>
      <c r="AI1881" s="96">
        <v>5.0246029467666002E-7</v>
      </c>
      <c r="AK1881">
        <v>530.44636222240695</v>
      </c>
      <c r="AL1881">
        <v>538.40305765574305</v>
      </c>
      <c r="AM1881">
        <v>522.48966678907095</v>
      </c>
      <c r="AN1881">
        <v>1.7912257495590001E-4</v>
      </c>
      <c r="AO1881">
        <v>0</v>
      </c>
      <c r="AP1881">
        <v>0.121967444719249</v>
      </c>
      <c r="AQ1881">
        <v>0</v>
      </c>
      <c r="AR1881">
        <v>0</v>
      </c>
      <c r="AS1881">
        <v>1.01829924827408</v>
      </c>
      <c r="AT1881">
        <v>0.89080931987388001</v>
      </c>
      <c r="AU1881">
        <v>0.89080931987388001</v>
      </c>
      <c r="AV1881">
        <v>0.89113817139273699</v>
      </c>
    </row>
    <row r="1882" spans="1:48">
      <c r="A1882" s="95">
        <v>45958</v>
      </c>
      <c r="B1882" t="b">
        <v>0</v>
      </c>
      <c r="C1882" t="b">
        <v>0</v>
      </c>
      <c r="E1882" t="s">
        <v>110</v>
      </c>
      <c r="F1882">
        <v>6928</v>
      </c>
      <c r="H1882">
        <v>0</v>
      </c>
      <c r="J1882">
        <v>4.1200000000000001E-2</v>
      </c>
      <c r="K1882">
        <v>15285.1049431747</v>
      </c>
      <c r="M1882">
        <v>531.84316947658294</v>
      </c>
      <c r="N1882">
        <v>537.726851596031</v>
      </c>
      <c r="O1882">
        <v>15.79</v>
      </c>
      <c r="P1882">
        <v>15293.175999999999</v>
      </c>
      <c r="Q1882">
        <v>0.998947413954695</v>
      </c>
      <c r="R1882">
        <v>537.726851596031</v>
      </c>
      <c r="S1882">
        <v>4.4782034645479599E-2</v>
      </c>
      <c r="T1882">
        <v>4.6639836069986798E-2</v>
      </c>
      <c r="U1882">
        <v>9.4455777628010301E-2</v>
      </c>
      <c r="V1882">
        <v>0.11193202638451</v>
      </c>
      <c r="W1882">
        <v>0.11193202638451</v>
      </c>
      <c r="X1882">
        <v>0</v>
      </c>
      <c r="Y1882">
        <v>0.11286963216254001</v>
      </c>
      <c r="Z1882">
        <v>0.112856352620287</v>
      </c>
      <c r="AA1882">
        <v>0.12634942710193101</v>
      </c>
      <c r="AB1882" s="111">
        <v>0.904095756425081</v>
      </c>
      <c r="AC1882">
        <v>-1.016546880852E-3</v>
      </c>
      <c r="AD1882">
        <v>507.16189299581401</v>
      </c>
      <c r="AE1882" s="111">
        <v>508.29266267029402</v>
      </c>
      <c r="AF1882">
        <v>508.29266267029402</v>
      </c>
      <c r="AG1882">
        <v>507.16189299581401</v>
      </c>
      <c r="AH1882" s="95">
        <v>45958</v>
      </c>
      <c r="AI1882" s="96">
        <v>1.29942697653374E-6</v>
      </c>
      <c r="AJ1882">
        <v>531.84316947658294</v>
      </c>
      <c r="AK1882">
        <v>530.44636222240695</v>
      </c>
      <c r="AL1882">
        <v>538.40305765574305</v>
      </c>
      <c r="AM1882">
        <v>522.48966678907095</v>
      </c>
      <c r="AN1882">
        <v>0</v>
      </c>
      <c r="AO1882">
        <v>1.0058421516754E-3</v>
      </c>
      <c r="AP1882">
        <v>0.121967444719249</v>
      </c>
      <c r="AQ1882">
        <v>0</v>
      </c>
      <c r="AR1882">
        <v>0</v>
      </c>
      <c r="AS1882">
        <v>1.01829924827408</v>
      </c>
      <c r="AT1882">
        <v>0.89102516215851102</v>
      </c>
      <c r="AU1882">
        <v>0.89102516215851102</v>
      </c>
      <c r="AV1882">
        <v>0.904095756425081</v>
      </c>
    </row>
    <row r="1883" spans="1:48">
      <c r="A1883" s="95">
        <v>45959</v>
      </c>
      <c r="B1883" t="b">
        <v>0</v>
      </c>
      <c r="C1883" t="b">
        <v>0</v>
      </c>
      <c r="E1883" t="s">
        <v>104</v>
      </c>
      <c r="F1883">
        <v>6945.9750000000004</v>
      </c>
      <c r="H1883">
        <v>0</v>
      </c>
      <c r="J1883">
        <v>4.1200000000000001E-2</v>
      </c>
      <c r="K1883">
        <v>15284.5349737877</v>
      </c>
      <c r="M1883">
        <v>533.31173291031598</v>
      </c>
      <c r="O1883">
        <v>16.420000000000002</v>
      </c>
      <c r="P1883">
        <v>15337.307000000001</v>
      </c>
      <c r="Q1883">
        <v>1.0025945438799</v>
      </c>
      <c r="R1883">
        <v>539.12200750790203</v>
      </c>
      <c r="T1883">
        <v>4.4782034645479599E-2</v>
      </c>
      <c r="U1883">
        <v>9.5871515393738796E-2</v>
      </c>
      <c r="V1883">
        <v>0.112050429542843</v>
      </c>
      <c r="W1883">
        <v>0.112050429542843</v>
      </c>
      <c r="X1883" s="96">
        <v>9.3200177528011702E-5</v>
      </c>
      <c r="Z1883">
        <v>0.11286963216254001</v>
      </c>
      <c r="AA1883">
        <v>0.12655614214574101</v>
      </c>
      <c r="AB1883" s="111">
        <v>0.91484365435738602</v>
      </c>
      <c r="AC1883">
        <v>2.4814902473608001E-3</v>
      </c>
      <c r="AD1883">
        <v>508.29266267029402</v>
      </c>
      <c r="AE1883" s="111">
        <v>509.55398595551497</v>
      </c>
      <c r="AG1883">
        <v>508.29266267029402</v>
      </c>
      <c r="AI1883" s="96">
        <v>7.6036202968489602E-6</v>
      </c>
      <c r="AK1883">
        <v>531.84316947658294</v>
      </c>
      <c r="AL1883">
        <v>539.82081701873096</v>
      </c>
      <c r="AM1883">
        <v>523.86552193443401</v>
      </c>
      <c r="AN1883">
        <v>1.0058421516754E-3</v>
      </c>
      <c r="AO1883">
        <v>8.4049823633150001E-4</v>
      </c>
      <c r="AP1883">
        <v>0.11193202638451</v>
      </c>
      <c r="AQ1883" s="96">
        <v>9.3218242527619096E-5</v>
      </c>
      <c r="AR1883" s="96">
        <v>-1.8064999607325601E-8</v>
      </c>
      <c r="AS1883">
        <v>1.0181879502904401</v>
      </c>
      <c r="AT1883">
        <v>0.89043742658463099</v>
      </c>
      <c r="AU1883">
        <v>0.89043742658463099</v>
      </c>
      <c r="AV1883">
        <v>0.91484365435738602</v>
      </c>
    </row>
    <row r="1884" spans="1:48">
      <c r="A1884" s="95">
        <v>45959</v>
      </c>
      <c r="B1884" t="b">
        <v>0</v>
      </c>
      <c r="C1884" t="b">
        <v>0</v>
      </c>
      <c r="E1884" t="s">
        <v>105</v>
      </c>
      <c r="F1884">
        <v>6938.2</v>
      </c>
      <c r="H1884">
        <v>0</v>
      </c>
      <c r="J1884">
        <v>4.1200000000000001E-2</v>
      </c>
      <c r="K1884">
        <v>15284.5349737877</v>
      </c>
      <c r="M1884">
        <v>532.70926996917399</v>
      </c>
      <c r="O1884">
        <v>16.420000000000002</v>
      </c>
      <c r="P1884">
        <v>15319.981</v>
      </c>
      <c r="Q1884">
        <v>0.99888064670546595</v>
      </c>
      <c r="R1884">
        <v>538.51853951264195</v>
      </c>
      <c r="T1884">
        <v>4.4782034645479599E-2</v>
      </c>
      <c r="U1884">
        <v>9.36754291994851E-2</v>
      </c>
      <c r="V1884">
        <v>0.110662773811875</v>
      </c>
      <c r="W1884">
        <v>0.110662773811875</v>
      </c>
      <c r="X1884" s="96">
        <v>2.5750170810238401E-6</v>
      </c>
      <c r="Z1884">
        <v>0.11286963216254001</v>
      </c>
      <c r="AA1884">
        <v>0.12661149698191801</v>
      </c>
      <c r="AB1884" s="111">
        <v>0.91159592892086505</v>
      </c>
      <c r="AC1884">
        <v>-1.0337905012661999E-3</v>
      </c>
      <c r="AD1884">
        <v>508.29266267029402</v>
      </c>
      <c r="AE1884" s="111">
        <v>509.027213884952</v>
      </c>
      <c r="AG1884">
        <v>508.29266267029402</v>
      </c>
      <c r="AI1884" s="96">
        <v>1.27758333002046E-6</v>
      </c>
      <c r="AK1884">
        <v>531.84316947658294</v>
      </c>
      <c r="AL1884">
        <v>539.82081701873096</v>
      </c>
      <c r="AM1884">
        <v>523.86552193443401</v>
      </c>
      <c r="AN1884">
        <v>8.4049823633150001E-4</v>
      </c>
      <c r="AO1884">
        <v>6.7515432098759996E-4</v>
      </c>
      <c r="AP1884">
        <v>0.11193202638451</v>
      </c>
      <c r="AQ1884" s="96">
        <v>2.5792868190314399E-6</v>
      </c>
      <c r="AR1884" s="96">
        <v>-4.2697380076006603E-9</v>
      </c>
      <c r="AS1884">
        <v>1.0181879502904401</v>
      </c>
      <c r="AT1884">
        <v>0.88821491656600005</v>
      </c>
      <c r="AU1884">
        <v>0.88821491656600005</v>
      </c>
      <c r="AV1884">
        <v>0.91159592892086505</v>
      </c>
    </row>
    <row r="1885" spans="1:48">
      <c r="A1885" s="95">
        <v>45959</v>
      </c>
      <c r="B1885" t="b">
        <v>0</v>
      </c>
      <c r="C1885" t="b">
        <v>0</v>
      </c>
      <c r="E1885" t="s">
        <v>106</v>
      </c>
      <c r="F1885">
        <v>6936.5</v>
      </c>
      <c r="H1885">
        <v>0</v>
      </c>
      <c r="J1885">
        <v>4.1200000000000001E-2</v>
      </c>
      <c r="K1885">
        <v>15284.5349737877</v>
      </c>
      <c r="M1885">
        <v>532.57577953681596</v>
      </c>
      <c r="O1885">
        <v>16.420000000000002</v>
      </c>
      <c r="P1885">
        <v>15316.142</v>
      </c>
      <c r="Q1885">
        <v>0.99975497967772597</v>
      </c>
      <c r="R1885">
        <v>538.38659152653997</v>
      </c>
      <c r="T1885">
        <v>4.4782034645479599E-2</v>
      </c>
      <c r="U1885">
        <v>9.0858289006425605E-2</v>
      </c>
      <c r="V1885">
        <v>0.10900543989320401</v>
      </c>
      <c r="W1885">
        <v>0.10900543989320401</v>
      </c>
      <c r="X1885" s="96">
        <v>4.5135679017693699E-8</v>
      </c>
      <c r="Z1885">
        <v>0.11286963216254001</v>
      </c>
      <c r="AA1885">
        <v>0.126591085082599</v>
      </c>
      <c r="AB1885" s="111">
        <v>0.92240678437799695</v>
      </c>
      <c r="AC1885">
        <v>-2.2951588393920001E-4</v>
      </c>
      <c r="AD1885">
        <v>508.29266267029402</v>
      </c>
      <c r="AE1885" s="111">
        <v>508.91038405400798</v>
      </c>
      <c r="AG1885">
        <v>508.29266267029402</v>
      </c>
      <c r="AI1885" s="96">
        <v>6.2809973638275099E-8</v>
      </c>
      <c r="AK1885">
        <v>531.84316947658294</v>
      </c>
      <c r="AL1885">
        <v>539.82081701873096</v>
      </c>
      <c r="AM1885">
        <v>523.86552193443401</v>
      </c>
      <c r="AN1885">
        <v>6.7515432098759996E-4</v>
      </c>
      <c r="AO1885">
        <v>5.0981040564370003E-4</v>
      </c>
      <c r="AP1885">
        <v>0.11193202638451</v>
      </c>
      <c r="AQ1885" s="96">
        <v>4.5169440899872497E-8</v>
      </c>
      <c r="AR1885" s="96">
        <v>-3.3761882178850997E-11</v>
      </c>
      <c r="AS1885">
        <v>1.0181879502904401</v>
      </c>
      <c r="AT1885">
        <v>0.88761820297531702</v>
      </c>
      <c r="AU1885">
        <v>0.88761820297531702</v>
      </c>
      <c r="AV1885">
        <v>0.92240678437799695</v>
      </c>
    </row>
    <row r="1886" spans="1:48">
      <c r="A1886" s="95">
        <v>45959</v>
      </c>
      <c r="B1886" t="b">
        <v>0</v>
      </c>
      <c r="C1886" t="b">
        <v>0</v>
      </c>
      <c r="E1886" t="s">
        <v>107</v>
      </c>
      <c r="F1886">
        <v>6940.65</v>
      </c>
      <c r="H1886">
        <v>0</v>
      </c>
      <c r="J1886">
        <v>4.1200000000000001E-2</v>
      </c>
      <c r="K1886">
        <v>15284.5349737877</v>
      </c>
      <c r="M1886">
        <v>532.90733235591904</v>
      </c>
      <c r="O1886">
        <v>16.420000000000002</v>
      </c>
      <c r="P1886">
        <v>15325.677</v>
      </c>
      <c r="Q1886">
        <v>1.00059828443739</v>
      </c>
      <c r="R1886">
        <v>538.70869984555395</v>
      </c>
      <c r="T1886">
        <v>4.4782034645479599E-2</v>
      </c>
      <c r="U1886">
        <v>8.8322755483139698E-2</v>
      </c>
      <c r="V1886">
        <v>0.107453326781615</v>
      </c>
      <c r="W1886">
        <v>0.107453326781615</v>
      </c>
      <c r="X1886" s="96">
        <v>2.7595517228998401E-10</v>
      </c>
      <c r="Z1886">
        <v>0.11286963216254001</v>
      </c>
      <c r="AA1886">
        <v>0.12654272671307801</v>
      </c>
      <c r="AB1886" s="111">
        <v>0.936663403633335</v>
      </c>
      <c r="AC1886">
        <v>5.7281481515019999E-4</v>
      </c>
      <c r="AD1886">
        <v>508.29266267029402</v>
      </c>
      <c r="AE1886" s="111">
        <v>509.20189546157798</v>
      </c>
      <c r="AG1886">
        <v>508.29266267029402</v>
      </c>
      <c r="AI1886" s="96">
        <v>3.8732214502866598E-7</v>
      </c>
      <c r="AK1886">
        <v>531.84316947658294</v>
      </c>
      <c r="AL1886">
        <v>539.82081701873096</v>
      </c>
      <c r="AM1886">
        <v>523.86552193443401</v>
      </c>
      <c r="AN1886">
        <v>5.0981040564370003E-4</v>
      </c>
      <c r="AO1886">
        <v>3.4446649029979998E-4</v>
      </c>
      <c r="AP1886">
        <v>0.11193202638451</v>
      </c>
      <c r="AQ1886" s="96">
        <v>2.7595528331228601E-10</v>
      </c>
      <c r="AR1886" s="96">
        <v>-1.11022302462515E-16</v>
      </c>
      <c r="AS1886">
        <v>1.0181879502904401</v>
      </c>
      <c r="AT1886">
        <v>0.88783831604276497</v>
      </c>
      <c r="AU1886">
        <v>0.88783831604276497</v>
      </c>
      <c r="AV1886">
        <v>0.936663403633335</v>
      </c>
    </row>
    <row r="1887" spans="1:48">
      <c r="A1887" s="95">
        <v>45959</v>
      </c>
      <c r="B1887" t="b">
        <v>0</v>
      </c>
      <c r="C1887" t="b">
        <v>0</v>
      </c>
      <c r="E1887" t="s">
        <v>108</v>
      </c>
      <c r="F1887">
        <v>6936.95</v>
      </c>
      <c r="H1887">
        <v>0</v>
      </c>
      <c r="J1887">
        <v>4.1200000000000001E-2</v>
      </c>
      <c r="K1887">
        <v>15284.5349737877</v>
      </c>
      <c r="M1887">
        <v>532.63339705346596</v>
      </c>
      <c r="O1887">
        <v>16.420000000000002</v>
      </c>
      <c r="P1887">
        <v>15317.799000000001</v>
      </c>
      <c r="Q1887">
        <v>0.99946690871892396</v>
      </c>
      <c r="R1887">
        <v>538.42151893462596</v>
      </c>
      <c r="T1887">
        <v>4.4782034645479599E-2</v>
      </c>
      <c r="U1887">
        <v>8.5795313097982398E-2</v>
      </c>
      <c r="V1887">
        <v>0.105895332730724</v>
      </c>
      <c r="W1887">
        <v>0.105895332730724</v>
      </c>
      <c r="X1887" s="96">
        <v>1.8306572856185901E-19</v>
      </c>
      <c r="Z1887">
        <v>0.11286963216254001</v>
      </c>
      <c r="AA1887">
        <v>0.12651270531883299</v>
      </c>
      <c r="AB1887" s="111">
        <v>0.95075078455612905</v>
      </c>
      <c r="AC1887">
        <v>-4.8289052149540001E-4</v>
      </c>
      <c r="AD1887">
        <v>508.29266267029402</v>
      </c>
      <c r="AE1887" s="111">
        <v>508.95600669273199</v>
      </c>
      <c r="AG1887">
        <v>508.29266267029402</v>
      </c>
      <c r="AI1887" s="96">
        <v>2.6437227526855198E-7</v>
      </c>
      <c r="AK1887">
        <v>531.84316947658294</v>
      </c>
      <c r="AL1887">
        <v>539.82081701873096</v>
      </c>
      <c r="AM1887">
        <v>523.86552193443401</v>
      </c>
      <c r="AN1887">
        <v>3.4446649029979998E-4</v>
      </c>
      <c r="AO1887">
        <v>1.7912257495590001E-4</v>
      </c>
      <c r="AP1887">
        <v>0.11193202638451</v>
      </c>
      <c r="AQ1887" s="96">
        <v>1.8306572856185901E-19</v>
      </c>
      <c r="AR1887">
        <v>0</v>
      </c>
      <c r="AS1887">
        <v>1.0181879502904401</v>
      </c>
      <c r="AT1887">
        <v>0.88835943252858296</v>
      </c>
      <c r="AU1887">
        <v>0.88835943252858296</v>
      </c>
      <c r="AV1887">
        <v>0.95075078455612905</v>
      </c>
    </row>
    <row r="1888" spans="1:48">
      <c r="A1888" s="95">
        <v>45959</v>
      </c>
      <c r="B1888" t="b">
        <v>0</v>
      </c>
      <c r="C1888" t="b">
        <v>0</v>
      </c>
      <c r="E1888" t="s">
        <v>109</v>
      </c>
      <c r="F1888">
        <v>6904.625</v>
      </c>
      <c r="H1888">
        <v>0</v>
      </c>
      <c r="J1888">
        <v>4.1200000000000001E-2</v>
      </c>
      <c r="K1888">
        <v>15284.5349737877</v>
      </c>
      <c r="M1888">
        <v>530.17044815678003</v>
      </c>
      <c r="O1888">
        <v>16.420000000000002</v>
      </c>
      <c r="P1888">
        <v>15246.968000000001</v>
      </c>
      <c r="Q1888">
        <v>0.99534017111266404</v>
      </c>
      <c r="R1888">
        <v>535.91256678713205</v>
      </c>
      <c r="T1888">
        <v>4.4782034645479599E-2</v>
      </c>
      <c r="U1888">
        <v>9.58790669019145E-2</v>
      </c>
      <c r="V1888">
        <v>0.109609359919735</v>
      </c>
      <c r="W1888">
        <v>0.109609359919735</v>
      </c>
      <c r="X1888">
        <v>0</v>
      </c>
      <c r="Z1888">
        <v>0.11286963216254001</v>
      </c>
      <c r="AA1888">
        <v>0.12699865748741901</v>
      </c>
      <c r="AB1888" s="111">
        <v>0.96508984016376997</v>
      </c>
      <c r="AC1888">
        <v>-4.3977984760120003E-3</v>
      </c>
      <c r="AD1888">
        <v>508.29266267029402</v>
      </c>
      <c r="AE1888" s="111">
        <v>506.71772074214101</v>
      </c>
      <c r="AG1888">
        <v>508.29266267029402</v>
      </c>
      <c r="AI1888" s="96">
        <v>2.1481574691759401E-5</v>
      </c>
      <c r="AK1888">
        <v>531.84316947658294</v>
      </c>
      <c r="AL1888">
        <v>539.82081701873096</v>
      </c>
      <c r="AM1888">
        <v>523.86552193443401</v>
      </c>
      <c r="AN1888">
        <v>1.7912257495590001E-4</v>
      </c>
      <c r="AO1888">
        <v>0</v>
      </c>
      <c r="AP1888">
        <v>0.11193202638451</v>
      </c>
      <c r="AQ1888">
        <v>0</v>
      </c>
      <c r="AR1888">
        <v>0</v>
      </c>
      <c r="AS1888">
        <v>1.0181879502904401</v>
      </c>
      <c r="AT1888">
        <v>0.88868269338420602</v>
      </c>
      <c r="AU1888">
        <v>0.88868269338420602</v>
      </c>
      <c r="AV1888">
        <v>0.96508984016376997</v>
      </c>
    </row>
    <row r="1889" spans="1:48">
      <c r="A1889" s="95">
        <v>45959</v>
      </c>
      <c r="B1889" t="b">
        <v>0</v>
      </c>
      <c r="C1889" t="b">
        <v>0</v>
      </c>
      <c r="E1889" t="s">
        <v>110</v>
      </c>
      <c r="F1889">
        <v>6921.8374999999996</v>
      </c>
      <c r="H1889">
        <v>0</v>
      </c>
      <c r="J1889">
        <v>4.1200000000000001E-2</v>
      </c>
      <c r="K1889">
        <v>15284.5349737877</v>
      </c>
      <c r="M1889">
        <v>531.37095797109998</v>
      </c>
      <c r="N1889">
        <v>537.24854014641198</v>
      </c>
      <c r="O1889">
        <v>16.420000000000002</v>
      </c>
      <c r="P1889">
        <v>15281.493</v>
      </c>
      <c r="Q1889">
        <v>1.0024928942556599</v>
      </c>
      <c r="R1889">
        <v>537.24854014641198</v>
      </c>
      <c r="S1889">
        <v>4.2980969574622101E-2</v>
      </c>
      <c r="T1889">
        <v>4.4782034645479599E-2</v>
      </c>
      <c r="U1889">
        <v>9.5826350472138097E-2</v>
      </c>
      <c r="V1889">
        <v>0.10919943351531999</v>
      </c>
      <c r="W1889">
        <v>0.10919943351531999</v>
      </c>
      <c r="X1889">
        <v>0</v>
      </c>
      <c r="Y1889">
        <v>0.112871386937117</v>
      </c>
      <c r="Z1889">
        <v>0.11286963216254001</v>
      </c>
      <c r="AA1889">
        <v>0.12661852841069501</v>
      </c>
      <c r="AB1889" s="111">
        <v>0.92687340628371195</v>
      </c>
      <c r="AC1889">
        <v>2.1815129576721001E-3</v>
      </c>
      <c r="AD1889">
        <v>508.29266267029402</v>
      </c>
      <c r="AE1889" s="111">
        <v>507.82313201582201</v>
      </c>
      <c r="AF1889">
        <v>507.82313201582201</v>
      </c>
      <c r="AG1889">
        <v>508.29266267029402</v>
      </c>
      <c r="AH1889" s="95">
        <v>45959</v>
      </c>
      <c r="AI1889" s="96">
        <v>5.11585131355026E-6</v>
      </c>
      <c r="AJ1889">
        <v>531.37095797109998</v>
      </c>
      <c r="AK1889">
        <v>531.84316947658294</v>
      </c>
      <c r="AL1889">
        <v>539.82081701873096</v>
      </c>
      <c r="AM1889">
        <v>523.86552193443401</v>
      </c>
      <c r="AN1889">
        <v>0</v>
      </c>
      <c r="AO1889">
        <v>1.0058421516754E-3</v>
      </c>
      <c r="AP1889">
        <v>0.11193202638451</v>
      </c>
      <c r="AQ1889">
        <v>0</v>
      </c>
      <c r="AR1889">
        <v>0</v>
      </c>
      <c r="AS1889">
        <v>1.0181879502904401</v>
      </c>
      <c r="AT1889">
        <v>0.88342609382071902</v>
      </c>
      <c r="AU1889">
        <v>0.88342609382071902</v>
      </c>
      <c r="AV1889">
        <v>0.92687340628371195</v>
      </c>
    </row>
    <row r="1890" spans="1:48">
      <c r="A1890" s="95">
        <v>45960</v>
      </c>
      <c r="B1890" t="b">
        <v>0</v>
      </c>
      <c r="C1890" t="b">
        <v>0</v>
      </c>
      <c r="E1890" t="s">
        <v>104</v>
      </c>
      <c r="F1890">
        <v>6897.1750000000002</v>
      </c>
      <c r="H1890">
        <v>0</v>
      </c>
      <c r="J1890">
        <v>4.1200000000000001E-2</v>
      </c>
      <c r="K1890">
        <v>15133.233226464599</v>
      </c>
      <c r="M1890">
        <v>529.45582815991099</v>
      </c>
      <c r="O1890">
        <v>16.920000000000002</v>
      </c>
      <c r="P1890">
        <v>15228.241</v>
      </c>
      <c r="Q1890">
        <v>0.99643700101309796</v>
      </c>
      <c r="R1890">
        <v>535.33432414215599</v>
      </c>
      <c r="T1890">
        <v>4.2980969574622101E-2</v>
      </c>
      <c r="U1890">
        <v>0.100057657196623</v>
      </c>
      <c r="V1890">
        <v>0.110709909829441</v>
      </c>
      <c r="W1890">
        <v>0.110709909829441</v>
      </c>
      <c r="X1890">
        <v>-1.3895621335259999E-4</v>
      </c>
      <c r="Z1890">
        <v>0.112871386937117</v>
      </c>
      <c r="AA1890">
        <v>0.12619136428236899</v>
      </c>
      <c r="AB1890" s="111">
        <v>0.934687735196853</v>
      </c>
      <c r="AC1890">
        <v>-3.3552422234689998E-3</v>
      </c>
      <c r="AD1890">
        <v>507.82313201582201</v>
      </c>
      <c r="AE1890" s="111">
        <v>506.11926240122898</v>
      </c>
      <c r="AG1890">
        <v>507.82313201582201</v>
      </c>
      <c r="AI1890" s="96">
        <v>1.30367222747209E-5</v>
      </c>
      <c r="AK1890">
        <v>531.37095797109998</v>
      </c>
      <c r="AL1890">
        <v>539.34152234066596</v>
      </c>
      <c r="AM1890">
        <v>523.40039360153298</v>
      </c>
      <c r="AN1890">
        <v>1.0058421516754E-3</v>
      </c>
      <c r="AO1890">
        <v>8.4049823633150001E-4</v>
      </c>
      <c r="AP1890">
        <v>0.10919943351531999</v>
      </c>
      <c r="AQ1890" s="96">
        <v>2.58177043795103E-9</v>
      </c>
      <c r="AR1890">
        <v>-1.38958795123E-4</v>
      </c>
      <c r="AS1890">
        <v>1.0181732413522699</v>
      </c>
      <c r="AT1890">
        <v>0.88754235823664096</v>
      </c>
      <c r="AU1890">
        <v>0.88754235823664096</v>
      </c>
      <c r="AV1890">
        <v>0.934687735196853</v>
      </c>
    </row>
    <row r="1891" spans="1:48">
      <c r="A1891" s="95">
        <v>45960</v>
      </c>
      <c r="B1891" t="b">
        <v>0</v>
      </c>
      <c r="C1891" t="b">
        <v>0</v>
      </c>
      <c r="E1891" t="s">
        <v>105</v>
      </c>
      <c r="F1891">
        <v>6898.2</v>
      </c>
      <c r="H1891">
        <v>0</v>
      </c>
      <c r="J1891">
        <v>4.1200000000000001E-2</v>
      </c>
      <c r="K1891">
        <v>15133.233226464599</v>
      </c>
      <c r="M1891">
        <v>529.54549489035196</v>
      </c>
      <c r="O1891">
        <v>16.920000000000002</v>
      </c>
      <c r="P1891">
        <v>15230.82</v>
      </c>
      <c r="Q1891">
        <v>1.00014861156922</v>
      </c>
      <c r="R1891">
        <v>535.41388101612904</v>
      </c>
      <c r="T1891">
        <v>4.2980969574622101E-2</v>
      </c>
      <c r="U1891">
        <v>9.7025140160488202E-2</v>
      </c>
      <c r="V1891">
        <v>0.10904357469866199</v>
      </c>
      <c r="W1891">
        <v>0.10904357469866199</v>
      </c>
      <c r="X1891" s="96">
        <v>-1.9346263314057001E-5</v>
      </c>
      <c r="Z1891">
        <v>0.112871386937117</v>
      </c>
      <c r="AA1891">
        <v>0.12580718498701701</v>
      </c>
      <c r="AB1891" s="111">
        <v>0.92670138773687505</v>
      </c>
      <c r="AC1891">
        <v>1.5749671066359999E-4</v>
      </c>
      <c r="AD1891">
        <v>507.82313201582201</v>
      </c>
      <c r="AE1891" s="111">
        <v>506.19897452025998</v>
      </c>
      <c r="AG1891">
        <v>507.82313201582201</v>
      </c>
      <c r="AI1891" s="96">
        <v>2.86767319165043E-8</v>
      </c>
      <c r="AK1891">
        <v>531.37095797109998</v>
      </c>
      <c r="AL1891">
        <v>539.34152234066596</v>
      </c>
      <c r="AM1891">
        <v>523.40039360153298</v>
      </c>
      <c r="AN1891">
        <v>8.4049823633150001E-4</v>
      </c>
      <c r="AO1891">
        <v>6.7515432098759996E-4</v>
      </c>
      <c r="AP1891">
        <v>0.10919943351531999</v>
      </c>
      <c r="AQ1891" s="96">
        <v>5.2813820206305001E-11</v>
      </c>
      <c r="AR1891" s="96">
        <v>-1.93463161278772E-5</v>
      </c>
      <c r="AS1891">
        <v>1.0181732413522699</v>
      </c>
      <c r="AT1891">
        <v>0.89213067021884795</v>
      </c>
      <c r="AU1891">
        <v>0.89213067021884795</v>
      </c>
      <c r="AV1891">
        <v>0.92670138773687505</v>
      </c>
    </row>
    <row r="1892" spans="1:48">
      <c r="A1892" s="95">
        <v>45960</v>
      </c>
      <c r="B1892" t="b">
        <v>0</v>
      </c>
      <c r="C1892" t="b">
        <v>0</v>
      </c>
      <c r="E1892" t="s">
        <v>106</v>
      </c>
      <c r="F1892">
        <v>6887.7749999999996</v>
      </c>
      <c r="H1892">
        <v>0</v>
      </c>
      <c r="J1892">
        <v>4.1200000000000001E-2</v>
      </c>
      <c r="K1892">
        <v>15133.233226464599</v>
      </c>
      <c r="M1892">
        <v>528.71526927725301</v>
      </c>
      <c r="O1892">
        <v>16.920000000000002</v>
      </c>
      <c r="P1892">
        <v>15206.941000000001</v>
      </c>
      <c r="Q1892">
        <v>0.99848873619205003</v>
      </c>
      <c r="R1892">
        <v>534.60472939547503</v>
      </c>
      <c r="T1892">
        <v>4.2980969574622101E-2</v>
      </c>
      <c r="U1892">
        <v>9.5444280216793395E-2</v>
      </c>
      <c r="V1892">
        <v>0.108000318905711</v>
      </c>
      <c r="W1892">
        <v>0.108000318905711</v>
      </c>
      <c r="X1892" s="96">
        <v>-2.0754310784389599E-5</v>
      </c>
      <c r="Z1892">
        <v>0.112871386937117</v>
      </c>
      <c r="AA1892">
        <v>0.12546109158103</v>
      </c>
      <c r="AB1892" s="111">
        <v>0.94517963754060497</v>
      </c>
      <c r="AC1892">
        <v>-1.4547375865143E-3</v>
      </c>
      <c r="AD1892">
        <v>507.82313201582201</v>
      </c>
      <c r="AE1892" s="111">
        <v>505.462587845771</v>
      </c>
      <c r="AG1892">
        <v>507.82313201582201</v>
      </c>
      <c r="AI1892" s="96">
        <v>2.4618808799050698E-6</v>
      </c>
      <c r="AK1892">
        <v>531.37095797109998</v>
      </c>
      <c r="AL1892">
        <v>539.34152234066596</v>
      </c>
      <c r="AM1892">
        <v>523.40039360153298</v>
      </c>
      <c r="AN1892">
        <v>6.7515432098759996E-4</v>
      </c>
      <c r="AO1892">
        <v>5.0981040564370003E-4</v>
      </c>
      <c r="AP1892">
        <v>0.10919943351531999</v>
      </c>
      <c r="AQ1892" s="96">
        <v>3.5333993874380798E-16</v>
      </c>
      <c r="AR1892" s="96">
        <v>-2.0754310784742899E-5</v>
      </c>
      <c r="AS1892">
        <v>1.0181732413522699</v>
      </c>
      <c r="AT1892">
        <v>0.89622405573750896</v>
      </c>
      <c r="AU1892">
        <v>0.89622405573750896</v>
      </c>
      <c r="AV1892">
        <v>0.94517963754060497</v>
      </c>
    </row>
    <row r="1893" spans="1:48">
      <c r="A1893" s="95">
        <v>45960</v>
      </c>
      <c r="B1893" t="b">
        <v>0</v>
      </c>
      <c r="C1893" t="b">
        <v>0</v>
      </c>
      <c r="E1893" t="s">
        <v>107</v>
      </c>
      <c r="F1893">
        <v>6896.9</v>
      </c>
      <c r="H1893">
        <v>0</v>
      </c>
      <c r="J1893">
        <v>4.1200000000000001E-2</v>
      </c>
      <c r="K1893">
        <v>15133.233226464599</v>
      </c>
      <c r="M1893">
        <v>529.43597561897298</v>
      </c>
      <c r="O1893">
        <v>16.920000000000002</v>
      </c>
      <c r="P1893">
        <v>15227.67</v>
      </c>
      <c r="Q1893">
        <v>1.0013248109875801</v>
      </c>
      <c r="R1893">
        <v>535.31297961499195</v>
      </c>
      <c r="T1893">
        <v>4.2980969574622101E-2</v>
      </c>
      <c r="U1893">
        <v>9.3591822908321798E-2</v>
      </c>
      <c r="V1893">
        <v>0.106828575206294</v>
      </c>
      <c r="W1893">
        <v>0.106828575206294</v>
      </c>
      <c r="X1893" s="96">
        <v>-7.6492256972628796E-9</v>
      </c>
      <c r="Z1893">
        <v>0.112871386937117</v>
      </c>
      <c r="AA1893">
        <v>0.12551795484241299</v>
      </c>
      <c r="AB1893" s="111">
        <v>0.958208135175452</v>
      </c>
      <c r="AC1893">
        <v>1.2870975396757E-3</v>
      </c>
      <c r="AD1893">
        <v>507.82313201582201</v>
      </c>
      <c r="AE1893" s="111">
        <v>506.11316749898498</v>
      </c>
      <c r="AG1893">
        <v>507.82313201582201</v>
      </c>
      <c r="AI1893" s="96">
        <v>1.85558698759446E-6</v>
      </c>
      <c r="AK1893">
        <v>531.37095797109998</v>
      </c>
      <c r="AL1893">
        <v>539.34152234066596</v>
      </c>
      <c r="AM1893">
        <v>523.40039360153298</v>
      </c>
      <c r="AN1893">
        <v>5.0981040564370003E-4</v>
      </c>
      <c r="AO1893">
        <v>3.4446649029979998E-4</v>
      </c>
      <c r="AP1893">
        <v>0.10919943351531999</v>
      </c>
      <c r="AQ1893" s="96">
        <v>2.9769228792478103E-20</v>
      </c>
      <c r="AR1893" s="96">
        <v>-7.6492256972926498E-9</v>
      </c>
      <c r="AS1893">
        <v>1.0181732413522699</v>
      </c>
      <c r="AT1893">
        <v>0.89988507979996701</v>
      </c>
      <c r="AU1893">
        <v>0.89988507979996701</v>
      </c>
      <c r="AV1893">
        <v>0.958208135175452</v>
      </c>
    </row>
    <row r="1894" spans="1:48">
      <c r="A1894" s="95">
        <v>45960</v>
      </c>
      <c r="B1894" t="b">
        <v>0</v>
      </c>
      <c r="C1894" t="b">
        <v>0</v>
      </c>
      <c r="E1894" t="s">
        <v>108</v>
      </c>
      <c r="F1894">
        <v>6897.9750000000004</v>
      </c>
      <c r="H1894">
        <v>0</v>
      </c>
      <c r="J1894">
        <v>4.1200000000000001E-2</v>
      </c>
      <c r="K1894">
        <v>15133.233226464599</v>
      </c>
      <c r="M1894">
        <v>529.52209601110098</v>
      </c>
      <c r="O1894">
        <v>16.920000000000002</v>
      </c>
      <c r="P1894">
        <v>15230.147000000001</v>
      </c>
      <c r="Q1894">
        <v>1.0001558671287101</v>
      </c>
      <c r="R1894">
        <v>535.39641731208599</v>
      </c>
      <c r="T1894">
        <v>4.2980969574622101E-2</v>
      </c>
      <c r="U1894">
        <v>9.0756066445976502E-2</v>
      </c>
      <c r="V1894">
        <v>0.105220597633589</v>
      </c>
      <c r="W1894">
        <v>0.105220597633589</v>
      </c>
      <c r="X1894" s="96">
        <v>-8.8817841970012504E-16</v>
      </c>
      <c r="Z1894">
        <v>0.112871386937117</v>
      </c>
      <c r="AA1894">
        <v>0.125327722333062</v>
      </c>
      <c r="AB1894" s="111">
        <v>0.96807251995497601</v>
      </c>
      <c r="AC1894">
        <v>1.5487992524189999E-4</v>
      </c>
      <c r="AD1894">
        <v>507.82313201582201</v>
      </c>
      <c r="AE1894" s="111">
        <v>506.19155426853098</v>
      </c>
      <c r="AG1894">
        <v>507.82313201582201</v>
      </c>
      <c r="AI1894" s="96">
        <v>2.6455407804163801E-8</v>
      </c>
      <c r="AK1894">
        <v>531.37095797109998</v>
      </c>
      <c r="AL1894">
        <v>539.34152234066596</v>
      </c>
      <c r="AM1894">
        <v>523.40039360153298</v>
      </c>
      <c r="AN1894">
        <v>3.4446649029979998E-4</v>
      </c>
      <c r="AO1894">
        <v>1.7912257495590001E-4</v>
      </c>
      <c r="AP1894">
        <v>0.10919943351531999</v>
      </c>
      <c r="AQ1894" s="96">
        <v>1.51563653670024E-36</v>
      </c>
      <c r="AR1894" s="96">
        <v>-8.8817841970012504E-16</v>
      </c>
      <c r="AS1894">
        <v>1.0181732413522699</v>
      </c>
      <c r="AT1894">
        <v>0.89928528698397303</v>
      </c>
      <c r="AU1894">
        <v>0.89928528698397303</v>
      </c>
      <c r="AV1894">
        <v>0.96807251995497601</v>
      </c>
    </row>
    <row r="1895" spans="1:48">
      <c r="A1895" s="95">
        <v>45960</v>
      </c>
      <c r="B1895" t="b">
        <v>0</v>
      </c>
      <c r="C1895" t="b">
        <v>0</v>
      </c>
      <c r="E1895" t="s">
        <v>109</v>
      </c>
      <c r="F1895">
        <v>6881.375</v>
      </c>
      <c r="H1895">
        <v>0</v>
      </c>
      <c r="J1895">
        <v>4.1200000000000001E-2</v>
      </c>
      <c r="K1895">
        <v>15133.233226464599</v>
      </c>
      <c r="M1895">
        <v>528.27705311964701</v>
      </c>
      <c r="O1895">
        <v>16.920000000000002</v>
      </c>
      <c r="P1895">
        <v>15194.337</v>
      </c>
      <c r="Q1895">
        <v>0.99759349664213004</v>
      </c>
      <c r="R1895">
        <v>534.10798403603303</v>
      </c>
      <c r="T1895">
        <v>4.2980969574622101E-2</v>
      </c>
      <c r="U1895">
        <v>9.1263189358359004E-2</v>
      </c>
      <c r="V1895">
        <v>0.10503564117402001</v>
      </c>
      <c r="W1895">
        <v>0.10503564117402001</v>
      </c>
      <c r="X1895">
        <v>0</v>
      </c>
      <c r="Z1895">
        <v>0.112871386937117</v>
      </c>
      <c r="AA1895">
        <v>0.125184099427089</v>
      </c>
      <c r="AB1895" s="111">
        <v>0.98505676039027701</v>
      </c>
      <c r="AC1895">
        <v>-2.2778863649469002E-3</v>
      </c>
      <c r="AD1895">
        <v>507.82313201582201</v>
      </c>
      <c r="AE1895" s="111">
        <v>505.03850742901199</v>
      </c>
      <c r="AG1895">
        <v>507.82313201582201</v>
      </c>
      <c r="AI1895" s="96">
        <v>5.5414394455591796E-6</v>
      </c>
      <c r="AK1895">
        <v>531.37095797109998</v>
      </c>
      <c r="AL1895">
        <v>539.34152234066596</v>
      </c>
      <c r="AM1895">
        <v>523.40039360153298</v>
      </c>
      <c r="AN1895">
        <v>1.7912257495590001E-4</v>
      </c>
      <c r="AO1895">
        <v>0</v>
      </c>
      <c r="AP1895">
        <v>0.10919943351531999</v>
      </c>
      <c r="AQ1895">
        <v>0</v>
      </c>
      <c r="AR1895">
        <v>0</v>
      </c>
      <c r="AS1895">
        <v>1.0181732413522699</v>
      </c>
      <c r="AT1895">
        <v>0.90128922635888797</v>
      </c>
      <c r="AU1895">
        <v>0.90128922635888797</v>
      </c>
      <c r="AV1895">
        <v>0.98505676039027701</v>
      </c>
    </row>
    <row r="1896" spans="1:48">
      <c r="A1896" s="95">
        <v>45960</v>
      </c>
      <c r="B1896" t="b">
        <v>0</v>
      </c>
      <c r="C1896" t="b">
        <v>0</v>
      </c>
      <c r="E1896" t="s">
        <v>110</v>
      </c>
      <c r="F1896">
        <v>6857.65</v>
      </c>
      <c r="H1896">
        <v>0</v>
      </c>
      <c r="J1896">
        <v>4.1200000000000001E-2</v>
      </c>
      <c r="K1896">
        <v>15133.233226464599</v>
      </c>
      <c r="M1896">
        <v>526.440362786587</v>
      </c>
      <c r="N1896">
        <v>532.26653346528894</v>
      </c>
      <c r="O1896">
        <v>16.920000000000002</v>
      </c>
      <c r="P1896">
        <v>15141.51</v>
      </c>
      <c r="Q1896">
        <v>0.99655228787851202</v>
      </c>
      <c r="R1896">
        <v>532.26653346528894</v>
      </c>
      <c r="S1896">
        <v>4.2746527597907202E-2</v>
      </c>
      <c r="T1896">
        <v>4.2980969574622101E-2</v>
      </c>
      <c r="U1896">
        <v>9.5462400468543596E-2</v>
      </c>
      <c r="V1896">
        <v>0.106505542188971</v>
      </c>
      <c r="W1896">
        <v>0.106505542188971</v>
      </c>
      <c r="X1896">
        <v>0</v>
      </c>
      <c r="Y1896">
        <v>0.113751883387643</v>
      </c>
      <c r="Z1896">
        <v>0.112871386937117</v>
      </c>
      <c r="AA1896">
        <v>0.12570212827410501</v>
      </c>
      <c r="AB1896" s="111">
        <v>0.98844238870024603</v>
      </c>
      <c r="AC1896">
        <v>-3.4251404137531001E-3</v>
      </c>
      <c r="AD1896">
        <v>507.82313201582201</v>
      </c>
      <c r="AE1896" s="111">
        <v>503.30867962671499</v>
      </c>
      <c r="AF1896">
        <v>503.30867962671499</v>
      </c>
      <c r="AG1896">
        <v>507.82313201582201</v>
      </c>
      <c r="AH1896" s="95">
        <v>45960</v>
      </c>
      <c r="AI1896" s="96">
        <v>1.21299920187876E-5</v>
      </c>
      <c r="AJ1896">
        <v>526.440362786587</v>
      </c>
      <c r="AK1896">
        <v>531.37095797109998</v>
      </c>
      <c r="AL1896">
        <v>539.34152234066596</v>
      </c>
      <c r="AM1896">
        <v>523.40039360153298</v>
      </c>
      <c r="AN1896">
        <v>0</v>
      </c>
      <c r="AO1896">
        <v>1.0058421516754E-3</v>
      </c>
      <c r="AP1896">
        <v>0.10919943351531999</v>
      </c>
      <c r="AQ1896">
        <v>0</v>
      </c>
      <c r="AR1896">
        <v>0</v>
      </c>
      <c r="AS1896">
        <v>1.0181732413522699</v>
      </c>
      <c r="AT1896">
        <v>0.90279721791922296</v>
      </c>
      <c r="AU1896">
        <v>0.90279721791922296</v>
      </c>
      <c r="AV1896">
        <v>0.98844238870024603</v>
      </c>
    </row>
    <row r="1897" spans="1:48">
      <c r="A1897" s="95">
        <v>45961</v>
      </c>
      <c r="B1897" t="b">
        <v>0</v>
      </c>
      <c r="C1897" t="b">
        <v>0</v>
      </c>
      <c r="E1897" t="s">
        <v>104</v>
      </c>
      <c r="F1897">
        <v>6886.125</v>
      </c>
      <c r="H1897">
        <v>0</v>
      </c>
      <c r="J1897">
        <v>3.8699999999999998E-2</v>
      </c>
      <c r="K1897">
        <v>15173.950392847801</v>
      </c>
      <c r="M1897">
        <v>528.68877923346099</v>
      </c>
      <c r="O1897">
        <v>16.91</v>
      </c>
      <c r="P1897">
        <v>15207.977000000001</v>
      </c>
      <c r="Q1897">
        <v>1.0041522970696899</v>
      </c>
      <c r="R1897">
        <v>534.47666223249405</v>
      </c>
      <c r="T1897">
        <v>4.2746527597907202E-2</v>
      </c>
      <c r="U1897">
        <v>0.102414493238105</v>
      </c>
      <c r="V1897">
        <v>0.10938166646908799</v>
      </c>
      <c r="W1897">
        <v>0.10938166646908799</v>
      </c>
      <c r="X1897">
        <v>2.9080924554060001E-4</v>
      </c>
      <c r="Z1897">
        <v>0.113751883387643</v>
      </c>
      <c r="AA1897">
        <v>0.12655169167034899</v>
      </c>
      <c r="AB1897" s="111">
        <v>0.96890611104425906</v>
      </c>
      <c r="AC1897">
        <v>4.2057755062817996E-3</v>
      </c>
      <c r="AD1897">
        <v>503.30867962671499</v>
      </c>
      <c r="AE1897" s="111">
        <v>505.42548294358801</v>
      </c>
      <c r="AG1897">
        <v>503.30867962671499</v>
      </c>
      <c r="AI1897" s="96">
        <v>1.8163668898284501E-5</v>
      </c>
      <c r="AK1897">
        <v>526.440362786587</v>
      </c>
      <c r="AL1897">
        <v>534.33696822838601</v>
      </c>
      <c r="AM1897">
        <v>518.54375734478799</v>
      </c>
      <c r="AN1897">
        <v>1.0058421516754E-3</v>
      </c>
      <c r="AO1897">
        <v>8.4049823633150001E-4</v>
      </c>
      <c r="AP1897">
        <v>0.106505542188971</v>
      </c>
      <c r="AQ1897">
        <v>2.9080941864590001E-4</v>
      </c>
      <c r="AR1897" s="96">
        <v>-1.7310530786573901E-10</v>
      </c>
      <c r="AS1897">
        <v>1.01073665421748</v>
      </c>
      <c r="AT1897">
        <v>0.89733800597370506</v>
      </c>
      <c r="AU1897">
        <v>0.89733800597370506</v>
      </c>
      <c r="AV1897">
        <v>0.96890611104425906</v>
      </c>
    </row>
    <row r="1898" spans="1:48">
      <c r="A1898" s="95">
        <v>45961</v>
      </c>
      <c r="B1898" t="b">
        <v>0</v>
      </c>
      <c r="C1898" t="b">
        <v>0</v>
      </c>
      <c r="E1898" t="s">
        <v>105</v>
      </c>
      <c r="F1898">
        <v>6896.625</v>
      </c>
      <c r="H1898">
        <v>0</v>
      </c>
      <c r="J1898">
        <v>3.8699999999999998E-2</v>
      </c>
      <c r="K1898">
        <v>15173.950392847801</v>
      </c>
      <c r="M1898">
        <v>529.49186037233096</v>
      </c>
      <c r="O1898">
        <v>16.91</v>
      </c>
      <c r="P1898">
        <v>15231.078</v>
      </c>
      <c r="Q1898">
        <v>1.0015248053150301</v>
      </c>
      <c r="R1898">
        <v>535.29163508782904</v>
      </c>
      <c r="T1898">
        <v>4.2746527597907202E-2</v>
      </c>
      <c r="U1898">
        <v>0.10051490992219</v>
      </c>
      <c r="V1898">
        <v>0.108292842280775</v>
      </c>
      <c r="W1898">
        <v>0.108292842280775</v>
      </c>
      <c r="X1898">
        <v>5.0076903364109997E-4</v>
      </c>
      <c r="Z1898">
        <v>0.113751883387643</v>
      </c>
      <c r="AA1898">
        <v>0.12630770543894099</v>
      </c>
      <c r="AB1898" s="111">
        <v>0.93388803211040405</v>
      </c>
      <c r="AC1898">
        <v>1.4682718587311001E-3</v>
      </c>
      <c r="AD1898">
        <v>503.30867962671499</v>
      </c>
      <c r="AE1898" s="111">
        <v>506.16758495687998</v>
      </c>
      <c r="AG1898">
        <v>503.30867962671499</v>
      </c>
      <c r="AI1898" s="96">
        <v>2.30387752230834E-6</v>
      </c>
      <c r="AK1898">
        <v>526.440362786587</v>
      </c>
      <c r="AL1898">
        <v>534.33696822838601</v>
      </c>
      <c r="AM1898">
        <v>518.54375734478799</v>
      </c>
      <c r="AN1898">
        <v>8.4049823633150001E-4</v>
      </c>
      <c r="AO1898">
        <v>6.7515432098759996E-4</v>
      </c>
      <c r="AP1898">
        <v>0.106505542188971</v>
      </c>
      <c r="AQ1898">
        <v>5.0076903366269999E-4</v>
      </c>
      <c r="AR1898" s="96">
        <v>-2.1538326677727999E-14</v>
      </c>
      <c r="AS1898">
        <v>1.01073665421748</v>
      </c>
      <c r="AT1898">
        <v>0.88826286302411706</v>
      </c>
      <c r="AU1898">
        <v>0.88826286302411706</v>
      </c>
      <c r="AV1898">
        <v>0.93388803211040405</v>
      </c>
    </row>
    <row r="1899" spans="1:48">
      <c r="A1899" s="95">
        <v>45961</v>
      </c>
      <c r="B1899" t="b">
        <v>0</v>
      </c>
      <c r="C1899" t="b">
        <v>0</v>
      </c>
      <c r="E1899" t="s">
        <v>106</v>
      </c>
      <c r="F1899">
        <v>6880.3249999999998</v>
      </c>
      <c r="H1899">
        <v>0</v>
      </c>
      <c r="J1899">
        <v>3.8699999999999998E-2</v>
      </c>
      <c r="K1899">
        <v>15173.950392847801</v>
      </c>
      <c r="M1899">
        <v>528.274671509717</v>
      </c>
      <c r="O1899">
        <v>16.91</v>
      </c>
      <c r="P1899">
        <v>15196.065000000001</v>
      </c>
      <c r="Q1899">
        <v>0.99763652511192003</v>
      </c>
      <c r="R1899">
        <v>534.0264867505</v>
      </c>
      <c r="T1899">
        <v>4.2746527597907202E-2</v>
      </c>
      <c r="U1899">
        <v>0.100287804750707</v>
      </c>
      <c r="V1899">
        <v>0.107962100964163</v>
      </c>
      <c r="W1899">
        <v>0.107962100964163</v>
      </c>
      <c r="X1899" s="96">
        <v>1.04961646172211E-6</v>
      </c>
      <c r="Z1899">
        <v>0.113751883387643</v>
      </c>
      <c r="AA1899">
        <v>0.12650785384600799</v>
      </c>
      <c r="AB1899" s="111">
        <v>0.94606217632016798</v>
      </c>
      <c r="AC1899">
        <v>-2.1480268305555002E-3</v>
      </c>
      <c r="AD1899">
        <v>503.30867962671499</v>
      </c>
      <c r="AE1899" s="111">
        <v>505.08032340363502</v>
      </c>
      <c r="AG1899">
        <v>503.30867962671499</v>
      </c>
      <c r="AI1899" s="96">
        <v>5.2965938402298999E-6</v>
      </c>
      <c r="AK1899">
        <v>526.440362786587</v>
      </c>
      <c r="AL1899">
        <v>534.33696822838601</v>
      </c>
      <c r="AM1899">
        <v>518.54375734478799</v>
      </c>
      <c r="AN1899">
        <v>6.7515432098759996E-4</v>
      </c>
      <c r="AO1899">
        <v>5.0981040564370003E-4</v>
      </c>
      <c r="AP1899">
        <v>0.106505542188971</v>
      </c>
      <c r="AQ1899" s="96">
        <v>1.0496164670511801E-6</v>
      </c>
      <c r="AR1899" s="96">
        <v>-5.3290705182007498E-15</v>
      </c>
      <c r="AS1899">
        <v>1.01073665421748</v>
      </c>
      <c r="AT1899">
        <v>0.89088488737431903</v>
      </c>
      <c r="AU1899">
        <v>0.89088488737431903</v>
      </c>
      <c r="AV1899">
        <v>0.94606217632016798</v>
      </c>
    </row>
    <row r="1900" spans="1:48">
      <c r="A1900" s="95">
        <v>45961</v>
      </c>
      <c r="B1900" t="b">
        <v>0</v>
      </c>
      <c r="C1900" t="b">
        <v>0</v>
      </c>
      <c r="E1900" t="s">
        <v>107</v>
      </c>
      <c r="F1900">
        <v>6862.25</v>
      </c>
      <c r="H1900">
        <v>0</v>
      </c>
      <c r="J1900">
        <v>3.8699999999999998E-2</v>
      </c>
      <c r="K1900">
        <v>15173.950392847801</v>
      </c>
      <c r="M1900">
        <v>526.90215748678497</v>
      </c>
      <c r="O1900">
        <v>16.91</v>
      </c>
      <c r="P1900">
        <v>15156.584000000001</v>
      </c>
      <c r="Q1900">
        <v>0.99737294386529696</v>
      </c>
      <c r="R1900">
        <v>532.623569192388</v>
      </c>
      <c r="T1900">
        <v>4.2746527597907202E-2</v>
      </c>
      <c r="U1900">
        <v>0.10084881059633501</v>
      </c>
      <c r="V1900">
        <v>0.108001340312052</v>
      </c>
      <c r="W1900">
        <v>0.108001340312052</v>
      </c>
      <c r="X1900" s="96">
        <v>6.8289638677285501E-13</v>
      </c>
      <c r="Z1900">
        <v>0.113751883387643</v>
      </c>
      <c r="AA1900">
        <v>0.12669330037147999</v>
      </c>
      <c r="AB1900" s="111">
        <v>0.94667030586286405</v>
      </c>
      <c r="AC1900">
        <v>-2.4580313983193001E-3</v>
      </c>
      <c r="AD1900">
        <v>503.30867962671499</v>
      </c>
      <c r="AE1900" s="111">
        <v>503.83882011003601</v>
      </c>
      <c r="AG1900">
        <v>503.30867962671499</v>
      </c>
      <c r="AI1900" s="96">
        <v>6.7677385098501096E-6</v>
      </c>
      <c r="AK1900">
        <v>526.440362786587</v>
      </c>
      <c r="AL1900">
        <v>534.33696822838601</v>
      </c>
      <c r="AM1900">
        <v>518.54375734478799</v>
      </c>
      <c r="AN1900">
        <v>5.0981040564370003E-4</v>
      </c>
      <c r="AO1900">
        <v>3.4446649029979998E-4</v>
      </c>
      <c r="AP1900">
        <v>0.106505542188971</v>
      </c>
      <c r="AQ1900" s="96">
        <v>6.8322945368024296E-13</v>
      </c>
      <c r="AR1900" s="96">
        <v>-3.3306690738754598E-16</v>
      </c>
      <c r="AS1900">
        <v>1.01073665421748</v>
      </c>
      <c r="AT1900">
        <v>0.88873491427254203</v>
      </c>
      <c r="AU1900">
        <v>0.88873491427254203</v>
      </c>
      <c r="AV1900">
        <v>0.94667030586286405</v>
      </c>
    </row>
    <row r="1901" spans="1:48">
      <c r="A1901" s="95">
        <v>45961</v>
      </c>
      <c r="B1901" t="b">
        <v>0</v>
      </c>
      <c r="C1901" t="b">
        <v>0</v>
      </c>
      <c r="E1901" t="s">
        <v>108</v>
      </c>
      <c r="F1901">
        <v>6862.55</v>
      </c>
      <c r="H1901">
        <v>0</v>
      </c>
      <c r="J1901">
        <v>3.8699999999999998E-2</v>
      </c>
      <c r="K1901">
        <v>15173.950392847801</v>
      </c>
      <c r="M1901">
        <v>526.88999011746796</v>
      </c>
      <c r="O1901">
        <v>16.91</v>
      </c>
      <c r="P1901">
        <v>15156.234</v>
      </c>
      <c r="Q1901">
        <v>1.00004371743961</v>
      </c>
      <c r="R1901">
        <v>532.64685413111204</v>
      </c>
      <c r="T1901">
        <v>4.2746527597907202E-2</v>
      </c>
      <c r="U1901">
        <v>9.7776838175460998E-2</v>
      </c>
      <c r="V1901">
        <v>0.10636911696696499</v>
      </c>
      <c r="W1901">
        <v>0.10636911696696499</v>
      </c>
      <c r="X1901" s="96">
        <v>3.5902871833537599E-23</v>
      </c>
      <c r="Z1901">
        <v>0.113751883387643</v>
      </c>
      <c r="AA1901">
        <v>0.12661454854220799</v>
      </c>
      <c r="AB1901" s="111">
        <v>0.94419702374606596</v>
      </c>
      <c r="AC1901" s="96">
        <v>-2.2108098887585399E-5</v>
      </c>
      <c r="AD1901">
        <v>503.30867962671499</v>
      </c>
      <c r="AE1901" s="111">
        <v>503.82768119157703</v>
      </c>
      <c r="AG1901">
        <v>503.30867962671499</v>
      </c>
      <c r="AI1901" s="96">
        <v>5.3326546132947498E-10</v>
      </c>
      <c r="AK1901">
        <v>526.440362786587</v>
      </c>
      <c r="AL1901">
        <v>534.33696822838601</v>
      </c>
      <c r="AM1901">
        <v>518.54375734478799</v>
      </c>
      <c r="AN1901">
        <v>3.4446649029979998E-4</v>
      </c>
      <c r="AO1901">
        <v>1.7912257495590001E-4</v>
      </c>
      <c r="AP1901">
        <v>0.106505542188971</v>
      </c>
      <c r="AQ1901" s="96">
        <v>3.5902871833537599E-23</v>
      </c>
      <c r="AR1901">
        <v>0</v>
      </c>
      <c r="AS1901">
        <v>1.01073665421748</v>
      </c>
      <c r="AT1901">
        <v>0.88673516594109303</v>
      </c>
      <c r="AU1901">
        <v>0.88673516594109303</v>
      </c>
      <c r="AV1901">
        <v>0.94419702374606596</v>
      </c>
    </row>
    <row r="1902" spans="1:48">
      <c r="A1902" s="95">
        <v>45961</v>
      </c>
      <c r="B1902" t="b">
        <v>0</v>
      </c>
      <c r="C1902" t="b">
        <v>0</v>
      </c>
      <c r="E1902" t="s">
        <v>109</v>
      </c>
      <c r="F1902">
        <v>6872</v>
      </c>
      <c r="H1902">
        <v>0</v>
      </c>
      <c r="J1902">
        <v>3.8699999999999998E-2</v>
      </c>
      <c r="K1902">
        <v>15173.950392847801</v>
      </c>
      <c r="M1902">
        <v>527.60970739455695</v>
      </c>
      <c r="O1902">
        <v>16.91</v>
      </c>
      <c r="P1902">
        <v>15176.937</v>
      </c>
      <c r="Q1902">
        <v>1.0013770391472501</v>
      </c>
      <c r="R1902">
        <v>533.38032970091297</v>
      </c>
      <c r="T1902">
        <v>4.2746527597907202E-2</v>
      </c>
      <c r="U1902">
        <v>9.5832702718776003E-2</v>
      </c>
      <c r="V1902">
        <v>0.10523100821006599</v>
      </c>
      <c r="W1902">
        <v>0.10523100821006599</v>
      </c>
      <c r="X1902">
        <v>0</v>
      </c>
      <c r="Z1902">
        <v>0.113751883387643</v>
      </c>
      <c r="AA1902">
        <v>0.12661741184432701</v>
      </c>
      <c r="AB1902" s="111">
        <v>0.95960473389069201</v>
      </c>
      <c r="AC1902">
        <v>1.2882064697982999E-3</v>
      </c>
      <c r="AD1902">
        <v>503.30867962671499</v>
      </c>
      <c r="AE1902" s="111">
        <v>504.476715270152</v>
      </c>
      <c r="AG1902">
        <v>503.30867962671499</v>
      </c>
      <c r="AI1902" s="96">
        <v>1.8633355235301499E-6</v>
      </c>
      <c r="AK1902">
        <v>526.440362786587</v>
      </c>
      <c r="AL1902">
        <v>534.33696822838601</v>
      </c>
      <c r="AM1902">
        <v>518.54375734478799</v>
      </c>
      <c r="AN1902">
        <v>1.7912257495590001E-4</v>
      </c>
      <c r="AO1902">
        <v>0</v>
      </c>
      <c r="AP1902">
        <v>0.106505542188971</v>
      </c>
      <c r="AQ1902">
        <v>0</v>
      </c>
      <c r="AR1902">
        <v>0</v>
      </c>
      <c r="AS1902">
        <v>1.01073665421748</v>
      </c>
      <c r="AT1902">
        <v>0.88758528853280405</v>
      </c>
      <c r="AU1902">
        <v>0.88758528853280405</v>
      </c>
      <c r="AV1902">
        <v>0.95960473389069201</v>
      </c>
    </row>
    <row r="1903" spans="1:48">
      <c r="A1903" s="95">
        <v>45961</v>
      </c>
      <c r="B1903" t="b">
        <v>0</v>
      </c>
      <c r="C1903" t="b">
        <v>0</v>
      </c>
      <c r="E1903" t="s">
        <v>110</v>
      </c>
      <c r="F1903">
        <v>6883.125</v>
      </c>
      <c r="H1903">
        <v>0</v>
      </c>
      <c r="J1903">
        <v>3.8699999999999998E-2</v>
      </c>
      <c r="K1903">
        <v>15173.950392847801</v>
      </c>
      <c r="M1903">
        <v>528.42846705788997</v>
      </c>
      <c r="N1903">
        <v>534.24381284525498</v>
      </c>
      <c r="O1903">
        <v>16.91</v>
      </c>
      <c r="P1903">
        <v>15200.489</v>
      </c>
      <c r="Q1903">
        <v>1.00161888824214</v>
      </c>
      <c r="R1903">
        <v>534.24381284525498</v>
      </c>
      <c r="S1903">
        <v>4.1619380852576902E-2</v>
      </c>
      <c r="T1903">
        <v>4.2746527597907202E-2</v>
      </c>
      <c r="U1903">
        <v>9.4272786875339007E-2</v>
      </c>
      <c r="V1903">
        <v>0.104252582994285</v>
      </c>
      <c r="W1903">
        <v>0.104252582994285</v>
      </c>
      <c r="X1903">
        <v>0</v>
      </c>
      <c r="Y1903">
        <v>0.111027297691834</v>
      </c>
      <c r="Z1903">
        <v>0.113751883387643</v>
      </c>
      <c r="AA1903">
        <v>0.12670106464668801</v>
      </c>
      <c r="AB1903" s="111">
        <v>0.96994942899143799</v>
      </c>
      <c r="AC1903">
        <v>1.4881072916103999E-3</v>
      </c>
      <c r="AD1903">
        <v>503.30867962671499</v>
      </c>
      <c r="AE1903" s="111">
        <v>505.22743074859301</v>
      </c>
      <c r="AF1903">
        <v>505.22743074859301</v>
      </c>
      <c r="AG1903">
        <v>503.30867962671499</v>
      </c>
      <c r="AH1903" s="95">
        <v>45961</v>
      </c>
      <c r="AI1903" s="96">
        <v>2.4044392430168898E-6</v>
      </c>
      <c r="AJ1903">
        <v>528.42846705788997</v>
      </c>
      <c r="AK1903">
        <v>526.440362786587</v>
      </c>
      <c r="AL1903">
        <v>534.33696822838601</v>
      </c>
      <c r="AM1903">
        <v>518.54375734478799</v>
      </c>
      <c r="AN1903">
        <v>0</v>
      </c>
      <c r="AO1903">
        <v>1.0058421516754E-3</v>
      </c>
      <c r="AP1903">
        <v>0.106505542188971</v>
      </c>
      <c r="AQ1903">
        <v>0</v>
      </c>
      <c r="AR1903">
        <v>0</v>
      </c>
      <c r="AS1903">
        <v>1.01073665421748</v>
      </c>
      <c r="AT1903">
        <v>0.88755440283084996</v>
      </c>
      <c r="AU1903">
        <v>0.88755440283084996</v>
      </c>
      <c r="AV1903">
        <v>0.96994942899143799</v>
      </c>
    </row>
    <row r="1904" spans="1:48">
      <c r="A1904">
        <v>45964</v>
      </c>
      <c r="B1904" t="b">
        <v>0</v>
      </c>
      <c r="C1904" t="b">
        <v>0</v>
      </c>
      <c r="E1904" t="s">
        <v>104</v>
      </c>
      <c r="F1904">
        <v>6880.3</v>
      </c>
      <c r="H1904">
        <v>0</v>
      </c>
      <c r="J1904">
        <v>3.8599999999999898E-2</v>
      </c>
      <c r="K1904">
        <v>15201.0000577188</v>
      </c>
      <c r="M1904">
        <v>528.11017014217896</v>
      </c>
      <c r="O1904">
        <v>17.440000000000001</v>
      </c>
      <c r="P1904">
        <v>15196.605</v>
      </c>
      <c r="Q1904">
        <v>0.99958957595568798</v>
      </c>
      <c r="R1904">
        <v>534.02454633893899</v>
      </c>
      <c r="T1904">
        <v>4.1619380852576902E-2</v>
      </c>
      <c r="U1904">
        <v>9.1610812492892102E-2</v>
      </c>
      <c r="V1904">
        <v>0.102770399871221</v>
      </c>
      <c r="W1904">
        <v>0.102770399871221</v>
      </c>
      <c r="X1904">
        <v>-6.3320246969761897E-7</v>
      </c>
      <c r="Z1904">
        <v>0.111027297691834</v>
      </c>
      <c r="AA1904">
        <v>0.12579123128779601</v>
      </c>
      <c r="AB1904" s="111">
        <v>0.97805631340315502</v>
      </c>
      <c r="AC1904">
        <v>-6.2672277504619998E-4</v>
      </c>
      <c r="AD1904">
        <v>505.22743074859301</v>
      </c>
      <c r="AE1904" s="111">
        <v>504.91079321116501</v>
      </c>
      <c r="AG1904">
        <v>505.22743074859301</v>
      </c>
      <c r="AI1904">
        <v>3.6303969273752101E-7</v>
      </c>
      <c r="AK1904">
        <v>528.42846705788997</v>
      </c>
      <c r="AL1904">
        <v>536.35489406375905</v>
      </c>
      <c r="AM1904">
        <v>520.50204005202204</v>
      </c>
      <c r="AN1904">
        <v>1.0058421516754E-3</v>
      </c>
      <c r="AO1904">
        <v>8.4049823633150001E-4</v>
      </c>
      <c r="AP1904">
        <v>0.104252582994285</v>
      </c>
      <c r="AQ1904">
        <v>1.4964508619368899E-7</v>
      </c>
      <c r="AR1904">
        <v>-7.8284755589130797E-7</v>
      </c>
      <c r="AS1904">
        <v>1.03339106900209</v>
      </c>
      <c r="AT1904">
        <v>0.886651278140412</v>
      </c>
      <c r="AU1904">
        <v>0.886651278140412</v>
      </c>
      <c r="AV1904">
        <v>0.97805631340315502</v>
      </c>
    </row>
    <row r="1905" spans="1:48">
      <c r="A1905">
        <v>45964</v>
      </c>
      <c r="B1905" t="b">
        <v>0</v>
      </c>
      <c r="C1905" t="b">
        <v>0</v>
      </c>
      <c r="E1905" t="s">
        <v>105</v>
      </c>
      <c r="F1905">
        <v>6868.9</v>
      </c>
      <c r="H1905">
        <v>0</v>
      </c>
      <c r="J1905">
        <v>3.8599999999999898E-2</v>
      </c>
      <c r="K1905">
        <v>15201.0000577188</v>
      </c>
      <c r="M1905">
        <v>527.33666341702406</v>
      </c>
      <c r="O1905">
        <v>17.440000000000001</v>
      </c>
      <c r="P1905">
        <v>15174.347</v>
      </c>
      <c r="Q1905">
        <v>0.99834309550455602</v>
      </c>
      <c r="R1905">
        <v>533.13971866743304</v>
      </c>
      <c r="T1905">
        <v>4.1619380852576902E-2</v>
      </c>
      <c r="U1905">
        <v>9.0090928560784503E-2</v>
      </c>
      <c r="V1905">
        <v>0.10177718746181</v>
      </c>
      <c r="W1905">
        <v>0.10177718746181</v>
      </c>
      <c r="X1905">
        <v>-7.2792510601930797E-7</v>
      </c>
      <c r="Z1905">
        <v>0.111027297691834</v>
      </c>
      <c r="AA1905">
        <v>0.12567132059653099</v>
      </c>
      <c r="AB1905" s="111">
        <v>1.00306350215038</v>
      </c>
      <c r="AC1905">
        <v>-1.4350297228020001E-3</v>
      </c>
      <c r="AD1905">
        <v>505.22743074859301</v>
      </c>
      <c r="AE1905" s="111">
        <v>504.18623121554299</v>
      </c>
      <c r="AG1905">
        <v>505.22743074859301</v>
      </c>
      <c r="AI1905">
        <v>2.1484023173942598E-6</v>
      </c>
      <c r="AK1905">
        <v>528.42846705788997</v>
      </c>
      <c r="AL1905">
        <v>536.35489406375905</v>
      </c>
      <c r="AM1905">
        <v>520.50204005202204</v>
      </c>
      <c r="AN1905">
        <v>8.4049823633150001E-4</v>
      </c>
      <c r="AO1905">
        <v>6.7515432098759996E-4</v>
      </c>
      <c r="AP1905">
        <v>0.104252582994285</v>
      </c>
      <c r="AQ1905">
        <v>1.9446672668063599E-10</v>
      </c>
      <c r="AR1905">
        <v>-7.2811957274598797E-7</v>
      </c>
      <c r="AS1905">
        <v>1.03339106900209</v>
      </c>
      <c r="AT1905">
        <v>0.89639336706280204</v>
      </c>
      <c r="AU1905">
        <v>0.89639336706280204</v>
      </c>
      <c r="AV1905">
        <v>1.00306350215038</v>
      </c>
    </row>
    <row r="1906" spans="1:48">
      <c r="A1906">
        <v>45964</v>
      </c>
      <c r="B1906" t="b">
        <v>0</v>
      </c>
      <c r="C1906" t="b">
        <v>0</v>
      </c>
      <c r="E1906" t="s">
        <v>106</v>
      </c>
      <c r="F1906">
        <v>6877.5749999999998</v>
      </c>
      <c r="H1906">
        <v>0</v>
      </c>
      <c r="J1906">
        <v>3.8599999999999898E-2</v>
      </c>
      <c r="K1906">
        <v>15201.0000577188</v>
      </c>
      <c r="M1906">
        <v>528.001570604211</v>
      </c>
      <c r="O1906">
        <v>17.440000000000001</v>
      </c>
      <c r="P1906">
        <v>15193.48</v>
      </c>
      <c r="Q1906">
        <v>1.0012629387529299</v>
      </c>
      <c r="R1906">
        <v>533.81304147886397</v>
      </c>
      <c r="T1906">
        <v>4.1619380852576902E-2</v>
      </c>
      <c r="U1906">
        <v>8.8303152856388095E-2</v>
      </c>
      <c r="V1906">
        <v>0.10065716552234499</v>
      </c>
      <c r="W1906">
        <v>0.10065716552234499</v>
      </c>
      <c r="X1906">
        <v>-5.9362595627629504E-10</v>
      </c>
      <c r="Z1906">
        <v>0.111027297691834</v>
      </c>
      <c r="AA1906">
        <v>0.12576166742136599</v>
      </c>
      <c r="AB1906" s="111">
        <v>1.0142880656781199</v>
      </c>
      <c r="AC1906">
        <v>1.2636182265011E-3</v>
      </c>
      <c r="AD1906">
        <v>505.22743074859301</v>
      </c>
      <c r="AE1906" s="111">
        <v>504.82333012685802</v>
      </c>
      <c r="AG1906">
        <v>505.22743074859301</v>
      </c>
      <c r="AI1906">
        <v>1.58781103525069E-6</v>
      </c>
      <c r="AK1906">
        <v>528.42846705788997</v>
      </c>
      <c r="AL1906">
        <v>536.35489406375905</v>
      </c>
      <c r="AM1906">
        <v>520.50204005202204</v>
      </c>
      <c r="AN1906">
        <v>6.7515432098759996E-4</v>
      </c>
      <c r="AO1906">
        <v>5.0981040564370003E-4</v>
      </c>
      <c r="AP1906">
        <v>0.104252582994285</v>
      </c>
      <c r="AQ1906">
        <v>1.3036763783308E-11</v>
      </c>
      <c r="AR1906">
        <v>-6.0666272005960299E-10</v>
      </c>
      <c r="AS1906">
        <v>1.03339106900209</v>
      </c>
      <c r="AT1906">
        <v>0.89766423131129802</v>
      </c>
      <c r="AU1906">
        <v>0.89766423131129802</v>
      </c>
      <c r="AV1906">
        <v>1.0142880656781199</v>
      </c>
    </row>
    <row r="1907" spans="1:48">
      <c r="A1907">
        <v>45964</v>
      </c>
      <c r="B1907" t="b">
        <v>0</v>
      </c>
      <c r="C1907" t="b">
        <v>0</v>
      </c>
      <c r="E1907" t="s">
        <v>107</v>
      </c>
      <c r="F1907">
        <v>6887.85</v>
      </c>
      <c r="H1907">
        <v>0</v>
      </c>
      <c r="J1907">
        <v>3.8599999999999898E-2</v>
      </c>
      <c r="K1907">
        <v>15201.0000577188</v>
      </c>
      <c r="M1907">
        <v>528.75370494029301</v>
      </c>
      <c r="O1907">
        <v>17.440000000000001</v>
      </c>
      <c r="P1907">
        <v>15215.123</v>
      </c>
      <c r="Q1907">
        <v>1.00149398588892</v>
      </c>
      <c r="R1907">
        <v>534.61055063015601</v>
      </c>
      <c r="T1907">
        <v>4.1619380852576902E-2</v>
      </c>
      <c r="U1907">
        <v>8.6856564436337005E-2</v>
      </c>
      <c r="V1907">
        <v>9.9675174525289095E-2</v>
      </c>
      <c r="W1907">
        <v>9.9675174525289095E-2</v>
      </c>
      <c r="X1907">
        <v>8.1472991478598002E-14</v>
      </c>
      <c r="Z1907">
        <v>0.111027297691834</v>
      </c>
      <c r="AA1907">
        <v>0.12586373600006601</v>
      </c>
      <c r="AB1907" s="111">
        <v>1.0244804913657799</v>
      </c>
      <c r="AC1907">
        <v>1.4438266127239001E-3</v>
      </c>
      <c r="AD1907">
        <v>505.22743074859301</v>
      </c>
      <c r="AE1907" s="111">
        <v>505.55220748561902</v>
      </c>
      <c r="AG1907">
        <v>505.22743074859301</v>
      </c>
      <c r="AI1907">
        <v>2.0262924184395798E-6</v>
      </c>
      <c r="AK1907">
        <v>528.42846705788997</v>
      </c>
      <c r="AL1907">
        <v>536.35489406375905</v>
      </c>
      <c r="AM1907">
        <v>520.50204005202204</v>
      </c>
      <c r="AN1907">
        <v>5.0981040564370003E-4</v>
      </c>
      <c r="AO1907">
        <v>3.4446649029979998E-4</v>
      </c>
      <c r="AP1907">
        <v>0.104252582994285</v>
      </c>
      <c r="AQ1907">
        <v>8.1695036083522995E-14</v>
      </c>
      <c r="AR1907">
        <v>-2.2204460492503101E-16</v>
      </c>
      <c r="AS1907">
        <v>1.03339106900209</v>
      </c>
      <c r="AT1907">
        <v>0.896706977337558</v>
      </c>
      <c r="AU1907">
        <v>0.896706977337558</v>
      </c>
      <c r="AV1907">
        <v>1.0244804913657799</v>
      </c>
    </row>
    <row r="1908" spans="1:48">
      <c r="A1908">
        <v>45964</v>
      </c>
      <c r="B1908" t="b">
        <v>0</v>
      </c>
      <c r="C1908" t="b">
        <v>0</v>
      </c>
      <c r="E1908" t="s">
        <v>108</v>
      </c>
      <c r="F1908">
        <v>6888.7749999999996</v>
      </c>
      <c r="H1908">
        <v>0</v>
      </c>
      <c r="J1908">
        <v>3.8599999999999898E-2</v>
      </c>
      <c r="K1908">
        <v>15201.0000577188</v>
      </c>
      <c r="M1908">
        <v>528.83683137063599</v>
      </c>
      <c r="O1908">
        <v>17.440000000000001</v>
      </c>
      <c r="P1908">
        <v>15217.514999999999</v>
      </c>
      <c r="Q1908">
        <v>1.0001342944460101</v>
      </c>
      <c r="R1908">
        <v>534.68234585788798</v>
      </c>
      <c r="T1908">
        <v>4.1619380852576902E-2</v>
      </c>
      <c r="U1908">
        <v>8.4226091610653406E-2</v>
      </c>
      <c r="V1908">
        <v>9.8175322504584897E-2</v>
      </c>
      <c r="W1908">
        <v>9.8175322504584897E-2</v>
      </c>
      <c r="X1908">
        <v>2.3378634365654001E-24</v>
      </c>
      <c r="Z1908">
        <v>0.111027297691834</v>
      </c>
      <c r="AA1908">
        <v>0.12388841340291699</v>
      </c>
      <c r="AB1908" s="111">
        <v>1.0333234857434701</v>
      </c>
      <c r="AC1908">
        <v>1.601763331544E-4</v>
      </c>
      <c r="AD1908">
        <v>505.22743074859301</v>
      </c>
      <c r="AE1908" s="111">
        <v>505.63318498443198</v>
      </c>
      <c r="AG1908">
        <v>505.22743074859301</v>
      </c>
      <c r="AI1908">
        <v>2.4711729626155801E-8</v>
      </c>
      <c r="AK1908">
        <v>528.42846705788997</v>
      </c>
      <c r="AL1908">
        <v>536.35489406375905</v>
      </c>
      <c r="AM1908">
        <v>520.50204005202204</v>
      </c>
      <c r="AN1908">
        <v>3.4446649029979998E-4</v>
      </c>
      <c r="AO1908">
        <v>1.7912257495590001E-4</v>
      </c>
      <c r="AP1908">
        <v>0.104252582994285</v>
      </c>
      <c r="AQ1908">
        <v>2.3378634365654001E-24</v>
      </c>
      <c r="AR1908">
        <v>0</v>
      </c>
      <c r="AS1908">
        <v>1.03339106900209</v>
      </c>
      <c r="AT1908">
        <v>0.89562346767444601</v>
      </c>
      <c r="AU1908">
        <v>0.89562346767444601</v>
      </c>
      <c r="AV1908">
        <v>1.0333234857434701</v>
      </c>
    </row>
    <row r="1909" spans="1:48">
      <c r="A1909">
        <v>45964</v>
      </c>
      <c r="B1909" t="b">
        <v>0</v>
      </c>
      <c r="C1909" t="b">
        <v>0</v>
      </c>
      <c r="E1909" t="s">
        <v>109</v>
      </c>
      <c r="F1909">
        <v>6883.7375000000002</v>
      </c>
      <c r="H1909">
        <v>0</v>
      </c>
      <c r="J1909">
        <v>3.8599999999999898E-2</v>
      </c>
      <c r="K1909">
        <v>15201.0000577188</v>
      </c>
      <c r="M1909">
        <v>528.42571695970105</v>
      </c>
      <c r="O1909">
        <v>17.440000000000001</v>
      </c>
      <c r="P1909">
        <v>15205.684999999999</v>
      </c>
      <c r="Q1909">
        <v>0.99926873791058601</v>
      </c>
      <c r="R1909">
        <v>534.29135292848298</v>
      </c>
      <c r="T1909">
        <v>4.1619380852576902E-2</v>
      </c>
      <c r="U1909">
        <v>8.20512379086034E-2</v>
      </c>
      <c r="V1909">
        <v>9.6856846597528107E-2</v>
      </c>
      <c r="W1909">
        <v>9.6856846597528107E-2</v>
      </c>
      <c r="X1909">
        <v>0</v>
      </c>
      <c r="Z1909">
        <v>0.111027297691834</v>
      </c>
      <c r="AA1909">
        <v>0.123866051501499</v>
      </c>
      <c r="AB1909" s="111">
        <v>1.0732271350796001</v>
      </c>
      <c r="AC1909">
        <v>-8.0728951307610004E-4</v>
      </c>
      <c r="AD1909">
        <v>505.22743074859301</v>
      </c>
      <c r="AE1909" s="111">
        <v>505.22499261673102</v>
      </c>
      <c r="AG1909">
        <v>505.22743074859301</v>
      </c>
      <c r="AI1909">
        <v>6.0481108095641198E-7</v>
      </c>
      <c r="AK1909">
        <v>528.42846705788997</v>
      </c>
      <c r="AL1909">
        <v>536.35489406375905</v>
      </c>
      <c r="AM1909">
        <v>520.50204005202204</v>
      </c>
      <c r="AN1909">
        <v>1.7912257495590001E-4</v>
      </c>
      <c r="AO1909">
        <v>0</v>
      </c>
      <c r="AP1909">
        <v>0.104252582994285</v>
      </c>
      <c r="AQ1909">
        <v>0</v>
      </c>
      <c r="AR1909">
        <v>0</v>
      </c>
      <c r="AS1909">
        <v>1.03339106900209</v>
      </c>
      <c r="AT1909">
        <v>0.91621234875749102</v>
      </c>
      <c r="AU1909">
        <v>0.91621234875749102</v>
      </c>
      <c r="AV1909">
        <v>1.0732271350796001</v>
      </c>
    </row>
    <row r="1910" spans="1:48">
      <c r="A1910" s="95">
        <v>45964</v>
      </c>
      <c r="B1910" t="b">
        <v>0</v>
      </c>
      <c r="C1910" t="b">
        <v>0</v>
      </c>
      <c r="E1910" t="s">
        <v>110</v>
      </c>
      <c r="F1910">
        <v>6880.0749999999998</v>
      </c>
      <c r="H1910">
        <v>0</v>
      </c>
      <c r="J1910">
        <v>3.8599999999999898E-2</v>
      </c>
      <c r="K1910">
        <v>15201.0000577188</v>
      </c>
      <c r="M1910">
        <v>528.05362887873105</v>
      </c>
      <c r="N1910">
        <v>534.00708263489605</v>
      </c>
      <c r="O1910">
        <v>17.440000000000001</v>
      </c>
      <c r="P1910">
        <v>15194.977999999999</v>
      </c>
      <c r="Q1910">
        <v>0.99946794891583202</v>
      </c>
      <c r="R1910">
        <v>534.00708263489605</v>
      </c>
      <c r="S1910">
        <v>4.1305413272156997E-2</v>
      </c>
      <c r="T1910">
        <v>4.1619380852576902E-2</v>
      </c>
      <c r="U1910">
        <v>7.9881010372581704E-2</v>
      </c>
      <c r="V1910">
        <v>9.5530458640204097E-2</v>
      </c>
      <c r="W1910">
        <v>9.5530458640204097E-2</v>
      </c>
      <c r="X1910">
        <v>0</v>
      </c>
      <c r="Y1910">
        <v>0.11091689139176</v>
      </c>
      <c r="Z1910">
        <v>0.111027297691834</v>
      </c>
      <c r="AA1910">
        <v>0.12387714041655599</v>
      </c>
      <c r="AB1910" s="111">
        <v>1.08810798077565</v>
      </c>
      <c r="AC1910">
        <v>-7.5719510699550003E-4</v>
      </c>
      <c r="AD1910">
        <v>505.22743074859301</v>
      </c>
      <c r="AE1910" s="111">
        <v>504.84243872438998</v>
      </c>
      <c r="AF1910">
        <v>504.84243872438998</v>
      </c>
      <c r="AG1910">
        <v>505.22743074859301</v>
      </c>
      <c r="AH1910">
        <v>45964</v>
      </c>
      <c r="AI1910">
        <v>4.96168880860849E-7</v>
      </c>
      <c r="AJ1910">
        <v>528.05362887873105</v>
      </c>
      <c r="AK1910">
        <v>528.42846705788997</v>
      </c>
      <c r="AL1910">
        <v>536.35489406375905</v>
      </c>
      <c r="AM1910">
        <v>520.50204005202204</v>
      </c>
      <c r="AN1910">
        <v>0</v>
      </c>
      <c r="AO1910">
        <v>1.0058421516754E-3</v>
      </c>
      <c r="AP1910">
        <v>0.104252582994285</v>
      </c>
      <c r="AQ1910">
        <v>0</v>
      </c>
      <c r="AR1910">
        <v>0</v>
      </c>
      <c r="AS1910">
        <v>1.03339106900209</v>
      </c>
      <c r="AT1910">
        <v>0.91644093717855302</v>
      </c>
      <c r="AU1910">
        <v>0.91644093717855302</v>
      </c>
      <c r="AV1910">
        <v>1.08810798077565</v>
      </c>
    </row>
    <row r="1911" spans="1:48">
      <c r="A1911" s="95">
        <v>45965</v>
      </c>
      <c r="B1911" t="b">
        <v>0</v>
      </c>
      <c r="C1911" t="b">
        <v>0</v>
      </c>
      <c r="E1911" t="s">
        <v>104</v>
      </c>
      <c r="F1911">
        <v>6823.35</v>
      </c>
      <c r="H1911">
        <v>0</v>
      </c>
      <c r="J1911">
        <v>3.8699999999999998E-2</v>
      </c>
      <c r="K1911">
        <v>15022.7527261588</v>
      </c>
      <c r="M1911">
        <v>523.81044753533399</v>
      </c>
      <c r="O1911">
        <v>17.170000000000002</v>
      </c>
      <c r="P1911">
        <v>15074.621999999999</v>
      </c>
      <c r="Q1911">
        <v>0.99175517708745897</v>
      </c>
      <c r="R1911">
        <v>529.60428880452901</v>
      </c>
      <c r="T1911">
        <v>4.1305413272156997E-2</v>
      </c>
      <c r="U1911">
        <v>0.113522996926227</v>
      </c>
      <c r="V1911">
        <v>0.110891673507057</v>
      </c>
      <c r="W1911">
        <v>0.113522996926227</v>
      </c>
      <c r="X1911">
        <v>-5.4583510262201998E-3</v>
      </c>
      <c r="Z1911">
        <v>0.11091689139176</v>
      </c>
      <c r="AA1911">
        <v>0.12733170174172001</v>
      </c>
      <c r="AB1911" s="111">
        <v>1.1030793219999699</v>
      </c>
      <c r="AC1911">
        <v>-8.7588909079834004E-3</v>
      </c>
      <c r="AD1911">
        <v>504.84243872438998</v>
      </c>
      <c r="AE1911" s="111">
        <v>500.42057887788201</v>
      </c>
      <c r="AG1911">
        <v>504.84243872438998</v>
      </c>
      <c r="AI1911">
        <v>6.5092153836512694E-5</v>
      </c>
      <c r="AK1911">
        <v>528.05362887873105</v>
      </c>
      <c r="AL1911">
        <v>535.97443331191198</v>
      </c>
      <c r="AM1911">
        <v>520.13282444555</v>
      </c>
      <c r="AN1911">
        <v>1.0058421516754E-3</v>
      </c>
      <c r="AO1911">
        <v>8.4049823633150001E-4</v>
      </c>
      <c r="AP1911">
        <v>9.5530458640204097E-2</v>
      </c>
      <c r="AQ1911">
        <v>5.7818605561822805E-17</v>
      </c>
      <c r="AR1911">
        <v>-5.4583510262201998E-3</v>
      </c>
      <c r="AS1911">
        <v>1.0342871741995401</v>
      </c>
      <c r="AT1911">
        <v>0.91632759606245895</v>
      </c>
      <c r="AU1911">
        <v>0.91632759606245895</v>
      </c>
      <c r="AV1911">
        <v>1.1030793219999699</v>
      </c>
    </row>
    <row r="1912" spans="1:48">
      <c r="A1912" s="95">
        <v>45965</v>
      </c>
      <c r="B1912" t="b">
        <v>0</v>
      </c>
      <c r="C1912" t="b">
        <v>0</v>
      </c>
      <c r="E1912" t="s">
        <v>105</v>
      </c>
      <c r="F1912">
        <v>6836.9250000000002</v>
      </c>
      <c r="H1912">
        <v>0</v>
      </c>
      <c r="J1912">
        <v>3.8699999999999998E-2</v>
      </c>
      <c r="K1912">
        <v>15022.7527261588</v>
      </c>
      <c r="M1912">
        <v>524.85635730811805</v>
      </c>
      <c r="O1912">
        <v>17.170000000000002</v>
      </c>
      <c r="P1912">
        <v>15104.722</v>
      </c>
      <c r="Q1912">
        <v>1.00198949196509</v>
      </c>
      <c r="R1912">
        <v>530.65793228178302</v>
      </c>
      <c r="T1912">
        <v>4.1305413272156997E-2</v>
      </c>
      <c r="U1912">
        <v>0.111961420541524</v>
      </c>
      <c r="V1912">
        <v>0.110175418809347</v>
      </c>
      <c r="W1912">
        <v>0.111961420541524</v>
      </c>
      <c r="X1912">
        <v>-1.345922810458E-4</v>
      </c>
      <c r="Z1912">
        <v>0.11091689139176</v>
      </c>
      <c r="AA1912">
        <v>0.127574455442374</v>
      </c>
      <c r="AB1912" s="111">
        <v>0.88232790360847002</v>
      </c>
      <c r="AC1912">
        <v>2.1804800925274998E-3</v>
      </c>
      <c r="AD1912">
        <v>504.84243872438998</v>
      </c>
      <c r="AE1912" s="111">
        <v>501.51173598801699</v>
      </c>
      <c r="AG1912">
        <v>504.84243872438998</v>
      </c>
      <c r="AI1912">
        <v>3.9789976231144696E-6</v>
      </c>
      <c r="AK1912">
        <v>528.05362887873105</v>
      </c>
      <c r="AL1912">
        <v>535.97443331191198</v>
      </c>
      <c r="AM1912">
        <v>520.13282444555</v>
      </c>
      <c r="AN1912">
        <v>8.4049823633150001E-4</v>
      </c>
      <c r="AO1912">
        <v>6.7515432098759996E-4</v>
      </c>
      <c r="AP1912">
        <v>9.5530458640204097E-2</v>
      </c>
      <c r="AQ1912">
        <v>1.53995113011978E-17</v>
      </c>
      <c r="AR1912">
        <v>-1.345922810458E-4</v>
      </c>
      <c r="AS1912">
        <v>1.0342871741995401</v>
      </c>
      <c r="AT1912">
        <v>0.87979365734975301</v>
      </c>
      <c r="AU1912">
        <v>0.87979365734975301</v>
      </c>
      <c r="AV1912">
        <v>0.88232790360847002</v>
      </c>
    </row>
    <row r="1913" spans="1:48">
      <c r="A1913" s="95">
        <v>45965</v>
      </c>
      <c r="B1913" t="b">
        <v>0</v>
      </c>
      <c r="C1913" t="b">
        <v>0</v>
      </c>
      <c r="E1913" t="s">
        <v>106</v>
      </c>
      <c r="F1913">
        <v>6828.2</v>
      </c>
      <c r="H1913">
        <v>0</v>
      </c>
      <c r="J1913">
        <v>3.8699999999999998E-2</v>
      </c>
      <c r="K1913">
        <v>15022.7527261588</v>
      </c>
      <c r="M1913">
        <v>524.15396461220303</v>
      </c>
      <c r="O1913">
        <v>17.170000000000002</v>
      </c>
      <c r="P1913">
        <v>15084.508</v>
      </c>
      <c r="Q1913">
        <v>0.99872384149306803</v>
      </c>
      <c r="R1913">
        <v>529.98072864723099</v>
      </c>
      <c r="T1913">
        <v>4.1305413272156997E-2</v>
      </c>
      <c r="U1913">
        <v>0.109421407009327</v>
      </c>
      <c r="V1913">
        <v>0.10894662603460099</v>
      </c>
      <c r="W1913">
        <v>0.109421407009327</v>
      </c>
      <c r="X1913">
        <v>-1.774942915467E-4</v>
      </c>
      <c r="Z1913">
        <v>0.11091689139176</v>
      </c>
      <c r="AA1913">
        <v>0.12732866552871699</v>
      </c>
      <c r="AB1913" s="111">
        <v>0.90093539849577697</v>
      </c>
      <c r="AC1913">
        <v>-1.1826422457347999E-3</v>
      </c>
      <c r="AD1913">
        <v>504.84243872438998</v>
      </c>
      <c r="AE1913" s="111">
        <v>500.918627022306</v>
      </c>
      <c r="AG1913">
        <v>504.84243872438998</v>
      </c>
      <c r="AI1913">
        <v>1.79333147775287E-6</v>
      </c>
      <c r="AK1913">
        <v>528.05362887873105</v>
      </c>
      <c r="AL1913">
        <v>535.97443331191198</v>
      </c>
      <c r="AM1913">
        <v>520.13282444555</v>
      </c>
      <c r="AN1913">
        <v>6.7515432098759996E-4</v>
      </c>
      <c r="AO1913">
        <v>5.0981040564370003E-4</v>
      </c>
      <c r="AP1913">
        <v>9.5530458640204097E-2</v>
      </c>
      <c r="AQ1913">
        <v>2.37391769603138E-25</v>
      </c>
      <c r="AR1913">
        <v>-1.774942915467E-4</v>
      </c>
      <c r="AS1913">
        <v>1.0342871741995401</v>
      </c>
      <c r="AT1913">
        <v>0.877130495928099</v>
      </c>
      <c r="AU1913">
        <v>0.877130495928099</v>
      </c>
      <c r="AV1913">
        <v>0.90093539849577697</v>
      </c>
    </row>
    <row r="1914" spans="1:48">
      <c r="A1914" s="95">
        <v>45965</v>
      </c>
      <c r="B1914" t="b">
        <v>0</v>
      </c>
      <c r="C1914" t="b">
        <v>0</v>
      </c>
      <c r="E1914" t="s">
        <v>107</v>
      </c>
      <c r="F1914">
        <v>6815.35</v>
      </c>
      <c r="H1914">
        <v>0</v>
      </c>
      <c r="J1914">
        <v>3.8699999999999998E-2</v>
      </c>
      <c r="K1914">
        <v>15022.7527261588</v>
      </c>
      <c r="M1914">
        <v>523.20639120676105</v>
      </c>
      <c r="O1914">
        <v>17.170000000000002</v>
      </c>
      <c r="P1914">
        <v>15057.237999999999</v>
      </c>
      <c r="Q1914">
        <v>0.99811809847397504</v>
      </c>
      <c r="R1914">
        <v>528.98335710522599</v>
      </c>
      <c r="T1914">
        <v>4.1305413272156997E-2</v>
      </c>
      <c r="U1914">
        <v>0.10770883805791601</v>
      </c>
      <c r="V1914">
        <v>0.108104358727543</v>
      </c>
      <c r="W1914">
        <v>0.108104358727543</v>
      </c>
      <c r="X1914">
        <v>-4.438289612103E-4</v>
      </c>
      <c r="Z1914">
        <v>0.11091689139176</v>
      </c>
      <c r="AA1914">
        <v>0.127431544103385</v>
      </c>
      <c r="AB1914" s="111">
        <v>0.92468278701553197</v>
      </c>
      <c r="AC1914">
        <v>-1.6310992764358E-3</v>
      </c>
      <c r="AD1914">
        <v>504.84243872438998</v>
      </c>
      <c r="AE1914" s="111">
        <v>500.10157901221601</v>
      </c>
      <c r="AG1914">
        <v>504.84243872438998</v>
      </c>
      <c r="AI1914">
        <v>3.2741132142821598E-6</v>
      </c>
      <c r="AK1914">
        <v>528.05362887873105</v>
      </c>
      <c r="AL1914">
        <v>535.97443331191198</v>
      </c>
      <c r="AM1914">
        <v>520.13282444555</v>
      </c>
      <c r="AN1914">
        <v>5.0981040564370003E-4</v>
      </c>
      <c r="AO1914">
        <v>3.4446649029979998E-4</v>
      </c>
      <c r="AP1914">
        <v>9.5530458640204097E-2</v>
      </c>
      <c r="AQ1914">
        <v>2.0695695883362501E-42</v>
      </c>
      <c r="AR1914">
        <v>-4.438289612103E-4</v>
      </c>
      <c r="AS1914">
        <v>1.0342871741995401</v>
      </c>
      <c r="AT1914">
        <v>0.87982688341343895</v>
      </c>
      <c r="AU1914">
        <v>0.87982688341343895</v>
      </c>
      <c r="AV1914">
        <v>0.92468278701553197</v>
      </c>
    </row>
    <row r="1915" spans="1:48">
      <c r="A1915" s="95">
        <v>45965</v>
      </c>
      <c r="B1915" t="b">
        <v>0</v>
      </c>
      <c r="C1915" t="b">
        <v>0</v>
      </c>
      <c r="E1915" t="s">
        <v>108</v>
      </c>
      <c r="F1915">
        <v>6807.55</v>
      </c>
      <c r="H1915">
        <v>0</v>
      </c>
      <c r="J1915">
        <v>3.8699999999999998E-2</v>
      </c>
      <c r="K1915">
        <v>15022.7527261588</v>
      </c>
      <c r="M1915">
        <v>522.58402277020502</v>
      </c>
      <c r="O1915">
        <v>17.170000000000002</v>
      </c>
      <c r="P1915">
        <v>15039.326999999999</v>
      </c>
      <c r="Q1915">
        <v>0.99885552466124194</v>
      </c>
      <c r="R1915">
        <v>528.37794869840604</v>
      </c>
      <c r="T1915">
        <v>4.1305413272156997E-2</v>
      </c>
      <c r="U1915">
        <v>0.10514305281287301</v>
      </c>
      <c r="V1915">
        <v>0.10682193359981</v>
      </c>
      <c r="W1915">
        <v>0.10682193359981</v>
      </c>
      <c r="X1915">
        <v>-1.17575562704E-4</v>
      </c>
      <c r="Z1915">
        <v>0.11091689139176</v>
      </c>
      <c r="AA1915">
        <v>0.12740102352730301</v>
      </c>
      <c r="AB1915" s="111">
        <v>0.93474945301351997</v>
      </c>
      <c r="AC1915">
        <v>-1.1009423518982999E-3</v>
      </c>
      <c r="AD1915">
        <v>504.84243872438998</v>
      </c>
      <c r="AE1915" s="111">
        <v>499.55099600363002</v>
      </c>
      <c r="AG1915">
        <v>504.84243872438998</v>
      </c>
      <c r="AI1915">
        <v>1.4166608727459299E-6</v>
      </c>
      <c r="AK1915">
        <v>528.05362887873105</v>
      </c>
      <c r="AL1915">
        <v>535.97443331191198</v>
      </c>
      <c r="AM1915">
        <v>520.13282444555</v>
      </c>
      <c r="AN1915">
        <v>3.4446649029979998E-4</v>
      </c>
      <c r="AO1915">
        <v>1.7912257495590001E-4</v>
      </c>
      <c r="AP1915">
        <v>9.5530458640204097E-2</v>
      </c>
      <c r="AQ1915">
        <v>1.8899595740528499E-87</v>
      </c>
      <c r="AR1915">
        <v>-1.17575562704E-4</v>
      </c>
      <c r="AS1915">
        <v>1.0342871741995401</v>
      </c>
      <c r="AT1915">
        <v>0.87869991468651198</v>
      </c>
      <c r="AU1915">
        <v>0.87869991468651198</v>
      </c>
      <c r="AV1915">
        <v>0.93474945301351997</v>
      </c>
    </row>
    <row r="1916" spans="1:48">
      <c r="A1916" s="95">
        <v>45965</v>
      </c>
      <c r="B1916" t="b">
        <v>0</v>
      </c>
      <c r="C1916" t="b">
        <v>0</v>
      </c>
      <c r="E1916" t="s">
        <v>109</v>
      </c>
      <c r="F1916">
        <v>6798.8</v>
      </c>
      <c r="H1916">
        <v>0</v>
      </c>
      <c r="J1916">
        <v>3.8699999999999998E-2</v>
      </c>
      <c r="K1916">
        <v>15022.7527261588</v>
      </c>
      <c r="M1916">
        <v>521.88816266689105</v>
      </c>
      <c r="O1916">
        <v>17.170000000000002</v>
      </c>
      <c r="P1916">
        <v>15019.300999999999</v>
      </c>
      <c r="Q1916">
        <v>0.99871466239689699</v>
      </c>
      <c r="R1916">
        <v>527.69880465229403</v>
      </c>
      <c r="T1916">
        <v>4.1305413272156997E-2</v>
      </c>
      <c r="U1916">
        <v>0.102857533822054</v>
      </c>
      <c r="V1916">
        <v>0.105652993020921</v>
      </c>
      <c r="W1916">
        <v>0.105652993020921</v>
      </c>
      <c r="X1916">
        <v>0</v>
      </c>
      <c r="Z1916">
        <v>0.11091689139176</v>
      </c>
      <c r="AA1916">
        <v>0.12744708019429599</v>
      </c>
      <c r="AB1916" s="111">
        <v>0.94633155730427199</v>
      </c>
      <c r="AC1916">
        <v>-1.2458477198764E-3</v>
      </c>
      <c r="AD1916">
        <v>504.84243872438998</v>
      </c>
      <c r="AE1916" s="111">
        <v>498.92863153429698</v>
      </c>
      <c r="AG1916">
        <v>504.84243872438998</v>
      </c>
      <c r="AI1916">
        <v>1.7754573170166701E-6</v>
      </c>
      <c r="AK1916">
        <v>528.05362887873105</v>
      </c>
      <c r="AL1916">
        <v>535.97443331191198</v>
      </c>
      <c r="AM1916">
        <v>520.13282444555</v>
      </c>
      <c r="AN1916">
        <v>1.7912257495590001E-4</v>
      </c>
      <c r="AO1916">
        <v>0</v>
      </c>
      <c r="AP1916">
        <v>9.5530458640204097E-2</v>
      </c>
      <c r="AQ1916">
        <v>0</v>
      </c>
      <c r="AR1916">
        <v>0</v>
      </c>
      <c r="AS1916">
        <v>1.0342871741995401</v>
      </c>
      <c r="AT1916">
        <v>0.87903449371967302</v>
      </c>
      <c r="AU1916">
        <v>0.87903449371967302</v>
      </c>
      <c r="AV1916">
        <v>0.94633155730427199</v>
      </c>
    </row>
    <row r="1917" spans="1:48">
      <c r="A1917" s="95">
        <v>45965</v>
      </c>
      <c r="B1917" t="b">
        <v>0</v>
      </c>
      <c r="C1917" t="b">
        <v>0</v>
      </c>
      <c r="E1917" t="s">
        <v>110</v>
      </c>
      <c r="F1917">
        <v>6800.15</v>
      </c>
      <c r="H1917">
        <v>0</v>
      </c>
      <c r="J1917">
        <v>3.8699999999999998E-2</v>
      </c>
      <c r="K1917">
        <v>15022.7527261588</v>
      </c>
      <c r="M1917">
        <v>521.94362020833205</v>
      </c>
      <c r="N1917">
        <v>527.80358687655098</v>
      </c>
      <c r="O1917">
        <v>17.170000000000002</v>
      </c>
      <c r="P1917">
        <v>15020.897000000001</v>
      </c>
      <c r="Q1917">
        <v>1.00019856445255</v>
      </c>
      <c r="R1917">
        <v>527.80358687655098</v>
      </c>
      <c r="S1917">
        <v>4.1526935242354297E-2</v>
      </c>
      <c r="T1917">
        <v>4.1305413272156997E-2</v>
      </c>
      <c r="U1917">
        <v>9.9730070359569295E-2</v>
      </c>
      <c r="V1917">
        <v>0.104059001480669</v>
      </c>
      <c r="W1917">
        <v>0.104059001480669</v>
      </c>
      <c r="X1917">
        <v>0</v>
      </c>
      <c r="Y1917">
        <v>0.11235768177052501</v>
      </c>
      <c r="Z1917">
        <v>0.11091689139176</v>
      </c>
      <c r="AA1917">
        <v>0.12742721940038201</v>
      </c>
      <c r="AB1917" s="111">
        <v>0.95625208655427696</v>
      </c>
      <c r="AC1917">
        <v>9.9568230503610495E-5</v>
      </c>
      <c r="AD1917">
        <v>504.84243872438998</v>
      </c>
      <c r="AE1917" s="111">
        <v>498.97830897528701</v>
      </c>
      <c r="AF1917">
        <v>498.97830897528701</v>
      </c>
      <c r="AG1917">
        <v>504.84243872438998</v>
      </c>
      <c r="AH1917">
        <v>45965</v>
      </c>
      <c r="AI1917">
        <v>1.1290682226859199E-8</v>
      </c>
      <c r="AJ1917">
        <v>521.94362020833205</v>
      </c>
      <c r="AK1917">
        <v>528.05362887873105</v>
      </c>
      <c r="AL1917">
        <v>535.97443331191198</v>
      </c>
      <c r="AM1917">
        <v>520.13282444555</v>
      </c>
      <c r="AN1917">
        <v>0</v>
      </c>
      <c r="AO1917">
        <v>1.0058421516754E-3</v>
      </c>
      <c r="AP1917">
        <v>9.5530458640204097E-2</v>
      </c>
      <c r="AQ1917">
        <v>0</v>
      </c>
      <c r="AR1917">
        <v>0</v>
      </c>
      <c r="AS1917">
        <v>1.0342871741995401</v>
      </c>
      <c r="AT1917">
        <v>0.87852952197356804</v>
      </c>
      <c r="AU1917">
        <v>0.87852952197356804</v>
      </c>
      <c r="AV1917">
        <v>0.95625208655427696</v>
      </c>
    </row>
    <row r="1918" spans="1:48">
      <c r="A1918" s="95">
        <v>45966</v>
      </c>
      <c r="B1918" t="b">
        <v>0</v>
      </c>
      <c r="C1918" t="b">
        <v>0</v>
      </c>
      <c r="E1918" t="s">
        <v>104</v>
      </c>
      <c r="F1918">
        <v>6810.55</v>
      </c>
      <c r="H1918">
        <v>0</v>
      </c>
      <c r="J1918">
        <v>3.8699999999999998E-2</v>
      </c>
      <c r="K1918">
        <v>15077.7113813086</v>
      </c>
      <c r="M1918">
        <v>522.86788825985502</v>
      </c>
      <c r="O1918">
        <v>19</v>
      </c>
      <c r="P1918">
        <v>15049.228999999999</v>
      </c>
      <c r="Q1918">
        <v>1.00152937802842</v>
      </c>
      <c r="R1918">
        <v>528.610798085645</v>
      </c>
      <c r="T1918">
        <v>4.1526935242354297E-2</v>
      </c>
      <c r="U1918">
        <v>9.8390183854420304E-2</v>
      </c>
      <c r="V1918">
        <v>0.103291242590976</v>
      </c>
      <c r="W1918">
        <v>0.103291242590976</v>
      </c>
      <c r="X1918">
        <v>6.88212622011879E-6</v>
      </c>
      <c r="Z1918">
        <v>0.11235768177052501</v>
      </c>
      <c r="AA1918">
        <v>0.12756248101581499</v>
      </c>
      <c r="AB1918" s="111">
        <v>0.97114081680653397</v>
      </c>
      <c r="AC1918">
        <v>1.6779722831578999E-3</v>
      </c>
      <c r="AD1918">
        <v>498.97830897528701</v>
      </c>
      <c r="AE1918" s="111">
        <v>499.81558074764399</v>
      </c>
      <c r="AG1918">
        <v>498.97830897528701</v>
      </c>
      <c r="AI1918">
        <v>3.1302585130146601E-6</v>
      </c>
      <c r="AK1918">
        <v>521.94362020833205</v>
      </c>
      <c r="AL1918">
        <v>529.77277451145699</v>
      </c>
      <c r="AM1918">
        <v>514.114465905207</v>
      </c>
      <c r="AN1918">
        <v>1.0058421516754E-3</v>
      </c>
      <c r="AO1918">
        <v>8.4049823633150001E-4</v>
      </c>
      <c r="AP1918">
        <v>0.104059001480669</v>
      </c>
      <c r="AQ1918">
        <v>6.8929819308935403E-6</v>
      </c>
      <c r="AR1918">
        <v>-1.08557107747486E-8</v>
      </c>
      <c r="AS1918">
        <v>1.0224604797629</v>
      </c>
      <c r="AT1918">
        <v>0.87874733646964598</v>
      </c>
      <c r="AU1918">
        <v>0.87874733646964598</v>
      </c>
      <c r="AV1918">
        <v>0.97114081680653397</v>
      </c>
    </row>
    <row r="1919" spans="1:48">
      <c r="A1919" s="95">
        <v>45966</v>
      </c>
      <c r="B1919" t="b">
        <v>0</v>
      </c>
      <c r="C1919" t="b">
        <v>0</v>
      </c>
      <c r="E1919" t="s">
        <v>105</v>
      </c>
      <c r="F1919">
        <v>6824.9</v>
      </c>
      <c r="H1919">
        <v>0</v>
      </c>
      <c r="J1919">
        <v>3.8699999999999998E-2</v>
      </c>
      <c r="K1919">
        <v>15077.7113813086</v>
      </c>
      <c r="M1919">
        <v>524.00182271384904</v>
      </c>
      <c r="O1919">
        <v>19</v>
      </c>
      <c r="P1919">
        <v>15081.866</v>
      </c>
      <c r="Q1919">
        <v>1.0021070251301201</v>
      </c>
      <c r="R1919">
        <v>529.72459432126902</v>
      </c>
      <c r="T1919">
        <v>4.1526935242354297E-2</v>
      </c>
      <c r="U1919">
        <v>9.7961717887185801E-2</v>
      </c>
      <c r="V1919">
        <v>0.102943490161964</v>
      </c>
      <c r="W1919">
        <v>0.102943490161964</v>
      </c>
      <c r="X1919">
        <v>2.56569287936375E-5</v>
      </c>
      <c r="Z1919">
        <v>0.11235768177052501</v>
      </c>
      <c r="AA1919">
        <v>0.12743198532240299</v>
      </c>
      <c r="AB1919" s="111">
        <v>0.97670574198313098</v>
      </c>
      <c r="AC1919">
        <v>2.1055396296235998E-3</v>
      </c>
      <c r="AD1919">
        <v>498.97830897528701</v>
      </c>
      <c r="AE1919" s="111">
        <v>500.86796226041201</v>
      </c>
      <c r="AG1919">
        <v>498.97830897528701</v>
      </c>
      <c r="AI1919">
        <v>4.6930044334500304E-6</v>
      </c>
      <c r="AK1919">
        <v>521.94362020833205</v>
      </c>
      <c r="AL1919">
        <v>529.77277451145699</v>
      </c>
      <c r="AM1919">
        <v>514.114465905207</v>
      </c>
      <c r="AN1919">
        <v>8.4049823633150001E-4</v>
      </c>
      <c r="AO1919">
        <v>6.7515432098759996E-4</v>
      </c>
      <c r="AP1919">
        <v>0.104059001480669</v>
      </c>
      <c r="AQ1919">
        <v>2.5656929710348698E-5</v>
      </c>
      <c r="AR1919">
        <v>-9.1671115143299095E-13</v>
      </c>
      <c r="AS1919">
        <v>1.0224604797629</v>
      </c>
      <c r="AT1919">
        <v>0.87726217161025599</v>
      </c>
      <c r="AU1919">
        <v>0.87726217161025599</v>
      </c>
      <c r="AV1919">
        <v>0.97670574198313098</v>
      </c>
    </row>
    <row r="1920" spans="1:48">
      <c r="A1920" s="95">
        <v>45966</v>
      </c>
      <c r="B1920" t="b">
        <v>0</v>
      </c>
      <c r="C1920" t="b">
        <v>0</v>
      </c>
      <c r="E1920" t="s">
        <v>106</v>
      </c>
      <c r="F1920">
        <v>6843.375</v>
      </c>
      <c r="H1920">
        <v>0</v>
      </c>
      <c r="J1920">
        <v>3.8699999999999998E-2</v>
      </c>
      <c r="K1920">
        <v>15077.7113813086</v>
      </c>
      <c r="M1920">
        <v>525.34825044604202</v>
      </c>
      <c r="O1920">
        <v>19</v>
      </c>
      <c r="P1920">
        <v>15120.619000000001</v>
      </c>
      <c r="Q1920">
        <v>1.00270699936995</v>
      </c>
      <c r="R1920">
        <v>531.15855846434602</v>
      </c>
      <c r="T1920">
        <v>4.1526935242354297E-2</v>
      </c>
      <c r="U1920">
        <v>9.8578460182776606E-2</v>
      </c>
      <c r="V1920">
        <v>0.103091918049701</v>
      </c>
      <c r="W1920">
        <v>0.103091918049701</v>
      </c>
      <c r="X1920">
        <v>1.796045585932E-4</v>
      </c>
      <c r="Z1920">
        <v>0.11235768177052501</v>
      </c>
      <c r="AA1920">
        <v>0.125143939174819</v>
      </c>
      <c r="AB1920" s="111">
        <v>0.98160586570616304</v>
      </c>
      <c r="AC1920">
        <v>2.5091648021626002E-3</v>
      </c>
      <c r="AD1920">
        <v>498.97830897528701</v>
      </c>
      <c r="AE1920" s="111">
        <v>502.12472252184602</v>
      </c>
      <c r="AG1920">
        <v>498.97830897528701</v>
      </c>
      <c r="AI1920">
        <v>6.5854547513530499E-6</v>
      </c>
      <c r="AK1920">
        <v>521.94362020833205</v>
      </c>
      <c r="AL1920">
        <v>529.77277451145699</v>
      </c>
      <c r="AM1920">
        <v>514.114465905207</v>
      </c>
      <c r="AN1920">
        <v>6.7515432098759996E-4</v>
      </c>
      <c r="AO1920">
        <v>5.0981040564370003E-4</v>
      </c>
      <c r="AP1920">
        <v>0.104059001480669</v>
      </c>
      <c r="AQ1920">
        <v>1.796045585932E-4</v>
      </c>
      <c r="AR1920">
        <v>0</v>
      </c>
      <c r="AS1920">
        <v>1.0224604797629</v>
      </c>
      <c r="AT1920">
        <v>0.87869507634129895</v>
      </c>
      <c r="AU1920">
        <v>0.87869507634129895</v>
      </c>
      <c r="AV1920">
        <v>0.98160586570616304</v>
      </c>
    </row>
    <row r="1921" spans="1:48">
      <c r="A1921" s="95">
        <v>45966</v>
      </c>
      <c r="B1921" t="b">
        <v>0</v>
      </c>
      <c r="C1921" t="b">
        <v>0</v>
      </c>
      <c r="E1921" t="s">
        <v>107</v>
      </c>
      <c r="F1921">
        <v>6852.35</v>
      </c>
      <c r="H1921">
        <v>0</v>
      </c>
      <c r="J1921">
        <v>3.8699999999999998E-2</v>
      </c>
      <c r="K1921">
        <v>15077.7113813086</v>
      </c>
      <c r="M1921">
        <v>526.05278587693601</v>
      </c>
      <c r="O1921">
        <v>19</v>
      </c>
      <c r="P1921">
        <v>15140.897000000001</v>
      </c>
      <c r="Q1921">
        <v>1.00131148738743</v>
      </c>
      <c r="R1921">
        <v>531.85516621450097</v>
      </c>
      <c r="T1921">
        <v>4.1526935242354297E-2</v>
      </c>
      <c r="U1921">
        <v>9.6564737889829499E-2</v>
      </c>
      <c r="V1921">
        <v>0.102000757548038</v>
      </c>
      <c r="W1921">
        <v>0.102000757548038</v>
      </c>
      <c r="X1921">
        <v>1.323250251137E-4</v>
      </c>
      <c r="Z1921">
        <v>0.11235768177052501</v>
      </c>
      <c r="AA1921">
        <v>0.12506307566321001</v>
      </c>
      <c r="AB1921" s="111">
        <v>1.0075482795119799</v>
      </c>
      <c r="AC1921">
        <v>1.3138203673592E-3</v>
      </c>
      <c r="AD1921">
        <v>498.97830897528701</v>
      </c>
      <c r="AE1921" s="111">
        <v>502.78442420925001</v>
      </c>
      <c r="AG1921">
        <v>498.97830897528701</v>
      </c>
      <c r="AI1921">
        <v>1.79609373058054E-6</v>
      </c>
      <c r="AK1921">
        <v>521.94362020833205</v>
      </c>
      <c r="AL1921">
        <v>529.77277451145699</v>
      </c>
      <c r="AM1921">
        <v>514.114465905207</v>
      </c>
      <c r="AN1921">
        <v>5.0981040564370003E-4</v>
      </c>
      <c r="AO1921">
        <v>3.4446649029979998E-4</v>
      </c>
      <c r="AP1921">
        <v>0.104059001480669</v>
      </c>
      <c r="AQ1921">
        <v>1.323250251137E-4</v>
      </c>
      <c r="AR1921">
        <v>0</v>
      </c>
      <c r="AS1921">
        <v>1.0224604797629</v>
      </c>
      <c r="AT1921">
        <v>0.90321812750058705</v>
      </c>
      <c r="AU1921">
        <v>0.90321812750058705</v>
      </c>
      <c r="AV1921">
        <v>1.0075482795119799</v>
      </c>
    </row>
    <row r="1922" spans="1:48">
      <c r="A1922" s="95">
        <v>45966</v>
      </c>
      <c r="B1922" t="b">
        <v>0</v>
      </c>
      <c r="C1922" t="b">
        <v>0</v>
      </c>
      <c r="E1922" t="s">
        <v>108</v>
      </c>
      <c r="F1922">
        <v>6854.9</v>
      </c>
      <c r="H1922">
        <v>0</v>
      </c>
      <c r="J1922">
        <v>3.8699999999999998E-2</v>
      </c>
      <c r="K1922">
        <v>15077.7113813086</v>
      </c>
      <c r="M1922">
        <v>526.263402988194</v>
      </c>
      <c r="O1922">
        <v>19</v>
      </c>
      <c r="P1922">
        <v>15146.959000000001</v>
      </c>
      <c r="Q1922">
        <v>1.0003721351069299</v>
      </c>
      <c r="R1922">
        <v>532.05308819365302</v>
      </c>
      <c r="T1922">
        <v>4.1526935242354297E-2</v>
      </c>
      <c r="U1922">
        <v>9.3713514815663104E-2</v>
      </c>
      <c r="V1922">
        <v>0.10050129098654099</v>
      </c>
      <c r="W1922">
        <v>0.10050129098654099</v>
      </c>
      <c r="X1922">
        <v>9.1384472179468002E-7</v>
      </c>
      <c r="Z1922">
        <v>0.11235768177052501</v>
      </c>
      <c r="AA1922">
        <v>0.125063792846039</v>
      </c>
      <c r="AB1922" s="111">
        <v>1.01928098778966</v>
      </c>
      <c r="AC1922">
        <v>4.0222143362070003E-4</v>
      </c>
      <c r="AD1922">
        <v>498.97830897528701</v>
      </c>
      <c r="AE1922" s="111">
        <v>502.98665488115802</v>
      </c>
      <c r="AG1922">
        <v>498.97830897528701</v>
      </c>
      <c r="AI1922">
        <v>1.6023404759932E-7</v>
      </c>
      <c r="AK1922">
        <v>521.94362020833205</v>
      </c>
      <c r="AL1922">
        <v>529.77277451145699</v>
      </c>
      <c r="AM1922">
        <v>514.114465905207</v>
      </c>
      <c r="AN1922">
        <v>3.4446649029979998E-4</v>
      </c>
      <c r="AO1922">
        <v>1.7912257495590001E-4</v>
      </c>
      <c r="AP1922">
        <v>0.104059001480669</v>
      </c>
      <c r="AQ1922">
        <v>9.1384472179468002E-7</v>
      </c>
      <c r="AR1922">
        <v>0</v>
      </c>
      <c r="AS1922">
        <v>1.0224604797629</v>
      </c>
      <c r="AT1922">
        <v>0.90406463399007697</v>
      </c>
      <c r="AU1922">
        <v>0.90406463399007697</v>
      </c>
      <c r="AV1922">
        <v>1.01928098778966</v>
      </c>
    </row>
    <row r="1923" spans="1:48">
      <c r="A1923" s="95">
        <v>45966</v>
      </c>
      <c r="B1923" t="b">
        <v>0</v>
      </c>
      <c r="C1923" t="b">
        <v>0</v>
      </c>
      <c r="E1923" t="s">
        <v>109</v>
      </c>
      <c r="F1923">
        <v>6851.7749999999996</v>
      </c>
      <c r="H1923">
        <v>0</v>
      </c>
      <c r="J1923">
        <v>3.8699999999999998E-2</v>
      </c>
      <c r="K1923">
        <v>15077.7113813086</v>
      </c>
      <c r="M1923">
        <v>525.98805811740601</v>
      </c>
      <c r="O1923">
        <v>19</v>
      </c>
      <c r="P1923">
        <v>15139.034</v>
      </c>
      <c r="Q1923">
        <v>0.99954412172314699</v>
      </c>
      <c r="R1923">
        <v>531.810536748613</v>
      </c>
      <c r="T1923">
        <v>4.1526935242354297E-2</v>
      </c>
      <c r="U1923">
        <v>9.10180087739028E-2</v>
      </c>
      <c r="V1923">
        <v>9.9055481534673903E-2</v>
      </c>
      <c r="W1923">
        <v>9.9055481534673903E-2</v>
      </c>
      <c r="X1923">
        <v>0</v>
      </c>
      <c r="Z1923">
        <v>0.11235768177052501</v>
      </c>
      <c r="AA1923">
        <v>0.125073705046267</v>
      </c>
      <c r="AB1923" s="111">
        <v>1.03447994725774</v>
      </c>
      <c r="AC1923">
        <v>-5.3481518170249995E-4</v>
      </c>
      <c r="AD1923">
        <v>498.97830897528701</v>
      </c>
      <c r="AE1923" s="111">
        <v>502.71764998193402</v>
      </c>
      <c r="AG1923">
        <v>498.97830897528701</v>
      </c>
      <c r="AI1923">
        <v>2.73889206416034E-7</v>
      </c>
      <c r="AK1923">
        <v>521.94362020833205</v>
      </c>
      <c r="AL1923">
        <v>529.77277451145699</v>
      </c>
      <c r="AM1923">
        <v>514.114465905207</v>
      </c>
      <c r="AN1923">
        <v>1.7912257495590001E-4</v>
      </c>
      <c r="AO1923">
        <v>0</v>
      </c>
      <c r="AP1923">
        <v>0.104059001480669</v>
      </c>
      <c r="AQ1923">
        <v>0</v>
      </c>
      <c r="AR1923">
        <v>0</v>
      </c>
      <c r="AS1923">
        <v>1.0224604797629</v>
      </c>
      <c r="AT1923">
        <v>0.90405713216602002</v>
      </c>
      <c r="AU1923">
        <v>0.90405713216602002</v>
      </c>
      <c r="AV1923">
        <v>1.03447994725774</v>
      </c>
    </row>
    <row r="1924" spans="1:48">
      <c r="A1924" s="95">
        <v>45966</v>
      </c>
      <c r="B1924" t="b">
        <v>0</v>
      </c>
      <c r="C1924" t="b">
        <v>0</v>
      </c>
      <c r="E1924" t="s">
        <v>110</v>
      </c>
      <c r="F1924">
        <v>6833.1750000000002</v>
      </c>
      <c r="H1924">
        <v>0</v>
      </c>
      <c r="J1924">
        <v>3.8699999999999998E-2</v>
      </c>
      <c r="K1924">
        <v>15077.7113813086</v>
      </c>
      <c r="M1924">
        <v>524.52666304421098</v>
      </c>
      <c r="N1924">
        <v>530.36687054773495</v>
      </c>
      <c r="O1924">
        <v>19</v>
      </c>
      <c r="P1924">
        <v>15096.972</v>
      </c>
      <c r="Q1924">
        <v>0.99728537495758396</v>
      </c>
      <c r="R1924">
        <v>530.36687054773495</v>
      </c>
      <c r="S1924">
        <v>4.3686006017970402E-2</v>
      </c>
      <c r="T1924">
        <v>4.1526935242354297E-2</v>
      </c>
      <c r="U1924">
        <v>9.2771322432490005E-2</v>
      </c>
      <c r="V1924">
        <v>9.96357229079637E-2</v>
      </c>
      <c r="W1924">
        <v>9.96357229079637E-2</v>
      </c>
      <c r="X1924">
        <v>0</v>
      </c>
      <c r="Y1924">
        <v>0.112488499512705</v>
      </c>
      <c r="Z1924">
        <v>0.11235768177052501</v>
      </c>
      <c r="AA1924">
        <v>0.125421759669605</v>
      </c>
      <c r="AB1924" s="111">
        <v>1.0494587862996101</v>
      </c>
      <c r="AC1924">
        <v>-2.8756770119483998E-3</v>
      </c>
      <c r="AD1924">
        <v>498.97830897528701</v>
      </c>
      <c r="AE1924" s="111">
        <v>501.27199639238</v>
      </c>
      <c r="AF1924">
        <v>501.27199639238</v>
      </c>
      <c r="AG1924">
        <v>498.97830897528701</v>
      </c>
      <c r="AH1924">
        <v>45966</v>
      </c>
      <c r="AI1924">
        <v>7.7409015492891096E-6</v>
      </c>
      <c r="AJ1924">
        <v>524.52666304421098</v>
      </c>
      <c r="AK1924">
        <v>521.94362020833205</v>
      </c>
      <c r="AL1924">
        <v>529.77277451145699</v>
      </c>
      <c r="AM1924">
        <v>514.114465905207</v>
      </c>
      <c r="AN1924">
        <v>0</v>
      </c>
      <c r="AO1924">
        <v>1.0058421516754E-3</v>
      </c>
      <c r="AP1924">
        <v>0.104059001480669</v>
      </c>
      <c r="AQ1924">
        <v>0</v>
      </c>
      <c r="AR1924">
        <v>0</v>
      </c>
      <c r="AS1924">
        <v>1.0224604797629</v>
      </c>
      <c r="AT1924">
        <v>0.90395343850176202</v>
      </c>
      <c r="AU1924">
        <v>0.90395343850176202</v>
      </c>
      <c r="AV1924">
        <v>1.0494587862996101</v>
      </c>
    </row>
    <row r="1925" spans="1:48">
      <c r="A1925" s="95">
        <v>45967</v>
      </c>
      <c r="B1925" t="b">
        <v>0</v>
      </c>
      <c r="C1925" t="b">
        <v>0</v>
      </c>
      <c r="E1925" t="s">
        <v>104</v>
      </c>
      <c r="F1925">
        <v>6806.95</v>
      </c>
      <c r="H1925">
        <v>0</v>
      </c>
      <c r="J1925">
        <v>3.8699999999999998E-2</v>
      </c>
      <c r="K1925">
        <v>14909.277271691901</v>
      </c>
      <c r="M1925">
        <v>522.60536324457803</v>
      </c>
      <c r="O1925">
        <v>18.010000000000002</v>
      </c>
      <c r="P1925">
        <v>15043.504999999999</v>
      </c>
      <c r="Q1925">
        <v>0.996162106195143</v>
      </c>
      <c r="R1925">
        <v>528.331378820959</v>
      </c>
      <c r="T1925">
        <v>4.3686006017970402E-2</v>
      </c>
      <c r="U1925">
        <v>9.7546914830840006E-2</v>
      </c>
      <c r="V1925">
        <v>0.10169609467702199</v>
      </c>
      <c r="W1925">
        <v>0.10169609467702199</v>
      </c>
      <c r="X1925">
        <v>-3.6966827832732301E-5</v>
      </c>
      <c r="Z1925">
        <v>0.112488499512705</v>
      </c>
      <c r="AA1925">
        <v>0.12587864428133</v>
      </c>
      <c r="AB1925" s="111">
        <v>1.03912980529723</v>
      </c>
      <c r="AC1925">
        <v>-3.8590065550300999E-3</v>
      </c>
      <c r="AD1925">
        <v>501.27199639238</v>
      </c>
      <c r="AE1925" s="111">
        <v>499.33758447244901</v>
      </c>
      <c r="AG1925">
        <v>501.27199639238</v>
      </c>
      <c r="AI1925">
        <v>1.34663021834327E-5</v>
      </c>
      <c r="AK1925">
        <v>524.52666304421098</v>
      </c>
      <c r="AL1925">
        <v>532.39456298987398</v>
      </c>
      <c r="AM1925">
        <v>516.65876309854696</v>
      </c>
      <c r="AN1925">
        <v>1.0058421516754E-3</v>
      </c>
      <c r="AO1925">
        <v>8.4049823633150001E-4</v>
      </c>
      <c r="AP1925">
        <v>9.96357229079637E-2</v>
      </c>
      <c r="AQ1925">
        <v>6.6689306838408999E-11</v>
      </c>
      <c r="AR1925">
        <v>-3.6966894522039101E-5</v>
      </c>
      <c r="AS1925">
        <v>1.0213722737283499</v>
      </c>
      <c r="AT1925">
        <v>0.90029955953044905</v>
      </c>
      <c r="AU1925">
        <v>0.90029955953044905</v>
      </c>
      <c r="AV1925">
        <v>1.03912980529723</v>
      </c>
    </row>
    <row r="1926" spans="1:48">
      <c r="A1926" s="95">
        <v>45967</v>
      </c>
      <c r="B1926" t="b">
        <v>0</v>
      </c>
      <c r="C1926" t="b">
        <v>0</v>
      </c>
      <c r="E1926" t="s">
        <v>105</v>
      </c>
      <c r="F1926">
        <v>6761.1</v>
      </c>
      <c r="H1926">
        <v>0</v>
      </c>
      <c r="J1926">
        <v>3.8699999999999998E-2</v>
      </c>
      <c r="K1926">
        <v>14909.277271691901</v>
      </c>
      <c r="M1926">
        <v>519.03520917640901</v>
      </c>
      <c r="O1926">
        <v>18.010000000000002</v>
      </c>
      <c r="P1926">
        <v>14940.736000000001</v>
      </c>
      <c r="Q1926">
        <v>0.99326423728688995</v>
      </c>
      <c r="R1926">
        <v>524.77266401933105</v>
      </c>
      <c r="T1926">
        <v>4.3686006017970402E-2</v>
      </c>
      <c r="U1926">
        <v>0.11797395208130999</v>
      </c>
      <c r="V1926">
        <v>0.11188619757819</v>
      </c>
      <c r="W1926">
        <v>0.11797395208130999</v>
      </c>
      <c r="X1926">
        <v>-3.8040329867121303E-2</v>
      </c>
      <c r="Z1926">
        <v>0.112488499512705</v>
      </c>
      <c r="AA1926">
        <v>0.127558831573617</v>
      </c>
      <c r="AB1926" s="111">
        <v>1.0126099556039101</v>
      </c>
      <c r="AC1926">
        <v>-7.1014185929232998E-3</v>
      </c>
      <c r="AD1926">
        <v>501.27199639238</v>
      </c>
      <c r="AE1926" s="111">
        <v>495.79157926593098</v>
      </c>
      <c r="AG1926">
        <v>501.27199639238</v>
      </c>
      <c r="AI1926">
        <v>4.69895768353096E-5</v>
      </c>
      <c r="AK1926">
        <v>524.52666304421098</v>
      </c>
      <c r="AL1926">
        <v>532.39456298987398</v>
      </c>
      <c r="AM1926">
        <v>516.65876309854696</v>
      </c>
      <c r="AN1926">
        <v>8.4049823633150001E-4</v>
      </c>
      <c r="AO1926">
        <v>6.7515432098759996E-4</v>
      </c>
      <c r="AP1926">
        <v>9.96357229079637E-2</v>
      </c>
      <c r="AQ1926">
        <v>4.8580242440830902E-23</v>
      </c>
      <c r="AR1926">
        <v>-3.8040329867121303E-2</v>
      </c>
      <c r="AS1926">
        <v>1.0213722737283499</v>
      </c>
      <c r="AT1926">
        <v>0.89546502535644701</v>
      </c>
      <c r="AU1926">
        <v>0.89546502535644701</v>
      </c>
      <c r="AV1926">
        <v>1.0126099556039101</v>
      </c>
    </row>
    <row r="1927" spans="1:48">
      <c r="A1927" s="95">
        <v>45967</v>
      </c>
      <c r="B1927" t="b">
        <v>0</v>
      </c>
      <c r="C1927" t="b">
        <v>0</v>
      </c>
      <c r="E1927" t="s">
        <v>106</v>
      </c>
      <c r="F1927">
        <v>6745.0249999999996</v>
      </c>
      <c r="H1927">
        <v>0</v>
      </c>
      <c r="J1927">
        <v>3.8699999999999998E-2</v>
      </c>
      <c r="K1927">
        <v>14909.277271691901</v>
      </c>
      <c r="M1927">
        <v>517.78437509824801</v>
      </c>
      <c r="O1927">
        <v>18.010000000000002</v>
      </c>
      <c r="P1927">
        <v>14904.73</v>
      </c>
      <c r="Q1927">
        <v>0.99762242830308601</v>
      </c>
      <c r="R1927">
        <v>523.52497938604495</v>
      </c>
      <c r="T1927">
        <v>4.3686006017970402E-2</v>
      </c>
      <c r="U1927">
        <v>0.117042539389347</v>
      </c>
      <c r="V1927">
        <v>0.11158428429601</v>
      </c>
      <c r="W1927">
        <v>0.117042539389347</v>
      </c>
      <c r="X1927">
        <v>-0.16639852631062099</v>
      </c>
      <c r="Z1927">
        <v>0.112488499512705</v>
      </c>
      <c r="AA1927">
        <v>0.127375157406346</v>
      </c>
      <c r="AB1927" s="111">
        <v>0.82097930744401304</v>
      </c>
      <c r="AC1927">
        <v>-2.4594735061139001E-3</v>
      </c>
      <c r="AD1927">
        <v>501.27199639238</v>
      </c>
      <c r="AE1927" s="111">
        <v>494.57219301217202</v>
      </c>
      <c r="AG1927">
        <v>501.27199639238</v>
      </c>
      <c r="AI1927">
        <v>5.8217484807677399E-6</v>
      </c>
      <c r="AK1927">
        <v>524.52666304421098</v>
      </c>
      <c r="AL1927">
        <v>532.39456298987398</v>
      </c>
      <c r="AM1927">
        <v>516.65876309854696</v>
      </c>
      <c r="AN1927">
        <v>6.7515432098759996E-4</v>
      </c>
      <c r="AO1927">
        <v>5.0981040564370003E-4</v>
      </c>
      <c r="AP1927">
        <v>9.96357229079637E-2</v>
      </c>
      <c r="AQ1927">
        <v>1.9524325412185001E-35</v>
      </c>
      <c r="AR1927">
        <v>-0.16639852631062099</v>
      </c>
      <c r="AS1927">
        <v>1.0213722737283499</v>
      </c>
      <c r="AT1927">
        <v>0.87730229597959997</v>
      </c>
      <c r="AU1927">
        <v>0.87730229597959997</v>
      </c>
      <c r="AV1927">
        <v>0.82097930744401304</v>
      </c>
    </row>
    <row r="1928" spans="1:48">
      <c r="A1928" s="95">
        <v>45967</v>
      </c>
      <c r="B1928" t="b">
        <v>0</v>
      </c>
      <c r="C1928" t="b">
        <v>0</v>
      </c>
      <c r="E1928" t="s">
        <v>107</v>
      </c>
      <c r="F1928">
        <v>6758.9250000000002</v>
      </c>
      <c r="H1928">
        <v>0</v>
      </c>
      <c r="J1928">
        <v>3.8699999999999998E-2</v>
      </c>
      <c r="K1928">
        <v>14909.277271691901</v>
      </c>
      <c r="M1928">
        <v>518.92049901348901</v>
      </c>
      <c r="O1928">
        <v>18.010000000000002</v>
      </c>
      <c r="P1928">
        <v>14937.433999999999</v>
      </c>
      <c r="Q1928">
        <v>1.00206077812906</v>
      </c>
      <c r="R1928">
        <v>524.60384821358298</v>
      </c>
      <c r="T1928">
        <v>4.3686006017970402E-2</v>
      </c>
      <c r="U1928">
        <v>0.11569560158335999</v>
      </c>
      <c r="V1928">
        <v>0.111048402541923</v>
      </c>
      <c r="W1928">
        <v>0.11569560158335999</v>
      </c>
      <c r="X1928">
        <v>-9.0629150471218996E-3</v>
      </c>
      <c r="Z1928">
        <v>0.112488499512705</v>
      </c>
      <c r="AA1928">
        <v>0.12755161178109101</v>
      </c>
      <c r="AB1928" s="111">
        <v>0.71709732793578795</v>
      </c>
      <c r="AC1928">
        <v>1.7910068807020999E-3</v>
      </c>
      <c r="AD1928">
        <v>501.27199639238</v>
      </c>
      <c r="AE1928" s="111">
        <v>495.45797521285999</v>
      </c>
      <c r="AG1928">
        <v>501.27199639238</v>
      </c>
      <c r="AI1928">
        <v>4.8039829991619399E-6</v>
      </c>
      <c r="AK1928">
        <v>524.52666304421098</v>
      </c>
      <c r="AL1928">
        <v>532.39456298987398</v>
      </c>
      <c r="AM1928">
        <v>516.65876309854696</v>
      </c>
      <c r="AN1928">
        <v>5.0981040564370003E-4</v>
      </c>
      <c r="AO1928">
        <v>3.4446649029979998E-4</v>
      </c>
      <c r="AP1928">
        <v>9.96357229079637E-2</v>
      </c>
      <c r="AQ1928">
        <v>5.4392324163086505E-44</v>
      </c>
      <c r="AR1928">
        <v>-9.0629150471218996E-3</v>
      </c>
      <c r="AS1928">
        <v>1.0213722737283499</v>
      </c>
      <c r="AT1928">
        <v>0.87931788633755903</v>
      </c>
      <c r="AU1928">
        <v>0.87931788633755903</v>
      </c>
      <c r="AV1928">
        <v>0.71709732793578795</v>
      </c>
    </row>
    <row r="1929" spans="1:48">
      <c r="A1929" s="95">
        <v>45967</v>
      </c>
      <c r="B1929" t="b">
        <v>0</v>
      </c>
      <c r="C1929" t="b">
        <v>0</v>
      </c>
      <c r="E1929" t="s">
        <v>108</v>
      </c>
      <c r="F1929">
        <v>6765.0749999999998</v>
      </c>
      <c r="H1929">
        <v>0</v>
      </c>
      <c r="J1929">
        <v>3.8699999999999998E-2</v>
      </c>
      <c r="K1929">
        <v>14909.277271691901</v>
      </c>
      <c r="M1929">
        <v>519.34136928113696</v>
      </c>
      <c r="O1929">
        <v>18.010000000000002</v>
      </c>
      <c r="P1929">
        <v>14949.549000000001</v>
      </c>
      <c r="Q1929">
        <v>1.0009099080105099</v>
      </c>
      <c r="R1929">
        <v>525.08118945742206</v>
      </c>
      <c r="T1929">
        <v>4.3686006017970402E-2</v>
      </c>
      <c r="U1929">
        <v>0.112480705789145</v>
      </c>
      <c r="V1929">
        <v>0.109528890787845</v>
      </c>
      <c r="W1929">
        <v>0.112480705789145</v>
      </c>
      <c r="X1929">
        <v>-5.13132683538364E-5</v>
      </c>
      <c r="Z1929">
        <v>0.112488499512705</v>
      </c>
      <c r="AA1929">
        <v>0.127514077314035</v>
      </c>
      <c r="AB1929" s="111">
        <v>0.86338548178216201</v>
      </c>
      <c r="AC1929">
        <v>5.6697269180490005E-4</v>
      </c>
      <c r="AD1929">
        <v>501.27199639238</v>
      </c>
      <c r="AE1929" s="111">
        <v>495.73888635474299</v>
      </c>
      <c r="AG1929">
        <v>501.27199639238</v>
      </c>
      <c r="AI1929">
        <v>6.5726835442749702E-7</v>
      </c>
      <c r="AK1929">
        <v>524.52666304421098</v>
      </c>
      <c r="AL1929">
        <v>532.39456298987398</v>
      </c>
      <c r="AM1929">
        <v>516.65876309854696</v>
      </c>
      <c r="AN1929">
        <v>3.4446649029979998E-4</v>
      </c>
      <c r="AO1929">
        <v>1.7912257495590001E-4</v>
      </c>
      <c r="AP1929">
        <v>9.96357229079637E-2</v>
      </c>
      <c r="AQ1929">
        <v>1.22059997986195E-77</v>
      </c>
      <c r="AR1929">
        <v>-5.13132683538364E-5</v>
      </c>
      <c r="AS1929">
        <v>1.0213722737283499</v>
      </c>
      <c r="AT1929">
        <v>0.87738166634279402</v>
      </c>
      <c r="AU1929">
        <v>0.87738166634279402</v>
      </c>
      <c r="AV1929">
        <v>0.86338548178216201</v>
      </c>
    </row>
    <row r="1930" spans="1:48">
      <c r="A1930" s="95">
        <v>45967</v>
      </c>
      <c r="B1930" t="b">
        <v>0</v>
      </c>
      <c r="C1930" t="b">
        <v>0</v>
      </c>
      <c r="E1930" t="s">
        <v>109</v>
      </c>
      <c r="F1930">
        <v>6772.0749999999998</v>
      </c>
      <c r="H1930">
        <v>0</v>
      </c>
      <c r="J1930">
        <v>3.8699999999999998E-2</v>
      </c>
      <c r="K1930">
        <v>14909.277271691901</v>
      </c>
      <c r="M1930">
        <v>519.88382815272701</v>
      </c>
      <c r="O1930">
        <v>18.010000000000002</v>
      </c>
      <c r="P1930">
        <v>14965.164000000001</v>
      </c>
      <c r="Q1930">
        <v>1.0010347261486301</v>
      </c>
      <c r="R1930">
        <v>525.62450469431099</v>
      </c>
      <c r="T1930">
        <v>4.3686006017970402E-2</v>
      </c>
      <c r="U1930">
        <v>0.10958168814597399</v>
      </c>
      <c r="V1930">
        <v>0.10814044782593001</v>
      </c>
      <c r="W1930">
        <v>0.10958168814597399</v>
      </c>
      <c r="X1930">
        <v>0</v>
      </c>
      <c r="Z1930">
        <v>0.112488499512705</v>
      </c>
      <c r="AA1930">
        <v>0.12753542607798299</v>
      </c>
      <c r="AB1930" s="111">
        <v>0.89745456424126102</v>
      </c>
      <c r="AC1930">
        <v>8.9841055113219998E-4</v>
      </c>
      <c r="AD1930">
        <v>501.27199639238</v>
      </c>
      <c r="AE1930" s="111">
        <v>496.18426340085102</v>
      </c>
      <c r="AG1930">
        <v>501.27199639238</v>
      </c>
      <c r="AI1930">
        <v>1.0898691665420701E-6</v>
      </c>
      <c r="AK1930">
        <v>524.52666304421098</v>
      </c>
      <c r="AL1930">
        <v>532.39456298987398</v>
      </c>
      <c r="AM1930">
        <v>516.65876309854696</v>
      </c>
      <c r="AN1930">
        <v>1.7912257495590001E-4</v>
      </c>
      <c r="AO1930">
        <v>0</v>
      </c>
      <c r="AP1930">
        <v>9.96357229079637E-2</v>
      </c>
      <c r="AQ1930">
        <v>0</v>
      </c>
      <c r="AR1930">
        <v>0</v>
      </c>
      <c r="AS1930">
        <v>1.0213722737283499</v>
      </c>
      <c r="AT1930">
        <v>0.87779411130040697</v>
      </c>
      <c r="AU1930">
        <v>0.87779411130040697</v>
      </c>
      <c r="AV1930">
        <v>0.89745456424126102</v>
      </c>
    </row>
    <row r="1931" spans="1:48">
      <c r="A1931" s="95">
        <v>45967</v>
      </c>
      <c r="B1931" t="b">
        <v>0</v>
      </c>
      <c r="C1931" t="b">
        <v>0</v>
      </c>
      <c r="E1931" t="s">
        <v>110</v>
      </c>
      <c r="F1931">
        <v>6752.375</v>
      </c>
      <c r="H1931">
        <v>0</v>
      </c>
      <c r="J1931">
        <v>3.8699999999999998E-2</v>
      </c>
      <c r="K1931">
        <v>14909.277271691901</v>
      </c>
      <c r="M1931">
        <v>518.27239701487304</v>
      </c>
      <c r="N1931">
        <v>524.09546038477902</v>
      </c>
      <c r="O1931">
        <v>18.010000000000002</v>
      </c>
      <c r="P1931">
        <v>14918.778</v>
      </c>
      <c r="Q1931">
        <v>0.99709099500522302</v>
      </c>
      <c r="R1931">
        <v>524.09546038477902</v>
      </c>
      <c r="S1931">
        <v>3.9938072424463199E-2</v>
      </c>
      <c r="T1931">
        <v>4.3686006017970402E-2</v>
      </c>
      <c r="U1931">
        <v>0.110939971984805</v>
      </c>
      <c r="V1931">
        <v>0.108873943885369</v>
      </c>
      <c r="W1931">
        <v>0.110939971984805</v>
      </c>
      <c r="X1931">
        <v>0</v>
      </c>
      <c r="Y1931">
        <v>0.114076454506277</v>
      </c>
      <c r="Z1931">
        <v>0.112488499512705</v>
      </c>
      <c r="AA1931">
        <v>0.12767296660629601</v>
      </c>
      <c r="AB1931" s="111">
        <v>0.92095085562075796</v>
      </c>
      <c r="AC1931">
        <v>-2.7840984570756001E-3</v>
      </c>
      <c r="AD1931">
        <v>501.27199639238</v>
      </c>
      <c r="AE1931" s="111">
        <v>494.80283755869101</v>
      </c>
      <c r="AF1931">
        <v>494.80283755869101</v>
      </c>
      <c r="AG1931">
        <v>501.27199639238</v>
      </c>
      <c r="AH1931">
        <v>45967</v>
      </c>
      <c r="AI1931">
        <v>9.6373751859699005E-6</v>
      </c>
      <c r="AJ1931">
        <v>518.27239701487304</v>
      </c>
      <c r="AK1931">
        <v>524.52666304421098</v>
      </c>
      <c r="AL1931">
        <v>532.39456298987398</v>
      </c>
      <c r="AM1931">
        <v>516.65876309854696</v>
      </c>
      <c r="AN1931">
        <v>0</v>
      </c>
      <c r="AO1931">
        <v>1.0058421516754E-3</v>
      </c>
      <c r="AP1931">
        <v>9.96357229079637E-2</v>
      </c>
      <c r="AQ1931">
        <v>0</v>
      </c>
      <c r="AR1931">
        <v>0</v>
      </c>
      <c r="AS1931">
        <v>1.0213722737283499</v>
      </c>
      <c r="AT1931">
        <v>0.877559560507845</v>
      </c>
      <c r="AU1931">
        <v>0.877559560507845</v>
      </c>
      <c r="AV1931">
        <v>0.92095085562075796</v>
      </c>
    </row>
    <row r="1932" spans="1:48">
      <c r="A1932" s="95">
        <v>45968</v>
      </c>
      <c r="B1932" t="b">
        <v>0</v>
      </c>
      <c r="C1932" t="b">
        <v>0</v>
      </c>
      <c r="E1932" t="s">
        <v>104</v>
      </c>
      <c r="F1932">
        <v>6699.9250000000002</v>
      </c>
      <c r="H1932">
        <v>0</v>
      </c>
      <c r="J1932">
        <v>3.8699999999999998E-2</v>
      </c>
      <c r="K1932">
        <v>14929.626553452699</v>
      </c>
      <c r="M1932">
        <v>514.47754457834901</v>
      </c>
      <c r="O1932">
        <v>19.5</v>
      </c>
      <c r="P1932">
        <v>14811.196</v>
      </c>
      <c r="Q1932">
        <v>0.99223236268720205</v>
      </c>
      <c r="R1932">
        <v>520.02447693122599</v>
      </c>
      <c r="T1932">
        <v>3.9938072424463199E-2</v>
      </c>
      <c r="U1932">
        <v>0.13147430297479001</v>
      </c>
      <c r="V1932">
        <v>0.11981680762029299</v>
      </c>
      <c r="W1932">
        <v>0.13147430297479001</v>
      </c>
      <c r="X1932">
        <v>-7.8515717156373999E-3</v>
      </c>
      <c r="Z1932">
        <v>0.114076454506277</v>
      </c>
      <c r="AA1932">
        <v>0.12958482531615101</v>
      </c>
      <c r="AB1932" s="111">
        <v>0.90810632900113297</v>
      </c>
      <c r="AC1932">
        <v>-6.7584855814092001E-3</v>
      </c>
      <c r="AD1932">
        <v>494.80283755869101</v>
      </c>
      <c r="AE1932" s="111">
        <v>491.45871971540998</v>
      </c>
      <c r="AG1932">
        <v>494.80283755869101</v>
      </c>
      <c r="AI1932">
        <v>5.4008650810250697E-5</v>
      </c>
      <c r="AK1932">
        <v>518.27239701487304</v>
      </c>
      <c r="AL1932">
        <v>526.04648297009601</v>
      </c>
      <c r="AM1932">
        <v>510.49831105965001</v>
      </c>
      <c r="AN1932">
        <v>1.0058421516754E-3</v>
      </c>
      <c r="AO1932">
        <v>8.4049823633150001E-4</v>
      </c>
      <c r="AP1932">
        <v>0.110939971984805</v>
      </c>
      <c r="AQ1932">
        <v>2.38182194388037E-12</v>
      </c>
      <c r="AR1932">
        <v>-7.8515717180193002E-3</v>
      </c>
      <c r="AS1932">
        <v>1.0079668479289301</v>
      </c>
      <c r="AT1932">
        <v>0.87604600607486904</v>
      </c>
      <c r="AU1932">
        <v>0.87604600607486904</v>
      </c>
      <c r="AV1932">
        <v>0.90810632900113297</v>
      </c>
    </row>
    <row r="1933" spans="1:48">
      <c r="A1933" s="95">
        <v>45968</v>
      </c>
      <c r="B1933" t="b">
        <v>0</v>
      </c>
      <c r="C1933" t="b">
        <v>0</v>
      </c>
      <c r="E1933" t="s">
        <v>105</v>
      </c>
      <c r="F1933">
        <v>6684.4250000000002</v>
      </c>
      <c r="H1933">
        <v>0</v>
      </c>
      <c r="J1933">
        <v>3.8699999999999998E-2</v>
      </c>
      <c r="K1933">
        <v>14929.626553452699</v>
      </c>
      <c r="M1933">
        <v>513.30504037833396</v>
      </c>
      <c r="O1933">
        <v>19.5</v>
      </c>
      <c r="P1933">
        <v>14777.441000000001</v>
      </c>
      <c r="Q1933">
        <v>0.99768654126725298</v>
      </c>
      <c r="R1933">
        <v>518.82142176382797</v>
      </c>
      <c r="T1933">
        <v>3.9938072424463199E-2</v>
      </c>
      <c r="U1933">
        <v>0.12961228202448699</v>
      </c>
      <c r="V1933">
        <v>0.11916742756053</v>
      </c>
      <c r="W1933">
        <v>0.12961228202448699</v>
      </c>
      <c r="X1933">
        <v>-2.8487216193613201E-2</v>
      </c>
      <c r="Z1933">
        <v>0.114076454506277</v>
      </c>
      <c r="AA1933">
        <v>0.128973521582844</v>
      </c>
      <c r="AB1933" s="111">
        <v>0.74000186678985702</v>
      </c>
      <c r="AC1933">
        <v>-2.086402202041E-3</v>
      </c>
      <c r="AD1933">
        <v>494.80283755869101</v>
      </c>
      <c r="AE1933" s="111">
        <v>490.43333916038398</v>
      </c>
      <c r="AG1933">
        <v>494.80283755869101</v>
      </c>
      <c r="AI1933">
        <v>5.20579033872713E-6</v>
      </c>
      <c r="AK1933">
        <v>518.27239701487304</v>
      </c>
      <c r="AL1933">
        <v>526.04648297009601</v>
      </c>
      <c r="AM1933">
        <v>510.49831105965001</v>
      </c>
      <c r="AN1933">
        <v>8.4049823633150001E-4</v>
      </c>
      <c r="AO1933">
        <v>6.7515432098759996E-4</v>
      </c>
      <c r="AP1933">
        <v>0.110939971984805</v>
      </c>
      <c r="AQ1933">
        <v>9.1252497894360994E-18</v>
      </c>
      <c r="AR1933">
        <v>-2.8487216193613201E-2</v>
      </c>
      <c r="AS1933">
        <v>1.0079668479289301</v>
      </c>
      <c r="AT1933">
        <v>0.854556255039438</v>
      </c>
      <c r="AU1933">
        <v>0.854556255039438</v>
      </c>
      <c r="AV1933">
        <v>0.74000186678985702</v>
      </c>
    </row>
    <row r="1934" spans="1:48">
      <c r="A1934" s="95">
        <v>45968</v>
      </c>
      <c r="B1934" t="b">
        <v>0</v>
      </c>
      <c r="C1934" t="b">
        <v>0</v>
      </c>
      <c r="E1934" t="s">
        <v>106</v>
      </c>
      <c r="F1934">
        <v>6671.375</v>
      </c>
      <c r="H1934">
        <v>0</v>
      </c>
      <c r="J1934">
        <v>3.8699999999999998E-2</v>
      </c>
      <c r="K1934">
        <v>14929.626553452699</v>
      </c>
      <c r="M1934">
        <v>512.28922900741998</v>
      </c>
      <c r="O1934">
        <v>19.5</v>
      </c>
      <c r="P1934">
        <v>14748.197</v>
      </c>
      <c r="Q1934">
        <v>0.99804770043795799</v>
      </c>
      <c r="R1934">
        <v>517.80852692934002</v>
      </c>
      <c r="T1934">
        <v>3.9938072424463199E-2</v>
      </c>
      <c r="U1934">
        <v>0.12730555826512099</v>
      </c>
      <c r="V1934">
        <v>0.118247666294095</v>
      </c>
      <c r="W1934">
        <v>0.12730555826512099</v>
      </c>
      <c r="X1934">
        <v>-8.0858451842625995E-2</v>
      </c>
      <c r="Z1934">
        <v>0.114076454506277</v>
      </c>
      <c r="AA1934">
        <v>0.12897701353824301</v>
      </c>
      <c r="AB1934" s="111">
        <v>0.74146235706489405</v>
      </c>
      <c r="AC1934">
        <v>-1.4645819139653001E-3</v>
      </c>
      <c r="AD1934">
        <v>494.80283755869101</v>
      </c>
      <c r="AE1934" s="111">
        <v>489.715059361844</v>
      </c>
      <c r="AG1934">
        <v>494.80283755869101</v>
      </c>
      <c r="AI1934">
        <v>3.9240564313556796E-6</v>
      </c>
      <c r="AK1934">
        <v>518.27239701487304</v>
      </c>
      <c r="AL1934">
        <v>526.04648297009601</v>
      </c>
      <c r="AM1934">
        <v>510.49831105965001</v>
      </c>
      <c r="AN1934">
        <v>6.7515432098759996E-4</v>
      </c>
      <c r="AO1934">
        <v>5.0981040564370003E-4</v>
      </c>
      <c r="AP1934">
        <v>0.110939971984805</v>
      </c>
      <c r="AQ1934">
        <v>1.8836130996452299E-26</v>
      </c>
      <c r="AR1934">
        <v>-8.0858451842625995E-2</v>
      </c>
      <c r="AS1934">
        <v>1.0079668479289301</v>
      </c>
      <c r="AT1934">
        <v>0.86152064665563999</v>
      </c>
      <c r="AU1934">
        <v>0.86152064665563999</v>
      </c>
      <c r="AV1934">
        <v>0.74146235706489405</v>
      </c>
    </row>
    <row r="1935" spans="1:48">
      <c r="A1935" s="95">
        <v>45968</v>
      </c>
      <c r="B1935" t="b">
        <v>0</v>
      </c>
      <c r="C1935" t="b">
        <v>0</v>
      </c>
      <c r="E1935" t="s">
        <v>107</v>
      </c>
      <c r="F1935">
        <v>6670.7875000000004</v>
      </c>
      <c r="H1935">
        <v>0</v>
      </c>
      <c r="J1935">
        <v>3.8699999999999998E-2</v>
      </c>
      <c r="K1935">
        <v>14929.626553452699</v>
      </c>
      <c r="M1935">
        <v>512.26859599024203</v>
      </c>
      <c r="O1935">
        <v>19.5</v>
      </c>
      <c r="P1935">
        <v>14747.602999999999</v>
      </c>
      <c r="Q1935">
        <v>0.999911937194356</v>
      </c>
      <c r="R1935">
        <v>517.76292725767303</v>
      </c>
      <c r="T1935">
        <v>3.9938072424463199E-2</v>
      </c>
      <c r="U1935">
        <v>0.12342801364415899</v>
      </c>
      <c r="V1935">
        <v>0.116460813645233</v>
      </c>
      <c r="W1935">
        <v>0.12342801364415899</v>
      </c>
      <c r="X1935">
        <v>-4.6256164830125499E-2</v>
      </c>
      <c r="Z1935">
        <v>0.114076454506277</v>
      </c>
      <c r="AA1935">
        <v>0.128975874619596</v>
      </c>
      <c r="AB1935" s="111">
        <v>0.715952260168918</v>
      </c>
      <c r="AC1935">
        <v>-3.2414228908761397E-5</v>
      </c>
      <c r="AD1935">
        <v>494.80283755869101</v>
      </c>
      <c r="AE1935" s="111">
        <v>489.69918562581</v>
      </c>
      <c r="AG1935">
        <v>494.80283755869101</v>
      </c>
      <c r="AI1935">
        <v>1.6222303481267899E-9</v>
      </c>
      <c r="AK1935">
        <v>518.27239701487304</v>
      </c>
      <c r="AL1935">
        <v>526.04648297009601</v>
      </c>
      <c r="AM1935">
        <v>510.49831105965001</v>
      </c>
      <c r="AN1935">
        <v>5.0981040564370003E-4</v>
      </c>
      <c r="AO1935">
        <v>3.4446649029979998E-4</v>
      </c>
      <c r="AP1935">
        <v>0.110939971984805</v>
      </c>
      <c r="AQ1935">
        <v>2.6021385806688301E-38</v>
      </c>
      <c r="AR1935">
        <v>-4.6256164830125499E-2</v>
      </c>
      <c r="AS1935">
        <v>1.0079668479289301</v>
      </c>
      <c r="AT1935">
        <v>0.86148111693742802</v>
      </c>
      <c r="AU1935">
        <v>0.86148111693742802</v>
      </c>
      <c r="AV1935">
        <v>0.715952260168918</v>
      </c>
    </row>
    <row r="1936" spans="1:48">
      <c r="A1936" s="95">
        <v>45968</v>
      </c>
      <c r="B1936" t="b">
        <v>0</v>
      </c>
      <c r="C1936" t="b">
        <v>0</v>
      </c>
      <c r="E1936" t="s">
        <v>108</v>
      </c>
      <c r="F1936">
        <v>6693.2749999999996</v>
      </c>
      <c r="H1936">
        <v>0</v>
      </c>
      <c r="J1936">
        <v>3.8699999999999998E-2</v>
      </c>
      <c r="K1936">
        <v>14929.626553452699</v>
      </c>
      <c r="M1936">
        <v>513.97609973665396</v>
      </c>
      <c r="O1936">
        <v>19.5</v>
      </c>
      <c r="P1936">
        <v>14796.76</v>
      </c>
      <c r="Q1936">
        <v>1.00337104127511</v>
      </c>
      <c r="R1936">
        <v>519.50832745618095</v>
      </c>
      <c r="T1936">
        <v>3.9938072424463199E-2</v>
      </c>
      <c r="U1936">
        <v>0.12446854301875</v>
      </c>
      <c r="V1936">
        <v>0.117227273032177</v>
      </c>
      <c r="W1936">
        <v>0.12446854301875</v>
      </c>
      <c r="X1936">
        <v>-2.39914176602962E-6</v>
      </c>
      <c r="Z1936">
        <v>0.114076454506277</v>
      </c>
      <c r="AA1936">
        <v>0.129197471958371</v>
      </c>
      <c r="AB1936" s="111">
        <v>0.76253532582451999</v>
      </c>
      <c r="AC1936">
        <v>2.3817678301511999E-3</v>
      </c>
      <c r="AD1936">
        <v>494.80283755869101</v>
      </c>
      <c r="AE1936" s="111">
        <v>490.865535392585</v>
      </c>
      <c r="AG1936">
        <v>494.80283755869101</v>
      </c>
      <c r="AI1936">
        <v>1.1073432749399001E-5</v>
      </c>
      <c r="AK1936">
        <v>518.27239701487304</v>
      </c>
      <c r="AL1936">
        <v>526.04648297009601</v>
      </c>
      <c r="AM1936">
        <v>510.49831105965001</v>
      </c>
      <c r="AN1936">
        <v>3.4446649029979998E-4</v>
      </c>
      <c r="AO1936">
        <v>1.7912257495590001E-4</v>
      </c>
      <c r="AP1936">
        <v>0.110939971984805</v>
      </c>
      <c r="AQ1936">
        <v>2.1674397072257501E-55</v>
      </c>
      <c r="AR1936">
        <v>-2.39914176602962E-6</v>
      </c>
      <c r="AS1936">
        <v>1.0079668479289301</v>
      </c>
      <c r="AT1936">
        <v>0.86149401006885296</v>
      </c>
      <c r="AU1936">
        <v>0.86149401006885296</v>
      </c>
      <c r="AV1936">
        <v>0.76253532582451999</v>
      </c>
    </row>
    <row r="1937" spans="1:48">
      <c r="A1937" s="95">
        <v>45968</v>
      </c>
      <c r="B1937" t="b">
        <v>0</v>
      </c>
      <c r="C1937" t="b">
        <v>0</v>
      </c>
      <c r="E1937" t="s">
        <v>109</v>
      </c>
      <c r="F1937">
        <v>6736.0124999999998</v>
      </c>
      <c r="H1937">
        <v>0</v>
      </c>
      <c r="J1937">
        <v>3.8699999999999998E-2</v>
      </c>
      <c r="K1937">
        <v>14929.626553452699</v>
      </c>
      <c r="M1937">
        <v>517.26755227645003</v>
      </c>
      <c r="O1937">
        <v>19.5</v>
      </c>
      <c r="P1937">
        <v>14891.517</v>
      </c>
      <c r="Q1937">
        <v>1.00638514030874</v>
      </c>
      <c r="R1937">
        <v>522.82546101854905</v>
      </c>
      <c r="T1937">
        <v>3.9938072424463199E-2</v>
      </c>
      <c r="U1937">
        <v>0.13738898573637101</v>
      </c>
      <c r="V1937">
        <v>0.12444435175028699</v>
      </c>
      <c r="W1937">
        <v>0.13738898573637101</v>
      </c>
      <c r="X1937">
        <v>0</v>
      </c>
      <c r="Z1937">
        <v>0.114076454506277</v>
      </c>
      <c r="AA1937">
        <v>0.13039134615285</v>
      </c>
      <c r="AB1937" s="111">
        <v>0.79363551767331697</v>
      </c>
      <c r="AC1937">
        <v>4.8800914295887001E-3</v>
      </c>
      <c r="AD1937">
        <v>494.80283755869101</v>
      </c>
      <c r="AE1937" s="111">
        <v>493.26100408493397</v>
      </c>
      <c r="AG1937">
        <v>494.80283755869101</v>
      </c>
      <c r="AI1937">
        <v>4.0748868977050097E-5</v>
      </c>
      <c r="AK1937">
        <v>518.27239701487304</v>
      </c>
      <c r="AL1937">
        <v>526.04648297009601</v>
      </c>
      <c r="AM1937">
        <v>510.49831105965001</v>
      </c>
      <c r="AN1937">
        <v>1.7912257495590001E-4</v>
      </c>
      <c r="AO1937">
        <v>0</v>
      </c>
      <c r="AP1937">
        <v>0.110939971984805</v>
      </c>
      <c r="AQ1937">
        <v>0</v>
      </c>
      <c r="AR1937">
        <v>0</v>
      </c>
      <c r="AS1937">
        <v>1.0079668479289301</v>
      </c>
      <c r="AT1937">
        <v>0.858979622371562</v>
      </c>
      <c r="AU1937">
        <v>0.858979622371562</v>
      </c>
      <c r="AV1937">
        <v>0.79363551767331697</v>
      </c>
    </row>
    <row r="1938" spans="1:48">
      <c r="A1938" s="95">
        <v>45968</v>
      </c>
      <c r="B1938" t="b">
        <v>0</v>
      </c>
      <c r="C1938" t="b">
        <v>0</v>
      </c>
      <c r="E1938" t="s">
        <v>110</v>
      </c>
      <c r="F1938">
        <v>6746.125</v>
      </c>
      <c r="H1938">
        <v>0</v>
      </c>
      <c r="J1938">
        <v>3.8699999999999998E-2</v>
      </c>
      <c r="K1938">
        <v>14929.626553452699</v>
      </c>
      <c r="M1938">
        <v>518.03330120518103</v>
      </c>
      <c r="N1938">
        <v>523.61035749469897</v>
      </c>
      <c r="O1938">
        <v>19.5</v>
      </c>
      <c r="P1938">
        <v>14913.562</v>
      </c>
      <c r="Q1938">
        <v>1.0015012590905901</v>
      </c>
      <c r="R1938">
        <v>523.61035749469897</v>
      </c>
      <c r="S1938">
        <v>3.9651493094499397E-2</v>
      </c>
      <c r="T1938">
        <v>3.9938072424463199E-2</v>
      </c>
      <c r="U1938">
        <v>0.13407011339253699</v>
      </c>
      <c r="V1938">
        <v>0.123034985820426</v>
      </c>
      <c r="W1938">
        <v>0.13407011339253699</v>
      </c>
      <c r="X1938">
        <v>0</v>
      </c>
      <c r="Y1938">
        <v>0.114134027809489</v>
      </c>
      <c r="Z1938">
        <v>0.114076454506277</v>
      </c>
      <c r="AA1938">
        <v>0.129943079339601</v>
      </c>
      <c r="AB1938" s="111">
        <v>0.70748991054061205</v>
      </c>
      <c r="AC1938">
        <v>1.1662620477013001E-3</v>
      </c>
      <c r="AD1938">
        <v>494.80283755869101</v>
      </c>
      <c r="AE1938" s="111">
        <v>493.83627567360998</v>
      </c>
      <c r="AF1938">
        <v>493.83627567360998</v>
      </c>
      <c r="AG1938">
        <v>494.80283755869101</v>
      </c>
      <c r="AH1938">
        <v>45968</v>
      </c>
      <c r="AI1938">
        <v>2.1882644323422699E-6</v>
      </c>
      <c r="AJ1938">
        <v>518.03330120518103</v>
      </c>
      <c r="AK1938">
        <v>518.27239701487304</v>
      </c>
      <c r="AL1938">
        <v>526.04648297009601</v>
      </c>
      <c r="AM1938">
        <v>510.49831105965001</v>
      </c>
      <c r="AN1938">
        <v>0</v>
      </c>
      <c r="AO1938">
        <v>1.0058421516754E-3</v>
      </c>
      <c r="AP1938">
        <v>0.110939971984805</v>
      </c>
      <c r="AQ1938">
        <v>0</v>
      </c>
      <c r="AR1938">
        <v>0</v>
      </c>
      <c r="AS1938">
        <v>1.0079668479289301</v>
      </c>
      <c r="AT1938">
        <v>0.84522888024252996</v>
      </c>
      <c r="AU1938">
        <v>0.84522888024252996</v>
      </c>
      <c r="AV1938">
        <v>0.70748991054061205</v>
      </c>
    </row>
    <row r="1939" spans="1:48">
      <c r="A1939" s="95">
        <v>45971</v>
      </c>
      <c r="B1939" t="b">
        <v>0</v>
      </c>
      <c r="C1939" t="b">
        <v>0</v>
      </c>
      <c r="E1939" t="s">
        <v>104</v>
      </c>
      <c r="F1939">
        <v>6829.35</v>
      </c>
      <c r="H1939">
        <v>0</v>
      </c>
      <c r="J1939">
        <v>3.8699999999999998E-2</v>
      </c>
      <c r="K1939">
        <v>15161.469218119901</v>
      </c>
      <c r="M1939">
        <v>524.46695124134601</v>
      </c>
      <c r="O1939">
        <v>19.079999999999998</v>
      </c>
      <c r="P1939">
        <v>15103.707</v>
      </c>
      <c r="Q1939">
        <v>1.01233671181604</v>
      </c>
      <c r="R1939">
        <v>530.06998757900601</v>
      </c>
      <c r="T1939">
        <v>3.9651493094499397E-2</v>
      </c>
      <c r="U1939">
        <v>0.18171598922535401</v>
      </c>
      <c r="V1939">
        <v>0.15081669695507999</v>
      </c>
      <c r="W1939">
        <v>0.18171598922535401</v>
      </c>
      <c r="X1939">
        <v>0.25687459224473702</v>
      </c>
      <c r="Z1939">
        <v>0.114134027809489</v>
      </c>
      <c r="AA1939">
        <v>0.13231004424874199</v>
      </c>
      <c r="AB1939" s="111">
        <v>0.72946739023075302</v>
      </c>
      <c r="AC1939">
        <v>8.7427183744365998E-3</v>
      </c>
      <c r="AD1939">
        <v>493.83627567360998</v>
      </c>
      <c r="AE1939" s="111">
        <v>498.15374715490498</v>
      </c>
      <c r="AG1939">
        <v>493.83627567360998</v>
      </c>
      <c r="AI1939">
        <v>1.5234687408690001E-4</v>
      </c>
      <c r="AK1939">
        <v>518.03330120518103</v>
      </c>
      <c r="AL1939">
        <v>525.80380072325897</v>
      </c>
      <c r="AM1939">
        <v>510.26280168710298</v>
      </c>
      <c r="AN1939">
        <v>1.0058421516754E-3</v>
      </c>
      <c r="AO1939">
        <v>8.4049823633150001E-4</v>
      </c>
      <c r="AP1939">
        <v>0.13407011339253699</v>
      </c>
      <c r="AQ1939">
        <v>0.25687459224553499</v>
      </c>
      <c r="AR1939">
        <v>-7.9813933240302504E-13</v>
      </c>
      <c r="AS1939">
        <v>1.0074739113822699</v>
      </c>
      <c r="AT1939">
        <v>0.85043283238604706</v>
      </c>
      <c r="AU1939">
        <v>0.85043283238604706</v>
      </c>
      <c r="AV1939">
        <v>0.72946739023075302</v>
      </c>
    </row>
    <row r="1940" spans="1:48">
      <c r="A1940" s="95">
        <v>45971</v>
      </c>
      <c r="B1940" t="b">
        <v>0</v>
      </c>
      <c r="C1940" t="b">
        <v>0</v>
      </c>
      <c r="E1940" t="s">
        <v>105</v>
      </c>
      <c r="F1940">
        <v>6816</v>
      </c>
      <c r="H1940">
        <v>0</v>
      </c>
      <c r="J1940">
        <v>3.8699999999999998E-2</v>
      </c>
      <c r="K1940">
        <v>15161.469218119901</v>
      </c>
      <c r="M1940">
        <v>523.42990745475595</v>
      </c>
      <c r="O1940">
        <v>19.079999999999998</v>
      </c>
      <c r="P1940">
        <v>15073.842000000001</v>
      </c>
      <c r="Q1940">
        <v>0.99804520195919</v>
      </c>
      <c r="R1940">
        <v>529.03380780579505</v>
      </c>
      <c r="T1940">
        <v>3.9651493094499397E-2</v>
      </c>
      <c r="U1940">
        <v>0.17735302336499301</v>
      </c>
      <c r="V1940">
        <v>0.14923345435427399</v>
      </c>
      <c r="W1940">
        <v>0.17735302336499301</v>
      </c>
      <c r="X1940">
        <v>9.7282996451858395E-2</v>
      </c>
      <c r="Z1940">
        <v>0.114134027809489</v>
      </c>
      <c r="AA1940">
        <v>0.13236273073969201</v>
      </c>
      <c r="AB1940" s="111">
        <v>0.65575946061762502</v>
      </c>
      <c r="AC1940">
        <v>-1.4497679216423E-3</v>
      </c>
      <c r="AD1940">
        <v>493.83627567360998</v>
      </c>
      <c r="AE1940" s="111">
        <v>497.43153983223402</v>
      </c>
      <c r="AG1940">
        <v>493.83627567360998</v>
      </c>
      <c r="AI1940">
        <v>3.9175755948977996E-6</v>
      </c>
      <c r="AK1940">
        <v>518.03330120518103</v>
      </c>
      <c r="AL1940">
        <v>525.80380072325897</v>
      </c>
      <c r="AM1940">
        <v>510.26280168710298</v>
      </c>
      <c r="AN1940">
        <v>8.4049823633150001E-4</v>
      </c>
      <c r="AO1940">
        <v>6.7515432098759996E-4</v>
      </c>
      <c r="AP1940">
        <v>0.13407011339253699</v>
      </c>
      <c r="AQ1940">
        <v>9.7282996451986903E-2</v>
      </c>
      <c r="AR1940">
        <v>-1.28563826251593E-13</v>
      </c>
      <c r="AS1940">
        <v>1.0074739113822699</v>
      </c>
      <c r="AT1940">
        <v>0.82237390669438504</v>
      </c>
      <c r="AU1940">
        <v>0.82237390669438504</v>
      </c>
      <c r="AV1940">
        <v>0.65575946061762502</v>
      </c>
    </row>
    <row r="1941" spans="1:48">
      <c r="A1941" s="95">
        <v>45971</v>
      </c>
      <c r="B1941" t="b">
        <v>0</v>
      </c>
      <c r="C1941" t="b">
        <v>0</v>
      </c>
      <c r="E1941" t="s">
        <v>106</v>
      </c>
      <c r="F1941">
        <v>6799.25</v>
      </c>
      <c r="H1941">
        <v>0</v>
      </c>
      <c r="J1941">
        <v>3.8699999999999998E-2</v>
      </c>
      <c r="K1941">
        <v>15161.469218119901</v>
      </c>
      <c r="M1941">
        <v>522.18816341295303</v>
      </c>
      <c r="O1941">
        <v>19.079999999999998</v>
      </c>
      <c r="P1941">
        <v>15038.082</v>
      </c>
      <c r="Q1941">
        <v>0.99754254694835598</v>
      </c>
      <c r="R1941">
        <v>527.73373206038002</v>
      </c>
      <c r="T1941">
        <v>3.9651493094499397E-2</v>
      </c>
      <c r="U1941">
        <v>0.173677641948357</v>
      </c>
      <c r="V1941">
        <v>0.14799000721830499</v>
      </c>
      <c r="W1941">
        <v>0.173677641948357</v>
      </c>
      <c r="X1941">
        <v>1.13663980851384E-2</v>
      </c>
      <c r="Z1941">
        <v>0.114134027809489</v>
      </c>
      <c r="AA1941">
        <v>0.103880019243379</v>
      </c>
      <c r="AB1941" s="111">
        <v>0.58611445536212303</v>
      </c>
      <c r="AC1941">
        <v>-1.5626367910859E-3</v>
      </c>
      <c r="AD1941">
        <v>493.83627567360998</v>
      </c>
      <c r="AE1941" s="111">
        <v>496.65423500704497</v>
      </c>
      <c r="AG1941">
        <v>493.83627567360998</v>
      </c>
      <c r="AI1941">
        <v>5.6412897755106596E-6</v>
      </c>
      <c r="AK1941">
        <v>518.03330120518103</v>
      </c>
      <c r="AL1941">
        <v>525.80380072325897</v>
      </c>
      <c r="AM1941">
        <v>510.26280168710298</v>
      </c>
      <c r="AN1941">
        <v>6.7515432098759996E-4</v>
      </c>
      <c r="AO1941">
        <v>5.0981040564370003E-4</v>
      </c>
      <c r="AP1941">
        <v>0.13407011339253699</v>
      </c>
      <c r="AQ1941">
        <v>1.13663980851498E-2</v>
      </c>
      <c r="AR1941">
        <v>-1.14352971536391E-14</v>
      </c>
      <c r="AS1941">
        <v>1.0074739113822699</v>
      </c>
      <c r="AT1941">
        <v>0.82173257467509297</v>
      </c>
      <c r="AU1941">
        <v>0.82173257467509297</v>
      </c>
      <c r="AV1941">
        <v>0.58611445536212303</v>
      </c>
    </row>
    <row r="1942" spans="1:48">
      <c r="A1942" s="95">
        <v>45971</v>
      </c>
      <c r="B1942" t="b">
        <v>0</v>
      </c>
      <c r="C1942" t="b">
        <v>0</v>
      </c>
      <c r="E1942" t="s">
        <v>107</v>
      </c>
      <c r="F1942">
        <v>6833.85</v>
      </c>
      <c r="H1942">
        <v>0</v>
      </c>
      <c r="J1942">
        <v>3.8699999999999998E-2</v>
      </c>
      <c r="K1942">
        <v>15161.469218119901</v>
      </c>
      <c r="M1942">
        <v>524.73366924987795</v>
      </c>
      <c r="O1942">
        <v>19.079999999999998</v>
      </c>
      <c r="P1942">
        <v>15111.388000000001</v>
      </c>
      <c r="Q1942">
        <v>1.0050887965584401</v>
      </c>
      <c r="R1942">
        <v>530.41926165986399</v>
      </c>
      <c r="T1942">
        <v>3.9651493094499397E-2</v>
      </c>
      <c r="U1942">
        <v>0.17566137061199699</v>
      </c>
      <c r="V1942">
        <v>0.14998475114168799</v>
      </c>
      <c r="W1942">
        <v>0.17566137061199699</v>
      </c>
      <c r="X1942">
        <v>0.206820268093206</v>
      </c>
      <c r="Z1942">
        <v>0.114134027809489</v>
      </c>
      <c r="AA1942">
        <v>0.100834541693193</v>
      </c>
      <c r="AB1942" s="111">
        <v>0.67376602707356903</v>
      </c>
      <c r="AC1942">
        <v>2.8483615871022E-3</v>
      </c>
      <c r="AD1942">
        <v>493.83627567360998</v>
      </c>
      <c r="AE1942" s="111">
        <v>498.06888585211101</v>
      </c>
      <c r="AG1942">
        <v>493.83627567360998</v>
      </c>
      <c r="AI1942">
        <v>2.3647290356275901E-5</v>
      </c>
      <c r="AK1942">
        <v>518.03330120518103</v>
      </c>
      <c r="AL1942">
        <v>525.80380072325897</v>
      </c>
      <c r="AM1942">
        <v>510.26280168710298</v>
      </c>
      <c r="AN1942">
        <v>5.0981040564370003E-4</v>
      </c>
      <c r="AO1942">
        <v>3.4446649029979998E-4</v>
      </c>
      <c r="AP1942">
        <v>0.13407011339253699</v>
      </c>
      <c r="AQ1942">
        <v>0.206820268093206</v>
      </c>
      <c r="AR1942">
        <v>0</v>
      </c>
      <c r="AS1942">
        <v>1.0074739113822699</v>
      </c>
      <c r="AT1942">
        <v>1.08813645876419</v>
      </c>
      <c r="AU1942">
        <v>1.0074739113822699</v>
      </c>
      <c r="AV1942">
        <v>0.67376602707356903</v>
      </c>
    </row>
    <row r="1943" spans="1:48">
      <c r="A1943" s="95">
        <v>45971</v>
      </c>
      <c r="B1943" t="b">
        <v>0</v>
      </c>
      <c r="C1943" t="b">
        <v>0</v>
      </c>
      <c r="E1943" t="s">
        <v>108</v>
      </c>
      <c r="F1943">
        <v>6846.9250000000002</v>
      </c>
      <c r="H1943">
        <v>0</v>
      </c>
      <c r="J1943">
        <v>3.8699999999999998E-2</v>
      </c>
      <c r="K1943">
        <v>15161.469218119901</v>
      </c>
      <c r="M1943">
        <v>525.742169591211</v>
      </c>
      <c r="O1943">
        <v>19.079999999999998</v>
      </c>
      <c r="P1943">
        <v>15140.431</v>
      </c>
      <c r="Q1943">
        <v>1.0019132699722699</v>
      </c>
      <c r="R1943">
        <v>531.43409690591102</v>
      </c>
      <c r="T1943">
        <v>3.9651493094499397E-2</v>
      </c>
      <c r="U1943">
        <v>0.171451755902816</v>
      </c>
      <c r="V1943">
        <v>0.148376763881607</v>
      </c>
      <c r="W1943">
        <v>0.171451755902816</v>
      </c>
      <c r="X1943">
        <v>0.47431386996619501</v>
      </c>
      <c r="Z1943">
        <v>0.114134027809489</v>
      </c>
      <c r="AA1943">
        <v>0.100860823904346</v>
      </c>
      <c r="AB1943" s="111">
        <v>0.79806957147394597</v>
      </c>
      <c r="AC1943">
        <v>1.2824994511010999E-3</v>
      </c>
      <c r="AD1943">
        <v>493.83627567360998</v>
      </c>
      <c r="AE1943" s="111">
        <v>498.707658924827</v>
      </c>
      <c r="AG1943">
        <v>493.83627567360998</v>
      </c>
      <c r="AI1943">
        <v>3.68672056302427E-6</v>
      </c>
      <c r="AK1943">
        <v>518.03330120518103</v>
      </c>
      <c r="AL1943">
        <v>525.80380072325897</v>
      </c>
      <c r="AM1943">
        <v>510.26280168710298</v>
      </c>
      <c r="AN1943">
        <v>3.4446649029979998E-4</v>
      </c>
      <c r="AO1943">
        <v>1.7912257495590001E-4</v>
      </c>
      <c r="AP1943">
        <v>0.13407011339253699</v>
      </c>
      <c r="AQ1943">
        <v>0.47431386996619501</v>
      </c>
      <c r="AR1943">
        <v>0</v>
      </c>
      <c r="AS1943">
        <v>1.0074739113822699</v>
      </c>
      <c r="AT1943">
        <v>1.10958686095571</v>
      </c>
      <c r="AU1943">
        <v>1.0074739113822699</v>
      </c>
      <c r="AV1943">
        <v>0.79806957147394597</v>
      </c>
    </row>
    <row r="1944" spans="1:48">
      <c r="A1944" s="95">
        <v>45971</v>
      </c>
      <c r="B1944" t="b">
        <v>0</v>
      </c>
      <c r="C1944" t="b">
        <v>0</v>
      </c>
      <c r="E1944" t="s">
        <v>109</v>
      </c>
      <c r="F1944">
        <v>6855.35</v>
      </c>
      <c r="H1944">
        <v>0</v>
      </c>
      <c r="J1944">
        <v>3.8699999999999998E-2</v>
      </c>
      <c r="K1944">
        <v>15161.469218119901</v>
      </c>
      <c r="M1944">
        <v>526.37522987158297</v>
      </c>
      <c r="O1944">
        <v>19.079999999999998</v>
      </c>
      <c r="P1944">
        <v>15158.662</v>
      </c>
      <c r="Q1944">
        <v>1.00123047937577</v>
      </c>
      <c r="R1944">
        <v>532.08801560173902</v>
      </c>
      <c r="T1944">
        <v>3.9651493094499397E-2</v>
      </c>
      <c r="U1944">
        <v>0.16668904415685501</v>
      </c>
      <c r="V1944">
        <v>0.14639614645245</v>
      </c>
      <c r="W1944">
        <v>0.16668904415685501</v>
      </c>
      <c r="X1944">
        <v>0</v>
      </c>
      <c r="Z1944">
        <v>0.114134027809489</v>
      </c>
      <c r="AA1944">
        <v>0.10033442454550801</v>
      </c>
      <c r="AB1944" s="111">
        <v>0.94806957147394599</v>
      </c>
      <c r="AC1944">
        <v>9.45977026185E-4</v>
      </c>
      <c r="AD1944">
        <v>493.83627567360998</v>
      </c>
      <c r="AE1944" s="111">
        <v>499.17942491295202</v>
      </c>
      <c r="AG1944">
        <v>493.83627567360998</v>
      </c>
      <c r="AI1944">
        <v>1.44817758783742E-6</v>
      </c>
      <c r="AK1944">
        <v>518.03330120518103</v>
      </c>
      <c r="AL1944">
        <v>525.80380072325897</v>
      </c>
      <c r="AM1944">
        <v>510.26280168710298</v>
      </c>
      <c r="AN1944">
        <v>1.7912257495590001E-4</v>
      </c>
      <c r="AO1944">
        <v>0</v>
      </c>
      <c r="AP1944">
        <v>0.13407011339253699</v>
      </c>
      <c r="AQ1944">
        <v>0</v>
      </c>
      <c r="AR1944">
        <v>0</v>
      </c>
      <c r="AS1944">
        <v>1.0074739113822699</v>
      </c>
      <c r="AT1944">
        <v>1.10940622417281</v>
      </c>
      <c r="AU1944">
        <v>1.0074739113822699</v>
      </c>
      <c r="AV1944">
        <v>0.99336086599026296</v>
      </c>
    </row>
    <row r="1945" spans="1:48">
      <c r="A1945" s="95">
        <v>45971</v>
      </c>
      <c r="B1945" t="b">
        <v>0</v>
      </c>
      <c r="C1945" t="b">
        <v>0</v>
      </c>
      <c r="E1945" t="s">
        <v>110</v>
      </c>
      <c r="F1945">
        <v>6859.6</v>
      </c>
      <c r="H1945">
        <v>0</v>
      </c>
      <c r="J1945">
        <v>3.8699999999999998E-2</v>
      </c>
      <c r="K1945">
        <v>15161.469218119901</v>
      </c>
      <c r="M1945">
        <v>526.65951841940898</v>
      </c>
      <c r="N1945">
        <v>532.41788556699396</v>
      </c>
      <c r="O1945">
        <v>19.079999999999998</v>
      </c>
      <c r="P1945">
        <v>15166.849</v>
      </c>
      <c r="Q1945">
        <v>1.0006199537587399</v>
      </c>
      <c r="R1945">
        <v>532.41788556699396</v>
      </c>
      <c r="S1945">
        <v>4.0879547821500203E-2</v>
      </c>
      <c r="T1945">
        <v>3.9651493094499397E-2</v>
      </c>
      <c r="U1945">
        <v>0.161706460746467</v>
      </c>
      <c r="V1945">
        <v>0.14423697470174701</v>
      </c>
      <c r="W1945">
        <v>0.161706460746467</v>
      </c>
      <c r="X1945">
        <v>0</v>
      </c>
      <c r="Y1945">
        <v>0.115090796386269</v>
      </c>
      <c r="Z1945">
        <v>0.114134027809489</v>
      </c>
      <c r="AA1945">
        <v>9.8802265750516496E-2</v>
      </c>
      <c r="AB1945" s="111">
        <v>0.69806957147394599</v>
      </c>
      <c r="AC1945">
        <v>4.870402830841E-4</v>
      </c>
      <c r="AD1945">
        <v>493.83627567360998</v>
      </c>
      <c r="AE1945" s="111">
        <v>499.42254540137202</v>
      </c>
      <c r="AF1945">
        <v>499.42254540137202</v>
      </c>
      <c r="AG1945">
        <v>493.83627567360998</v>
      </c>
      <c r="AH1945">
        <v>45971</v>
      </c>
      <c r="AI1945">
        <v>2.91536770014546E-7</v>
      </c>
      <c r="AJ1945">
        <v>526.65951841940898</v>
      </c>
      <c r="AK1945">
        <v>518.03330120518103</v>
      </c>
      <c r="AL1945">
        <v>525.80380072325897</v>
      </c>
      <c r="AM1945">
        <v>510.26280168710298</v>
      </c>
      <c r="AN1945">
        <v>0</v>
      </c>
      <c r="AO1945">
        <v>1.0058421516754E-3</v>
      </c>
      <c r="AP1945">
        <v>0.13407011339253699</v>
      </c>
      <c r="AQ1945">
        <v>0</v>
      </c>
      <c r="AR1945">
        <v>0</v>
      </c>
      <c r="AS1945">
        <v>1.0074739113822699</v>
      </c>
      <c r="AT1945">
        <v>1.1130096207867299</v>
      </c>
      <c r="AU1945">
        <v>1.0074739113822699</v>
      </c>
      <c r="AV1945">
        <v>0.69506367617020204</v>
      </c>
    </row>
    <row r="1946" spans="1:48">
      <c r="A1946" s="95">
        <v>45972</v>
      </c>
      <c r="B1946" t="b">
        <v>0</v>
      </c>
      <c r="C1946" t="b">
        <v>0</v>
      </c>
      <c r="E1946" t="s">
        <v>104</v>
      </c>
      <c r="F1946">
        <v>6842.9750000000004</v>
      </c>
      <c r="H1946">
        <v>0</v>
      </c>
      <c r="J1946">
        <v>3.8699999999999998E-2</v>
      </c>
      <c r="K1946">
        <v>15192.944305950899</v>
      </c>
      <c r="M1946">
        <v>525.40616737262201</v>
      </c>
      <c r="O1946">
        <v>17.600000000000001</v>
      </c>
      <c r="P1946">
        <v>15132.477000000001</v>
      </c>
      <c r="Q1946">
        <v>0.99757638929383596</v>
      </c>
      <c r="R1946">
        <v>531.12751187938102</v>
      </c>
      <c r="T1946">
        <v>4.0879547821500203E-2</v>
      </c>
      <c r="U1946">
        <v>0.15868489560476801</v>
      </c>
      <c r="V1946">
        <v>0.14311045884689</v>
      </c>
      <c r="W1946">
        <v>0.15868489560476801</v>
      </c>
      <c r="X1946">
        <v>-3.1685839336185002E-3</v>
      </c>
      <c r="Z1946">
        <v>0.115090796386269</v>
      </c>
      <c r="AA1946">
        <v>9.5941175841571497E-2</v>
      </c>
      <c r="AB1946" s="111">
        <v>0.71060322104513396</v>
      </c>
      <c r="AC1946">
        <v>-1.6764171336064E-3</v>
      </c>
      <c r="AD1946">
        <v>499.42254540137202</v>
      </c>
      <c r="AE1946" s="111">
        <v>498.58530488935099</v>
      </c>
      <c r="AG1946">
        <v>499.42254540137202</v>
      </c>
      <c r="AI1946">
        <v>5.6770163716576696E-6</v>
      </c>
      <c r="AK1946">
        <v>526.65951841940898</v>
      </c>
      <c r="AL1946">
        <v>534.55941119570002</v>
      </c>
      <c r="AM1946">
        <v>518.75962564311806</v>
      </c>
      <c r="AN1946">
        <v>1.0058421516754E-3</v>
      </c>
      <c r="AO1946">
        <v>8.4049823633150001E-4</v>
      </c>
      <c r="AP1946">
        <v>0.161706460746467</v>
      </c>
      <c r="AQ1946">
        <v>1.158285866802E-4</v>
      </c>
      <c r="AR1946">
        <v>-3.2844125202987E-3</v>
      </c>
      <c r="AS1946">
        <v>0.999209842349987</v>
      </c>
      <c r="AT1946">
        <v>1.12332588422054</v>
      </c>
      <c r="AU1946">
        <v>0.999209842349987</v>
      </c>
      <c r="AV1946">
        <v>0.71060322104513396</v>
      </c>
    </row>
    <row r="1947" spans="1:48">
      <c r="A1947" s="95">
        <v>45972</v>
      </c>
      <c r="B1947" t="b">
        <v>0</v>
      </c>
      <c r="C1947" t="b">
        <v>0</v>
      </c>
      <c r="E1947" t="s">
        <v>105</v>
      </c>
      <c r="F1947">
        <v>6833.9750000000004</v>
      </c>
      <c r="H1947">
        <v>0</v>
      </c>
      <c r="J1947">
        <v>3.8699999999999998E-2</v>
      </c>
      <c r="K1947">
        <v>15192.944305950899</v>
      </c>
      <c r="M1947">
        <v>524.66776790493998</v>
      </c>
      <c r="O1947">
        <v>17.600000000000001</v>
      </c>
      <c r="P1947">
        <v>15111.21</v>
      </c>
      <c r="Q1947">
        <v>0.99868478256898496</v>
      </c>
      <c r="R1947">
        <v>530.42896371766506</v>
      </c>
      <c r="T1947">
        <v>4.0879547821500203E-2</v>
      </c>
      <c r="U1947">
        <v>0.15452955278342201</v>
      </c>
      <c r="V1947">
        <v>0.14131827732601801</v>
      </c>
      <c r="W1947">
        <v>0.15452955278342201</v>
      </c>
      <c r="X1947">
        <v>-3.4905459074003999E-3</v>
      </c>
      <c r="Z1947">
        <v>0.115090796386269</v>
      </c>
      <c r="AA1947">
        <v>9.5997132978699204E-2</v>
      </c>
      <c r="AB1947" s="111">
        <v>0.72413402316783304</v>
      </c>
      <c r="AC1947">
        <v>-1.0000262453502E-3</v>
      </c>
      <c r="AD1947">
        <v>499.42254540137202</v>
      </c>
      <c r="AE1947" s="111">
        <v>498.08670649891599</v>
      </c>
      <c r="AG1947">
        <v>499.42254540137202</v>
      </c>
      <c r="AI1947">
        <v>1.9778945194070801E-6</v>
      </c>
      <c r="AK1947">
        <v>526.65951841940898</v>
      </c>
      <c r="AL1947">
        <v>534.55941119570002</v>
      </c>
      <c r="AM1947">
        <v>518.75962564311806</v>
      </c>
      <c r="AN1947">
        <v>8.4049823633150001E-4</v>
      </c>
      <c r="AO1947">
        <v>6.7515432098759996E-4</v>
      </c>
      <c r="AP1947">
        <v>0.161706460746467</v>
      </c>
      <c r="AQ1947">
        <v>4.4332454131345796E-6</v>
      </c>
      <c r="AR1947">
        <v>-3.4949791528135999E-3</v>
      </c>
      <c r="AS1947">
        <v>0.999209842349987</v>
      </c>
      <c r="AT1947">
        <v>1.1419245777449401</v>
      </c>
      <c r="AU1947">
        <v>0.999209842349987</v>
      </c>
      <c r="AV1947">
        <v>0.72413402316783304</v>
      </c>
    </row>
    <row r="1948" spans="1:48">
      <c r="A1948" s="95">
        <v>45972</v>
      </c>
      <c r="B1948" t="b">
        <v>0</v>
      </c>
      <c r="C1948" t="b">
        <v>0</v>
      </c>
      <c r="E1948" t="s">
        <v>106</v>
      </c>
      <c r="F1948">
        <v>6843.0749999999998</v>
      </c>
      <c r="H1948">
        <v>0</v>
      </c>
      <c r="J1948">
        <v>3.8699999999999998E-2</v>
      </c>
      <c r="K1948">
        <v>15192.944305950899</v>
      </c>
      <c r="M1948">
        <v>525.38394629492802</v>
      </c>
      <c r="O1948">
        <v>17.600000000000001</v>
      </c>
      <c r="P1948">
        <v>15131.837</v>
      </c>
      <c r="Q1948">
        <v>1.00133158227824</v>
      </c>
      <c r="R1948">
        <v>531.13527352562198</v>
      </c>
      <c r="T1948">
        <v>4.0879547821500203E-2</v>
      </c>
      <c r="U1948">
        <v>0.15047776711088501</v>
      </c>
      <c r="V1948">
        <v>0.13953565557706499</v>
      </c>
      <c r="W1948">
        <v>0.15047776711088501</v>
      </c>
      <c r="X1948">
        <v>-2.5239558994849998E-4</v>
      </c>
      <c r="Z1948">
        <v>0.115090796386269</v>
      </c>
      <c r="AA1948">
        <v>9.5913811275801897E-2</v>
      </c>
      <c r="AB1948" s="111">
        <v>0.74360618924004196</v>
      </c>
      <c r="AC1948">
        <v>9.8650523001219998E-4</v>
      </c>
      <c r="AD1948">
        <v>499.42254540137202</v>
      </c>
      <c r="AE1948" s="111">
        <v>498.57807163987701</v>
      </c>
      <c r="AG1948">
        <v>499.42254540137202</v>
      </c>
      <c r="AI1948">
        <v>1.86072063718779E-6</v>
      </c>
      <c r="AK1948">
        <v>526.65951841940898</v>
      </c>
      <c r="AL1948">
        <v>534.55941119570002</v>
      </c>
      <c r="AM1948">
        <v>518.75962564311806</v>
      </c>
      <c r="AN1948">
        <v>6.7515432098759996E-4</v>
      </c>
      <c r="AO1948">
        <v>5.0981040564370003E-4</v>
      </c>
      <c r="AP1948">
        <v>0.161706460746467</v>
      </c>
      <c r="AQ1948">
        <v>1.0680747064016001E-6</v>
      </c>
      <c r="AR1948">
        <v>-2.5346366465490002E-4</v>
      </c>
      <c r="AS1948">
        <v>0.999209842349987</v>
      </c>
      <c r="AT1948">
        <v>1.14156892866517</v>
      </c>
      <c r="AU1948">
        <v>0.999209842349987</v>
      </c>
      <c r="AV1948">
        <v>0.74360618924004196</v>
      </c>
    </row>
    <row r="1949" spans="1:48">
      <c r="A1949" s="95">
        <v>45972</v>
      </c>
      <c r="B1949" t="b">
        <v>0</v>
      </c>
      <c r="C1949" t="b">
        <v>0</v>
      </c>
      <c r="E1949" t="s">
        <v>107</v>
      </c>
      <c r="F1949">
        <v>6859.8</v>
      </c>
      <c r="H1949">
        <v>0</v>
      </c>
      <c r="J1949">
        <v>3.8699999999999998E-2</v>
      </c>
      <c r="K1949">
        <v>15192.944305950899</v>
      </c>
      <c r="M1949">
        <v>526.65585994986805</v>
      </c>
      <c r="O1949">
        <v>17.600000000000001</v>
      </c>
      <c r="P1949">
        <v>15168.47</v>
      </c>
      <c r="Q1949">
        <v>1.0024440766760501</v>
      </c>
      <c r="R1949">
        <v>532.433408859476</v>
      </c>
      <c r="T1949">
        <v>4.0879547821500203E-2</v>
      </c>
      <c r="U1949">
        <v>0.147999190396262</v>
      </c>
      <c r="V1949">
        <v>0.13854782905364399</v>
      </c>
      <c r="W1949">
        <v>0.147999190396262</v>
      </c>
      <c r="X1949">
        <v>1.10568825045508E-7</v>
      </c>
      <c r="Z1949">
        <v>0.115090796386269</v>
      </c>
      <c r="AA1949">
        <v>9.6086384163573693E-2</v>
      </c>
      <c r="AB1949" s="111">
        <v>0.76362863482399701</v>
      </c>
      <c r="AC1949">
        <v>1.7982104811291001E-3</v>
      </c>
      <c r="AD1949">
        <v>499.42254540137202</v>
      </c>
      <c r="AE1949" s="111">
        <v>499.474619953961</v>
      </c>
      <c r="AG1949">
        <v>499.42254540137202</v>
      </c>
      <c r="AI1949">
        <v>5.8467069817848202E-6</v>
      </c>
      <c r="AK1949">
        <v>526.65951841940898</v>
      </c>
      <c r="AL1949">
        <v>534.55941119570002</v>
      </c>
      <c r="AM1949">
        <v>518.75962564311806</v>
      </c>
      <c r="AN1949">
        <v>5.0981040564370003E-4</v>
      </c>
      <c r="AO1949">
        <v>3.4446649029979998E-4</v>
      </c>
      <c r="AP1949">
        <v>0.161706460746467</v>
      </c>
      <c r="AQ1949">
        <v>3.4951534139654298E-7</v>
      </c>
      <c r="AR1949">
        <v>-2.3894651635103498E-7</v>
      </c>
      <c r="AS1949">
        <v>0.999209842349987</v>
      </c>
      <c r="AT1949">
        <v>1.1420983840421699</v>
      </c>
      <c r="AU1949">
        <v>0.999209842349987</v>
      </c>
      <c r="AV1949">
        <v>0.76362863482399701</v>
      </c>
    </row>
    <row r="1950" spans="1:48">
      <c r="A1950" s="95">
        <v>45972</v>
      </c>
      <c r="B1950" t="b">
        <v>0</v>
      </c>
      <c r="C1950" t="b">
        <v>0</v>
      </c>
      <c r="E1950" t="s">
        <v>108</v>
      </c>
      <c r="F1950">
        <v>6874.25</v>
      </c>
      <c r="H1950">
        <v>0</v>
      </c>
      <c r="J1950">
        <v>3.8699999999999998E-2</v>
      </c>
      <c r="K1950">
        <v>15192.944305950899</v>
      </c>
      <c r="M1950">
        <v>527.79219031044101</v>
      </c>
      <c r="O1950">
        <v>17.600000000000001</v>
      </c>
      <c r="P1950">
        <v>15201.198</v>
      </c>
      <c r="Q1950">
        <v>1.00210647540744</v>
      </c>
      <c r="R1950">
        <v>533.55496674134201</v>
      </c>
      <c r="T1950">
        <v>4.0879547821500203E-2</v>
      </c>
      <c r="U1950">
        <v>0.14519366173477699</v>
      </c>
      <c r="V1950">
        <v>0.13735162264477899</v>
      </c>
      <c r="W1950">
        <v>0.14519366173477699</v>
      </c>
      <c r="X1950">
        <v>1.9822771695772399E-9</v>
      </c>
      <c r="Z1950">
        <v>0.115090796386269</v>
      </c>
      <c r="AA1950">
        <v>9.6204401348942703E-2</v>
      </c>
      <c r="AB1950" s="111">
        <v>0.77641730040943702</v>
      </c>
      <c r="AC1950">
        <v>1.6463519070474999E-3</v>
      </c>
      <c r="AD1950">
        <v>499.42254540137202</v>
      </c>
      <c r="AE1950" s="111">
        <v>500.29693094704402</v>
      </c>
      <c r="AG1950">
        <v>499.42254540137202</v>
      </c>
      <c r="AI1950">
        <v>4.6453578182236401E-6</v>
      </c>
      <c r="AK1950">
        <v>526.65951841940898</v>
      </c>
      <c r="AL1950">
        <v>534.55941119570002</v>
      </c>
      <c r="AM1950">
        <v>518.75962564311806</v>
      </c>
      <c r="AN1950">
        <v>3.4446649029979998E-4</v>
      </c>
      <c r="AO1950">
        <v>1.7912257495590001E-4</v>
      </c>
      <c r="AP1950">
        <v>0.161706460746467</v>
      </c>
      <c r="AQ1950">
        <v>1.98227794673336E-9</v>
      </c>
      <c r="AR1950">
        <v>-7.7715611723760899E-16</v>
      </c>
      <c r="AS1950">
        <v>0.999209842349987</v>
      </c>
      <c r="AT1950">
        <v>1.1410010123894401</v>
      </c>
      <c r="AU1950">
        <v>0.999209842349987</v>
      </c>
      <c r="AV1950">
        <v>0.77641730040943702</v>
      </c>
    </row>
    <row r="1951" spans="1:48">
      <c r="A1951" s="95">
        <v>45972</v>
      </c>
      <c r="B1951" t="b">
        <v>0</v>
      </c>
      <c r="C1951" t="b">
        <v>0</v>
      </c>
      <c r="E1951" t="s">
        <v>109</v>
      </c>
      <c r="F1951">
        <v>6875.3</v>
      </c>
      <c r="H1951">
        <v>0</v>
      </c>
      <c r="J1951">
        <v>3.8699999999999998E-2</v>
      </c>
      <c r="K1951">
        <v>15192.944305950899</v>
      </c>
      <c r="M1951">
        <v>527.85947851133301</v>
      </c>
      <c r="O1951">
        <v>17.600000000000001</v>
      </c>
      <c r="P1951">
        <v>15203.136</v>
      </c>
      <c r="Q1951">
        <v>1.0001527439357001</v>
      </c>
      <c r="R1951">
        <v>533.63646402687505</v>
      </c>
      <c r="T1951">
        <v>4.0879547821500203E-2</v>
      </c>
      <c r="U1951">
        <v>0.14077658723842801</v>
      </c>
      <c r="V1951">
        <v>0.13527883881587299</v>
      </c>
      <c r="W1951">
        <v>0.14077658723842801</v>
      </c>
      <c r="X1951">
        <v>0</v>
      </c>
      <c r="Z1951">
        <v>0.115090796386269</v>
      </c>
      <c r="AA1951">
        <v>9.6204254877229695E-2</v>
      </c>
      <c r="AB1951" s="111">
        <v>0.79141975274479004</v>
      </c>
      <c r="AC1951">
        <v>9.74851589559122E-5</v>
      </c>
      <c r="AD1951">
        <v>499.42254540137202</v>
      </c>
      <c r="AE1951" s="111">
        <v>500.34570247288201</v>
      </c>
      <c r="AG1951">
        <v>499.42254540137202</v>
      </c>
      <c r="AI1951">
        <v>1.6251615864854499E-8</v>
      </c>
      <c r="AK1951">
        <v>526.65951841940898</v>
      </c>
      <c r="AL1951">
        <v>534.55941119570002</v>
      </c>
      <c r="AM1951">
        <v>518.75962564311806</v>
      </c>
      <c r="AN1951">
        <v>1.7912257495590001E-4</v>
      </c>
      <c r="AO1951">
        <v>0</v>
      </c>
      <c r="AP1951">
        <v>0.161706460746467</v>
      </c>
      <c r="AQ1951">
        <v>0</v>
      </c>
      <c r="AR1951">
        <v>0</v>
      </c>
      <c r="AS1951">
        <v>0.999209842349987</v>
      </c>
      <c r="AT1951">
        <v>1.14024880915281</v>
      </c>
      <c r="AU1951">
        <v>0.999209842349987</v>
      </c>
      <c r="AV1951">
        <v>0.79141975274479004</v>
      </c>
    </row>
    <row r="1952" spans="1:48">
      <c r="A1952" s="95">
        <v>45972</v>
      </c>
      <c r="B1952" t="b">
        <v>0</v>
      </c>
      <c r="C1952" t="b">
        <v>0</v>
      </c>
      <c r="E1952" t="s">
        <v>110</v>
      </c>
      <c r="F1952">
        <v>6874.125</v>
      </c>
      <c r="H1952">
        <v>0</v>
      </c>
      <c r="J1952">
        <v>3.8699999999999998E-2</v>
      </c>
      <c r="K1952">
        <v>15192.944305950899</v>
      </c>
      <c r="M1952">
        <v>527.71722889365799</v>
      </c>
      <c r="N1952">
        <v>533.54526468354004</v>
      </c>
      <c r="O1952">
        <v>17.600000000000001</v>
      </c>
      <c r="P1952">
        <v>15199.039000000001</v>
      </c>
      <c r="Q1952">
        <v>0.99982909836661604</v>
      </c>
      <c r="R1952">
        <v>533.54526468354004</v>
      </c>
      <c r="S1952">
        <v>4.0509683862620098E-2</v>
      </c>
      <c r="T1952">
        <v>4.0879547821500203E-2</v>
      </c>
      <c r="U1952">
        <v>0.13651612725701101</v>
      </c>
      <c r="V1952">
        <v>0.13324863028654901</v>
      </c>
      <c r="W1952">
        <v>0.13651612725701101</v>
      </c>
      <c r="X1952">
        <v>0</v>
      </c>
      <c r="Y1952">
        <v>0.113849084845439</v>
      </c>
      <c r="Z1952">
        <v>0.115090796386269</v>
      </c>
      <c r="AA1952">
        <v>9.6194856897912795E-2</v>
      </c>
      <c r="AB1952" s="111">
        <v>0.81625172284955605</v>
      </c>
      <c r="AC1952">
        <v>-2.1575805865709999E-4</v>
      </c>
      <c r="AD1952">
        <v>499.42254540137202</v>
      </c>
      <c r="AE1952" s="111">
        <v>500.23774885545902</v>
      </c>
      <c r="AF1952">
        <v>500.23774885545902</v>
      </c>
      <c r="AG1952">
        <v>499.42254540137202</v>
      </c>
      <c r="AH1952">
        <v>45972</v>
      </c>
      <c r="AI1952">
        <v>7.2641134008951396E-8</v>
      </c>
      <c r="AJ1952">
        <v>527.71722889365799</v>
      </c>
      <c r="AK1952">
        <v>526.65951841940898</v>
      </c>
      <c r="AL1952">
        <v>534.55941119570002</v>
      </c>
      <c r="AM1952">
        <v>518.75962564311806</v>
      </c>
      <c r="AN1952">
        <v>0</v>
      </c>
      <c r="AO1952">
        <v>1.0058421516754E-3</v>
      </c>
      <c r="AP1952">
        <v>0.161706460746467</v>
      </c>
      <c r="AQ1952">
        <v>0</v>
      </c>
      <c r="AR1952">
        <v>0</v>
      </c>
      <c r="AS1952">
        <v>0.999209842349987</v>
      </c>
      <c r="AT1952">
        <v>1.14024974359596</v>
      </c>
      <c r="AU1952">
        <v>0.999209842349987</v>
      </c>
      <c r="AV1952">
        <v>0.81625172284955605</v>
      </c>
    </row>
    <row r="1953" spans="1:48">
      <c r="A1953" s="95">
        <v>45973</v>
      </c>
      <c r="B1953" t="b">
        <v>0</v>
      </c>
      <c r="C1953" t="b">
        <v>0</v>
      </c>
      <c r="E1953" t="s">
        <v>104</v>
      </c>
      <c r="F1953">
        <v>6878.85</v>
      </c>
      <c r="H1953">
        <v>0</v>
      </c>
      <c r="J1953">
        <v>3.8699999999999998E-2</v>
      </c>
      <c r="K1953">
        <v>15203.1267429291</v>
      </c>
      <c r="M1953">
        <v>528.179868233653</v>
      </c>
      <c r="O1953">
        <v>17.28</v>
      </c>
      <c r="P1953">
        <v>15214.074000000001</v>
      </c>
      <c r="Q1953">
        <v>1.0006873602094799</v>
      </c>
      <c r="R1953">
        <v>533.91200246844096</v>
      </c>
      <c r="T1953">
        <v>4.0509683862620098E-2</v>
      </c>
      <c r="U1953">
        <v>0.13266396591839</v>
      </c>
      <c r="V1953">
        <v>0.131389415726889</v>
      </c>
      <c r="W1953">
        <v>0.13266396591839</v>
      </c>
      <c r="X1953">
        <v>1.7474386297959999E-4</v>
      </c>
      <c r="Z1953">
        <v>0.113849084845439</v>
      </c>
      <c r="AA1953">
        <v>9.3102172567550698E-2</v>
      </c>
      <c r="AB1953" s="111">
        <v>0.85073839077018598</v>
      </c>
      <c r="AC1953">
        <v>6.9825431370060004E-4</v>
      </c>
      <c r="AD1953">
        <v>500.23774885545902</v>
      </c>
      <c r="AE1953" s="111">
        <v>500.58704202147402</v>
      </c>
      <c r="AG1953">
        <v>500.23774885545902</v>
      </c>
      <c r="AI1953">
        <v>7.6789523826869396E-7</v>
      </c>
      <c r="AK1953">
        <v>527.71722889365799</v>
      </c>
      <c r="AL1953">
        <v>535.63298732706301</v>
      </c>
      <c r="AM1953">
        <v>519.80147046025297</v>
      </c>
      <c r="AN1953">
        <v>1.0058421516754E-3</v>
      </c>
      <c r="AO1953">
        <v>8.4049823633150001E-4</v>
      </c>
      <c r="AP1953">
        <v>0.13651612725701101</v>
      </c>
      <c r="AQ1953">
        <v>2.0123125369690001E-4</v>
      </c>
      <c r="AR1953">
        <v>-2.6487390717311301E-5</v>
      </c>
      <c r="AS1953">
        <v>1.00990878623311</v>
      </c>
      <c r="AT1953">
        <v>1.14030969515358</v>
      </c>
      <c r="AU1953">
        <v>1.00990878623311</v>
      </c>
      <c r="AV1953">
        <v>0.85073839077018598</v>
      </c>
    </row>
    <row r="1954" spans="1:48">
      <c r="A1954" s="95">
        <v>45973</v>
      </c>
      <c r="B1954" t="b">
        <v>0</v>
      </c>
      <c r="C1954" t="b">
        <v>0</v>
      </c>
      <c r="E1954" t="s">
        <v>105</v>
      </c>
      <c r="F1954">
        <v>6868.4</v>
      </c>
      <c r="H1954">
        <v>0</v>
      </c>
      <c r="J1954">
        <v>3.8699999999999998E-2</v>
      </c>
      <c r="K1954">
        <v>15203.1267429291</v>
      </c>
      <c r="M1954">
        <v>527.31625981409502</v>
      </c>
      <c r="O1954">
        <v>17.28</v>
      </c>
      <c r="P1954">
        <v>15189.198</v>
      </c>
      <c r="Q1954">
        <v>0.99848085072359405</v>
      </c>
      <c r="R1954">
        <v>533.10091043622697</v>
      </c>
      <c r="T1954">
        <v>4.0509683862620098E-2</v>
      </c>
      <c r="U1954">
        <v>0.129719559673388</v>
      </c>
      <c r="V1954">
        <v>0.12994996420941701</v>
      </c>
      <c r="W1954">
        <v>0.12994996420941701</v>
      </c>
      <c r="X1954">
        <v>-2.06314963963379E-5</v>
      </c>
      <c r="Z1954">
        <v>0.113849084845439</v>
      </c>
      <c r="AA1954">
        <v>9.2193538267447597E-2</v>
      </c>
      <c r="AB1954" s="111">
        <v>0.87544126706005898</v>
      </c>
      <c r="AC1954">
        <v>-1.3934828598565999E-3</v>
      </c>
      <c r="AD1954">
        <v>500.23774885545902</v>
      </c>
      <c r="AE1954" s="111">
        <v>499.88948255855001</v>
      </c>
      <c r="AG1954">
        <v>500.23774885545902</v>
      </c>
      <c r="AI1954">
        <v>2.67781538032644E-6</v>
      </c>
      <c r="AK1954">
        <v>527.71722889365799</v>
      </c>
      <c r="AL1954">
        <v>535.63298732706301</v>
      </c>
      <c r="AM1954">
        <v>519.80147046025297</v>
      </c>
      <c r="AN1954">
        <v>8.4049823633150001E-4</v>
      </c>
      <c r="AO1954">
        <v>6.7515432098759996E-4</v>
      </c>
      <c r="AP1954">
        <v>0.13651612725701101</v>
      </c>
      <c r="AQ1954">
        <v>5.1733580943250804E-6</v>
      </c>
      <c r="AR1954">
        <v>-2.5804854490663E-5</v>
      </c>
      <c r="AS1954">
        <v>1.00990878623311</v>
      </c>
      <c r="AT1954">
        <v>1.1595574888708</v>
      </c>
      <c r="AU1954">
        <v>1.00990878623311</v>
      </c>
      <c r="AV1954">
        <v>0.87544126706005898</v>
      </c>
    </row>
    <row r="1955" spans="1:48">
      <c r="A1955" s="95">
        <v>45973</v>
      </c>
      <c r="B1955" t="b">
        <v>0</v>
      </c>
      <c r="C1955" t="b">
        <v>0</v>
      </c>
      <c r="E1955" t="s">
        <v>106</v>
      </c>
      <c r="F1955">
        <v>6859.05</v>
      </c>
      <c r="H1955">
        <v>0</v>
      </c>
      <c r="J1955">
        <v>3.8699999999999998E-2</v>
      </c>
      <c r="K1955">
        <v>15203.1267429291</v>
      </c>
      <c r="M1955">
        <v>526.663276586748</v>
      </c>
      <c r="O1955">
        <v>17.28</v>
      </c>
      <c r="P1955">
        <v>15170.388999999999</v>
      </c>
      <c r="Q1955">
        <v>0.99863869314541898</v>
      </c>
      <c r="R1955">
        <v>532.375196512667</v>
      </c>
      <c r="T1955">
        <v>4.0509683862620098E-2</v>
      </c>
      <c r="U1955">
        <v>0.12641215492879901</v>
      </c>
      <c r="V1955">
        <v>0.12830289436675199</v>
      </c>
      <c r="W1955">
        <v>0.12830289436675199</v>
      </c>
      <c r="X1955">
        <v>-1.03762956893762E-5</v>
      </c>
      <c r="Z1955">
        <v>0.113849084845439</v>
      </c>
      <c r="AA1955">
        <v>9.2203347948981204E-2</v>
      </c>
      <c r="AB1955" s="111">
        <v>0.89372483573482697</v>
      </c>
      <c r="AC1955">
        <v>-1.0858997339167999E-3</v>
      </c>
      <c r="AD1955">
        <v>500.23774885545902</v>
      </c>
      <c r="AE1955" s="111">
        <v>499.34665270245199</v>
      </c>
      <c r="AG1955">
        <v>500.23774885545902</v>
      </c>
      <c r="AI1955">
        <v>1.5353231443356701E-6</v>
      </c>
      <c r="AK1955">
        <v>527.71722889365799</v>
      </c>
      <c r="AL1955">
        <v>535.63298732706301</v>
      </c>
      <c r="AM1955">
        <v>519.80147046025297</v>
      </c>
      <c r="AN1955">
        <v>6.7515432098759996E-4</v>
      </c>
      <c r="AO1955">
        <v>5.0981040564370003E-4</v>
      </c>
      <c r="AP1955">
        <v>0.13651612725701101</v>
      </c>
      <c r="AQ1955">
        <v>2.1599266450724299E-8</v>
      </c>
      <c r="AR1955">
        <v>-1.03978949558269E-5</v>
      </c>
      <c r="AS1955">
        <v>1.00990878623311</v>
      </c>
      <c r="AT1955">
        <v>1.1650341030967</v>
      </c>
      <c r="AU1955">
        <v>1.00990878623311</v>
      </c>
      <c r="AV1955">
        <v>0.89372483573482697</v>
      </c>
    </row>
    <row r="1956" spans="1:48">
      <c r="A1956" s="95">
        <v>45973</v>
      </c>
      <c r="B1956" t="b">
        <v>0</v>
      </c>
      <c r="C1956" t="b">
        <v>0</v>
      </c>
      <c r="E1956" t="s">
        <v>107</v>
      </c>
      <c r="F1956">
        <v>6874.05</v>
      </c>
      <c r="H1956">
        <v>0</v>
      </c>
      <c r="J1956">
        <v>3.8699999999999998E-2</v>
      </c>
      <c r="K1956">
        <v>15203.1267429291</v>
      </c>
      <c r="M1956">
        <v>527.77809382299404</v>
      </c>
      <c r="O1956">
        <v>17.28</v>
      </c>
      <c r="P1956">
        <v>15202.501</v>
      </c>
      <c r="Q1956">
        <v>1.00218689177072</v>
      </c>
      <c r="R1956">
        <v>533.53944344885895</v>
      </c>
      <c r="T1956">
        <v>4.0509683862620098E-2</v>
      </c>
      <c r="U1956">
        <v>0.124476750133955</v>
      </c>
      <c r="V1956">
        <v>0.127296500008036</v>
      </c>
      <c r="W1956">
        <v>0.127296500008036</v>
      </c>
      <c r="X1956">
        <v>1.8636799061482601E-9</v>
      </c>
      <c r="Z1956">
        <v>0.113849084845439</v>
      </c>
      <c r="AA1956">
        <v>9.2209144435259696E-2</v>
      </c>
      <c r="AB1956" s="111">
        <v>0.90519789900315095</v>
      </c>
      <c r="AC1956">
        <v>1.8906493987620001E-3</v>
      </c>
      <c r="AD1956">
        <v>500.23774885545902</v>
      </c>
      <c r="AE1956" s="111">
        <v>500.29074215115799</v>
      </c>
      <c r="AG1956">
        <v>500.23774885545902</v>
      </c>
      <c r="AI1956">
        <v>4.4711865551103804E-6</v>
      </c>
      <c r="AK1956">
        <v>527.71722889365799</v>
      </c>
      <c r="AL1956">
        <v>535.63298732706301</v>
      </c>
      <c r="AM1956">
        <v>519.80147046025297</v>
      </c>
      <c r="AN1956">
        <v>5.0981040564370003E-4</v>
      </c>
      <c r="AO1956">
        <v>3.4446649029979998E-4</v>
      </c>
      <c r="AP1956">
        <v>0.13651612725701101</v>
      </c>
      <c r="AQ1956">
        <v>2.78105197334781E-9</v>
      </c>
      <c r="AR1956">
        <v>-9.1737206719955101E-10</v>
      </c>
      <c r="AS1956">
        <v>1.00990878623311</v>
      </c>
      <c r="AT1956">
        <v>1.16497540079659</v>
      </c>
      <c r="AU1956">
        <v>1.00990878623311</v>
      </c>
      <c r="AV1956">
        <v>0.90519789900315095</v>
      </c>
    </row>
    <row r="1957" spans="1:48">
      <c r="A1957" s="95">
        <v>45973</v>
      </c>
      <c r="B1957" t="b">
        <v>0</v>
      </c>
      <c r="C1957" t="b">
        <v>0</v>
      </c>
      <c r="E1957" t="s">
        <v>108</v>
      </c>
      <c r="F1957">
        <v>6877.9875000000002</v>
      </c>
      <c r="H1957">
        <v>0</v>
      </c>
      <c r="J1957">
        <v>3.8699999999999998E-2</v>
      </c>
      <c r="K1957">
        <v>15203.1267429291</v>
      </c>
      <c r="M1957">
        <v>528.11269174660299</v>
      </c>
      <c r="O1957">
        <v>17.28</v>
      </c>
      <c r="P1957">
        <v>15212.138999999999</v>
      </c>
      <c r="Q1957">
        <v>1.0005728064241599</v>
      </c>
      <c r="R1957">
        <v>533.84505826960901</v>
      </c>
      <c r="T1957">
        <v>4.0509683862620098E-2</v>
      </c>
      <c r="U1957">
        <v>0.120860689679883</v>
      </c>
      <c r="V1957">
        <v>0.12545725678324601</v>
      </c>
      <c r="W1957">
        <v>0.12545725678324601</v>
      </c>
      <c r="X1957">
        <v>5.0530281209737797E-15</v>
      </c>
      <c r="Z1957">
        <v>0.113849084845439</v>
      </c>
      <c r="AA1957">
        <v>9.2226029368365797E-2</v>
      </c>
      <c r="AB1957" s="111">
        <v>0.91235430989442601</v>
      </c>
      <c r="AC1957">
        <v>5.7315686519070002E-4</v>
      </c>
      <c r="AD1957">
        <v>500.23774885545902</v>
      </c>
      <c r="AE1957" s="111">
        <v>500.57748722461298</v>
      </c>
      <c r="AG1957">
        <v>500.23774885545902</v>
      </c>
      <c r="AI1957">
        <v>4.0166917442044798E-7</v>
      </c>
      <c r="AK1957">
        <v>527.71722889365799</v>
      </c>
      <c r="AL1957">
        <v>535.63298732706301</v>
      </c>
      <c r="AM1957">
        <v>519.80147046025297</v>
      </c>
      <c r="AN1957">
        <v>3.4446649029979998E-4</v>
      </c>
      <c r="AO1957">
        <v>1.7912257495590001E-4</v>
      </c>
      <c r="AP1957">
        <v>0.13651612725701101</v>
      </c>
      <c r="AQ1957">
        <v>5.0530281209737797E-15</v>
      </c>
      <c r="AR1957">
        <v>0</v>
      </c>
      <c r="AS1957">
        <v>1.00990878623311</v>
      </c>
      <c r="AT1957">
        <v>1.1649407096076201</v>
      </c>
      <c r="AU1957">
        <v>1.00990878623311</v>
      </c>
      <c r="AV1957">
        <v>0.91235430989442601</v>
      </c>
    </row>
    <row r="1958" spans="1:48">
      <c r="A1958" s="95">
        <v>45973</v>
      </c>
      <c r="B1958" t="b">
        <v>0</v>
      </c>
      <c r="C1958" t="b">
        <v>0</v>
      </c>
      <c r="E1958" t="s">
        <v>109</v>
      </c>
      <c r="F1958">
        <v>6872</v>
      </c>
      <c r="H1958">
        <v>0</v>
      </c>
      <c r="J1958">
        <v>3.8699999999999998E-2</v>
      </c>
      <c r="K1958">
        <v>15203.1267429291</v>
      </c>
      <c r="M1958">
        <v>527.661203263875</v>
      </c>
      <c r="O1958">
        <v>17.28</v>
      </c>
      <c r="P1958">
        <v>15199.134</v>
      </c>
      <c r="Q1958">
        <v>0.99912946919429502</v>
      </c>
      <c r="R1958">
        <v>533.38032970091297</v>
      </c>
      <c r="T1958">
        <v>4.0509683862620098E-2</v>
      </c>
      <c r="U1958">
        <v>0.11750867796459399</v>
      </c>
      <c r="V1958">
        <v>0.12371761521316101</v>
      </c>
      <c r="W1958">
        <v>0.12371761521316101</v>
      </c>
      <c r="X1958">
        <v>0</v>
      </c>
      <c r="Z1958">
        <v>0.113849084845439</v>
      </c>
      <c r="AA1958">
        <v>9.2262087807768497E-2</v>
      </c>
      <c r="AB1958" s="111">
        <v>0.92572971380573899</v>
      </c>
      <c r="AC1958">
        <v>-7.8131777855320001E-4</v>
      </c>
      <c r="AD1958">
        <v>500.23774885545902</v>
      </c>
      <c r="AE1958" s="111">
        <v>500.18637713430098</v>
      </c>
      <c r="AG1958">
        <v>500.23774885545902</v>
      </c>
      <c r="AI1958">
        <v>7.3149532958702803E-7</v>
      </c>
      <c r="AK1958">
        <v>527.71722889365799</v>
      </c>
      <c r="AL1958">
        <v>535.63298732706301</v>
      </c>
      <c r="AM1958">
        <v>519.80147046025297</v>
      </c>
      <c r="AN1958">
        <v>1.7912257495590001E-4</v>
      </c>
      <c r="AO1958">
        <v>0</v>
      </c>
      <c r="AP1958">
        <v>0.13651612725701101</v>
      </c>
      <c r="AQ1958">
        <v>0</v>
      </c>
      <c r="AR1958">
        <v>0</v>
      </c>
      <c r="AS1958">
        <v>1.00990878623311</v>
      </c>
      <c r="AT1958">
        <v>1.1648396372408301</v>
      </c>
      <c r="AU1958">
        <v>1.00990878623311</v>
      </c>
      <c r="AV1958">
        <v>0.92572971380573899</v>
      </c>
    </row>
    <row r="1959" spans="1:48">
      <c r="A1959" s="95">
        <v>45973</v>
      </c>
      <c r="B1959" t="b">
        <v>0</v>
      </c>
      <c r="C1959" t="b">
        <v>0</v>
      </c>
      <c r="E1959" t="s">
        <v>110</v>
      </c>
      <c r="F1959">
        <v>6877.15</v>
      </c>
      <c r="H1959">
        <v>0</v>
      </c>
      <c r="J1959">
        <v>3.8699999999999998E-2</v>
      </c>
      <c r="K1959">
        <v>15203.1267429291</v>
      </c>
      <c r="M1959">
        <v>527.98049119741199</v>
      </c>
      <c r="N1959">
        <v>533.78005448233898</v>
      </c>
      <c r="O1959">
        <v>17.28</v>
      </c>
      <c r="P1959">
        <v>15208.331</v>
      </c>
      <c r="Q1959">
        <v>1.00074941792782</v>
      </c>
      <c r="R1959">
        <v>533.78005448233898</v>
      </c>
      <c r="S1959">
        <v>4.2528906986458802E-2</v>
      </c>
      <c r="T1959">
        <v>4.0509683862620098E-2</v>
      </c>
      <c r="U1959">
        <v>0.11409873585762401</v>
      </c>
      <c r="V1959">
        <v>0.121927156983918</v>
      </c>
      <c r="W1959">
        <v>0.121927156983918</v>
      </c>
      <c r="X1959">
        <v>0</v>
      </c>
      <c r="Y1959">
        <v>0.113842419042849</v>
      </c>
      <c r="Z1959">
        <v>0.113849084845439</v>
      </c>
      <c r="AA1959">
        <v>9.1995253237581801E-2</v>
      </c>
      <c r="AB1959" s="111">
        <v>0.93874675984259204</v>
      </c>
      <c r="AC1959">
        <v>5.588575898582E-4</v>
      </c>
      <c r="AD1959">
        <v>500.23774885545902</v>
      </c>
      <c r="AE1959" s="111">
        <v>500.46591008750602</v>
      </c>
      <c r="AF1959">
        <v>500.46591008750602</v>
      </c>
      <c r="AG1959">
        <v>500.23774885545902</v>
      </c>
      <c r="AH1959">
        <v>45973</v>
      </c>
      <c r="AI1959">
        <v>3.6592489739638099E-7</v>
      </c>
      <c r="AJ1959">
        <v>527.98049119741199</v>
      </c>
      <c r="AK1959">
        <v>527.71722889365799</v>
      </c>
      <c r="AL1959">
        <v>535.63298732706301</v>
      </c>
      <c r="AM1959">
        <v>519.80147046025297</v>
      </c>
      <c r="AN1959">
        <v>0</v>
      </c>
      <c r="AO1959">
        <v>1.0058421516754E-3</v>
      </c>
      <c r="AP1959">
        <v>0.13651612725701101</v>
      </c>
      <c r="AQ1959">
        <v>0</v>
      </c>
      <c r="AR1959">
        <v>0</v>
      </c>
      <c r="AS1959">
        <v>1.00990878623311</v>
      </c>
      <c r="AT1959">
        <v>1.1646237018810399</v>
      </c>
      <c r="AU1959">
        <v>1.00990878623311</v>
      </c>
      <c r="AV1959">
        <v>0.93874675984259204</v>
      </c>
    </row>
    <row r="1960" spans="1:48">
      <c r="A1960" s="95">
        <v>45974</v>
      </c>
      <c r="B1960" t="b">
        <v>0</v>
      </c>
      <c r="C1960" t="b">
        <v>0</v>
      </c>
      <c r="E1960" t="s">
        <v>104</v>
      </c>
      <c r="F1960">
        <v>6826.3249999999998</v>
      </c>
      <c r="H1960">
        <v>0</v>
      </c>
      <c r="J1960">
        <v>3.8699999999999998E-2</v>
      </c>
      <c r="K1960">
        <v>14951.871177896801</v>
      </c>
      <c r="M1960">
        <v>524.099472969261</v>
      </c>
      <c r="O1960">
        <v>17.510000000000002</v>
      </c>
      <c r="P1960">
        <v>15098.335999999999</v>
      </c>
      <c r="Q1960">
        <v>0.99260958391193999</v>
      </c>
      <c r="R1960">
        <v>529.83519778020695</v>
      </c>
      <c r="T1960">
        <v>4.2528906986458802E-2</v>
      </c>
      <c r="U1960">
        <v>0.134158635952596</v>
      </c>
      <c r="V1960">
        <v>0.131532541014691</v>
      </c>
      <c r="W1960">
        <v>0.134158635952596</v>
      </c>
      <c r="X1960">
        <v>-1.4254245369584599E-2</v>
      </c>
      <c r="Z1960">
        <v>0.113842419042849</v>
      </c>
      <c r="AA1960">
        <v>9.4321582763195799E-2</v>
      </c>
      <c r="AB1960" s="111">
        <v>0.95258552121523199</v>
      </c>
      <c r="AC1960">
        <v>-6.9157044046568002E-3</v>
      </c>
      <c r="AD1960">
        <v>500.46591008750602</v>
      </c>
      <c r="AE1960" s="111">
        <v>497.004835788734</v>
      </c>
      <c r="AG1960">
        <v>500.46591008750602</v>
      </c>
      <c r="AI1960">
        <v>5.4432439227246198E-5</v>
      </c>
      <c r="AK1960">
        <v>527.98049119741199</v>
      </c>
      <c r="AL1960">
        <v>535.90019856537299</v>
      </c>
      <c r="AM1960">
        <v>520.060783829451</v>
      </c>
      <c r="AN1960">
        <v>1.0058421516754E-3</v>
      </c>
      <c r="AO1960">
        <v>8.4049823633150001E-4</v>
      </c>
      <c r="AP1960">
        <v>0.121927156983918</v>
      </c>
      <c r="AQ1960">
        <v>1.5135506583240299E-10</v>
      </c>
      <c r="AR1960">
        <v>-1.4254245520939599E-2</v>
      </c>
      <c r="AS1960">
        <v>1.00996560335493</v>
      </c>
      <c r="AT1960">
        <v>1.1662186931309999</v>
      </c>
      <c r="AU1960">
        <v>1.00996560335493</v>
      </c>
      <c r="AV1960">
        <v>0.95258552121523199</v>
      </c>
    </row>
    <row r="1961" spans="1:48">
      <c r="A1961" s="95">
        <v>45974</v>
      </c>
      <c r="B1961" t="b">
        <v>0</v>
      </c>
      <c r="C1961" t="b">
        <v>0</v>
      </c>
      <c r="E1961" t="s">
        <v>105</v>
      </c>
      <c r="F1961">
        <v>6802.8249999999998</v>
      </c>
      <c r="H1961">
        <v>0</v>
      </c>
      <c r="J1961">
        <v>3.8699999999999998E-2</v>
      </c>
      <c r="K1961">
        <v>14951.871177896801</v>
      </c>
      <c r="M1961">
        <v>522.30262031485097</v>
      </c>
      <c r="O1961">
        <v>17.510000000000002</v>
      </c>
      <c r="P1961">
        <v>15046.572</v>
      </c>
      <c r="Q1961">
        <v>0.99655744489165099</v>
      </c>
      <c r="R1961">
        <v>528.01121091350603</v>
      </c>
      <c r="T1961">
        <v>4.2528906986458802E-2</v>
      </c>
      <c r="U1961">
        <v>0.13478495129170301</v>
      </c>
      <c r="V1961">
        <v>0.13193166034144599</v>
      </c>
      <c r="W1961">
        <v>0.13478495129170301</v>
      </c>
      <c r="X1961">
        <v>-8.7023517622762905E-2</v>
      </c>
      <c r="Z1961">
        <v>0.113842419042849</v>
      </c>
      <c r="AA1961">
        <v>9.4891297713485701E-2</v>
      </c>
      <c r="AB1961" s="111">
        <v>0.85707925640052096</v>
      </c>
      <c r="AC1961">
        <v>-3.2754493930863002E-3</v>
      </c>
      <c r="AD1961">
        <v>500.46591008750602</v>
      </c>
      <c r="AE1961" s="111">
        <v>495.376921600988</v>
      </c>
      <c r="AG1961">
        <v>500.46591008750602</v>
      </c>
      <c r="AI1961">
        <v>1.17947455601408E-5</v>
      </c>
      <c r="AK1961">
        <v>527.98049119741199</v>
      </c>
      <c r="AL1961">
        <v>535.90019856537299</v>
      </c>
      <c r="AM1961">
        <v>520.060783829451</v>
      </c>
      <c r="AN1961">
        <v>8.4049823633150001E-4</v>
      </c>
      <c r="AO1961">
        <v>6.7515432098759996E-4</v>
      </c>
      <c r="AP1961">
        <v>0.121927156983918</v>
      </c>
      <c r="AQ1961">
        <v>2.51589548458724E-16</v>
      </c>
      <c r="AR1961">
        <v>-8.70235176227631E-2</v>
      </c>
      <c r="AS1961">
        <v>1.00996560335493</v>
      </c>
      <c r="AT1961">
        <v>1.1520816706322701</v>
      </c>
      <c r="AU1961">
        <v>1.00996560335493</v>
      </c>
      <c r="AV1961">
        <v>0.85707925640052096</v>
      </c>
    </row>
    <row r="1962" spans="1:48">
      <c r="A1962" s="95">
        <v>45974</v>
      </c>
      <c r="B1962" t="b">
        <v>0</v>
      </c>
      <c r="C1962" t="b">
        <v>0</v>
      </c>
      <c r="E1962" t="s">
        <v>106</v>
      </c>
      <c r="F1962">
        <v>6788.4250000000002</v>
      </c>
      <c r="H1962">
        <v>0</v>
      </c>
      <c r="J1962">
        <v>3.8699999999999998E-2</v>
      </c>
      <c r="K1962">
        <v>14951.871177896801</v>
      </c>
      <c r="M1962">
        <v>521.22181503999298</v>
      </c>
      <c r="O1962">
        <v>17.510000000000002</v>
      </c>
      <c r="P1962">
        <v>15015.436</v>
      </c>
      <c r="Q1962">
        <v>0.99788323233362597</v>
      </c>
      <c r="R1962">
        <v>526.89353385476102</v>
      </c>
      <c r="T1962">
        <v>4.2528906986458802E-2</v>
      </c>
      <c r="U1962">
        <v>0.132405115500215</v>
      </c>
      <c r="V1962">
        <v>0.13080848352166499</v>
      </c>
      <c r="W1962">
        <v>0.132405115500215</v>
      </c>
      <c r="X1962">
        <v>-0.208566370321838</v>
      </c>
      <c r="Z1962">
        <v>0.113842419042849</v>
      </c>
      <c r="AA1962">
        <v>9.4488969321345206E-2</v>
      </c>
      <c r="AB1962" s="111">
        <v>0.78415950280941904</v>
      </c>
      <c r="AC1962">
        <v>-1.7808534036556E-3</v>
      </c>
      <c r="AD1962">
        <v>500.46591008750602</v>
      </c>
      <c r="AE1962" s="111">
        <v>494.494727924063</v>
      </c>
      <c r="AG1962">
        <v>500.46591008750602</v>
      </c>
      <c r="AI1962">
        <v>4.29091554800691E-6</v>
      </c>
      <c r="AK1962">
        <v>527.98049119741199</v>
      </c>
      <c r="AL1962">
        <v>535.90019856537299</v>
      </c>
      <c r="AM1962">
        <v>520.060783829451</v>
      </c>
      <c r="AN1962">
        <v>6.7515432098759996E-4</v>
      </c>
      <c r="AO1962">
        <v>5.0981040564370003E-4</v>
      </c>
      <c r="AP1962">
        <v>0.121927156983918</v>
      </c>
      <c r="AQ1962">
        <v>3.1646271366038301E-24</v>
      </c>
      <c r="AR1962">
        <v>-0.208566370321838</v>
      </c>
      <c r="AS1962">
        <v>1.00996560335493</v>
      </c>
      <c r="AT1962">
        <v>1.1485386990245201</v>
      </c>
      <c r="AU1962">
        <v>1.00996560335493</v>
      </c>
      <c r="AV1962">
        <v>0.78415950280941904</v>
      </c>
    </row>
    <row r="1963" spans="1:48">
      <c r="A1963" s="95">
        <v>45974</v>
      </c>
      <c r="B1963" t="b">
        <v>0</v>
      </c>
      <c r="C1963" t="b">
        <v>0</v>
      </c>
      <c r="E1963" t="s">
        <v>107</v>
      </c>
      <c r="F1963">
        <v>6788.0249999999996</v>
      </c>
      <c r="H1963">
        <v>0</v>
      </c>
      <c r="J1963">
        <v>3.8699999999999998E-2</v>
      </c>
      <c r="K1963">
        <v>14951.871177896801</v>
      </c>
      <c r="M1963">
        <v>521.18495047158694</v>
      </c>
      <c r="O1963">
        <v>17.510000000000002</v>
      </c>
      <c r="P1963">
        <v>15014.374</v>
      </c>
      <c r="Q1963">
        <v>0.99994107617009798</v>
      </c>
      <c r="R1963">
        <v>526.86248726979602</v>
      </c>
      <c r="T1963">
        <v>4.2528906986458802E-2</v>
      </c>
      <c r="U1963">
        <v>0.12837358458428999</v>
      </c>
      <c r="V1963">
        <v>0.128832442819798</v>
      </c>
      <c r="W1963">
        <v>0.128832442819798</v>
      </c>
      <c r="X1963">
        <v>-0.16970822853447901</v>
      </c>
      <c r="Z1963">
        <v>0.113842419042849</v>
      </c>
      <c r="AA1963">
        <v>9.4486289814006794E-2</v>
      </c>
      <c r="AB1963" s="111">
        <v>0.692989653142565</v>
      </c>
      <c r="AC1963">
        <v>-6.4578404267656695E-5</v>
      </c>
      <c r="AD1963">
        <v>500.46591008750602</v>
      </c>
      <c r="AE1963" s="111">
        <v>494.46279424361501</v>
      </c>
      <c r="AG1963">
        <v>500.46591008750602</v>
      </c>
      <c r="AI1963">
        <v>5.0026930460004303E-9</v>
      </c>
      <c r="AK1963">
        <v>527.98049119741199</v>
      </c>
      <c r="AL1963">
        <v>535.90019856537299</v>
      </c>
      <c r="AM1963">
        <v>520.060783829451</v>
      </c>
      <c r="AN1963">
        <v>5.0981040564370003E-4</v>
      </c>
      <c r="AO1963">
        <v>3.4446649029979998E-4</v>
      </c>
      <c r="AP1963">
        <v>0.121927156983918</v>
      </c>
      <c r="AQ1963">
        <v>4.3777293166129302E-35</v>
      </c>
      <c r="AR1963">
        <v>-0.16970822853447901</v>
      </c>
      <c r="AS1963">
        <v>1.00996560335493</v>
      </c>
      <c r="AT1963">
        <v>1.1510440621507301</v>
      </c>
      <c r="AU1963">
        <v>1.00996560335493</v>
      </c>
      <c r="AV1963">
        <v>0.692989653142565</v>
      </c>
    </row>
    <row r="1964" spans="1:48">
      <c r="A1964" s="95">
        <v>45974</v>
      </c>
      <c r="B1964" t="b">
        <v>0</v>
      </c>
      <c r="C1964" t="b">
        <v>0</v>
      </c>
      <c r="E1964" t="s">
        <v>108</v>
      </c>
      <c r="F1964">
        <v>6766.75</v>
      </c>
      <c r="H1964">
        <v>0</v>
      </c>
      <c r="J1964">
        <v>3.8699999999999998E-2</v>
      </c>
      <c r="K1964">
        <v>14951.871177896801</v>
      </c>
      <c r="M1964">
        <v>519.51084086226604</v>
      </c>
      <c r="O1964">
        <v>17.510000000000002</v>
      </c>
      <c r="P1964">
        <v>14966.146000000001</v>
      </c>
      <c r="Q1964">
        <v>0.99686580411828196</v>
      </c>
      <c r="R1964">
        <v>525.21119703196302</v>
      </c>
      <c r="T1964">
        <v>4.2528906986458802E-2</v>
      </c>
      <c r="U1964">
        <v>0.12878872982326001</v>
      </c>
      <c r="V1964">
        <v>0.12902572435384399</v>
      </c>
      <c r="W1964">
        <v>0.12902572435384399</v>
      </c>
      <c r="X1964">
        <v>-0.74136076328001699</v>
      </c>
      <c r="Z1964">
        <v>0.113842419042849</v>
      </c>
      <c r="AA1964">
        <v>9.4782565344008696E-2</v>
      </c>
      <c r="AB1964" s="111">
        <v>0.74826817477231</v>
      </c>
      <c r="AC1964">
        <v>-2.2314951147181998E-3</v>
      </c>
      <c r="AD1964">
        <v>500.46591008750602</v>
      </c>
      <c r="AE1964" s="111">
        <v>493.35940293384999</v>
      </c>
      <c r="AG1964">
        <v>500.46591008750602</v>
      </c>
      <c r="AI1964">
        <v>1.03509669653253E-5</v>
      </c>
      <c r="AK1964">
        <v>527.98049119741199</v>
      </c>
      <c r="AL1964">
        <v>535.90019856537299</v>
      </c>
      <c r="AM1964">
        <v>520.060783829451</v>
      </c>
      <c r="AN1964">
        <v>3.4446649029979998E-4</v>
      </c>
      <c r="AO1964">
        <v>1.7912257495590001E-4</v>
      </c>
      <c r="AP1964">
        <v>0.121927156983918</v>
      </c>
      <c r="AQ1964">
        <v>4.5306628628676798E-81</v>
      </c>
      <c r="AR1964">
        <v>-0.74136076328001699</v>
      </c>
      <c r="AS1964">
        <v>1.00996560335493</v>
      </c>
      <c r="AT1964">
        <v>1.15106069394627</v>
      </c>
      <c r="AU1964">
        <v>1.00996560335493</v>
      </c>
      <c r="AV1964">
        <v>0.74826817477231</v>
      </c>
    </row>
    <row r="1965" spans="1:48">
      <c r="A1965" s="95">
        <v>45974</v>
      </c>
      <c r="B1965" t="b">
        <v>0</v>
      </c>
      <c r="C1965" t="b">
        <v>0</v>
      </c>
      <c r="E1965" t="s">
        <v>109</v>
      </c>
      <c r="F1965">
        <v>6759.85</v>
      </c>
      <c r="H1965">
        <v>0</v>
      </c>
      <c r="J1965">
        <v>3.8699999999999998E-2</v>
      </c>
      <c r="K1965">
        <v>14951.871177896801</v>
      </c>
      <c r="M1965">
        <v>519.03458673935199</v>
      </c>
      <c r="O1965">
        <v>17.510000000000002</v>
      </c>
      <c r="P1965">
        <v>14952.425999999999</v>
      </c>
      <c r="Q1965">
        <v>0.99898030812428396</v>
      </c>
      <c r="R1965">
        <v>524.67564344131495</v>
      </c>
      <c r="T1965">
        <v>4.2528906986458802E-2</v>
      </c>
      <c r="U1965">
        <v>0.125221302963682</v>
      </c>
      <c r="V1965">
        <v>0.12725063229620701</v>
      </c>
      <c r="W1965">
        <v>0.12725063229620701</v>
      </c>
      <c r="X1965">
        <v>0</v>
      </c>
      <c r="Z1965">
        <v>0.113842419042849</v>
      </c>
      <c r="AA1965">
        <v>9.4748518050420893E-2</v>
      </c>
      <c r="AB1965" s="111">
        <v>0.49826817477231</v>
      </c>
      <c r="AC1965">
        <v>-7.1096413250800003E-4</v>
      </c>
      <c r="AD1965">
        <v>500.46591008750602</v>
      </c>
      <c r="AE1965" s="111">
        <v>493.00864209392898</v>
      </c>
      <c r="AG1965">
        <v>500.46591008750602</v>
      </c>
      <c r="AI1965">
        <v>8.4117537984627097E-7</v>
      </c>
      <c r="AK1965">
        <v>527.98049119741199</v>
      </c>
      <c r="AL1965">
        <v>535.90019856537299</v>
      </c>
      <c r="AM1965">
        <v>520.060783829451</v>
      </c>
      <c r="AN1965">
        <v>1.7912257495590001E-4</v>
      </c>
      <c r="AO1965">
        <v>0</v>
      </c>
      <c r="AP1965">
        <v>0.121927156983918</v>
      </c>
      <c r="AQ1965">
        <v>0</v>
      </c>
      <c r="AR1965">
        <v>0</v>
      </c>
      <c r="AS1965">
        <v>1.00996560335493</v>
      </c>
      <c r="AT1965">
        <v>1.14921738165888</v>
      </c>
      <c r="AU1965">
        <v>1.00996560335493</v>
      </c>
      <c r="AV1965">
        <v>0.23404613065761001</v>
      </c>
    </row>
    <row r="1966" spans="1:48">
      <c r="A1966" s="95">
        <v>45974</v>
      </c>
      <c r="B1966" t="b">
        <v>0</v>
      </c>
      <c r="C1966" t="b">
        <v>0</v>
      </c>
      <c r="E1966" t="s">
        <v>110</v>
      </c>
      <c r="F1966">
        <v>6757.375</v>
      </c>
      <c r="H1966">
        <v>0</v>
      </c>
      <c r="J1966">
        <v>3.8699999999999998E-2</v>
      </c>
      <c r="K1966">
        <v>14951.871177896801</v>
      </c>
      <c r="M1966">
        <v>518.82540981918601</v>
      </c>
      <c r="N1966">
        <v>524.48354269684296</v>
      </c>
      <c r="O1966">
        <v>17.510000000000002</v>
      </c>
      <c r="P1966">
        <v>14946.4</v>
      </c>
      <c r="Q1966">
        <v>0.99963386761540496</v>
      </c>
      <c r="R1966">
        <v>524.48354269684296</v>
      </c>
      <c r="S1966">
        <v>4.1291370211085802E-2</v>
      </c>
      <c r="T1966">
        <v>4.2528906986458802E-2</v>
      </c>
      <c r="U1966">
        <v>0.121477362150929</v>
      </c>
      <c r="V1966">
        <v>0.12536163830407401</v>
      </c>
      <c r="W1966">
        <v>0.12536163830407401</v>
      </c>
      <c r="X1966">
        <v>0</v>
      </c>
      <c r="Y1966">
        <v>0.11566776003465</v>
      </c>
      <c r="Z1966">
        <v>0.113842419042849</v>
      </c>
      <c r="AA1966">
        <v>9.4720071628424801E-2</v>
      </c>
      <c r="AB1966" s="111">
        <v>0.64826817477231002</v>
      </c>
      <c r="AC1966">
        <v>-2.158078168169E-4</v>
      </c>
      <c r="AD1966">
        <v>500.46591008750602</v>
      </c>
      <c r="AE1966" s="111">
        <v>492.90224697520603</v>
      </c>
      <c r="AF1966">
        <v>492.90224697520603</v>
      </c>
      <c r="AG1966">
        <v>500.46591008750602</v>
      </c>
      <c r="AH1966">
        <v>45974</v>
      </c>
      <c r="AI1966">
        <v>1.62483769661502E-7</v>
      </c>
      <c r="AJ1966">
        <v>518.82540981918601</v>
      </c>
      <c r="AK1966">
        <v>527.98049119741199</v>
      </c>
      <c r="AL1966">
        <v>535.90019856537299</v>
      </c>
      <c r="AM1966">
        <v>520.060783829451</v>
      </c>
      <c r="AN1966">
        <v>0</v>
      </c>
      <c r="AO1966">
        <v>1.0058421516754E-3</v>
      </c>
      <c r="AP1966">
        <v>0.121927156983918</v>
      </c>
      <c r="AQ1966">
        <v>0</v>
      </c>
      <c r="AR1966">
        <v>0</v>
      </c>
      <c r="AS1966">
        <v>1.00996560335493</v>
      </c>
      <c r="AT1966">
        <v>1.1494296548118901</v>
      </c>
      <c r="AU1966">
        <v>1.00996560335493</v>
      </c>
      <c r="AV1966">
        <v>0.91273451683492401</v>
      </c>
    </row>
    <row r="1967" spans="1:48">
      <c r="A1967" s="95">
        <v>45975</v>
      </c>
      <c r="B1967" t="b">
        <v>0</v>
      </c>
      <c r="C1967" t="b">
        <v>0</v>
      </c>
      <c r="E1967" t="s">
        <v>104</v>
      </c>
      <c r="F1967">
        <v>6716.2250000000004</v>
      </c>
      <c r="H1967">
        <v>0</v>
      </c>
      <c r="J1967">
        <v>3.8800000000000001E-2</v>
      </c>
      <c r="K1967">
        <v>14947.519319114899</v>
      </c>
      <c r="M1967">
        <v>515.80972407509</v>
      </c>
      <c r="O1967">
        <v>20</v>
      </c>
      <c r="P1967">
        <v>14861.237999999999</v>
      </c>
      <c r="Q1967">
        <v>0.99391035720231602</v>
      </c>
      <c r="R1967">
        <v>521.28962526855503</v>
      </c>
      <c r="T1967">
        <v>4.1291370211085802E-2</v>
      </c>
      <c r="U1967">
        <v>0.132166911479664</v>
      </c>
      <c r="V1967">
        <v>0.130546727727853</v>
      </c>
      <c r="W1967">
        <v>0.132166911479664</v>
      </c>
      <c r="X1967">
        <v>-5.2890240194303998E-3</v>
      </c>
      <c r="Z1967">
        <v>0.11566776003465</v>
      </c>
      <c r="AA1967">
        <v>9.5344839329773098E-2</v>
      </c>
      <c r="AB1967" s="111">
        <v>0.79826817477231005</v>
      </c>
      <c r="AC1967">
        <v>-3.7969639600248998E-3</v>
      </c>
      <c r="AD1967">
        <v>492.90224697520603</v>
      </c>
      <c r="AE1967" s="111">
        <v>491.03071490762602</v>
      </c>
      <c r="AG1967">
        <v>492.90224697520603</v>
      </c>
      <c r="AI1967">
        <v>3.3982879306823901E-5</v>
      </c>
      <c r="AK1967">
        <v>518.82540981918601</v>
      </c>
      <c r="AL1967">
        <v>526.607790966474</v>
      </c>
      <c r="AM1967">
        <v>511.04302867189801</v>
      </c>
      <c r="AN1967">
        <v>1.0058421516754E-3</v>
      </c>
      <c r="AO1967">
        <v>8.4049823633150001E-4</v>
      </c>
      <c r="AP1967">
        <v>0.12536163830407401</v>
      </c>
      <c r="AQ1967">
        <v>6.0350513012653197E-9</v>
      </c>
      <c r="AR1967">
        <v>-5.2890300544816997E-3</v>
      </c>
      <c r="AS1967">
        <v>0.99415947679335304</v>
      </c>
      <c r="AT1967">
        <v>1.14960691994035</v>
      </c>
      <c r="AU1967">
        <v>0.99415947679335304</v>
      </c>
      <c r="AV1967">
        <v>0.91198823960742603</v>
      </c>
    </row>
    <row r="1968" spans="1:48">
      <c r="A1968" s="95">
        <v>45975</v>
      </c>
      <c r="B1968" t="b">
        <v>0</v>
      </c>
      <c r="C1968" t="b">
        <v>0</v>
      </c>
      <c r="E1968" t="s">
        <v>105</v>
      </c>
      <c r="F1968">
        <v>6761.5874999999996</v>
      </c>
      <c r="H1968">
        <v>0</v>
      </c>
      <c r="J1968">
        <v>3.8800000000000001E-2</v>
      </c>
      <c r="K1968">
        <v>14947.519319114899</v>
      </c>
      <c r="M1968">
        <v>519.35577670405598</v>
      </c>
      <c r="O1968">
        <v>20</v>
      </c>
      <c r="P1968">
        <v>14963.405000000001</v>
      </c>
      <c r="Q1968">
        <v>1.00675416621688</v>
      </c>
      <c r="R1968">
        <v>524.81050204475696</v>
      </c>
      <c r="T1968">
        <v>4.1291370211085802E-2</v>
      </c>
      <c r="U1968">
        <v>0.14624648535354501</v>
      </c>
      <c r="V1968">
        <v>0.13789557079774001</v>
      </c>
      <c r="W1968">
        <v>0.14624648535354501</v>
      </c>
      <c r="X1968">
        <v>1.00695027796941E-5</v>
      </c>
      <c r="Z1968">
        <v>0.11566776003465</v>
      </c>
      <c r="AA1968">
        <v>9.7250435414741196E-2</v>
      </c>
      <c r="AB1968" s="111">
        <v>0.85637967298901696</v>
      </c>
      <c r="AC1968">
        <v>5.4820670883145997E-3</v>
      </c>
      <c r="AD1968">
        <v>492.90224697520603</v>
      </c>
      <c r="AE1968" s="111">
        <v>493.722578229173</v>
      </c>
      <c r="AG1968">
        <v>492.90224697520603</v>
      </c>
      <c r="AI1968">
        <v>4.6939035691568901E-5</v>
      </c>
      <c r="AK1968">
        <v>518.82540981918601</v>
      </c>
      <c r="AL1968">
        <v>526.607790966474</v>
      </c>
      <c r="AM1968">
        <v>511.04302867189801</v>
      </c>
      <c r="AN1968">
        <v>8.4049823633150001E-4</v>
      </c>
      <c r="AO1968">
        <v>6.7515432098759996E-4</v>
      </c>
      <c r="AP1968">
        <v>0.12536163830407401</v>
      </c>
      <c r="AQ1968">
        <v>1.0430907835132E-5</v>
      </c>
      <c r="AR1968">
        <v>-3.6140505543791298E-7</v>
      </c>
      <c r="AS1968">
        <v>0.99415947679335304</v>
      </c>
      <c r="AT1968">
        <v>1.1456950445961001</v>
      </c>
      <c r="AU1968">
        <v>0.99415947679335304</v>
      </c>
      <c r="AV1968">
        <v>0.85637967298901696</v>
      </c>
    </row>
    <row r="1969" spans="1:48">
      <c r="A1969" s="95">
        <v>45975</v>
      </c>
      <c r="B1969" t="b">
        <v>0</v>
      </c>
      <c r="C1969" t="b">
        <v>0</v>
      </c>
      <c r="E1969" t="s">
        <v>106</v>
      </c>
      <c r="F1969">
        <v>6779.3249999999998</v>
      </c>
      <c r="H1969">
        <v>0</v>
      </c>
      <c r="J1969">
        <v>3.8800000000000001E-2</v>
      </c>
      <c r="K1969">
        <v>14947.519319114899</v>
      </c>
      <c r="M1969">
        <v>520.68378932740302</v>
      </c>
      <c r="O1969">
        <v>20</v>
      </c>
      <c r="P1969">
        <v>15001.666999999999</v>
      </c>
      <c r="Q1969">
        <v>1.0026232744899</v>
      </c>
      <c r="R1969">
        <v>526.18722404680398</v>
      </c>
      <c r="T1969">
        <v>4.1291370211085802E-2</v>
      </c>
      <c r="U1969">
        <v>0.14420477113885299</v>
      </c>
      <c r="V1969">
        <v>0.13707612701373501</v>
      </c>
      <c r="W1969">
        <v>0.14420477113885299</v>
      </c>
      <c r="X1969">
        <v>3.2293662735961498E-5</v>
      </c>
      <c r="Z1969">
        <v>0.11566776003465</v>
      </c>
      <c r="AA1969">
        <v>9.7282786687922604E-2</v>
      </c>
      <c r="AB1969" s="111">
        <v>0.78175102502362004</v>
      </c>
      <c r="AC1969">
        <v>2.1823327764967002E-3</v>
      </c>
      <c r="AD1969">
        <v>492.90224697520603</v>
      </c>
      <c r="AE1969" s="111">
        <v>494.80004519413899</v>
      </c>
      <c r="AG1969">
        <v>492.90224697520603</v>
      </c>
      <c r="AI1969">
        <v>6.5217650192764396E-6</v>
      </c>
      <c r="AK1969">
        <v>518.82540981918601</v>
      </c>
      <c r="AL1969">
        <v>526.607790966474</v>
      </c>
      <c r="AM1969">
        <v>511.04302867189801</v>
      </c>
      <c r="AN1969">
        <v>6.7515432098759996E-4</v>
      </c>
      <c r="AO1969">
        <v>5.0981040564370003E-4</v>
      </c>
      <c r="AP1969">
        <v>0.12536163830407401</v>
      </c>
      <c r="AQ1969">
        <v>3.2293682733631603E-5</v>
      </c>
      <c r="AR1969">
        <v>-1.9997670186455701E-11</v>
      </c>
      <c r="AS1969">
        <v>0.99415947679335304</v>
      </c>
      <c r="AT1969">
        <v>1.1335192971889201</v>
      </c>
      <c r="AU1969">
        <v>0.99415947679335304</v>
      </c>
      <c r="AV1969">
        <v>0.78175102502362004</v>
      </c>
    </row>
    <row r="1970" spans="1:48">
      <c r="A1970" s="95">
        <v>45975</v>
      </c>
      <c r="B1970" t="b">
        <v>0</v>
      </c>
      <c r="C1970" t="b">
        <v>0</v>
      </c>
      <c r="E1970" t="s">
        <v>107</v>
      </c>
      <c r="F1970">
        <v>6780.4375</v>
      </c>
      <c r="H1970">
        <v>0</v>
      </c>
      <c r="J1970">
        <v>3.8800000000000001E-2</v>
      </c>
      <c r="K1970">
        <v>14947.519319114899</v>
      </c>
      <c r="M1970">
        <v>520.743071266681</v>
      </c>
      <c r="O1970">
        <v>20</v>
      </c>
      <c r="P1970">
        <v>15003.375</v>
      </c>
      <c r="Q1970">
        <v>1.0001641018832901</v>
      </c>
      <c r="R1970">
        <v>526.27357236123896</v>
      </c>
      <c r="T1970">
        <v>4.1291370211085802E-2</v>
      </c>
      <c r="U1970">
        <v>0.139816618747171</v>
      </c>
      <c r="V1970">
        <v>0.135006868599678</v>
      </c>
      <c r="W1970">
        <v>0.139816618747171</v>
      </c>
      <c r="X1970">
        <v>7.4627314139317505E-7</v>
      </c>
      <c r="Z1970">
        <v>0.11566776003465</v>
      </c>
      <c r="AA1970">
        <v>9.6666651087226996E-2</v>
      </c>
      <c r="AB1970" s="111">
        <v>0.79281939791818801</v>
      </c>
      <c r="AC1970">
        <v>8.7898654616447303E-5</v>
      </c>
      <c r="AD1970">
        <v>492.90224697520603</v>
      </c>
      <c r="AE1970" s="111">
        <v>494.843537452416</v>
      </c>
      <c r="AG1970">
        <v>492.90224697520603</v>
      </c>
      <c r="AI1970">
        <v>1.2961260727920901E-8</v>
      </c>
      <c r="AK1970">
        <v>518.82540981918601</v>
      </c>
      <c r="AL1970">
        <v>526.607790966474</v>
      </c>
      <c r="AM1970">
        <v>511.04302867189801</v>
      </c>
      <c r="AN1970">
        <v>5.0981040564370003E-4</v>
      </c>
      <c r="AO1970">
        <v>3.4446649029979998E-4</v>
      </c>
      <c r="AP1970">
        <v>0.12536163830407401</v>
      </c>
      <c r="AQ1970">
        <v>7.4627314172624196E-7</v>
      </c>
      <c r="AR1970">
        <v>-3.3306690738754598E-16</v>
      </c>
      <c r="AS1970">
        <v>0.99415947679335304</v>
      </c>
      <c r="AT1970">
        <v>1.13330936898971</v>
      </c>
      <c r="AU1970">
        <v>0.99415947679335304</v>
      </c>
      <c r="AV1970">
        <v>0.79281939791818801</v>
      </c>
    </row>
    <row r="1971" spans="1:48">
      <c r="A1971" s="95">
        <v>45975</v>
      </c>
      <c r="B1971" t="b">
        <v>0</v>
      </c>
      <c r="C1971" t="b">
        <v>0</v>
      </c>
      <c r="E1971" t="s">
        <v>108</v>
      </c>
      <c r="F1971">
        <v>6762.5124999999998</v>
      </c>
      <c r="H1971">
        <v>0</v>
      </c>
      <c r="J1971">
        <v>3.8800000000000001E-2</v>
      </c>
      <c r="K1971">
        <v>14947.519319114899</v>
      </c>
      <c r="M1971">
        <v>519.36410671894305</v>
      </c>
      <c r="O1971">
        <v>20</v>
      </c>
      <c r="P1971">
        <v>14963.645</v>
      </c>
      <c r="Q1971">
        <v>0.99735636527878901</v>
      </c>
      <c r="R1971">
        <v>524.88229727248904</v>
      </c>
      <c r="T1971">
        <v>4.1291370211085802E-2</v>
      </c>
      <c r="U1971">
        <v>0.13827478231915599</v>
      </c>
      <c r="V1971">
        <v>0.13435819220320699</v>
      </c>
      <c r="W1971">
        <v>0.13827478231915599</v>
      </c>
      <c r="X1971">
        <v>7.62490378307683E-17</v>
      </c>
      <c r="Z1971">
        <v>0.11566776003465</v>
      </c>
      <c r="AA1971">
        <v>9.6911811119158198E-2</v>
      </c>
      <c r="AB1971" s="111">
        <v>0.81770207902090697</v>
      </c>
      <c r="AC1971">
        <v>-2.1019302056268E-3</v>
      </c>
      <c r="AD1971">
        <v>492.90224697520603</v>
      </c>
      <c r="AE1971" s="111">
        <v>493.803410873985</v>
      </c>
      <c r="AG1971">
        <v>492.90224697520603</v>
      </c>
      <c r="AI1971">
        <v>7.0308934258482604E-6</v>
      </c>
      <c r="AK1971">
        <v>518.82540981918601</v>
      </c>
      <c r="AL1971">
        <v>526.607790966474</v>
      </c>
      <c r="AM1971">
        <v>511.04302867189801</v>
      </c>
      <c r="AN1971">
        <v>3.4446649029979998E-4</v>
      </c>
      <c r="AO1971">
        <v>1.7912257495590001E-4</v>
      </c>
      <c r="AP1971">
        <v>0.12536163830407401</v>
      </c>
      <c r="AQ1971">
        <v>7.62490378307683E-17</v>
      </c>
      <c r="AR1971">
        <v>0</v>
      </c>
      <c r="AS1971">
        <v>0.99415947679335304</v>
      </c>
      <c r="AT1971">
        <v>1.13728887211869</v>
      </c>
      <c r="AU1971">
        <v>0.99415947679335304</v>
      </c>
      <c r="AV1971">
        <v>0.81770207902090697</v>
      </c>
    </row>
    <row r="1972" spans="1:48">
      <c r="A1972" s="95">
        <v>45975</v>
      </c>
      <c r="B1972" t="b">
        <v>0</v>
      </c>
      <c r="C1972" t="b">
        <v>0</v>
      </c>
      <c r="E1972" t="s">
        <v>109</v>
      </c>
      <c r="F1972">
        <v>6783.3249999999998</v>
      </c>
      <c r="H1972">
        <v>0</v>
      </c>
      <c r="J1972">
        <v>3.8800000000000001E-2</v>
      </c>
      <c r="K1972">
        <v>14947.519319114899</v>
      </c>
      <c r="M1972">
        <v>521.00130172817603</v>
      </c>
      <c r="O1972">
        <v>20</v>
      </c>
      <c r="P1972">
        <v>15010.815000000001</v>
      </c>
      <c r="Q1972">
        <v>1.00307762832231</v>
      </c>
      <c r="R1972">
        <v>526.497689896456</v>
      </c>
      <c r="T1972">
        <v>4.1291370211085802E-2</v>
      </c>
      <c r="U1972">
        <v>0.13791718813057899</v>
      </c>
      <c r="V1972">
        <v>0.134293615778005</v>
      </c>
      <c r="W1972">
        <v>0.13791718813057899</v>
      </c>
      <c r="X1972">
        <v>0</v>
      </c>
      <c r="Z1972">
        <v>0.11566776003465</v>
      </c>
      <c r="AA1972">
        <v>9.7229314169937006E-2</v>
      </c>
      <c r="AB1972" s="111">
        <v>0.82681988656001304</v>
      </c>
      <c r="AC1972">
        <v>2.5767360495315998E-3</v>
      </c>
      <c r="AD1972">
        <v>492.90224697520603</v>
      </c>
      <c r="AE1972" s="111">
        <v>495.07581192416598</v>
      </c>
      <c r="AG1972">
        <v>492.90224697520603</v>
      </c>
      <c r="AI1972">
        <v>9.9058038733939093E-6</v>
      </c>
      <c r="AK1972">
        <v>518.82540981918601</v>
      </c>
      <c r="AL1972">
        <v>526.607790966474</v>
      </c>
      <c r="AM1972">
        <v>511.04302867189801</v>
      </c>
      <c r="AN1972">
        <v>1.7912257495590001E-4</v>
      </c>
      <c r="AO1972">
        <v>0</v>
      </c>
      <c r="AP1972">
        <v>0.12536163830407401</v>
      </c>
      <c r="AQ1972">
        <v>0</v>
      </c>
      <c r="AR1972">
        <v>0</v>
      </c>
      <c r="AS1972">
        <v>0.99415947679335304</v>
      </c>
      <c r="AT1972">
        <v>1.1357101278775601</v>
      </c>
      <c r="AU1972">
        <v>0.99415947679335304</v>
      </c>
      <c r="AV1972">
        <v>0.82681988656001304</v>
      </c>
    </row>
    <row r="1973" spans="1:48">
      <c r="A1973" s="95">
        <v>45975</v>
      </c>
      <c r="B1973" t="b">
        <v>0</v>
      </c>
      <c r="C1973" t="b">
        <v>0</v>
      </c>
      <c r="E1973" t="s">
        <v>110</v>
      </c>
      <c r="F1973">
        <v>6755.6750000000002</v>
      </c>
      <c r="H1973">
        <v>0</v>
      </c>
      <c r="J1973">
        <v>3.8800000000000001E-2</v>
      </c>
      <c r="K1973">
        <v>14947.519319114899</v>
      </c>
      <c r="M1973">
        <v>518.82640425799195</v>
      </c>
      <c r="N1973">
        <v>524.35159471074098</v>
      </c>
      <c r="O1973">
        <v>20</v>
      </c>
      <c r="P1973">
        <v>14948.153</v>
      </c>
      <c r="Q1973">
        <v>0.99592382791625</v>
      </c>
      <c r="R1973">
        <v>524.35159471074098</v>
      </c>
      <c r="S1973">
        <v>4.4250718404122001E-2</v>
      </c>
      <c r="T1973">
        <v>4.1291370211085802E-2</v>
      </c>
      <c r="U1973">
        <v>0.140470594706507</v>
      </c>
      <c r="V1973">
        <v>0.13571950892447701</v>
      </c>
      <c r="W1973">
        <v>0.140470594706507</v>
      </c>
      <c r="X1973">
        <v>0</v>
      </c>
      <c r="Y1973">
        <v>0.114154244878304</v>
      </c>
      <c r="Z1973">
        <v>0.11566776003465</v>
      </c>
      <c r="AA1973">
        <v>9.7952981372163503E-2</v>
      </c>
      <c r="AB1973" s="111">
        <v>0.82896368016863997</v>
      </c>
      <c r="AC1973">
        <v>-3.4517383460224002E-3</v>
      </c>
      <c r="AD1973">
        <v>492.90224697520603</v>
      </c>
      <c r="AE1973" s="111">
        <v>493.366939759959</v>
      </c>
      <c r="AF1973">
        <v>493.366939759959</v>
      </c>
      <c r="AG1973">
        <v>492.90224697520603</v>
      </c>
      <c r="AH1973">
        <v>45975</v>
      </c>
      <c r="AI1973">
        <v>1.7499114155944402E-5</v>
      </c>
      <c r="AJ1973">
        <v>518.82640425799195</v>
      </c>
      <c r="AK1973">
        <v>518.82540981918601</v>
      </c>
      <c r="AL1973">
        <v>526.607790966474</v>
      </c>
      <c r="AM1973">
        <v>511.04302867189801</v>
      </c>
      <c r="AN1973">
        <v>0</v>
      </c>
      <c r="AO1973">
        <v>1.0058421516754E-3</v>
      </c>
      <c r="AP1973">
        <v>0.12536163830407401</v>
      </c>
      <c r="AQ1973">
        <v>0</v>
      </c>
      <c r="AR1973">
        <v>0</v>
      </c>
      <c r="AS1973">
        <v>0.99415947679335304</v>
      </c>
      <c r="AT1973">
        <v>1.1336562948203901</v>
      </c>
      <c r="AU1973">
        <v>0.99415947679335304</v>
      </c>
      <c r="AV1973">
        <v>0.82896368016863997</v>
      </c>
    </row>
    <row r="1974" spans="1:48">
      <c r="A1974" s="95">
        <v>45978</v>
      </c>
      <c r="B1974" t="b">
        <v>0</v>
      </c>
      <c r="C1974" t="b">
        <v>0</v>
      </c>
      <c r="E1974" t="s">
        <v>105</v>
      </c>
      <c r="F1974">
        <v>6749.95</v>
      </c>
      <c r="H1974">
        <v>0</v>
      </c>
      <c r="J1974">
        <v>3.8800000000000001E-2</v>
      </c>
      <c r="K1974">
        <v>14812.023510499101</v>
      </c>
      <c r="M1974">
        <v>518.28606366888596</v>
      </c>
      <c r="O1974">
        <v>19.829999999999998</v>
      </c>
      <c r="P1974">
        <v>14938.082</v>
      </c>
      <c r="Q1974">
        <v>0.99730356667947095</v>
      </c>
      <c r="R1974">
        <v>523.90724046342802</v>
      </c>
      <c r="T1974">
        <v>4.4250718404122001E-2</v>
      </c>
      <c r="U1974">
        <v>0.136155836186896</v>
      </c>
      <c r="V1974">
        <v>0.13374413942535801</v>
      </c>
      <c r="W1974">
        <v>0.136155836186896</v>
      </c>
      <c r="X1974">
        <v>-5.0945120504047998E-5</v>
      </c>
      <c r="Z1974">
        <v>0.114154244878304</v>
      </c>
      <c r="AA1974">
        <v>9.8354598331818893E-2</v>
      </c>
      <c r="AB1974" s="111">
        <v>0.84346255094738498</v>
      </c>
      <c r="AC1974">
        <v>-2.2777483794904001E-3</v>
      </c>
      <c r="AD1974">
        <v>493.366939759959</v>
      </c>
      <c r="AE1974" s="111">
        <v>492.92555516133899</v>
      </c>
      <c r="AG1974">
        <v>493.366939759959</v>
      </c>
      <c r="AI1974">
        <v>7.6374920853472997E-6</v>
      </c>
      <c r="AK1974">
        <v>518.82640425799195</v>
      </c>
      <c r="AL1974">
        <v>526.60880032186196</v>
      </c>
      <c r="AM1974">
        <v>511.044008194122</v>
      </c>
      <c r="AN1974">
        <v>8.4049823633150001E-4</v>
      </c>
      <c r="AO1974">
        <v>6.7515432098759996E-4</v>
      </c>
      <c r="AP1974">
        <v>0.140470594706507</v>
      </c>
      <c r="AQ1974">
        <v>6.4207529828772597E-6</v>
      </c>
      <c r="AR1974">
        <v>-5.7365873486925298E-5</v>
      </c>
      <c r="AS1974">
        <v>1.0073006987181601</v>
      </c>
      <c r="AT1974">
        <v>1.1281894242295301</v>
      </c>
      <c r="AU1974">
        <v>1.0073006987181601</v>
      </c>
      <c r="AV1974">
        <v>0.84346255094738498</v>
      </c>
    </row>
    <row r="1975" spans="1:48">
      <c r="A1975" s="95">
        <v>45978</v>
      </c>
      <c r="B1975" t="b">
        <v>0</v>
      </c>
      <c r="C1975" t="b">
        <v>0</v>
      </c>
      <c r="E1975" t="s">
        <v>106</v>
      </c>
      <c r="F1975">
        <v>6760.125</v>
      </c>
      <c r="H1975">
        <v>0</v>
      </c>
      <c r="J1975">
        <v>3.8800000000000001E-2</v>
      </c>
      <c r="K1975">
        <v>14812.023510499101</v>
      </c>
      <c r="M1975">
        <v>519.07358492316405</v>
      </c>
      <c r="O1975">
        <v>19.829999999999998</v>
      </c>
      <c r="P1975">
        <v>14960.78</v>
      </c>
      <c r="Q1975">
        <v>1.00150741857347</v>
      </c>
      <c r="R1975">
        <v>524.69698796847797</v>
      </c>
      <c r="T1975">
        <v>4.4250718404122001E-2</v>
      </c>
      <c r="U1975">
        <v>0.132928925275486</v>
      </c>
      <c r="V1975">
        <v>0.132184969119469</v>
      </c>
      <c r="W1975">
        <v>0.132928925275486</v>
      </c>
      <c r="X1975">
        <v>2.34041459630989E-6</v>
      </c>
      <c r="Z1975">
        <v>0.114154244878304</v>
      </c>
      <c r="AA1975">
        <v>9.8458602075611995E-2</v>
      </c>
      <c r="AB1975" s="111">
        <v>0.850786742579144</v>
      </c>
      <c r="AC1975">
        <v>1.2808854606558E-3</v>
      </c>
      <c r="AD1975">
        <v>493.366939759959</v>
      </c>
      <c r="AE1975" s="111">
        <v>493.55693633813001</v>
      </c>
      <c r="AG1975">
        <v>493.366939759959</v>
      </c>
      <c r="AI1975">
        <v>2.3052924301595298E-6</v>
      </c>
      <c r="AK1975">
        <v>518.82640425799195</v>
      </c>
      <c r="AL1975">
        <v>526.60880032186196</v>
      </c>
      <c r="AM1975">
        <v>511.044008194122</v>
      </c>
      <c r="AN1975">
        <v>6.7515432098759996E-4</v>
      </c>
      <c r="AO1975">
        <v>5.0981040564370003E-4</v>
      </c>
      <c r="AP1975">
        <v>0.140470594706507</v>
      </c>
      <c r="AQ1975">
        <v>2.7799505731471002E-6</v>
      </c>
      <c r="AR1975">
        <v>-4.3953597683721302E-7</v>
      </c>
      <c r="AS1975">
        <v>1.0073006987181601</v>
      </c>
      <c r="AT1975">
        <v>1.1262925105992101</v>
      </c>
      <c r="AU1975">
        <v>1.0073006987181601</v>
      </c>
      <c r="AV1975">
        <v>0.850786742579144</v>
      </c>
    </row>
    <row r="1976" spans="1:48">
      <c r="A1976" s="95">
        <v>45978</v>
      </c>
      <c r="B1976" t="b">
        <v>0</v>
      </c>
      <c r="C1976" t="b">
        <v>0</v>
      </c>
      <c r="E1976" t="s">
        <v>107</v>
      </c>
      <c r="F1976">
        <v>6740.125</v>
      </c>
      <c r="H1976">
        <v>0</v>
      </c>
      <c r="J1976">
        <v>3.8800000000000001E-2</v>
      </c>
      <c r="K1976">
        <v>14812.023510499101</v>
      </c>
      <c r="M1976">
        <v>517.53646473071103</v>
      </c>
      <c r="O1976">
        <v>19.829999999999998</v>
      </c>
      <c r="P1976">
        <v>14916.477000000001</v>
      </c>
      <c r="Q1976">
        <v>0.99704147482479999</v>
      </c>
      <c r="R1976">
        <v>523.14465872022197</v>
      </c>
      <c r="T1976">
        <v>4.4250718404122001E-2</v>
      </c>
      <c r="U1976">
        <v>0.13244159702397501</v>
      </c>
      <c r="V1976">
        <v>0.131962577188425</v>
      </c>
      <c r="W1976">
        <v>0.13244159702397501</v>
      </c>
      <c r="X1976">
        <v>-6.3765828526930802E-7</v>
      </c>
      <c r="Z1976">
        <v>0.114154244878304</v>
      </c>
      <c r="AA1976">
        <v>9.8749513593330202E-2</v>
      </c>
      <c r="AB1976" s="111">
        <v>0.87143998277665502</v>
      </c>
      <c r="AC1976">
        <v>-2.5214797567221E-3</v>
      </c>
      <c r="AD1976">
        <v>493.366939759959</v>
      </c>
      <c r="AE1976" s="111">
        <v>492.31244251436402</v>
      </c>
      <c r="AG1976">
        <v>493.366939759959</v>
      </c>
      <c r="AI1976">
        <v>8.7951946131806001E-6</v>
      </c>
      <c r="AK1976">
        <v>518.82640425799195</v>
      </c>
      <c r="AL1976">
        <v>526.60880032186196</v>
      </c>
      <c r="AM1976">
        <v>511.044008194122</v>
      </c>
      <c r="AN1976">
        <v>5.0981040564370003E-4</v>
      </c>
      <c r="AO1976">
        <v>3.4446649029979998E-4</v>
      </c>
      <c r="AP1976">
        <v>0.140470594706507</v>
      </c>
      <c r="AQ1976">
        <v>1.32954916928784E-11</v>
      </c>
      <c r="AR1976">
        <v>-6.3767158076100095E-7</v>
      </c>
      <c r="AS1976">
        <v>1.0073006987181601</v>
      </c>
      <c r="AT1976">
        <v>1.1256051907946001</v>
      </c>
      <c r="AU1976">
        <v>1.0073006987181601</v>
      </c>
      <c r="AV1976">
        <v>0.87143998277665502</v>
      </c>
    </row>
    <row r="1977" spans="1:48">
      <c r="A1977" s="95">
        <v>45978</v>
      </c>
      <c r="B1977" t="b">
        <v>0</v>
      </c>
      <c r="C1977" t="b">
        <v>0</v>
      </c>
      <c r="E1977" t="s">
        <v>108</v>
      </c>
      <c r="F1977">
        <v>6727.2375000000002</v>
      </c>
      <c r="H1977">
        <v>0</v>
      </c>
      <c r="J1977">
        <v>3.8800000000000001E-2</v>
      </c>
      <c r="K1977">
        <v>14812.023510499101</v>
      </c>
      <c r="M1977">
        <v>516.52973652936498</v>
      </c>
      <c r="O1977">
        <v>19.829999999999998</v>
      </c>
      <c r="P1977">
        <v>14887.460999999999</v>
      </c>
      <c r="Q1977">
        <v>0.99808794347285801</v>
      </c>
      <c r="R1977">
        <v>522.14437656087705</v>
      </c>
      <c r="T1977">
        <v>4.4250718404122001E-2</v>
      </c>
      <c r="U1977">
        <v>0.12995999816169301</v>
      </c>
      <c r="V1977">
        <v>0.130737652088048</v>
      </c>
      <c r="W1977">
        <v>0.130737652088048</v>
      </c>
      <c r="X1977">
        <v>-6.7252801105865898E-9</v>
      </c>
      <c r="Z1977">
        <v>0.114154244878304</v>
      </c>
      <c r="AA1977">
        <v>9.8893201930168401E-2</v>
      </c>
      <c r="AB1977" s="111">
        <v>0.87464650801227495</v>
      </c>
      <c r="AC1977">
        <v>-1.6954731030817999E-3</v>
      </c>
      <c r="AD1977">
        <v>493.366939759959</v>
      </c>
      <c r="AE1977" s="111">
        <v>491.47774000976801</v>
      </c>
      <c r="AG1977">
        <v>493.366939759959</v>
      </c>
      <c r="AI1977">
        <v>3.7912991048919898E-6</v>
      </c>
      <c r="AK1977">
        <v>518.82640425799195</v>
      </c>
      <c r="AL1977">
        <v>526.60880032186196</v>
      </c>
      <c r="AM1977">
        <v>511.044008194122</v>
      </c>
      <c r="AN1977">
        <v>3.4446649029979998E-4</v>
      </c>
      <c r="AO1977">
        <v>1.7912257495590001E-4</v>
      </c>
      <c r="AP1977">
        <v>0.140470594706507</v>
      </c>
      <c r="AQ1977">
        <v>4.4134024267264304E-25</v>
      </c>
      <c r="AR1977">
        <v>-6.7252801105865898E-9</v>
      </c>
      <c r="AS1977">
        <v>1.0073006987181601</v>
      </c>
      <c r="AT1977">
        <v>1.1236765730573199</v>
      </c>
      <c r="AU1977">
        <v>1.0073006987181601</v>
      </c>
      <c r="AV1977">
        <v>0.87464650801227495</v>
      </c>
    </row>
    <row r="1978" spans="1:48">
      <c r="A1978" s="95">
        <v>45978</v>
      </c>
      <c r="B1978" t="b">
        <v>0</v>
      </c>
      <c r="C1978" t="b">
        <v>0</v>
      </c>
      <c r="E1978" t="s">
        <v>109</v>
      </c>
      <c r="F1978">
        <v>6676.125</v>
      </c>
      <c r="H1978">
        <v>0</v>
      </c>
      <c r="J1978">
        <v>3.8800000000000001E-2</v>
      </c>
      <c r="K1978">
        <v>14812.023510499101</v>
      </c>
      <c r="M1978">
        <v>512.608055548999</v>
      </c>
      <c r="O1978">
        <v>19.829999999999998</v>
      </c>
      <c r="P1978">
        <v>14774.43</v>
      </c>
      <c r="Q1978">
        <v>0.99240215615993899</v>
      </c>
      <c r="R1978">
        <v>518.17720512580104</v>
      </c>
      <c r="T1978">
        <v>4.4250718404122001E-2</v>
      </c>
      <c r="U1978">
        <v>0.14840454341498499</v>
      </c>
      <c r="V1978">
        <v>0.14019060378273501</v>
      </c>
      <c r="W1978">
        <v>0.14840454341498499</v>
      </c>
      <c r="X1978">
        <v>0</v>
      </c>
      <c r="Z1978">
        <v>0.114154244878304</v>
      </c>
      <c r="AA1978">
        <v>0.101122771280118</v>
      </c>
      <c r="AB1978" s="111">
        <v>0.88604605102265699</v>
      </c>
      <c r="AC1978">
        <v>-6.6417732662629996E-3</v>
      </c>
      <c r="AD1978">
        <v>493.366939759959</v>
      </c>
      <c r="AE1978" s="111">
        <v>488.213456295208</v>
      </c>
      <c r="AG1978">
        <v>493.366939759959</v>
      </c>
      <c r="AI1978">
        <v>5.80846886938226E-5</v>
      </c>
      <c r="AK1978">
        <v>518.82640425799195</v>
      </c>
      <c r="AL1978">
        <v>526.60880032186196</v>
      </c>
      <c r="AM1978">
        <v>511.044008194122</v>
      </c>
      <c r="AN1978">
        <v>1.7912257495590001E-4</v>
      </c>
      <c r="AO1978">
        <v>0</v>
      </c>
      <c r="AP1978">
        <v>0.140470594706507</v>
      </c>
      <c r="AQ1978">
        <v>0</v>
      </c>
      <c r="AR1978">
        <v>0</v>
      </c>
      <c r="AS1978">
        <v>1.0073006987181601</v>
      </c>
      <c r="AT1978">
        <v>1.1227206562563901</v>
      </c>
      <c r="AU1978">
        <v>1.0073006987181601</v>
      </c>
      <c r="AV1978">
        <v>0.88604605102265699</v>
      </c>
    </row>
    <row r="1979" spans="1:48">
      <c r="A1979" s="95">
        <v>45978</v>
      </c>
      <c r="B1979" t="b">
        <v>0</v>
      </c>
      <c r="C1979" t="b">
        <v>0</v>
      </c>
      <c r="E1979" t="s">
        <v>110</v>
      </c>
      <c r="F1979">
        <v>6689.05</v>
      </c>
      <c r="H1979">
        <v>0</v>
      </c>
      <c r="J1979">
        <v>3.8800000000000001E-2</v>
      </c>
      <c r="K1979">
        <v>14812.023510499101</v>
      </c>
      <c r="M1979">
        <v>513.58053917029395</v>
      </c>
      <c r="N1979">
        <v>519.18039790248702</v>
      </c>
      <c r="O1979">
        <v>19.829999999999998</v>
      </c>
      <c r="P1979">
        <v>14802.459000000001</v>
      </c>
      <c r="Q1979">
        <v>1.00193600329532</v>
      </c>
      <c r="R1979">
        <v>519.18039790248702</v>
      </c>
      <c r="S1979">
        <v>4.4556626393994103E-2</v>
      </c>
      <c r="T1979">
        <v>4.4250718404122001E-2</v>
      </c>
      <c r="U1979">
        <v>0.14519876435241699</v>
      </c>
      <c r="V1979">
        <v>0.13875844772162199</v>
      </c>
      <c r="W1979">
        <v>0.14519876435241699</v>
      </c>
      <c r="X1979">
        <v>0</v>
      </c>
      <c r="Y1979">
        <v>0.114847081149536</v>
      </c>
      <c r="Z1979">
        <v>0.114154244878304</v>
      </c>
      <c r="AA1979">
        <v>0.101311094090781</v>
      </c>
      <c r="AB1979" s="111">
        <v>0.78056626628111903</v>
      </c>
      <c r="AC1979">
        <v>1.6703957035570001E-3</v>
      </c>
      <c r="AD1979">
        <v>493.366939759959</v>
      </c>
      <c r="AE1979" s="111">
        <v>489.02896595502199</v>
      </c>
      <c r="AF1979">
        <v>489.02896595502199</v>
      </c>
      <c r="AG1979">
        <v>493.366939759959</v>
      </c>
      <c r="AH1979">
        <v>45978</v>
      </c>
      <c r="AI1979">
        <v>3.5922824417148302E-6</v>
      </c>
      <c r="AJ1979">
        <v>513.58053917029395</v>
      </c>
      <c r="AK1979">
        <v>518.82640425799195</v>
      </c>
      <c r="AL1979">
        <v>526.60880032186196</v>
      </c>
      <c r="AM1979">
        <v>511.044008194122</v>
      </c>
      <c r="AN1979">
        <v>0</v>
      </c>
      <c r="AO1979">
        <v>1.0058421516754E-3</v>
      </c>
      <c r="AP1979">
        <v>0.140470594706507</v>
      </c>
      <c r="AQ1979">
        <v>0</v>
      </c>
      <c r="AR1979">
        <v>0</v>
      </c>
      <c r="AS1979">
        <v>1.0073006987181601</v>
      </c>
      <c r="AT1979">
        <v>1.10760168120418</v>
      </c>
      <c r="AU1979">
        <v>1.0073006987181601</v>
      </c>
      <c r="AV1979">
        <v>0.78056626628111903</v>
      </c>
    </row>
    <row r="1980" spans="1:48">
      <c r="A1980" s="95">
        <v>45979</v>
      </c>
      <c r="B1980" t="b">
        <v>0</v>
      </c>
      <c r="C1980" t="b">
        <v>0</v>
      </c>
      <c r="E1980" t="s">
        <v>104</v>
      </c>
      <c r="F1980">
        <v>6645.0249999999996</v>
      </c>
      <c r="H1980">
        <v>0</v>
      </c>
      <c r="J1980">
        <v>3.8800000000000001E-2</v>
      </c>
      <c r="K1980">
        <v>14690.8064829256</v>
      </c>
      <c r="M1980">
        <v>510.26103276192703</v>
      </c>
      <c r="O1980">
        <v>22.38</v>
      </c>
      <c r="P1980">
        <v>14708.616</v>
      </c>
      <c r="Q1980">
        <v>0.99341834789693595</v>
      </c>
      <c r="R1980">
        <v>515.76333314476199</v>
      </c>
      <c r="T1980">
        <v>4.4556626393994103E-2</v>
      </c>
      <c r="U1980">
        <v>0.15578213109657399</v>
      </c>
      <c r="V1980">
        <v>0.14457339189676499</v>
      </c>
      <c r="W1980">
        <v>0.15578213109657399</v>
      </c>
      <c r="X1980">
        <v>-2.00828973534572E-2</v>
      </c>
      <c r="Z1980">
        <v>0.114847081149536</v>
      </c>
      <c r="AA1980">
        <v>0.101694390063722</v>
      </c>
      <c r="AB1980" s="111">
        <v>0.79306952984924295</v>
      </c>
      <c r="AC1980">
        <v>-5.0602967425565004E-3</v>
      </c>
      <c r="AD1980">
        <v>489.02896595502199</v>
      </c>
      <c r="AE1980" s="111">
        <v>486.55433427158403</v>
      </c>
      <c r="AG1980">
        <v>489.02896595502199</v>
      </c>
      <c r="AI1980">
        <v>4.2047922049222001E-5</v>
      </c>
      <c r="AK1980">
        <v>513.58053917029395</v>
      </c>
      <c r="AL1980">
        <v>521.28424725784896</v>
      </c>
      <c r="AM1980">
        <v>505.87683108274001</v>
      </c>
      <c r="AN1980">
        <v>1.0058421516754E-3</v>
      </c>
      <c r="AO1980">
        <v>8.4049823633150001E-4</v>
      </c>
      <c r="AP1980">
        <v>0.14519876435241699</v>
      </c>
      <c r="AQ1980">
        <v>1.9352130132977799E-7</v>
      </c>
      <c r="AR1980">
        <v>-2.00830908747585E-2</v>
      </c>
      <c r="AS1980">
        <v>1.0013279633014101</v>
      </c>
      <c r="AT1980">
        <v>1.1062996177205</v>
      </c>
      <c r="AU1980">
        <v>1.0013279633014101</v>
      </c>
      <c r="AV1980">
        <v>0.79306952984924295</v>
      </c>
    </row>
    <row r="1981" spans="1:48">
      <c r="A1981" s="95">
        <v>45979</v>
      </c>
      <c r="B1981" t="b">
        <v>0</v>
      </c>
      <c r="C1981" t="b">
        <v>0</v>
      </c>
      <c r="E1981" t="s">
        <v>105</v>
      </c>
      <c r="F1981">
        <v>6614.125</v>
      </c>
      <c r="H1981">
        <v>0</v>
      </c>
      <c r="J1981">
        <v>3.8800000000000001E-2</v>
      </c>
      <c r="K1981">
        <v>14690.8064829256</v>
      </c>
      <c r="M1981">
        <v>507.86327407399898</v>
      </c>
      <c r="O1981">
        <v>22.38</v>
      </c>
      <c r="P1981">
        <v>14639.499</v>
      </c>
      <c r="Q1981">
        <v>0.99534990462789796</v>
      </c>
      <c r="R1981">
        <v>513.364984456206</v>
      </c>
      <c r="T1981">
        <v>4.4556626393994103E-2</v>
      </c>
      <c r="U1981">
        <v>0.15861938909444501</v>
      </c>
      <c r="V1981">
        <v>0.14645300597844199</v>
      </c>
      <c r="W1981">
        <v>0.15861938909444501</v>
      </c>
      <c r="X1981">
        <v>-0.149019640606154</v>
      </c>
      <c r="Z1981">
        <v>0.114847081149536</v>
      </c>
      <c r="AA1981">
        <v>0.102210251391725</v>
      </c>
      <c r="AB1981" s="111">
        <v>0.72440696933405002</v>
      </c>
      <c r="AC1981">
        <v>-3.7335654026325999E-3</v>
      </c>
      <c r="AD1981">
        <v>489.02896595502199</v>
      </c>
      <c r="AE1981" s="111">
        <v>484.73775184264701</v>
      </c>
      <c r="AG1981">
        <v>489.02896595502199</v>
      </c>
      <c r="AI1981">
        <v>2.2185587394599E-5</v>
      </c>
      <c r="AK1981">
        <v>513.58053917029395</v>
      </c>
      <c r="AL1981">
        <v>521.28424725784896</v>
      </c>
      <c r="AM1981">
        <v>505.87683108274001</v>
      </c>
      <c r="AN1981">
        <v>8.4049823633150001E-4</v>
      </c>
      <c r="AO1981">
        <v>6.7515432098759996E-4</v>
      </c>
      <c r="AP1981">
        <v>0.14519876435241699</v>
      </c>
      <c r="AQ1981">
        <v>2.39623996927193E-12</v>
      </c>
      <c r="AR1981">
        <v>-0.14901964060855</v>
      </c>
      <c r="AS1981">
        <v>1.0013279633014101</v>
      </c>
      <c r="AT1981">
        <v>1.1036372595755499</v>
      </c>
      <c r="AU1981">
        <v>1.0013279633014101</v>
      </c>
      <c r="AV1981">
        <v>0.72440696933405002</v>
      </c>
    </row>
    <row r="1982" spans="1:48">
      <c r="A1982" s="95">
        <v>45979</v>
      </c>
      <c r="B1982" t="b">
        <v>0</v>
      </c>
      <c r="C1982" t="b">
        <v>0</v>
      </c>
      <c r="E1982" t="s">
        <v>106</v>
      </c>
      <c r="F1982">
        <v>6648.9875000000002</v>
      </c>
      <c r="H1982">
        <v>0</v>
      </c>
      <c r="J1982">
        <v>3.8800000000000001E-2</v>
      </c>
      <c r="K1982">
        <v>14690.8064829256</v>
      </c>
      <c r="M1982">
        <v>510.569993493364</v>
      </c>
      <c r="O1982">
        <v>22.38</v>
      </c>
      <c r="P1982">
        <v>14717.522000000001</v>
      </c>
      <c r="Q1982">
        <v>1.00527091640995</v>
      </c>
      <c r="R1982">
        <v>516.07088837707295</v>
      </c>
      <c r="T1982">
        <v>4.4556626393994103E-2</v>
      </c>
      <c r="U1982">
        <v>0.163220497672348</v>
      </c>
      <c r="V1982">
        <v>0.14933265524015801</v>
      </c>
      <c r="W1982">
        <v>0.163220497672348</v>
      </c>
      <c r="X1982">
        <v>-2.4133395328444999E-3</v>
      </c>
      <c r="Z1982">
        <v>0.114847081149536</v>
      </c>
      <c r="AA1982">
        <v>0.10316910623518299</v>
      </c>
      <c r="AB1982" s="111">
        <v>0.61707341688494899</v>
      </c>
      <c r="AC1982">
        <v>3.8500821664031E-3</v>
      </c>
      <c r="AD1982">
        <v>489.02896595502199</v>
      </c>
      <c r="AE1982" s="111">
        <v>486.604032016399</v>
      </c>
      <c r="AG1982">
        <v>489.02896595502199</v>
      </c>
      <c r="AI1982">
        <v>2.82542224066107E-5</v>
      </c>
      <c r="AK1982">
        <v>513.58053917029395</v>
      </c>
      <c r="AL1982">
        <v>521.28424725784896</v>
      </c>
      <c r="AM1982">
        <v>505.87683108274001</v>
      </c>
      <c r="AN1982">
        <v>6.7515432098759996E-4</v>
      </c>
      <c r="AO1982">
        <v>5.0981040564370003E-4</v>
      </c>
      <c r="AP1982">
        <v>0.14519876435241699</v>
      </c>
      <c r="AQ1982">
        <v>1.2021948808533701E-10</v>
      </c>
      <c r="AR1982">
        <v>-2.413339653064E-3</v>
      </c>
      <c r="AS1982">
        <v>1.0013279633014101</v>
      </c>
      <c r="AT1982">
        <v>1.10002799450338</v>
      </c>
      <c r="AU1982">
        <v>1.0013279633014101</v>
      </c>
      <c r="AV1982">
        <v>0.61707341688494899</v>
      </c>
    </row>
    <row r="1983" spans="1:48">
      <c r="A1983" s="95">
        <v>45979</v>
      </c>
      <c r="B1983" t="b">
        <v>0</v>
      </c>
      <c r="C1983" t="b">
        <v>0</v>
      </c>
      <c r="E1983" t="s">
        <v>107</v>
      </c>
      <c r="F1983">
        <v>6663.7749999999996</v>
      </c>
      <c r="H1983">
        <v>0</v>
      </c>
      <c r="J1983">
        <v>3.8800000000000001E-2</v>
      </c>
      <c r="K1983">
        <v>14690.8064829256</v>
      </c>
      <c r="M1983">
        <v>511.69846684087003</v>
      </c>
      <c r="O1983">
        <v>22.38</v>
      </c>
      <c r="P1983">
        <v>14750.050999999999</v>
      </c>
      <c r="Q1983">
        <v>1.0022240228305399</v>
      </c>
      <c r="R1983">
        <v>517.21864181500302</v>
      </c>
      <c r="T1983">
        <v>4.4556626393994103E-2</v>
      </c>
      <c r="U1983">
        <v>0.159869859087132</v>
      </c>
      <c r="V1983">
        <v>0.14794993437417001</v>
      </c>
      <c r="W1983">
        <v>0.159869859087132</v>
      </c>
      <c r="X1983">
        <v>-1.0817322380931E-5</v>
      </c>
      <c r="Z1983">
        <v>0.114847081149536</v>
      </c>
      <c r="AA1983">
        <v>0.103304857408814</v>
      </c>
      <c r="AB1983" s="111">
        <v>0.70550401096571602</v>
      </c>
      <c r="AC1983">
        <v>1.3550265633348001E-3</v>
      </c>
      <c r="AD1983">
        <v>489.02896595502199</v>
      </c>
      <c r="AE1983" s="111">
        <v>487.26339340560702</v>
      </c>
      <c r="AG1983">
        <v>489.02896595502199</v>
      </c>
      <c r="AI1983">
        <v>4.8743087278440201E-6</v>
      </c>
      <c r="AK1983">
        <v>513.58053917029395</v>
      </c>
      <c r="AL1983">
        <v>521.28424725784896</v>
      </c>
      <c r="AM1983">
        <v>505.87683108274001</v>
      </c>
      <c r="AN1983">
        <v>5.0981040564370003E-4</v>
      </c>
      <c r="AO1983">
        <v>3.4446649029979998E-4</v>
      </c>
      <c r="AP1983">
        <v>0.14519876435241699</v>
      </c>
      <c r="AQ1983">
        <v>2.8728336522053698E-12</v>
      </c>
      <c r="AR1983">
        <v>-1.08173252537646E-5</v>
      </c>
      <c r="AS1983">
        <v>1.0013279633014101</v>
      </c>
      <c r="AT1983">
        <v>1.09323873316167</v>
      </c>
      <c r="AU1983">
        <v>1.0013279633014101</v>
      </c>
      <c r="AV1983">
        <v>0.70550401096571602</v>
      </c>
    </row>
    <row r="1984" spans="1:48">
      <c r="A1984" s="95">
        <v>45979</v>
      </c>
      <c r="B1984" t="b">
        <v>0</v>
      </c>
      <c r="C1984" t="b">
        <v>0</v>
      </c>
      <c r="E1984" t="s">
        <v>108</v>
      </c>
      <c r="F1984">
        <v>6679.05</v>
      </c>
      <c r="H1984">
        <v>0</v>
      </c>
      <c r="J1984">
        <v>3.8800000000000001E-2</v>
      </c>
      <c r="K1984">
        <v>14690.8064829256</v>
      </c>
      <c r="M1984">
        <v>512.89059872668702</v>
      </c>
      <c r="O1984">
        <v>22.38</v>
      </c>
      <c r="P1984">
        <v>14784.415000000001</v>
      </c>
      <c r="Q1984">
        <v>1.0022922442609401</v>
      </c>
      <c r="R1984">
        <v>518.40423327835902</v>
      </c>
      <c r="T1984">
        <v>4.4556626393994103E-2</v>
      </c>
      <c r="U1984">
        <v>0.15683752031491</v>
      </c>
      <c r="V1984">
        <v>0.14669381960809699</v>
      </c>
      <c r="W1984">
        <v>0.15683752031491</v>
      </c>
      <c r="X1984">
        <v>-6.8741663268763595E-13</v>
      </c>
      <c r="Z1984">
        <v>0.114847081149536</v>
      </c>
      <c r="AA1984">
        <v>0.103409295502434</v>
      </c>
      <c r="AB1984" s="111">
        <v>0.72029034389091195</v>
      </c>
      <c r="AC1984">
        <v>1.6421726213931001E-3</v>
      </c>
      <c r="AD1984">
        <v>489.02896595502199</v>
      </c>
      <c r="AE1984" s="111">
        <v>488.06356400966501</v>
      </c>
      <c r="AG1984">
        <v>489.02896595502199</v>
      </c>
      <c r="AI1984">
        <v>5.4151383660504998E-6</v>
      </c>
      <c r="AK1984">
        <v>513.58053917029395</v>
      </c>
      <c r="AL1984">
        <v>521.28424725784896</v>
      </c>
      <c r="AM1984">
        <v>505.87683108274001</v>
      </c>
      <c r="AN1984">
        <v>3.4446649029979998E-4</v>
      </c>
      <c r="AO1984">
        <v>1.7912257495590001E-4</v>
      </c>
      <c r="AP1984">
        <v>0.14519876435241699</v>
      </c>
      <c r="AQ1984">
        <v>3.3464160260646498E-17</v>
      </c>
      <c r="AR1984">
        <v>-6.8745009684789602E-13</v>
      </c>
      <c r="AS1984">
        <v>1.0013279633014101</v>
      </c>
      <c r="AT1984">
        <v>1.0922689807608199</v>
      </c>
      <c r="AU1984">
        <v>1.0013279633014101</v>
      </c>
      <c r="AV1984">
        <v>0.72029034389091195</v>
      </c>
    </row>
    <row r="1985" spans="1:48">
      <c r="A1985" s="95">
        <v>45979</v>
      </c>
      <c r="B1985" t="b">
        <v>0</v>
      </c>
      <c r="C1985" t="b">
        <v>0</v>
      </c>
      <c r="E1985" t="s">
        <v>109</v>
      </c>
      <c r="F1985">
        <v>6675.3625000000002</v>
      </c>
      <c r="H1985">
        <v>0</v>
      </c>
      <c r="J1985">
        <v>3.8800000000000001E-2</v>
      </c>
      <c r="K1985">
        <v>14690.8064829256</v>
      </c>
      <c r="M1985">
        <v>512.58538465581603</v>
      </c>
      <c r="O1985">
        <v>22.38</v>
      </c>
      <c r="P1985">
        <v>14775.617</v>
      </c>
      <c r="Q1985">
        <v>0.99944790052477495</v>
      </c>
      <c r="R1985">
        <v>518.11802257321199</v>
      </c>
      <c r="T1985">
        <v>4.4556626393994103E-2</v>
      </c>
      <c r="U1985">
        <v>0.152182884979019</v>
      </c>
      <c r="V1985">
        <v>0.14454153726260199</v>
      </c>
      <c r="W1985">
        <v>0.152182884979019</v>
      </c>
      <c r="X1985">
        <v>0</v>
      </c>
      <c r="Z1985">
        <v>0.114847081149536</v>
      </c>
      <c r="AA1985">
        <v>0.10340575329873899</v>
      </c>
      <c r="AB1985" s="111">
        <v>0.73421663099779699</v>
      </c>
      <c r="AC1985">
        <v>-4.3002740699259998E-4</v>
      </c>
      <c r="AD1985">
        <v>489.02896595502199</v>
      </c>
      <c r="AE1985" s="111">
        <v>487.85368330078597</v>
      </c>
      <c r="AG1985">
        <v>489.02896595502199</v>
      </c>
      <c r="AI1985">
        <v>3.5433832879207502E-7</v>
      </c>
      <c r="AK1985">
        <v>513.58053917029395</v>
      </c>
      <c r="AL1985">
        <v>521.28424725784896</v>
      </c>
      <c r="AM1985">
        <v>505.87683108274001</v>
      </c>
      <c r="AN1985">
        <v>1.7912257495590001E-4</v>
      </c>
      <c r="AO1985">
        <v>0</v>
      </c>
      <c r="AP1985">
        <v>0.14519876435241699</v>
      </c>
      <c r="AQ1985">
        <v>0</v>
      </c>
      <c r="AR1985">
        <v>0</v>
      </c>
      <c r="AS1985">
        <v>1.0013279633014101</v>
      </c>
      <c r="AT1985">
        <v>1.09152146129522</v>
      </c>
      <c r="AU1985">
        <v>1.0013279633014101</v>
      </c>
      <c r="AV1985">
        <v>0.73421663099779699</v>
      </c>
    </row>
    <row r="1986" spans="1:48">
      <c r="A1986" s="95">
        <v>45979</v>
      </c>
      <c r="B1986" t="b">
        <v>0</v>
      </c>
      <c r="C1986" t="b">
        <v>0</v>
      </c>
      <c r="E1986" t="s">
        <v>110</v>
      </c>
      <c r="F1986">
        <v>6648.65</v>
      </c>
      <c r="H1986">
        <v>0</v>
      </c>
      <c r="J1986">
        <v>3.8800000000000001E-2</v>
      </c>
      <c r="K1986">
        <v>14690.8064829256</v>
      </c>
      <c r="M1986">
        <v>510.49114016498299</v>
      </c>
      <c r="N1986">
        <v>516.04469282100899</v>
      </c>
      <c r="O1986">
        <v>22.38</v>
      </c>
      <c r="P1986">
        <v>14715.249</v>
      </c>
      <c r="Q1986">
        <v>0.99599834465918502</v>
      </c>
      <c r="R1986">
        <v>516.04469282100899</v>
      </c>
      <c r="S1986">
        <v>4.4887347707988801E-2</v>
      </c>
      <c r="T1986">
        <v>4.4556626393994103E-2</v>
      </c>
      <c r="U1986">
        <v>0.153440659817279</v>
      </c>
      <c r="V1986">
        <v>0.14543892199524</v>
      </c>
      <c r="W1986">
        <v>0.153440659817279</v>
      </c>
      <c r="X1986">
        <v>0</v>
      </c>
      <c r="Y1986">
        <v>0.115135582776258</v>
      </c>
      <c r="Z1986">
        <v>0.114847081149536</v>
      </c>
      <c r="AA1986">
        <v>0.103863440122042</v>
      </c>
      <c r="AB1986" s="111">
        <v>0.75667323428345701</v>
      </c>
      <c r="AC1986">
        <v>-3.0019978588373998E-3</v>
      </c>
      <c r="AD1986">
        <v>489.02896595502199</v>
      </c>
      <c r="AE1986" s="111">
        <v>486.38914758809102</v>
      </c>
      <c r="AF1986">
        <v>486.38914758809102</v>
      </c>
      <c r="AG1986">
        <v>489.02896595502199</v>
      </c>
      <c r="AH1986">
        <v>45979</v>
      </c>
      <c r="AI1986">
        <v>1.6760992379599E-5</v>
      </c>
      <c r="AJ1986">
        <v>510.49114016498299</v>
      </c>
      <c r="AK1986">
        <v>513.58053917029395</v>
      </c>
      <c r="AL1986">
        <v>521.28424725784896</v>
      </c>
      <c r="AM1986">
        <v>505.87683108274001</v>
      </c>
      <c r="AN1986">
        <v>0</v>
      </c>
      <c r="AO1986">
        <v>1.0058421516754E-3</v>
      </c>
      <c r="AP1986">
        <v>0.14519876435241699</v>
      </c>
      <c r="AQ1986">
        <v>0</v>
      </c>
      <c r="AR1986">
        <v>0</v>
      </c>
      <c r="AS1986">
        <v>1.0013279633014101</v>
      </c>
      <c r="AT1986">
        <v>1.0915468355131299</v>
      </c>
      <c r="AU1986">
        <v>1.0013279633014101</v>
      </c>
      <c r="AV1986">
        <v>0.75667323428345701</v>
      </c>
    </row>
    <row r="1987" spans="1:48">
      <c r="A1987" s="95">
        <v>45980</v>
      </c>
      <c r="B1987" t="b">
        <v>0</v>
      </c>
      <c r="C1987" t="b">
        <v>0</v>
      </c>
      <c r="E1987" t="s">
        <v>104</v>
      </c>
      <c r="F1987">
        <v>6671.9750000000004</v>
      </c>
      <c r="H1987">
        <v>0</v>
      </c>
      <c r="J1987">
        <v>3.8800000000000001E-2</v>
      </c>
      <c r="K1987">
        <v>14746.4354857009</v>
      </c>
      <c r="M1987">
        <v>512.39059988794395</v>
      </c>
      <c r="O1987">
        <v>24.69</v>
      </c>
      <c r="P1987">
        <v>14771.837</v>
      </c>
      <c r="Q1987">
        <v>1.00350823099426</v>
      </c>
      <c r="R1987">
        <v>517.85509680678797</v>
      </c>
      <c r="T1987">
        <v>4.4887347707988801E-2</v>
      </c>
      <c r="U1987">
        <v>0.15359454406046999</v>
      </c>
      <c r="V1987">
        <v>0.14576642498445599</v>
      </c>
      <c r="W1987">
        <v>0.15359454406046999</v>
      </c>
      <c r="X1987">
        <v>6.0283299684543998E-3</v>
      </c>
      <c r="Z1987">
        <v>0.115135582776258</v>
      </c>
      <c r="AA1987">
        <v>0.104353506984278</v>
      </c>
      <c r="AB1987" s="111">
        <v>0.74859074069584497</v>
      </c>
      <c r="AC1987">
        <v>2.8007686335950999E-3</v>
      </c>
      <c r="AD1987">
        <v>486.38914758809102</v>
      </c>
      <c r="AE1987" s="111">
        <v>487.75141105637698</v>
      </c>
      <c r="AG1987">
        <v>486.38914758809102</v>
      </c>
      <c r="AI1987">
        <v>1.37933677729731E-5</v>
      </c>
      <c r="AK1987">
        <v>510.49114016498299</v>
      </c>
      <c r="AL1987">
        <v>518.14850726745794</v>
      </c>
      <c r="AM1987">
        <v>502.83377306250901</v>
      </c>
      <c r="AN1987">
        <v>1.0058421516754E-3</v>
      </c>
      <c r="AO1987">
        <v>8.4049823633150001E-4</v>
      </c>
      <c r="AP1987">
        <v>0.153440659817279</v>
      </c>
      <c r="AQ1987">
        <v>6.0397772052780997E-3</v>
      </c>
      <c r="AR1987">
        <v>-1.14472368236695E-5</v>
      </c>
      <c r="AS1987">
        <v>0.99881962769979604</v>
      </c>
      <c r="AT1987">
        <v>1.08825612068011</v>
      </c>
      <c r="AU1987">
        <v>0.99881962769979604</v>
      </c>
      <c r="AV1987">
        <v>0.74859074069584497</v>
      </c>
    </row>
    <row r="1988" spans="1:48">
      <c r="A1988" s="95">
        <v>45980</v>
      </c>
      <c r="B1988" t="b">
        <v>0</v>
      </c>
      <c r="C1988" t="b">
        <v>0</v>
      </c>
      <c r="E1988" t="s">
        <v>105</v>
      </c>
      <c r="F1988">
        <v>6680.55</v>
      </c>
      <c r="H1988">
        <v>0</v>
      </c>
      <c r="J1988">
        <v>3.8800000000000001E-2</v>
      </c>
      <c r="K1988">
        <v>14746.4354857009</v>
      </c>
      <c r="M1988">
        <v>512.97608163510301</v>
      </c>
      <c r="O1988">
        <v>24.69</v>
      </c>
      <c r="P1988">
        <v>14788.716</v>
      </c>
      <c r="Q1988">
        <v>1.0012852266382799</v>
      </c>
      <c r="R1988">
        <v>518.52065797197804</v>
      </c>
      <c r="T1988">
        <v>4.4887347707988801E-2</v>
      </c>
      <c r="U1988">
        <v>0.149378172554961</v>
      </c>
      <c r="V1988">
        <v>0.143803445325482</v>
      </c>
      <c r="W1988">
        <v>0.149378172554961</v>
      </c>
      <c r="X1988">
        <v>5.9618551670143002E-3</v>
      </c>
      <c r="Z1988">
        <v>0.115135582776258</v>
      </c>
      <c r="AA1988">
        <v>0.104362608177546</v>
      </c>
      <c r="AB1988" s="111">
        <v>0.75531914539657496</v>
      </c>
      <c r="AC1988">
        <v>8.547023652138E-4</v>
      </c>
      <c r="AD1988">
        <v>486.38914758809102</v>
      </c>
      <c r="AE1988" s="111">
        <v>488.16829334104301</v>
      </c>
      <c r="AG1988">
        <v>486.38914758809102</v>
      </c>
      <c r="AI1988">
        <v>1.30415257581884E-6</v>
      </c>
      <c r="AK1988">
        <v>510.49114016498299</v>
      </c>
      <c r="AL1988">
        <v>518.14850726745794</v>
      </c>
      <c r="AM1988">
        <v>502.83377306250901</v>
      </c>
      <c r="AN1988">
        <v>8.4049823633150001E-4</v>
      </c>
      <c r="AO1988">
        <v>6.7515432098759996E-4</v>
      </c>
      <c r="AP1988">
        <v>0.153440659817279</v>
      </c>
      <c r="AQ1988">
        <v>5.9621263085968997E-3</v>
      </c>
      <c r="AR1988">
        <v>-2.7114158263064001E-7</v>
      </c>
      <c r="AS1988">
        <v>0.99881962769979604</v>
      </c>
      <c r="AT1988">
        <v>1.08470534115623</v>
      </c>
      <c r="AU1988">
        <v>0.99881962769979604</v>
      </c>
      <c r="AV1988">
        <v>0.75531914539657496</v>
      </c>
    </row>
    <row r="1989" spans="1:48">
      <c r="A1989" s="95">
        <v>45980</v>
      </c>
      <c r="B1989" t="b">
        <v>0</v>
      </c>
      <c r="C1989" t="b">
        <v>0</v>
      </c>
      <c r="E1989" t="s">
        <v>106</v>
      </c>
      <c r="F1989">
        <v>6650.5</v>
      </c>
      <c r="H1989">
        <v>0</v>
      </c>
      <c r="J1989">
        <v>3.8800000000000001E-2</v>
      </c>
      <c r="K1989">
        <v>14746.4354857009</v>
      </c>
      <c r="M1989">
        <v>510.675362793609</v>
      </c>
      <c r="O1989">
        <v>24.69</v>
      </c>
      <c r="P1989">
        <v>14722.388000000001</v>
      </c>
      <c r="Q1989">
        <v>0.99550186736122004</v>
      </c>
      <c r="R1989">
        <v>516.18828327647304</v>
      </c>
      <c r="T1989">
        <v>4.4887347707988801E-2</v>
      </c>
      <c r="U1989">
        <v>0.152031677123103</v>
      </c>
      <c r="V1989">
        <v>0.14535597449170201</v>
      </c>
      <c r="W1989">
        <v>0.152031677123103</v>
      </c>
      <c r="X1989">
        <v>9.9092502438280308E-6</v>
      </c>
      <c r="Z1989">
        <v>0.115135582776258</v>
      </c>
      <c r="AA1989">
        <v>0.104925894305849</v>
      </c>
      <c r="AB1989" s="111">
        <v>0.77663890093879695</v>
      </c>
      <c r="AC1989">
        <v>-3.3897694334554E-3</v>
      </c>
      <c r="AD1989">
        <v>486.38914758809102</v>
      </c>
      <c r="AE1989" s="111">
        <v>486.51351538189402</v>
      </c>
      <c r="AG1989">
        <v>486.38914758809102</v>
      </c>
      <c r="AI1989">
        <v>2.0206185933062599E-5</v>
      </c>
      <c r="AK1989">
        <v>510.49114016498299</v>
      </c>
      <c r="AL1989">
        <v>518.14850726745794</v>
      </c>
      <c r="AM1989">
        <v>502.83377306250901</v>
      </c>
      <c r="AN1989">
        <v>6.7515432098759996E-4</v>
      </c>
      <c r="AO1989">
        <v>5.0981040564370003E-4</v>
      </c>
      <c r="AP1989">
        <v>0.153440659817279</v>
      </c>
      <c r="AQ1989">
        <v>1.3852120092777599E-5</v>
      </c>
      <c r="AR1989">
        <v>-3.9428698489496398E-6</v>
      </c>
      <c r="AS1989">
        <v>0.99881962769979604</v>
      </c>
      <c r="AT1989">
        <v>1.0846391301604501</v>
      </c>
      <c r="AU1989">
        <v>0.99881962769979604</v>
      </c>
      <c r="AV1989">
        <v>0.77663890093879695</v>
      </c>
    </row>
    <row r="1990" spans="1:48">
      <c r="A1990" s="95">
        <v>45980</v>
      </c>
      <c r="B1990" t="b">
        <v>0</v>
      </c>
      <c r="C1990" t="b">
        <v>0</v>
      </c>
      <c r="E1990" t="s">
        <v>107</v>
      </c>
      <c r="F1990">
        <v>6644.3125</v>
      </c>
      <c r="H1990">
        <v>0</v>
      </c>
      <c r="J1990">
        <v>3.8800000000000001E-2</v>
      </c>
      <c r="K1990">
        <v>14746.4354857009</v>
      </c>
      <c r="M1990">
        <v>510.16969581629502</v>
      </c>
      <c r="O1990">
        <v>24.69</v>
      </c>
      <c r="P1990">
        <v>14707.81</v>
      </c>
      <c r="Q1990">
        <v>0.99906961882565204</v>
      </c>
      <c r="R1990">
        <v>515.70803141529302</v>
      </c>
      <c r="T1990">
        <v>4.4887347707988801E-2</v>
      </c>
      <c r="U1990">
        <v>0.147752123512462</v>
      </c>
      <c r="V1990">
        <v>0.143340318972278</v>
      </c>
      <c r="W1990">
        <v>0.147752123512462</v>
      </c>
      <c r="X1990">
        <v>-1.56082765200856E-7</v>
      </c>
      <c r="Z1990">
        <v>0.115135582776258</v>
      </c>
      <c r="AA1990">
        <v>0.104936215373091</v>
      </c>
      <c r="AB1990" s="111">
        <v>0.755528448801286</v>
      </c>
      <c r="AC1990">
        <v>-7.71133156157E-4</v>
      </c>
      <c r="AD1990">
        <v>486.38914758809102</v>
      </c>
      <c r="AE1990" s="111">
        <v>486.13834867926403</v>
      </c>
      <c r="AG1990">
        <v>486.38914758809102</v>
      </c>
      <c r="AI1990">
        <v>9.8145317942318606E-7</v>
      </c>
      <c r="AK1990">
        <v>510.49114016498299</v>
      </c>
      <c r="AL1990">
        <v>518.14850726745794</v>
      </c>
      <c r="AM1990">
        <v>502.83377306250901</v>
      </c>
      <c r="AN1990">
        <v>5.0981040564370003E-4</v>
      </c>
      <c r="AO1990">
        <v>3.4446649029979998E-4</v>
      </c>
      <c r="AP1990">
        <v>0.153440659817279</v>
      </c>
      <c r="AQ1990">
        <v>2.5496909206716601E-8</v>
      </c>
      <c r="AR1990">
        <v>-1.81579674407572E-7</v>
      </c>
      <c r="AS1990">
        <v>0.99881962769979604</v>
      </c>
      <c r="AT1990">
        <v>1.08052205768117</v>
      </c>
      <c r="AU1990">
        <v>0.99881962769979604</v>
      </c>
      <c r="AV1990">
        <v>0.755528448801286</v>
      </c>
    </row>
    <row r="1991" spans="1:48">
      <c r="A1991" s="95">
        <v>45980</v>
      </c>
      <c r="B1991" t="b">
        <v>0</v>
      </c>
      <c r="C1991" t="b">
        <v>0</v>
      </c>
      <c r="E1991" t="s">
        <v>108</v>
      </c>
      <c r="F1991">
        <v>6651.35</v>
      </c>
      <c r="H1991">
        <v>0</v>
      </c>
      <c r="J1991">
        <v>3.8800000000000001E-2</v>
      </c>
      <c r="K1991">
        <v>14746.4354857009</v>
      </c>
      <c r="M1991">
        <v>510.70724013975803</v>
      </c>
      <c r="O1991">
        <v>24.69</v>
      </c>
      <c r="P1991">
        <v>14723.307000000001</v>
      </c>
      <c r="Q1991">
        <v>1.0010591765513699</v>
      </c>
      <c r="R1991">
        <v>516.25425726952403</v>
      </c>
      <c r="T1991">
        <v>4.4887347707988801E-2</v>
      </c>
      <c r="U1991">
        <v>0.143660112579686</v>
      </c>
      <c r="V1991">
        <v>0.141381552204799</v>
      </c>
      <c r="W1991">
        <v>0.143660112579686</v>
      </c>
      <c r="X1991">
        <v>9.2235332891000107E-13</v>
      </c>
      <c r="Z1991">
        <v>0.115135582776258</v>
      </c>
      <c r="AA1991">
        <v>0.10498271500095099</v>
      </c>
      <c r="AB1991" s="111">
        <v>0.77741188725309995</v>
      </c>
      <c r="AC1991">
        <v>7.9388016472780004E-4</v>
      </c>
      <c r="AD1991">
        <v>486.38914758809102</v>
      </c>
      <c r="AE1991" s="111">
        <v>486.52428427159401</v>
      </c>
      <c r="AG1991">
        <v>486.38914758809102</v>
      </c>
      <c r="AI1991">
        <v>1.10902630491945E-6</v>
      </c>
      <c r="AK1991">
        <v>510.49114016498299</v>
      </c>
      <c r="AL1991">
        <v>518.14850726745794</v>
      </c>
      <c r="AM1991">
        <v>502.83377306250901</v>
      </c>
      <c r="AN1991">
        <v>3.4446649029979998E-4</v>
      </c>
      <c r="AO1991">
        <v>1.7912257495590001E-4</v>
      </c>
      <c r="AP1991">
        <v>0.153440659817279</v>
      </c>
      <c r="AQ1991">
        <v>9.4144916493355397E-13</v>
      </c>
      <c r="AR1991">
        <v>-1.9095836023552601E-14</v>
      </c>
      <c r="AS1991">
        <v>0.99881962769979604</v>
      </c>
      <c r="AT1991">
        <v>1.08044626721819</v>
      </c>
      <c r="AU1991">
        <v>0.99881962769979604</v>
      </c>
      <c r="AV1991">
        <v>0.77741188725309995</v>
      </c>
    </row>
    <row r="1992" spans="1:48">
      <c r="A1992" s="95">
        <v>45980</v>
      </c>
      <c r="B1992" t="b">
        <v>0</v>
      </c>
      <c r="C1992" t="b">
        <v>0</v>
      </c>
      <c r="E1992" t="s">
        <v>109</v>
      </c>
      <c r="F1992">
        <v>6637.7624999999998</v>
      </c>
      <c r="H1992">
        <v>0</v>
      </c>
      <c r="J1992">
        <v>3.8800000000000001E-2</v>
      </c>
      <c r="K1992">
        <v>14746.4354857009</v>
      </c>
      <c r="M1992">
        <v>509.67474711967702</v>
      </c>
      <c r="O1992">
        <v>24.69</v>
      </c>
      <c r="P1992">
        <v>14693.540999999999</v>
      </c>
      <c r="Q1992">
        <v>0.99795718162478197</v>
      </c>
      <c r="R1992">
        <v>515.19964358648895</v>
      </c>
      <c r="T1992">
        <v>4.4887347707988801E-2</v>
      </c>
      <c r="U1992">
        <v>0.140831118809645</v>
      </c>
      <c r="V1992">
        <v>0.14002076946831701</v>
      </c>
      <c r="W1992">
        <v>0.140831118809645</v>
      </c>
      <c r="X1992">
        <v>0</v>
      </c>
      <c r="Z1992">
        <v>0.115135582776258</v>
      </c>
      <c r="AA1992">
        <v>0.105090375411258</v>
      </c>
      <c r="AB1992" s="111">
        <v>0.799555667351736</v>
      </c>
      <c r="AC1992">
        <v>-1.5739021948825999E-3</v>
      </c>
      <c r="AD1992">
        <v>486.38914758809102</v>
      </c>
      <c r="AE1992" s="111">
        <v>485.75854263271498</v>
      </c>
      <c r="AG1992">
        <v>486.38914758809102</v>
      </c>
      <c r="AI1992">
        <v>4.0955192323588399E-6</v>
      </c>
      <c r="AK1992">
        <v>510.49114016498299</v>
      </c>
      <c r="AL1992">
        <v>518.14850726745794</v>
      </c>
      <c r="AM1992">
        <v>502.83377306250901</v>
      </c>
      <c r="AN1992">
        <v>1.7912257495590001E-4</v>
      </c>
      <c r="AO1992">
        <v>0</v>
      </c>
      <c r="AP1992">
        <v>0.153440659817279</v>
      </c>
      <c r="AQ1992">
        <v>0</v>
      </c>
      <c r="AR1992">
        <v>0</v>
      </c>
      <c r="AS1992">
        <v>0.99881962769979604</v>
      </c>
      <c r="AT1992">
        <v>1.0801046491002</v>
      </c>
      <c r="AU1992">
        <v>0.99881962769979604</v>
      </c>
      <c r="AV1992">
        <v>0.799555667351736</v>
      </c>
    </row>
    <row r="1993" spans="1:48">
      <c r="A1993" s="95">
        <v>45980</v>
      </c>
      <c r="B1993" t="b">
        <v>0</v>
      </c>
      <c r="C1993" t="b">
        <v>0</v>
      </c>
      <c r="E1993" t="s">
        <v>110</v>
      </c>
      <c r="F1993">
        <v>6664.2875000000004</v>
      </c>
      <c r="H1993">
        <v>0</v>
      </c>
      <c r="J1993">
        <v>3.8800000000000001E-2</v>
      </c>
      <c r="K1993">
        <v>14746.4354857009</v>
      </c>
      <c r="M1993">
        <v>511.71017984218997</v>
      </c>
      <c r="N1993">
        <v>517.25842025198995</v>
      </c>
      <c r="O1993">
        <v>24.69</v>
      </c>
      <c r="P1993">
        <v>14752.221</v>
      </c>
      <c r="Q1993">
        <v>1.0039960754847701</v>
      </c>
      <c r="R1993">
        <v>517.25842025198995</v>
      </c>
      <c r="S1993">
        <v>4.5204347439947203E-2</v>
      </c>
      <c r="T1993">
        <v>4.4887347707988801E-2</v>
      </c>
      <c r="U1993">
        <v>0.14256472647232801</v>
      </c>
      <c r="V1993">
        <v>0.14091945263609501</v>
      </c>
      <c r="W1993">
        <v>0.14256472647232801</v>
      </c>
      <c r="X1993">
        <v>0</v>
      </c>
      <c r="Y1993">
        <v>0.11515384869480499</v>
      </c>
      <c r="Z1993">
        <v>0.115135582776258</v>
      </c>
      <c r="AA1993">
        <v>0.105739124919078</v>
      </c>
      <c r="AB1993" s="111">
        <v>0.81561701814449705</v>
      </c>
      <c r="AC1993">
        <v>3.1914925577543E-3</v>
      </c>
      <c r="AD1993">
        <v>486.38914758809102</v>
      </c>
      <c r="AE1993" s="111">
        <v>487.30883740639302</v>
      </c>
      <c r="AF1993">
        <v>487.30883740639302</v>
      </c>
      <c r="AG1993">
        <v>486.38914758809102</v>
      </c>
      <c r="AH1993">
        <v>45980</v>
      </c>
      <c r="AI1993">
        <v>1.5885312268177598E-5</v>
      </c>
      <c r="AJ1993">
        <v>511.71017984218997</v>
      </c>
      <c r="AK1993">
        <v>510.49114016498299</v>
      </c>
      <c r="AL1993">
        <v>518.14850726745794</v>
      </c>
      <c r="AM1993">
        <v>502.83377306250901</v>
      </c>
      <c r="AN1993">
        <v>0</v>
      </c>
      <c r="AO1993">
        <v>1.0058421516754E-3</v>
      </c>
      <c r="AP1993">
        <v>0.153440659817279</v>
      </c>
      <c r="AQ1993">
        <v>0</v>
      </c>
      <c r="AR1993">
        <v>0</v>
      </c>
      <c r="AS1993">
        <v>0.99881962769979604</v>
      </c>
      <c r="AT1993">
        <v>1.07931270562138</v>
      </c>
      <c r="AU1993">
        <v>0.99881962769979604</v>
      </c>
      <c r="AV1993">
        <v>0.81561701814449705</v>
      </c>
    </row>
    <row r="1994" spans="1:48">
      <c r="A1994" s="95">
        <v>45981</v>
      </c>
      <c r="B1994" t="b">
        <v>0</v>
      </c>
      <c r="C1994" t="b">
        <v>0</v>
      </c>
      <c r="E1994" t="s">
        <v>104</v>
      </c>
      <c r="F1994">
        <v>6777.3125</v>
      </c>
      <c r="H1994">
        <v>0</v>
      </c>
      <c r="J1994">
        <v>3.8800000000000001E-2</v>
      </c>
      <c r="K1994">
        <v>14518.9522086733</v>
      </c>
      <c r="M1994">
        <v>520.33716783269199</v>
      </c>
      <c r="O1994">
        <v>23.66</v>
      </c>
      <c r="P1994">
        <v>15002.782999999999</v>
      </c>
      <c r="Q1994">
        <v>1.0169598025295199</v>
      </c>
      <c r="R1994">
        <v>526.03102091619905</v>
      </c>
      <c r="T1994">
        <v>4.5204347439947203E-2</v>
      </c>
      <c r="U1994">
        <v>0.22065514913262099</v>
      </c>
      <c r="V1994">
        <v>0.18453802103265199</v>
      </c>
      <c r="W1994">
        <v>0.22065514913262099</v>
      </c>
      <c r="X1994">
        <v>0.67177642591994502</v>
      </c>
      <c r="Z1994">
        <v>0.11515384869480499</v>
      </c>
      <c r="AA1994">
        <v>0.11616943102152399</v>
      </c>
      <c r="AB1994" s="111">
        <v>0.80557055065462002</v>
      </c>
      <c r="AC1994">
        <v>1.37356990801893E-2</v>
      </c>
      <c r="AD1994">
        <v>487.30883740639302</v>
      </c>
      <c r="AE1994" s="111">
        <v>494.00236495612398</v>
      </c>
      <c r="AG1994">
        <v>487.30883740639302</v>
      </c>
      <c r="AI1994">
        <v>2.795112970394E-4</v>
      </c>
      <c r="AK1994">
        <v>511.71017984218997</v>
      </c>
      <c r="AL1994">
        <v>519.38583253982301</v>
      </c>
      <c r="AM1994">
        <v>504.03452714455699</v>
      </c>
      <c r="AN1994">
        <v>1.0058421516754E-3</v>
      </c>
      <c r="AO1994">
        <v>8.4049823633150001E-4</v>
      </c>
      <c r="AP1994">
        <v>0.14256472647232801</v>
      </c>
      <c r="AQ1994">
        <v>0.67177642591995101</v>
      </c>
      <c r="AR1994">
        <v>-6.5503158452884196E-15</v>
      </c>
      <c r="AS1994">
        <v>0.998660393115121</v>
      </c>
      <c r="AT1994">
        <v>1.0745109218080899</v>
      </c>
      <c r="AU1994">
        <v>0.998660393115121</v>
      </c>
      <c r="AV1994">
        <v>0.80557055065462002</v>
      </c>
    </row>
    <row r="1995" spans="1:48">
      <c r="A1995" s="95">
        <v>45981</v>
      </c>
      <c r="B1995" t="b">
        <v>0</v>
      </c>
      <c r="C1995" t="b">
        <v>0</v>
      </c>
      <c r="E1995" t="s">
        <v>105</v>
      </c>
      <c r="F1995">
        <v>6777.8</v>
      </c>
      <c r="H1995">
        <v>0</v>
      </c>
      <c r="J1995">
        <v>3.8800000000000001E-2</v>
      </c>
      <c r="K1995">
        <v>14518.9522086733</v>
      </c>
      <c r="M1995">
        <v>520.41655655524903</v>
      </c>
      <c r="O1995">
        <v>23.66</v>
      </c>
      <c r="P1995">
        <v>15005.072</v>
      </c>
      <c r="Q1995">
        <v>1.0000719311674</v>
      </c>
      <c r="R1995">
        <v>526.06885894162497</v>
      </c>
      <c r="T1995">
        <v>4.5204347439947203E-2</v>
      </c>
      <c r="U1995">
        <v>0.213938861661325</v>
      </c>
      <c r="V1995">
        <v>0.181752261225858</v>
      </c>
      <c r="W1995">
        <v>0.213938861661325</v>
      </c>
      <c r="X1995">
        <v>0.70438081287986798</v>
      </c>
      <c r="Z1995">
        <v>0.11515384869480499</v>
      </c>
      <c r="AA1995">
        <v>0.115791621740678</v>
      </c>
      <c r="AB1995" s="111">
        <v>0.86142102905026996</v>
      </c>
      <c r="AC1995">
        <v>1.173222147961E-4</v>
      </c>
      <c r="AD1995">
        <v>487.30883740639302</v>
      </c>
      <c r="AE1995" s="111">
        <v>494.06032240769503</v>
      </c>
      <c r="AG1995">
        <v>487.30883740639302</v>
      </c>
      <c r="AI1995">
        <v>2.32745703780005E-8</v>
      </c>
      <c r="AK1995">
        <v>511.71017984218997</v>
      </c>
      <c r="AL1995">
        <v>519.38583253982301</v>
      </c>
      <c r="AM1995">
        <v>504.03452714455699</v>
      </c>
      <c r="AN1995">
        <v>8.4049823633150001E-4</v>
      </c>
      <c r="AO1995">
        <v>6.7515432098759996E-4</v>
      </c>
      <c r="AP1995">
        <v>0.14256472647232801</v>
      </c>
      <c r="AQ1995">
        <v>0.70438081287986798</v>
      </c>
      <c r="AR1995">
        <v>0</v>
      </c>
      <c r="AS1995">
        <v>0.998660393115121</v>
      </c>
      <c r="AT1995">
        <v>0.98972655887041705</v>
      </c>
      <c r="AU1995">
        <v>0.98972655887041705</v>
      </c>
      <c r="AV1995">
        <v>0.86142102905026996</v>
      </c>
    </row>
    <row r="1996" spans="1:48">
      <c r="A1996" s="95">
        <v>45981</v>
      </c>
      <c r="B1996" t="b">
        <v>0</v>
      </c>
      <c r="C1996" t="b">
        <v>0</v>
      </c>
      <c r="E1996" t="s">
        <v>106</v>
      </c>
      <c r="F1996">
        <v>6679.1374999999998</v>
      </c>
      <c r="H1996">
        <v>0</v>
      </c>
      <c r="J1996">
        <v>3.8800000000000001E-2</v>
      </c>
      <c r="K1996">
        <v>14518.9522086733</v>
      </c>
      <c r="M1996">
        <v>512.85211883372904</v>
      </c>
      <c r="O1996">
        <v>23.66</v>
      </c>
      <c r="P1996">
        <v>14786.968000000001</v>
      </c>
      <c r="Q1996">
        <v>0.985443285431851</v>
      </c>
      <c r="R1996">
        <v>518.41102471882004</v>
      </c>
      <c r="T1996">
        <v>4.5204347439947203E-2</v>
      </c>
      <c r="U1996">
        <v>0.25634852635069399</v>
      </c>
      <c r="V1996">
        <v>0.20829865155438201</v>
      </c>
      <c r="W1996">
        <v>0.25634852635069399</v>
      </c>
      <c r="X1996">
        <v>4.2231294071188498E-5</v>
      </c>
      <c r="Z1996">
        <v>0.11515384869480499</v>
      </c>
      <c r="AA1996">
        <v>0.12356344491804599</v>
      </c>
      <c r="AB1996" s="111">
        <v>0.90747848873937398</v>
      </c>
      <c r="AC1996">
        <v>-1.25256634336615E-2</v>
      </c>
      <c r="AD1996">
        <v>487.30883740639302</v>
      </c>
      <c r="AE1996" s="111">
        <v>487.87188909329001</v>
      </c>
      <c r="AG1996">
        <v>487.30883740639302</v>
      </c>
      <c r="AI1996">
        <v>2.143888947937E-4</v>
      </c>
      <c r="AK1996">
        <v>511.71017984218997</v>
      </c>
      <c r="AL1996">
        <v>519.38583253982301</v>
      </c>
      <c r="AM1996">
        <v>504.03452714455699</v>
      </c>
      <c r="AN1996">
        <v>6.7515432098759996E-4</v>
      </c>
      <c r="AO1996">
        <v>5.0981040564370003E-4</v>
      </c>
      <c r="AP1996">
        <v>0.14256472647232801</v>
      </c>
      <c r="AQ1996">
        <v>4.2266662231922001E-5</v>
      </c>
      <c r="AR1996">
        <v>-3.5368160733462102E-8</v>
      </c>
      <c r="AS1996">
        <v>0.998660393115121</v>
      </c>
      <c r="AT1996">
        <v>0.99306861822527803</v>
      </c>
      <c r="AU1996">
        <v>0.99306861822527803</v>
      </c>
      <c r="AV1996">
        <v>0.90747848873937398</v>
      </c>
    </row>
    <row r="1997" spans="1:48">
      <c r="A1997" s="95">
        <v>45981</v>
      </c>
      <c r="B1997" t="b">
        <v>0</v>
      </c>
      <c r="C1997" t="b">
        <v>0</v>
      </c>
      <c r="E1997" t="s">
        <v>107</v>
      </c>
      <c r="F1997">
        <v>6596.2250000000004</v>
      </c>
      <c r="H1997">
        <v>0</v>
      </c>
      <c r="J1997">
        <v>3.8800000000000001E-2</v>
      </c>
      <c r="K1997">
        <v>14518.9522086733</v>
      </c>
      <c r="M1997">
        <v>506.465332520868</v>
      </c>
      <c r="O1997">
        <v>23.66</v>
      </c>
      <c r="P1997">
        <v>14602.819</v>
      </c>
      <c r="Q1997">
        <v>0.98758634629096897</v>
      </c>
      <c r="R1997">
        <v>511.97564977901698</v>
      </c>
      <c r="T1997">
        <v>4.5204347439947203E-2</v>
      </c>
      <c r="U1997">
        <v>0.279987627489658</v>
      </c>
      <c r="V1997">
        <v>0.22449358051760701</v>
      </c>
      <c r="W1997">
        <v>0.279987627489658</v>
      </c>
      <c r="X1997">
        <v>-3.4410245048416201E-2</v>
      </c>
      <c r="Z1997">
        <v>0.11515384869480499</v>
      </c>
      <c r="AA1997">
        <v>0.12927907260945401</v>
      </c>
      <c r="AB1997" s="111">
        <v>0.65747848873937398</v>
      </c>
      <c r="AC1997">
        <v>-1.1326252306954899E-2</v>
      </c>
      <c r="AD1997">
        <v>487.30883740639302</v>
      </c>
      <c r="AE1997" s="111">
        <v>482.34612898394897</v>
      </c>
      <c r="AG1997">
        <v>487.30883740639302</v>
      </c>
      <c r="AI1997">
        <v>1.5704250380610001E-4</v>
      </c>
      <c r="AK1997">
        <v>511.71017984218997</v>
      </c>
      <c r="AL1997">
        <v>519.38583253982301</v>
      </c>
      <c r="AM1997">
        <v>504.03452714455699</v>
      </c>
      <c r="AN1997">
        <v>5.0981040564370003E-4</v>
      </c>
      <c r="AO1997">
        <v>3.4446649029979998E-4</v>
      </c>
      <c r="AP1997">
        <v>0.14256472647232801</v>
      </c>
      <c r="AQ1997">
        <v>8.7230226717894292E-22</v>
      </c>
      <c r="AR1997">
        <v>-3.4410245048416201E-2</v>
      </c>
      <c r="AS1997">
        <v>0.998660393115121</v>
      </c>
      <c r="AT1997">
        <v>0.91952461951639897</v>
      </c>
      <c r="AU1997">
        <v>0.91952461951639897</v>
      </c>
      <c r="AV1997">
        <v>0.412506101555357</v>
      </c>
    </row>
    <row r="1998" spans="1:48">
      <c r="A1998" s="95">
        <v>45981</v>
      </c>
      <c r="B1998" t="b">
        <v>0</v>
      </c>
      <c r="C1998" t="b">
        <v>0</v>
      </c>
      <c r="E1998" t="s">
        <v>108</v>
      </c>
      <c r="F1998">
        <v>6585.375</v>
      </c>
      <c r="H1998">
        <v>0</v>
      </c>
      <c r="J1998">
        <v>3.8800000000000001E-2</v>
      </c>
      <c r="K1998">
        <v>14518.9522086733</v>
      </c>
      <c r="M1998">
        <v>505.68830109222398</v>
      </c>
      <c r="O1998">
        <v>23.66</v>
      </c>
      <c r="P1998">
        <v>14580.415000000001</v>
      </c>
      <c r="Q1998">
        <v>0.99835511978442204</v>
      </c>
      <c r="R1998">
        <v>511.13351116183799</v>
      </c>
      <c r="T1998">
        <v>4.5204347439947203E-2</v>
      </c>
      <c r="U1998">
        <v>0.271917268468161</v>
      </c>
      <c r="V1998">
        <v>0.221382482326798</v>
      </c>
      <c r="W1998">
        <v>0.271917268468161</v>
      </c>
      <c r="X1998">
        <v>-4.2921682347485703E-2</v>
      </c>
      <c r="Z1998">
        <v>0.11515384869480499</v>
      </c>
      <c r="AA1998">
        <v>0.12888366744718199</v>
      </c>
      <c r="AB1998" s="111">
        <v>0.40747848873937398</v>
      </c>
      <c r="AC1998">
        <v>-1.0337194850334999E-3</v>
      </c>
      <c r="AD1998">
        <v>487.30883740639302</v>
      </c>
      <c r="AE1998" s="111">
        <v>481.847518391888</v>
      </c>
      <c r="AG1998">
        <v>487.30883740639302</v>
      </c>
      <c r="AI1998">
        <v>2.3574606645498302E-6</v>
      </c>
      <c r="AK1998">
        <v>511.71017984218997</v>
      </c>
      <c r="AL1998">
        <v>519.38583253982301</v>
      </c>
      <c r="AM1998">
        <v>504.03452714455699</v>
      </c>
      <c r="AN1998">
        <v>3.4446649029979998E-4</v>
      </c>
      <c r="AO1998">
        <v>1.7912257495590001E-4</v>
      </c>
      <c r="AP1998">
        <v>0.14256472647232801</v>
      </c>
      <c r="AQ1998">
        <v>7.1237711288713696E-45</v>
      </c>
      <c r="AR1998">
        <v>-4.2921682347485703E-2</v>
      </c>
      <c r="AS1998">
        <v>0.998660393115121</v>
      </c>
      <c r="AT1998">
        <v>0.85805078197128903</v>
      </c>
      <c r="AU1998">
        <v>0.85805078197128903</v>
      </c>
      <c r="AV1998">
        <v>0.341856408395876</v>
      </c>
    </row>
    <row r="1999" spans="1:48">
      <c r="A1999" s="95">
        <v>45981</v>
      </c>
      <c r="B1999" t="b">
        <v>0</v>
      </c>
      <c r="C1999" t="b">
        <v>0</v>
      </c>
      <c r="E1999" t="s">
        <v>109</v>
      </c>
      <c r="F1999">
        <v>6594.7875000000004</v>
      </c>
      <c r="H1999">
        <v>0</v>
      </c>
      <c r="J1999">
        <v>3.8800000000000001E-2</v>
      </c>
      <c r="K1999">
        <v>14518.9522086733</v>
      </c>
      <c r="M1999">
        <v>506.35504150394701</v>
      </c>
      <c r="O1999">
        <v>23.66</v>
      </c>
      <c r="P1999">
        <v>14599.638999999999</v>
      </c>
      <c r="Q1999">
        <v>1.00142930357041</v>
      </c>
      <c r="R1999">
        <v>511.86407611429797</v>
      </c>
      <c r="T1999">
        <v>4.5204347439947203E-2</v>
      </c>
      <c r="U1999">
        <v>0.263981836427016</v>
      </c>
      <c r="V1999">
        <v>0.21824704336959999</v>
      </c>
      <c r="W1999">
        <v>0.263981836427016</v>
      </c>
      <c r="X1999">
        <v>0</v>
      </c>
      <c r="Z1999">
        <v>0.11515384869480499</v>
      </c>
      <c r="AA1999">
        <v>0.128696221458837</v>
      </c>
      <c r="AB1999" s="111">
        <v>0.35019499131499199</v>
      </c>
      <c r="AC1999">
        <v>5.3152429138790004E-4</v>
      </c>
      <c r="AD1999">
        <v>487.30883740639302</v>
      </c>
      <c r="AE1999" s="111">
        <v>482.10363205265799</v>
      </c>
      <c r="AG1999">
        <v>487.30883740639302</v>
      </c>
      <c r="AI1999">
        <v>1.7361028501951E-6</v>
      </c>
      <c r="AK1999">
        <v>511.71017984218997</v>
      </c>
      <c r="AL1999">
        <v>519.38583253982301</v>
      </c>
      <c r="AM1999">
        <v>504.03452714455699</v>
      </c>
      <c r="AN1999">
        <v>1.7912257495590001E-4</v>
      </c>
      <c r="AO1999">
        <v>0</v>
      </c>
      <c r="AP1999">
        <v>0.14256472647232801</v>
      </c>
      <c r="AQ1999">
        <v>0</v>
      </c>
      <c r="AR1999">
        <v>0</v>
      </c>
      <c r="AS1999">
        <v>0.998660393115121</v>
      </c>
      <c r="AT1999">
        <v>0.86253682490583705</v>
      </c>
      <c r="AU1999">
        <v>0.86253682490583705</v>
      </c>
      <c r="AV1999">
        <v>0.35019499131499199</v>
      </c>
    </row>
    <row r="2000" spans="1:48">
      <c r="A2000" s="95">
        <v>45981</v>
      </c>
      <c r="B2000" t="b">
        <v>0</v>
      </c>
      <c r="C2000" t="b">
        <v>0</v>
      </c>
      <c r="E2000" t="s">
        <v>110</v>
      </c>
      <c r="F2000">
        <v>6562.7</v>
      </c>
      <c r="H2000">
        <v>0</v>
      </c>
      <c r="J2000">
        <v>3.8800000000000001E-2</v>
      </c>
      <c r="K2000">
        <v>14518.9522086733</v>
      </c>
      <c r="M2000">
        <v>503.93411899983198</v>
      </c>
      <c r="N2000">
        <v>509.37355787662699</v>
      </c>
      <c r="O2000">
        <v>23.66</v>
      </c>
      <c r="P2000">
        <v>14529.837</v>
      </c>
      <c r="Q2000">
        <v>0.99513441486931897</v>
      </c>
      <c r="R2000">
        <v>509.37355787662699</v>
      </c>
      <c r="S2000">
        <v>4.6054815034688598E-2</v>
      </c>
      <c r="T2000">
        <v>4.5204347439947203E-2</v>
      </c>
      <c r="U2000">
        <v>0.26064575211088298</v>
      </c>
      <c r="V2000">
        <v>0.21775745715203501</v>
      </c>
      <c r="W2000">
        <v>0.26064575211088298</v>
      </c>
      <c r="X2000">
        <v>0</v>
      </c>
      <c r="Y2000">
        <v>0.116617235999148</v>
      </c>
      <c r="Z2000">
        <v>0.11515384869480499</v>
      </c>
      <c r="AA2000">
        <v>0.128595164803988</v>
      </c>
      <c r="AB2000" s="111">
        <v>0.37667294496744103</v>
      </c>
      <c r="AC2000">
        <v>-1.6769570562839E-3</v>
      </c>
      <c r="AD2000">
        <v>487.30883740639302</v>
      </c>
      <c r="AE2000" s="111">
        <v>481.29516496502703</v>
      </c>
      <c r="AF2000">
        <v>481.29516496502703</v>
      </c>
      <c r="AG2000">
        <v>487.30883740639302</v>
      </c>
      <c r="AH2000">
        <v>45981</v>
      </c>
      <c r="AI2000">
        <v>2.29684687062654E-5</v>
      </c>
      <c r="AJ2000">
        <v>503.93411899983198</v>
      </c>
      <c r="AK2000">
        <v>511.71017984218997</v>
      </c>
      <c r="AL2000">
        <v>519.38583253982301</v>
      </c>
      <c r="AM2000">
        <v>504.03452714455699</v>
      </c>
      <c r="AN2000">
        <v>0</v>
      </c>
      <c r="AO2000">
        <v>1.0058421516754E-3</v>
      </c>
      <c r="AP2000">
        <v>0.14256472647232801</v>
      </c>
      <c r="AQ2000">
        <v>0</v>
      </c>
      <c r="AR2000">
        <v>0</v>
      </c>
      <c r="AS2000">
        <v>0.998660393115121</v>
      </c>
      <c r="AT2000">
        <v>0.86465057169458703</v>
      </c>
      <c r="AU2000">
        <v>0.86465057169458703</v>
      </c>
      <c r="AV2000">
        <v>0.37667294496744103</v>
      </c>
    </row>
    <row r="2001" spans="1:48">
      <c r="A2001" s="95">
        <v>45982</v>
      </c>
      <c r="B2001" t="b">
        <v>0</v>
      </c>
      <c r="C2001" t="b">
        <v>0</v>
      </c>
      <c r="E2001" t="s">
        <v>104</v>
      </c>
      <c r="F2001">
        <v>6578.8625000000002</v>
      </c>
      <c r="H2001">
        <v>0</v>
      </c>
      <c r="J2001">
        <v>3.8800000000000001E-2</v>
      </c>
      <c r="K2001">
        <v>14662.6797005841</v>
      </c>
      <c r="M2001">
        <v>505.25886662491502</v>
      </c>
      <c r="O2001">
        <v>26.42</v>
      </c>
      <c r="P2001">
        <v>14569.892</v>
      </c>
      <c r="Q2001">
        <v>1.0024627820866401</v>
      </c>
      <c r="R2001">
        <v>510.628033950374</v>
      </c>
      <c r="T2001">
        <v>4.6054815034688598E-2</v>
      </c>
      <c r="U2001">
        <v>0.25414472341916</v>
      </c>
      <c r="V2001">
        <v>0.215314916478029</v>
      </c>
      <c r="W2001">
        <v>0.25414472341916</v>
      </c>
      <c r="X2001">
        <v>4.3358716105374798E-2</v>
      </c>
      <c r="Z2001">
        <v>0.116617235999148</v>
      </c>
      <c r="AA2001">
        <v>0.128315664591373</v>
      </c>
      <c r="AB2001" s="111">
        <v>0.38199538290605101</v>
      </c>
      <c r="AC2001">
        <v>9.7578090060849998E-4</v>
      </c>
      <c r="AD2001">
        <v>481.29516496502703</v>
      </c>
      <c r="AE2001" s="111">
        <v>481.76480359455502</v>
      </c>
      <c r="AG2001">
        <v>481.29516496502703</v>
      </c>
      <c r="AI2001">
        <v>6.8925248862449902E-6</v>
      </c>
      <c r="AK2001">
        <v>503.93411899983198</v>
      </c>
      <c r="AL2001">
        <v>511.49313078482902</v>
      </c>
      <c r="AM2001">
        <v>496.375107214835</v>
      </c>
      <c r="AN2001">
        <v>1.0058421516754E-3</v>
      </c>
      <c r="AO2001">
        <v>8.4049823633150001E-4</v>
      </c>
      <c r="AP2001">
        <v>0.26064575211088298</v>
      </c>
      <c r="AQ2001">
        <v>5.2712627703047001E-2</v>
      </c>
      <c r="AR2001">
        <v>-9.3539115976721005E-3</v>
      </c>
      <c r="AS2001">
        <v>0.98573647125837804</v>
      </c>
      <c r="AT2001">
        <v>0.86578672939506596</v>
      </c>
      <c r="AU2001">
        <v>0.86578672939506596</v>
      </c>
      <c r="AV2001">
        <v>0.38199538290605101</v>
      </c>
    </row>
    <row r="2002" spans="1:48">
      <c r="A2002" s="95">
        <v>45982</v>
      </c>
      <c r="B2002" t="b">
        <v>0</v>
      </c>
      <c r="C2002" t="b">
        <v>0</v>
      </c>
      <c r="E2002" t="s">
        <v>105</v>
      </c>
      <c r="F2002">
        <v>6567.2624999999998</v>
      </c>
      <c r="H2002">
        <v>0</v>
      </c>
      <c r="J2002">
        <v>3.8800000000000001E-2</v>
      </c>
      <c r="K2002">
        <v>14662.6797005841</v>
      </c>
      <c r="M2002">
        <v>504.362814419811</v>
      </c>
      <c r="O2002">
        <v>26.42</v>
      </c>
      <c r="P2002">
        <v>14544.053</v>
      </c>
      <c r="Q2002">
        <v>0.99823677725442606</v>
      </c>
      <c r="R2002">
        <v>509.72768298638499</v>
      </c>
      <c r="T2002">
        <v>4.6054815034688598E-2</v>
      </c>
      <c r="U2002">
        <v>0.247078206220219</v>
      </c>
      <c r="V2002">
        <v>0.21245336864134801</v>
      </c>
      <c r="W2002">
        <v>0.247078206220219</v>
      </c>
      <c r="X2002">
        <v>1.01286418565966E-2</v>
      </c>
      <c r="Z2002">
        <v>0.116617235999148</v>
      </c>
      <c r="AA2002">
        <v>0.12832472420746099</v>
      </c>
      <c r="AB2002" s="111">
        <v>0.40891047757188098</v>
      </c>
      <c r="AC2002">
        <v>-6.8014187758940001E-4</v>
      </c>
      <c r="AD2002">
        <v>481.29516496502703</v>
      </c>
      <c r="AE2002" s="111">
        <v>481.437135176482</v>
      </c>
      <c r="AG2002">
        <v>481.29516496502703</v>
      </c>
      <c r="AI2002">
        <v>3.15071781658879E-6</v>
      </c>
      <c r="AK2002">
        <v>503.93411899983198</v>
      </c>
      <c r="AL2002">
        <v>511.49313078482902</v>
      </c>
      <c r="AM2002">
        <v>496.375107214835</v>
      </c>
      <c r="AN2002">
        <v>8.4049823633150001E-4</v>
      </c>
      <c r="AO2002">
        <v>6.7515432098759996E-4</v>
      </c>
      <c r="AP2002">
        <v>0.26064575211088298</v>
      </c>
      <c r="AQ2002">
        <v>1.9252694797392899E-2</v>
      </c>
      <c r="AR2002">
        <v>-9.1240529407963008E-3</v>
      </c>
      <c r="AS2002">
        <v>0.98573647125837804</v>
      </c>
      <c r="AT2002">
        <v>0.86891672429517197</v>
      </c>
      <c r="AU2002">
        <v>0.86891672429517197</v>
      </c>
      <c r="AV2002">
        <v>0.40891047757188098</v>
      </c>
    </row>
    <row r="2003" spans="1:48">
      <c r="A2003" s="95">
        <v>45982</v>
      </c>
      <c r="B2003" t="b">
        <v>0</v>
      </c>
      <c r="C2003" t="b">
        <v>0</v>
      </c>
      <c r="E2003" t="s">
        <v>106</v>
      </c>
      <c r="F2003">
        <v>6610.4</v>
      </c>
      <c r="H2003">
        <v>0</v>
      </c>
      <c r="J2003">
        <v>3.8800000000000001E-2</v>
      </c>
      <c r="K2003">
        <v>14662.6797005841</v>
      </c>
      <c r="M2003">
        <v>507.73357839629199</v>
      </c>
      <c r="O2003">
        <v>26.42</v>
      </c>
      <c r="P2003">
        <v>14641.254000000001</v>
      </c>
      <c r="Q2003">
        <v>1.0065685664308299</v>
      </c>
      <c r="R2003">
        <v>513.07586313371803</v>
      </c>
      <c r="T2003">
        <v>4.6054815034688598E-2</v>
      </c>
      <c r="U2003">
        <v>0.24916010648288001</v>
      </c>
      <c r="V2003">
        <v>0.21477972289788999</v>
      </c>
      <c r="W2003">
        <v>0.24916010648288001</v>
      </c>
      <c r="X2003">
        <v>0.10547883048236401</v>
      </c>
      <c r="Z2003">
        <v>0.116617235999148</v>
      </c>
      <c r="AA2003">
        <v>0.12873433972867299</v>
      </c>
      <c r="AB2003" s="111">
        <v>0.40842504101587201</v>
      </c>
      <c r="AC2003">
        <v>2.7327871611142001E-3</v>
      </c>
      <c r="AD2003">
        <v>481.29516496502703</v>
      </c>
      <c r="AE2003" s="111">
        <v>482.752800398376</v>
      </c>
      <c r="AG2003">
        <v>481.29516496502703</v>
      </c>
      <c r="AI2003">
        <v>4.4368642034196403E-5</v>
      </c>
      <c r="AK2003">
        <v>503.93411899983198</v>
      </c>
      <c r="AL2003">
        <v>511.49313078482902</v>
      </c>
      <c r="AM2003">
        <v>496.375107214835</v>
      </c>
      <c r="AN2003">
        <v>6.7515432098759996E-4</v>
      </c>
      <c r="AO2003">
        <v>5.0981040564370003E-4</v>
      </c>
      <c r="AP2003">
        <v>0.26064575211088298</v>
      </c>
      <c r="AQ2003">
        <v>0.105538524600961</v>
      </c>
      <c r="AR2003">
        <v>-5.9694118596742502E-5</v>
      </c>
      <c r="AS2003">
        <v>0.98573647125837804</v>
      </c>
      <c r="AT2003">
        <v>0.86881555324684601</v>
      </c>
      <c r="AU2003">
        <v>0.86881555324684601</v>
      </c>
      <c r="AV2003">
        <v>0.40842504101587201</v>
      </c>
    </row>
    <row r="2004" spans="1:48">
      <c r="A2004" s="95">
        <v>45982</v>
      </c>
      <c r="B2004" t="b">
        <v>0</v>
      </c>
      <c r="C2004" t="b">
        <v>0</v>
      </c>
      <c r="E2004" t="s">
        <v>107</v>
      </c>
      <c r="F2004">
        <v>6638.4624999999996</v>
      </c>
      <c r="H2004">
        <v>0</v>
      </c>
      <c r="J2004">
        <v>3.8800000000000001E-2</v>
      </c>
      <c r="K2004">
        <v>14662.6797005841</v>
      </c>
      <c r="M2004">
        <v>509.88453369927402</v>
      </c>
      <c r="O2004">
        <v>26.42</v>
      </c>
      <c r="P2004">
        <v>14703.28</v>
      </c>
      <c r="Q2004">
        <v>1.0042452045262</v>
      </c>
      <c r="R2004">
        <v>515.25397511017798</v>
      </c>
      <c r="T2004">
        <v>4.6054815034688598E-2</v>
      </c>
      <c r="U2004">
        <v>0.245453465924582</v>
      </c>
      <c r="V2004">
        <v>0.213757256912703</v>
      </c>
      <c r="W2004">
        <v>0.245453465924582</v>
      </c>
      <c r="X2004">
        <v>0.25826278412026199</v>
      </c>
      <c r="Z2004">
        <v>0.116617235999148</v>
      </c>
      <c r="AA2004">
        <v>0.12874195807060099</v>
      </c>
      <c r="AB2004" s="111">
        <v>0.44275892638115499</v>
      </c>
      <c r="AC2004">
        <v>1.7268126405295999E-3</v>
      </c>
      <c r="AD2004">
        <v>481.29516496502703</v>
      </c>
      <c r="AE2004" s="111">
        <v>483.58642403635503</v>
      </c>
      <c r="AG2004">
        <v>481.29516496502703</v>
      </c>
      <c r="AI2004">
        <v>1.7871228189561599E-5</v>
      </c>
      <c r="AK2004">
        <v>503.93411899983198</v>
      </c>
      <c r="AL2004">
        <v>511.49313078482902</v>
      </c>
      <c r="AM2004">
        <v>496.375107214835</v>
      </c>
      <c r="AN2004">
        <v>5.0981040564370003E-4</v>
      </c>
      <c r="AO2004">
        <v>3.4446649029979998E-4</v>
      </c>
      <c r="AP2004">
        <v>0.26064575211088298</v>
      </c>
      <c r="AQ2004">
        <v>0.25826279813978797</v>
      </c>
      <c r="AR2004">
        <v>-1.4019525984565401E-8</v>
      </c>
      <c r="AS2004">
        <v>0.98573647125837804</v>
      </c>
      <c r="AT2004">
        <v>0.86422139634449302</v>
      </c>
      <c r="AU2004">
        <v>0.86422139634449302</v>
      </c>
      <c r="AV2004">
        <v>0.44275892638115499</v>
      </c>
    </row>
    <row r="2005" spans="1:48">
      <c r="A2005" s="95">
        <v>45982</v>
      </c>
      <c r="B2005" t="b">
        <v>0</v>
      </c>
      <c r="C2005" t="b">
        <v>0</v>
      </c>
      <c r="E2005" t="s">
        <v>108</v>
      </c>
      <c r="F2005">
        <v>6656.1</v>
      </c>
      <c r="H2005">
        <v>0</v>
      </c>
      <c r="J2005">
        <v>3.8800000000000001E-2</v>
      </c>
      <c r="K2005">
        <v>14662.6797005841</v>
      </c>
      <c r="M2005">
        <v>511.24187645092701</v>
      </c>
      <c r="O2005">
        <v>26.42</v>
      </c>
      <c r="P2005">
        <v>14742.421</v>
      </c>
      <c r="Q2005">
        <v>1.00265686520033</v>
      </c>
      <c r="R2005">
        <v>516.62293546598403</v>
      </c>
      <c r="T2005">
        <v>4.6054815034688598E-2</v>
      </c>
      <c r="U2005">
        <v>0.239542499902935</v>
      </c>
      <c r="V2005">
        <v>0.211412924668925</v>
      </c>
      <c r="W2005">
        <v>0.239542499902935</v>
      </c>
      <c r="X2005">
        <v>0.44468355628258599</v>
      </c>
      <c r="Z2005">
        <v>0.116617235999148</v>
      </c>
      <c r="AA2005">
        <v>0.128763181370839</v>
      </c>
      <c r="AB2005" s="111">
        <v>0.51013028115556902</v>
      </c>
      <c r="AC2005">
        <v>1.1719132838496E-3</v>
      </c>
      <c r="AD2005">
        <v>481.29516496502703</v>
      </c>
      <c r="AE2005" s="111">
        <v>484.153145390573</v>
      </c>
      <c r="AG2005">
        <v>481.29516496502703</v>
      </c>
      <c r="AI2005">
        <v>7.0677396203812701E-6</v>
      </c>
      <c r="AK2005">
        <v>503.93411899983198</v>
      </c>
      <c r="AL2005">
        <v>511.49313078482902</v>
      </c>
      <c r="AM2005">
        <v>496.375107214835</v>
      </c>
      <c r="AN2005">
        <v>3.4446649029979998E-4</v>
      </c>
      <c r="AO2005">
        <v>1.7912257495590001E-4</v>
      </c>
      <c r="AP2005">
        <v>0.26064575211088298</v>
      </c>
      <c r="AQ2005">
        <v>0.44468355628258599</v>
      </c>
      <c r="AR2005">
        <v>0</v>
      </c>
      <c r="AS2005">
        <v>0.98573647125837804</v>
      </c>
      <c r="AT2005">
        <v>0.86413558028099302</v>
      </c>
      <c r="AU2005">
        <v>0.86413558028099302</v>
      </c>
      <c r="AV2005">
        <v>0.51013028115556902</v>
      </c>
    </row>
    <row r="2006" spans="1:48">
      <c r="A2006" s="95">
        <v>45982</v>
      </c>
      <c r="B2006" t="b">
        <v>0</v>
      </c>
      <c r="C2006" t="b">
        <v>0</v>
      </c>
      <c r="E2006" t="s">
        <v>109</v>
      </c>
      <c r="F2006">
        <v>6654.55</v>
      </c>
      <c r="H2006">
        <v>0</v>
      </c>
      <c r="J2006">
        <v>3.8800000000000001E-2</v>
      </c>
      <c r="K2006">
        <v>14662.6797005841</v>
      </c>
      <c r="M2006">
        <v>511.11932339187501</v>
      </c>
      <c r="O2006">
        <v>26.42</v>
      </c>
      <c r="P2006">
        <v>14738.887000000001</v>
      </c>
      <c r="Q2006">
        <v>0.99976713090248004</v>
      </c>
      <c r="R2006">
        <v>516.50262994924503</v>
      </c>
      <c r="T2006">
        <v>4.6054815034688598E-2</v>
      </c>
      <c r="U2006">
        <v>0.232258167018626</v>
      </c>
      <c r="V2006">
        <v>0.20822488731393499</v>
      </c>
      <c r="W2006">
        <v>0.232258167018626</v>
      </c>
      <c r="X2006">
        <v>0</v>
      </c>
      <c r="Z2006">
        <v>0.116617235999148</v>
      </c>
      <c r="AA2006">
        <v>0.128750525206967</v>
      </c>
      <c r="AB2006" s="111">
        <v>0.59722700835146703</v>
      </c>
      <c r="AC2006">
        <v>-1.3099626415529999E-4</v>
      </c>
      <c r="AD2006">
        <v>481.29516496502703</v>
      </c>
      <c r="AE2006" s="111">
        <v>484.08972313724701</v>
      </c>
      <c r="AG2006">
        <v>481.29516496502703</v>
      </c>
      <c r="AI2006">
        <v>5.74777275997884E-8</v>
      </c>
      <c r="AK2006">
        <v>503.93411899983198</v>
      </c>
      <c r="AL2006">
        <v>511.49313078482902</v>
      </c>
      <c r="AM2006">
        <v>496.375107214835</v>
      </c>
      <c r="AN2006">
        <v>1.7912257495590001E-4</v>
      </c>
      <c r="AO2006">
        <v>0</v>
      </c>
      <c r="AP2006">
        <v>0.26064575211088298</v>
      </c>
      <c r="AQ2006">
        <v>0</v>
      </c>
      <c r="AR2006">
        <v>0</v>
      </c>
      <c r="AS2006">
        <v>0.98573647125837804</v>
      </c>
      <c r="AT2006">
        <v>0.86389644076124195</v>
      </c>
      <c r="AU2006">
        <v>0.86389644076124195</v>
      </c>
      <c r="AV2006">
        <v>0.59722700835146703</v>
      </c>
    </row>
    <row r="2007" spans="1:48">
      <c r="A2007" s="95">
        <v>45982</v>
      </c>
      <c r="B2007" t="b">
        <v>0</v>
      </c>
      <c r="C2007" t="b">
        <v>0</v>
      </c>
      <c r="E2007" t="s">
        <v>110</v>
      </c>
      <c r="F2007">
        <v>6622.1</v>
      </c>
      <c r="H2007">
        <v>0</v>
      </c>
      <c r="J2007">
        <v>3.8800000000000001E-2</v>
      </c>
      <c r="K2007">
        <v>14662.6797005841</v>
      </c>
      <c r="M2007">
        <v>508.61690367081502</v>
      </c>
      <c r="N2007">
        <v>513.98397574394801</v>
      </c>
      <c r="O2007">
        <v>26.42</v>
      </c>
      <c r="P2007">
        <v>14666.726000000001</v>
      </c>
      <c r="Q2007">
        <v>0.99512363721063002</v>
      </c>
      <c r="R2007">
        <v>513.98397574394801</v>
      </c>
      <c r="S2007">
        <v>4.6101303001879999E-2</v>
      </c>
      <c r="T2007">
        <v>4.6054815034688598E-2</v>
      </c>
      <c r="U2007">
        <v>0.230774200452666</v>
      </c>
      <c r="V2007">
        <v>0.20816250621631499</v>
      </c>
      <c r="W2007">
        <v>0.230774200452666</v>
      </c>
      <c r="X2007">
        <v>0</v>
      </c>
      <c r="Y2007">
        <v>0.116459380839764</v>
      </c>
      <c r="Z2007">
        <v>0.116617235999148</v>
      </c>
      <c r="AA2007">
        <v>0.12906882341901499</v>
      </c>
      <c r="AB2007" s="111">
        <v>0.42781915149715</v>
      </c>
      <c r="AC2007">
        <v>-2.9409402810103001E-3</v>
      </c>
      <c r="AD2007">
        <v>481.29516496502703</v>
      </c>
      <c r="AE2007" s="111">
        <v>482.66604417085</v>
      </c>
      <c r="AF2007">
        <v>482.66604417085</v>
      </c>
      <c r="AG2007">
        <v>481.29516496502703</v>
      </c>
      <c r="AH2007">
        <v>45982</v>
      </c>
      <c r="AI2007">
        <v>2.4088310813743799E-5</v>
      </c>
      <c r="AJ2007">
        <v>508.61690367081502</v>
      </c>
      <c r="AK2007">
        <v>503.93411899983198</v>
      </c>
      <c r="AL2007">
        <v>511.49313078482902</v>
      </c>
      <c r="AM2007">
        <v>496.375107214835</v>
      </c>
      <c r="AN2007">
        <v>0</v>
      </c>
      <c r="AO2007">
        <v>1.0058421516754E-3</v>
      </c>
      <c r="AP2007">
        <v>0.26064575211088298</v>
      </c>
      <c r="AQ2007">
        <v>0</v>
      </c>
      <c r="AR2007">
        <v>0</v>
      </c>
      <c r="AS2007">
        <v>0.98573647125837804</v>
      </c>
      <c r="AT2007">
        <v>0.86403906036688805</v>
      </c>
      <c r="AU2007">
        <v>0.86403906036688805</v>
      </c>
      <c r="AV2007">
        <v>0.42781915149715</v>
      </c>
    </row>
    <row r="2008" spans="1:48">
      <c r="A2008" s="95">
        <v>45985</v>
      </c>
      <c r="B2008" t="b">
        <v>0</v>
      </c>
      <c r="C2008" t="b">
        <v>0</v>
      </c>
      <c r="E2008" t="s">
        <v>104</v>
      </c>
      <c r="F2008">
        <v>6660.5249999999996</v>
      </c>
      <c r="H2008">
        <v>0</v>
      </c>
      <c r="J2008">
        <v>3.8800000000000001E-2</v>
      </c>
      <c r="K2008">
        <v>14889.6725106056</v>
      </c>
      <c r="M2008">
        <v>511.45807383189401</v>
      </c>
      <c r="O2008">
        <v>23.43</v>
      </c>
      <c r="P2008">
        <v>14754.29</v>
      </c>
      <c r="Q2008">
        <v>1.0058025399797601</v>
      </c>
      <c r="R2008">
        <v>516.96638831216103</v>
      </c>
      <c r="T2008">
        <v>4.6101303001879999E-2</v>
      </c>
      <c r="U2008">
        <v>0.23096671684509601</v>
      </c>
      <c r="V2008">
        <v>0.208982842405984</v>
      </c>
      <c r="W2008">
        <v>0.23096671684509601</v>
      </c>
      <c r="X2008">
        <v>8.1371616778539602E-2</v>
      </c>
      <c r="Z2008">
        <v>0.116459380839764</v>
      </c>
      <c r="AA2008">
        <v>0.12756330652349701</v>
      </c>
      <c r="AB2008" s="111">
        <v>0.42877708445083001</v>
      </c>
      <c r="AC2008">
        <v>2.3480657168037E-3</v>
      </c>
      <c r="AD2008">
        <v>482.66604417085</v>
      </c>
      <c r="AE2008" s="111">
        <v>483.79937576183301</v>
      </c>
      <c r="AG2008">
        <v>482.66604417085</v>
      </c>
      <c r="AI2008">
        <v>3.1030769003301399E-5</v>
      </c>
      <c r="AK2008">
        <v>508.61690367081502</v>
      </c>
      <c r="AL2008">
        <v>516.24615722587703</v>
      </c>
      <c r="AM2008">
        <v>500.98765011575199</v>
      </c>
      <c r="AN2008">
        <v>1.0058421516754E-3</v>
      </c>
      <c r="AO2008">
        <v>8.4049823633150001E-4</v>
      </c>
      <c r="AP2008">
        <v>0.230774200452666</v>
      </c>
      <c r="AQ2008">
        <v>8.23558859452969E-2</v>
      </c>
      <c r="AR2008">
        <v>-9.842691667573001E-4</v>
      </c>
      <c r="AS2008">
        <v>0.98714660549991196</v>
      </c>
      <c r="AT2008">
        <v>0.860440772491877</v>
      </c>
      <c r="AU2008">
        <v>0.860440772491877</v>
      </c>
      <c r="AV2008">
        <v>0.42877708445083001</v>
      </c>
    </row>
    <row r="2009" spans="1:48">
      <c r="A2009" s="95">
        <v>45985</v>
      </c>
      <c r="B2009" t="b">
        <v>0</v>
      </c>
      <c r="C2009" t="b">
        <v>0</v>
      </c>
      <c r="E2009" t="s">
        <v>105</v>
      </c>
      <c r="F2009">
        <v>6700.625</v>
      </c>
      <c r="H2009">
        <v>0</v>
      </c>
      <c r="J2009">
        <v>3.8800000000000001E-2</v>
      </c>
      <c r="K2009">
        <v>14889.6725106056</v>
      </c>
      <c r="M2009">
        <v>514.54957155496095</v>
      </c>
      <c r="O2009">
        <v>23.43</v>
      </c>
      <c r="P2009">
        <v>14843.472</v>
      </c>
      <c r="Q2009">
        <v>1.00602054642839</v>
      </c>
      <c r="R2009">
        <v>520.07880845491502</v>
      </c>
      <c r="T2009">
        <v>4.6101303001879999E-2</v>
      </c>
      <c r="U2009">
        <v>0.23235443530548799</v>
      </c>
      <c r="V2009">
        <v>0.21044111279441699</v>
      </c>
      <c r="W2009">
        <v>0.23235443530548799</v>
      </c>
      <c r="X2009">
        <v>0.29254016900890401</v>
      </c>
      <c r="Z2009">
        <v>0.116459380839764</v>
      </c>
      <c r="AA2009">
        <v>0.127934556744775</v>
      </c>
      <c r="AB2009" s="111">
        <v>0.47173391859217301</v>
      </c>
      <c r="AC2009">
        <v>2.5874385135884002E-3</v>
      </c>
      <c r="AD2009">
        <v>482.66604417085</v>
      </c>
      <c r="AE2009" s="111">
        <v>485.05117689952903</v>
      </c>
      <c r="AG2009">
        <v>482.66604417085</v>
      </c>
      <c r="AI2009">
        <v>3.6316107079949402E-5</v>
      </c>
      <c r="AK2009">
        <v>508.61690367081502</v>
      </c>
      <c r="AL2009">
        <v>516.24615722587703</v>
      </c>
      <c r="AM2009">
        <v>500.98765011575199</v>
      </c>
      <c r="AN2009">
        <v>8.4049823633150001E-4</v>
      </c>
      <c r="AO2009">
        <v>6.7515432098759996E-4</v>
      </c>
      <c r="AP2009">
        <v>0.230774200452666</v>
      </c>
      <c r="AQ2009">
        <v>0.29254431639506701</v>
      </c>
      <c r="AR2009">
        <v>-4.1473861622787203E-6</v>
      </c>
      <c r="AS2009">
        <v>0.98714660549991196</v>
      </c>
      <c r="AT2009">
        <v>0.87725309502178805</v>
      </c>
      <c r="AU2009">
        <v>0.87725309502178805</v>
      </c>
      <c r="AV2009">
        <v>0.47173391859217301</v>
      </c>
    </row>
    <row r="2010" spans="1:48">
      <c r="A2010" s="95">
        <v>45985</v>
      </c>
      <c r="B2010" t="b">
        <v>0</v>
      </c>
      <c r="C2010" t="b">
        <v>0</v>
      </c>
      <c r="E2010" t="s">
        <v>106</v>
      </c>
      <c r="F2010">
        <v>6712.7</v>
      </c>
      <c r="H2010">
        <v>0</v>
      </c>
      <c r="J2010">
        <v>3.8800000000000001E-2</v>
      </c>
      <c r="K2010">
        <v>14889.6725106056</v>
      </c>
      <c r="M2010">
        <v>515.43294080522401</v>
      </c>
      <c r="O2010">
        <v>23.43</v>
      </c>
      <c r="P2010">
        <v>14868.955</v>
      </c>
      <c r="Q2010">
        <v>1.0018020707023501</v>
      </c>
      <c r="R2010">
        <v>521.01602723855001</v>
      </c>
      <c r="T2010">
        <v>4.6101303001879999E-2</v>
      </c>
      <c r="U2010">
        <v>0.225966104235406</v>
      </c>
      <c r="V2010">
        <v>0.20763574820417899</v>
      </c>
      <c r="W2010">
        <v>0.225966104235406</v>
      </c>
      <c r="X2010">
        <v>0.382108900699766</v>
      </c>
      <c r="Z2010">
        <v>0.116459380839764</v>
      </c>
      <c r="AA2010">
        <v>0.12793319194150701</v>
      </c>
      <c r="AB2010" s="111">
        <v>0.55747863175308698</v>
      </c>
      <c r="AC2010">
        <v>8.0128965262230001E-4</v>
      </c>
      <c r="AD2010">
        <v>482.66604417085</v>
      </c>
      <c r="AE2010" s="111">
        <v>485.43984338857098</v>
      </c>
      <c r="AG2010">
        <v>482.66604417085</v>
      </c>
      <c r="AI2010">
        <v>2.9422871651740599E-6</v>
      </c>
      <c r="AK2010">
        <v>508.61690367081502</v>
      </c>
      <c r="AL2010">
        <v>516.24615722587703</v>
      </c>
      <c r="AM2010">
        <v>500.98765011575199</v>
      </c>
      <c r="AN2010">
        <v>6.7515432098759996E-4</v>
      </c>
      <c r="AO2010">
        <v>5.0981040564370003E-4</v>
      </c>
      <c r="AP2010">
        <v>0.230774200452666</v>
      </c>
      <c r="AQ2010">
        <v>0.38210892478587399</v>
      </c>
      <c r="AR2010">
        <v>-2.4086107330845099E-8</v>
      </c>
      <c r="AS2010">
        <v>0.98714660549991196</v>
      </c>
      <c r="AT2010">
        <v>0.87315559606245396</v>
      </c>
      <c r="AU2010">
        <v>0.87315559606245396</v>
      </c>
      <c r="AV2010">
        <v>0.55747863175308698</v>
      </c>
    </row>
    <row r="2011" spans="1:48">
      <c r="A2011" s="95">
        <v>45985</v>
      </c>
      <c r="B2011" t="b">
        <v>0</v>
      </c>
      <c r="C2011" t="b">
        <v>0</v>
      </c>
      <c r="E2011" t="s">
        <v>107</v>
      </c>
      <c r="F2011">
        <v>6722.8625000000002</v>
      </c>
      <c r="H2011">
        <v>0</v>
      </c>
      <c r="J2011">
        <v>3.8800000000000001E-2</v>
      </c>
      <c r="K2011">
        <v>14889.6725106056</v>
      </c>
      <c r="M2011">
        <v>516.26382718279103</v>
      </c>
      <c r="O2011">
        <v>23.43</v>
      </c>
      <c r="P2011">
        <v>14892.924000000001</v>
      </c>
      <c r="Q2011">
        <v>1.0015139213729201</v>
      </c>
      <c r="R2011">
        <v>521.80480453782002</v>
      </c>
      <c r="T2011">
        <v>4.6101303001879999E-2</v>
      </c>
      <c r="U2011">
        <v>0.219708061410813</v>
      </c>
      <c r="V2011">
        <v>0.20483291291934799</v>
      </c>
      <c r="W2011">
        <v>0.219708061410813</v>
      </c>
      <c r="X2011">
        <v>0.50404230704716502</v>
      </c>
      <c r="Z2011">
        <v>0.116459380839764</v>
      </c>
      <c r="AA2011">
        <v>0.12799252280217799</v>
      </c>
      <c r="AB2011" s="111">
        <v>0.61324327017249103</v>
      </c>
      <c r="AC2011">
        <v>8.9308825903120002E-4</v>
      </c>
      <c r="AD2011">
        <v>482.66604417085</v>
      </c>
      <c r="AE2011" s="111">
        <v>485.87338401316703</v>
      </c>
      <c r="AG2011">
        <v>482.66604417085</v>
      </c>
      <c r="AI2011">
        <v>2.5944142230790999E-6</v>
      </c>
      <c r="AK2011">
        <v>508.61690367081502</v>
      </c>
      <c r="AL2011">
        <v>516.24615722587703</v>
      </c>
      <c r="AM2011">
        <v>500.98765011575199</v>
      </c>
      <c r="AN2011">
        <v>5.0981040564370003E-4</v>
      </c>
      <c r="AO2011">
        <v>3.4446649029979998E-4</v>
      </c>
      <c r="AP2011">
        <v>0.230774200452666</v>
      </c>
      <c r="AQ2011">
        <v>0.50404230704831599</v>
      </c>
      <c r="AR2011">
        <v>-1.15063514272151E-12</v>
      </c>
      <c r="AS2011">
        <v>0.98714660549991196</v>
      </c>
      <c r="AT2011">
        <v>0.87317071650572697</v>
      </c>
      <c r="AU2011">
        <v>0.87317071650572697</v>
      </c>
      <c r="AV2011">
        <v>0.61324327017249103</v>
      </c>
    </row>
    <row r="2012" spans="1:48">
      <c r="A2012" s="95">
        <v>45985</v>
      </c>
      <c r="B2012" t="b">
        <v>0</v>
      </c>
      <c r="C2012" t="b">
        <v>0</v>
      </c>
      <c r="E2012" t="s">
        <v>108</v>
      </c>
      <c r="F2012">
        <v>6724.3249999999998</v>
      </c>
      <c r="H2012">
        <v>0</v>
      </c>
      <c r="J2012">
        <v>3.8800000000000001E-2</v>
      </c>
      <c r="K2012">
        <v>14889.6725106056</v>
      </c>
      <c r="M2012">
        <v>516.35579353765297</v>
      </c>
      <c r="O2012">
        <v>23.43</v>
      </c>
      <c r="P2012">
        <v>14895.576999999999</v>
      </c>
      <c r="Q2012">
        <v>1.00021754126311</v>
      </c>
      <c r="R2012">
        <v>521.91831861409901</v>
      </c>
      <c r="T2012">
        <v>4.6101303001879999E-2</v>
      </c>
      <c r="U2012">
        <v>0.213022750810658</v>
      </c>
      <c r="V2012">
        <v>0.201741184622928</v>
      </c>
      <c r="W2012">
        <v>0.213022750810658</v>
      </c>
      <c r="X2012">
        <v>0.52802132173183203</v>
      </c>
      <c r="Z2012">
        <v>0.116459380839764</v>
      </c>
      <c r="AA2012">
        <v>0.127977366319937</v>
      </c>
      <c r="AB2012" s="111">
        <v>0.68503855956479498</v>
      </c>
      <c r="AC2012">
        <v>1.0206257796790001E-4</v>
      </c>
      <c r="AD2012">
        <v>482.66604417085</v>
      </c>
      <c r="AE2012" s="111">
        <v>485.92297350330603</v>
      </c>
      <c r="AG2012">
        <v>482.66604417085</v>
      </c>
      <c r="AI2012">
        <v>3.17275980342156E-8</v>
      </c>
      <c r="AK2012">
        <v>508.61690367081502</v>
      </c>
      <c r="AL2012">
        <v>516.24615722587703</v>
      </c>
      <c r="AM2012">
        <v>500.98765011575199</v>
      </c>
      <c r="AN2012">
        <v>3.4446649029979998E-4</v>
      </c>
      <c r="AO2012">
        <v>1.7912257495590001E-4</v>
      </c>
      <c r="AP2012">
        <v>0.230774200452666</v>
      </c>
      <c r="AQ2012">
        <v>0.52802132173183203</v>
      </c>
      <c r="AR2012">
        <v>0</v>
      </c>
      <c r="AS2012">
        <v>0.98714660549991196</v>
      </c>
      <c r="AT2012">
        <v>0.872513008194997</v>
      </c>
      <c r="AU2012">
        <v>0.872513008194997</v>
      </c>
      <c r="AV2012">
        <v>0.68503855956479498</v>
      </c>
    </row>
    <row r="2013" spans="1:48">
      <c r="A2013" s="95">
        <v>45985</v>
      </c>
      <c r="B2013" t="b">
        <v>0</v>
      </c>
      <c r="C2013" t="b">
        <v>0</v>
      </c>
      <c r="E2013" t="s">
        <v>109</v>
      </c>
      <c r="F2013">
        <v>6714.55</v>
      </c>
      <c r="H2013">
        <v>0</v>
      </c>
      <c r="J2013">
        <v>3.8800000000000001E-2</v>
      </c>
      <c r="K2013">
        <v>14889.6725106056</v>
      </c>
      <c r="M2013">
        <v>515.59586649985295</v>
      </c>
      <c r="O2013">
        <v>23.43</v>
      </c>
      <c r="P2013">
        <v>14873.655000000001</v>
      </c>
      <c r="Q2013">
        <v>0.99854632249333597</v>
      </c>
      <c r="R2013">
        <v>521.15961769401395</v>
      </c>
      <c r="T2013">
        <v>4.6101303001879999E-2</v>
      </c>
      <c r="U2013">
        <v>0.20708826948165299</v>
      </c>
      <c r="V2013">
        <v>0.19898067914685</v>
      </c>
      <c r="W2013">
        <v>0.20708826948165299</v>
      </c>
      <c r="X2013">
        <v>0</v>
      </c>
      <c r="Z2013">
        <v>0.116459380839764</v>
      </c>
      <c r="AA2013">
        <v>0.12800515249731101</v>
      </c>
      <c r="AB2013" s="111">
        <v>0.72080676383918896</v>
      </c>
      <c r="AC2013">
        <v>-1.0117563157755001E-3</v>
      </c>
      <c r="AD2013">
        <v>482.66604417085</v>
      </c>
      <c r="AE2013" s="111">
        <v>485.43133786588299</v>
      </c>
      <c r="AG2013">
        <v>482.66604417085</v>
      </c>
      <c r="AI2013">
        <v>2.1691282666524601E-6</v>
      </c>
      <c r="AK2013">
        <v>508.61690367081502</v>
      </c>
      <c r="AL2013">
        <v>516.24615722587703</v>
      </c>
      <c r="AM2013">
        <v>500.98765011575199</v>
      </c>
      <c r="AN2013">
        <v>1.7912257495590001E-4</v>
      </c>
      <c r="AO2013">
        <v>0</v>
      </c>
      <c r="AP2013">
        <v>0.230774200452666</v>
      </c>
      <c r="AQ2013">
        <v>0</v>
      </c>
      <c r="AR2013">
        <v>0</v>
      </c>
      <c r="AS2013">
        <v>0.98714660549991196</v>
      </c>
      <c r="AT2013">
        <v>0.87268110051692205</v>
      </c>
      <c r="AU2013">
        <v>0.87268110051692205</v>
      </c>
      <c r="AV2013">
        <v>0.72080676383918896</v>
      </c>
    </row>
    <row r="2014" spans="1:48">
      <c r="A2014" s="95">
        <v>45985</v>
      </c>
      <c r="B2014" t="b">
        <v>0</v>
      </c>
      <c r="C2014" t="b">
        <v>0</v>
      </c>
      <c r="E2014" t="s">
        <v>110</v>
      </c>
      <c r="F2014">
        <v>6722.75</v>
      </c>
      <c r="H2014">
        <v>0</v>
      </c>
      <c r="J2014">
        <v>3.8800000000000001E-2</v>
      </c>
      <c r="K2014">
        <v>14889.6725106056</v>
      </c>
      <c r="M2014">
        <v>516.29793758353901</v>
      </c>
      <c r="N2014">
        <v>521.796072685799</v>
      </c>
      <c r="O2014">
        <v>23.43</v>
      </c>
      <c r="P2014">
        <v>14893.907999999999</v>
      </c>
      <c r="Q2014">
        <v>1.00122122852611</v>
      </c>
      <c r="R2014">
        <v>521.796072685799</v>
      </c>
      <c r="S2014">
        <v>4.7406995119057597E-2</v>
      </c>
      <c r="T2014">
        <v>4.6101303001879999E-2</v>
      </c>
      <c r="U2014">
        <v>0.20126697177623701</v>
      </c>
      <c r="V2014">
        <v>0.196223085236605</v>
      </c>
      <c r="W2014">
        <v>0.20126697177623701</v>
      </c>
      <c r="X2014">
        <v>0</v>
      </c>
      <c r="Y2014">
        <v>0.116821281752525</v>
      </c>
      <c r="Z2014">
        <v>0.116459380839764</v>
      </c>
      <c r="AA2014">
        <v>0.128064804084528</v>
      </c>
      <c r="AB2014" s="111">
        <v>0.48444503232053099</v>
      </c>
      <c r="AC2014">
        <v>9.5786429785110002E-4</v>
      </c>
      <c r="AD2014">
        <v>482.66604417085</v>
      </c>
      <c r="AE2014" s="111">
        <v>485.89631521348298</v>
      </c>
      <c r="AF2014">
        <v>485.89631521348298</v>
      </c>
      <c r="AG2014">
        <v>482.66604417085</v>
      </c>
      <c r="AH2014">
        <v>45985</v>
      </c>
      <c r="AI2014">
        <v>1.85162181108402E-6</v>
      </c>
      <c r="AJ2014">
        <v>516.29793758353901</v>
      </c>
      <c r="AK2014">
        <v>508.61690367081502</v>
      </c>
      <c r="AL2014">
        <v>516.24615722587703</v>
      </c>
      <c r="AM2014">
        <v>500.98765011575199</v>
      </c>
      <c r="AN2014">
        <v>0</v>
      </c>
      <c r="AO2014">
        <v>1.0058421516754E-3</v>
      </c>
      <c r="AP2014">
        <v>0.230774200452666</v>
      </c>
      <c r="AQ2014">
        <v>0</v>
      </c>
      <c r="AR2014">
        <v>0</v>
      </c>
      <c r="AS2014">
        <v>0.98714660549991196</v>
      </c>
      <c r="AT2014">
        <v>0.87237289914993399</v>
      </c>
      <c r="AU2014">
        <v>0.87237289914993399</v>
      </c>
      <c r="AV2014">
        <v>0.48444503232053099</v>
      </c>
    </row>
    <row r="2015" spans="1:48">
      <c r="A2015" s="95">
        <v>45986</v>
      </c>
      <c r="B2015" t="b">
        <v>0</v>
      </c>
      <c r="C2015" t="b">
        <v>0</v>
      </c>
      <c r="E2015" t="s">
        <v>104</v>
      </c>
      <c r="F2015">
        <v>6692.1625000000004</v>
      </c>
      <c r="H2015">
        <v>0</v>
      </c>
      <c r="J2015">
        <v>3.8800000000000001E-2</v>
      </c>
      <c r="K2015">
        <v>15025.536563805001</v>
      </c>
      <c r="M2015">
        <v>513.96847035142798</v>
      </c>
      <c r="O2015">
        <v>20.52</v>
      </c>
      <c r="P2015">
        <v>14828.67</v>
      </c>
      <c r="Q2015">
        <v>0.99545015060801001</v>
      </c>
      <c r="R2015">
        <v>519.42197914174699</v>
      </c>
      <c r="T2015">
        <v>4.7406995119057597E-2</v>
      </c>
      <c r="U2015">
        <v>0.20060466105400401</v>
      </c>
      <c r="V2015">
        <v>0.19603714973577299</v>
      </c>
      <c r="W2015">
        <v>0.20060466105400401</v>
      </c>
      <c r="X2015">
        <v>-3.4080609377619898E-2</v>
      </c>
      <c r="Z2015">
        <v>0.116821281752525</v>
      </c>
      <c r="AA2015">
        <v>0.126338789493393</v>
      </c>
      <c r="AB2015" s="111">
        <v>0.498078370843061</v>
      </c>
      <c r="AC2015">
        <v>-2.2010034070885E-3</v>
      </c>
      <c r="AD2015">
        <v>485.89631521348298</v>
      </c>
      <c r="AE2015" s="111">
        <v>484.82685576820597</v>
      </c>
      <c r="AG2015">
        <v>485.89631521348298</v>
      </c>
      <c r="AI2015">
        <v>2.04491661403426E-5</v>
      </c>
      <c r="AK2015">
        <v>516.29793758353901</v>
      </c>
      <c r="AL2015">
        <v>524.04240664729195</v>
      </c>
      <c r="AM2015">
        <v>508.55346851978601</v>
      </c>
      <c r="AN2015">
        <v>1.0058421516754E-3</v>
      </c>
      <c r="AO2015">
        <v>8.4049823633150001E-4</v>
      </c>
      <c r="AP2015">
        <v>0.20126697177623701</v>
      </c>
      <c r="AQ2015">
        <v>4.4419334556079998E-4</v>
      </c>
      <c r="AR2015">
        <v>-3.45248027231808E-2</v>
      </c>
      <c r="AS2015">
        <v>0.98390788024148002</v>
      </c>
      <c r="AT2015">
        <v>0.87171065571151995</v>
      </c>
      <c r="AU2015">
        <v>0.87171065571151995</v>
      </c>
      <c r="AV2015">
        <v>0.498078370843061</v>
      </c>
    </row>
    <row r="2016" spans="1:48">
      <c r="A2016" s="95">
        <v>45986</v>
      </c>
      <c r="B2016" t="b">
        <v>0</v>
      </c>
      <c r="C2016" t="b">
        <v>0</v>
      </c>
      <c r="E2016" t="s">
        <v>105</v>
      </c>
      <c r="F2016">
        <v>6730.1</v>
      </c>
      <c r="H2016">
        <v>0</v>
      </c>
      <c r="J2016">
        <v>3.8800000000000001E-2</v>
      </c>
      <c r="K2016">
        <v>15025.536563805001</v>
      </c>
      <c r="M2016">
        <v>516.82733411814002</v>
      </c>
      <c r="O2016">
        <v>20.52</v>
      </c>
      <c r="P2016">
        <v>14911.152</v>
      </c>
      <c r="Q2016">
        <v>1.0056689448291101</v>
      </c>
      <c r="R2016">
        <v>522.36655368453296</v>
      </c>
      <c r="T2016">
        <v>4.7406995119057597E-2</v>
      </c>
      <c r="U2016">
        <v>0.202692416623136</v>
      </c>
      <c r="V2016">
        <v>0.197245803289437</v>
      </c>
      <c r="W2016">
        <v>0.202692416623136</v>
      </c>
      <c r="X2016">
        <v>3.0384139785161E-3</v>
      </c>
      <c r="Z2016">
        <v>0.116821281752525</v>
      </c>
      <c r="AA2016">
        <v>0.12676994883502199</v>
      </c>
      <c r="AB2016" s="111">
        <v>0.49520796177944798</v>
      </c>
      <c r="AC2016">
        <v>2.7701907014586998E-3</v>
      </c>
      <c r="AD2016">
        <v>485.89631521348298</v>
      </c>
      <c r="AE2016" s="111">
        <v>486.16991861587297</v>
      </c>
      <c r="AG2016">
        <v>485.89631521348298</v>
      </c>
      <c r="AI2016">
        <v>3.0768325039026897E-5</v>
      </c>
      <c r="AK2016">
        <v>516.29793758353901</v>
      </c>
      <c r="AL2016">
        <v>524.04240664729195</v>
      </c>
      <c r="AM2016">
        <v>508.55346851978601</v>
      </c>
      <c r="AN2016">
        <v>8.4049823633150001E-4</v>
      </c>
      <c r="AO2016">
        <v>6.7515432098759996E-4</v>
      </c>
      <c r="AP2016">
        <v>0.20126697177623701</v>
      </c>
      <c r="AQ2016">
        <v>4.0440483365905998E-3</v>
      </c>
      <c r="AR2016">
        <v>-1.0056343580744E-3</v>
      </c>
      <c r="AS2016">
        <v>0.98390788024148002</v>
      </c>
      <c r="AT2016">
        <v>0.89055154929637403</v>
      </c>
      <c r="AU2016">
        <v>0.89055154929637403</v>
      </c>
      <c r="AV2016">
        <v>0.49520796177944798</v>
      </c>
    </row>
    <row r="2017" spans="1:48">
      <c r="A2017" s="95">
        <v>45986</v>
      </c>
      <c r="B2017" t="b">
        <v>0</v>
      </c>
      <c r="C2017" t="b">
        <v>0</v>
      </c>
      <c r="E2017" t="s">
        <v>106</v>
      </c>
      <c r="F2017">
        <v>6741.8625000000002</v>
      </c>
      <c r="H2017">
        <v>0</v>
      </c>
      <c r="J2017">
        <v>3.8800000000000001E-2</v>
      </c>
      <c r="K2017">
        <v>15025.536563805001</v>
      </c>
      <c r="M2017">
        <v>517.73034298933806</v>
      </c>
      <c r="O2017">
        <v>20.52</v>
      </c>
      <c r="P2017">
        <v>14937.205</v>
      </c>
      <c r="Q2017">
        <v>1.0017477452043799</v>
      </c>
      <c r="R2017">
        <v>523.27951732366398</v>
      </c>
      <c r="T2017">
        <v>4.7406995119057597E-2</v>
      </c>
      <c r="U2017">
        <v>0.197336523768186</v>
      </c>
      <c r="V2017">
        <v>0.19467922361855899</v>
      </c>
      <c r="W2017">
        <v>0.197336523768186</v>
      </c>
      <c r="X2017">
        <v>3.81605824682E-3</v>
      </c>
      <c r="Z2017">
        <v>0.116821281752525</v>
      </c>
      <c r="AA2017">
        <v>0.12681219876686101</v>
      </c>
      <c r="AB2017" s="111">
        <v>0.50262976926038205</v>
      </c>
      <c r="AC2017">
        <v>8.644929820507E-4</v>
      </c>
      <c r="AD2017">
        <v>485.89631521348298</v>
      </c>
      <c r="AE2017" s="111">
        <v>486.59020909859998</v>
      </c>
      <c r="AG2017">
        <v>485.89631521348298</v>
      </c>
      <c r="AI2017">
        <v>3.0474376585094E-6</v>
      </c>
      <c r="AK2017">
        <v>516.29793758353901</v>
      </c>
      <c r="AL2017">
        <v>524.04240664729195</v>
      </c>
      <c r="AM2017">
        <v>508.55346851978601</v>
      </c>
      <c r="AN2017">
        <v>6.7515432098759996E-4</v>
      </c>
      <c r="AO2017">
        <v>5.0981040564370003E-4</v>
      </c>
      <c r="AP2017">
        <v>0.20126697177623701</v>
      </c>
      <c r="AQ2017">
        <v>3.8571913094163001E-3</v>
      </c>
      <c r="AR2017">
        <v>-4.1133062596343501E-5</v>
      </c>
      <c r="AS2017">
        <v>0.98390788024148002</v>
      </c>
      <c r="AT2017">
        <v>0.88590645737492402</v>
      </c>
      <c r="AU2017">
        <v>0.88590645737492402</v>
      </c>
      <c r="AV2017">
        <v>0.50262976926038205</v>
      </c>
    </row>
    <row r="2018" spans="1:48">
      <c r="A2018" s="95">
        <v>45986</v>
      </c>
      <c r="B2018" t="b">
        <v>0</v>
      </c>
      <c r="C2018" t="b">
        <v>0</v>
      </c>
      <c r="E2018" t="s">
        <v>107</v>
      </c>
      <c r="F2018">
        <v>6768.4250000000002</v>
      </c>
      <c r="H2018">
        <v>0</v>
      </c>
      <c r="J2018">
        <v>3.8800000000000001E-2</v>
      </c>
      <c r="K2018">
        <v>15025.536563805001</v>
      </c>
      <c r="M2018">
        <v>519.79794319636096</v>
      </c>
      <c r="O2018">
        <v>20.52</v>
      </c>
      <c r="P2018">
        <v>14996.858</v>
      </c>
      <c r="Q2018">
        <v>1.0039399349956999</v>
      </c>
      <c r="R2018">
        <v>525.34120460650399</v>
      </c>
      <c r="T2018">
        <v>4.7406995119057597E-2</v>
      </c>
      <c r="U2018">
        <v>0.19566935767229399</v>
      </c>
      <c r="V2018">
        <v>0.19391660107721201</v>
      </c>
      <c r="W2018">
        <v>0.19566935767229399</v>
      </c>
      <c r="X2018">
        <v>1.48069700187075E-2</v>
      </c>
      <c r="Z2018">
        <v>0.116821281752525</v>
      </c>
      <c r="AA2018">
        <v>0.127032111874395</v>
      </c>
      <c r="AB2018" s="111">
        <v>0.51600507630567805</v>
      </c>
      <c r="AC2018">
        <v>2.0059572493891001E-3</v>
      </c>
      <c r="AD2018">
        <v>485.89631521348298</v>
      </c>
      <c r="AE2018" s="111">
        <v>487.566288256024</v>
      </c>
      <c r="AG2018">
        <v>485.89631521348298</v>
      </c>
      <c r="AI2018">
        <v>1.58852620535817E-5</v>
      </c>
      <c r="AK2018">
        <v>516.29793758353901</v>
      </c>
      <c r="AL2018">
        <v>524.04240664729195</v>
      </c>
      <c r="AM2018">
        <v>508.55346851978601</v>
      </c>
      <c r="AN2018">
        <v>5.0981040564370003E-4</v>
      </c>
      <c r="AO2018">
        <v>3.4446649029979998E-4</v>
      </c>
      <c r="AP2018">
        <v>0.20126697177623701</v>
      </c>
      <c r="AQ2018">
        <v>1.4806972382459E-2</v>
      </c>
      <c r="AR2018">
        <v>-2.3637515278451798E-9</v>
      </c>
      <c r="AS2018">
        <v>0.98390788024148002</v>
      </c>
      <c r="AT2018">
        <v>0.88544911308609098</v>
      </c>
      <c r="AU2018">
        <v>0.88544911308609098</v>
      </c>
      <c r="AV2018">
        <v>0.51600507630567805</v>
      </c>
    </row>
    <row r="2019" spans="1:48">
      <c r="A2019" s="95">
        <v>45986</v>
      </c>
      <c r="B2019" t="b">
        <v>0</v>
      </c>
      <c r="C2019" t="b">
        <v>0</v>
      </c>
      <c r="E2019" t="s">
        <v>108</v>
      </c>
      <c r="F2019">
        <v>6771.9250000000002</v>
      </c>
      <c r="H2019">
        <v>0</v>
      </c>
      <c r="J2019">
        <v>3.8800000000000001E-2</v>
      </c>
      <c r="K2019">
        <v>15025.536563805001</v>
      </c>
      <c r="M2019">
        <v>520.02722211560194</v>
      </c>
      <c r="O2019">
        <v>20.52</v>
      </c>
      <c r="P2019">
        <v>15003.473</v>
      </c>
      <c r="Q2019">
        <v>1.0005171070079</v>
      </c>
      <c r="R2019">
        <v>525.61286222494903</v>
      </c>
      <c r="T2019">
        <v>4.7406995119057597E-2</v>
      </c>
      <c r="U2019">
        <v>0.18976272314517501</v>
      </c>
      <c r="V2019">
        <v>0.19101264470156701</v>
      </c>
      <c r="W2019">
        <v>0.19101264470156701</v>
      </c>
      <c r="X2019">
        <v>2.1585533505834999E-3</v>
      </c>
      <c r="Z2019">
        <v>0.116821281752525</v>
      </c>
      <c r="AA2019">
        <v>0.12703362455692299</v>
      </c>
      <c r="AB2019" s="111">
        <v>0.52418881292260699</v>
      </c>
      <c r="AC2019">
        <v>2.267875408412E-4</v>
      </c>
      <c r="AD2019">
        <v>485.89631521348298</v>
      </c>
      <c r="AE2019" s="111">
        <v>487.67686221553402</v>
      </c>
      <c r="AG2019">
        <v>485.89631521348298</v>
      </c>
      <c r="AI2019">
        <v>1.94476714827226E-7</v>
      </c>
      <c r="AK2019">
        <v>516.29793758353901</v>
      </c>
      <c r="AL2019">
        <v>524.04240664729195</v>
      </c>
      <c r="AM2019">
        <v>508.55346851978601</v>
      </c>
      <c r="AN2019">
        <v>3.4446649029979998E-4</v>
      </c>
      <c r="AO2019">
        <v>1.7912257495590001E-4</v>
      </c>
      <c r="AP2019">
        <v>0.20126697177623701</v>
      </c>
      <c r="AQ2019">
        <v>2.1585533505836E-3</v>
      </c>
      <c r="AR2019">
        <v>-1.11022302462515E-16</v>
      </c>
      <c r="AS2019">
        <v>0.98390788024148002</v>
      </c>
      <c r="AT2019">
        <v>0.88306231875651497</v>
      </c>
      <c r="AU2019">
        <v>0.88306231875651497</v>
      </c>
      <c r="AV2019">
        <v>0.52418881292260699</v>
      </c>
    </row>
    <row r="2020" spans="1:48">
      <c r="A2020" s="95">
        <v>45986</v>
      </c>
      <c r="B2020" t="b">
        <v>0</v>
      </c>
      <c r="C2020" t="b">
        <v>0</v>
      </c>
      <c r="E2020" t="s">
        <v>109</v>
      </c>
      <c r="F2020">
        <v>6763.7749999999996</v>
      </c>
      <c r="H2020">
        <v>0</v>
      </c>
      <c r="J2020">
        <v>3.8800000000000001E-2</v>
      </c>
      <c r="K2020">
        <v>15025.536563805001</v>
      </c>
      <c r="M2020">
        <v>519.397095017825</v>
      </c>
      <c r="O2020">
        <v>20.52</v>
      </c>
      <c r="P2020">
        <v>14985.293</v>
      </c>
      <c r="Q2020">
        <v>0.99879650173325896</v>
      </c>
      <c r="R2020">
        <v>524.98028805628496</v>
      </c>
      <c r="T2020">
        <v>4.7406995119057597E-2</v>
      </c>
      <c r="U2020">
        <v>0.18440414096542901</v>
      </c>
      <c r="V2020">
        <v>0.18833228695722201</v>
      </c>
      <c r="W2020">
        <v>0.18833228695722201</v>
      </c>
      <c r="X2020">
        <v>0</v>
      </c>
      <c r="Z2020">
        <v>0.116821281752525</v>
      </c>
      <c r="AA2020">
        <v>0.12702802820971201</v>
      </c>
      <c r="AB2020" s="111">
        <v>0.53164163327848002</v>
      </c>
      <c r="AC2020">
        <v>-6.3591506032170003E-4</v>
      </c>
      <c r="AD2020">
        <v>485.89631521348298</v>
      </c>
      <c r="AE2020" s="111">
        <v>487.36674115428099</v>
      </c>
      <c r="AG2020">
        <v>485.89631521348298</v>
      </c>
      <c r="AI2020">
        <v>1.4700451195562101E-6</v>
      </c>
      <c r="AK2020">
        <v>516.29793758353901</v>
      </c>
      <c r="AL2020">
        <v>524.04240664729195</v>
      </c>
      <c r="AM2020">
        <v>508.55346851978601</v>
      </c>
      <c r="AN2020">
        <v>1.7912257495590001E-4</v>
      </c>
      <c r="AO2020">
        <v>0</v>
      </c>
      <c r="AP2020">
        <v>0.20126697177623701</v>
      </c>
      <c r="AQ2020">
        <v>0</v>
      </c>
      <c r="AR2020">
        <v>0</v>
      </c>
      <c r="AS2020">
        <v>0.98390788024148002</v>
      </c>
      <c r="AT2020">
        <v>0.883045864399855</v>
      </c>
      <c r="AU2020">
        <v>0.883045864399855</v>
      </c>
      <c r="AV2020">
        <v>0.53164163327848002</v>
      </c>
    </row>
    <row r="2021" spans="1:48">
      <c r="A2021" s="95">
        <v>45986</v>
      </c>
      <c r="B2021" t="b">
        <v>0</v>
      </c>
      <c r="C2021" t="b">
        <v>0</v>
      </c>
      <c r="E2021" t="s">
        <v>110</v>
      </c>
      <c r="F2021">
        <v>6786.9750000000004</v>
      </c>
      <c r="H2021">
        <v>0</v>
      </c>
      <c r="J2021">
        <v>3.8800000000000001E-2</v>
      </c>
      <c r="K2021">
        <v>15025.536563805001</v>
      </c>
      <c r="M2021">
        <v>521.19930011001395</v>
      </c>
      <c r="N2021">
        <v>526.78098998426196</v>
      </c>
      <c r="O2021">
        <v>20.52</v>
      </c>
      <c r="P2021">
        <v>15037.289000000001</v>
      </c>
      <c r="Q2021">
        <v>1.00343003722033</v>
      </c>
      <c r="R2021">
        <v>526.78098998426196</v>
      </c>
      <c r="S2021">
        <v>4.7383240598629799E-2</v>
      </c>
      <c r="T2021">
        <v>4.7406995119057597E-2</v>
      </c>
      <c r="U2021">
        <v>0.182303181518257</v>
      </c>
      <c r="V2021">
        <v>0.187189494391693</v>
      </c>
      <c r="W2021">
        <v>0.187189494391693</v>
      </c>
      <c r="X2021">
        <v>0</v>
      </c>
      <c r="Y2021">
        <v>0.116708828737502</v>
      </c>
      <c r="Z2021">
        <v>0.116821281752525</v>
      </c>
      <c r="AA2021">
        <v>0.12709881818825799</v>
      </c>
      <c r="AB2021" s="111">
        <v>0.53924516270551304</v>
      </c>
      <c r="AC2021">
        <v>1.8439308629014E-3</v>
      </c>
      <c r="AD2021">
        <v>485.89631521348298</v>
      </c>
      <c r="AE2021" s="111">
        <v>488.26541172984702</v>
      </c>
      <c r="AF2021">
        <v>488.26541172984702</v>
      </c>
      <c r="AG2021">
        <v>485.89631521348298</v>
      </c>
      <c r="AH2021">
        <v>45986</v>
      </c>
      <c r="AI2021">
        <v>1.1997883775442399E-5</v>
      </c>
      <c r="AJ2021">
        <v>521.19930011001395</v>
      </c>
      <c r="AK2021">
        <v>516.29793758353901</v>
      </c>
      <c r="AL2021">
        <v>524.04240664729195</v>
      </c>
      <c r="AM2021">
        <v>508.55346851978601</v>
      </c>
      <c r="AN2021">
        <v>0</v>
      </c>
      <c r="AO2021">
        <v>1.0058421516754E-3</v>
      </c>
      <c r="AP2021">
        <v>0.20126697177623701</v>
      </c>
      <c r="AQ2021">
        <v>0</v>
      </c>
      <c r="AR2021">
        <v>0</v>
      </c>
      <c r="AS2021">
        <v>0.98390788024148002</v>
      </c>
      <c r="AT2021">
        <v>0.88310673672129303</v>
      </c>
      <c r="AU2021">
        <v>0.88310673672129303</v>
      </c>
      <c r="AV2021">
        <v>0.53924516270551304</v>
      </c>
    </row>
    <row r="2022" spans="1:48">
      <c r="A2022" s="95">
        <v>45987</v>
      </c>
      <c r="B2022" t="b">
        <v>0</v>
      </c>
      <c r="C2022" t="b">
        <v>0</v>
      </c>
      <c r="E2022" t="s">
        <v>104</v>
      </c>
      <c r="F2022">
        <v>6818.2749999999996</v>
      </c>
      <c r="H2022">
        <v>0</v>
      </c>
      <c r="J2022">
        <v>3.8800000000000001E-2</v>
      </c>
      <c r="K2022">
        <v>15129.569780403101</v>
      </c>
      <c r="M2022">
        <v>523.70524384202702</v>
      </c>
      <c r="O2022">
        <v>18.559999999999999</v>
      </c>
      <c r="P2022">
        <v>15111.567999999999</v>
      </c>
      <c r="Q2022">
        <v>1.0046117747597401</v>
      </c>
      <c r="R2022">
        <v>529.21038525778295</v>
      </c>
      <c r="T2022">
        <v>4.7383240598629799E-2</v>
      </c>
      <c r="U2022">
        <v>0.18350856585102299</v>
      </c>
      <c r="V2022">
        <v>0.18763319264074699</v>
      </c>
      <c r="W2022">
        <v>0.18763319264074699</v>
      </c>
      <c r="X2022">
        <v>3.1539386403853099E-2</v>
      </c>
      <c r="Z2022">
        <v>0.116708828737502</v>
      </c>
      <c r="AA2022">
        <v>0.12747358844520101</v>
      </c>
      <c r="AB2022" s="111">
        <v>0.542063898881462</v>
      </c>
      <c r="AC2022">
        <v>2.5785380826796999E-3</v>
      </c>
      <c r="AD2022">
        <v>488.26541172984702</v>
      </c>
      <c r="AE2022" s="111">
        <v>489.524422688448</v>
      </c>
      <c r="AG2022">
        <v>488.26541172984702</v>
      </c>
      <c r="AI2022">
        <v>2.3006526346572701E-5</v>
      </c>
      <c r="AK2022">
        <v>521.19930011001395</v>
      </c>
      <c r="AL2022">
        <v>529.01728961166395</v>
      </c>
      <c r="AM2022">
        <v>513.38131060836395</v>
      </c>
      <c r="AN2022">
        <v>1.0058421516754E-3</v>
      </c>
      <c r="AO2022">
        <v>8.4049823633150001E-4</v>
      </c>
      <c r="AP2022">
        <v>0.187189494391693</v>
      </c>
      <c r="AQ2022">
        <v>3.1659943157087603E-2</v>
      </c>
      <c r="AR2022">
        <v>-1.205567532345E-4</v>
      </c>
      <c r="AS2022">
        <v>0.98491646253075704</v>
      </c>
      <c r="AT2022">
        <v>0.88233623617052903</v>
      </c>
      <c r="AU2022">
        <v>0.88233623617052903</v>
      </c>
      <c r="AV2022">
        <v>0.542063898881462</v>
      </c>
    </row>
    <row r="2023" spans="1:48">
      <c r="A2023" s="95">
        <v>45987</v>
      </c>
      <c r="B2023" t="b">
        <v>0</v>
      </c>
      <c r="C2023" t="b">
        <v>0</v>
      </c>
      <c r="E2023" t="s">
        <v>105</v>
      </c>
      <c r="F2023">
        <v>6814.9250000000002</v>
      </c>
      <c r="H2023">
        <v>0</v>
      </c>
      <c r="J2023">
        <v>3.8800000000000001E-2</v>
      </c>
      <c r="K2023">
        <v>15129.569780403101</v>
      </c>
      <c r="M2023">
        <v>523.41604021604599</v>
      </c>
      <c r="O2023">
        <v>18.559999999999999</v>
      </c>
      <c r="P2023">
        <v>15103.223</v>
      </c>
      <c r="Q2023">
        <v>0.99950867338146399</v>
      </c>
      <c r="R2023">
        <v>528.95037010869999</v>
      </c>
      <c r="T2023">
        <v>4.7383240598629799E-2</v>
      </c>
      <c r="U2023">
        <v>0.178008888057725</v>
      </c>
      <c r="V2023">
        <v>0.184840946726606</v>
      </c>
      <c r="W2023">
        <v>0.184840946726606</v>
      </c>
      <c r="X2023">
        <v>1.4372138728389701E-2</v>
      </c>
      <c r="Z2023">
        <v>0.116708828737502</v>
      </c>
      <c r="AA2023">
        <v>0.12743419155479799</v>
      </c>
      <c r="AB2023" s="111">
        <v>0.554418803425616</v>
      </c>
      <c r="AC2023">
        <v>-3.0057724216169999E-4</v>
      </c>
      <c r="AD2023">
        <v>488.26541172984702</v>
      </c>
      <c r="AE2023" s="111">
        <v>489.37728278750501</v>
      </c>
      <c r="AG2023">
        <v>488.26541172984702</v>
      </c>
      <c r="AI2023">
        <v>3.0512198876026801E-7</v>
      </c>
      <c r="AK2023">
        <v>521.19930011001395</v>
      </c>
      <c r="AL2023">
        <v>529.01728961166395</v>
      </c>
      <c r="AM2023">
        <v>513.38131060836395</v>
      </c>
      <c r="AN2023">
        <v>8.4049823633150001E-4</v>
      </c>
      <c r="AO2023">
        <v>6.7515432098759996E-4</v>
      </c>
      <c r="AP2023">
        <v>0.187189494391693</v>
      </c>
      <c r="AQ2023">
        <v>1.4406259659642401E-2</v>
      </c>
      <c r="AR2023">
        <v>-3.4120931252767898E-5</v>
      </c>
      <c r="AS2023">
        <v>0.98491646253075704</v>
      </c>
      <c r="AT2023">
        <v>0.87823866734328004</v>
      </c>
      <c r="AU2023">
        <v>0.87823866734328004</v>
      </c>
      <c r="AV2023">
        <v>0.554418803425616</v>
      </c>
    </row>
    <row r="2024" spans="1:48">
      <c r="A2024" s="95">
        <v>45987</v>
      </c>
      <c r="B2024" t="b">
        <v>0</v>
      </c>
      <c r="C2024" t="b">
        <v>0</v>
      </c>
      <c r="E2024" t="s">
        <v>106</v>
      </c>
      <c r="F2024">
        <v>6842.2</v>
      </c>
      <c r="H2024">
        <v>0</v>
      </c>
      <c r="J2024">
        <v>3.8800000000000001E-2</v>
      </c>
      <c r="K2024">
        <v>15129.569780403101</v>
      </c>
      <c r="M2024">
        <v>525.46361575035905</v>
      </c>
      <c r="O2024">
        <v>18.559999999999999</v>
      </c>
      <c r="P2024">
        <v>15162.306</v>
      </c>
      <c r="Q2024">
        <v>1.00400224507239</v>
      </c>
      <c r="R2024">
        <v>531.06735912100999</v>
      </c>
      <c r="T2024">
        <v>4.7383240598629799E-2</v>
      </c>
      <c r="U2024">
        <v>0.17719854616355499</v>
      </c>
      <c r="V2024">
        <v>0.18424951971029899</v>
      </c>
      <c r="W2024">
        <v>0.18424951971029899</v>
      </c>
      <c r="X2024">
        <v>5.56241095836442E-2</v>
      </c>
      <c r="Z2024">
        <v>0.116708828737502</v>
      </c>
      <c r="AA2024">
        <v>0.12768517073635099</v>
      </c>
      <c r="AB2024" s="111">
        <v>0.55213752582924203</v>
      </c>
      <c r="AC2024">
        <v>2.1686285568562002E-3</v>
      </c>
      <c r="AD2024">
        <v>488.26541172984702</v>
      </c>
      <c r="AE2024" s="111">
        <v>490.43856033803502</v>
      </c>
      <c r="AG2024">
        <v>488.26541172984702</v>
      </c>
      <c r="AI2024">
        <v>1.52436733615134E-5</v>
      </c>
      <c r="AK2024">
        <v>521.19930011001395</v>
      </c>
      <c r="AL2024">
        <v>529.01728961166395</v>
      </c>
      <c r="AM2024">
        <v>513.38131060836395</v>
      </c>
      <c r="AN2024">
        <v>6.7515432098759996E-4</v>
      </c>
      <c r="AO2024">
        <v>5.0981040564370003E-4</v>
      </c>
      <c r="AP2024">
        <v>0.187189494391693</v>
      </c>
      <c r="AQ2024">
        <v>5.56241279463549E-2</v>
      </c>
      <c r="AR2024">
        <v>-1.8362710685337899E-8</v>
      </c>
      <c r="AS2024">
        <v>0.98491646253075704</v>
      </c>
      <c r="AT2024">
        <v>0.87867088245857605</v>
      </c>
      <c r="AU2024">
        <v>0.87867088245857605</v>
      </c>
      <c r="AV2024">
        <v>0.55213752582924203</v>
      </c>
    </row>
    <row r="2025" spans="1:48">
      <c r="A2025" s="95">
        <v>45987</v>
      </c>
      <c r="B2025" t="b">
        <v>0</v>
      </c>
      <c r="C2025" t="b">
        <v>0</v>
      </c>
      <c r="E2025" t="s">
        <v>107</v>
      </c>
      <c r="F2025">
        <v>6842.8</v>
      </c>
      <c r="H2025">
        <v>0</v>
      </c>
      <c r="J2025">
        <v>3.8800000000000001E-2</v>
      </c>
      <c r="K2025">
        <v>15129.569780403101</v>
      </c>
      <c r="M2025">
        <v>525.51223800167804</v>
      </c>
      <c r="O2025">
        <v>18.559999999999999</v>
      </c>
      <c r="P2025">
        <v>15163.709000000001</v>
      </c>
      <c r="Q2025">
        <v>1.0000876910934999</v>
      </c>
      <c r="R2025">
        <v>531.11392899845805</v>
      </c>
      <c r="T2025">
        <v>4.7383240598629799E-2</v>
      </c>
      <c r="U2025">
        <v>0.17180300176365301</v>
      </c>
      <c r="V2025">
        <v>0.18146598033022099</v>
      </c>
      <c r="W2025">
        <v>0.18146598033022099</v>
      </c>
      <c r="X2025">
        <v>2.7957874945213498E-2</v>
      </c>
      <c r="Z2025">
        <v>0.116708828737502</v>
      </c>
      <c r="AA2025">
        <v>0.12741867318917299</v>
      </c>
      <c r="AB2025" s="111">
        <v>0.57950551074592405</v>
      </c>
      <c r="AC2025">
        <v>4.8353645715204501E-5</v>
      </c>
      <c r="AD2025">
        <v>488.26541172984702</v>
      </c>
      <c r="AE2025" s="111">
        <v>490.46227483042702</v>
      </c>
      <c r="AG2025">
        <v>488.26541172984702</v>
      </c>
      <c r="AI2025">
        <v>8.5613971369068407E-9</v>
      </c>
      <c r="AK2025">
        <v>521.19930011001395</v>
      </c>
      <c r="AL2025">
        <v>529.01728961166395</v>
      </c>
      <c r="AM2025">
        <v>513.38131060836395</v>
      </c>
      <c r="AN2025">
        <v>5.0981040564370003E-4</v>
      </c>
      <c r="AO2025">
        <v>3.4446649029979998E-4</v>
      </c>
      <c r="AP2025">
        <v>0.187189494391693</v>
      </c>
      <c r="AQ2025">
        <v>2.7957874954051502E-2</v>
      </c>
      <c r="AR2025">
        <v>-8.8380414098310195E-12</v>
      </c>
      <c r="AS2025">
        <v>0.98491646253075704</v>
      </c>
      <c r="AT2025">
        <v>0.87591150143074803</v>
      </c>
      <c r="AU2025">
        <v>0.87591150143074803</v>
      </c>
      <c r="AV2025">
        <v>0.57950551074592405</v>
      </c>
    </row>
    <row r="2026" spans="1:48">
      <c r="A2026" s="95">
        <v>45987</v>
      </c>
      <c r="B2026" t="b">
        <v>0</v>
      </c>
      <c r="C2026" t="b">
        <v>0</v>
      </c>
      <c r="E2026" t="s">
        <v>108</v>
      </c>
      <c r="F2026">
        <v>6831.9</v>
      </c>
      <c r="H2026">
        <v>0</v>
      </c>
      <c r="J2026">
        <v>3.8800000000000001E-2</v>
      </c>
      <c r="K2026">
        <v>15129.569780403101</v>
      </c>
      <c r="M2026">
        <v>524.68524385826402</v>
      </c>
      <c r="O2026">
        <v>18.559999999999999</v>
      </c>
      <c r="P2026">
        <v>15139.846</v>
      </c>
      <c r="Q2026">
        <v>0.99840708481907903</v>
      </c>
      <c r="R2026">
        <v>530.26790955815795</v>
      </c>
      <c r="T2026">
        <v>4.7383240598629799E-2</v>
      </c>
      <c r="U2026">
        <v>0.16735537486086899</v>
      </c>
      <c r="V2026">
        <v>0.17909011178468801</v>
      </c>
      <c r="W2026">
        <v>0.17909011178468801</v>
      </c>
      <c r="X2026">
        <v>5.1749240328169996E-4</v>
      </c>
      <c r="Z2026">
        <v>0.116708828737502</v>
      </c>
      <c r="AA2026">
        <v>0.127399998428294</v>
      </c>
      <c r="AB2026" s="111">
        <v>0.57365419430230702</v>
      </c>
      <c r="AC2026">
        <v>-9.1254802956930003E-4</v>
      </c>
      <c r="AD2026">
        <v>488.26541172984702</v>
      </c>
      <c r="AE2026" s="111">
        <v>490.014704447952</v>
      </c>
      <c r="AG2026">
        <v>488.26541172984702</v>
      </c>
      <c r="AI2026">
        <v>2.4804078299363E-6</v>
      </c>
      <c r="AK2026">
        <v>521.19930011001395</v>
      </c>
      <c r="AL2026">
        <v>529.01728961166395</v>
      </c>
      <c r="AM2026">
        <v>513.38131060836395</v>
      </c>
      <c r="AN2026">
        <v>3.4446649029979998E-4</v>
      </c>
      <c r="AO2026">
        <v>1.7912257495590001E-4</v>
      </c>
      <c r="AP2026">
        <v>0.187189494391693</v>
      </c>
      <c r="AQ2026">
        <v>5.1749240328169996E-4</v>
      </c>
      <c r="AR2026">
        <v>0</v>
      </c>
      <c r="AS2026">
        <v>0.98491646253075704</v>
      </c>
      <c r="AT2026">
        <v>0.87884103621453102</v>
      </c>
      <c r="AU2026">
        <v>0.87884103621453102</v>
      </c>
      <c r="AV2026">
        <v>0.57365419430230702</v>
      </c>
    </row>
    <row r="2027" spans="1:48">
      <c r="A2027" s="95">
        <v>45987</v>
      </c>
      <c r="B2027" t="b">
        <v>0</v>
      </c>
      <c r="C2027" t="b">
        <v>0</v>
      </c>
      <c r="E2027" t="s">
        <v>109</v>
      </c>
      <c r="F2027">
        <v>6837.3</v>
      </c>
      <c r="H2027">
        <v>0</v>
      </c>
      <c r="J2027">
        <v>3.8800000000000001E-2</v>
      </c>
      <c r="K2027">
        <v>15129.569780403101</v>
      </c>
      <c r="M2027">
        <v>525.11085317290394</v>
      </c>
      <c r="O2027">
        <v>18.559999999999999</v>
      </c>
      <c r="P2027">
        <v>15152.127</v>
      </c>
      <c r="Q2027">
        <v>1.0007904096956901</v>
      </c>
      <c r="R2027">
        <v>530.68703845518701</v>
      </c>
      <c r="T2027">
        <v>4.7383240598629799E-2</v>
      </c>
      <c r="U2027">
        <v>0.16247134596379201</v>
      </c>
      <c r="V2027">
        <v>0.17648190593360299</v>
      </c>
      <c r="W2027">
        <v>0.17648190593360299</v>
      </c>
      <c r="X2027">
        <v>0</v>
      </c>
      <c r="Z2027">
        <v>0.116708828737502</v>
      </c>
      <c r="AA2027">
        <v>0.127388186631016</v>
      </c>
      <c r="AB2027" s="111">
        <v>0.56446588633501404</v>
      </c>
      <c r="AC2027">
        <v>4.6441266334299998E-4</v>
      </c>
      <c r="AD2027">
        <v>488.26541172984702</v>
      </c>
      <c r="AE2027" s="111">
        <v>490.24227348192198</v>
      </c>
      <c r="AG2027">
        <v>488.26541172984702</v>
      </c>
      <c r="AI2027">
        <v>6.5746460840511902E-7</v>
      </c>
      <c r="AK2027">
        <v>521.19930011001395</v>
      </c>
      <c r="AL2027">
        <v>529.01728961166395</v>
      </c>
      <c r="AM2027">
        <v>513.38131060836395</v>
      </c>
      <c r="AN2027">
        <v>1.7912257495590001E-4</v>
      </c>
      <c r="AO2027">
        <v>0</v>
      </c>
      <c r="AP2027">
        <v>0.187189494391693</v>
      </c>
      <c r="AQ2027">
        <v>0</v>
      </c>
      <c r="AR2027">
        <v>0</v>
      </c>
      <c r="AS2027">
        <v>0.98491646253075704</v>
      </c>
      <c r="AT2027">
        <v>0.87904572767287603</v>
      </c>
      <c r="AU2027">
        <v>0.87904572767287603</v>
      </c>
      <c r="AV2027">
        <v>0.56446588633501404</v>
      </c>
    </row>
    <row r="2028" spans="1:48">
      <c r="A2028" s="95">
        <v>45987</v>
      </c>
      <c r="B2028" t="b">
        <v>0</v>
      </c>
      <c r="C2028" t="b">
        <v>0</v>
      </c>
      <c r="E2028" t="s">
        <v>110</v>
      </c>
      <c r="F2028">
        <v>6832.0249999999996</v>
      </c>
      <c r="H2028">
        <v>0</v>
      </c>
      <c r="J2028">
        <v>3.8800000000000001E-2</v>
      </c>
      <c r="K2028">
        <v>15129.569780403101</v>
      </c>
      <c r="M2028">
        <v>524.71047336571905</v>
      </c>
      <c r="N2028">
        <v>530.27761161595902</v>
      </c>
      <c r="O2028">
        <v>18.559999999999999</v>
      </c>
      <c r="P2028">
        <v>15140.574000000001</v>
      </c>
      <c r="Q2028">
        <v>0.99922849662878599</v>
      </c>
      <c r="R2028">
        <v>530.27761161595902</v>
      </c>
      <c r="S2028">
        <v>4.8710957287547998E-2</v>
      </c>
      <c r="T2028">
        <v>4.7383240598629799E-2</v>
      </c>
      <c r="U2028">
        <v>0.157717150801163</v>
      </c>
      <c r="V2028">
        <v>0.17390306516807699</v>
      </c>
      <c r="W2028">
        <v>0.17390306516807699</v>
      </c>
      <c r="X2028">
        <v>0</v>
      </c>
      <c r="Y2028">
        <v>0.115982504269026</v>
      </c>
      <c r="Z2028">
        <v>0.116708828737502</v>
      </c>
      <c r="AA2028">
        <v>0.12736167038275201</v>
      </c>
      <c r="AB2028" s="111">
        <v>0.57289240104286498</v>
      </c>
      <c r="AC2028">
        <v>-4.312293809924E-4</v>
      </c>
      <c r="AD2028">
        <v>488.26541172984702</v>
      </c>
      <c r="AE2028" s="111">
        <v>490.03086660979199</v>
      </c>
      <c r="AF2028">
        <v>490.03086660979199</v>
      </c>
      <c r="AG2028">
        <v>488.26541172984702</v>
      </c>
      <c r="AH2028">
        <v>45987</v>
      </c>
      <c r="AI2028">
        <v>5.8179982150056701E-7</v>
      </c>
      <c r="AJ2028">
        <v>524.71047336571905</v>
      </c>
      <c r="AK2028">
        <v>521.19930011001395</v>
      </c>
      <c r="AL2028">
        <v>529.01728961166395</v>
      </c>
      <c r="AM2028">
        <v>513.38131060836395</v>
      </c>
      <c r="AN2028">
        <v>0</v>
      </c>
      <c r="AO2028">
        <v>1.0058421516754E-3</v>
      </c>
      <c r="AP2028">
        <v>0.187189494391693</v>
      </c>
      <c r="AQ2028">
        <v>0</v>
      </c>
      <c r="AR2028">
        <v>0</v>
      </c>
      <c r="AS2028">
        <v>0.98491646253075704</v>
      </c>
      <c r="AT2028">
        <v>0.87917515505150701</v>
      </c>
      <c r="AU2028">
        <v>0.87917515505150701</v>
      </c>
      <c r="AV2028">
        <v>0.57289240104286498</v>
      </c>
    </row>
    <row r="2029" spans="1:48">
      <c r="A2029" s="95">
        <v>45989</v>
      </c>
      <c r="B2029" t="b">
        <v>0</v>
      </c>
      <c r="C2029" t="b">
        <v>1</v>
      </c>
      <c r="E2029" t="s">
        <v>104</v>
      </c>
      <c r="F2029">
        <v>6838.4750000000004</v>
      </c>
      <c r="H2029">
        <v>0</v>
      </c>
      <c r="J2029">
        <v>3.8800000000000001E-2</v>
      </c>
      <c r="K2029">
        <v>15211.1417819864</v>
      </c>
      <c r="M2029">
        <v>525.348790714399</v>
      </c>
      <c r="O2029">
        <v>17.190000000000001</v>
      </c>
      <c r="P2029">
        <v>15163.09</v>
      </c>
      <c r="Q2029">
        <v>1.00094408319641</v>
      </c>
      <c r="R2029">
        <v>530.77823779852201</v>
      </c>
      <c r="T2029">
        <v>4.8710957287547998E-2</v>
      </c>
      <c r="U2029">
        <v>0.153423141950739</v>
      </c>
      <c r="V2029">
        <v>0.171502854777732</v>
      </c>
      <c r="W2029">
        <v>0.171502854777732</v>
      </c>
      <c r="X2029">
        <v>1.1239269244291799E-5</v>
      </c>
      <c r="Z2029">
        <v>0.115982504269026</v>
      </c>
      <c r="AA2029">
        <v>0.12704730231933101</v>
      </c>
      <c r="AB2029" s="111">
        <v>0.58157999162303498</v>
      </c>
      <c r="AC2029">
        <v>6.6828477495410002E-4</v>
      </c>
      <c r="AD2029">
        <v>490.03086660979199</v>
      </c>
      <c r="AE2029" s="111">
        <v>490.35834677720499</v>
      </c>
      <c r="AG2029">
        <v>490.03086660979199</v>
      </c>
      <c r="AI2029">
        <v>1.47810665731475E-6</v>
      </c>
      <c r="AK2029">
        <v>524.71047336571905</v>
      </c>
      <c r="AL2029">
        <v>532.58113046620497</v>
      </c>
      <c r="AM2029">
        <v>516.83981626523303</v>
      </c>
      <c r="AN2029">
        <v>5.0981040564370003E-4</v>
      </c>
      <c r="AO2029">
        <v>3.4446649029979998E-4</v>
      </c>
      <c r="AP2029">
        <v>0.17390306516807699</v>
      </c>
      <c r="AQ2029">
        <v>1.14479030007851E-5</v>
      </c>
      <c r="AR2029">
        <v>-2.0863375649327001E-7</v>
      </c>
      <c r="AS2029">
        <v>0.99138286124948605</v>
      </c>
      <c r="AT2029">
        <v>0.87946559290148196</v>
      </c>
      <c r="AU2029">
        <v>0.87946559290148196</v>
      </c>
      <c r="AV2029">
        <v>0.58157999162303498</v>
      </c>
    </row>
    <row r="2030" spans="1:48">
      <c r="A2030" s="95">
        <v>45989</v>
      </c>
      <c r="B2030" t="b">
        <v>0</v>
      </c>
      <c r="C2030" t="b">
        <v>1</v>
      </c>
      <c r="E2030" t="s">
        <v>105</v>
      </c>
      <c r="F2030">
        <v>6850.375</v>
      </c>
      <c r="H2030">
        <v>0</v>
      </c>
      <c r="J2030">
        <v>3.8800000000000001E-2</v>
      </c>
      <c r="K2030">
        <v>15211.1417819864</v>
      </c>
      <c r="M2030">
        <v>526.200333676828</v>
      </c>
      <c r="O2030">
        <v>17.190000000000001</v>
      </c>
      <c r="P2030">
        <v>15187.668</v>
      </c>
      <c r="Q2030">
        <v>1.0017401540548101</v>
      </c>
      <c r="R2030">
        <v>531.70187370123494</v>
      </c>
      <c r="T2030">
        <v>4.8710957287547998E-2</v>
      </c>
      <c r="U2030">
        <v>0.14967955549235201</v>
      </c>
      <c r="V2030">
        <v>0.16932113441257499</v>
      </c>
      <c r="W2030">
        <v>0.16932113441257499</v>
      </c>
      <c r="X2030">
        <v>1.12412690443917E-7</v>
      </c>
      <c r="Z2030">
        <v>0.115982504269026</v>
      </c>
      <c r="AA2030">
        <v>0.12708559182165</v>
      </c>
      <c r="AB2030" s="111">
        <v>0.59202024404100395</v>
      </c>
      <c r="AC2030">
        <v>9.4164463743260003E-4</v>
      </c>
      <c r="AD2030">
        <v>490.03086660979199</v>
      </c>
      <c r="AE2030" s="111">
        <v>490.82009008486801</v>
      </c>
      <c r="AG2030">
        <v>490.03086660979199</v>
      </c>
      <c r="AI2030">
        <v>2.62309595156377E-6</v>
      </c>
      <c r="AK2030">
        <v>524.71047336571905</v>
      </c>
      <c r="AL2030">
        <v>532.58113046620497</v>
      </c>
      <c r="AM2030">
        <v>516.83981626523303</v>
      </c>
      <c r="AN2030">
        <v>3.4446649029979998E-4</v>
      </c>
      <c r="AO2030">
        <v>1.7912257495590001E-4</v>
      </c>
      <c r="AP2030">
        <v>0.17390306516807699</v>
      </c>
      <c r="AQ2030">
        <v>1.1241269655014401E-7</v>
      </c>
      <c r="AR2030">
        <v>-6.1062266354383602E-15</v>
      </c>
      <c r="AS2030">
        <v>0.99138286124948605</v>
      </c>
      <c r="AT2030">
        <v>0.88289706034123605</v>
      </c>
      <c r="AU2030">
        <v>0.88289706034123605</v>
      </c>
      <c r="AV2030">
        <v>0.59202024404100395</v>
      </c>
    </row>
    <row r="2031" spans="1:48">
      <c r="A2031" s="95">
        <v>45989</v>
      </c>
      <c r="B2031" t="b">
        <v>0</v>
      </c>
      <c r="C2031" t="b">
        <v>1</v>
      </c>
      <c r="E2031" t="s">
        <v>106</v>
      </c>
      <c r="F2031">
        <v>6853.625</v>
      </c>
      <c r="H2031">
        <v>0</v>
      </c>
      <c r="J2031">
        <v>3.8800000000000001E-2</v>
      </c>
      <c r="K2031">
        <v>15211.1417819864</v>
      </c>
      <c r="M2031">
        <v>526.43492548245194</v>
      </c>
      <c r="O2031">
        <v>17.190000000000001</v>
      </c>
      <c r="P2031">
        <v>15194.439</v>
      </c>
      <c r="Q2031">
        <v>1.0004744265824801</v>
      </c>
      <c r="R2031">
        <v>531.95412720407603</v>
      </c>
      <c r="T2031">
        <v>4.8710957287547998E-2</v>
      </c>
      <c r="U2031">
        <v>0.145192142649963</v>
      </c>
      <c r="V2031">
        <v>0.166793497233614</v>
      </c>
      <c r="W2031">
        <v>0.166793497233614</v>
      </c>
      <c r="X2031">
        <v>0</v>
      </c>
      <c r="Z2031">
        <v>0.115982504269026</v>
      </c>
      <c r="AA2031">
        <v>0.12709769397430501</v>
      </c>
      <c r="AB2031" s="111">
        <v>0.59936541611058702</v>
      </c>
      <c r="AC2031">
        <v>2.6320126756269999E-4</v>
      </c>
      <c r="AD2031">
        <v>490.03086660979199</v>
      </c>
      <c r="AE2031" s="111">
        <v>490.94927455472401</v>
      </c>
      <c r="AG2031">
        <v>490.03086660979199</v>
      </c>
      <c r="AI2031">
        <v>1.98668885511657E-7</v>
      </c>
      <c r="AK2031">
        <v>524.71047336571905</v>
      </c>
      <c r="AL2031">
        <v>532.58113046620497</v>
      </c>
      <c r="AM2031">
        <v>516.83981626523303</v>
      </c>
      <c r="AN2031">
        <v>1.7912257495590001E-4</v>
      </c>
      <c r="AO2031">
        <v>1.3778659611993E-5</v>
      </c>
      <c r="AP2031">
        <v>0.17390306516807699</v>
      </c>
      <c r="AQ2031">
        <v>0</v>
      </c>
      <c r="AR2031">
        <v>0</v>
      </c>
      <c r="AS2031">
        <v>0.99138286124948605</v>
      </c>
      <c r="AT2031">
        <v>0.88248027985660704</v>
      </c>
      <c r="AU2031">
        <v>0.88248027985660704</v>
      </c>
      <c r="AV2031">
        <v>0.59936541611058702</v>
      </c>
    </row>
    <row r="2032" spans="1:48">
      <c r="A2032" s="95">
        <v>45989</v>
      </c>
      <c r="B2032" t="b">
        <v>0</v>
      </c>
      <c r="C2032" t="b">
        <v>1</v>
      </c>
      <c r="E2032" t="s">
        <v>107</v>
      </c>
      <c r="F2032">
        <v>6855.2250000000004</v>
      </c>
      <c r="H2032">
        <v>0</v>
      </c>
      <c r="J2032">
        <v>3.8800000000000001E-2</v>
      </c>
      <c r="K2032">
        <v>15211.1417819864</v>
      </c>
      <c r="M2032">
        <v>526.54683384638099</v>
      </c>
      <c r="N2032">
        <v>532.07831354393704</v>
      </c>
      <c r="O2032">
        <v>17.190000000000001</v>
      </c>
      <c r="P2032">
        <v>15197.669</v>
      </c>
      <c r="Q2032">
        <v>1.00023345309963</v>
      </c>
      <c r="R2032">
        <v>532.07831354393704</v>
      </c>
      <c r="S2032">
        <v>5.0245457067477899E-2</v>
      </c>
      <c r="T2032">
        <v>4.8710957287547998E-2</v>
      </c>
      <c r="U2032">
        <v>0.140785988685078</v>
      </c>
      <c r="V2032">
        <v>0.164279820756627</v>
      </c>
      <c r="W2032">
        <v>0.164279820756627</v>
      </c>
      <c r="X2032">
        <v>0</v>
      </c>
      <c r="Y2032">
        <v>0.11600444502301201</v>
      </c>
      <c r="Z2032">
        <v>0.115982504269026</v>
      </c>
      <c r="AA2032">
        <v>0.12707261618559901</v>
      </c>
      <c r="AB2032" s="111">
        <v>0.60835750198729499</v>
      </c>
      <c r="AC2032">
        <v>1.265125566007E-4</v>
      </c>
      <c r="AD2032">
        <v>490.03086660979199</v>
      </c>
      <c r="AE2032" s="111">
        <v>491.01138580260903</v>
      </c>
      <c r="AF2032">
        <v>491.01138580260903</v>
      </c>
      <c r="AG2032">
        <v>490.03086660979199</v>
      </c>
      <c r="AH2032">
        <v>45989</v>
      </c>
      <c r="AI2032">
        <v>4.5179705073561701E-8</v>
      </c>
      <c r="AJ2032">
        <v>526.54683384638099</v>
      </c>
      <c r="AK2032">
        <v>524.71047336571905</v>
      </c>
      <c r="AL2032">
        <v>532.58113046620497</v>
      </c>
      <c r="AM2032">
        <v>516.83981626523303</v>
      </c>
      <c r="AN2032">
        <v>1.3778659611993E-5</v>
      </c>
      <c r="AO2032">
        <v>0</v>
      </c>
      <c r="AP2032">
        <v>0.17390306516807699</v>
      </c>
      <c r="AQ2032">
        <v>0</v>
      </c>
      <c r="AR2032">
        <v>0</v>
      </c>
      <c r="AS2032">
        <v>0.99138286124948605</v>
      </c>
      <c r="AT2032">
        <v>0.88234848108492703</v>
      </c>
      <c r="AU2032">
        <v>0.88234848108492703</v>
      </c>
      <c r="AV2032">
        <v>0.60835750198729499</v>
      </c>
    </row>
    <row r="2033" spans="1:48">
      <c r="A2033" s="95">
        <v>45992</v>
      </c>
      <c r="B2033" t="b">
        <v>0</v>
      </c>
      <c r="C2033" t="b">
        <v>0</v>
      </c>
      <c r="E2033" t="s">
        <v>104</v>
      </c>
      <c r="F2033">
        <v>6830.2749999999996</v>
      </c>
      <c r="H2033">
        <v>0</v>
      </c>
      <c r="J2033">
        <v>3.8899999999999997E-2</v>
      </c>
      <c r="K2033">
        <v>15131.9996841633</v>
      </c>
      <c r="M2033">
        <v>524.48631854749704</v>
      </c>
      <c r="O2033">
        <v>16.350000000000001</v>
      </c>
      <c r="P2033">
        <v>15144.56</v>
      </c>
      <c r="Q2033">
        <v>0.99636044039400595</v>
      </c>
      <c r="R2033">
        <v>530.14178280673696</v>
      </c>
      <c r="T2033">
        <v>5.0245457067477899E-2</v>
      </c>
      <c r="U2033">
        <v>0.142332748099886</v>
      </c>
      <c r="V2033">
        <v>0.164291822214957</v>
      </c>
      <c r="W2033">
        <v>0.164291822214957</v>
      </c>
      <c r="X2033">
        <v>-9.2852972082907003E-3</v>
      </c>
      <c r="Z2033">
        <v>0.11600444502301201</v>
      </c>
      <c r="AA2033">
        <v>0.12729447962055901</v>
      </c>
      <c r="AB2033" s="111">
        <v>0.61785725366052302</v>
      </c>
      <c r="AC2033">
        <v>-2.4232784547225999E-3</v>
      </c>
      <c r="AD2033">
        <v>491.01138580260903</v>
      </c>
      <c r="AE2033" s="111">
        <v>489.82152849036999</v>
      </c>
      <c r="AG2033">
        <v>491.01138580260903</v>
      </c>
      <c r="AI2033" s="96">
        <v>1.53737551798245E-5</v>
      </c>
      <c r="AK2033">
        <v>526.54683384638099</v>
      </c>
      <c r="AL2033">
        <v>534.44503635407602</v>
      </c>
      <c r="AM2033">
        <v>518.64863133868505</v>
      </c>
      <c r="AN2033">
        <v>1.0058421516754E-3</v>
      </c>
      <c r="AO2033">
        <v>8.4049823633150001E-4</v>
      </c>
      <c r="AP2033">
        <v>0.164279820756627</v>
      </c>
      <c r="AQ2033" s="96">
        <v>3.9573200394353599E-5</v>
      </c>
      <c r="AR2033">
        <v>-9.3248704086851004E-3</v>
      </c>
      <c r="AS2033">
        <v>0.991188732193926</v>
      </c>
      <c r="AT2033">
        <v>0.88262155551767796</v>
      </c>
      <c r="AU2033">
        <v>0.88262155551767796</v>
      </c>
      <c r="AV2033">
        <v>0.61785725366052302</v>
      </c>
    </row>
    <row r="2034" spans="1:48">
      <c r="A2034" s="95">
        <v>45992</v>
      </c>
      <c r="B2034" t="b">
        <v>0</v>
      </c>
      <c r="C2034" t="b">
        <v>0</v>
      </c>
      <c r="E2034" t="s">
        <v>105</v>
      </c>
      <c r="F2034">
        <v>6832.05</v>
      </c>
      <c r="H2034">
        <v>0</v>
      </c>
      <c r="J2034">
        <v>3.8899999999999997E-2</v>
      </c>
      <c r="K2034">
        <v>15131.9996841633</v>
      </c>
      <c r="M2034">
        <v>524.63904564321899</v>
      </c>
      <c r="O2034">
        <v>16.350000000000001</v>
      </c>
      <c r="P2034">
        <v>15148.97</v>
      </c>
      <c r="Q2034">
        <v>1.0002598724063001</v>
      </c>
      <c r="R2034">
        <v>530.27955202752003</v>
      </c>
      <c r="T2034">
        <v>5.0245457067477899E-2</v>
      </c>
      <c r="U2034">
        <v>0.13802922324262201</v>
      </c>
      <c r="V2034">
        <v>0.16182254089096401</v>
      </c>
      <c r="W2034">
        <v>0.16182254089096401</v>
      </c>
      <c r="X2034">
        <v>-3.5393033586844998E-3</v>
      </c>
      <c r="Z2034">
        <v>0.11600444502301201</v>
      </c>
      <c r="AA2034">
        <v>0.12648002107672099</v>
      </c>
      <c r="AB2034" s="111">
        <v>0.60995650987482097</v>
      </c>
      <c r="AC2034">
        <v>1.7912604656799999E-4</v>
      </c>
      <c r="AD2034">
        <v>491.01138580260903</v>
      </c>
      <c r="AE2034" s="111">
        <v>489.90926828429201</v>
      </c>
      <c r="AG2034">
        <v>491.01138580260903</v>
      </c>
      <c r="AI2034" s="96">
        <v>8.4769068366263801E-8</v>
      </c>
      <c r="AK2034">
        <v>526.54683384638099</v>
      </c>
      <c r="AL2034">
        <v>534.44503635407602</v>
      </c>
      <c r="AM2034">
        <v>518.64863133868505</v>
      </c>
      <c r="AN2034">
        <v>8.4049823633150001E-4</v>
      </c>
      <c r="AO2034">
        <v>6.7515432098759996E-4</v>
      </c>
      <c r="AP2034">
        <v>0.164279820756627</v>
      </c>
      <c r="AQ2034" s="96">
        <v>7.2501034118065202E-6</v>
      </c>
      <c r="AR2034">
        <v>-3.5465534620963001E-3</v>
      </c>
      <c r="AS2034">
        <v>0.991188732193926</v>
      </c>
      <c r="AT2034">
        <v>0.88020084742389104</v>
      </c>
      <c r="AU2034">
        <v>0.88020084742389104</v>
      </c>
      <c r="AV2034">
        <v>0.60995650987482097</v>
      </c>
    </row>
    <row r="2035" spans="1:48">
      <c r="A2035" s="95">
        <v>45992</v>
      </c>
      <c r="B2035" t="b">
        <v>0</v>
      </c>
      <c r="C2035" t="b">
        <v>0</v>
      </c>
      <c r="E2035" t="s">
        <v>106</v>
      </c>
      <c r="F2035">
        <v>6847.375</v>
      </c>
      <c r="H2035">
        <v>0</v>
      </c>
      <c r="J2035">
        <v>3.8899999999999997E-2</v>
      </c>
      <c r="K2035">
        <v>15131.9996841633</v>
      </c>
      <c r="M2035">
        <v>525.80510489786195</v>
      </c>
      <c r="O2035">
        <v>16.350000000000001</v>
      </c>
      <c r="P2035">
        <v>15182.64</v>
      </c>
      <c r="Q2035">
        <v>1.00224310419273</v>
      </c>
      <c r="R2035">
        <v>531.46902431399599</v>
      </c>
      <c r="T2035">
        <v>5.0245457067477899E-2</v>
      </c>
      <c r="U2035">
        <v>0.13575943444355201</v>
      </c>
      <c r="V2035">
        <v>0.160192944532523</v>
      </c>
      <c r="W2035">
        <v>0.160192944532523</v>
      </c>
      <c r="X2035">
        <v>-1.037361249726E-4</v>
      </c>
      <c r="Z2035">
        <v>0.11600444502301201</v>
      </c>
      <c r="AA2035">
        <v>0.126322102381555</v>
      </c>
      <c r="AB2035" s="111">
        <v>0.63179675800160395</v>
      </c>
      <c r="AC2035">
        <v>1.3535012585752001E-3</v>
      </c>
      <c r="AD2035">
        <v>491.01138580260903</v>
      </c>
      <c r="AE2035" s="111">
        <v>490.57236109550303</v>
      </c>
      <c r="AG2035">
        <v>491.01138580260903</v>
      </c>
      <c r="AI2035" s="96">
        <v>4.9289640930581198E-6</v>
      </c>
      <c r="AK2035">
        <v>526.54683384638099</v>
      </c>
      <c r="AL2035">
        <v>534.44503635407602</v>
      </c>
      <c r="AM2035">
        <v>518.64863133868505</v>
      </c>
      <c r="AN2035">
        <v>6.7515432098759996E-4</v>
      </c>
      <c r="AO2035">
        <v>5.0981040564370003E-4</v>
      </c>
      <c r="AP2035">
        <v>0.164279820756627</v>
      </c>
      <c r="AQ2035" s="96">
        <v>5.6137234373923096E-6</v>
      </c>
      <c r="AR2035">
        <v>-1.0934984841E-4</v>
      </c>
      <c r="AS2035">
        <v>0.991188732193926</v>
      </c>
      <c r="AT2035">
        <v>0.889034406143419</v>
      </c>
      <c r="AU2035">
        <v>0.889034406143419</v>
      </c>
      <c r="AV2035">
        <v>0.63179675800160395</v>
      </c>
    </row>
    <row r="2036" spans="1:48">
      <c r="A2036" s="95">
        <v>45992</v>
      </c>
      <c r="B2036" t="b">
        <v>0</v>
      </c>
      <c r="C2036" t="b">
        <v>0</v>
      </c>
      <c r="E2036" t="s">
        <v>107</v>
      </c>
      <c r="F2036">
        <v>6849.7124999999996</v>
      </c>
      <c r="H2036">
        <v>0</v>
      </c>
      <c r="J2036">
        <v>3.8899999999999997E-2</v>
      </c>
      <c r="K2036">
        <v>15131.9996841633</v>
      </c>
      <c r="M2036">
        <v>526.01213496095295</v>
      </c>
      <c r="O2036">
        <v>16.350000000000001</v>
      </c>
      <c r="P2036">
        <v>15188.618</v>
      </c>
      <c r="Q2036">
        <v>1.0003413716935301</v>
      </c>
      <c r="R2036">
        <v>531.65045279488595</v>
      </c>
      <c r="T2036">
        <v>5.0245457067477899E-2</v>
      </c>
      <c r="U2036">
        <v>0.13168594674838499</v>
      </c>
      <c r="V2036">
        <v>0.15779774104899499</v>
      </c>
      <c r="W2036">
        <v>0.15779774104899499</v>
      </c>
      <c r="X2036" s="96">
        <v>-1.7790521597173101E-6</v>
      </c>
      <c r="Z2036">
        <v>0.11600444502301201</v>
      </c>
      <c r="AA2036">
        <v>0.125861070816741</v>
      </c>
      <c r="AB2036" s="111">
        <v>0.63944145929566099</v>
      </c>
      <c r="AC2036">
        <v>2.4799865797839999E-4</v>
      </c>
      <c r="AD2036">
        <v>491.01138580260903</v>
      </c>
      <c r="AE2036" s="111">
        <v>490.69402238269601</v>
      </c>
      <c r="AG2036">
        <v>491.01138580260903</v>
      </c>
      <c r="AI2036" s="96">
        <v>1.5496951068966099E-7</v>
      </c>
      <c r="AK2036">
        <v>526.54683384638099</v>
      </c>
      <c r="AL2036">
        <v>534.44503635407602</v>
      </c>
      <c r="AM2036">
        <v>518.64863133868505</v>
      </c>
      <c r="AN2036">
        <v>5.0981040564370003E-4</v>
      </c>
      <c r="AO2036">
        <v>3.4446649029979998E-4</v>
      </c>
      <c r="AP2036">
        <v>0.164279820756627</v>
      </c>
      <c r="AQ2036" s="96">
        <v>9.2003492363358001E-8</v>
      </c>
      <c r="AR2036" s="96">
        <v>-1.87105565208067E-6</v>
      </c>
      <c r="AS2036">
        <v>0.991188732193926</v>
      </c>
      <c r="AT2036">
        <v>0.89073052365865901</v>
      </c>
      <c r="AU2036">
        <v>0.89073052365865901</v>
      </c>
      <c r="AV2036">
        <v>0.63944145929566099</v>
      </c>
    </row>
    <row r="2037" spans="1:48">
      <c r="A2037" s="95">
        <v>45992</v>
      </c>
      <c r="B2037" t="b">
        <v>0</v>
      </c>
      <c r="C2037" t="b">
        <v>0</v>
      </c>
      <c r="E2037" t="s">
        <v>108</v>
      </c>
      <c r="F2037">
        <v>6854.125</v>
      </c>
      <c r="H2037">
        <v>0</v>
      </c>
      <c r="J2037">
        <v>3.8899999999999997E-2</v>
      </c>
      <c r="K2037">
        <v>15131.9996841633</v>
      </c>
      <c r="M2037">
        <v>526.33919951696203</v>
      </c>
      <c r="O2037">
        <v>16.350000000000001</v>
      </c>
      <c r="P2037">
        <v>15198.062</v>
      </c>
      <c r="Q2037">
        <v>1.0006441876210099</v>
      </c>
      <c r="R2037">
        <v>531.99293543528302</v>
      </c>
      <c r="T2037">
        <v>5.0245457067477899E-2</v>
      </c>
      <c r="U2037">
        <v>0.12783431015497501</v>
      </c>
      <c r="V2037">
        <v>0.15547851962821499</v>
      </c>
      <c r="W2037">
        <v>0.15547851962821499</v>
      </c>
      <c r="X2037" s="96">
        <v>-8.9037887178903003E-12</v>
      </c>
      <c r="Z2037">
        <v>0.11600444502301201</v>
      </c>
      <c r="AA2037">
        <v>0.125872121265343</v>
      </c>
      <c r="AB2037" s="111">
        <v>0.65273403099245197</v>
      </c>
      <c r="AC2037">
        <v>3.9626354170049999E-4</v>
      </c>
      <c r="AD2037">
        <v>491.01138580260903</v>
      </c>
      <c r="AE2037" s="111">
        <v>490.88846653389601</v>
      </c>
      <c r="AG2037">
        <v>491.01138580260903</v>
      </c>
      <c r="AI2037" s="96">
        <v>3.86371844679618E-7</v>
      </c>
      <c r="AK2037">
        <v>526.54683384638099</v>
      </c>
      <c r="AL2037">
        <v>534.44503635407602</v>
      </c>
      <c r="AM2037">
        <v>518.64863133868505</v>
      </c>
      <c r="AN2037">
        <v>3.4446649029979998E-4</v>
      </c>
      <c r="AO2037">
        <v>1.7912257495590001E-4</v>
      </c>
      <c r="AP2037">
        <v>0.164279820756627</v>
      </c>
      <c r="AQ2037" s="96">
        <v>1.8271829489265999E-12</v>
      </c>
      <c r="AR2037" s="96">
        <v>-1.07309716668169E-11</v>
      </c>
      <c r="AS2037">
        <v>0.991188732193926</v>
      </c>
      <c r="AT2037">
        <v>0.89565178779490395</v>
      </c>
      <c r="AU2037">
        <v>0.89565178779490395</v>
      </c>
      <c r="AV2037">
        <v>0.65273403099245197</v>
      </c>
    </row>
    <row r="2038" spans="1:48">
      <c r="A2038" s="95">
        <v>45992</v>
      </c>
      <c r="B2038" t="b">
        <v>0</v>
      </c>
      <c r="C2038" t="b">
        <v>0</v>
      </c>
      <c r="E2038" t="s">
        <v>109</v>
      </c>
      <c r="F2038">
        <v>6828.65</v>
      </c>
      <c r="H2038">
        <v>0</v>
      </c>
      <c r="J2038">
        <v>3.8899999999999997E-2</v>
      </c>
      <c r="K2038">
        <v>15131.9996841633</v>
      </c>
      <c r="M2038">
        <v>524.37927105251299</v>
      </c>
      <c r="O2038">
        <v>16.350000000000001</v>
      </c>
      <c r="P2038">
        <v>15141.468999999999</v>
      </c>
      <c r="Q2038">
        <v>0.99628326008060797</v>
      </c>
      <c r="R2038">
        <v>530.01565605531596</v>
      </c>
      <c r="T2038">
        <v>5.0245457067477899E-2</v>
      </c>
      <c r="U2038">
        <v>0.12974655200825999</v>
      </c>
      <c r="V2038">
        <v>0.155514918069003</v>
      </c>
      <c r="W2038">
        <v>0.155514918069003</v>
      </c>
      <c r="X2038">
        <v>0</v>
      </c>
      <c r="Z2038">
        <v>0.11600444502301201</v>
      </c>
      <c r="AA2038">
        <v>0.12603472870008101</v>
      </c>
      <c r="AB2038" s="111">
        <v>0.66238378934533804</v>
      </c>
      <c r="AC2038">
        <v>-2.4315496790663E-3</v>
      </c>
      <c r="AD2038">
        <v>491.01138580260903</v>
      </c>
      <c r="AE2038" s="111">
        <v>489.694846840639</v>
      </c>
      <c r="AG2038">
        <v>491.01138580260903</v>
      </c>
      <c r="AI2038" s="96">
        <v>1.3917739572957399E-5</v>
      </c>
      <c r="AK2038">
        <v>526.54683384638099</v>
      </c>
      <c r="AL2038">
        <v>534.44503635407602</v>
      </c>
      <c r="AM2038">
        <v>518.64863133868505</v>
      </c>
      <c r="AN2038">
        <v>1.7912257495590001E-4</v>
      </c>
      <c r="AO2038">
        <v>0</v>
      </c>
      <c r="AP2038">
        <v>0.164279820756627</v>
      </c>
      <c r="AQ2038">
        <v>0</v>
      </c>
      <c r="AR2038">
        <v>0</v>
      </c>
      <c r="AS2038">
        <v>0.991188732193926</v>
      </c>
      <c r="AT2038">
        <v>0.89553435646209401</v>
      </c>
      <c r="AU2038">
        <v>0.89553435646209401</v>
      </c>
      <c r="AV2038">
        <v>0.66238378934533804</v>
      </c>
    </row>
    <row r="2039" spans="1:48">
      <c r="A2039" s="95">
        <v>45992</v>
      </c>
      <c r="B2039" t="b">
        <v>0</v>
      </c>
      <c r="C2039" t="b">
        <v>0</v>
      </c>
      <c r="E2039" t="s">
        <v>110</v>
      </c>
      <c r="F2039">
        <v>6825.4624999999996</v>
      </c>
      <c r="H2039">
        <v>0</v>
      </c>
      <c r="J2039">
        <v>3.8899999999999997E-2</v>
      </c>
      <c r="K2039">
        <v>15131.9996841633</v>
      </c>
      <c r="M2039">
        <v>524.05244892046505</v>
      </c>
      <c r="N2039">
        <v>529.76825358137501</v>
      </c>
      <c r="O2039">
        <v>16.350000000000001</v>
      </c>
      <c r="P2039">
        <v>15132.031999999999</v>
      </c>
      <c r="Q2039">
        <v>0.99953321666800898</v>
      </c>
      <c r="R2039">
        <v>529.76825358137501</v>
      </c>
      <c r="S2039">
        <v>4.5189196541715403E-2</v>
      </c>
      <c r="T2039">
        <v>5.0245457067477899E-2</v>
      </c>
      <c r="U2039">
        <v>0.12595736013667599</v>
      </c>
      <c r="V2039">
        <v>0.153231564926334</v>
      </c>
      <c r="W2039">
        <v>0.153231564926334</v>
      </c>
      <c r="X2039">
        <v>0</v>
      </c>
      <c r="Y2039">
        <v>0.11602738530722601</v>
      </c>
      <c r="Z2039">
        <v>0.11600444502301201</v>
      </c>
      <c r="AA2039">
        <v>0.12592810831104001</v>
      </c>
      <c r="AB2039" s="111">
        <v>0.66094873353915595</v>
      </c>
      <c r="AC2039">
        <v>-4.1297767775060003E-4</v>
      </c>
      <c r="AD2039">
        <v>491.01138580260903</v>
      </c>
      <c r="AE2039" s="111">
        <v>489.49261379998399</v>
      </c>
      <c r="AF2039">
        <v>489.49261379998399</v>
      </c>
      <c r="AG2039">
        <v>491.01138580260903</v>
      </c>
      <c r="AH2039" s="95">
        <v>45992</v>
      </c>
      <c r="AI2039" s="96">
        <v>3.8868934287668701E-7</v>
      </c>
      <c r="AJ2039">
        <v>524.05244892046505</v>
      </c>
      <c r="AK2039">
        <v>526.54683384638099</v>
      </c>
      <c r="AL2039">
        <v>534.44503635407602</v>
      </c>
      <c r="AM2039">
        <v>518.64863133868505</v>
      </c>
      <c r="AN2039">
        <v>0</v>
      </c>
      <c r="AO2039">
        <v>1.0058421516754E-3</v>
      </c>
      <c r="AP2039">
        <v>0.164279820756627</v>
      </c>
      <c r="AQ2039">
        <v>0</v>
      </c>
      <c r="AR2039">
        <v>0</v>
      </c>
      <c r="AS2039">
        <v>0.991188732193926</v>
      </c>
      <c r="AT2039">
        <v>0.89380337516654995</v>
      </c>
      <c r="AU2039">
        <v>0.89380337516654995</v>
      </c>
      <c r="AV2039">
        <v>0.66094873353915595</v>
      </c>
    </row>
    <row r="2040" spans="1:48">
      <c r="A2040" s="95">
        <v>45993</v>
      </c>
      <c r="B2040" t="b">
        <v>0</v>
      </c>
      <c r="C2040" t="b">
        <v>0</v>
      </c>
      <c r="E2040" t="s">
        <v>104</v>
      </c>
      <c r="F2040">
        <v>6845.35</v>
      </c>
      <c r="H2040">
        <v>0</v>
      </c>
      <c r="J2040">
        <v>3.8899999999999997E-2</v>
      </c>
      <c r="K2040">
        <v>15169.629787737</v>
      </c>
      <c r="M2040">
        <v>525.67601564216898</v>
      </c>
      <c r="O2040">
        <v>17.239999999999998</v>
      </c>
      <c r="P2040">
        <v>15180.812</v>
      </c>
      <c r="Q2040">
        <v>1.0029137219638899</v>
      </c>
      <c r="R2040">
        <v>531.31185097760999</v>
      </c>
      <c r="T2040">
        <v>4.5189196541715403E-2</v>
      </c>
      <c r="U2040">
        <v>0.12619856806065199</v>
      </c>
      <c r="V2040">
        <v>0.15258402215250999</v>
      </c>
      <c r="W2040">
        <v>0.15258402215250999</v>
      </c>
      <c r="X2040">
        <v>3.9689948924597996E-3</v>
      </c>
      <c r="Z2040">
        <v>0.11602738530722601</v>
      </c>
      <c r="AA2040">
        <v>0.12616392328819701</v>
      </c>
      <c r="AB2040" s="111">
        <v>0.67165002568015997</v>
      </c>
      <c r="AC2040">
        <v>2.0327260384919998E-3</v>
      </c>
      <c r="AD2040">
        <v>489.49261379998399</v>
      </c>
      <c r="AE2040" s="111">
        <v>490.48761818170499</v>
      </c>
      <c r="AG2040">
        <v>489.49261379998399</v>
      </c>
      <c r="AI2040" s="96">
        <v>9.5685695607969096E-6</v>
      </c>
      <c r="AK2040">
        <v>524.05244892046505</v>
      </c>
      <c r="AL2040">
        <v>531.91323565427194</v>
      </c>
      <c r="AM2040">
        <v>516.19166218665805</v>
      </c>
      <c r="AN2040">
        <v>1.0058421516754E-3</v>
      </c>
      <c r="AO2040">
        <v>8.4049823633150001E-4</v>
      </c>
      <c r="AP2040">
        <v>0.153231564926334</v>
      </c>
      <c r="AQ2040">
        <v>3.9895918332866001E-3</v>
      </c>
      <c r="AR2040" s="96">
        <v>-2.0596940826789201E-5</v>
      </c>
      <c r="AS2040">
        <v>0.99098567947277205</v>
      </c>
      <c r="AT2040">
        <v>0.89493899580681602</v>
      </c>
      <c r="AU2040">
        <v>0.89493899580681602</v>
      </c>
      <c r="AV2040">
        <v>0.67165002568015997</v>
      </c>
    </row>
    <row r="2041" spans="1:48">
      <c r="A2041" s="95">
        <v>45993</v>
      </c>
      <c r="B2041" t="b">
        <v>0</v>
      </c>
      <c r="C2041" t="b">
        <v>0</v>
      </c>
      <c r="E2041" t="s">
        <v>105</v>
      </c>
      <c r="F2041">
        <v>6857.4750000000004</v>
      </c>
      <c r="H2041">
        <v>0</v>
      </c>
      <c r="J2041">
        <v>3.8899999999999997E-2</v>
      </c>
      <c r="K2041">
        <v>15169.629787737</v>
      </c>
      <c r="M2041">
        <v>526.56992871768796</v>
      </c>
      <c r="O2041">
        <v>17.239999999999998</v>
      </c>
      <c r="P2041">
        <v>15206.627</v>
      </c>
      <c r="Q2041">
        <v>1.0017712753913199</v>
      </c>
      <c r="R2041">
        <v>532.25295058436598</v>
      </c>
      <c r="T2041">
        <v>4.5189196541715403E-2</v>
      </c>
      <c r="U2041">
        <v>0.123596328706852</v>
      </c>
      <c r="V2041">
        <v>0.15078526653421301</v>
      </c>
      <c r="W2041">
        <v>0.15078526653421301</v>
      </c>
      <c r="X2041">
        <v>5.6416838931753E-3</v>
      </c>
      <c r="Z2041">
        <v>0.11602738530722601</v>
      </c>
      <c r="AA2041">
        <v>0.126042792983633</v>
      </c>
      <c r="AB2041" s="111">
        <v>0.67260496015641003</v>
      </c>
      <c r="AC2041">
        <v>1.1420466668619E-3</v>
      </c>
      <c r="AD2041">
        <v>489.49261379998399</v>
      </c>
      <c r="AE2041" s="111">
        <v>491.04777793118598</v>
      </c>
      <c r="AG2041">
        <v>489.49261379998399</v>
      </c>
      <c r="AI2041" s="96">
        <v>2.8867970907658599E-6</v>
      </c>
      <c r="AK2041">
        <v>524.05244892046505</v>
      </c>
      <c r="AL2041">
        <v>531.91323565427194</v>
      </c>
      <c r="AM2041">
        <v>516.19166218665805</v>
      </c>
      <c r="AN2041">
        <v>8.4049823633150001E-4</v>
      </c>
      <c r="AO2041">
        <v>6.7515432098759996E-4</v>
      </c>
      <c r="AP2041">
        <v>0.153231564926334</v>
      </c>
      <c r="AQ2041">
        <v>5.6419682042570998E-3</v>
      </c>
      <c r="AR2041" s="96">
        <v>-2.84311081788502E-7</v>
      </c>
      <c r="AS2041">
        <v>0.99098567947277205</v>
      </c>
      <c r="AT2041">
        <v>0.89242408817733798</v>
      </c>
      <c r="AU2041">
        <v>0.89242408817733798</v>
      </c>
      <c r="AV2041">
        <v>0.67260496015641003</v>
      </c>
    </row>
    <row r="2042" spans="1:48">
      <c r="A2042" s="95">
        <v>45993</v>
      </c>
      <c r="B2042" t="b">
        <v>0</v>
      </c>
      <c r="C2042" t="b">
        <v>0</v>
      </c>
      <c r="E2042" t="s">
        <v>106</v>
      </c>
      <c r="F2042">
        <v>6831.5</v>
      </c>
      <c r="H2042">
        <v>0</v>
      </c>
      <c r="J2042">
        <v>3.8899999999999997E-2</v>
      </c>
      <c r="K2042">
        <v>15169.629787737</v>
      </c>
      <c r="M2042">
        <v>524.58797989760603</v>
      </c>
      <c r="O2042">
        <v>17.239999999999998</v>
      </c>
      <c r="P2042">
        <v>15149.391</v>
      </c>
      <c r="Q2042">
        <v>0.99621216264003798</v>
      </c>
      <c r="R2042">
        <v>530.23686297319296</v>
      </c>
      <c r="T2042">
        <v>4.5189196541715403E-2</v>
      </c>
      <c r="U2042">
        <v>0.12595463493789899</v>
      </c>
      <c r="V2042">
        <v>0.15101871101303299</v>
      </c>
      <c r="W2042">
        <v>0.15101871101303299</v>
      </c>
      <c r="X2042" s="96">
        <v>2.9290211151073499E-5</v>
      </c>
      <c r="Z2042">
        <v>0.11602738530722601</v>
      </c>
      <c r="AA2042">
        <v>0.12580354240112401</v>
      </c>
      <c r="AB2042" s="111">
        <v>0.68843114817365902</v>
      </c>
      <c r="AC2042">
        <v>-2.5331905486544E-3</v>
      </c>
      <c r="AD2042">
        <v>489.49261379998399</v>
      </c>
      <c r="AE2042" s="111">
        <v>489.803860341193</v>
      </c>
      <c r="AG2042">
        <v>489.49261379998399</v>
      </c>
      <c r="AI2042" s="96">
        <v>1.42203395759265E-5</v>
      </c>
      <c r="AK2042">
        <v>524.05244892046505</v>
      </c>
      <c r="AL2042">
        <v>531.91323565427194</v>
      </c>
      <c r="AM2042">
        <v>516.19166218665805</v>
      </c>
      <c r="AN2042">
        <v>6.7515432098759996E-4</v>
      </c>
      <c r="AO2042">
        <v>5.0981040564370003E-4</v>
      </c>
      <c r="AP2042">
        <v>0.153231564926334</v>
      </c>
      <c r="AQ2042" s="96">
        <v>3.0831175499196898E-5</v>
      </c>
      <c r="AR2042" s="96">
        <v>-1.54096434812345E-6</v>
      </c>
      <c r="AS2042">
        <v>0.99098567947277205</v>
      </c>
      <c r="AT2042">
        <v>0.89371738413964696</v>
      </c>
      <c r="AU2042">
        <v>0.89371738413964696</v>
      </c>
      <c r="AV2042">
        <v>0.68843114817365902</v>
      </c>
    </row>
    <row r="2043" spans="1:48">
      <c r="A2043" s="95">
        <v>45993</v>
      </c>
      <c r="B2043" t="b">
        <v>0</v>
      </c>
      <c r="C2043" t="b">
        <v>0</v>
      </c>
      <c r="E2043" t="s">
        <v>107</v>
      </c>
      <c r="F2043">
        <v>6844.55</v>
      </c>
      <c r="H2043">
        <v>0</v>
      </c>
      <c r="J2043">
        <v>3.8899999999999997E-2</v>
      </c>
      <c r="K2043">
        <v>15169.629787737</v>
      </c>
      <c r="M2043">
        <v>525.61846446914899</v>
      </c>
      <c r="O2043">
        <v>17.239999999999998</v>
      </c>
      <c r="P2043">
        <v>15179.15</v>
      </c>
      <c r="Q2043">
        <v>1.0019102686086501</v>
      </c>
      <c r="R2043">
        <v>531.24975780768</v>
      </c>
      <c r="T2043">
        <v>4.5189196541715403E-2</v>
      </c>
      <c r="U2043">
        <v>0.123775218954416</v>
      </c>
      <c r="V2043">
        <v>0.149419731053379</v>
      </c>
      <c r="W2043">
        <v>0.149419731053379</v>
      </c>
      <c r="X2043" s="96">
        <v>1.42842767686351E-5</v>
      </c>
      <c r="Z2043">
        <v>0.11602738530722601</v>
      </c>
      <c r="AA2043">
        <v>0.124987080412959</v>
      </c>
      <c r="AB2043" s="111">
        <v>0.68249961795533398</v>
      </c>
      <c r="AC2043">
        <v>1.3517399235025E-3</v>
      </c>
      <c r="AD2043">
        <v>489.49261379998399</v>
      </c>
      <c r="AE2043" s="111">
        <v>490.46594777390197</v>
      </c>
      <c r="AG2043">
        <v>489.49261379998399</v>
      </c>
      <c r="AI2043" s="96">
        <v>3.8511807314307198E-6</v>
      </c>
      <c r="AK2043">
        <v>524.05244892046505</v>
      </c>
      <c r="AL2043">
        <v>531.91323565427194</v>
      </c>
      <c r="AM2043">
        <v>516.19166218665805</v>
      </c>
      <c r="AN2043">
        <v>5.0981040564370003E-4</v>
      </c>
      <c r="AO2043">
        <v>3.4446649029979998E-4</v>
      </c>
      <c r="AP2043">
        <v>0.153231564926334</v>
      </c>
      <c r="AQ2043" s="96">
        <v>1.42843744641534E-5</v>
      </c>
      <c r="AR2043" s="96">
        <v>-9.7695518341822598E-11</v>
      </c>
      <c r="AS2043">
        <v>0.99098567947277205</v>
      </c>
      <c r="AT2043">
        <v>0.89626271800436896</v>
      </c>
      <c r="AU2043">
        <v>0.89626271800436896</v>
      </c>
      <c r="AV2043">
        <v>0.68249961795533398</v>
      </c>
    </row>
    <row r="2044" spans="1:48">
      <c r="A2044" s="95">
        <v>45993</v>
      </c>
      <c r="B2044" t="b">
        <v>0</v>
      </c>
      <c r="C2044" t="b">
        <v>0</v>
      </c>
      <c r="E2044" t="s">
        <v>108</v>
      </c>
      <c r="F2044">
        <v>6833.8249999999998</v>
      </c>
      <c r="H2044">
        <v>0</v>
      </c>
      <c r="J2044">
        <v>3.8899999999999997E-2</v>
      </c>
      <c r="K2044">
        <v>15169.629787737</v>
      </c>
      <c r="M2044">
        <v>524.76139522521396</v>
      </c>
      <c r="O2044">
        <v>17.239999999999998</v>
      </c>
      <c r="P2044">
        <v>15154.398999999999</v>
      </c>
      <c r="Q2044">
        <v>0.99843305987975794</v>
      </c>
      <c r="R2044">
        <v>530.41732124830298</v>
      </c>
      <c r="T2044">
        <v>4.5189196541715403E-2</v>
      </c>
      <c r="U2044">
        <v>0.121173250651578</v>
      </c>
      <c r="V2044">
        <v>0.14763943719469699</v>
      </c>
      <c r="W2044">
        <v>0.14763943719469699</v>
      </c>
      <c r="X2044" s="96">
        <v>2.0603103925940701E-11</v>
      </c>
      <c r="Z2044">
        <v>0.11602738530722601</v>
      </c>
      <c r="AA2044">
        <v>0.124890742028098</v>
      </c>
      <c r="AB2044" s="111">
        <v>0.69641927095844403</v>
      </c>
      <c r="AC2044">
        <v>-1.114270357306E-3</v>
      </c>
      <c r="AD2044">
        <v>489.49261379998399</v>
      </c>
      <c r="AE2044" s="111">
        <v>489.91943610702901</v>
      </c>
      <c r="AG2044">
        <v>489.49261379998399</v>
      </c>
      <c r="AI2044" s="96">
        <v>2.6631721077968999E-6</v>
      </c>
      <c r="AK2044">
        <v>524.05244892046505</v>
      </c>
      <c r="AL2044">
        <v>531.91323565427194</v>
      </c>
      <c r="AM2044">
        <v>516.19166218665805</v>
      </c>
      <c r="AN2044">
        <v>3.4446649029979998E-4</v>
      </c>
      <c r="AO2044">
        <v>1.7912257495590001E-4</v>
      </c>
      <c r="AP2044">
        <v>0.153231564926334</v>
      </c>
      <c r="AQ2044" s="96">
        <v>2.06035480151506E-11</v>
      </c>
      <c r="AR2044" s="96">
        <v>-4.4408920985006202E-16</v>
      </c>
      <c r="AS2044">
        <v>0.99098567947277205</v>
      </c>
      <c r="AT2044">
        <v>0.90485895797392601</v>
      </c>
      <c r="AU2044">
        <v>0.90485895797392601</v>
      </c>
      <c r="AV2044">
        <v>0.69641927095844403</v>
      </c>
    </row>
    <row r="2045" spans="1:48">
      <c r="A2045" s="95">
        <v>45993</v>
      </c>
      <c r="B2045" t="b">
        <v>0</v>
      </c>
      <c r="C2045" t="b">
        <v>0</v>
      </c>
      <c r="E2045" t="s">
        <v>109</v>
      </c>
      <c r="F2045">
        <v>6844.9750000000004</v>
      </c>
      <c r="H2045">
        <v>0</v>
      </c>
      <c r="J2045">
        <v>3.8899999999999997E-2</v>
      </c>
      <c r="K2045">
        <v>15169.629787737</v>
      </c>
      <c r="M2045">
        <v>525.62448968220895</v>
      </c>
      <c r="O2045">
        <v>17.239999999999998</v>
      </c>
      <c r="P2045">
        <v>15179.324000000001</v>
      </c>
      <c r="Q2045">
        <v>1.0016315899221799</v>
      </c>
      <c r="R2045">
        <v>531.282744804206</v>
      </c>
      <c r="T2045">
        <v>4.5189196541715403E-2</v>
      </c>
      <c r="U2045">
        <v>0.118692136077199</v>
      </c>
      <c r="V2045">
        <v>0.14589860609157701</v>
      </c>
      <c r="W2045">
        <v>0.14589860609157701</v>
      </c>
      <c r="X2045">
        <v>0</v>
      </c>
      <c r="Z2045">
        <v>0.11602738530722601</v>
      </c>
      <c r="AA2045">
        <v>0.124796605250068</v>
      </c>
      <c r="AB2045" s="111">
        <v>0.70559998936600798</v>
      </c>
      <c r="AC2045">
        <v>1.1445084362404E-3</v>
      </c>
      <c r="AD2045">
        <v>489.49261379998399</v>
      </c>
      <c r="AE2045" s="111">
        <v>490.48015303473198</v>
      </c>
      <c r="AG2045">
        <v>489.49261379998399</v>
      </c>
      <c r="AI2045" s="96">
        <v>2.7007170588295901E-6</v>
      </c>
      <c r="AK2045">
        <v>524.05244892046505</v>
      </c>
      <c r="AL2045">
        <v>531.91323565427194</v>
      </c>
      <c r="AM2045">
        <v>516.19166218665805</v>
      </c>
      <c r="AN2045">
        <v>1.7912257495590001E-4</v>
      </c>
      <c r="AO2045">
        <v>0</v>
      </c>
      <c r="AP2045">
        <v>0.153231564926334</v>
      </c>
      <c r="AQ2045">
        <v>0</v>
      </c>
      <c r="AR2045">
        <v>0</v>
      </c>
      <c r="AS2045">
        <v>0.99098567947277205</v>
      </c>
      <c r="AT2045">
        <v>0.90586422012679801</v>
      </c>
      <c r="AU2045">
        <v>0.90586422012679801</v>
      </c>
      <c r="AV2045">
        <v>0.70559998936600798</v>
      </c>
    </row>
    <row r="2046" spans="1:48">
      <c r="A2046" s="95">
        <v>45993</v>
      </c>
      <c r="B2046" t="b">
        <v>0</v>
      </c>
      <c r="C2046" t="b">
        <v>0</v>
      </c>
      <c r="E2046" t="s">
        <v>110</v>
      </c>
      <c r="F2046">
        <v>6842.6750000000002</v>
      </c>
      <c r="H2046">
        <v>0</v>
      </c>
      <c r="J2046">
        <v>3.8899999999999997E-2</v>
      </c>
      <c r="K2046">
        <v>15169.629787737</v>
      </c>
      <c r="M2046">
        <v>525.46925387676401</v>
      </c>
      <c r="N2046">
        <v>531.10422694065596</v>
      </c>
      <c r="O2046">
        <v>17.239999999999998</v>
      </c>
      <c r="P2046">
        <v>15174.841</v>
      </c>
      <c r="Q2046">
        <v>0.99966398708541604</v>
      </c>
      <c r="R2046">
        <v>531.10422694065596</v>
      </c>
      <c r="S2046">
        <v>5.1097676600546302E-2</v>
      </c>
      <c r="T2046">
        <v>4.5189196541715403E-2</v>
      </c>
      <c r="U2046">
        <v>0.11511641160152</v>
      </c>
      <c r="V2046">
        <v>0.143709527810091</v>
      </c>
      <c r="W2046">
        <v>0.143709527810091</v>
      </c>
      <c r="X2046">
        <v>0</v>
      </c>
      <c r="Y2046">
        <v>0.115954872794108</v>
      </c>
      <c r="Z2046">
        <v>0.11602738530722601</v>
      </c>
      <c r="AA2046">
        <v>0.12454681898250999</v>
      </c>
      <c r="AB2046" s="111">
        <v>0.71479187902311903</v>
      </c>
      <c r="AC2046">
        <v>-2.0930822870990001E-4</v>
      </c>
      <c r="AD2046">
        <v>489.49261379998399</v>
      </c>
      <c r="AE2046" s="111">
        <v>490.37749150268297</v>
      </c>
      <c r="AF2046">
        <v>490.37749150268297</v>
      </c>
      <c r="AG2046">
        <v>489.49261379998399</v>
      </c>
      <c r="AH2046" s="95">
        <v>45993</v>
      </c>
      <c r="AI2046" s="96">
        <v>8.7249087644319501E-8</v>
      </c>
      <c r="AJ2046">
        <v>525.46925387676401</v>
      </c>
      <c r="AK2046">
        <v>524.05244892046505</v>
      </c>
      <c r="AL2046">
        <v>531.91323565427194</v>
      </c>
      <c r="AM2046">
        <v>516.19166218665805</v>
      </c>
      <c r="AN2046">
        <v>0</v>
      </c>
      <c r="AO2046">
        <v>1.0058421516754E-3</v>
      </c>
      <c r="AP2046">
        <v>0.153231564926334</v>
      </c>
      <c r="AQ2046">
        <v>0</v>
      </c>
      <c r="AR2046">
        <v>0</v>
      </c>
      <c r="AS2046">
        <v>0.99098567947277205</v>
      </c>
      <c r="AT2046">
        <v>0.906844685174369</v>
      </c>
      <c r="AU2046">
        <v>0.906844685174369</v>
      </c>
      <c r="AV2046">
        <v>0.71479187902311903</v>
      </c>
    </row>
    <row r="2047" spans="1:48">
      <c r="A2047" s="95">
        <v>45994</v>
      </c>
      <c r="B2047" t="b">
        <v>0</v>
      </c>
      <c r="C2047" t="b">
        <v>0</v>
      </c>
      <c r="E2047" t="s">
        <v>104</v>
      </c>
      <c r="F2047">
        <v>6829.2624999999998</v>
      </c>
      <c r="H2047">
        <v>0</v>
      </c>
      <c r="J2047">
        <v>3.8899999999999997E-2</v>
      </c>
      <c r="K2047">
        <v>15215.339263715499</v>
      </c>
      <c r="M2047">
        <v>524.44500621661496</v>
      </c>
      <c r="O2047">
        <v>16.59</v>
      </c>
      <c r="P2047">
        <v>15147.415999999999</v>
      </c>
      <c r="Q2047">
        <v>0.99803987475658196</v>
      </c>
      <c r="R2047">
        <v>530.06319613854396</v>
      </c>
      <c r="T2047">
        <v>5.1097676600546302E-2</v>
      </c>
      <c r="U2047">
        <v>0.11340015412988901</v>
      </c>
      <c r="V2047">
        <v>0.142247363936326</v>
      </c>
      <c r="W2047">
        <v>0.142247363936326</v>
      </c>
      <c r="X2047">
        <v>-7.584646501134E-4</v>
      </c>
      <c r="Z2047">
        <v>0.115954872794108</v>
      </c>
      <c r="AA2047">
        <v>0.124618176391656</v>
      </c>
      <c r="AB2047" s="111">
        <v>0.72775497244098697</v>
      </c>
      <c r="AC2047">
        <v>-1.4084615967663999E-3</v>
      </c>
      <c r="AD2047">
        <v>490.37749150268297</v>
      </c>
      <c r="AE2047" s="111">
        <v>489.68681363798299</v>
      </c>
      <c r="AG2047">
        <v>490.37749150268297</v>
      </c>
      <c r="AI2047" s="96">
        <v>3.80682189978064E-6</v>
      </c>
      <c r="AK2047">
        <v>525.46925387676401</v>
      </c>
      <c r="AL2047">
        <v>533.35129268491596</v>
      </c>
      <c r="AM2047">
        <v>517.58721506861298</v>
      </c>
      <c r="AN2047">
        <v>1.0058421516754E-3</v>
      </c>
      <c r="AO2047">
        <v>8.4049823633150001E-4</v>
      </c>
      <c r="AP2047">
        <v>0.143709527810091</v>
      </c>
      <c r="AQ2047" s="96">
        <v>2.6751421162684099E-5</v>
      </c>
      <c r="AR2047">
        <v>-7.8521607127609997E-4</v>
      </c>
      <c r="AS2047">
        <v>0.99162723480230497</v>
      </c>
      <c r="AT2047">
        <v>0.909437595225568</v>
      </c>
      <c r="AU2047">
        <v>0.909437595225568</v>
      </c>
      <c r="AV2047">
        <v>0.72775497244098697</v>
      </c>
    </row>
    <row r="2048" spans="1:48">
      <c r="A2048" s="95">
        <v>45994</v>
      </c>
      <c r="B2048" t="b">
        <v>0</v>
      </c>
      <c r="C2048" t="b">
        <v>0</v>
      </c>
      <c r="E2048" t="s">
        <v>105</v>
      </c>
      <c r="F2048">
        <v>6849.875</v>
      </c>
      <c r="H2048">
        <v>0</v>
      </c>
      <c r="J2048">
        <v>3.8899999999999997E-2</v>
      </c>
      <c r="K2048">
        <v>15215.339263715499</v>
      </c>
      <c r="M2048">
        <v>526.03062372059799</v>
      </c>
      <c r="O2048">
        <v>16.59</v>
      </c>
      <c r="P2048">
        <v>15193.213</v>
      </c>
      <c r="Q2048">
        <v>1.0030182614887</v>
      </c>
      <c r="R2048">
        <v>531.66306547002796</v>
      </c>
      <c r="T2048">
        <v>5.1097676600546302E-2</v>
      </c>
      <c r="U2048">
        <v>0.114247944763232</v>
      </c>
      <c r="V2048">
        <v>0.14180821549578501</v>
      </c>
      <c r="W2048">
        <v>0.14180821549578501</v>
      </c>
      <c r="X2048">
        <v>1.00784357474E-4</v>
      </c>
      <c r="Z2048">
        <v>0.115954872794108</v>
      </c>
      <c r="AA2048">
        <v>0.124788611335129</v>
      </c>
      <c r="AB2048" s="111">
        <v>0.73463777977298295</v>
      </c>
      <c r="AC2048">
        <v>2.1996206348520002E-3</v>
      </c>
      <c r="AD2048">
        <v>490.37749150268297</v>
      </c>
      <c r="AE2048" s="111">
        <v>490.76393885787598</v>
      </c>
      <c r="AG2048">
        <v>490.37749150268297</v>
      </c>
      <c r="AI2048" s="96">
        <v>9.1135074011788198E-6</v>
      </c>
      <c r="AK2048">
        <v>525.46925387676401</v>
      </c>
      <c r="AL2048">
        <v>533.35129268491596</v>
      </c>
      <c r="AM2048">
        <v>517.58721506861298</v>
      </c>
      <c r="AN2048">
        <v>8.4049823633150001E-4</v>
      </c>
      <c r="AO2048">
        <v>6.7515432098759996E-4</v>
      </c>
      <c r="AP2048">
        <v>0.143709527810091</v>
      </c>
      <c r="AQ2048">
        <v>1.080635474953E-4</v>
      </c>
      <c r="AR2048" s="96">
        <v>-7.2791900213031698E-6</v>
      </c>
      <c r="AS2048">
        <v>0.99162723480230497</v>
      </c>
      <c r="AT2048">
        <v>0.90869815322384895</v>
      </c>
      <c r="AU2048">
        <v>0.90869815322384895</v>
      </c>
      <c r="AV2048">
        <v>0.73463777977298295</v>
      </c>
    </row>
    <row r="2049" spans="1:48">
      <c r="A2049" s="95">
        <v>45994</v>
      </c>
      <c r="B2049" t="b">
        <v>0</v>
      </c>
      <c r="C2049" t="b">
        <v>0</v>
      </c>
      <c r="E2049" t="s">
        <v>106</v>
      </c>
      <c r="F2049">
        <v>6852.7749999999996</v>
      </c>
      <c r="H2049">
        <v>0</v>
      </c>
      <c r="J2049">
        <v>3.8899999999999997E-2</v>
      </c>
      <c r="K2049">
        <v>15215.339263715499</v>
      </c>
      <c r="M2049">
        <v>526.20481071237703</v>
      </c>
      <c r="O2049">
        <v>16.59</v>
      </c>
      <c r="P2049">
        <v>15198.244000000001</v>
      </c>
      <c r="Q2049">
        <v>1.00042336538987</v>
      </c>
      <c r="R2049">
        <v>531.88815321102595</v>
      </c>
      <c r="T2049">
        <v>5.1097676600546302E-2</v>
      </c>
      <c r="U2049">
        <v>0.110819848600407</v>
      </c>
      <c r="V2049">
        <v>0.13968566014345199</v>
      </c>
      <c r="W2049">
        <v>0.13968566014345199</v>
      </c>
      <c r="X2049" s="96">
        <v>1.60352070737992E-5</v>
      </c>
      <c r="Z2049">
        <v>0.115954872794108</v>
      </c>
      <c r="AA2049">
        <v>0.124661629548858</v>
      </c>
      <c r="AB2049" s="111">
        <v>0.73547716337196101</v>
      </c>
      <c r="AC2049">
        <v>2.431801210618E-4</v>
      </c>
      <c r="AD2049">
        <v>490.37749150268297</v>
      </c>
      <c r="AE2049" s="111">
        <v>490.88328289193998</v>
      </c>
      <c r="AG2049">
        <v>490.37749150268297</v>
      </c>
      <c r="AI2049" s="96">
        <v>1.09613890324992E-7</v>
      </c>
      <c r="AK2049">
        <v>525.46925387676401</v>
      </c>
      <c r="AL2049">
        <v>533.35129268491596</v>
      </c>
      <c r="AM2049">
        <v>517.58721506861298</v>
      </c>
      <c r="AN2049">
        <v>6.7515432098759996E-4</v>
      </c>
      <c r="AO2049">
        <v>5.0981040564370003E-4</v>
      </c>
      <c r="AP2049">
        <v>0.143709527810091</v>
      </c>
      <c r="AQ2049" s="96">
        <v>1.6213766407784599E-5</v>
      </c>
      <c r="AR2049" s="96">
        <v>-1.7855933398536099E-7</v>
      </c>
      <c r="AS2049">
        <v>0.99162723480230497</v>
      </c>
      <c r="AT2049">
        <v>0.90692786152765503</v>
      </c>
      <c r="AU2049">
        <v>0.90692786152765503</v>
      </c>
      <c r="AV2049">
        <v>0.73547716337196101</v>
      </c>
    </row>
    <row r="2050" spans="1:48">
      <c r="A2050" s="95">
        <v>45994</v>
      </c>
      <c r="B2050" t="b">
        <v>0</v>
      </c>
      <c r="C2050" t="b">
        <v>0</v>
      </c>
      <c r="E2050" t="s">
        <v>107</v>
      </c>
      <c r="F2050">
        <v>6860.5749999999998</v>
      </c>
      <c r="H2050">
        <v>0</v>
      </c>
      <c r="J2050">
        <v>3.8899999999999997E-2</v>
      </c>
      <c r="K2050">
        <v>15215.339263715499</v>
      </c>
      <c r="M2050">
        <v>526.82680818948404</v>
      </c>
      <c r="O2050">
        <v>16.59</v>
      </c>
      <c r="P2050">
        <v>15216.209000000001</v>
      </c>
      <c r="Q2050">
        <v>1.00113822502562</v>
      </c>
      <c r="R2050">
        <v>532.49356161784601</v>
      </c>
      <c r="T2050">
        <v>5.1097676600546302E-2</v>
      </c>
      <c r="U2050">
        <v>0.108129018422186</v>
      </c>
      <c r="V2050">
        <v>0.13784257396065799</v>
      </c>
      <c r="W2050">
        <v>0.13784257396065799</v>
      </c>
      <c r="X2050" s="96">
        <v>1.9809455646548201E-6</v>
      </c>
      <c r="Z2050">
        <v>0.115954872794108</v>
      </c>
      <c r="AA2050">
        <v>0.124706123566748</v>
      </c>
      <c r="AB2050" s="111">
        <v>0.74773922442936502</v>
      </c>
      <c r="AC2050">
        <v>8.6814049441410004E-4</v>
      </c>
      <c r="AD2050">
        <v>490.37749150268297</v>
      </c>
      <c r="AE2050" s="111">
        <v>491.30943854784999</v>
      </c>
      <c r="AG2050">
        <v>490.37749150268297</v>
      </c>
      <c r="AI2050" s="96">
        <v>1.3955792872016099E-6</v>
      </c>
      <c r="AK2050">
        <v>525.46925387676401</v>
      </c>
      <c r="AL2050">
        <v>533.35129268491596</v>
      </c>
      <c r="AM2050">
        <v>517.58721506861298</v>
      </c>
      <c r="AN2050">
        <v>5.0981040564370003E-4</v>
      </c>
      <c r="AO2050">
        <v>3.4446649029979998E-4</v>
      </c>
      <c r="AP2050">
        <v>0.143709527810091</v>
      </c>
      <c r="AQ2050" s="96">
        <v>1.9809617750212098E-6</v>
      </c>
      <c r="AR2050" s="96">
        <v>-1.6210366382551901E-11</v>
      </c>
      <c r="AS2050">
        <v>0.99162723480230497</v>
      </c>
      <c r="AT2050">
        <v>0.90824736677886397</v>
      </c>
      <c r="AU2050">
        <v>0.90824736677886397</v>
      </c>
      <c r="AV2050">
        <v>0.74773922442936502</v>
      </c>
    </row>
    <row r="2051" spans="1:48">
      <c r="A2051" s="95">
        <v>45994</v>
      </c>
      <c r="B2051" t="b">
        <v>0</v>
      </c>
      <c r="C2051" t="b">
        <v>0</v>
      </c>
      <c r="E2051" t="s">
        <v>108</v>
      </c>
      <c r="F2051">
        <v>6867.1750000000002</v>
      </c>
      <c r="H2051">
        <v>0</v>
      </c>
      <c r="J2051">
        <v>3.8899999999999997E-2</v>
      </c>
      <c r="K2051">
        <v>15215.339263715499</v>
      </c>
      <c r="M2051">
        <v>527.33576242903098</v>
      </c>
      <c r="O2051">
        <v>16.59</v>
      </c>
      <c r="P2051">
        <v>15230.909</v>
      </c>
      <c r="Q2051">
        <v>1.0009620184896999</v>
      </c>
      <c r="R2051">
        <v>533.00583026976994</v>
      </c>
      <c r="T2051">
        <v>5.1097676600546302E-2</v>
      </c>
      <c r="U2051">
        <v>0.105304590508897</v>
      </c>
      <c r="V2051">
        <v>0.13594079798800399</v>
      </c>
      <c r="W2051">
        <v>0.13594079798800399</v>
      </c>
      <c r="X2051" s="96">
        <v>1.85715921819007E-9</v>
      </c>
      <c r="Z2051">
        <v>0.115954872794108</v>
      </c>
      <c r="AA2051">
        <v>0.124667930464864</v>
      </c>
      <c r="AB2051" s="111">
        <v>0.75735178584683005</v>
      </c>
      <c r="AC2051">
        <v>7.214109588502E-4</v>
      </c>
      <c r="AD2051">
        <v>490.37749150268297</v>
      </c>
      <c r="AE2051" s="111">
        <v>491.663874561005</v>
      </c>
      <c r="AG2051">
        <v>490.37749150268297</v>
      </c>
      <c r="AI2051" s="96">
        <v>9.3240017760465401E-7</v>
      </c>
      <c r="AK2051">
        <v>525.46925387676401</v>
      </c>
      <c r="AL2051">
        <v>533.35129268491596</v>
      </c>
      <c r="AM2051">
        <v>517.58721506861298</v>
      </c>
      <c r="AN2051">
        <v>3.4446649029979998E-4</v>
      </c>
      <c r="AO2051">
        <v>1.7912257495590001E-4</v>
      </c>
      <c r="AP2051">
        <v>0.143709527810091</v>
      </c>
      <c r="AQ2051" s="96">
        <v>1.85715921819007E-9</v>
      </c>
      <c r="AR2051">
        <v>0</v>
      </c>
      <c r="AS2051">
        <v>0.99162723480230497</v>
      </c>
      <c r="AT2051">
        <v>0.90778538743328996</v>
      </c>
      <c r="AU2051">
        <v>0.90778538743328996</v>
      </c>
      <c r="AV2051">
        <v>0.75735178584683005</v>
      </c>
    </row>
    <row r="2052" spans="1:48">
      <c r="A2052" s="95">
        <v>45994</v>
      </c>
      <c r="B2052" t="b">
        <v>0</v>
      </c>
      <c r="C2052" t="b">
        <v>0</v>
      </c>
      <c r="E2052" t="s">
        <v>109</v>
      </c>
      <c r="F2052">
        <v>6869.9750000000004</v>
      </c>
      <c r="H2052">
        <v>0</v>
      </c>
      <c r="J2052">
        <v>3.8899999999999997E-2</v>
      </c>
      <c r="K2052">
        <v>15215.339263715499</v>
      </c>
      <c r="M2052">
        <v>527.53228108642395</v>
      </c>
      <c r="O2052">
        <v>16.59</v>
      </c>
      <c r="P2052">
        <v>15236.584999999999</v>
      </c>
      <c r="Q2052">
        <v>1.0004077368058899</v>
      </c>
      <c r="R2052">
        <v>533.22315636452595</v>
      </c>
      <c r="T2052">
        <v>5.1097676600546302E-2</v>
      </c>
      <c r="U2052">
        <v>0.10216852125742699</v>
      </c>
      <c r="V2052">
        <v>0.133913592369093</v>
      </c>
      <c r="W2052">
        <v>0.133913592369093</v>
      </c>
      <c r="X2052">
        <v>0</v>
      </c>
      <c r="Z2052">
        <v>0.115954872794108</v>
      </c>
      <c r="AA2052">
        <v>0.12457816425050899</v>
      </c>
      <c r="AB2052" s="111">
        <v>0.76828242864559804</v>
      </c>
      <c r="AC2052">
        <v>2.8114411122070001E-4</v>
      </c>
      <c r="AD2052">
        <v>490.37749150268297</v>
      </c>
      <c r="AE2052" s="111">
        <v>491.80210296403698</v>
      </c>
      <c r="AG2052">
        <v>490.37749150268297</v>
      </c>
      <c r="AI2052" s="96">
        <v>1.38826158518737E-7</v>
      </c>
      <c r="AK2052">
        <v>525.46925387676401</v>
      </c>
      <c r="AL2052">
        <v>533.35129268491596</v>
      </c>
      <c r="AM2052">
        <v>517.58721506861298</v>
      </c>
      <c r="AN2052">
        <v>1.7912257495590001E-4</v>
      </c>
      <c r="AO2052">
        <v>0</v>
      </c>
      <c r="AP2052">
        <v>0.143709527810091</v>
      </c>
      <c r="AQ2052">
        <v>0</v>
      </c>
      <c r="AR2052">
        <v>0</v>
      </c>
      <c r="AS2052">
        <v>0.99162723480230497</v>
      </c>
      <c r="AT2052">
        <v>0.908181968958648</v>
      </c>
      <c r="AU2052">
        <v>0.908181968958648</v>
      </c>
      <c r="AV2052">
        <v>0.76828242864559804</v>
      </c>
    </row>
    <row r="2053" spans="1:48">
      <c r="A2053" s="95">
        <v>45994</v>
      </c>
      <c r="B2053" t="b">
        <v>0</v>
      </c>
      <c r="C2053" t="b">
        <v>0</v>
      </c>
      <c r="E2053" t="s">
        <v>110</v>
      </c>
      <c r="F2053">
        <v>6863</v>
      </c>
      <c r="H2053">
        <v>0</v>
      </c>
      <c r="J2053">
        <v>3.8899999999999997E-2</v>
      </c>
      <c r="K2053">
        <v>15215.339263715499</v>
      </c>
      <c r="M2053">
        <v>526.96623395293</v>
      </c>
      <c r="N2053">
        <v>532.681781539197</v>
      </c>
      <c r="O2053">
        <v>16.59</v>
      </c>
      <c r="P2053">
        <v>15220.236000000001</v>
      </c>
      <c r="Q2053">
        <v>0.99898471246256304</v>
      </c>
      <c r="R2053">
        <v>532.681781539197</v>
      </c>
      <c r="S2053">
        <v>4.9351984446060003E-2</v>
      </c>
      <c r="T2053">
        <v>5.1097676600546302E-2</v>
      </c>
      <c r="U2053">
        <v>9.9669915363425607E-2</v>
      </c>
      <c r="V2053">
        <v>0.132120625047527</v>
      </c>
      <c r="W2053">
        <v>0.132120625047527</v>
      </c>
      <c r="X2053">
        <v>0</v>
      </c>
      <c r="Y2053">
        <v>0.115912922570895</v>
      </c>
      <c r="Z2053">
        <v>0.115954872794108</v>
      </c>
      <c r="AA2053">
        <v>0.12447022272269199</v>
      </c>
      <c r="AB2053" s="111">
        <v>0.78071226610140798</v>
      </c>
      <c r="AC2053">
        <v>-8.2561730554579999E-4</v>
      </c>
      <c r="AD2053">
        <v>490.37749150268297</v>
      </c>
      <c r="AE2053" s="111">
        <v>491.39606263692599</v>
      </c>
      <c r="AF2053">
        <v>491.39606263692599</v>
      </c>
      <c r="AG2053">
        <v>490.37749150268297</v>
      </c>
      <c r="AH2053" s="95">
        <v>45994</v>
      </c>
      <c r="AI2053" s="96">
        <v>1.15258594840137E-6</v>
      </c>
      <c r="AJ2053">
        <v>526.96623395293</v>
      </c>
      <c r="AK2053">
        <v>525.46925387676401</v>
      </c>
      <c r="AL2053">
        <v>533.35129268491596</v>
      </c>
      <c r="AM2053">
        <v>517.58721506861298</v>
      </c>
      <c r="AN2053">
        <v>0</v>
      </c>
      <c r="AO2053">
        <v>1.0058421516754E-3</v>
      </c>
      <c r="AP2053">
        <v>0.143709527810091</v>
      </c>
      <c r="AQ2053">
        <v>0</v>
      </c>
      <c r="AR2053">
        <v>0</v>
      </c>
      <c r="AS2053">
        <v>0.99162723480230497</v>
      </c>
      <c r="AT2053">
        <v>0.90911290574134995</v>
      </c>
      <c r="AU2053">
        <v>0.90911290574134995</v>
      </c>
      <c r="AV2053">
        <v>0.78071226610140798</v>
      </c>
    </row>
    <row r="2054" spans="1:48">
      <c r="A2054" s="95">
        <v>45995</v>
      </c>
      <c r="B2054" t="b">
        <v>0</v>
      </c>
      <c r="C2054" t="b">
        <v>0</v>
      </c>
      <c r="E2054" t="s">
        <v>104</v>
      </c>
      <c r="F2054">
        <v>6857.55</v>
      </c>
      <c r="H2054">
        <v>0</v>
      </c>
      <c r="J2054">
        <v>3.8899999999999997E-2</v>
      </c>
      <c r="K2054">
        <v>15232.813835901101</v>
      </c>
      <c r="M2054">
        <v>526.58605813390898</v>
      </c>
      <c r="O2054">
        <v>16.079999999999998</v>
      </c>
      <c r="P2054">
        <v>15211.342000000001</v>
      </c>
      <c r="Q2054">
        <v>0.99920588663849597</v>
      </c>
      <c r="R2054">
        <v>532.25877181904696</v>
      </c>
      <c r="T2054">
        <v>4.9351984446060003E-2</v>
      </c>
      <c r="U2054">
        <v>9.6918387303018202E-2</v>
      </c>
      <c r="V2054">
        <v>0.13022959502874101</v>
      </c>
      <c r="W2054">
        <v>0.13022959502874101</v>
      </c>
      <c r="X2054" s="96">
        <v>-6.2055765260333199E-5</v>
      </c>
      <c r="Z2054">
        <v>0.115912922570895</v>
      </c>
      <c r="AA2054">
        <v>0.124471493166498</v>
      </c>
      <c r="AB2054" s="111">
        <v>0.79227956511320596</v>
      </c>
      <c r="AC2054">
        <v>-5.7828460083779996E-4</v>
      </c>
      <c r="AD2054">
        <v>491.39606263692599</v>
      </c>
      <c r="AE2054" s="111">
        <v>491.11189586099101</v>
      </c>
      <c r="AG2054">
        <v>491.39606263692599</v>
      </c>
      <c r="AI2054" s="96">
        <v>5.2085497523222097E-7</v>
      </c>
      <c r="AK2054">
        <v>526.96623395293</v>
      </c>
      <c r="AL2054">
        <v>534.87072746222395</v>
      </c>
      <c r="AM2054">
        <v>519.06174044363604</v>
      </c>
      <c r="AN2054">
        <v>1.0058421516754E-3</v>
      </c>
      <c r="AO2054">
        <v>8.4049823633150001E-4</v>
      </c>
      <c r="AP2054">
        <v>0.132120625047527</v>
      </c>
      <c r="AQ2054" s="96">
        <v>2.3155184228989399E-5</v>
      </c>
      <c r="AR2054" s="96">
        <v>-8.5210949489322702E-5</v>
      </c>
      <c r="AS2054">
        <v>0.991998017448533</v>
      </c>
      <c r="AT2054">
        <v>0.91023018569686798</v>
      </c>
      <c r="AU2054">
        <v>0.91023018569686798</v>
      </c>
      <c r="AV2054">
        <v>0.79227956511320596</v>
      </c>
    </row>
    <row r="2055" spans="1:48">
      <c r="A2055" s="95">
        <v>45995</v>
      </c>
      <c r="B2055" t="b">
        <v>0</v>
      </c>
      <c r="C2055" t="b">
        <v>0</v>
      </c>
      <c r="E2055" t="s">
        <v>105</v>
      </c>
      <c r="F2055">
        <v>6859.5375000000004</v>
      </c>
      <c r="H2055">
        <v>0</v>
      </c>
      <c r="J2055">
        <v>3.8899999999999997E-2</v>
      </c>
      <c r="K2055">
        <v>15232.813835901101</v>
      </c>
      <c r="M2055">
        <v>526.73498471922198</v>
      </c>
      <c r="O2055">
        <v>16.079999999999998</v>
      </c>
      <c r="P2055">
        <v>15215.644</v>
      </c>
      <c r="Q2055">
        <v>1.0002898265415401</v>
      </c>
      <c r="R2055">
        <v>532.41303453809201</v>
      </c>
      <c r="T2055">
        <v>4.9351984446060003E-2</v>
      </c>
      <c r="U2055">
        <v>9.4010885188108198E-2</v>
      </c>
      <c r="V2055">
        <v>0.12827777118756301</v>
      </c>
      <c r="W2055">
        <v>0.12827777118756301</v>
      </c>
      <c r="X2055" s="96">
        <v>-5.4599944111581703E-6</v>
      </c>
      <c r="Z2055">
        <v>0.115912922570895</v>
      </c>
      <c r="AA2055">
        <v>0.12446130804863501</v>
      </c>
      <c r="AB2055" s="111">
        <v>0.80377244999960995</v>
      </c>
      <c r="AC2055">
        <v>2.229194813225E-4</v>
      </c>
      <c r="AD2055">
        <v>491.39606263692599</v>
      </c>
      <c r="AE2055" s="111">
        <v>491.22137427008801</v>
      </c>
      <c r="AG2055">
        <v>491.39606263692599</v>
      </c>
      <c r="AI2055" s="96">
        <v>7.9961869603953205E-8</v>
      </c>
      <c r="AK2055">
        <v>526.96623395293</v>
      </c>
      <c r="AL2055">
        <v>534.87072746222395</v>
      </c>
      <c r="AM2055">
        <v>519.06174044363604</v>
      </c>
      <c r="AN2055">
        <v>8.4049823633150001E-4</v>
      </c>
      <c r="AO2055">
        <v>6.7515432098759996E-4</v>
      </c>
      <c r="AP2055">
        <v>0.132120625047527</v>
      </c>
      <c r="AQ2055" s="96">
        <v>4.0397563081302603E-6</v>
      </c>
      <c r="AR2055" s="96">
        <v>-9.4997507192884305E-6</v>
      </c>
      <c r="AS2055">
        <v>0.991998017448533</v>
      </c>
      <c r="AT2055">
        <v>0.91021704920616398</v>
      </c>
      <c r="AU2055">
        <v>0.91021704920616398</v>
      </c>
      <c r="AV2055">
        <v>0.80377244999960995</v>
      </c>
    </row>
    <row r="2056" spans="1:48">
      <c r="A2056" s="95">
        <v>45995</v>
      </c>
      <c r="B2056" t="b">
        <v>0</v>
      </c>
      <c r="C2056" t="b">
        <v>0</v>
      </c>
      <c r="E2056" t="s">
        <v>106</v>
      </c>
      <c r="F2056">
        <v>6862.7250000000004</v>
      </c>
      <c r="H2056">
        <v>0</v>
      </c>
      <c r="J2056">
        <v>3.8899999999999997E-2</v>
      </c>
      <c r="K2056">
        <v>15232.813835901101</v>
      </c>
      <c r="M2056">
        <v>526.98548048196596</v>
      </c>
      <c r="O2056">
        <v>16.079999999999998</v>
      </c>
      <c r="P2056">
        <v>15222.88</v>
      </c>
      <c r="Q2056">
        <v>1.00046468147451</v>
      </c>
      <c r="R2056">
        <v>532.66043701203296</v>
      </c>
      <c r="T2056">
        <v>4.9351984446060003E-2</v>
      </c>
      <c r="U2056">
        <v>9.1278087037364397E-2</v>
      </c>
      <c r="V2056">
        <v>0.12638628762296</v>
      </c>
      <c r="W2056">
        <v>0.12638628762296</v>
      </c>
      <c r="X2056" s="96">
        <v>1.33956597546296E-7</v>
      </c>
      <c r="Z2056">
        <v>0.115912922570895</v>
      </c>
      <c r="AA2056">
        <v>0.124460741357224</v>
      </c>
      <c r="AB2056" s="111">
        <v>0.816096739599939</v>
      </c>
      <c r="AC2056">
        <v>3.810121509078E-4</v>
      </c>
      <c r="AD2056">
        <v>491.39606263692599</v>
      </c>
      <c r="AE2056" s="111">
        <v>491.40853558246999</v>
      </c>
      <c r="AG2056">
        <v>491.39606263692599</v>
      </c>
      <c r="AI2056" s="96">
        <v>2.26052828610331E-7</v>
      </c>
      <c r="AK2056">
        <v>526.96623395293</v>
      </c>
      <c r="AL2056">
        <v>534.87072746222395</v>
      </c>
      <c r="AM2056">
        <v>519.06174044363604</v>
      </c>
      <c r="AN2056">
        <v>6.7515432098759996E-4</v>
      </c>
      <c r="AO2056">
        <v>5.0981040564370003E-4</v>
      </c>
      <c r="AP2056">
        <v>0.132120625047527</v>
      </c>
      <c r="AQ2056" s="96">
        <v>3.22603340217791E-7</v>
      </c>
      <c r="AR2056" s="96">
        <v>-1.88646742671494E-7</v>
      </c>
      <c r="AS2056">
        <v>0.991998017448533</v>
      </c>
      <c r="AT2056">
        <v>0.91032235503754799</v>
      </c>
      <c r="AU2056">
        <v>0.91032235503754799</v>
      </c>
      <c r="AV2056">
        <v>0.816096739599939</v>
      </c>
    </row>
    <row r="2057" spans="1:48">
      <c r="A2057" s="95">
        <v>45995</v>
      </c>
      <c r="B2057" t="b">
        <v>0</v>
      </c>
      <c r="C2057" t="b">
        <v>0</v>
      </c>
      <c r="E2057" t="s">
        <v>107</v>
      </c>
      <c r="F2057">
        <v>6865.5749999999998</v>
      </c>
      <c r="H2057">
        <v>0</v>
      </c>
      <c r="J2057">
        <v>3.8899999999999997E-2</v>
      </c>
      <c r="K2057">
        <v>15232.813835901101</v>
      </c>
      <c r="M2057">
        <v>527.19474622074301</v>
      </c>
      <c r="O2057">
        <v>16.079999999999998</v>
      </c>
      <c r="P2057">
        <v>15228.924999999999</v>
      </c>
      <c r="Q2057">
        <v>1.0004152869304801</v>
      </c>
      <c r="R2057">
        <v>532.88164392990996</v>
      </c>
      <c r="T2057">
        <v>4.9351984446060003E-2</v>
      </c>
      <c r="U2057">
        <v>8.8591596146980298E-2</v>
      </c>
      <c r="V2057">
        <v>0.124509559595521</v>
      </c>
      <c r="W2057">
        <v>0.124509559595521</v>
      </c>
      <c r="X2057" s="96">
        <v>1.7747952303391299E-9</v>
      </c>
      <c r="Z2057">
        <v>0.115912922570895</v>
      </c>
      <c r="AA2057">
        <v>0.120819432399861</v>
      </c>
      <c r="AB2057" s="111">
        <v>0.82831568620098395</v>
      </c>
      <c r="AC2057">
        <v>3.2284981784639998E-4</v>
      </c>
      <c r="AD2057">
        <v>491.39606263692599</v>
      </c>
      <c r="AE2057" s="111">
        <v>491.56718673867101</v>
      </c>
      <c r="AG2057">
        <v>491.39606263692599</v>
      </c>
      <c r="AI2057" s="96">
        <v>1.5762552022874301E-7</v>
      </c>
      <c r="AK2057">
        <v>526.96623395293</v>
      </c>
      <c r="AL2057">
        <v>534.87072746222395</v>
      </c>
      <c r="AM2057">
        <v>519.06174044363604</v>
      </c>
      <c r="AN2057">
        <v>5.0981040564370003E-4</v>
      </c>
      <c r="AO2057">
        <v>3.4446649029979998E-4</v>
      </c>
      <c r="AP2057">
        <v>0.132120625047527</v>
      </c>
      <c r="AQ2057" s="96">
        <v>1.8885696646573899E-9</v>
      </c>
      <c r="AR2057" s="96">
        <v>-1.13774434318258E-10</v>
      </c>
      <c r="AS2057">
        <v>0.991998017448533</v>
      </c>
      <c r="AT2057">
        <v>0.91032821355484494</v>
      </c>
      <c r="AU2057">
        <v>0.91032821355484494</v>
      </c>
      <c r="AV2057">
        <v>0.82831568620098395</v>
      </c>
    </row>
    <row r="2058" spans="1:48">
      <c r="A2058" s="95">
        <v>45995</v>
      </c>
      <c r="B2058" t="b">
        <v>0</v>
      </c>
      <c r="C2058" t="b">
        <v>0</v>
      </c>
      <c r="E2058" t="s">
        <v>108</v>
      </c>
      <c r="F2058">
        <v>6865.05</v>
      </c>
      <c r="H2058">
        <v>0</v>
      </c>
      <c r="J2058">
        <v>3.8899999999999997E-2</v>
      </c>
      <c r="K2058">
        <v>15232.813835901101</v>
      </c>
      <c r="M2058">
        <v>527.14510402563894</v>
      </c>
      <c r="O2058">
        <v>16.079999999999998</v>
      </c>
      <c r="P2058">
        <v>15227.491</v>
      </c>
      <c r="Q2058">
        <v>0.99992353153231806</v>
      </c>
      <c r="R2058">
        <v>532.84089528714298</v>
      </c>
      <c r="T2058">
        <v>4.9351984446060003E-2</v>
      </c>
      <c r="U2058">
        <v>8.5898202475544305E-2</v>
      </c>
      <c r="V2058">
        <v>0.122629608110425</v>
      </c>
      <c r="W2058">
        <v>0.122629608110425</v>
      </c>
      <c r="X2058" s="96">
        <v>9.5885386478829304E-17</v>
      </c>
      <c r="Z2058">
        <v>0.115912922570895</v>
      </c>
      <c r="AA2058">
        <v>0.120553460254111</v>
      </c>
      <c r="AB2058" s="111">
        <v>0.87439024420433298</v>
      </c>
      <c r="AC2058" s="96">
        <v>-8.2604076967807098E-5</v>
      </c>
      <c r="AD2058">
        <v>491.39606263692599</v>
      </c>
      <c r="AE2058" s="111">
        <v>491.52658128494301</v>
      </c>
      <c r="AG2058">
        <v>491.39606263692599</v>
      </c>
      <c r="AI2058" s="96">
        <v>8.8674899105443392E-9</v>
      </c>
      <c r="AK2058">
        <v>526.96623395293</v>
      </c>
      <c r="AL2058">
        <v>534.87072746222395</v>
      </c>
      <c r="AM2058">
        <v>519.06174044363604</v>
      </c>
      <c r="AN2058">
        <v>3.4446649029979998E-4</v>
      </c>
      <c r="AO2058">
        <v>1.7912257495590001E-4</v>
      </c>
      <c r="AP2058">
        <v>0.132120625047527</v>
      </c>
      <c r="AQ2058" s="96">
        <v>9.5885386478829304E-17</v>
      </c>
      <c r="AR2058">
        <v>0</v>
      </c>
      <c r="AS2058">
        <v>0.991998017448533</v>
      </c>
      <c r="AT2058">
        <v>0.94669516713479895</v>
      </c>
      <c r="AU2058">
        <v>0.94669516713479895</v>
      </c>
      <c r="AV2058">
        <v>0.87439024420433298</v>
      </c>
    </row>
    <row r="2059" spans="1:48">
      <c r="A2059" s="95">
        <v>45995</v>
      </c>
      <c r="B2059" t="b">
        <v>0</v>
      </c>
      <c r="C2059" t="b">
        <v>0</v>
      </c>
      <c r="E2059" t="s">
        <v>109</v>
      </c>
      <c r="F2059">
        <v>6857.9750000000004</v>
      </c>
      <c r="H2059">
        <v>0</v>
      </c>
      <c r="J2059">
        <v>3.8899999999999997E-2</v>
      </c>
      <c r="K2059">
        <v>15232.813835901101</v>
      </c>
      <c r="M2059">
        <v>526.62098768401995</v>
      </c>
      <c r="O2059">
        <v>16.079999999999998</v>
      </c>
      <c r="P2059">
        <v>15212.351000000001</v>
      </c>
      <c r="Q2059">
        <v>0.99896941755704605</v>
      </c>
      <c r="R2059">
        <v>532.29175881557296</v>
      </c>
      <c r="T2059">
        <v>4.9351984446060003E-2</v>
      </c>
      <c r="U2059">
        <v>8.3907821474556804E-2</v>
      </c>
      <c r="V2059">
        <v>0.120992751251681</v>
      </c>
      <c r="W2059">
        <v>0.120992751251681</v>
      </c>
      <c r="X2059">
        <v>0</v>
      </c>
      <c r="Z2059">
        <v>0.115912922570895</v>
      </c>
      <c r="AA2059">
        <v>0.12052549350401499</v>
      </c>
      <c r="AB2059" s="111">
        <v>0.89019599679978401</v>
      </c>
      <c r="AC2059">
        <v>-8.7094692702769998E-4</v>
      </c>
      <c r="AD2059">
        <v>491.39606263692599</v>
      </c>
      <c r="AE2059" s="111">
        <v>491.09848771942097</v>
      </c>
      <c r="AG2059">
        <v>491.39606263692599</v>
      </c>
      <c r="AI2059" s="96">
        <v>9.8952558001014497E-7</v>
      </c>
      <c r="AK2059">
        <v>526.96623395293</v>
      </c>
      <c r="AL2059">
        <v>534.87072746222395</v>
      </c>
      <c r="AM2059">
        <v>519.06174044363604</v>
      </c>
      <c r="AN2059">
        <v>1.7912257495590001E-4</v>
      </c>
      <c r="AO2059">
        <v>0</v>
      </c>
      <c r="AP2059">
        <v>0.132120625047527</v>
      </c>
      <c r="AQ2059">
        <v>0</v>
      </c>
      <c r="AR2059">
        <v>0</v>
      </c>
      <c r="AS2059">
        <v>0.991998017448533</v>
      </c>
      <c r="AT2059">
        <v>0.94925553242632699</v>
      </c>
      <c r="AU2059">
        <v>0.94925553242632699</v>
      </c>
      <c r="AV2059">
        <v>0.89019599679978401</v>
      </c>
    </row>
    <row r="2060" spans="1:48">
      <c r="A2060" s="95">
        <v>45995</v>
      </c>
      <c r="B2060" t="b">
        <v>0</v>
      </c>
      <c r="C2060" t="b">
        <v>0</v>
      </c>
      <c r="E2060" t="s">
        <v>110</v>
      </c>
      <c r="F2060">
        <v>6862</v>
      </c>
      <c r="H2060">
        <v>0</v>
      </c>
      <c r="J2060">
        <v>3.8899999999999997E-2</v>
      </c>
      <c r="K2060">
        <v>15232.813835901101</v>
      </c>
      <c r="M2060">
        <v>526.90322814196099</v>
      </c>
      <c r="N2060">
        <v>532.60416507678406</v>
      </c>
      <c r="O2060">
        <v>16.079999999999998</v>
      </c>
      <c r="P2060">
        <v>15220.504000000001</v>
      </c>
      <c r="Q2060">
        <v>1.0005869079429399</v>
      </c>
      <c r="R2060">
        <v>532.60416507678406</v>
      </c>
      <c r="S2060">
        <v>4.8811080257161299E-2</v>
      </c>
      <c r="T2060">
        <v>4.9351984446060003E-2</v>
      </c>
      <c r="U2060">
        <v>8.1538188359109295E-2</v>
      </c>
      <c r="V2060">
        <v>0.11922776934534</v>
      </c>
      <c r="W2060">
        <v>0.11922776934534</v>
      </c>
      <c r="X2060">
        <v>0</v>
      </c>
      <c r="Y2060">
        <v>0.114420202751747</v>
      </c>
      <c r="Z2060">
        <v>0.115912922570895</v>
      </c>
      <c r="AA2060">
        <v>0.120429522121896</v>
      </c>
      <c r="AB2060" s="111">
        <v>0.90249425407402695</v>
      </c>
      <c r="AC2060">
        <v>4.75867235858E-4</v>
      </c>
      <c r="AD2060">
        <v>491.39606263692599</v>
      </c>
      <c r="AE2060" s="111">
        <v>491.33218539930601</v>
      </c>
      <c r="AF2060">
        <v>491.33218539930601</v>
      </c>
      <c r="AG2060">
        <v>491.39606263692599</v>
      </c>
      <c r="AH2060" s="95">
        <v>45995</v>
      </c>
      <c r="AI2060" s="96">
        <v>2.8708434009693601E-7</v>
      </c>
      <c r="AJ2060">
        <v>526.90322814196099</v>
      </c>
      <c r="AK2060">
        <v>526.96623395293</v>
      </c>
      <c r="AL2060">
        <v>534.87072746222395</v>
      </c>
      <c r="AM2060">
        <v>519.06174044363604</v>
      </c>
      <c r="AN2060">
        <v>0</v>
      </c>
      <c r="AO2060">
        <v>1.0058421516754E-3</v>
      </c>
      <c r="AP2060">
        <v>0.132120625047527</v>
      </c>
      <c r="AQ2060">
        <v>0</v>
      </c>
      <c r="AR2060">
        <v>0</v>
      </c>
      <c r="AS2060">
        <v>0.991998017448533</v>
      </c>
      <c r="AT2060">
        <v>0.94952402425435301</v>
      </c>
      <c r="AU2060">
        <v>0.94952402425435301</v>
      </c>
      <c r="AV2060">
        <v>0.90249425407402695</v>
      </c>
    </row>
    <row r="2061" spans="1:48">
      <c r="A2061" s="95">
        <v>45996</v>
      </c>
      <c r="B2061" t="b">
        <v>0</v>
      </c>
      <c r="C2061" t="b">
        <v>0</v>
      </c>
      <c r="E2061" t="s">
        <v>104</v>
      </c>
      <c r="F2061">
        <v>6885.6750000000002</v>
      </c>
      <c r="H2061">
        <v>0</v>
      </c>
      <c r="J2061">
        <v>3.8899999999999997E-2</v>
      </c>
      <c r="K2061">
        <v>15264.636079364</v>
      </c>
      <c r="M2061">
        <v>528.89148832784497</v>
      </c>
      <c r="O2061">
        <v>15.78</v>
      </c>
      <c r="P2061">
        <v>15280.002</v>
      </c>
      <c r="Q2061">
        <v>1.0034501603031101</v>
      </c>
      <c r="R2061">
        <v>534.44173482440794</v>
      </c>
      <c r="T2061">
        <v>4.8811080257161299E-2</v>
      </c>
      <c r="U2061">
        <v>8.8039617012994897E-2</v>
      </c>
      <c r="V2061">
        <v>0.120579875766459</v>
      </c>
      <c r="W2061">
        <v>0.120579875766459</v>
      </c>
      <c r="X2061">
        <v>6.4998551255260003E-4</v>
      </c>
      <c r="Z2061">
        <v>0.114420202751747</v>
      </c>
      <c r="AA2061">
        <v>0.120989473536875</v>
      </c>
      <c r="AB2061" s="111">
        <v>0.91674195879086995</v>
      </c>
      <c r="AC2061">
        <v>3.3902327437099998E-3</v>
      </c>
      <c r="AD2061">
        <v>491.33218539930601</v>
      </c>
      <c r="AE2061" s="111">
        <v>492.99791586228503</v>
      </c>
      <c r="AG2061">
        <v>491.33218539930601</v>
      </c>
      <c r="AI2061" s="96">
        <v>1.41856252131743E-5</v>
      </c>
      <c r="AK2061">
        <v>526.90322814196099</v>
      </c>
      <c r="AL2061">
        <v>534.80677656409</v>
      </c>
      <c r="AM2061">
        <v>518.99967971983097</v>
      </c>
      <c r="AN2061">
        <v>1.0058421516754E-3</v>
      </c>
      <c r="AO2061">
        <v>8.4049823633150001E-4</v>
      </c>
      <c r="AP2061">
        <v>0.11922776934534</v>
      </c>
      <c r="AQ2061">
        <v>6.5000881630240001E-4</v>
      </c>
      <c r="AR2061" s="96">
        <v>-2.3303749818737101E-8</v>
      </c>
      <c r="AS2061">
        <v>1.00501642350371</v>
      </c>
      <c r="AT2061">
        <v>0.95044433749489798</v>
      </c>
      <c r="AU2061">
        <v>0.95044433749489798</v>
      </c>
      <c r="AV2061">
        <v>0.91674195879086995</v>
      </c>
    </row>
    <row r="2062" spans="1:48">
      <c r="A2062" s="95">
        <v>45996</v>
      </c>
      <c r="B2062" t="b">
        <v>0</v>
      </c>
      <c r="C2062" t="b">
        <v>0</v>
      </c>
      <c r="E2062" t="s">
        <v>105</v>
      </c>
      <c r="F2062">
        <v>6896.9750000000004</v>
      </c>
      <c r="H2062">
        <v>0</v>
      </c>
      <c r="J2062">
        <v>3.8899999999999997E-2</v>
      </c>
      <c r="K2062">
        <v>15264.636079364</v>
      </c>
      <c r="M2062">
        <v>529.69777083547297</v>
      </c>
      <c r="O2062">
        <v>15.78</v>
      </c>
      <c r="P2062">
        <v>15303.296</v>
      </c>
      <c r="Q2062">
        <v>1.0016410882012201</v>
      </c>
      <c r="R2062">
        <v>535.31880084967304</v>
      </c>
      <c r="T2062">
        <v>4.8811080257161299E-2</v>
      </c>
      <c r="U2062">
        <v>8.6784309394955794E-2</v>
      </c>
      <c r="V2062">
        <v>0.119273306184809</v>
      </c>
      <c r="W2062">
        <v>0.119273306184809</v>
      </c>
      <c r="X2062">
        <v>9.7780493284530001E-4</v>
      </c>
      <c r="Z2062">
        <v>0.114420202751747</v>
      </c>
      <c r="AA2062">
        <v>0.12102951341403601</v>
      </c>
      <c r="AB2062" s="111">
        <v>0.901319079571684</v>
      </c>
      <c r="AC2062">
        <v>1.3960090466966001E-3</v>
      </c>
      <c r="AD2062">
        <v>491.33218539930601</v>
      </c>
      <c r="AE2062" s="111">
        <v>493.68614541283102</v>
      </c>
      <c r="AG2062">
        <v>491.33218539930601</v>
      </c>
      <c r="AI2062" s="96">
        <v>2.3204898260796802E-6</v>
      </c>
      <c r="AK2062">
        <v>526.90322814196099</v>
      </c>
      <c r="AL2062">
        <v>534.80677656409</v>
      </c>
      <c r="AM2062">
        <v>518.99967971983097</v>
      </c>
      <c r="AN2062">
        <v>8.4049823633150001E-4</v>
      </c>
      <c r="AO2062">
        <v>6.7515432098759996E-4</v>
      </c>
      <c r="AP2062">
        <v>0.11922776934534</v>
      </c>
      <c r="AQ2062">
        <v>9.7780495520150001E-4</v>
      </c>
      <c r="AR2062" s="96">
        <v>-2.2356227979969299E-11</v>
      </c>
      <c r="AS2062">
        <v>1.00501642350371</v>
      </c>
      <c r="AT2062">
        <v>0.94505167513646604</v>
      </c>
      <c r="AU2062">
        <v>0.94505167513646604</v>
      </c>
      <c r="AV2062">
        <v>0.901319079571684</v>
      </c>
    </row>
    <row r="2063" spans="1:48">
      <c r="A2063" s="95">
        <v>45996</v>
      </c>
      <c r="B2063" t="b">
        <v>0</v>
      </c>
      <c r="C2063" t="b">
        <v>0</v>
      </c>
      <c r="E2063" t="s">
        <v>106</v>
      </c>
      <c r="F2063">
        <v>6878.625</v>
      </c>
      <c r="H2063">
        <v>0</v>
      </c>
      <c r="J2063">
        <v>3.8899999999999997E-2</v>
      </c>
      <c r="K2063">
        <v>15264.636079364</v>
      </c>
      <c r="M2063">
        <v>528.31174995228696</v>
      </c>
      <c r="O2063">
        <v>15.78</v>
      </c>
      <c r="P2063">
        <v>15263.253000000001</v>
      </c>
      <c r="Q2063">
        <v>0.99733941329350895</v>
      </c>
      <c r="R2063">
        <v>533.894538764397</v>
      </c>
      <c r="T2063">
        <v>4.8811080257161299E-2</v>
      </c>
      <c r="U2063">
        <v>8.8352612236248407E-2</v>
      </c>
      <c r="V2063">
        <v>0.119006795090983</v>
      </c>
      <c r="W2063">
        <v>0.119006795090983</v>
      </c>
      <c r="X2063" s="96">
        <v>2.8451842417956602E-6</v>
      </c>
      <c r="Z2063">
        <v>0.114420202751747</v>
      </c>
      <c r="AA2063">
        <v>0.121287916988738</v>
      </c>
      <c r="AB2063" s="111">
        <v>0.91081864875238105</v>
      </c>
      <c r="AC2063">
        <v>-2.3593647652892999E-3</v>
      </c>
      <c r="AD2063">
        <v>491.33218539930601</v>
      </c>
      <c r="AE2063" s="111">
        <v>492.52135971623301</v>
      </c>
      <c r="AG2063">
        <v>491.33218539930601</v>
      </c>
      <c r="AI2063" s="96">
        <v>6.8646892785244302E-6</v>
      </c>
      <c r="AK2063">
        <v>526.90322814196099</v>
      </c>
      <c r="AL2063">
        <v>534.80677656409</v>
      </c>
      <c r="AM2063">
        <v>518.99967971983097</v>
      </c>
      <c r="AN2063">
        <v>6.7515432098759996E-4</v>
      </c>
      <c r="AO2063">
        <v>5.0981040564370003E-4</v>
      </c>
      <c r="AP2063">
        <v>0.11922776934534</v>
      </c>
      <c r="AQ2063" s="96">
        <v>2.8452038224660799E-6</v>
      </c>
      <c r="AR2063" s="96">
        <v>-1.9580670418406401E-11</v>
      </c>
      <c r="AS2063">
        <v>1.00501642350371</v>
      </c>
      <c r="AT2063">
        <v>0.94466392670849997</v>
      </c>
      <c r="AU2063">
        <v>0.94466392670849997</v>
      </c>
      <c r="AV2063">
        <v>0.91081864875238105</v>
      </c>
    </row>
    <row r="2064" spans="1:48">
      <c r="A2064" s="95">
        <v>45996</v>
      </c>
      <c r="B2064" t="b">
        <v>0</v>
      </c>
      <c r="C2064" t="b">
        <v>0</v>
      </c>
      <c r="E2064" t="s">
        <v>107</v>
      </c>
      <c r="F2064">
        <v>6878.3249999999998</v>
      </c>
      <c r="H2064">
        <v>0</v>
      </c>
      <c r="J2064">
        <v>3.8899999999999997E-2</v>
      </c>
      <c r="K2064">
        <v>15264.636079364</v>
      </c>
      <c r="M2064">
        <v>528.290116631807</v>
      </c>
      <c r="O2064">
        <v>15.78</v>
      </c>
      <c r="P2064">
        <v>15262.628000000001</v>
      </c>
      <c r="Q2064">
        <v>0.99995638663250197</v>
      </c>
      <c r="R2064">
        <v>533.87125382567399</v>
      </c>
      <c r="T2064">
        <v>4.8811080257161299E-2</v>
      </c>
      <c r="U2064">
        <v>8.5662071636762704E-2</v>
      </c>
      <c r="V2064">
        <v>0.117208478772774</v>
      </c>
      <c r="W2064">
        <v>0.117208478772774</v>
      </c>
      <c r="X2064" s="96">
        <v>1.51895585821723E-8</v>
      </c>
      <c r="Z2064">
        <v>0.114420202751747</v>
      </c>
      <c r="AA2064">
        <v>0.121132219792251</v>
      </c>
      <c r="AB2064" s="111">
        <v>0.91043354975676405</v>
      </c>
      <c r="AC2064" s="96">
        <v>-3.7334730794924499E-5</v>
      </c>
      <c r="AD2064">
        <v>491.33218539930601</v>
      </c>
      <c r="AE2064" s="111">
        <v>492.50297156385699</v>
      </c>
      <c r="AG2064">
        <v>491.33218539930601</v>
      </c>
      <c r="AI2064" s="96">
        <v>1.6768090621242601E-9</v>
      </c>
      <c r="AK2064">
        <v>526.90322814196099</v>
      </c>
      <c r="AL2064">
        <v>534.80677656409</v>
      </c>
      <c r="AM2064">
        <v>518.99967971983097</v>
      </c>
      <c r="AN2064">
        <v>5.0981040564370003E-4</v>
      </c>
      <c r="AO2064">
        <v>3.4446649029979998E-4</v>
      </c>
      <c r="AP2064">
        <v>0.11922776934534</v>
      </c>
      <c r="AQ2064" s="96">
        <v>1.5189559137283799E-8</v>
      </c>
      <c r="AR2064" s="96">
        <v>-5.5511151231257896E-16</v>
      </c>
      <c r="AS2064">
        <v>1.00501642350371</v>
      </c>
      <c r="AT2064">
        <v>0.94215459912921296</v>
      </c>
      <c r="AU2064">
        <v>0.94215459912921296</v>
      </c>
      <c r="AV2064">
        <v>0.91043354975676405</v>
      </c>
    </row>
    <row r="2065" spans="1:48">
      <c r="A2065" s="95">
        <v>45996</v>
      </c>
      <c r="B2065" t="b">
        <v>0</v>
      </c>
      <c r="C2065" t="b">
        <v>0</v>
      </c>
      <c r="E2065" t="s">
        <v>108</v>
      </c>
      <c r="F2065">
        <v>6884.25</v>
      </c>
      <c r="H2065">
        <v>0</v>
      </c>
      <c r="J2065">
        <v>3.8899999999999997E-2</v>
      </c>
      <c r="K2065">
        <v>15264.636079364</v>
      </c>
      <c r="M2065">
        <v>528.74053967086195</v>
      </c>
      <c r="O2065">
        <v>15.78</v>
      </c>
      <c r="P2065">
        <v>15275.641</v>
      </c>
      <c r="Q2065">
        <v>1.0008614015766899</v>
      </c>
      <c r="R2065">
        <v>534.33113136547001</v>
      </c>
      <c r="T2065">
        <v>4.8811080257161299E-2</v>
      </c>
      <c r="U2065">
        <v>8.3513977589701305E-2</v>
      </c>
      <c r="V2065">
        <v>0.115603327610972</v>
      </c>
      <c r="W2065">
        <v>0.115603327610972</v>
      </c>
      <c r="X2065" s="96">
        <v>4.3964167695712098E-13</v>
      </c>
      <c r="Z2065">
        <v>0.114420202751747</v>
      </c>
      <c r="AA2065">
        <v>0.120927519782632</v>
      </c>
      <c r="AB2065" s="111">
        <v>0.92588710928795204</v>
      </c>
      <c r="AC2065">
        <v>7.7469526151989997E-4</v>
      </c>
      <c r="AD2065">
        <v>491.33218539930601</v>
      </c>
      <c r="AE2065" s="111">
        <v>492.88451128221197</v>
      </c>
      <c r="AG2065">
        <v>491.33218539930601</v>
      </c>
      <c r="AI2065" s="96">
        <v>7.2631676849365004E-7</v>
      </c>
      <c r="AK2065">
        <v>526.90322814196099</v>
      </c>
      <c r="AL2065">
        <v>534.80677656409</v>
      </c>
      <c r="AM2065">
        <v>518.99967971983097</v>
      </c>
      <c r="AN2065">
        <v>3.4446649029979998E-4</v>
      </c>
      <c r="AO2065">
        <v>1.7912257495590001E-4</v>
      </c>
      <c r="AP2065">
        <v>0.11922776934534</v>
      </c>
      <c r="AQ2065" s="96">
        <v>4.3964167695712098E-13</v>
      </c>
      <c r="AR2065">
        <v>0</v>
      </c>
      <c r="AS2065">
        <v>1.00501642350371</v>
      </c>
      <c r="AT2065">
        <v>0.94366799647793598</v>
      </c>
      <c r="AU2065">
        <v>0.94366799647793598</v>
      </c>
      <c r="AV2065">
        <v>0.92588710928795204</v>
      </c>
    </row>
    <row r="2066" spans="1:48">
      <c r="A2066" s="95">
        <v>45996</v>
      </c>
      <c r="B2066" t="b">
        <v>0</v>
      </c>
      <c r="C2066" t="b">
        <v>0</v>
      </c>
      <c r="E2066" t="s">
        <v>109</v>
      </c>
      <c r="F2066">
        <v>6879.4</v>
      </c>
      <c r="H2066">
        <v>0</v>
      </c>
      <c r="J2066">
        <v>3.8899999999999997E-2</v>
      </c>
      <c r="K2066">
        <v>15264.636079364</v>
      </c>
      <c r="M2066">
        <v>528.36072778985499</v>
      </c>
      <c r="O2066">
        <v>15.78</v>
      </c>
      <c r="P2066">
        <v>15264.668</v>
      </c>
      <c r="Q2066">
        <v>0.99929549333623802</v>
      </c>
      <c r="R2066">
        <v>533.95469152276701</v>
      </c>
      <c r="T2066">
        <v>4.8811080257161299E-2</v>
      </c>
      <c r="U2066">
        <v>8.1306594783497194E-2</v>
      </c>
      <c r="V2066">
        <v>0.113976014840363</v>
      </c>
      <c r="W2066">
        <v>0.113976014840363</v>
      </c>
      <c r="X2066">
        <v>0</v>
      </c>
      <c r="Z2066">
        <v>0.114420202751747</v>
      </c>
      <c r="AA2066">
        <v>0.12059794709051901</v>
      </c>
      <c r="AB2066" s="111">
        <v>0.94071577023820396</v>
      </c>
      <c r="AC2066">
        <v>-6.6657831120379995E-4</v>
      </c>
      <c r="AD2066">
        <v>491.33218539930601</v>
      </c>
      <c r="AE2066" s="111">
        <v>492.55596515706299</v>
      </c>
      <c r="AG2066">
        <v>491.33218539930601</v>
      </c>
      <c r="AI2066" s="96">
        <v>5.1637348456039202E-7</v>
      </c>
      <c r="AK2066">
        <v>526.90322814196099</v>
      </c>
      <c r="AL2066">
        <v>534.80677656409</v>
      </c>
      <c r="AM2066">
        <v>518.99967971983097</v>
      </c>
      <c r="AN2066">
        <v>1.7912257495590001E-4</v>
      </c>
      <c r="AO2066">
        <v>0</v>
      </c>
      <c r="AP2066">
        <v>0.11922776934534</v>
      </c>
      <c r="AQ2066">
        <v>0</v>
      </c>
      <c r="AR2066">
        <v>0</v>
      </c>
      <c r="AS2066">
        <v>1.00501642350371</v>
      </c>
      <c r="AT2066">
        <v>0.94565107283178496</v>
      </c>
      <c r="AU2066">
        <v>0.94565107283178496</v>
      </c>
      <c r="AV2066">
        <v>0.94071577023820396</v>
      </c>
    </row>
    <row r="2067" spans="1:48">
      <c r="A2067" s="95">
        <v>45996</v>
      </c>
      <c r="B2067" t="b">
        <v>0</v>
      </c>
      <c r="C2067" t="b">
        <v>0</v>
      </c>
      <c r="E2067" t="s">
        <v>110</v>
      </c>
      <c r="F2067">
        <v>6872.45</v>
      </c>
      <c r="H2067">
        <v>0</v>
      </c>
      <c r="J2067">
        <v>3.8899999999999997E-2</v>
      </c>
      <c r="K2067">
        <v>15264.636079364</v>
      </c>
      <c r="M2067">
        <v>527.89393265386002</v>
      </c>
      <c r="N2067">
        <v>533.41525710899805</v>
      </c>
      <c r="O2067">
        <v>15.78</v>
      </c>
      <c r="P2067">
        <v>15251.182000000001</v>
      </c>
      <c r="Q2067">
        <v>0.99898973747710496</v>
      </c>
      <c r="R2067">
        <v>533.41525710899805</v>
      </c>
      <c r="S2067">
        <v>5.4623668397770601E-2</v>
      </c>
      <c r="T2067">
        <v>4.8811080257161299E-2</v>
      </c>
      <c r="U2067">
        <v>7.9352387055759602E-2</v>
      </c>
      <c r="V2067">
        <v>0.112437353040981</v>
      </c>
      <c r="W2067">
        <v>0.112437353040981</v>
      </c>
      <c r="X2067">
        <v>0</v>
      </c>
      <c r="Y2067">
        <v>0.113664208043069</v>
      </c>
      <c r="Z2067">
        <v>0.114420202751747</v>
      </c>
      <c r="AA2067">
        <v>0.12051735749756901</v>
      </c>
      <c r="AB2067" s="111">
        <v>0.95735263357132105</v>
      </c>
      <c r="AC2067">
        <v>-8.3276547494930001E-4</v>
      </c>
      <c r="AD2067">
        <v>491.33218539930601</v>
      </c>
      <c r="AE2067" s="111">
        <v>492.14578155480001</v>
      </c>
      <c r="AF2067">
        <v>492.14578155480001</v>
      </c>
      <c r="AG2067">
        <v>491.33218539930601</v>
      </c>
      <c r="AH2067" s="95">
        <v>45996</v>
      </c>
      <c r="AI2067" s="96">
        <v>7.8122371009577705E-7</v>
      </c>
      <c r="AJ2067">
        <v>527.89393265386002</v>
      </c>
      <c r="AK2067">
        <v>526.90322814196099</v>
      </c>
      <c r="AL2067">
        <v>534.80677656409</v>
      </c>
      <c r="AM2067">
        <v>518.99967971983097</v>
      </c>
      <c r="AN2067">
        <v>0</v>
      </c>
      <c r="AO2067">
        <v>1.0058421516754E-3</v>
      </c>
      <c r="AP2067">
        <v>0.11922776934534</v>
      </c>
      <c r="AQ2067">
        <v>0</v>
      </c>
      <c r="AR2067">
        <v>0</v>
      </c>
      <c r="AS2067">
        <v>1.00501642350371</v>
      </c>
      <c r="AT2067">
        <v>0.94882815627292505</v>
      </c>
      <c r="AU2067">
        <v>0.94882815627292505</v>
      </c>
      <c r="AV2067">
        <v>0.95735263357132105</v>
      </c>
    </row>
    <row r="2068" spans="1:48">
      <c r="A2068" s="95">
        <v>45999</v>
      </c>
      <c r="B2068" t="b">
        <v>0</v>
      </c>
      <c r="C2068" t="b">
        <v>0</v>
      </c>
      <c r="E2068" t="s">
        <v>104</v>
      </c>
      <c r="F2068">
        <v>6876.3</v>
      </c>
      <c r="H2068">
        <v>0</v>
      </c>
      <c r="J2068">
        <v>3.8899999999999997E-2</v>
      </c>
      <c r="K2068">
        <v>15212.840504941099</v>
      </c>
      <c r="M2068">
        <v>528.01070772899095</v>
      </c>
      <c r="O2068">
        <v>15.41</v>
      </c>
      <c r="P2068">
        <v>15261.498</v>
      </c>
      <c r="Q2068">
        <v>1.0005602077861599</v>
      </c>
      <c r="R2068">
        <v>533.71408048928799</v>
      </c>
      <c r="T2068">
        <v>5.4623668397770601E-2</v>
      </c>
      <c r="U2068">
        <v>7.6968638002670897E-2</v>
      </c>
      <c r="V2068">
        <v>0.110749639278462</v>
      </c>
      <c r="W2068">
        <v>0.110749639278462</v>
      </c>
      <c r="X2068" s="96">
        <v>2.1668549983586998E-6</v>
      </c>
      <c r="Z2068">
        <v>0.113664208043069</v>
      </c>
      <c r="AA2068">
        <v>0.120507346160279</v>
      </c>
      <c r="AB2068" s="111">
        <v>0.97124522564413995</v>
      </c>
      <c r="AC2068">
        <v>1.6871943049459999E-4</v>
      </c>
      <c r="AD2068">
        <v>492.14578155480001</v>
      </c>
      <c r="AE2068" s="111">
        <v>492.22881611078401</v>
      </c>
      <c r="AG2068">
        <v>492.14578155480001</v>
      </c>
      <c r="AI2068" s="96">
        <v>4.8922755347131703E-8</v>
      </c>
      <c r="AK2068">
        <v>527.89393265386002</v>
      </c>
      <c r="AL2068">
        <v>535.81234164366799</v>
      </c>
      <c r="AM2068">
        <v>519.97552366405205</v>
      </c>
      <c r="AN2068">
        <v>1.0058421516754E-3</v>
      </c>
      <c r="AO2068">
        <v>8.4049823633150001E-4</v>
      </c>
      <c r="AP2068">
        <v>0.112437353040981</v>
      </c>
      <c r="AQ2068" s="96">
        <v>3.4300944667218601E-6</v>
      </c>
      <c r="AR2068" s="96">
        <v>-1.26323946836315E-6</v>
      </c>
      <c r="AS2068">
        <v>1.01148220089022</v>
      </c>
      <c r="AT2068">
        <v>0.94960210717494098</v>
      </c>
      <c r="AU2068">
        <v>0.94960210717494098</v>
      </c>
      <c r="AV2068">
        <v>0.97124522564413995</v>
      </c>
    </row>
    <row r="2069" spans="1:48">
      <c r="A2069" s="95">
        <v>45999</v>
      </c>
      <c r="B2069" t="b">
        <v>0</v>
      </c>
      <c r="C2069" t="b">
        <v>0</v>
      </c>
      <c r="E2069" t="s">
        <v>105</v>
      </c>
      <c r="F2069">
        <v>6861.7250000000004</v>
      </c>
      <c r="H2069">
        <v>0</v>
      </c>
      <c r="J2069">
        <v>3.8899999999999997E-2</v>
      </c>
      <c r="K2069">
        <v>15212.840504941099</v>
      </c>
      <c r="M2069">
        <v>526.87583831873303</v>
      </c>
      <c r="O2069">
        <v>15.41</v>
      </c>
      <c r="P2069">
        <v>15228.696</v>
      </c>
      <c r="Q2069">
        <v>0.99788040079693996</v>
      </c>
      <c r="R2069">
        <v>532.58282054962103</v>
      </c>
      <c r="T2069">
        <v>5.4623668397770601E-2</v>
      </c>
      <c r="U2069">
        <v>7.7837745265862707E-2</v>
      </c>
      <c r="V2069">
        <v>0.110193080251998</v>
      </c>
      <c r="W2069">
        <v>0.110193080251998</v>
      </c>
      <c r="X2069" s="96">
        <v>-3.17851347046714E-6</v>
      </c>
      <c r="Z2069">
        <v>0.113664208043069</v>
      </c>
      <c r="AA2069">
        <v>0.120688537805465</v>
      </c>
      <c r="AB2069" s="111">
        <v>0.98614578331869995</v>
      </c>
      <c r="AC2069">
        <v>-2.089016843215E-3</v>
      </c>
      <c r="AD2069">
        <v>492.14578155480001</v>
      </c>
      <c r="AE2069" s="111">
        <v>491.20054182321297</v>
      </c>
      <c r="AG2069">
        <v>492.14578155480001</v>
      </c>
      <c r="AI2069" s="96">
        <v>4.6295694089787801E-6</v>
      </c>
      <c r="AK2069">
        <v>527.89393265386002</v>
      </c>
      <c r="AL2069">
        <v>535.81234164366799</v>
      </c>
      <c r="AM2069">
        <v>519.97552366405205</v>
      </c>
      <c r="AN2069">
        <v>8.4049823633150001E-4</v>
      </c>
      <c r="AO2069">
        <v>6.7515432098759996E-4</v>
      </c>
      <c r="AP2069">
        <v>0.112437353040981</v>
      </c>
      <c r="AQ2069" s="96">
        <v>4.3204401860670199E-9</v>
      </c>
      <c r="AR2069" s="96">
        <v>-3.18283391065321E-6</v>
      </c>
      <c r="AS2069">
        <v>1.01148220089022</v>
      </c>
      <c r="AT2069">
        <v>0.94969817198715201</v>
      </c>
      <c r="AU2069">
        <v>0.94969817198715201</v>
      </c>
      <c r="AV2069">
        <v>0.98614578331869995</v>
      </c>
    </row>
    <row r="2070" spans="1:48">
      <c r="A2070" s="95">
        <v>45999</v>
      </c>
      <c r="B2070" t="b">
        <v>0</v>
      </c>
      <c r="C2070" t="b">
        <v>0</v>
      </c>
      <c r="E2070" t="s">
        <v>106</v>
      </c>
      <c r="F2070">
        <v>6854.5249999999996</v>
      </c>
      <c r="H2070">
        <v>0</v>
      </c>
      <c r="J2070">
        <v>3.8899999999999997E-2</v>
      </c>
      <c r="K2070">
        <v>15212.840504941099</v>
      </c>
      <c r="M2070">
        <v>526.32847020277302</v>
      </c>
      <c r="O2070">
        <v>15.41</v>
      </c>
      <c r="P2070">
        <v>15212.875</v>
      </c>
      <c r="Q2070">
        <v>0.99895070117208096</v>
      </c>
      <c r="R2070">
        <v>532.02398202024904</v>
      </c>
      <c r="T2070">
        <v>5.4623668397770601E-2</v>
      </c>
      <c r="U2070">
        <v>7.6220362631680194E-2</v>
      </c>
      <c r="V2070">
        <v>0.10879069569967099</v>
      </c>
      <c r="W2070">
        <v>0.10879069569967099</v>
      </c>
      <c r="X2070" s="96">
        <v>-8.5629765058953695E-7</v>
      </c>
      <c r="Z2070">
        <v>0.113664208043069</v>
      </c>
      <c r="AA2070">
        <v>0.120353995853427</v>
      </c>
      <c r="AB2070" s="111">
        <v>0.98930922070118599</v>
      </c>
      <c r="AC2070">
        <v>-1.0248172227291001E-3</v>
      </c>
      <c r="AD2070">
        <v>492.14578155480001</v>
      </c>
      <c r="AE2070" s="111">
        <v>490.69715104813901</v>
      </c>
      <c r="AG2070">
        <v>492.14578155480001</v>
      </c>
      <c r="AI2070" s="96">
        <v>1.08042296783724E-6</v>
      </c>
      <c r="AK2070">
        <v>527.89393265386002</v>
      </c>
      <c r="AL2070">
        <v>535.81234164366799</v>
      </c>
      <c r="AM2070">
        <v>519.97552366405205</v>
      </c>
      <c r="AN2070">
        <v>6.7515432098759996E-4</v>
      </c>
      <c r="AO2070">
        <v>5.0981040564370003E-4</v>
      </c>
      <c r="AP2070">
        <v>0.112437353040981</v>
      </c>
      <c r="AQ2070" s="96">
        <v>1.00938962248262E-12</v>
      </c>
      <c r="AR2070" s="96">
        <v>-8.5629865997915999E-7</v>
      </c>
      <c r="AS2070">
        <v>1.01148220089022</v>
      </c>
      <c r="AT2070">
        <v>0.94795678565885</v>
      </c>
      <c r="AU2070">
        <v>0.94795678565885</v>
      </c>
      <c r="AV2070">
        <v>0.98930922070118599</v>
      </c>
    </row>
    <row r="2071" spans="1:48">
      <c r="A2071" s="95">
        <v>45999</v>
      </c>
      <c r="B2071" t="b">
        <v>0</v>
      </c>
      <c r="C2071" t="b">
        <v>0</v>
      </c>
      <c r="E2071" t="s">
        <v>107</v>
      </c>
      <c r="F2071">
        <v>6851.0749999999998</v>
      </c>
      <c r="H2071">
        <v>0</v>
      </c>
      <c r="J2071">
        <v>3.8899999999999997E-2</v>
      </c>
      <c r="K2071">
        <v>15212.840504941099</v>
      </c>
      <c r="M2071">
        <v>526.02117460793397</v>
      </c>
      <c r="O2071">
        <v>15.41</v>
      </c>
      <c r="P2071">
        <v>15203.993</v>
      </c>
      <c r="Q2071">
        <v>0.99949668284819104</v>
      </c>
      <c r="R2071">
        <v>531.756205224925</v>
      </c>
      <c r="T2071">
        <v>5.4623668397770601E-2</v>
      </c>
      <c r="U2071">
        <v>7.4142232632073896E-2</v>
      </c>
      <c r="V2071">
        <v>0.10723060573859899</v>
      </c>
      <c r="W2071">
        <v>0.10723060573859899</v>
      </c>
      <c r="X2071" s="96">
        <v>-1.5084504644886099E-8</v>
      </c>
      <c r="Z2071">
        <v>0.113664208043069</v>
      </c>
      <c r="AA2071">
        <v>0.11966410386422199</v>
      </c>
      <c r="AB2071" s="111">
        <v>1.0054559933523799</v>
      </c>
      <c r="AC2071">
        <v>-5.7922045515159998E-4</v>
      </c>
      <c r="AD2071">
        <v>492.14578155480001</v>
      </c>
      <c r="AE2071" s="111">
        <v>490.41292922096699</v>
      </c>
      <c r="AG2071">
        <v>492.14578155480001</v>
      </c>
      <c r="AI2071" s="96">
        <v>3.4107710455432098E-7</v>
      </c>
      <c r="AK2071">
        <v>527.89393265386002</v>
      </c>
      <c r="AL2071">
        <v>535.81234164366799</v>
      </c>
      <c r="AM2071">
        <v>519.97552366405205</v>
      </c>
      <c r="AN2071">
        <v>5.0981040564370003E-4</v>
      </c>
      <c r="AO2071">
        <v>3.4446649029979998E-4</v>
      </c>
      <c r="AP2071">
        <v>0.112437353040981</v>
      </c>
      <c r="AQ2071" s="96">
        <v>4.9340004631688203E-19</v>
      </c>
      <c r="AR2071" s="96">
        <v>-1.5084504645379499E-8</v>
      </c>
      <c r="AS2071">
        <v>1.01148220089022</v>
      </c>
      <c r="AT2071">
        <v>0.95116745228008703</v>
      </c>
      <c r="AU2071">
        <v>0.95116745228008703</v>
      </c>
      <c r="AV2071">
        <v>1.0054559933523799</v>
      </c>
    </row>
    <row r="2072" spans="1:48">
      <c r="A2072" s="95">
        <v>45999</v>
      </c>
      <c r="B2072" t="b">
        <v>0</v>
      </c>
      <c r="C2072" t="b">
        <v>0</v>
      </c>
      <c r="E2072" t="s">
        <v>108</v>
      </c>
      <c r="F2072">
        <v>6847.2250000000004</v>
      </c>
      <c r="H2072">
        <v>0</v>
      </c>
      <c r="J2072">
        <v>3.8899999999999997E-2</v>
      </c>
      <c r="K2072">
        <v>15212.840504941099</v>
      </c>
      <c r="M2072">
        <v>525.74934151981699</v>
      </c>
      <c r="O2072">
        <v>15.41</v>
      </c>
      <c r="P2072">
        <v>15196.136</v>
      </c>
      <c r="Q2072">
        <v>0.99943804439449202</v>
      </c>
      <c r="R2072">
        <v>531.45738184463505</v>
      </c>
      <c r="T2072">
        <v>5.4623668397770601E-2</v>
      </c>
      <c r="U2072">
        <v>7.2079997018130698E-2</v>
      </c>
      <c r="V2072">
        <v>0.105676821005732</v>
      </c>
      <c r="W2072">
        <v>0.105676821005732</v>
      </c>
      <c r="X2072" s="96">
        <v>-1.07580611086177E-13</v>
      </c>
      <c r="Z2072">
        <v>0.113664208043069</v>
      </c>
      <c r="AA2072">
        <v>0.117169899901063</v>
      </c>
      <c r="AB2072" s="111">
        <v>1.0271186901263401</v>
      </c>
      <c r="AC2072">
        <v>-5.2175791509370001E-4</v>
      </c>
      <c r="AD2072">
        <v>492.14578155480001</v>
      </c>
      <c r="AE2072" s="111">
        <v>490.15705239348199</v>
      </c>
      <c r="AG2072">
        <v>492.14578155480001</v>
      </c>
      <c r="AI2072" s="96">
        <v>2.6719151592285001E-7</v>
      </c>
      <c r="AK2072">
        <v>527.89393265386002</v>
      </c>
      <c r="AL2072">
        <v>535.81234164366799</v>
      </c>
      <c r="AM2072">
        <v>519.97552366405205</v>
      </c>
      <c r="AN2072">
        <v>3.4446649029979998E-4</v>
      </c>
      <c r="AO2072">
        <v>1.7912257495590001E-4</v>
      </c>
      <c r="AP2072">
        <v>0.112437353040981</v>
      </c>
      <c r="AQ2072" s="96">
        <v>1.07809137185433E-36</v>
      </c>
      <c r="AR2072" s="96">
        <v>-1.07580611086177E-13</v>
      </c>
      <c r="AS2072">
        <v>1.01148220089022</v>
      </c>
      <c r="AT2072">
        <v>0.95772660267552301</v>
      </c>
      <c r="AU2072">
        <v>0.95772660267552301</v>
      </c>
      <c r="AV2072">
        <v>1.0271186901263401</v>
      </c>
    </row>
    <row r="2073" spans="1:48">
      <c r="A2073" s="95">
        <v>45999</v>
      </c>
      <c r="B2073" t="b">
        <v>0</v>
      </c>
      <c r="C2073" t="b">
        <v>0</v>
      </c>
      <c r="E2073" t="s">
        <v>109</v>
      </c>
      <c r="F2073">
        <v>6845.05</v>
      </c>
      <c r="H2073">
        <v>0</v>
      </c>
      <c r="J2073">
        <v>3.8899999999999997E-2</v>
      </c>
      <c r="K2073">
        <v>15212.840504941099</v>
      </c>
      <c r="M2073">
        <v>525.58825524537804</v>
      </c>
      <c r="O2073">
        <v>15.41</v>
      </c>
      <c r="P2073">
        <v>15191.48</v>
      </c>
      <c r="Q2073">
        <v>0.99968235307003905</v>
      </c>
      <c r="R2073">
        <v>531.28856603888698</v>
      </c>
      <c r="T2073">
        <v>5.4623668397770601E-2</v>
      </c>
      <c r="U2073">
        <v>6.9955224307161307E-2</v>
      </c>
      <c r="V2073">
        <v>0.104103469110837</v>
      </c>
      <c r="W2073">
        <v>0.104103469110837</v>
      </c>
      <c r="X2073">
        <v>0</v>
      </c>
      <c r="Z2073">
        <v>0.113664208043069</v>
      </c>
      <c r="AA2073">
        <v>0.11687759754369401</v>
      </c>
      <c r="AB2073" s="111">
        <v>1.0672951809585201</v>
      </c>
      <c r="AC2073">
        <v>-3.1872032226450001E-4</v>
      </c>
      <c r="AD2073">
        <v>492.14578155480001</v>
      </c>
      <c r="AE2073" s="111">
        <v>490.000829379783</v>
      </c>
      <c r="AG2073">
        <v>492.14578155480001</v>
      </c>
      <c r="AI2073" s="96">
        <v>9.3905857327466198E-8</v>
      </c>
      <c r="AK2073">
        <v>527.89393265386002</v>
      </c>
      <c r="AL2073">
        <v>535.81234164366799</v>
      </c>
      <c r="AM2073">
        <v>519.97552366405205</v>
      </c>
      <c r="AN2073">
        <v>1.7912257495590001E-4</v>
      </c>
      <c r="AO2073">
        <v>0</v>
      </c>
      <c r="AP2073">
        <v>0.112437353040981</v>
      </c>
      <c r="AQ2073">
        <v>0</v>
      </c>
      <c r="AR2073">
        <v>0</v>
      </c>
      <c r="AS2073">
        <v>1.01148220089022</v>
      </c>
      <c r="AT2073">
        <v>0.98076836346465102</v>
      </c>
      <c r="AU2073">
        <v>0.98076836346465102</v>
      </c>
      <c r="AV2073">
        <v>1.0672951809585201</v>
      </c>
    </row>
    <row r="2074" spans="1:48">
      <c r="A2074" s="95">
        <v>45999</v>
      </c>
      <c r="B2074" t="b">
        <v>0</v>
      </c>
      <c r="C2074" t="b">
        <v>0</v>
      </c>
      <c r="E2074" t="s">
        <v>110</v>
      </c>
      <c r="F2074">
        <v>6847.4250000000002</v>
      </c>
      <c r="H2074">
        <v>0</v>
      </c>
      <c r="J2074">
        <v>3.8899999999999997E-2</v>
      </c>
      <c r="K2074">
        <v>15212.840504941099</v>
      </c>
      <c r="M2074">
        <v>525.74169545739198</v>
      </c>
      <c r="N2074">
        <v>531.472905137118</v>
      </c>
      <c r="O2074">
        <v>15.41</v>
      </c>
      <c r="P2074">
        <v>15195.915000000001</v>
      </c>
      <c r="Q2074">
        <v>1.00034696605576</v>
      </c>
      <c r="R2074">
        <v>531.472905137118</v>
      </c>
      <c r="S2074">
        <v>4.4638045412565601E-2</v>
      </c>
      <c r="T2074">
        <v>5.4623668397770601E-2</v>
      </c>
      <c r="U2074">
        <v>6.78905545815644E-2</v>
      </c>
      <c r="V2074">
        <v>0.10255201271298001</v>
      </c>
      <c r="W2074">
        <v>0.10255201271298001</v>
      </c>
      <c r="X2074">
        <v>0</v>
      </c>
      <c r="Y2074">
        <v>0.113252460823416</v>
      </c>
      <c r="Z2074">
        <v>0.113664208043069</v>
      </c>
      <c r="AA2074">
        <v>0.116706776406008</v>
      </c>
      <c r="AB2074" s="111">
        <v>1.0863349213873399</v>
      </c>
      <c r="AC2074">
        <v>3.0968213393029999E-4</v>
      </c>
      <c r="AD2074">
        <v>492.14578155480001</v>
      </c>
      <c r="AE2074" s="111">
        <v>490.152573882252</v>
      </c>
      <c r="AF2074">
        <v>490.152573882252</v>
      </c>
      <c r="AG2074">
        <v>492.14578155480001</v>
      </c>
      <c r="AH2074" s="95">
        <v>45999</v>
      </c>
      <c r="AI2074" s="96">
        <v>8.5204062727228805E-8</v>
      </c>
      <c r="AJ2074">
        <v>525.74169545739198</v>
      </c>
      <c r="AK2074">
        <v>527.89393265386002</v>
      </c>
      <c r="AL2074">
        <v>535.81234164366799</v>
      </c>
      <c r="AM2074">
        <v>519.97552366405205</v>
      </c>
      <c r="AN2074">
        <v>0</v>
      </c>
      <c r="AO2074">
        <v>1.0058421516754E-3</v>
      </c>
      <c r="AP2074">
        <v>0.112437353040981</v>
      </c>
      <c r="AQ2074">
        <v>0</v>
      </c>
      <c r="AR2074">
        <v>0</v>
      </c>
      <c r="AS2074">
        <v>1.01148220089022</v>
      </c>
      <c r="AT2074">
        <v>0.983402034197145</v>
      </c>
      <c r="AU2074">
        <v>0.983402034197145</v>
      </c>
      <c r="AV2074">
        <v>1.0863349213873399</v>
      </c>
    </row>
    <row r="2075" spans="1:48">
      <c r="A2075" s="95">
        <v>46000</v>
      </c>
      <c r="B2075" t="b">
        <v>0</v>
      </c>
      <c r="C2075" t="b">
        <v>0</v>
      </c>
      <c r="E2075" t="s">
        <v>104</v>
      </c>
      <c r="F2075">
        <v>6859.7250000000004</v>
      </c>
      <c r="H2075">
        <v>0</v>
      </c>
      <c r="J2075">
        <v>3.8899999999999997E-2</v>
      </c>
      <c r="K2075">
        <v>15199.6551776093</v>
      </c>
      <c r="M2075">
        <v>526.71785852683604</v>
      </c>
      <c r="O2075">
        <v>16.66</v>
      </c>
      <c r="P2075">
        <v>15226.013999999999</v>
      </c>
      <c r="Q2075">
        <v>1.0017962956877899</v>
      </c>
      <c r="R2075">
        <v>532.42758762479502</v>
      </c>
      <c r="T2075">
        <v>4.4638045412565601E-2</v>
      </c>
      <c r="U2075">
        <v>6.8533080705577995E-2</v>
      </c>
      <c r="V2075">
        <v>0.101899507108636</v>
      </c>
      <c r="W2075">
        <v>0.101899507108636</v>
      </c>
      <c r="X2075" s="96">
        <v>5.8653175048833202E-6</v>
      </c>
      <c r="Z2075">
        <v>0.113252460823416</v>
      </c>
      <c r="AA2075">
        <v>0.1169068738394</v>
      </c>
      <c r="AB2075" s="111">
        <v>1.10448839453907</v>
      </c>
      <c r="AC2075">
        <v>2.0013319632604999E-3</v>
      </c>
      <c r="AD2075">
        <v>490.152573882252</v>
      </c>
      <c r="AE2075" s="111">
        <v>491.13353189523798</v>
      </c>
      <c r="AG2075">
        <v>490.152573882252</v>
      </c>
      <c r="AI2075" s="96">
        <v>3.4410751482279002E-6</v>
      </c>
      <c r="AK2075">
        <v>525.74169545739198</v>
      </c>
      <c r="AL2075">
        <v>533.62782088925303</v>
      </c>
      <c r="AM2075">
        <v>517.85557002553105</v>
      </c>
      <c r="AN2075">
        <v>1.0058421516754E-3</v>
      </c>
      <c r="AO2075">
        <v>8.4049823633150001E-4</v>
      </c>
      <c r="AP2075">
        <v>0.10255201271298001</v>
      </c>
      <c r="AQ2075" s="96">
        <v>5.8710049576143203E-6</v>
      </c>
      <c r="AR2075" s="96">
        <v>-5.6874527309958003E-9</v>
      </c>
      <c r="AS2075">
        <v>1.0149685056598201</v>
      </c>
      <c r="AT2075">
        <v>0.98493485111400703</v>
      </c>
      <c r="AU2075">
        <v>0.98493485111400703</v>
      </c>
      <c r="AV2075">
        <v>1.10448839453907</v>
      </c>
    </row>
    <row r="2076" spans="1:48">
      <c r="A2076" s="95">
        <v>46000</v>
      </c>
      <c r="B2076" t="b">
        <v>0</v>
      </c>
      <c r="C2076" t="b">
        <v>0</v>
      </c>
      <c r="E2076" t="s">
        <v>105</v>
      </c>
      <c r="F2076">
        <v>6860.25</v>
      </c>
      <c r="H2076">
        <v>0</v>
      </c>
      <c r="J2076">
        <v>3.8899999999999997E-2</v>
      </c>
      <c r="K2076">
        <v>15199.6551776093</v>
      </c>
      <c r="M2076">
        <v>526.74975353662398</v>
      </c>
      <c r="O2076">
        <v>16.66</v>
      </c>
      <c r="P2076">
        <v>15226.936</v>
      </c>
      <c r="Q2076">
        <v>1.0000765336802799</v>
      </c>
      <c r="R2076">
        <v>532.46833626756199</v>
      </c>
      <c r="T2076">
        <v>4.4638045412565601E-2</v>
      </c>
      <c r="U2076">
        <v>6.6448207157822597E-2</v>
      </c>
      <c r="V2076">
        <v>0.10036034226122</v>
      </c>
      <c r="W2076">
        <v>0.10036034226122</v>
      </c>
      <c r="X2076" s="96">
        <v>5.6592815894424398E-7</v>
      </c>
      <c r="Z2076">
        <v>0.113252460823416</v>
      </c>
      <c r="AA2076">
        <v>0.11686001175602399</v>
      </c>
      <c r="AB2076" s="111">
        <v>1.1095340185426199</v>
      </c>
      <c r="AC2076" s="96">
        <v>6.6376914246379898E-5</v>
      </c>
      <c r="AD2076">
        <v>490.152573882252</v>
      </c>
      <c r="AE2076" s="111">
        <v>491.16613182356798</v>
      </c>
      <c r="AG2076">
        <v>490.152573882252</v>
      </c>
      <c r="AI2076" s="96">
        <v>3.6665962913264399E-9</v>
      </c>
      <c r="AK2076">
        <v>525.74169545739198</v>
      </c>
      <c r="AL2076">
        <v>533.62782088925303</v>
      </c>
      <c r="AM2076">
        <v>517.85557002553105</v>
      </c>
      <c r="AN2076">
        <v>8.4049823633150001E-4</v>
      </c>
      <c r="AO2076">
        <v>6.7515432098759996E-4</v>
      </c>
      <c r="AP2076">
        <v>0.10255201271298001</v>
      </c>
      <c r="AQ2076" s="96">
        <v>5.6601000502970898E-7</v>
      </c>
      <c r="AR2076" s="96">
        <v>-8.18460854645763E-11</v>
      </c>
      <c r="AS2076">
        <v>1.0149685056598201</v>
      </c>
      <c r="AT2076">
        <v>0.98313886617180501</v>
      </c>
      <c r="AU2076">
        <v>0.98313886617180501</v>
      </c>
      <c r="AV2076">
        <v>1.1095340185426199</v>
      </c>
    </row>
    <row r="2077" spans="1:48">
      <c r="A2077" s="95">
        <v>46000</v>
      </c>
      <c r="B2077" t="b">
        <v>0</v>
      </c>
      <c r="C2077" t="b">
        <v>0</v>
      </c>
      <c r="E2077" t="s">
        <v>106</v>
      </c>
      <c r="F2077">
        <v>6868.85</v>
      </c>
      <c r="H2077">
        <v>0</v>
      </c>
      <c r="J2077">
        <v>3.8899999999999997E-2</v>
      </c>
      <c r="K2077">
        <v>15199.6551776093</v>
      </c>
      <c r="M2077">
        <v>527.40481200229101</v>
      </c>
      <c r="O2077">
        <v>16.66</v>
      </c>
      <c r="P2077">
        <v>15245.871999999999</v>
      </c>
      <c r="Q2077">
        <v>1.0012535986297799</v>
      </c>
      <c r="R2077">
        <v>533.13583784431205</v>
      </c>
      <c r="T2077">
        <v>4.4638045412565601E-2</v>
      </c>
      <c r="U2077">
        <v>6.5680447567001005E-2</v>
      </c>
      <c r="V2077">
        <v>9.9256091782401801E-2</v>
      </c>
      <c r="W2077">
        <v>9.9256091782401801E-2</v>
      </c>
      <c r="X2077" s="96">
        <v>2.0445779129431899E-7</v>
      </c>
      <c r="Z2077">
        <v>0.113252460823416</v>
      </c>
      <c r="AA2077">
        <v>0.11657915313969699</v>
      </c>
      <c r="AB2077" s="111">
        <v>1.1270328809921</v>
      </c>
      <c r="AC2077">
        <v>1.3780507627575999E-3</v>
      </c>
      <c r="AD2077">
        <v>490.152573882252</v>
      </c>
      <c r="AE2077" s="111">
        <v>491.842983686168</v>
      </c>
      <c r="AG2077">
        <v>490.152573882252</v>
      </c>
      <c r="AI2077" s="96">
        <v>1.5445843932539901E-6</v>
      </c>
      <c r="AK2077">
        <v>525.74169545739198</v>
      </c>
      <c r="AL2077">
        <v>533.62782088925303</v>
      </c>
      <c r="AM2077">
        <v>517.85557002553105</v>
      </c>
      <c r="AN2077">
        <v>6.7515432098759996E-4</v>
      </c>
      <c r="AO2077">
        <v>5.0981040564370003E-4</v>
      </c>
      <c r="AP2077">
        <v>0.10255201271298001</v>
      </c>
      <c r="AQ2077" s="96">
        <v>2.04457792737609E-7</v>
      </c>
      <c r="AR2077" s="96">
        <v>-1.4432899320127E-15</v>
      </c>
      <c r="AS2077">
        <v>1.0149685056598201</v>
      </c>
      <c r="AT2077">
        <v>0.98356004935666697</v>
      </c>
      <c r="AU2077">
        <v>0.98356004935666697</v>
      </c>
      <c r="AV2077">
        <v>1.1270328809921</v>
      </c>
    </row>
    <row r="2078" spans="1:48">
      <c r="A2078" s="95">
        <v>46000</v>
      </c>
      <c r="B2078" t="b">
        <v>0</v>
      </c>
      <c r="C2078" t="b">
        <v>0</v>
      </c>
      <c r="E2078" t="s">
        <v>107</v>
      </c>
      <c r="F2078">
        <v>6857.4250000000002</v>
      </c>
      <c r="H2078">
        <v>0</v>
      </c>
      <c r="J2078">
        <v>3.8899999999999997E-2</v>
      </c>
      <c r="K2078">
        <v>15199.6551776093</v>
      </c>
      <c r="M2078">
        <v>526.53991066311698</v>
      </c>
      <c r="O2078">
        <v>16.66</v>
      </c>
      <c r="P2078">
        <v>15220.87</v>
      </c>
      <c r="Q2078">
        <v>0.99833669391528401</v>
      </c>
      <c r="R2078">
        <v>532.24906976124601</v>
      </c>
      <c r="T2078">
        <v>4.4638045412565601E-2</v>
      </c>
      <c r="U2078">
        <v>6.5880138618805498E-2</v>
      </c>
      <c r="V2078">
        <v>9.8482343467917399E-2</v>
      </c>
      <c r="W2078">
        <v>9.8482343467917399E-2</v>
      </c>
      <c r="X2078" s="96">
        <v>1.07564474927958E-12</v>
      </c>
      <c r="Z2078">
        <v>0.113252460823416</v>
      </c>
      <c r="AA2078">
        <v>0.11437905265213701</v>
      </c>
      <c r="AB2078" s="111">
        <v>1.1424876419902801</v>
      </c>
      <c r="AC2078">
        <v>-1.8497884687317999E-3</v>
      </c>
      <c r="AD2078">
        <v>490.152573882252</v>
      </c>
      <c r="AE2078" s="111">
        <v>490.93317820651799</v>
      </c>
      <c r="AG2078">
        <v>490.152573882252</v>
      </c>
      <c r="AI2078" s="96">
        <v>2.69375229958002E-6</v>
      </c>
      <c r="AK2078">
        <v>525.74169545739198</v>
      </c>
      <c r="AL2078">
        <v>533.62782088925303</v>
      </c>
      <c r="AM2078">
        <v>517.85557002553105</v>
      </c>
      <c r="AN2078">
        <v>5.0981040564370003E-4</v>
      </c>
      <c r="AO2078">
        <v>3.4446649029979998E-4</v>
      </c>
      <c r="AP2078">
        <v>0.10255201271298001</v>
      </c>
      <c r="AQ2078" s="96">
        <v>1.07564474927958E-12</v>
      </c>
      <c r="AR2078">
        <v>0</v>
      </c>
      <c r="AS2078">
        <v>1.0149685056598201</v>
      </c>
      <c r="AT2078">
        <v>0.98607702829259003</v>
      </c>
      <c r="AU2078">
        <v>0.98607702829259003</v>
      </c>
      <c r="AV2078">
        <v>1.1424876419902801</v>
      </c>
    </row>
    <row r="2079" spans="1:48">
      <c r="A2079" s="95">
        <v>46000</v>
      </c>
      <c r="B2079" t="b">
        <v>0</v>
      </c>
      <c r="C2079" t="b">
        <v>0</v>
      </c>
      <c r="E2079" t="s">
        <v>108</v>
      </c>
      <c r="F2079">
        <v>6857.4250000000002</v>
      </c>
      <c r="H2079">
        <v>0</v>
      </c>
      <c r="J2079">
        <v>3.8899999999999997E-2</v>
      </c>
      <c r="K2079">
        <v>15199.6551776093</v>
      </c>
      <c r="M2079">
        <v>526.54160573413606</v>
      </c>
      <c r="O2079">
        <v>16.66</v>
      </c>
      <c r="P2079">
        <v>15220.919</v>
      </c>
      <c r="Q2079">
        <v>1</v>
      </c>
      <c r="R2079">
        <v>532.24906976124601</v>
      </c>
      <c r="T2079">
        <v>4.4638045412565601E-2</v>
      </c>
      <c r="U2079">
        <v>6.3873172783676699E-2</v>
      </c>
      <c r="V2079">
        <v>9.6993862507521802E-2</v>
      </c>
      <c r="W2079">
        <v>9.6993862507521802E-2</v>
      </c>
      <c r="X2079" s="96">
        <v>1.02529803289588E-22</v>
      </c>
      <c r="Z2079">
        <v>0.113252460823416</v>
      </c>
      <c r="AA2079">
        <v>0.114148133023479</v>
      </c>
      <c r="AB2079" s="111">
        <v>1.1739933109185099</v>
      </c>
      <c r="AC2079" s="96">
        <v>5.2740253053684598E-7</v>
      </c>
      <c r="AD2079">
        <v>490.152573882252</v>
      </c>
      <c r="AE2079" s="111">
        <v>490.933437125919</v>
      </c>
      <c r="AG2079">
        <v>490.152573882252</v>
      </c>
      <c r="AI2079" s="96">
        <v>1.0363627829074499E-11</v>
      </c>
      <c r="AK2079">
        <v>525.74169545739198</v>
      </c>
      <c r="AL2079">
        <v>533.62782088925303</v>
      </c>
      <c r="AM2079">
        <v>517.85557002553105</v>
      </c>
      <c r="AN2079">
        <v>3.4446649029979998E-4</v>
      </c>
      <c r="AO2079">
        <v>1.7912257495590001E-4</v>
      </c>
      <c r="AP2079">
        <v>0.10255201271298001</v>
      </c>
      <c r="AQ2079" s="96">
        <v>1.02529803289588E-22</v>
      </c>
      <c r="AR2079">
        <v>0</v>
      </c>
      <c r="AS2079">
        <v>1.0149685056598201</v>
      </c>
      <c r="AT2079">
        <v>1.0053705432601201</v>
      </c>
      <c r="AU2079">
        <v>1.0053705432601201</v>
      </c>
      <c r="AV2079">
        <v>1.1739933109185099</v>
      </c>
    </row>
    <row r="2080" spans="1:48">
      <c r="A2080" s="95">
        <v>46000</v>
      </c>
      <c r="B2080" t="b">
        <v>0</v>
      </c>
      <c r="C2080" t="b">
        <v>0</v>
      </c>
      <c r="E2080" t="s">
        <v>109</v>
      </c>
      <c r="F2080">
        <v>6854.3249999999998</v>
      </c>
      <c r="H2080">
        <v>0</v>
      </c>
      <c r="J2080">
        <v>3.8899999999999997E-2</v>
      </c>
      <c r="K2080">
        <v>15199.6551776093</v>
      </c>
      <c r="M2080">
        <v>526.29748091409897</v>
      </c>
      <c r="O2080">
        <v>16.66</v>
      </c>
      <c r="P2080">
        <v>15213.861999999999</v>
      </c>
      <c r="Q2080">
        <v>0.99954793526724595</v>
      </c>
      <c r="R2080">
        <v>532.00845872776597</v>
      </c>
      <c r="T2080">
        <v>4.4638045412565601E-2</v>
      </c>
      <c r="U2080">
        <v>6.2110846333400603E-2</v>
      </c>
      <c r="V2080">
        <v>9.5587426289479901E-2</v>
      </c>
      <c r="W2080">
        <v>9.5587426289479901E-2</v>
      </c>
      <c r="X2080">
        <v>0</v>
      </c>
      <c r="Z2080">
        <v>0.113252460823416</v>
      </c>
      <c r="AA2080">
        <v>0.11404903264152801</v>
      </c>
      <c r="AB2080" s="111">
        <v>1.1943601375811601</v>
      </c>
      <c r="AC2080">
        <v>-5.4634486768150004E-4</v>
      </c>
      <c r="AD2080">
        <v>490.152573882252</v>
      </c>
      <c r="AE2080" s="111">
        <v>490.66521816217198</v>
      </c>
      <c r="AG2080">
        <v>490.152573882252</v>
      </c>
      <c r="AI2080" s="96">
        <v>2.1506011796194101E-7</v>
      </c>
      <c r="AK2080">
        <v>525.74169545739198</v>
      </c>
      <c r="AL2080">
        <v>533.62782088925303</v>
      </c>
      <c r="AM2080">
        <v>517.85557002553105</v>
      </c>
      <c r="AN2080">
        <v>1.7912257495590001E-4</v>
      </c>
      <c r="AO2080">
        <v>0</v>
      </c>
      <c r="AP2080">
        <v>0.10255201271298001</v>
      </c>
      <c r="AQ2080">
        <v>0</v>
      </c>
      <c r="AR2080">
        <v>0</v>
      </c>
      <c r="AS2080">
        <v>1.0149685056598201</v>
      </c>
      <c r="AT2080">
        <v>1.00735306929576</v>
      </c>
      <c r="AU2080">
        <v>1.00735306929576</v>
      </c>
      <c r="AV2080">
        <v>1.1943601375811601</v>
      </c>
    </row>
    <row r="2081" spans="1:48">
      <c r="A2081" s="95">
        <v>46000</v>
      </c>
      <c r="B2081" t="b">
        <v>0</v>
      </c>
      <c r="C2081" t="b">
        <v>0</v>
      </c>
      <c r="E2081" t="s">
        <v>110</v>
      </c>
      <c r="F2081">
        <v>6848.7875000000004</v>
      </c>
      <c r="H2081">
        <v>0</v>
      </c>
      <c r="J2081">
        <v>3.8899999999999997E-2</v>
      </c>
      <c r="K2081">
        <v>15199.6551776093</v>
      </c>
      <c r="M2081">
        <v>525.87025383071398</v>
      </c>
      <c r="N2081">
        <v>531.57865756715501</v>
      </c>
      <c r="O2081">
        <v>16.66</v>
      </c>
      <c r="P2081">
        <v>15201.512000000001</v>
      </c>
      <c r="Q2081">
        <v>0.99919211592680501</v>
      </c>
      <c r="R2081">
        <v>531.57865756715501</v>
      </c>
      <c r="S2081">
        <v>4.7829073122571703E-2</v>
      </c>
      <c r="T2081">
        <v>4.4638045412565601E-2</v>
      </c>
      <c r="U2081">
        <v>6.0795494292637697E-2</v>
      </c>
      <c r="V2081">
        <v>9.4327872586485895E-2</v>
      </c>
      <c r="W2081">
        <v>9.4327872586485895E-2</v>
      </c>
      <c r="X2081">
        <v>0</v>
      </c>
      <c r="Y2081">
        <v>0.11323906174317599</v>
      </c>
      <c r="Z2081">
        <v>0.113252460823416</v>
      </c>
      <c r="AA2081">
        <v>0.11410030589181</v>
      </c>
      <c r="AB2081" s="111">
        <v>1.21295417477964</v>
      </c>
      <c r="AC2081">
        <v>-9.7139282653689997E-4</v>
      </c>
      <c r="AD2081">
        <v>490.152573882252</v>
      </c>
      <c r="AE2081" s="111">
        <v>490.188589489018</v>
      </c>
      <c r="AF2081">
        <v>490.188589489018</v>
      </c>
      <c r="AG2081">
        <v>490.152573882252</v>
      </c>
      <c r="AH2081" s="95">
        <v>46000</v>
      </c>
      <c r="AI2081" s="96">
        <v>6.5948911536205005E-7</v>
      </c>
      <c r="AJ2081">
        <v>525.87025383071398</v>
      </c>
      <c r="AK2081">
        <v>525.74169545739198</v>
      </c>
      <c r="AL2081">
        <v>533.62782088925303</v>
      </c>
      <c r="AM2081">
        <v>517.85557002553105</v>
      </c>
      <c r="AN2081">
        <v>0</v>
      </c>
      <c r="AO2081">
        <v>1.0058421516754E-3</v>
      </c>
      <c r="AP2081">
        <v>0.10255201271298001</v>
      </c>
      <c r="AQ2081">
        <v>0</v>
      </c>
      <c r="AR2081">
        <v>0</v>
      </c>
      <c r="AS2081">
        <v>1.0149685056598201</v>
      </c>
      <c r="AT2081">
        <v>1.0082014589066599</v>
      </c>
      <c r="AU2081">
        <v>1.0082014589066599</v>
      </c>
      <c r="AV2081">
        <v>1.21295417477964</v>
      </c>
    </row>
    <row r="2082" spans="1:48">
      <c r="A2082" s="95">
        <v>46001</v>
      </c>
      <c r="B2082" t="b">
        <v>0</v>
      </c>
      <c r="C2082" t="b">
        <v>0</v>
      </c>
      <c r="E2082" t="s">
        <v>104</v>
      </c>
      <c r="F2082">
        <v>6847.75</v>
      </c>
      <c r="H2082">
        <v>0</v>
      </c>
      <c r="J2082">
        <v>3.8899999999999997E-2</v>
      </c>
      <c r="K2082">
        <v>15302.7501086056</v>
      </c>
      <c r="M2082">
        <v>525.79322666820303</v>
      </c>
      <c r="O2082">
        <v>16.93</v>
      </c>
      <c r="P2082">
        <v>15201.305</v>
      </c>
      <c r="Q2082">
        <v>0.99984851333173896</v>
      </c>
      <c r="R2082">
        <v>531.49813048740202</v>
      </c>
      <c r="T2082">
        <v>4.7829073122571703E-2</v>
      </c>
      <c r="U2082">
        <v>5.8962680904070301E-2</v>
      </c>
      <c r="V2082">
        <v>9.2908291829279996E-2</v>
      </c>
      <c r="W2082">
        <v>9.2908291829279996E-2</v>
      </c>
      <c r="X2082" s="96">
        <v>-2.58048037436077E-9</v>
      </c>
      <c r="Z2082">
        <v>0.11323906174317599</v>
      </c>
      <c r="AA2082">
        <v>0.11380200512104501</v>
      </c>
      <c r="AB2082" s="111">
        <v>1.2286157491732801</v>
      </c>
      <c r="AC2082">
        <v>-1.9312324044750001E-4</v>
      </c>
      <c r="AD2082">
        <v>490.188589489018</v>
      </c>
      <c r="AE2082" s="111">
        <v>490.09392268018598</v>
      </c>
      <c r="AG2082">
        <v>490.188589489018</v>
      </c>
      <c r="AI2082" s="96">
        <v>2.1458245334885601E-8</v>
      </c>
      <c r="AK2082">
        <v>525.87025383071398</v>
      </c>
      <c r="AL2082">
        <v>533.75830763817396</v>
      </c>
      <c r="AM2082">
        <v>517.98220002325297</v>
      </c>
      <c r="AN2082">
        <v>1.0058421516754E-3</v>
      </c>
      <c r="AO2082">
        <v>8.4049823633150001E-4</v>
      </c>
      <c r="AP2082">
        <v>9.4327872586485895E-2</v>
      </c>
      <c r="AQ2082" s="96">
        <v>1.9365169589578401E-8</v>
      </c>
      <c r="AR2082" s="96">
        <v>-2.1945649963939201E-8</v>
      </c>
      <c r="AS2082">
        <v>1.0150815436724001</v>
      </c>
      <c r="AT2082">
        <v>1.0077626943110101</v>
      </c>
      <c r="AU2082">
        <v>1.0077626943110101</v>
      </c>
      <c r="AV2082">
        <v>1.2286157491732801</v>
      </c>
    </row>
    <row r="2083" spans="1:48">
      <c r="A2083" s="95">
        <v>46001</v>
      </c>
      <c r="B2083" t="b">
        <v>0</v>
      </c>
      <c r="C2083" t="b">
        <v>0</v>
      </c>
      <c r="E2083" t="s">
        <v>105</v>
      </c>
      <c r="F2083">
        <v>6844.6</v>
      </c>
      <c r="H2083">
        <v>0</v>
      </c>
      <c r="J2083">
        <v>3.8899999999999997E-2</v>
      </c>
      <c r="K2083">
        <v>15302.7501086056</v>
      </c>
      <c r="M2083">
        <v>525.56366153248598</v>
      </c>
      <c r="O2083">
        <v>16.93</v>
      </c>
      <c r="P2083">
        <v>15194.668</v>
      </c>
      <c r="Q2083">
        <v>0.99953999488883205</v>
      </c>
      <c r="R2083">
        <v>531.25363863080099</v>
      </c>
      <c r="T2083">
        <v>4.7829073122571703E-2</v>
      </c>
      <c r="U2083">
        <v>5.7342711236242599E-2</v>
      </c>
      <c r="V2083">
        <v>9.1559185767248003E-2</v>
      </c>
      <c r="W2083">
        <v>9.1559185767248003E-2</v>
      </c>
      <c r="X2083" s="96">
        <v>-1.3797356929831899E-9</v>
      </c>
      <c r="Z2083">
        <v>0.11323906174317599</v>
      </c>
      <c r="AA2083">
        <v>0.112531433512707</v>
      </c>
      <c r="AB2083" s="111">
        <v>1.25054115918112</v>
      </c>
      <c r="AC2083">
        <v>-5.3861508677959999E-4</v>
      </c>
      <c r="AD2083">
        <v>490.188589489018</v>
      </c>
      <c r="AE2083" s="111">
        <v>489.82995069949101</v>
      </c>
      <c r="AG2083">
        <v>490.188589489018</v>
      </c>
      <c r="AI2083" s="96">
        <v>1.90709154304632E-7</v>
      </c>
      <c r="AK2083">
        <v>525.87025383071398</v>
      </c>
      <c r="AL2083">
        <v>533.75830763817396</v>
      </c>
      <c r="AM2083">
        <v>517.98220002325297</v>
      </c>
      <c r="AN2083">
        <v>8.4049823633150001E-4</v>
      </c>
      <c r="AO2083">
        <v>6.7515432098759996E-4</v>
      </c>
      <c r="AP2083">
        <v>9.4327872586485895E-2</v>
      </c>
      <c r="AQ2083" s="96">
        <v>1.3840036832382701E-10</v>
      </c>
      <c r="AR2083" s="96">
        <v>-1.51813606130701E-9</v>
      </c>
      <c r="AS2083">
        <v>1.0150815436724001</v>
      </c>
      <c r="AT2083">
        <v>1.01030993879761</v>
      </c>
      <c r="AU2083">
        <v>1.01030993879761</v>
      </c>
      <c r="AV2083">
        <v>1.25054115918112</v>
      </c>
    </row>
    <row r="2084" spans="1:48">
      <c r="A2084" s="95">
        <v>46001</v>
      </c>
      <c r="B2084" t="b">
        <v>0</v>
      </c>
      <c r="C2084" t="b">
        <v>0</v>
      </c>
      <c r="E2084" t="s">
        <v>106</v>
      </c>
      <c r="F2084">
        <v>6852.1</v>
      </c>
      <c r="H2084">
        <v>0</v>
      </c>
      <c r="J2084">
        <v>3.8899999999999997E-2</v>
      </c>
      <c r="K2084">
        <v>15302.7501086056</v>
      </c>
      <c r="M2084">
        <v>526.12794142160499</v>
      </c>
      <c r="O2084">
        <v>16.93</v>
      </c>
      <c r="P2084">
        <v>15210.982</v>
      </c>
      <c r="Q2084">
        <v>1.00109575431727</v>
      </c>
      <c r="R2084">
        <v>531.83576209889804</v>
      </c>
      <c r="T2084">
        <v>4.7829073122571703E-2</v>
      </c>
      <c r="U2084">
        <v>5.6681323867161702E-2</v>
      </c>
      <c r="V2084">
        <v>9.0512598742240102E-2</v>
      </c>
      <c r="W2084">
        <v>9.0512598742240102E-2</v>
      </c>
      <c r="X2084" s="96">
        <v>6.8087671947572399E-12</v>
      </c>
      <c r="Z2084">
        <v>0.11323906174317599</v>
      </c>
      <c r="AA2084">
        <v>0.11255564761676901</v>
      </c>
      <c r="AB2084" s="111">
        <v>1.2749608523067799</v>
      </c>
      <c r="AC2084">
        <v>1.3402216855221999E-3</v>
      </c>
      <c r="AD2084">
        <v>490.188589489018</v>
      </c>
      <c r="AE2084" s="111">
        <v>490.48643142163701</v>
      </c>
      <c r="AG2084">
        <v>490.188589489018</v>
      </c>
      <c r="AI2084" s="96">
        <v>1.1515224426148301E-6</v>
      </c>
      <c r="AK2084">
        <v>525.87025383071398</v>
      </c>
      <c r="AL2084">
        <v>533.75830763817396</v>
      </c>
      <c r="AM2084">
        <v>517.98220002325297</v>
      </c>
      <c r="AN2084">
        <v>6.7515432098759996E-4</v>
      </c>
      <c r="AO2084">
        <v>5.0981040564370003E-4</v>
      </c>
      <c r="AP2084">
        <v>9.4327872586485895E-2</v>
      </c>
      <c r="AQ2084" s="96">
        <v>6.9262287907625798E-12</v>
      </c>
      <c r="AR2084" s="96">
        <v>-1.1746159600534101E-13</v>
      </c>
      <c r="AS2084">
        <v>1.0150815436724001</v>
      </c>
      <c r="AT2084">
        <v>1.0210145986738399</v>
      </c>
      <c r="AU2084">
        <v>1.0150815436724001</v>
      </c>
      <c r="AV2084">
        <v>1.2749608523067799</v>
      </c>
    </row>
    <row r="2085" spans="1:48">
      <c r="A2085" s="95">
        <v>46001</v>
      </c>
      <c r="B2085" t="b">
        <v>0</v>
      </c>
      <c r="C2085" t="b">
        <v>0</v>
      </c>
      <c r="E2085" t="s">
        <v>107</v>
      </c>
      <c r="F2085">
        <v>6852.6374999999998</v>
      </c>
      <c r="H2085">
        <v>0</v>
      </c>
      <c r="J2085">
        <v>3.8899999999999997E-2</v>
      </c>
      <c r="K2085">
        <v>15302.7501086056</v>
      </c>
      <c r="M2085">
        <v>526.162633877703</v>
      </c>
      <c r="O2085">
        <v>16.93</v>
      </c>
      <c r="P2085">
        <v>15211.985000000001</v>
      </c>
      <c r="Q2085">
        <v>1.00007844310503</v>
      </c>
      <c r="R2085">
        <v>531.87748094744404</v>
      </c>
      <c r="T2085">
        <v>4.7829073122571703E-2</v>
      </c>
      <c r="U2085">
        <v>5.4958768968085998E-2</v>
      </c>
      <c r="V2085">
        <v>8.9145861906082105E-2</v>
      </c>
      <c r="W2085">
        <v>8.9145861906082105E-2</v>
      </c>
      <c r="X2085" s="96">
        <v>1.35056465987175E-16</v>
      </c>
      <c r="Z2085">
        <v>0.11323906174317599</v>
      </c>
      <c r="AA2085">
        <v>0.10830625861995199</v>
      </c>
      <c r="AB2085" s="111">
        <v>1.2897030816092201</v>
      </c>
      <c r="AC2085" s="96">
        <v>8.2595677018737395E-5</v>
      </c>
      <c r="AD2085">
        <v>490.188589489018</v>
      </c>
      <c r="AE2085" s="111">
        <v>490.52694348050898</v>
      </c>
      <c r="AG2085">
        <v>490.188589489018</v>
      </c>
      <c r="AI2085" s="96">
        <v>4.3476915479199298E-9</v>
      </c>
      <c r="AK2085">
        <v>525.87025383071398</v>
      </c>
      <c r="AL2085">
        <v>533.75830763817396</v>
      </c>
      <c r="AM2085">
        <v>517.98220002325297</v>
      </c>
      <c r="AN2085">
        <v>5.0981040564370003E-4</v>
      </c>
      <c r="AO2085">
        <v>3.4446649029979998E-4</v>
      </c>
      <c r="AP2085">
        <v>9.4327872586485895E-2</v>
      </c>
      <c r="AQ2085" s="96">
        <v>1.35056465987175E-16</v>
      </c>
      <c r="AR2085">
        <v>0</v>
      </c>
      <c r="AS2085">
        <v>1.0150815436724001</v>
      </c>
      <c r="AT2085">
        <v>1.02081276005091</v>
      </c>
      <c r="AU2085">
        <v>1.0150815436724001</v>
      </c>
      <c r="AV2085">
        <v>1.2897030816092201</v>
      </c>
    </row>
    <row r="2086" spans="1:48">
      <c r="A2086" s="95">
        <v>46001</v>
      </c>
      <c r="B2086" t="b">
        <v>0</v>
      </c>
      <c r="C2086" t="b">
        <v>0</v>
      </c>
      <c r="E2086" t="s">
        <v>108</v>
      </c>
      <c r="F2086">
        <v>6846.55</v>
      </c>
      <c r="H2086">
        <v>0</v>
      </c>
      <c r="J2086">
        <v>3.8899999999999997E-2</v>
      </c>
      <c r="K2086">
        <v>15302.7501086056</v>
      </c>
      <c r="M2086">
        <v>525.70848437763402</v>
      </c>
      <c r="O2086">
        <v>16.93</v>
      </c>
      <c r="P2086">
        <v>15198.855</v>
      </c>
      <c r="Q2086">
        <v>0.99911165591350704</v>
      </c>
      <c r="R2086">
        <v>531.40499073250601</v>
      </c>
      <c r="T2086">
        <v>4.7829073122571703E-2</v>
      </c>
      <c r="U2086">
        <v>5.4019972944637097E-2</v>
      </c>
      <c r="V2086">
        <v>8.8022921662198106E-2</v>
      </c>
      <c r="W2086">
        <v>8.8022921662198106E-2</v>
      </c>
      <c r="X2086" s="96">
        <v>1.14254371511509E-33</v>
      </c>
      <c r="Z2086">
        <v>0.11323906174317599</v>
      </c>
      <c r="AA2086">
        <v>0.108262130805978</v>
      </c>
      <c r="AB2086" s="111">
        <v>1.30947612178913</v>
      </c>
      <c r="AC2086">
        <v>-1.1151654554347999E-3</v>
      </c>
      <c r="AD2086">
        <v>490.188589489018</v>
      </c>
      <c r="AE2086" s="111">
        <v>489.979924778179</v>
      </c>
      <c r="AG2086">
        <v>490.188589489018</v>
      </c>
      <c r="AI2086" s="96">
        <v>7.4564595276939501E-7</v>
      </c>
      <c r="AK2086">
        <v>525.87025383071398</v>
      </c>
      <c r="AL2086">
        <v>533.75830763817396</v>
      </c>
      <c r="AM2086">
        <v>517.98220002325297</v>
      </c>
      <c r="AN2086">
        <v>3.4446649029979998E-4</v>
      </c>
      <c r="AO2086">
        <v>1.7912257495590001E-4</v>
      </c>
      <c r="AP2086">
        <v>9.4327872586485895E-2</v>
      </c>
      <c r="AQ2086" s="96">
        <v>1.14254371511509E-33</v>
      </c>
      <c r="AR2086">
        <v>0</v>
      </c>
      <c r="AS2086">
        <v>1.0150815436724001</v>
      </c>
      <c r="AT2086">
        <v>1.0549999540848001</v>
      </c>
      <c r="AU2086">
        <v>1.0150815436724001</v>
      </c>
      <c r="AV2086">
        <v>1.30947612178913</v>
      </c>
    </row>
    <row r="2087" spans="1:48">
      <c r="A2087" s="95">
        <v>46001</v>
      </c>
      <c r="B2087" t="b">
        <v>0</v>
      </c>
      <c r="C2087" t="b">
        <v>0</v>
      </c>
      <c r="E2087" t="s">
        <v>109</v>
      </c>
      <c r="F2087">
        <v>6876.35</v>
      </c>
      <c r="H2087">
        <v>0</v>
      </c>
      <c r="J2087">
        <v>3.8899999999999997E-2</v>
      </c>
      <c r="K2087">
        <v>15302.7501086056</v>
      </c>
      <c r="M2087">
        <v>528.044742856894</v>
      </c>
      <c r="O2087">
        <v>16.93</v>
      </c>
      <c r="P2087">
        <v>15266.398999999999</v>
      </c>
      <c r="Q2087">
        <v>1.00435255712731</v>
      </c>
      <c r="R2087">
        <v>533.71796131240899</v>
      </c>
      <c r="T2087">
        <v>4.7829073122571703E-2</v>
      </c>
      <c r="U2087">
        <v>6.9455618467820196E-2</v>
      </c>
      <c r="V2087">
        <v>9.2499195402031498E-2</v>
      </c>
      <c r="W2087">
        <v>9.2499195402031498E-2</v>
      </c>
      <c r="X2087">
        <v>0</v>
      </c>
      <c r="Z2087">
        <v>0.11323906174317599</v>
      </c>
      <c r="AA2087">
        <v>0.110060690370072</v>
      </c>
      <c r="AB2087" s="111">
        <v>1.3261815822282299</v>
      </c>
      <c r="AC2087">
        <v>5.8176661849219996E-3</v>
      </c>
      <c r="AD2087">
        <v>490.188589489018</v>
      </c>
      <c r="AE2087" s="111">
        <v>492.830464417852</v>
      </c>
      <c r="AG2087">
        <v>490.188589489018</v>
      </c>
      <c r="AI2087" s="96">
        <v>1.96618944484546E-5</v>
      </c>
      <c r="AK2087">
        <v>525.87025383071398</v>
      </c>
      <c r="AL2087">
        <v>533.75830763817396</v>
      </c>
      <c r="AM2087">
        <v>517.98220002325297</v>
      </c>
      <c r="AN2087">
        <v>1.7912257495590001E-4</v>
      </c>
      <c r="AO2087">
        <v>0</v>
      </c>
      <c r="AP2087">
        <v>9.4327872586485895E-2</v>
      </c>
      <c r="AQ2087">
        <v>0</v>
      </c>
      <c r="AR2087">
        <v>0</v>
      </c>
      <c r="AS2087">
        <v>1.0150815436724001</v>
      </c>
      <c r="AT2087">
        <v>1.0553423739010801</v>
      </c>
      <c r="AU2087">
        <v>1.0150815436724001</v>
      </c>
      <c r="AV2087">
        <v>1.3261815822282299</v>
      </c>
    </row>
    <row r="2088" spans="1:48">
      <c r="A2088" s="95">
        <v>46001</v>
      </c>
      <c r="B2088" t="b">
        <v>0</v>
      </c>
      <c r="C2088" t="b">
        <v>0</v>
      </c>
      <c r="E2088" t="s">
        <v>110</v>
      </c>
      <c r="F2088">
        <v>6896.0249999999996</v>
      </c>
      <c r="H2088">
        <v>0</v>
      </c>
      <c r="J2088">
        <v>3.8899999999999997E-2</v>
      </c>
      <c r="K2088">
        <v>15302.7501086056</v>
      </c>
      <c r="M2088">
        <v>529.50417804394203</v>
      </c>
      <c r="N2088">
        <v>535.24506521038097</v>
      </c>
      <c r="O2088">
        <v>16.93</v>
      </c>
      <c r="P2088">
        <v>15308.593000000001</v>
      </c>
      <c r="Q2088">
        <v>1.00286125633511</v>
      </c>
      <c r="R2088">
        <v>535.24506521038097</v>
      </c>
      <c r="S2088">
        <v>4.9572149938225597E-2</v>
      </c>
      <c r="T2088">
        <v>4.7829073122571703E-2</v>
      </c>
      <c r="U2088">
        <v>7.3081497648562505E-2</v>
      </c>
      <c r="V2088">
        <v>9.3287468528895398E-2</v>
      </c>
      <c r="W2088">
        <v>9.3287468528895398E-2</v>
      </c>
      <c r="X2088">
        <v>0</v>
      </c>
      <c r="Y2088">
        <v>0.11378241667468</v>
      </c>
      <c r="Z2088">
        <v>0.11323906174317599</v>
      </c>
      <c r="AA2088">
        <v>0.110353952054391</v>
      </c>
      <c r="AB2088" s="111">
        <v>1.26200424787438</v>
      </c>
      <c r="AC2088">
        <v>3.6589460292004001E-3</v>
      </c>
      <c r="AD2088">
        <v>490.188589489018</v>
      </c>
      <c r="AE2088" s="111">
        <v>494.63370448870199</v>
      </c>
      <c r="AF2088">
        <v>494.63370448870199</v>
      </c>
      <c r="AG2088">
        <v>490.188589489018</v>
      </c>
      <c r="AH2088" s="95">
        <v>46001</v>
      </c>
      <c r="AI2088" s="96">
        <v>7.6177941989257101E-6</v>
      </c>
      <c r="AJ2088">
        <v>529.50417804394203</v>
      </c>
      <c r="AK2088">
        <v>525.87025383071398</v>
      </c>
      <c r="AL2088">
        <v>533.75830763817396</v>
      </c>
      <c r="AM2088">
        <v>517.98220002325297</v>
      </c>
      <c r="AN2088">
        <v>0</v>
      </c>
      <c r="AO2088">
        <v>1.0058421516754E-3</v>
      </c>
      <c r="AP2088">
        <v>9.4327872586485895E-2</v>
      </c>
      <c r="AQ2088">
        <v>0</v>
      </c>
      <c r="AR2088">
        <v>0</v>
      </c>
      <c r="AS2088">
        <v>1.0150815436724001</v>
      </c>
      <c r="AT2088">
        <v>1.0411802389600799</v>
      </c>
      <c r="AU2088">
        <v>1.0150815436724001</v>
      </c>
      <c r="AV2088">
        <v>1.26200424787438</v>
      </c>
    </row>
    <row r="2089" spans="1:48">
      <c r="A2089" s="95">
        <v>46002</v>
      </c>
      <c r="B2089" t="b">
        <v>0</v>
      </c>
      <c r="C2089" t="b">
        <v>0</v>
      </c>
      <c r="E2089" t="s">
        <v>104</v>
      </c>
      <c r="F2089">
        <v>6854.375</v>
      </c>
      <c r="H2089">
        <v>0</v>
      </c>
      <c r="J2089">
        <v>3.8899999999999997E-2</v>
      </c>
      <c r="K2089">
        <v>15334.7358784714</v>
      </c>
      <c r="M2089">
        <v>526.35695315100804</v>
      </c>
      <c r="O2089">
        <v>15.77</v>
      </c>
      <c r="P2089">
        <v>15219.710999999999</v>
      </c>
      <c r="Q2089">
        <v>0.99396028871705</v>
      </c>
      <c r="R2089">
        <v>532.01233955088696</v>
      </c>
      <c r="T2089">
        <v>4.9572149938225597E-2</v>
      </c>
      <c r="U2089">
        <v>9.3711753613200693E-2</v>
      </c>
      <c r="V2089">
        <v>0.10159820925243999</v>
      </c>
      <c r="W2089">
        <v>0.10159820925243999</v>
      </c>
      <c r="X2089">
        <v>-3.554082871267E-4</v>
      </c>
      <c r="Z2089">
        <v>0.11378241667468</v>
      </c>
      <c r="AA2089">
        <v>0.113247952990434</v>
      </c>
      <c r="AB2089" s="111">
        <v>1.24566384031643</v>
      </c>
      <c r="AC2089">
        <v>-7.5165235800468003E-3</v>
      </c>
      <c r="AD2089">
        <v>494.63370448870199</v>
      </c>
      <c r="AE2089" s="111">
        <v>490.91577858542701</v>
      </c>
      <c r="AG2089">
        <v>494.63370448870199</v>
      </c>
      <c r="AI2089" s="96">
        <v>3.5538943543251998E-5</v>
      </c>
      <c r="AK2089">
        <v>529.50417804394203</v>
      </c>
      <c r="AL2089">
        <v>537.44674071460099</v>
      </c>
      <c r="AM2089">
        <v>521.56161537328296</v>
      </c>
      <c r="AN2089">
        <v>1.0058421516754E-3</v>
      </c>
      <c r="AO2089">
        <v>8.4049823633150001E-4</v>
      </c>
      <c r="AP2089">
        <v>9.3287468528895398E-2</v>
      </c>
      <c r="AQ2089" s="96">
        <v>6.3921397166775196E-15</v>
      </c>
      <c r="AR2089">
        <v>-3.5540828713299998E-4</v>
      </c>
      <c r="AS2089">
        <v>1.0104767504443599</v>
      </c>
      <c r="AT2089">
        <v>1.03883041934162</v>
      </c>
      <c r="AU2089">
        <v>1.0104767504443599</v>
      </c>
      <c r="AV2089">
        <v>1.24566384031643</v>
      </c>
    </row>
    <row r="2090" spans="1:48">
      <c r="A2090" s="95">
        <v>46002</v>
      </c>
      <c r="B2090" t="b">
        <v>0</v>
      </c>
      <c r="C2090" t="b">
        <v>0</v>
      </c>
      <c r="E2090" t="s">
        <v>105</v>
      </c>
      <c r="F2090">
        <v>6866.9750000000004</v>
      </c>
      <c r="H2090">
        <v>0</v>
      </c>
      <c r="J2090">
        <v>3.8899999999999997E-2</v>
      </c>
      <c r="K2090">
        <v>15334.7358784714</v>
      </c>
      <c r="M2090">
        <v>527.30814871835298</v>
      </c>
      <c r="O2090">
        <v>15.77</v>
      </c>
      <c r="P2090">
        <v>15247.215</v>
      </c>
      <c r="Q2090">
        <v>1.00183824199872</v>
      </c>
      <c r="R2090">
        <v>532.99030697728801</v>
      </c>
      <c r="T2090">
        <v>4.9572149938225597E-2</v>
      </c>
      <c r="U2090">
        <v>9.2736181626947398E-2</v>
      </c>
      <c r="V2090">
        <v>0.100920960812429</v>
      </c>
      <c r="W2090">
        <v>0.100920960812429</v>
      </c>
      <c r="X2090" s="96">
        <v>-3.0659585188532299E-6</v>
      </c>
      <c r="Z2090">
        <v>0.11378241667468</v>
      </c>
      <c r="AA2090">
        <v>0.113481537849229</v>
      </c>
      <c r="AB2090" s="111">
        <v>1.14376844981951</v>
      </c>
      <c r="AC2090">
        <v>2.2408872563023999E-3</v>
      </c>
      <c r="AD2090">
        <v>494.63370448870199</v>
      </c>
      <c r="AE2090" s="111">
        <v>492.01586549757701</v>
      </c>
      <c r="AG2090">
        <v>494.63370448870199</v>
      </c>
      <c r="AI2090" s="96">
        <v>3.2598278854934E-6</v>
      </c>
      <c r="AK2090">
        <v>529.50417804394203</v>
      </c>
      <c r="AL2090">
        <v>537.44674071460099</v>
      </c>
      <c r="AM2090">
        <v>521.56161537328296</v>
      </c>
      <c r="AN2090">
        <v>8.4049823633150001E-4</v>
      </c>
      <c r="AO2090">
        <v>6.7515432098759996E-4</v>
      </c>
      <c r="AP2090">
        <v>9.3287468528895398E-2</v>
      </c>
      <c r="AQ2090" s="96">
        <v>1.9893343716542401E-15</v>
      </c>
      <c r="AR2090" s="96">
        <v>-3.0659585208425702E-6</v>
      </c>
      <c r="AS2090">
        <v>1.0104767504443599</v>
      </c>
      <c r="AT2090">
        <v>1.01500653777128</v>
      </c>
      <c r="AU2090">
        <v>1.0104767504443599</v>
      </c>
      <c r="AV2090">
        <v>1.14376844981951</v>
      </c>
    </row>
    <row r="2091" spans="1:48">
      <c r="A2091" s="95">
        <v>46002</v>
      </c>
      <c r="B2091" t="b">
        <v>0</v>
      </c>
      <c r="C2091" t="b">
        <v>0</v>
      </c>
      <c r="E2091" t="s">
        <v>106</v>
      </c>
      <c r="F2091">
        <v>6878.55</v>
      </c>
      <c r="H2091">
        <v>0</v>
      </c>
      <c r="J2091">
        <v>3.8899999999999997E-2</v>
      </c>
      <c r="K2091">
        <v>15334.7358784714</v>
      </c>
      <c r="M2091">
        <v>528.18339804275502</v>
      </c>
      <c r="O2091">
        <v>15.77</v>
      </c>
      <c r="P2091">
        <v>15272.522999999999</v>
      </c>
      <c r="Q2091">
        <v>1.0016856039231199</v>
      </c>
      <c r="R2091">
        <v>533.88871752971704</v>
      </c>
      <c r="T2091">
        <v>4.9572149938225597E-2</v>
      </c>
      <c r="U2091">
        <v>9.1515649351901096E-2</v>
      </c>
      <c r="V2091">
        <v>0.100125153930588</v>
      </c>
      <c r="W2091">
        <v>0.100125153930588</v>
      </c>
      <c r="X2091" s="96">
        <v>-1.0448769966080899E-9</v>
      </c>
      <c r="Z2091">
        <v>0.11378241667468</v>
      </c>
      <c r="AA2091">
        <v>0.113673961542625</v>
      </c>
      <c r="AB2091" s="111">
        <v>1.1514439157696801</v>
      </c>
      <c r="AC2091">
        <v>1.8977097771675001E-3</v>
      </c>
      <c r="AD2091">
        <v>494.63370448870199</v>
      </c>
      <c r="AE2091" s="111">
        <v>492.94956881605299</v>
      </c>
      <c r="AG2091">
        <v>494.63370448870199</v>
      </c>
      <c r="AI2091" s="96">
        <v>2.75051640701736E-6</v>
      </c>
      <c r="AK2091">
        <v>529.50417804394203</v>
      </c>
      <c r="AL2091">
        <v>537.44674071460099</v>
      </c>
      <c r="AM2091">
        <v>521.56161537328296</v>
      </c>
      <c r="AN2091">
        <v>6.7515432098759996E-4</v>
      </c>
      <c r="AO2091">
        <v>5.0981040564370003E-4</v>
      </c>
      <c r="AP2091">
        <v>9.3287468528895398E-2</v>
      </c>
      <c r="AQ2091" s="96">
        <v>7.71444657057943E-17</v>
      </c>
      <c r="AR2091" s="96">
        <v>-1.0448770737525499E-9</v>
      </c>
      <c r="AS2091">
        <v>1.0104767504443599</v>
      </c>
      <c r="AT2091">
        <v>1.0130319300470301</v>
      </c>
      <c r="AU2091">
        <v>1.0104767504443599</v>
      </c>
      <c r="AV2091">
        <v>1.1514439157696801</v>
      </c>
    </row>
    <row r="2092" spans="1:48">
      <c r="A2092" s="95">
        <v>46002</v>
      </c>
      <c r="B2092" t="b">
        <v>0</v>
      </c>
      <c r="C2092" t="b">
        <v>0</v>
      </c>
      <c r="E2092" t="s">
        <v>107</v>
      </c>
      <c r="F2092">
        <v>6891.4750000000004</v>
      </c>
      <c r="H2092">
        <v>0</v>
      </c>
      <c r="J2092">
        <v>3.8899999999999997E-2</v>
      </c>
      <c r="K2092">
        <v>15334.7358784714</v>
      </c>
      <c r="M2092">
        <v>529.207773141095</v>
      </c>
      <c r="O2092">
        <v>15.77</v>
      </c>
      <c r="P2092">
        <v>15302.143</v>
      </c>
      <c r="Q2092">
        <v>1.0018790297373701</v>
      </c>
      <c r="R2092">
        <v>534.891910306402</v>
      </c>
      <c r="T2092">
        <v>4.9572149938225597E-2</v>
      </c>
      <c r="U2092">
        <v>9.0939222419958193E-2</v>
      </c>
      <c r="V2092">
        <v>9.9614067919384E-2</v>
      </c>
      <c r="W2092">
        <v>9.9614067919384E-2</v>
      </c>
      <c r="X2092" s="96">
        <v>2.2954554559703902E-19</v>
      </c>
      <c r="Z2092">
        <v>0.11378241667468</v>
      </c>
      <c r="AA2092">
        <v>0.113819154423485</v>
      </c>
      <c r="AB2092" s="111">
        <v>1.16059573183438</v>
      </c>
      <c r="AC2092">
        <v>2.2322305000267999E-3</v>
      </c>
      <c r="AD2092">
        <v>494.63370448870199</v>
      </c>
      <c r="AE2092" s="111">
        <v>494.04994587853997</v>
      </c>
      <c r="AG2092">
        <v>494.63370448870199</v>
      </c>
      <c r="AI2092" s="96">
        <v>3.7541094352278102E-6</v>
      </c>
      <c r="AK2092">
        <v>529.50417804394203</v>
      </c>
      <c r="AL2092">
        <v>537.44674071460099</v>
      </c>
      <c r="AM2092">
        <v>521.56161537328296</v>
      </c>
      <c r="AN2092">
        <v>5.0981040564370003E-4</v>
      </c>
      <c r="AO2092">
        <v>3.4446649029979998E-4</v>
      </c>
      <c r="AP2092">
        <v>9.3287468528895398E-2</v>
      </c>
      <c r="AQ2092" s="96">
        <v>2.2954554559703902E-19</v>
      </c>
      <c r="AR2092">
        <v>0</v>
      </c>
      <c r="AS2092">
        <v>1.0104767504443599</v>
      </c>
      <c r="AT2092">
        <v>1.01139931765396</v>
      </c>
      <c r="AU2092">
        <v>1.0104767504443599</v>
      </c>
      <c r="AV2092">
        <v>1.16059573183438</v>
      </c>
    </row>
    <row r="2093" spans="1:48">
      <c r="A2093" s="95">
        <v>46002</v>
      </c>
      <c r="B2093" t="b">
        <v>0</v>
      </c>
      <c r="C2093" t="b">
        <v>0</v>
      </c>
      <c r="E2093" t="s">
        <v>108</v>
      </c>
      <c r="F2093">
        <v>6899.45</v>
      </c>
      <c r="H2093">
        <v>0</v>
      </c>
      <c r="J2093">
        <v>3.8899999999999997E-2</v>
      </c>
      <c r="K2093">
        <v>15334.7358784714</v>
      </c>
      <c r="M2093">
        <v>529.79628735610004</v>
      </c>
      <c r="O2093">
        <v>15.77</v>
      </c>
      <c r="P2093">
        <v>15319.16</v>
      </c>
      <c r="Q2093">
        <v>1.00115722686362</v>
      </c>
      <c r="R2093">
        <v>535.51090159414503</v>
      </c>
      <c r="T2093">
        <v>4.9572149938225597E-2</v>
      </c>
      <c r="U2093">
        <v>8.8907208332589693E-2</v>
      </c>
      <c r="V2093">
        <v>9.8441082259535101E-2</v>
      </c>
      <c r="W2093">
        <v>9.8441082259535101E-2</v>
      </c>
      <c r="X2093" s="96">
        <v>8.0702661869170504E-31</v>
      </c>
      <c r="Z2093">
        <v>0.11378241667468</v>
      </c>
      <c r="AA2093">
        <v>0.11386673395390701</v>
      </c>
      <c r="AB2093" s="111">
        <v>1.16618912806761</v>
      </c>
      <c r="AC2093">
        <v>1.2901002476402E-3</v>
      </c>
      <c r="AD2093">
        <v>494.63370448870199</v>
      </c>
      <c r="AE2093" s="111">
        <v>494.68731983606398</v>
      </c>
      <c r="AG2093">
        <v>494.63370448870199</v>
      </c>
      <c r="AI2093" s="96">
        <v>1.23531792903129E-6</v>
      </c>
      <c r="AK2093">
        <v>529.50417804394203</v>
      </c>
      <c r="AL2093">
        <v>537.44674071460099</v>
      </c>
      <c r="AM2093">
        <v>521.56161537328296</v>
      </c>
      <c r="AN2093">
        <v>3.4446649029979998E-4</v>
      </c>
      <c r="AO2093">
        <v>1.7912257495590001E-4</v>
      </c>
      <c r="AP2093">
        <v>9.3287468528895398E-2</v>
      </c>
      <c r="AQ2093" s="96">
        <v>8.0702661869170504E-31</v>
      </c>
      <c r="AR2093">
        <v>0</v>
      </c>
      <c r="AS2093">
        <v>1.0104767504443599</v>
      </c>
      <c r="AT2093">
        <v>1.0101638522623899</v>
      </c>
      <c r="AU2093">
        <v>1.0101638522623899</v>
      </c>
      <c r="AV2093">
        <v>1.16618912806761</v>
      </c>
    </row>
    <row r="2094" spans="1:48">
      <c r="A2094" s="95">
        <v>46002</v>
      </c>
      <c r="B2094" t="b">
        <v>0</v>
      </c>
      <c r="C2094" t="b">
        <v>0</v>
      </c>
      <c r="E2094" t="s">
        <v>109</v>
      </c>
      <c r="F2094">
        <v>6906.8</v>
      </c>
      <c r="H2094">
        <v>0</v>
      </c>
      <c r="J2094">
        <v>3.8899999999999997E-2</v>
      </c>
      <c r="K2094">
        <v>15334.7358784714</v>
      </c>
      <c r="M2094">
        <v>530.37003424608895</v>
      </c>
      <c r="O2094">
        <v>15.77</v>
      </c>
      <c r="P2094">
        <v>15335.75</v>
      </c>
      <c r="Q2094">
        <v>1.0010653023067</v>
      </c>
      <c r="R2094">
        <v>536.08138259287898</v>
      </c>
      <c r="T2094">
        <v>4.9572149938225597E-2</v>
      </c>
      <c r="U2094">
        <v>8.6914997207163502E-2</v>
      </c>
      <c r="V2094">
        <v>9.7272424406683294E-2</v>
      </c>
      <c r="W2094">
        <v>9.7272424406683294E-2</v>
      </c>
      <c r="X2094">
        <v>0</v>
      </c>
      <c r="Z2094">
        <v>0.11378241667468</v>
      </c>
      <c r="AA2094">
        <v>0.11390076438525901</v>
      </c>
      <c r="AB2094" s="111">
        <v>1.1796112362520901</v>
      </c>
      <c r="AC2094">
        <v>1.2615911115465E-3</v>
      </c>
      <c r="AD2094">
        <v>494.63370448870199</v>
      </c>
      <c r="AE2094" s="111">
        <v>495.31141296176401</v>
      </c>
      <c r="AG2094">
        <v>494.63370448870199</v>
      </c>
      <c r="AI2094" s="96">
        <v>1.1715282278572801E-6</v>
      </c>
      <c r="AK2094">
        <v>529.50417804394203</v>
      </c>
      <c r="AL2094">
        <v>537.44674071460099</v>
      </c>
      <c r="AM2094">
        <v>521.56161537328296</v>
      </c>
      <c r="AN2094">
        <v>1.7912257495590001E-4</v>
      </c>
      <c r="AO2094">
        <v>0</v>
      </c>
      <c r="AP2094">
        <v>9.3287468528895398E-2</v>
      </c>
      <c r="AQ2094">
        <v>0</v>
      </c>
      <c r="AR2094">
        <v>0</v>
      </c>
      <c r="AS2094">
        <v>1.0104767504443599</v>
      </c>
      <c r="AT2094">
        <v>1.0097583194970801</v>
      </c>
      <c r="AU2094">
        <v>1.0097583194970801</v>
      </c>
      <c r="AV2094">
        <v>1.1796112362520901</v>
      </c>
    </row>
    <row r="2095" spans="1:48">
      <c r="A2095" s="95">
        <v>46002</v>
      </c>
      <c r="B2095" t="b">
        <v>0</v>
      </c>
      <c r="C2095" t="b">
        <v>0</v>
      </c>
      <c r="E2095" t="s">
        <v>110</v>
      </c>
      <c r="F2095">
        <v>6904.2250000000004</v>
      </c>
      <c r="H2095">
        <v>0</v>
      </c>
      <c r="J2095">
        <v>3.8899999999999997E-2</v>
      </c>
      <c r="K2095">
        <v>15334.7358784714</v>
      </c>
      <c r="M2095">
        <v>530.16602382390397</v>
      </c>
      <c r="N2095">
        <v>535.88152020216603</v>
      </c>
      <c r="O2095">
        <v>15.77</v>
      </c>
      <c r="P2095">
        <v>15329.851000000001</v>
      </c>
      <c r="Q2095">
        <v>0.99962717901198805</v>
      </c>
      <c r="R2095">
        <v>535.88152020216603</v>
      </c>
      <c r="S2095">
        <v>4.9919280043594999E-2</v>
      </c>
      <c r="T2095">
        <v>4.9572149938225597E-2</v>
      </c>
      <c r="U2095">
        <v>8.4360120525442894E-2</v>
      </c>
      <c r="V2095">
        <v>9.5843100499795705E-2</v>
      </c>
      <c r="W2095">
        <v>9.5843100499795705E-2</v>
      </c>
      <c r="X2095">
        <v>0</v>
      </c>
      <c r="Y2095">
        <v>0.113047114692147</v>
      </c>
      <c r="Z2095">
        <v>0.11378241667468</v>
      </c>
      <c r="AA2095">
        <v>0.113728471525474</v>
      </c>
      <c r="AB2095" s="111">
        <v>1.19344026035391</v>
      </c>
      <c r="AC2095">
        <v>-4.55128345747E-4</v>
      </c>
      <c r="AD2095">
        <v>494.63370448870199</v>
      </c>
      <c r="AE2095" s="111">
        <v>495.08598269775302</v>
      </c>
      <c r="AF2095">
        <v>495.08598269775302</v>
      </c>
      <c r="AG2095">
        <v>494.63370448870199</v>
      </c>
      <c r="AH2095" s="95">
        <v>46002</v>
      </c>
      <c r="AI2095" s="96">
        <v>1.4801776187908499E-7</v>
      </c>
      <c r="AJ2095">
        <v>530.16602382390397</v>
      </c>
      <c r="AK2095">
        <v>529.50417804394203</v>
      </c>
      <c r="AL2095">
        <v>537.44674071460099</v>
      </c>
      <c r="AM2095">
        <v>521.56161537328296</v>
      </c>
      <c r="AN2095">
        <v>0</v>
      </c>
      <c r="AO2095">
        <v>1.0058421516754E-3</v>
      </c>
      <c r="AP2095">
        <v>9.3287468528895398E-2</v>
      </c>
      <c r="AQ2095">
        <v>0</v>
      </c>
      <c r="AR2095">
        <v>0</v>
      </c>
      <c r="AS2095">
        <v>1.0104767504443599</v>
      </c>
      <c r="AT2095">
        <v>1.00946806529712</v>
      </c>
      <c r="AU2095">
        <v>1.00946806529712</v>
      </c>
      <c r="AV2095">
        <v>1.19344026035391</v>
      </c>
    </row>
    <row r="2096" spans="1:48">
      <c r="A2096" s="95">
        <v>46003</v>
      </c>
      <c r="B2096" t="b">
        <v>0</v>
      </c>
      <c r="C2096" t="b">
        <v>0</v>
      </c>
      <c r="E2096" t="s">
        <v>104</v>
      </c>
      <c r="F2096">
        <v>6891.2624999999998</v>
      </c>
      <c r="H2096">
        <v>0</v>
      </c>
      <c r="J2096">
        <v>3.6400000000000002E-2</v>
      </c>
      <c r="K2096">
        <v>15172.128939018599</v>
      </c>
      <c r="M2096">
        <v>529.27321595359194</v>
      </c>
      <c r="O2096">
        <v>14.85</v>
      </c>
      <c r="P2096">
        <v>15306.161</v>
      </c>
      <c r="Q2096">
        <v>0.99812252642403698</v>
      </c>
      <c r="R2096">
        <v>534.87541680814002</v>
      </c>
      <c r="T2096">
        <v>4.9919280043594999E-2</v>
      </c>
      <c r="U2096">
        <v>8.3607959863434694E-2</v>
      </c>
      <c r="V2096">
        <v>9.5187458852481005E-2</v>
      </c>
      <c r="W2096">
        <v>9.5187458852481005E-2</v>
      </c>
      <c r="X2096" s="96">
        <v>-6.6759306148888899E-7</v>
      </c>
      <c r="Z2096">
        <v>0.113047114692147</v>
      </c>
      <c r="AA2096">
        <v>0.113775567519803</v>
      </c>
      <c r="AB2096" s="111">
        <v>1.21299938948942</v>
      </c>
      <c r="AC2096">
        <v>-2.0256168530284001E-3</v>
      </c>
      <c r="AD2096">
        <v>495.08598269775302</v>
      </c>
      <c r="AE2096" s="111">
        <v>494.08312818750198</v>
      </c>
      <c r="AG2096">
        <v>495.08598269775302</v>
      </c>
      <c r="AI2096" s="96">
        <v>2.8406917381188299E-6</v>
      </c>
      <c r="AK2096">
        <v>530.16602382390397</v>
      </c>
      <c r="AL2096">
        <v>538.11851418126298</v>
      </c>
      <c r="AM2096">
        <v>522.21353346654598</v>
      </c>
      <c r="AN2096">
        <v>1.0058421516754E-3</v>
      </c>
      <c r="AO2096">
        <v>8.4049823633150001E-4</v>
      </c>
      <c r="AP2096">
        <v>9.5843100499795705E-2</v>
      </c>
      <c r="AQ2096" s="96">
        <v>1.23477529168327E-9</v>
      </c>
      <c r="AR2096" s="96">
        <v>-6.6882783678057202E-7</v>
      </c>
      <c r="AS2096">
        <v>1.01669801200772</v>
      </c>
      <c r="AT2096">
        <v>1.01093584689587</v>
      </c>
      <c r="AU2096">
        <v>1.01093584689587</v>
      </c>
      <c r="AV2096">
        <v>1.21299938948942</v>
      </c>
    </row>
    <row r="2097" spans="1:48">
      <c r="A2097" s="95">
        <v>46003</v>
      </c>
      <c r="B2097" t="b">
        <v>0</v>
      </c>
      <c r="C2097" t="b">
        <v>0</v>
      </c>
      <c r="E2097" t="s">
        <v>105</v>
      </c>
      <c r="F2097">
        <v>6861.65</v>
      </c>
      <c r="H2097">
        <v>0</v>
      </c>
      <c r="J2097">
        <v>3.6400000000000002E-2</v>
      </c>
      <c r="K2097">
        <v>15172.128939018599</v>
      </c>
      <c r="M2097">
        <v>527.05821735785503</v>
      </c>
      <c r="O2097">
        <v>14.85</v>
      </c>
      <c r="P2097">
        <v>15242.105</v>
      </c>
      <c r="Q2097">
        <v>0.99570289188664596</v>
      </c>
      <c r="R2097">
        <v>532.57699931494005</v>
      </c>
      <c r="T2097">
        <v>4.9919280043594999E-2</v>
      </c>
      <c r="U2097">
        <v>9.1827828969343106E-2</v>
      </c>
      <c r="V2097">
        <v>9.8587885117966498E-2</v>
      </c>
      <c r="W2097">
        <v>9.8587885117966498E-2</v>
      </c>
      <c r="X2097">
        <v>-1.0390944922820001E-4</v>
      </c>
      <c r="Z2097">
        <v>0.113047114692147</v>
      </c>
      <c r="AA2097">
        <v>0.115081882727743</v>
      </c>
      <c r="AB2097" s="111">
        <v>1.2208702037421999</v>
      </c>
      <c r="AC2097">
        <v>-5.0771670367343999E-3</v>
      </c>
      <c r="AD2097">
        <v>495.08598269775302</v>
      </c>
      <c r="AE2097" s="111">
        <v>491.57458561566199</v>
      </c>
      <c r="AG2097">
        <v>495.08598269775302</v>
      </c>
      <c r="AI2097" s="96">
        <v>1.75876481278228E-5</v>
      </c>
      <c r="AK2097">
        <v>530.16602382390397</v>
      </c>
      <c r="AL2097">
        <v>538.11851418126298</v>
      </c>
      <c r="AM2097">
        <v>522.21353346654598</v>
      </c>
      <c r="AN2097">
        <v>8.4049823633150001E-4</v>
      </c>
      <c r="AO2097">
        <v>6.7515432098759996E-4</v>
      </c>
      <c r="AP2097">
        <v>9.5843100499795705E-2</v>
      </c>
      <c r="AQ2097" s="96">
        <v>3.7769017981621997E-17</v>
      </c>
      <c r="AR2097">
        <v>-1.039094492283E-4</v>
      </c>
      <c r="AS2097">
        <v>1.01669801200772</v>
      </c>
      <c r="AT2097">
        <v>1.01053506332983</v>
      </c>
      <c r="AU2097">
        <v>1.01053506332983</v>
      </c>
      <c r="AV2097">
        <v>1.2208702037421999</v>
      </c>
    </row>
    <row r="2098" spans="1:48">
      <c r="A2098" s="95">
        <v>46003</v>
      </c>
      <c r="B2098" t="b">
        <v>0</v>
      </c>
      <c r="C2098" t="b">
        <v>0</v>
      </c>
      <c r="E2098" t="s">
        <v>106</v>
      </c>
      <c r="F2098">
        <v>6814.5874999999996</v>
      </c>
      <c r="H2098">
        <v>0</v>
      </c>
      <c r="J2098">
        <v>3.6400000000000002E-2</v>
      </c>
      <c r="K2098">
        <v>15172.128939018599</v>
      </c>
      <c r="M2098">
        <v>523.418974941692</v>
      </c>
      <c r="O2098">
        <v>14.85</v>
      </c>
      <c r="P2098">
        <v>15136.861000000001</v>
      </c>
      <c r="Q2098">
        <v>0.99314122696436002</v>
      </c>
      <c r="R2098">
        <v>528.92417455263603</v>
      </c>
      <c r="T2098">
        <v>4.9919280043594999E-2</v>
      </c>
      <c r="U2098">
        <v>0.11405068669967799</v>
      </c>
      <c r="V2098">
        <v>0.109400909256695</v>
      </c>
      <c r="W2098">
        <v>0.11405068669967799</v>
      </c>
      <c r="X2098">
        <v>-0.143092179630814</v>
      </c>
      <c r="Z2098">
        <v>0.113047114692147</v>
      </c>
      <c r="AA2098">
        <v>0.118635126569438</v>
      </c>
      <c r="AB2098" s="111">
        <v>1.16564077615366</v>
      </c>
      <c r="AC2098">
        <v>-8.4354126281167008E-3</v>
      </c>
      <c r="AD2098">
        <v>495.08598269775302</v>
      </c>
      <c r="AE2098" s="111">
        <v>487.42795114849901</v>
      </c>
      <c r="AG2098">
        <v>495.08598269775302</v>
      </c>
      <c r="AI2098" s="96">
        <v>4.8007841778521897E-5</v>
      </c>
      <c r="AK2098">
        <v>530.16602382390397</v>
      </c>
      <c r="AL2098">
        <v>538.11851418126298</v>
      </c>
      <c r="AM2098">
        <v>522.21353346654598</v>
      </c>
      <c r="AN2098">
        <v>6.7515432098759996E-4</v>
      </c>
      <c r="AO2098">
        <v>5.0981040564370003E-4</v>
      </c>
      <c r="AP2098">
        <v>9.5843100499795705E-2</v>
      </c>
      <c r="AQ2098" s="96">
        <v>8.46867599772442E-38</v>
      </c>
      <c r="AR2098">
        <v>-0.143092179630814</v>
      </c>
      <c r="AS2098">
        <v>1.01669801200772</v>
      </c>
      <c r="AT2098">
        <v>0.99928746894134401</v>
      </c>
      <c r="AU2098">
        <v>0.99928746894134401</v>
      </c>
      <c r="AV2098">
        <v>1.16564077615366</v>
      </c>
    </row>
    <row r="2099" spans="1:48">
      <c r="A2099" s="95">
        <v>46003</v>
      </c>
      <c r="B2099" t="b">
        <v>0</v>
      </c>
      <c r="C2099" t="b">
        <v>0</v>
      </c>
      <c r="E2099" t="s">
        <v>107</v>
      </c>
      <c r="F2099">
        <v>6841.2</v>
      </c>
      <c r="H2099">
        <v>0</v>
      </c>
      <c r="J2099">
        <v>3.6400000000000002E-2</v>
      </c>
      <c r="K2099">
        <v>15172.128939018599</v>
      </c>
      <c r="M2099">
        <v>525.50793273123702</v>
      </c>
      <c r="O2099">
        <v>14.85</v>
      </c>
      <c r="P2099">
        <v>15197.272000000001</v>
      </c>
      <c r="Q2099">
        <v>1.0039052253712999</v>
      </c>
      <c r="R2099">
        <v>530.98974265859795</v>
      </c>
      <c r="T2099">
        <v>4.9919280043594999E-2</v>
      </c>
      <c r="U2099">
        <v>0.11792462970659599</v>
      </c>
      <c r="V2099">
        <v>0.11157534911122</v>
      </c>
      <c r="W2099">
        <v>0.11792462970659599</v>
      </c>
      <c r="X2099">
        <v>-2.0296425834099999E-4</v>
      </c>
      <c r="Z2099">
        <v>0.113047114692147</v>
      </c>
      <c r="AA2099">
        <v>0.119758860446894</v>
      </c>
      <c r="AB2099" s="111">
        <v>0.91564077615366102</v>
      </c>
      <c r="AC2099">
        <v>4.6270559928653001E-3</v>
      </c>
      <c r="AD2099">
        <v>495.08598269775302</v>
      </c>
      <c r="AE2099" s="111">
        <v>489.68330757094998</v>
      </c>
      <c r="AG2099">
        <v>495.08598269775302</v>
      </c>
      <c r="AI2099" s="96">
        <v>1.5864632492154001E-5</v>
      </c>
      <c r="AK2099">
        <v>530.16602382390397</v>
      </c>
      <c r="AL2099">
        <v>538.11851418126298</v>
      </c>
      <c r="AM2099">
        <v>522.21353346654598</v>
      </c>
      <c r="AN2099">
        <v>5.0981040564370003E-4</v>
      </c>
      <c r="AO2099">
        <v>3.4446649029979998E-4</v>
      </c>
      <c r="AP2099">
        <v>9.5843100499795705E-2</v>
      </c>
      <c r="AQ2099" s="96">
        <v>7.7357745077770897E-41</v>
      </c>
      <c r="AR2099">
        <v>-2.0296425834099999E-4</v>
      </c>
      <c r="AS2099">
        <v>1.01669801200772</v>
      </c>
      <c r="AT2099">
        <v>0.96735785946498798</v>
      </c>
      <c r="AU2099">
        <v>0.96735785946498798</v>
      </c>
      <c r="AV2099">
        <v>0.83885240036311504</v>
      </c>
    </row>
    <row r="2100" spans="1:48">
      <c r="A2100" s="95">
        <v>46003</v>
      </c>
      <c r="B2100" t="b">
        <v>0</v>
      </c>
      <c r="C2100" t="b">
        <v>0</v>
      </c>
      <c r="E2100" t="s">
        <v>108</v>
      </c>
      <c r="F2100">
        <v>6844.875</v>
      </c>
      <c r="H2100">
        <v>0</v>
      </c>
      <c r="J2100">
        <v>3.6400000000000002E-2</v>
      </c>
      <c r="K2100">
        <v>15172.128939018599</v>
      </c>
      <c r="M2100">
        <v>525.73387254678198</v>
      </c>
      <c r="O2100">
        <v>14.85</v>
      </c>
      <c r="P2100">
        <v>15203.806</v>
      </c>
      <c r="Q2100">
        <v>1.00053718645851</v>
      </c>
      <c r="R2100">
        <v>531.27498315796504</v>
      </c>
      <c r="T2100">
        <v>4.9919280043594999E-2</v>
      </c>
      <c r="U2100">
        <v>0.114417663185216</v>
      </c>
      <c r="V2100">
        <v>0.1099334571494</v>
      </c>
      <c r="W2100">
        <v>0.114417663185216</v>
      </c>
      <c r="X2100" s="96">
        <v>-8.1013063812917996E-8</v>
      </c>
      <c r="Z2100">
        <v>0.113047114692147</v>
      </c>
      <c r="AA2100">
        <v>0.11969380118961701</v>
      </c>
      <c r="AB2100" s="111">
        <v>0.93310039499281205</v>
      </c>
      <c r="AC2100">
        <v>3.9192974724249998E-4</v>
      </c>
      <c r="AD2100">
        <v>495.08598269775302</v>
      </c>
      <c r="AE2100" s="111">
        <v>489.87522902591598</v>
      </c>
      <c r="AG2100">
        <v>495.08598269775302</v>
      </c>
      <c r="AI2100" s="96">
        <v>1.84773760526975E-7</v>
      </c>
      <c r="AK2100">
        <v>530.16602382390397</v>
      </c>
      <c r="AL2100">
        <v>538.11851418126298</v>
      </c>
      <c r="AM2100">
        <v>522.21353346654598</v>
      </c>
      <c r="AN2100">
        <v>3.4446649029979998E-4</v>
      </c>
      <c r="AO2100">
        <v>1.7912257495590001E-4</v>
      </c>
      <c r="AP2100">
        <v>9.5843100499795705E-2</v>
      </c>
      <c r="AQ2100" s="96">
        <v>6.3053324960354403E-74</v>
      </c>
      <c r="AR2100" s="96">
        <v>-8.1013063812917996E-8</v>
      </c>
      <c r="AS2100">
        <v>1.01669801200772</v>
      </c>
      <c r="AT2100">
        <v>0.956830596161791</v>
      </c>
      <c r="AU2100">
        <v>0.956830596161791</v>
      </c>
      <c r="AV2100">
        <v>0.93310039499281205</v>
      </c>
    </row>
    <row r="2101" spans="1:48">
      <c r="A2101" s="95">
        <v>46003</v>
      </c>
      <c r="B2101" t="b">
        <v>0</v>
      </c>
      <c r="C2101" t="b">
        <v>0</v>
      </c>
      <c r="E2101" t="s">
        <v>109</v>
      </c>
      <c r="F2101">
        <v>6832.6</v>
      </c>
      <c r="H2101">
        <v>0</v>
      </c>
      <c r="J2101">
        <v>3.6400000000000002E-2</v>
      </c>
      <c r="K2101">
        <v>15172.128939018599</v>
      </c>
      <c r="M2101">
        <v>524.76316815407097</v>
      </c>
      <c r="O2101">
        <v>14.85</v>
      </c>
      <c r="P2101">
        <v>15175.734</v>
      </c>
      <c r="Q2101">
        <v>0.99820668748516195</v>
      </c>
      <c r="R2101">
        <v>530.32224108184698</v>
      </c>
      <c r="T2101">
        <v>4.9919280043594999E-2</v>
      </c>
      <c r="U2101">
        <v>0.112549571179382</v>
      </c>
      <c r="V2101">
        <v>0.109103383367364</v>
      </c>
      <c r="W2101">
        <v>0.112549571179382</v>
      </c>
      <c r="X2101">
        <v>0</v>
      </c>
      <c r="Z2101">
        <v>0.113047114692147</v>
      </c>
      <c r="AA2101">
        <v>0.11977580689741101</v>
      </c>
      <c r="AB2101" s="111">
        <v>0.96231894407235397</v>
      </c>
      <c r="AC2101">
        <v>-1.7257795583169001E-3</v>
      </c>
      <c r="AD2101">
        <v>495.08598269775302</v>
      </c>
      <c r="AE2101" s="111">
        <v>489.02981236953701</v>
      </c>
      <c r="AG2101">
        <v>495.08598269775302</v>
      </c>
      <c r="AI2101" s="96">
        <v>3.41542349606139E-6</v>
      </c>
      <c r="AK2101">
        <v>530.16602382390397</v>
      </c>
      <c r="AL2101">
        <v>538.11851418126298</v>
      </c>
      <c r="AM2101">
        <v>522.21353346654598</v>
      </c>
      <c r="AN2101">
        <v>1.7912257495590001E-4</v>
      </c>
      <c r="AO2101">
        <v>0</v>
      </c>
      <c r="AP2101">
        <v>9.5843100499795705E-2</v>
      </c>
      <c r="AQ2101">
        <v>0</v>
      </c>
      <c r="AR2101">
        <v>0</v>
      </c>
      <c r="AS2101">
        <v>1.01669801200772</v>
      </c>
      <c r="AT2101">
        <v>0.95744595495325402</v>
      </c>
      <c r="AU2101">
        <v>0.95744595495325402</v>
      </c>
      <c r="AV2101">
        <v>0.96231894407235397</v>
      </c>
    </row>
    <row r="2102" spans="1:48">
      <c r="A2102" s="95">
        <v>46003</v>
      </c>
      <c r="B2102" t="b">
        <v>0</v>
      </c>
      <c r="C2102" t="b">
        <v>0</v>
      </c>
      <c r="E2102" t="s">
        <v>110</v>
      </c>
      <c r="F2102">
        <v>6828.3249999999998</v>
      </c>
      <c r="H2102">
        <v>0</v>
      </c>
      <c r="J2102">
        <v>3.6400000000000002E-2</v>
      </c>
      <c r="K2102">
        <v>15172.128939018599</v>
      </c>
      <c r="M2102">
        <v>524.41831082618103</v>
      </c>
      <c r="N2102">
        <v>529.99043070503296</v>
      </c>
      <c r="O2102">
        <v>14.85</v>
      </c>
      <c r="P2102">
        <v>15165.761</v>
      </c>
      <c r="Q2102">
        <v>0.99937432309808805</v>
      </c>
      <c r="R2102">
        <v>529.99043070503296</v>
      </c>
      <c r="S2102">
        <v>5.1100836015385002E-2</v>
      </c>
      <c r="T2102">
        <v>4.9919280043594999E-2</v>
      </c>
      <c r="U2102">
        <v>0.109330236926777</v>
      </c>
      <c r="V2102">
        <v>0.107560733357582</v>
      </c>
      <c r="W2102">
        <v>0.109330236926777</v>
      </c>
      <c r="X2102">
        <v>0</v>
      </c>
      <c r="Y2102">
        <v>0.11353759521781399</v>
      </c>
      <c r="Z2102">
        <v>0.113047114692147</v>
      </c>
      <c r="AA2102">
        <v>0.11957830182663801</v>
      </c>
      <c r="AB2102" s="111">
        <v>0.97749880894914398</v>
      </c>
      <c r="AC2102">
        <v>-6.3392277357950002E-4</v>
      </c>
      <c r="AD2102">
        <v>495.08598269775302</v>
      </c>
      <c r="AE2102" s="111">
        <v>488.719805234516</v>
      </c>
      <c r="AF2102">
        <v>488.719805234516</v>
      </c>
      <c r="AG2102">
        <v>495.08598269775302</v>
      </c>
      <c r="AH2102" s="95">
        <v>46003</v>
      </c>
      <c r="AI2102" s="96">
        <v>4.3215317613518799E-7</v>
      </c>
      <c r="AJ2102">
        <v>524.41831082618103</v>
      </c>
      <c r="AK2102">
        <v>530.16602382390397</v>
      </c>
      <c r="AL2102">
        <v>538.11851418126298</v>
      </c>
      <c r="AM2102">
        <v>522.21353346654598</v>
      </c>
      <c r="AN2102">
        <v>0</v>
      </c>
      <c r="AO2102">
        <v>1.0058421516754E-3</v>
      </c>
      <c r="AP2102">
        <v>9.5843100499795705E-2</v>
      </c>
      <c r="AQ2102">
        <v>0</v>
      </c>
      <c r="AR2102">
        <v>0</v>
      </c>
      <c r="AS2102">
        <v>1.01669801200772</v>
      </c>
      <c r="AT2102">
        <v>0.95667018935289905</v>
      </c>
      <c r="AU2102">
        <v>0.95667018935289905</v>
      </c>
      <c r="AV2102">
        <v>0.97749880894914398</v>
      </c>
    </row>
    <row r="2103" spans="1:48">
      <c r="A2103" s="95">
        <v>46006</v>
      </c>
      <c r="B2103" t="b">
        <v>1</v>
      </c>
      <c r="C2103" t="b">
        <v>0</v>
      </c>
      <c r="E2103" t="s">
        <v>104</v>
      </c>
      <c r="F2103">
        <v>6845.55</v>
      </c>
      <c r="H2103">
        <v>0</v>
      </c>
      <c r="J2103">
        <v>3.6400000000000002E-2</v>
      </c>
      <c r="K2103">
        <v>15150.4557451653</v>
      </c>
      <c r="M2103">
        <v>525.47407314925897</v>
      </c>
      <c r="O2103">
        <v>15.74</v>
      </c>
      <c r="P2103">
        <v>15202.751</v>
      </c>
      <c r="Q2103">
        <v>1.0025225805742899</v>
      </c>
      <c r="R2103">
        <v>531.32737427009397</v>
      </c>
      <c r="T2103">
        <v>5.1100836015385002E-2</v>
      </c>
      <c r="U2103">
        <v>0.108000102734475</v>
      </c>
      <c r="V2103">
        <v>0.106940571266934</v>
      </c>
      <c r="W2103">
        <v>0.108000102734475</v>
      </c>
      <c r="X2103" s="96">
        <v>2.43812922718081E-5</v>
      </c>
      <c r="Z2103">
        <v>0.11353759521781399</v>
      </c>
      <c r="AA2103">
        <v>0.11976894084421599</v>
      </c>
      <c r="AB2103" s="111">
        <v>1.00824540753972</v>
      </c>
      <c r="AC2103">
        <v>1.9231655753437001E-3</v>
      </c>
      <c r="AD2103">
        <v>488.719805234516</v>
      </c>
      <c r="AE2103" s="111">
        <v>489.659694339932</v>
      </c>
      <c r="AG2103">
        <v>488.719805234516</v>
      </c>
      <c r="AI2103" s="96">
        <v>4.0448556933100201E-6</v>
      </c>
      <c r="AK2103">
        <v>524.41831082618103</v>
      </c>
      <c r="AL2103">
        <v>532.28458548857395</v>
      </c>
      <c r="AM2103">
        <v>516.55203616378799</v>
      </c>
      <c r="AN2103">
        <v>1.0058421516754E-3</v>
      </c>
      <c r="AO2103">
        <v>8.4049823633150001E-4</v>
      </c>
      <c r="AP2103">
        <v>0.109330236926777</v>
      </c>
      <c r="AQ2103" s="96">
        <v>2.4413811382656699E-5</v>
      </c>
      <c r="AR2103" s="96">
        <v>-3.2519110848561097E-8</v>
      </c>
      <c r="AS2103">
        <v>1.01255687033566</v>
      </c>
      <c r="AT2103">
        <v>0.95853660249264006</v>
      </c>
      <c r="AU2103">
        <v>0.95853660249264006</v>
      </c>
      <c r="AV2103">
        <v>1.00824540753972</v>
      </c>
    </row>
    <row r="2104" spans="1:48">
      <c r="A2104" s="95">
        <v>46006</v>
      </c>
      <c r="B2104" t="b">
        <v>1</v>
      </c>
      <c r="C2104" t="b">
        <v>0</v>
      </c>
      <c r="E2104" t="s">
        <v>105</v>
      </c>
      <c r="F2104">
        <v>6829.8874999999998</v>
      </c>
      <c r="H2104">
        <v>0</v>
      </c>
      <c r="J2104">
        <v>3.6400000000000002E-2</v>
      </c>
      <c r="K2104">
        <v>15150.4557451653</v>
      </c>
      <c r="M2104">
        <v>524.39670058293405</v>
      </c>
      <c r="O2104">
        <v>15.74</v>
      </c>
      <c r="P2104">
        <v>15171.581</v>
      </c>
      <c r="Q2104">
        <v>0.99771201729590697</v>
      </c>
      <c r="R2104">
        <v>530.11170642755303</v>
      </c>
      <c r="T2104">
        <v>5.1100836015385002E-2</v>
      </c>
      <c r="U2104">
        <v>0.10681765704646901</v>
      </c>
      <c r="V2104">
        <v>0.106377218934558</v>
      </c>
      <c r="W2104">
        <v>0.10681765704646901</v>
      </c>
      <c r="X2104" s="96">
        <v>1.8699342043672301E-8</v>
      </c>
      <c r="Z2104">
        <v>0.11353759521781399</v>
      </c>
      <c r="AA2104">
        <v>0.119934280104653</v>
      </c>
      <c r="AB2104" s="111">
        <v>1.0187448308620199</v>
      </c>
      <c r="AC2104">
        <v>-2.0682422125345998E-3</v>
      </c>
      <c r="AD2104">
        <v>488.719805234516</v>
      </c>
      <c r="AE2104" s="111">
        <v>488.64695949032199</v>
      </c>
      <c r="AG2104">
        <v>488.719805234516</v>
      </c>
      <c r="AI2104" s="96">
        <v>4.2123110135983597E-6</v>
      </c>
      <c r="AK2104">
        <v>524.41831082618103</v>
      </c>
      <c r="AL2104">
        <v>532.28458548857395</v>
      </c>
      <c r="AM2104">
        <v>516.55203616378799</v>
      </c>
      <c r="AN2104">
        <v>8.4049823633150001E-4</v>
      </c>
      <c r="AO2104">
        <v>6.7515432098759996E-4</v>
      </c>
      <c r="AP2104">
        <v>0.109330236926777</v>
      </c>
      <c r="AQ2104" s="96">
        <v>7.43893516474872E-8</v>
      </c>
      <c r="AR2104" s="96">
        <v>-5.5690009603814799E-8</v>
      </c>
      <c r="AS2104">
        <v>1.01255687033566</v>
      </c>
      <c r="AT2104">
        <v>0.95673518602882102</v>
      </c>
      <c r="AU2104">
        <v>0.95673518602882102</v>
      </c>
      <c r="AV2104">
        <v>1.0187448308620199</v>
      </c>
    </row>
    <row r="2105" spans="1:48">
      <c r="A2105" s="95">
        <v>46006</v>
      </c>
      <c r="B2105" t="b">
        <v>1</v>
      </c>
      <c r="C2105" t="b">
        <v>0</v>
      </c>
      <c r="E2105" t="s">
        <v>106</v>
      </c>
      <c r="F2105">
        <v>6821.2</v>
      </c>
      <c r="H2105">
        <v>0</v>
      </c>
      <c r="J2105">
        <v>3.6400000000000002E-2</v>
      </c>
      <c r="K2105">
        <v>15150.4557451653</v>
      </c>
      <c r="M2105">
        <v>523.71457201070405</v>
      </c>
      <c r="O2105">
        <v>15.74</v>
      </c>
      <c r="P2105">
        <v>15151.846</v>
      </c>
      <c r="Q2105">
        <v>0.99872801711594805</v>
      </c>
      <c r="R2105">
        <v>529.43741341034104</v>
      </c>
      <c r="T2105">
        <v>5.1100836015385002E-2</v>
      </c>
      <c r="U2105">
        <v>0.104425718560305</v>
      </c>
      <c r="V2105">
        <v>0.105196431035848</v>
      </c>
      <c r="W2105">
        <v>0.105196431035848</v>
      </c>
      <c r="X2105" s="96">
        <v>-1.2022554500237E-8</v>
      </c>
      <c r="Z2105">
        <v>0.11353759521781399</v>
      </c>
      <c r="AA2105">
        <v>0.119976526316271</v>
      </c>
      <c r="AB2105" s="111">
        <v>1.02833459284063</v>
      </c>
      <c r="AC2105">
        <v>-1.3261293217976E-3</v>
      </c>
      <c r="AD2105">
        <v>488.719805234516</v>
      </c>
      <c r="AE2105" s="111">
        <v>487.998950429334</v>
      </c>
      <c r="AG2105">
        <v>488.719805234516</v>
      </c>
      <c r="AI2105" s="96">
        <v>1.6942512410518601E-6</v>
      </c>
      <c r="AK2105">
        <v>524.41831082618103</v>
      </c>
      <c r="AL2105">
        <v>532.28458548857395</v>
      </c>
      <c r="AM2105">
        <v>516.55203616378799</v>
      </c>
      <c r="AN2105">
        <v>6.7515432098759996E-4</v>
      </c>
      <c r="AO2105">
        <v>5.0981040564370003E-4</v>
      </c>
      <c r="AP2105">
        <v>0.109330236926777</v>
      </c>
      <c r="AQ2105" s="96">
        <v>2.4486642200815E-11</v>
      </c>
      <c r="AR2105" s="96">
        <v>-1.20470411424378E-8</v>
      </c>
      <c r="AS2105">
        <v>1.01255687033566</v>
      </c>
      <c r="AT2105">
        <v>0.95516775536583998</v>
      </c>
      <c r="AU2105">
        <v>0.95516775536583998</v>
      </c>
      <c r="AV2105">
        <v>1.02833459284063</v>
      </c>
    </row>
    <row r="2106" spans="1:48">
      <c r="A2106" s="95">
        <v>46006</v>
      </c>
      <c r="B2106" t="b">
        <v>1</v>
      </c>
      <c r="C2106" t="b">
        <v>0</v>
      </c>
      <c r="E2106" t="s">
        <v>107</v>
      </c>
      <c r="F2106">
        <v>6815.5</v>
      </c>
      <c r="H2106">
        <v>0</v>
      </c>
      <c r="J2106">
        <v>3.6400000000000002E-2</v>
      </c>
      <c r="K2106">
        <v>15150.4557451653</v>
      </c>
      <c r="M2106">
        <v>523.31054865723104</v>
      </c>
      <c r="O2106">
        <v>15.74</v>
      </c>
      <c r="P2106">
        <v>15140.156999999999</v>
      </c>
      <c r="Q2106">
        <v>0.99916436990558799</v>
      </c>
      <c r="R2106">
        <v>528.99499957458795</v>
      </c>
      <c r="T2106">
        <v>5.1100836015385002E-2</v>
      </c>
      <c r="U2106">
        <v>0.101555333445804</v>
      </c>
      <c r="V2106">
        <v>0.103758468944615</v>
      </c>
      <c r="W2106">
        <v>0.103758468944615</v>
      </c>
      <c r="X2106" s="96">
        <v>-7.4122459116094995E-11</v>
      </c>
      <c r="Z2106">
        <v>0.11353759521781399</v>
      </c>
      <c r="AA2106">
        <v>0.117668373175063</v>
      </c>
      <c r="AB2106" s="111">
        <v>1.04374403332375</v>
      </c>
      <c r="AC2106">
        <v>-7.9485702287560001E-4</v>
      </c>
      <c r="AD2106">
        <v>488.719805234516</v>
      </c>
      <c r="AE2106" s="111">
        <v>487.61106103642902</v>
      </c>
      <c r="AG2106">
        <v>488.719805234516</v>
      </c>
      <c r="AI2106" s="96">
        <v>5.9560559582874204E-7</v>
      </c>
      <c r="AK2106">
        <v>524.41831082618103</v>
      </c>
      <c r="AL2106">
        <v>532.28458548857395</v>
      </c>
      <c r="AM2106">
        <v>516.55203616378799</v>
      </c>
      <c r="AN2106">
        <v>5.0981040564370003E-4</v>
      </c>
      <c r="AO2106">
        <v>3.4446649029979998E-4</v>
      </c>
      <c r="AP2106">
        <v>0.109330236926777</v>
      </c>
      <c r="AQ2106" s="96">
        <v>2.6810769028944201E-17</v>
      </c>
      <c r="AR2106" s="96">
        <v>-7.4122485926863998E-11</v>
      </c>
      <c r="AS2106">
        <v>1.01255687033566</v>
      </c>
      <c r="AT2106">
        <v>0.95476649757061505</v>
      </c>
      <c r="AU2106">
        <v>0.95476649757061505</v>
      </c>
      <c r="AV2106">
        <v>1.04374403332375</v>
      </c>
    </row>
    <row r="2107" spans="1:48">
      <c r="A2107" s="95">
        <v>46006</v>
      </c>
      <c r="B2107" t="b">
        <v>1</v>
      </c>
      <c r="C2107" t="b">
        <v>0</v>
      </c>
      <c r="E2107" t="s">
        <v>108</v>
      </c>
      <c r="F2107">
        <v>6819.35</v>
      </c>
      <c r="H2107">
        <v>0</v>
      </c>
      <c r="J2107">
        <v>3.6400000000000002E-2</v>
      </c>
      <c r="K2107">
        <v>15150.4557451653</v>
      </c>
      <c r="M2107">
        <v>523.573238150463</v>
      </c>
      <c r="O2107">
        <v>15.74</v>
      </c>
      <c r="P2107">
        <v>15147.757</v>
      </c>
      <c r="Q2107">
        <v>1.0005648888562799</v>
      </c>
      <c r="R2107">
        <v>529.29382295487801</v>
      </c>
      <c r="T2107">
        <v>5.1100836015385002E-2</v>
      </c>
      <c r="U2107">
        <v>9.8596819471527597E-2</v>
      </c>
      <c r="V2107">
        <v>0.10225543204761101</v>
      </c>
      <c r="W2107">
        <v>0.10225543204761101</v>
      </c>
      <c r="X2107" s="96">
        <v>3.8032326922407497E-42</v>
      </c>
      <c r="Z2107">
        <v>0.11353759521781399</v>
      </c>
      <c r="AA2107">
        <v>0.11717445390756701</v>
      </c>
      <c r="AB2107" s="111">
        <v>1.0820150336027501</v>
      </c>
      <c r="AC2107">
        <v>5.2010766849929998E-4</v>
      </c>
      <c r="AD2107">
        <v>488.719805234516</v>
      </c>
      <c r="AE2107" s="111">
        <v>487.86467128852001</v>
      </c>
      <c r="AG2107">
        <v>488.719805234516</v>
      </c>
      <c r="AI2107" s="96">
        <v>2.5185377635834201E-7</v>
      </c>
      <c r="AK2107">
        <v>524.41831082618103</v>
      </c>
      <c r="AL2107">
        <v>532.28458548857395</v>
      </c>
      <c r="AM2107">
        <v>516.55203616378799</v>
      </c>
      <c r="AN2107">
        <v>0</v>
      </c>
      <c r="AO2107">
        <v>1.2400793650789999E-4</v>
      </c>
      <c r="AP2107">
        <v>0.109330236926777</v>
      </c>
      <c r="AQ2107" s="96">
        <v>3.8032326922407497E-42</v>
      </c>
      <c r="AR2107">
        <v>0</v>
      </c>
      <c r="AS2107">
        <v>1.01255687033566</v>
      </c>
      <c r="AT2107">
        <v>0.97624541966676903</v>
      </c>
      <c r="AU2107">
        <v>0.97624541966676903</v>
      </c>
      <c r="AV2107">
        <v>1.0820150336027501</v>
      </c>
    </row>
    <row r="2108" spans="1:48">
      <c r="A2108" s="95">
        <v>46006</v>
      </c>
      <c r="B2108" t="b">
        <v>1</v>
      </c>
      <c r="C2108" t="b">
        <v>0</v>
      </c>
      <c r="E2108" t="s">
        <v>109</v>
      </c>
      <c r="F2108">
        <v>6823.1958333299999</v>
      </c>
      <c r="H2108">
        <v>6881.3187500000004</v>
      </c>
      <c r="J2108">
        <v>3.6400000000000002E-2</v>
      </c>
      <c r="K2108">
        <v>15150.4557451653</v>
      </c>
      <c r="M2108">
        <v>523.86224843962998</v>
      </c>
      <c r="O2108">
        <v>15.74</v>
      </c>
      <c r="P2108">
        <v>15156.1185</v>
      </c>
      <c r="Q2108">
        <v>1.0003639589301001</v>
      </c>
      <c r="R2108">
        <v>529.48646416838994</v>
      </c>
      <c r="T2108">
        <v>5.1100836015385002E-2</v>
      </c>
      <c r="U2108">
        <v>9.5761602132216295E-2</v>
      </c>
      <c r="V2108">
        <v>0.100789900201148</v>
      </c>
      <c r="W2108">
        <v>0.100789900201148</v>
      </c>
      <c r="X2108">
        <v>0</v>
      </c>
      <c r="Z2108">
        <v>0.11353759521781399</v>
      </c>
      <c r="AA2108">
        <v>0.117051683140503</v>
      </c>
      <c r="AB2108" s="111">
        <v>1.10295979813374</v>
      </c>
      <c r="AC2108">
        <v>5.9517340310619995E-4</v>
      </c>
      <c r="AD2108">
        <v>488.719805234516</v>
      </c>
      <c r="AE2108" s="111">
        <v>488.155035365186</v>
      </c>
      <c r="AG2108">
        <v>488.719805234516</v>
      </c>
      <c r="AI2108" s="96">
        <v>3.0453138342735001E-7</v>
      </c>
      <c r="AK2108">
        <v>524.41831082618103</v>
      </c>
      <c r="AL2108">
        <v>532.28458548857395</v>
      </c>
      <c r="AM2108">
        <v>516.55203616378799</v>
      </c>
      <c r="AN2108">
        <v>1.7912257495590001E-4</v>
      </c>
      <c r="AO2108">
        <v>0</v>
      </c>
      <c r="AP2108">
        <v>0.109330236926777</v>
      </c>
      <c r="AQ2108">
        <v>0</v>
      </c>
      <c r="AR2108">
        <v>0</v>
      </c>
      <c r="AS2108">
        <v>1.01255687033566</v>
      </c>
      <c r="AT2108">
        <v>0.98072722338532803</v>
      </c>
      <c r="AU2108">
        <v>0.98072722338532803</v>
      </c>
      <c r="AV2108">
        <v>1.10295979813374</v>
      </c>
    </row>
    <row r="2109" spans="1:48">
      <c r="A2109" s="95">
        <v>46006</v>
      </c>
      <c r="B2109" t="b">
        <v>1</v>
      </c>
      <c r="C2109" t="b">
        <v>0</v>
      </c>
      <c r="E2109" t="s">
        <v>110</v>
      </c>
      <c r="F2109">
        <v>6882.25</v>
      </c>
      <c r="H2109">
        <v>6882.25</v>
      </c>
      <c r="J2109">
        <v>3.6400000000000002E-2</v>
      </c>
      <c r="K2109">
        <v>15150.4557451653</v>
      </c>
      <c r="M2109">
        <v>523.92147455103202</v>
      </c>
      <c r="N2109">
        <v>529.55811965880901</v>
      </c>
      <c r="O2109">
        <v>15.74</v>
      </c>
      <c r="P2109">
        <v>15157.832</v>
      </c>
      <c r="Q2109">
        <v>1.00013533016473</v>
      </c>
      <c r="R2109">
        <v>529.55811965880901</v>
      </c>
      <c r="S2109">
        <v>4.6927133547052101E-2</v>
      </c>
      <c r="T2109">
        <v>5.1100836015385002E-2</v>
      </c>
      <c r="U2109">
        <v>9.2851602300692004E-2</v>
      </c>
      <c r="V2109">
        <v>9.92699461055917E-2</v>
      </c>
      <c r="W2109">
        <v>9.92699461055917E-2</v>
      </c>
      <c r="X2109">
        <v>0</v>
      </c>
      <c r="Y2109">
        <v>0.11354097409118501</v>
      </c>
      <c r="Z2109">
        <v>0.11353759521781399</v>
      </c>
      <c r="AA2109">
        <v>0.117053860375067</v>
      </c>
      <c r="AB2109" s="111">
        <v>1.1202614753836699</v>
      </c>
      <c r="AC2109">
        <v>1.229667732562E-4</v>
      </c>
      <c r="AD2109">
        <v>488.719805234516</v>
      </c>
      <c r="AE2109" s="111">
        <v>488.215062214733</v>
      </c>
      <c r="AF2109">
        <v>488.215062214733</v>
      </c>
      <c r="AG2109">
        <v>488.719805234516</v>
      </c>
      <c r="AH2109" s="95">
        <v>46006</v>
      </c>
      <c r="AI2109" s="96">
        <v>1.2780361420308199E-8</v>
      </c>
      <c r="AJ2109">
        <v>523.92147455103202</v>
      </c>
      <c r="AK2109">
        <v>524.41831082618103</v>
      </c>
      <c r="AL2109">
        <v>532.28458548857395</v>
      </c>
      <c r="AM2109">
        <v>516.55203616378799</v>
      </c>
      <c r="AN2109">
        <v>0</v>
      </c>
      <c r="AO2109">
        <v>1.0058421516754E-3</v>
      </c>
      <c r="AP2109">
        <v>0.109330236926777</v>
      </c>
      <c r="AQ2109">
        <v>0</v>
      </c>
      <c r="AR2109">
        <v>0</v>
      </c>
      <c r="AS2109">
        <v>1.01255687033566</v>
      </c>
      <c r="AT2109">
        <v>0.98183515046184</v>
      </c>
      <c r="AU2109">
        <v>0.98183515046184</v>
      </c>
      <c r="AV2109">
        <v>1.1202614753836699</v>
      </c>
    </row>
    <row r="2110" spans="1:48">
      <c r="A2110" s="95">
        <v>46007</v>
      </c>
      <c r="B2110" t="b">
        <v>0</v>
      </c>
      <c r="C2110" t="b">
        <v>0</v>
      </c>
      <c r="E2110" t="s">
        <v>104</v>
      </c>
      <c r="F2110">
        <v>6866.2124999999996</v>
      </c>
      <c r="H2110">
        <v>0</v>
      </c>
      <c r="J2110">
        <v>3.6400000000000002E-2</v>
      </c>
      <c r="K2110">
        <v>15114.9178645799</v>
      </c>
      <c r="M2110">
        <v>522.85181430180899</v>
      </c>
      <c r="O2110">
        <v>16.5</v>
      </c>
      <c r="P2110">
        <v>15128.861000000001</v>
      </c>
      <c r="Q2110">
        <v>0.99766973010280002</v>
      </c>
      <c r="R2110">
        <v>528.32410631375001</v>
      </c>
      <c r="T2110">
        <v>4.6927133547052101E-2</v>
      </c>
      <c r="U2110">
        <v>9.2445716379337906E-2</v>
      </c>
      <c r="V2110">
        <v>9.88935000333621E-2</v>
      </c>
      <c r="W2110">
        <v>9.88935000333621E-2</v>
      </c>
      <c r="X2110" s="96">
        <v>-2.7735233840928E-6</v>
      </c>
      <c r="Z2110">
        <v>0.11354097409118501</v>
      </c>
      <c r="AA2110">
        <v>0.117069929831788</v>
      </c>
      <c r="AB2110" s="111">
        <v>1.13739142219323</v>
      </c>
      <c r="AC2110">
        <v>-2.3027751092539002E-3</v>
      </c>
      <c r="AD2110">
        <v>488.215062214733</v>
      </c>
      <c r="AE2110" s="111">
        <v>487.090812721502</v>
      </c>
      <c r="AG2110">
        <v>488.215062214733</v>
      </c>
      <c r="AI2110" s="96">
        <v>4.1768294602369101E-6</v>
      </c>
      <c r="AK2110">
        <v>523.92147455103202</v>
      </c>
      <c r="AL2110">
        <v>531.78029666929694</v>
      </c>
      <c r="AM2110">
        <v>516.06265243276596</v>
      </c>
      <c r="AN2110">
        <v>1.0058421516754E-3</v>
      </c>
      <c r="AO2110">
        <v>8.4049823633150001E-4</v>
      </c>
      <c r="AP2110">
        <v>9.92699461055917E-2</v>
      </c>
      <c r="AQ2110" s="96">
        <v>2.0267608472153498E-9</v>
      </c>
      <c r="AR2110" s="96">
        <v>-2.7755501449400199E-6</v>
      </c>
      <c r="AS2110">
        <v>1.0125282213593501</v>
      </c>
      <c r="AT2110">
        <v>0.98181552332247402</v>
      </c>
      <c r="AU2110">
        <v>0.98181552332247402</v>
      </c>
      <c r="AV2110">
        <v>1.13739142219323</v>
      </c>
    </row>
    <row r="2111" spans="1:48">
      <c r="A2111" s="95">
        <v>46007</v>
      </c>
      <c r="B2111" t="b">
        <v>0</v>
      </c>
      <c r="C2111" t="b">
        <v>0</v>
      </c>
      <c r="E2111" t="s">
        <v>105</v>
      </c>
      <c r="F2111">
        <v>6853.4250000000002</v>
      </c>
      <c r="H2111">
        <v>0</v>
      </c>
      <c r="J2111">
        <v>3.6400000000000002E-2</v>
      </c>
      <c r="K2111">
        <v>15114.9178645799</v>
      </c>
      <c r="M2111">
        <v>521.88289314735005</v>
      </c>
      <c r="O2111">
        <v>16.5</v>
      </c>
      <c r="P2111">
        <v>15100.825000000001</v>
      </c>
      <c r="Q2111">
        <v>0.99813761953915603</v>
      </c>
      <c r="R2111">
        <v>527.34016582115896</v>
      </c>
      <c r="T2111">
        <v>4.6927133547052101E-2</v>
      </c>
      <c r="U2111">
        <v>9.1638328826441406E-2</v>
      </c>
      <c r="V2111">
        <v>9.8329036145468299E-2</v>
      </c>
      <c r="W2111">
        <v>9.8329036145468299E-2</v>
      </c>
      <c r="X2111" s="96">
        <v>-6.8314292882073798E-6</v>
      </c>
      <c r="Z2111">
        <v>0.11354097409118501</v>
      </c>
      <c r="AA2111">
        <v>0.11726036086335501</v>
      </c>
      <c r="AB2111" s="111">
        <v>1.1415525123194099</v>
      </c>
      <c r="AC2111">
        <v>-2.1081693570997001E-3</v>
      </c>
      <c r="AD2111">
        <v>488.215062214733</v>
      </c>
      <c r="AE2111" s="111">
        <v>486.063942795998</v>
      </c>
      <c r="AG2111">
        <v>488.215062214733</v>
      </c>
      <c r="AI2111" s="96">
        <v>3.44052779504302E-6</v>
      </c>
      <c r="AK2111">
        <v>523.92147455103202</v>
      </c>
      <c r="AL2111">
        <v>531.78029666929694</v>
      </c>
      <c r="AM2111">
        <v>516.06265243276596</v>
      </c>
      <c r="AN2111">
        <v>8.4049823633150001E-4</v>
      </c>
      <c r="AO2111">
        <v>6.7515432098759996E-4</v>
      </c>
      <c r="AP2111">
        <v>9.92699461055917E-2</v>
      </c>
      <c r="AQ2111" s="96">
        <v>1.64140104299247E-13</v>
      </c>
      <c r="AR2111" s="96">
        <v>-6.8314294523474902E-6</v>
      </c>
      <c r="AS2111">
        <v>1.0125282213593501</v>
      </c>
      <c r="AT2111">
        <v>0.98167063839256097</v>
      </c>
      <c r="AU2111">
        <v>0.98167063839256097</v>
      </c>
      <c r="AV2111">
        <v>1.1415525123194099</v>
      </c>
    </row>
    <row r="2112" spans="1:48">
      <c r="A2112" s="95">
        <v>46007</v>
      </c>
      <c r="B2112" t="b">
        <v>0</v>
      </c>
      <c r="C2112" t="b">
        <v>0</v>
      </c>
      <c r="E2112" t="s">
        <v>106</v>
      </c>
      <c r="F2112">
        <v>6845.3125</v>
      </c>
      <c r="H2112">
        <v>0</v>
      </c>
      <c r="J2112">
        <v>3.6400000000000002E-2</v>
      </c>
      <c r="K2112">
        <v>15114.9178645799</v>
      </c>
      <c r="M2112">
        <v>521.2790627004</v>
      </c>
      <c r="O2112">
        <v>16.5</v>
      </c>
      <c r="P2112">
        <v>15083.352999999999</v>
      </c>
      <c r="Q2112">
        <v>0.99881628528801203</v>
      </c>
      <c r="R2112">
        <v>526.71594550865495</v>
      </c>
      <c r="T2112">
        <v>4.6927133547052101E-2</v>
      </c>
      <c r="U2112">
        <v>8.9641400231038698E-2</v>
      </c>
      <c r="V2112">
        <v>9.7208371711289002E-2</v>
      </c>
      <c r="W2112">
        <v>9.7208371711289002E-2</v>
      </c>
      <c r="X2112" s="96">
        <v>-3.5917786780356601E-6</v>
      </c>
      <c r="Z2112">
        <v>0.11354097409118501</v>
      </c>
      <c r="AA2112">
        <v>0.117336894842013</v>
      </c>
      <c r="AB2112" s="111">
        <v>1.1460939269636401</v>
      </c>
      <c r="AC2112">
        <v>-1.3212565145298001E-3</v>
      </c>
      <c r="AD2112">
        <v>488.215062214733</v>
      </c>
      <c r="AE2112" s="111">
        <v>485.42172764510099</v>
      </c>
      <c r="AG2112">
        <v>488.215062214733</v>
      </c>
      <c r="AI2112" s="96">
        <v>1.3402524932393201E-6</v>
      </c>
      <c r="AK2112">
        <v>523.92147455103202</v>
      </c>
      <c r="AL2112">
        <v>531.78029666929694</v>
      </c>
      <c r="AM2112">
        <v>516.06265243276596</v>
      </c>
      <c r="AN2112">
        <v>6.7515432098759996E-4</v>
      </c>
      <c r="AO2112">
        <v>5.0981040564370003E-4</v>
      </c>
      <c r="AP2112">
        <v>9.92699461055917E-2</v>
      </c>
      <c r="AQ2112" s="96">
        <v>2.8627708216084202E-19</v>
      </c>
      <c r="AR2112" s="96">
        <v>-3.5917786780359502E-6</v>
      </c>
      <c r="AS2112">
        <v>1.0125282213593501</v>
      </c>
      <c r="AT2112">
        <v>0.97995053191747705</v>
      </c>
      <c r="AU2112">
        <v>0.97995053191747705</v>
      </c>
      <c r="AV2112">
        <v>1.1460939269636401</v>
      </c>
    </row>
    <row r="2113" spans="1:48">
      <c r="A2113" s="95">
        <v>46007</v>
      </c>
      <c r="B2113" t="b">
        <v>0</v>
      </c>
      <c r="C2113" t="b">
        <v>0</v>
      </c>
      <c r="E2113" t="s">
        <v>107</v>
      </c>
      <c r="F2113">
        <v>6833.6750000000002</v>
      </c>
      <c r="H2113">
        <v>0</v>
      </c>
      <c r="J2113">
        <v>3.6400000000000002E-2</v>
      </c>
      <c r="K2113">
        <v>15114.9178645799</v>
      </c>
      <c r="M2113">
        <v>520.40763500352102</v>
      </c>
      <c r="O2113">
        <v>16.5</v>
      </c>
      <c r="P2113">
        <v>15058.138000000001</v>
      </c>
      <c r="Q2113">
        <v>0.99829993152248298</v>
      </c>
      <c r="R2113">
        <v>525.82049233308999</v>
      </c>
      <c r="T2113">
        <v>4.6927133547052101E-2</v>
      </c>
      <c r="U2113">
        <v>8.8598663562232796E-2</v>
      </c>
      <c r="V2113">
        <v>9.6509700023961295E-2</v>
      </c>
      <c r="W2113">
        <v>9.6509700023961295E-2</v>
      </c>
      <c r="X2113" s="96">
        <v>-2.6624695265153799E-6</v>
      </c>
      <c r="Z2113">
        <v>0.11354097409118501</v>
      </c>
      <c r="AA2113">
        <v>0.116800797325071</v>
      </c>
      <c r="AB2113" s="111">
        <v>1.1584868680453699</v>
      </c>
      <c r="AC2113">
        <v>-1.9171765773097001E-3</v>
      </c>
      <c r="AD2113">
        <v>488.215062214733</v>
      </c>
      <c r="AE2113" s="111">
        <v>484.49108847874197</v>
      </c>
      <c r="AG2113">
        <v>488.215062214733</v>
      </c>
      <c r="AI2113" s="96">
        <v>2.79929504681905E-6</v>
      </c>
      <c r="AK2113">
        <v>523.92147455103202</v>
      </c>
      <c r="AL2113">
        <v>531.78029666929694</v>
      </c>
      <c r="AM2113">
        <v>516.06265243276596</v>
      </c>
      <c r="AN2113">
        <v>5.0981040564370003E-4</v>
      </c>
      <c r="AO2113">
        <v>3.4446649029979998E-4</v>
      </c>
      <c r="AP2113">
        <v>9.92699461055917E-2</v>
      </c>
      <c r="AQ2113" s="96">
        <v>4.3430568798389599E-32</v>
      </c>
      <c r="AR2113" s="96">
        <v>-2.6624695265153799E-6</v>
      </c>
      <c r="AS2113">
        <v>1.0125282213593501</v>
      </c>
      <c r="AT2113">
        <v>0.97925758340522995</v>
      </c>
      <c r="AU2113">
        <v>0.97925758340522995</v>
      </c>
      <c r="AV2113">
        <v>1.1584868680453699</v>
      </c>
    </row>
    <row r="2114" spans="1:48">
      <c r="A2114" s="95">
        <v>46007</v>
      </c>
      <c r="B2114" t="b">
        <v>0</v>
      </c>
      <c r="C2114" t="b">
        <v>0</v>
      </c>
      <c r="E2114" t="s">
        <v>108</v>
      </c>
      <c r="F2114">
        <v>6850.1</v>
      </c>
      <c r="H2114">
        <v>0</v>
      </c>
      <c r="J2114">
        <v>3.6400000000000002E-2</v>
      </c>
      <c r="K2114">
        <v>15114.9178645799</v>
      </c>
      <c r="M2114">
        <v>521.67466979324797</v>
      </c>
      <c r="O2114">
        <v>16.5</v>
      </c>
      <c r="P2114">
        <v>15094.8</v>
      </c>
      <c r="Q2114">
        <v>1.0024035383596599</v>
      </c>
      <c r="R2114">
        <v>527.08432205671204</v>
      </c>
      <c r="T2114">
        <v>4.6927133547052101E-2</v>
      </c>
      <c r="U2114">
        <v>8.9468478093421094E-2</v>
      </c>
      <c r="V2114">
        <v>9.6683157385211493E-2</v>
      </c>
      <c r="W2114">
        <v>9.6683157385211493E-2</v>
      </c>
      <c r="X2114" s="96">
        <v>-2.2204460492503101E-16</v>
      </c>
      <c r="Z2114">
        <v>0.11354097409118501</v>
      </c>
      <c r="AA2114">
        <v>0.115624995887579</v>
      </c>
      <c r="AB2114" s="111">
        <v>1.1726339585434</v>
      </c>
      <c r="AC2114">
        <v>2.8191495304514002E-3</v>
      </c>
      <c r="AD2114">
        <v>488.215062214733</v>
      </c>
      <c r="AE2114" s="111">
        <v>485.85694130333502</v>
      </c>
      <c r="AG2114">
        <v>488.215062214733</v>
      </c>
      <c r="AI2114" s="96">
        <v>5.9133482467882197E-6</v>
      </c>
      <c r="AK2114">
        <v>523.92147455103202</v>
      </c>
      <c r="AL2114">
        <v>531.78029666929694</v>
      </c>
      <c r="AM2114">
        <v>516.06265243276596</v>
      </c>
      <c r="AN2114">
        <v>3.4446649029979998E-4</v>
      </c>
      <c r="AO2114">
        <v>1.7912257495590001E-4</v>
      </c>
      <c r="AP2114">
        <v>9.92699461055917E-2</v>
      </c>
      <c r="AQ2114" s="96">
        <v>1.4419007714536999E-47</v>
      </c>
      <c r="AR2114" s="96">
        <v>-2.2204460492503101E-16</v>
      </c>
      <c r="AS2114">
        <v>1.0125282213593501</v>
      </c>
      <c r="AT2114">
        <v>0.98409175284290495</v>
      </c>
      <c r="AU2114">
        <v>0.98409175284290495</v>
      </c>
      <c r="AV2114">
        <v>1.1726339585434</v>
      </c>
    </row>
    <row r="2115" spans="1:48">
      <c r="A2115" s="95">
        <v>46007</v>
      </c>
      <c r="B2115" t="b">
        <v>0</v>
      </c>
      <c r="C2115" t="b">
        <v>0</v>
      </c>
      <c r="E2115" t="s">
        <v>109</v>
      </c>
      <c r="F2115">
        <v>6847.8374999999996</v>
      </c>
      <c r="H2115">
        <v>0</v>
      </c>
      <c r="J2115">
        <v>3.6400000000000002E-2</v>
      </c>
      <c r="K2115">
        <v>15114.9178645799</v>
      </c>
      <c r="M2115">
        <v>521.52035987190902</v>
      </c>
      <c r="O2115">
        <v>16.5</v>
      </c>
      <c r="P2115">
        <v>15090.334999999999</v>
      </c>
      <c r="Q2115">
        <v>0.999669712850907</v>
      </c>
      <c r="R2115">
        <v>526.91023287864903</v>
      </c>
      <c r="T2115">
        <v>4.6927133547052101E-2</v>
      </c>
      <c r="U2115">
        <v>8.6796286641013506E-2</v>
      </c>
      <c r="V2115">
        <v>9.52461841369142E-2</v>
      </c>
      <c r="W2115">
        <v>9.52461841369142E-2</v>
      </c>
      <c r="X2115">
        <v>0</v>
      </c>
      <c r="Z2115">
        <v>0.11354097409118501</v>
      </c>
      <c r="AA2115">
        <v>0.115352002834679</v>
      </c>
      <c r="AB2115" s="111">
        <v>1.18295256277432</v>
      </c>
      <c r="AC2115">
        <v>-3.478937350354E-4</v>
      </c>
      <c r="AD2115">
        <v>488.215062214733</v>
      </c>
      <c r="AE2115" s="111">
        <v>485.68791471733198</v>
      </c>
      <c r="AG2115">
        <v>488.215062214733</v>
      </c>
      <c r="AI2115" s="96">
        <v>8.7521888295518796E-8</v>
      </c>
      <c r="AK2115">
        <v>523.92147455103202</v>
      </c>
      <c r="AL2115">
        <v>531.78029666929694</v>
      </c>
      <c r="AM2115">
        <v>516.06265243276596</v>
      </c>
      <c r="AN2115">
        <v>1.7912257495590001E-4</v>
      </c>
      <c r="AO2115">
        <v>0</v>
      </c>
      <c r="AP2115">
        <v>9.92699461055917E-2</v>
      </c>
      <c r="AQ2115">
        <v>0</v>
      </c>
      <c r="AR2115">
        <v>0</v>
      </c>
      <c r="AS2115">
        <v>1.0125282213593501</v>
      </c>
      <c r="AT2115">
        <v>0.99453555483434297</v>
      </c>
      <c r="AU2115">
        <v>0.99453555483434297</v>
      </c>
      <c r="AV2115">
        <v>1.18295256277432</v>
      </c>
    </row>
    <row r="2116" spans="1:48">
      <c r="A2116" s="95">
        <v>46007</v>
      </c>
      <c r="B2116" t="b">
        <v>0</v>
      </c>
      <c r="C2116" t="b">
        <v>0</v>
      </c>
      <c r="E2116" t="s">
        <v>110</v>
      </c>
      <c r="F2116">
        <v>6865.875</v>
      </c>
      <c r="H2116">
        <v>0</v>
      </c>
      <c r="J2116">
        <v>3.6400000000000002E-2</v>
      </c>
      <c r="K2116">
        <v>15114.9178645799</v>
      </c>
      <c r="M2116">
        <v>522.965516349111</v>
      </c>
      <c r="N2116">
        <v>528.298137209841</v>
      </c>
      <c r="O2116">
        <v>16.5</v>
      </c>
      <c r="P2116">
        <v>15132.151</v>
      </c>
      <c r="Q2116">
        <v>1.00263404322897</v>
      </c>
      <c r="R2116">
        <v>528.298137209841</v>
      </c>
      <c r="S2116">
        <v>5.7207114224288098E-2</v>
      </c>
      <c r="T2116">
        <v>4.6927133547052101E-2</v>
      </c>
      <c r="U2116">
        <v>8.8837188096223194E-2</v>
      </c>
      <c r="V2116">
        <v>9.5942241443438894E-2</v>
      </c>
      <c r="W2116">
        <v>9.5942241443438894E-2</v>
      </c>
      <c r="X2116">
        <v>0</v>
      </c>
      <c r="Y2116">
        <v>0.112784292354388</v>
      </c>
      <c r="Z2116">
        <v>0.11354097409118501</v>
      </c>
      <c r="AA2116">
        <v>0.11594943232864301</v>
      </c>
      <c r="AB2116" s="111">
        <v>1.20369038872904</v>
      </c>
      <c r="AC2116">
        <v>3.2759412094489002E-3</v>
      </c>
      <c r="AD2116">
        <v>488.215062214733</v>
      </c>
      <c r="AE2116" s="111">
        <v>487.27899977208602</v>
      </c>
      <c r="AF2116">
        <v>487.27899977208602</v>
      </c>
      <c r="AG2116">
        <v>488.215062214733</v>
      </c>
      <c r="AH2116" s="95">
        <v>46007</v>
      </c>
      <c r="AI2116" s="96">
        <v>7.6574672775405592E-6</v>
      </c>
      <c r="AJ2116">
        <v>522.965516349111</v>
      </c>
      <c r="AK2116">
        <v>523.92147455103202</v>
      </c>
      <c r="AL2116">
        <v>531.78029666929694</v>
      </c>
      <c r="AM2116">
        <v>516.06265243276596</v>
      </c>
      <c r="AN2116">
        <v>0</v>
      </c>
      <c r="AO2116">
        <v>1.0058421516754E-3</v>
      </c>
      <c r="AP2116">
        <v>9.92699461055917E-2</v>
      </c>
      <c r="AQ2116">
        <v>0</v>
      </c>
      <c r="AR2116">
        <v>0</v>
      </c>
      <c r="AS2116">
        <v>1.0125282213593501</v>
      </c>
      <c r="AT2116">
        <v>0.99692970790191304</v>
      </c>
      <c r="AU2116">
        <v>0.99692970790191304</v>
      </c>
      <c r="AV2116">
        <v>1.20369038872904</v>
      </c>
    </row>
    <row r="2117" spans="1:48">
      <c r="A2117" s="95">
        <v>46008</v>
      </c>
      <c r="B2117" t="b">
        <v>0</v>
      </c>
      <c r="C2117" t="b">
        <v>0</v>
      </c>
      <c r="E2117" t="s">
        <v>104</v>
      </c>
      <c r="F2117">
        <v>6848.7749999999996</v>
      </c>
      <c r="H2117">
        <v>0</v>
      </c>
      <c r="J2117">
        <v>3.6400000000000002E-2</v>
      </c>
      <c r="K2117">
        <v>14940.005987324401</v>
      </c>
      <c r="M2117">
        <v>521.69223901644</v>
      </c>
      <c r="O2117">
        <v>16.48</v>
      </c>
      <c r="P2117">
        <v>15097.713</v>
      </c>
      <c r="Q2117">
        <v>0.99750942159593603</v>
      </c>
      <c r="R2117">
        <v>526.98236927839901</v>
      </c>
      <c r="T2117">
        <v>5.7207114224288098E-2</v>
      </c>
      <c r="U2117">
        <v>8.9707646058245993E-2</v>
      </c>
      <c r="V2117">
        <v>9.6141747166850505E-2</v>
      </c>
      <c r="W2117">
        <v>9.6141747166850505E-2</v>
      </c>
      <c r="X2117" s="96">
        <v>-2.57415550328692E-6</v>
      </c>
      <c r="Z2117">
        <v>0.112784292354388</v>
      </c>
      <c r="AA2117">
        <v>0.116162108192141</v>
      </c>
      <c r="AB2117" s="111">
        <v>1.18865957246053</v>
      </c>
      <c r="AC2117">
        <v>-2.9460473189258001E-3</v>
      </c>
      <c r="AD2117">
        <v>487.27899977208602</v>
      </c>
      <c r="AE2117" s="111">
        <v>485.84345278123902</v>
      </c>
      <c r="AG2117">
        <v>487.27899977208602</v>
      </c>
      <c r="AI2117" s="96">
        <v>5.9423519633261098E-6</v>
      </c>
      <c r="AK2117">
        <v>522.965516349111</v>
      </c>
      <c r="AL2117">
        <v>530.80999909434797</v>
      </c>
      <c r="AM2117">
        <v>515.12103360387403</v>
      </c>
      <c r="AN2117">
        <v>1.0058421516754E-3</v>
      </c>
      <c r="AO2117">
        <v>8.4049823633150001E-4</v>
      </c>
      <c r="AP2117">
        <v>9.5942241443438894E-2</v>
      </c>
      <c r="AQ2117" s="96">
        <v>2.36599651709534E-10</v>
      </c>
      <c r="AR2117" s="96">
        <v>-2.57439210293863E-6</v>
      </c>
      <c r="AS2117">
        <v>1.0189027568100599</v>
      </c>
      <c r="AT2117">
        <v>0.99167533647881101</v>
      </c>
      <c r="AU2117">
        <v>0.99167533647881101</v>
      </c>
      <c r="AV2117">
        <v>1.18865957246053</v>
      </c>
    </row>
    <row r="2118" spans="1:48">
      <c r="A2118" s="95">
        <v>46008</v>
      </c>
      <c r="B2118" t="b">
        <v>0</v>
      </c>
      <c r="C2118" t="b">
        <v>0</v>
      </c>
      <c r="E2118" t="s">
        <v>105</v>
      </c>
      <c r="F2118">
        <v>6818.8249999999998</v>
      </c>
      <c r="H2118">
        <v>0</v>
      </c>
      <c r="J2118">
        <v>3.6400000000000002E-2</v>
      </c>
      <c r="K2118">
        <v>14940.005987324401</v>
      </c>
      <c r="M2118">
        <v>519.40048831431102</v>
      </c>
      <c r="O2118">
        <v>16.48</v>
      </c>
      <c r="P2118">
        <v>15031.39</v>
      </c>
      <c r="Q2118">
        <v>0.995626955185416</v>
      </c>
      <c r="R2118">
        <v>524.67785176104906</v>
      </c>
      <c r="T2118">
        <v>5.7207114224288098E-2</v>
      </c>
      <c r="U2118">
        <v>9.8061681554224706E-2</v>
      </c>
      <c r="V2118">
        <v>9.9958382082996997E-2</v>
      </c>
      <c r="W2118">
        <v>9.9958382082996997E-2</v>
      </c>
      <c r="X2118">
        <v>-4.5014895925380002E-4</v>
      </c>
      <c r="Z2118">
        <v>0.112784292354388</v>
      </c>
      <c r="AA2118">
        <v>0.117122977462203</v>
      </c>
      <c r="AB2118" s="111">
        <v>1.18393966432834</v>
      </c>
      <c r="AC2118">
        <v>-5.2221548261074001E-3</v>
      </c>
      <c r="AD2118">
        <v>487.27899977208602</v>
      </c>
      <c r="AE2118" s="111">
        <v>483.30630304956401</v>
      </c>
      <c r="AG2118">
        <v>487.27899977208602</v>
      </c>
      <c r="AI2118" s="96">
        <v>1.9382835729490899E-5</v>
      </c>
      <c r="AK2118">
        <v>522.965516349111</v>
      </c>
      <c r="AL2118">
        <v>530.80999909434797</v>
      </c>
      <c r="AM2118">
        <v>515.12103360387403</v>
      </c>
      <c r="AN2118">
        <v>8.4049823633150001E-4</v>
      </c>
      <c r="AO2118">
        <v>6.7515432098759996E-4</v>
      </c>
      <c r="AP2118">
        <v>9.5942241443438894E-2</v>
      </c>
      <c r="AQ2118" s="96">
        <v>1.45460056760767E-18</v>
      </c>
      <c r="AR2118">
        <v>-4.5014895925380002E-4</v>
      </c>
      <c r="AS2118">
        <v>1.0189027568100599</v>
      </c>
      <c r="AT2118">
        <v>0.98979154668401104</v>
      </c>
      <c r="AU2118">
        <v>0.98979154668401104</v>
      </c>
      <c r="AV2118">
        <v>1.18393966432834</v>
      </c>
    </row>
    <row r="2119" spans="1:48">
      <c r="A2119" s="95">
        <v>46008</v>
      </c>
      <c r="B2119" t="b">
        <v>0</v>
      </c>
      <c r="C2119" t="b">
        <v>0</v>
      </c>
      <c r="E2119" t="s">
        <v>106</v>
      </c>
      <c r="F2119">
        <v>6801.8249999999998</v>
      </c>
      <c r="H2119">
        <v>0</v>
      </c>
      <c r="J2119">
        <v>3.6400000000000002E-2</v>
      </c>
      <c r="K2119">
        <v>14940.005987324401</v>
      </c>
      <c r="M2119">
        <v>518.16903902036404</v>
      </c>
      <c r="O2119">
        <v>16.48</v>
      </c>
      <c r="P2119">
        <v>14995.752</v>
      </c>
      <c r="Q2119">
        <v>0.99750690184892499</v>
      </c>
      <c r="R2119">
        <v>523.36977837891402</v>
      </c>
      <c r="T2119">
        <v>5.7207114224288098E-2</v>
      </c>
      <c r="U2119">
        <v>9.8160523133356797E-2</v>
      </c>
      <c r="V2119">
        <v>9.9950528073413494E-2</v>
      </c>
      <c r="W2119">
        <v>9.9950528073413494E-2</v>
      </c>
      <c r="X2119">
        <v>-3.2201664852501001E-3</v>
      </c>
      <c r="Z2119">
        <v>0.112784292354388</v>
      </c>
      <c r="AA2119">
        <v>0.116926671755312</v>
      </c>
      <c r="AB2119" s="111">
        <v>1.1288406676565399</v>
      </c>
      <c r="AC2119">
        <v>-2.8125185500535999E-3</v>
      </c>
      <c r="AD2119">
        <v>487.27899977208602</v>
      </c>
      <c r="AE2119" s="111">
        <v>481.94699510688002</v>
      </c>
      <c r="AG2119">
        <v>487.27899977208602</v>
      </c>
      <c r="AI2119" s="96">
        <v>5.6345475805616102E-6</v>
      </c>
      <c r="AK2119">
        <v>522.965516349111</v>
      </c>
      <c r="AL2119">
        <v>530.80999909434797</v>
      </c>
      <c r="AM2119">
        <v>515.12103360387403</v>
      </c>
      <c r="AN2119">
        <v>6.7515432098759996E-4</v>
      </c>
      <c r="AO2119">
        <v>5.0981040564370003E-4</v>
      </c>
      <c r="AP2119">
        <v>9.5942241443438894E-2</v>
      </c>
      <c r="AQ2119" s="96">
        <v>4.7297371368041803E-29</v>
      </c>
      <c r="AR2119">
        <v>-3.2201664852501001E-3</v>
      </c>
      <c r="AS2119">
        <v>1.0189027568100599</v>
      </c>
      <c r="AT2119">
        <v>0.98119205885598504</v>
      </c>
      <c r="AU2119">
        <v>0.98119205885598504</v>
      </c>
      <c r="AV2119">
        <v>1.1288406676565399</v>
      </c>
    </row>
    <row r="2120" spans="1:48">
      <c r="A2120" s="95">
        <v>46008</v>
      </c>
      <c r="B2120" t="b">
        <v>0</v>
      </c>
      <c r="C2120" t="b">
        <v>0</v>
      </c>
      <c r="E2120" t="s">
        <v>107</v>
      </c>
      <c r="F2120">
        <v>6798.7250000000004</v>
      </c>
      <c r="H2120">
        <v>0</v>
      </c>
      <c r="J2120">
        <v>3.6400000000000002E-2</v>
      </c>
      <c r="K2120">
        <v>14940.005987324401</v>
      </c>
      <c r="M2120">
        <v>517.96299120231004</v>
      </c>
      <c r="O2120">
        <v>16.48</v>
      </c>
      <c r="P2120">
        <v>14989.789000000001</v>
      </c>
      <c r="Q2120">
        <v>0.99954423996500896</v>
      </c>
      <c r="R2120">
        <v>523.13124735040697</v>
      </c>
      <c r="T2120">
        <v>5.7207114224288098E-2</v>
      </c>
      <c r="U2120">
        <v>9.5258077479637202E-2</v>
      </c>
      <c r="V2120">
        <v>9.8482363806902895E-2</v>
      </c>
      <c r="W2120">
        <v>9.8482363806902895E-2</v>
      </c>
      <c r="X2120">
        <v>-9.9847513225940002E-4</v>
      </c>
      <c r="Z2120">
        <v>0.112784292354388</v>
      </c>
      <c r="AA2120">
        <v>0.11680707813105499</v>
      </c>
      <c r="AB2120" s="111">
        <v>1.13096445647235</v>
      </c>
      <c r="AC2120">
        <v>-4.4909129480600002E-4</v>
      </c>
      <c r="AD2120">
        <v>487.27899977208602</v>
      </c>
      <c r="AE2120" s="111">
        <v>481.730556906819</v>
      </c>
      <c r="AG2120">
        <v>487.27899977208602</v>
      </c>
      <c r="AI2120" s="96">
        <v>1.5818519851793001E-7</v>
      </c>
      <c r="AK2120">
        <v>522.965516349111</v>
      </c>
      <c r="AL2120">
        <v>530.80999909434797</v>
      </c>
      <c r="AM2120">
        <v>515.12103360387403</v>
      </c>
      <c r="AN2120">
        <v>5.0981040564370003E-4</v>
      </c>
      <c r="AO2120">
        <v>3.4446649029979998E-4</v>
      </c>
      <c r="AP2120">
        <v>9.5942241443438894E-2</v>
      </c>
      <c r="AQ2120" s="96">
        <v>2.2743906478079102E-43</v>
      </c>
      <c r="AR2120">
        <v>-9.9847513225940002E-4</v>
      </c>
      <c r="AS2120">
        <v>1.0189027568100599</v>
      </c>
      <c r="AT2120">
        <v>0.98296082310150801</v>
      </c>
      <c r="AU2120">
        <v>0.98296082310150801</v>
      </c>
      <c r="AV2120">
        <v>1.13096445647235</v>
      </c>
    </row>
    <row r="2121" spans="1:48">
      <c r="A2121" s="95">
        <v>46008</v>
      </c>
      <c r="B2121" t="b">
        <v>0</v>
      </c>
      <c r="C2121" t="b">
        <v>0</v>
      </c>
      <c r="E2121" t="s">
        <v>108</v>
      </c>
      <c r="F2121">
        <v>6787.45</v>
      </c>
      <c r="H2121">
        <v>0</v>
      </c>
      <c r="J2121">
        <v>3.6400000000000002E-2</v>
      </c>
      <c r="K2121">
        <v>14940.005987324401</v>
      </c>
      <c r="M2121">
        <v>517.13973289858097</v>
      </c>
      <c r="O2121">
        <v>16.48</v>
      </c>
      <c r="P2121">
        <v>14965.964</v>
      </c>
      <c r="Q2121">
        <v>0.99834160081485801</v>
      </c>
      <c r="R2121">
        <v>522.263686916079</v>
      </c>
      <c r="T2121">
        <v>5.7207114224288098E-2</v>
      </c>
      <c r="U2121">
        <v>9.3794766307976604E-2</v>
      </c>
      <c r="V2121">
        <v>9.7681698245600301E-2</v>
      </c>
      <c r="W2121">
        <v>9.7681698245600301E-2</v>
      </c>
      <c r="X2121">
        <v>-1.1571239762593001E-3</v>
      </c>
      <c r="Z2121">
        <v>0.112784292354388</v>
      </c>
      <c r="AA2121">
        <v>0.116714400649408</v>
      </c>
      <c r="AB2121" s="111">
        <v>1.14907953630518</v>
      </c>
      <c r="AC2121">
        <v>-1.7993837203374001E-3</v>
      </c>
      <c r="AD2121">
        <v>487.27899977208602</v>
      </c>
      <c r="AE2121" s="111">
        <v>480.863738785132</v>
      </c>
      <c r="AG2121">
        <v>487.27899977208602</v>
      </c>
      <c r="AI2121" s="96">
        <v>2.53026210467103E-6</v>
      </c>
      <c r="AK2121">
        <v>522.965516349111</v>
      </c>
      <c r="AL2121">
        <v>530.80999909434797</v>
      </c>
      <c r="AM2121">
        <v>515.12103360387403</v>
      </c>
      <c r="AN2121">
        <v>3.4446649029979998E-4</v>
      </c>
      <c r="AO2121">
        <v>1.7912257495590001E-4</v>
      </c>
      <c r="AP2121">
        <v>9.5942241443438894E-2</v>
      </c>
      <c r="AQ2121" s="96">
        <v>4.4083546559387997E-92</v>
      </c>
      <c r="AR2121">
        <v>-1.1571239762593001E-3</v>
      </c>
      <c r="AS2121">
        <v>1.0189027568100599</v>
      </c>
      <c r="AT2121">
        <v>0.98403538206499896</v>
      </c>
      <c r="AU2121">
        <v>0.98403538206499896</v>
      </c>
      <c r="AV2121">
        <v>1.14907953630518</v>
      </c>
    </row>
    <row r="2122" spans="1:48">
      <c r="A2122" s="95">
        <v>46008</v>
      </c>
      <c r="B2122" t="b">
        <v>0</v>
      </c>
      <c r="C2122" t="b">
        <v>0</v>
      </c>
      <c r="E2122" t="s">
        <v>109</v>
      </c>
      <c r="F2122">
        <v>6791.7749999999996</v>
      </c>
      <c r="H2122">
        <v>0</v>
      </c>
      <c r="J2122">
        <v>3.6400000000000002E-2</v>
      </c>
      <c r="K2122">
        <v>14940.005987324401</v>
      </c>
      <c r="M2122">
        <v>517.43271955785997</v>
      </c>
      <c r="O2122">
        <v>16.48</v>
      </c>
      <c r="P2122">
        <v>14974.442999999999</v>
      </c>
      <c r="Q2122">
        <v>1.0006372054306101</v>
      </c>
      <c r="R2122">
        <v>522.59647617359303</v>
      </c>
      <c r="T2122">
        <v>5.7207114224288098E-2</v>
      </c>
      <c r="U2122">
        <v>9.11238943993775E-2</v>
      </c>
      <c r="V2122">
        <v>9.6293506865487502E-2</v>
      </c>
      <c r="W2122">
        <v>9.6293506865487502E-2</v>
      </c>
      <c r="X2122">
        <v>0</v>
      </c>
      <c r="Z2122">
        <v>0.112784292354388</v>
      </c>
      <c r="AA2122">
        <v>0.11664042796315099</v>
      </c>
      <c r="AB2122" s="111">
        <v>1.1594766843367199</v>
      </c>
      <c r="AC2122">
        <v>6.4997383757020002E-4</v>
      </c>
      <c r="AD2122">
        <v>487.27899977208602</v>
      </c>
      <c r="AE2122" s="111">
        <v>481.17628763477899</v>
      </c>
      <c r="AG2122">
        <v>487.27899977208602</v>
      </c>
      <c r="AI2122" s="96">
        <v>3.2079964991529799E-7</v>
      </c>
      <c r="AK2122">
        <v>522.965516349111</v>
      </c>
      <c r="AL2122">
        <v>530.80999909434797</v>
      </c>
      <c r="AM2122">
        <v>515.12103360387403</v>
      </c>
      <c r="AN2122">
        <v>1.7912257495590001E-4</v>
      </c>
      <c r="AO2122">
        <v>0</v>
      </c>
      <c r="AP2122">
        <v>9.5942241443438894E-2</v>
      </c>
      <c r="AQ2122">
        <v>0</v>
      </c>
      <c r="AR2122">
        <v>0</v>
      </c>
      <c r="AS2122">
        <v>1.0189027568100599</v>
      </c>
      <c r="AT2122">
        <v>0.98486653567121196</v>
      </c>
      <c r="AU2122">
        <v>0.98486653567121196</v>
      </c>
      <c r="AV2122">
        <v>1.1594766843367199</v>
      </c>
    </row>
    <row r="2123" spans="1:48">
      <c r="A2123" s="95">
        <v>46008</v>
      </c>
      <c r="B2123" t="b">
        <v>0</v>
      </c>
      <c r="C2123" t="b">
        <v>0</v>
      </c>
      <c r="E2123" t="s">
        <v>110</v>
      </c>
      <c r="F2123">
        <v>6779.9</v>
      </c>
      <c r="H2123">
        <v>0</v>
      </c>
      <c r="J2123">
        <v>3.6400000000000002E-2</v>
      </c>
      <c r="K2123">
        <v>14940.005987324401</v>
      </c>
      <c r="M2123">
        <v>516.51989627938804</v>
      </c>
      <c r="N2123">
        <v>521.682748443425</v>
      </c>
      <c r="O2123">
        <v>16.48</v>
      </c>
      <c r="P2123">
        <v>14948.026</v>
      </c>
      <c r="Q2123">
        <v>0.99825156163153195</v>
      </c>
      <c r="R2123">
        <v>521.682748443425</v>
      </c>
      <c r="S2123">
        <v>5.9797772652525602E-2</v>
      </c>
      <c r="T2123">
        <v>5.7207114224288098E-2</v>
      </c>
      <c r="U2123">
        <v>9.0196042915697994E-2</v>
      </c>
      <c r="V2123">
        <v>9.5703992696261703E-2</v>
      </c>
      <c r="W2123">
        <v>9.5703992696261703E-2</v>
      </c>
      <c r="X2123">
        <v>0</v>
      </c>
      <c r="Y2123">
        <v>0.114623266104785</v>
      </c>
      <c r="Z2123">
        <v>0.112784292354388</v>
      </c>
      <c r="AA2123">
        <v>0.116536383535794</v>
      </c>
      <c r="AB2123" s="111">
        <v>1.17698310700153</v>
      </c>
      <c r="AC2123">
        <v>-2.0472287659015998E-3</v>
      </c>
      <c r="AD2123">
        <v>487.27899977208602</v>
      </c>
      <c r="AE2123" s="111">
        <v>480.19120969726299</v>
      </c>
      <c r="AF2123">
        <v>480.19120969726299</v>
      </c>
      <c r="AG2123">
        <v>487.27899977208602</v>
      </c>
      <c r="AH2123" s="95">
        <v>46008</v>
      </c>
      <c r="AI2123" s="96">
        <v>3.1176858935379601E-6</v>
      </c>
      <c r="AJ2123">
        <v>516.51989627938804</v>
      </c>
      <c r="AK2123">
        <v>522.965516349111</v>
      </c>
      <c r="AL2123">
        <v>530.80999909434797</v>
      </c>
      <c r="AM2123">
        <v>515.12103360387403</v>
      </c>
      <c r="AN2123">
        <v>0</v>
      </c>
      <c r="AO2123">
        <v>1.0058421516754E-3</v>
      </c>
      <c r="AP2123">
        <v>9.5942241443438894E-2</v>
      </c>
      <c r="AQ2123">
        <v>0</v>
      </c>
      <c r="AR2123">
        <v>0</v>
      </c>
      <c r="AS2123">
        <v>1.0189027568100599</v>
      </c>
      <c r="AT2123">
        <v>0.98552896430100501</v>
      </c>
      <c r="AU2123">
        <v>0.98552896430100501</v>
      </c>
      <c r="AV2123">
        <v>1.17698310700153</v>
      </c>
    </row>
    <row r="2124" spans="1:48">
      <c r="A2124" s="95">
        <v>46009</v>
      </c>
      <c r="B2124" t="b">
        <v>0</v>
      </c>
      <c r="C2124" t="b">
        <v>0</v>
      </c>
      <c r="E2124" t="s">
        <v>104</v>
      </c>
      <c r="F2124">
        <v>6830.8125</v>
      </c>
      <c r="H2124">
        <v>0</v>
      </c>
      <c r="J2124">
        <v>3.6400000000000002E-2</v>
      </c>
      <c r="K2124">
        <v>15058.711516191501</v>
      </c>
      <c r="M2124">
        <v>520.36880798883499</v>
      </c>
      <c r="O2124">
        <v>17.62</v>
      </c>
      <c r="P2124">
        <v>15061.896000000001</v>
      </c>
      <c r="Q2124">
        <v>1.0075093290461501</v>
      </c>
      <c r="R2124">
        <v>525.60023585918702</v>
      </c>
      <c r="T2124">
        <v>5.9797772652525602E-2</v>
      </c>
      <c r="U2124">
        <v>0.116106226470488</v>
      </c>
      <c r="V2124">
        <v>0.108633333788383</v>
      </c>
      <c r="W2124">
        <v>0.116106226470488</v>
      </c>
      <c r="X2124">
        <v>3.5837086126499999E-3</v>
      </c>
      <c r="Z2124">
        <v>0.114623266104785</v>
      </c>
      <c r="AA2124">
        <v>0.120437235675973</v>
      </c>
      <c r="AB2124" s="111">
        <v>1.1853508674064901</v>
      </c>
      <c r="AC2124">
        <v>8.7557091140423992E-3</v>
      </c>
      <c r="AD2124">
        <v>480.19120969726299</v>
      </c>
      <c r="AE2124" s="111">
        <v>484.39562424849203</v>
      </c>
      <c r="AG2124">
        <v>480.19120969726299</v>
      </c>
      <c r="AI2124" s="96">
        <v>5.5115733531981098E-5</v>
      </c>
      <c r="AK2124">
        <v>516.51989627938804</v>
      </c>
      <c r="AL2124">
        <v>524.26769472357796</v>
      </c>
      <c r="AM2124">
        <v>508.77209783519697</v>
      </c>
      <c r="AN2124">
        <v>1.0058421516754E-3</v>
      </c>
      <c r="AO2124">
        <v>8.4049823633150001E-4</v>
      </c>
      <c r="AP2124">
        <v>9.5703992696261703E-2</v>
      </c>
      <c r="AQ2124">
        <v>3.5837086126503E-3</v>
      </c>
      <c r="AR2124" s="96">
        <v>-2.2204460492503101E-16</v>
      </c>
      <c r="AS2124">
        <v>1.00326525007179</v>
      </c>
      <c r="AT2124">
        <v>0.98645922397198404</v>
      </c>
      <c r="AU2124">
        <v>0.98645922397198404</v>
      </c>
      <c r="AV2124">
        <v>1.1853508674064901</v>
      </c>
    </row>
    <row r="2125" spans="1:48">
      <c r="A2125" s="95">
        <v>46009</v>
      </c>
      <c r="B2125" t="b">
        <v>0</v>
      </c>
      <c r="C2125" t="b">
        <v>0</v>
      </c>
      <c r="E2125" t="s">
        <v>105</v>
      </c>
      <c r="F2125">
        <v>6865.2</v>
      </c>
      <c r="H2125">
        <v>0</v>
      </c>
      <c r="J2125">
        <v>3.6400000000000002E-2</v>
      </c>
      <c r="K2125">
        <v>15058.711516191501</v>
      </c>
      <c r="M2125">
        <v>522.95256647941596</v>
      </c>
      <c r="O2125">
        <v>17.62</v>
      </c>
      <c r="P2125">
        <v>15136.682000000001</v>
      </c>
      <c r="Q2125">
        <v>1.0050341741922999</v>
      </c>
      <c r="R2125">
        <v>528.24619900202094</v>
      </c>
      <c r="T2125">
        <v>5.9797772652525602E-2</v>
      </c>
      <c r="U2125">
        <v>0.123564809073585</v>
      </c>
      <c r="V2125">
        <v>0.112895473587399</v>
      </c>
      <c r="W2125">
        <v>0.123564809073585</v>
      </c>
      <c r="X2125">
        <v>0.156541591139849</v>
      </c>
      <c r="Z2125">
        <v>0.114623266104785</v>
      </c>
      <c r="AA2125">
        <v>0.12001230029006101</v>
      </c>
      <c r="AB2125" s="111">
        <v>0.94131557477032601</v>
      </c>
      <c r="AC2125">
        <v>5.8611536389614003E-3</v>
      </c>
      <c r="AD2125">
        <v>480.19120969726299</v>
      </c>
      <c r="AE2125" s="111">
        <v>487.234741424253</v>
      </c>
      <c r="AG2125">
        <v>480.19120969726299</v>
      </c>
      <c r="AI2125" s="96">
        <v>2.4531798617613801E-5</v>
      </c>
      <c r="AK2125">
        <v>516.51989627938804</v>
      </c>
      <c r="AL2125">
        <v>524.26769472357796</v>
      </c>
      <c r="AM2125">
        <v>508.77209783519697</v>
      </c>
      <c r="AN2125">
        <v>8.4049823633150001E-4</v>
      </c>
      <c r="AO2125">
        <v>6.7515432098759996E-4</v>
      </c>
      <c r="AP2125">
        <v>9.5703992696261703E-2</v>
      </c>
      <c r="AQ2125">
        <v>0.156541591139849</v>
      </c>
      <c r="AR2125">
        <v>0</v>
      </c>
      <c r="AS2125">
        <v>1.00326525007179</v>
      </c>
      <c r="AT2125">
        <v>0.95037042873461997</v>
      </c>
      <c r="AU2125">
        <v>0.95037042873461997</v>
      </c>
      <c r="AV2125">
        <v>0.94131557477032601</v>
      </c>
    </row>
    <row r="2126" spans="1:48">
      <c r="A2126" s="95">
        <v>46009</v>
      </c>
      <c r="B2126" t="b">
        <v>0</v>
      </c>
      <c r="C2126" t="b">
        <v>0</v>
      </c>
      <c r="E2126" t="s">
        <v>106</v>
      </c>
      <c r="F2126">
        <v>6864.3125</v>
      </c>
      <c r="H2126">
        <v>0</v>
      </c>
      <c r="J2126">
        <v>3.6400000000000002E-2</v>
      </c>
      <c r="K2126">
        <v>15058.711516191501</v>
      </c>
      <c r="M2126">
        <v>522.88844410679906</v>
      </c>
      <c r="O2126">
        <v>17.62</v>
      </c>
      <c r="P2126">
        <v>15134.825999999999</v>
      </c>
      <c r="Q2126">
        <v>0.99987072481500905</v>
      </c>
      <c r="R2126">
        <v>528.17790987692399</v>
      </c>
      <c r="T2126">
        <v>5.9797772652525602E-2</v>
      </c>
      <c r="U2126">
        <v>0.119807169176018</v>
      </c>
      <c r="V2126">
        <v>0.11119272481308699</v>
      </c>
      <c r="W2126">
        <v>0.119807169176018</v>
      </c>
      <c r="X2126">
        <v>0.11161453592279599</v>
      </c>
      <c r="Z2126">
        <v>0.114623266104785</v>
      </c>
      <c r="AA2126">
        <v>0.11986970498204901</v>
      </c>
      <c r="AB2126" s="111">
        <v>1.0303944318954099</v>
      </c>
      <c r="AC2126">
        <v>-1.2432827353410001E-4</v>
      </c>
      <c r="AD2126">
        <v>480.19120969726299</v>
      </c>
      <c r="AE2126" s="111">
        <v>487.17416437004601</v>
      </c>
      <c r="AG2126">
        <v>480.19120969726299</v>
      </c>
      <c r="AI2126" s="96">
        <v>1.5036536876644999E-8</v>
      </c>
      <c r="AK2126">
        <v>516.51989627938804</v>
      </c>
      <c r="AL2126">
        <v>524.26769472357796</v>
      </c>
      <c r="AM2126">
        <v>508.77209783519697</v>
      </c>
      <c r="AN2126">
        <v>6.7515432098759996E-4</v>
      </c>
      <c r="AO2126">
        <v>5.0981040564370003E-4</v>
      </c>
      <c r="AP2126">
        <v>9.5703992696261703E-2</v>
      </c>
      <c r="AQ2126">
        <v>0.11161453592279599</v>
      </c>
      <c r="AR2126">
        <v>0</v>
      </c>
      <c r="AS2126">
        <v>1.00326525007179</v>
      </c>
      <c r="AT2126">
        <v>0.95442647112175305</v>
      </c>
      <c r="AU2126">
        <v>0.95442647112175305</v>
      </c>
      <c r="AV2126">
        <v>1.0303944318954099</v>
      </c>
    </row>
    <row r="2127" spans="1:48">
      <c r="A2127" s="95">
        <v>46009</v>
      </c>
      <c r="B2127" t="b">
        <v>0</v>
      </c>
      <c r="C2127" t="b">
        <v>0</v>
      </c>
      <c r="E2127" t="s">
        <v>107</v>
      </c>
      <c r="F2127">
        <v>6842.4750000000004</v>
      </c>
      <c r="H2127">
        <v>0</v>
      </c>
      <c r="J2127">
        <v>3.6400000000000002E-2</v>
      </c>
      <c r="K2127">
        <v>15058.711516191501</v>
      </c>
      <c r="M2127">
        <v>521.26900871130397</v>
      </c>
      <c r="O2127">
        <v>17.62</v>
      </c>
      <c r="P2127">
        <v>15087.951999999999</v>
      </c>
      <c r="Q2127">
        <v>0.99681869087399499</v>
      </c>
      <c r="R2127">
        <v>526.49761267207805</v>
      </c>
      <c r="T2127">
        <v>5.9797772652525602E-2</v>
      </c>
      <c r="U2127">
        <v>0.12046120855730599</v>
      </c>
      <c r="V2127">
        <v>0.111812756937458</v>
      </c>
      <c r="W2127">
        <v>0.12046120855730599</v>
      </c>
      <c r="X2127">
        <v>6.2222074646580002E-4</v>
      </c>
      <c r="Z2127">
        <v>0.114623266104785</v>
      </c>
      <c r="AA2127">
        <v>0.119093227930271</v>
      </c>
      <c r="AB2127" s="111">
        <v>1.0183479103619599</v>
      </c>
      <c r="AC2127">
        <v>-3.1924345084241002E-3</v>
      </c>
      <c r="AD2127">
        <v>480.19120969726299</v>
      </c>
      <c r="AE2127" s="111">
        <v>485.61889275609798</v>
      </c>
      <c r="AG2127">
        <v>480.19120969726299</v>
      </c>
      <c r="AI2127" s="96">
        <v>9.6217918393245598E-6</v>
      </c>
      <c r="AK2127">
        <v>516.51989627938804</v>
      </c>
      <c r="AL2127">
        <v>524.26769472357796</v>
      </c>
      <c r="AM2127">
        <v>508.77209783519697</v>
      </c>
      <c r="AN2127">
        <v>5.0981040564370003E-4</v>
      </c>
      <c r="AO2127">
        <v>3.4446649029979998E-4</v>
      </c>
      <c r="AP2127">
        <v>9.5703992696261703E-2</v>
      </c>
      <c r="AQ2127">
        <v>6.2222074646580002E-4</v>
      </c>
      <c r="AR2127">
        <v>0</v>
      </c>
      <c r="AS2127">
        <v>1.00326525007179</v>
      </c>
      <c r="AT2127">
        <v>0.95578049648868901</v>
      </c>
      <c r="AU2127">
        <v>0.95578049648868901</v>
      </c>
      <c r="AV2127">
        <v>1.0183479103619599</v>
      </c>
    </row>
    <row r="2128" spans="1:48">
      <c r="A2128" s="95">
        <v>46009</v>
      </c>
      <c r="B2128" t="b">
        <v>0</v>
      </c>
      <c r="C2128" t="b">
        <v>0</v>
      </c>
      <c r="E2128" t="s">
        <v>108</v>
      </c>
      <c r="F2128">
        <v>6847.7749999999996</v>
      </c>
      <c r="H2128">
        <v>0</v>
      </c>
      <c r="J2128">
        <v>3.6400000000000002E-2</v>
      </c>
      <c r="K2128">
        <v>15058.711516191501</v>
      </c>
      <c r="M2128">
        <v>521.69115918059504</v>
      </c>
      <c r="O2128">
        <v>17.62</v>
      </c>
      <c r="P2128">
        <v>15100.171</v>
      </c>
      <c r="Q2128">
        <v>1.0007745735278499</v>
      </c>
      <c r="R2128">
        <v>526.905423785332</v>
      </c>
      <c r="T2128">
        <v>5.9797772652525602E-2</v>
      </c>
      <c r="U2128">
        <v>0.117088037749548</v>
      </c>
      <c r="V2128">
        <v>0.110280142487328</v>
      </c>
      <c r="W2128">
        <v>0.117088037749548</v>
      </c>
      <c r="X2128" s="96">
        <v>6.0105528894161297E-5</v>
      </c>
      <c r="Z2128">
        <v>0.114623266104785</v>
      </c>
      <c r="AA2128">
        <v>0.118414940886513</v>
      </c>
      <c r="AB2128" s="111">
        <v>0.91942959822815895</v>
      </c>
      <c r="AC2128">
        <v>8.1481871377729999E-4</v>
      </c>
      <c r="AD2128">
        <v>480.19120969726299</v>
      </c>
      <c r="AE2128" s="111">
        <v>486.01458411767999</v>
      </c>
      <c r="AG2128">
        <v>480.19120969726299</v>
      </c>
      <c r="AI2128" s="96">
        <v>6.5532863735701805E-7</v>
      </c>
      <c r="AK2128">
        <v>516.51989627938804</v>
      </c>
      <c r="AL2128">
        <v>524.26769472357796</v>
      </c>
      <c r="AM2128">
        <v>508.77209783519697</v>
      </c>
      <c r="AN2128">
        <v>3.4446649029979998E-4</v>
      </c>
      <c r="AO2128">
        <v>1.7912257495590001E-4</v>
      </c>
      <c r="AP2128">
        <v>9.5703992696261703E-2</v>
      </c>
      <c r="AQ2128" s="96">
        <v>6.0105528894161297E-5</v>
      </c>
      <c r="AR2128">
        <v>0</v>
      </c>
      <c r="AS2128">
        <v>1.00326525007179</v>
      </c>
      <c r="AT2128">
        <v>0.96309217900802602</v>
      </c>
      <c r="AU2128">
        <v>0.96309217900802602</v>
      </c>
      <c r="AV2128">
        <v>0.91942959822815895</v>
      </c>
    </row>
    <row r="2129" spans="1:48">
      <c r="A2129" s="95">
        <v>46009</v>
      </c>
      <c r="B2129" t="b">
        <v>0</v>
      </c>
      <c r="C2129" t="b">
        <v>0</v>
      </c>
      <c r="E2129" t="s">
        <v>109</v>
      </c>
      <c r="F2129">
        <v>6828.4750000000004</v>
      </c>
      <c r="H2129">
        <v>0</v>
      </c>
      <c r="J2129">
        <v>3.6400000000000002E-2</v>
      </c>
      <c r="K2129">
        <v>15058.711516191501</v>
      </c>
      <c r="M2129">
        <v>520.22784932489299</v>
      </c>
      <c r="O2129">
        <v>17.62</v>
      </c>
      <c r="P2129">
        <v>15057.816000000001</v>
      </c>
      <c r="Q2129">
        <v>0.99718156627517696</v>
      </c>
      <c r="R2129">
        <v>525.42037576914299</v>
      </c>
      <c r="T2129">
        <v>5.9797772652525602E-2</v>
      </c>
      <c r="U2129">
        <v>0.117141312274533</v>
      </c>
      <c r="V2129">
        <v>0.11051871343087501</v>
      </c>
      <c r="W2129">
        <v>0.117141312274533</v>
      </c>
      <c r="X2129">
        <v>0</v>
      </c>
      <c r="Z2129">
        <v>0.114623266104785</v>
      </c>
      <c r="AA2129">
        <v>0.117998130145046</v>
      </c>
      <c r="AB2129" s="111">
        <v>0.95210835940132599</v>
      </c>
      <c r="AC2129">
        <v>-2.5822082492398001E-3</v>
      </c>
      <c r="AD2129">
        <v>480.19120969726299</v>
      </c>
      <c r="AE2129" s="111">
        <v>484.75959324932001</v>
      </c>
      <c r="AG2129">
        <v>480.19120969726299</v>
      </c>
      <c r="AI2129" s="96">
        <v>7.8897862093977104E-6</v>
      </c>
      <c r="AK2129">
        <v>516.51989627938804</v>
      </c>
      <c r="AL2129">
        <v>524.26769472357796</v>
      </c>
      <c r="AM2129">
        <v>508.77209783519697</v>
      </c>
      <c r="AN2129">
        <v>1.7912257495590001E-4</v>
      </c>
      <c r="AO2129">
        <v>0</v>
      </c>
      <c r="AP2129">
        <v>9.5703992696261703E-2</v>
      </c>
      <c r="AQ2129">
        <v>0</v>
      </c>
      <c r="AR2129">
        <v>0</v>
      </c>
      <c r="AS2129">
        <v>1.00326525007179</v>
      </c>
      <c r="AT2129">
        <v>0.96939564806297995</v>
      </c>
      <c r="AU2129">
        <v>0.96939564806297995</v>
      </c>
      <c r="AV2129">
        <v>0.95210835940132599</v>
      </c>
    </row>
    <row r="2130" spans="1:48">
      <c r="A2130" s="95">
        <v>46009</v>
      </c>
      <c r="B2130" t="b">
        <v>0</v>
      </c>
      <c r="C2130" t="b">
        <v>0</v>
      </c>
      <c r="E2130" t="s">
        <v>110</v>
      </c>
      <c r="F2130">
        <v>6835.4250000000002</v>
      </c>
      <c r="H2130">
        <v>0</v>
      </c>
      <c r="J2130">
        <v>3.6400000000000002E-2</v>
      </c>
      <c r="K2130">
        <v>15058.711516191501</v>
      </c>
      <c r="M2130">
        <v>520.70507040945904</v>
      </c>
      <c r="N2130">
        <v>525.95514694595795</v>
      </c>
      <c r="O2130">
        <v>17.62</v>
      </c>
      <c r="P2130">
        <v>15071.629000000001</v>
      </c>
      <c r="Q2130">
        <v>1.00101779679943</v>
      </c>
      <c r="R2130">
        <v>525.95514694595795</v>
      </c>
      <c r="S2130">
        <v>5.8790025145561697E-2</v>
      </c>
      <c r="T2130">
        <v>5.9797772652525602E-2</v>
      </c>
      <c r="U2130">
        <v>0.113963784257276</v>
      </c>
      <c r="V2130">
        <v>0.10905249006567901</v>
      </c>
      <c r="W2130">
        <v>0.113963784257276</v>
      </c>
      <c r="X2130">
        <v>0</v>
      </c>
      <c r="Y2130">
        <v>0.11505907188523699</v>
      </c>
      <c r="Z2130">
        <v>0.114623266104785</v>
      </c>
      <c r="AA2130">
        <v>0.11794197691841</v>
      </c>
      <c r="AB2130" s="111">
        <v>0.95544076845220205</v>
      </c>
      <c r="AC2130">
        <v>8.7306518343540002E-4</v>
      </c>
      <c r="AD2130">
        <v>480.19120969726299</v>
      </c>
      <c r="AE2130" s="111">
        <v>485.18281997252302</v>
      </c>
      <c r="AF2130">
        <v>485.18281997252302</v>
      </c>
      <c r="AG2130">
        <v>480.19120969726299</v>
      </c>
      <c r="AH2130" s="95">
        <v>46009</v>
      </c>
      <c r="AI2130" s="96">
        <v>8.4072471015919297E-7</v>
      </c>
      <c r="AJ2130">
        <v>520.70507040945904</v>
      </c>
      <c r="AK2130">
        <v>516.51989627938804</v>
      </c>
      <c r="AL2130">
        <v>524.26769472357796</v>
      </c>
      <c r="AM2130">
        <v>508.77209783519697</v>
      </c>
      <c r="AN2130">
        <v>0</v>
      </c>
      <c r="AO2130">
        <v>1.0058421516754E-3</v>
      </c>
      <c r="AP2130">
        <v>9.5703992696261703E-2</v>
      </c>
      <c r="AQ2130">
        <v>0</v>
      </c>
      <c r="AR2130">
        <v>0</v>
      </c>
      <c r="AS2130">
        <v>1.00326525007179</v>
      </c>
      <c r="AT2130">
        <v>0.97323117753982702</v>
      </c>
      <c r="AU2130">
        <v>0.97323117753982702</v>
      </c>
      <c r="AV2130">
        <v>0.95544076845220205</v>
      </c>
    </row>
    <row r="2131" spans="1:48">
      <c r="A2131" s="95">
        <v>46010</v>
      </c>
      <c r="B2131" t="b">
        <v>0</v>
      </c>
      <c r="C2131" t="b">
        <v>0</v>
      </c>
      <c r="E2131" t="s">
        <v>104</v>
      </c>
      <c r="F2131">
        <v>6875.0249999999996</v>
      </c>
      <c r="H2131">
        <v>0</v>
      </c>
      <c r="J2131">
        <v>3.6400000000000002E-2</v>
      </c>
      <c r="K2131">
        <v>15191.848450252301</v>
      </c>
      <c r="M2131">
        <v>523.79257364436103</v>
      </c>
      <c r="O2131">
        <v>16.87</v>
      </c>
      <c r="P2131">
        <v>15163.457</v>
      </c>
      <c r="Q2131">
        <v>1.00579334862133</v>
      </c>
      <c r="R2131">
        <v>529.00218847140195</v>
      </c>
      <c r="T2131">
        <v>5.8790025145561697E-2</v>
      </c>
      <c r="U2131">
        <v>0.12612579991894701</v>
      </c>
      <c r="V2131">
        <v>0.11569481918817399</v>
      </c>
      <c r="W2131">
        <v>0.12612579991894701</v>
      </c>
      <c r="X2131">
        <v>3.3109527560942001E-3</v>
      </c>
      <c r="Z2131">
        <v>0.11505907188523699</v>
      </c>
      <c r="AA2131">
        <v>0.11943348084664999</v>
      </c>
      <c r="AB2131" s="111">
        <v>0.98259950180757005</v>
      </c>
      <c r="AC2131">
        <v>5.6486492001268001E-3</v>
      </c>
      <c r="AD2131">
        <v>485.18281997252302</v>
      </c>
      <c r="AE2131" s="111">
        <v>487.92344752047597</v>
      </c>
      <c r="AG2131">
        <v>485.18281997252302</v>
      </c>
      <c r="AI2131" s="96">
        <v>3.4951227610446297E-5</v>
      </c>
      <c r="AK2131">
        <v>520.70507040945904</v>
      </c>
      <c r="AL2131">
        <v>528.51564646560098</v>
      </c>
      <c r="AM2131">
        <v>512.89449435331699</v>
      </c>
      <c r="AN2131">
        <v>1.0058421516754E-3</v>
      </c>
      <c r="AO2131">
        <v>8.4049823633150001E-4</v>
      </c>
      <c r="AP2131">
        <v>0.113963784257276</v>
      </c>
      <c r="AQ2131">
        <v>3.3109528534846998E-3</v>
      </c>
      <c r="AR2131" s="96">
        <v>-9.7390429054655605E-11</v>
      </c>
      <c r="AS2131">
        <v>0.99948606744168</v>
      </c>
      <c r="AT2131">
        <v>0.97374571856787395</v>
      </c>
      <c r="AU2131">
        <v>0.97374571856787395</v>
      </c>
      <c r="AV2131">
        <v>0.98259950180757005</v>
      </c>
    </row>
    <row r="2132" spans="1:48">
      <c r="A2132" s="95">
        <v>46010</v>
      </c>
      <c r="B2132" t="b">
        <v>0</v>
      </c>
      <c r="C2132" t="b">
        <v>0</v>
      </c>
      <c r="E2132" t="s">
        <v>105</v>
      </c>
      <c r="F2132">
        <v>6872.7749999999996</v>
      </c>
      <c r="H2132">
        <v>0</v>
      </c>
      <c r="J2132">
        <v>3.6400000000000002E-2</v>
      </c>
      <c r="K2132">
        <v>15191.848450252301</v>
      </c>
      <c r="M2132">
        <v>523.61954733503205</v>
      </c>
      <c r="O2132">
        <v>16.87</v>
      </c>
      <c r="P2132">
        <v>15158.448</v>
      </c>
      <c r="Q2132">
        <v>0.99967272846280497</v>
      </c>
      <c r="R2132">
        <v>528.829061112001</v>
      </c>
      <c r="T2132">
        <v>5.8790025145561697E-2</v>
      </c>
      <c r="U2132">
        <v>0.122330729873619</v>
      </c>
      <c r="V2132">
        <v>0.113971527175165</v>
      </c>
      <c r="W2132">
        <v>0.122330729873619</v>
      </c>
      <c r="X2132">
        <v>8.4038880349209997E-4</v>
      </c>
      <c r="Z2132">
        <v>0.11505907188523699</v>
      </c>
      <c r="AA2132">
        <v>0.119429791693359</v>
      </c>
      <c r="AB2132" s="111">
        <v>0.87522618673492603</v>
      </c>
      <c r="AC2132">
        <v>-3.3532300511420003E-4</v>
      </c>
      <c r="AD2132">
        <v>485.18281997252302</v>
      </c>
      <c r="AE2132" s="111">
        <v>487.75983556378799</v>
      </c>
      <c r="AG2132">
        <v>485.18281997252302</v>
      </c>
      <c r="AI2132" s="96">
        <v>1.09156373107339E-7</v>
      </c>
      <c r="AK2132">
        <v>520.70507040945904</v>
      </c>
      <c r="AL2132">
        <v>528.51564646560098</v>
      </c>
      <c r="AM2132">
        <v>512.89449435331699</v>
      </c>
      <c r="AN2132">
        <v>8.4049823633150001E-4</v>
      </c>
      <c r="AO2132">
        <v>6.7515432098759996E-4</v>
      </c>
      <c r="AP2132">
        <v>0.113963784257276</v>
      </c>
      <c r="AQ2132">
        <v>8.4038880486410003E-4</v>
      </c>
      <c r="AR2132" s="96">
        <v>-1.3719025915293001E-12</v>
      </c>
      <c r="AS2132">
        <v>0.99948606744168</v>
      </c>
      <c r="AT2132">
        <v>0.95990089488654695</v>
      </c>
      <c r="AU2132">
        <v>0.95990089488654695</v>
      </c>
      <c r="AV2132">
        <v>0.87522618673492603</v>
      </c>
    </row>
    <row r="2133" spans="1:48">
      <c r="A2133" s="95">
        <v>46010</v>
      </c>
      <c r="B2133" t="b">
        <v>0</v>
      </c>
      <c r="C2133" t="b">
        <v>0</v>
      </c>
      <c r="E2133" t="s">
        <v>106</v>
      </c>
      <c r="F2133">
        <v>6880.0625</v>
      </c>
      <c r="H2133">
        <v>0</v>
      </c>
      <c r="J2133">
        <v>3.6400000000000002E-2</v>
      </c>
      <c r="K2133">
        <v>15191.848450252301</v>
      </c>
      <c r="M2133">
        <v>524.14691660325502</v>
      </c>
      <c r="O2133">
        <v>16.87</v>
      </c>
      <c r="P2133">
        <v>15173.715</v>
      </c>
      <c r="Q2133">
        <v>1.0010603431656</v>
      </c>
      <c r="R2133">
        <v>529.38980139272599</v>
      </c>
      <c r="T2133">
        <v>5.8790025145561697E-2</v>
      </c>
      <c r="U2133">
        <v>0.119055332907796</v>
      </c>
      <c r="V2133">
        <v>0.112487556519686</v>
      </c>
      <c r="W2133">
        <v>0.119055332907796</v>
      </c>
      <c r="X2133">
        <v>6.3110080189519998E-4</v>
      </c>
      <c r="Z2133">
        <v>0.11505907188523699</v>
      </c>
      <c r="AA2133">
        <v>0.119006004592433</v>
      </c>
      <c r="AB2133" s="111">
        <v>0.90241098309916601</v>
      </c>
      <c r="AC2133">
        <v>8.7877533773060004E-4</v>
      </c>
      <c r="AD2133">
        <v>485.18281997252302</v>
      </c>
      <c r="AE2133" s="111">
        <v>488.18846687801698</v>
      </c>
      <c r="AG2133">
        <v>485.18281997252302</v>
      </c>
      <c r="AI2133" s="96">
        <v>1.0133528973791701E-6</v>
      </c>
      <c r="AK2133">
        <v>520.70507040945904</v>
      </c>
      <c r="AL2133">
        <v>528.51564646560098</v>
      </c>
      <c r="AM2133">
        <v>512.89449435331699</v>
      </c>
      <c r="AN2133">
        <v>6.7515432098759996E-4</v>
      </c>
      <c r="AO2133">
        <v>5.0981040564370003E-4</v>
      </c>
      <c r="AP2133">
        <v>0.113963784257276</v>
      </c>
      <c r="AQ2133">
        <v>6.3110080189519998E-4</v>
      </c>
      <c r="AR2133">
        <v>0</v>
      </c>
      <c r="AS2133">
        <v>0.99948606744168</v>
      </c>
      <c r="AT2133">
        <v>0.959935601812969</v>
      </c>
      <c r="AU2133">
        <v>0.959935601812969</v>
      </c>
      <c r="AV2133">
        <v>0.90241098309916601</v>
      </c>
    </row>
    <row r="2134" spans="1:48">
      <c r="A2134" s="95">
        <v>46010</v>
      </c>
      <c r="B2134" t="b">
        <v>0</v>
      </c>
      <c r="C2134" t="b">
        <v>0</v>
      </c>
      <c r="E2134" t="s">
        <v>107</v>
      </c>
      <c r="F2134">
        <v>6889.2749999999996</v>
      </c>
      <c r="H2134">
        <v>0</v>
      </c>
      <c r="J2134">
        <v>3.6400000000000002E-2</v>
      </c>
      <c r="K2134">
        <v>15191.848450252301</v>
      </c>
      <c r="M2134">
        <v>524.88354787625406</v>
      </c>
      <c r="O2134">
        <v>16.87</v>
      </c>
      <c r="P2134">
        <v>15195.04</v>
      </c>
      <c r="Q2134">
        <v>1.0013390139987799</v>
      </c>
      <c r="R2134">
        <v>530.09866174760305</v>
      </c>
      <c r="T2134">
        <v>5.8790025145561697E-2</v>
      </c>
      <c r="U2134">
        <v>0.116329169179614</v>
      </c>
      <c r="V2134">
        <v>0.111257465742963</v>
      </c>
      <c r="W2134">
        <v>0.116329169179614</v>
      </c>
      <c r="X2134">
        <v>5.5857378075240005E-4</v>
      </c>
      <c r="Z2134">
        <v>0.11505907188523699</v>
      </c>
      <c r="AA2134">
        <v>0.11869239486071</v>
      </c>
      <c r="AB2134" s="111">
        <v>0.931073924640902</v>
      </c>
      <c r="AC2134">
        <v>1.2653738312593001E-3</v>
      </c>
      <c r="AD2134">
        <v>485.18281997252302</v>
      </c>
      <c r="AE2134" s="111">
        <v>488.80620778872702</v>
      </c>
      <c r="AG2134">
        <v>485.18281997252302</v>
      </c>
      <c r="AI2134" s="96">
        <v>1.9723511513630098E-6</v>
      </c>
      <c r="AK2134">
        <v>520.70507040945904</v>
      </c>
      <c r="AL2134">
        <v>528.51564646560098</v>
      </c>
      <c r="AM2134">
        <v>512.89449435331699</v>
      </c>
      <c r="AN2134">
        <v>5.0981040564370003E-4</v>
      </c>
      <c r="AO2134">
        <v>3.4446649029979998E-4</v>
      </c>
      <c r="AP2134">
        <v>0.113963784257276</v>
      </c>
      <c r="AQ2134">
        <v>5.5857378075240005E-4</v>
      </c>
      <c r="AR2134">
        <v>0</v>
      </c>
      <c r="AS2134">
        <v>0.99948606744168</v>
      </c>
      <c r="AT2134">
        <v>0.96390709617296899</v>
      </c>
      <c r="AU2134">
        <v>0.96390709617296899</v>
      </c>
      <c r="AV2134">
        <v>0.931073924640902</v>
      </c>
    </row>
    <row r="2135" spans="1:48">
      <c r="A2135" s="95">
        <v>46010</v>
      </c>
      <c r="B2135" t="b">
        <v>0</v>
      </c>
      <c r="C2135" t="b">
        <v>0</v>
      </c>
      <c r="E2135" t="s">
        <v>108</v>
      </c>
      <c r="F2135">
        <v>6885.95</v>
      </c>
      <c r="H2135">
        <v>0</v>
      </c>
      <c r="J2135">
        <v>3.6400000000000002E-2</v>
      </c>
      <c r="K2135">
        <v>15191.848450252301</v>
      </c>
      <c r="M2135">
        <v>524.64444064663201</v>
      </c>
      <c r="O2135">
        <v>16.87</v>
      </c>
      <c r="P2135">
        <v>15188.118</v>
      </c>
      <c r="Q2135">
        <v>0.99951736576054795</v>
      </c>
      <c r="R2135">
        <v>529.84281798315601</v>
      </c>
      <c r="T2135">
        <v>5.8790025145561697E-2</v>
      </c>
      <c r="U2135">
        <v>0.112882686754479</v>
      </c>
      <c r="V2135">
        <v>0.109626018465262</v>
      </c>
      <c r="W2135">
        <v>0.112882686754479</v>
      </c>
      <c r="X2135" s="96">
        <v>7.2075012092546698E-7</v>
      </c>
      <c r="Z2135">
        <v>0.11505907188523699</v>
      </c>
      <c r="AA2135">
        <v>0.118666339998468</v>
      </c>
      <c r="AB2135" s="111">
        <v>0.955779629891639</v>
      </c>
      <c r="AC2135">
        <v>-4.2661514048759999E-4</v>
      </c>
      <c r="AD2135">
        <v>485.18281997252302</v>
      </c>
      <c r="AE2135" s="111">
        <v>488.59767565971998</v>
      </c>
      <c r="AG2135">
        <v>485.18281997252302</v>
      </c>
      <c r="AI2135" s="96">
        <v>2.07614351961822E-7</v>
      </c>
      <c r="AK2135">
        <v>520.70507040945904</v>
      </c>
      <c r="AL2135">
        <v>528.51564646560098</v>
      </c>
      <c r="AM2135">
        <v>512.89449435331699</v>
      </c>
      <c r="AN2135">
        <v>3.4446649029979998E-4</v>
      </c>
      <c r="AO2135">
        <v>1.7912257495590001E-4</v>
      </c>
      <c r="AP2135">
        <v>0.113963784257276</v>
      </c>
      <c r="AQ2135" s="96">
        <v>7.2075012092546698E-7</v>
      </c>
      <c r="AR2135">
        <v>0</v>
      </c>
      <c r="AS2135">
        <v>0.99948606744168</v>
      </c>
      <c r="AT2135">
        <v>0.96682652403559899</v>
      </c>
      <c r="AU2135">
        <v>0.96682652403559899</v>
      </c>
      <c r="AV2135">
        <v>0.955779629891639</v>
      </c>
    </row>
    <row r="2136" spans="1:48">
      <c r="A2136" s="95">
        <v>46010</v>
      </c>
      <c r="B2136" t="b">
        <v>0</v>
      </c>
      <c r="C2136" t="b">
        <v>0</v>
      </c>
      <c r="E2136" t="s">
        <v>109</v>
      </c>
      <c r="F2136">
        <v>6890.875</v>
      </c>
      <c r="H2136">
        <v>0</v>
      </c>
      <c r="J2136">
        <v>3.6400000000000002E-2</v>
      </c>
      <c r="K2136">
        <v>15191.848450252301</v>
      </c>
      <c r="M2136">
        <v>524.99892177786296</v>
      </c>
      <c r="O2136">
        <v>16.87</v>
      </c>
      <c r="P2136">
        <v>15198.38</v>
      </c>
      <c r="Q2136">
        <v>1.00071522447883</v>
      </c>
      <c r="R2136">
        <v>530.22177453651</v>
      </c>
      <c r="T2136">
        <v>5.8790025145561697E-2</v>
      </c>
      <c r="U2136">
        <v>0.10966419629198799</v>
      </c>
      <c r="V2136">
        <v>0.10808085179903899</v>
      </c>
      <c r="W2136">
        <v>0.10966419629198799</v>
      </c>
      <c r="X2136">
        <v>0</v>
      </c>
      <c r="Z2136">
        <v>0.11505907188523699</v>
      </c>
      <c r="AA2136">
        <v>0.118091305184861</v>
      </c>
      <c r="AB2136" s="111">
        <v>0.98520739582328098</v>
      </c>
      <c r="AC2136">
        <v>6.4283904851150002E-4</v>
      </c>
      <c r="AD2136">
        <v>485.18281997252302</v>
      </c>
      <c r="AE2136" s="111">
        <v>488.91176532464601</v>
      </c>
      <c r="AG2136">
        <v>485.18281997252302</v>
      </c>
      <c r="AI2136" s="96">
        <v>4.56207838175336E-7</v>
      </c>
      <c r="AK2136">
        <v>520.70507040945904</v>
      </c>
      <c r="AL2136">
        <v>528.51564646560098</v>
      </c>
      <c r="AM2136">
        <v>512.89449435331699</v>
      </c>
      <c r="AN2136">
        <v>1.7912257495590001E-4</v>
      </c>
      <c r="AO2136">
        <v>0</v>
      </c>
      <c r="AP2136">
        <v>0.113963784257276</v>
      </c>
      <c r="AQ2136">
        <v>0</v>
      </c>
      <c r="AR2136">
        <v>0</v>
      </c>
      <c r="AS2136">
        <v>0.99948606744168</v>
      </c>
      <c r="AT2136">
        <v>0.96706832913839702</v>
      </c>
      <c r="AU2136">
        <v>0.96706832913839702</v>
      </c>
      <c r="AV2136">
        <v>0.98520739582328098</v>
      </c>
    </row>
    <row r="2137" spans="1:48">
      <c r="A2137" s="95">
        <v>46010</v>
      </c>
      <c r="B2137" t="b">
        <v>0</v>
      </c>
      <c r="C2137" t="b">
        <v>0</v>
      </c>
      <c r="E2137" t="s">
        <v>110</v>
      </c>
      <c r="F2137">
        <v>6886.45</v>
      </c>
      <c r="H2137">
        <v>0</v>
      </c>
      <c r="J2137">
        <v>3.6400000000000002E-2</v>
      </c>
      <c r="K2137">
        <v>15191.848450252301</v>
      </c>
      <c r="M2137">
        <v>524.58433567992495</v>
      </c>
      <c r="N2137">
        <v>529.88129072969002</v>
      </c>
      <c r="O2137">
        <v>16.87</v>
      </c>
      <c r="P2137">
        <v>15186.378000000001</v>
      </c>
      <c r="Q2137">
        <v>0.99935784642734005</v>
      </c>
      <c r="R2137">
        <v>529.88129072969002</v>
      </c>
      <c r="S2137">
        <v>5.8494993228853397E-2</v>
      </c>
      <c r="T2137">
        <v>5.8790025145561697E-2</v>
      </c>
      <c r="U2137">
        <v>0.10663356305112</v>
      </c>
      <c r="V2137">
        <v>0.106602316572359</v>
      </c>
      <c r="W2137">
        <v>0.10663356305112</v>
      </c>
      <c r="X2137">
        <v>0</v>
      </c>
      <c r="Y2137">
        <v>0.115446015496404</v>
      </c>
      <c r="Z2137">
        <v>0.11505907188523699</v>
      </c>
      <c r="AA2137">
        <v>0.11809216450389499</v>
      </c>
      <c r="AB2137" s="111">
        <v>1.0196880426905199</v>
      </c>
      <c r="AC2137">
        <v>-7.8145592898999996E-4</v>
      </c>
      <c r="AD2137">
        <v>485.18281997252302</v>
      </c>
      <c r="AE2137" s="111">
        <v>488.52970232688</v>
      </c>
      <c r="AF2137">
        <v>488.52970232688</v>
      </c>
      <c r="AG2137">
        <v>485.18281997252302</v>
      </c>
      <c r="AH2137" s="95">
        <v>46010</v>
      </c>
      <c r="AI2137" s="96">
        <v>6.2410220626892401E-7</v>
      </c>
      <c r="AJ2137">
        <v>524.58433567992495</v>
      </c>
      <c r="AK2137">
        <v>520.70507040945904</v>
      </c>
      <c r="AL2137">
        <v>528.51564646560098</v>
      </c>
      <c r="AM2137">
        <v>512.89449435331699</v>
      </c>
      <c r="AN2137">
        <v>0</v>
      </c>
      <c r="AO2137">
        <v>1.0058421516754E-3</v>
      </c>
      <c r="AP2137">
        <v>0.113963784257276</v>
      </c>
      <c r="AQ2137">
        <v>0</v>
      </c>
      <c r="AR2137">
        <v>0</v>
      </c>
      <c r="AS2137">
        <v>0.99948606744168</v>
      </c>
      <c r="AT2137">
        <v>0.97237625800180005</v>
      </c>
      <c r="AU2137">
        <v>0.97237625800180005</v>
      </c>
      <c r="AV2137">
        <v>1.0196880426905199</v>
      </c>
    </row>
    <row r="2138" spans="1:48">
      <c r="A2138" s="95">
        <v>46013</v>
      </c>
      <c r="B2138" t="b">
        <v>0</v>
      </c>
      <c r="C2138" t="b">
        <v>0</v>
      </c>
      <c r="E2138" t="s">
        <v>104</v>
      </c>
      <c r="F2138">
        <v>6917.6625000000004</v>
      </c>
      <c r="H2138">
        <v>0</v>
      </c>
      <c r="J2138">
        <v>3.6400000000000002E-2</v>
      </c>
      <c r="K2138">
        <v>15290.554653343101</v>
      </c>
      <c r="M2138">
        <v>526.79465349274597</v>
      </c>
      <c r="O2138">
        <v>14.91</v>
      </c>
      <c r="P2138">
        <v>15257.768</v>
      </c>
      <c r="Q2138">
        <v>1.0045324514081999</v>
      </c>
      <c r="R2138">
        <v>532.28295193203599</v>
      </c>
      <c r="T2138">
        <v>5.8494993228853397E-2</v>
      </c>
      <c r="U2138">
        <v>0.112069599560789</v>
      </c>
      <c r="V2138">
        <v>0.10935580905043001</v>
      </c>
      <c r="W2138">
        <v>0.112069599560789</v>
      </c>
      <c r="X2138">
        <v>2.7572166228150003E-4</v>
      </c>
      <c r="Z2138">
        <v>0.115446015496404</v>
      </c>
      <c r="AA2138">
        <v>0.118964151868914</v>
      </c>
      <c r="AB2138" s="111">
        <v>1.0486600932871999</v>
      </c>
      <c r="AC2138">
        <v>4.2518561526312003E-3</v>
      </c>
      <c r="AD2138">
        <v>488.52970232688</v>
      </c>
      <c r="AE2138" s="111">
        <v>490.60686034746101</v>
      </c>
      <c r="AG2138">
        <v>488.52970232688</v>
      </c>
      <c r="AI2138" s="96">
        <v>1.76787734587779E-5</v>
      </c>
      <c r="AK2138">
        <v>524.58433567992495</v>
      </c>
      <c r="AL2138">
        <v>532.45310071512404</v>
      </c>
      <c r="AM2138">
        <v>516.71557064472597</v>
      </c>
      <c r="AN2138">
        <v>1.0058421516754E-3</v>
      </c>
      <c r="AO2138">
        <v>8.4049823633150001E-4</v>
      </c>
      <c r="AP2138">
        <v>0.10663356305112</v>
      </c>
      <c r="AQ2138">
        <v>2.7572186688699999E-4</v>
      </c>
      <c r="AR2138" s="96">
        <v>-2.0460544369882399E-10</v>
      </c>
      <c r="AS2138">
        <v>0.99610650374625698</v>
      </c>
      <c r="AT2138">
        <v>0.97236836675421501</v>
      </c>
      <c r="AU2138">
        <v>0.97236836675421501</v>
      </c>
      <c r="AV2138">
        <v>1.0486600932871999</v>
      </c>
    </row>
    <row r="2139" spans="1:48">
      <c r="A2139" s="95">
        <v>46013</v>
      </c>
      <c r="B2139" t="b">
        <v>0</v>
      </c>
      <c r="C2139" t="b">
        <v>0</v>
      </c>
      <c r="E2139" t="s">
        <v>105</v>
      </c>
      <c r="F2139">
        <v>6920.15</v>
      </c>
      <c r="H2139">
        <v>0</v>
      </c>
      <c r="J2139">
        <v>3.6400000000000002E-2</v>
      </c>
      <c r="K2139">
        <v>15290.554653343101</v>
      </c>
      <c r="M2139">
        <v>527.03288513377595</v>
      </c>
      <c r="O2139">
        <v>14.91</v>
      </c>
      <c r="P2139">
        <v>15264.668</v>
      </c>
      <c r="Q2139">
        <v>1.00035958678238</v>
      </c>
      <c r="R2139">
        <v>532.47435384604</v>
      </c>
      <c r="T2139">
        <v>5.8494993228853397E-2</v>
      </c>
      <c r="U2139">
        <v>0.10875502320090299</v>
      </c>
      <c r="V2139">
        <v>0.107753190213145</v>
      </c>
      <c r="W2139">
        <v>0.10875502320090299</v>
      </c>
      <c r="X2139">
        <v>1.114906049121E-4</v>
      </c>
      <c r="Z2139">
        <v>0.115446015496404</v>
      </c>
      <c r="AA2139">
        <v>0.11883536873041101</v>
      </c>
      <c r="AB2139" s="111">
        <v>0.98951215931994396</v>
      </c>
      <c r="AC2139">
        <v>4.6831935695099998E-4</v>
      </c>
      <c r="AD2139">
        <v>488.52970232688</v>
      </c>
      <c r="AE2139" s="111">
        <v>490.83662103681502</v>
      </c>
      <c r="AG2139">
        <v>488.52970232688</v>
      </c>
      <c r="AI2139" s="96">
        <v>2.0441831497034501E-7</v>
      </c>
      <c r="AK2139">
        <v>524.58433567992495</v>
      </c>
      <c r="AL2139">
        <v>532.45310071512404</v>
      </c>
      <c r="AM2139">
        <v>516.71557064472597</v>
      </c>
      <c r="AN2139">
        <v>8.4049823633150001E-4</v>
      </c>
      <c r="AO2139">
        <v>6.7515432098759996E-4</v>
      </c>
      <c r="AP2139">
        <v>0.10663356305112</v>
      </c>
      <c r="AQ2139">
        <v>1.114906053897E-4</v>
      </c>
      <c r="AR2139" s="96">
        <v>-4.7761794519374204E-13</v>
      </c>
      <c r="AS2139">
        <v>0.99610650374625698</v>
      </c>
      <c r="AT2139">
        <v>0.96429766483058998</v>
      </c>
      <c r="AU2139">
        <v>0.96429766483058998</v>
      </c>
      <c r="AV2139">
        <v>0.98951215931994396</v>
      </c>
    </row>
    <row r="2140" spans="1:48">
      <c r="A2140" s="95">
        <v>46013</v>
      </c>
      <c r="B2140" t="b">
        <v>0</v>
      </c>
      <c r="C2140" t="b">
        <v>0</v>
      </c>
      <c r="E2140" t="s">
        <v>106</v>
      </c>
      <c r="F2140">
        <v>6928.25</v>
      </c>
      <c r="H2140">
        <v>0</v>
      </c>
      <c r="J2140">
        <v>3.6400000000000002E-2</v>
      </c>
      <c r="K2140">
        <v>15290.554653343101</v>
      </c>
      <c r="M2140">
        <v>527.60826633635202</v>
      </c>
      <c r="O2140">
        <v>14.91</v>
      </c>
      <c r="P2140">
        <v>15281.333000000001</v>
      </c>
      <c r="Q2140">
        <v>1.0011704948592099</v>
      </c>
      <c r="R2140">
        <v>533.09761233988104</v>
      </c>
      <c r="T2140">
        <v>5.8494993228853397E-2</v>
      </c>
      <c r="U2140">
        <v>0.10603776564518801</v>
      </c>
      <c r="V2140">
        <v>0.106421019958546</v>
      </c>
      <c r="W2140">
        <v>0.106421019958546</v>
      </c>
      <c r="X2140" s="96">
        <v>7.3735541783548497E-5</v>
      </c>
      <c r="Z2140">
        <v>0.115446015496404</v>
      </c>
      <c r="AA2140">
        <v>0.118390239786133</v>
      </c>
      <c r="AB2140" s="111">
        <v>1.0209388257085299</v>
      </c>
      <c r="AC2140">
        <v>1.0771441850020999E-3</v>
      </c>
      <c r="AD2140">
        <v>488.52970232688</v>
      </c>
      <c r="AE2140" s="111">
        <v>491.365322848951</v>
      </c>
      <c r="AG2140">
        <v>488.52970232688</v>
      </c>
      <c r="AI2140" s="96">
        <v>1.1905893412752801E-6</v>
      </c>
      <c r="AK2140">
        <v>524.58433567992495</v>
      </c>
      <c r="AL2140">
        <v>532.45310071512404</v>
      </c>
      <c r="AM2140">
        <v>516.71557064472597</v>
      </c>
      <c r="AN2140">
        <v>6.7515432098759996E-4</v>
      </c>
      <c r="AO2140">
        <v>5.0981040564370003E-4</v>
      </c>
      <c r="AP2140">
        <v>0.10663356305112</v>
      </c>
      <c r="AQ2140" s="96">
        <v>7.3735541783548497E-5</v>
      </c>
      <c r="AR2140">
        <v>0</v>
      </c>
      <c r="AS2140">
        <v>0.99610650374625698</v>
      </c>
      <c r="AT2140">
        <v>0.96549761457943395</v>
      </c>
      <c r="AU2140">
        <v>0.96549761457943395</v>
      </c>
      <c r="AV2140">
        <v>1.0209388257085299</v>
      </c>
    </row>
    <row r="2141" spans="1:48">
      <c r="A2141" s="95">
        <v>46013</v>
      </c>
      <c r="B2141" t="b">
        <v>0</v>
      </c>
      <c r="C2141" t="b">
        <v>0</v>
      </c>
      <c r="E2141" t="s">
        <v>107</v>
      </c>
      <c r="F2141">
        <v>6932.0249999999996</v>
      </c>
      <c r="H2141">
        <v>0</v>
      </c>
      <c r="J2141">
        <v>3.6400000000000002E-2</v>
      </c>
      <c r="K2141">
        <v>15290.554653343101</v>
      </c>
      <c r="M2141">
        <v>527.902913992084</v>
      </c>
      <c r="O2141">
        <v>14.91</v>
      </c>
      <c r="P2141">
        <v>15289.867</v>
      </c>
      <c r="Q2141">
        <v>1.00054487063832</v>
      </c>
      <c r="R2141">
        <v>533.38808157620804</v>
      </c>
      <c r="T2141">
        <v>5.8494993228853397E-2</v>
      </c>
      <c r="U2141">
        <v>0.10296775161933</v>
      </c>
      <c r="V2141">
        <v>0.104891209268915</v>
      </c>
      <c r="W2141">
        <v>0.104891209268915</v>
      </c>
      <c r="X2141" s="96">
        <v>7.2699862909896198E-6</v>
      </c>
      <c r="Z2141">
        <v>0.115446015496404</v>
      </c>
      <c r="AA2141">
        <v>0.108376880456295</v>
      </c>
      <c r="AB2141" s="111">
        <v>1.04778859792205</v>
      </c>
      <c r="AC2141">
        <v>5.6746763568190002E-4</v>
      </c>
      <c r="AD2141">
        <v>488.52970232688</v>
      </c>
      <c r="AE2141" s="111">
        <v>491.64415676696399</v>
      </c>
      <c r="AG2141">
        <v>488.52970232688</v>
      </c>
      <c r="AI2141" s="96">
        <v>3.1170252359713802E-7</v>
      </c>
      <c r="AK2141">
        <v>524.58433567992495</v>
      </c>
      <c r="AL2141">
        <v>532.45310071512404</v>
      </c>
      <c r="AM2141">
        <v>516.71557064472597</v>
      </c>
      <c r="AN2141">
        <v>5.0981040564370003E-4</v>
      </c>
      <c r="AO2141">
        <v>3.4446649029979998E-4</v>
      </c>
      <c r="AP2141">
        <v>0.10663356305112</v>
      </c>
      <c r="AQ2141" s="96">
        <v>7.2699862909896198E-6</v>
      </c>
      <c r="AR2141">
        <v>0</v>
      </c>
      <c r="AS2141">
        <v>0.99610650374625698</v>
      </c>
      <c r="AT2141">
        <v>0.96962375036348103</v>
      </c>
      <c r="AU2141">
        <v>0.96962375036348103</v>
      </c>
      <c r="AV2141">
        <v>1.04778859792205</v>
      </c>
    </row>
    <row r="2142" spans="1:48">
      <c r="A2142" s="95">
        <v>46013</v>
      </c>
      <c r="B2142" t="b">
        <v>0</v>
      </c>
      <c r="C2142" t="b">
        <v>0</v>
      </c>
      <c r="E2142" t="s">
        <v>108</v>
      </c>
      <c r="F2142">
        <v>6928</v>
      </c>
      <c r="H2142">
        <v>0</v>
      </c>
      <c r="J2142">
        <v>3.6400000000000002E-2</v>
      </c>
      <c r="K2142">
        <v>15290.554653343101</v>
      </c>
      <c r="M2142">
        <v>527.59628570165103</v>
      </c>
      <c r="O2142">
        <v>14.91</v>
      </c>
      <c r="P2142">
        <v>15280.986000000001</v>
      </c>
      <c r="Q2142">
        <v>0.99941936158625999</v>
      </c>
      <c r="R2142">
        <v>533.07837596661398</v>
      </c>
      <c r="T2142">
        <v>5.8494993228853397E-2</v>
      </c>
      <c r="U2142">
        <v>0.100009725550592</v>
      </c>
      <c r="V2142">
        <v>0.103392287963016</v>
      </c>
      <c r="W2142">
        <v>0.103392287963016</v>
      </c>
      <c r="X2142" s="96">
        <v>6.8096696062554896E-11</v>
      </c>
      <c r="Z2142">
        <v>0.115446015496404</v>
      </c>
      <c r="AA2142">
        <v>0.10839447704225599</v>
      </c>
      <c r="AB2142" s="111">
        <v>1.09210532254552</v>
      </c>
      <c r="AC2142">
        <v>-6.1303150777460003E-4</v>
      </c>
      <c r="AD2142">
        <v>488.52970232688</v>
      </c>
      <c r="AE2142" s="111">
        <v>491.34276340825301</v>
      </c>
      <c r="AG2142">
        <v>488.52970232688</v>
      </c>
      <c r="AI2142" s="96">
        <v>3.3757372994307701E-7</v>
      </c>
      <c r="AK2142">
        <v>524.58433567992495</v>
      </c>
      <c r="AL2142">
        <v>532.45310071512404</v>
      </c>
      <c r="AM2142">
        <v>516.71557064472597</v>
      </c>
      <c r="AN2142">
        <v>3.4446649029979998E-4</v>
      </c>
      <c r="AO2142">
        <v>1.7912257495590001E-4</v>
      </c>
      <c r="AP2142">
        <v>0.10663356305112</v>
      </c>
      <c r="AQ2142" s="96">
        <v>6.8096696062554896E-11</v>
      </c>
      <c r="AR2142">
        <v>0</v>
      </c>
      <c r="AS2142">
        <v>0.99610650374625698</v>
      </c>
      <c r="AT2142">
        <v>1.0544514259298501</v>
      </c>
      <c r="AU2142">
        <v>0.99610650374625698</v>
      </c>
      <c r="AV2142">
        <v>1.09210532254552</v>
      </c>
    </row>
    <row r="2143" spans="1:48">
      <c r="A2143" s="95">
        <v>46013</v>
      </c>
      <c r="B2143" t="b">
        <v>0</v>
      </c>
      <c r="C2143" t="b">
        <v>0</v>
      </c>
      <c r="E2143" t="s">
        <v>109</v>
      </c>
      <c r="F2143">
        <v>6930.15</v>
      </c>
      <c r="H2143">
        <v>0</v>
      </c>
      <c r="J2143">
        <v>3.6400000000000002E-2</v>
      </c>
      <c r="K2143">
        <v>15290.554653343101</v>
      </c>
      <c r="M2143">
        <v>527.75389837430305</v>
      </c>
      <c r="O2143">
        <v>14.91</v>
      </c>
      <c r="P2143">
        <v>15285.550999999999</v>
      </c>
      <c r="Q2143">
        <v>1.0003103348729701</v>
      </c>
      <c r="R2143">
        <v>533.24380877670797</v>
      </c>
      <c r="T2143">
        <v>5.8494993228853397E-2</v>
      </c>
      <c r="U2143">
        <v>9.7011706776218495E-2</v>
      </c>
      <c r="V2143">
        <v>0.101852774304515</v>
      </c>
      <c r="W2143">
        <v>0.101852774304515</v>
      </c>
      <c r="X2143">
        <v>0</v>
      </c>
      <c r="Z2143">
        <v>0.115446015496404</v>
      </c>
      <c r="AA2143">
        <v>9.9257660699626299E-2</v>
      </c>
      <c r="AB2143" s="111">
        <v>1.10793803084999</v>
      </c>
      <c r="AC2143">
        <v>3.2466928888110001E-4</v>
      </c>
      <c r="AD2143">
        <v>488.52970232688</v>
      </c>
      <c r="AE2143" s="111">
        <v>491.50228731384499</v>
      </c>
      <c r="AG2143">
        <v>488.52970232688</v>
      </c>
      <c r="AI2143" s="96">
        <v>8.9217301705183904E-8</v>
      </c>
      <c r="AK2143">
        <v>524.58433567992495</v>
      </c>
      <c r="AL2143">
        <v>532.45310071512404</v>
      </c>
      <c r="AM2143">
        <v>516.71557064472597</v>
      </c>
      <c r="AN2143">
        <v>1.7912257495590001E-4</v>
      </c>
      <c r="AO2143">
        <v>0</v>
      </c>
      <c r="AP2143">
        <v>0.10663356305112</v>
      </c>
      <c r="AQ2143">
        <v>0</v>
      </c>
      <c r="AR2143">
        <v>0</v>
      </c>
      <c r="AS2143">
        <v>0.99610650374625698</v>
      </c>
      <c r="AT2143">
        <v>1.0543146510867001</v>
      </c>
      <c r="AU2143">
        <v>0.99610650374625698</v>
      </c>
      <c r="AV2143">
        <v>1.10793803084999</v>
      </c>
    </row>
    <row r="2144" spans="1:48">
      <c r="A2144" s="95">
        <v>46013</v>
      </c>
      <c r="B2144" t="b">
        <v>0</v>
      </c>
      <c r="C2144" t="b">
        <v>0</v>
      </c>
      <c r="E2144" t="s">
        <v>110</v>
      </c>
      <c r="F2144">
        <v>6929.9750000000004</v>
      </c>
      <c r="H2144">
        <v>0</v>
      </c>
      <c r="J2144">
        <v>3.6400000000000002E-2</v>
      </c>
      <c r="K2144">
        <v>15290.554653343101</v>
      </c>
      <c r="M2144">
        <v>527.80506638763802</v>
      </c>
      <c r="N2144">
        <v>533.23034331542101</v>
      </c>
      <c r="O2144">
        <v>14.91</v>
      </c>
      <c r="P2144">
        <v>15287.032999999999</v>
      </c>
      <c r="Q2144">
        <v>0.99997474802132702</v>
      </c>
      <c r="R2144">
        <v>533.23034331542101</v>
      </c>
      <c r="S2144">
        <v>5.4015163881670797E-2</v>
      </c>
      <c r="T2144">
        <v>5.8494993228853397E-2</v>
      </c>
      <c r="U2144">
        <v>9.4061627620657506E-2</v>
      </c>
      <c r="V2144">
        <v>0.10031582832024</v>
      </c>
      <c r="W2144">
        <v>0.10031582832024</v>
      </c>
      <c r="X2144">
        <v>0</v>
      </c>
      <c r="Y2144">
        <v>0.11559574124859399</v>
      </c>
      <c r="Z2144">
        <v>0.115446015496404</v>
      </c>
      <c r="AA2144">
        <v>9.0977059219537207E-2</v>
      </c>
      <c r="AB2144" s="111">
        <v>1.12468461181366</v>
      </c>
      <c r="AC2144">
        <v>1.057447055705E-4</v>
      </c>
      <c r="AD2144">
        <v>488.52970232688</v>
      </c>
      <c r="AE2144" s="111">
        <v>491.554261078504</v>
      </c>
      <c r="AF2144">
        <v>491.554261078504</v>
      </c>
      <c r="AG2144">
        <v>488.52970232688</v>
      </c>
      <c r="AH2144" s="95">
        <v>46013</v>
      </c>
      <c r="AI2144" s="96">
        <v>9.39922628824417E-9</v>
      </c>
      <c r="AJ2144">
        <v>527.80506638763802</v>
      </c>
      <c r="AK2144">
        <v>524.58433567992495</v>
      </c>
      <c r="AL2144">
        <v>532.45310071512404</v>
      </c>
      <c r="AM2144">
        <v>516.71557064472597</v>
      </c>
      <c r="AN2144">
        <v>0</v>
      </c>
      <c r="AO2144">
        <v>1.0058421516754E-3</v>
      </c>
      <c r="AP2144">
        <v>0.10663356305112</v>
      </c>
      <c r="AQ2144">
        <v>0</v>
      </c>
      <c r="AR2144">
        <v>0</v>
      </c>
      <c r="AS2144">
        <v>0.99610650374625698</v>
      </c>
      <c r="AT2144">
        <v>1.12028610956848</v>
      </c>
      <c r="AU2144">
        <v>0.99610650374625698</v>
      </c>
      <c r="AV2144">
        <v>1.12468461181366</v>
      </c>
    </row>
    <row r="2145" spans="1:48">
      <c r="A2145" s="95">
        <v>46014</v>
      </c>
      <c r="B2145" t="b">
        <v>0</v>
      </c>
      <c r="C2145" t="b">
        <v>0</v>
      </c>
      <c r="E2145" t="s">
        <v>104</v>
      </c>
      <c r="F2145">
        <v>6940.1125000000002</v>
      </c>
      <c r="H2145">
        <v>0</v>
      </c>
      <c r="J2145">
        <v>3.6400000000000002E-2</v>
      </c>
      <c r="K2145">
        <v>15360.1828786684</v>
      </c>
      <c r="M2145">
        <v>528.590895936744</v>
      </c>
      <c r="O2145">
        <v>14.08</v>
      </c>
      <c r="P2145">
        <v>15312.087</v>
      </c>
      <c r="Q2145">
        <v>1.00146284799007</v>
      </c>
      <c r="R2145">
        <v>534.01037825138599</v>
      </c>
      <c r="T2145">
        <v>5.4015163881670797E-2</v>
      </c>
      <c r="U2145">
        <v>9.2471631014627201E-2</v>
      </c>
      <c r="V2145">
        <v>9.9390651063755595E-2</v>
      </c>
      <c r="W2145">
        <v>9.9390651063755595E-2</v>
      </c>
      <c r="X2145" s="96">
        <v>2.04326404113611E-6</v>
      </c>
      <c r="Z2145">
        <v>0.11559574124859399</v>
      </c>
      <c r="AA2145">
        <v>9.1038733826826507E-2</v>
      </c>
      <c r="AB2145" s="111">
        <v>1.1404098276510699</v>
      </c>
      <c r="AC2145">
        <v>1.6590401388159E-3</v>
      </c>
      <c r="AD2145">
        <v>491.554261078504</v>
      </c>
      <c r="AE2145" s="111">
        <v>492.36976932803998</v>
      </c>
      <c r="AG2145">
        <v>491.554261078504</v>
      </c>
      <c r="AI2145" s="96">
        <v>2.2134177938110899E-6</v>
      </c>
      <c r="AK2145">
        <v>527.80506638763802</v>
      </c>
      <c r="AL2145">
        <v>535.72214238345202</v>
      </c>
      <c r="AM2145">
        <v>519.887990391823</v>
      </c>
      <c r="AN2145">
        <v>1.0058421516754E-3</v>
      </c>
      <c r="AO2145">
        <v>8.4049823633150001E-4</v>
      </c>
      <c r="AP2145">
        <v>0.10031582832024</v>
      </c>
      <c r="AQ2145" s="96">
        <v>2.0489210617658199E-6</v>
      </c>
      <c r="AR2145" s="96">
        <v>-5.6570206297124001E-9</v>
      </c>
      <c r="AS2145">
        <v>0.99479266509009401</v>
      </c>
      <c r="AT2145">
        <v>1.17224276329098</v>
      </c>
      <c r="AU2145">
        <v>0.99479266509009401</v>
      </c>
      <c r="AV2145">
        <v>1.1404098276510699</v>
      </c>
    </row>
    <row r="2146" spans="1:48">
      <c r="A2146" s="95">
        <v>46014</v>
      </c>
      <c r="B2146" t="b">
        <v>0</v>
      </c>
      <c r="C2146" t="b">
        <v>0</v>
      </c>
      <c r="E2146" t="s">
        <v>105</v>
      </c>
      <c r="F2146">
        <v>6942.4250000000002</v>
      </c>
      <c r="H2146">
        <v>0</v>
      </c>
      <c r="J2146">
        <v>3.6400000000000002E-2</v>
      </c>
      <c r="K2146">
        <v>15360.1828786684</v>
      </c>
      <c r="M2146">
        <v>528.73284691730601</v>
      </c>
      <c r="O2146">
        <v>14.08</v>
      </c>
      <c r="P2146">
        <v>15316.199000000001</v>
      </c>
      <c r="Q2146">
        <v>1.00033320785506</v>
      </c>
      <c r="R2146">
        <v>534.18831470410203</v>
      </c>
      <c r="T2146">
        <v>5.4015163881670797E-2</v>
      </c>
      <c r="U2146">
        <v>8.9697119241173601E-2</v>
      </c>
      <c r="V2146">
        <v>9.7907925513801203E-2</v>
      </c>
      <c r="W2146">
        <v>9.7907925513801203E-2</v>
      </c>
      <c r="X2146" s="96">
        <v>2.3658019341642401E-7</v>
      </c>
      <c r="Z2146">
        <v>0.11559574124859399</v>
      </c>
      <c r="AA2146">
        <v>9.1030628393228702E-2</v>
      </c>
      <c r="AB2146" s="111">
        <v>1.15102532543002</v>
      </c>
      <c r="AC2146">
        <v>3.0519096898749999E-4</v>
      </c>
      <c r="AD2146">
        <v>491.554261078504</v>
      </c>
      <c r="AE2146" s="111">
        <v>492.52003613504098</v>
      </c>
      <c r="AG2146">
        <v>491.554261078504</v>
      </c>
      <c r="AI2146" s="96">
        <v>7.2097602137911602E-8</v>
      </c>
      <c r="AK2146">
        <v>527.80506638763802</v>
      </c>
      <c r="AL2146">
        <v>535.72214238345202</v>
      </c>
      <c r="AM2146">
        <v>519.887990391823</v>
      </c>
      <c r="AN2146">
        <v>8.4049823633150001E-4</v>
      </c>
      <c r="AO2146">
        <v>6.7515432098759996E-4</v>
      </c>
      <c r="AP2146">
        <v>0.10031582832024</v>
      </c>
      <c r="AQ2146" s="96">
        <v>2.3662812030110701E-7</v>
      </c>
      <c r="AR2146" s="96">
        <v>-4.7926884683136002E-11</v>
      </c>
      <c r="AS2146">
        <v>0.99479266509009401</v>
      </c>
      <c r="AT2146">
        <v>1.1718806542978</v>
      </c>
      <c r="AU2146">
        <v>0.99479266509009401</v>
      </c>
      <c r="AV2146">
        <v>1.15102532543002</v>
      </c>
    </row>
    <row r="2147" spans="1:48">
      <c r="A2147" s="95">
        <v>46014</v>
      </c>
      <c r="B2147" t="b">
        <v>0</v>
      </c>
      <c r="C2147" t="b">
        <v>0</v>
      </c>
      <c r="E2147" t="s">
        <v>106</v>
      </c>
      <c r="F2147">
        <v>6949.7</v>
      </c>
      <c r="H2147">
        <v>0</v>
      </c>
      <c r="J2147">
        <v>3.6400000000000002E-2</v>
      </c>
      <c r="K2147">
        <v>15360.1828786684</v>
      </c>
      <c r="M2147">
        <v>529.292745495546</v>
      </c>
      <c r="O2147">
        <v>14.08</v>
      </c>
      <c r="P2147">
        <v>15332.418</v>
      </c>
      <c r="Q2147">
        <v>1.0010479047306899</v>
      </c>
      <c r="R2147">
        <v>534.74809316616302</v>
      </c>
      <c r="T2147">
        <v>5.4015163881670797E-2</v>
      </c>
      <c r="U2147">
        <v>8.7643586693577802E-2</v>
      </c>
      <c r="V2147">
        <v>9.6735013114400303E-2</v>
      </c>
      <c r="W2147">
        <v>9.6735013114400303E-2</v>
      </c>
      <c r="X2147" s="96">
        <v>4.9250833989253602E-8</v>
      </c>
      <c r="Z2147">
        <v>0.11559574124859399</v>
      </c>
      <c r="AA2147">
        <v>9.0881652660868298E-2</v>
      </c>
      <c r="AB2147" s="111">
        <v>1.1684565461376699</v>
      </c>
      <c r="AC2147">
        <v>1.2171284630497E-3</v>
      </c>
      <c r="AD2147">
        <v>491.554261078504</v>
      </c>
      <c r="AE2147" s="111">
        <v>493.119496289643</v>
      </c>
      <c r="AG2147">
        <v>491.554261078504</v>
      </c>
      <c r="AI2147" s="96">
        <v>1.12017649621392E-6</v>
      </c>
      <c r="AK2147">
        <v>527.80506638763802</v>
      </c>
      <c r="AL2147">
        <v>535.72214238345202</v>
      </c>
      <c r="AM2147">
        <v>519.887990391823</v>
      </c>
      <c r="AN2147">
        <v>6.7515432098759996E-4</v>
      </c>
      <c r="AO2147">
        <v>5.0981040564370003E-4</v>
      </c>
      <c r="AP2147">
        <v>0.10031582832024</v>
      </c>
      <c r="AQ2147" s="96">
        <v>4.9250835210498903E-8</v>
      </c>
      <c r="AR2147" s="96">
        <v>-1.22124532708767E-15</v>
      </c>
      <c r="AS2147">
        <v>0.99479266509009401</v>
      </c>
      <c r="AT2147">
        <v>1.1719282639753399</v>
      </c>
      <c r="AU2147">
        <v>0.99479266509009401</v>
      </c>
      <c r="AV2147">
        <v>1.1684565461376699</v>
      </c>
    </row>
    <row r="2148" spans="1:48">
      <c r="A2148" s="95">
        <v>46014</v>
      </c>
      <c r="B2148" t="b">
        <v>0</v>
      </c>
      <c r="C2148" t="b">
        <v>0</v>
      </c>
      <c r="E2148" t="s">
        <v>107</v>
      </c>
      <c r="F2148">
        <v>6951.125</v>
      </c>
      <c r="H2148">
        <v>0</v>
      </c>
      <c r="J2148">
        <v>3.6400000000000002E-2</v>
      </c>
      <c r="K2148">
        <v>15360.1828786684</v>
      </c>
      <c r="M2148">
        <v>529.39592922144595</v>
      </c>
      <c r="O2148">
        <v>14.08</v>
      </c>
      <c r="P2148">
        <v>15335.406999999999</v>
      </c>
      <c r="Q2148">
        <v>1.0002050448220701</v>
      </c>
      <c r="R2148">
        <v>534.85774049378301</v>
      </c>
      <c r="T2148">
        <v>5.4015163881670797E-2</v>
      </c>
      <c r="U2148">
        <v>8.4997270320010102E-2</v>
      </c>
      <c r="V2148">
        <v>9.5283491039636195E-2</v>
      </c>
      <c r="W2148">
        <v>9.5283491039636195E-2</v>
      </c>
      <c r="X2148" s="96">
        <v>8.8934098514621097E-11</v>
      </c>
      <c r="Z2148">
        <v>0.11559574124859399</v>
      </c>
      <c r="AA2148">
        <v>9.0838185891383802E-2</v>
      </c>
      <c r="AB2148" s="111">
        <v>1.1826240861731001</v>
      </c>
      <c r="AC2148">
        <v>2.2636966666440001E-4</v>
      </c>
      <c r="AD2148">
        <v>491.554261078504</v>
      </c>
      <c r="AE2148" s="111">
        <v>493.23112358564401</v>
      </c>
      <c r="AG2148">
        <v>491.554261078504</v>
      </c>
      <c r="AI2148" s="96">
        <v>3.7996699254295503E-8</v>
      </c>
      <c r="AK2148">
        <v>527.80506638763802</v>
      </c>
      <c r="AL2148">
        <v>535.72214238345202</v>
      </c>
      <c r="AM2148">
        <v>519.887990391823</v>
      </c>
      <c r="AN2148">
        <v>5.0981040564370003E-4</v>
      </c>
      <c r="AO2148">
        <v>3.4446649029979998E-4</v>
      </c>
      <c r="AP2148">
        <v>0.10031582832024</v>
      </c>
      <c r="AQ2148" s="96">
        <v>8.8934098514621097E-11</v>
      </c>
      <c r="AR2148">
        <v>0</v>
      </c>
      <c r="AS2148">
        <v>0.99479266509009401</v>
      </c>
      <c r="AT2148">
        <v>1.1728022187079801</v>
      </c>
      <c r="AU2148">
        <v>0.99479266509009401</v>
      </c>
      <c r="AV2148">
        <v>1.1826240861731001</v>
      </c>
    </row>
    <row r="2149" spans="1:48">
      <c r="A2149" s="95">
        <v>46014</v>
      </c>
      <c r="B2149" t="b">
        <v>0</v>
      </c>
      <c r="C2149" t="b">
        <v>0</v>
      </c>
      <c r="E2149" t="s">
        <v>108</v>
      </c>
      <c r="F2149">
        <v>6957.6750000000002</v>
      </c>
      <c r="H2149">
        <v>0</v>
      </c>
      <c r="J2149">
        <v>3.6400000000000002E-2</v>
      </c>
      <c r="K2149">
        <v>15360.1828786684</v>
      </c>
      <c r="M2149">
        <v>529.89144584960195</v>
      </c>
      <c r="O2149">
        <v>14.08</v>
      </c>
      <c r="P2149">
        <v>15349.761</v>
      </c>
      <c r="Q2149">
        <v>1.0009422935136301</v>
      </c>
      <c r="R2149">
        <v>535.36173347337103</v>
      </c>
      <c r="T2149">
        <v>5.4015163881670797E-2</v>
      </c>
      <c r="U2149">
        <v>8.2968089344500395E-2</v>
      </c>
      <c r="V2149">
        <v>9.4089826110090494E-2</v>
      </c>
      <c r="W2149">
        <v>9.4089826110090494E-2</v>
      </c>
      <c r="X2149" s="96">
        <v>1.8148228100647201E-16</v>
      </c>
      <c r="Z2149">
        <v>0.11559574124859399</v>
      </c>
      <c r="AA2149">
        <v>9.0848651891511298E-2</v>
      </c>
      <c r="AB2149" s="111">
        <v>1.2006398510081</v>
      </c>
      <c r="AC2149">
        <v>1.1051391217926001E-3</v>
      </c>
      <c r="AD2149">
        <v>491.554261078504</v>
      </c>
      <c r="AE2149" s="111">
        <v>493.77621259640398</v>
      </c>
      <c r="AG2149">
        <v>491.554261078504</v>
      </c>
      <c r="AI2149" s="96">
        <v>8.7528387505011604E-7</v>
      </c>
      <c r="AK2149">
        <v>527.80506638763802</v>
      </c>
      <c r="AL2149">
        <v>535.72214238345202</v>
      </c>
      <c r="AM2149">
        <v>519.887990391823</v>
      </c>
      <c r="AN2149">
        <v>3.4446649029979998E-4</v>
      </c>
      <c r="AO2149">
        <v>1.7912257495590001E-4</v>
      </c>
      <c r="AP2149">
        <v>0.10031582832024</v>
      </c>
      <c r="AQ2149" s="96">
        <v>1.8148228100647201E-16</v>
      </c>
      <c r="AR2149">
        <v>0</v>
      </c>
      <c r="AS2149">
        <v>0.99479266509009401</v>
      </c>
      <c r="AT2149">
        <v>1.1730568208852901</v>
      </c>
      <c r="AU2149">
        <v>0.99479266509009401</v>
      </c>
      <c r="AV2149">
        <v>1.2006398510081</v>
      </c>
    </row>
    <row r="2150" spans="1:48">
      <c r="A2150" s="95">
        <v>46014</v>
      </c>
      <c r="B2150" t="b">
        <v>0</v>
      </c>
      <c r="C2150" t="b">
        <v>0</v>
      </c>
      <c r="E2150" t="s">
        <v>109</v>
      </c>
      <c r="F2150">
        <v>6960.25</v>
      </c>
      <c r="H2150">
        <v>0</v>
      </c>
      <c r="J2150">
        <v>3.6400000000000002E-2</v>
      </c>
      <c r="K2150">
        <v>15360.1828786684</v>
      </c>
      <c r="M2150">
        <v>530.04796475667001</v>
      </c>
      <c r="O2150">
        <v>14.08</v>
      </c>
      <c r="P2150">
        <v>15354.295</v>
      </c>
      <c r="Q2150">
        <v>1.0003700948951999</v>
      </c>
      <c r="R2150">
        <v>535.55986811801802</v>
      </c>
      <c r="T2150">
        <v>5.4015163881670797E-2</v>
      </c>
      <c r="U2150">
        <v>8.0497908741004695E-2</v>
      </c>
      <c r="V2150">
        <v>9.2692633810285197E-2</v>
      </c>
      <c r="W2150">
        <v>9.2692633810285197E-2</v>
      </c>
      <c r="X2150">
        <v>0</v>
      </c>
      <c r="Z2150">
        <v>0.11559574124859399</v>
      </c>
      <c r="AA2150">
        <v>9.0411953131319195E-2</v>
      </c>
      <c r="AB2150" s="111">
        <v>1.21587169638835</v>
      </c>
      <c r="AC2150">
        <v>3.5312084441269998E-4</v>
      </c>
      <c r="AD2150">
        <v>491.554261078504</v>
      </c>
      <c r="AE2150" s="111">
        <v>493.95057526954702</v>
      </c>
      <c r="AG2150">
        <v>491.554261078504</v>
      </c>
      <c r="AI2150" s="96">
        <v>8.7223102482372795E-8</v>
      </c>
      <c r="AK2150">
        <v>527.80506638763802</v>
      </c>
      <c r="AL2150">
        <v>535.72214238345202</v>
      </c>
      <c r="AM2150">
        <v>519.887990391823</v>
      </c>
      <c r="AN2150">
        <v>1.7912257495590001E-4</v>
      </c>
      <c r="AO2150">
        <v>0</v>
      </c>
      <c r="AP2150">
        <v>0.10031582832024</v>
      </c>
      <c r="AQ2150">
        <v>0</v>
      </c>
      <c r="AR2150">
        <v>0</v>
      </c>
      <c r="AS2150">
        <v>0.99479266509009401</v>
      </c>
      <c r="AT2150">
        <v>1.1729955335383599</v>
      </c>
      <c r="AU2150">
        <v>0.99479266509009401</v>
      </c>
      <c r="AV2150">
        <v>1.21587169638835</v>
      </c>
    </row>
    <row r="2151" spans="1:48">
      <c r="A2151" s="95">
        <v>46014</v>
      </c>
      <c r="B2151" t="b">
        <v>0</v>
      </c>
      <c r="C2151" t="b">
        <v>0</v>
      </c>
      <c r="E2151" t="s">
        <v>110</v>
      </c>
      <c r="F2151">
        <v>6960.7749999999996</v>
      </c>
      <c r="H2151">
        <v>0</v>
      </c>
      <c r="J2151">
        <v>3.6400000000000002E-2</v>
      </c>
      <c r="K2151">
        <v>15360.1828786684</v>
      </c>
      <c r="M2151">
        <v>530.12380772950496</v>
      </c>
      <c r="N2151">
        <v>535.60026450187797</v>
      </c>
      <c r="O2151">
        <v>14.08</v>
      </c>
      <c r="P2151">
        <v>15356.492</v>
      </c>
      <c r="Q2151">
        <v>1.0000754283251301</v>
      </c>
      <c r="R2151">
        <v>535.60026450187797</v>
      </c>
      <c r="S2151">
        <v>5.5424948816505601E-2</v>
      </c>
      <c r="T2151">
        <v>5.4015163881670797E-2</v>
      </c>
      <c r="U2151">
        <v>7.8059497560558702E-2</v>
      </c>
      <c r="V2151">
        <v>9.1297590083326594E-2</v>
      </c>
      <c r="W2151">
        <v>9.1297590083326594E-2</v>
      </c>
      <c r="X2151">
        <v>0</v>
      </c>
      <c r="Y2151">
        <v>0.114646777914942</v>
      </c>
      <c r="Z2151">
        <v>0.11559574124859399</v>
      </c>
      <c r="AA2151">
        <v>9.0246330193393898E-2</v>
      </c>
      <c r="AB2151" s="111">
        <v>1.2341990057107</v>
      </c>
      <c r="AC2151">
        <v>1.721427018028E-4</v>
      </c>
      <c r="AD2151">
        <v>491.554261078504</v>
      </c>
      <c r="AE2151" s="111">
        <v>494.03560525613102</v>
      </c>
      <c r="AF2151">
        <v>494.03560525613102</v>
      </c>
      <c r="AG2151">
        <v>491.554261078504</v>
      </c>
      <c r="AH2151" s="95">
        <v>46014</v>
      </c>
      <c r="AI2151" s="96">
        <v>2.0470960244296901E-8</v>
      </c>
      <c r="AJ2151">
        <v>530.12380772950496</v>
      </c>
      <c r="AK2151">
        <v>527.80506638763802</v>
      </c>
      <c r="AL2151">
        <v>535.72214238345202</v>
      </c>
      <c r="AM2151">
        <v>519.887990391823</v>
      </c>
      <c r="AN2151">
        <v>0</v>
      </c>
      <c r="AO2151">
        <v>1.0058421516754E-3</v>
      </c>
      <c r="AP2151">
        <v>0.10031582832024</v>
      </c>
      <c r="AQ2151">
        <v>0</v>
      </c>
      <c r="AR2151">
        <v>0</v>
      </c>
      <c r="AS2151">
        <v>0.99479266509009401</v>
      </c>
      <c r="AT2151">
        <v>1.1755440756509801</v>
      </c>
      <c r="AU2151">
        <v>0.99479266509009401</v>
      </c>
      <c r="AV2151">
        <v>1.2341990057107</v>
      </c>
    </row>
    <row r="2152" spans="1:48">
      <c r="A2152" s="95">
        <v>46015</v>
      </c>
      <c r="B2152" t="b">
        <v>0</v>
      </c>
      <c r="C2152" t="b">
        <v>1</v>
      </c>
      <c r="E2152" t="s">
        <v>104</v>
      </c>
      <c r="F2152">
        <v>6964.5749999999998</v>
      </c>
      <c r="H2152">
        <v>0</v>
      </c>
      <c r="J2152">
        <v>3.6400000000000002E-2</v>
      </c>
      <c r="K2152">
        <v>15409.7015006004</v>
      </c>
      <c r="M2152">
        <v>530.46069076310198</v>
      </c>
      <c r="O2152">
        <v>14</v>
      </c>
      <c r="P2152">
        <v>15368.615</v>
      </c>
      <c r="Q2152">
        <v>1.0005459162234001</v>
      </c>
      <c r="R2152">
        <v>535.89265737553205</v>
      </c>
      <c r="T2152">
        <v>5.5424948816505601E-2</v>
      </c>
      <c r="U2152">
        <v>7.59631672023241E-2</v>
      </c>
      <c r="V2152">
        <v>9.0036380520072706E-2</v>
      </c>
      <c r="W2152">
        <v>9.0036380520072706E-2</v>
      </c>
      <c r="X2152" s="96">
        <v>2.0352372603871301E-17</v>
      </c>
      <c r="Z2152">
        <v>0.114646777914942</v>
      </c>
      <c r="AA2152">
        <v>9.0201739786842206E-2</v>
      </c>
      <c r="AB2152" s="111">
        <v>1.26347410020868</v>
      </c>
      <c r="AC2152">
        <v>7.674922839819E-4</v>
      </c>
      <c r="AD2152">
        <v>494.03560525613102</v>
      </c>
      <c r="AE2152" s="111">
        <v>494.41477377117798</v>
      </c>
      <c r="AG2152">
        <v>494.03560525613102</v>
      </c>
      <c r="AI2152" s="96">
        <v>4.0357824608652802E-7</v>
      </c>
      <c r="AK2152">
        <v>530.12380772950496</v>
      </c>
      <c r="AL2152">
        <v>538.07566484544702</v>
      </c>
      <c r="AM2152">
        <v>522.17195061356199</v>
      </c>
      <c r="AN2152">
        <v>5.0981040564370003E-4</v>
      </c>
      <c r="AO2152">
        <v>3.4446649029979998E-4</v>
      </c>
      <c r="AP2152">
        <v>9.1297590083326594E-2</v>
      </c>
      <c r="AQ2152" s="96">
        <v>2.0352372603871301E-17</v>
      </c>
      <c r="AR2152">
        <v>0</v>
      </c>
      <c r="AS2152">
        <v>1.00306209114567</v>
      </c>
      <c r="AT2152">
        <v>1.17650598937447</v>
      </c>
      <c r="AU2152">
        <v>1.00306209114567</v>
      </c>
      <c r="AV2152">
        <v>1.26347410020868</v>
      </c>
    </row>
    <row r="2153" spans="1:48">
      <c r="A2153" s="95">
        <v>46015</v>
      </c>
      <c r="B2153" t="b">
        <v>0</v>
      </c>
      <c r="C2153" t="b">
        <v>1</v>
      </c>
      <c r="E2153" t="s">
        <v>105</v>
      </c>
      <c r="F2153">
        <v>6973.1750000000002</v>
      </c>
      <c r="H2153">
        <v>0</v>
      </c>
      <c r="J2153">
        <v>3.6400000000000002E-2</v>
      </c>
      <c r="K2153">
        <v>15409.7015006004</v>
      </c>
      <c r="M2153">
        <v>531.08266624023895</v>
      </c>
      <c r="O2153">
        <v>14</v>
      </c>
      <c r="P2153">
        <v>15386.635</v>
      </c>
      <c r="Q2153">
        <v>1.00123482050232</v>
      </c>
      <c r="R2153">
        <v>536.55438861590596</v>
      </c>
      <c r="T2153">
        <v>5.5424948816505601E-2</v>
      </c>
      <c r="U2153">
        <v>7.4629198072554304E-2</v>
      </c>
      <c r="V2153">
        <v>8.9084356778028506E-2</v>
      </c>
      <c r="W2153">
        <v>8.9084356778028506E-2</v>
      </c>
      <c r="X2153" s="96">
        <v>4.8065760208872403E-27</v>
      </c>
      <c r="Z2153">
        <v>0.114646777914942</v>
      </c>
      <c r="AA2153">
        <v>9.0314694020627598E-2</v>
      </c>
      <c r="AB2153" s="111">
        <v>1.28117256397302</v>
      </c>
      <c r="AC2153">
        <v>1.4796781101089E-3</v>
      </c>
      <c r="AD2153">
        <v>494.03560525613102</v>
      </c>
      <c r="AE2153" s="111">
        <v>495.14634848924197</v>
      </c>
      <c r="AG2153">
        <v>494.03560525613102</v>
      </c>
      <c r="AI2153" s="96">
        <v>1.3731916083596799E-6</v>
      </c>
      <c r="AK2153">
        <v>530.12380772950496</v>
      </c>
      <c r="AL2153">
        <v>538.07566484544702</v>
      </c>
      <c r="AM2153">
        <v>522.17195061356199</v>
      </c>
      <c r="AN2153">
        <v>3.4446649029979998E-4</v>
      </c>
      <c r="AO2153">
        <v>1.7912257495590001E-4</v>
      </c>
      <c r="AP2153">
        <v>9.1297590083326594E-2</v>
      </c>
      <c r="AQ2153" s="96">
        <v>4.8065760208872403E-27</v>
      </c>
      <c r="AR2153">
        <v>0</v>
      </c>
      <c r="AS2153">
        <v>1.00306209114567</v>
      </c>
      <c r="AT2153">
        <v>1.1767645284185699</v>
      </c>
      <c r="AU2153">
        <v>1.00306209114567</v>
      </c>
      <c r="AV2153">
        <v>1.28117256397302</v>
      </c>
    </row>
    <row r="2154" spans="1:48">
      <c r="A2154" s="95">
        <v>46015</v>
      </c>
      <c r="B2154" t="b">
        <v>0</v>
      </c>
      <c r="C2154" t="b">
        <v>1</v>
      </c>
      <c r="E2154" t="s">
        <v>106</v>
      </c>
      <c r="F2154">
        <v>6984.2749999999996</v>
      </c>
      <c r="H2154">
        <v>0</v>
      </c>
      <c r="J2154">
        <v>3.6400000000000002E-2</v>
      </c>
      <c r="K2154">
        <v>15409.7015006004</v>
      </c>
      <c r="M2154">
        <v>531.93993621391405</v>
      </c>
      <c r="O2154">
        <v>14</v>
      </c>
      <c r="P2154">
        <v>15411.472</v>
      </c>
      <c r="Q2154">
        <v>1.0015918143456799</v>
      </c>
      <c r="R2154">
        <v>537.40848358894698</v>
      </c>
      <c r="T2154">
        <v>5.5424948816505601E-2</v>
      </c>
      <c r="U2154">
        <v>7.4233957341819798E-2</v>
      </c>
      <c r="V2154">
        <v>8.8518975755847301E-2</v>
      </c>
      <c r="W2154">
        <v>8.8518975755847301E-2</v>
      </c>
      <c r="X2154">
        <v>0</v>
      </c>
      <c r="Z2154">
        <v>0.114646777914942</v>
      </c>
      <c r="AA2154">
        <v>8.9905055213359203E-2</v>
      </c>
      <c r="AB2154" s="111">
        <v>1.2948641563319001</v>
      </c>
      <c r="AC2154">
        <v>2.0666907493402001E-3</v>
      </c>
      <c r="AD2154">
        <v>494.03560525613102</v>
      </c>
      <c r="AE2154" s="111">
        <v>496.16966286723402</v>
      </c>
      <c r="AG2154">
        <v>494.03560525613102</v>
      </c>
      <c r="AI2154" s="96">
        <v>2.6014195953489799E-6</v>
      </c>
      <c r="AK2154">
        <v>530.12380772950496</v>
      </c>
      <c r="AL2154">
        <v>538.07566484544702</v>
      </c>
      <c r="AM2154">
        <v>522.17195061356199</v>
      </c>
      <c r="AN2154">
        <v>1.7912257495590001E-4</v>
      </c>
      <c r="AO2154" s="96">
        <v>1.3778659611993E-5</v>
      </c>
      <c r="AP2154">
        <v>9.1297590083326594E-2</v>
      </c>
      <c r="AQ2154">
        <v>0</v>
      </c>
      <c r="AR2154">
        <v>0</v>
      </c>
      <c r="AS2154">
        <v>1.00306209114567</v>
      </c>
      <c r="AT2154">
        <v>1.1761092513826801</v>
      </c>
      <c r="AU2154">
        <v>1.00306209114567</v>
      </c>
      <c r="AV2154">
        <v>1.2948641563319001</v>
      </c>
    </row>
    <row r="2155" spans="1:48">
      <c r="A2155" s="95">
        <v>46015</v>
      </c>
      <c r="B2155" t="b">
        <v>0</v>
      </c>
      <c r="C2155" t="b">
        <v>1</v>
      </c>
      <c r="E2155" t="s">
        <v>107</v>
      </c>
      <c r="F2155">
        <v>6982.9</v>
      </c>
      <c r="H2155">
        <v>0</v>
      </c>
      <c r="J2155">
        <v>3.6400000000000002E-2</v>
      </c>
      <c r="K2155">
        <v>15409.7015006004</v>
      </c>
      <c r="M2155">
        <v>531.89737818043398</v>
      </c>
      <c r="N2155">
        <v>537.30268353598001</v>
      </c>
      <c r="O2155">
        <v>14</v>
      </c>
      <c r="P2155">
        <v>15410.239</v>
      </c>
      <c r="Q2155">
        <v>0.99980312917231895</v>
      </c>
      <c r="R2155">
        <v>537.30268353598001</v>
      </c>
      <c r="S2155">
        <v>5.8484696124548999E-2</v>
      </c>
      <c r="T2155">
        <v>5.5424948816505601E-2</v>
      </c>
      <c r="U2155">
        <v>7.1977198596806999E-2</v>
      </c>
      <c r="V2155">
        <v>8.7183023330724793E-2</v>
      </c>
      <c r="W2155">
        <v>8.7183023330724793E-2</v>
      </c>
      <c r="X2155">
        <v>0</v>
      </c>
      <c r="Y2155">
        <v>0.113722834012013</v>
      </c>
      <c r="Z2155">
        <v>0.114646777914942</v>
      </c>
      <c r="AA2155">
        <v>8.9594654901990103E-2</v>
      </c>
      <c r="AB2155" s="111">
        <v>1.30313460471928</v>
      </c>
      <c r="AC2155">
        <v>-1.044230871087E-4</v>
      </c>
      <c r="AD2155">
        <v>494.03560525613102</v>
      </c>
      <c r="AE2155" s="111">
        <v>496.11785129930797</v>
      </c>
      <c r="AF2155">
        <v>496.11785129930797</v>
      </c>
      <c r="AG2155">
        <v>494.03560525613102</v>
      </c>
      <c r="AH2155" s="95">
        <v>46015</v>
      </c>
      <c r="AI2155" s="96">
        <v>6.4013659740179399E-9</v>
      </c>
      <c r="AJ2155">
        <v>531.89737818043398</v>
      </c>
      <c r="AK2155">
        <v>530.12380772950496</v>
      </c>
      <c r="AL2155">
        <v>538.07566484544702</v>
      </c>
      <c r="AM2155">
        <v>522.17195061356199</v>
      </c>
      <c r="AN2155" s="96">
        <v>1.3778659611993E-5</v>
      </c>
      <c r="AO2155">
        <v>0</v>
      </c>
      <c r="AP2155">
        <v>9.1297590083326594E-2</v>
      </c>
      <c r="AQ2155">
        <v>0</v>
      </c>
      <c r="AR2155">
        <v>0</v>
      </c>
      <c r="AS2155">
        <v>1.00306209114567</v>
      </c>
      <c r="AT2155">
        <v>1.1784800388839201</v>
      </c>
      <c r="AU2155">
        <v>1.00306209114567</v>
      </c>
      <c r="AV2155">
        <v>1.30313460471928</v>
      </c>
    </row>
    <row r="2156" spans="1:48">
      <c r="A2156" s="95">
        <v>46017</v>
      </c>
      <c r="B2156" t="b">
        <v>0</v>
      </c>
      <c r="C2156" t="b">
        <v>0</v>
      </c>
      <c r="E2156" t="s">
        <v>104</v>
      </c>
      <c r="F2156">
        <v>6988.5749999999998</v>
      </c>
      <c r="H2156">
        <v>0</v>
      </c>
      <c r="J2156">
        <v>3.6400000000000002E-2</v>
      </c>
      <c r="K2156">
        <v>15406.4802085638</v>
      </c>
      <c r="M2156">
        <v>532.41528779013004</v>
      </c>
      <c r="O2156">
        <v>13.47</v>
      </c>
      <c r="P2156">
        <v>15430.251</v>
      </c>
      <c r="Q2156">
        <v>1.00081269959472</v>
      </c>
      <c r="R2156">
        <v>537.73934920913405</v>
      </c>
      <c r="T2156">
        <v>5.8484696124548999E-2</v>
      </c>
      <c r="U2156">
        <v>7.04990988146975E-2</v>
      </c>
      <c r="V2156">
        <v>8.6156703696396095E-2</v>
      </c>
      <c r="W2156">
        <v>8.6156703696396095E-2</v>
      </c>
      <c r="X2156" s="96">
        <v>1.8444040211023501E-8</v>
      </c>
      <c r="Z2156">
        <v>0.113722834012013</v>
      </c>
      <c r="AA2156">
        <v>8.9276730686888198E-2</v>
      </c>
      <c r="AB2156" s="111">
        <v>1.3335524802288601</v>
      </c>
      <c r="AC2156">
        <v>1.2380453740325999E-3</v>
      </c>
      <c r="AD2156">
        <v>496.11785129930797</v>
      </c>
      <c r="AE2156" s="111">
        <v>496.73206771008398</v>
      </c>
      <c r="AG2156">
        <v>496.11785129930797</v>
      </c>
      <c r="AI2156" s="96">
        <v>9.4717349689097205E-7</v>
      </c>
      <c r="AK2156">
        <v>531.89737818043398</v>
      </c>
      <c r="AL2156">
        <v>539.87583885314098</v>
      </c>
      <c r="AM2156">
        <v>523.918917507728</v>
      </c>
      <c r="AN2156">
        <v>1.0058421516754E-3</v>
      </c>
      <c r="AO2156">
        <v>8.4049823633150001E-4</v>
      </c>
      <c r="AP2156">
        <v>8.7183023330724793E-2</v>
      </c>
      <c r="AQ2156" s="96">
        <v>1.85411369860882E-8</v>
      </c>
      <c r="AR2156" s="96">
        <v>-9.7096775064642303E-11</v>
      </c>
      <c r="AS2156">
        <v>1.0109837999699001</v>
      </c>
      <c r="AT2156">
        <v>1.18026615219551</v>
      </c>
      <c r="AU2156">
        <v>1.0109837999699001</v>
      </c>
      <c r="AV2156">
        <v>1.3335524802288601</v>
      </c>
    </row>
    <row r="2157" spans="1:48">
      <c r="A2157" s="95">
        <v>46017</v>
      </c>
      <c r="B2157" t="b">
        <v>0</v>
      </c>
      <c r="C2157" t="b">
        <v>0</v>
      </c>
      <c r="E2157" t="s">
        <v>105</v>
      </c>
      <c r="F2157">
        <v>6982.625</v>
      </c>
      <c r="H2157">
        <v>0</v>
      </c>
      <c r="J2157">
        <v>3.6400000000000002E-2</v>
      </c>
      <c r="K2157">
        <v>15406.4802085638</v>
      </c>
      <c r="M2157">
        <v>531.95378820245696</v>
      </c>
      <c r="O2157">
        <v>13.47</v>
      </c>
      <c r="P2157">
        <v>15416.876</v>
      </c>
      <c r="Q2157">
        <v>0.99914861041056302</v>
      </c>
      <c r="R2157">
        <v>537.281523525387</v>
      </c>
      <c r="T2157">
        <v>5.8484696124548999E-2</v>
      </c>
      <c r="U2157">
        <v>6.89311780011648E-2</v>
      </c>
      <c r="V2157">
        <v>8.5088683945376498E-2</v>
      </c>
      <c r="W2157">
        <v>8.5088683945376498E-2</v>
      </c>
      <c r="X2157" s="96">
        <v>2.50267017571414E-11</v>
      </c>
      <c r="Z2157">
        <v>0.113722834012013</v>
      </c>
      <c r="AA2157">
        <v>8.9365648589262103E-2</v>
      </c>
      <c r="AB2157" s="111">
        <v>1.34943808210483</v>
      </c>
      <c r="AC2157">
        <v>-1.1575169001128E-3</v>
      </c>
      <c r="AD2157">
        <v>496.11785129930797</v>
      </c>
      <c r="AE2157" s="111">
        <v>496.157091946881</v>
      </c>
      <c r="AG2157">
        <v>496.11785129930797</v>
      </c>
      <c r="AI2157" s="96">
        <v>7.5200059490610004E-7</v>
      </c>
      <c r="AK2157">
        <v>531.89737818043398</v>
      </c>
      <c r="AL2157">
        <v>539.87583885314098</v>
      </c>
      <c r="AM2157">
        <v>523.918917507728</v>
      </c>
      <c r="AN2157">
        <v>8.4049823633150001E-4</v>
      </c>
      <c r="AO2157">
        <v>6.7515432098759996E-4</v>
      </c>
      <c r="AP2157">
        <v>8.7183023330724793E-2</v>
      </c>
      <c r="AQ2157" s="96">
        <v>3.4135970651888301E-11</v>
      </c>
      <c r="AR2157" s="96">
        <v>-9.1092688947469404E-12</v>
      </c>
      <c r="AS2157">
        <v>1.0109837999699001</v>
      </c>
      <c r="AT2157">
        <v>1.1820863730755999</v>
      </c>
      <c r="AU2157">
        <v>1.0109837999699001</v>
      </c>
      <c r="AV2157">
        <v>1.34943808210483</v>
      </c>
    </row>
    <row r="2158" spans="1:48">
      <c r="A2158" s="95">
        <v>46017</v>
      </c>
      <c r="B2158" t="b">
        <v>0</v>
      </c>
      <c r="C2158" t="b">
        <v>0</v>
      </c>
      <c r="E2158" t="s">
        <v>106</v>
      </c>
      <c r="F2158">
        <v>6976.6</v>
      </c>
      <c r="H2158">
        <v>0</v>
      </c>
      <c r="J2158">
        <v>3.6400000000000002E-2</v>
      </c>
      <c r="K2158">
        <v>15406.4802085638</v>
      </c>
      <c r="M2158">
        <v>531.50329559560396</v>
      </c>
      <c r="O2158">
        <v>13.47</v>
      </c>
      <c r="P2158">
        <v>15403.82</v>
      </c>
      <c r="Q2158">
        <v>0.99913714398238396</v>
      </c>
      <c r="R2158">
        <v>536.81792692965996</v>
      </c>
      <c r="T2158">
        <v>5.8484696124548999E-2</v>
      </c>
      <c r="U2158">
        <v>6.7397235945749603E-2</v>
      </c>
      <c r="V2158">
        <v>8.4028964570305897E-2</v>
      </c>
      <c r="W2158">
        <v>8.4028964570305897E-2</v>
      </c>
      <c r="X2158" s="96">
        <v>-1.4053391689695399E-13</v>
      </c>
      <c r="Z2158">
        <v>0.113722834012013</v>
      </c>
      <c r="AA2158">
        <v>8.9439881182652003E-2</v>
      </c>
      <c r="AB2158" s="111">
        <v>1.36637601624177</v>
      </c>
      <c r="AC2158">
        <v>-1.1444845637332E-3</v>
      </c>
      <c r="AD2158">
        <v>496.11785129930797</v>
      </c>
      <c r="AE2158" s="111">
        <v>495.58924781396098</v>
      </c>
      <c r="AG2158">
        <v>496.11785129930797</v>
      </c>
      <c r="AI2158" s="96">
        <v>7.1778675865902601E-7</v>
      </c>
      <c r="AK2158">
        <v>531.89737818043398</v>
      </c>
      <c r="AL2158">
        <v>539.87583885314098</v>
      </c>
      <c r="AM2158">
        <v>523.918917507728</v>
      </c>
      <c r="AN2158">
        <v>6.7515432098759996E-4</v>
      </c>
      <c r="AO2158">
        <v>5.0981040564370003E-4</v>
      </c>
      <c r="AP2158">
        <v>8.7183023330724793E-2</v>
      </c>
      <c r="AQ2158" s="96">
        <v>1.01951874275334E-15</v>
      </c>
      <c r="AR2158" s="96">
        <v>-1.41553435639707E-13</v>
      </c>
      <c r="AS2158">
        <v>1.0109837999699001</v>
      </c>
      <c r="AT2158">
        <v>1.18157822279196</v>
      </c>
      <c r="AU2158">
        <v>1.0109837999699001</v>
      </c>
      <c r="AV2158">
        <v>1.36637601624177</v>
      </c>
    </row>
    <row r="2159" spans="1:48">
      <c r="A2159" s="95">
        <v>46017</v>
      </c>
      <c r="B2159" t="b">
        <v>0</v>
      </c>
      <c r="C2159" t="b">
        <v>0</v>
      </c>
      <c r="E2159" t="s">
        <v>107</v>
      </c>
      <c r="F2159">
        <v>6973.65</v>
      </c>
      <c r="H2159">
        <v>0</v>
      </c>
      <c r="J2159">
        <v>3.6400000000000002E-2</v>
      </c>
      <c r="K2159">
        <v>15406.4802085638</v>
      </c>
      <c r="M2159">
        <v>531.25662190945297</v>
      </c>
      <c r="O2159">
        <v>13.47</v>
      </c>
      <c r="P2159">
        <v>15396.671</v>
      </c>
      <c r="Q2159">
        <v>0.99957715792793</v>
      </c>
      <c r="R2159">
        <v>536.59093772511301</v>
      </c>
      <c r="T2159">
        <v>5.8484696124548999E-2</v>
      </c>
      <c r="U2159">
        <v>6.5518333774556695E-2</v>
      </c>
      <c r="V2159">
        <v>8.2827802254329896E-2</v>
      </c>
      <c r="W2159">
        <v>8.2827802254329896E-2</v>
      </c>
      <c r="X2159" s="96">
        <v>1.32024968854613E-23</v>
      </c>
      <c r="Z2159">
        <v>0.113722834012013</v>
      </c>
      <c r="AA2159">
        <v>8.9479879977533094E-2</v>
      </c>
      <c r="AB2159" s="111">
        <v>1.3836078736786399</v>
      </c>
      <c r="AC2159">
        <v>-6.3586602434550002E-4</v>
      </c>
      <c r="AD2159">
        <v>496.11785129930797</v>
      </c>
      <c r="AE2159" s="111">
        <v>495.27411944924501</v>
      </c>
      <c r="AG2159">
        <v>496.11785129930797</v>
      </c>
      <c r="AI2159" s="96">
        <v>2.1549406892284199E-7</v>
      </c>
      <c r="AK2159">
        <v>531.89737818043398</v>
      </c>
      <c r="AL2159">
        <v>539.87583885314098</v>
      </c>
      <c r="AM2159">
        <v>523.918917507728</v>
      </c>
      <c r="AN2159">
        <v>5.0981040564370003E-4</v>
      </c>
      <c r="AO2159">
        <v>3.4446649029979998E-4</v>
      </c>
      <c r="AP2159">
        <v>8.7183023330724793E-2</v>
      </c>
      <c r="AQ2159" s="96">
        <v>1.32024968854613E-23</v>
      </c>
      <c r="AR2159">
        <v>0</v>
      </c>
      <c r="AS2159">
        <v>1.0109837999699001</v>
      </c>
      <c r="AT2159">
        <v>1.18115344138718</v>
      </c>
      <c r="AU2159">
        <v>1.0109837999699001</v>
      </c>
      <c r="AV2159">
        <v>1.3836078736786399</v>
      </c>
    </row>
    <row r="2160" spans="1:48">
      <c r="A2160" s="95">
        <v>46017</v>
      </c>
      <c r="B2160" t="b">
        <v>0</v>
      </c>
      <c r="C2160" t="b">
        <v>0</v>
      </c>
      <c r="E2160" t="s">
        <v>108</v>
      </c>
      <c r="F2160">
        <v>6977.7250000000004</v>
      </c>
      <c r="H2160">
        <v>0</v>
      </c>
      <c r="J2160">
        <v>3.6400000000000002E-2</v>
      </c>
      <c r="K2160">
        <v>15406.4802085638</v>
      </c>
      <c r="M2160">
        <v>531.54904875098805</v>
      </c>
      <c r="O2160">
        <v>13.47</v>
      </c>
      <c r="P2160">
        <v>15405.146000000001</v>
      </c>
      <c r="Q2160">
        <v>1.00058434248922</v>
      </c>
      <c r="R2160">
        <v>536.90449060935998</v>
      </c>
      <c r="T2160">
        <v>5.8484696124548999E-2</v>
      </c>
      <c r="U2160">
        <v>6.3774160661380794E-2</v>
      </c>
      <c r="V2160">
        <v>8.1674088896334998E-2</v>
      </c>
      <c r="W2160">
        <v>8.1674088896334998E-2</v>
      </c>
      <c r="X2160" s="96">
        <v>8.7674316943928597E-41</v>
      </c>
      <c r="Z2160">
        <v>0.113722834012013</v>
      </c>
      <c r="AA2160">
        <v>8.9416705130722807E-2</v>
      </c>
      <c r="AB2160" s="111">
        <v>1.4036728469450701</v>
      </c>
      <c r="AC2160">
        <v>7.5959169032220001E-4</v>
      </c>
      <c r="AD2160">
        <v>496.11785129930797</v>
      </c>
      <c r="AE2160" s="111">
        <v>495.65032555481099</v>
      </c>
      <c r="AG2160">
        <v>496.11785129930797</v>
      </c>
      <c r="AI2160" s="96">
        <v>3.0282153349441801E-7</v>
      </c>
      <c r="AK2160">
        <v>531.89737818043398</v>
      </c>
      <c r="AL2160">
        <v>539.87583885314098</v>
      </c>
      <c r="AM2160">
        <v>523.918917507728</v>
      </c>
      <c r="AN2160">
        <v>3.4446649029979998E-4</v>
      </c>
      <c r="AO2160">
        <v>1.7912257495590001E-4</v>
      </c>
      <c r="AP2160">
        <v>8.7183023330724793E-2</v>
      </c>
      <c r="AQ2160" s="96">
        <v>8.7674316943928597E-41</v>
      </c>
      <c r="AR2160">
        <v>0</v>
      </c>
      <c r="AS2160">
        <v>1.0109837999699001</v>
      </c>
      <c r="AT2160">
        <v>1.1809243465299999</v>
      </c>
      <c r="AU2160">
        <v>1.0109837999699001</v>
      </c>
      <c r="AV2160">
        <v>1.4036728469450701</v>
      </c>
    </row>
    <row r="2161" spans="1:48">
      <c r="A2161" s="95">
        <v>46017</v>
      </c>
      <c r="B2161" t="b">
        <v>0</v>
      </c>
      <c r="C2161" t="b">
        <v>0</v>
      </c>
      <c r="E2161" t="s">
        <v>109</v>
      </c>
      <c r="F2161">
        <v>6978.05</v>
      </c>
      <c r="H2161">
        <v>0</v>
      </c>
      <c r="J2161">
        <v>3.6400000000000002E-2</v>
      </c>
      <c r="K2161">
        <v>15406.4802085638</v>
      </c>
      <c r="M2161">
        <v>531.59770029630499</v>
      </c>
      <c r="O2161">
        <v>13.47</v>
      </c>
      <c r="P2161">
        <v>15406.556</v>
      </c>
      <c r="Q2161">
        <v>1.0000465767854101</v>
      </c>
      <c r="R2161">
        <v>536.92949789460602</v>
      </c>
      <c r="T2161">
        <v>5.8484696124548999E-2</v>
      </c>
      <c r="U2161">
        <v>6.1838511717286798E-2</v>
      </c>
      <c r="V2161">
        <v>8.0442404127733902E-2</v>
      </c>
      <c r="W2161">
        <v>8.0442404127733902E-2</v>
      </c>
      <c r="X2161">
        <v>0</v>
      </c>
      <c r="Z2161">
        <v>0.113722834012013</v>
      </c>
      <c r="AA2161">
        <v>8.9371643836114303E-2</v>
      </c>
      <c r="AB2161" s="111">
        <v>1.4235008748503599</v>
      </c>
      <c r="AC2161">
        <v>1.264923648056E-4</v>
      </c>
      <c r="AD2161">
        <v>496.11785129930797</v>
      </c>
      <c r="AE2161" s="111">
        <v>495.71302153660702</v>
      </c>
      <c r="AG2161">
        <v>496.11785129930797</v>
      </c>
      <c r="AI2161" s="96">
        <v>8.3765819087762393E-9</v>
      </c>
      <c r="AK2161">
        <v>531.89737818043398</v>
      </c>
      <c r="AL2161">
        <v>539.87583885314098</v>
      </c>
      <c r="AM2161">
        <v>523.918917507728</v>
      </c>
      <c r="AN2161">
        <v>1.7912257495590001E-4</v>
      </c>
      <c r="AO2161">
        <v>0</v>
      </c>
      <c r="AP2161">
        <v>8.7183023330724793E-2</v>
      </c>
      <c r="AQ2161">
        <v>0</v>
      </c>
      <c r="AR2161">
        <v>0</v>
      </c>
      <c r="AS2161">
        <v>1.0109837999699001</v>
      </c>
      <c r="AT2161">
        <v>1.1812861160541299</v>
      </c>
      <c r="AU2161">
        <v>1.0109837999699001</v>
      </c>
      <c r="AV2161">
        <v>1.4235008748503599</v>
      </c>
    </row>
    <row r="2162" spans="1:48">
      <c r="A2162" s="95">
        <v>46017</v>
      </c>
      <c r="B2162" t="b">
        <v>0</v>
      </c>
      <c r="C2162" t="b">
        <v>0</v>
      </c>
      <c r="E2162" t="s">
        <v>110</v>
      </c>
      <c r="F2162">
        <v>6978.9875000000002</v>
      </c>
      <c r="H2162">
        <v>0</v>
      </c>
      <c r="J2162">
        <v>3.6400000000000002E-2</v>
      </c>
      <c r="K2162">
        <v>15406.4802085638</v>
      </c>
      <c r="M2162">
        <v>531.59707921274799</v>
      </c>
      <c r="N2162">
        <v>537.00163429435702</v>
      </c>
      <c r="O2162">
        <v>13.47</v>
      </c>
      <c r="P2162">
        <v>15406.538</v>
      </c>
      <c r="Q2162">
        <v>1.0001343498541799</v>
      </c>
      <c r="R2162">
        <v>537.00163429435702</v>
      </c>
      <c r="S2162">
        <v>5.7621194286137101E-2</v>
      </c>
      <c r="T2162">
        <v>5.8484696124548999E-2</v>
      </c>
      <c r="U2162">
        <v>5.9954662737744198E-2</v>
      </c>
      <c r="V2162">
        <v>7.92265804047496E-2</v>
      </c>
      <c r="W2162">
        <v>7.92265804047496E-2</v>
      </c>
      <c r="X2162">
        <v>0</v>
      </c>
      <c r="Y2162">
        <v>0.113728301271685</v>
      </c>
      <c r="Z2162">
        <v>0.113722834012013</v>
      </c>
      <c r="AA2162">
        <v>8.9000105898996096E-2</v>
      </c>
      <c r="AB2162" s="111">
        <v>1.4452966474239799</v>
      </c>
      <c r="AC2162" s="96">
        <v>-3.8427014329433996E-6</v>
      </c>
      <c r="AD2162">
        <v>496.11785129930797</v>
      </c>
      <c r="AE2162" s="111">
        <v>495.71111665946898</v>
      </c>
      <c r="AF2162">
        <v>495.71111665946898</v>
      </c>
      <c r="AG2162">
        <v>496.11785129930797</v>
      </c>
      <c r="AH2162" s="95">
        <v>46017</v>
      </c>
      <c r="AI2162" s="96">
        <v>1.36500544519527E-12</v>
      </c>
      <c r="AJ2162">
        <v>531.59707921274799</v>
      </c>
      <c r="AK2162">
        <v>531.89737818043398</v>
      </c>
      <c r="AL2162">
        <v>539.87583885314098</v>
      </c>
      <c r="AM2162">
        <v>523.918917507728</v>
      </c>
      <c r="AN2162">
        <v>0</v>
      </c>
      <c r="AO2162">
        <v>1.0058421516754E-3</v>
      </c>
      <c r="AP2162">
        <v>8.7183023330724793E-2</v>
      </c>
      <c r="AQ2162">
        <v>0</v>
      </c>
      <c r="AR2162">
        <v>0</v>
      </c>
      <c r="AS2162">
        <v>1.0109837999699001</v>
      </c>
      <c r="AT2162">
        <v>1.1815439349310899</v>
      </c>
      <c r="AU2162">
        <v>1.0109837999699001</v>
      </c>
      <c r="AV2162">
        <v>1.4452966474239799</v>
      </c>
    </row>
    <row r="2163" spans="1:48">
      <c r="A2163" s="95">
        <v>46020</v>
      </c>
      <c r="B2163" t="b">
        <v>0</v>
      </c>
      <c r="C2163" t="b">
        <v>0</v>
      </c>
      <c r="E2163" t="s">
        <v>104</v>
      </c>
      <c r="F2163">
        <v>6953.8874999999998</v>
      </c>
      <c r="H2163">
        <v>0</v>
      </c>
      <c r="J2163">
        <v>3.6400000000000002E-2</v>
      </c>
      <c r="K2163">
        <v>15353.156174494299</v>
      </c>
      <c r="M2163">
        <v>529.52045668829896</v>
      </c>
      <c r="O2163">
        <v>13.6</v>
      </c>
      <c r="P2163">
        <v>15353.752</v>
      </c>
      <c r="Q2163">
        <v>0.99640348976122906</v>
      </c>
      <c r="R2163">
        <v>535.07030241838095</v>
      </c>
      <c r="T2163">
        <v>5.7621194286137101E-2</v>
      </c>
      <c r="U2163">
        <v>7.0712948720496799E-2</v>
      </c>
      <c r="V2163">
        <v>8.30617970263509E-2</v>
      </c>
      <c r="W2163">
        <v>8.30617970263509E-2</v>
      </c>
      <c r="X2163" s="96">
        <v>-5.3816323173068801E-7</v>
      </c>
      <c r="Z2163">
        <v>0.113728301271685</v>
      </c>
      <c r="AA2163">
        <v>9.0801392883488999E-2</v>
      </c>
      <c r="AB2163" s="111">
        <v>1.46740889672147</v>
      </c>
      <c r="AC2163">
        <v>-5.6897621334665999E-3</v>
      </c>
      <c r="AD2163">
        <v>495.71111665946898</v>
      </c>
      <c r="AE2163" s="111">
        <v>492.89063831876098</v>
      </c>
      <c r="AG2163">
        <v>495.71111665946898</v>
      </c>
      <c r="AI2163" s="96">
        <v>1.53196639058083E-5</v>
      </c>
      <c r="AK2163">
        <v>531.59707921274799</v>
      </c>
      <c r="AL2163">
        <v>539.57103540093897</v>
      </c>
      <c r="AM2163">
        <v>523.623123024557</v>
      </c>
      <c r="AN2163">
        <v>1.0058421516754E-3</v>
      </c>
      <c r="AO2163">
        <v>8.4049823633150001E-4</v>
      </c>
      <c r="AP2163">
        <v>7.92265804047496E-2</v>
      </c>
      <c r="AQ2163" s="96">
        <v>1.3615062974829999E-16</v>
      </c>
      <c r="AR2163" s="96">
        <v>-5.3816323186683903E-7</v>
      </c>
      <c r="AS2163">
        <v>1.0109372951543301</v>
      </c>
      <c r="AT2163">
        <v>1.1836626106289501</v>
      </c>
      <c r="AU2163">
        <v>1.0109372951543301</v>
      </c>
      <c r="AV2163">
        <v>1.46740889672147</v>
      </c>
    </row>
    <row r="2164" spans="1:48">
      <c r="A2164" s="95">
        <v>46020</v>
      </c>
      <c r="B2164" t="b">
        <v>0</v>
      </c>
      <c r="C2164" t="b">
        <v>0</v>
      </c>
      <c r="E2164" t="s">
        <v>105</v>
      </c>
      <c r="F2164">
        <v>6950.45</v>
      </c>
      <c r="H2164">
        <v>0</v>
      </c>
      <c r="J2164">
        <v>3.6400000000000002E-2</v>
      </c>
      <c r="K2164">
        <v>15353.156174494299</v>
      </c>
      <c r="M2164">
        <v>529.26703874096302</v>
      </c>
      <c r="O2164">
        <v>13.6</v>
      </c>
      <c r="P2164">
        <v>15346.404</v>
      </c>
      <c r="Q2164">
        <v>0.99950567218695996</v>
      </c>
      <c r="R2164">
        <v>534.80580228596295</v>
      </c>
      <c r="T2164">
        <v>5.7621194286137101E-2</v>
      </c>
      <c r="U2164">
        <v>6.8735397966956199E-2</v>
      </c>
      <c r="V2164">
        <v>8.1880466556168693E-2</v>
      </c>
      <c r="W2164">
        <v>8.1880466556168693E-2</v>
      </c>
      <c r="X2164" s="96">
        <v>-9.4988004351033804E-8</v>
      </c>
      <c r="Z2164">
        <v>0.113728301271685</v>
      </c>
      <c r="AA2164">
        <v>9.0804040763925994E-2</v>
      </c>
      <c r="AB2164" s="111">
        <v>1.3996541503414199</v>
      </c>
      <c r="AC2164">
        <v>-7.090481551599E-4</v>
      </c>
      <c r="AD2164">
        <v>495.71111665946898</v>
      </c>
      <c r="AE2164" s="111">
        <v>492.54115512096598</v>
      </c>
      <c r="AG2164">
        <v>495.71111665946898</v>
      </c>
      <c r="AI2164" s="96">
        <v>2.29148563237911E-7</v>
      </c>
      <c r="AK2164">
        <v>531.59707921274799</v>
      </c>
      <c r="AL2164">
        <v>539.57103540093897</v>
      </c>
      <c r="AM2164">
        <v>523.623123024557</v>
      </c>
      <c r="AN2164">
        <v>8.4049823633150001E-4</v>
      </c>
      <c r="AO2164">
        <v>6.7515432098759996E-4</v>
      </c>
      <c r="AP2164">
        <v>7.92265804047496E-2</v>
      </c>
      <c r="AQ2164" s="96">
        <v>3.7953036638752398E-21</v>
      </c>
      <c r="AR2164" s="96">
        <v>-9.4988004351037603E-8</v>
      </c>
      <c r="AS2164">
        <v>1.0109372951543301</v>
      </c>
      <c r="AT2164">
        <v>1.17327219385076</v>
      </c>
      <c r="AU2164">
        <v>1.0109372951543301</v>
      </c>
      <c r="AV2164">
        <v>1.3996541503414199</v>
      </c>
    </row>
    <row r="2165" spans="1:48">
      <c r="A2165" s="95">
        <v>46020</v>
      </c>
      <c r="B2165" t="b">
        <v>0</v>
      </c>
      <c r="C2165" t="b">
        <v>0</v>
      </c>
      <c r="E2165" t="s">
        <v>106</v>
      </c>
      <c r="F2165">
        <v>6946.5249999999996</v>
      </c>
      <c r="H2165">
        <v>0</v>
      </c>
      <c r="J2165">
        <v>3.6400000000000002E-2</v>
      </c>
      <c r="K2165">
        <v>15353.156174494299</v>
      </c>
      <c r="M2165">
        <v>528.94867985802102</v>
      </c>
      <c r="O2165">
        <v>13.6</v>
      </c>
      <c r="P2165">
        <v>15337.173000000001</v>
      </c>
      <c r="Q2165">
        <v>0.99943528836262396</v>
      </c>
      <c r="R2165">
        <v>534.50379122567597</v>
      </c>
      <c r="T2165">
        <v>5.7621194286137101E-2</v>
      </c>
      <c r="U2165">
        <v>6.6928312243610996E-2</v>
      </c>
      <c r="V2165">
        <v>8.0761606908318004E-2</v>
      </c>
      <c r="W2165">
        <v>8.0761606908318004E-2</v>
      </c>
      <c r="X2165" s="96">
        <v>-7.6704687046458193E-9</v>
      </c>
      <c r="Z2165">
        <v>0.113728301271685</v>
      </c>
      <c r="AA2165">
        <v>9.06120794052893E-2</v>
      </c>
      <c r="AB2165" s="111">
        <v>1.4198476612611599</v>
      </c>
      <c r="AC2165">
        <v>-8.4392390813350004E-4</v>
      </c>
      <c r="AD2165">
        <v>495.71111665946898</v>
      </c>
      <c r="AE2165" s="111">
        <v>492.12548786441897</v>
      </c>
      <c r="AG2165">
        <v>495.71111665946898</v>
      </c>
      <c r="AI2165" s="96">
        <v>3.6203082126781602E-7</v>
      </c>
      <c r="AK2165">
        <v>531.59707921274799</v>
      </c>
      <c r="AL2165">
        <v>539.57103540093897</v>
      </c>
      <c r="AM2165">
        <v>523.623123024557</v>
      </c>
      <c r="AN2165">
        <v>6.7515432098759996E-4</v>
      </c>
      <c r="AO2165">
        <v>5.0981040564370003E-4</v>
      </c>
      <c r="AP2165">
        <v>7.92265804047496E-2</v>
      </c>
      <c r="AQ2165" s="96">
        <v>5.3592026843962501E-29</v>
      </c>
      <c r="AR2165" s="96">
        <v>-7.6704687046458193E-9</v>
      </c>
      <c r="AS2165">
        <v>1.0109372951543301</v>
      </c>
      <c r="AT2165">
        <v>1.1732566983497399</v>
      </c>
      <c r="AU2165">
        <v>1.0109372951543301</v>
      </c>
      <c r="AV2165">
        <v>1.4198476612611599</v>
      </c>
    </row>
    <row r="2166" spans="1:48">
      <c r="A2166" s="95">
        <v>46020</v>
      </c>
      <c r="B2166" t="b">
        <v>0</v>
      </c>
      <c r="C2166" t="b">
        <v>0</v>
      </c>
      <c r="E2166" t="s">
        <v>107</v>
      </c>
      <c r="F2166">
        <v>6942.95</v>
      </c>
      <c r="H2166">
        <v>0</v>
      </c>
      <c r="J2166">
        <v>3.6400000000000002E-2</v>
      </c>
      <c r="K2166">
        <v>15353.156174494299</v>
      </c>
      <c r="M2166">
        <v>528.67760404609101</v>
      </c>
      <c r="O2166">
        <v>13.6</v>
      </c>
      <c r="P2166">
        <v>15329.313</v>
      </c>
      <c r="Q2166">
        <v>0.99948535418788498</v>
      </c>
      <c r="R2166">
        <v>534.22871108796301</v>
      </c>
      <c r="T2166">
        <v>5.7621194286137101E-2</v>
      </c>
      <c r="U2166">
        <v>6.5103353988942306E-2</v>
      </c>
      <c r="V2166">
        <v>7.9628323263209802E-2</v>
      </c>
      <c r="W2166">
        <v>7.9628323263209802E-2</v>
      </c>
      <c r="X2166" s="96">
        <v>-3.2032820840299701E-11</v>
      </c>
      <c r="Z2166">
        <v>0.113728301271685</v>
      </c>
      <c r="AA2166">
        <v>9.0652086761367198E-2</v>
      </c>
      <c r="AB2166" s="111">
        <v>1.43951802586997</v>
      </c>
      <c r="AC2166">
        <v>-7.2961108256460003E-4</v>
      </c>
      <c r="AD2166">
        <v>495.71111665946898</v>
      </c>
      <c r="AE2166" s="111">
        <v>491.76642765446098</v>
      </c>
      <c r="AG2166">
        <v>495.71111665946898</v>
      </c>
      <c r="AI2166" s="96">
        <v>2.6277078248245201E-7</v>
      </c>
      <c r="AK2166">
        <v>531.59707921274799</v>
      </c>
      <c r="AL2166">
        <v>539.57103540093897</v>
      </c>
      <c r="AM2166">
        <v>523.623123024557</v>
      </c>
      <c r="AN2166">
        <v>5.0981040564370003E-4</v>
      </c>
      <c r="AO2166">
        <v>3.4446649029979998E-4</v>
      </c>
      <c r="AP2166">
        <v>7.92265804047496E-2</v>
      </c>
      <c r="AQ2166" s="96">
        <v>4.8277487384814002E-44</v>
      </c>
      <c r="AR2166" s="96">
        <v>-3.2032820840299701E-11</v>
      </c>
      <c r="AS2166">
        <v>1.0109372951543301</v>
      </c>
      <c r="AT2166">
        <v>1.17437836400419</v>
      </c>
      <c r="AU2166">
        <v>1.0109372951543301</v>
      </c>
      <c r="AV2166">
        <v>1.43951802586997</v>
      </c>
    </row>
    <row r="2167" spans="1:48">
      <c r="A2167" s="95">
        <v>46020</v>
      </c>
      <c r="B2167" t="b">
        <v>0</v>
      </c>
      <c r="C2167" t="b">
        <v>0</v>
      </c>
      <c r="E2167" t="s">
        <v>108</v>
      </c>
      <c r="F2167">
        <v>6949.4250000000002</v>
      </c>
      <c r="H2167">
        <v>0</v>
      </c>
      <c r="J2167">
        <v>3.6400000000000002E-2</v>
      </c>
      <c r="K2167">
        <v>15353.156174494299</v>
      </c>
      <c r="M2167">
        <v>529.15740133560303</v>
      </c>
      <c r="O2167">
        <v>13.6</v>
      </c>
      <c r="P2167">
        <v>15343.225</v>
      </c>
      <c r="Q2167">
        <v>1.00093260069566</v>
      </c>
      <c r="R2167">
        <v>534.72693315557001</v>
      </c>
      <c r="T2167">
        <v>5.7621194286137101E-2</v>
      </c>
      <c r="U2167">
        <v>6.3806223604317897E-2</v>
      </c>
      <c r="V2167">
        <v>7.8701949821936207E-2</v>
      </c>
      <c r="W2167">
        <v>7.8701949821936207E-2</v>
      </c>
      <c r="X2167" s="96">
        <v>9.6886705340466405E-76</v>
      </c>
      <c r="Z2167">
        <v>0.113728301271685</v>
      </c>
      <c r="AA2167">
        <v>9.0721496919136502E-2</v>
      </c>
      <c r="AB2167" s="111">
        <v>1.46000548772653</v>
      </c>
      <c r="AC2167">
        <v>1.3043747560223999E-3</v>
      </c>
      <c r="AD2167">
        <v>495.71111665946898</v>
      </c>
      <c r="AE2167" s="111">
        <v>492.40787536855299</v>
      </c>
      <c r="AG2167">
        <v>495.71111665946898</v>
      </c>
      <c r="AI2167" s="96">
        <v>8.2288616847371599E-7</v>
      </c>
      <c r="AK2167">
        <v>531.59707921274799</v>
      </c>
      <c r="AL2167">
        <v>539.57103540093897</v>
      </c>
      <c r="AM2167">
        <v>523.623123024557</v>
      </c>
      <c r="AN2167">
        <v>3.4446649029979998E-4</v>
      </c>
      <c r="AO2167">
        <v>1.7912257495590001E-4</v>
      </c>
      <c r="AP2167">
        <v>7.92265804047496E-2</v>
      </c>
      <c r="AQ2167" s="96">
        <v>9.6886705340466405E-76</v>
      </c>
      <c r="AR2167">
        <v>0</v>
      </c>
      <c r="AS2167">
        <v>1.0109372951543301</v>
      </c>
      <c r="AT2167">
        <v>1.17414487777789</v>
      </c>
      <c r="AU2167">
        <v>1.0109372951543301</v>
      </c>
      <c r="AV2167">
        <v>1.46000548772653</v>
      </c>
    </row>
    <row r="2168" spans="1:48">
      <c r="A2168" s="95">
        <v>46020</v>
      </c>
      <c r="B2168" t="b">
        <v>0</v>
      </c>
      <c r="C2168" t="b">
        <v>0</v>
      </c>
      <c r="E2168" t="s">
        <v>109</v>
      </c>
      <c r="F2168">
        <v>6957.0749999999998</v>
      </c>
      <c r="H2168">
        <v>0</v>
      </c>
      <c r="J2168">
        <v>3.6400000000000002E-2</v>
      </c>
      <c r="K2168">
        <v>15353.156174494299</v>
      </c>
      <c r="M2168">
        <v>529.74607729410604</v>
      </c>
      <c r="O2168">
        <v>13.6</v>
      </c>
      <c r="P2168">
        <v>15360.294</v>
      </c>
      <c r="Q2168">
        <v>1.00110081049871</v>
      </c>
      <c r="R2168">
        <v>535.31556617753097</v>
      </c>
      <c r="T2168">
        <v>5.7621194286137101E-2</v>
      </c>
      <c r="U2168">
        <v>6.2911071361635498E-2</v>
      </c>
      <c r="V2168">
        <v>7.7933294478887194E-2</v>
      </c>
      <c r="W2168">
        <v>7.7933294478887194E-2</v>
      </c>
      <c r="X2168">
        <v>0</v>
      </c>
      <c r="Z2168">
        <v>0.113728301271685</v>
      </c>
      <c r="AA2168">
        <v>9.0672482998690504E-2</v>
      </c>
      <c r="AB2168" s="111">
        <v>1.4771907075464199</v>
      </c>
      <c r="AC2168">
        <v>1.6225054381049E-3</v>
      </c>
      <c r="AD2168">
        <v>495.71111665946898</v>
      </c>
      <c r="AE2168" s="111">
        <v>493.20680982410403</v>
      </c>
      <c r="AG2168">
        <v>495.71111665946898</v>
      </c>
      <c r="AI2168" s="96">
        <v>1.23623185433892E-6</v>
      </c>
      <c r="AK2168">
        <v>531.59707921274799</v>
      </c>
      <c r="AL2168">
        <v>539.57103540093897</v>
      </c>
      <c r="AM2168">
        <v>523.623123024557</v>
      </c>
      <c r="AN2168">
        <v>1.7912257495590001E-4</v>
      </c>
      <c r="AO2168">
        <v>0</v>
      </c>
      <c r="AP2168">
        <v>7.92265804047496E-2</v>
      </c>
      <c r="AQ2168">
        <v>0</v>
      </c>
      <c r="AR2168">
        <v>0</v>
      </c>
      <c r="AS2168">
        <v>1.0109372951543301</v>
      </c>
      <c r="AT2168">
        <v>1.1737394395546401</v>
      </c>
      <c r="AU2168">
        <v>1.0109372951543301</v>
      </c>
      <c r="AV2168">
        <v>1.4771907075464199</v>
      </c>
    </row>
    <row r="2169" spans="1:48">
      <c r="A2169" s="95">
        <v>46020</v>
      </c>
      <c r="B2169" t="b">
        <v>0</v>
      </c>
      <c r="C2169" t="b">
        <v>0</v>
      </c>
      <c r="E2169" t="s">
        <v>110</v>
      </c>
      <c r="F2169">
        <v>6954.5749999999998</v>
      </c>
      <c r="H2169">
        <v>0</v>
      </c>
      <c r="J2169">
        <v>3.6400000000000002E-2</v>
      </c>
      <c r="K2169">
        <v>15353.156174494299</v>
      </c>
      <c r="M2169">
        <v>529.483830414473</v>
      </c>
      <c r="N2169">
        <v>535.12320244486398</v>
      </c>
      <c r="O2169">
        <v>13.6</v>
      </c>
      <c r="P2169">
        <v>15352.69</v>
      </c>
      <c r="Q2169">
        <v>0.99964065357927001</v>
      </c>
      <c r="R2169">
        <v>535.12320244486398</v>
      </c>
      <c r="S2169">
        <v>5.1473830361673502E-2</v>
      </c>
      <c r="T2169">
        <v>5.7621194286137101E-2</v>
      </c>
      <c r="U2169">
        <v>6.1206907149389901E-2</v>
      </c>
      <c r="V2169">
        <v>7.6839871259272996E-2</v>
      </c>
      <c r="W2169">
        <v>7.6839871259272996E-2</v>
      </c>
      <c r="X2169">
        <v>0</v>
      </c>
      <c r="Y2169">
        <v>0.113628877233072</v>
      </c>
      <c r="Z2169">
        <v>0.113728301271685</v>
      </c>
      <c r="AA2169">
        <v>9.0290743779797594E-2</v>
      </c>
      <c r="AB2169" s="111">
        <v>1.49176022546107</v>
      </c>
      <c r="AC2169">
        <v>-7.3272929203329999E-4</v>
      </c>
      <c r="AD2169">
        <v>495.71111665946898</v>
      </c>
      <c r="AE2169" s="111">
        <v>492.84542274751499</v>
      </c>
      <c r="AF2169">
        <v>492.84542274751499</v>
      </c>
      <c r="AG2169">
        <v>495.71111665946898</v>
      </c>
      <c r="AH2169" s="95">
        <v>46020</v>
      </c>
      <c r="AI2169" s="96">
        <v>2.4518855742038499E-7</v>
      </c>
      <c r="AJ2169">
        <v>529.483830414473</v>
      </c>
      <c r="AK2169">
        <v>531.59707921274799</v>
      </c>
      <c r="AL2169">
        <v>539.57103540093897</v>
      </c>
      <c r="AM2169">
        <v>523.623123024557</v>
      </c>
      <c r="AN2169">
        <v>0</v>
      </c>
      <c r="AO2169">
        <v>1.0058421516754E-3</v>
      </c>
      <c r="AP2169">
        <v>7.92265804047496E-2</v>
      </c>
      <c r="AQ2169">
        <v>0</v>
      </c>
      <c r="AR2169">
        <v>0</v>
      </c>
      <c r="AS2169">
        <v>1.0109372951543301</v>
      </c>
      <c r="AT2169">
        <v>1.1740257861111201</v>
      </c>
      <c r="AU2169">
        <v>1.0109372951543301</v>
      </c>
      <c r="AV2169">
        <v>1.49176022546107</v>
      </c>
    </row>
    <row r="2170" spans="1:48">
      <c r="A2170" s="95">
        <v>46021</v>
      </c>
      <c r="B2170" t="b">
        <v>0</v>
      </c>
      <c r="C2170" t="b">
        <v>0</v>
      </c>
      <c r="E2170" t="s">
        <v>104</v>
      </c>
      <c r="F2170">
        <v>6952.9</v>
      </c>
      <c r="H2170">
        <v>0</v>
      </c>
      <c r="J2170">
        <v>3.6400000000000002E-2</v>
      </c>
      <c r="K2170">
        <v>15332.0690095805</v>
      </c>
      <c r="M2170">
        <v>529.39474195044397</v>
      </c>
      <c r="O2170">
        <v>14.2</v>
      </c>
      <c r="P2170">
        <v>15352.302</v>
      </c>
      <c r="Q2170">
        <v>0.99975915135001003</v>
      </c>
      <c r="R2170">
        <v>534.99431874397703</v>
      </c>
      <c r="T2170">
        <v>5.1473830361673502E-2</v>
      </c>
      <c r="U2170">
        <v>5.9367543088543702E-2</v>
      </c>
      <c r="V2170">
        <v>7.56883957417466E-2</v>
      </c>
      <c r="W2170">
        <v>7.56883957417466E-2</v>
      </c>
      <c r="X2170" s="96">
        <v>-2.7271915740748602E-12</v>
      </c>
      <c r="Z2170">
        <v>0.113628877233072</v>
      </c>
      <c r="AA2170">
        <v>9.0289256870060494E-2</v>
      </c>
      <c r="AB2170" s="111">
        <v>1.5142524931401</v>
      </c>
      <c r="AC2170">
        <v>-2.6713468921080001E-4</v>
      </c>
      <c r="AD2170">
        <v>492.84542274751499</v>
      </c>
      <c r="AE2170" s="111">
        <v>492.71376663868102</v>
      </c>
      <c r="AG2170">
        <v>492.84542274751499</v>
      </c>
      <c r="AI2170" s="96">
        <v>2.8314612090880098E-8</v>
      </c>
      <c r="AK2170">
        <v>529.483830414473</v>
      </c>
      <c r="AL2170">
        <v>537.42608787069003</v>
      </c>
      <c r="AM2170">
        <v>521.54157295825598</v>
      </c>
      <c r="AN2170">
        <v>1.0058421516754E-3</v>
      </c>
      <c r="AO2170">
        <v>8.4049823633150001E-4</v>
      </c>
      <c r="AP2170">
        <v>7.6839871259272996E-2</v>
      </c>
      <c r="AQ2170" s="96">
        <v>7.0028030137400097E-12</v>
      </c>
      <c r="AR2170" s="96">
        <v>-9.7299945878148703E-12</v>
      </c>
      <c r="AS2170">
        <v>1.0117823184949399</v>
      </c>
      <c r="AT2170">
        <v>1.1762482920021</v>
      </c>
      <c r="AU2170">
        <v>1.0117823184949399</v>
      </c>
      <c r="AV2170">
        <v>1.5142524931401</v>
      </c>
    </row>
    <row r="2171" spans="1:48">
      <c r="A2171" s="95">
        <v>46021</v>
      </c>
      <c r="B2171" t="b">
        <v>0</v>
      </c>
      <c r="C2171" t="b">
        <v>0</v>
      </c>
      <c r="E2171" t="s">
        <v>105</v>
      </c>
      <c r="F2171">
        <v>6946.2</v>
      </c>
      <c r="H2171">
        <v>0</v>
      </c>
      <c r="J2171">
        <v>3.6400000000000002E-2</v>
      </c>
      <c r="K2171">
        <v>15332.0690095805</v>
      </c>
      <c r="M2171">
        <v>528.89253029373197</v>
      </c>
      <c r="O2171">
        <v>14.2</v>
      </c>
      <c r="P2171">
        <v>15337.737999999999</v>
      </c>
      <c r="Q2171">
        <v>0.99903637331185502</v>
      </c>
      <c r="R2171">
        <v>534.47878394042903</v>
      </c>
      <c r="T2171">
        <v>5.1473830361673502E-2</v>
      </c>
      <c r="U2171">
        <v>5.8381290832332303E-2</v>
      </c>
      <c r="V2171">
        <v>7.4863484964775795E-2</v>
      </c>
      <c r="W2171">
        <v>7.4863484964775795E-2</v>
      </c>
      <c r="X2171" s="96">
        <v>-1.1817288348438299E-12</v>
      </c>
      <c r="Z2171">
        <v>0.113628877233072</v>
      </c>
      <c r="AA2171">
        <v>9.0130459841437804E-2</v>
      </c>
      <c r="AB2171" s="111">
        <v>1.53728937555935</v>
      </c>
      <c r="AC2171">
        <v>-1.4388031337382999E-3</v>
      </c>
      <c r="AD2171">
        <v>492.84542274751499</v>
      </c>
      <c r="AE2171" s="111">
        <v>492.00484852720501</v>
      </c>
      <c r="AG2171">
        <v>492.84542274751499</v>
      </c>
      <c r="AI2171" s="96">
        <v>9.0079608107974497E-7</v>
      </c>
      <c r="AK2171">
        <v>529.483830414473</v>
      </c>
      <c r="AL2171">
        <v>537.42608787069003</v>
      </c>
      <c r="AM2171">
        <v>521.54157295825598</v>
      </c>
      <c r="AN2171">
        <v>8.4049823633150001E-4</v>
      </c>
      <c r="AO2171">
        <v>6.7515432098759996E-4</v>
      </c>
      <c r="AP2171">
        <v>7.6839871259272996E-2</v>
      </c>
      <c r="AQ2171" s="96">
        <v>5.4766407949727903E-16</v>
      </c>
      <c r="AR2171" s="96">
        <v>-1.1822764989233199E-12</v>
      </c>
      <c r="AS2171">
        <v>1.0117823184949399</v>
      </c>
      <c r="AT2171">
        <v>1.1762569223435899</v>
      </c>
      <c r="AU2171">
        <v>1.0117823184949399</v>
      </c>
      <c r="AV2171">
        <v>1.53728937555935</v>
      </c>
    </row>
    <row r="2172" spans="1:48">
      <c r="A2172" s="95">
        <v>46021</v>
      </c>
      <c r="B2172" t="b">
        <v>0</v>
      </c>
      <c r="C2172" t="b">
        <v>0</v>
      </c>
      <c r="E2172" t="s">
        <v>106</v>
      </c>
      <c r="F2172">
        <v>6950.4</v>
      </c>
      <c r="H2172">
        <v>0</v>
      </c>
      <c r="J2172">
        <v>3.6400000000000002E-2</v>
      </c>
      <c r="K2172">
        <v>15332.0690095805</v>
      </c>
      <c r="M2172">
        <v>529.19346418058501</v>
      </c>
      <c r="O2172">
        <v>14.2</v>
      </c>
      <c r="P2172">
        <v>15346.465</v>
      </c>
      <c r="Q2172">
        <v>1.0006046471451999</v>
      </c>
      <c r="R2172">
        <v>534.80195501131004</v>
      </c>
      <c r="T2172">
        <v>5.1473830361673502E-2</v>
      </c>
      <c r="U2172">
        <v>5.6904469348930599E-2</v>
      </c>
      <c r="V2172">
        <v>7.3848007078956196E-2</v>
      </c>
      <c r="W2172">
        <v>7.3848007078956196E-2</v>
      </c>
      <c r="X2172" s="96">
        <v>2.8738933123531002E-19</v>
      </c>
      <c r="Z2172">
        <v>0.113628877233072</v>
      </c>
      <c r="AA2172">
        <v>9.0178412891133597E-2</v>
      </c>
      <c r="AB2172" s="111">
        <v>1.55422856258515</v>
      </c>
      <c r="AC2172">
        <v>8.7300640415509997E-4</v>
      </c>
      <c r="AD2172">
        <v>492.84542274751499</v>
      </c>
      <c r="AE2172" s="111">
        <v>492.43437191084399</v>
      </c>
      <c r="AG2172">
        <v>492.84542274751499</v>
      </c>
      <c r="AI2172" s="96">
        <v>3.2356405696313302E-7</v>
      </c>
      <c r="AK2172">
        <v>529.483830414473</v>
      </c>
      <c r="AL2172">
        <v>537.42608787069003</v>
      </c>
      <c r="AM2172">
        <v>521.54157295825598</v>
      </c>
      <c r="AN2172">
        <v>6.7515432098759996E-4</v>
      </c>
      <c r="AO2172">
        <v>5.0981040564370003E-4</v>
      </c>
      <c r="AP2172">
        <v>7.6839871259272996E-2</v>
      </c>
      <c r="AQ2172" s="96">
        <v>2.8738933123531002E-19</v>
      </c>
      <c r="AR2172">
        <v>0</v>
      </c>
      <c r="AS2172">
        <v>1.0117823184949399</v>
      </c>
      <c r="AT2172">
        <v>1.1771774325298301</v>
      </c>
      <c r="AU2172">
        <v>1.0117823184949399</v>
      </c>
      <c r="AV2172">
        <v>1.55422856258515</v>
      </c>
    </row>
    <row r="2173" spans="1:48">
      <c r="A2173" s="95">
        <v>46021</v>
      </c>
      <c r="B2173" t="b">
        <v>0</v>
      </c>
      <c r="C2173" t="b">
        <v>0</v>
      </c>
      <c r="E2173" t="s">
        <v>107</v>
      </c>
      <c r="F2173">
        <v>6949.375</v>
      </c>
      <c r="H2173">
        <v>0</v>
      </c>
      <c r="J2173">
        <v>3.6400000000000002E-2</v>
      </c>
      <c r="K2173">
        <v>15332.0690095805</v>
      </c>
      <c r="M2173">
        <v>529.15839488266704</v>
      </c>
      <c r="O2173">
        <v>14.2</v>
      </c>
      <c r="P2173">
        <v>15345.448</v>
      </c>
      <c r="Q2173">
        <v>0.99985252647329603</v>
      </c>
      <c r="R2173">
        <v>534.72308588091698</v>
      </c>
      <c r="T2173">
        <v>5.1473830361673502E-2</v>
      </c>
      <c r="U2173">
        <v>5.5175142540024702E-2</v>
      </c>
      <c r="V2173">
        <v>7.2733449837185493E-2</v>
      </c>
      <c r="W2173">
        <v>7.2733449837185493E-2</v>
      </c>
      <c r="X2173" s="96">
        <v>7.9889224002393399E-28</v>
      </c>
      <c r="Z2173">
        <v>0.113628877233072</v>
      </c>
      <c r="AA2173">
        <v>9.01198505510067E-2</v>
      </c>
      <c r="AB2173" s="111">
        <v>1.57560063201862</v>
      </c>
      <c r="AC2173">
        <v>-1.051348971701E-4</v>
      </c>
      <c r="AD2173">
        <v>492.84542274751499</v>
      </c>
      <c r="AE2173" s="111">
        <v>492.38259987379098</v>
      </c>
      <c r="AG2173">
        <v>492.84542274751499</v>
      </c>
      <c r="AI2173" s="96">
        <v>4.3919155486395097E-9</v>
      </c>
      <c r="AK2173">
        <v>529.483830414473</v>
      </c>
      <c r="AL2173">
        <v>537.42608787069003</v>
      </c>
      <c r="AM2173">
        <v>521.54157295825598</v>
      </c>
      <c r="AN2173">
        <v>5.0981040564370003E-4</v>
      </c>
      <c r="AO2173">
        <v>3.4446649029979998E-4</v>
      </c>
      <c r="AP2173">
        <v>7.6839871259272996E-2</v>
      </c>
      <c r="AQ2173" s="96">
        <v>7.9889224002393399E-28</v>
      </c>
      <c r="AR2173">
        <v>0</v>
      </c>
      <c r="AS2173">
        <v>1.0117823184949399</v>
      </c>
      <c r="AT2173">
        <v>1.1768997062606099</v>
      </c>
      <c r="AU2173">
        <v>1.0117823184949399</v>
      </c>
      <c r="AV2173">
        <v>1.57560063201862</v>
      </c>
    </row>
    <row r="2174" spans="1:48">
      <c r="A2174" s="95">
        <v>46021</v>
      </c>
      <c r="B2174" t="b">
        <v>0</v>
      </c>
      <c r="C2174" t="b">
        <v>0</v>
      </c>
      <c r="E2174" t="s">
        <v>108</v>
      </c>
      <c r="F2174">
        <v>6953.0749999999998</v>
      </c>
      <c r="H2174">
        <v>0</v>
      </c>
      <c r="J2174">
        <v>3.6400000000000002E-2</v>
      </c>
      <c r="K2174">
        <v>15332.0690095805</v>
      </c>
      <c r="M2174">
        <v>529.41591456491904</v>
      </c>
      <c r="O2174">
        <v>14.2</v>
      </c>
      <c r="P2174">
        <v>15352.915999999999</v>
      </c>
      <c r="Q2174">
        <v>1.0005324219803899</v>
      </c>
      <c r="R2174">
        <v>535.00778420526399</v>
      </c>
      <c r="T2174">
        <v>5.1473830361673502E-2</v>
      </c>
      <c r="U2174">
        <v>5.3727955508875498E-2</v>
      </c>
      <c r="V2174">
        <v>7.1721526744186304E-2</v>
      </c>
      <c r="W2174">
        <v>7.1721526744186304E-2</v>
      </c>
      <c r="X2174" s="96">
        <v>1.3700089573067699E-48</v>
      </c>
      <c r="Z2174">
        <v>0.113628877233072</v>
      </c>
      <c r="AA2174">
        <v>9.0143102906175707E-2</v>
      </c>
      <c r="AB2174" s="111">
        <v>1.59974491636764</v>
      </c>
      <c r="AC2174">
        <v>7.6436576070719995E-4</v>
      </c>
      <c r="AD2174">
        <v>492.84542274751499</v>
      </c>
      <c r="AE2174" s="111">
        <v>492.75896027430201</v>
      </c>
      <c r="AG2174">
        <v>492.84542274751499</v>
      </c>
      <c r="AI2174" s="96">
        <v>2.3672175085395399E-7</v>
      </c>
      <c r="AK2174">
        <v>529.483830414473</v>
      </c>
      <c r="AL2174">
        <v>537.42608787069003</v>
      </c>
      <c r="AM2174">
        <v>521.54157295825598</v>
      </c>
      <c r="AN2174">
        <v>3.4446649029979998E-4</v>
      </c>
      <c r="AO2174">
        <v>1.7912257495590001E-4</v>
      </c>
      <c r="AP2174">
        <v>7.6839871259272996E-2</v>
      </c>
      <c r="AQ2174" s="96">
        <v>1.3700089573067699E-48</v>
      </c>
      <c r="AR2174">
        <v>0</v>
      </c>
      <c r="AS2174">
        <v>1.0117823184949399</v>
      </c>
      <c r="AT2174">
        <v>1.17723884879839</v>
      </c>
      <c r="AU2174">
        <v>1.0117823184949399</v>
      </c>
      <c r="AV2174">
        <v>1.59974491636764</v>
      </c>
    </row>
    <row r="2175" spans="1:48">
      <c r="A2175" s="95">
        <v>46021</v>
      </c>
      <c r="B2175" t="b">
        <v>0</v>
      </c>
      <c r="C2175" t="b">
        <v>0</v>
      </c>
      <c r="E2175" t="s">
        <v>109</v>
      </c>
      <c r="F2175">
        <v>6951.2250000000004</v>
      </c>
      <c r="H2175">
        <v>0</v>
      </c>
      <c r="J2175">
        <v>3.6400000000000002E-2</v>
      </c>
      <c r="K2175">
        <v>15332.0690095805</v>
      </c>
      <c r="M2175">
        <v>529.30846527060999</v>
      </c>
      <c r="O2175">
        <v>14.2</v>
      </c>
      <c r="P2175">
        <v>15349.8</v>
      </c>
      <c r="Q2175">
        <v>0.99973393067096195</v>
      </c>
      <c r="R2175">
        <v>534.86543504308997</v>
      </c>
      <c r="T2175">
        <v>5.1473830361673502E-2</v>
      </c>
      <c r="U2175">
        <v>5.2133024658032399E-2</v>
      </c>
      <c r="V2175">
        <v>7.0652943329149995E-2</v>
      </c>
      <c r="W2175">
        <v>7.0652943329149995E-2</v>
      </c>
      <c r="X2175">
        <v>0</v>
      </c>
      <c r="Z2175">
        <v>0.113628877233072</v>
      </c>
      <c r="AA2175">
        <v>9.0137279845154905E-2</v>
      </c>
      <c r="AB2175" s="111">
        <v>1.6223158082221201</v>
      </c>
      <c r="AC2175">
        <v>-3.2693841743620001E-4</v>
      </c>
      <c r="AD2175">
        <v>492.84542274751499</v>
      </c>
      <c r="AE2175" s="111">
        <v>492.59785843965199</v>
      </c>
      <c r="AG2175">
        <v>492.84542274751499</v>
      </c>
      <c r="AI2175" s="96">
        <v>4.1200387576810199E-8</v>
      </c>
      <c r="AK2175">
        <v>529.483830414473</v>
      </c>
      <c r="AL2175">
        <v>537.42608787069003</v>
      </c>
      <c r="AM2175">
        <v>521.54157295825598</v>
      </c>
      <c r="AN2175">
        <v>1.7912257495590001E-4</v>
      </c>
      <c r="AO2175">
        <v>0</v>
      </c>
      <c r="AP2175">
        <v>7.6839871259272996E-2</v>
      </c>
      <c r="AQ2175">
        <v>0</v>
      </c>
      <c r="AR2175">
        <v>0</v>
      </c>
      <c r="AS2175">
        <v>1.0117823184949399</v>
      </c>
      <c r="AT2175">
        <v>1.1771042292899201</v>
      </c>
      <c r="AU2175">
        <v>1.0117823184949399</v>
      </c>
      <c r="AV2175">
        <v>1.6223158082221201</v>
      </c>
    </row>
    <row r="2176" spans="1:48">
      <c r="A2176" s="95">
        <v>46021</v>
      </c>
      <c r="B2176" t="b">
        <v>0</v>
      </c>
      <c r="C2176" t="b">
        <v>0</v>
      </c>
      <c r="E2176" t="s">
        <v>110</v>
      </c>
      <c r="F2176">
        <v>6948.25</v>
      </c>
      <c r="H2176">
        <v>0</v>
      </c>
      <c r="J2176">
        <v>3.6400000000000002E-2</v>
      </c>
      <c r="K2176">
        <v>15332.0690095805</v>
      </c>
      <c r="M2176">
        <v>529.02011770995205</v>
      </c>
      <c r="N2176">
        <v>534.63652220121605</v>
      </c>
      <c r="O2176">
        <v>14.2</v>
      </c>
      <c r="P2176">
        <v>15341.438</v>
      </c>
      <c r="Q2176">
        <v>0.99957201788173999</v>
      </c>
      <c r="R2176">
        <v>534.63652220121605</v>
      </c>
      <c r="S2176">
        <v>5.6925938564787698E-2</v>
      </c>
      <c r="T2176">
        <v>5.1473830361673502E-2</v>
      </c>
      <c r="U2176">
        <v>5.0854773727204899E-2</v>
      </c>
      <c r="V2176">
        <v>6.9697895895535197E-2</v>
      </c>
      <c r="W2176">
        <v>6.9697895895535197E-2</v>
      </c>
      <c r="X2176">
        <v>0</v>
      </c>
      <c r="Y2176">
        <v>0.11353067475374699</v>
      </c>
      <c r="Z2176">
        <v>0.113628877233072</v>
      </c>
      <c r="AA2176">
        <v>9.0166762858128593E-2</v>
      </c>
      <c r="AB2176" s="111">
        <v>1.64685236232633</v>
      </c>
      <c r="AC2176">
        <v>-8.8623095468160005E-4</v>
      </c>
      <c r="AD2176">
        <v>492.84542274751499</v>
      </c>
      <c r="AE2176" s="111">
        <v>492.16130296929299</v>
      </c>
      <c r="AF2176">
        <v>492.16130296929299</v>
      </c>
      <c r="AG2176">
        <v>492.84542274751499</v>
      </c>
      <c r="AH2176" s="95">
        <v>46021</v>
      </c>
      <c r="AI2176" s="96">
        <v>2.9692825443972198E-7</v>
      </c>
      <c r="AJ2176">
        <v>529.02011770995205</v>
      </c>
      <c r="AK2176">
        <v>529.483830414473</v>
      </c>
      <c r="AL2176">
        <v>537.42608787069003</v>
      </c>
      <c r="AM2176">
        <v>521.54157295825598</v>
      </c>
      <c r="AN2176">
        <v>0</v>
      </c>
      <c r="AO2176">
        <v>1.0058421516754E-3</v>
      </c>
      <c r="AP2176">
        <v>7.6839871259272996E-2</v>
      </c>
      <c r="AQ2176">
        <v>0</v>
      </c>
      <c r="AR2176">
        <v>0</v>
      </c>
      <c r="AS2176">
        <v>1.0117823184949399</v>
      </c>
      <c r="AT2176">
        <v>1.17713794660592</v>
      </c>
      <c r="AU2176">
        <v>1.0117823184949399</v>
      </c>
      <c r="AV2176">
        <v>1.64685236232633</v>
      </c>
    </row>
    <row r="2177" spans="1:48">
      <c r="A2177" s="95">
        <v>46022</v>
      </c>
      <c r="B2177" t="b">
        <v>0</v>
      </c>
      <c r="C2177" t="b">
        <v>0</v>
      </c>
      <c r="E2177" t="s">
        <v>104</v>
      </c>
      <c r="F2177">
        <v>6930.4250000000002</v>
      </c>
      <c r="H2177">
        <v>0</v>
      </c>
      <c r="J2177">
        <v>3.6400000000000002E-2</v>
      </c>
      <c r="K2177">
        <v>15220.4546274063</v>
      </c>
      <c r="M2177">
        <v>527.75245380209196</v>
      </c>
      <c r="O2177">
        <v>14.33</v>
      </c>
      <c r="P2177">
        <v>15307.102000000001</v>
      </c>
      <c r="Q2177">
        <v>0.99743460583600196</v>
      </c>
      <c r="R2177">
        <v>533.26496878730097</v>
      </c>
      <c r="T2177">
        <v>5.6925938564787698E-2</v>
      </c>
      <c r="U2177">
        <v>5.5138274005668002E-2</v>
      </c>
      <c r="V2177">
        <v>7.0828381716383504E-2</v>
      </c>
      <c r="W2177">
        <v>7.0828381716383504E-2</v>
      </c>
      <c r="X2177" s="96">
        <v>-1.55350504318797E-10</v>
      </c>
      <c r="Z2177">
        <v>0.11353067475374699</v>
      </c>
      <c r="AA2177">
        <v>9.1160832638330094E-2</v>
      </c>
      <c r="AB2177" s="111">
        <v>1.67079344247627</v>
      </c>
      <c r="AC2177">
        <v>-3.9625512604486999E-3</v>
      </c>
      <c r="AD2177">
        <v>492.16130296929299</v>
      </c>
      <c r="AE2177" s="111">
        <v>490.211088577868</v>
      </c>
      <c r="AG2177">
        <v>492.16130296929299</v>
      </c>
      <c r="AI2177" s="96">
        <v>5.7557986595770297E-6</v>
      </c>
      <c r="AK2177">
        <v>529.02011770995205</v>
      </c>
      <c r="AL2177">
        <v>536.95541947560105</v>
      </c>
      <c r="AM2177">
        <v>521.08481594430305</v>
      </c>
      <c r="AN2177">
        <v>1.0058421516754E-3</v>
      </c>
      <c r="AO2177">
        <v>8.4049823633150001E-4</v>
      </c>
      <c r="AP2177">
        <v>6.9697895895535197E-2</v>
      </c>
      <c r="AQ2177" s="96">
        <v>5.9148345147115198E-18</v>
      </c>
      <c r="AR2177" s="96">
        <v>-1.5535051023363099E-10</v>
      </c>
      <c r="AS2177">
        <v>1.01261554275351</v>
      </c>
      <c r="AT2177">
        <v>1.17696719854093</v>
      </c>
      <c r="AU2177">
        <v>1.01261554275351</v>
      </c>
      <c r="AV2177">
        <v>1.67079344247627</v>
      </c>
    </row>
    <row r="2178" spans="1:48">
      <c r="A2178" s="95">
        <v>46022</v>
      </c>
      <c r="B2178" t="b">
        <v>0</v>
      </c>
      <c r="C2178" t="b">
        <v>0</v>
      </c>
      <c r="E2178" t="s">
        <v>105</v>
      </c>
      <c r="F2178">
        <v>6920.25</v>
      </c>
      <c r="H2178">
        <v>0</v>
      </c>
      <c r="J2178">
        <v>3.6400000000000002E-2</v>
      </c>
      <c r="K2178">
        <v>15220.4546274063</v>
      </c>
      <c r="M2178">
        <v>527.02907884625597</v>
      </c>
      <c r="O2178">
        <v>14.33</v>
      </c>
      <c r="P2178">
        <v>15286.120999999999</v>
      </c>
      <c r="Q2178">
        <v>0.99853183607065898</v>
      </c>
      <c r="R2178">
        <v>532.48204839534696</v>
      </c>
      <c r="T2178">
        <v>5.6925938564787698E-2</v>
      </c>
      <c r="U2178">
        <v>5.5289548009459601E-2</v>
      </c>
      <c r="V2178">
        <v>7.0467859156197604E-2</v>
      </c>
      <c r="W2178">
        <v>7.0467859156197604E-2</v>
      </c>
      <c r="X2178" s="96">
        <v>-1.87369453286123E-10</v>
      </c>
      <c r="Z2178">
        <v>0.11353067475374699</v>
      </c>
      <c r="AA2178">
        <v>9.1498962721111896E-2</v>
      </c>
      <c r="AB2178" s="111">
        <v>1.6441260493986001</v>
      </c>
      <c r="AC2178">
        <v>-2.2927747699854001E-3</v>
      </c>
      <c r="AD2178">
        <v>492.16130296929299</v>
      </c>
      <c r="AE2178" s="111">
        <v>489.08714496200997</v>
      </c>
      <c r="AG2178">
        <v>492.16130296929299</v>
      </c>
      <c r="AI2178" s="96">
        <v>1.88131721830745E-6</v>
      </c>
      <c r="AK2178">
        <v>529.02011770995205</v>
      </c>
      <c r="AL2178">
        <v>536.95541947560105</v>
      </c>
      <c r="AM2178">
        <v>521.08481594430305</v>
      </c>
      <c r="AN2178">
        <v>8.4049823633150001E-4</v>
      </c>
      <c r="AO2178">
        <v>6.7515432098759996E-4</v>
      </c>
      <c r="AP2178">
        <v>6.9697895895535197E-2</v>
      </c>
      <c r="AQ2178" s="96">
        <v>3.43734910823047E-25</v>
      </c>
      <c r="AR2178" s="96">
        <v>-1.87369453286123E-10</v>
      </c>
      <c r="AS2178">
        <v>1.01261554275351</v>
      </c>
      <c r="AT2178">
        <v>1.1711627231989099</v>
      </c>
      <c r="AU2178">
        <v>1.01261554275351</v>
      </c>
      <c r="AV2178">
        <v>1.6441260493986001</v>
      </c>
    </row>
    <row r="2179" spans="1:48">
      <c r="A2179" s="95">
        <v>46022</v>
      </c>
      <c r="B2179" t="b">
        <v>0</v>
      </c>
      <c r="C2179" t="b">
        <v>0</v>
      </c>
      <c r="E2179" t="s">
        <v>106</v>
      </c>
      <c r="F2179">
        <v>6922.6750000000002</v>
      </c>
      <c r="H2179">
        <v>0</v>
      </c>
      <c r="J2179">
        <v>3.6400000000000002E-2</v>
      </c>
      <c r="K2179">
        <v>15220.4546274063</v>
      </c>
      <c r="M2179">
        <v>527.20367351649804</v>
      </c>
      <c r="O2179">
        <v>14.33</v>
      </c>
      <c r="P2179">
        <v>15291.184999999999</v>
      </c>
      <c r="Q2179">
        <v>1.0003504208662899</v>
      </c>
      <c r="R2179">
        <v>532.66864121603396</v>
      </c>
      <c r="T2179">
        <v>5.6925938564787698E-2</v>
      </c>
      <c r="U2179">
        <v>5.3713404766287699E-2</v>
      </c>
      <c r="V2179">
        <v>6.9444607340361897E-2</v>
      </c>
      <c r="W2179">
        <v>6.9444607340361897E-2</v>
      </c>
      <c r="X2179" s="96">
        <v>-5.89528426075958E-14</v>
      </c>
      <c r="Z2179">
        <v>0.11353067475374699</v>
      </c>
      <c r="AA2179">
        <v>9.1518646582895602E-2</v>
      </c>
      <c r="AB2179" s="111">
        <v>1.6525376080821701</v>
      </c>
      <c r="AC2179">
        <v>5.4382640983760002E-4</v>
      </c>
      <c r="AD2179">
        <v>492.16130296929299</v>
      </c>
      <c r="AE2179" s="111">
        <v>489.35312346815198</v>
      </c>
      <c r="AG2179">
        <v>492.16130296929299</v>
      </c>
      <c r="AI2179" s="96">
        <v>1.09710692008108E-7</v>
      </c>
      <c r="AK2179">
        <v>529.02011770995205</v>
      </c>
      <c r="AL2179">
        <v>536.95541947560105</v>
      </c>
      <c r="AM2179">
        <v>521.08481594430305</v>
      </c>
      <c r="AN2179">
        <v>6.7515432098759996E-4</v>
      </c>
      <c r="AO2179">
        <v>5.0981040564370003E-4</v>
      </c>
      <c r="AP2179">
        <v>6.9697895895535197E-2</v>
      </c>
      <c r="AQ2179" s="96">
        <v>1.2070333692638199E-31</v>
      </c>
      <c r="AR2179" s="96">
        <v>-5.89528426075958E-14</v>
      </c>
      <c r="AS2179">
        <v>1.01261554275351</v>
      </c>
      <c r="AT2179">
        <v>1.1691672127369801</v>
      </c>
      <c r="AU2179">
        <v>1.01261554275351</v>
      </c>
      <c r="AV2179">
        <v>1.6525376080821701</v>
      </c>
    </row>
    <row r="2180" spans="1:48">
      <c r="A2180" s="95">
        <v>46022</v>
      </c>
      <c r="B2180" t="b">
        <v>0</v>
      </c>
      <c r="C2180" t="b">
        <v>0</v>
      </c>
      <c r="E2180" t="s">
        <v>107</v>
      </c>
      <c r="F2180">
        <v>6921.85</v>
      </c>
      <c r="H2180">
        <v>0</v>
      </c>
      <c r="J2180">
        <v>3.6400000000000002E-2</v>
      </c>
      <c r="K2180">
        <v>15220.4546274063</v>
      </c>
      <c r="M2180">
        <v>527.12820200521105</v>
      </c>
      <c r="O2180">
        <v>14.33</v>
      </c>
      <c r="P2180">
        <v>15288.995999999999</v>
      </c>
      <c r="Q2180">
        <v>0.99988082641464404</v>
      </c>
      <c r="R2180">
        <v>532.60516118425301</v>
      </c>
      <c r="T2180">
        <v>5.6925938564787698E-2</v>
      </c>
      <c r="U2180">
        <v>5.2097901767939998E-2</v>
      </c>
      <c r="V2180">
        <v>6.8402935156778005E-2</v>
      </c>
      <c r="W2180">
        <v>6.8402935156778005E-2</v>
      </c>
      <c r="X2180" s="96">
        <v>1.4885083365200899E-46</v>
      </c>
      <c r="Z2180">
        <v>0.11353067475374699</v>
      </c>
      <c r="AA2180">
        <v>9.1137812665027504E-2</v>
      </c>
      <c r="AB2180" s="111">
        <v>1.6768874053230001</v>
      </c>
      <c r="AC2180">
        <v>-2.3900296474880001E-4</v>
      </c>
      <c r="AD2180">
        <v>492.16130296929299</v>
      </c>
      <c r="AE2180" s="111">
        <v>489.23616662083401</v>
      </c>
      <c r="AG2180">
        <v>492.16130296929299</v>
      </c>
      <c r="AI2180" s="96">
        <v>2.04961085609432E-8</v>
      </c>
      <c r="AK2180">
        <v>529.02011770995205</v>
      </c>
      <c r="AL2180">
        <v>536.95541947560105</v>
      </c>
      <c r="AM2180">
        <v>521.08481594430305</v>
      </c>
      <c r="AN2180">
        <v>5.0981040564370003E-4</v>
      </c>
      <c r="AO2180">
        <v>3.4446649029979998E-4</v>
      </c>
      <c r="AP2180">
        <v>6.9697895895535197E-2</v>
      </c>
      <c r="AQ2180" s="96">
        <v>1.4885083365200899E-46</v>
      </c>
      <c r="AR2180">
        <v>0</v>
      </c>
      <c r="AS2180">
        <v>1.01261554275351</v>
      </c>
      <c r="AT2180">
        <v>1.1690507136509101</v>
      </c>
      <c r="AU2180">
        <v>1.01261554275351</v>
      </c>
      <c r="AV2180">
        <v>1.6768874053230001</v>
      </c>
    </row>
    <row r="2181" spans="1:48">
      <c r="A2181" s="95">
        <v>46022</v>
      </c>
      <c r="B2181" t="b">
        <v>0</v>
      </c>
      <c r="C2181" t="b">
        <v>0</v>
      </c>
      <c r="E2181" t="s">
        <v>108</v>
      </c>
      <c r="F2181">
        <v>6931</v>
      </c>
      <c r="H2181">
        <v>0</v>
      </c>
      <c r="J2181">
        <v>3.6400000000000002E-2</v>
      </c>
      <c r="K2181">
        <v>15220.4546274063</v>
      </c>
      <c r="M2181">
        <v>527.81454799662299</v>
      </c>
      <c r="O2181">
        <v>14.33</v>
      </c>
      <c r="P2181">
        <v>15308.903</v>
      </c>
      <c r="Q2181">
        <v>1.0013219009368799</v>
      </c>
      <c r="R2181">
        <v>533.30921244581396</v>
      </c>
      <c r="T2181">
        <v>5.6925938564787698E-2</v>
      </c>
      <c r="U2181">
        <v>5.2254569510223198E-2</v>
      </c>
      <c r="V2181">
        <v>6.80308221765515E-2</v>
      </c>
      <c r="W2181">
        <v>6.80308221765515E-2</v>
      </c>
      <c r="X2181" s="96">
        <v>5.8465536076951503E-76</v>
      </c>
      <c r="Z2181">
        <v>0.11353067475374699</v>
      </c>
      <c r="AA2181">
        <v>9.1450137054851902E-2</v>
      </c>
      <c r="AB2181" s="111">
        <v>1.7024238382424901</v>
      </c>
      <c r="AC2181">
        <v>2.1808335181520999E-3</v>
      </c>
      <c r="AD2181">
        <v>492.16130296929299</v>
      </c>
      <c r="AE2181" s="111">
        <v>490.30310925129299</v>
      </c>
      <c r="AG2181">
        <v>492.16130296929299</v>
      </c>
      <c r="AI2181" s="96">
        <v>1.69312309329311E-6</v>
      </c>
      <c r="AK2181">
        <v>529.02011770995205</v>
      </c>
      <c r="AL2181">
        <v>536.95541947560105</v>
      </c>
      <c r="AM2181">
        <v>521.08481594430305</v>
      </c>
      <c r="AN2181">
        <v>3.4446649029979998E-4</v>
      </c>
      <c r="AO2181">
        <v>1.7912257495590001E-4</v>
      </c>
      <c r="AP2181">
        <v>6.9697895895535197E-2</v>
      </c>
      <c r="AQ2181" s="96">
        <v>5.8465536076951503E-76</v>
      </c>
      <c r="AR2181">
        <v>0</v>
      </c>
      <c r="AS2181">
        <v>1.01261554275351</v>
      </c>
      <c r="AT2181">
        <v>1.1712981860537801</v>
      </c>
      <c r="AU2181">
        <v>1.01261554275351</v>
      </c>
      <c r="AV2181">
        <v>1.7024238382424901</v>
      </c>
    </row>
    <row r="2182" spans="1:48">
      <c r="A2182" s="95">
        <v>46022</v>
      </c>
      <c r="B2182" t="b">
        <v>0</v>
      </c>
      <c r="C2182" t="b">
        <v>0</v>
      </c>
      <c r="E2182" t="s">
        <v>109</v>
      </c>
      <c r="F2182">
        <v>6915.4</v>
      </c>
      <c r="H2182">
        <v>0</v>
      </c>
      <c r="J2182">
        <v>3.6400000000000002E-2</v>
      </c>
      <c r="K2182">
        <v>15220.4546274063</v>
      </c>
      <c r="M2182">
        <v>526.68657816414998</v>
      </c>
      <c r="O2182">
        <v>14.33</v>
      </c>
      <c r="P2182">
        <v>15276.187</v>
      </c>
      <c r="Q2182">
        <v>0.99774924253354402</v>
      </c>
      <c r="R2182">
        <v>532.10886275397297</v>
      </c>
      <c r="T2182">
        <v>5.6925938564787698E-2</v>
      </c>
      <c r="U2182">
        <v>5.5236901801913103E-2</v>
      </c>
      <c r="V2182">
        <v>6.8786269175364706E-2</v>
      </c>
      <c r="W2182">
        <v>6.8786269175364706E-2</v>
      </c>
      <c r="X2182">
        <v>0</v>
      </c>
      <c r="Z2182">
        <v>0.11353067475374699</v>
      </c>
      <c r="AA2182">
        <v>9.2194869886698297E-2</v>
      </c>
      <c r="AB2182" s="111">
        <v>1.71173570583116</v>
      </c>
      <c r="AC2182">
        <v>-3.6391081542358002E-3</v>
      </c>
      <c r="AD2182">
        <v>492.16130296929299</v>
      </c>
      <c r="AE2182" s="111">
        <v>488.51884320837001</v>
      </c>
      <c r="AG2182">
        <v>492.16130296929299</v>
      </c>
      <c r="AI2182" s="96">
        <v>4.5767922152056496E-6</v>
      </c>
      <c r="AK2182">
        <v>529.02011770995205</v>
      </c>
      <c r="AL2182">
        <v>536.95541947560105</v>
      </c>
      <c r="AM2182">
        <v>521.08481594430305</v>
      </c>
      <c r="AN2182">
        <v>1.7912257495590001E-4</v>
      </c>
      <c r="AO2182">
        <v>0</v>
      </c>
      <c r="AP2182">
        <v>6.9697895895535197E-2</v>
      </c>
      <c r="AQ2182">
        <v>0</v>
      </c>
      <c r="AR2182">
        <v>0</v>
      </c>
      <c r="AS2182">
        <v>1.01261554275351</v>
      </c>
      <c r="AT2182">
        <v>1.16945602957752</v>
      </c>
      <c r="AU2182">
        <v>1.01261554275351</v>
      </c>
      <c r="AV2182">
        <v>1.71173570583116</v>
      </c>
    </row>
    <row r="2183" spans="1:48">
      <c r="A2183" s="95">
        <v>46022</v>
      </c>
      <c r="B2183" t="b">
        <v>0</v>
      </c>
      <c r="C2183" t="b">
        <v>0</v>
      </c>
      <c r="E2183" t="s">
        <v>110</v>
      </c>
      <c r="F2183">
        <v>6898.2749999999996</v>
      </c>
      <c r="H2183">
        <v>0</v>
      </c>
      <c r="J2183">
        <v>3.6400000000000002E-2</v>
      </c>
      <c r="K2183">
        <v>15220.4546274063</v>
      </c>
      <c r="M2183">
        <v>525.30299125324495</v>
      </c>
      <c r="N2183">
        <v>530.79117118520401</v>
      </c>
      <c r="O2183">
        <v>14.33</v>
      </c>
      <c r="P2183">
        <v>15236.057000000001</v>
      </c>
      <c r="Q2183">
        <v>0.99752364288399797</v>
      </c>
      <c r="R2183">
        <v>530.79117118520401</v>
      </c>
      <c r="S2183">
        <v>5.71644285480103E-2</v>
      </c>
      <c r="T2183">
        <v>5.6925938564787698E-2</v>
      </c>
      <c r="U2183">
        <v>6.0003062210303E-2</v>
      </c>
      <c r="V2183">
        <v>7.0397186299195502E-2</v>
      </c>
      <c r="W2183">
        <v>7.0397186299195502E-2</v>
      </c>
      <c r="X2183">
        <v>0</v>
      </c>
      <c r="Y2183">
        <v>0.114671702419095</v>
      </c>
      <c r="Z2183">
        <v>0.11353067475374699</v>
      </c>
      <c r="AA2183">
        <v>9.3481588293080606E-2</v>
      </c>
      <c r="AB2183" s="111">
        <v>1.6929365237090099</v>
      </c>
      <c r="AC2183">
        <v>-4.4985487449950004E-3</v>
      </c>
      <c r="AD2183">
        <v>492.16130296929299</v>
      </c>
      <c r="AE2183" s="111">
        <v>486.32121737934801</v>
      </c>
      <c r="AF2183">
        <v>486.32121737934801</v>
      </c>
      <c r="AG2183">
        <v>492.16130296929299</v>
      </c>
      <c r="AH2183" s="95">
        <v>46022</v>
      </c>
      <c r="AI2183" s="96">
        <v>6.9191144480324603E-6</v>
      </c>
      <c r="AJ2183">
        <v>525.30299125324495</v>
      </c>
      <c r="AK2183">
        <v>529.02011770995205</v>
      </c>
      <c r="AL2183">
        <v>536.95541947560105</v>
      </c>
      <c r="AM2183">
        <v>521.08481594430305</v>
      </c>
      <c r="AN2183">
        <v>0</v>
      </c>
      <c r="AO2183">
        <v>1.0058421516754E-3</v>
      </c>
      <c r="AP2183">
        <v>6.9697895895535197E-2</v>
      </c>
      <c r="AQ2183">
        <v>0</v>
      </c>
      <c r="AR2183">
        <v>0</v>
      </c>
      <c r="AS2183">
        <v>1.01261554275351</v>
      </c>
      <c r="AT2183">
        <v>1.1650261350687201</v>
      </c>
      <c r="AU2183">
        <v>1.01261554275351</v>
      </c>
      <c r="AV2183">
        <v>1.6929365237090099</v>
      </c>
    </row>
    <row r="2184" spans="1:48">
      <c r="A2184" s="95">
        <v>46024</v>
      </c>
      <c r="B2184" t="b">
        <v>0</v>
      </c>
      <c r="C2184" t="b">
        <v>0</v>
      </c>
      <c r="E2184" t="s">
        <v>104</v>
      </c>
      <c r="F2184">
        <v>6930.375</v>
      </c>
      <c r="H2184">
        <v>0</v>
      </c>
      <c r="J2184">
        <v>3.6400000000000002E-2</v>
      </c>
      <c r="K2184">
        <v>15252.8220847878</v>
      </c>
      <c r="M2184">
        <v>527.84689940301098</v>
      </c>
      <c r="O2184">
        <v>14.95</v>
      </c>
      <c r="P2184">
        <v>15314.68</v>
      </c>
      <c r="Q2184">
        <v>1.0046533372473501</v>
      </c>
      <c r="R2184">
        <v>533.26112151264795</v>
      </c>
      <c r="T2184">
        <v>5.71644285480103E-2</v>
      </c>
      <c r="U2184">
        <v>7.6515070958337303E-2</v>
      </c>
      <c r="V2184">
        <v>7.7731565354685103E-2</v>
      </c>
      <c r="W2184">
        <v>7.7731565354685103E-2</v>
      </c>
      <c r="X2184" s="96">
        <v>4.17599174397099E-7</v>
      </c>
      <c r="Z2184">
        <v>0.114671702419095</v>
      </c>
      <c r="AA2184">
        <v>9.7716153707953807E-2</v>
      </c>
      <c r="AB2184" s="111">
        <v>1.6382382463916201</v>
      </c>
      <c r="AC2184">
        <v>8.1652113627591998E-3</v>
      </c>
      <c r="AD2184">
        <v>486.32121737934801</v>
      </c>
      <c r="AE2184">
        <v>490.292132909445</v>
      </c>
      <c r="AG2184">
        <v>486.32121737934801</v>
      </c>
      <c r="AI2184" s="96">
        <v>2.3339102963177601E-5</v>
      </c>
      <c r="AK2184">
        <v>525.30299125324495</v>
      </c>
      <c r="AL2184">
        <v>533.18253612204398</v>
      </c>
      <c r="AM2184">
        <v>517.42344638444695</v>
      </c>
      <c r="AN2184">
        <v>1.0058421516754E-3</v>
      </c>
      <c r="AO2184">
        <v>8.4049823633150001E-4</v>
      </c>
      <c r="AP2184">
        <v>7.0397186299195502E-2</v>
      </c>
      <c r="AQ2184" s="96">
        <v>4.17599174397099E-7</v>
      </c>
      <c r="AR2184">
        <v>0</v>
      </c>
      <c r="AS2184">
        <v>1.00284663507564</v>
      </c>
      <c r="AT2184">
        <v>1.1572469988176399</v>
      </c>
      <c r="AU2184">
        <v>1.00284663507564</v>
      </c>
      <c r="AV2184">
        <v>1.6382382463916201</v>
      </c>
    </row>
    <row r="2185" spans="1:48">
      <c r="A2185" s="95">
        <v>46024</v>
      </c>
      <c r="B2185" t="b">
        <v>0</v>
      </c>
      <c r="C2185" t="b">
        <v>0</v>
      </c>
      <c r="E2185" t="s">
        <v>105</v>
      </c>
      <c r="F2185">
        <v>6902.5749999999998</v>
      </c>
      <c r="H2185">
        <v>0</v>
      </c>
      <c r="J2185">
        <v>3.6400000000000002E-2</v>
      </c>
      <c r="K2185">
        <v>15252.8220847878</v>
      </c>
      <c r="M2185">
        <v>525.73515748744205</v>
      </c>
      <c r="O2185">
        <v>14.95</v>
      </c>
      <c r="P2185">
        <v>15253.411</v>
      </c>
      <c r="Q2185">
        <v>0.99598867305160199</v>
      </c>
      <c r="R2185">
        <v>531.12203680539096</v>
      </c>
      <c r="T2185">
        <v>5.71644285480103E-2</v>
      </c>
      <c r="U2185">
        <v>8.48769299848387E-2</v>
      </c>
      <c r="V2185">
        <v>8.1922741820410802E-2</v>
      </c>
      <c r="W2185">
        <v>8.48769299848387E-2</v>
      </c>
      <c r="X2185" s="96">
        <v>7.4144294589818797E-15</v>
      </c>
      <c r="Z2185">
        <v>0.114671702419095</v>
      </c>
      <c r="AA2185">
        <v>9.9982473156183096E-2</v>
      </c>
      <c r="AB2185" s="111">
        <v>1.4836619140173699</v>
      </c>
      <c r="AC2185">
        <v>-6.5695102884785004E-3</v>
      </c>
      <c r="AD2185">
        <v>486.32121737934801</v>
      </c>
      <c r="AE2185">
        <v>487.07115369793598</v>
      </c>
      <c r="AG2185">
        <v>486.32121737934801</v>
      </c>
      <c r="AI2185" s="96">
        <v>1.60696383684559E-5</v>
      </c>
      <c r="AK2185">
        <v>525.30299125324495</v>
      </c>
      <c r="AL2185">
        <v>533.18253612204398</v>
      </c>
      <c r="AM2185">
        <v>517.42344638444695</v>
      </c>
      <c r="AN2185">
        <v>8.4049823633150001E-4</v>
      </c>
      <c r="AO2185">
        <v>6.7515432098759996E-4</v>
      </c>
      <c r="AP2185">
        <v>7.0397186299195502E-2</v>
      </c>
      <c r="AQ2185" s="96">
        <v>7.4144294589818797E-15</v>
      </c>
      <c r="AR2185">
        <v>0</v>
      </c>
      <c r="AS2185">
        <v>1.00284663507564</v>
      </c>
      <c r="AT2185">
        <v>1.13048673139911</v>
      </c>
      <c r="AU2185">
        <v>1.00284663507564</v>
      </c>
      <c r="AV2185">
        <v>1.4836619140173699</v>
      </c>
    </row>
    <row r="2186" spans="1:48">
      <c r="A2186" s="95">
        <v>46024</v>
      </c>
      <c r="B2186" t="b">
        <v>0</v>
      </c>
      <c r="C2186" t="b">
        <v>0</v>
      </c>
      <c r="E2186" t="s">
        <v>106</v>
      </c>
      <c r="F2186">
        <v>6878.9250000000002</v>
      </c>
      <c r="H2186">
        <v>0</v>
      </c>
      <c r="J2186">
        <v>3.6400000000000002E-2</v>
      </c>
      <c r="K2186">
        <v>15252.8220847878</v>
      </c>
      <c r="M2186">
        <v>523.97259798625305</v>
      </c>
      <c r="O2186">
        <v>14.95</v>
      </c>
      <c r="P2186">
        <v>15202.272999999999</v>
      </c>
      <c r="Q2186">
        <v>0.99657374240772401</v>
      </c>
      <c r="R2186">
        <v>529.30227589436197</v>
      </c>
      <c r="T2186">
        <v>5.71644285480103E-2</v>
      </c>
      <c r="U2186">
        <v>8.9249396467509096E-2</v>
      </c>
      <c r="V2186">
        <v>8.4301833425754799E-2</v>
      </c>
      <c r="W2186">
        <v>8.9249396467509096E-2</v>
      </c>
      <c r="X2186" s="96">
        <v>-1.2212453270873701E-15</v>
      </c>
      <c r="Z2186">
        <v>0.114671702419095</v>
      </c>
      <c r="AA2186">
        <v>0.101436778817608</v>
      </c>
      <c r="AB2186" s="111">
        <v>1.35875983090221</v>
      </c>
      <c r="AC2186">
        <v>-4.9865581698332996E-3</v>
      </c>
      <c r="AD2186">
        <v>486.32121737934801</v>
      </c>
      <c r="AE2186">
        <v>484.642345057174</v>
      </c>
      <c r="AG2186">
        <v>486.32121737934801</v>
      </c>
      <c r="AI2186" s="96">
        <v>1.12774671275745E-5</v>
      </c>
      <c r="AK2186">
        <v>525.30299125324495</v>
      </c>
      <c r="AL2186">
        <v>533.18253612204398</v>
      </c>
      <c r="AM2186">
        <v>517.42344638444695</v>
      </c>
      <c r="AN2186">
        <v>6.7515432098759996E-4</v>
      </c>
      <c r="AO2186">
        <v>5.0981040564370003E-4</v>
      </c>
      <c r="AP2186">
        <v>7.0397186299195502E-2</v>
      </c>
      <c r="AQ2186" s="96">
        <v>2.9278184287338698E-28</v>
      </c>
      <c r="AR2186" s="96">
        <v>-1.22124532708767E-15</v>
      </c>
      <c r="AS2186">
        <v>1.00284663507564</v>
      </c>
      <c r="AT2186">
        <v>1.1154018852926499</v>
      </c>
      <c r="AU2186">
        <v>1.00284663507564</v>
      </c>
      <c r="AV2186">
        <v>1.35875983090221</v>
      </c>
    </row>
    <row r="2187" spans="1:48">
      <c r="A2187" s="95">
        <v>46024</v>
      </c>
      <c r="B2187" t="b">
        <v>0</v>
      </c>
      <c r="C2187" t="b">
        <v>0</v>
      </c>
      <c r="E2187" t="s">
        <v>107</v>
      </c>
      <c r="F2187">
        <v>6883.2875000000004</v>
      </c>
      <c r="H2187">
        <v>0</v>
      </c>
      <c r="J2187">
        <v>3.6400000000000002E-2</v>
      </c>
      <c r="K2187">
        <v>15252.8220847878</v>
      </c>
      <c r="M2187">
        <v>524.35538545975999</v>
      </c>
      <c r="O2187">
        <v>14.95</v>
      </c>
      <c r="P2187">
        <v>15213.379000000001</v>
      </c>
      <c r="Q2187">
        <v>1.00063418339348</v>
      </c>
      <c r="R2187">
        <v>529.63795060786595</v>
      </c>
      <c r="T2187">
        <v>5.71644285480103E-2</v>
      </c>
      <c r="U2187">
        <v>8.6856048686165602E-2</v>
      </c>
      <c r="V2187">
        <v>8.3197463905153396E-2</v>
      </c>
      <c r="W2187">
        <v>8.6856048686165602E-2</v>
      </c>
      <c r="X2187" s="96">
        <v>1.1084026067403501E-37</v>
      </c>
      <c r="Z2187">
        <v>0.114671702419095</v>
      </c>
      <c r="AA2187">
        <v>0.10123987572934701</v>
      </c>
      <c r="AB2187" s="111">
        <v>1.29219207746332</v>
      </c>
      <c r="AC2187">
        <v>9.8598338326919997E-4</v>
      </c>
      <c r="AD2187">
        <v>486.32121737934801</v>
      </c>
      <c r="AE2187">
        <v>485.12019435622898</v>
      </c>
      <c r="AG2187">
        <v>486.32121737934801</v>
      </c>
      <c r="AI2187" s="96">
        <v>5.3331169451825002E-7</v>
      </c>
      <c r="AK2187">
        <v>525.30299125324495</v>
      </c>
      <c r="AL2187">
        <v>533.18253612204398</v>
      </c>
      <c r="AM2187">
        <v>517.42344638444695</v>
      </c>
      <c r="AN2187">
        <v>5.0981040564370003E-4</v>
      </c>
      <c r="AO2187">
        <v>3.4446649029979998E-4</v>
      </c>
      <c r="AP2187">
        <v>7.0397186299195502E-2</v>
      </c>
      <c r="AQ2187" s="96">
        <v>1.1084026067403501E-37</v>
      </c>
      <c r="AR2187">
        <v>0</v>
      </c>
      <c r="AS2187">
        <v>1.00284663507564</v>
      </c>
      <c r="AT2187">
        <v>1.1054284306809901</v>
      </c>
      <c r="AU2187">
        <v>1.00284663507564</v>
      </c>
      <c r="AV2187">
        <v>1.29219207746332</v>
      </c>
    </row>
    <row r="2188" spans="1:48">
      <c r="A2188" s="95">
        <v>46024</v>
      </c>
      <c r="B2188" t="b">
        <v>0</v>
      </c>
      <c r="C2188" t="b">
        <v>0</v>
      </c>
      <c r="E2188" t="s">
        <v>108</v>
      </c>
      <c r="F2188">
        <v>6873.7250000000004</v>
      </c>
      <c r="H2188">
        <v>0</v>
      </c>
      <c r="J2188">
        <v>3.6400000000000002E-2</v>
      </c>
      <c r="K2188">
        <v>15252.8220847878</v>
      </c>
      <c r="M2188">
        <v>523.60659580894605</v>
      </c>
      <c r="O2188">
        <v>14.95</v>
      </c>
      <c r="P2188">
        <v>15191.654</v>
      </c>
      <c r="Q2188">
        <v>0.99861076556805095</v>
      </c>
      <c r="R2188">
        <v>528.90215933041497</v>
      </c>
      <c r="T2188">
        <v>5.71644285480103E-2</v>
      </c>
      <c r="U2188">
        <v>8.5483779229853299E-2</v>
      </c>
      <c r="V2188">
        <v>8.2596817826508295E-2</v>
      </c>
      <c r="W2188">
        <v>8.5483779229853299E-2</v>
      </c>
      <c r="X2188" s="96">
        <v>9.4136078471006604E-83</v>
      </c>
      <c r="Z2188">
        <v>0.114671702419095</v>
      </c>
      <c r="AA2188">
        <v>0.101336651620986</v>
      </c>
      <c r="AB2188" s="111">
        <v>1.3277988669552201</v>
      </c>
      <c r="AC2188">
        <v>-1.848836004233E-3</v>
      </c>
      <c r="AD2188">
        <v>486.32121737934801</v>
      </c>
      <c r="AE2188">
        <v>484.223286674522</v>
      </c>
      <c r="AG2188">
        <v>486.32121737934801</v>
      </c>
      <c r="AI2188" s="96">
        <v>2.0421552309821501E-6</v>
      </c>
      <c r="AK2188">
        <v>525.30299125324495</v>
      </c>
      <c r="AL2188">
        <v>533.18253612204398</v>
      </c>
      <c r="AM2188">
        <v>517.42344638444695</v>
      </c>
      <c r="AN2188">
        <v>3.4446649029979998E-4</v>
      </c>
      <c r="AO2188">
        <v>1.7912257495590001E-4</v>
      </c>
      <c r="AP2188">
        <v>7.0397186299195502E-2</v>
      </c>
      <c r="AQ2188" s="96">
        <v>9.4136078471006604E-83</v>
      </c>
      <c r="AR2188">
        <v>0</v>
      </c>
      <c r="AS2188">
        <v>1.00284663507564</v>
      </c>
      <c r="AT2188">
        <v>1.10679248630257</v>
      </c>
      <c r="AU2188">
        <v>1.00284663507564</v>
      </c>
      <c r="AV2188">
        <v>1.3277988669552201</v>
      </c>
    </row>
    <row r="2189" spans="1:48">
      <c r="A2189" s="95">
        <v>46024</v>
      </c>
      <c r="B2189" t="b">
        <v>0</v>
      </c>
      <c r="C2189" t="b">
        <v>0</v>
      </c>
      <c r="E2189" t="s">
        <v>109</v>
      </c>
      <c r="F2189">
        <v>6904.4</v>
      </c>
      <c r="H2189">
        <v>0</v>
      </c>
      <c r="J2189">
        <v>3.6400000000000002E-2</v>
      </c>
      <c r="K2189">
        <v>15252.8220847878</v>
      </c>
      <c r="M2189">
        <v>525.94419818857796</v>
      </c>
      <c r="O2189">
        <v>14.95</v>
      </c>
      <c r="P2189">
        <v>15259.476000000001</v>
      </c>
      <c r="Q2189">
        <v>1.0044626457997601</v>
      </c>
      <c r="R2189">
        <v>531.26246233023801</v>
      </c>
      <c r="T2189">
        <v>5.71644285480103E-2</v>
      </c>
      <c r="U2189">
        <v>9.4705623933007299E-2</v>
      </c>
      <c r="V2189">
        <v>8.7565009721446097E-2</v>
      </c>
      <c r="W2189">
        <v>9.4705623933007299E-2</v>
      </c>
      <c r="X2189">
        <v>0</v>
      </c>
      <c r="Z2189">
        <v>0.114671702419095</v>
      </c>
      <c r="AA2189">
        <v>0.10309621462483699</v>
      </c>
      <c r="AB2189" s="111">
        <v>1.34911399651155</v>
      </c>
      <c r="AC2189">
        <v>5.925726951609E-3</v>
      </c>
      <c r="AD2189">
        <v>486.32121737934801</v>
      </c>
      <c r="AE2189">
        <v>487.09266165496598</v>
      </c>
      <c r="AG2189">
        <v>486.32121737934801</v>
      </c>
      <c r="AI2189" s="96">
        <v>1.9842472447156101E-5</v>
      </c>
      <c r="AK2189">
        <v>525.30299125324495</v>
      </c>
      <c r="AL2189">
        <v>533.18253612204398</v>
      </c>
      <c r="AM2189">
        <v>517.42344638444695</v>
      </c>
      <c r="AN2189">
        <v>1.7912257495590001E-4</v>
      </c>
      <c r="AO2189">
        <v>0</v>
      </c>
      <c r="AP2189">
        <v>7.0397186299195502E-2</v>
      </c>
      <c r="AQ2189">
        <v>0</v>
      </c>
      <c r="AR2189">
        <v>0</v>
      </c>
      <c r="AS2189">
        <v>1.00284663507564</v>
      </c>
      <c r="AT2189">
        <v>1.1061226080611599</v>
      </c>
      <c r="AU2189">
        <v>1.00284663507564</v>
      </c>
      <c r="AV2189">
        <v>1.34911399651155</v>
      </c>
    </row>
    <row r="2190" spans="1:48">
      <c r="A2190" s="95">
        <v>46024</v>
      </c>
      <c r="B2190" t="b">
        <v>0</v>
      </c>
      <c r="C2190" t="b">
        <v>0</v>
      </c>
      <c r="E2190" t="s">
        <v>110</v>
      </c>
      <c r="F2190">
        <v>6895.05</v>
      </c>
      <c r="H2190">
        <v>0</v>
      </c>
      <c r="J2190">
        <v>3.6400000000000002E-2</v>
      </c>
      <c r="K2190">
        <v>15252.8220847878</v>
      </c>
      <c r="M2190">
        <v>525.26461772620303</v>
      </c>
      <c r="N2190">
        <v>530.54302197006405</v>
      </c>
      <c r="O2190">
        <v>14.95</v>
      </c>
      <c r="P2190">
        <v>15239.759</v>
      </c>
      <c r="Q2190">
        <v>0.99864579108974005</v>
      </c>
      <c r="R2190">
        <v>530.54302197006405</v>
      </c>
      <c r="S2190">
        <v>6.3491912525869901E-2</v>
      </c>
      <c r="T2190">
        <v>5.71644285480103E-2</v>
      </c>
      <c r="U2190">
        <v>9.2778989439787102E-2</v>
      </c>
      <c r="V2190">
        <v>8.67529221080858E-2</v>
      </c>
      <c r="W2190">
        <v>9.2778989439787102E-2</v>
      </c>
      <c r="X2190">
        <v>0</v>
      </c>
      <c r="Y2190">
        <v>0.114661041946456</v>
      </c>
      <c r="Z2190">
        <v>0.114671702419095</v>
      </c>
      <c r="AA2190">
        <v>0.103153372884337</v>
      </c>
      <c r="AB2190" s="111">
        <v>1.21774566540291</v>
      </c>
      <c r="AC2190">
        <v>-1.7563474564126001E-3</v>
      </c>
      <c r="AD2190">
        <v>486.32121737934801</v>
      </c>
      <c r="AE2190">
        <v>486.23715769763101</v>
      </c>
      <c r="AF2190">
        <v>486.23715769763101</v>
      </c>
      <c r="AG2190">
        <v>486.32121737934801</v>
      </c>
      <c r="AH2190" s="95">
        <v>46024</v>
      </c>
      <c r="AI2190" s="96">
        <v>1.6717213643266699E-6</v>
      </c>
      <c r="AJ2190">
        <v>525.26461772620303</v>
      </c>
      <c r="AK2190">
        <v>525.30299125324495</v>
      </c>
      <c r="AL2190">
        <v>533.18253612204398</v>
      </c>
      <c r="AM2190">
        <v>517.42344638444695</v>
      </c>
      <c r="AN2190">
        <v>0</v>
      </c>
      <c r="AO2190">
        <v>1.0058421516754E-3</v>
      </c>
      <c r="AP2190">
        <v>7.0397186299195502E-2</v>
      </c>
      <c r="AQ2190">
        <v>0</v>
      </c>
      <c r="AR2190">
        <v>0</v>
      </c>
      <c r="AS2190">
        <v>1.00284663507564</v>
      </c>
      <c r="AT2190">
        <v>1.0937585613609699</v>
      </c>
      <c r="AU2190">
        <v>1.00284663507564</v>
      </c>
      <c r="AV2190">
        <v>1.21774566540291</v>
      </c>
    </row>
    <row r="2191" spans="1:48">
      <c r="A2191" s="95">
        <v>46027</v>
      </c>
      <c r="B2191" t="b">
        <v>0</v>
      </c>
      <c r="C2191" t="b">
        <v>0</v>
      </c>
      <c r="E2191" t="s">
        <v>104</v>
      </c>
      <c r="F2191">
        <v>6940.1374999999998</v>
      </c>
      <c r="H2191">
        <v>0</v>
      </c>
      <c r="J2191">
        <v>3.6400000000000002E-2</v>
      </c>
      <c r="K2191">
        <v>15349.7790164015</v>
      </c>
      <c r="M2191">
        <v>528.43781953869996</v>
      </c>
      <c r="O2191">
        <v>14.51</v>
      </c>
      <c r="P2191">
        <v>15339.888000000001</v>
      </c>
      <c r="Q2191">
        <v>1.0065391113915001</v>
      </c>
      <c r="R2191">
        <v>534.01230188871205</v>
      </c>
      <c r="T2191">
        <v>6.3491912525869901E-2</v>
      </c>
      <c r="U2191">
        <v>0.109228840632284</v>
      </c>
      <c r="V2191">
        <v>9.6020961295486401E-2</v>
      </c>
      <c r="W2191">
        <v>0.109228840632284</v>
      </c>
      <c r="X2191">
        <v>4.92649463856E-4</v>
      </c>
      <c r="Z2191">
        <v>0.114661041946456</v>
      </c>
      <c r="AA2191">
        <v>0.10619421142653</v>
      </c>
      <c r="AB2191" s="111">
        <v>1.2431474261141</v>
      </c>
      <c r="AC2191">
        <v>7.3123761484101E-3</v>
      </c>
      <c r="AD2191">
        <v>486.23715769763101</v>
      </c>
      <c r="AE2191">
        <v>489.79270669204999</v>
      </c>
      <c r="AG2191">
        <v>486.23715769763101</v>
      </c>
      <c r="AI2191" s="96">
        <v>3.6276220684929E-5</v>
      </c>
      <c r="AK2191">
        <v>525.26461772620303</v>
      </c>
      <c r="AL2191">
        <v>533.14358699209595</v>
      </c>
      <c r="AM2191">
        <v>517.38564846030999</v>
      </c>
      <c r="AN2191">
        <v>1.0058421516754E-3</v>
      </c>
      <c r="AO2191">
        <v>8.4049823633150001E-4</v>
      </c>
      <c r="AP2191">
        <v>9.2778989439787102E-2</v>
      </c>
      <c r="AQ2191" s="96">
        <v>4.9264946385789996E-4</v>
      </c>
      <c r="AR2191" s="96">
        <v>-1.8873791418627598E-15</v>
      </c>
      <c r="AS2191">
        <v>1.00293879930034</v>
      </c>
      <c r="AT2191">
        <v>1.09335098792846</v>
      </c>
      <c r="AU2191">
        <v>1.00293879930034</v>
      </c>
      <c r="AV2191">
        <v>1.2431474261141</v>
      </c>
    </row>
    <row r="2192" spans="1:48">
      <c r="A2192" s="95">
        <v>46027</v>
      </c>
      <c r="B2192" t="b">
        <v>0</v>
      </c>
      <c r="C2192" t="b">
        <v>0</v>
      </c>
      <c r="E2192" t="s">
        <v>105</v>
      </c>
      <c r="F2192">
        <v>6951.85</v>
      </c>
      <c r="H2192">
        <v>0</v>
      </c>
      <c r="J2192">
        <v>3.6400000000000002E-2</v>
      </c>
      <c r="K2192">
        <v>15349.7790164015</v>
      </c>
      <c r="M2192">
        <v>529.33813396170206</v>
      </c>
      <c r="O2192">
        <v>14.51</v>
      </c>
      <c r="P2192">
        <v>15366.022999999999</v>
      </c>
      <c r="Q2192">
        <v>1.0016876466784701</v>
      </c>
      <c r="R2192">
        <v>534.91352597625701</v>
      </c>
      <c r="T2192">
        <v>6.3491912525869901E-2</v>
      </c>
      <c r="U2192">
        <v>0.107339560906522</v>
      </c>
      <c r="V2192">
        <v>9.5377006146702997E-2</v>
      </c>
      <c r="W2192">
        <v>0.107339560906522</v>
      </c>
      <c r="X2192">
        <v>1.4879075376031E-3</v>
      </c>
      <c r="Z2192">
        <v>0.114661041946456</v>
      </c>
      <c r="AA2192">
        <v>0.106369740269605</v>
      </c>
      <c r="AB2192" s="111">
        <v>1.0559295626676199</v>
      </c>
      <c r="AC2192">
        <v>2.0992635588870001E-3</v>
      </c>
      <c r="AD2192">
        <v>486.23715769763101</v>
      </c>
      <c r="AE2192">
        <v>490.82091067261803</v>
      </c>
      <c r="AG2192">
        <v>486.23715769763101</v>
      </c>
      <c r="AI2192" s="96">
        <v>2.8977521474339898E-6</v>
      </c>
      <c r="AK2192">
        <v>525.26461772620303</v>
      </c>
      <c r="AL2192">
        <v>533.14358699209595</v>
      </c>
      <c r="AM2192">
        <v>517.38564846030999</v>
      </c>
      <c r="AN2192">
        <v>8.4049823633150001E-4</v>
      </c>
      <c r="AO2192">
        <v>6.7515432098759996E-4</v>
      </c>
      <c r="AP2192">
        <v>9.2778989439787102E-2</v>
      </c>
      <c r="AQ2192">
        <v>1.4879075376031E-3</v>
      </c>
      <c r="AR2192" s="96">
        <v>0</v>
      </c>
      <c r="AS2192">
        <v>1.00293879930034</v>
      </c>
      <c r="AT2192">
        <v>1.07111197664045</v>
      </c>
      <c r="AU2192">
        <v>1.00293879930034</v>
      </c>
      <c r="AV2192">
        <v>1.0559295626676199</v>
      </c>
    </row>
    <row r="2193" spans="1:48">
      <c r="A2193" s="95">
        <v>46027</v>
      </c>
      <c r="B2193" t="b">
        <v>0</v>
      </c>
      <c r="C2193" t="b">
        <v>0</v>
      </c>
      <c r="E2193" t="s">
        <v>106</v>
      </c>
      <c r="F2193">
        <v>6960.15</v>
      </c>
      <c r="H2193">
        <v>0</v>
      </c>
      <c r="J2193">
        <v>3.6400000000000002E-2</v>
      </c>
      <c r="K2193">
        <v>15349.7790164015</v>
      </c>
      <c r="M2193">
        <v>529.94715093833395</v>
      </c>
      <c r="O2193">
        <v>14.51</v>
      </c>
      <c r="P2193">
        <v>15383.701999999999</v>
      </c>
      <c r="Q2193">
        <v>1.00119392679646</v>
      </c>
      <c r="R2193">
        <v>535.55217356871105</v>
      </c>
      <c r="T2193">
        <v>6.3491912525869901E-2</v>
      </c>
      <c r="U2193">
        <v>0.104739747791198</v>
      </c>
      <c r="V2193">
        <v>9.4307159104760105E-2</v>
      </c>
      <c r="W2193">
        <v>0.104739747791198</v>
      </c>
      <c r="X2193" s="96">
        <v>2.0552510289091998E-3</v>
      </c>
      <c r="Z2193">
        <v>0.114661041946456</v>
      </c>
      <c r="AA2193">
        <v>0.106448729642259</v>
      </c>
      <c r="AB2193" s="111">
        <v>1.07451494067487</v>
      </c>
      <c r="AC2193">
        <v>1.2130152612559E-3</v>
      </c>
      <c r="AD2193">
        <v>486.23715769763101</v>
      </c>
      <c r="AE2193">
        <v>491.416283927807</v>
      </c>
      <c r="AG2193">
        <v>486.23715769763101</v>
      </c>
      <c r="AI2193" s="96">
        <v>1.32218737618224E-6</v>
      </c>
      <c r="AK2193">
        <v>525.26461772620303</v>
      </c>
      <c r="AL2193">
        <v>533.14358699209595</v>
      </c>
      <c r="AM2193">
        <v>517.38564846030999</v>
      </c>
      <c r="AN2193">
        <v>6.7515432098759996E-4</v>
      </c>
      <c r="AO2193">
        <v>5.0981040564370003E-4</v>
      </c>
      <c r="AP2193">
        <v>9.2778989439787102E-2</v>
      </c>
      <c r="AQ2193" s="96">
        <v>2.0552510289091998E-3</v>
      </c>
      <c r="AR2193" s="96">
        <v>0</v>
      </c>
      <c r="AS2193">
        <v>1.00293879930034</v>
      </c>
      <c r="AT2193">
        <v>1.06979419093689</v>
      </c>
      <c r="AU2193">
        <v>1.00293879930034</v>
      </c>
      <c r="AV2193">
        <v>1.07451494067487</v>
      </c>
    </row>
    <row r="2194" spans="1:48">
      <c r="A2194" s="95">
        <v>46027</v>
      </c>
      <c r="B2194" t="b">
        <v>0</v>
      </c>
      <c r="C2194" t="b">
        <v>0</v>
      </c>
      <c r="E2194" t="s">
        <v>107</v>
      </c>
      <c r="F2194">
        <v>6954.2</v>
      </c>
      <c r="H2194">
        <v>0</v>
      </c>
      <c r="J2194">
        <v>3.6400000000000002E-2</v>
      </c>
      <c r="K2194">
        <v>15349.7790164015</v>
      </c>
      <c r="M2194">
        <v>529.52970268205104</v>
      </c>
      <c r="O2194">
        <v>14.51</v>
      </c>
      <c r="P2194">
        <v>15371.584000000001</v>
      </c>
      <c r="Q2194">
        <v>0.999145133366378</v>
      </c>
      <c r="R2194">
        <v>535.09434788496401</v>
      </c>
      <c r="T2194">
        <v>6.3491912525869901E-2</v>
      </c>
      <c r="U2194">
        <v>0.101872052732131</v>
      </c>
      <c r="V2194">
        <v>9.3058517471138996E-2</v>
      </c>
      <c r="W2194">
        <v>0.101872052732131</v>
      </c>
      <c r="X2194" s="96">
        <v>3.9237368539032602E-5</v>
      </c>
      <c r="Z2194">
        <v>0.114661041946456</v>
      </c>
      <c r="AA2194">
        <v>0.10637580046890301</v>
      </c>
      <c r="AB2194" s="111">
        <v>1.10118617193416</v>
      </c>
      <c r="AC2194">
        <v>-8.4908055801280002E-4</v>
      </c>
      <c r="AD2194">
        <v>486.23715769763101</v>
      </c>
      <c r="AE2194">
        <v>490.99903191523299</v>
      </c>
      <c r="AG2194">
        <v>486.23715769763101</v>
      </c>
      <c r="AI2194" s="96">
        <v>6.2098683424141101E-7</v>
      </c>
      <c r="AK2194">
        <v>525.26461772620303</v>
      </c>
      <c r="AL2194">
        <v>533.14358699209595</v>
      </c>
      <c r="AM2194">
        <v>517.38564846030999</v>
      </c>
      <c r="AN2194">
        <v>5.0981040564370003E-4</v>
      </c>
      <c r="AO2194">
        <v>3.4446649029979998E-4</v>
      </c>
      <c r="AP2194">
        <v>9.2778989439787102E-2</v>
      </c>
      <c r="AQ2194" s="96">
        <v>3.9237368539032602E-5</v>
      </c>
      <c r="AR2194" s="96">
        <v>0</v>
      </c>
      <c r="AS2194">
        <v>1.00293879930034</v>
      </c>
      <c r="AT2194">
        <v>1.0691999361234299</v>
      </c>
      <c r="AU2194">
        <v>1.00293879930034</v>
      </c>
      <c r="AV2194">
        <v>1.10118617193416</v>
      </c>
    </row>
    <row r="2195" spans="1:48">
      <c r="A2195" s="95">
        <v>46027</v>
      </c>
      <c r="B2195" t="b">
        <v>0</v>
      </c>
      <c r="C2195" t="b">
        <v>0</v>
      </c>
      <c r="E2195" t="s">
        <v>108</v>
      </c>
      <c r="F2195">
        <v>6955.3125</v>
      </c>
      <c r="H2195">
        <v>0</v>
      </c>
      <c r="J2195">
        <v>3.6400000000000002E-2</v>
      </c>
      <c r="K2195">
        <v>15349.7790164015</v>
      </c>
      <c r="M2195">
        <v>529.59580956468903</v>
      </c>
      <c r="O2195">
        <v>14.51</v>
      </c>
      <c r="P2195">
        <v>15373.503000000001</v>
      </c>
      <c r="Q2195">
        <v>1.0001599752667401</v>
      </c>
      <c r="R2195">
        <v>535.17994974600094</v>
      </c>
      <c r="T2195">
        <v>6.3491912525869901E-2</v>
      </c>
      <c r="U2195">
        <v>9.8776968738063103E-2</v>
      </c>
      <c r="V2195">
        <v>9.1656509371431605E-2</v>
      </c>
      <c r="W2195">
        <v>9.8776968738063103E-2</v>
      </c>
      <c r="X2195" s="96">
        <v>3.8008848160427098E-8</v>
      </c>
      <c r="Z2195">
        <v>0.114661041946456</v>
      </c>
      <c r="AA2195">
        <v>0.106105081560093</v>
      </c>
      <c r="AB2195" s="111">
        <v>1.13218452780976</v>
      </c>
      <c r="AC2195">
        <v>1.3437306661559999E-4</v>
      </c>
      <c r="AD2195">
        <v>486.23715769763101</v>
      </c>
      <c r="AE2195">
        <v>491.06500896085703</v>
      </c>
      <c r="AG2195">
        <v>486.23715769763101</v>
      </c>
      <c r="AI2195" s="96">
        <v>1.5583266191485E-8</v>
      </c>
      <c r="AK2195">
        <v>525.26461772620303</v>
      </c>
      <c r="AL2195">
        <v>533.14358699209595</v>
      </c>
      <c r="AM2195">
        <v>517.38564846030999</v>
      </c>
      <c r="AN2195">
        <v>3.4446649029979998E-4</v>
      </c>
      <c r="AO2195">
        <v>1.7912257495590001E-4</v>
      </c>
      <c r="AP2195">
        <v>9.2778989439787102E-2</v>
      </c>
      <c r="AQ2195" s="96">
        <v>3.8008848160427098E-8</v>
      </c>
      <c r="AR2195">
        <v>0</v>
      </c>
      <c r="AS2195">
        <v>1.00293879930034</v>
      </c>
      <c r="AT2195">
        <v>1.06974862600664</v>
      </c>
      <c r="AU2195">
        <v>1.00293879930034</v>
      </c>
      <c r="AV2195">
        <v>1.13218452780976</v>
      </c>
    </row>
    <row r="2196" spans="1:48">
      <c r="A2196" s="95">
        <v>46027</v>
      </c>
      <c r="B2196" t="b">
        <v>0</v>
      </c>
      <c r="C2196" t="b">
        <v>0</v>
      </c>
      <c r="E2196" t="s">
        <v>109</v>
      </c>
      <c r="F2196">
        <v>6945.9750000000004</v>
      </c>
      <c r="H2196">
        <v>0</v>
      </c>
      <c r="J2196">
        <v>3.6400000000000002E-2</v>
      </c>
      <c r="K2196">
        <v>15349.7790164015</v>
      </c>
      <c r="M2196">
        <v>528.90921431828099</v>
      </c>
      <c r="O2196">
        <v>14.51</v>
      </c>
      <c r="P2196">
        <v>15353.572</v>
      </c>
      <c r="Q2196">
        <v>0.99865750101091799</v>
      </c>
      <c r="R2196">
        <v>534.46147120448995</v>
      </c>
      <c r="T2196">
        <v>6.3491912525869901E-2</v>
      </c>
      <c r="U2196">
        <v>9.6693337463306606E-2</v>
      </c>
      <c r="V2196">
        <v>9.0763158295639898E-2</v>
      </c>
      <c r="W2196">
        <v>9.6693337463306606E-2</v>
      </c>
      <c r="X2196">
        <v>0</v>
      </c>
      <c r="Z2196">
        <v>0.114661041946456</v>
      </c>
      <c r="AA2196">
        <v>0.106225201458124</v>
      </c>
      <c r="AB2196" s="111">
        <v>1.16766047179877</v>
      </c>
      <c r="AC2196">
        <v>-1.4713698482973E-3</v>
      </c>
      <c r="AD2196">
        <v>486.23715769763101</v>
      </c>
      <c r="AE2196">
        <v>490.34247071311802</v>
      </c>
      <c r="AG2196">
        <v>486.23715769763101</v>
      </c>
      <c r="AI2196" s="96">
        <v>1.6829679695522301E-6</v>
      </c>
      <c r="AK2196">
        <v>525.26461772620303</v>
      </c>
      <c r="AL2196">
        <v>533.14358699209595</v>
      </c>
      <c r="AM2196">
        <v>517.38564846030999</v>
      </c>
      <c r="AN2196">
        <v>1.7912257495590001E-4</v>
      </c>
      <c r="AO2196">
        <v>0</v>
      </c>
      <c r="AP2196">
        <v>9.2778989439787102E-2</v>
      </c>
      <c r="AQ2196">
        <v>0</v>
      </c>
      <c r="AR2196">
        <v>0</v>
      </c>
      <c r="AS2196">
        <v>1.00293879930034</v>
      </c>
      <c r="AT2196">
        <v>1.0717796682385701</v>
      </c>
      <c r="AU2196">
        <v>1.00293879930034</v>
      </c>
      <c r="AV2196">
        <v>1.16766047179877</v>
      </c>
    </row>
    <row r="2197" spans="1:48">
      <c r="A2197" s="95">
        <v>46027</v>
      </c>
      <c r="B2197" t="b">
        <v>0</v>
      </c>
      <c r="C2197" t="b">
        <v>0</v>
      </c>
      <c r="E2197" t="s">
        <v>110</v>
      </c>
      <c r="F2197">
        <v>6943.4750000000004</v>
      </c>
      <c r="H2197">
        <v>0</v>
      </c>
      <c r="J2197">
        <v>3.6400000000000002E-2</v>
      </c>
      <c r="K2197">
        <v>15349.7790164015</v>
      </c>
      <c r="M2197">
        <v>528.69160244875297</v>
      </c>
      <c r="N2197">
        <v>534.26910747182296</v>
      </c>
      <c r="O2197">
        <v>14.51</v>
      </c>
      <c r="P2197">
        <v>15347.254999999999</v>
      </c>
      <c r="Q2197">
        <v>0.999640079326516</v>
      </c>
      <c r="R2197">
        <v>534.26910747182296</v>
      </c>
      <c r="S2197">
        <v>5.8034787001256097E-2</v>
      </c>
      <c r="T2197">
        <v>6.3491912525869901E-2</v>
      </c>
      <c r="U2197">
        <v>9.3843216456717907E-2</v>
      </c>
      <c r="V2197">
        <v>8.9441457415193895E-2</v>
      </c>
      <c r="W2197">
        <v>9.3843216456717907E-2</v>
      </c>
      <c r="X2197">
        <v>0</v>
      </c>
      <c r="Y2197">
        <v>0.115063919311723</v>
      </c>
      <c r="Z2197">
        <v>0.114661041946456</v>
      </c>
      <c r="AA2197">
        <v>0.106194228398866</v>
      </c>
      <c r="AB2197" s="111">
        <v>1.1928222248333</v>
      </c>
      <c r="AC2197">
        <v>-4.8293279759530002E-4</v>
      </c>
      <c r="AD2197">
        <v>486.23715769763101</v>
      </c>
      <c r="AE2197">
        <v>490.10566825195701</v>
      </c>
      <c r="AF2197">
        <v>490.10566825195701</v>
      </c>
      <c r="AG2197">
        <v>486.23715769763101</v>
      </c>
      <c r="AH2197" s="95">
        <v>46027</v>
      </c>
      <c r="AI2197" s="96">
        <v>1.6934859917893599E-7</v>
      </c>
      <c r="AJ2197">
        <v>528.69160244875297</v>
      </c>
      <c r="AK2197">
        <v>525.26461772620303</v>
      </c>
      <c r="AL2197">
        <v>533.14358699209595</v>
      </c>
      <c r="AM2197">
        <v>517.38564846030999</v>
      </c>
      <c r="AN2197">
        <v>0</v>
      </c>
      <c r="AO2197">
        <v>1.0058421516754E-3</v>
      </c>
      <c r="AP2197">
        <v>9.2778989439787102E-2</v>
      </c>
      <c r="AQ2197">
        <v>0</v>
      </c>
      <c r="AR2197">
        <v>0</v>
      </c>
      <c r="AS2197">
        <v>1.00293879930034</v>
      </c>
      <c r="AT2197">
        <v>1.07087959448006</v>
      </c>
      <c r="AU2197">
        <v>1.00293879930034</v>
      </c>
      <c r="AV2197">
        <v>1.1928222248333</v>
      </c>
    </row>
    <row r="2198" spans="1:48">
      <c r="A2198" s="95">
        <v>46028</v>
      </c>
      <c r="B2198" t="b">
        <v>0</v>
      </c>
      <c r="C2198" t="b">
        <v>0</v>
      </c>
      <c r="E2198" t="s">
        <v>104</v>
      </c>
      <c r="F2198">
        <v>6961.0249999999996</v>
      </c>
      <c r="H2198">
        <v>0</v>
      </c>
      <c r="J2198">
        <v>3.6400000000000002E-2</v>
      </c>
      <c r="K2198">
        <v>15446.031429544601</v>
      </c>
      <c r="M2198">
        <v>530.06537524987004</v>
      </c>
      <c r="O2198">
        <v>14.9</v>
      </c>
      <c r="P2198">
        <v>15389.608</v>
      </c>
      <c r="Q2198">
        <v>1.00252755284637</v>
      </c>
      <c r="R2198">
        <v>535.61950087514401</v>
      </c>
      <c r="T2198">
        <v>5.8034787001256097E-2</v>
      </c>
      <c r="U2198">
        <v>9.4820479268323002E-2</v>
      </c>
      <c r="V2198">
        <v>9.0089758355384797E-2</v>
      </c>
      <c r="W2198">
        <v>9.4820479268323002E-2</v>
      </c>
      <c r="X2198" s="96">
        <v>3.1322182827524002E-6</v>
      </c>
      <c r="Z2198">
        <v>0.115063919311723</v>
      </c>
      <c r="AA2198">
        <v>0.10670535899735099</v>
      </c>
      <c r="AB2198" s="111">
        <v>1.2247666851219301</v>
      </c>
      <c r="AC2198">
        <v>3.0823922789442E-3</v>
      </c>
      <c r="AD2198">
        <v>490.10566825195701</v>
      </c>
      <c r="AE2198">
        <v>491.61636617964302</v>
      </c>
      <c r="AG2198">
        <v>490.10566825195701</v>
      </c>
      <c r="AI2198" s="96">
        <v>6.7343818048810497E-6</v>
      </c>
      <c r="AK2198">
        <v>528.69160244875297</v>
      </c>
      <c r="AL2198">
        <v>536.62197648548499</v>
      </c>
      <c r="AM2198">
        <v>520.76122841202198</v>
      </c>
      <c r="AN2198">
        <v>1.0058421516754E-3</v>
      </c>
      <c r="AO2198">
        <v>8.4049823633150001E-4</v>
      </c>
      <c r="AP2198">
        <v>9.3843216456717907E-2</v>
      </c>
      <c r="AQ2198" s="96">
        <v>3.1322557633266E-6</v>
      </c>
      <c r="AR2198" s="96">
        <v>-3.7480574199832901E-11</v>
      </c>
      <c r="AS2198">
        <v>0.99944387079021602</v>
      </c>
      <c r="AT2198">
        <v>1.07111184940388</v>
      </c>
      <c r="AU2198">
        <v>0.99944387079021602</v>
      </c>
      <c r="AV2198">
        <v>1.2247666851219301</v>
      </c>
    </row>
    <row r="2199" spans="1:48">
      <c r="A2199" s="95">
        <v>46028</v>
      </c>
      <c r="B2199" t="b">
        <v>0</v>
      </c>
      <c r="C2199" t="b">
        <v>0</v>
      </c>
      <c r="E2199" t="s">
        <v>105</v>
      </c>
      <c r="F2199">
        <v>6964.4</v>
      </c>
      <c r="H2199">
        <v>0</v>
      </c>
      <c r="J2199">
        <v>3.6400000000000002E-2</v>
      </c>
      <c r="K2199">
        <v>15446.031429544601</v>
      </c>
      <c r="M2199">
        <v>530.26958822331699</v>
      </c>
      <c r="O2199">
        <v>14.9</v>
      </c>
      <c r="P2199">
        <v>15395.537</v>
      </c>
      <c r="Q2199">
        <v>1.0004848423903001</v>
      </c>
      <c r="R2199">
        <v>535.87919191424498</v>
      </c>
      <c r="T2199">
        <v>5.8034787001256097E-2</v>
      </c>
      <c r="U2199">
        <v>9.2017233003576296E-2</v>
      </c>
      <c r="V2199">
        <v>8.8772356411531E-2</v>
      </c>
      <c r="W2199">
        <v>9.2017233003576296E-2</v>
      </c>
      <c r="X2199" s="96">
        <v>5.2384219112360097E-7</v>
      </c>
      <c r="Z2199">
        <v>0.115063919311723</v>
      </c>
      <c r="AA2199">
        <v>0.10671335298163501</v>
      </c>
      <c r="AB2199" s="111">
        <v>1.2121436848639899</v>
      </c>
      <c r="AC2199">
        <v>4.7059128299519999E-4</v>
      </c>
      <c r="AD2199">
        <v>490.10566825195701</v>
      </c>
      <c r="AE2199">
        <v>491.84771655614497</v>
      </c>
      <c r="AG2199">
        <v>490.10566825195701</v>
      </c>
      <c r="AI2199" s="96">
        <v>1.4836808654998399E-7</v>
      </c>
      <c r="AK2199">
        <v>528.69160244875297</v>
      </c>
      <c r="AL2199">
        <v>536.62197648548499</v>
      </c>
      <c r="AM2199">
        <v>520.76122841202198</v>
      </c>
      <c r="AN2199">
        <v>8.4049823633150001E-4</v>
      </c>
      <c r="AO2199">
        <v>6.7515432098759996E-4</v>
      </c>
      <c r="AP2199">
        <v>9.3843216456717907E-2</v>
      </c>
      <c r="AQ2199" s="96">
        <v>5.2384224896622098E-7</v>
      </c>
      <c r="AR2199" s="96">
        <v>-5.7842619582970605E-14</v>
      </c>
      <c r="AS2199">
        <v>0.99944387079021602</v>
      </c>
      <c r="AT2199">
        <v>1.0672639208943699</v>
      </c>
      <c r="AU2199">
        <v>0.99944387079021602</v>
      </c>
      <c r="AV2199">
        <v>1.2121436848639899</v>
      </c>
    </row>
    <row r="2200" spans="1:48">
      <c r="A2200" s="95">
        <v>46028</v>
      </c>
      <c r="B2200" t="b">
        <v>0</v>
      </c>
      <c r="C2200" t="b">
        <v>0</v>
      </c>
      <c r="E2200" t="s">
        <v>106</v>
      </c>
      <c r="F2200">
        <v>6959.875</v>
      </c>
      <c r="H2200">
        <v>0</v>
      </c>
      <c r="J2200">
        <v>3.6400000000000002E-2</v>
      </c>
      <c r="K2200">
        <v>15446.031429544601</v>
      </c>
      <c r="M2200">
        <v>529.97203452495205</v>
      </c>
      <c r="O2200">
        <v>14.9</v>
      </c>
      <c r="P2200">
        <v>15386.897999999999</v>
      </c>
      <c r="Q2200">
        <v>0.99935026707254004</v>
      </c>
      <c r="R2200">
        <v>535.53101355811805</v>
      </c>
      <c r="T2200">
        <v>5.8034787001256097E-2</v>
      </c>
      <c r="U2200">
        <v>8.9400704188448504E-2</v>
      </c>
      <c r="V2200">
        <v>8.7525926615702104E-2</v>
      </c>
      <c r="W2200">
        <v>8.9400704188448504E-2</v>
      </c>
      <c r="X2200" s="96">
        <v>2.00295412648508E-9</v>
      </c>
      <c r="Z2200">
        <v>0.115063919311723</v>
      </c>
      <c r="AA2200">
        <v>0.106701170358438</v>
      </c>
      <c r="AB2200" s="111">
        <v>1.2490708684579499</v>
      </c>
      <c r="AC2200">
        <v>-6.8387096050479999E-4</v>
      </c>
      <c r="AD2200">
        <v>490.10566825195701</v>
      </c>
      <c r="AE2200">
        <v>491.51135618580201</v>
      </c>
      <c r="AG2200">
        <v>490.10566825195701</v>
      </c>
      <c r="AI2200" s="96">
        <v>3.1505111426770002E-7</v>
      </c>
      <c r="AK2200">
        <v>528.69160244875297</v>
      </c>
      <c r="AL2200">
        <v>536.62197648548499</v>
      </c>
      <c r="AM2200">
        <v>520.76122841202198</v>
      </c>
      <c r="AN2200">
        <v>6.7515432098759996E-4</v>
      </c>
      <c r="AO2200">
        <v>5.0981040564370003E-4</v>
      </c>
      <c r="AP2200">
        <v>9.3843216456717907E-2</v>
      </c>
      <c r="AQ2200" s="96">
        <v>2.0029542375073899E-9</v>
      </c>
      <c r="AR2200" s="96">
        <v>-1.11022302462515E-16</v>
      </c>
      <c r="AS2200">
        <v>0.99944387079021602</v>
      </c>
      <c r="AT2200">
        <v>1.0672034828257999</v>
      </c>
      <c r="AU2200">
        <v>0.99944387079021602</v>
      </c>
      <c r="AV2200">
        <v>1.2490708684579499</v>
      </c>
    </row>
    <row r="2201" spans="1:48">
      <c r="A2201" s="95">
        <v>46028</v>
      </c>
      <c r="B2201" t="b">
        <v>0</v>
      </c>
      <c r="C2201" t="b">
        <v>0</v>
      </c>
      <c r="E2201" t="s">
        <v>107</v>
      </c>
      <c r="F2201">
        <v>6976.5</v>
      </c>
      <c r="H2201">
        <v>0</v>
      </c>
      <c r="J2201">
        <v>3.6400000000000002E-2</v>
      </c>
      <c r="K2201">
        <v>15446.031429544601</v>
      </c>
      <c r="M2201">
        <v>531.217771550355</v>
      </c>
      <c r="O2201">
        <v>14.9</v>
      </c>
      <c r="P2201">
        <v>15423.066000000001</v>
      </c>
      <c r="Q2201">
        <v>1.00238869232565</v>
      </c>
      <c r="R2201">
        <v>536.810232380353</v>
      </c>
      <c r="T2201">
        <v>5.8034787001256097E-2</v>
      </c>
      <c r="U2201">
        <v>8.9979723992029803E-2</v>
      </c>
      <c r="V2201">
        <v>8.7878729977546602E-2</v>
      </c>
      <c r="W2201">
        <v>8.9979723992029803E-2</v>
      </c>
      <c r="X2201" s="96">
        <v>3.1132153366574302E-9</v>
      </c>
      <c r="Z2201">
        <v>0.115063919311723</v>
      </c>
      <c r="AA2201">
        <v>0.10716142830930001</v>
      </c>
      <c r="AB2201" s="111">
        <v>1.2856279621533999</v>
      </c>
      <c r="AC2201">
        <v>2.9323743579247998E-3</v>
      </c>
      <c r="AD2201">
        <v>490.10566825195701</v>
      </c>
      <c r="AE2201">
        <v>492.95265148330998</v>
      </c>
      <c r="AG2201">
        <v>490.10566825195701</v>
      </c>
      <c r="AI2201" s="96">
        <v>5.5122257639343501E-6</v>
      </c>
      <c r="AK2201">
        <v>528.69160244875297</v>
      </c>
      <c r="AL2201">
        <v>536.62197648548499</v>
      </c>
      <c r="AM2201">
        <v>520.76122841202198</v>
      </c>
      <c r="AN2201">
        <v>5.0981040564370003E-4</v>
      </c>
      <c r="AO2201">
        <v>3.4446649029979998E-4</v>
      </c>
      <c r="AP2201">
        <v>9.3843216456717907E-2</v>
      </c>
      <c r="AQ2201" s="96">
        <v>3.1132153366574302E-9</v>
      </c>
      <c r="AR2201" s="96">
        <v>0</v>
      </c>
      <c r="AS2201">
        <v>0.99944387079021602</v>
      </c>
      <c r="AT2201">
        <v>1.0672955856892199</v>
      </c>
      <c r="AU2201">
        <v>0.99944387079021602</v>
      </c>
      <c r="AV2201">
        <v>1.2856279621533999</v>
      </c>
    </row>
    <row r="2202" spans="1:48">
      <c r="A2202" s="95">
        <v>46028</v>
      </c>
      <c r="B2202" t="b">
        <v>0</v>
      </c>
      <c r="C2202" t="b">
        <v>0</v>
      </c>
      <c r="E2202" t="s">
        <v>108</v>
      </c>
      <c r="F2202">
        <v>6983.95</v>
      </c>
      <c r="H2202">
        <v>0</v>
      </c>
      <c r="J2202">
        <v>3.6400000000000002E-2</v>
      </c>
      <c r="K2202">
        <v>15446.031429544601</v>
      </c>
      <c r="M2202">
        <v>531.75739115821204</v>
      </c>
      <c r="O2202">
        <v>14.9</v>
      </c>
      <c r="P2202">
        <v>15438.733</v>
      </c>
      <c r="Q2202">
        <v>1.0010678707088001</v>
      </c>
      <c r="R2202">
        <v>537.38347630370004</v>
      </c>
      <c r="T2202">
        <v>5.8034787001256097E-2</v>
      </c>
      <c r="U2202">
        <v>8.7861671350480106E-2</v>
      </c>
      <c r="V2202">
        <v>8.6865084183991706E-2</v>
      </c>
      <c r="W2202">
        <v>8.7861671350480106E-2</v>
      </c>
      <c r="X2202" s="96">
        <v>2.08394532496843E-13</v>
      </c>
      <c r="Z2202">
        <v>0.115063919311723</v>
      </c>
      <c r="AA2202">
        <v>0.107250666681037</v>
      </c>
      <c r="AB2202" s="111">
        <v>1.27735494222071</v>
      </c>
      <c r="AC2202" s="96">
        <v>1.3051343844221E-3</v>
      </c>
      <c r="AD2202">
        <v>490.10566825195701</v>
      </c>
      <c r="AE2202">
        <v>493.596020938653</v>
      </c>
      <c r="AG2202">
        <v>490.10566825195701</v>
      </c>
      <c r="AI2202" s="96">
        <v>1.03083528532533E-6</v>
      </c>
      <c r="AK2202">
        <v>528.69160244875297</v>
      </c>
      <c r="AL2202">
        <v>536.62197648548499</v>
      </c>
      <c r="AM2202">
        <v>520.76122841202198</v>
      </c>
      <c r="AN2202">
        <v>3.4446649029979998E-4</v>
      </c>
      <c r="AO2202">
        <v>1.7912257495590001E-4</v>
      </c>
      <c r="AP2202">
        <v>9.3843216456717907E-2</v>
      </c>
      <c r="AQ2202" s="96">
        <v>2.08394532496843E-13</v>
      </c>
      <c r="AR2202">
        <v>0</v>
      </c>
      <c r="AS2202">
        <v>0.99944387079021602</v>
      </c>
      <c r="AT2202">
        <v>1.0638030817789099</v>
      </c>
      <c r="AU2202">
        <v>0.99944387079021602</v>
      </c>
      <c r="AV2202">
        <v>1.27735494222071</v>
      </c>
    </row>
    <row r="2203" spans="1:48">
      <c r="A2203" s="95">
        <v>46028</v>
      </c>
      <c r="B2203" t="b">
        <v>0</v>
      </c>
      <c r="C2203" t="b">
        <v>0</v>
      </c>
      <c r="E2203" t="s">
        <v>109</v>
      </c>
      <c r="F2203">
        <v>6988.3249999999998</v>
      </c>
      <c r="H2203">
        <v>0</v>
      </c>
      <c r="J2203">
        <v>3.6400000000000002E-2</v>
      </c>
      <c r="K2203">
        <v>15446.031429544601</v>
      </c>
      <c r="M2203">
        <v>532.09717206275798</v>
      </c>
      <c r="O2203">
        <v>14.9</v>
      </c>
      <c r="P2203">
        <v>15448.598</v>
      </c>
      <c r="Q2203">
        <v>1.00062643632901</v>
      </c>
      <c r="R2203">
        <v>537.72011283586698</v>
      </c>
      <c r="T2203">
        <v>5.8034787001256097E-2</v>
      </c>
      <c r="U2203">
        <v>8.54381584740323E-2</v>
      </c>
      <c r="V2203">
        <v>8.5678291177084295E-2</v>
      </c>
      <c r="W2203">
        <v>8.5678291177084295E-2</v>
      </c>
      <c r="X2203">
        <v>0</v>
      </c>
      <c r="Z2203">
        <v>0.115063919311723</v>
      </c>
      <c r="AA2203">
        <v>0.10727790157157099</v>
      </c>
      <c r="AB2203" s="111">
        <v>1.3081477210056101</v>
      </c>
      <c r="AC2203">
        <v>8.1312154022020005E-4</v>
      </c>
      <c r="AD2203">
        <v>490.10566825195701</v>
      </c>
      <c r="AE2203">
        <v>493.997374495445</v>
      </c>
      <c r="AG2203">
        <v>490.10566825195701</v>
      </c>
      <c r="AI2203" s="96">
        <v>4.0803125929768501E-7</v>
      </c>
      <c r="AK2203">
        <v>528.69160244875297</v>
      </c>
      <c r="AL2203">
        <v>536.62197648548499</v>
      </c>
      <c r="AM2203">
        <v>520.76122841202198</v>
      </c>
      <c r="AN2203">
        <v>1.7912257495590001E-4</v>
      </c>
      <c r="AO2203">
        <v>0</v>
      </c>
      <c r="AP2203">
        <v>9.3843216456717907E-2</v>
      </c>
      <c r="AQ2203">
        <v>0</v>
      </c>
      <c r="AR2203">
        <v>0</v>
      </c>
      <c r="AS2203">
        <v>0.99944387079021602</v>
      </c>
      <c r="AT2203">
        <v>1.06312285634013</v>
      </c>
      <c r="AU2203">
        <v>0.99944387079021602</v>
      </c>
      <c r="AV2203">
        <v>1.3081477210056101</v>
      </c>
    </row>
    <row r="2204" spans="1:48">
      <c r="A2204" s="95">
        <v>46028</v>
      </c>
      <c r="B2204" t="b">
        <v>0</v>
      </c>
      <c r="C2204" t="b">
        <v>0</v>
      </c>
      <c r="E2204" t="s">
        <v>110</v>
      </c>
      <c r="F2204">
        <v>6988.9</v>
      </c>
      <c r="H2204">
        <v>0</v>
      </c>
      <c r="J2204">
        <v>3.6400000000000002E-2</v>
      </c>
      <c r="K2204">
        <v>15446.031429544601</v>
      </c>
      <c r="M2204">
        <v>532.11522023244697</v>
      </c>
      <c r="N2204">
        <v>537.76435649438099</v>
      </c>
      <c r="O2204">
        <v>14.9</v>
      </c>
      <c r="P2204">
        <v>15449.121999999999</v>
      </c>
      <c r="Q2204">
        <v>1.00008228008857</v>
      </c>
      <c r="R2204">
        <v>537.76435649438099</v>
      </c>
      <c r="S2204">
        <v>5.3589745493493698E-2</v>
      </c>
      <c r="T2204">
        <v>5.8034787001256097E-2</v>
      </c>
      <c r="U2204">
        <v>8.2836102951567597E-2</v>
      </c>
      <c r="V2204">
        <v>8.4383691396749894E-2</v>
      </c>
      <c r="W2204">
        <v>8.4383691396749894E-2</v>
      </c>
      <c r="X2204">
        <v>0</v>
      </c>
      <c r="Y2204">
        <v>0.115560803002527</v>
      </c>
      <c r="Z2204">
        <v>0.115063919311723</v>
      </c>
      <c r="AA2204">
        <v>0.10727333361409599</v>
      </c>
      <c r="AB2204" s="111">
        <v>1.34148386437025</v>
      </c>
      <c r="AC2204" s="96">
        <v>4.1037363910811899E-5</v>
      </c>
      <c r="AD2204">
        <v>490.10566825195701</v>
      </c>
      <c r="AE2204">
        <v>494.017646845473</v>
      </c>
      <c r="AF2204">
        <v>494.017646845473</v>
      </c>
      <c r="AG2204">
        <v>490.10566825195701</v>
      </c>
      <c r="AH2204" s="95">
        <v>46028</v>
      </c>
      <c r="AI2204" s="96">
        <v>1.15045516696016E-9</v>
      </c>
      <c r="AJ2204">
        <v>532.11522023244697</v>
      </c>
      <c r="AK2204">
        <v>528.69160244875297</v>
      </c>
      <c r="AL2204">
        <v>536.62197648548499</v>
      </c>
      <c r="AM2204">
        <v>520.76122841202198</v>
      </c>
      <c r="AN2204">
        <v>0</v>
      </c>
      <c r="AO2204">
        <v>1.0058421516754E-3</v>
      </c>
      <c r="AP2204">
        <v>9.3843216456717907E-2</v>
      </c>
      <c r="AQ2204">
        <v>0</v>
      </c>
      <c r="AR2204">
        <v>0</v>
      </c>
      <c r="AS2204">
        <v>0.99944387079021602</v>
      </c>
      <c r="AT2204">
        <v>1.06291505703897</v>
      </c>
      <c r="AU2204">
        <v>0.99944387079021602</v>
      </c>
      <c r="AV2204">
        <v>1.34148386437025</v>
      </c>
    </row>
    <row r="2205" spans="1:48">
      <c r="A2205" s="95">
        <v>46029</v>
      </c>
      <c r="B2205" t="b">
        <v>0</v>
      </c>
      <c r="C2205" t="b">
        <v>0</v>
      </c>
      <c r="E2205" t="s">
        <v>104</v>
      </c>
      <c r="F2205">
        <v>6994.5249999999996</v>
      </c>
      <c r="H2205">
        <v>0</v>
      </c>
      <c r="J2205">
        <v>3.6400000000000002E-2</v>
      </c>
      <c r="K2205">
        <v>15392.985545788601</v>
      </c>
      <c r="M2205">
        <v>532.633389985186</v>
      </c>
      <c r="O2205">
        <v>14.75</v>
      </c>
      <c r="P2205">
        <v>15466.466</v>
      </c>
      <c r="Q2205">
        <v>1.0008048476870399</v>
      </c>
      <c r="R2205">
        <v>538.19717489288098</v>
      </c>
      <c r="T2205">
        <v>5.3589745493493698E-2</v>
      </c>
      <c r="U2205">
        <v>8.0934406625938399E-2</v>
      </c>
      <c r="V2205">
        <v>8.34093691556336E-2</v>
      </c>
      <c r="W2205">
        <v>8.34093691556336E-2</v>
      </c>
      <c r="X2205" s="96">
        <v>6.4460579110984499E-9</v>
      </c>
      <c r="Z2205">
        <v>0.115560803002527</v>
      </c>
      <c r="AA2205">
        <v>0.107360311939407</v>
      </c>
      <c r="AB2205" s="111">
        <v>1.3561441421434901</v>
      </c>
      <c r="AC2205">
        <v>1.2909718634634001E-3</v>
      </c>
      <c r="AD2205">
        <v>494.017646845473</v>
      </c>
      <c r="AE2205">
        <v>494.65540972760499</v>
      </c>
      <c r="AG2205">
        <v>494.017646845473</v>
      </c>
      <c r="AI2205" s="96">
        <v>9.4734902515306804E-7</v>
      </c>
      <c r="AK2205">
        <v>532.11522023244697</v>
      </c>
      <c r="AL2205">
        <v>540.09694853593396</v>
      </c>
      <c r="AM2205">
        <v>524.13349192895998</v>
      </c>
      <c r="AN2205">
        <v>1.0058421516754E-3</v>
      </c>
      <c r="AO2205">
        <v>8.4049823633150001E-4</v>
      </c>
      <c r="AP2205">
        <v>8.4383691396749894E-2</v>
      </c>
      <c r="AQ2205" s="96">
        <v>6.4700599336901302E-9</v>
      </c>
      <c r="AR2205" s="96">
        <v>-2.4002022591673699E-11</v>
      </c>
      <c r="AS2205">
        <v>0.99509955460997102</v>
      </c>
      <c r="AT2205">
        <v>1.06294991658397</v>
      </c>
      <c r="AU2205">
        <v>0.99509955460997102</v>
      </c>
      <c r="AV2205">
        <v>1.3561441421434901</v>
      </c>
    </row>
    <row r="2206" spans="1:48">
      <c r="A2206" s="95">
        <v>46029</v>
      </c>
      <c r="B2206" t="b">
        <v>0</v>
      </c>
      <c r="C2206" t="b">
        <v>0</v>
      </c>
      <c r="E2206" t="s">
        <v>105</v>
      </c>
      <c r="F2206">
        <v>6989.8249999999998</v>
      </c>
      <c r="H2206">
        <v>0</v>
      </c>
      <c r="J2206">
        <v>3.6400000000000002E-2</v>
      </c>
      <c r="K2206">
        <v>15392.985545788601</v>
      </c>
      <c r="M2206">
        <v>532.26755563739096</v>
      </c>
      <c r="O2206">
        <v>14.75</v>
      </c>
      <c r="P2206">
        <v>15455.843000000001</v>
      </c>
      <c r="Q2206">
        <v>0.99932804586444401</v>
      </c>
      <c r="R2206">
        <v>537.835531075468</v>
      </c>
      <c r="T2206">
        <v>5.3589745493493698E-2</v>
      </c>
      <c r="U2206">
        <v>7.8786546136885099E-2</v>
      </c>
      <c r="V2206">
        <v>8.2300615796436896E-2</v>
      </c>
      <c r="W2206">
        <v>8.2300615796436896E-2</v>
      </c>
      <c r="X2206" s="96">
        <v>1.2736662198031E-11</v>
      </c>
      <c r="Z2206">
        <v>0.115560803002527</v>
      </c>
      <c r="AA2206">
        <v>0.107366937507162</v>
      </c>
      <c r="AB2206" s="111">
        <v>1.37198554477279</v>
      </c>
      <c r="AC2206">
        <v>-9.3303927823640005E-4</v>
      </c>
      <c r="AD2206">
        <v>494.017646845473</v>
      </c>
      <c r="AE2206">
        <v>494.19387680113698</v>
      </c>
      <c r="AG2206">
        <v>494.017646845473</v>
      </c>
      <c r="AI2206" s="96">
        <v>4.7207451663221702E-7</v>
      </c>
      <c r="AK2206">
        <v>532.11522023244697</v>
      </c>
      <c r="AL2206">
        <v>540.09694853593396</v>
      </c>
      <c r="AM2206">
        <v>524.13349192895998</v>
      </c>
      <c r="AN2206">
        <v>8.4049823633150001E-4</v>
      </c>
      <c r="AO2206">
        <v>6.7515432098759996E-4</v>
      </c>
      <c r="AP2206">
        <v>8.4383691396749894E-2</v>
      </c>
      <c r="AQ2206" s="96">
        <v>1.38095817290287E-11</v>
      </c>
      <c r="AR2206" s="96">
        <v>-1.0729195309977501E-12</v>
      </c>
      <c r="AS2206">
        <v>0.99509955460997102</v>
      </c>
      <c r="AT2206">
        <v>1.06228570556488</v>
      </c>
      <c r="AU2206">
        <v>0.99509955460997102</v>
      </c>
      <c r="AV2206">
        <v>1.37198554477279</v>
      </c>
    </row>
    <row r="2207" spans="1:48">
      <c r="A2207" s="95">
        <v>46029</v>
      </c>
      <c r="B2207" t="b">
        <v>0</v>
      </c>
      <c r="C2207" t="b">
        <v>0</v>
      </c>
      <c r="E2207" t="s">
        <v>106</v>
      </c>
      <c r="F2207">
        <v>6999.4250000000002</v>
      </c>
      <c r="H2207">
        <v>0</v>
      </c>
      <c r="J2207">
        <v>3.6400000000000002E-2</v>
      </c>
      <c r="K2207">
        <v>15392.985545788601</v>
      </c>
      <c r="M2207">
        <v>532.98875519603996</v>
      </c>
      <c r="O2207">
        <v>14.75</v>
      </c>
      <c r="P2207">
        <v>15476.785</v>
      </c>
      <c r="Q2207">
        <v>1.00137342494268</v>
      </c>
      <c r="R2207">
        <v>538.57420780890902</v>
      </c>
      <c r="T2207">
        <v>5.3589745493493698E-2</v>
      </c>
      <c r="U2207">
        <v>7.7646186035334394E-2</v>
      </c>
      <c r="V2207">
        <v>8.1653012143159995E-2</v>
      </c>
      <c r="W2207">
        <v>8.1653012143159995E-2</v>
      </c>
      <c r="X2207" s="96">
        <v>1.7947920841941499E-12</v>
      </c>
      <c r="Z2207">
        <v>0.115560803002527</v>
      </c>
      <c r="AA2207">
        <v>0.10754023558661301</v>
      </c>
      <c r="AB2207" s="111">
        <v>1.39046892508307</v>
      </c>
      <c r="AC2207">
        <v>1.8571328433013999E-3</v>
      </c>
      <c r="AD2207">
        <v>494.017646845473</v>
      </c>
      <c r="AE2207">
        <v>495.11166048070299</v>
      </c>
      <c r="AG2207">
        <v>494.017646845473</v>
      </c>
      <c r="AI2207" s="96">
        <v>1.8334235145975901E-6</v>
      </c>
      <c r="AK2207">
        <v>532.11522023244697</v>
      </c>
      <c r="AL2207">
        <v>540.09694853593396</v>
      </c>
      <c r="AM2207">
        <v>524.13349192895998</v>
      </c>
      <c r="AN2207">
        <v>6.7515432098759996E-4</v>
      </c>
      <c r="AO2207">
        <v>5.0981040564370003E-4</v>
      </c>
      <c r="AP2207">
        <v>8.4383691396749894E-2</v>
      </c>
      <c r="AQ2207" s="96">
        <v>1.7947920841941499E-12</v>
      </c>
      <c r="AR2207" s="96">
        <v>0</v>
      </c>
      <c r="AS2207">
        <v>0.99509955460997102</v>
      </c>
      <c r="AT2207">
        <v>1.0622350702404</v>
      </c>
      <c r="AU2207">
        <v>0.99509955460997102</v>
      </c>
      <c r="AV2207">
        <v>1.39046892508307</v>
      </c>
    </row>
    <row r="2208" spans="1:48">
      <c r="A2208" s="95">
        <v>46029</v>
      </c>
      <c r="B2208" t="b">
        <v>0</v>
      </c>
      <c r="C2208" t="b">
        <v>0</v>
      </c>
      <c r="E2208" t="s">
        <v>107</v>
      </c>
      <c r="F2208">
        <v>6999.7</v>
      </c>
      <c r="H2208">
        <v>0</v>
      </c>
      <c r="J2208">
        <v>3.6400000000000002E-2</v>
      </c>
      <c r="K2208">
        <v>15392.985545788601</v>
      </c>
      <c r="M2208">
        <v>532.97243160751896</v>
      </c>
      <c r="O2208">
        <v>14.75</v>
      </c>
      <c r="P2208">
        <v>15476.311</v>
      </c>
      <c r="Q2208">
        <v>1.0000392889415901</v>
      </c>
      <c r="R2208">
        <v>538.59536781950203</v>
      </c>
      <c r="T2208">
        <v>5.3589745493493698E-2</v>
      </c>
      <c r="U2208">
        <v>7.5281429799749694E-2</v>
      </c>
      <c r="V2208">
        <v>8.0419199199537897E-2</v>
      </c>
      <c r="W2208">
        <v>8.0419199199537897E-2</v>
      </c>
      <c r="X2208" s="96">
        <v>1.1457851584575199E-17</v>
      </c>
      <c r="Z2208">
        <v>0.115560803002527</v>
      </c>
      <c r="AA2208">
        <v>0.106909695704831</v>
      </c>
      <c r="AB2208" s="111">
        <v>1.4014969659601499</v>
      </c>
      <c r="AC2208" s="96">
        <v>-4.3688022561050297E-5</v>
      </c>
      <c r="AD2208">
        <v>494.017646845473</v>
      </c>
      <c r="AE2208">
        <v>495.09003003130999</v>
      </c>
      <c r="AG2208">
        <v>494.017646845473</v>
      </c>
      <c r="AI2208" s="96">
        <v>9.3801219669308497E-10</v>
      </c>
      <c r="AK2208">
        <v>532.11522023244697</v>
      </c>
      <c r="AL2208">
        <v>540.09694853593396</v>
      </c>
      <c r="AM2208">
        <v>524.13349192895998</v>
      </c>
      <c r="AN2208">
        <v>5.0981040564370003E-4</v>
      </c>
      <c r="AO2208">
        <v>3.4446649029979998E-4</v>
      </c>
      <c r="AP2208">
        <v>8.4383691396749894E-2</v>
      </c>
      <c r="AQ2208" s="96">
        <v>1.1457851584575199E-17</v>
      </c>
      <c r="AR2208" s="96">
        <v>0</v>
      </c>
      <c r="AS2208">
        <v>0.99509955460997102</v>
      </c>
      <c r="AT2208">
        <v>1.06090868530778</v>
      </c>
      <c r="AU2208">
        <v>0.99509955460997102</v>
      </c>
      <c r="AV2208">
        <v>1.4014969659601499</v>
      </c>
    </row>
    <row r="2209" spans="1:48">
      <c r="A2209" s="95">
        <v>46029</v>
      </c>
      <c r="B2209" t="b">
        <v>0</v>
      </c>
      <c r="C2209" t="b">
        <v>0</v>
      </c>
      <c r="E2209" t="s">
        <v>108</v>
      </c>
      <c r="F2209">
        <v>6996.3249999999998</v>
      </c>
      <c r="H2209">
        <v>0</v>
      </c>
      <c r="J2209">
        <v>3.6400000000000002E-2</v>
      </c>
      <c r="K2209">
        <v>15392.985545788601</v>
      </c>
      <c r="M2209">
        <v>532.742523850211</v>
      </c>
      <c r="O2209">
        <v>14.75</v>
      </c>
      <c r="P2209">
        <v>15469.635</v>
      </c>
      <c r="Q2209">
        <v>0.99951783647870596</v>
      </c>
      <c r="R2209">
        <v>538.33567678040197</v>
      </c>
      <c r="T2209">
        <v>5.3589745493493698E-2</v>
      </c>
      <c r="U2209">
        <v>7.3122904555610893E-2</v>
      </c>
      <c r="V2209">
        <v>7.9265892608713598E-2</v>
      </c>
      <c r="W2209">
        <v>7.9265892608713598E-2</v>
      </c>
      <c r="X2209" s="96">
        <v>3.2655416377216601E-34</v>
      </c>
      <c r="Z2209">
        <v>0.115560803002527</v>
      </c>
      <c r="AA2209">
        <v>0.106826047196293</v>
      </c>
      <c r="AB2209" s="111">
        <v>1.4229991086606599</v>
      </c>
      <c r="AC2209">
        <v>-6.0671248655509995E-4</v>
      </c>
      <c r="AD2209">
        <v>494.017646845473</v>
      </c>
      <c r="AE2209">
        <v>494.78965272812098</v>
      </c>
      <c r="AG2209">
        <v>494.017646845473</v>
      </c>
      <c r="AI2209" s="96">
        <v>1.8615947010607E-7</v>
      </c>
      <c r="AK2209">
        <v>532.11522023244697</v>
      </c>
      <c r="AL2209">
        <v>540.09694853593396</v>
      </c>
      <c r="AM2209">
        <v>524.13349192895998</v>
      </c>
      <c r="AN2209">
        <v>3.4446649029979998E-4</v>
      </c>
      <c r="AO2209">
        <v>1.7912257495590001E-4</v>
      </c>
      <c r="AP2209">
        <v>8.4383691396749894E-2</v>
      </c>
      <c r="AQ2209" s="96">
        <v>3.2655416377216601E-34</v>
      </c>
      <c r="AR2209">
        <v>0</v>
      </c>
      <c r="AS2209">
        <v>0.99509955460997102</v>
      </c>
      <c r="AT2209">
        <v>1.06571654549162</v>
      </c>
      <c r="AU2209">
        <v>0.99509955460997102</v>
      </c>
      <c r="AV2209">
        <v>1.4229991086606599</v>
      </c>
    </row>
    <row r="2210" spans="1:48">
      <c r="A2210" s="95">
        <v>46029</v>
      </c>
      <c r="B2210" t="b">
        <v>0</v>
      </c>
      <c r="C2210" t="b">
        <v>0</v>
      </c>
      <c r="E2210" t="s">
        <v>109</v>
      </c>
      <c r="F2210">
        <v>6985.8</v>
      </c>
      <c r="H2210">
        <v>0</v>
      </c>
      <c r="J2210">
        <v>3.6400000000000002E-2</v>
      </c>
      <c r="K2210">
        <v>15392.985545788601</v>
      </c>
      <c r="M2210">
        <v>531.90113584443702</v>
      </c>
      <c r="O2210">
        <v>14.75</v>
      </c>
      <c r="P2210">
        <v>15445.203</v>
      </c>
      <c r="Q2210">
        <v>0.99849563878178904</v>
      </c>
      <c r="R2210">
        <v>537.52582546587405</v>
      </c>
      <c r="T2210">
        <v>5.3589745493493698E-2</v>
      </c>
      <c r="U2210">
        <v>7.2736246078761599E-2</v>
      </c>
      <c r="V2210">
        <v>7.8910070432958598E-2</v>
      </c>
      <c r="W2210">
        <v>7.8910070432958598E-2</v>
      </c>
      <c r="X2210">
        <v>0</v>
      </c>
      <c r="Z2210">
        <v>0.115560803002527</v>
      </c>
      <c r="AA2210">
        <v>0.106797172089695</v>
      </c>
      <c r="AB2210" s="111">
        <v>1.4437035276326</v>
      </c>
      <c r="AC2210">
        <v>-2.249487024305E-3</v>
      </c>
      <c r="AD2210">
        <v>494.017646845473</v>
      </c>
      <c r="AE2210">
        <v>493.676629824548</v>
      </c>
      <c r="AG2210">
        <v>494.017646845473</v>
      </c>
      <c r="AI2210" s="96">
        <v>2.4982981218832501E-6</v>
      </c>
      <c r="AK2210">
        <v>532.11522023244697</v>
      </c>
      <c r="AL2210">
        <v>540.09694853593396</v>
      </c>
      <c r="AM2210">
        <v>524.13349192895998</v>
      </c>
      <c r="AN2210">
        <v>1.7912257495590001E-4</v>
      </c>
      <c r="AO2210">
        <v>0</v>
      </c>
      <c r="AP2210">
        <v>8.4383691396749894E-2</v>
      </c>
      <c r="AQ2210">
        <v>0</v>
      </c>
      <c r="AR2210">
        <v>0</v>
      </c>
      <c r="AS2210">
        <v>0.99509955460997102</v>
      </c>
      <c r="AT2210">
        <v>1.0663506178115201</v>
      </c>
      <c r="AU2210">
        <v>0.99509955460997102</v>
      </c>
      <c r="AV2210">
        <v>1.4437035276326</v>
      </c>
    </row>
    <row r="2211" spans="1:48">
      <c r="A2211" s="95">
        <v>46029</v>
      </c>
      <c r="B2211" t="b">
        <v>0</v>
      </c>
      <c r="C2211" t="b">
        <v>0</v>
      </c>
      <c r="E2211" t="s">
        <v>110</v>
      </c>
      <c r="F2211">
        <v>6963.55</v>
      </c>
      <c r="H2211">
        <v>0</v>
      </c>
      <c r="J2211">
        <v>3.6400000000000002E-2</v>
      </c>
      <c r="K2211">
        <v>15392.985545788601</v>
      </c>
      <c r="M2211">
        <v>530.19718049335199</v>
      </c>
      <c r="N2211">
        <v>535.81378824513797</v>
      </c>
      <c r="O2211">
        <v>14.75</v>
      </c>
      <c r="P2211">
        <v>15395.724</v>
      </c>
      <c r="Q2211">
        <v>0.99681496750551102</v>
      </c>
      <c r="R2211">
        <v>535.81378824513797</v>
      </c>
      <c r="S2211">
        <v>5.8998820411166802E-2</v>
      </c>
      <c r="T2211">
        <v>5.3589745493493698E-2</v>
      </c>
      <c r="U2211">
        <v>7.78640110202721E-2</v>
      </c>
      <c r="V2211">
        <v>8.1146986655936906E-2</v>
      </c>
      <c r="W2211">
        <v>8.1146986655936906E-2</v>
      </c>
      <c r="X2211">
        <v>0</v>
      </c>
      <c r="Y2211">
        <v>0.11514781541541801</v>
      </c>
      <c r="Z2211">
        <v>0.115560803002527</v>
      </c>
      <c r="AA2211">
        <v>0.10800241911899</v>
      </c>
      <c r="AB2211" s="111">
        <v>1.4502134917921601</v>
      </c>
      <c r="AC2211">
        <v>-4.6255825589036998E-3</v>
      </c>
      <c r="AD2211">
        <v>494.017646845473</v>
      </c>
      <c r="AE2211">
        <v>491.39308781589398</v>
      </c>
      <c r="AF2211">
        <v>491.39308781589398</v>
      </c>
      <c r="AG2211">
        <v>494.017646845473</v>
      </c>
      <c r="AH2211" s="95">
        <v>46029</v>
      </c>
      <c r="AI2211" s="96">
        <v>1.02955065018207E-5</v>
      </c>
      <c r="AJ2211">
        <v>530.19718049335199</v>
      </c>
      <c r="AK2211">
        <v>532.11522023244697</v>
      </c>
      <c r="AL2211">
        <v>540.09694853593396</v>
      </c>
      <c r="AM2211">
        <v>524.13349192895998</v>
      </c>
      <c r="AN2211">
        <v>0</v>
      </c>
      <c r="AO2211">
        <v>1.0058421516754E-3</v>
      </c>
      <c r="AP2211">
        <v>8.4383691396749894E-2</v>
      </c>
      <c r="AQ2211">
        <v>0</v>
      </c>
      <c r="AR2211">
        <v>0</v>
      </c>
      <c r="AS2211">
        <v>0.99509955460997102</v>
      </c>
      <c r="AT2211">
        <v>1.0665692941645799</v>
      </c>
      <c r="AU2211">
        <v>0.99509955460997102</v>
      </c>
      <c r="AV2211">
        <v>1.4502134917921601</v>
      </c>
    </row>
    <row r="2212" spans="1:48">
      <c r="A2212" s="95">
        <v>46030</v>
      </c>
      <c r="B2212" t="b">
        <v>0</v>
      </c>
      <c r="C2212" t="b">
        <v>0</v>
      </c>
      <c r="E2212" t="s">
        <v>104</v>
      </c>
      <c r="F2212">
        <v>6951.4250000000002</v>
      </c>
      <c r="H2212">
        <v>0</v>
      </c>
      <c r="J2212">
        <v>3.6400000000000002E-2</v>
      </c>
      <c r="K2212">
        <v>15394.179470674801</v>
      </c>
      <c r="M2212">
        <v>529.24155706536806</v>
      </c>
      <c r="O2212">
        <v>15.38</v>
      </c>
      <c r="P2212">
        <v>15370.498</v>
      </c>
      <c r="Q2212">
        <v>0.99825879041580801</v>
      </c>
      <c r="R2212">
        <v>534.88082414170299</v>
      </c>
      <c r="T2212">
        <v>5.8998820411166802E-2</v>
      </c>
      <c r="U2212">
        <v>7.7739890138983803E-2</v>
      </c>
      <c r="V2212">
        <v>8.0990837257875606E-2</v>
      </c>
      <c r="W2212">
        <v>8.0990837257875606E-2</v>
      </c>
      <c r="X2212" s="96">
        <v>-7.6264476578191393E-9</v>
      </c>
      <c r="Z2212">
        <v>0.11514781541541801</v>
      </c>
      <c r="AA2212">
        <v>0.10834654759941</v>
      </c>
      <c r="AB2212" s="111">
        <v>1.41535747756248</v>
      </c>
      <c r="AC2212">
        <v>-2.6312284286629998E-3</v>
      </c>
      <c r="AD2212">
        <v>491.39308781589398</v>
      </c>
      <c r="AE2212">
        <v>490.10012035358397</v>
      </c>
      <c r="AG2212">
        <v>491.39308781589398</v>
      </c>
      <c r="AI2212" s="96">
        <v>3.2544837432551398E-6</v>
      </c>
      <c r="AK2212">
        <v>530.19718049335199</v>
      </c>
      <c r="AL2212">
        <v>538.15013820075205</v>
      </c>
      <c r="AM2212">
        <v>522.24422278595102</v>
      </c>
      <c r="AN2212">
        <v>1.0058421516754E-3</v>
      </c>
      <c r="AO2212">
        <v>8.4049823633150001E-4</v>
      </c>
      <c r="AP2212">
        <v>8.1146986655936906E-2</v>
      </c>
      <c r="AQ2212" s="96">
        <v>6.4985130279777802E-13</v>
      </c>
      <c r="AR2212" s="96">
        <v>-7.6270975091219301E-9</v>
      </c>
      <c r="AS2212">
        <v>0.99871299430559202</v>
      </c>
      <c r="AT2212">
        <v>1.0573525974196101</v>
      </c>
      <c r="AU2212">
        <v>0.99871299430559202</v>
      </c>
      <c r="AV2212">
        <v>1.41535747756248</v>
      </c>
    </row>
    <row r="2213" spans="1:48">
      <c r="A2213" s="95">
        <v>46030</v>
      </c>
      <c r="B2213" t="b">
        <v>0</v>
      </c>
      <c r="C2213" t="b">
        <v>0</v>
      </c>
      <c r="E2213" t="s">
        <v>105</v>
      </c>
      <c r="F2213">
        <v>6957.4250000000002</v>
      </c>
      <c r="H2213">
        <v>0</v>
      </c>
      <c r="J2213">
        <v>3.6400000000000002E-2</v>
      </c>
      <c r="K2213">
        <v>15394.179470674801</v>
      </c>
      <c r="M2213">
        <v>529.71431250754699</v>
      </c>
      <c r="O2213">
        <v>15.38</v>
      </c>
      <c r="P2213">
        <v>15384.227999999999</v>
      </c>
      <c r="Q2213">
        <v>1.00086313237933</v>
      </c>
      <c r="R2213">
        <v>535.34249710010397</v>
      </c>
      <c r="T2213">
        <v>5.8998820411166802E-2</v>
      </c>
      <c r="U2213">
        <v>7.5929300666758806E-2</v>
      </c>
      <c r="V2213">
        <v>8.0030738183308497E-2</v>
      </c>
      <c r="W2213">
        <v>8.0030738183308497E-2</v>
      </c>
      <c r="X2213" s="96">
        <v>-8.0575793042748703E-12</v>
      </c>
      <c r="Z2213">
        <v>0.11514781541541801</v>
      </c>
      <c r="AA2213">
        <v>0.10841700836835499</v>
      </c>
      <c r="AB2213" s="111">
        <v>1.4180862704191199</v>
      </c>
      <c r="AC2213">
        <v>1.2640230574454E-3</v>
      </c>
      <c r="AD2213">
        <v>491.39308781589398</v>
      </c>
      <c r="AE2213">
        <v>490.71961820616798</v>
      </c>
      <c r="AG2213">
        <v>491.39308781589398</v>
      </c>
      <c r="AI2213" s="96">
        <v>7.9721855679388803E-7</v>
      </c>
      <c r="AK2213">
        <v>530.19718049335199</v>
      </c>
      <c r="AL2213">
        <v>538.15013820075205</v>
      </c>
      <c r="AM2213">
        <v>522.24422278595102</v>
      </c>
      <c r="AN2213">
        <v>8.4049823633150001E-4</v>
      </c>
      <c r="AO2213">
        <v>6.7515432098759996E-4</v>
      </c>
      <c r="AP2213">
        <v>8.1146986655936906E-2</v>
      </c>
      <c r="AQ2213" s="96">
        <v>3.3837121495727102E-14</v>
      </c>
      <c r="AR2213" s="96">
        <v>-8.0914164257706002E-12</v>
      </c>
      <c r="AS2213">
        <v>0.99871299430559202</v>
      </c>
      <c r="AT2213">
        <v>1.0546871035757699</v>
      </c>
      <c r="AU2213">
        <v>0.99871299430559202</v>
      </c>
      <c r="AV2213">
        <v>1.4180862704191199</v>
      </c>
    </row>
    <row r="2214" spans="1:48">
      <c r="A2214" s="95">
        <v>46030</v>
      </c>
      <c r="B2214" t="b">
        <v>0</v>
      </c>
      <c r="C2214" t="b">
        <v>0</v>
      </c>
      <c r="E2214" t="s">
        <v>106</v>
      </c>
      <c r="F2214">
        <v>6962.6750000000002</v>
      </c>
      <c r="H2214">
        <v>0</v>
      </c>
      <c r="J2214">
        <v>3.6400000000000002E-2</v>
      </c>
      <c r="K2214">
        <v>15394.179470674801</v>
      </c>
      <c r="M2214">
        <v>530.08697326142203</v>
      </c>
      <c r="O2214">
        <v>15.38</v>
      </c>
      <c r="P2214">
        <v>15395.050999999999</v>
      </c>
      <c r="Q2214">
        <v>1.00075458952126</v>
      </c>
      <c r="R2214">
        <v>535.74646093870501</v>
      </c>
      <c r="T2214">
        <v>5.8998820411166802E-2</v>
      </c>
      <c r="U2214">
        <v>7.3970870990344106E-2</v>
      </c>
      <c r="V2214">
        <v>7.8986991151683603E-2</v>
      </c>
      <c r="W2214">
        <v>7.8986991151683603E-2</v>
      </c>
      <c r="X2214" s="96">
        <v>-1.3489376858961E-16</v>
      </c>
      <c r="Z2214">
        <v>0.11514781541541801</v>
      </c>
      <c r="AA2214">
        <v>0.108436870041385</v>
      </c>
      <c r="AB2214" s="111">
        <v>1.4350985252950801</v>
      </c>
      <c r="AC2214">
        <v>9.9594049593940007E-4</v>
      </c>
      <c r="AD2214">
        <v>491.39308781589398</v>
      </c>
      <c r="AE2214">
        <v>491.20834574609103</v>
      </c>
      <c r="AG2214">
        <v>491.39308781589398</v>
      </c>
      <c r="AI2214" s="96">
        <v>4.9458217414649903E-7</v>
      </c>
      <c r="AK2214">
        <v>530.19718049335199</v>
      </c>
      <c r="AL2214">
        <v>538.15013820075205</v>
      </c>
      <c r="AM2214">
        <v>522.24422278595102</v>
      </c>
      <c r="AN2214">
        <v>6.7515432098759996E-4</v>
      </c>
      <c r="AO2214">
        <v>5.0981040564370003E-4</v>
      </c>
      <c r="AP2214">
        <v>8.1146986655936906E-2</v>
      </c>
      <c r="AQ2214" s="96">
        <v>8.7150836335421094E-17</v>
      </c>
      <c r="AR2214" s="96">
        <v>-2.2204460492503101E-16</v>
      </c>
      <c r="AS2214">
        <v>0.99871299430559202</v>
      </c>
      <c r="AT2214">
        <v>1.0541394611306101</v>
      </c>
      <c r="AU2214">
        <v>0.99871299430559202</v>
      </c>
      <c r="AV2214">
        <v>1.4350985252950801</v>
      </c>
    </row>
    <row r="2215" spans="1:48">
      <c r="A2215" s="95">
        <v>46030</v>
      </c>
      <c r="B2215" t="b">
        <v>0</v>
      </c>
      <c r="C2215" t="b">
        <v>0</v>
      </c>
      <c r="E2215" t="s">
        <v>107</v>
      </c>
      <c r="F2215">
        <v>6969</v>
      </c>
      <c r="H2215">
        <v>0</v>
      </c>
      <c r="J2215">
        <v>3.6400000000000002E-2</v>
      </c>
      <c r="K2215">
        <v>15394.179470674801</v>
      </c>
      <c r="M2215">
        <v>530.55191257211095</v>
      </c>
      <c r="O2215">
        <v>15.38</v>
      </c>
      <c r="P2215">
        <v>15408.554</v>
      </c>
      <c r="Q2215">
        <v>1.0009084152283401</v>
      </c>
      <c r="R2215">
        <v>536.23314118235203</v>
      </c>
      <c r="T2215">
        <v>5.8998820411166802E-2</v>
      </c>
      <c r="U2215">
        <v>7.2282364369689101E-2</v>
      </c>
      <c r="V2215">
        <v>7.8054162878180594E-2</v>
      </c>
      <c r="W2215">
        <v>7.8054162878180594E-2</v>
      </c>
      <c r="X2215" s="96">
        <v>1.84836466707086E-21</v>
      </c>
      <c r="Z2215">
        <v>0.11514781541541801</v>
      </c>
      <c r="AA2215">
        <v>0.108523973387516</v>
      </c>
      <c r="AB2215" s="111">
        <v>1.4540621521407899</v>
      </c>
      <c r="AC2215">
        <v>1.2568286254339E-3</v>
      </c>
      <c r="AD2215">
        <v>491.39308781589398</v>
      </c>
      <c r="AE2215">
        <v>491.82571045607699</v>
      </c>
      <c r="AG2215">
        <v>491.39308781589398</v>
      </c>
      <c r="AI2215" s="96">
        <v>7.6863028256395802E-7</v>
      </c>
      <c r="AK2215">
        <v>530.19718049335199</v>
      </c>
      <c r="AL2215">
        <v>538.15013820075205</v>
      </c>
      <c r="AM2215">
        <v>522.24422278595102</v>
      </c>
      <c r="AN2215">
        <v>5.0981040564370003E-4</v>
      </c>
      <c r="AO2215">
        <v>3.4446649029979998E-4</v>
      </c>
      <c r="AP2215">
        <v>8.1146986655936906E-2</v>
      </c>
      <c r="AQ2215" s="96">
        <v>1.84836466707086E-21</v>
      </c>
      <c r="AR2215" s="96">
        <v>0</v>
      </c>
      <c r="AS2215">
        <v>0.99871299430559202</v>
      </c>
      <c r="AT2215">
        <v>1.0539849744296399</v>
      </c>
      <c r="AU2215">
        <v>0.99871299430559202</v>
      </c>
      <c r="AV2215">
        <v>1.4540621521407899</v>
      </c>
    </row>
    <row r="2216" spans="1:48">
      <c r="A2216" s="95">
        <v>46030</v>
      </c>
      <c r="B2216" t="b">
        <v>0</v>
      </c>
      <c r="C2216" t="b">
        <v>0</v>
      </c>
      <c r="E2216" t="s">
        <v>108</v>
      </c>
      <c r="F2216">
        <v>6960.7124999999996</v>
      </c>
      <c r="H2216">
        <v>0</v>
      </c>
      <c r="J2216">
        <v>3.6400000000000002E-2</v>
      </c>
      <c r="K2216">
        <v>15394.179470674801</v>
      </c>
      <c r="M2216">
        <v>529.94228874809096</v>
      </c>
      <c r="O2216">
        <v>15.38</v>
      </c>
      <c r="P2216">
        <v>15390.849</v>
      </c>
      <c r="Q2216">
        <v>0.99881080499354202</v>
      </c>
      <c r="R2216">
        <v>535.59545540856095</v>
      </c>
      <c r="T2216">
        <v>5.8998820411166802E-2</v>
      </c>
      <c r="U2216">
        <v>7.1071482437678898E-2</v>
      </c>
      <c r="V2216">
        <v>7.7328058858410001E-2</v>
      </c>
      <c r="W2216">
        <v>7.7328058858410001E-2</v>
      </c>
      <c r="X2216" s="96">
        <v>9.1730724900771398E-46</v>
      </c>
      <c r="Z2216">
        <v>0.11514781541541801</v>
      </c>
      <c r="AA2216">
        <v>0.108436765198463</v>
      </c>
      <c r="AB2216" s="111">
        <v>1.4714397043037</v>
      </c>
      <c r="AC2216">
        <v>-1.6725090945420001E-3</v>
      </c>
      <c r="AD2216">
        <v>491.39308781589398</v>
      </c>
      <c r="AE2216">
        <v>491.00312748240901</v>
      </c>
      <c r="AG2216">
        <v>491.39308781589398</v>
      </c>
      <c r="AI2216" s="96">
        <v>1.3218048842512301E-6</v>
      </c>
      <c r="AK2216">
        <v>530.19718049335199</v>
      </c>
      <c r="AL2216">
        <v>538.15013820075205</v>
      </c>
      <c r="AM2216">
        <v>522.24422278595102</v>
      </c>
      <c r="AN2216">
        <v>3.4446649029979998E-4</v>
      </c>
      <c r="AO2216">
        <v>1.7912257495590001E-4</v>
      </c>
      <c r="AP2216">
        <v>8.1146986655936906E-2</v>
      </c>
      <c r="AQ2216" s="96">
        <v>9.1730724900771398E-46</v>
      </c>
      <c r="AR2216" s="96">
        <v>0</v>
      </c>
      <c r="AS2216">
        <v>0.99871299430559202</v>
      </c>
      <c r="AT2216">
        <v>1.05330687116972</v>
      </c>
      <c r="AU2216">
        <v>0.99871299430559202</v>
      </c>
      <c r="AV2216">
        <v>1.4714397043037</v>
      </c>
    </row>
    <row r="2217" spans="1:48">
      <c r="A2217" s="95">
        <v>46030</v>
      </c>
      <c r="B2217" t="b">
        <v>0</v>
      </c>
      <c r="C2217" t="b">
        <v>0</v>
      </c>
      <c r="E2217" t="s">
        <v>109</v>
      </c>
      <c r="F2217">
        <v>6955.3</v>
      </c>
      <c r="H2217">
        <v>0</v>
      </c>
      <c r="J2217">
        <v>3.6400000000000002E-2</v>
      </c>
      <c r="K2217">
        <v>15394.179470674801</v>
      </c>
      <c r="M2217">
        <v>529.51467404769596</v>
      </c>
      <c r="O2217">
        <v>15.38</v>
      </c>
      <c r="P2217">
        <v>15378.43</v>
      </c>
      <c r="Q2217">
        <v>0.99922242155526397</v>
      </c>
      <c r="R2217">
        <v>535.17898792733695</v>
      </c>
      <c r="T2217">
        <v>5.8998820411166802E-2</v>
      </c>
      <c r="U2217">
        <v>6.9405002804333704E-2</v>
      </c>
      <c r="V2217">
        <v>7.6385364395754801E-2</v>
      </c>
      <c r="W2217">
        <v>7.6385364395754801E-2</v>
      </c>
      <c r="X2217">
        <v>0</v>
      </c>
      <c r="Z2217">
        <v>0.11514781541541801</v>
      </c>
      <c r="AA2217">
        <v>0.10845697288837799</v>
      </c>
      <c r="AB2217" s="111">
        <v>1.48525640033769</v>
      </c>
      <c r="AC2217">
        <v>-1.1886982164520999E-3</v>
      </c>
      <c r="AD2217">
        <v>491.39308781589398</v>
      </c>
      <c r="AE2217">
        <v>490.41947294049902</v>
      </c>
      <c r="AG2217">
        <v>491.39308781589398</v>
      </c>
      <c r="AI2217" s="96">
        <v>6.5162637314462504E-7</v>
      </c>
      <c r="AK2217">
        <v>530.19718049335199</v>
      </c>
      <c r="AL2217">
        <v>538.15013820075205</v>
      </c>
      <c r="AM2217">
        <v>522.24422278595102</v>
      </c>
      <c r="AN2217">
        <v>1.7912257495590001E-4</v>
      </c>
      <c r="AO2217">
        <v>0</v>
      </c>
      <c r="AP2217">
        <v>8.1146986655936906E-2</v>
      </c>
      <c r="AQ2217">
        <v>0</v>
      </c>
      <c r="AR2217">
        <v>0</v>
      </c>
      <c r="AS2217">
        <v>0.99871299430559202</v>
      </c>
      <c r="AT2217">
        <v>1.0539857900453999</v>
      </c>
      <c r="AU2217">
        <v>0.99871299430559202</v>
      </c>
      <c r="AV2217">
        <v>1.48525640033769</v>
      </c>
    </row>
    <row r="2218" spans="1:48">
      <c r="A2218" s="95">
        <v>46030</v>
      </c>
      <c r="B2218" t="b">
        <v>0</v>
      </c>
      <c r="C2218" t="b">
        <v>0</v>
      </c>
      <c r="E2218" t="s">
        <v>110</v>
      </c>
      <c r="F2218">
        <v>6962.7749999999996</v>
      </c>
      <c r="H2218">
        <v>0</v>
      </c>
      <c r="J2218">
        <v>3.6400000000000002E-2</v>
      </c>
      <c r="K2218">
        <v>15394.179470674801</v>
      </c>
      <c r="M2218">
        <v>530.08497618817796</v>
      </c>
      <c r="N2218">
        <v>535.75415548801095</v>
      </c>
      <c r="O2218">
        <v>15.38</v>
      </c>
      <c r="P2218">
        <v>15394.993</v>
      </c>
      <c r="Q2218">
        <v>1.0010747199976899</v>
      </c>
      <c r="R2218">
        <v>535.75415548801095</v>
      </c>
      <c r="S2218">
        <v>5.7739257978551603E-2</v>
      </c>
      <c r="T2218">
        <v>5.8998820411166802E-2</v>
      </c>
      <c r="U2218">
        <v>6.8195838016708601E-2</v>
      </c>
      <c r="V2218">
        <v>7.5637310659157894E-2</v>
      </c>
      <c r="W2218">
        <v>7.5637310659157894E-2</v>
      </c>
      <c r="X2218">
        <v>0</v>
      </c>
      <c r="Y2218">
        <v>0.115133722297536</v>
      </c>
      <c r="Z2218">
        <v>0.11514781541541801</v>
      </c>
      <c r="AA2218">
        <v>0.108578758768485</v>
      </c>
      <c r="AB2218" s="111">
        <v>1.50358639058251</v>
      </c>
      <c r="AC2218">
        <v>1.597829759709E-3</v>
      </c>
      <c r="AD2218">
        <v>491.39308781589398</v>
      </c>
      <c r="AE2218">
        <v>491.20307976910402</v>
      </c>
      <c r="AF2218">
        <v>491.20307976910402</v>
      </c>
      <c r="AG2218">
        <v>491.39308781589398</v>
      </c>
      <c r="AH2218" s="95">
        <v>46030</v>
      </c>
      <c r="AI2218" s="96">
        <v>1.1587412451602599E-6</v>
      </c>
      <c r="AJ2218">
        <v>530.08497618817796</v>
      </c>
      <c r="AK2218">
        <v>530.19718049335199</v>
      </c>
      <c r="AL2218">
        <v>538.15013820075205</v>
      </c>
      <c r="AM2218">
        <v>522.24422278595102</v>
      </c>
      <c r="AN2218">
        <v>0</v>
      </c>
      <c r="AO2218">
        <v>1.0058421516754E-3</v>
      </c>
      <c r="AP2218">
        <v>8.1146986655936906E-2</v>
      </c>
      <c r="AQ2218">
        <v>0</v>
      </c>
      <c r="AR2218">
        <v>0</v>
      </c>
      <c r="AS2218">
        <v>0.99871299430559202</v>
      </c>
      <c r="AT2218">
        <v>1.05382855996184</v>
      </c>
      <c r="AU2218">
        <v>0.99871299430559202</v>
      </c>
      <c r="AV2218">
        <v>1.50358639058251</v>
      </c>
    </row>
    <row r="2219" spans="1:48">
      <c r="A2219" s="95">
        <v>46031</v>
      </c>
      <c r="B2219" t="b">
        <v>0</v>
      </c>
      <c r="C2219" t="b">
        <v>0</v>
      </c>
      <c r="E2219" t="s">
        <v>104</v>
      </c>
      <c r="F2219">
        <v>6975.9750000000004</v>
      </c>
      <c r="H2219">
        <v>0</v>
      </c>
      <c r="J2219">
        <v>3.6400000000000002E-2</v>
      </c>
      <c r="K2219">
        <v>15494.506498823701</v>
      </c>
      <c r="M2219">
        <v>531.24237812455999</v>
      </c>
      <c r="O2219">
        <v>15.45</v>
      </c>
      <c r="P2219">
        <v>15431.075999999999</v>
      </c>
      <c r="Q2219">
        <v>1.0018957958572501</v>
      </c>
      <c r="R2219">
        <v>536.76983599649304</v>
      </c>
      <c r="T2219">
        <v>5.7739257978551603E-2</v>
      </c>
      <c r="U2219">
        <v>6.9821982527523196E-2</v>
      </c>
      <c r="V2219">
        <v>7.6165026824375204E-2</v>
      </c>
      <c r="W2219">
        <v>7.6165026824375204E-2</v>
      </c>
      <c r="X2219" s="96">
        <v>3.43723346259078E-9</v>
      </c>
      <c r="Z2219">
        <v>0.115133722297536</v>
      </c>
      <c r="AA2219">
        <v>0.10914473475983701</v>
      </c>
      <c r="AB2219" s="111">
        <v>1.51864365651926</v>
      </c>
      <c r="AC2219">
        <v>3.2675767535457001E-3</v>
      </c>
      <c r="AD2219">
        <v>491.20307976910402</v>
      </c>
      <c r="AE2219">
        <v>492.80812353382697</v>
      </c>
      <c r="AG2219">
        <v>491.20307976910402</v>
      </c>
      <c r="AI2219" s="96">
        <v>4.7569658034833501E-6</v>
      </c>
      <c r="AK2219">
        <v>530.08497618817796</v>
      </c>
      <c r="AL2219">
        <v>538.03625083099996</v>
      </c>
      <c r="AM2219">
        <v>522.13370154535505</v>
      </c>
      <c r="AN2219">
        <v>1.0058421516754E-3</v>
      </c>
      <c r="AO2219">
        <v>8.4049823633150001E-4</v>
      </c>
      <c r="AP2219">
        <v>7.5637310659157894E-2</v>
      </c>
      <c r="AQ2219" s="96">
        <v>3.4372350169030099E-9</v>
      </c>
      <c r="AR2219" s="96">
        <v>-1.5543122344752101E-15</v>
      </c>
      <c r="AS2219">
        <v>0.99883584372788803</v>
      </c>
      <c r="AT2219">
        <v>1.05287986178354</v>
      </c>
      <c r="AU2219">
        <v>0.99883584372788803</v>
      </c>
      <c r="AV2219">
        <v>1.51864365651926</v>
      </c>
    </row>
    <row r="2220" spans="1:48">
      <c r="A2220" s="95">
        <v>46031</v>
      </c>
      <c r="B2220" t="b">
        <v>0</v>
      </c>
      <c r="C2220" t="b">
        <v>0</v>
      </c>
      <c r="E2220" t="s">
        <v>105</v>
      </c>
      <c r="F2220">
        <v>6981.3</v>
      </c>
      <c r="H2220">
        <v>0</v>
      </c>
      <c r="J2220">
        <v>3.6400000000000002E-2</v>
      </c>
      <c r="K2220">
        <v>15494.506498823701</v>
      </c>
      <c r="M2220">
        <v>531.61556450371302</v>
      </c>
      <c r="O2220">
        <v>15.45</v>
      </c>
      <c r="P2220">
        <v>15441.915999999999</v>
      </c>
      <c r="Q2220">
        <v>1.0007633341575899</v>
      </c>
      <c r="R2220">
        <v>537.17957074707294</v>
      </c>
      <c r="T2220">
        <v>5.7739257978551603E-2</v>
      </c>
      <c r="U2220">
        <v>6.8079332662540501E-2</v>
      </c>
      <c r="V2220">
        <v>7.5187594688198495E-2</v>
      </c>
      <c r="W2220">
        <v>7.5187594688198495E-2</v>
      </c>
      <c r="X2220" s="96">
        <v>5.0587276270134598E-10</v>
      </c>
      <c r="Z2220">
        <v>0.115133722297536</v>
      </c>
      <c r="AA2220">
        <v>0.109195109745593</v>
      </c>
      <c r="AB2220" s="111">
        <v>1.5081215988221299</v>
      </c>
      <c r="AC2220" s="96">
        <v>1.0657623985178999E-3</v>
      </c>
      <c r="AD2220">
        <v>491.20307976910402</v>
      </c>
      <c r="AE2220">
        <v>493.33333990157399</v>
      </c>
      <c r="AG2220">
        <v>491.20307976910402</v>
      </c>
      <c r="AI2220" s="96">
        <v>4.9312968960240401E-7</v>
      </c>
      <c r="AK2220">
        <v>530.08497618817796</v>
      </c>
      <c r="AL2220">
        <v>538.03625083099996</v>
      </c>
      <c r="AM2220">
        <v>522.13370154535505</v>
      </c>
      <c r="AN2220">
        <v>8.4049823633150001E-4</v>
      </c>
      <c r="AO2220">
        <v>6.7515432098759996E-4</v>
      </c>
      <c r="AP2220">
        <v>7.5637310659157894E-2</v>
      </c>
      <c r="AQ2220" s="96">
        <v>5.0587276270134598E-10</v>
      </c>
      <c r="AR2220" s="96">
        <v>0</v>
      </c>
      <c r="AS2220">
        <v>0.99883584372788803</v>
      </c>
      <c r="AT2220">
        <v>1.0484456719220101</v>
      </c>
      <c r="AU2220">
        <v>0.99883584372788803</v>
      </c>
      <c r="AV2220">
        <v>1.5081215988221299</v>
      </c>
    </row>
    <row r="2221" spans="1:48">
      <c r="A2221" s="95">
        <v>46031</v>
      </c>
      <c r="B2221" t="b">
        <v>0</v>
      </c>
      <c r="C2221" t="b">
        <v>0</v>
      </c>
      <c r="E2221" t="s">
        <v>106</v>
      </c>
      <c r="F2221">
        <v>7001.65</v>
      </c>
      <c r="H2221">
        <v>0</v>
      </c>
      <c r="J2221">
        <v>3.6400000000000002E-2</v>
      </c>
      <c r="K2221">
        <v>15494.506498823701</v>
      </c>
      <c r="M2221">
        <v>533.11898232452404</v>
      </c>
      <c r="O2221">
        <v>15.45</v>
      </c>
      <c r="P2221">
        <v>15485.585999999999</v>
      </c>
      <c r="Q2221">
        <v>1.00291492988411</v>
      </c>
      <c r="R2221">
        <v>538.74541153098198</v>
      </c>
      <c r="T2221">
        <v>5.7739257978551603E-2</v>
      </c>
      <c r="U2221">
        <v>7.2116534716042097E-2</v>
      </c>
      <c r="V2221">
        <v>7.6848048453144496E-2</v>
      </c>
      <c r="W2221">
        <v>7.6848048453144496E-2</v>
      </c>
      <c r="X2221" s="96">
        <v>3.8247508318535099E-8</v>
      </c>
      <c r="Z2221">
        <v>0.115133722297536</v>
      </c>
      <c r="AA2221">
        <v>0.110163416402996</v>
      </c>
      <c r="AB2221" s="111">
        <v>1.5277270473281399</v>
      </c>
      <c r="AC2221">
        <v>4.2630328808721E-3</v>
      </c>
      <c r="AD2221">
        <v>491.20307976910402</v>
      </c>
      <c r="AE2221">
        <v>495.43643615080498</v>
      </c>
      <c r="AG2221">
        <v>491.20307976910402</v>
      </c>
      <c r="AI2221" s="96">
        <v>7.9751207088043893E-6</v>
      </c>
      <c r="AK2221">
        <v>530.08497618817796</v>
      </c>
      <c r="AL2221">
        <v>538.03625083099996</v>
      </c>
      <c r="AM2221">
        <v>522.13370154535505</v>
      </c>
      <c r="AN2221">
        <v>6.7515432098759996E-4</v>
      </c>
      <c r="AO2221">
        <v>5.0981040564370003E-4</v>
      </c>
      <c r="AP2221">
        <v>7.5637310659157894E-2</v>
      </c>
      <c r="AQ2221" s="96">
        <v>3.8247508318535099E-8</v>
      </c>
      <c r="AR2221" s="96">
        <v>0</v>
      </c>
      <c r="AS2221">
        <v>0.99883584372788803</v>
      </c>
      <c r="AT2221">
        <v>1.04804897530723</v>
      </c>
      <c r="AU2221">
        <v>0.99883584372788803</v>
      </c>
      <c r="AV2221">
        <v>1.5277270473281399</v>
      </c>
    </row>
    <row r="2222" spans="1:48">
      <c r="A2222" s="95">
        <v>46031</v>
      </c>
      <c r="B2222" t="b">
        <v>0</v>
      </c>
      <c r="C2222" t="b">
        <v>0</v>
      </c>
      <c r="E2222" t="s">
        <v>107</v>
      </c>
      <c r="F2222">
        <v>7006.4750000000004</v>
      </c>
      <c r="H2222">
        <v>0</v>
      </c>
      <c r="J2222">
        <v>3.6400000000000002E-2</v>
      </c>
      <c r="K2222">
        <v>15494.506498823701</v>
      </c>
      <c r="M2222">
        <v>533.53007259698404</v>
      </c>
      <c r="O2222">
        <v>15.45</v>
      </c>
      <c r="P2222">
        <v>15497.527</v>
      </c>
      <c r="Q2222">
        <v>1.0006891232780799</v>
      </c>
      <c r="R2222">
        <v>539.11667353502901</v>
      </c>
      <c r="T2222">
        <v>5.7739257978551603E-2</v>
      </c>
      <c r="U2222">
        <v>7.0367826807858899E-2</v>
      </c>
      <c r="V2222">
        <v>7.5893978331709605E-2</v>
      </c>
      <c r="W2222">
        <v>7.5893978331709605E-2</v>
      </c>
      <c r="X2222" s="96">
        <v>1.0461316694175201E-9</v>
      </c>
      <c r="Z2222">
        <v>0.115133722297536</v>
      </c>
      <c r="AA2222">
        <v>0.11002603185212401</v>
      </c>
      <c r="AB2222" s="111">
        <v>1.4947174891336701</v>
      </c>
      <c r="AC2222">
        <v>1.1747357469664001E-3</v>
      </c>
      <c r="AD2222">
        <v>491.20307976910402</v>
      </c>
      <c r="AE2222">
        <v>496.01844304270099</v>
      </c>
      <c r="AG2222">
        <v>491.20307976910402</v>
      </c>
      <c r="AI2222" s="96">
        <v>5.9414347106701501E-7</v>
      </c>
      <c r="AK2222">
        <v>530.08497618817796</v>
      </c>
      <c r="AL2222">
        <v>538.03625083099996</v>
      </c>
      <c r="AM2222">
        <v>522.13370154535505</v>
      </c>
      <c r="AN2222">
        <v>5.0981040564370003E-4</v>
      </c>
      <c r="AO2222">
        <v>3.4446649029979998E-4</v>
      </c>
      <c r="AP2222">
        <v>7.5637310659157894E-2</v>
      </c>
      <c r="AQ2222" s="96">
        <v>1.0461316694175201E-9</v>
      </c>
      <c r="AR2222">
        <v>0</v>
      </c>
      <c r="AS2222">
        <v>0.99883584372788803</v>
      </c>
      <c r="AT2222">
        <v>1.0403584407181601</v>
      </c>
      <c r="AU2222">
        <v>0.99883584372788803</v>
      </c>
      <c r="AV2222">
        <v>1.4947174891336701</v>
      </c>
    </row>
    <row r="2223" spans="1:48">
      <c r="A2223" s="95">
        <v>46031</v>
      </c>
      <c r="B2223" t="b">
        <v>0</v>
      </c>
      <c r="C2223" t="b">
        <v>0</v>
      </c>
      <c r="E2223" t="s">
        <v>108</v>
      </c>
      <c r="F2223">
        <v>7010.2875000000004</v>
      </c>
      <c r="H2223">
        <v>0</v>
      </c>
      <c r="J2223">
        <v>3.6400000000000002E-2</v>
      </c>
      <c r="K2223">
        <v>15494.506498823701</v>
      </c>
      <c r="M2223">
        <v>533.805314765003</v>
      </c>
      <c r="O2223">
        <v>15.45</v>
      </c>
      <c r="P2223">
        <v>15505.522000000001</v>
      </c>
      <c r="Q2223">
        <v>1.0005441395280701</v>
      </c>
      <c r="R2223">
        <v>539.41002822734595</v>
      </c>
      <c r="T2223">
        <v>5.7739257978551603E-2</v>
      </c>
      <c r="U2223">
        <v>6.8430161828237204E-2</v>
      </c>
      <c r="V2223">
        <v>7.4841004798054098E-2</v>
      </c>
      <c r="W2223">
        <v>7.4841004798054098E-2</v>
      </c>
      <c r="X2223" s="96">
        <v>3.1378916339053599E-15</v>
      </c>
      <c r="Z2223">
        <v>0.115133722297536</v>
      </c>
      <c r="AA2223">
        <v>0.110052631304686</v>
      </c>
      <c r="AB2223" s="111">
        <v>1.5135077189742501</v>
      </c>
      <c r="AC2223" s="96">
        <v>7.6922893028000001E-4</v>
      </c>
      <c r="AD2223">
        <v>491.20307976910402</v>
      </c>
      <c r="AE2223">
        <v>496.399994779042</v>
      </c>
      <c r="AG2223">
        <v>491.20307976910402</v>
      </c>
      <c r="AI2223" s="96">
        <v>2.6600397919079698E-7</v>
      </c>
      <c r="AK2223">
        <v>530.08497618817796</v>
      </c>
      <c r="AL2223">
        <v>538.03625083099996</v>
      </c>
      <c r="AM2223">
        <v>522.13370154535505</v>
      </c>
      <c r="AN2223">
        <v>3.4446649029979998E-4</v>
      </c>
      <c r="AO2223">
        <v>1.7912257495590001E-4</v>
      </c>
      <c r="AP2223">
        <v>7.5637310659157894E-2</v>
      </c>
      <c r="AQ2223" s="96">
        <v>3.1378916339053599E-15</v>
      </c>
      <c r="AR2223">
        <v>0</v>
      </c>
      <c r="AS2223">
        <v>0.99883584372788803</v>
      </c>
      <c r="AT2223">
        <v>1.04145718456754</v>
      </c>
      <c r="AU2223">
        <v>0.99883584372788803</v>
      </c>
      <c r="AV2223">
        <v>1.5135077189742501</v>
      </c>
    </row>
    <row r="2224" spans="1:48">
      <c r="A2224" s="95">
        <v>46031</v>
      </c>
      <c r="B2224" t="b">
        <v>0</v>
      </c>
      <c r="C2224" t="b">
        <v>0</v>
      </c>
      <c r="E2224" t="s">
        <v>109</v>
      </c>
      <c r="F2224">
        <v>7015.2250000000004</v>
      </c>
      <c r="H2224">
        <v>0</v>
      </c>
      <c r="J2224">
        <v>3.6400000000000002E-2</v>
      </c>
      <c r="K2224">
        <v>15494.506498823701</v>
      </c>
      <c r="M2224">
        <v>534.17426664926302</v>
      </c>
      <c r="O2224">
        <v>15.45</v>
      </c>
      <c r="P2224">
        <v>15516.239</v>
      </c>
      <c r="Q2224">
        <v>1.0007043220409999</v>
      </c>
      <c r="R2224">
        <v>539.78994659936302</v>
      </c>
      <c r="T2224">
        <v>5.7739257978551603E-2</v>
      </c>
      <c r="U2224">
        <v>6.6725203742793004E-2</v>
      </c>
      <c r="V2224">
        <v>7.3881013893836806E-2</v>
      </c>
      <c r="W2224">
        <v>7.3881013893836806E-2</v>
      </c>
      <c r="X2224">
        <v>0</v>
      </c>
      <c r="Z2224">
        <v>0.115133722297536</v>
      </c>
      <c r="AA2224">
        <v>0.110010934594613</v>
      </c>
      <c r="AB2224" s="111">
        <v>1.5348019757171101</v>
      </c>
      <c r="AC2224">
        <v>1.0439664248391E-3</v>
      </c>
      <c r="AD2224">
        <v>491.20307976910402</v>
      </c>
      <c r="AE2224">
        <v>496.91821970688102</v>
      </c>
      <c r="AG2224">
        <v>491.20307976910402</v>
      </c>
      <c r="AI2224" s="96">
        <v>4.7739030185968703E-7</v>
      </c>
      <c r="AK2224">
        <v>530.08497618817796</v>
      </c>
      <c r="AL2224">
        <v>538.03625083099996</v>
      </c>
      <c r="AM2224">
        <v>522.13370154535505</v>
      </c>
      <c r="AN2224">
        <v>1.7912257495590001E-4</v>
      </c>
      <c r="AO2224">
        <v>0</v>
      </c>
      <c r="AP2224">
        <v>7.5637310659157894E-2</v>
      </c>
      <c r="AQ2224">
        <v>0</v>
      </c>
      <c r="AR2224">
        <v>0</v>
      </c>
      <c r="AS2224">
        <v>0.99883584372788803</v>
      </c>
      <c r="AT2224">
        <v>1.0412446508408499</v>
      </c>
      <c r="AU2224">
        <v>0.99883584372788803</v>
      </c>
      <c r="AV2224">
        <v>1.5348019757171101</v>
      </c>
    </row>
    <row r="2225" spans="1:48">
      <c r="A2225" s="95">
        <v>46031</v>
      </c>
      <c r="B2225" t="b">
        <v>0</v>
      </c>
      <c r="C2225" t="b">
        <v>0</v>
      </c>
      <c r="E2225" t="s">
        <v>110</v>
      </c>
      <c r="F2225">
        <v>7008.75</v>
      </c>
      <c r="H2225">
        <v>0</v>
      </c>
      <c r="J2225">
        <v>3.6400000000000002E-2</v>
      </c>
      <c r="K2225">
        <v>15494.506498823701</v>
      </c>
      <c r="M2225">
        <v>533.69948681947596</v>
      </c>
      <c r="N2225">
        <v>539.29172453175602</v>
      </c>
      <c r="O2225">
        <v>15.45</v>
      </c>
      <c r="P2225">
        <v>15502.448</v>
      </c>
      <c r="Q2225">
        <v>0.99907700750866801</v>
      </c>
      <c r="R2225">
        <v>539.29172453175602</v>
      </c>
      <c r="S2225">
        <v>6.0467451687134403E-2</v>
      </c>
      <c r="T2225">
        <v>5.7739257978551603E-2</v>
      </c>
      <c r="U2225">
        <v>6.5336084868005004E-2</v>
      </c>
      <c r="V2225">
        <v>7.3051319342489193E-2</v>
      </c>
      <c r="W2225">
        <v>7.3051319342489193E-2</v>
      </c>
      <c r="X2225">
        <v>0</v>
      </c>
      <c r="Y2225">
        <v>0.116028362390794</v>
      </c>
      <c r="Z2225">
        <v>0.115133722297536</v>
      </c>
      <c r="AA2225">
        <v>0.109921509255792</v>
      </c>
      <c r="AB2225" s="111">
        <v>1.55474479808525</v>
      </c>
      <c r="AC2225">
        <v>-1.3661427751232001E-3</v>
      </c>
      <c r="AD2225">
        <v>491.20307976910402</v>
      </c>
      <c r="AE2225">
        <v>496.23935847120202</v>
      </c>
      <c r="AF2225">
        <v>496.23935847120202</v>
      </c>
      <c r="AG2225">
        <v>491.20307976910402</v>
      </c>
      <c r="AH2225" s="95">
        <v>46031</v>
      </c>
      <c r="AI2225" s="96">
        <v>7.9068726599534204E-7</v>
      </c>
      <c r="AJ2225">
        <v>533.69948681947596</v>
      </c>
      <c r="AK2225">
        <v>530.08497618817796</v>
      </c>
      <c r="AL2225">
        <v>538.03625083099996</v>
      </c>
      <c r="AM2225">
        <v>522.13370154535505</v>
      </c>
      <c r="AN2225">
        <v>0</v>
      </c>
      <c r="AO2225">
        <v>1.0058421516754E-3</v>
      </c>
      <c r="AP2225">
        <v>7.5637310659157894E-2</v>
      </c>
      <c r="AQ2225">
        <v>0</v>
      </c>
      <c r="AR2225">
        <v>0</v>
      </c>
      <c r="AS2225">
        <v>0.99883584372788803</v>
      </c>
      <c r="AT2225">
        <v>1.0415777718402199</v>
      </c>
      <c r="AU2225">
        <v>0.99883584372788803</v>
      </c>
      <c r="AV2225">
        <v>1.55474479808525</v>
      </c>
    </row>
    <row r="2226" spans="1:48">
      <c r="A2226" s="95">
        <v>46034</v>
      </c>
      <c r="B2226" t="b">
        <v>0</v>
      </c>
      <c r="C2226" t="b">
        <v>0</v>
      </c>
      <c r="E2226" t="s">
        <v>104</v>
      </c>
      <c r="F2226">
        <v>6995.125</v>
      </c>
      <c r="H2226">
        <v>0</v>
      </c>
      <c r="J2226">
        <v>3.6400000000000002E-2</v>
      </c>
      <c r="K2226">
        <v>15520.257462142399</v>
      </c>
      <c r="M2226">
        <v>532.50413322847601</v>
      </c>
      <c r="O2226">
        <v>14.49</v>
      </c>
      <c r="P2226">
        <v>15475.538</v>
      </c>
      <c r="Q2226">
        <v>0.99805600142678796</v>
      </c>
      <c r="R2226">
        <v>538.24334218872104</v>
      </c>
      <c r="T2226">
        <v>6.0467451687134403E-2</v>
      </c>
      <c r="U2226">
        <v>6.7415219148537403E-2</v>
      </c>
      <c r="V2226">
        <v>7.3773087321918701E-2</v>
      </c>
      <c r="W2226">
        <v>7.3773087321918701E-2</v>
      </c>
      <c r="X2226" s="96">
        <v>-6.0615027022355495E-10</v>
      </c>
      <c r="Z2226">
        <v>0.116028362390794</v>
      </c>
      <c r="AA2226">
        <v>0.11062692608778101</v>
      </c>
      <c r="AB2226" s="111">
        <v>1.5600314871338199</v>
      </c>
      <c r="AC2226">
        <v>-3.5244354789045998E-3</v>
      </c>
      <c r="AD2226">
        <v>496.23935847120202</v>
      </c>
      <c r="AE2226">
        <v>494.490394870177</v>
      </c>
      <c r="AG2226">
        <v>496.23935847120202</v>
      </c>
      <c r="AI2226" s="96">
        <v>5.0277402316603199E-6</v>
      </c>
      <c r="AK2226">
        <v>533.69948681947596</v>
      </c>
      <c r="AL2226">
        <v>541.70497912176802</v>
      </c>
      <c r="AM2226">
        <v>525.693994517183</v>
      </c>
      <c r="AN2226">
        <v>1.0058421516754E-3</v>
      </c>
      <c r="AO2226">
        <v>8.4049823633150001E-4</v>
      </c>
      <c r="AP2226">
        <v>7.3051319342489193E-2</v>
      </c>
      <c r="AQ2226" s="96">
        <v>3.0395478820436899E-16</v>
      </c>
      <c r="AR2226" s="96">
        <v>-6.0615057417834299E-10</v>
      </c>
      <c r="AS2226">
        <v>0.990977029138704</v>
      </c>
      <c r="AT2226">
        <v>1.0422914193582999</v>
      </c>
      <c r="AU2226">
        <v>0.990977029138704</v>
      </c>
      <c r="AV2226">
        <v>1.5600314871338199</v>
      </c>
    </row>
    <row r="2227" spans="1:48">
      <c r="A2227" s="95">
        <v>46034</v>
      </c>
      <c r="B2227" t="b">
        <v>0</v>
      </c>
      <c r="C2227" t="b">
        <v>0</v>
      </c>
      <c r="E2227" t="s">
        <v>105</v>
      </c>
      <c r="F2227">
        <v>6997.8249999999998</v>
      </c>
      <c r="H2227">
        <v>0</v>
      </c>
      <c r="J2227">
        <v>3.6400000000000002E-2</v>
      </c>
      <c r="K2227">
        <v>15520.257462142399</v>
      </c>
      <c r="M2227">
        <v>532.71155315243004</v>
      </c>
      <c r="O2227">
        <v>14.49</v>
      </c>
      <c r="P2227">
        <v>15481.566000000001</v>
      </c>
      <c r="Q2227">
        <v>1.0003859830953701</v>
      </c>
      <c r="R2227">
        <v>538.45109502000196</v>
      </c>
      <c r="T2227">
        <v>6.0467451687134403E-2</v>
      </c>
      <c r="U2227">
        <v>6.54841607365063E-2</v>
      </c>
      <c r="V2227">
        <v>7.2713275824035098E-2</v>
      </c>
      <c r="W2227">
        <v>7.2713275824035098E-2</v>
      </c>
      <c r="X2227" s="96">
        <v>-1.40265519156012E-12</v>
      </c>
      <c r="Z2227">
        <v>0.116028362390794</v>
      </c>
      <c r="AA2227">
        <v>0.110623580307369</v>
      </c>
      <c r="AB2227" s="111">
        <v>1.5447687291933501</v>
      </c>
      <c r="AC2227">
        <v>6.0613400745070003E-4</v>
      </c>
      <c r="AD2227">
        <v>496.23935847120202</v>
      </c>
      <c r="AE2227">
        <v>494.79012231486502</v>
      </c>
      <c r="AG2227">
        <v>496.23935847120202</v>
      </c>
      <c r="AI2227" s="96">
        <v>1.5166516335964199E-7</v>
      </c>
      <c r="AK2227">
        <v>533.69948681947596</v>
      </c>
      <c r="AL2227">
        <v>541.70497912176802</v>
      </c>
      <c r="AM2227">
        <v>525.693994517183</v>
      </c>
      <c r="AN2227">
        <v>8.4049823633150001E-4</v>
      </c>
      <c r="AO2227">
        <v>6.7515432098759996E-4</v>
      </c>
      <c r="AP2227">
        <v>7.3051319342489193E-2</v>
      </c>
      <c r="AQ2227" s="96">
        <v>5.7775129474268103E-19</v>
      </c>
      <c r="AR2227" s="96">
        <v>-1.4026557693114199E-12</v>
      </c>
      <c r="AS2227">
        <v>0.990977029138704</v>
      </c>
      <c r="AT2227">
        <v>1.0366327349516899</v>
      </c>
      <c r="AU2227">
        <v>0.990977029138704</v>
      </c>
      <c r="AV2227">
        <v>1.5447687291933501</v>
      </c>
    </row>
    <row r="2228" spans="1:48">
      <c r="A2228" s="95">
        <v>46034</v>
      </c>
      <c r="B2228" t="b">
        <v>0</v>
      </c>
      <c r="C2228" t="b">
        <v>0</v>
      </c>
      <c r="E2228" t="s">
        <v>106</v>
      </c>
      <c r="F2228">
        <v>7009.875</v>
      </c>
      <c r="H2228">
        <v>0</v>
      </c>
      <c r="J2228">
        <v>3.6400000000000002E-2</v>
      </c>
      <c r="K2228">
        <v>15520.257462142399</v>
      </c>
      <c r="M2228">
        <v>533.602860101695</v>
      </c>
      <c r="O2228">
        <v>14.49</v>
      </c>
      <c r="P2228">
        <v>15507.468999999999</v>
      </c>
      <c r="Q2228">
        <v>1.00172196361012</v>
      </c>
      <c r="R2228">
        <v>539.37828821145604</v>
      </c>
      <c r="T2228">
        <v>6.0467451687134403E-2</v>
      </c>
      <c r="U2228">
        <v>6.5777518831484694E-2</v>
      </c>
      <c r="V2228">
        <v>7.2639537883869801E-2</v>
      </c>
      <c r="W2228">
        <v>7.2639537883869801E-2</v>
      </c>
      <c r="X2228" s="96">
        <v>3.2552084046308098E-20</v>
      </c>
      <c r="Z2228">
        <v>0.116028362390794</v>
      </c>
      <c r="AA2228">
        <v>0.110907725521061</v>
      </c>
      <c r="AB2228" s="111">
        <v>1.56728406277194</v>
      </c>
      <c r="AC2228">
        <v>2.5823800466963998E-3</v>
      </c>
      <c r="AD2228">
        <v>496.23935847120202</v>
      </c>
      <c r="AE2228">
        <v>496.06785845403402</v>
      </c>
      <c r="AG2228">
        <v>496.23935847120202</v>
      </c>
      <c r="AI2228" s="96">
        <v>2.7947580754309398E-6</v>
      </c>
      <c r="AK2228">
        <v>533.69948681947596</v>
      </c>
      <c r="AL2228">
        <v>541.70497912176802</v>
      </c>
      <c r="AM2228">
        <v>525.693994517183</v>
      </c>
      <c r="AN2228">
        <v>6.7515432098759996E-4</v>
      </c>
      <c r="AO2228">
        <v>5.0981040564370003E-4</v>
      </c>
      <c r="AP2228">
        <v>7.3051319342489193E-2</v>
      </c>
      <c r="AQ2228" s="96">
        <v>3.2552084046308098E-20</v>
      </c>
      <c r="AR2228" s="96">
        <v>0</v>
      </c>
      <c r="AS2228">
        <v>0.990977029138704</v>
      </c>
      <c r="AT2228">
        <v>1.03665973257024</v>
      </c>
      <c r="AU2228">
        <v>0.990977029138704</v>
      </c>
      <c r="AV2228">
        <v>1.56728406277194</v>
      </c>
    </row>
    <row r="2229" spans="1:48">
      <c r="A2229" s="95">
        <v>46034</v>
      </c>
      <c r="B2229" t="b">
        <v>0</v>
      </c>
      <c r="C2229" t="b">
        <v>0</v>
      </c>
      <c r="E2229" t="s">
        <v>107</v>
      </c>
      <c r="F2229">
        <v>7009.5249999999996</v>
      </c>
      <c r="H2229">
        <v>0</v>
      </c>
      <c r="J2229">
        <v>3.6400000000000002E-2</v>
      </c>
      <c r="K2229">
        <v>15520.257462142399</v>
      </c>
      <c r="M2229">
        <v>533.58355642264098</v>
      </c>
      <c r="O2229">
        <v>14.49</v>
      </c>
      <c r="P2229">
        <v>15506.907999999999</v>
      </c>
      <c r="Q2229">
        <v>0.99995007043634798</v>
      </c>
      <c r="R2229">
        <v>539.35135728888304</v>
      </c>
      <c r="T2229">
        <v>6.0467451687134403E-2</v>
      </c>
      <c r="U2229">
        <v>6.3774756633266497E-2</v>
      </c>
      <c r="V2229">
        <v>7.1542131989300498E-2</v>
      </c>
      <c r="W2229">
        <v>7.1542131989300498E-2</v>
      </c>
      <c r="X2229" s="96">
        <v>3.9690040418790703E-29</v>
      </c>
      <c r="Z2229">
        <v>0.116028362390794</v>
      </c>
      <c r="AA2229">
        <v>0.11090460772480699</v>
      </c>
      <c r="AB2229" s="111">
        <v>1.56887504616486</v>
      </c>
      <c r="AC2229" s="96">
        <v>-5.68573486610102E-5</v>
      </c>
      <c r="AD2229">
        <v>496.23935847120202</v>
      </c>
      <c r="AE2229">
        <v>496.03965335084598</v>
      </c>
      <c r="AG2229">
        <v>496.23935847120202</v>
      </c>
      <c r="AI2229" s="96">
        <v>1.3087587266027E-9</v>
      </c>
      <c r="AK2229">
        <v>533.69948681947596</v>
      </c>
      <c r="AL2229">
        <v>541.70497912176802</v>
      </c>
      <c r="AM2229">
        <v>525.693994517183</v>
      </c>
      <c r="AN2229">
        <v>5.0981040564370003E-4</v>
      </c>
      <c r="AO2229">
        <v>3.4446649029979998E-4</v>
      </c>
      <c r="AP2229">
        <v>7.3051319342489193E-2</v>
      </c>
      <c r="AQ2229" s="96">
        <v>3.9690040418790703E-29</v>
      </c>
      <c r="AR2229">
        <v>0</v>
      </c>
      <c r="AS2229">
        <v>0.990977029138704</v>
      </c>
      <c r="AT2229">
        <v>1.0343614934033101</v>
      </c>
      <c r="AU2229">
        <v>0.990977029138704</v>
      </c>
      <c r="AV2229">
        <v>1.56887504616486</v>
      </c>
    </row>
    <row r="2230" spans="1:48">
      <c r="A2230" s="95">
        <v>46034</v>
      </c>
      <c r="B2230" t="b">
        <v>0</v>
      </c>
      <c r="C2230" t="b">
        <v>0</v>
      </c>
      <c r="E2230" t="s">
        <v>108</v>
      </c>
      <c r="F2230">
        <v>7016.1625000000004</v>
      </c>
      <c r="H2230">
        <v>0</v>
      </c>
      <c r="J2230">
        <v>3.6400000000000002E-2</v>
      </c>
      <c r="K2230">
        <v>15520.257462142399</v>
      </c>
      <c r="M2230">
        <v>534.06890115179897</v>
      </c>
      <c r="O2230">
        <v>14.49</v>
      </c>
      <c r="P2230">
        <v>15521.013000000001</v>
      </c>
      <c r="Q2230">
        <v>1.0009469257902599</v>
      </c>
      <c r="R2230">
        <v>539.862082999113</v>
      </c>
      <c r="T2230">
        <v>6.0467451687134403E-2</v>
      </c>
      <c r="U2230">
        <v>6.2535388828877894E-2</v>
      </c>
      <c r="V2230">
        <v>7.0770562904144796E-2</v>
      </c>
      <c r="W2230">
        <v>7.0770562904144796E-2</v>
      </c>
      <c r="X2230" s="96">
        <v>4.5206912813365801E-48</v>
      </c>
      <c r="Z2230">
        <v>0.116028362390794</v>
      </c>
      <c r="AA2230">
        <v>0.110979618882398</v>
      </c>
      <c r="AB2230" s="111">
        <v>1.5929404839094601</v>
      </c>
      <c r="AC2230">
        <v>1.4246337486008001E-3</v>
      </c>
      <c r="AD2230">
        <v>496.23935847120202</v>
      </c>
      <c r="AE2230">
        <v>496.74632818165401</v>
      </c>
      <c r="AG2230">
        <v>496.23935847120202</v>
      </c>
      <c r="AI2230" s="96">
        <v>8.2661042483478196E-7</v>
      </c>
      <c r="AK2230">
        <v>533.69948681947596</v>
      </c>
      <c r="AL2230">
        <v>541.70497912176802</v>
      </c>
      <c r="AM2230">
        <v>525.693994517183</v>
      </c>
      <c r="AN2230">
        <v>3.4446649029979998E-4</v>
      </c>
      <c r="AO2230">
        <v>1.7912257495590001E-4</v>
      </c>
      <c r="AP2230">
        <v>7.3051319342489193E-2</v>
      </c>
      <c r="AQ2230" s="96">
        <v>4.5206912813365801E-48</v>
      </c>
      <c r="AR2230">
        <v>0</v>
      </c>
      <c r="AS2230">
        <v>0.990977029138704</v>
      </c>
      <c r="AT2230">
        <v>1.03438677066902</v>
      </c>
      <c r="AU2230">
        <v>0.990977029138704</v>
      </c>
      <c r="AV2230">
        <v>1.5929404839094601</v>
      </c>
    </row>
    <row r="2231" spans="1:48">
      <c r="A2231" s="95">
        <v>46034</v>
      </c>
      <c r="B2231" t="b">
        <v>0</v>
      </c>
      <c r="C2231" t="b">
        <v>0</v>
      </c>
      <c r="E2231" t="s">
        <v>109</v>
      </c>
      <c r="F2231">
        <v>7022</v>
      </c>
      <c r="H2231">
        <v>0</v>
      </c>
      <c r="J2231">
        <v>3.6400000000000002E-2</v>
      </c>
      <c r="K2231">
        <v>15520.257462142399</v>
      </c>
      <c r="M2231">
        <v>534.50603829743704</v>
      </c>
      <c r="O2231">
        <v>14.49</v>
      </c>
      <c r="P2231">
        <v>15533.717000000001</v>
      </c>
      <c r="Q2231">
        <v>1.00083200752548</v>
      </c>
      <c r="R2231">
        <v>540.31125231489102</v>
      </c>
      <c r="T2231">
        <v>6.0467451687134403E-2</v>
      </c>
      <c r="U2231">
        <v>6.1211793192119703E-2</v>
      </c>
      <c r="V2231">
        <v>6.9954578314387297E-2</v>
      </c>
      <c r="W2231">
        <v>6.9954578314387297E-2</v>
      </c>
      <c r="X2231">
        <v>0</v>
      </c>
      <c r="Z2231">
        <v>0.116028362390794</v>
      </c>
      <c r="AA2231">
        <v>0.110974544074374</v>
      </c>
      <c r="AB2231" s="111">
        <v>1.6103073604954501</v>
      </c>
      <c r="AC2231">
        <v>1.3020903181937E-3</v>
      </c>
      <c r="AD2231">
        <v>496.23935847120202</v>
      </c>
      <c r="AE2231">
        <v>497.39313676617797</v>
      </c>
      <c r="AG2231">
        <v>496.23935847120202</v>
      </c>
      <c r="AI2231" s="96">
        <v>6.6939967096206803E-7</v>
      </c>
      <c r="AK2231">
        <v>533.69948681947596</v>
      </c>
      <c r="AL2231">
        <v>541.70497912176802</v>
      </c>
      <c r="AM2231">
        <v>525.693994517183</v>
      </c>
      <c r="AN2231">
        <v>1.7912257495590001E-4</v>
      </c>
      <c r="AO2231">
        <v>0</v>
      </c>
      <c r="AP2231">
        <v>7.3051319342489193E-2</v>
      </c>
      <c r="AQ2231">
        <v>0</v>
      </c>
      <c r="AR2231">
        <v>0</v>
      </c>
      <c r="AS2231">
        <v>0.990977029138704</v>
      </c>
      <c r="AT2231">
        <v>1.03377825547402</v>
      </c>
      <c r="AU2231">
        <v>0.990977029138704</v>
      </c>
      <c r="AV2231">
        <v>1.6103073604954501</v>
      </c>
    </row>
    <row r="2232" spans="1:48">
      <c r="A2232" s="95">
        <v>46034</v>
      </c>
      <c r="B2232" t="b">
        <v>0</v>
      </c>
      <c r="C2232" t="b">
        <v>0</v>
      </c>
      <c r="E2232" t="s">
        <v>110</v>
      </c>
      <c r="F2232">
        <v>7018.5249999999996</v>
      </c>
      <c r="H2232">
        <v>0</v>
      </c>
      <c r="J2232">
        <v>3.6400000000000002E-2</v>
      </c>
      <c r="K2232">
        <v>15520.257462142399</v>
      </c>
      <c r="M2232">
        <v>534.186202830757</v>
      </c>
      <c r="N2232">
        <v>540.043866726484</v>
      </c>
      <c r="O2232">
        <v>14.49</v>
      </c>
      <c r="P2232">
        <v>15524.422</v>
      </c>
      <c r="Q2232">
        <v>0.99950512674451697</v>
      </c>
      <c r="R2232">
        <v>540.043866726484</v>
      </c>
      <c r="S2232">
        <v>5.4711906638096601E-2</v>
      </c>
      <c r="T2232">
        <v>6.0467451687134403E-2</v>
      </c>
      <c r="U2232">
        <v>5.9665649137861002E-2</v>
      </c>
      <c r="V2232">
        <v>6.9034725144140496E-2</v>
      </c>
      <c r="W2232">
        <v>6.9034725144140496E-2</v>
      </c>
      <c r="X2232">
        <v>0</v>
      </c>
      <c r="Y2232">
        <v>0.11603086269973199</v>
      </c>
      <c r="Z2232">
        <v>0.116028362390794</v>
      </c>
      <c r="AA2232">
        <v>0.111035738946275</v>
      </c>
      <c r="AB2232" s="111">
        <v>1.6290907771437799</v>
      </c>
      <c r="AC2232">
        <v>-9.6544726182759999E-4</v>
      </c>
      <c r="AD2232">
        <v>496.23935847120202</v>
      </c>
      <c r="AE2232">
        <v>496.91292992423502</v>
      </c>
      <c r="AF2232">
        <v>496.91292992423502</v>
      </c>
      <c r="AG2232">
        <v>496.23935847120202</v>
      </c>
      <c r="AH2232" s="95">
        <v>46034</v>
      </c>
      <c r="AI2232" s="96">
        <v>3.5826794024175197E-7</v>
      </c>
      <c r="AJ2232">
        <v>534.186202830757</v>
      </c>
      <c r="AK2232">
        <v>533.69948681947596</v>
      </c>
      <c r="AL2232">
        <v>541.70497912176802</v>
      </c>
      <c r="AM2232">
        <v>525.693994517183</v>
      </c>
      <c r="AN2232">
        <v>0</v>
      </c>
      <c r="AO2232">
        <v>1.0058421516754E-3</v>
      </c>
      <c r="AP2232">
        <v>7.3051319342489193E-2</v>
      </c>
      <c r="AQ2232">
        <v>0</v>
      </c>
      <c r="AR2232">
        <v>0</v>
      </c>
      <c r="AS2232">
        <v>0.990977029138704</v>
      </c>
      <c r="AT2232">
        <v>1.0338194482624401</v>
      </c>
      <c r="AU2232">
        <v>0.990977029138704</v>
      </c>
      <c r="AV2232">
        <v>1.6290907771437799</v>
      </c>
    </row>
    <row r="2233" spans="1:48">
      <c r="A2233" s="95">
        <v>46035</v>
      </c>
      <c r="B2233" t="b">
        <v>0</v>
      </c>
      <c r="C2233" t="b">
        <v>0</v>
      </c>
      <c r="E2233" t="s">
        <v>104</v>
      </c>
      <c r="F2233">
        <v>7010.125</v>
      </c>
      <c r="H2233">
        <v>0</v>
      </c>
      <c r="J2233">
        <v>3.6400000000000002E-2</v>
      </c>
      <c r="K2233">
        <v>15490.448042267</v>
      </c>
      <c r="M2233">
        <v>533.60683909814895</v>
      </c>
      <c r="O2233">
        <v>15.12</v>
      </c>
      <c r="P2233">
        <v>15509.944</v>
      </c>
      <c r="Q2233">
        <v>0.99880316733216701</v>
      </c>
      <c r="R2233">
        <v>539.39752458472299</v>
      </c>
      <c r="T2233">
        <v>5.4711906638096601E-2</v>
      </c>
      <c r="U2233">
        <v>5.8915403977796002E-2</v>
      </c>
      <c r="V2233">
        <v>6.8448058683053703E-2</v>
      </c>
      <c r="W2233">
        <v>6.8448058683053703E-2</v>
      </c>
      <c r="X2233" s="96">
        <v>-1.1883187354524499E-12</v>
      </c>
      <c r="Z2233">
        <v>0.11603086269973199</v>
      </c>
      <c r="AA2233">
        <v>0.111147452741756</v>
      </c>
      <c r="AB2233" s="111">
        <v>1.65076072107969</v>
      </c>
      <c r="AC2233">
        <v>-1.7829231449267E-3</v>
      </c>
      <c r="AD2233">
        <v>496.91292992423502</v>
      </c>
      <c r="AE2233">
        <v>496.02697236045998</v>
      </c>
      <c r="AG2233">
        <v>496.91292992423502</v>
      </c>
      <c r="AI2233" s="96">
        <v>1.17757483037716E-6</v>
      </c>
      <c r="AK2233">
        <v>534.186202830757</v>
      </c>
      <c r="AL2233">
        <v>542.198995873218</v>
      </c>
      <c r="AM2233">
        <v>526.173409788296</v>
      </c>
      <c r="AN2233">
        <v>1.0058421516754E-3</v>
      </c>
      <c r="AO2233">
        <v>8.4049823633150001E-4</v>
      </c>
      <c r="AP2233">
        <v>6.9034725144140496E-2</v>
      </c>
      <c r="AQ2233" s="96">
        <v>7.3012392109073402E-16</v>
      </c>
      <c r="AR2233" s="96">
        <v>-1.18904885937354E-12</v>
      </c>
      <c r="AS2233">
        <v>0.99095489268243597</v>
      </c>
      <c r="AT2233">
        <v>1.0333224874520299</v>
      </c>
      <c r="AU2233">
        <v>0.99095489268243597</v>
      </c>
      <c r="AV2233">
        <v>1.65076072107969</v>
      </c>
    </row>
    <row r="2234" spans="1:48">
      <c r="A2234" s="95">
        <v>46035</v>
      </c>
      <c r="B2234" t="b">
        <v>0</v>
      </c>
      <c r="C2234" t="b">
        <v>0</v>
      </c>
      <c r="E2234" t="s">
        <v>105</v>
      </c>
      <c r="F2234">
        <v>6994.45</v>
      </c>
      <c r="H2234">
        <v>0</v>
      </c>
      <c r="J2234">
        <v>3.6400000000000002E-2</v>
      </c>
      <c r="K2234">
        <v>15490.448042267</v>
      </c>
      <c r="M2234">
        <v>532.41215409556696</v>
      </c>
      <c r="O2234">
        <v>15.12</v>
      </c>
      <c r="P2234">
        <v>15475.218999999999</v>
      </c>
      <c r="Q2234">
        <v>0.997763948574383</v>
      </c>
      <c r="R2234">
        <v>538.19140398090099</v>
      </c>
      <c r="T2234">
        <v>5.4711906638096601E-2</v>
      </c>
      <c r="U2234">
        <v>6.1599418756457802E-2</v>
      </c>
      <c r="V2234">
        <v>6.9357372807537093E-2</v>
      </c>
      <c r="W2234">
        <v>6.9357372807537093E-2</v>
      </c>
      <c r="X2234" s="96">
        <v>-2.4824919897524201E-11</v>
      </c>
      <c r="Z2234">
        <v>0.11603086269973199</v>
      </c>
      <c r="AA2234">
        <v>0.110102397177259</v>
      </c>
      <c r="AB2234" s="111">
        <v>1.6649093466064</v>
      </c>
      <c r="AC2234">
        <v>-3.6972803047162E-3</v>
      </c>
      <c r="AD2234">
        <v>496.91292992423502</v>
      </c>
      <c r="AE2234">
        <v>494.193021604943</v>
      </c>
      <c r="AG2234">
        <v>496.91292992423502</v>
      </c>
      <c r="AI2234" s="96">
        <v>5.0238572828661701E-6</v>
      </c>
      <c r="AK2234">
        <v>534.186202830757</v>
      </c>
      <c r="AL2234">
        <v>542.198995873218</v>
      </c>
      <c r="AM2234">
        <v>526.173409788296</v>
      </c>
      <c r="AN2234">
        <v>8.4049823633150001E-4</v>
      </c>
      <c r="AO2234">
        <v>6.7515432098759996E-4</v>
      </c>
      <c r="AP2234">
        <v>6.9034725144140496E-2</v>
      </c>
      <c r="AQ2234" s="96">
        <v>1.59462685720223E-24</v>
      </c>
      <c r="AR2234" s="96">
        <v>-2.4824919897525801E-11</v>
      </c>
      <c r="AS2234">
        <v>0.99095489268243597</v>
      </c>
      <c r="AT2234">
        <v>1.03241394040824</v>
      </c>
      <c r="AU2234">
        <v>0.99095489268243597</v>
      </c>
      <c r="AV2234">
        <v>1.6649093466064</v>
      </c>
    </row>
    <row r="2235" spans="1:48">
      <c r="A2235" s="95">
        <v>46035</v>
      </c>
      <c r="B2235" t="b">
        <v>0</v>
      </c>
      <c r="C2235" t="b">
        <v>0</v>
      </c>
      <c r="E2235" t="s">
        <v>106</v>
      </c>
      <c r="F2235">
        <v>7010.7250000000004</v>
      </c>
      <c r="H2235">
        <v>0</v>
      </c>
      <c r="J2235">
        <v>3.6400000000000002E-2</v>
      </c>
      <c r="K2235">
        <v>15490.448042267</v>
      </c>
      <c r="M2235">
        <v>533.630612383585</v>
      </c>
      <c r="O2235">
        <v>15.12</v>
      </c>
      <c r="P2235">
        <v>15510.635</v>
      </c>
      <c r="Q2235">
        <v>1.00232684485556</v>
      </c>
      <c r="R2235">
        <v>539.44369188056305</v>
      </c>
      <c r="T2235">
        <v>5.4711906638096601E-2</v>
      </c>
      <c r="U2235">
        <v>6.4186383753340098E-2</v>
      </c>
      <c r="V2235">
        <v>7.0304112210549802E-2</v>
      </c>
      <c r="W2235">
        <v>7.0304112210549802E-2</v>
      </c>
      <c r="X2235" s="96">
        <v>8.1881396518457898E-25</v>
      </c>
      <c r="Z2235">
        <v>0.11603086269973199</v>
      </c>
      <c r="AA2235">
        <v>0.110163103251496</v>
      </c>
      <c r="AB2235" s="111">
        <v>1.64308144967821</v>
      </c>
      <c r="AC2235">
        <v>3.8080656739583E-3</v>
      </c>
      <c r="AD2235">
        <v>496.91292992423502</v>
      </c>
      <c r="AE2235">
        <v>496.07494108682698</v>
      </c>
      <c r="AG2235">
        <v>496.91292992423502</v>
      </c>
      <c r="AI2235" s="96">
        <v>5.2255552878458697E-6</v>
      </c>
      <c r="AK2235">
        <v>534.186202830757</v>
      </c>
      <c r="AL2235">
        <v>542.198995873218</v>
      </c>
      <c r="AM2235">
        <v>526.173409788296</v>
      </c>
      <c r="AN2235">
        <v>6.7515432098759996E-4</v>
      </c>
      <c r="AO2235">
        <v>5.0981040564370003E-4</v>
      </c>
      <c r="AP2235">
        <v>6.9034725144140496E-2</v>
      </c>
      <c r="AQ2235" s="96">
        <v>8.1881396518457898E-25</v>
      </c>
      <c r="AR2235" s="96">
        <v>0</v>
      </c>
      <c r="AS2235">
        <v>0.99095489268243597</v>
      </c>
      <c r="AT2235">
        <v>1.0408467592511099</v>
      </c>
      <c r="AU2235">
        <v>0.99095489268243597</v>
      </c>
      <c r="AV2235">
        <v>1.64308144967821</v>
      </c>
    </row>
    <row r="2236" spans="1:48">
      <c r="A2236" s="95">
        <v>46035</v>
      </c>
      <c r="B2236" t="b">
        <v>0</v>
      </c>
      <c r="C2236" t="b">
        <v>0</v>
      </c>
      <c r="E2236" t="s">
        <v>107</v>
      </c>
      <c r="F2236">
        <v>6999.4</v>
      </c>
      <c r="H2236">
        <v>0</v>
      </c>
      <c r="J2236">
        <v>3.6400000000000002E-2</v>
      </c>
      <c r="K2236">
        <v>15490.448042267</v>
      </c>
      <c r="M2236">
        <v>532.75915461208399</v>
      </c>
      <c r="O2236">
        <v>15.12</v>
      </c>
      <c r="P2236">
        <v>15485.305</v>
      </c>
      <c r="Q2236">
        <v>0.99838461785335997</v>
      </c>
      <c r="R2236">
        <v>538.57228417158206</v>
      </c>
      <c r="T2236">
        <v>5.4711906638096601E-2</v>
      </c>
      <c r="U2236">
        <v>6.4462606355189397E-2</v>
      </c>
      <c r="V2236">
        <v>7.0254912874962896E-2</v>
      </c>
      <c r="W2236">
        <v>7.0254912874962896E-2</v>
      </c>
      <c r="X2236" s="96">
        <v>4.5885858484268301E-43</v>
      </c>
      <c r="Z2236">
        <v>0.11603086269973199</v>
      </c>
      <c r="AA2236">
        <v>0.107404819079541</v>
      </c>
      <c r="AB2236" s="111">
        <v>1.6209551486431999</v>
      </c>
      <c r="AC2236">
        <v>-2.6854846637982001E-3</v>
      </c>
      <c r="AD2236">
        <v>496.91292992423502</v>
      </c>
      <c r="AE2236">
        <v>494.74273944044302</v>
      </c>
      <c r="AG2236">
        <v>496.91292992423502</v>
      </c>
      <c r="AI2236" s="96">
        <v>2.6712894022384699E-6</v>
      </c>
      <c r="AK2236">
        <v>534.186202830757</v>
      </c>
      <c r="AL2236">
        <v>542.198995873218</v>
      </c>
      <c r="AM2236">
        <v>526.173409788296</v>
      </c>
      <c r="AN2236">
        <v>5.0981040564370003E-4</v>
      </c>
      <c r="AO2236">
        <v>3.4446649029979998E-4</v>
      </c>
      <c r="AP2236">
        <v>6.9034725144140496E-2</v>
      </c>
      <c r="AQ2236" s="96">
        <v>4.5885858484268301E-43</v>
      </c>
      <c r="AR2236">
        <v>0</v>
      </c>
      <c r="AS2236">
        <v>0.99095489268243597</v>
      </c>
      <c r="AT2236">
        <v>1.0403609480515099</v>
      </c>
      <c r="AU2236">
        <v>0.99095489268243597</v>
      </c>
      <c r="AV2236">
        <v>1.6209551486431999</v>
      </c>
    </row>
    <row r="2237" spans="1:48">
      <c r="A2237" s="95">
        <v>46035</v>
      </c>
      <c r="B2237" t="b">
        <v>0</v>
      </c>
      <c r="C2237" t="b">
        <v>0</v>
      </c>
      <c r="E2237" t="s">
        <v>108</v>
      </c>
      <c r="F2237">
        <v>6993.0249999999996</v>
      </c>
      <c r="H2237">
        <v>0</v>
      </c>
      <c r="J2237">
        <v>3.6400000000000002E-2</v>
      </c>
      <c r="K2237">
        <v>15490.448042267</v>
      </c>
      <c r="M2237">
        <v>532.23913549576901</v>
      </c>
      <c r="O2237">
        <v>15.12</v>
      </c>
      <c r="P2237">
        <v>15470.19</v>
      </c>
      <c r="Q2237">
        <v>0.99908920764636899</v>
      </c>
      <c r="R2237">
        <v>538.08175665328099</v>
      </c>
      <c r="T2237">
        <v>5.4711906638096601E-2</v>
      </c>
      <c r="U2237">
        <v>6.3301177159239094E-2</v>
      </c>
      <c r="V2237">
        <v>6.9556802211863694E-2</v>
      </c>
      <c r="W2237">
        <v>6.9556802211863694E-2</v>
      </c>
      <c r="X2237" s="96">
        <v>7.3110837214808199E-90</v>
      </c>
      <c r="Z2237">
        <v>0.11603086269973199</v>
      </c>
      <c r="AA2237">
        <v>0.10728165057375</v>
      </c>
      <c r="AB2237" s="111">
        <v>1.6220902993830699</v>
      </c>
      <c r="AC2237">
        <v>-1.5823062501695E-3</v>
      </c>
      <c r="AD2237">
        <v>496.91292992423502</v>
      </c>
      <c r="AE2237">
        <v>493.95990491160097</v>
      </c>
      <c r="AG2237">
        <v>496.91292992423502</v>
      </c>
      <c r="AI2237" s="96">
        <v>9.5367600838541807E-7</v>
      </c>
      <c r="AK2237">
        <v>534.186202830757</v>
      </c>
      <c r="AL2237">
        <v>542.198995873218</v>
      </c>
      <c r="AM2237">
        <v>526.173409788296</v>
      </c>
      <c r="AN2237">
        <v>3.4446649029979998E-4</v>
      </c>
      <c r="AO2237">
        <v>1.7912257495590001E-4</v>
      </c>
      <c r="AP2237">
        <v>6.9034725144140496E-2</v>
      </c>
      <c r="AQ2237" s="96">
        <v>7.3110837214808199E-90</v>
      </c>
      <c r="AR2237">
        <v>0</v>
      </c>
      <c r="AS2237">
        <v>0.99095489268243597</v>
      </c>
      <c r="AT2237">
        <v>1.06194545723365</v>
      </c>
      <c r="AU2237">
        <v>0.99095489268243597</v>
      </c>
      <c r="AV2237">
        <v>1.6220902993830699</v>
      </c>
    </row>
    <row r="2238" spans="1:48">
      <c r="A2238" s="95">
        <v>46035</v>
      </c>
      <c r="B2238" t="b">
        <v>0</v>
      </c>
      <c r="C2238" t="b">
        <v>0</v>
      </c>
      <c r="E2238" t="s">
        <v>109</v>
      </c>
      <c r="F2238">
        <v>6991.35</v>
      </c>
      <c r="H2238">
        <v>0</v>
      </c>
      <c r="J2238">
        <v>3.6400000000000002E-2</v>
      </c>
      <c r="K2238">
        <v>15490.448042267</v>
      </c>
      <c r="M2238">
        <v>532.10454636027305</v>
      </c>
      <c r="O2238">
        <v>15.12</v>
      </c>
      <c r="P2238">
        <v>15466.278</v>
      </c>
      <c r="Q2238">
        <v>0.99976047561677495</v>
      </c>
      <c r="R2238">
        <v>537.95287295239405</v>
      </c>
      <c r="T2238">
        <v>5.4711906638096601E-2</v>
      </c>
      <c r="U2238">
        <v>6.1427895418570702E-2</v>
      </c>
      <c r="V2238">
        <v>6.8530205717765205E-2</v>
      </c>
      <c r="W2238">
        <v>6.8530205717765205E-2</v>
      </c>
      <c r="X2238">
        <v>0</v>
      </c>
      <c r="Z2238">
        <v>0.11603086269973199</v>
      </c>
      <c r="AA2238">
        <v>0.10709402126822901</v>
      </c>
      <c r="AB2238" s="111">
        <v>1.63837049770299</v>
      </c>
      <c r="AC2238">
        <v>-4.1181155676229999E-4</v>
      </c>
      <c r="AD2238">
        <v>496.91292992423502</v>
      </c>
      <c r="AE2238">
        <v>493.75648651418101</v>
      </c>
      <c r="AG2238">
        <v>496.91292992423502</v>
      </c>
      <c r="AI2238" s="96">
        <v>6.3961145070023297E-8</v>
      </c>
      <c r="AK2238">
        <v>534.186202830757</v>
      </c>
      <c r="AL2238">
        <v>542.198995873218</v>
      </c>
      <c r="AM2238">
        <v>526.173409788296</v>
      </c>
      <c r="AN2238">
        <v>1.7912257495590001E-4</v>
      </c>
      <c r="AO2238">
        <v>0</v>
      </c>
      <c r="AP2238">
        <v>6.9034725144140496E-2</v>
      </c>
      <c r="AQ2238">
        <v>0</v>
      </c>
      <c r="AR2238">
        <v>0</v>
      </c>
      <c r="AS2238">
        <v>0.99095489268243597</v>
      </c>
      <c r="AT2238">
        <v>1.06288644524056</v>
      </c>
      <c r="AU2238">
        <v>0.99095489268243597</v>
      </c>
      <c r="AV2238">
        <v>1.63837049770299</v>
      </c>
    </row>
    <row r="2239" spans="1:48">
      <c r="A2239" s="95">
        <v>46035</v>
      </c>
      <c r="B2239" t="b">
        <v>0</v>
      </c>
      <c r="C2239" t="b">
        <v>0</v>
      </c>
      <c r="E2239" t="s">
        <v>110</v>
      </c>
      <c r="F2239">
        <v>6996.7250000000004</v>
      </c>
      <c r="H2239">
        <v>0</v>
      </c>
      <c r="J2239">
        <v>3.6400000000000002E-2</v>
      </c>
      <c r="K2239">
        <v>15490.448042267</v>
      </c>
      <c r="M2239">
        <v>532.50150173996497</v>
      </c>
      <c r="N2239">
        <v>538.366454977628</v>
      </c>
      <c r="O2239">
        <v>15.12</v>
      </c>
      <c r="P2239">
        <v>15477.816000000001</v>
      </c>
      <c r="Q2239">
        <v>1.0007688071688501</v>
      </c>
      <c r="R2239">
        <v>538.366454977628</v>
      </c>
      <c r="S2239">
        <v>5.2604605492715797E-2</v>
      </c>
      <c r="T2239">
        <v>5.4711906638096601E-2</v>
      </c>
      <c r="U2239">
        <v>6.0048667724718202E-2</v>
      </c>
      <c r="V2239">
        <v>6.7712089709989501E-2</v>
      </c>
      <c r="W2239">
        <v>6.7712089709989501E-2</v>
      </c>
      <c r="X2239">
        <v>0</v>
      </c>
      <c r="Y2239">
        <v>0.115026377140138</v>
      </c>
      <c r="Z2239">
        <v>0.11603086269973199</v>
      </c>
      <c r="AA2239">
        <v>0.10689793903323</v>
      </c>
      <c r="AB2239" s="111">
        <v>1.6629136227579999</v>
      </c>
      <c r="AC2239">
        <v>1.2197866689704E-3</v>
      </c>
      <c r="AD2239">
        <v>496.91292992423502</v>
      </c>
      <c r="AE2239">
        <v>494.35876409414902</v>
      </c>
      <c r="AF2239">
        <v>494.35876409414902</v>
      </c>
      <c r="AG2239">
        <v>496.91292992423502</v>
      </c>
      <c r="AH2239" s="95">
        <v>46035</v>
      </c>
      <c r="AI2239" s="96">
        <v>5.56116214021611E-7</v>
      </c>
      <c r="AJ2239">
        <v>532.50150173996497</v>
      </c>
      <c r="AK2239">
        <v>534.186202830757</v>
      </c>
      <c r="AL2239">
        <v>542.198995873218</v>
      </c>
      <c r="AM2239">
        <v>526.173409788296</v>
      </c>
      <c r="AN2239">
        <v>0</v>
      </c>
      <c r="AO2239">
        <v>1.0058421516754E-3</v>
      </c>
      <c r="AP2239">
        <v>6.9034725144140496E-2</v>
      </c>
      <c r="AQ2239">
        <v>0</v>
      </c>
      <c r="AR2239">
        <v>0</v>
      </c>
      <c r="AS2239">
        <v>0.99095489268243597</v>
      </c>
      <c r="AT2239">
        <v>1.0643162331415099</v>
      </c>
      <c r="AU2239">
        <v>0.99095489268243597</v>
      </c>
      <c r="AV2239">
        <v>1.6629136227579999</v>
      </c>
    </row>
    <row r="2240" spans="1:48">
      <c r="A2240" s="95">
        <v>46036</v>
      </c>
      <c r="B2240" t="b">
        <v>0</v>
      </c>
      <c r="C2240" t="b">
        <v>0</v>
      </c>
      <c r="E2240" t="s">
        <v>104</v>
      </c>
      <c r="F2240">
        <v>6959.5124999999998</v>
      </c>
      <c r="H2240">
        <v>0</v>
      </c>
      <c r="J2240">
        <v>3.6400000000000002E-2</v>
      </c>
      <c r="K2240">
        <v>15408.1516971705</v>
      </c>
      <c r="M2240">
        <v>529.64816806789395</v>
      </c>
      <c r="O2240">
        <v>15.98</v>
      </c>
      <c r="P2240">
        <v>15397.142</v>
      </c>
      <c r="Q2240">
        <v>0.99468144024525695</v>
      </c>
      <c r="R2240">
        <v>535.50312081688105</v>
      </c>
      <c r="T2240">
        <v>5.2604605492715797E-2</v>
      </c>
      <c r="U2240">
        <v>8.0279099538691501E-2</v>
      </c>
      <c r="V2240">
        <v>7.7298125582623403E-2</v>
      </c>
      <c r="W2240">
        <v>8.0279099538691501E-2</v>
      </c>
      <c r="X2240" s="96">
        <v>-3.46963762720697E-7</v>
      </c>
      <c r="Z2240">
        <v>0.115026377140138</v>
      </c>
      <c r="AA2240">
        <v>0.111190640610679</v>
      </c>
      <c r="AB2240" s="111">
        <v>1.69797767726375</v>
      </c>
      <c r="AC2240">
        <v>-8.9278817775825005E-3</v>
      </c>
      <c r="AD2240">
        <v>494.35876409414902</v>
      </c>
      <c r="AE2240">
        <v>489.94518749260402</v>
      </c>
      <c r="AG2240">
        <v>494.35876409414902</v>
      </c>
      <c r="AI2240" s="96">
        <v>2.8866608814818002E-5</v>
      </c>
      <c r="AK2240">
        <v>532.50150173996497</v>
      </c>
      <c r="AL2240">
        <v>540.48902426606401</v>
      </c>
      <c r="AM2240">
        <v>524.51397921386501</v>
      </c>
      <c r="AN2240">
        <v>1.0058421516754E-3</v>
      </c>
      <c r="AO2240">
        <v>8.4049823633150001E-4</v>
      </c>
      <c r="AP2240">
        <v>6.7712089709989501E-2</v>
      </c>
      <c r="AQ2240" s="96">
        <v>2.8517141102349401E-25</v>
      </c>
      <c r="AR2240" s="96">
        <v>-3.46963762720697E-7</v>
      </c>
      <c r="AS2240">
        <v>0.99977058094298399</v>
      </c>
      <c r="AT2240">
        <v>1.06580571616431</v>
      </c>
      <c r="AU2240">
        <v>0.99977058094298399</v>
      </c>
      <c r="AV2240">
        <v>1.69797767726375</v>
      </c>
    </row>
    <row r="2241" spans="1:48">
      <c r="A2241" s="95">
        <v>46036</v>
      </c>
      <c r="B2241" t="b">
        <v>0</v>
      </c>
      <c r="C2241" t="b">
        <v>0</v>
      </c>
      <c r="E2241" t="s">
        <v>105</v>
      </c>
      <c r="F2241">
        <v>6931.2</v>
      </c>
      <c r="H2241">
        <v>0</v>
      </c>
      <c r="J2241">
        <v>3.6400000000000002E-2</v>
      </c>
      <c r="K2241">
        <v>15408.1516971705</v>
      </c>
      <c r="M2241">
        <v>527.51961918890697</v>
      </c>
      <c r="O2241">
        <v>15.98</v>
      </c>
      <c r="P2241">
        <v>15335.263999999999</v>
      </c>
      <c r="Q2241">
        <v>0.99593182712151096</v>
      </c>
      <c r="R2241">
        <v>533.32460154442799</v>
      </c>
      <c r="T2241">
        <v>5.2604605492715797E-2</v>
      </c>
      <c r="U2241">
        <v>8.81722107716644E-2</v>
      </c>
      <c r="V2241">
        <v>8.1571408541973395E-2</v>
      </c>
      <c r="W2241">
        <v>8.81722107716644E-2</v>
      </c>
      <c r="X2241">
        <v>-5.7999163763979998E-4</v>
      </c>
      <c r="Z2241">
        <v>0.115026377140138</v>
      </c>
      <c r="AA2241">
        <v>0.11354864690967401</v>
      </c>
      <c r="AB2241" s="111">
        <v>1.44797767726375</v>
      </c>
      <c r="AC2241">
        <v>-6.8488289101787002E-3</v>
      </c>
      <c r="AD2241">
        <v>494.35876409414902</v>
      </c>
      <c r="AE2241">
        <v>486.58963672810199</v>
      </c>
      <c r="AG2241">
        <v>494.35876409414902</v>
      </c>
      <c r="AI2241" s="96">
        <v>1.6215882076570798E-5</v>
      </c>
      <c r="AK2241">
        <v>532.50150173996497</v>
      </c>
      <c r="AL2241">
        <v>540.48902426606401</v>
      </c>
      <c r="AM2241">
        <v>524.51397921386501</v>
      </c>
      <c r="AN2241">
        <v>8.4049823633150001E-4</v>
      </c>
      <c r="AO2241">
        <v>6.7515432098759996E-4</v>
      </c>
      <c r="AP2241">
        <v>6.7712089709989501E-2</v>
      </c>
      <c r="AQ2241" s="96">
        <v>1.2074631043024701E-43</v>
      </c>
      <c r="AR2241">
        <v>-5.7999163763979998E-4</v>
      </c>
      <c r="AS2241">
        <v>0.99977058094298399</v>
      </c>
      <c r="AT2241">
        <v>1.0320622422499499</v>
      </c>
      <c r="AU2241">
        <v>0.99977058094298399</v>
      </c>
      <c r="AV2241">
        <v>1.4321737222903199</v>
      </c>
    </row>
    <row r="2242" spans="1:48">
      <c r="A2242" s="95">
        <v>46036</v>
      </c>
      <c r="B2242" t="b">
        <v>0</v>
      </c>
      <c r="C2242" t="b">
        <v>0</v>
      </c>
      <c r="E2242" t="s">
        <v>106</v>
      </c>
      <c r="F2242">
        <v>6928.9750000000004</v>
      </c>
      <c r="H2242">
        <v>0</v>
      </c>
      <c r="J2242">
        <v>3.6400000000000002E-2</v>
      </c>
      <c r="K2242">
        <v>15408.1516971705</v>
      </c>
      <c r="M2242">
        <v>527.32547054362101</v>
      </c>
      <c r="O2242">
        <v>15.98</v>
      </c>
      <c r="P2242">
        <v>15329.62</v>
      </c>
      <c r="Q2242">
        <v>0.99967898776546604</v>
      </c>
      <c r="R2242">
        <v>533.15339782235401</v>
      </c>
      <c r="T2242">
        <v>5.2604605492715797E-2</v>
      </c>
      <c r="U2242">
        <v>8.5569972219215806E-2</v>
      </c>
      <c r="V2242">
        <v>8.0383136975139602E-2</v>
      </c>
      <c r="W2242">
        <v>8.5569972219215806E-2</v>
      </c>
      <c r="X2242">
        <v>-2.3492692829419999E-4</v>
      </c>
      <c r="Z2242">
        <v>0.115026377140138</v>
      </c>
      <c r="AA2242">
        <v>0.113552410571608</v>
      </c>
      <c r="AB2242" s="111">
        <v>1.30396658768356</v>
      </c>
      <c r="AC2242">
        <v>-5.4731570439439995E-4</v>
      </c>
      <c r="AD2242">
        <v>494.35876409414902</v>
      </c>
      <c r="AE2242">
        <v>486.32331857832497</v>
      </c>
      <c r="AG2242">
        <v>494.35876409414902</v>
      </c>
      <c r="AI2242" s="96">
        <v>1.35503763948674E-7</v>
      </c>
      <c r="AK2242">
        <v>532.50150173996497</v>
      </c>
      <c r="AL2242">
        <v>540.48902426606401</v>
      </c>
      <c r="AM2242">
        <v>524.51397921386501</v>
      </c>
      <c r="AN2242">
        <v>6.7515432098759996E-4</v>
      </c>
      <c r="AO2242">
        <v>5.0981040564370003E-4</v>
      </c>
      <c r="AP2242">
        <v>6.7712089709989501E-2</v>
      </c>
      <c r="AQ2242" s="96">
        <v>8.3184186543893398E-59</v>
      </c>
      <c r="AR2242">
        <v>-2.3492692829419999E-4</v>
      </c>
      <c r="AS2242">
        <v>0.99977058094298399</v>
      </c>
      <c r="AT2242">
        <v>1.01246315846929</v>
      </c>
      <c r="AU2242">
        <v>0.99977058094298399</v>
      </c>
      <c r="AV2242">
        <v>1.30396658768356</v>
      </c>
    </row>
    <row r="2243" spans="1:48">
      <c r="A2243" s="95">
        <v>46036</v>
      </c>
      <c r="B2243" t="b">
        <v>0</v>
      </c>
      <c r="C2243" t="b">
        <v>0</v>
      </c>
      <c r="E2243" t="s">
        <v>107</v>
      </c>
      <c r="F2243">
        <v>6930.4750000000004</v>
      </c>
      <c r="H2243">
        <v>0</v>
      </c>
      <c r="J2243">
        <v>3.6400000000000002E-2</v>
      </c>
      <c r="K2243">
        <v>15408.1516971705</v>
      </c>
      <c r="M2243">
        <v>527.42705115126296</v>
      </c>
      <c r="O2243">
        <v>15.98</v>
      </c>
      <c r="P2243">
        <v>15332.573</v>
      </c>
      <c r="Q2243">
        <v>1.0002164822358199</v>
      </c>
      <c r="R2243">
        <v>533.268816061954</v>
      </c>
      <c r="T2243">
        <v>5.2604605492715797E-2</v>
      </c>
      <c r="U2243">
        <v>8.2986828232592694E-2</v>
      </c>
      <c r="V2243">
        <v>7.9180607539266201E-2</v>
      </c>
      <c r="W2243">
        <v>8.2986828232592694E-2</v>
      </c>
      <c r="X2243" s="96">
        <v>-5.2234358286495902E-6</v>
      </c>
      <c r="Z2243">
        <v>0.115026377140138</v>
      </c>
      <c r="AA2243">
        <v>0.113363844608808</v>
      </c>
      <c r="AB2243" s="111">
        <v>1.3436210603633201</v>
      </c>
      <c r="AC2243">
        <v>2.4722234038950002E-4</v>
      </c>
      <c r="AD2243">
        <v>494.35876409414902</v>
      </c>
      <c r="AE2243">
        <v>486.44354856733003</v>
      </c>
      <c r="AG2243">
        <v>494.35876409414902</v>
      </c>
      <c r="AI2243" s="96">
        <v>3.7100559753640303E-8</v>
      </c>
      <c r="AK2243">
        <v>532.50150173996497</v>
      </c>
      <c r="AL2243">
        <v>540.48902426606401</v>
      </c>
      <c r="AM2243">
        <v>524.51397921386501</v>
      </c>
      <c r="AN2243">
        <v>5.0981040564370003E-4</v>
      </c>
      <c r="AO2243">
        <v>3.4446649029979998E-4</v>
      </c>
      <c r="AP2243">
        <v>6.7712089709989501E-2</v>
      </c>
      <c r="AQ2243" s="96">
        <v>1.07312675834558E-84</v>
      </c>
      <c r="AR2243" s="96">
        <v>-5.2234358286495902E-6</v>
      </c>
      <c r="AS2243">
        <v>0.99977058094298399</v>
      </c>
      <c r="AT2243">
        <v>1.01243124076085</v>
      </c>
      <c r="AU2243">
        <v>0.99977058094298399</v>
      </c>
      <c r="AV2243">
        <v>1.3436210603633201</v>
      </c>
    </row>
    <row r="2244" spans="1:48">
      <c r="A2244" s="95">
        <v>46036</v>
      </c>
      <c r="B2244" t="b">
        <v>0</v>
      </c>
      <c r="C2244" t="b">
        <v>0</v>
      </c>
      <c r="E2244" t="s">
        <v>108</v>
      </c>
      <c r="F2244">
        <v>6936.375</v>
      </c>
      <c r="H2244">
        <v>0</v>
      </c>
      <c r="J2244">
        <v>3.6400000000000002E-2</v>
      </c>
      <c r="K2244">
        <v>15408.1516971705</v>
      </c>
      <c r="M2244">
        <v>527.86711912063595</v>
      </c>
      <c r="O2244">
        <v>15.98</v>
      </c>
      <c r="P2244">
        <v>15345.366</v>
      </c>
      <c r="Q2244">
        <v>1.0008513125002201</v>
      </c>
      <c r="R2244">
        <v>533.72279447104802</v>
      </c>
      <c r="T2244">
        <v>5.2604605492715797E-2</v>
      </c>
      <c r="U2244">
        <v>8.09149302813226E-2</v>
      </c>
      <c r="V2244">
        <v>7.8219512290377893E-2</v>
      </c>
      <c r="W2244">
        <v>8.09149302813226E-2</v>
      </c>
      <c r="X2244" s="96">
        <v>-1.01585406753201E-12</v>
      </c>
      <c r="Z2244">
        <v>0.115026377140138</v>
      </c>
      <c r="AA2244">
        <v>0.11210331686731299</v>
      </c>
      <c r="AB2244" s="111">
        <v>1.38544416333395</v>
      </c>
      <c r="AC2244">
        <v>1.1168913819805E-3</v>
      </c>
      <c r="AD2244">
        <v>494.35876409414902</v>
      </c>
      <c r="AE2244">
        <v>486.98685317454499</v>
      </c>
      <c r="AG2244">
        <v>494.35876409414902</v>
      </c>
      <c r="AI2244" s="96">
        <v>6.9558864259065804E-7</v>
      </c>
      <c r="AK2244">
        <v>532.50150173996497</v>
      </c>
      <c r="AL2244">
        <v>540.48902426606401</v>
      </c>
      <c r="AM2244">
        <v>524.51397921386501</v>
      </c>
      <c r="AN2244">
        <v>3.4446649029979998E-4</v>
      </c>
      <c r="AO2244">
        <v>1.7912257495590001E-4</v>
      </c>
      <c r="AP2244">
        <v>6.7712089709989501E-2</v>
      </c>
      <c r="AQ2244" s="96">
        <v>3.5815707960665101E-150</v>
      </c>
      <c r="AR2244" s="96">
        <v>-1.01585406753201E-12</v>
      </c>
      <c r="AS2244">
        <v>0.99977058094298399</v>
      </c>
      <c r="AT2244">
        <v>1.0140278380652299</v>
      </c>
      <c r="AU2244">
        <v>0.99977058094298399</v>
      </c>
      <c r="AV2244">
        <v>1.38544416333395</v>
      </c>
    </row>
    <row r="2245" spans="1:48">
      <c r="A2245" s="95">
        <v>46036</v>
      </c>
      <c r="B2245" t="b">
        <v>0</v>
      </c>
      <c r="C2245" t="b">
        <v>0</v>
      </c>
      <c r="E2245" t="s">
        <v>109</v>
      </c>
      <c r="F2245">
        <v>6945.2</v>
      </c>
      <c r="H2245">
        <v>0</v>
      </c>
      <c r="J2245">
        <v>3.6400000000000002E-2</v>
      </c>
      <c r="K2245">
        <v>15408.1516971705</v>
      </c>
      <c r="M2245">
        <v>528.535941252155</v>
      </c>
      <c r="O2245">
        <v>15.98</v>
      </c>
      <c r="P2245">
        <v>15364.808999999999</v>
      </c>
      <c r="Q2245">
        <v>1.0012722783874799</v>
      </c>
      <c r="R2245">
        <v>534.40183844736305</v>
      </c>
      <c r="T2245">
        <v>5.2604605492715797E-2</v>
      </c>
      <c r="U2245">
        <v>7.9524137871886197E-2</v>
      </c>
      <c r="V2245">
        <v>7.7586025797478003E-2</v>
      </c>
      <c r="W2245">
        <v>7.9524137871886197E-2</v>
      </c>
      <c r="X2245">
        <v>0</v>
      </c>
      <c r="Z2245">
        <v>0.115026377140138</v>
      </c>
      <c r="AA2245">
        <v>0.108401160548347</v>
      </c>
      <c r="AB2245" s="111">
        <v>1.4209196795783701</v>
      </c>
      <c r="AC2245">
        <v>1.7518482380687E-3</v>
      </c>
      <c r="AD2245">
        <v>494.35876409414902</v>
      </c>
      <c r="AE2245">
        <v>487.839980235241</v>
      </c>
      <c r="AG2245">
        <v>494.35876409414902</v>
      </c>
      <c r="AI2245" s="96">
        <v>1.6033268932479001E-6</v>
      </c>
      <c r="AK2245">
        <v>532.50150173996497</v>
      </c>
      <c r="AL2245">
        <v>540.48902426606401</v>
      </c>
      <c r="AM2245">
        <v>524.51397921386501</v>
      </c>
      <c r="AN2245">
        <v>1.7912257495590001E-4</v>
      </c>
      <c r="AO2245">
        <v>0</v>
      </c>
      <c r="AP2245">
        <v>6.7712089709989501E-2</v>
      </c>
      <c r="AQ2245">
        <v>0</v>
      </c>
      <c r="AR2245">
        <v>0</v>
      </c>
      <c r="AS2245">
        <v>0.99977058094298399</v>
      </c>
      <c r="AT2245">
        <v>1.0245694876190901</v>
      </c>
      <c r="AU2245">
        <v>0.99977058094298399</v>
      </c>
      <c r="AV2245">
        <v>1.4209196795783701</v>
      </c>
    </row>
    <row r="2246" spans="1:48">
      <c r="A2246" s="95">
        <v>46036</v>
      </c>
      <c r="B2246" t="b">
        <v>0</v>
      </c>
      <c r="C2246" t="b">
        <v>0</v>
      </c>
      <c r="E2246" t="s">
        <v>110</v>
      </c>
      <c r="F2246">
        <v>6960.1750000000002</v>
      </c>
      <c r="H2246">
        <v>0</v>
      </c>
      <c r="J2246">
        <v>3.6400000000000002E-2</v>
      </c>
      <c r="K2246">
        <v>15408.1516971705</v>
      </c>
      <c r="M2246">
        <v>529.60836828359299</v>
      </c>
      <c r="N2246">
        <v>535.55409720603802</v>
      </c>
      <c r="O2246">
        <v>15.98</v>
      </c>
      <c r="P2246">
        <v>15395.985000000001</v>
      </c>
      <c r="Q2246">
        <v>1.0021561654091999</v>
      </c>
      <c r="R2246">
        <v>535.55409720603802</v>
      </c>
      <c r="S2246">
        <v>5.1852624001478699E-2</v>
      </c>
      <c r="T2246">
        <v>5.2604605492715797E-2</v>
      </c>
      <c r="U2246">
        <v>7.98718321040741E-2</v>
      </c>
      <c r="V2246">
        <v>7.7823112517431695E-2</v>
      </c>
      <c r="W2246">
        <v>7.98718321040741E-2</v>
      </c>
      <c r="X2246">
        <v>0</v>
      </c>
      <c r="Y2246">
        <v>0.11588411586731601</v>
      </c>
      <c r="Z2246">
        <v>0.115026377140138</v>
      </c>
      <c r="AA2246">
        <v>0.107668595014195</v>
      </c>
      <c r="AB2246" s="111">
        <v>1.44577005026657</v>
      </c>
      <c r="AC2246">
        <v>2.8806352106698001E-3</v>
      </c>
      <c r="AD2246">
        <v>494.35876409414902</v>
      </c>
      <c r="AE2246">
        <v>489.24526925947998</v>
      </c>
      <c r="AF2246">
        <v>489.24526925947998</v>
      </c>
      <c r="AG2246">
        <v>494.35876409414902</v>
      </c>
      <c r="AH2246" s="95">
        <v>46036</v>
      </c>
      <c r="AI2246" s="96">
        <v>4.10871475482464E-6</v>
      </c>
      <c r="AJ2246">
        <v>529.60836828359299</v>
      </c>
      <c r="AK2246">
        <v>532.50150173996497</v>
      </c>
      <c r="AL2246">
        <v>540.48902426606401</v>
      </c>
      <c r="AM2246">
        <v>524.51397921386501</v>
      </c>
      <c r="AN2246">
        <v>0</v>
      </c>
      <c r="AO2246">
        <v>1.0058421516754E-3</v>
      </c>
      <c r="AP2246">
        <v>6.7712089709989501E-2</v>
      </c>
      <c r="AQ2246">
        <v>0</v>
      </c>
      <c r="AR2246">
        <v>0</v>
      </c>
      <c r="AS2246">
        <v>0.99977058094298399</v>
      </c>
      <c r="AT2246">
        <v>1.05426269102346</v>
      </c>
      <c r="AU2246">
        <v>0.99977058094298399</v>
      </c>
      <c r="AV2246">
        <v>1.44577005026657</v>
      </c>
    </row>
    <row r="2247" spans="1:48">
      <c r="A2247" s="95">
        <v>46037</v>
      </c>
      <c r="B2247" t="b">
        <v>0</v>
      </c>
      <c r="C2247" t="b">
        <v>0</v>
      </c>
      <c r="E2247" t="s">
        <v>104</v>
      </c>
      <c r="F2247">
        <v>7001.45</v>
      </c>
      <c r="H2247">
        <v>0</v>
      </c>
      <c r="J2247">
        <v>3.6400000000000002E-2</v>
      </c>
      <c r="K2247">
        <v>15448.3044213179</v>
      </c>
      <c r="M2247">
        <v>532.76636036760101</v>
      </c>
      <c r="O2247">
        <v>16.75</v>
      </c>
      <c r="P2247">
        <v>15490.007</v>
      </c>
      <c r="Q2247">
        <v>1.0059301669857399</v>
      </c>
      <c r="R2247">
        <v>538.73002243236897</v>
      </c>
      <c r="T2247">
        <v>5.1852624001478699E-2</v>
      </c>
      <c r="U2247">
        <v>9.8679602310983605E-2</v>
      </c>
      <c r="V2247">
        <v>8.80068531300255E-2</v>
      </c>
      <c r="W2247">
        <v>9.8679602310983605E-2</v>
      </c>
      <c r="X2247" s="96">
        <v>5.64363602395037E-5</v>
      </c>
      <c r="Z2247">
        <v>0.11588411586731601</v>
      </c>
      <c r="AA2247">
        <v>0.111715704128195</v>
      </c>
      <c r="AB2247" s="111">
        <v>1.4286517688371101</v>
      </c>
      <c r="AC2247">
        <v>8.6053551580345007E-3</v>
      </c>
      <c r="AD2247">
        <v>489.24526925947998</v>
      </c>
      <c r="AE2247">
        <v>493.45539856084599</v>
      </c>
      <c r="AG2247">
        <v>489.24526925947998</v>
      </c>
      <c r="AI2247" s="96">
        <v>3.5345095638814801E-5</v>
      </c>
      <c r="AK2247">
        <v>529.60836828359299</v>
      </c>
      <c r="AL2247">
        <v>537.55249380784699</v>
      </c>
      <c r="AM2247">
        <v>521.664242759339</v>
      </c>
      <c r="AN2247">
        <v>1.0058421516754E-3</v>
      </c>
      <c r="AO2247">
        <v>8.4049823633150001E-4</v>
      </c>
      <c r="AP2247">
        <v>7.98718321040741E-2</v>
      </c>
      <c r="AQ2247" s="96">
        <v>5.64363602395037E-5</v>
      </c>
      <c r="AR2247" s="96">
        <v>0</v>
      </c>
      <c r="AS2247">
        <v>0.99225247144127504</v>
      </c>
      <c r="AT2247">
        <v>1.05992379965325</v>
      </c>
      <c r="AU2247">
        <v>0.99225247144127504</v>
      </c>
      <c r="AV2247">
        <v>1.4286517688371101</v>
      </c>
    </row>
    <row r="2248" spans="1:48">
      <c r="A2248" s="95">
        <v>46037</v>
      </c>
      <c r="B2248" t="b">
        <v>0</v>
      </c>
      <c r="C2248" t="b">
        <v>0</v>
      </c>
      <c r="E2248" t="s">
        <v>105</v>
      </c>
      <c r="F2248">
        <v>6996.625</v>
      </c>
      <c r="H2248">
        <v>0</v>
      </c>
      <c r="J2248">
        <v>3.6400000000000002E-2</v>
      </c>
      <c r="K2248">
        <v>15448.3044213179</v>
      </c>
      <c r="M2248">
        <v>532.44525613954102</v>
      </c>
      <c r="O2248">
        <v>16.75</v>
      </c>
      <c r="P2248">
        <v>15480.671</v>
      </c>
      <c r="Q2248">
        <v>0.99931085703675604</v>
      </c>
      <c r="R2248">
        <v>538.35876042832194</v>
      </c>
      <c r="T2248">
        <v>5.1852624001478699E-2</v>
      </c>
      <c r="U2248">
        <v>9.5874265469571507E-2</v>
      </c>
      <c r="V2248">
        <v>8.6787587608021494E-2</v>
      </c>
      <c r="W2248">
        <v>9.5874265469571507E-2</v>
      </c>
      <c r="X2248" s="96">
        <v>2.1247849390837001E-6</v>
      </c>
      <c r="Z2248">
        <v>0.11588411586731601</v>
      </c>
      <c r="AA2248">
        <v>0.111591959610518</v>
      </c>
      <c r="AB2248" s="111">
        <v>1.1786517688371101</v>
      </c>
      <c r="AC2248">
        <v>-8.8606435677279999E-4</v>
      </c>
      <c r="AD2248">
        <v>489.24526925947998</v>
      </c>
      <c r="AE2248">
        <v>493.01816532052402</v>
      </c>
      <c r="AG2248">
        <v>489.24526925947998</v>
      </c>
      <c r="AI2248" s="96">
        <v>3.63479797914121E-7</v>
      </c>
      <c r="AK2248">
        <v>529.60836828359299</v>
      </c>
      <c r="AL2248">
        <v>537.55249380784699</v>
      </c>
      <c r="AM2248">
        <v>521.664242759339</v>
      </c>
      <c r="AN2248">
        <v>8.4049823633150001E-4</v>
      </c>
      <c r="AO2248">
        <v>6.7515432098759996E-4</v>
      </c>
      <c r="AP2248">
        <v>7.98718321040741E-2</v>
      </c>
      <c r="AQ2248" s="96">
        <v>2.1247849390837001E-6</v>
      </c>
      <c r="AR2248" s="96">
        <v>0</v>
      </c>
      <c r="AS2248">
        <v>0.99225247144127504</v>
      </c>
      <c r="AT2248">
        <v>1.0277658134001399</v>
      </c>
      <c r="AU2248">
        <v>0.99225247144127504</v>
      </c>
      <c r="AV2248">
        <v>1.1563588780601</v>
      </c>
    </row>
    <row r="2249" spans="1:48">
      <c r="A2249" s="95">
        <v>46037</v>
      </c>
      <c r="B2249" t="b">
        <v>0</v>
      </c>
      <c r="C2249" t="b">
        <v>0</v>
      </c>
      <c r="E2249" t="s">
        <v>106</v>
      </c>
      <c r="F2249">
        <v>7013.375</v>
      </c>
      <c r="H2249">
        <v>0</v>
      </c>
      <c r="J2249">
        <v>3.6400000000000002E-2</v>
      </c>
      <c r="K2249">
        <v>15448.3044213179</v>
      </c>
      <c r="M2249">
        <v>533.70222648216202</v>
      </c>
      <c r="O2249">
        <v>16.75</v>
      </c>
      <c r="P2249">
        <v>15517.217000000001</v>
      </c>
      <c r="Q2249">
        <v>1.00239401139835</v>
      </c>
      <c r="R2249">
        <v>539.64759743719003</v>
      </c>
      <c r="T2249">
        <v>5.1852624001478699E-2</v>
      </c>
      <c r="U2249">
        <v>9.6066821394413901E-2</v>
      </c>
      <c r="V2249">
        <v>8.7180036373377803E-2</v>
      </c>
      <c r="W2249">
        <v>9.6066821394413901E-2</v>
      </c>
      <c r="X2249" s="96">
        <v>3.3732993401324303E-5</v>
      </c>
      <c r="Z2249">
        <v>0.11588411586731601</v>
      </c>
      <c r="AA2249">
        <v>0.111962353591605</v>
      </c>
      <c r="AB2249" s="111">
        <v>1.1901946122545499</v>
      </c>
      <c r="AC2249">
        <v>2.7813483309467998E-3</v>
      </c>
      <c r="AD2249">
        <v>489.24526925947998</v>
      </c>
      <c r="AE2249">
        <v>494.38942057176399</v>
      </c>
      <c r="AG2249">
        <v>489.24526925947998</v>
      </c>
      <c r="AI2249" s="96">
        <v>5.5600139857912096E-6</v>
      </c>
      <c r="AK2249">
        <v>529.60836828359299</v>
      </c>
      <c r="AL2249">
        <v>537.55249380784699</v>
      </c>
      <c r="AM2249">
        <v>521.664242759339</v>
      </c>
      <c r="AN2249">
        <v>6.7515432098759996E-4</v>
      </c>
      <c r="AO2249">
        <v>5.0981040564370003E-4</v>
      </c>
      <c r="AP2249">
        <v>7.98718321040741E-2</v>
      </c>
      <c r="AQ2249" s="96">
        <v>3.3732993401324303E-5</v>
      </c>
      <c r="AR2249" s="96">
        <v>0</v>
      </c>
      <c r="AS2249">
        <v>0.99225247144127504</v>
      </c>
      <c r="AT2249">
        <v>1.0287818167553899</v>
      </c>
      <c r="AU2249">
        <v>0.99225247144127504</v>
      </c>
      <c r="AV2249">
        <v>1.1901946122545499</v>
      </c>
    </row>
    <row r="2250" spans="1:48">
      <c r="A2250" s="95">
        <v>46037</v>
      </c>
      <c r="B2250" t="b">
        <v>0</v>
      </c>
      <c r="C2250" t="b">
        <v>0</v>
      </c>
      <c r="E2250" t="s">
        <v>107</v>
      </c>
      <c r="F2250">
        <v>7009.5749999999998</v>
      </c>
      <c r="H2250">
        <v>0</v>
      </c>
      <c r="J2250">
        <v>3.6400000000000002E-2</v>
      </c>
      <c r="K2250">
        <v>15448.3044213179</v>
      </c>
      <c r="M2250">
        <v>533.42273923310199</v>
      </c>
      <c r="O2250">
        <v>16.75</v>
      </c>
      <c r="P2250">
        <v>15509.091</v>
      </c>
      <c r="Q2250">
        <v>0.999458178123941</v>
      </c>
      <c r="R2250">
        <v>539.35520456353595</v>
      </c>
      <c r="T2250">
        <v>5.1852624001478699E-2</v>
      </c>
      <c r="U2250">
        <v>9.3296005103604099E-2</v>
      </c>
      <c r="V2250">
        <v>8.5946891757172406E-2</v>
      </c>
      <c r="W2250">
        <v>9.3296005103604099E-2</v>
      </c>
      <c r="X2250" s="96">
        <v>9.8720059311107197E-8</v>
      </c>
      <c r="Z2250">
        <v>0.11588411586731601</v>
      </c>
      <c r="AA2250">
        <v>0.111803809514533</v>
      </c>
      <c r="AB2250" s="111">
        <v>1.18780899127762</v>
      </c>
      <c r="AC2250">
        <v>-6.2351536612639997E-4</v>
      </c>
      <c r="AD2250">
        <v>489.24526925947998</v>
      </c>
      <c r="AE2250">
        <v>494.081161171188</v>
      </c>
      <c r="AG2250">
        <v>489.24526925947998</v>
      </c>
      <c r="AI2250" s="96">
        <v>2.7438062958308197E-7</v>
      </c>
      <c r="AK2250">
        <v>529.60836828359299</v>
      </c>
      <c r="AL2250">
        <v>537.55249380784699</v>
      </c>
      <c r="AM2250">
        <v>521.664242759339</v>
      </c>
      <c r="AN2250">
        <v>5.0981040564370003E-4</v>
      </c>
      <c r="AO2250">
        <v>3.4446649029979998E-4</v>
      </c>
      <c r="AP2250">
        <v>7.98718321040741E-2</v>
      </c>
      <c r="AQ2250" s="96">
        <v>9.8720059311107197E-8</v>
      </c>
      <c r="AR2250" s="96">
        <v>0</v>
      </c>
      <c r="AS2250">
        <v>0.99225247144127504</v>
      </c>
      <c r="AT2250">
        <v>1.02573433064722</v>
      </c>
      <c r="AU2250">
        <v>0.99225247144127504</v>
      </c>
      <c r="AV2250">
        <v>1.18780899127762</v>
      </c>
    </row>
    <row r="2251" spans="1:48">
      <c r="A2251" s="95">
        <v>46037</v>
      </c>
      <c r="B2251" t="b">
        <v>0</v>
      </c>
      <c r="C2251" t="b">
        <v>0</v>
      </c>
      <c r="E2251" t="s">
        <v>108</v>
      </c>
      <c r="F2251">
        <v>7011.0375000000004</v>
      </c>
      <c r="H2251">
        <v>0</v>
      </c>
      <c r="J2251">
        <v>3.6400000000000002E-2</v>
      </c>
      <c r="K2251">
        <v>15448.3044213179</v>
      </c>
      <c r="M2251">
        <v>533.54291255924204</v>
      </c>
      <c r="O2251">
        <v>16.75</v>
      </c>
      <c r="P2251">
        <v>15512.584999999999</v>
      </c>
      <c r="Q2251">
        <v>1.00020864317736</v>
      </c>
      <c r="R2251">
        <v>539.46773734714702</v>
      </c>
      <c r="T2251">
        <v>5.1852624001478699E-2</v>
      </c>
      <c r="U2251">
        <v>9.0483515198598194E-2</v>
      </c>
      <c r="V2251">
        <v>8.4663731732589606E-2</v>
      </c>
      <c r="W2251">
        <v>9.0483515198598194E-2</v>
      </c>
      <c r="X2251" s="96">
        <v>1.25027222375533E-12</v>
      </c>
      <c r="Z2251">
        <v>0.11588411586731601</v>
      </c>
      <c r="AA2251">
        <v>0.111557874862414</v>
      </c>
      <c r="AB2251" s="111">
        <v>1.2230859626736399</v>
      </c>
      <c r="AC2251">
        <v>2.6407048869379998E-4</v>
      </c>
      <c r="AD2251">
        <v>489.24526925947998</v>
      </c>
      <c r="AE2251">
        <v>494.21163342487199</v>
      </c>
      <c r="AG2251">
        <v>489.24526925947998</v>
      </c>
      <c r="AI2251" s="96">
        <v>5.0742899666716703E-8</v>
      </c>
      <c r="AK2251">
        <v>529.60836828359299</v>
      </c>
      <c r="AL2251">
        <v>537.55249380784699</v>
      </c>
      <c r="AM2251">
        <v>521.664242759339</v>
      </c>
      <c r="AN2251">
        <v>3.4446649029979998E-4</v>
      </c>
      <c r="AO2251">
        <v>1.7912257495590001E-4</v>
      </c>
      <c r="AP2251">
        <v>7.98718321040741E-2</v>
      </c>
      <c r="AQ2251" s="96">
        <v>1.25027222375533E-12</v>
      </c>
      <c r="AR2251">
        <v>0</v>
      </c>
      <c r="AS2251">
        <v>0.99225247144127504</v>
      </c>
      <c r="AT2251">
        <v>1.02704112518414</v>
      </c>
      <c r="AU2251">
        <v>0.99225247144127504</v>
      </c>
      <c r="AV2251">
        <v>1.2230859626736399</v>
      </c>
    </row>
    <row r="2252" spans="1:48">
      <c r="A2252" s="95">
        <v>46037</v>
      </c>
      <c r="B2252" t="b">
        <v>0</v>
      </c>
      <c r="C2252" t="b">
        <v>0</v>
      </c>
      <c r="E2252" t="s">
        <v>109</v>
      </c>
      <c r="F2252">
        <v>6996.375</v>
      </c>
      <c r="H2252">
        <v>0</v>
      </c>
      <c r="J2252">
        <v>3.6400000000000002E-2</v>
      </c>
      <c r="K2252">
        <v>15448.3044213179</v>
      </c>
      <c r="M2252">
        <v>532.41103391300703</v>
      </c>
      <c r="O2252">
        <v>16.75</v>
      </c>
      <c r="P2252">
        <v>15479.675999999999</v>
      </c>
      <c r="Q2252">
        <v>0.99790865474617696</v>
      </c>
      <c r="R2252">
        <v>538.33952405505499</v>
      </c>
      <c r="T2252">
        <v>5.1852624001478699E-2</v>
      </c>
      <c r="U2252">
        <v>9.0406726595628997E-2</v>
      </c>
      <c r="V2252">
        <v>8.4803195033931605E-2</v>
      </c>
      <c r="W2252">
        <v>9.0406726595628997E-2</v>
      </c>
      <c r="X2252">
        <v>0</v>
      </c>
      <c r="Z2252">
        <v>0.11588411586731601</v>
      </c>
      <c r="AA2252">
        <v>0.11183843799029999</v>
      </c>
      <c r="AB2252" s="111">
        <v>1.2611030193211801</v>
      </c>
      <c r="AC2252">
        <v>-2.5985037456937002E-3</v>
      </c>
      <c r="AD2252">
        <v>489.24526925947998</v>
      </c>
      <c r="AE2252">
        <v>492.927422644253</v>
      </c>
      <c r="AG2252">
        <v>489.24526925947998</v>
      </c>
      <c r="AI2252" s="96">
        <v>4.51006880577819E-6</v>
      </c>
      <c r="AK2252">
        <v>529.60836828359299</v>
      </c>
      <c r="AL2252">
        <v>537.55249380784699</v>
      </c>
      <c r="AM2252">
        <v>521.664242759339</v>
      </c>
      <c r="AN2252">
        <v>1.7912257495590001E-4</v>
      </c>
      <c r="AO2252">
        <v>0</v>
      </c>
      <c r="AP2252">
        <v>7.98718321040741E-2</v>
      </c>
      <c r="AQ2252">
        <v>0</v>
      </c>
      <c r="AR2252">
        <v>0</v>
      </c>
      <c r="AS2252">
        <v>0.99225247144127504</v>
      </c>
      <c r="AT2252">
        <v>1.0290612954561</v>
      </c>
      <c r="AU2252">
        <v>0.99225247144127504</v>
      </c>
      <c r="AV2252">
        <v>1.2611030193211801</v>
      </c>
    </row>
    <row r="2253" spans="1:48">
      <c r="A2253" s="95">
        <v>46037</v>
      </c>
      <c r="B2253" t="b">
        <v>0</v>
      </c>
      <c r="C2253" t="b">
        <v>0</v>
      </c>
      <c r="E2253" t="s">
        <v>110</v>
      </c>
      <c r="F2253">
        <v>6980.5</v>
      </c>
      <c r="H2253">
        <v>0</v>
      </c>
      <c r="J2253">
        <v>3.6400000000000002E-2</v>
      </c>
      <c r="K2253">
        <v>15448.3044213179</v>
      </c>
      <c r="M2253">
        <v>531.131363400022</v>
      </c>
      <c r="N2253">
        <v>537.11801435261998</v>
      </c>
      <c r="O2253">
        <v>16.75</v>
      </c>
      <c r="P2253">
        <v>15442.47</v>
      </c>
      <c r="Q2253">
        <v>0.99773096782262205</v>
      </c>
      <c r="R2253">
        <v>537.11801435261998</v>
      </c>
      <c r="S2253">
        <v>4.4829200278507501E-2</v>
      </c>
      <c r="T2253">
        <v>5.1852624001478699E-2</v>
      </c>
      <c r="U2253">
        <v>9.1081743433858206E-2</v>
      </c>
      <c r="V2253">
        <v>8.5336332264419695E-2</v>
      </c>
      <c r="W2253">
        <v>9.1081743433858206E-2</v>
      </c>
      <c r="X2253">
        <v>0</v>
      </c>
      <c r="Y2253">
        <v>0.11576457146007101</v>
      </c>
      <c r="Z2253">
        <v>0.11588411586731601</v>
      </c>
      <c r="AA2253">
        <v>0.11231513962357099</v>
      </c>
      <c r="AB2253" s="111">
        <v>1.26217416018316</v>
      </c>
      <c r="AC2253">
        <v>-3.0312169988708001E-3</v>
      </c>
      <c r="AD2253">
        <v>489.24526925947998</v>
      </c>
      <c r="AE2253">
        <v>491.43325266152402</v>
      </c>
      <c r="AF2253">
        <v>491.43325266152402</v>
      </c>
      <c r="AG2253">
        <v>489.24526925947998</v>
      </c>
      <c r="AH2253" s="95">
        <v>46037</v>
      </c>
      <c r="AI2253" s="96">
        <v>5.7909140782178301E-6</v>
      </c>
      <c r="AJ2253">
        <v>531.131363400022</v>
      </c>
      <c r="AK2253">
        <v>529.60836828359299</v>
      </c>
      <c r="AL2253">
        <v>537.55249380784699</v>
      </c>
      <c r="AM2253">
        <v>521.664242759339</v>
      </c>
      <c r="AN2253">
        <v>0</v>
      </c>
      <c r="AO2253">
        <v>1.0058421516754E-3</v>
      </c>
      <c r="AP2253">
        <v>7.98718321040741E-2</v>
      </c>
      <c r="AQ2253">
        <v>0</v>
      </c>
      <c r="AR2253">
        <v>0</v>
      </c>
      <c r="AS2253">
        <v>0.99225247144127504</v>
      </c>
      <c r="AT2253">
        <v>1.02675600103565</v>
      </c>
      <c r="AU2253">
        <v>0.99225247144127504</v>
      </c>
      <c r="AV2253">
        <v>1.26217416018316</v>
      </c>
    </row>
    <row r="2254" spans="1:48">
      <c r="A2254" s="95">
        <v>46038</v>
      </c>
      <c r="B2254" t="b">
        <v>0</v>
      </c>
      <c r="C2254" t="b">
        <v>0</v>
      </c>
      <c r="E2254" t="s">
        <v>104</v>
      </c>
      <c r="F2254">
        <v>6992.85</v>
      </c>
      <c r="H2254">
        <v>0</v>
      </c>
      <c r="J2254">
        <v>3.6400000000000002E-2</v>
      </c>
      <c r="K2254">
        <v>15439.4731282709</v>
      </c>
      <c r="M2254">
        <v>532.28460145624103</v>
      </c>
      <c r="O2254">
        <v>15.84</v>
      </c>
      <c r="P2254">
        <v>15477.923000000001</v>
      </c>
      <c r="Q2254">
        <v>1.0017692142396599</v>
      </c>
      <c r="R2254">
        <v>538.06829119199494</v>
      </c>
      <c r="T2254">
        <v>4.4829200278507501E-2</v>
      </c>
      <c r="U2254">
        <v>9.1082547763131905E-2</v>
      </c>
      <c r="V2254">
        <v>8.5514739640939599E-2</v>
      </c>
      <c r="W2254">
        <v>9.1082547763131905E-2</v>
      </c>
      <c r="X2254" s="96">
        <v>7.3347641301905203E-7</v>
      </c>
      <c r="Z2254">
        <v>0.11576457146007101</v>
      </c>
      <c r="AA2254">
        <v>0.112684407755924</v>
      </c>
      <c r="AB2254" s="111">
        <v>1.2541515663168701</v>
      </c>
      <c r="AC2254">
        <v>2.7258498466706002E-3</v>
      </c>
      <c r="AD2254">
        <v>491.43325266152402</v>
      </c>
      <c r="AE2254">
        <v>492.77282591794</v>
      </c>
      <c r="AG2254">
        <v>491.43325266152402</v>
      </c>
      <c r="AI2254" s="96">
        <v>4.7042664331926997E-6</v>
      </c>
      <c r="AK2254">
        <v>531.131363400022</v>
      </c>
      <c r="AL2254">
        <v>539.09833385102195</v>
      </c>
      <c r="AM2254">
        <v>523.16439294902102</v>
      </c>
      <c r="AN2254">
        <v>1.0058421516754E-3</v>
      </c>
      <c r="AO2254">
        <v>8.4049823633150001E-4</v>
      </c>
      <c r="AP2254">
        <v>9.1081743433858206E-2</v>
      </c>
      <c r="AQ2254" s="96">
        <v>7.3350590220791998E-7</v>
      </c>
      <c r="AR2254" s="96">
        <v>-2.9489188868580999E-11</v>
      </c>
      <c r="AS2254">
        <v>0.99330705382995998</v>
      </c>
      <c r="AT2254">
        <v>1.0228138440828101</v>
      </c>
      <c r="AU2254">
        <v>0.99330705382995998</v>
      </c>
      <c r="AV2254">
        <v>1.2541515663168701</v>
      </c>
    </row>
    <row r="2255" spans="1:48">
      <c r="A2255" s="95">
        <v>46038</v>
      </c>
      <c r="B2255" t="b">
        <v>0</v>
      </c>
      <c r="C2255" t="b">
        <v>0</v>
      </c>
      <c r="E2255" t="s">
        <v>105</v>
      </c>
      <c r="F2255">
        <v>6969.3249999999998</v>
      </c>
      <c r="H2255">
        <v>0</v>
      </c>
      <c r="J2255">
        <v>3.6400000000000002E-2</v>
      </c>
      <c r="K2255">
        <v>15439.4731282709</v>
      </c>
      <c r="M2255">
        <v>530.46922612831895</v>
      </c>
      <c r="O2255">
        <v>15.84</v>
      </c>
      <c r="P2255">
        <v>15425.135</v>
      </c>
      <c r="Q2255">
        <v>0.99663584947481998</v>
      </c>
      <c r="R2255">
        <v>536.25814846759897</v>
      </c>
      <c r="T2255">
        <v>4.4829200278507501E-2</v>
      </c>
      <c r="U2255">
        <v>9.5045173308509298E-2</v>
      </c>
      <c r="V2255">
        <v>8.7812560156866698E-2</v>
      </c>
      <c r="W2255">
        <v>9.5045173308509298E-2</v>
      </c>
      <c r="X2255" s="96">
        <v>-2.3068919688541799E-9</v>
      </c>
      <c r="Z2255">
        <v>0.11576457146007101</v>
      </c>
      <c r="AA2255">
        <v>0.113670724101144</v>
      </c>
      <c r="AB2255" s="111">
        <v>1.25414049118949</v>
      </c>
      <c r="AC2255">
        <v>-4.2773290721715004E-3</v>
      </c>
      <c r="AD2255">
        <v>491.43325266152402</v>
      </c>
      <c r="AE2255">
        <v>490.665074383665</v>
      </c>
      <c r="AG2255">
        <v>491.43325266152402</v>
      </c>
      <c r="AI2255" s="96">
        <v>1.16715447150675E-5</v>
      </c>
      <c r="AK2255">
        <v>531.131363400022</v>
      </c>
      <c r="AL2255">
        <v>539.09833385102195</v>
      </c>
      <c r="AM2255">
        <v>523.16439294902102</v>
      </c>
      <c r="AN2255">
        <v>8.4049823633150001E-4</v>
      </c>
      <c r="AO2255">
        <v>6.7515432098759996E-4</v>
      </c>
      <c r="AP2255">
        <v>9.1081743433858206E-2</v>
      </c>
      <c r="AQ2255" s="96">
        <v>4.6503220572747698E-12</v>
      </c>
      <c r="AR2255" s="96">
        <v>-2.3115422909114601E-9</v>
      </c>
      <c r="AS2255">
        <v>0.99330705382995998</v>
      </c>
      <c r="AT2255">
        <v>1.0197380681771699</v>
      </c>
      <c r="AU2255">
        <v>0.99330705382995998</v>
      </c>
      <c r="AV2255">
        <v>1.25414049118949</v>
      </c>
    </row>
    <row r="2256" spans="1:48">
      <c r="A2256" s="95">
        <v>46038</v>
      </c>
      <c r="B2256" t="b">
        <v>0</v>
      </c>
      <c r="C2256" t="b">
        <v>0</v>
      </c>
      <c r="E2256" t="s">
        <v>106</v>
      </c>
      <c r="F2256">
        <v>6991.6</v>
      </c>
      <c r="H2256">
        <v>0</v>
      </c>
      <c r="J2256">
        <v>3.6400000000000002E-2</v>
      </c>
      <c r="K2256">
        <v>15439.4731282709</v>
      </c>
      <c r="M2256">
        <v>532.176548313853</v>
      </c>
      <c r="O2256">
        <v>15.84</v>
      </c>
      <c r="P2256">
        <v>15474.781000000001</v>
      </c>
      <c r="Q2256">
        <v>1.0031961488379399</v>
      </c>
      <c r="R2256">
        <v>537.97210932566099</v>
      </c>
      <c r="T2256">
        <v>4.4829200278507501E-2</v>
      </c>
      <c r="U2256">
        <v>9.7900101070263701E-2</v>
      </c>
      <c r="V2256">
        <v>8.9588751017653998E-2</v>
      </c>
      <c r="W2256">
        <v>9.7900101070263701E-2</v>
      </c>
      <c r="X2256" s="96">
        <v>1.66368646163427E-10</v>
      </c>
      <c r="Z2256">
        <v>0.11576457146007101</v>
      </c>
      <c r="AA2256">
        <v>0.114508966087947</v>
      </c>
      <c r="AB2256" s="111">
        <v>1.20185283706793</v>
      </c>
      <c r="AC2256">
        <v>4.0312389105980001E-3</v>
      </c>
      <c r="AD2256">
        <v>491.43325266152402</v>
      </c>
      <c r="AE2256">
        <v>492.64306252359199</v>
      </c>
      <c r="AG2256">
        <v>491.43325266152402</v>
      </c>
      <c r="AI2256" s="96">
        <v>1.03255850196328E-5</v>
      </c>
      <c r="AK2256">
        <v>531.131363400022</v>
      </c>
      <c r="AL2256">
        <v>539.09833385102195</v>
      </c>
      <c r="AM2256">
        <v>523.16439294902102</v>
      </c>
      <c r="AN2256">
        <v>6.7515432098759996E-4</v>
      </c>
      <c r="AO2256">
        <v>5.0981040564370003E-4</v>
      </c>
      <c r="AP2256">
        <v>9.1081743433858206E-2</v>
      </c>
      <c r="AQ2256" s="96">
        <v>1.66368646163427E-10</v>
      </c>
      <c r="AR2256" s="96">
        <v>0</v>
      </c>
      <c r="AS2256">
        <v>0.99330705382995998</v>
      </c>
      <c r="AT2256">
        <v>1.0114268303084399</v>
      </c>
      <c r="AU2256">
        <v>0.99330705382995998</v>
      </c>
      <c r="AV2256">
        <v>1.20185283706793</v>
      </c>
    </row>
    <row r="2257" spans="1:48">
      <c r="A2257" s="95">
        <v>46038</v>
      </c>
      <c r="B2257" t="b">
        <v>0</v>
      </c>
      <c r="C2257" t="b">
        <v>0</v>
      </c>
      <c r="E2257" t="s">
        <v>107</v>
      </c>
      <c r="F2257">
        <v>6983.35</v>
      </c>
      <c r="H2257">
        <v>0</v>
      </c>
      <c r="J2257">
        <v>3.6400000000000002E-2</v>
      </c>
      <c r="K2257">
        <v>15439.4731282709</v>
      </c>
      <c r="M2257">
        <v>531.53376623735505</v>
      </c>
      <c r="O2257">
        <v>15.84</v>
      </c>
      <c r="P2257">
        <v>15456.09</v>
      </c>
      <c r="Q2257">
        <v>0.99882001258653197</v>
      </c>
      <c r="R2257">
        <v>537.33730900785997</v>
      </c>
      <c r="T2257">
        <v>4.4829200278507501E-2</v>
      </c>
      <c r="U2257">
        <v>9.5728560602201002E-2</v>
      </c>
      <c r="V2257">
        <v>8.8671622495722205E-2</v>
      </c>
      <c r="W2257">
        <v>9.5728560602201002E-2</v>
      </c>
      <c r="X2257" s="96">
        <v>3.1739719400592898E-17</v>
      </c>
      <c r="Z2257">
        <v>0.11576457146007101</v>
      </c>
      <c r="AA2257">
        <v>0.114334705647455</v>
      </c>
      <c r="AB2257" s="111">
        <v>1.1668048341284201</v>
      </c>
      <c r="AC2257">
        <v>-1.4551461112525001E-3</v>
      </c>
      <c r="AD2257">
        <v>491.43325266152402</v>
      </c>
      <c r="AE2257">
        <v>491.92619488692497</v>
      </c>
      <c r="AG2257">
        <v>491.43325266152402</v>
      </c>
      <c r="AI2257" s="96">
        <v>1.46063220687366E-6</v>
      </c>
      <c r="AK2257">
        <v>531.131363400022</v>
      </c>
      <c r="AL2257">
        <v>539.09833385102195</v>
      </c>
      <c r="AM2257">
        <v>523.16439294902102</v>
      </c>
      <c r="AN2257">
        <v>5.0981040564370003E-4</v>
      </c>
      <c r="AO2257">
        <v>3.4446649029979998E-4</v>
      </c>
      <c r="AP2257">
        <v>9.1081743433858206E-2</v>
      </c>
      <c r="AQ2257" s="96">
        <v>3.1739719400592898E-17</v>
      </c>
      <c r="AR2257" s="96">
        <v>0</v>
      </c>
      <c r="AS2257">
        <v>0.99330705382995998</v>
      </c>
      <c r="AT2257">
        <v>1.0042517057512399</v>
      </c>
      <c r="AU2257">
        <v>0.99330705382995998</v>
      </c>
      <c r="AV2257">
        <v>1.1668048341284201</v>
      </c>
    </row>
    <row r="2258" spans="1:48">
      <c r="A2258" s="95">
        <v>46038</v>
      </c>
      <c r="B2258" t="b">
        <v>0</v>
      </c>
      <c r="C2258" t="b">
        <v>0</v>
      </c>
      <c r="E2258" t="s">
        <v>108</v>
      </c>
      <c r="F2258">
        <v>6988.375</v>
      </c>
      <c r="H2258">
        <v>0</v>
      </c>
      <c r="J2258">
        <v>3.6400000000000002E-2</v>
      </c>
      <c r="K2258">
        <v>15439.4731282709</v>
      </c>
      <c r="M2258">
        <v>531.887053930462</v>
      </c>
      <c r="O2258">
        <v>15.84</v>
      </c>
      <c r="P2258">
        <v>15466.362999999999</v>
      </c>
      <c r="Q2258">
        <v>1.0007195686883801</v>
      </c>
      <c r="R2258">
        <v>537.72396011052103</v>
      </c>
      <c r="T2258">
        <v>4.4829200278507501E-2</v>
      </c>
      <c r="U2258">
        <v>9.3063664528619194E-2</v>
      </c>
      <c r="V2258">
        <v>8.7465077754811799E-2</v>
      </c>
      <c r="W2258">
        <v>9.3063664528619194E-2</v>
      </c>
      <c r="X2258" s="96">
        <v>1.1363520687554701E-28</v>
      </c>
      <c r="Z2258">
        <v>0.11576457146007101</v>
      </c>
      <c r="AA2258">
        <v>0.114106649939064</v>
      </c>
      <c r="AB2258" s="111">
        <v>1.19327304695542</v>
      </c>
      <c r="AC2258">
        <v>7.7287829930080003E-4</v>
      </c>
      <c r="AD2258">
        <v>491.43325266152402</v>
      </c>
      <c r="AE2258">
        <v>492.306393967811</v>
      </c>
      <c r="AG2258">
        <v>491.43325266152402</v>
      </c>
      <c r="AI2258" s="96">
        <v>4.4147561814311097E-7</v>
      </c>
      <c r="AK2258">
        <v>531.131363400022</v>
      </c>
      <c r="AL2258">
        <v>539.09833385102195</v>
      </c>
      <c r="AM2258">
        <v>523.16439294902102</v>
      </c>
      <c r="AN2258">
        <v>3.4446649029979998E-4</v>
      </c>
      <c r="AO2258">
        <v>1.7912257495590001E-4</v>
      </c>
      <c r="AP2258">
        <v>9.1081743433858206E-2</v>
      </c>
      <c r="AQ2258" s="96">
        <v>1.1363520687554701E-28</v>
      </c>
      <c r="AR2258" s="96">
        <v>0</v>
      </c>
      <c r="AS2258">
        <v>0.99330705382995998</v>
      </c>
      <c r="AT2258">
        <v>1.00575189206579</v>
      </c>
      <c r="AU2258">
        <v>0.99330705382995998</v>
      </c>
      <c r="AV2258">
        <v>1.19327304695542</v>
      </c>
    </row>
    <row r="2259" spans="1:48">
      <c r="A2259" s="95">
        <v>46038</v>
      </c>
      <c r="B2259" t="b">
        <v>0</v>
      </c>
      <c r="C2259" t="b">
        <v>0</v>
      </c>
      <c r="E2259" t="s">
        <v>109</v>
      </c>
      <c r="F2259">
        <v>6988.85</v>
      </c>
      <c r="H2259">
        <v>0</v>
      </c>
      <c r="J2259">
        <v>3.6400000000000002E-2</v>
      </c>
      <c r="K2259">
        <v>15439.4731282709</v>
      </c>
      <c r="M2259">
        <v>531.91136760699601</v>
      </c>
      <c r="O2259">
        <v>15.84</v>
      </c>
      <c r="P2259">
        <v>15467.07</v>
      </c>
      <c r="Q2259">
        <v>1.0000679700216399</v>
      </c>
      <c r="R2259">
        <v>537.76050921972796</v>
      </c>
      <c r="T2259">
        <v>4.4829200278507501E-2</v>
      </c>
      <c r="U2259">
        <v>9.02297959043937E-2</v>
      </c>
      <c r="V2259">
        <v>8.6143753158583997E-2</v>
      </c>
      <c r="W2259">
        <v>9.02297959043937E-2</v>
      </c>
      <c r="X2259">
        <v>0</v>
      </c>
      <c r="Z2259">
        <v>0.11576457146007101</v>
      </c>
      <c r="AA2259">
        <v>0.11400049006001101</v>
      </c>
      <c r="AB2259" s="111">
        <v>1.22744265196345</v>
      </c>
      <c r="AC2259" s="96">
        <v>5.1130061588189301E-5</v>
      </c>
      <c r="AD2259">
        <v>491.43325266152402</v>
      </c>
      <c r="AE2259">
        <v>492.33156562405497</v>
      </c>
      <c r="AG2259">
        <v>491.43325266152402</v>
      </c>
      <c r="AI2259" s="96">
        <v>2.0895009719702101E-9</v>
      </c>
      <c r="AK2259">
        <v>531.131363400022</v>
      </c>
      <c r="AL2259">
        <v>539.09833385102195</v>
      </c>
      <c r="AM2259">
        <v>523.16439294902102</v>
      </c>
      <c r="AN2259">
        <v>1.7912257495590001E-4</v>
      </c>
      <c r="AO2259">
        <v>0</v>
      </c>
      <c r="AP2259">
        <v>9.1081743433858206E-2</v>
      </c>
      <c r="AQ2259">
        <v>0</v>
      </c>
      <c r="AR2259">
        <v>0</v>
      </c>
      <c r="AS2259">
        <v>0.99330705382995998</v>
      </c>
      <c r="AT2259">
        <v>1.0077083789041901</v>
      </c>
      <c r="AU2259">
        <v>0.99330705382995998</v>
      </c>
      <c r="AV2259">
        <v>1.22744265196345</v>
      </c>
    </row>
    <row r="2260" spans="1:48">
      <c r="A2260" s="95">
        <v>46038</v>
      </c>
      <c r="B2260" t="b">
        <v>0</v>
      </c>
      <c r="C2260" t="b">
        <v>0</v>
      </c>
      <c r="E2260" t="s">
        <v>110</v>
      </c>
      <c r="F2260">
        <v>6981.625</v>
      </c>
      <c r="H2260">
        <v>0</v>
      </c>
      <c r="J2260">
        <v>3.6400000000000002E-2</v>
      </c>
      <c r="K2260">
        <v>15439.4731282709</v>
      </c>
      <c r="M2260">
        <v>531.317384833186</v>
      </c>
      <c r="N2260">
        <v>537.20457803232</v>
      </c>
      <c r="O2260">
        <v>15.84</v>
      </c>
      <c r="P2260">
        <v>15449.798000000001</v>
      </c>
      <c r="Q2260">
        <v>0.99896621046380996</v>
      </c>
      <c r="R2260">
        <v>537.20457803232</v>
      </c>
      <c r="S2260">
        <v>4.4286072008085299E-2</v>
      </c>
      <c r="T2260">
        <v>4.4829200278507501E-2</v>
      </c>
      <c r="U2260">
        <v>8.8232998035907603E-2</v>
      </c>
      <c r="V2260">
        <v>8.5230213192248105E-2</v>
      </c>
      <c r="W2260">
        <v>8.8232998035907603E-2</v>
      </c>
      <c r="X2260">
        <v>0</v>
      </c>
      <c r="Y2260">
        <v>0.11574722073777299</v>
      </c>
      <c r="Z2260">
        <v>0.11576457146007101</v>
      </c>
      <c r="AA2260">
        <v>0.11389994397664401</v>
      </c>
      <c r="AB2260" s="111">
        <v>1.26599323477892</v>
      </c>
      <c r="AC2260">
        <v>-1.374534151653E-3</v>
      </c>
      <c r="AD2260">
        <v>491.43325266152402</v>
      </c>
      <c r="AE2260">
        <v>491.65483907316798</v>
      </c>
      <c r="AF2260">
        <v>491.65483907316798</v>
      </c>
      <c r="AG2260">
        <v>491.43325266152402</v>
      </c>
      <c r="AH2260" s="95">
        <v>46038</v>
      </c>
      <c r="AI2260" s="96">
        <v>1.24840171572987E-6</v>
      </c>
      <c r="AJ2260">
        <v>531.317384833186</v>
      </c>
      <c r="AK2260">
        <v>531.131363400022</v>
      </c>
      <c r="AL2260">
        <v>539.09833385102195</v>
      </c>
      <c r="AM2260">
        <v>523.16439294902102</v>
      </c>
      <c r="AN2260">
        <v>0</v>
      </c>
      <c r="AO2260">
        <v>1.0058421516754E-3</v>
      </c>
      <c r="AP2260">
        <v>9.1081743433858206E-2</v>
      </c>
      <c r="AQ2260">
        <v>0</v>
      </c>
      <c r="AR2260">
        <v>0</v>
      </c>
      <c r="AS2260">
        <v>0.99330705382995998</v>
      </c>
      <c r="AT2260">
        <v>1.0086164986213899</v>
      </c>
      <c r="AU2260">
        <v>0.99330705382995998</v>
      </c>
      <c r="AV2260">
        <v>1.26599323477892</v>
      </c>
    </row>
    <row r="2261" spans="1:48">
      <c r="A2261" s="95">
        <v>46042</v>
      </c>
      <c r="B2261" t="b">
        <v>0</v>
      </c>
      <c r="C2261" t="b">
        <v>0</v>
      </c>
      <c r="E2261" t="s">
        <v>104</v>
      </c>
      <c r="F2261">
        <v>6881.9750000000004</v>
      </c>
      <c r="H2261">
        <v>0</v>
      </c>
      <c r="J2261">
        <v>3.6400000000000002E-2</v>
      </c>
      <c r="K2261">
        <v>15121.5190911913</v>
      </c>
      <c r="M2261">
        <v>523.74089440964804</v>
      </c>
      <c r="O2261">
        <v>15.86</v>
      </c>
      <c r="P2261">
        <v>15237.089</v>
      </c>
      <c r="Q2261">
        <v>0.98572681861314504</v>
      </c>
      <c r="R2261">
        <v>529.536959648216</v>
      </c>
      <c r="T2261">
        <v>4.4286072008085299E-2</v>
      </c>
      <c r="U2261">
        <v>0.17073572141842</v>
      </c>
      <c r="V2261">
        <v>0.13402472807200999</v>
      </c>
      <c r="W2261">
        <v>0.17073572141842</v>
      </c>
      <c r="X2261" s="96">
        <v>-0.38402189657126301</v>
      </c>
      <c r="Z2261">
        <v>0.11574722073777299</v>
      </c>
      <c r="AA2261">
        <v>0.129833340439233</v>
      </c>
      <c r="AB2261" s="111">
        <v>1.294843140637</v>
      </c>
      <c r="AC2261">
        <v>-1.81112765597372E-2</v>
      </c>
      <c r="AD2261">
        <v>491.65483907316798</v>
      </c>
      <c r="AE2261">
        <v>482.75034231078098</v>
      </c>
      <c r="AG2261">
        <v>491.65483907316798</v>
      </c>
      <c r="AI2261" s="96">
        <v>2.062805021013E-4</v>
      </c>
      <c r="AK2261">
        <v>531.317384833186</v>
      </c>
      <c r="AL2261">
        <v>539.28714560568403</v>
      </c>
      <c r="AM2261">
        <v>523.34762406068796</v>
      </c>
      <c r="AN2261">
        <v>1.0058421516754E-3</v>
      </c>
      <c r="AO2261">
        <v>8.4049823633150001E-4</v>
      </c>
      <c r="AP2261">
        <v>8.8232998035907603E-2</v>
      </c>
      <c r="AQ2261" s="96">
        <v>1.4157172618202601E-30</v>
      </c>
      <c r="AR2261" s="96">
        <v>-0.38402189657126301</v>
      </c>
      <c r="AS2261">
        <v>0.99345993290985002</v>
      </c>
      <c r="AT2261">
        <v>1.00947506477291</v>
      </c>
      <c r="AU2261">
        <v>0.99345993290985002</v>
      </c>
      <c r="AV2261">
        <v>1.294843140637</v>
      </c>
    </row>
    <row r="2262" spans="1:48">
      <c r="A2262" s="95">
        <v>46042</v>
      </c>
      <c r="B2262" t="b">
        <v>0</v>
      </c>
      <c r="C2262" t="b">
        <v>0</v>
      </c>
      <c r="E2262" t="s">
        <v>105</v>
      </c>
      <c r="F2262">
        <v>6893.7250000000004</v>
      </c>
      <c r="H2262">
        <v>0</v>
      </c>
      <c r="J2262">
        <v>3.6400000000000002E-2</v>
      </c>
      <c r="K2262">
        <v>15121.5190911913</v>
      </c>
      <c r="M2262">
        <v>524.65366321024101</v>
      </c>
      <c r="O2262">
        <v>15.86</v>
      </c>
      <c r="P2262">
        <v>15263.644</v>
      </c>
      <c r="Q2262">
        <v>1.0017073587160601</v>
      </c>
      <c r="R2262">
        <v>530.44106919175101</v>
      </c>
      <c r="T2262">
        <v>4.4286072008085299E-2</v>
      </c>
      <c r="U2262">
        <v>0.16650091448499801</v>
      </c>
      <c r="V2262">
        <v>0.13260544286648701</v>
      </c>
      <c r="W2262">
        <v>0.16650091448499801</v>
      </c>
      <c r="X2262">
        <v>-0.13823074090780299</v>
      </c>
      <c r="Z2262">
        <v>0.11574722073777299</v>
      </c>
      <c r="AA2262">
        <v>0.13006645304522599</v>
      </c>
      <c r="AB2262" s="111">
        <v>1.044843140637</v>
      </c>
      <c r="AC2262">
        <v>2.2316357392552998E-3</v>
      </c>
      <c r="AD2262">
        <v>491.65483907316798</v>
      </c>
      <c r="AE2262">
        <v>483.82766522781901</v>
      </c>
      <c r="AG2262">
        <v>491.65483907316798</v>
      </c>
      <c r="AI2262" s="96">
        <v>3.03202144905734E-6</v>
      </c>
      <c r="AK2262">
        <v>531.317384833186</v>
      </c>
      <c r="AL2262">
        <v>539.28714560568403</v>
      </c>
      <c r="AM2262">
        <v>523.34762406068796</v>
      </c>
      <c r="AN2262">
        <v>8.4049823633150001E-4</v>
      </c>
      <c r="AO2262">
        <v>6.7515432098759996E-4</v>
      </c>
      <c r="AP2262">
        <v>8.8232998035907603E-2</v>
      </c>
      <c r="AQ2262" s="96">
        <v>1.8170793515878701E-33</v>
      </c>
      <c r="AR2262">
        <v>-0.13823074090780299</v>
      </c>
      <c r="AS2262">
        <v>0.99345993290985002</v>
      </c>
      <c r="AT2262">
        <v>0.85169923383000301</v>
      </c>
      <c r="AU2262">
        <v>0.85169923383000301</v>
      </c>
      <c r="AV2262">
        <v>0.35567340488319898</v>
      </c>
    </row>
    <row r="2263" spans="1:48">
      <c r="A2263" s="95">
        <v>46042</v>
      </c>
      <c r="B2263" t="b">
        <v>0</v>
      </c>
      <c r="C2263" t="b">
        <v>0</v>
      </c>
      <c r="E2263" t="s">
        <v>106</v>
      </c>
      <c r="F2263">
        <v>6885.8874999999998</v>
      </c>
      <c r="H2263">
        <v>0</v>
      </c>
      <c r="J2263">
        <v>3.6400000000000002E-2</v>
      </c>
      <c r="K2263">
        <v>15121.5190911913</v>
      </c>
      <c r="M2263">
        <v>524.05090238601997</v>
      </c>
      <c r="O2263">
        <v>15.86</v>
      </c>
      <c r="P2263">
        <v>15246.108</v>
      </c>
      <c r="Q2263">
        <v>0.99886309651168204</v>
      </c>
      <c r="R2263">
        <v>529.83800888984001</v>
      </c>
      <c r="T2263">
        <v>4.4286072008085299E-2</v>
      </c>
      <c r="U2263">
        <v>0.161861240849201</v>
      </c>
      <c r="V2263">
        <v>0.13086866466677199</v>
      </c>
      <c r="W2263">
        <v>0.161861240849201</v>
      </c>
      <c r="X2263">
        <v>-0.24981444170311401</v>
      </c>
      <c r="Z2263">
        <v>0.11574722073777299</v>
      </c>
      <c r="AA2263">
        <v>0.129621663095632</v>
      </c>
      <c r="AB2263" s="111">
        <v>0.79484314063700001</v>
      </c>
      <c r="AC2263">
        <v>-1.2253928625569001E-3</v>
      </c>
      <c r="AD2263">
        <v>491.65483907316798</v>
      </c>
      <c r="AE2263">
        <v>483.23478626014099</v>
      </c>
      <c r="AG2263">
        <v>491.65483907316798</v>
      </c>
      <c r="AI2263" s="96">
        <v>1.32142891499207E-6</v>
      </c>
      <c r="AK2263">
        <v>531.317384833186</v>
      </c>
      <c r="AL2263">
        <v>539.28714560568403</v>
      </c>
      <c r="AM2263">
        <v>523.34762406068796</v>
      </c>
      <c r="AN2263">
        <v>6.7515432098759996E-4</v>
      </c>
      <c r="AO2263">
        <v>5.0981040564370003E-4</v>
      </c>
      <c r="AP2263">
        <v>8.8232998035907603E-2</v>
      </c>
      <c r="AQ2263" s="96">
        <v>3.22787542299336E-47</v>
      </c>
      <c r="AR2263">
        <v>-0.24981444170311401</v>
      </c>
      <c r="AS2263">
        <v>0.99345993290985002</v>
      </c>
      <c r="AT2263">
        <v>0.84900554713882803</v>
      </c>
      <c r="AU2263">
        <v>0.84900554713882803</v>
      </c>
      <c r="AV2263">
        <v>0.50430142604168904</v>
      </c>
    </row>
    <row r="2264" spans="1:48">
      <c r="A2264" s="95">
        <v>46042</v>
      </c>
      <c r="B2264" t="b">
        <v>0</v>
      </c>
      <c r="C2264" t="b">
        <v>0</v>
      </c>
      <c r="E2264" t="s">
        <v>107</v>
      </c>
      <c r="F2264">
        <v>6864.4250000000002</v>
      </c>
      <c r="H2264">
        <v>0</v>
      </c>
      <c r="J2264">
        <v>3.6400000000000002E-2</v>
      </c>
      <c r="K2264">
        <v>15121.5190911913</v>
      </c>
      <c r="M2264">
        <v>522.41493058921299</v>
      </c>
      <c r="O2264">
        <v>15.86</v>
      </c>
      <c r="P2264">
        <v>15198.513000000001</v>
      </c>
      <c r="Q2264">
        <v>0.99688311782613304</v>
      </c>
      <c r="R2264">
        <v>528.18656624489404</v>
      </c>
      <c r="T2264">
        <v>4.4286072008085299E-2</v>
      </c>
      <c r="U2264">
        <v>0.160193045705943</v>
      </c>
      <c r="V2264">
        <v>0.13088222304898001</v>
      </c>
      <c r="W2264">
        <v>0.160193045705943</v>
      </c>
      <c r="X2264">
        <v>-0.86179974358436995</v>
      </c>
      <c r="Z2264">
        <v>0.11574722073777299</v>
      </c>
      <c r="AA2264">
        <v>0.129511946560422</v>
      </c>
      <c r="AB2264" s="111">
        <v>0.54484314063700001</v>
      </c>
      <c r="AC2264">
        <v>-2.5063256785679E-3</v>
      </c>
      <c r="AD2264">
        <v>491.65483907316798</v>
      </c>
      <c r="AE2264">
        <v>482.02364250656001</v>
      </c>
      <c r="AG2264">
        <v>491.65483907316798</v>
      </c>
      <c r="AI2264" s="96">
        <v>9.7760230598834494E-6</v>
      </c>
      <c r="AK2264">
        <v>531.317384833186</v>
      </c>
      <c r="AL2264">
        <v>539.28714560568403</v>
      </c>
      <c r="AM2264">
        <v>523.34762406068796</v>
      </c>
      <c r="AN2264">
        <v>5.0981040564370003E-4</v>
      </c>
      <c r="AO2264">
        <v>3.4446649029979998E-4</v>
      </c>
      <c r="AP2264">
        <v>8.8232998035907603E-2</v>
      </c>
      <c r="AQ2264" s="96">
        <v>3.2107632098560001E-84</v>
      </c>
      <c r="AR2264">
        <v>-0.86179974358436995</v>
      </c>
      <c r="AS2264">
        <v>0.99345993290985002</v>
      </c>
      <c r="AT2264">
        <v>0.85413370284201895</v>
      </c>
      <c r="AU2264">
        <v>0.85413370284201895</v>
      </c>
      <c r="AV2264">
        <v>0.45513695238972202</v>
      </c>
    </row>
    <row r="2265" spans="1:48">
      <c r="A2265" s="95">
        <v>46042</v>
      </c>
      <c r="B2265" t="b">
        <v>0</v>
      </c>
      <c r="C2265" t="b">
        <v>0</v>
      </c>
      <c r="E2265" t="s">
        <v>108</v>
      </c>
      <c r="F2265">
        <v>6843.7749999999996</v>
      </c>
      <c r="H2265">
        <v>0</v>
      </c>
      <c r="J2265">
        <v>3.6400000000000002E-2</v>
      </c>
      <c r="K2265">
        <v>15121.5190911913</v>
      </c>
      <c r="M2265">
        <v>520.84959482649504</v>
      </c>
      <c r="O2265">
        <v>15.86</v>
      </c>
      <c r="P2265">
        <v>15152.973</v>
      </c>
      <c r="Q2265">
        <v>0.99699173637995797</v>
      </c>
      <c r="R2265">
        <v>526.59764181306502</v>
      </c>
      <c r="T2265">
        <v>4.4286072008085299E-2</v>
      </c>
      <c r="U2265">
        <v>0.158351504874995</v>
      </c>
      <c r="V2265">
        <v>0.130739433911604</v>
      </c>
      <c r="W2265">
        <v>0.158351504874995</v>
      </c>
      <c r="X2265">
        <v>-0.99997451470175802</v>
      </c>
      <c r="Z2265">
        <v>0.11574722073777299</v>
      </c>
      <c r="AA2265">
        <v>0.12837530929146301</v>
      </c>
      <c r="AB2265" s="111">
        <v>0.29484314063700001</v>
      </c>
      <c r="AC2265">
        <v>-1.6575384348199E-3</v>
      </c>
      <c r="AD2265">
        <v>491.65483907316798</v>
      </c>
      <c r="AE2265">
        <v>481.22466979261401</v>
      </c>
      <c r="AG2265">
        <v>491.65483907316798</v>
      </c>
      <c r="AI2265" s="96">
        <v>9.00506346543814E-6</v>
      </c>
      <c r="AK2265">
        <v>531.317384833186</v>
      </c>
      <c r="AL2265">
        <v>539.28714560568403</v>
      </c>
      <c r="AM2265">
        <v>523.34762406068796</v>
      </c>
      <c r="AN2265">
        <v>3.4446649029979998E-4</v>
      </c>
      <c r="AO2265">
        <v>1.7912257495590001E-4</v>
      </c>
      <c r="AP2265">
        <v>8.8232998035907603E-2</v>
      </c>
      <c r="AQ2265" s="96">
        <v>5.0021912599521899E-191</v>
      </c>
      <c r="AR2265">
        <v>-0.99997451470175802</v>
      </c>
      <c r="AS2265">
        <v>0.99345993290985002</v>
      </c>
      <c r="AT2265">
        <v>0.85539125122673998</v>
      </c>
      <c r="AU2265">
        <v>0.85539125122673998</v>
      </c>
      <c r="AV2265">
        <v>8.5970018761179906E-2</v>
      </c>
    </row>
    <row r="2266" spans="1:48">
      <c r="A2266" s="95">
        <v>46042</v>
      </c>
      <c r="B2266" t="b">
        <v>0</v>
      </c>
      <c r="C2266" t="b">
        <v>0</v>
      </c>
      <c r="E2266" t="s">
        <v>109</v>
      </c>
      <c r="F2266">
        <v>6834.95</v>
      </c>
      <c r="H2266">
        <v>0</v>
      </c>
      <c r="J2266">
        <v>3.6400000000000002E-2</v>
      </c>
      <c r="K2266">
        <v>15121.5190911913</v>
      </c>
      <c r="M2266">
        <v>520.16626423881803</v>
      </c>
      <c r="O2266">
        <v>15.86</v>
      </c>
      <c r="P2266">
        <v>15133.093000000001</v>
      </c>
      <c r="Q2266">
        <v>0.99871050699358099</v>
      </c>
      <c r="R2266">
        <v>525.91859783675102</v>
      </c>
      <c r="T2266">
        <v>4.4286072008085299E-2</v>
      </c>
      <c r="U2266">
        <v>0.15412040958720399</v>
      </c>
      <c r="V2266">
        <v>0.129117087725065</v>
      </c>
      <c r="W2266">
        <v>0.15412040958720399</v>
      </c>
      <c r="X2266">
        <v>0</v>
      </c>
      <c r="Z2266">
        <v>0.11574722073777299</v>
      </c>
      <c r="AA2266">
        <v>0.128014279335046</v>
      </c>
      <c r="AB2266" s="111">
        <v>4.4843140636999998E-2</v>
      </c>
      <c r="AC2266">
        <v>-4.1182056886549998E-4</v>
      </c>
      <c r="AD2266">
        <v>491.65483907316798</v>
      </c>
      <c r="AE2266">
        <v>481.02649157534802</v>
      </c>
      <c r="AG2266">
        <v>491.65483907316798</v>
      </c>
      <c r="AI2266" s="96">
        <v>1.72348356880754E-6</v>
      </c>
      <c r="AK2266">
        <v>531.317384833186</v>
      </c>
      <c r="AL2266">
        <v>539.28714560568403</v>
      </c>
      <c r="AM2266">
        <v>523.34762406068796</v>
      </c>
      <c r="AN2266">
        <v>1.7912257495590001E-4</v>
      </c>
      <c r="AO2266">
        <v>0</v>
      </c>
      <c r="AP2266">
        <v>8.8232998035907603E-2</v>
      </c>
      <c r="AQ2266">
        <v>0</v>
      </c>
      <c r="AR2266">
        <v>0</v>
      </c>
      <c r="AS2266">
        <v>0.99345993290985002</v>
      </c>
      <c r="AT2266">
        <v>0.86825030863017005</v>
      </c>
      <c r="AU2266">
        <v>0.86825030863017005</v>
      </c>
      <c r="AV2266">
        <v>0</v>
      </c>
    </row>
    <row r="2267" spans="1:48">
      <c r="A2267" s="95">
        <v>46042</v>
      </c>
      <c r="B2267" t="b">
        <v>0</v>
      </c>
      <c r="C2267" t="b">
        <v>0</v>
      </c>
      <c r="E2267" t="s">
        <v>110</v>
      </c>
      <c r="F2267">
        <v>6829.4250000000002</v>
      </c>
      <c r="H2267">
        <v>0</v>
      </c>
      <c r="J2267">
        <v>3.6400000000000002E-2</v>
      </c>
      <c r="K2267">
        <v>15121.5190911913</v>
      </c>
      <c r="M2267">
        <v>519.62375887335895</v>
      </c>
      <c r="N2267">
        <v>525.49347398755697</v>
      </c>
      <c r="O2267">
        <v>15.86</v>
      </c>
      <c r="P2267">
        <v>15117.31</v>
      </c>
      <c r="Q2267">
        <v>0.99919165465731197</v>
      </c>
      <c r="R2267">
        <v>525.49347398755697</v>
      </c>
      <c r="S2267">
        <v>4.2511586270663898E-2</v>
      </c>
      <c r="T2267">
        <v>4.4286072008085299E-2</v>
      </c>
      <c r="U2267">
        <v>0.14981041629657399</v>
      </c>
      <c r="V2267">
        <v>0.127391949438246</v>
      </c>
      <c r="W2267">
        <v>0.14981041629657399</v>
      </c>
      <c r="X2267">
        <v>0</v>
      </c>
      <c r="Y2267">
        <v>0.119713631535421</v>
      </c>
      <c r="Z2267">
        <v>0.11574722073777299</v>
      </c>
      <c r="AA2267">
        <v>0.12800519968598201</v>
      </c>
      <c r="AB2267" s="111">
        <v>0.19484314063700001</v>
      </c>
      <c r="AC2267" s="96">
        <v>-6.1768977675180596E-5</v>
      </c>
      <c r="AD2267">
        <v>491.65483907316798</v>
      </c>
      <c r="AE2267">
        <v>480.99677906072799</v>
      </c>
      <c r="AF2267">
        <v>480.99677906072799</v>
      </c>
      <c r="AG2267">
        <v>491.65483907316798</v>
      </c>
      <c r="AH2267" s="95">
        <v>46042</v>
      </c>
      <c r="AI2267" s="96">
        <v>1.08887205881237E-6</v>
      </c>
      <c r="AJ2267">
        <v>519.62375887335895</v>
      </c>
      <c r="AK2267">
        <v>531.317384833186</v>
      </c>
      <c r="AL2267">
        <v>539.28714560568403</v>
      </c>
      <c r="AM2267">
        <v>523.34762406068796</v>
      </c>
      <c r="AN2267">
        <v>0</v>
      </c>
      <c r="AO2267">
        <v>1.0058421516754E-3</v>
      </c>
      <c r="AP2267">
        <v>8.8232998035907603E-2</v>
      </c>
      <c r="AQ2267">
        <v>0</v>
      </c>
      <c r="AR2267">
        <v>0</v>
      </c>
      <c r="AS2267">
        <v>0.99345993290985002</v>
      </c>
      <c r="AT2267">
        <v>0.87227162686100701</v>
      </c>
      <c r="AU2267">
        <v>0.87227162686100701</v>
      </c>
      <c r="AV2267">
        <v>0.65086277254056601</v>
      </c>
    </row>
    <row r="2268" spans="1:48">
      <c r="A2268" s="95">
        <v>46043</v>
      </c>
      <c r="B2268" t="b">
        <v>0</v>
      </c>
      <c r="C2268" t="b">
        <v>0</v>
      </c>
      <c r="E2268" t="s">
        <v>104</v>
      </c>
      <c r="F2268">
        <v>6867.3874999999998</v>
      </c>
      <c r="H2268">
        <v>0</v>
      </c>
      <c r="J2268">
        <v>3.6400000000000002E-2</v>
      </c>
      <c r="K2268">
        <v>15297.015078104399</v>
      </c>
      <c r="M2268">
        <v>522.589607178047</v>
      </c>
      <c r="O2268">
        <v>20.09</v>
      </c>
      <c r="P2268">
        <v>15205.38</v>
      </c>
      <c r="Q2268">
        <v>1.0055586670912899</v>
      </c>
      <c r="R2268">
        <v>528.41451726810396</v>
      </c>
      <c r="T2268">
        <v>4.2511586270663898E-2</v>
      </c>
      <c r="U2268">
        <v>0.156604638502121</v>
      </c>
      <c r="V2268">
        <v>0.13212141509940201</v>
      </c>
      <c r="W2268">
        <v>0.156604638502121</v>
      </c>
      <c r="X2268">
        <v>1.7196071418356398E-2</v>
      </c>
      <c r="Z2268">
        <v>0.119713631535421</v>
      </c>
      <c r="AA2268">
        <v>0.12790662839706199</v>
      </c>
      <c r="AB2268" s="111">
        <v>0.344843140637</v>
      </c>
      <c r="AC2268">
        <v>1.0832142212366001E-3</v>
      </c>
      <c r="AD2268">
        <v>480.99677906072799</v>
      </c>
      <c r="AE2268">
        <v>481.51780161217602</v>
      </c>
      <c r="AG2268">
        <v>480.99677906072799</v>
      </c>
      <c r="AI2268" s="96">
        <v>3.2392683477744098E-5</v>
      </c>
      <c r="AK2268">
        <v>519.62375887335895</v>
      </c>
      <c r="AL2268">
        <v>527.41811525646006</v>
      </c>
      <c r="AM2268">
        <v>511.82940249025899</v>
      </c>
      <c r="AN2268">
        <v>1.0058421516754E-3</v>
      </c>
      <c r="AO2268">
        <v>8.4049823633150001E-4</v>
      </c>
      <c r="AP2268">
        <v>0.14981041629657399</v>
      </c>
      <c r="AQ2268">
        <v>1.71968952690537E-2</v>
      </c>
      <c r="AR2268" s="96">
        <v>-8.2385069732904196E-7</v>
      </c>
      <c r="AS2268">
        <v>0.95725846823995697</v>
      </c>
      <c r="AT2268">
        <v>0.87237237558860803</v>
      </c>
      <c r="AU2268">
        <v>0.87237237558860803</v>
      </c>
      <c r="AV2268">
        <v>0.66966520534916996</v>
      </c>
    </row>
    <row r="2269" spans="1:48">
      <c r="A2269" s="95">
        <v>46043</v>
      </c>
      <c r="B2269" t="b">
        <v>0</v>
      </c>
      <c r="C2269" t="b">
        <v>0</v>
      </c>
      <c r="E2269" t="s">
        <v>105</v>
      </c>
      <c r="F2269">
        <v>6906.125</v>
      </c>
      <c r="H2269">
        <v>0</v>
      </c>
      <c r="J2269">
        <v>3.6400000000000002E-2</v>
      </c>
      <c r="K2269">
        <v>15297.015078104399</v>
      </c>
      <c r="M2269">
        <v>525.48685678940205</v>
      </c>
      <c r="O2269">
        <v>20.09</v>
      </c>
      <c r="P2269">
        <v>15289.679</v>
      </c>
      <c r="Q2269">
        <v>1.00564079134896</v>
      </c>
      <c r="R2269">
        <v>531.39519330577798</v>
      </c>
      <c r="T2269">
        <v>4.2511586270663898E-2</v>
      </c>
      <c r="U2269">
        <v>0.16213786765090801</v>
      </c>
      <c r="V2269">
        <v>0.13619829046300699</v>
      </c>
      <c r="W2269">
        <v>0.16213786765090801</v>
      </c>
      <c r="X2269">
        <v>0.17349083909757099</v>
      </c>
      <c r="Z2269">
        <v>0.119713631535421</v>
      </c>
      <c r="AA2269">
        <v>0.128054389112644</v>
      </c>
      <c r="AB2269" s="111">
        <v>0.49484314063699902</v>
      </c>
      <c r="AC2269">
        <v>1.8968188373166999E-3</v>
      </c>
      <c r="AD2269">
        <v>480.99677906072799</v>
      </c>
      <c r="AE2269">
        <v>482.43115364877701</v>
      </c>
      <c r="AG2269">
        <v>480.99677906072799</v>
      </c>
      <c r="AI2269" s="96">
        <v>3.0566667555048401E-5</v>
      </c>
      <c r="AK2269">
        <v>519.62375887335895</v>
      </c>
      <c r="AL2269">
        <v>527.41811525646006</v>
      </c>
      <c r="AM2269">
        <v>511.82940249025899</v>
      </c>
      <c r="AN2269">
        <v>8.4049823633150001E-4</v>
      </c>
      <c r="AO2269">
        <v>6.7515432098759996E-4</v>
      </c>
      <c r="AP2269">
        <v>0.14981041629657399</v>
      </c>
      <c r="AQ2269">
        <v>0.17349083910414601</v>
      </c>
      <c r="AR2269" s="96">
        <v>-6.5748517741326404E-12</v>
      </c>
      <c r="AS2269">
        <v>0.95725846823995697</v>
      </c>
      <c r="AT2269">
        <v>0.87346492564953204</v>
      </c>
      <c r="AU2269">
        <v>0.87346492564953204</v>
      </c>
      <c r="AV2269">
        <v>0.65424266329954395</v>
      </c>
    </row>
    <row r="2270" spans="1:48">
      <c r="A2270" s="95">
        <v>46043</v>
      </c>
      <c r="B2270" t="b">
        <v>0</v>
      </c>
      <c r="C2270" t="b">
        <v>0</v>
      </c>
      <c r="E2270" t="s">
        <v>106</v>
      </c>
      <c r="F2270">
        <v>6868.7375000000002</v>
      </c>
      <c r="H2270">
        <v>0</v>
      </c>
      <c r="J2270">
        <v>3.6400000000000002E-2</v>
      </c>
      <c r="K2270">
        <v>15297.015078104399</v>
      </c>
      <c r="M2270">
        <v>522.70591096201599</v>
      </c>
      <c r="O2270">
        <v>20.09</v>
      </c>
      <c r="P2270">
        <v>15208.763999999999</v>
      </c>
      <c r="Q2270">
        <v>0.99458632735434105</v>
      </c>
      <c r="R2270">
        <v>528.51839368374397</v>
      </c>
      <c r="T2270">
        <v>4.2511586270663898E-2</v>
      </c>
      <c r="U2270">
        <v>0.16640719763435499</v>
      </c>
      <c r="V2270">
        <v>0.139583198803272</v>
      </c>
      <c r="W2270">
        <v>0.16640719763435499</v>
      </c>
      <c r="X2270">
        <v>4.0066462408128002E-3</v>
      </c>
      <c r="Z2270">
        <v>0.119713631535421</v>
      </c>
      <c r="AA2270">
        <v>0.12818497648295701</v>
      </c>
      <c r="AB2270" s="111">
        <v>0.64484314063699999</v>
      </c>
      <c r="AC2270">
        <v>-2.6337752355456998E-3</v>
      </c>
      <c r="AD2270">
        <v>480.99677906072799</v>
      </c>
      <c r="AE2270">
        <v>481.16053842344098</v>
      </c>
      <c r="AG2270">
        <v>480.99677906072799</v>
      </c>
      <c r="AI2270" s="96">
        <v>2.8155598882454201E-5</v>
      </c>
      <c r="AK2270">
        <v>519.62375887335895</v>
      </c>
      <c r="AL2270">
        <v>527.41811525646006</v>
      </c>
      <c r="AM2270">
        <v>511.82940249025899</v>
      </c>
      <c r="AN2270">
        <v>6.7515432098759996E-4</v>
      </c>
      <c r="AO2270">
        <v>5.0981040564370003E-4</v>
      </c>
      <c r="AP2270">
        <v>0.14981041629657399</v>
      </c>
      <c r="AQ2270">
        <v>4.0066464923205003E-3</v>
      </c>
      <c r="AR2270" s="96">
        <v>-2.5150770355253299E-10</v>
      </c>
      <c r="AS2270">
        <v>0.95725846823995697</v>
      </c>
      <c r="AT2270">
        <v>0.87182633973349699</v>
      </c>
      <c r="AU2270">
        <v>0.87182633973349699</v>
      </c>
      <c r="AV2270">
        <v>0.72348449939963499</v>
      </c>
    </row>
    <row r="2271" spans="1:48">
      <c r="A2271" s="95">
        <v>46043</v>
      </c>
      <c r="B2271" t="b">
        <v>0</v>
      </c>
      <c r="C2271" t="b">
        <v>0</v>
      </c>
      <c r="E2271" t="s">
        <v>107</v>
      </c>
      <c r="F2271">
        <v>6853.4750000000004</v>
      </c>
      <c r="H2271">
        <v>0</v>
      </c>
      <c r="J2271">
        <v>3.6400000000000002E-2</v>
      </c>
      <c r="K2271">
        <v>15297.015078104399</v>
      </c>
      <c r="M2271">
        <v>521.49798756030702</v>
      </c>
      <c r="O2271">
        <v>20.09</v>
      </c>
      <c r="P2271">
        <v>15173.618</v>
      </c>
      <c r="Q2271">
        <v>0.99777797593808104</v>
      </c>
      <c r="R2271">
        <v>527.34401309581301</v>
      </c>
      <c r="T2271">
        <v>4.2511586270663898E-2</v>
      </c>
      <c r="U2271">
        <v>0.163084021860321</v>
      </c>
      <c r="V2271">
        <v>0.13849991823121699</v>
      </c>
      <c r="W2271">
        <v>0.163084021860321</v>
      </c>
      <c r="X2271" s="96">
        <v>2.4699265110209198E-5</v>
      </c>
      <c r="Z2271">
        <v>0.119713631535421</v>
      </c>
      <c r="AA2271">
        <v>0.124611535894085</v>
      </c>
      <c r="AB2271" s="111">
        <v>0.60149450975427698</v>
      </c>
      <c r="AC2271">
        <v>-1.4945057290987E-3</v>
      </c>
      <c r="AD2271">
        <v>480.99677906072799</v>
      </c>
      <c r="AE2271">
        <v>480.44144124215097</v>
      </c>
      <c r="AG2271">
        <v>480.99677906072799</v>
      </c>
      <c r="AI2271" s="96">
        <v>5.3526463254859E-6</v>
      </c>
      <c r="AK2271">
        <v>519.62375887335895</v>
      </c>
      <c r="AL2271">
        <v>527.41811525646006</v>
      </c>
      <c r="AM2271">
        <v>511.82940249025899</v>
      </c>
      <c r="AN2271">
        <v>5.0981040564370003E-4</v>
      </c>
      <c r="AO2271">
        <v>3.4446649029979998E-4</v>
      </c>
      <c r="AP2271">
        <v>0.14981041629657399</v>
      </c>
      <c r="AQ2271" s="96">
        <v>2.4699273479514501E-5</v>
      </c>
      <c r="AR2271" s="96">
        <v>-8.3693052488342801E-12</v>
      </c>
      <c r="AS2271">
        <v>0.95725846823995697</v>
      </c>
      <c r="AT2271">
        <v>0.87037405009269497</v>
      </c>
      <c r="AU2271">
        <v>0.87037405009269497</v>
      </c>
      <c r="AV2271">
        <v>0.60149450975427698</v>
      </c>
    </row>
    <row r="2272" spans="1:48">
      <c r="A2272" s="95">
        <v>46043</v>
      </c>
      <c r="B2272" t="b">
        <v>0</v>
      </c>
      <c r="C2272" t="b">
        <v>0</v>
      </c>
      <c r="E2272" t="s">
        <v>108</v>
      </c>
      <c r="F2272">
        <v>6864.5124999999998</v>
      </c>
      <c r="H2272">
        <v>0</v>
      </c>
      <c r="J2272">
        <v>3.6400000000000002E-2</v>
      </c>
      <c r="K2272">
        <v>15297.015078104399</v>
      </c>
      <c r="M2272">
        <v>522.36363277509304</v>
      </c>
      <c r="O2272">
        <v>20.09</v>
      </c>
      <c r="P2272">
        <v>15198.805</v>
      </c>
      <c r="Q2272">
        <v>1.0016104968647199</v>
      </c>
      <c r="R2272">
        <v>528.193298975537</v>
      </c>
      <c r="T2272">
        <v>4.2511586270663898E-2</v>
      </c>
      <c r="U2272">
        <v>0.15903381947093001</v>
      </c>
      <c r="V2272">
        <v>0.13693915163248099</v>
      </c>
      <c r="W2272">
        <v>0.15903381947093001</v>
      </c>
      <c r="X2272" s="96">
        <v>7.8626639091729702E-7</v>
      </c>
      <c r="Z2272">
        <v>0.119713631535421</v>
      </c>
      <c r="AA2272">
        <v>0.122950946848544</v>
      </c>
      <c r="AB2272" s="111">
        <v>0.64082431136775597</v>
      </c>
      <c r="AC2272">
        <v>9.9450010397060008E-4</v>
      </c>
      <c r="AD2272">
        <v>480.99677906072799</v>
      </c>
      <c r="AE2272">
        <v>480.91924030541799</v>
      </c>
      <c r="AG2272">
        <v>480.99677906072799</v>
      </c>
      <c r="AI2272" s="96">
        <v>2.7507694684715701E-6</v>
      </c>
      <c r="AK2272">
        <v>519.62375887335895</v>
      </c>
      <c r="AL2272">
        <v>527.41811525646006</v>
      </c>
      <c r="AM2272">
        <v>511.82940249025899</v>
      </c>
      <c r="AN2272">
        <v>3.4446649029979998E-4</v>
      </c>
      <c r="AO2272">
        <v>1.7912257495590001E-4</v>
      </c>
      <c r="AP2272">
        <v>0.14981041629657399</v>
      </c>
      <c r="AQ2272" s="96">
        <v>7.8626639091729702E-7</v>
      </c>
      <c r="AR2272">
        <v>0</v>
      </c>
      <c r="AS2272">
        <v>0.95725846823995697</v>
      </c>
      <c r="AT2272">
        <v>0.90876700872803995</v>
      </c>
      <c r="AU2272">
        <v>0.90876700872803995</v>
      </c>
      <c r="AV2272">
        <v>0.64082431136775597</v>
      </c>
    </row>
    <row r="2273" spans="1:48">
      <c r="A2273" s="95">
        <v>46043</v>
      </c>
      <c r="B2273" t="b">
        <v>0</v>
      </c>
      <c r="C2273" t="b">
        <v>0</v>
      </c>
      <c r="E2273" t="s">
        <v>109</v>
      </c>
      <c r="F2273">
        <v>6936.0124999999998</v>
      </c>
      <c r="H2273">
        <v>0</v>
      </c>
      <c r="J2273">
        <v>3.6400000000000002E-2</v>
      </c>
      <c r="K2273">
        <v>15297.015078104399</v>
      </c>
      <c r="M2273">
        <v>527.71401926244403</v>
      </c>
      <c r="O2273">
        <v>20.09</v>
      </c>
      <c r="P2273">
        <v>15354.481</v>
      </c>
      <c r="Q2273">
        <v>1.01041588896516</v>
      </c>
      <c r="R2273">
        <v>533.69490172981205</v>
      </c>
      <c r="T2273">
        <v>4.2511586270663898E-2</v>
      </c>
      <c r="U2273">
        <v>0.18645493545358799</v>
      </c>
      <c r="V2273">
        <v>0.15390047951237501</v>
      </c>
      <c r="W2273">
        <v>0.18645493545358799</v>
      </c>
      <c r="X2273">
        <v>0</v>
      </c>
      <c r="Z2273">
        <v>0.119713631535421</v>
      </c>
      <c r="AA2273">
        <v>0.12508717863115901</v>
      </c>
      <c r="AB2273" s="111">
        <v>0.66939766648619303</v>
      </c>
      <c r="AC2273">
        <v>6.5608801094048002E-3</v>
      </c>
      <c r="AD2273">
        <v>480.99677906072799</v>
      </c>
      <c r="AE2273">
        <v>484.07449378336798</v>
      </c>
      <c r="AG2273">
        <v>480.99677906072799</v>
      </c>
      <c r="AI2273" s="96">
        <v>1.038472464438E-4</v>
      </c>
      <c r="AK2273">
        <v>519.62375887335895</v>
      </c>
      <c r="AL2273">
        <v>527.41811525646006</v>
      </c>
      <c r="AM2273">
        <v>511.82940249025899</v>
      </c>
      <c r="AN2273">
        <v>1.7912257495590001E-4</v>
      </c>
      <c r="AO2273">
        <v>0</v>
      </c>
      <c r="AP2273">
        <v>0.14981041629657399</v>
      </c>
      <c r="AQ2273">
        <v>0</v>
      </c>
      <c r="AR2273">
        <v>0</v>
      </c>
      <c r="AS2273">
        <v>0.95725846823995697</v>
      </c>
      <c r="AT2273">
        <v>0.92571189257589104</v>
      </c>
      <c r="AU2273">
        <v>0.92571189257589104</v>
      </c>
      <c r="AV2273">
        <v>0.66939766648619303</v>
      </c>
    </row>
    <row r="2274" spans="1:48">
      <c r="A2274" s="95">
        <v>46043</v>
      </c>
      <c r="B2274" t="b">
        <v>0</v>
      </c>
      <c r="C2274" t="b">
        <v>0</v>
      </c>
      <c r="E2274" t="s">
        <v>110</v>
      </c>
      <c r="F2274">
        <v>6908.3249999999998</v>
      </c>
      <c r="H2274">
        <v>0</v>
      </c>
      <c r="J2274">
        <v>3.6400000000000002E-2</v>
      </c>
      <c r="K2274">
        <v>15297.015078104399</v>
      </c>
      <c r="M2274">
        <v>525.63526096764599</v>
      </c>
      <c r="N2274">
        <v>531.564473390525</v>
      </c>
      <c r="O2274">
        <v>20.09</v>
      </c>
      <c r="P2274">
        <v>15293.996999999999</v>
      </c>
      <c r="Q2274">
        <v>0.99600815309949298</v>
      </c>
      <c r="R2274">
        <v>531.564473390525</v>
      </c>
      <c r="S2274">
        <v>4.2354619964198502E-2</v>
      </c>
      <c r="T2274">
        <v>4.2511586270663898E-2</v>
      </c>
      <c r="U2274">
        <v>0.18527908610872501</v>
      </c>
      <c r="V2274">
        <v>0.15426992108673099</v>
      </c>
      <c r="W2274">
        <v>0.18527908610872501</v>
      </c>
      <c r="X2274">
        <v>0</v>
      </c>
      <c r="Y2274">
        <v>0.119734127532659</v>
      </c>
      <c r="Z2274">
        <v>0.119713631535421</v>
      </c>
      <c r="AA2274">
        <v>0.12493549253165</v>
      </c>
      <c r="AB2274" s="111">
        <v>0.55744532697109195</v>
      </c>
      <c r="AC2274">
        <v>-2.6480703233636E-3</v>
      </c>
      <c r="AD2274">
        <v>480.99677906072799</v>
      </c>
      <c r="AE2274">
        <v>482.79263048208298</v>
      </c>
      <c r="AF2274">
        <v>482.79263048208298</v>
      </c>
      <c r="AG2274">
        <v>480.99677906072799</v>
      </c>
      <c r="AH2274" s="95">
        <v>46043</v>
      </c>
      <c r="AI2274" s="96">
        <v>1.5578452112458801E-5</v>
      </c>
      <c r="AJ2274">
        <v>525.63526096764599</v>
      </c>
      <c r="AK2274">
        <v>519.62375887335895</v>
      </c>
      <c r="AL2274">
        <v>527.41811525646006</v>
      </c>
      <c r="AM2274">
        <v>511.82940249025899</v>
      </c>
      <c r="AN2274">
        <v>0</v>
      </c>
      <c r="AO2274">
        <v>1.0058421516754E-3</v>
      </c>
      <c r="AP2274">
        <v>0.14981041629657399</v>
      </c>
      <c r="AQ2274">
        <v>0</v>
      </c>
      <c r="AR2274">
        <v>0</v>
      </c>
      <c r="AS2274">
        <v>0.95725846823995697</v>
      </c>
      <c r="AT2274">
        <v>0.90381245616782402</v>
      </c>
      <c r="AU2274">
        <v>0.90381245616782402</v>
      </c>
      <c r="AV2274">
        <v>0.55744532697109195</v>
      </c>
    </row>
    <row r="2275" spans="1:48">
      <c r="A2275" s="95">
        <v>46044</v>
      </c>
      <c r="B2275" t="b">
        <v>0</v>
      </c>
      <c r="C2275" t="b">
        <v>0</v>
      </c>
      <c r="E2275" t="s">
        <v>104</v>
      </c>
      <c r="F2275">
        <v>6940.9</v>
      </c>
      <c r="H2275">
        <v>0</v>
      </c>
      <c r="J2275">
        <v>3.6400000000000002E-2</v>
      </c>
      <c r="K2275">
        <v>15381.2157963142</v>
      </c>
      <c r="M2275">
        <v>528.13361454544997</v>
      </c>
      <c r="O2275">
        <v>16.899999999999999</v>
      </c>
      <c r="P2275">
        <v>15368.489</v>
      </c>
      <c r="Q2275">
        <v>1.0047153253502099</v>
      </c>
      <c r="R2275">
        <v>534.07097282717496</v>
      </c>
      <c r="T2275">
        <v>4.2354619964198502E-2</v>
      </c>
      <c r="U2275">
        <v>0.186140736897876</v>
      </c>
      <c r="V2275">
        <v>0.155804684075356</v>
      </c>
      <c r="W2275">
        <v>0.186140736897876</v>
      </c>
      <c r="X2275">
        <v>2.9516764375105201E-2</v>
      </c>
      <c r="Z2275">
        <v>0.119734127532659</v>
      </c>
      <c r="AA2275">
        <v>0.12524391597769999</v>
      </c>
      <c r="AB2275" s="111">
        <v>0.56196689206313699</v>
      </c>
      <c r="AC2275">
        <v>2.6352063318164001E-3</v>
      </c>
      <c r="AD2275">
        <v>482.79263048208298</v>
      </c>
      <c r="AE2275">
        <v>484.06488867888402</v>
      </c>
      <c r="AG2275">
        <v>482.79263048208298</v>
      </c>
      <c r="AI2275" s="96">
        <v>2.2484264631112501E-5</v>
      </c>
      <c r="AK2275">
        <v>525.63526096764599</v>
      </c>
      <c r="AL2275">
        <v>533.51978988216104</v>
      </c>
      <c r="AM2275">
        <v>517.75073205313197</v>
      </c>
      <c r="AN2275">
        <v>1.0058421516754E-3</v>
      </c>
      <c r="AO2275">
        <v>8.4049823633150001E-4</v>
      </c>
      <c r="AP2275">
        <v>0.18527908610872501</v>
      </c>
      <c r="AQ2275">
        <v>2.9624935804876198E-2</v>
      </c>
      <c r="AR2275" s="96">
        <v>-1.081714297709E-4</v>
      </c>
      <c r="AS2275">
        <v>0.95706461685260003</v>
      </c>
      <c r="AT2275">
        <v>0.90539749725929397</v>
      </c>
      <c r="AU2275">
        <v>0.90539749725929397</v>
      </c>
      <c r="AV2275">
        <v>0.56196689206313699</v>
      </c>
    </row>
    <row r="2276" spans="1:48">
      <c r="A2276" s="95">
        <v>46044</v>
      </c>
      <c r="B2276" t="b">
        <v>0</v>
      </c>
      <c r="C2276" t="b">
        <v>0</v>
      </c>
      <c r="E2276" t="s">
        <v>105</v>
      </c>
      <c r="F2276">
        <v>6948.4250000000002</v>
      </c>
      <c r="H2276">
        <v>0</v>
      </c>
      <c r="J2276">
        <v>3.6400000000000002E-2</v>
      </c>
      <c r="K2276">
        <v>15381.2157963142</v>
      </c>
      <c r="M2276">
        <v>528.71369079195199</v>
      </c>
      <c r="O2276">
        <v>16.899999999999999</v>
      </c>
      <c r="P2276">
        <v>15385.369000000001</v>
      </c>
      <c r="Q2276">
        <v>1.00108415335187</v>
      </c>
      <c r="R2276">
        <v>534.64998766250301</v>
      </c>
      <c r="T2276">
        <v>4.2354619964198502E-2</v>
      </c>
      <c r="U2276">
        <v>0.18082315722975401</v>
      </c>
      <c r="V2276">
        <v>0.153657469519836</v>
      </c>
      <c r="W2276">
        <v>0.18082315722975401</v>
      </c>
      <c r="X2276">
        <v>3.0235514012005599E-2</v>
      </c>
      <c r="Z2276">
        <v>0.119734127532659</v>
      </c>
      <c r="AA2276">
        <v>0.124943956176232</v>
      </c>
      <c r="AB2276" s="111">
        <v>0.57409248766714704</v>
      </c>
      <c r="AC2276">
        <v>6.1602451156780001E-4</v>
      </c>
      <c r="AD2276">
        <v>482.79263048208298</v>
      </c>
      <c r="AE2276">
        <v>484.363084515499</v>
      </c>
      <c r="AG2276">
        <v>482.79263048208298</v>
      </c>
      <c r="AI2276" s="96">
        <v>1.2050519049991401E-6</v>
      </c>
      <c r="AK2276">
        <v>525.63526096764599</v>
      </c>
      <c r="AL2276">
        <v>533.51978988216104</v>
      </c>
      <c r="AM2276">
        <v>517.75073205313197</v>
      </c>
      <c r="AN2276">
        <v>8.4049823633150001E-4</v>
      </c>
      <c r="AO2276">
        <v>6.7515432098759996E-4</v>
      </c>
      <c r="AP2276">
        <v>0.18527908610872501</v>
      </c>
      <c r="AQ2276">
        <v>3.0242175513466502E-2</v>
      </c>
      <c r="AR2276" s="96">
        <v>-6.6615014608917202E-6</v>
      </c>
      <c r="AS2276">
        <v>0.95706461685260003</v>
      </c>
      <c r="AT2276">
        <v>0.90216968089402805</v>
      </c>
      <c r="AU2276">
        <v>0.90216968089402805</v>
      </c>
      <c r="AV2276">
        <v>0.57409248766714704</v>
      </c>
    </row>
    <row r="2277" spans="1:48">
      <c r="A2277" s="95">
        <v>46044</v>
      </c>
      <c r="B2277" t="b">
        <v>0</v>
      </c>
      <c r="C2277" t="b">
        <v>0</v>
      </c>
      <c r="E2277" t="s">
        <v>106</v>
      </c>
      <c r="F2277">
        <v>6959.55</v>
      </c>
      <c r="H2277">
        <v>0</v>
      </c>
      <c r="J2277">
        <v>3.6400000000000002E-2</v>
      </c>
      <c r="K2277">
        <v>15381.2157963142</v>
      </c>
      <c r="M2277">
        <v>529.54944045515902</v>
      </c>
      <c r="O2277">
        <v>16.899999999999999</v>
      </c>
      <c r="P2277">
        <v>15409.689</v>
      </c>
      <c r="Q2277">
        <v>1.00160108225964</v>
      </c>
      <c r="R2277">
        <v>535.50600627287099</v>
      </c>
      <c r="T2277">
        <v>4.2354619964198502E-2</v>
      </c>
      <c r="U2277">
        <v>0.17606600069970099</v>
      </c>
      <c r="V2277">
        <v>0.15177061979416101</v>
      </c>
      <c r="W2277">
        <v>0.17606600069970099</v>
      </c>
      <c r="X2277">
        <v>3.7257022575186399E-2</v>
      </c>
      <c r="Z2277">
        <v>0.119734127532659</v>
      </c>
      <c r="AA2277">
        <v>0.124946756276325</v>
      </c>
      <c r="AB2277" s="111">
        <v>0.59303174464942399</v>
      </c>
      <c r="AC2277">
        <v>9.0558702585140003E-4</v>
      </c>
      <c r="AD2277">
        <v>482.79263048208298</v>
      </c>
      <c r="AE2277">
        <v>484.80171744063801</v>
      </c>
      <c r="AG2277">
        <v>482.79263048208298</v>
      </c>
      <c r="AI2277" s="96">
        <v>2.49473982693811E-6</v>
      </c>
      <c r="AK2277">
        <v>525.63526096764599</v>
      </c>
      <c r="AL2277">
        <v>533.51978988216104</v>
      </c>
      <c r="AM2277">
        <v>517.75073205313197</v>
      </c>
      <c r="AN2277">
        <v>6.7515432098759996E-4</v>
      </c>
      <c r="AO2277">
        <v>5.0981040564370003E-4</v>
      </c>
      <c r="AP2277">
        <v>0.18527908610872501</v>
      </c>
      <c r="AQ2277">
        <v>3.7257058144283199E-2</v>
      </c>
      <c r="AR2277" s="96">
        <v>-3.5569096779042297E-8</v>
      </c>
      <c r="AS2277">
        <v>0.95706461685260003</v>
      </c>
      <c r="AT2277">
        <v>0.90530918028685703</v>
      </c>
      <c r="AU2277">
        <v>0.90530918028685703</v>
      </c>
      <c r="AV2277">
        <v>0.59303174464942399</v>
      </c>
    </row>
    <row r="2278" spans="1:48">
      <c r="A2278" s="95">
        <v>46044</v>
      </c>
      <c r="B2278" t="b">
        <v>0</v>
      </c>
      <c r="C2278" t="b">
        <v>0</v>
      </c>
      <c r="E2278" t="s">
        <v>107</v>
      </c>
      <c r="F2278">
        <v>6965.9750000000004</v>
      </c>
      <c r="H2278">
        <v>0</v>
      </c>
      <c r="J2278">
        <v>3.6400000000000002E-2</v>
      </c>
      <c r="K2278">
        <v>15381.2157963142</v>
      </c>
      <c r="M2278">
        <v>530.03061507621999</v>
      </c>
      <c r="O2278">
        <v>16.899999999999999</v>
      </c>
      <c r="P2278">
        <v>15423.691000000001</v>
      </c>
      <c r="Q2278">
        <v>1.0009231918730299</v>
      </c>
      <c r="R2278">
        <v>536.00038106582497</v>
      </c>
      <c r="T2278">
        <v>4.2354619964198502E-2</v>
      </c>
      <c r="U2278">
        <v>0.17095785779963499</v>
      </c>
      <c r="V2278">
        <v>0.14962267465301099</v>
      </c>
      <c r="W2278">
        <v>0.17095785779963499</v>
      </c>
      <c r="X2278">
        <v>2.8301792081442501E-2</v>
      </c>
      <c r="Z2278">
        <v>0.119734127532659</v>
      </c>
      <c r="AA2278">
        <v>0.12339934604370401</v>
      </c>
      <c r="AB2278" s="111">
        <v>0.61494827278275999</v>
      </c>
      <c r="AC2278">
        <v>5.3666610665099998E-4</v>
      </c>
      <c r="AD2278">
        <v>482.79263048208298</v>
      </c>
      <c r="AE2278">
        <v>485.06189409083498</v>
      </c>
      <c r="AG2278">
        <v>482.79263048208298</v>
      </c>
      <c r="AI2278" s="96">
        <v>8.2489358651184502E-7</v>
      </c>
      <c r="AK2278">
        <v>525.63526096764599</v>
      </c>
      <c r="AL2278">
        <v>533.51978988216104</v>
      </c>
      <c r="AM2278">
        <v>517.75073205313197</v>
      </c>
      <c r="AN2278">
        <v>5.0981040564370003E-4</v>
      </c>
      <c r="AO2278">
        <v>3.4446649029979998E-4</v>
      </c>
      <c r="AP2278">
        <v>0.18527908610872501</v>
      </c>
      <c r="AQ2278">
        <v>2.8301792086045201E-2</v>
      </c>
      <c r="AR2278" s="96">
        <v>-4.6026515931885099E-12</v>
      </c>
      <c r="AS2278">
        <v>0.95706461685260003</v>
      </c>
      <c r="AT2278">
        <v>0.90527995841178699</v>
      </c>
      <c r="AU2278">
        <v>0.90527995841178699</v>
      </c>
      <c r="AV2278">
        <v>0.61494827278275999</v>
      </c>
    </row>
    <row r="2279" spans="1:48">
      <c r="A2279" s="95">
        <v>46044</v>
      </c>
      <c r="B2279" t="b">
        <v>0</v>
      </c>
      <c r="C2279" t="b">
        <v>0</v>
      </c>
      <c r="E2279" t="s">
        <v>108</v>
      </c>
      <c r="F2279">
        <v>6961.0749999999998</v>
      </c>
      <c r="H2279">
        <v>0</v>
      </c>
      <c r="J2279">
        <v>3.6400000000000002E-2</v>
      </c>
      <c r="K2279">
        <v>15381.2157963142</v>
      </c>
      <c r="M2279">
        <v>529.68177894006897</v>
      </c>
      <c r="O2279">
        <v>16.899999999999999</v>
      </c>
      <c r="P2279">
        <v>15413.54</v>
      </c>
      <c r="Q2279">
        <v>0.999296580880637</v>
      </c>
      <c r="R2279">
        <v>535.62334814979795</v>
      </c>
      <c r="T2279">
        <v>4.2354619964198502E-2</v>
      </c>
      <c r="U2279">
        <v>0.16588812153704499</v>
      </c>
      <c r="V2279">
        <v>0.14743905169031399</v>
      </c>
      <c r="W2279">
        <v>0.16588812153704499</v>
      </c>
      <c r="X2279" s="96">
        <v>1.8054803787238001E-3</v>
      </c>
      <c r="Z2279">
        <v>0.119734127532659</v>
      </c>
      <c r="AA2279">
        <v>0.123401700474937</v>
      </c>
      <c r="AB2279" s="111">
        <v>0.63825602984880703</v>
      </c>
      <c r="AC2279">
        <v>-4.070549054246E-4</v>
      </c>
      <c r="AD2279">
        <v>482.79263048208298</v>
      </c>
      <c r="AE2279">
        <v>484.86444726741001</v>
      </c>
      <c r="AG2279">
        <v>482.79263048208298</v>
      </c>
      <c r="AI2279" s="96">
        <v>4.3343794648109799E-7</v>
      </c>
      <c r="AK2279">
        <v>525.63526096764599</v>
      </c>
      <c r="AL2279">
        <v>533.51978988216104</v>
      </c>
      <c r="AM2279">
        <v>517.75073205313197</v>
      </c>
      <c r="AN2279">
        <v>3.4446649029979998E-4</v>
      </c>
      <c r="AO2279">
        <v>1.7912257495590001E-4</v>
      </c>
      <c r="AP2279">
        <v>0.18527908610872501</v>
      </c>
      <c r="AQ2279" s="96">
        <v>1.8054803787238001E-3</v>
      </c>
      <c r="AR2279">
        <v>0</v>
      </c>
      <c r="AS2279">
        <v>0.95706461685260003</v>
      </c>
      <c r="AT2279">
        <v>0.921189392913908</v>
      </c>
      <c r="AU2279">
        <v>0.921189392913908</v>
      </c>
      <c r="AV2279">
        <v>0.63825602984880703</v>
      </c>
    </row>
    <row r="2280" spans="1:48">
      <c r="A2280" s="95">
        <v>46044</v>
      </c>
      <c r="B2280" t="b">
        <v>0</v>
      </c>
      <c r="C2280" t="b">
        <v>0</v>
      </c>
      <c r="E2280" t="s">
        <v>109</v>
      </c>
      <c r="F2280">
        <v>6953.375</v>
      </c>
      <c r="H2280">
        <v>0</v>
      </c>
      <c r="J2280">
        <v>3.6400000000000002E-2</v>
      </c>
      <c r="K2280">
        <v>15381.2157963142</v>
      </c>
      <c r="M2280">
        <v>529.07314562242698</v>
      </c>
      <c r="O2280">
        <v>16.899999999999999</v>
      </c>
      <c r="P2280">
        <v>15395.829</v>
      </c>
      <c r="Q2280">
        <v>0.99889384901039002</v>
      </c>
      <c r="R2280">
        <v>535.03086785318305</v>
      </c>
      <c r="T2280">
        <v>4.2354619964198502E-2</v>
      </c>
      <c r="U2280">
        <v>0.16126884648402401</v>
      </c>
      <c r="V2280">
        <v>0.14545129012851901</v>
      </c>
      <c r="W2280">
        <v>0.16126884648402401</v>
      </c>
      <c r="X2280">
        <v>0</v>
      </c>
      <c r="Z2280">
        <v>0.119734127532659</v>
      </c>
      <c r="AA2280">
        <v>0.12338364738619</v>
      </c>
      <c r="AB2280" s="111">
        <v>0.638587239444249</v>
      </c>
      <c r="AC2280">
        <v>-7.3342418781709997E-4</v>
      </c>
      <c r="AD2280">
        <v>482.79263048208298</v>
      </c>
      <c r="AE2280">
        <v>484.50883595397198</v>
      </c>
      <c r="AG2280">
        <v>482.79263048208298</v>
      </c>
      <c r="AI2280" s="96">
        <v>1.32184534413752E-6</v>
      </c>
      <c r="AK2280">
        <v>525.63526096764599</v>
      </c>
      <c r="AL2280">
        <v>533.51978988216104</v>
      </c>
      <c r="AM2280">
        <v>517.75073205313197</v>
      </c>
      <c r="AN2280">
        <v>1.7912257495590001E-4</v>
      </c>
      <c r="AO2280">
        <v>0</v>
      </c>
      <c r="AP2280">
        <v>0.18527908610872501</v>
      </c>
      <c r="AQ2280">
        <v>0</v>
      </c>
      <c r="AR2280">
        <v>0</v>
      </c>
      <c r="AS2280">
        <v>0.95706461685260003</v>
      </c>
      <c r="AT2280">
        <v>0.92116554425160102</v>
      </c>
      <c r="AU2280">
        <v>0.92116554425160102</v>
      </c>
      <c r="AV2280">
        <v>0.638587239444249</v>
      </c>
    </row>
    <row r="2281" spans="1:48">
      <c r="A2281" s="95">
        <v>46044</v>
      </c>
      <c r="B2281" t="b">
        <v>0</v>
      </c>
      <c r="C2281" t="b">
        <v>0</v>
      </c>
      <c r="E2281" t="s">
        <v>110</v>
      </c>
      <c r="F2281">
        <v>6944.65</v>
      </c>
      <c r="H2281">
        <v>0</v>
      </c>
      <c r="J2281">
        <v>3.6400000000000002E-2</v>
      </c>
      <c r="K2281">
        <v>15381.2157963142</v>
      </c>
      <c r="M2281">
        <v>528.41602370384805</v>
      </c>
      <c r="N2281">
        <v>534.35951842617601</v>
      </c>
      <c r="O2281">
        <v>16.899999999999999</v>
      </c>
      <c r="P2281">
        <v>15376.707</v>
      </c>
      <c r="Q2281">
        <v>0.99874521365523905</v>
      </c>
      <c r="R2281">
        <v>534.35951842617601</v>
      </c>
      <c r="S2281">
        <v>4.3276007176847202E-2</v>
      </c>
      <c r="T2281">
        <v>4.2354619964198502E-2</v>
      </c>
      <c r="U2281">
        <v>0.15687784063805199</v>
      </c>
      <c r="V2281">
        <v>0.14353791384133599</v>
      </c>
      <c r="W2281">
        <v>0.15687784063805199</v>
      </c>
      <c r="X2281">
        <v>0</v>
      </c>
      <c r="Y2281">
        <v>0.119791032321326</v>
      </c>
      <c r="Z2281">
        <v>0.119734127532659</v>
      </c>
      <c r="AA2281">
        <v>0.12332525047531399</v>
      </c>
      <c r="AB2281" s="111">
        <v>0.657008877849107</v>
      </c>
      <c r="AC2281">
        <v>-7.9498329269099999E-4</v>
      </c>
      <c r="AD2281">
        <v>482.79263048208298</v>
      </c>
      <c r="AE2281">
        <v>484.12365952422698</v>
      </c>
      <c r="AF2281">
        <v>484.12365952422698</v>
      </c>
      <c r="AG2281">
        <v>482.79263048208298</v>
      </c>
      <c r="AH2281" s="95">
        <v>46044</v>
      </c>
      <c r="AI2281" s="96">
        <v>1.54454353503184E-6</v>
      </c>
      <c r="AJ2281">
        <v>528.41602370384805</v>
      </c>
      <c r="AK2281">
        <v>525.63526096764599</v>
      </c>
      <c r="AL2281">
        <v>533.51978988216104</v>
      </c>
      <c r="AM2281">
        <v>517.75073205313197</v>
      </c>
      <c r="AN2281">
        <v>0</v>
      </c>
      <c r="AO2281">
        <v>1.0058421516754E-3</v>
      </c>
      <c r="AP2281">
        <v>0.18527908610872501</v>
      </c>
      <c r="AQ2281">
        <v>0</v>
      </c>
      <c r="AR2281">
        <v>0</v>
      </c>
      <c r="AS2281">
        <v>0.95706461685260003</v>
      </c>
      <c r="AT2281">
        <v>0.92134838139555397</v>
      </c>
      <c r="AU2281">
        <v>0.92134838139555397</v>
      </c>
      <c r="AV2281">
        <v>0.657008877849107</v>
      </c>
    </row>
    <row r="2282" spans="1:48">
      <c r="A2282" s="95">
        <v>46045</v>
      </c>
      <c r="B2282" t="b">
        <v>0</v>
      </c>
      <c r="C2282" t="b">
        <v>0</v>
      </c>
      <c r="E2282" t="s">
        <v>104</v>
      </c>
      <c r="F2282">
        <v>6930.7250000000004</v>
      </c>
      <c r="H2282">
        <v>0</v>
      </c>
      <c r="J2282">
        <v>3.6400000000000002E-2</v>
      </c>
      <c r="K2282">
        <v>15387.6296240215</v>
      </c>
      <c r="M2282">
        <v>527.60465747211401</v>
      </c>
      <c r="O2282">
        <v>15.64</v>
      </c>
      <c r="P2282">
        <v>15354.945</v>
      </c>
      <c r="Q2282">
        <v>0.99799485935216303</v>
      </c>
      <c r="R2282">
        <v>533.28805243522095</v>
      </c>
      <c r="T2282">
        <v>4.3276007176847202E-2</v>
      </c>
      <c r="U2282">
        <v>0.152918070595468</v>
      </c>
      <c r="V2282">
        <v>0.14180972516303</v>
      </c>
      <c r="W2282">
        <v>0.152918070595468</v>
      </c>
      <c r="X2282">
        <v>-1.2528825714113001E-3</v>
      </c>
      <c r="Z2282">
        <v>0.119791032321326</v>
      </c>
      <c r="AA2282">
        <v>0.123364049043811</v>
      </c>
      <c r="AB2282" s="111">
        <v>0.67583176933547695</v>
      </c>
      <c r="AC2282">
        <v>-1.0245877042656E-3</v>
      </c>
      <c r="AD2282">
        <v>484.12365952422698</v>
      </c>
      <c r="AE2282">
        <v>483.627632375335</v>
      </c>
      <c r="AG2282">
        <v>484.12365952422698</v>
      </c>
      <c r="AI2282" s="96">
        <v>2.3612891570086102E-6</v>
      </c>
      <c r="AK2282">
        <v>528.41602370384805</v>
      </c>
      <c r="AL2282">
        <v>536.34226405940603</v>
      </c>
      <c r="AM2282">
        <v>520.48978334828996</v>
      </c>
      <c r="AN2282">
        <v>1.0058421516754E-3</v>
      </c>
      <c r="AO2282">
        <v>8.4049823633150001E-4</v>
      </c>
      <c r="AP2282">
        <v>0.15687784063805199</v>
      </c>
      <c r="AQ2282">
        <v>1.5358230590710001E-4</v>
      </c>
      <c r="AR2282" s="96">
        <v>-1.4064648773185E-3</v>
      </c>
      <c r="AS2282">
        <v>0.95652603063823105</v>
      </c>
      <c r="AT2282">
        <v>0.92193937919951396</v>
      </c>
      <c r="AU2282">
        <v>0.92193937919951396</v>
      </c>
      <c r="AV2282">
        <v>0.67583176933547695</v>
      </c>
    </row>
    <row r="2283" spans="1:48">
      <c r="A2283" s="95">
        <v>46045</v>
      </c>
      <c r="B2283" t="b">
        <v>0</v>
      </c>
      <c r="C2283" t="b">
        <v>0</v>
      </c>
      <c r="E2283" t="s">
        <v>105</v>
      </c>
      <c r="F2283">
        <v>6955.45</v>
      </c>
      <c r="H2283">
        <v>0</v>
      </c>
      <c r="J2283">
        <v>3.6400000000000002E-2</v>
      </c>
      <c r="K2283">
        <v>15387.6296240215</v>
      </c>
      <c r="M2283">
        <v>529.43105919242498</v>
      </c>
      <c r="O2283">
        <v>15.64</v>
      </c>
      <c r="P2283">
        <v>15408.099</v>
      </c>
      <c r="Q2283">
        <v>1.0035674478499701</v>
      </c>
      <c r="R2283">
        <v>535.19052975129705</v>
      </c>
      <c r="T2283">
        <v>4.3276007176847202E-2</v>
      </c>
      <c r="U2283">
        <v>0.15246256234486</v>
      </c>
      <c r="V2283">
        <v>0.14191076279404899</v>
      </c>
      <c r="W2283">
        <v>0.15246256234486</v>
      </c>
      <c r="X2283">
        <v>7.2264456022989995E-4</v>
      </c>
      <c r="Z2283">
        <v>0.119791032321326</v>
      </c>
      <c r="AA2283">
        <v>0.123621053728335</v>
      </c>
      <c r="AB2283" s="111">
        <v>0.69303700510034205</v>
      </c>
      <c r="AC2283">
        <v>2.3377969326733999E-3</v>
      </c>
      <c r="AD2283">
        <v>484.12365952422698</v>
      </c>
      <c r="AE2283">
        <v>484.75825557085801</v>
      </c>
      <c r="AG2283">
        <v>484.12365952422698</v>
      </c>
      <c r="AI2283" s="96">
        <v>1.19419196995304E-5</v>
      </c>
      <c r="AK2283">
        <v>528.41602370384805</v>
      </c>
      <c r="AL2283">
        <v>536.34226405940603</v>
      </c>
      <c r="AM2283">
        <v>520.48978334828996</v>
      </c>
      <c r="AN2283">
        <v>8.4049823633150001E-4</v>
      </c>
      <c r="AO2283">
        <v>6.7515432098759996E-4</v>
      </c>
      <c r="AP2283">
        <v>0.15687784063805199</v>
      </c>
      <c r="AQ2283">
        <v>7.3718562570409998E-4</v>
      </c>
      <c r="AR2283" s="96">
        <v>-1.4541065474271601E-5</v>
      </c>
      <c r="AS2283">
        <v>0.95652603063823105</v>
      </c>
      <c r="AT2283">
        <v>0.92154679714092103</v>
      </c>
      <c r="AU2283">
        <v>0.92154679714092103</v>
      </c>
      <c r="AV2283">
        <v>0.69303700510034205</v>
      </c>
    </row>
    <row r="2284" spans="1:48">
      <c r="A2284" s="95">
        <v>46045</v>
      </c>
      <c r="B2284" t="b">
        <v>0</v>
      </c>
      <c r="C2284" t="b">
        <v>0</v>
      </c>
      <c r="E2284" t="s">
        <v>106</v>
      </c>
      <c r="F2284">
        <v>6956.7875000000004</v>
      </c>
      <c r="H2284">
        <v>0</v>
      </c>
      <c r="J2284">
        <v>3.6400000000000002E-2</v>
      </c>
      <c r="K2284">
        <v>15387.6296240215</v>
      </c>
      <c r="M2284">
        <v>529.50692733025903</v>
      </c>
      <c r="O2284">
        <v>15.64</v>
      </c>
      <c r="P2284">
        <v>15410.307000000001</v>
      </c>
      <c r="Q2284">
        <v>1.00019229525048</v>
      </c>
      <c r="R2284">
        <v>535.29344434827397</v>
      </c>
      <c r="T2284">
        <v>4.3276007176847202E-2</v>
      </c>
      <c r="U2284">
        <v>0.14782528904525699</v>
      </c>
      <c r="V2284">
        <v>0.13976977938261401</v>
      </c>
      <c r="W2284">
        <v>0.14782528904525699</v>
      </c>
      <c r="X2284" s="96">
        <v>1.4709950231579999E-4</v>
      </c>
      <c r="Z2284">
        <v>0.119791032321326</v>
      </c>
      <c r="AA2284">
        <v>0.123596057403469</v>
      </c>
      <c r="AB2284" s="111">
        <v>0.69314050982959596</v>
      </c>
      <c r="AC2284" s="96">
        <v>9.9302725543815002E-5</v>
      </c>
      <c r="AD2284">
        <v>484.12365952422698</v>
      </c>
      <c r="AE2284">
        <v>484.80639338686598</v>
      </c>
      <c r="AG2284">
        <v>484.12365952422698</v>
      </c>
      <c r="AI2284" s="96">
        <v>2.05323087598899E-8</v>
      </c>
      <c r="AK2284">
        <v>528.41602370384805</v>
      </c>
      <c r="AL2284">
        <v>536.34226405940603</v>
      </c>
      <c r="AM2284">
        <v>520.48978334828996</v>
      </c>
      <c r="AN2284">
        <v>6.7515432098759996E-4</v>
      </c>
      <c r="AO2284">
        <v>5.0981040564370003E-4</v>
      </c>
      <c r="AP2284">
        <v>0.15687784063805199</v>
      </c>
      <c r="AQ2284" s="96">
        <v>1.477142897245E-4</v>
      </c>
      <c r="AR2284" s="96">
        <v>-6.1478740864817596E-7</v>
      </c>
      <c r="AS2284">
        <v>0.95652603063823105</v>
      </c>
      <c r="AT2284">
        <v>0.91893894081428795</v>
      </c>
      <c r="AU2284">
        <v>0.91893894081428795</v>
      </c>
      <c r="AV2284">
        <v>0.69314050982959596</v>
      </c>
    </row>
    <row r="2285" spans="1:48">
      <c r="A2285" s="95">
        <v>46045</v>
      </c>
      <c r="B2285" t="b">
        <v>0</v>
      </c>
      <c r="C2285" t="b">
        <v>0</v>
      </c>
      <c r="E2285" t="s">
        <v>107</v>
      </c>
      <c r="F2285">
        <v>6939.45</v>
      </c>
      <c r="H2285">
        <v>0</v>
      </c>
      <c r="J2285">
        <v>3.6400000000000002E-2</v>
      </c>
      <c r="K2285">
        <v>15387.6296240215</v>
      </c>
      <c r="M2285">
        <v>528.21857777043203</v>
      </c>
      <c r="O2285">
        <v>15.64</v>
      </c>
      <c r="P2285">
        <v>15372.812</v>
      </c>
      <c r="Q2285">
        <v>0.99750782958369799</v>
      </c>
      <c r="R2285">
        <v>533.95940186222902</v>
      </c>
      <c r="T2285">
        <v>4.3276007176847202E-2</v>
      </c>
      <c r="U2285">
        <v>0.145496671291896</v>
      </c>
      <c r="V2285">
        <v>0.13879328374276001</v>
      </c>
      <c r="W2285">
        <v>0.145496671291896</v>
      </c>
      <c r="X2285" s="96">
        <v>-1.2527870245383599E-7</v>
      </c>
      <c r="Z2285">
        <v>0.119791032321326</v>
      </c>
      <c r="AA2285">
        <v>0.122809861394062</v>
      </c>
      <c r="AB2285" s="111">
        <v>0.71508205619184795</v>
      </c>
      <c r="AC2285">
        <v>-1.6886825170070001E-3</v>
      </c>
      <c r="AD2285">
        <v>484.12365952422698</v>
      </c>
      <c r="AE2285">
        <v>483.98770930621998</v>
      </c>
      <c r="AG2285">
        <v>484.12365952422698</v>
      </c>
      <c r="AI2285" s="96">
        <v>5.93446939330235E-6</v>
      </c>
      <c r="AK2285">
        <v>528.41602370384805</v>
      </c>
      <c r="AL2285">
        <v>536.34226405940603</v>
      </c>
      <c r="AM2285">
        <v>520.48978334828996</v>
      </c>
      <c r="AN2285">
        <v>5.0981040564370003E-4</v>
      </c>
      <c r="AO2285">
        <v>3.4446649029979998E-4</v>
      </c>
      <c r="AP2285">
        <v>0.15687784063805199</v>
      </c>
      <c r="AQ2285" s="96">
        <v>8.0109632885393107E-8</v>
      </c>
      <c r="AR2285" s="96">
        <v>-2.05388335339229E-7</v>
      </c>
      <c r="AS2285">
        <v>0.95652603063823105</v>
      </c>
      <c r="AT2285">
        <v>0.91919314476206104</v>
      </c>
      <c r="AU2285">
        <v>0.91919314476206104</v>
      </c>
      <c r="AV2285">
        <v>0.71508205619184795</v>
      </c>
    </row>
    <row r="2286" spans="1:48">
      <c r="A2286" s="95">
        <v>46045</v>
      </c>
      <c r="B2286" t="b">
        <v>0</v>
      </c>
      <c r="C2286" t="b">
        <v>0</v>
      </c>
      <c r="E2286" t="s">
        <v>108</v>
      </c>
      <c r="F2286">
        <v>6941.2749999999996</v>
      </c>
      <c r="H2286">
        <v>0</v>
      </c>
      <c r="J2286">
        <v>3.6400000000000002E-2</v>
      </c>
      <c r="K2286">
        <v>15387.6296240215</v>
      </c>
      <c r="M2286">
        <v>528.31825778304801</v>
      </c>
      <c r="O2286">
        <v>15.64</v>
      </c>
      <c r="P2286">
        <v>15375.713</v>
      </c>
      <c r="Q2286">
        <v>1.00026298914179</v>
      </c>
      <c r="R2286">
        <v>534.09982738707504</v>
      </c>
      <c r="T2286">
        <v>4.3276007176847202E-2</v>
      </c>
      <c r="U2286">
        <v>0.14107761294090901</v>
      </c>
      <c r="V2286">
        <v>0.136702423323391</v>
      </c>
      <c r="W2286">
        <v>0.14107761294090901</v>
      </c>
      <c r="X2286" s="96">
        <v>-2.2191524872796801E-13</v>
      </c>
      <c r="Z2286">
        <v>0.119791032321326</v>
      </c>
      <c r="AA2286">
        <v>0.122797000611783</v>
      </c>
      <c r="AB2286" s="111">
        <v>0.73279748336777395</v>
      </c>
      <c r="AC2286">
        <v>1.3317143616050001E-4</v>
      </c>
      <c r="AD2286">
        <v>484.12365952422698</v>
      </c>
      <c r="AE2286">
        <v>484.05216264455299</v>
      </c>
      <c r="AG2286">
        <v>484.12365952422698</v>
      </c>
      <c r="AI2286" s="96">
        <v>3.5604662738066703E-8</v>
      </c>
      <c r="AK2286">
        <v>528.41602370384805</v>
      </c>
      <c r="AL2286">
        <v>536.34226405940603</v>
      </c>
      <c r="AM2286">
        <v>520.48978334828996</v>
      </c>
      <c r="AN2286">
        <v>3.4446649029979998E-4</v>
      </c>
      <c r="AO2286">
        <v>1.7912257495590001E-4</v>
      </c>
      <c r="AP2286">
        <v>0.15687784063805199</v>
      </c>
      <c r="AQ2286" s="96">
        <v>3.5306925572539998E-13</v>
      </c>
      <c r="AR2286" s="96">
        <v>-5.7498450445336797E-13</v>
      </c>
      <c r="AS2286">
        <v>0.95652603063823105</v>
      </c>
      <c r="AT2286">
        <v>0.92712690922687102</v>
      </c>
      <c r="AU2286">
        <v>0.92712690922687102</v>
      </c>
      <c r="AV2286">
        <v>0.73279748336777395</v>
      </c>
    </row>
    <row r="2287" spans="1:48">
      <c r="A2287" s="95">
        <v>46045</v>
      </c>
      <c r="B2287" t="b">
        <v>0</v>
      </c>
      <c r="C2287" t="b">
        <v>0</v>
      </c>
      <c r="E2287" t="s">
        <v>109</v>
      </c>
      <c r="F2287">
        <v>6948.05</v>
      </c>
      <c r="H2287">
        <v>0</v>
      </c>
      <c r="J2287">
        <v>3.6400000000000002E-2</v>
      </c>
      <c r="K2287">
        <v>15387.6296240215</v>
      </c>
      <c r="M2287">
        <v>528.84864753649504</v>
      </c>
      <c r="O2287">
        <v>15.64</v>
      </c>
      <c r="P2287">
        <v>15391.148999999999</v>
      </c>
      <c r="Q2287">
        <v>1.0009760454671499</v>
      </c>
      <c r="R2287">
        <v>534.62113310260304</v>
      </c>
      <c r="T2287">
        <v>4.3276007176847202E-2</v>
      </c>
      <c r="U2287">
        <v>0.13716881539777701</v>
      </c>
      <c r="V2287">
        <v>0.134834002665011</v>
      </c>
      <c r="W2287">
        <v>0.13716881539777701</v>
      </c>
      <c r="X2287">
        <v>0</v>
      </c>
      <c r="Z2287">
        <v>0.119791032321326</v>
      </c>
      <c r="AA2287">
        <v>0.122763277661458</v>
      </c>
      <c r="AB2287" s="111">
        <v>0.75585632784367596</v>
      </c>
      <c r="AC2287">
        <v>7.3336484205879999E-4</v>
      </c>
      <c r="AD2287">
        <v>484.12365952422698</v>
      </c>
      <c r="AE2287">
        <v>484.40714948235899</v>
      </c>
      <c r="AG2287">
        <v>484.12365952422698</v>
      </c>
      <c r="AI2287" s="96">
        <v>1.00684634269456E-6</v>
      </c>
      <c r="AK2287">
        <v>528.41602370384805</v>
      </c>
      <c r="AL2287">
        <v>536.34226405940603</v>
      </c>
      <c r="AM2287">
        <v>520.48978334828996</v>
      </c>
      <c r="AN2287">
        <v>1.7912257495590001E-4</v>
      </c>
      <c r="AO2287">
        <v>0</v>
      </c>
      <c r="AP2287">
        <v>0.15687784063805199</v>
      </c>
      <c r="AQ2287">
        <v>0</v>
      </c>
      <c r="AR2287">
        <v>0</v>
      </c>
      <c r="AS2287">
        <v>0.95652603063823105</v>
      </c>
      <c r="AT2287">
        <v>0.927255708334499</v>
      </c>
      <c r="AU2287">
        <v>0.927255708334499</v>
      </c>
      <c r="AV2287">
        <v>0.75585632784367596</v>
      </c>
    </row>
    <row r="2288" spans="1:48">
      <c r="A2288" s="95">
        <v>46045</v>
      </c>
      <c r="B2288" t="b">
        <v>0</v>
      </c>
      <c r="C2288" t="b">
        <v>0</v>
      </c>
      <c r="E2288" t="s">
        <v>110</v>
      </c>
      <c r="F2288">
        <v>6945.7</v>
      </c>
      <c r="H2288">
        <v>0</v>
      </c>
      <c r="J2288">
        <v>3.6400000000000002E-2</v>
      </c>
      <c r="K2288">
        <v>15387.6296240215</v>
      </c>
      <c r="M2288">
        <v>528.66017981184802</v>
      </c>
      <c r="N2288">
        <v>534.44031119389604</v>
      </c>
      <c r="O2288">
        <v>15.64</v>
      </c>
      <c r="P2288">
        <v>15385.664000000001</v>
      </c>
      <c r="Q2288">
        <v>0.99966177560610503</v>
      </c>
      <c r="R2288">
        <v>534.44031119389604</v>
      </c>
      <c r="S2288">
        <v>4.7121115327682803E-2</v>
      </c>
      <c r="T2288">
        <v>4.3276007176847202E-2</v>
      </c>
      <c r="U2288">
        <v>0.133040646365327</v>
      </c>
      <c r="V2288">
        <v>0.13282140406498599</v>
      </c>
      <c r="W2288">
        <v>0.133040646365327</v>
      </c>
      <c r="X2288">
        <v>0</v>
      </c>
      <c r="Y2288">
        <v>0.116843918952728</v>
      </c>
      <c r="Z2288">
        <v>0.119791032321326</v>
      </c>
      <c r="AA2288">
        <v>0.12274316291962301</v>
      </c>
      <c r="AB2288" s="111">
        <v>0.77767842561863498</v>
      </c>
      <c r="AC2288">
        <v>-2.7154949081819999E-4</v>
      </c>
      <c r="AD2288">
        <v>484.12365952422698</v>
      </c>
      <c r="AE2288">
        <v>484.27560896756802</v>
      </c>
      <c r="AF2288">
        <v>484.27560896756802</v>
      </c>
      <c r="AG2288">
        <v>484.12365952422698</v>
      </c>
      <c r="AH2288" s="95">
        <v>46045</v>
      </c>
      <c r="AI2288" s="96">
        <v>1.27047455898181E-7</v>
      </c>
      <c r="AJ2288">
        <v>528.66017981184802</v>
      </c>
      <c r="AK2288">
        <v>528.41602370384805</v>
      </c>
      <c r="AL2288">
        <v>536.34226405940603</v>
      </c>
      <c r="AM2288">
        <v>520.48978334828996</v>
      </c>
      <c r="AN2288">
        <v>0</v>
      </c>
      <c r="AO2288">
        <v>1.0058421516754E-3</v>
      </c>
      <c r="AP2288">
        <v>0.15687784063805199</v>
      </c>
      <c r="AQ2288">
        <v>0</v>
      </c>
      <c r="AR2288">
        <v>0</v>
      </c>
      <c r="AS2288">
        <v>0.95652603063823105</v>
      </c>
      <c r="AT2288">
        <v>0.92759329045666805</v>
      </c>
      <c r="AU2288">
        <v>0.92759329045666805</v>
      </c>
      <c r="AV2288">
        <v>0.77767842561863498</v>
      </c>
    </row>
    <row r="2289" spans="1:48">
      <c r="A2289" s="95">
        <v>46048</v>
      </c>
      <c r="B2289" t="b">
        <v>0</v>
      </c>
      <c r="C2289" t="b">
        <v>0</v>
      </c>
      <c r="E2289" t="s">
        <v>104</v>
      </c>
      <c r="F2289">
        <v>6977.5124999999998</v>
      </c>
      <c r="H2289">
        <v>0</v>
      </c>
      <c r="J2289">
        <v>3.6400000000000002E-2</v>
      </c>
      <c r="K2289">
        <v>15464.664556936999</v>
      </c>
      <c r="M2289">
        <v>530.93867796509505</v>
      </c>
      <c r="O2289">
        <v>16.09</v>
      </c>
      <c r="P2289">
        <v>15458.017</v>
      </c>
      <c r="Q2289">
        <v>1.0045801719049099</v>
      </c>
      <c r="R2289">
        <v>536.88813969208297</v>
      </c>
      <c r="T2289">
        <v>4.7121115327682803E-2</v>
      </c>
      <c r="U2289">
        <v>0.13636506883944499</v>
      </c>
      <c r="V2289">
        <v>0.13450309747794301</v>
      </c>
      <c r="W2289">
        <v>0.13636506883944499</v>
      </c>
      <c r="X2289" s="96">
        <v>3.0422097324305998E-3</v>
      </c>
      <c r="Z2289">
        <v>0.116843918952728</v>
      </c>
      <c r="AA2289">
        <v>0.12329475008934999</v>
      </c>
      <c r="AB2289" s="111">
        <v>0.80198327096133903</v>
      </c>
      <c r="AC2289">
        <v>3.3076568190384E-3</v>
      </c>
      <c r="AD2289">
        <v>484.27560896756802</v>
      </c>
      <c r="AE2289">
        <v>485.877426487864</v>
      </c>
      <c r="AG2289">
        <v>484.27560896756802</v>
      </c>
      <c r="AI2289" s="96">
        <v>1.8495911086555099E-5</v>
      </c>
      <c r="AK2289">
        <v>528.66017981184802</v>
      </c>
      <c r="AL2289">
        <v>536.59008250902605</v>
      </c>
      <c r="AM2289">
        <v>520.73027711467</v>
      </c>
      <c r="AN2289">
        <v>1.0058421516754E-3</v>
      </c>
      <c r="AO2289">
        <v>8.4049823633150001E-4</v>
      </c>
      <c r="AP2289">
        <v>0.133040646365327</v>
      </c>
      <c r="AQ2289" s="96">
        <v>3.0424481305201998E-3</v>
      </c>
      <c r="AR2289" s="96">
        <v>-2.38398089602576E-7</v>
      </c>
      <c r="AS2289">
        <v>0.98370460639760804</v>
      </c>
      <c r="AT2289">
        <v>0.92779454559022501</v>
      </c>
      <c r="AU2289">
        <v>0.92779454559022501</v>
      </c>
      <c r="AV2289">
        <v>0.80198327096133903</v>
      </c>
    </row>
    <row r="2290" spans="1:48">
      <c r="A2290" s="95">
        <v>46048</v>
      </c>
      <c r="B2290" t="b">
        <v>0</v>
      </c>
      <c r="C2290" t="b">
        <v>0</v>
      </c>
      <c r="E2290" t="s">
        <v>105</v>
      </c>
      <c r="F2290">
        <v>6983.7624999999998</v>
      </c>
      <c r="H2290">
        <v>0</v>
      </c>
      <c r="J2290">
        <v>3.6400000000000002E-2</v>
      </c>
      <c r="K2290">
        <v>15464.664556936999</v>
      </c>
      <c r="M2290">
        <v>531.42589214961299</v>
      </c>
      <c r="O2290">
        <v>16.09</v>
      </c>
      <c r="P2290">
        <v>15472.201999999999</v>
      </c>
      <c r="Q2290">
        <v>1.00089573469055</v>
      </c>
      <c r="R2290">
        <v>537.36904902374999</v>
      </c>
      <c r="T2290">
        <v>4.7121115327682803E-2</v>
      </c>
      <c r="U2290">
        <v>0.13254716010402701</v>
      </c>
      <c r="V2290">
        <v>0.13263812619394799</v>
      </c>
      <c r="W2290">
        <v>0.13263812619394799</v>
      </c>
      <c r="X2290" s="96">
        <v>2.5886988028238E-3</v>
      </c>
      <c r="Z2290">
        <v>0.116843918952728</v>
      </c>
      <c r="AA2290">
        <v>0.123318766377303</v>
      </c>
      <c r="AB2290" s="111">
        <v>0.77775413475118405</v>
      </c>
      <c r="AC2290">
        <v>7.3351447722180005E-4</v>
      </c>
      <c r="AD2290">
        <v>484.27560896756802</v>
      </c>
      <c r="AE2290">
        <v>486.23382461434801</v>
      </c>
      <c r="AG2290">
        <v>484.27560896756802</v>
      </c>
      <c r="AI2290" s="96">
        <v>8.4130359061828195E-7</v>
      </c>
      <c r="AK2290">
        <v>528.66017981184802</v>
      </c>
      <c r="AL2290">
        <v>536.59008250902605</v>
      </c>
      <c r="AM2290">
        <v>520.73027711467</v>
      </c>
      <c r="AN2290">
        <v>8.4049823633150001E-4</v>
      </c>
      <c r="AO2290">
        <v>6.7515432098759996E-4</v>
      </c>
      <c r="AP2290">
        <v>0.133040646365327</v>
      </c>
      <c r="AQ2290" s="96">
        <v>2.5887008150936E-3</v>
      </c>
      <c r="AR2290" s="96">
        <v>-2.0122697952373799E-9</v>
      </c>
      <c r="AS2290">
        <v>0.98370460639760804</v>
      </c>
      <c r="AT2290">
        <v>0.92224779239572996</v>
      </c>
      <c r="AU2290">
        <v>0.92224779239572996</v>
      </c>
      <c r="AV2290">
        <v>0.77775413475118405</v>
      </c>
    </row>
    <row r="2291" spans="1:48">
      <c r="A2291" s="95">
        <v>46048</v>
      </c>
      <c r="B2291" t="b">
        <v>0</v>
      </c>
      <c r="C2291" t="b">
        <v>0</v>
      </c>
      <c r="E2291" t="s">
        <v>106</v>
      </c>
      <c r="F2291">
        <v>6984.1374999999998</v>
      </c>
      <c r="H2291">
        <v>0</v>
      </c>
      <c r="J2291">
        <v>3.6400000000000002E-2</v>
      </c>
      <c r="K2291">
        <v>15464.664556936999</v>
      </c>
      <c r="M2291">
        <v>531.44196661125295</v>
      </c>
      <c r="O2291">
        <v>16.09</v>
      </c>
      <c r="P2291">
        <v>15472.67</v>
      </c>
      <c r="Q2291">
        <v>1.00005369598407</v>
      </c>
      <c r="R2291">
        <v>537.39790358364996</v>
      </c>
      <c r="T2291">
        <v>4.7121115327682803E-2</v>
      </c>
      <c r="U2291">
        <v>0.128509616393924</v>
      </c>
      <c r="V2291">
        <v>0.130633589712674</v>
      </c>
      <c r="W2291">
        <v>0.130633589712674</v>
      </c>
      <c r="X2291" s="96">
        <v>6.6880479160380004E-4</v>
      </c>
      <c r="Z2291">
        <v>0.116843918952728</v>
      </c>
      <c r="AA2291">
        <v>0.12331766798390099</v>
      </c>
      <c r="AB2291" s="111">
        <v>0.799397378730755</v>
      </c>
      <c r="AC2291" s="96">
        <v>2.13610235173522E-5</v>
      </c>
      <c r="AD2291">
        <v>484.27560896756802</v>
      </c>
      <c r="AE2291">
        <v>486.24421106650999</v>
      </c>
      <c r="AG2291">
        <v>484.27560896756802</v>
      </c>
      <c r="AI2291" s="96">
        <v>9.1490145085511405E-10</v>
      </c>
      <c r="AK2291">
        <v>528.66017981184802</v>
      </c>
      <c r="AL2291">
        <v>536.59008250902605</v>
      </c>
      <c r="AM2291">
        <v>520.73027711467</v>
      </c>
      <c r="AN2291">
        <v>6.7515432098759996E-4</v>
      </c>
      <c r="AO2291">
        <v>5.0981040564370003E-4</v>
      </c>
      <c r="AP2291">
        <v>0.133040646365327</v>
      </c>
      <c r="AQ2291" s="96">
        <v>6.6880479761650003E-4</v>
      </c>
      <c r="AR2291" s="96">
        <v>-6.0127458567649204E-12</v>
      </c>
      <c r="AS2291">
        <v>0.98370460639760804</v>
      </c>
      <c r="AT2291">
        <v>0.92200495999305698</v>
      </c>
      <c r="AU2291">
        <v>0.92200495999305698</v>
      </c>
      <c r="AV2291">
        <v>0.799397378730755</v>
      </c>
    </row>
    <row r="2292" spans="1:48">
      <c r="A2292" s="95">
        <v>46048</v>
      </c>
      <c r="B2292" t="b">
        <v>0</v>
      </c>
      <c r="C2292" t="b">
        <v>0</v>
      </c>
      <c r="E2292" t="s">
        <v>107</v>
      </c>
      <c r="F2292">
        <v>6986.4</v>
      </c>
      <c r="H2292">
        <v>0</v>
      </c>
      <c r="J2292">
        <v>3.6400000000000002E-2</v>
      </c>
      <c r="K2292">
        <v>15464.664556936999</v>
      </c>
      <c r="M2292">
        <v>531.60940891999701</v>
      </c>
      <c r="O2292">
        <v>16.09</v>
      </c>
      <c r="P2292">
        <v>15477.545</v>
      </c>
      <c r="Q2292">
        <v>1.0003239483758699</v>
      </c>
      <c r="R2292">
        <v>537.571992761714</v>
      </c>
      <c r="T2292">
        <v>4.7121115327682803E-2</v>
      </c>
      <c r="U2292">
        <v>0.124636839094589</v>
      </c>
      <c r="V2292">
        <v>0.128679572739586</v>
      </c>
      <c r="W2292">
        <v>0.128679572739586</v>
      </c>
      <c r="X2292" s="96">
        <v>7.9858686595737899E-5</v>
      </c>
      <c r="Z2292">
        <v>0.116843918952728</v>
      </c>
      <c r="AA2292">
        <v>0.12317556431829001</v>
      </c>
      <c r="AB2292" s="111">
        <v>0.81167369054590299</v>
      </c>
      <c r="AC2292">
        <v>2.5063983715529998E-4</v>
      </c>
      <c r="AD2292">
        <v>484.27560896756802</v>
      </c>
      <c r="AE2292">
        <v>486.36608323639001</v>
      </c>
      <c r="AG2292">
        <v>484.27560896756802</v>
      </c>
      <c r="AI2292" s="96">
        <v>9.9238890019520897E-8</v>
      </c>
      <c r="AK2292">
        <v>528.66017981184802</v>
      </c>
      <c r="AL2292">
        <v>536.59008250902605</v>
      </c>
      <c r="AM2292">
        <v>520.73027711467</v>
      </c>
      <c r="AN2292">
        <v>5.0981040564370003E-4</v>
      </c>
      <c r="AO2292">
        <v>3.4446649029979998E-4</v>
      </c>
      <c r="AP2292">
        <v>0.133040646365327</v>
      </c>
      <c r="AQ2292" s="96">
        <v>7.9858686595737899E-5</v>
      </c>
      <c r="AR2292">
        <v>0</v>
      </c>
      <c r="AS2292">
        <v>0.98370460639760804</v>
      </c>
      <c r="AT2292">
        <v>0.92201606844648398</v>
      </c>
      <c r="AU2292">
        <v>0.92201606844648398</v>
      </c>
      <c r="AV2292">
        <v>0.81167369054590299</v>
      </c>
    </row>
    <row r="2293" spans="1:48">
      <c r="A2293" s="95">
        <v>46048</v>
      </c>
      <c r="B2293" t="b">
        <v>0</v>
      </c>
      <c r="C2293" t="b">
        <v>0</v>
      </c>
      <c r="E2293" t="s">
        <v>108</v>
      </c>
      <c r="F2293">
        <v>6989</v>
      </c>
      <c r="H2293">
        <v>0</v>
      </c>
      <c r="J2293">
        <v>3.6400000000000002E-2</v>
      </c>
      <c r="K2293">
        <v>15464.664556936999</v>
      </c>
      <c r="M2293">
        <v>531.82078122112705</v>
      </c>
      <c r="O2293">
        <v>16.09</v>
      </c>
      <c r="P2293">
        <v>15483.699000000001</v>
      </c>
      <c r="Q2293">
        <v>1.00037215160884</v>
      </c>
      <c r="R2293">
        <v>537.77205104368704</v>
      </c>
      <c r="T2293">
        <v>4.7121115327682803E-2</v>
      </c>
      <c r="U2293">
        <v>0.120909085691853</v>
      </c>
      <c r="V2293">
        <v>0.12676767091292901</v>
      </c>
      <c r="W2293">
        <v>0.12676767091292901</v>
      </c>
      <c r="X2293" s="96">
        <v>2.6769820003179601E-7</v>
      </c>
      <c r="Z2293">
        <v>0.116843918952728</v>
      </c>
      <c r="AA2293">
        <v>0.12317618694231899</v>
      </c>
      <c r="AB2293" s="111">
        <v>0.82528168239753197</v>
      </c>
      <c r="AC2293">
        <v>3.213673784181E-4</v>
      </c>
      <c r="AD2293">
        <v>484.27560896756802</v>
      </c>
      <c r="AE2293">
        <v>486.52238542951102</v>
      </c>
      <c r="AG2293">
        <v>484.27560896756802</v>
      </c>
      <c r="AI2293" s="96">
        <v>1.5802950603596301E-7</v>
      </c>
      <c r="AK2293">
        <v>528.66017981184802</v>
      </c>
      <c r="AL2293">
        <v>536.59008250902605</v>
      </c>
      <c r="AM2293">
        <v>520.73027711467</v>
      </c>
      <c r="AN2293">
        <v>3.4446649029979998E-4</v>
      </c>
      <c r="AO2293">
        <v>1.7912257495590001E-4</v>
      </c>
      <c r="AP2293">
        <v>0.133040646365327</v>
      </c>
      <c r="AQ2293" s="96">
        <v>2.6769820003179601E-7</v>
      </c>
      <c r="AR2293">
        <v>0</v>
      </c>
      <c r="AS2293">
        <v>0.98370460639760804</v>
      </c>
      <c r="AT2293">
        <v>0.92345125461497202</v>
      </c>
      <c r="AU2293">
        <v>0.92345125461497202</v>
      </c>
      <c r="AV2293">
        <v>0.82528168239753197</v>
      </c>
    </row>
    <row r="2294" spans="1:48">
      <c r="A2294" s="95">
        <v>46048</v>
      </c>
      <c r="B2294" t="b">
        <v>0</v>
      </c>
      <c r="C2294" t="b">
        <v>0</v>
      </c>
      <c r="E2294" t="s">
        <v>109</v>
      </c>
      <c r="F2294">
        <v>6991.2749999999996</v>
      </c>
      <c r="H2294">
        <v>0</v>
      </c>
      <c r="J2294">
        <v>3.6400000000000002E-2</v>
      </c>
      <c r="K2294">
        <v>15464.664556936999</v>
      </c>
      <c r="M2294">
        <v>531.97905284342198</v>
      </c>
      <c r="O2294">
        <v>16.09</v>
      </c>
      <c r="P2294">
        <v>15488.307000000001</v>
      </c>
      <c r="Q2294">
        <v>1.00032551151809</v>
      </c>
      <c r="R2294">
        <v>537.94710204041405</v>
      </c>
      <c r="T2294">
        <v>4.7121115327682803E-2</v>
      </c>
      <c r="U2294">
        <v>0.11726567188206399</v>
      </c>
      <c r="V2294">
        <v>0.124870439763257</v>
      </c>
      <c r="W2294">
        <v>0.124870439763257</v>
      </c>
      <c r="X2294">
        <v>0</v>
      </c>
      <c r="Z2294">
        <v>0.116843918952728</v>
      </c>
      <c r="AA2294">
        <v>0.123098577194905</v>
      </c>
      <c r="AB2294" s="111">
        <v>0.83772283061623098</v>
      </c>
      <c r="AC2294">
        <v>2.4436244162750001E-4</v>
      </c>
      <c r="AD2294">
        <v>484.27560896756802</v>
      </c>
      <c r="AE2294">
        <v>486.64127322752103</v>
      </c>
      <c r="AG2294">
        <v>484.27560896756802</v>
      </c>
      <c r="AI2294" s="96">
        <v>8.8541376439899705E-8</v>
      </c>
      <c r="AK2294">
        <v>528.66017981184802</v>
      </c>
      <c r="AL2294">
        <v>536.59008250902605</v>
      </c>
      <c r="AM2294">
        <v>520.73027711467</v>
      </c>
      <c r="AN2294">
        <v>1.7912257495590001E-4</v>
      </c>
      <c r="AO2294">
        <v>0</v>
      </c>
      <c r="AP2294">
        <v>0.133040646365327</v>
      </c>
      <c r="AQ2294">
        <v>0</v>
      </c>
      <c r="AR2294">
        <v>0</v>
      </c>
      <c r="AS2294">
        <v>0.98370460639760804</v>
      </c>
      <c r="AT2294">
        <v>0.92344497485048604</v>
      </c>
      <c r="AU2294">
        <v>0.92344497485048604</v>
      </c>
      <c r="AV2294">
        <v>0.83772283061623098</v>
      </c>
    </row>
    <row r="2295" spans="1:48">
      <c r="A2295" s="95">
        <v>46048</v>
      </c>
      <c r="B2295" t="b">
        <v>0</v>
      </c>
      <c r="C2295" t="b">
        <v>0</v>
      </c>
      <c r="E2295" t="s">
        <v>110</v>
      </c>
      <c r="F2295">
        <v>6983.125</v>
      </c>
      <c r="H2295">
        <v>0</v>
      </c>
      <c r="J2295">
        <v>3.6400000000000002E-2</v>
      </c>
      <c r="K2295">
        <v>15464.664556936999</v>
      </c>
      <c r="M2295">
        <v>531.37790919467704</v>
      </c>
      <c r="N2295">
        <v>537.31999627191999</v>
      </c>
      <c r="O2295">
        <v>16.09</v>
      </c>
      <c r="P2295">
        <v>15470.805</v>
      </c>
      <c r="Q2295">
        <v>0.998834261275661</v>
      </c>
      <c r="R2295">
        <v>537.31999627191999</v>
      </c>
      <c r="S2295">
        <v>4.2357406558810498E-2</v>
      </c>
      <c r="T2295">
        <v>4.7121115327682803E-2</v>
      </c>
      <c r="U2295">
        <v>0.114286774392013</v>
      </c>
      <c r="V2295">
        <v>0.123257857998657</v>
      </c>
      <c r="W2295">
        <v>0.123257857998657</v>
      </c>
      <c r="X2295">
        <v>0</v>
      </c>
      <c r="Y2295">
        <v>0.11680365300319</v>
      </c>
      <c r="Z2295">
        <v>0.116843918952728</v>
      </c>
      <c r="AA2295">
        <v>0.123129825033752</v>
      </c>
      <c r="AB2295" s="111">
        <v>0.85117122073916895</v>
      </c>
      <c r="AC2295">
        <v>-9.4798316310050002E-4</v>
      </c>
      <c r="AD2295">
        <v>484.27560896756802</v>
      </c>
      <c r="AE2295">
        <v>486.17994549403102</v>
      </c>
      <c r="AF2295">
        <v>486.17994549403102</v>
      </c>
      <c r="AG2295">
        <v>484.27560896756802</v>
      </c>
      <c r="AH2295" s="95">
        <v>46048</v>
      </c>
      <c r="AI2295" s="96">
        <v>1.2783755394568701E-6</v>
      </c>
      <c r="AJ2295">
        <v>531.37790919467704</v>
      </c>
      <c r="AK2295">
        <v>528.66017981184802</v>
      </c>
      <c r="AL2295">
        <v>536.59008250902605</v>
      </c>
      <c r="AM2295">
        <v>520.73027711467</v>
      </c>
      <c r="AN2295">
        <v>0</v>
      </c>
      <c r="AO2295">
        <v>1.0058421516754E-3</v>
      </c>
      <c r="AP2295">
        <v>0.133040646365327</v>
      </c>
      <c r="AQ2295">
        <v>0</v>
      </c>
      <c r="AR2295">
        <v>0</v>
      </c>
      <c r="AS2295">
        <v>0.98370460639760804</v>
      </c>
      <c r="AT2295">
        <v>0.92422717084807404</v>
      </c>
      <c r="AU2295">
        <v>0.92422717084807404</v>
      </c>
      <c r="AV2295">
        <v>0.85117122073916895</v>
      </c>
    </row>
    <row r="2296" spans="1:48">
      <c r="A2296" s="95">
        <v>46049</v>
      </c>
      <c r="B2296" t="b">
        <v>0</v>
      </c>
      <c r="C2296" t="b">
        <v>0</v>
      </c>
      <c r="E2296" t="s">
        <v>104</v>
      </c>
      <c r="F2296">
        <v>6999.8</v>
      </c>
      <c r="H2296">
        <v>0</v>
      </c>
      <c r="J2296">
        <v>3.6400000000000002E-2</v>
      </c>
      <c r="K2296">
        <v>15527.8213500809</v>
      </c>
      <c r="M2296">
        <v>532.69229571395795</v>
      </c>
      <c r="O2296">
        <v>16.149999999999999</v>
      </c>
      <c r="P2296">
        <v>15510.893</v>
      </c>
      <c r="Q2296">
        <v>1.0023878994003399</v>
      </c>
      <c r="R2296">
        <v>538.60306236880899</v>
      </c>
      <c r="T2296">
        <v>4.2357406558810498E-2</v>
      </c>
      <c r="U2296">
        <v>0.113682690246783</v>
      </c>
      <c r="V2296">
        <v>0.12271801907666301</v>
      </c>
      <c r="W2296">
        <v>0.12271801907666301</v>
      </c>
      <c r="X2296" s="96">
        <v>2.5656733411079998E-4</v>
      </c>
      <c r="Z2296">
        <v>0.11680365300319</v>
      </c>
      <c r="AA2296">
        <v>0.123292927744531</v>
      </c>
      <c r="AB2296" s="111">
        <v>0.86201338364010305</v>
      </c>
      <c r="AC2296">
        <v>2.0904361690501001E-3</v>
      </c>
      <c r="AD2296">
        <v>486.17994549403102</v>
      </c>
      <c r="AE2296">
        <v>487.19627363675897</v>
      </c>
      <c r="AG2296">
        <v>486.17994549403102</v>
      </c>
      <c r="AI2296" s="96">
        <v>6.1033188668844999E-6</v>
      </c>
      <c r="AK2296">
        <v>531.37790919467704</v>
      </c>
      <c r="AL2296">
        <v>539.34857783259702</v>
      </c>
      <c r="AM2296">
        <v>523.40724055675696</v>
      </c>
      <c r="AN2296">
        <v>1.0058421516754E-3</v>
      </c>
      <c r="AO2296">
        <v>8.4049823633150001E-4</v>
      </c>
      <c r="AP2296">
        <v>0.123257857998657</v>
      </c>
      <c r="AQ2296" s="96">
        <v>2.5699432097500002E-4</v>
      </c>
      <c r="AR2296" s="96">
        <v>-4.2698686419928498E-7</v>
      </c>
      <c r="AS2296">
        <v>0.98406612366045998</v>
      </c>
      <c r="AT2296">
        <v>0.92391237594481901</v>
      </c>
      <c r="AU2296">
        <v>0.92391237594481901</v>
      </c>
      <c r="AV2296">
        <v>0.86201338364010305</v>
      </c>
    </row>
    <row r="2297" spans="1:48">
      <c r="A2297" s="95">
        <v>46049</v>
      </c>
      <c r="B2297" t="b">
        <v>0</v>
      </c>
      <c r="C2297" t="b">
        <v>0</v>
      </c>
      <c r="E2297" t="s">
        <v>105</v>
      </c>
      <c r="F2297">
        <v>7013.15</v>
      </c>
      <c r="H2297">
        <v>0</v>
      </c>
      <c r="J2297">
        <v>3.6400000000000002E-2</v>
      </c>
      <c r="K2297">
        <v>15527.8213500809</v>
      </c>
      <c r="M2297">
        <v>533.63985644634397</v>
      </c>
      <c r="O2297">
        <v>16.149999999999999</v>
      </c>
      <c r="P2297">
        <v>15538.484</v>
      </c>
      <c r="Q2297">
        <v>1.0019071973484901</v>
      </c>
      <c r="R2297">
        <v>539.63028470125005</v>
      </c>
      <c r="T2297">
        <v>4.2357406558810498E-2</v>
      </c>
      <c r="U2297">
        <v>0.11172569514105</v>
      </c>
      <c r="V2297">
        <v>0.121552753602178</v>
      </c>
      <c r="W2297">
        <v>0.121552753602178</v>
      </c>
      <c r="X2297" s="96">
        <v>4.486795666759E-4</v>
      </c>
      <c r="Z2297">
        <v>0.11680365300319</v>
      </c>
      <c r="AA2297">
        <v>0.12341152312393699</v>
      </c>
      <c r="AB2297" s="111">
        <v>0.86426276591322004</v>
      </c>
      <c r="AC2297">
        <v>1.5331368912953999E-3</v>
      </c>
      <c r="AD2297">
        <v>486.17994549403102</v>
      </c>
      <c r="AE2297">
        <v>487.94321221717303</v>
      </c>
      <c r="AG2297">
        <v>486.17994549403102</v>
      </c>
      <c r="AI2297" s="96">
        <v>3.15856138236556E-6</v>
      </c>
      <c r="AK2297">
        <v>531.37790919467704</v>
      </c>
      <c r="AL2297">
        <v>539.34857783259702</v>
      </c>
      <c r="AM2297">
        <v>523.40724055675696</v>
      </c>
      <c r="AN2297">
        <v>8.4049823633150001E-4</v>
      </c>
      <c r="AO2297">
        <v>6.7515432098759996E-4</v>
      </c>
      <c r="AP2297">
        <v>0.123257857998657</v>
      </c>
      <c r="AQ2297" s="96">
        <v>4.4868030484549999E-4</v>
      </c>
      <c r="AR2297" s="96">
        <v>-7.3816963652717504E-10</v>
      </c>
      <c r="AS2297">
        <v>0.98406612366045998</v>
      </c>
      <c r="AT2297">
        <v>0.92226621386598395</v>
      </c>
      <c r="AU2297">
        <v>0.92226621386598395</v>
      </c>
      <c r="AV2297">
        <v>0.86426276591322004</v>
      </c>
    </row>
    <row r="2298" spans="1:48">
      <c r="A2298" s="95">
        <v>46049</v>
      </c>
      <c r="B2298" t="b">
        <v>0</v>
      </c>
      <c r="C2298" t="b">
        <v>0</v>
      </c>
      <c r="E2298" t="s">
        <v>106</v>
      </c>
      <c r="F2298">
        <v>7015.9</v>
      </c>
      <c r="H2298">
        <v>0</v>
      </c>
      <c r="J2298">
        <v>3.6400000000000002E-2</v>
      </c>
      <c r="K2298">
        <v>15527.8213500809</v>
      </c>
      <c r="M2298">
        <v>533.85783216191999</v>
      </c>
      <c r="O2298">
        <v>16.149999999999999</v>
      </c>
      <c r="P2298">
        <v>15544.831</v>
      </c>
      <c r="Q2298">
        <v>1.0003921205164501</v>
      </c>
      <c r="R2298">
        <v>539.84188480718399</v>
      </c>
      <c r="T2298">
        <v>4.2357406558810498E-2</v>
      </c>
      <c r="U2298">
        <v>0.10840352866243499</v>
      </c>
      <c r="V2298">
        <v>0.11975243511313099</v>
      </c>
      <c r="W2298">
        <v>0.11975243511313099</v>
      </c>
      <c r="X2298">
        <v>1.1876260153170001E-4</v>
      </c>
      <c r="Z2298">
        <v>0.11680365300319</v>
      </c>
      <c r="AA2298">
        <v>0.123417529849924</v>
      </c>
      <c r="AB2298" s="111">
        <v>0.87141254354497799</v>
      </c>
      <c r="AC2298">
        <v>3.5231018062749998E-4</v>
      </c>
      <c r="AD2298">
        <v>486.17994549403102</v>
      </c>
      <c r="AE2298">
        <v>488.11511957840497</v>
      </c>
      <c r="AG2298">
        <v>486.17994549403102</v>
      </c>
      <c r="AI2298" s="96">
        <v>1.6677937454307501E-7</v>
      </c>
      <c r="AK2298">
        <v>531.37790919467704</v>
      </c>
      <c r="AL2298">
        <v>539.34857783259702</v>
      </c>
      <c r="AM2298">
        <v>523.40724055675696</v>
      </c>
      <c r="AN2298">
        <v>6.7515432098759996E-4</v>
      </c>
      <c r="AO2298" s="96">
        <v>5.0981040564370003E-4</v>
      </c>
      <c r="AP2298">
        <v>0.123257857998657</v>
      </c>
      <c r="AQ2298">
        <v>1.187626021331E-4</v>
      </c>
      <c r="AR2298" s="96">
        <v>-6.01407812439447E-13</v>
      </c>
      <c r="AS2298">
        <v>0.98406612366045998</v>
      </c>
      <c r="AT2298">
        <v>0.92106603644670204</v>
      </c>
      <c r="AU2298">
        <v>0.92106603644670204</v>
      </c>
      <c r="AV2298">
        <v>0.87141254354497799</v>
      </c>
    </row>
    <row r="2299" spans="1:48">
      <c r="A2299" s="95">
        <v>46049</v>
      </c>
      <c r="B2299" t="b">
        <v>0</v>
      </c>
      <c r="C2299" t="b">
        <v>0</v>
      </c>
      <c r="E2299" t="s">
        <v>107</v>
      </c>
      <c r="F2299">
        <v>7009.5</v>
      </c>
      <c r="H2299">
        <v>0</v>
      </c>
      <c r="J2299">
        <v>3.6400000000000002E-2</v>
      </c>
      <c r="K2299">
        <v>15527.8213500809</v>
      </c>
      <c r="M2299">
        <v>533.34931374053394</v>
      </c>
      <c r="O2299">
        <v>16.149999999999999</v>
      </c>
      <c r="P2299">
        <v>15530.023999999999</v>
      </c>
      <c r="Q2299">
        <v>0.99908778631394402</v>
      </c>
      <c r="R2299">
        <v>539.34943365155596</v>
      </c>
      <c r="T2299">
        <v>4.2357406558810498E-2</v>
      </c>
      <c r="U2299">
        <v>0.105557416572562</v>
      </c>
      <c r="V2299">
        <v>0.118146043854019</v>
      </c>
      <c r="W2299">
        <v>0.118146043854019</v>
      </c>
      <c r="X2299" s="96">
        <v>5.0833394432562198E-7</v>
      </c>
      <c r="Z2299">
        <v>0.11680365300319</v>
      </c>
      <c r="AA2299">
        <v>0.123409512788375</v>
      </c>
      <c r="AB2299" s="111">
        <v>0.88445462666751096</v>
      </c>
      <c r="AC2299">
        <v>-8.3135540232470002E-4</v>
      </c>
      <c r="AD2299">
        <v>486.17994549403102</v>
      </c>
      <c r="AE2299">
        <v>487.709322436788</v>
      </c>
      <c r="AG2299">
        <v>486.17994549403102</v>
      </c>
      <c r="AH2299" s="95"/>
      <c r="AI2299" s="96">
        <v>9.0818847877977702E-7</v>
      </c>
      <c r="AK2299">
        <v>531.37790919467704</v>
      </c>
      <c r="AL2299">
        <v>539.34857783259702</v>
      </c>
      <c r="AM2299">
        <v>523.40724055675696</v>
      </c>
      <c r="AN2299" s="96">
        <v>5.0981040564370003E-4</v>
      </c>
      <c r="AO2299">
        <v>3.4446649029979998E-4</v>
      </c>
      <c r="AP2299">
        <v>0.123257857998657</v>
      </c>
      <c r="AQ2299" s="96">
        <v>5.0833394443664396E-7</v>
      </c>
      <c r="AR2299" s="96">
        <v>-1.11022302462515E-16</v>
      </c>
      <c r="AS2299">
        <v>0.98406612366045998</v>
      </c>
      <c r="AT2299">
        <v>0.92100517643921498</v>
      </c>
      <c r="AU2299">
        <v>0.92100517643921498</v>
      </c>
      <c r="AV2299">
        <v>0.88445462666751096</v>
      </c>
    </row>
    <row r="2300" spans="1:48">
      <c r="A2300" s="95">
        <v>46049</v>
      </c>
      <c r="B2300" t="b">
        <v>0</v>
      </c>
      <c r="C2300" t="b">
        <v>0</v>
      </c>
      <c r="E2300" t="s">
        <v>108</v>
      </c>
      <c r="F2300">
        <v>7012.25</v>
      </c>
      <c r="H2300">
        <v>0</v>
      </c>
      <c r="J2300">
        <v>3.6400000000000002E-2</v>
      </c>
      <c r="K2300">
        <v>15527.8213500809</v>
      </c>
      <c r="M2300">
        <v>533.58610948008004</v>
      </c>
      <c r="O2300">
        <v>16.149999999999999</v>
      </c>
      <c r="P2300">
        <v>15536.919</v>
      </c>
      <c r="Q2300">
        <v>1.00039232470219</v>
      </c>
      <c r="R2300">
        <v>539.56103375749001</v>
      </c>
      <c r="T2300">
        <v>4.2357406558810498E-2</v>
      </c>
      <c r="U2300">
        <v>0.102443544043329</v>
      </c>
      <c r="V2300">
        <v>0.116405153902873</v>
      </c>
      <c r="W2300">
        <v>0.116405153902873</v>
      </c>
      <c r="X2300" s="96">
        <v>3.7412051085556E-11</v>
      </c>
      <c r="Z2300">
        <v>0.11680365300319</v>
      </c>
      <c r="AA2300">
        <v>0.12329995642633999</v>
      </c>
      <c r="AB2300" s="111">
        <v>0.89655931721490101</v>
      </c>
      <c r="AC2300">
        <v>3.9146855390570002E-4</v>
      </c>
      <c r="AD2300">
        <v>486.17994549403102</v>
      </c>
      <c r="AE2300">
        <v>487.90024529996799</v>
      </c>
      <c r="AG2300">
        <v>486.17994549403102</v>
      </c>
      <c r="AI2300" s="96">
        <v>1.9702961349763401E-7</v>
      </c>
      <c r="AK2300">
        <v>531.37790919467704</v>
      </c>
      <c r="AL2300">
        <v>539.34857783259702</v>
      </c>
      <c r="AM2300">
        <v>523.40724055675696</v>
      </c>
      <c r="AN2300">
        <v>3.4446649029979998E-4</v>
      </c>
      <c r="AO2300">
        <v>1.7912257495590001E-4</v>
      </c>
      <c r="AP2300">
        <v>0.123257857998657</v>
      </c>
      <c r="AQ2300" s="96">
        <v>3.7412051085556E-11</v>
      </c>
      <c r="AR2300" s="96">
        <v>0</v>
      </c>
      <c r="AS2300">
        <v>0.98406612366045998</v>
      </c>
      <c r="AT2300">
        <v>0.92108640356001503</v>
      </c>
      <c r="AU2300">
        <v>0.92108640356001503</v>
      </c>
      <c r="AV2300">
        <v>0.89655931721490101</v>
      </c>
    </row>
    <row r="2301" spans="1:48">
      <c r="A2301" s="95">
        <v>46049</v>
      </c>
      <c r="B2301" t="b">
        <v>0</v>
      </c>
      <c r="C2301" t="b">
        <v>0</v>
      </c>
      <c r="E2301" t="s">
        <v>109</v>
      </c>
      <c r="F2301">
        <v>7014.4</v>
      </c>
      <c r="H2301">
        <v>0</v>
      </c>
      <c r="J2301">
        <v>3.6400000000000002E-2</v>
      </c>
      <c r="K2301">
        <v>15527.8213500809</v>
      </c>
      <c r="M2301">
        <v>533.72918287398102</v>
      </c>
      <c r="O2301">
        <v>16.149999999999999</v>
      </c>
      <c r="P2301">
        <v>15541.084999999999</v>
      </c>
      <c r="Q2301">
        <v>1.0003066062961199</v>
      </c>
      <c r="R2301">
        <v>539.72646656758297</v>
      </c>
      <c r="T2301">
        <v>4.2357406558810498E-2</v>
      </c>
      <c r="U2301">
        <v>9.9360990514464495E-2</v>
      </c>
      <c r="V2301">
        <v>0.114662368765479</v>
      </c>
      <c r="W2301">
        <v>0.114662368765479</v>
      </c>
      <c r="X2301" s="96">
        <v>0</v>
      </c>
      <c r="Z2301">
        <v>0.11680365300319</v>
      </c>
      <c r="AA2301">
        <v>0.123074974668083</v>
      </c>
      <c r="AB2301" s="111">
        <v>0.91106312578667603</v>
      </c>
      <c r="AC2301">
        <v>2.3894902622709999E-4</v>
      </c>
      <c r="AD2301">
        <v>486.17994549403102</v>
      </c>
      <c r="AE2301">
        <v>488.01682858847897</v>
      </c>
      <c r="AG2301">
        <v>486.17994549403102</v>
      </c>
      <c r="AI2301" s="96">
        <v>7.1877388769084496E-8</v>
      </c>
      <c r="AK2301">
        <v>531.37790919467704</v>
      </c>
      <c r="AL2301">
        <v>539.34857783259702</v>
      </c>
      <c r="AM2301">
        <v>523.40724055675696</v>
      </c>
      <c r="AN2301">
        <v>1.7912257495590001E-4</v>
      </c>
      <c r="AO2301">
        <v>0</v>
      </c>
      <c r="AP2301">
        <v>0.123257857998657</v>
      </c>
      <c r="AQ2301" s="96">
        <v>0</v>
      </c>
      <c r="AR2301" s="96">
        <v>0</v>
      </c>
      <c r="AS2301">
        <v>0.98406612366045998</v>
      </c>
      <c r="AT2301">
        <v>0.922195159760267</v>
      </c>
      <c r="AU2301">
        <v>0.922195159760267</v>
      </c>
      <c r="AV2301">
        <v>0.91106312578667603</v>
      </c>
    </row>
    <row r="2302" spans="1:48">
      <c r="A2302" s="95">
        <v>46049</v>
      </c>
      <c r="B2302" t="b">
        <v>0</v>
      </c>
      <c r="C2302" t="b">
        <v>0</v>
      </c>
      <c r="E2302" t="s">
        <v>110</v>
      </c>
      <c r="F2302">
        <v>7010.3</v>
      </c>
      <c r="H2302">
        <v>0</v>
      </c>
      <c r="J2302">
        <v>3.6400000000000002E-2</v>
      </c>
      <c r="K2302">
        <v>15527.8213500809</v>
      </c>
      <c r="M2302">
        <v>533.37400643621697</v>
      </c>
      <c r="N2302">
        <v>539.41099004601006</v>
      </c>
      <c r="O2302">
        <v>16.149999999999999</v>
      </c>
      <c r="P2302">
        <v>15530.743</v>
      </c>
      <c r="Q2302">
        <v>0.99941548813868597</v>
      </c>
      <c r="R2302">
        <v>539.41099004601006</v>
      </c>
      <c r="S2302">
        <v>3.9898833370748399E-2</v>
      </c>
      <c r="T2302">
        <v>4.2357406558810498E-2</v>
      </c>
      <c r="U2302">
        <v>9.6577178445881498E-2</v>
      </c>
      <c r="V2302">
        <v>0.11303311780155301</v>
      </c>
      <c r="W2302">
        <v>0.11303311780155301</v>
      </c>
      <c r="X2302" s="96">
        <v>0</v>
      </c>
      <c r="Y2302">
        <v>0.11682316811521801</v>
      </c>
      <c r="Z2302">
        <v>0.11680365300319</v>
      </c>
      <c r="AA2302">
        <v>0.12308713359929201</v>
      </c>
      <c r="AB2302" s="111">
        <v>0.92718697212919399</v>
      </c>
      <c r="AC2302">
        <v>-6.0789018614469995E-4</v>
      </c>
      <c r="AD2302">
        <v>486.17994549403102</v>
      </c>
      <c r="AE2302">
        <v>487.72016794770599</v>
      </c>
      <c r="AF2302">
        <v>487.72016794770599</v>
      </c>
      <c r="AG2302">
        <v>486.17994549403102</v>
      </c>
      <c r="AH2302" s="95">
        <v>46049</v>
      </c>
      <c r="AI2302" s="96">
        <v>4.43134417167983E-7</v>
      </c>
      <c r="AJ2302">
        <v>533.37400643621697</v>
      </c>
      <c r="AK2302">
        <v>531.37790919467704</v>
      </c>
      <c r="AL2302">
        <v>539.34857783259702</v>
      </c>
      <c r="AM2302">
        <v>523.40724055675696</v>
      </c>
      <c r="AN2302">
        <v>0</v>
      </c>
      <c r="AO2302">
        <v>1.0058421516754E-3</v>
      </c>
      <c r="AP2302">
        <v>0.123257857998657</v>
      </c>
      <c r="AQ2302" s="96">
        <v>0</v>
      </c>
      <c r="AR2302" s="96">
        <v>0</v>
      </c>
      <c r="AS2302">
        <v>0.98406612366045998</v>
      </c>
      <c r="AT2302">
        <v>0.92446482185065804</v>
      </c>
      <c r="AU2302">
        <v>0.92446482185065804</v>
      </c>
      <c r="AV2302">
        <v>0.92718697212919399</v>
      </c>
    </row>
    <row r="2303" spans="1:48">
      <c r="A2303" s="95">
        <v>46050</v>
      </c>
      <c r="B2303" t="b">
        <v>0</v>
      </c>
      <c r="C2303" t="b">
        <v>0</v>
      </c>
      <c r="E2303" t="s">
        <v>104</v>
      </c>
      <c r="F2303">
        <v>7026.4250000000002</v>
      </c>
      <c r="H2303">
        <v>0</v>
      </c>
      <c r="J2303">
        <v>3.6400000000000002E-2</v>
      </c>
      <c r="K2303">
        <v>15526.6932859102</v>
      </c>
      <c r="M2303">
        <v>534.68133618379102</v>
      </c>
      <c r="O2303">
        <v>16.350000000000001</v>
      </c>
      <c r="P2303">
        <v>15570.531000000001</v>
      </c>
      <c r="Q2303">
        <v>1.00230018686789</v>
      </c>
      <c r="R2303">
        <v>540.651736121711</v>
      </c>
      <c r="T2303">
        <v>3.9898833370748399E-2</v>
      </c>
      <c r="U2303">
        <v>9.69629818870308E-2</v>
      </c>
      <c r="V2303">
        <v>0.112740143339305</v>
      </c>
      <c r="W2303">
        <v>0.112740143339305</v>
      </c>
      <c r="X2303" s="96">
        <v>7.3867727502627899E-5</v>
      </c>
      <c r="Z2303">
        <v>0.11682316811521801</v>
      </c>
      <c r="AA2303">
        <v>0.12327270877621201</v>
      </c>
      <c r="AB2303" s="111">
        <v>0.940426832671166</v>
      </c>
      <c r="AC2303">
        <v>2.25737464451E-3</v>
      </c>
      <c r="AD2303">
        <v>487.72016794770599</v>
      </c>
      <c r="AE2303">
        <v>488.82113508844702</v>
      </c>
      <c r="AG2303">
        <v>487.72016794770599</v>
      </c>
      <c r="AI2303" s="96">
        <v>5.9929851063028499E-6</v>
      </c>
      <c r="AK2303">
        <v>533.37400643621697</v>
      </c>
      <c r="AL2303">
        <v>541.37461653276102</v>
      </c>
      <c r="AM2303">
        <v>525.37339633967395</v>
      </c>
      <c r="AN2303">
        <v>1.0058421516754E-3</v>
      </c>
      <c r="AO2303">
        <v>8.4049823633150001E-4</v>
      </c>
      <c r="AP2303">
        <v>0.11303311780155301</v>
      </c>
      <c r="AQ2303" s="96">
        <v>7.3909167400030307E-5</v>
      </c>
      <c r="AR2303" s="96">
        <v>-4.1439897402462103E-8</v>
      </c>
      <c r="AS2303">
        <v>0.98389094449710301</v>
      </c>
      <c r="AT2303">
        <v>0.92434240835706005</v>
      </c>
      <c r="AU2303">
        <v>0.92434240835706005</v>
      </c>
      <c r="AV2303">
        <v>0.940426832671166</v>
      </c>
    </row>
    <row r="2304" spans="1:48">
      <c r="A2304" s="95">
        <v>46050</v>
      </c>
      <c r="B2304" t="b">
        <v>0</v>
      </c>
      <c r="C2304" t="b">
        <v>0</v>
      </c>
      <c r="E2304" t="s">
        <v>105</v>
      </c>
      <c r="F2304">
        <v>7010.1750000000002</v>
      </c>
      <c r="H2304">
        <v>0</v>
      </c>
      <c r="J2304">
        <v>3.6400000000000002E-2</v>
      </c>
      <c r="K2304">
        <v>15526.6932859102</v>
      </c>
      <c r="M2304">
        <v>533.46005852014798</v>
      </c>
      <c r="O2304">
        <v>16.350000000000001</v>
      </c>
      <c r="P2304">
        <v>15534.966</v>
      </c>
      <c r="Q2304">
        <v>0.99768730186403398</v>
      </c>
      <c r="R2304">
        <v>539.40137185937601</v>
      </c>
      <c r="T2304">
        <v>3.9898833370748399E-2</v>
      </c>
      <c r="U2304">
        <v>9.6908021720144302E-2</v>
      </c>
      <c r="V2304">
        <v>0.11227536117465201</v>
      </c>
      <c r="W2304">
        <v>0.11227536117465201</v>
      </c>
      <c r="X2304" s="96">
        <v>1.69670951756488E-7</v>
      </c>
      <c r="Z2304">
        <v>0.11682316811521801</v>
      </c>
      <c r="AA2304">
        <v>0.123422574546646</v>
      </c>
      <c r="AB2304" s="111">
        <v>0.94096132033291802</v>
      </c>
      <c r="AC2304">
        <v>-2.1481035251539001E-3</v>
      </c>
      <c r="AD2304">
        <v>487.72016794770599</v>
      </c>
      <c r="AE2304">
        <v>487.77109668499401</v>
      </c>
      <c r="AG2304">
        <v>487.72016794770599</v>
      </c>
      <c r="AI2304" s="96">
        <v>5.2291573003852496E-6</v>
      </c>
      <c r="AK2304">
        <v>533.37400643621697</v>
      </c>
      <c r="AL2304">
        <v>541.37461653276102</v>
      </c>
      <c r="AM2304">
        <v>525.37339633967395</v>
      </c>
      <c r="AN2304">
        <v>8.4049823633150001E-4</v>
      </c>
      <c r="AO2304">
        <v>6.7515432098759996E-4</v>
      </c>
      <c r="AP2304">
        <v>0.11303311780155301</v>
      </c>
      <c r="AQ2304" s="96">
        <v>2.6808907351985402E-7</v>
      </c>
      <c r="AR2304" s="96">
        <v>-9.8418121763366094E-8</v>
      </c>
      <c r="AS2304">
        <v>0.98389094449710301</v>
      </c>
      <c r="AT2304">
        <v>0.92247055766152797</v>
      </c>
      <c r="AU2304">
        <v>0.92247055766152797</v>
      </c>
      <c r="AV2304">
        <v>0.94096132033291802</v>
      </c>
    </row>
    <row r="2305" spans="1:48">
      <c r="A2305" s="95">
        <v>46050</v>
      </c>
      <c r="B2305" t="b">
        <v>0</v>
      </c>
      <c r="C2305" t="b">
        <v>0</v>
      </c>
      <c r="E2305" t="s">
        <v>106</v>
      </c>
      <c r="F2305">
        <v>7000.7250000000004</v>
      </c>
      <c r="H2305">
        <v>0</v>
      </c>
      <c r="J2305">
        <v>3.6400000000000002E-2</v>
      </c>
      <c r="K2305">
        <v>15526.6932859102</v>
      </c>
      <c r="M2305">
        <v>532.67578295259602</v>
      </c>
      <c r="O2305">
        <v>16.350000000000001</v>
      </c>
      <c r="P2305">
        <v>15512.127</v>
      </c>
      <c r="Q2305">
        <v>0.99865195947319396</v>
      </c>
      <c r="R2305">
        <v>538.67423694989498</v>
      </c>
      <c r="T2305">
        <v>3.9898833370748399E-2</v>
      </c>
      <c r="U2305">
        <v>9.5167186059314401E-2</v>
      </c>
      <c r="V2305">
        <v>0.111095154168267</v>
      </c>
      <c r="W2305">
        <v>0.111095154168267</v>
      </c>
      <c r="X2305" s="96">
        <v>-3.1421404230581199E-8</v>
      </c>
      <c r="Z2305">
        <v>0.11682316811521801</v>
      </c>
      <c r="AA2305">
        <v>0.12344952792528401</v>
      </c>
      <c r="AB2305" s="111">
        <v>0.94330328217820003</v>
      </c>
      <c r="AC2305">
        <v>-1.3836048192732999E-3</v>
      </c>
      <c r="AD2305">
        <v>487.72016794770599</v>
      </c>
      <c r="AE2305">
        <v>487.096214244919</v>
      </c>
      <c r="AG2305">
        <v>487.72016794770599</v>
      </c>
      <c r="AI2305" s="96">
        <v>2.1645739716451398E-6</v>
      </c>
      <c r="AK2305">
        <v>533.37400643621697</v>
      </c>
      <c r="AL2305">
        <v>541.37461653276102</v>
      </c>
      <c r="AM2305">
        <v>525.37339633967395</v>
      </c>
      <c r="AN2305">
        <v>6.7515432098759996E-4</v>
      </c>
      <c r="AO2305">
        <v>5.0981040564370003E-4</v>
      </c>
      <c r="AP2305">
        <v>0.11303311780155301</v>
      </c>
      <c r="AQ2305" s="96">
        <v>1.10719348288889E-10</v>
      </c>
      <c r="AR2305" s="96">
        <v>-3.1532123578870102E-8</v>
      </c>
      <c r="AS2305">
        <v>0.98389094449710301</v>
      </c>
      <c r="AT2305">
        <v>0.92095405829384702</v>
      </c>
      <c r="AU2305">
        <v>0.92095405829384702</v>
      </c>
      <c r="AV2305">
        <v>0.94330328217820003</v>
      </c>
    </row>
    <row r="2306" spans="1:48">
      <c r="A2306" s="95">
        <v>46050</v>
      </c>
      <c r="B2306" t="b">
        <v>0</v>
      </c>
      <c r="C2306" t="b">
        <v>0</v>
      </c>
      <c r="E2306" t="s">
        <v>107</v>
      </c>
      <c r="F2306">
        <v>7002.5249999999996</v>
      </c>
      <c r="H2306">
        <v>0</v>
      </c>
      <c r="J2306">
        <v>3.6400000000000002E-2</v>
      </c>
      <c r="K2306">
        <v>15526.6932859102</v>
      </c>
      <c r="M2306">
        <v>532.82842119848101</v>
      </c>
      <c r="O2306">
        <v>16.350000000000001</v>
      </c>
      <c r="P2306">
        <v>15516.572</v>
      </c>
      <c r="Q2306">
        <v>1.00025711622724</v>
      </c>
      <c r="R2306">
        <v>538.81273883741505</v>
      </c>
      <c r="T2306">
        <v>3.9898833370748399E-2</v>
      </c>
      <c r="U2306">
        <v>9.2315079118262797E-2</v>
      </c>
      <c r="V2306">
        <v>0.109435886917573</v>
      </c>
      <c r="W2306">
        <v>0.109435886917573</v>
      </c>
      <c r="X2306" s="96">
        <v>-9.2279359786932904E-12</v>
      </c>
      <c r="Z2306">
        <v>0.11682316811521801</v>
      </c>
      <c r="AA2306">
        <v>0.123443054589489</v>
      </c>
      <c r="AB2306" s="111">
        <v>0.95304155354150999</v>
      </c>
      <c r="AC2306" s="96">
        <v>2.6932972886730002E-4</v>
      </c>
      <c r="AD2306">
        <v>487.72016794770599</v>
      </c>
      <c r="AE2306">
        <v>487.22740373623401</v>
      </c>
      <c r="AG2306">
        <v>487.72016794770599</v>
      </c>
      <c r="AH2306" s="95"/>
      <c r="AI2306" s="96">
        <v>8.2087380100580399E-8</v>
      </c>
      <c r="AK2306">
        <v>533.37400643621697</v>
      </c>
      <c r="AL2306">
        <v>541.37461653276102</v>
      </c>
      <c r="AM2306">
        <v>525.37339633967395</v>
      </c>
      <c r="AN2306">
        <v>5.0981040564370003E-4</v>
      </c>
      <c r="AO2306">
        <v>3.4446649029979998E-4</v>
      </c>
      <c r="AP2306">
        <v>0.11303311780155301</v>
      </c>
      <c r="AQ2306" s="96">
        <v>1.6780125057915699E-14</v>
      </c>
      <c r="AR2306" s="96">
        <v>-9.2447161037512095E-12</v>
      </c>
      <c r="AS2306">
        <v>0.98389094449710301</v>
      </c>
      <c r="AT2306">
        <v>0.92068085495181895</v>
      </c>
      <c r="AU2306">
        <v>0.92068085495181895</v>
      </c>
      <c r="AV2306">
        <v>0.95304155354150999</v>
      </c>
    </row>
    <row r="2307" spans="1:48">
      <c r="A2307" s="95">
        <v>46050</v>
      </c>
      <c r="B2307" t="b">
        <v>0</v>
      </c>
      <c r="C2307" t="b">
        <v>0</v>
      </c>
      <c r="E2307" t="s">
        <v>108</v>
      </c>
      <c r="F2307">
        <v>7001.4</v>
      </c>
      <c r="H2307">
        <v>0</v>
      </c>
      <c r="J2307">
        <v>3.6400000000000002E-2</v>
      </c>
      <c r="K2307">
        <v>15526.6932859102</v>
      </c>
      <c r="M2307">
        <v>532.78752307680497</v>
      </c>
      <c r="O2307">
        <v>16.350000000000001</v>
      </c>
      <c r="P2307">
        <v>15515.380999999999</v>
      </c>
      <c r="Q2307">
        <v>0.99983934366532001</v>
      </c>
      <c r="R2307">
        <v>538.72617515771503</v>
      </c>
      <c r="T2307">
        <v>3.9898833370748399E-2</v>
      </c>
      <c r="U2307">
        <v>8.9506273610338694E-2</v>
      </c>
      <c r="V2307">
        <v>0.107783295327012</v>
      </c>
      <c r="W2307">
        <v>0.107783295327012</v>
      </c>
      <c r="X2307" s="96">
        <v>2.09082193148733E-26</v>
      </c>
      <c r="Z2307">
        <v>0.11682316811521801</v>
      </c>
      <c r="AA2307">
        <v>0.123406106966876</v>
      </c>
      <c r="AB2307" s="111">
        <v>0.96756053672406706</v>
      </c>
      <c r="AC2307" s="96">
        <v>-7.4604169984171506E-5</v>
      </c>
      <c r="AD2307">
        <v>487.72016794770599</v>
      </c>
      <c r="AE2307">
        <v>487.19105454018398</v>
      </c>
      <c r="AG2307">
        <v>487.72016794770599</v>
      </c>
      <c r="AI2307" s="96">
        <v>5.8920347162847E-9</v>
      </c>
      <c r="AK2307">
        <v>533.37400643621697</v>
      </c>
      <c r="AL2307">
        <v>541.37461653276102</v>
      </c>
      <c r="AM2307">
        <v>525.37339633967395</v>
      </c>
      <c r="AN2307">
        <v>3.4446649029979998E-4</v>
      </c>
      <c r="AO2307">
        <v>1.7912257495590001E-4</v>
      </c>
      <c r="AP2307">
        <v>0.11303311780155301</v>
      </c>
      <c r="AQ2307" s="96">
        <v>2.09082193148733E-26</v>
      </c>
      <c r="AR2307" s="96">
        <v>0</v>
      </c>
      <c r="AS2307">
        <v>0.98389094449710301</v>
      </c>
      <c r="AT2307">
        <v>0.92074648245949198</v>
      </c>
      <c r="AU2307">
        <v>0.92074648245949198</v>
      </c>
      <c r="AV2307">
        <v>0.96756053672406706</v>
      </c>
    </row>
    <row r="2308" spans="1:48">
      <c r="A2308" s="95">
        <v>46050</v>
      </c>
      <c r="B2308" t="b">
        <v>0</v>
      </c>
      <c r="C2308" t="b">
        <v>0</v>
      </c>
      <c r="E2308" t="s">
        <v>109</v>
      </c>
      <c r="F2308">
        <v>7005.8374999999996</v>
      </c>
      <c r="H2308">
        <v>0</v>
      </c>
      <c r="J2308">
        <v>3.6400000000000002E-2</v>
      </c>
      <c r="K2308">
        <v>15526.6932859102</v>
      </c>
      <c r="M2308">
        <v>533.10100666436097</v>
      </c>
      <c r="O2308">
        <v>16.350000000000001</v>
      </c>
      <c r="P2308">
        <v>15524.51</v>
      </c>
      <c r="Q2308">
        <v>1.0006338018110601</v>
      </c>
      <c r="R2308">
        <v>539.067620783199</v>
      </c>
      <c r="T2308">
        <v>3.9898833370748399E-2</v>
      </c>
      <c r="U2308">
        <v>8.6990289273054994E-2</v>
      </c>
      <c r="V2308">
        <v>0.106240441855125</v>
      </c>
      <c r="W2308">
        <v>0.106240441855125</v>
      </c>
      <c r="X2308" s="96">
        <v>0</v>
      </c>
      <c r="Z2308">
        <v>0.11682316811521801</v>
      </c>
      <c r="AA2308">
        <v>0.123425911394949</v>
      </c>
      <c r="AB2308" s="111">
        <v>0.98279519070962595</v>
      </c>
      <c r="AC2308">
        <v>5.6777355281550001E-4</v>
      </c>
      <c r="AD2308">
        <v>487.72016794770599</v>
      </c>
      <c r="AE2308">
        <v>487.46766873612</v>
      </c>
      <c r="AG2308">
        <v>487.72016794770599</v>
      </c>
      <c r="AI2308" s="96">
        <v>3.4599199865360698E-7</v>
      </c>
      <c r="AK2308">
        <v>533.37400643621697</v>
      </c>
      <c r="AL2308">
        <v>541.37461653276102</v>
      </c>
      <c r="AM2308">
        <v>525.37339633967395</v>
      </c>
      <c r="AN2308">
        <v>1.7912257495590001E-4</v>
      </c>
      <c r="AO2308">
        <v>0</v>
      </c>
      <c r="AP2308">
        <v>0.11303311780155301</v>
      </c>
      <c r="AQ2308" s="96">
        <v>0</v>
      </c>
      <c r="AR2308" s="96">
        <v>0</v>
      </c>
      <c r="AS2308">
        <v>0.98389094449710301</v>
      </c>
      <c r="AT2308">
        <v>0.92112090683672398</v>
      </c>
      <c r="AU2308">
        <v>0.92112090683672398</v>
      </c>
      <c r="AV2308">
        <v>0.98279519070962595</v>
      </c>
    </row>
    <row r="2309" spans="1:48">
      <c r="A2309" s="95">
        <v>46050</v>
      </c>
      <c r="B2309" t="b">
        <v>0</v>
      </c>
      <c r="C2309" t="b">
        <v>0</v>
      </c>
      <c r="E2309" t="s">
        <v>110</v>
      </c>
      <c r="F2309">
        <v>7010.05</v>
      </c>
      <c r="H2309">
        <v>0</v>
      </c>
      <c r="J2309">
        <v>3.6400000000000002E-2</v>
      </c>
      <c r="K2309">
        <v>15526.6932859102</v>
      </c>
      <c r="M2309">
        <v>533.38808332028805</v>
      </c>
      <c r="N2309">
        <v>539.39175367274299</v>
      </c>
      <c r="O2309">
        <v>16.350000000000001</v>
      </c>
      <c r="P2309">
        <v>15532.87</v>
      </c>
      <c r="Q2309">
        <v>1.00060128428614</v>
      </c>
      <c r="R2309">
        <v>539.39175367274299</v>
      </c>
      <c r="S2309">
        <v>4.4588197406625701E-2</v>
      </c>
      <c r="T2309">
        <v>3.9898833370748399E-2</v>
      </c>
      <c r="U2309">
        <v>8.4521875162534593E-2</v>
      </c>
      <c r="V2309">
        <v>0.10470796689092</v>
      </c>
      <c r="W2309">
        <v>0.10470796689092</v>
      </c>
      <c r="X2309" s="96">
        <v>0</v>
      </c>
      <c r="Y2309">
        <v>0.116639254054208</v>
      </c>
      <c r="Z2309">
        <v>0.11682316811521801</v>
      </c>
      <c r="AA2309">
        <v>0.123445165943255</v>
      </c>
      <c r="AB2309" s="111">
        <v>0.99685040943694903</v>
      </c>
      <c r="AC2309">
        <v>5.2783294003910005E-4</v>
      </c>
      <c r="AD2309">
        <v>487.72016794770599</v>
      </c>
      <c r="AE2309">
        <v>487.72497022888302</v>
      </c>
      <c r="AF2309">
        <v>487.72497022888302</v>
      </c>
      <c r="AG2309">
        <v>487.72016794770599</v>
      </c>
      <c r="AH2309" s="95">
        <v>46050</v>
      </c>
      <c r="AI2309" s="96">
        <v>2.8982973214172198E-7</v>
      </c>
      <c r="AJ2309">
        <v>533.38808332028805</v>
      </c>
      <c r="AK2309">
        <v>533.37400643621697</v>
      </c>
      <c r="AL2309">
        <v>541.37461653276102</v>
      </c>
      <c r="AM2309">
        <v>525.37339633967395</v>
      </c>
      <c r="AN2309">
        <v>0</v>
      </c>
      <c r="AO2309">
        <v>1.0058421516754E-3</v>
      </c>
      <c r="AP2309">
        <v>0.11303311780155301</v>
      </c>
      <c r="AQ2309" s="96">
        <v>0</v>
      </c>
      <c r="AR2309" s="96">
        <v>0</v>
      </c>
      <c r="AS2309">
        <v>0.98389094449710301</v>
      </c>
      <c r="AT2309">
        <v>0.92092024314820897</v>
      </c>
      <c r="AU2309">
        <v>0.92092024314820897</v>
      </c>
      <c r="AV2309">
        <v>0.99685040943694903</v>
      </c>
    </row>
    <row r="2310" spans="1:48">
      <c r="A2310" s="95">
        <v>46051</v>
      </c>
      <c r="B2310" t="b">
        <v>0</v>
      </c>
      <c r="C2310" t="b">
        <v>0</v>
      </c>
      <c r="E2310" t="s">
        <v>104</v>
      </c>
      <c r="F2310">
        <v>6981.1750000000002</v>
      </c>
      <c r="H2310">
        <v>0</v>
      </c>
      <c r="J2310">
        <v>3.6400000000000002E-2</v>
      </c>
      <c r="K2310">
        <v>15506.8417215687</v>
      </c>
      <c r="M2310">
        <v>531.18220000574399</v>
      </c>
      <c r="O2310">
        <v>16.350000000000001</v>
      </c>
      <c r="P2310">
        <v>15470.556</v>
      </c>
      <c r="Q2310">
        <v>0.99588091383085697</v>
      </c>
      <c r="R2310">
        <v>537.16995256044004</v>
      </c>
      <c r="T2310">
        <v>4.4588197406625701E-2</v>
      </c>
      <c r="U2310">
        <v>9.23744148502329E-2</v>
      </c>
      <c r="V2310">
        <v>0.107441642629442</v>
      </c>
      <c r="W2310">
        <v>0.107441642629442</v>
      </c>
      <c r="X2310" s="96">
        <v>-1.5012040520650001E-4</v>
      </c>
      <c r="Z2310">
        <v>0.116639254054208</v>
      </c>
      <c r="AA2310">
        <v>0.122711962909896</v>
      </c>
      <c r="AB2310" s="111">
        <v>1.0112256701596201</v>
      </c>
      <c r="AC2310">
        <v>-4.1379076162233004E-3</v>
      </c>
      <c r="AD2310">
        <v>487.72497022888302</v>
      </c>
      <c r="AE2310">
        <v>485.70680935995102</v>
      </c>
      <c r="AG2310">
        <v>487.72497022888302</v>
      </c>
      <c r="AI2310" s="96">
        <v>1.7174243960613299E-5</v>
      </c>
      <c r="AK2310">
        <v>533.38808332028805</v>
      </c>
      <c r="AL2310">
        <v>541.38890457009302</v>
      </c>
      <c r="AM2310">
        <v>525.38726207048398</v>
      </c>
      <c r="AN2310">
        <v>1.0058421516754E-3</v>
      </c>
      <c r="AO2310">
        <v>8.4049823633150001E-4</v>
      </c>
      <c r="AP2310">
        <v>0.10470796689092</v>
      </c>
      <c r="AQ2310" s="96">
        <v>1.8251389042135599E-10</v>
      </c>
      <c r="AR2310" s="96">
        <v>-1.501205877204E-4</v>
      </c>
      <c r="AS2310">
        <v>0.98553946973364004</v>
      </c>
      <c r="AT2310">
        <v>0.920725078176721</v>
      </c>
      <c r="AU2310">
        <v>0.920725078176721</v>
      </c>
      <c r="AV2310">
        <v>1.0112256701596201</v>
      </c>
    </row>
    <row r="2311" spans="1:48">
      <c r="A2311" s="95">
        <v>46051</v>
      </c>
      <c r="B2311" t="b">
        <v>0</v>
      </c>
      <c r="C2311" t="b">
        <v>0</v>
      </c>
      <c r="E2311" t="s">
        <v>105</v>
      </c>
      <c r="F2311">
        <v>6912.7</v>
      </c>
      <c r="H2311">
        <v>0</v>
      </c>
      <c r="J2311">
        <v>3.6400000000000002E-2</v>
      </c>
      <c r="K2311">
        <v>15506.8417215687</v>
      </c>
      <c r="M2311">
        <v>525.96069839546794</v>
      </c>
      <c r="O2311">
        <v>16.350000000000001</v>
      </c>
      <c r="P2311">
        <v>15318.481</v>
      </c>
      <c r="Q2311">
        <v>0.99019147922806605</v>
      </c>
      <c r="R2311">
        <v>531.90110992269194</v>
      </c>
      <c r="T2311">
        <v>4.4588197406625701E-2</v>
      </c>
      <c r="U2311">
        <v>0.13546078256309599</v>
      </c>
      <c r="V2311">
        <v>0.127912790197833</v>
      </c>
      <c r="W2311">
        <v>0.13546078256309599</v>
      </c>
      <c r="X2311" s="96">
        <v>-0.343728738415429</v>
      </c>
      <c r="Z2311">
        <v>0.116639254054208</v>
      </c>
      <c r="AA2311">
        <v>0.12735021612411401</v>
      </c>
      <c r="AB2311" s="111">
        <v>0.99339745675965696</v>
      </c>
      <c r="AC2311">
        <v>-9.9420941966731E-3</v>
      </c>
      <c r="AD2311">
        <v>487.72497022888302</v>
      </c>
      <c r="AE2311">
        <v>480.87786650932901</v>
      </c>
      <c r="AG2311">
        <v>487.72497022888302</v>
      </c>
      <c r="AI2311" s="96">
        <v>9.7586668979770706E-5</v>
      </c>
      <c r="AK2311">
        <v>533.38808332028805</v>
      </c>
      <c r="AL2311">
        <v>541.38890457009302</v>
      </c>
      <c r="AM2311">
        <v>525.38726207048398</v>
      </c>
      <c r="AN2311">
        <v>8.4049823633150001E-4</v>
      </c>
      <c r="AO2311">
        <v>6.7515432098759996E-4</v>
      </c>
      <c r="AP2311">
        <v>0.10470796689092</v>
      </c>
      <c r="AQ2311" s="96">
        <v>1.13910623734076E-26</v>
      </c>
      <c r="AR2311">
        <v>-0.343728738415429</v>
      </c>
      <c r="AS2311">
        <v>0.98553946973364004</v>
      </c>
      <c r="AT2311">
        <v>0.92810656120145896</v>
      </c>
      <c r="AU2311">
        <v>0.92810656120145896</v>
      </c>
      <c r="AV2311">
        <v>0.99339745675965696</v>
      </c>
    </row>
    <row r="2312" spans="1:48">
      <c r="A2312" s="95">
        <v>46051</v>
      </c>
      <c r="B2312" t="b">
        <v>0</v>
      </c>
      <c r="C2312" t="b">
        <v>0</v>
      </c>
      <c r="E2312" t="s">
        <v>106</v>
      </c>
      <c r="F2312">
        <v>6936.1625000000004</v>
      </c>
      <c r="H2312">
        <v>0</v>
      </c>
      <c r="J2312">
        <v>3.6400000000000002E-2</v>
      </c>
      <c r="K2312">
        <v>15506.8417215687</v>
      </c>
      <c r="M2312">
        <v>527.81650745044305</v>
      </c>
      <c r="O2312">
        <v>16.350000000000001</v>
      </c>
      <c r="P2312">
        <v>15372.531000000001</v>
      </c>
      <c r="Q2312">
        <v>1.0033941151793</v>
      </c>
      <c r="R2312">
        <v>533.70644355377203</v>
      </c>
      <c r="T2312">
        <v>4.4588197406625701E-2</v>
      </c>
      <c r="U2312">
        <v>0.13624129867339799</v>
      </c>
      <c r="V2312">
        <v>0.128558757280439</v>
      </c>
      <c r="W2312">
        <v>0.13624129867339799</v>
      </c>
      <c r="X2312">
        <v>-2.54453931319224E-2</v>
      </c>
      <c r="Z2312">
        <v>0.116639254054208</v>
      </c>
      <c r="AA2312">
        <v>0.127948506542329</v>
      </c>
      <c r="AB2312" s="111">
        <v>0.74339745675965696</v>
      </c>
      <c r="AC2312">
        <v>3.4801212021520001E-3</v>
      </c>
      <c r="AD2312">
        <v>487.72497022888302</v>
      </c>
      <c r="AE2312">
        <v>482.55137976821402</v>
      </c>
      <c r="AG2312">
        <v>487.72497022888302</v>
      </c>
      <c r="AI2312" s="96">
        <v>1.24059454682914E-5</v>
      </c>
      <c r="AK2312">
        <v>533.38808332028805</v>
      </c>
      <c r="AL2312">
        <v>541.38890457009302</v>
      </c>
      <c r="AM2312">
        <v>525.38726207048398</v>
      </c>
      <c r="AN2312">
        <v>6.7515432098759996E-4</v>
      </c>
      <c r="AO2312">
        <v>5.0981040564370003E-4</v>
      </c>
      <c r="AP2312">
        <v>0.10470796689092</v>
      </c>
      <c r="AQ2312" s="96">
        <v>3.3804512606662599E-27</v>
      </c>
      <c r="AR2312">
        <v>-2.54453931319224E-2</v>
      </c>
      <c r="AS2312">
        <v>0.98553946973364004</v>
      </c>
      <c r="AT2312">
        <v>0.87959100536639301</v>
      </c>
      <c r="AU2312">
        <v>0.87959100536639301</v>
      </c>
      <c r="AV2312">
        <v>0.49284343441772499</v>
      </c>
    </row>
    <row r="2313" spans="1:48">
      <c r="A2313" s="95">
        <v>46051</v>
      </c>
      <c r="B2313" t="b">
        <v>0</v>
      </c>
      <c r="C2313" t="b">
        <v>0</v>
      </c>
      <c r="E2313" t="s">
        <v>107</v>
      </c>
      <c r="F2313">
        <v>6947.1</v>
      </c>
      <c r="H2313">
        <v>0</v>
      </c>
      <c r="J2313">
        <v>3.6400000000000002E-2</v>
      </c>
      <c r="K2313">
        <v>15506.8417215687</v>
      </c>
      <c r="M2313">
        <v>528.669836265306</v>
      </c>
      <c r="O2313">
        <v>16.350000000000001</v>
      </c>
      <c r="P2313">
        <v>15397.384</v>
      </c>
      <c r="Q2313">
        <v>1.00157688058778</v>
      </c>
      <c r="R2313">
        <v>534.54803488418895</v>
      </c>
      <c r="T2313">
        <v>4.4588197406625701E-2</v>
      </c>
      <c r="U2313">
        <v>0.13313220683473001</v>
      </c>
      <c r="V2313">
        <v>0.12715986281625299</v>
      </c>
      <c r="W2313">
        <v>0.13313220683473001</v>
      </c>
      <c r="X2313">
        <v>-6.730264677943E-4</v>
      </c>
      <c r="Z2313">
        <v>0.116639254054208</v>
      </c>
      <c r="AA2313">
        <v>0.12801353407810501</v>
      </c>
      <c r="AB2313" s="111">
        <v>0.71478520237660403</v>
      </c>
      <c r="AC2313">
        <v>1.1990005234724999E-3</v>
      </c>
      <c r="AD2313">
        <v>487.72497022888302</v>
      </c>
      <c r="AE2313">
        <v>483.129959125158</v>
      </c>
      <c r="AG2313">
        <v>487.72497022888302</v>
      </c>
      <c r="AH2313" s="95"/>
      <c r="AI2313" s="96">
        <v>2.6095476221100799E-6</v>
      </c>
      <c r="AK2313">
        <v>533.38808332028805</v>
      </c>
      <c r="AL2313">
        <v>541.38890457009302</v>
      </c>
      <c r="AM2313">
        <v>525.38726207048398</v>
      </c>
      <c r="AN2313">
        <v>5.0981040564370003E-4</v>
      </c>
      <c r="AO2313">
        <v>3.4446649029979998E-4</v>
      </c>
      <c r="AP2313">
        <v>0.10470796689092</v>
      </c>
      <c r="AQ2313" s="96">
        <v>1.0438572135903601E-34</v>
      </c>
      <c r="AR2313">
        <v>-6.730264677943E-4</v>
      </c>
      <c r="AS2313">
        <v>0.98553946973364004</v>
      </c>
      <c r="AT2313">
        <v>0.87300102415344005</v>
      </c>
      <c r="AU2313">
        <v>0.87300102415344005</v>
      </c>
      <c r="AV2313">
        <v>0.71478520237660403</v>
      </c>
    </row>
    <row r="2314" spans="1:48">
      <c r="A2314" s="95">
        <v>46051</v>
      </c>
      <c r="B2314" t="b">
        <v>0</v>
      </c>
      <c r="C2314" t="b">
        <v>0</v>
      </c>
      <c r="E2314" t="s">
        <v>108</v>
      </c>
      <c r="F2314">
        <v>6962.25</v>
      </c>
      <c r="H2314">
        <v>0</v>
      </c>
      <c r="J2314">
        <v>3.6400000000000002E-2</v>
      </c>
      <c r="K2314">
        <v>15506.8417215687</v>
      </c>
      <c r="M2314">
        <v>529.81583698367604</v>
      </c>
      <c r="O2314">
        <v>16.350000000000001</v>
      </c>
      <c r="P2314">
        <v>15430.761</v>
      </c>
      <c r="Q2314">
        <v>1.0021807660750499</v>
      </c>
      <c r="R2314">
        <v>535.71375910415099</v>
      </c>
      <c r="T2314">
        <v>4.4588197406625701E-2</v>
      </c>
      <c r="U2314">
        <v>0.13098470990602401</v>
      </c>
      <c r="V2314">
        <v>0.12622468930936401</v>
      </c>
      <c r="W2314">
        <v>0.13098470990602401</v>
      </c>
      <c r="X2314" s="96">
        <v>-1.0465769362255599E-9</v>
      </c>
      <c r="Z2314">
        <v>0.116639254054208</v>
      </c>
      <c r="AA2314">
        <v>0.12804858851026801</v>
      </c>
      <c r="AB2314" s="111">
        <v>0.75347799410753302</v>
      </c>
      <c r="AC2314">
        <v>1.5455748146888E-3</v>
      </c>
      <c r="AD2314">
        <v>487.72497022888302</v>
      </c>
      <c r="AE2314">
        <v>483.87667262220401</v>
      </c>
      <c r="AG2314">
        <v>487.72497022888302</v>
      </c>
      <c r="AI2314" s="96">
        <v>4.6887830903365399E-6</v>
      </c>
      <c r="AK2314">
        <v>533.38808332028805</v>
      </c>
      <c r="AL2314">
        <v>541.38890457009302</v>
      </c>
      <c r="AM2314">
        <v>525.38726207048398</v>
      </c>
      <c r="AN2314">
        <v>3.4446649029979998E-4</v>
      </c>
      <c r="AO2314">
        <v>1.7912257495590001E-4</v>
      </c>
      <c r="AP2314">
        <v>0.10470796689092</v>
      </c>
      <c r="AQ2314" s="96">
        <v>6.1255906108468904E-54</v>
      </c>
      <c r="AR2314" s="96">
        <v>-1.0465769362255599E-9</v>
      </c>
      <c r="AS2314">
        <v>0.98553946973364004</v>
      </c>
      <c r="AT2314">
        <v>0.87227989701688402</v>
      </c>
      <c r="AU2314">
        <v>0.87227989701688402</v>
      </c>
      <c r="AV2314">
        <v>0.75347799410753302</v>
      </c>
    </row>
    <row r="2315" spans="1:48">
      <c r="A2315" s="95">
        <v>46051</v>
      </c>
      <c r="B2315" t="b">
        <v>0</v>
      </c>
      <c r="C2315" t="b">
        <v>0</v>
      </c>
      <c r="E2315" t="s">
        <v>109</v>
      </c>
      <c r="F2315">
        <v>6965.9750000000004</v>
      </c>
      <c r="H2315">
        <v>0</v>
      </c>
      <c r="J2315">
        <v>3.6400000000000002E-2</v>
      </c>
      <c r="K2315">
        <v>15506.8417215687</v>
      </c>
      <c r="M2315">
        <v>530.06195056935701</v>
      </c>
      <c r="O2315">
        <v>16.350000000000001</v>
      </c>
      <c r="P2315">
        <v>15437.929</v>
      </c>
      <c r="Q2315">
        <v>1.0005350281877201</v>
      </c>
      <c r="R2315">
        <v>536.00038106582497</v>
      </c>
      <c r="T2315">
        <v>4.4588197406625701E-2</v>
      </c>
      <c r="U2315">
        <v>0.127084234497748</v>
      </c>
      <c r="V2315">
        <v>0.124362800172478</v>
      </c>
      <c r="W2315">
        <v>0.127084234497748</v>
      </c>
      <c r="X2315" s="96">
        <v>0</v>
      </c>
      <c r="Z2315">
        <v>0.116639254054208</v>
      </c>
      <c r="AA2315">
        <v>0.12791581004153901</v>
      </c>
      <c r="AB2315" s="111">
        <v>0.765489631278785</v>
      </c>
      <c r="AC2315">
        <v>3.4880945868580001E-4</v>
      </c>
      <c r="AD2315">
        <v>487.72497022888302</v>
      </c>
      <c r="AE2315">
        <v>484.04545338245202</v>
      </c>
      <c r="AG2315">
        <v>487.72497022888302</v>
      </c>
      <c r="AI2315" s="96">
        <v>2.1568483052847699E-7</v>
      </c>
      <c r="AK2315">
        <v>533.38808332028805</v>
      </c>
      <c r="AL2315">
        <v>541.38890457009302</v>
      </c>
      <c r="AM2315">
        <v>525.38726207048398</v>
      </c>
      <c r="AN2315">
        <v>1.7912257495590001E-4</v>
      </c>
      <c r="AO2315">
        <v>0</v>
      </c>
      <c r="AP2315">
        <v>0.10470796689092</v>
      </c>
      <c r="AQ2315" s="96">
        <v>0</v>
      </c>
      <c r="AR2315" s="96">
        <v>0</v>
      </c>
      <c r="AS2315">
        <v>0.98553946973364004</v>
      </c>
      <c r="AT2315">
        <v>0.87189075903584001</v>
      </c>
      <c r="AU2315">
        <v>0.87189075903584001</v>
      </c>
      <c r="AV2315">
        <v>0.765489631278785</v>
      </c>
    </row>
    <row r="2316" spans="1:48">
      <c r="A2316" s="95">
        <v>46051</v>
      </c>
      <c r="B2316" t="b">
        <v>0</v>
      </c>
      <c r="C2316" t="b">
        <v>0</v>
      </c>
      <c r="E2316" t="s">
        <v>110</v>
      </c>
      <c r="F2316">
        <v>6989.55</v>
      </c>
      <c r="H2316">
        <v>0</v>
      </c>
      <c r="J2316">
        <v>3.6400000000000002E-2</v>
      </c>
      <c r="K2316">
        <v>15506.8417215687</v>
      </c>
      <c r="M2316">
        <v>531.89458347054801</v>
      </c>
      <c r="N2316">
        <v>537.81437106487397</v>
      </c>
      <c r="O2316">
        <v>16.350000000000001</v>
      </c>
      <c r="P2316">
        <v>15491.304</v>
      </c>
      <c r="Q2316">
        <v>1.0033843072936599</v>
      </c>
      <c r="R2316">
        <v>537.81437106487397</v>
      </c>
      <c r="S2316">
        <v>4.5453142972293699E-2</v>
      </c>
      <c r="T2316">
        <v>4.4588197406625701E-2</v>
      </c>
      <c r="U2316">
        <v>0.128227080559881</v>
      </c>
      <c r="V2316">
        <v>0.12503009929608799</v>
      </c>
      <c r="W2316">
        <v>0.128227080559881</v>
      </c>
      <c r="X2316" s="96">
        <v>0</v>
      </c>
      <c r="Y2316">
        <v>0.116828148475145</v>
      </c>
      <c r="Z2316">
        <v>0.116639254054208</v>
      </c>
      <c r="AA2316">
        <v>0.12825572688325301</v>
      </c>
      <c r="AB2316" s="111">
        <v>0.79031655064880002</v>
      </c>
      <c r="AC2316">
        <v>2.6441164127423999E-3</v>
      </c>
      <c r="AD2316">
        <v>487.72497022888302</v>
      </c>
      <c r="AE2316">
        <v>485.32532591025398</v>
      </c>
      <c r="AF2316">
        <v>485.32532591025398</v>
      </c>
      <c r="AG2316">
        <v>487.72497022888302</v>
      </c>
      <c r="AH2316" s="95">
        <v>46051</v>
      </c>
      <c r="AI2316" s="96">
        <v>1.1912374248907599E-5</v>
      </c>
      <c r="AJ2316">
        <v>531.89458347054801</v>
      </c>
      <c r="AK2316">
        <v>533.38808332028805</v>
      </c>
      <c r="AL2316">
        <v>541.38890457009302</v>
      </c>
      <c r="AM2316">
        <v>525.38726207048398</v>
      </c>
      <c r="AN2316">
        <v>0</v>
      </c>
      <c r="AO2316">
        <v>1.0058421516754E-3</v>
      </c>
      <c r="AP2316">
        <v>0.10470796689092</v>
      </c>
      <c r="AQ2316" s="96">
        <v>0</v>
      </c>
      <c r="AR2316">
        <v>0</v>
      </c>
      <c r="AS2316">
        <v>0.98553946973364004</v>
      </c>
      <c r="AT2316">
        <v>0.87336325087046596</v>
      </c>
      <c r="AU2316">
        <v>0.87336325087046596</v>
      </c>
      <c r="AV2316">
        <v>0.79031655064880002</v>
      </c>
    </row>
    <row r="2317" spans="1:48">
      <c r="A2317" s="95">
        <v>46052</v>
      </c>
      <c r="B2317" t="b">
        <v>0</v>
      </c>
      <c r="C2317" t="b">
        <v>0</v>
      </c>
      <c r="E2317" t="s">
        <v>104</v>
      </c>
      <c r="F2317">
        <v>6973.7250000000004</v>
      </c>
      <c r="H2317">
        <v>0</v>
      </c>
      <c r="J2317">
        <v>3.6400000000000002E-2</v>
      </c>
      <c r="K2317">
        <v>15441.153675461501</v>
      </c>
      <c r="M2317">
        <v>530.83329031094001</v>
      </c>
      <c r="O2317">
        <v>16.88</v>
      </c>
      <c r="P2317">
        <v>15462.35</v>
      </c>
      <c r="Q2317">
        <v>0.99773590574500504</v>
      </c>
      <c r="R2317">
        <v>536.59670863709198</v>
      </c>
      <c r="T2317">
        <v>4.5453142972293699E-2</v>
      </c>
      <c r="U2317">
        <v>0.126007424752552</v>
      </c>
      <c r="V2317">
        <v>0.123994592364696</v>
      </c>
      <c r="W2317">
        <v>0.126007424752552</v>
      </c>
      <c r="X2317" s="96">
        <v>-2.0485539894439999E-4</v>
      </c>
      <c r="Z2317">
        <v>0.116828148475145</v>
      </c>
      <c r="AA2317">
        <v>0.128358645727712</v>
      </c>
      <c r="AB2317" s="111">
        <v>0.77988473374079303</v>
      </c>
      <c r="AC2317">
        <v>-1.5918564747647E-3</v>
      </c>
      <c r="AD2317">
        <v>485.32532591025398</v>
      </c>
      <c r="AE2317">
        <v>484.55275764783602</v>
      </c>
      <c r="AG2317">
        <v>485.32532591025398</v>
      </c>
      <c r="AI2317" s="96">
        <v>3.9892097051622396E-6</v>
      </c>
      <c r="AK2317">
        <v>531.89458347054801</v>
      </c>
      <c r="AL2317">
        <v>539.87300222260603</v>
      </c>
      <c r="AM2317">
        <v>523.91616471848897</v>
      </c>
      <c r="AN2317">
        <v>1.0058421516754E-3</v>
      </c>
      <c r="AO2317">
        <v>8.4049823633150001E-4</v>
      </c>
      <c r="AP2317">
        <v>0.128227080559881</v>
      </c>
      <c r="AQ2317" s="96">
        <v>2.8067503558896599E-6</v>
      </c>
      <c r="AR2317">
        <v>-2.0766214930029999E-4</v>
      </c>
      <c r="AS2317">
        <v>0.98384622816305001</v>
      </c>
      <c r="AT2317">
        <v>0.86958558765915195</v>
      </c>
      <c r="AU2317">
        <v>0.86958558765915195</v>
      </c>
      <c r="AV2317">
        <v>0.77988473374079303</v>
      </c>
    </row>
    <row r="2318" spans="1:48">
      <c r="A2318" s="95">
        <v>46052</v>
      </c>
      <c r="B2318" t="b">
        <v>0</v>
      </c>
      <c r="C2318" t="b">
        <v>0</v>
      </c>
      <c r="E2318" t="s">
        <v>105</v>
      </c>
      <c r="F2318">
        <v>6982.1625000000004</v>
      </c>
      <c r="H2318">
        <v>0</v>
      </c>
      <c r="J2318">
        <v>3.6400000000000002E-2</v>
      </c>
      <c r="K2318">
        <v>15441.153675461501</v>
      </c>
      <c r="M2318">
        <v>531.42120353865596</v>
      </c>
      <c r="O2318">
        <v>16.88</v>
      </c>
      <c r="P2318">
        <v>15479.475</v>
      </c>
      <c r="Q2318">
        <v>1.00120989858361</v>
      </c>
      <c r="R2318">
        <v>537.24593623484304</v>
      </c>
      <c r="T2318">
        <v>4.5453142972293699E-2</v>
      </c>
      <c r="U2318">
        <v>0.122698332034694</v>
      </c>
      <c r="V2318">
        <v>0.12238570217171001</v>
      </c>
      <c r="W2318">
        <v>0.122698332034694</v>
      </c>
      <c r="X2318" s="96">
        <v>-8.6484767927026392E-6</v>
      </c>
      <c r="Z2318">
        <v>0.116828148475145</v>
      </c>
      <c r="AA2318">
        <v>0.12831812558865299</v>
      </c>
      <c r="AB2318" s="111">
        <v>0.79257397965698395</v>
      </c>
      <c r="AC2318">
        <v>8.6247598257389998E-4</v>
      </c>
      <c r="AD2318">
        <v>485.32532591025398</v>
      </c>
      <c r="AE2318">
        <v>484.97067276359701</v>
      </c>
      <c r="AG2318">
        <v>485.32532591025398</v>
      </c>
      <c r="AI2318" s="96">
        <v>1.22526319814987E-6</v>
      </c>
      <c r="AK2318">
        <v>531.89458347054801</v>
      </c>
      <c r="AL2318">
        <v>539.87300222260603</v>
      </c>
      <c r="AM2318">
        <v>523.91616471848897</v>
      </c>
      <c r="AN2318">
        <v>8.4049823633150001E-4</v>
      </c>
      <c r="AO2318">
        <v>6.7515432098759996E-4</v>
      </c>
      <c r="AP2318">
        <v>0.128227080559881</v>
      </c>
      <c r="AQ2318" s="96">
        <v>1.09967981089242E-6</v>
      </c>
      <c r="AR2318" s="96">
        <v>-9.7481566035950706E-6</v>
      </c>
      <c r="AS2318">
        <v>0.98384622816305001</v>
      </c>
      <c r="AT2318">
        <v>0.86843657480398495</v>
      </c>
      <c r="AU2318">
        <v>0.86843657480398495</v>
      </c>
      <c r="AV2318">
        <v>0.79257397965698395</v>
      </c>
    </row>
    <row r="2319" spans="1:48">
      <c r="A2319" s="95">
        <v>46052</v>
      </c>
      <c r="B2319" t="b">
        <v>0</v>
      </c>
      <c r="C2319" t="b">
        <v>0</v>
      </c>
      <c r="E2319" t="s">
        <v>106</v>
      </c>
      <c r="F2319">
        <v>6961.1750000000002</v>
      </c>
      <c r="H2319">
        <v>0</v>
      </c>
      <c r="J2319">
        <v>3.6400000000000002E-2</v>
      </c>
      <c r="K2319">
        <v>15441.153675461501</v>
      </c>
      <c r="M2319">
        <v>529.84823955223305</v>
      </c>
      <c r="O2319">
        <v>16.88</v>
      </c>
      <c r="P2319">
        <v>15433.656999999999</v>
      </c>
      <c r="Q2319">
        <v>0.99699412610348104</v>
      </c>
      <c r="R2319">
        <v>535.631042699104</v>
      </c>
      <c r="T2319">
        <v>4.5453142972293699E-2</v>
      </c>
      <c r="U2319">
        <v>0.12280723629274699</v>
      </c>
      <c r="V2319">
        <v>0.122449691770077</v>
      </c>
      <c r="W2319">
        <v>0.12280723629274699</v>
      </c>
      <c r="X2319" s="96">
        <v>-5.0074693925445597E-5</v>
      </c>
      <c r="Z2319">
        <v>0.116828148475145</v>
      </c>
      <c r="AA2319">
        <v>0.12851006053735001</v>
      </c>
      <c r="AB2319" s="111">
        <v>0.81437344220476005</v>
      </c>
      <c r="AC2319">
        <v>-2.3481351288382E-3</v>
      </c>
      <c r="AD2319">
        <v>485.32532591025398</v>
      </c>
      <c r="AE2319">
        <v>483.831896090425</v>
      </c>
      <c r="AG2319">
        <v>485.32532591025398</v>
      </c>
      <c r="AI2319" s="96">
        <v>8.7871262548417092E-6</v>
      </c>
      <c r="AK2319">
        <v>531.89458347054801</v>
      </c>
      <c r="AL2319">
        <v>539.87300222260603</v>
      </c>
      <c r="AM2319">
        <v>523.91616471848897</v>
      </c>
      <c r="AN2319">
        <v>6.7515432098759996E-4</v>
      </c>
      <c r="AO2319">
        <v>5.0981040564370003E-4</v>
      </c>
      <c r="AP2319">
        <v>0.128227080559881</v>
      </c>
      <c r="AQ2319" s="96">
        <v>4.8231012833535002E-11</v>
      </c>
      <c r="AR2319" s="96">
        <v>-5.0074742156458402E-5</v>
      </c>
      <c r="AS2319">
        <v>0.98384622816305001</v>
      </c>
      <c r="AT2319">
        <v>0.86888924358153496</v>
      </c>
      <c r="AU2319">
        <v>0.86888924358153496</v>
      </c>
      <c r="AV2319">
        <v>0.81437344220476005</v>
      </c>
    </row>
    <row r="2320" spans="1:48">
      <c r="A2320" s="95">
        <v>46052</v>
      </c>
      <c r="B2320" t="b">
        <v>0</v>
      </c>
      <c r="C2320" t="b">
        <v>0</v>
      </c>
      <c r="E2320" t="s">
        <v>107</v>
      </c>
      <c r="F2320">
        <v>6951.2749999999996</v>
      </c>
      <c r="H2320">
        <v>0</v>
      </c>
      <c r="J2320">
        <v>3.6400000000000002E-2</v>
      </c>
      <c r="K2320">
        <v>15441.153675461501</v>
      </c>
      <c r="M2320">
        <v>529.12588730555399</v>
      </c>
      <c r="O2320">
        <v>16.88</v>
      </c>
      <c r="P2320">
        <v>15412.616</v>
      </c>
      <c r="Q2320">
        <v>0.99857782630087599</v>
      </c>
      <c r="R2320">
        <v>534.869282317743</v>
      </c>
      <c r="T2320">
        <v>4.5453142972293699E-2</v>
      </c>
      <c r="U2320">
        <v>0.11989039633920801</v>
      </c>
      <c r="V2320">
        <v>0.12100662232696199</v>
      </c>
      <c r="W2320">
        <v>0.12100662232696199</v>
      </c>
      <c r="X2320" s="96">
        <v>-1.59925583557003E-5</v>
      </c>
      <c r="Z2320">
        <v>0.116828148475145</v>
      </c>
      <c r="AA2320">
        <v>0.12855629266598001</v>
      </c>
      <c r="AB2320" s="111">
        <v>0.81164023834582399</v>
      </c>
      <c r="AC2320">
        <v>-1.1105242218689001E-3</v>
      </c>
      <c r="AD2320">
        <v>485.32532591025398</v>
      </c>
      <c r="AE2320">
        <v>483.29458905050399</v>
      </c>
      <c r="AG2320">
        <v>485.32532591025398</v>
      </c>
      <c r="AH2320" s="95"/>
      <c r="AI2320" s="96">
        <v>1.8611761683819401E-6</v>
      </c>
      <c r="AK2320">
        <v>531.89458347054801</v>
      </c>
      <c r="AL2320">
        <v>539.87300222260603</v>
      </c>
      <c r="AM2320">
        <v>523.91616471848897</v>
      </c>
      <c r="AN2320">
        <v>5.0981040564370003E-4</v>
      </c>
      <c r="AO2320">
        <v>3.4446649029979998E-4</v>
      </c>
      <c r="AP2320">
        <v>0.128227080559881</v>
      </c>
      <c r="AQ2320" s="96">
        <v>1.48391272844001E-17</v>
      </c>
      <c r="AR2320" s="96">
        <v>-1.5992558355715201E-5</v>
      </c>
      <c r="AS2320">
        <v>0.98384622816305001</v>
      </c>
      <c r="AT2320">
        <v>0.86674169161076198</v>
      </c>
      <c r="AU2320">
        <v>0.86674169161076198</v>
      </c>
      <c r="AV2320">
        <v>0.81164023834582399</v>
      </c>
    </row>
    <row r="2321" spans="1:48">
      <c r="A2321" s="95">
        <v>46052</v>
      </c>
      <c r="B2321" t="b">
        <v>0</v>
      </c>
      <c r="C2321" t="b">
        <v>0</v>
      </c>
      <c r="E2321" t="s">
        <v>108</v>
      </c>
      <c r="F2321">
        <v>6949.45</v>
      </c>
      <c r="H2321">
        <v>0</v>
      </c>
      <c r="J2321">
        <v>3.6400000000000002E-2</v>
      </c>
      <c r="K2321">
        <v>15441.153675461501</v>
      </c>
      <c r="M2321">
        <v>528.92676924886803</v>
      </c>
      <c r="O2321">
        <v>16.88</v>
      </c>
      <c r="P2321">
        <v>15406.816000000001</v>
      </c>
      <c r="Q2321">
        <v>0.99973745823607896</v>
      </c>
      <c r="R2321">
        <v>534.72885679289595</v>
      </c>
      <c r="T2321">
        <v>4.5453142972293699E-2</v>
      </c>
      <c r="U2321">
        <v>0.116302530813382</v>
      </c>
      <c r="V2321">
        <v>0.11920915045085401</v>
      </c>
      <c r="W2321">
        <v>0.11920915045085401</v>
      </c>
      <c r="X2321" s="96">
        <v>-1.45158775000098E-8</v>
      </c>
      <c r="Z2321">
        <v>0.116828148475145</v>
      </c>
      <c r="AA2321">
        <v>0.12852059760315601</v>
      </c>
      <c r="AB2321" s="111">
        <v>0.82322485807924795</v>
      </c>
      <c r="AC2321">
        <v>-3.06590932516E-4</v>
      </c>
      <c r="AD2321">
        <v>485.32532591025398</v>
      </c>
      <c r="AE2321">
        <v>483.14641531176699</v>
      </c>
      <c r="AG2321">
        <v>485.32532591025398</v>
      </c>
      <c r="AI2321" s="96">
        <v>1.41666357592815E-7</v>
      </c>
      <c r="AK2321">
        <v>531.89458347054801</v>
      </c>
      <c r="AL2321">
        <v>539.87300222260603</v>
      </c>
      <c r="AM2321">
        <v>523.91616471848897</v>
      </c>
      <c r="AN2321">
        <v>3.4446649029979998E-4</v>
      </c>
      <c r="AO2321">
        <v>1.7912257495590001E-4</v>
      </c>
      <c r="AP2321">
        <v>0.128227080559881</v>
      </c>
      <c r="AQ2321" s="96">
        <v>3.8815890257947599E-33</v>
      </c>
      <c r="AR2321" s="96">
        <v>-1.45158775000098E-8</v>
      </c>
      <c r="AS2321">
        <v>0.98384622816305001</v>
      </c>
      <c r="AT2321">
        <v>0.86622312601533002</v>
      </c>
      <c r="AU2321">
        <v>0.86622312601533002</v>
      </c>
      <c r="AV2321">
        <v>0.82322485807924795</v>
      </c>
    </row>
    <row r="2322" spans="1:48">
      <c r="A2322" s="95">
        <v>46052</v>
      </c>
      <c r="B2322" t="b">
        <v>0</v>
      </c>
      <c r="C2322" t="b">
        <v>0</v>
      </c>
      <c r="E2322" t="s">
        <v>109</v>
      </c>
      <c r="F2322">
        <v>6960.1</v>
      </c>
      <c r="H2322">
        <v>0</v>
      </c>
      <c r="J2322">
        <v>3.6400000000000002E-2</v>
      </c>
      <c r="K2322">
        <v>15441.153675461501</v>
      </c>
      <c r="M2322">
        <v>529.79883767575495</v>
      </c>
      <c r="O2322">
        <v>16.88</v>
      </c>
      <c r="P2322">
        <v>15432.218000000001</v>
      </c>
      <c r="Q2322">
        <v>1.0015324953773299</v>
      </c>
      <c r="R2322">
        <v>535.54832629405701</v>
      </c>
      <c r="T2322">
        <v>4.5453142972293699E-2</v>
      </c>
      <c r="U2322">
        <v>0.114026056458715</v>
      </c>
      <c r="V2322">
        <v>0.11801744237124499</v>
      </c>
      <c r="W2322">
        <v>0.11801744237124499</v>
      </c>
      <c r="X2322" s="96">
        <v>0</v>
      </c>
      <c r="Z2322">
        <v>0.116828148475145</v>
      </c>
      <c r="AA2322">
        <v>0.12862152305057001</v>
      </c>
      <c r="AB2322" s="111">
        <v>0.83602397444727705</v>
      </c>
      <c r="AC2322">
        <v>1.3560127207232001E-3</v>
      </c>
      <c r="AD2322">
        <v>485.32532591025398</v>
      </c>
      <c r="AE2322">
        <v>483.80156799690099</v>
      </c>
      <c r="AG2322">
        <v>485.32532591025398</v>
      </c>
      <c r="AI2322" s="96">
        <v>2.7139039904034598E-6</v>
      </c>
      <c r="AK2322">
        <v>531.89458347054801</v>
      </c>
      <c r="AL2322">
        <v>539.87300222260603</v>
      </c>
      <c r="AM2322">
        <v>523.91616471848897</v>
      </c>
      <c r="AN2322">
        <v>1.7912257495590001E-4</v>
      </c>
      <c r="AO2322">
        <v>0</v>
      </c>
      <c r="AP2322">
        <v>0.128227080559881</v>
      </c>
      <c r="AQ2322" s="96">
        <v>0</v>
      </c>
      <c r="AR2322" s="96">
        <v>0</v>
      </c>
      <c r="AS2322">
        <v>0.98384622816305001</v>
      </c>
      <c r="AT2322">
        <v>0.86662354565571498</v>
      </c>
      <c r="AU2322">
        <v>0.86662354565571498</v>
      </c>
      <c r="AV2322">
        <v>0.83602397444727705</v>
      </c>
    </row>
    <row r="2323" spans="1:48">
      <c r="A2323" s="95">
        <v>46052</v>
      </c>
      <c r="B2323" t="b">
        <v>0</v>
      </c>
      <c r="C2323" t="b">
        <v>0</v>
      </c>
      <c r="E2323" t="s">
        <v>110</v>
      </c>
      <c r="F2323">
        <v>6966.1</v>
      </c>
      <c r="H2323">
        <v>0</v>
      </c>
      <c r="J2323">
        <v>3.6400000000000002E-2</v>
      </c>
      <c r="K2323">
        <v>15441.153675461501</v>
      </c>
      <c r="M2323">
        <v>530.14259096913395</v>
      </c>
      <c r="N2323">
        <v>536.00999925245799</v>
      </c>
      <c r="O2323">
        <v>16.88</v>
      </c>
      <c r="P2323">
        <v>15442.231</v>
      </c>
      <c r="Q2323">
        <v>1.00086205657964</v>
      </c>
      <c r="R2323">
        <v>536.00999925245799</v>
      </c>
      <c r="S2323">
        <v>4.3804959324603397E-2</v>
      </c>
      <c r="T2323">
        <v>4.5453142972293699E-2</v>
      </c>
      <c r="U2323">
        <v>0.110753572140072</v>
      </c>
      <c r="V2323">
        <v>0.116329435416882</v>
      </c>
      <c r="W2323">
        <v>0.116329435416882</v>
      </c>
      <c r="X2323" s="96">
        <v>0</v>
      </c>
      <c r="Y2323">
        <v>0.116402293434408</v>
      </c>
      <c r="Z2323">
        <v>0.116828148475145</v>
      </c>
      <c r="AA2323">
        <v>0.12861357889143901</v>
      </c>
      <c r="AB2323" s="111">
        <v>0.84336195744060605</v>
      </c>
      <c r="AC2323">
        <v>5.4170981260230004E-4</v>
      </c>
      <c r="AD2323">
        <v>485.32532591025398</v>
      </c>
      <c r="AE2323">
        <v>484.06364805363802</v>
      </c>
      <c r="AF2323">
        <v>484.06364805363802</v>
      </c>
      <c r="AG2323">
        <v>485.32532591025398</v>
      </c>
      <c r="AH2323" s="95">
        <v>46052</v>
      </c>
      <c r="AI2323" s="96">
        <v>4.2071696288438802E-7</v>
      </c>
      <c r="AJ2323">
        <v>530.14259096913395</v>
      </c>
      <c r="AK2323">
        <v>531.89458347054801</v>
      </c>
      <c r="AL2323">
        <v>539.87300222260603</v>
      </c>
      <c r="AM2323">
        <v>523.91616471848897</v>
      </c>
      <c r="AN2323">
        <v>0</v>
      </c>
      <c r="AO2323">
        <v>1.0058421516754E-3</v>
      </c>
      <c r="AP2323">
        <v>0.128227080559881</v>
      </c>
      <c r="AQ2323" s="96">
        <v>0</v>
      </c>
      <c r="AR2323" s="96">
        <v>0</v>
      </c>
      <c r="AS2323">
        <v>0.98384622816305001</v>
      </c>
      <c r="AT2323">
        <v>0.86549061922041404</v>
      </c>
      <c r="AU2323">
        <v>0.86549061922041404</v>
      </c>
      <c r="AV2323">
        <v>0.84336195744060605</v>
      </c>
    </row>
    <row r="2324" spans="1:48">
      <c r="A2324" s="95">
        <v>46055</v>
      </c>
      <c r="B2324" t="b">
        <v>0</v>
      </c>
      <c r="C2324" t="b">
        <v>0</v>
      </c>
      <c r="E2324" t="s">
        <v>104</v>
      </c>
      <c r="F2324">
        <v>6979.1750000000002</v>
      </c>
      <c r="H2324">
        <v>0</v>
      </c>
      <c r="J2324">
        <v>3.6400000000000002E-2</v>
      </c>
      <c r="K2324">
        <v>15525.109391916099</v>
      </c>
      <c r="M2324">
        <v>531.04850766305697</v>
      </c>
      <c r="O2324">
        <v>17.440000000000001</v>
      </c>
      <c r="P2324">
        <v>15474.255999999999</v>
      </c>
      <c r="Q2324">
        <v>1.0018769469286899</v>
      </c>
      <c r="R2324">
        <v>537.01606157430604</v>
      </c>
      <c r="T2324">
        <v>4.3804959324603397E-2</v>
      </c>
      <c r="U2324">
        <v>0.108806727328056</v>
      </c>
      <c r="V2324">
        <v>0.115242470970383</v>
      </c>
      <c r="W2324">
        <v>0.115242470970383</v>
      </c>
      <c r="X2324" s="96">
        <v>4.6477499883630199E-5</v>
      </c>
      <c r="Z2324">
        <v>0.116402293434408</v>
      </c>
      <c r="AA2324">
        <v>0.128011773131218</v>
      </c>
      <c r="AB2324" s="111">
        <v>0.85568786618816195</v>
      </c>
      <c r="AC2324">
        <v>1.3982520275651999E-3</v>
      </c>
      <c r="AD2324">
        <v>484.06364805363802</v>
      </c>
      <c r="AE2324" s="111">
        <v>484.74049103099901</v>
      </c>
      <c r="AG2324">
        <v>484.06364805363802</v>
      </c>
      <c r="AI2324" s="96">
        <v>2.9150736447730501E-6</v>
      </c>
      <c r="AK2324">
        <v>530.14259096913395</v>
      </c>
      <c r="AL2324">
        <v>538.09472983367095</v>
      </c>
      <c r="AM2324">
        <v>522.19045210459694</v>
      </c>
      <c r="AN2324">
        <v>1.0058421516754E-3</v>
      </c>
      <c r="AO2324">
        <v>8.4049823633150001E-4</v>
      </c>
      <c r="AP2324">
        <v>0.116329435416882</v>
      </c>
      <c r="AQ2324" s="96">
        <v>4.6780476326120199E-5</v>
      </c>
      <c r="AR2324" s="96">
        <v>-3.0297644248999902E-7</v>
      </c>
      <c r="AS2324">
        <v>0.98765560696747001</v>
      </c>
      <c r="AT2324">
        <v>0.86557988144996201</v>
      </c>
      <c r="AU2324">
        <v>0.86557988144996201</v>
      </c>
      <c r="AV2324">
        <v>0.85568786618816195</v>
      </c>
    </row>
    <row r="2325" spans="1:48">
      <c r="A2325" s="95">
        <v>46055</v>
      </c>
      <c r="B2325" t="b">
        <v>0</v>
      </c>
      <c r="C2325" t="b">
        <v>0</v>
      </c>
      <c r="E2325" t="s">
        <v>105</v>
      </c>
      <c r="F2325">
        <v>6997</v>
      </c>
      <c r="H2325">
        <v>0</v>
      </c>
      <c r="J2325">
        <v>3.6400000000000002E-2</v>
      </c>
      <c r="K2325">
        <v>15525.109391916099</v>
      </c>
      <c r="M2325">
        <v>532.453631767101</v>
      </c>
      <c r="O2325">
        <v>17.440000000000001</v>
      </c>
      <c r="P2325">
        <v>15515.2</v>
      </c>
      <c r="Q2325">
        <v>1.0025540268011599</v>
      </c>
      <c r="R2325">
        <v>538.387614988221</v>
      </c>
      <c r="T2325">
        <v>4.3804959324603397E-2</v>
      </c>
      <c r="U2325">
        <v>0.108938520249794</v>
      </c>
      <c r="V2325">
        <v>0.11511697555287199</v>
      </c>
      <c r="W2325">
        <v>0.11511697555287199</v>
      </c>
      <c r="X2325">
        <v>2.460009465407E-4</v>
      </c>
      <c r="Z2325">
        <v>0.116402293434408</v>
      </c>
      <c r="AA2325">
        <v>0.12802946119446601</v>
      </c>
      <c r="AB2325" s="111">
        <v>0.87046411367591103</v>
      </c>
      <c r="AC2325">
        <v>2.2626237312846002E-3</v>
      </c>
      <c r="AD2325">
        <v>484.06364805363802</v>
      </c>
      <c r="AE2325" s="111">
        <v>485.83727636952</v>
      </c>
      <c r="AG2325">
        <v>484.06364805363802</v>
      </c>
      <c r="AI2325" s="96">
        <v>6.9825351198371198E-6</v>
      </c>
      <c r="AK2325">
        <v>530.14259096913395</v>
      </c>
      <c r="AL2325">
        <v>538.09472983367095</v>
      </c>
      <c r="AM2325">
        <v>522.19045210459694</v>
      </c>
      <c r="AN2325">
        <v>8.4049823633150001E-4</v>
      </c>
      <c r="AO2325">
        <v>6.7515432098759996E-4</v>
      </c>
      <c r="AP2325">
        <v>0.116329435416882</v>
      </c>
      <c r="AQ2325">
        <v>2.4600100601750001E-4</v>
      </c>
      <c r="AR2325" s="96">
        <v>-5.9476867875218796E-11</v>
      </c>
      <c r="AS2325">
        <v>0.98765560696747001</v>
      </c>
      <c r="AT2325">
        <v>0.87229943783527697</v>
      </c>
      <c r="AU2325">
        <v>0.87229943783527697</v>
      </c>
      <c r="AV2325">
        <v>0.87046411367591103</v>
      </c>
    </row>
    <row r="2326" spans="1:48">
      <c r="A2326" s="95">
        <v>46055</v>
      </c>
      <c r="B2326" t="b">
        <v>0</v>
      </c>
      <c r="C2326" t="b">
        <v>0</v>
      </c>
      <c r="E2326" t="s">
        <v>106</v>
      </c>
      <c r="F2326">
        <v>6996.9</v>
      </c>
      <c r="H2326">
        <v>0</v>
      </c>
      <c r="J2326">
        <v>3.6400000000000002E-2</v>
      </c>
      <c r="K2326">
        <v>15525.109391916099</v>
      </c>
      <c r="M2326">
        <v>532.42329448427699</v>
      </c>
      <c r="O2326">
        <v>17.440000000000001</v>
      </c>
      <c r="P2326">
        <v>15514.316000000001</v>
      </c>
      <c r="Q2326">
        <v>0.99998570816064003</v>
      </c>
      <c r="R2326">
        <v>538.37992043891495</v>
      </c>
      <c r="T2326">
        <v>4.3804959324603397E-2</v>
      </c>
      <c r="U2326">
        <v>0.10562144068047399</v>
      </c>
      <c r="V2326">
        <v>0.113377829945081</v>
      </c>
      <c r="W2326">
        <v>0.113377829945081</v>
      </c>
      <c r="X2326" s="96">
        <v>2.7567900143412301E-5</v>
      </c>
      <c r="Z2326">
        <v>0.116402293434408</v>
      </c>
      <c r="AA2326">
        <v>0.12801322777695801</v>
      </c>
      <c r="AB2326" s="111">
        <v>0.87121694207123201</v>
      </c>
      <c r="AC2326" s="96">
        <v>-4.9671180829213798E-5</v>
      </c>
      <c r="AD2326">
        <v>484.06364805363802</v>
      </c>
      <c r="AE2326" s="111">
        <v>485.81314425831198</v>
      </c>
      <c r="AG2326">
        <v>484.06364805363802</v>
      </c>
      <c r="AI2326" s="96">
        <v>3.2464933574319798E-9</v>
      </c>
      <c r="AK2326">
        <v>530.14259096913395</v>
      </c>
      <c r="AL2326">
        <v>538.09472983367095</v>
      </c>
      <c r="AM2326">
        <v>522.19045210459694</v>
      </c>
      <c r="AN2326">
        <v>6.7515432098759996E-4</v>
      </c>
      <c r="AO2326">
        <v>5.0981040564370003E-4</v>
      </c>
      <c r="AP2326">
        <v>0.116329435416882</v>
      </c>
      <c r="AQ2326" s="96">
        <v>2.7567900217020101E-5</v>
      </c>
      <c r="AR2326" s="96">
        <v>-7.3607786532647803E-14</v>
      </c>
      <c r="AS2326">
        <v>0.98765560696747001</v>
      </c>
      <c r="AT2326">
        <v>0.87210312540576096</v>
      </c>
      <c r="AU2326">
        <v>0.87210312540576096</v>
      </c>
      <c r="AV2326">
        <v>0.87121694207123201</v>
      </c>
    </row>
    <row r="2327" spans="1:48">
      <c r="A2327" s="95">
        <v>46055</v>
      </c>
      <c r="B2327" t="b">
        <v>0</v>
      </c>
      <c r="C2327" t="b">
        <v>0</v>
      </c>
      <c r="E2327" t="s">
        <v>107</v>
      </c>
      <c r="F2327">
        <v>7011.85</v>
      </c>
      <c r="H2327">
        <v>0</v>
      </c>
      <c r="J2327">
        <v>3.6400000000000002E-2</v>
      </c>
      <c r="K2327">
        <v>15525.109391916099</v>
      </c>
      <c r="M2327">
        <v>533.58781373551096</v>
      </c>
      <c r="O2327">
        <v>17.440000000000001</v>
      </c>
      <c r="P2327">
        <v>15548.249</v>
      </c>
      <c r="Q2327">
        <v>1.00213666052108</v>
      </c>
      <c r="R2327">
        <v>539.53025556026296</v>
      </c>
      <c r="T2327">
        <v>4.3804959324603397E-2</v>
      </c>
      <c r="U2327">
        <v>0.104841570222929</v>
      </c>
      <c r="V2327">
        <v>0.11278965410445201</v>
      </c>
      <c r="W2327">
        <v>0.11278965410445201</v>
      </c>
      <c r="X2327" s="96">
        <v>4.9181292409814897E-5</v>
      </c>
      <c r="Z2327">
        <v>0.116402293434408</v>
      </c>
      <c r="AA2327">
        <v>0.12818910070172099</v>
      </c>
      <c r="AB2327" s="111">
        <v>0.88476361816877103</v>
      </c>
      <c r="AC2327">
        <v>1.9041759723039001E-3</v>
      </c>
      <c r="AD2327">
        <v>484.06364805363802</v>
      </c>
      <c r="AE2327" s="111">
        <v>486.73821797463802</v>
      </c>
      <c r="AG2327">
        <v>484.06364805363802</v>
      </c>
      <c r="AI2327" s="96">
        <v>4.7734262970101897E-6</v>
      </c>
      <c r="AK2327">
        <v>530.14259096913395</v>
      </c>
      <c r="AL2327">
        <v>538.09472983367095</v>
      </c>
      <c r="AM2327">
        <v>522.19045210459694</v>
      </c>
      <c r="AN2327">
        <v>5.0981040564370003E-4</v>
      </c>
      <c r="AO2327">
        <v>3.4446649029979998E-4</v>
      </c>
      <c r="AP2327">
        <v>0.116329435416882</v>
      </c>
      <c r="AQ2327" s="96">
        <v>4.9181292409814897E-5</v>
      </c>
      <c r="AR2327">
        <v>0</v>
      </c>
      <c r="AS2327">
        <v>0.98765560696747001</v>
      </c>
      <c r="AT2327">
        <v>0.87228329602029897</v>
      </c>
      <c r="AU2327">
        <v>0.87228329602029897</v>
      </c>
      <c r="AV2327">
        <v>0.88476361816877103</v>
      </c>
    </row>
    <row r="2328" spans="1:48">
      <c r="A2328" s="95">
        <v>46055</v>
      </c>
      <c r="B2328" t="b">
        <v>0</v>
      </c>
      <c r="C2328" t="b">
        <v>0</v>
      </c>
      <c r="E2328" t="s">
        <v>108</v>
      </c>
      <c r="F2328">
        <v>7013.55</v>
      </c>
      <c r="H2328">
        <v>0</v>
      </c>
      <c r="J2328">
        <v>3.6400000000000002E-2</v>
      </c>
      <c r="K2328">
        <v>15525.109391916099</v>
      </c>
      <c r="M2328">
        <v>533.69224399754205</v>
      </c>
      <c r="O2328">
        <v>17.440000000000001</v>
      </c>
      <c r="P2328">
        <v>15551.291999999999</v>
      </c>
      <c r="Q2328">
        <v>1.0002424467152</v>
      </c>
      <c r="R2328">
        <v>539.66106289847596</v>
      </c>
      <c r="T2328">
        <v>4.3804959324603397E-2</v>
      </c>
      <c r="U2328">
        <v>0.10166760953329</v>
      </c>
      <c r="V2328">
        <v>0.11109404811653199</v>
      </c>
      <c r="W2328">
        <v>0.11109404811653199</v>
      </c>
      <c r="X2328" s="96">
        <v>6.6068298335725296E-8</v>
      </c>
      <c r="Z2328">
        <v>0.116402293434408</v>
      </c>
      <c r="AA2328">
        <v>0.12795916382949099</v>
      </c>
      <c r="AB2328" s="111">
        <v>0.88738399470233098</v>
      </c>
      <c r="AC2328">
        <v>1.7289801979649999E-4</v>
      </c>
      <c r="AD2328">
        <v>484.06364805363802</v>
      </c>
      <c r="AE2328" s="111">
        <v>486.82237404868602</v>
      </c>
      <c r="AG2328">
        <v>484.06364805363802</v>
      </c>
      <c r="AI2328" s="96">
        <v>3.8296222720842302E-8</v>
      </c>
      <c r="AK2328">
        <v>530.14259096913395</v>
      </c>
      <c r="AL2328">
        <v>538.09472983367095</v>
      </c>
      <c r="AM2328">
        <v>522.19045210459694</v>
      </c>
      <c r="AN2328">
        <v>3.4446649029979998E-4</v>
      </c>
      <c r="AO2328">
        <v>1.7912257495590001E-4</v>
      </c>
      <c r="AP2328">
        <v>0.116329435416882</v>
      </c>
      <c r="AQ2328" s="96">
        <v>6.6068298335725296E-8</v>
      </c>
      <c r="AR2328">
        <v>0</v>
      </c>
      <c r="AS2328">
        <v>0.98765560696747001</v>
      </c>
      <c r="AT2328">
        <v>0.87032812017654904</v>
      </c>
      <c r="AU2328">
        <v>0.87032812017654904</v>
      </c>
      <c r="AV2328">
        <v>0.88738399470233098</v>
      </c>
    </row>
    <row r="2329" spans="1:48">
      <c r="A2329" s="95">
        <v>46055</v>
      </c>
      <c r="B2329" t="b">
        <v>0</v>
      </c>
      <c r="C2329" t="b">
        <v>0</v>
      </c>
      <c r="E2329" t="s">
        <v>109</v>
      </c>
      <c r="F2329">
        <v>7011.875</v>
      </c>
      <c r="H2329">
        <v>0</v>
      </c>
      <c r="J2329">
        <v>3.6400000000000002E-2</v>
      </c>
      <c r="K2329">
        <v>15525.109391916099</v>
      </c>
      <c r="M2329">
        <v>533.56787486523797</v>
      </c>
      <c r="O2329">
        <v>17.440000000000001</v>
      </c>
      <c r="P2329">
        <v>15547.668</v>
      </c>
      <c r="Q2329">
        <v>0.99976117657962005</v>
      </c>
      <c r="R2329">
        <v>539.53217919759004</v>
      </c>
      <c r="T2329">
        <v>4.3804959324603397E-2</v>
      </c>
      <c r="U2329">
        <v>9.8599562307197394E-2</v>
      </c>
      <c r="V2329">
        <v>0.109428083303308</v>
      </c>
      <c r="W2329">
        <v>0.109428083303308</v>
      </c>
      <c r="X2329">
        <v>0</v>
      </c>
      <c r="Z2329">
        <v>0.116402293434408</v>
      </c>
      <c r="AA2329">
        <v>0.12734493971024</v>
      </c>
      <c r="AB2329" s="111">
        <v>0.90357256595396296</v>
      </c>
      <c r="AC2329">
        <v>-2.0841065273940001E-4</v>
      </c>
      <c r="AD2329">
        <v>484.06364805363802</v>
      </c>
      <c r="AE2329" s="111">
        <v>486.72091507994202</v>
      </c>
      <c r="AG2329">
        <v>484.06364805363802</v>
      </c>
      <c r="AI2329" s="96">
        <v>5.4318108938811103E-8</v>
      </c>
      <c r="AK2329">
        <v>530.14259096913395</v>
      </c>
      <c r="AL2329">
        <v>538.09472983367095</v>
      </c>
      <c r="AM2329">
        <v>522.19045210459694</v>
      </c>
      <c r="AN2329">
        <v>1.7912257495590001E-4</v>
      </c>
      <c r="AO2329">
        <v>0</v>
      </c>
      <c r="AP2329">
        <v>0.116329435416882</v>
      </c>
      <c r="AQ2329">
        <v>0</v>
      </c>
      <c r="AR2329">
        <v>0</v>
      </c>
      <c r="AS2329">
        <v>0.98765560696747001</v>
      </c>
      <c r="AT2329">
        <v>0.87288290538146096</v>
      </c>
      <c r="AU2329">
        <v>0.87288290538146096</v>
      </c>
      <c r="AV2329">
        <v>0.90357256595396296</v>
      </c>
    </row>
    <row r="2330" spans="1:48">
      <c r="A2330" s="95">
        <v>46055</v>
      </c>
      <c r="B2330" t="b">
        <v>0</v>
      </c>
      <c r="C2330" t="b">
        <v>0</v>
      </c>
      <c r="E2330" t="s">
        <v>110</v>
      </c>
      <c r="F2330">
        <v>7003</v>
      </c>
      <c r="H2330">
        <v>0</v>
      </c>
      <c r="J2330">
        <v>3.6400000000000002E-2</v>
      </c>
      <c r="K2330">
        <v>15525.109391916099</v>
      </c>
      <c r="M2330">
        <v>532.83205848396597</v>
      </c>
      <c r="N2330">
        <v>538.84928794662198</v>
      </c>
      <c r="O2330">
        <v>17.440000000000001</v>
      </c>
      <c r="P2330">
        <v>15526.227000000001</v>
      </c>
      <c r="Q2330">
        <v>0.99873429004367598</v>
      </c>
      <c r="R2330">
        <v>538.84928794662198</v>
      </c>
      <c r="S2330">
        <v>3.6400000000000002E-2</v>
      </c>
      <c r="T2330">
        <v>4.3804959324603397E-2</v>
      </c>
      <c r="U2330">
        <v>9.6644313128065804E-2</v>
      </c>
      <c r="V2330">
        <v>0.10824070976301001</v>
      </c>
      <c r="W2330">
        <v>0.10824070976301001</v>
      </c>
      <c r="X2330">
        <v>0</v>
      </c>
      <c r="Y2330">
        <v>0.116493428387572</v>
      </c>
      <c r="Z2330">
        <v>0.116402293434408</v>
      </c>
      <c r="AA2330">
        <v>0.12645865677422199</v>
      </c>
      <c r="AB2330" s="111">
        <v>0.92443918545803705</v>
      </c>
      <c r="AC2330">
        <v>-1.2481577374723999E-3</v>
      </c>
      <c r="AD2330">
        <v>484.06364805363802</v>
      </c>
      <c r="AE2330" s="111">
        <v>486.11341060379499</v>
      </c>
      <c r="AF2330">
        <v>486.11341060379499</v>
      </c>
      <c r="AG2330">
        <v>484.06364805363802</v>
      </c>
      <c r="AH2330" s="95">
        <v>46055</v>
      </c>
      <c r="AI2330" s="96">
        <v>1.9044028160901899E-6</v>
      </c>
      <c r="AJ2330">
        <v>532.83205848396597</v>
      </c>
      <c r="AK2330">
        <v>530.14259096913395</v>
      </c>
      <c r="AL2330">
        <v>538.09472983367095</v>
      </c>
      <c r="AM2330">
        <v>522.19045210459694</v>
      </c>
      <c r="AN2330">
        <v>0</v>
      </c>
      <c r="AO2330">
        <v>1.0058421516754E-3</v>
      </c>
      <c r="AP2330">
        <v>0.116329435416882</v>
      </c>
      <c r="AQ2330">
        <v>0</v>
      </c>
      <c r="AR2330">
        <v>0</v>
      </c>
      <c r="AS2330">
        <v>0.98765560696747001</v>
      </c>
      <c r="AT2330">
        <v>0.87964876691430305</v>
      </c>
      <c r="AU2330">
        <v>0.87964876691430305</v>
      </c>
      <c r="AV2330">
        <v>0.92443918545803705</v>
      </c>
    </row>
    <row r="2331" spans="1:48">
      <c r="A2331" s="95">
        <v>46056</v>
      </c>
      <c r="B2331" t="b">
        <v>0</v>
      </c>
      <c r="C2331" t="b">
        <v>0</v>
      </c>
      <c r="E2331" t="s">
        <v>104</v>
      </c>
      <c r="F2331">
        <v>7003.05</v>
      </c>
      <c r="H2331">
        <v>0</v>
      </c>
      <c r="J2331">
        <v>3.6400000000000002E-2</v>
      </c>
      <c r="K2331">
        <v>15394.7501116493</v>
      </c>
      <c r="M2331">
        <v>532.88738373338902</v>
      </c>
      <c r="O2331">
        <v>16.34</v>
      </c>
      <c r="P2331">
        <v>15529.409</v>
      </c>
      <c r="Q2331">
        <v>1.0000071397972301</v>
      </c>
      <c r="R2331">
        <v>538.85313522127501</v>
      </c>
      <c r="T2331">
        <v>3.6400000000000002E-2</v>
      </c>
      <c r="U2331">
        <v>9.3706226182758395E-2</v>
      </c>
      <c r="V2331">
        <v>0.106607411529449</v>
      </c>
      <c r="W2331">
        <v>0.106607411529449</v>
      </c>
      <c r="X2331" s="96">
        <v>6.2475226909439198E-7</v>
      </c>
      <c r="Z2331">
        <v>0.116493428387572</v>
      </c>
      <c r="AA2331">
        <v>0.123212348907389</v>
      </c>
      <c r="AB2331" s="111">
        <v>0.94479591925727602</v>
      </c>
      <c r="AC2331" s="96">
        <v>8.0062208229092396E-5</v>
      </c>
      <c r="AD2331">
        <v>486.11341060379499</v>
      </c>
      <c r="AE2331" s="111">
        <v>486.152329916898</v>
      </c>
      <c r="AG2331">
        <v>486.11341060379499</v>
      </c>
      <c r="AI2331" s="96">
        <v>1.07800549734549E-8</v>
      </c>
      <c r="AK2331">
        <v>532.83205848396597</v>
      </c>
      <c r="AL2331">
        <v>540.82453936122499</v>
      </c>
      <c r="AM2331">
        <v>524.83957760670603</v>
      </c>
      <c r="AN2331">
        <v>1.0058421516754E-3</v>
      </c>
      <c r="AO2331">
        <v>8.4049823633150001E-4</v>
      </c>
      <c r="AP2331">
        <v>0.10824070976301001</v>
      </c>
      <c r="AQ2331" s="96">
        <v>1.2392147579848001E-6</v>
      </c>
      <c r="AR2331" s="96">
        <v>-6.1446248889041002E-7</v>
      </c>
      <c r="AS2331">
        <v>0.98684278764368005</v>
      </c>
      <c r="AT2331">
        <v>0.88926418157915998</v>
      </c>
      <c r="AU2331">
        <v>0.88926418157915998</v>
      </c>
      <c r="AV2331">
        <v>0.94479591925727602</v>
      </c>
    </row>
    <row r="2332" spans="1:48">
      <c r="A2332" s="95">
        <v>46056</v>
      </c>
      <c r="B2332" t="b">
        <v>0</v>
      </c>
      <c r="C2332" t="b">
        <v>0</v>
      </c>
      <c r="E2332" t="s">
        <v>105</v>
      </c>
      <c r="F2332">
        <v>6970.25</v>
      </c>
      <c r="H2332">
        <v>0</v>
      </c>
      <c r="J2332">
        <v>3.6400000000000002E-2</v>
      </c>
      <c r="K2332">
        <v>15394.7501116493</v>
      </c>
      <c r="M2332">
        <v>530.37578613958499</v>
      </c>
      <c r="O2332">
        <v>16.34</v>
      </c>
      <c r="P2332">
        <v>15456.216</v>
      </c>
      <c r="Q2332">
        <v>0.99531632645775703</v>
      </c>
      <c r="R2332">
        <v>536.32932304868496</v>
      </c>
      <c r="T2332">
        <v>3.6400000000000002E-2</v>
      </c>
      <c r="U2332">
        <v>0.103035324133836</v>
      </c>
      <c r="V2332">
        <v>0.110477700414865</v>
      </c>
      <c r="W2332">
        <v>0.110477700414865</v>
      </c>
      <c r="X2332" s="96">
        <v>-9.4868770054254398E-5</v>
      </c>
      <c r="Z2332">
        <v>0.116493428387572</v>
      </c>
      <c r="AA2332">
        <v>0.12207506128866399</v>
      </c>
      <c r="AB2332" s="111">
        <v>0.99574890837428398</v>
      </c>
      <c r="AC2332">
        <v>-4.4580946189887996E-3</v>
      </c>
      <c r="AD2332">
        <v>486.11341060379499</v>
      </c>
      <c r="AE2332" s="111">
        <v>483.98501683088699</v>
      </c>
      <c r="AG2332">
        <v>486.11341060379499</v>
      </c>
      <c r="AI2332" s="96">
        <v>2.2319280078186101E-5</v>
      </c>
      <c r="AK2332">
        <v>532.83205848396597</v>
      </c>
      <c r="AL2332">
        <v>540.82453936122499</v>
      </c>
      <c r="AM2332">
        <v>524.83957760670603</v>
      </c>
      <c r="AN2332">
        <v>8.4049823633150001E-4</v>
      </c>
      <c r="AO2332">
        <v>6.7515432098759996E-4</v>
      </c>
      <c r="AP2332">
        <v>0.10824070976301001</v>
      </c>
      <c r="AQ2332" s="96">
        <v>2.02861331978596E-12</v>
      </c>
      <c r="AR2332" s="96">
        <v>-9.48687720828678E-5</v>
      </c>
      <c r="AS2332">
        <v>0.98684278764368005</v>
      </c>
      <c r="AT2332">
        <v>0.92308011873963103</v>
      </c>
      <c r="AU2332">
        <v>0.92308011873963103</v>
      </c>
      <c r="AV2332">
        <v>0.99574890837428398</v>
      </c>
    </row>
    <row r="2333" spans="1:48">
      <c r="A2333" s="95">
        <v>46056</v>
      </c>
      <c r="B2333" t="b">
        <v>0</v>
      </c>
      <c r="C2333" t="b">
        <v>0</v>
      </c>
      <c r="E2333" t="s">
        <v>106</v>
      </c>
      <c r="F2333">
        <v>6955.25</v>
      </c>
      <c r="H2333">
        <v>0</v>
      </c>
      <c r="J2333">
        <v>3.6400000000000002E-2</v>
      </c>
      <c r="K2333">
        <v>15394.7501116493</v>
      </c>
      <c r="M2333">
        <v>529.24020897822004</v>
      </c>
      <c r="O2333">
        <v>16.34</v>
      </c>
      <c r="P2333">
        <v>15423.123</v>
      </c>
      <c r="Q2333">
        <v>0.99784799684372805</v>
      </c>
      <c r="R2333">
        <v>535.17514065268404</v>
      </c>
      <c r="T2333">
        <v>3.6400000000000002E-2</v>
      </c>
      <c r="U2333">
        <v>0.102301205229654</v>
      </c>
      <c r="V2333">
        <v>0.10991942615801099</v>
      </c>
      <c r="W2333">
        <v>0.10991942615801099</v>
      </c>
      <c r="X2333">
        <v>-3.1575959690530002E-4</v>
      </c>
      <c r="Z2333">
        <v>0.116493428387572</v>
      </c>
      <c r="AA2333">
        <v>0.12107413204298501</v>
      </c>
      <c r="AB2333" s="111">
        <v>0.97268615294980199</v>
      </c>
      <c r="AC2333">
        <v>-2.1342846734137E-3</v>
      </c>
      <c r="AD2333">
        <v>486.11341060379499</v>
      </c>
      <c r="AE2333" s="111">
        <v>482.952055027303</v>
      </c>
      <c r="AG2333">
        <v>486.11341060379499</v>
      </c>
      <c r="AI2333" s="96">
        <v>4.5940594599113501E-6</v>
      </c>
      <c r="AK2333">
        <v>532.83205848396597</v>
      </c>
      <c r="AL2333">
        <v>540.82453936122499</v>
      </c>
      <c r="AM2333">
        <v>524.83957760670603</v>
      </c>
      <c r="AN2333">
        <v>6.7515432098759996E-4</v>
      </c>
      <c r="AO2333">
        <v>5.0981040564370003E-4</v>
      </c>
      <c r="AP2333">
        <v>0.10824070976301001</v>
      </c>
      <c r="AQ2333" s="96">
        <v>4.0602811518300201E-19</v>
      </c>
      <c r="AR2333">
        <v>-3.1575959690530002E-4</v>
      </c>
      <c r="AS2333">
        <v>0.98684278764368005</v>
      </c>
      <c r="AT2333">
        <v>0.93443590785457598</v>
      </c>
      <c r="AU2333">
        <v>0.93443590785457598</v>
      </c>
      <c r="AV2333">
        <v>0.97268615294980199</v>
      </c>
    </row>
    <row r="2334" spans="1:48">
      <c r="A2334" s="95">
        <v>46056</v>
      </c>
      <c r="B2334" t="b">
        <v>0</v>
      </c>
      <c r="C2334" t="b">
        <v>0</v>
      </c>
      <c r="E2334" t="s">
        <v>107</v>
      </c>
      <c r="F2334">
        <v>6926.2749999999996</v>
      </c>
      <c r="H2334">
        <v>0</v>
      </c>
      <c r="J2334">
        <v>3.6400000000000002E-2</v>
      </c>
      <c r="K2334">
        <v>15394.7501116493</v>
      </c>
      <c r="M2334">
        <v>527.03710075318497</v>
      </c>
      <c r="O2334">
        <v>16.34</v>
      </c>
      <c r="P2334">
        <v>15358.92</v>
      </c>
      <c r="Q2334">
        <v>0.99583408216814595</v>
      </c>
      <c r="R2334">
        <v>532.945644991074</v>
      </c>
      <c r="T2334">
        <v>3.6400000000000002E-2</v>
      </c>
      <c r="U2334">
        <v>0.108070986562468</v>
      </c>
      <c r="V2334">
        <v>0.112430772966369</v>
      </c>
      <c r="W2334">
        <v>0.112430772966369</v>
      </c>
      <c r="X2334">
        <v>-1.8722929854965799E-2</v>
      </c>
      <c r="Z2334">
        <v>0.116493428387572</v>
      </c>
      <c r="AA2334">
        <v>0.121823488227312</v>
      </c>
      <c r="AB2334" s="111">
        <v>0.987874719965394</v>
      </c>
      <c r="AC2334">
        <v>-4.0505930343398E-3</v>
      </c>
      <c r="AD2334">
        <v>486.11341060379499</v>
      </c>
      <c r="AE2334" s="111">
        <v>480.99581279728898</v>
      </c>
      <c r="AG2334">
        <v>486.11341060379499</v>
      </c>
      <c r="AI2334" s="96">
        <v>1.7401112439831498E-5</v>
      </c>
      <c r="AK2334">
        <v>532.83205848396597</v>
      </c>
      <c r="AL2334">
        <v>540.82453936122499</v>
      </c>
      <c r="AM2334">
        <v>524.83957760670603</v>
      </c>
      <c r="AN2334">
        <v>5.0981040564370003E-4</v>
      </c>
      <c r="AO2334">
        <v>3.4446649029979998E-4</v>
      </c>
      <c r="AP2334">
        <v>0.10824070976301001</v>
      </c>
      <c r="AQ2334" s="96">
        <v>4.10510211977479E-38</v>
      </c>
      <c r="AR2334">
        <v>-1.8722929854965799E-2</v>
      </c>
      <c r="AS2334">
        <v>0.98684278764368005</v>
      </c>
      <c r="AT2334">
        <v>0.94423149856176103</v>
      </c>
      <c r="AU2334">
        <v>0.94423149856176103</v>
      </c>
      <c r="AV2334">
        <v>0.987874719965394</v>
      </c>
    </row>
    <row r="2335" spans="1:48">
      <c r="A2335" s="95">
        <v>46056</v>
      </c>
      <c r="B2335" t="b">
        <v>0</v>
      </c>
      <c r="C2335" t="b">
        <v>0</v>
      </c>
      <c r="E2335" t="s">
        <v>108</v>
      </c>
      <c r="F2335">
        <v>6901.7375000000002</v>
      </c>
      <c r="H2335">
        <v>0</v>
      </c>
      <c r="J2335">
        <v>3.6400000000000002E-2</v>
      </c>
      <c r="K2335">
        <v>15394.7501116493</v>
      </c>
      <c r="M2335">
        <v>525.18259580927599</v>
      </c>
      <c r="O2335">
        <v>16.34</v>
      </c>
      <c r="P2335">
        <v>15304.876</v>
      </c>
      <c r="Q2335">
        <v>0.99645733096072497</v>
      </c>
      <c r="R2335">
        <v>531.05759495494794</v>
      </c>
      <c r="T2335">
        <v>3.6400000000000002E-2</v>
      </c>
      <c r="U2335">
        <v>0.110876791766277</v>
      </c>
      <c r="V2335">
        <v>0.11366178293743601</v>
      </c>
      <c r="W2335">
        <v>0.11366178293743601</v>
      </c>
      <c r="X2335">
        <v>-0.325731410626449</v>
      </c>
      <c r="Z2335">
        <v>0.116493428387572</v>
      </c>
      <c r="AA2335">
        <v>0.12224450197890301</v>
      </c>
      <c r="AB2335" s="111">
        <v>0.93915870932157697</v>
      </c>
      <c r="AC2335">
        <v>-3.4809429241655998E-3</v>
      </c>
      <c r="AD2335">
        <v>486.11341060379499</v>
      </c>
      <c r="AE2335" s="111">
        <v>479.32149382617899</v>
      </c>
      <c r="AG2335">
        <v>486.11341060379499</v>
      </c>
      <c r="AI2335" s="96">
        <v>1.2425218291689501E-5</v>
      </c>
      <c r="AK2335">
        <v>532.83205848396597</v>
      </c>
      <c r="AL2335">
        <v>540.82453936122499</v>
      </c>
      <c r="AM2335">
        <v>524.83957760670603</v>
      </c>
      <c r="AN2335">
        <v>3.4446649029979998E-4</v>
      </c>
      <c r="AO2335">
        <v>1.7912257495590001E-4</v>
      </c>
      <c r="AP2335">
        <v>0.10824070976301001</v>
      </c>
      <c r="AQ2335" s="96">
        <v>1.4901850609570099E-91</v>
      </c>
      <c r="AR2335">
        <v>-0.325731410626449</v>
      </c>
      <c r="AS2335">
        <v>0.98684278764368005</v>
      </c>
      <c r="AT2335">
        <v>0.93691516971714806</v>
      </c>
      <c r="AU2335">
        <v>0.93691516971714806</v>
      </c>
      <c r="AV2335">
        <v>0.93915870932157697</v>
      </c>
    </row>
    <row r="2336" spans="1:48">
      <c r="A2336" s="95">
        <v>46056</v>
      </c>
      <c r="B2336" t="b">
        <v>0</v>
      </c>
      <c r="C2336" t="b">
        <v>0</v>
      </c>
      <c r="E2336" t="s">
        <v>109</v>
      </c>
      <c r="F2336">
        <v>6903.1</v>
      </c>
      <c r="H2336">
        <v>0</v>
      </c>
      <c r="J2336">
        <v>3.6400000000000002E-2</v>
      </c>
      <c r="K2336">
        <v>15394.7501116493</v>
      </c>
      <c r="M2336">
        <v>525.29295196166299</v>
      </c>
      <c r="O2336">
        <v>16.34</v>
      </c>
      <c r="P2336">
        <v>15308.092000000001</v>
      </c>
      <c r="Q2336">
        <v>1.0001974140569601</v>
      </c>
      <c r="R2336">
        <v>531.16243318925103</v>
      </c>
      <c r="T2336">
        <v>3.6400000000000002E-2</v>
      </c>
      <c r="U2336">
        <v>0.107520767661789</v>
      </c>
      <c r="V2336">
        <v>0.111954307756209</v>
      </c>
      <c r="W2336">
        <v>0.111954307756209</v>
      </c>
      <c r="X2336">
        <v>0</v>
      </c>
      <c r="Z2336">
        <v>0.116493428387572</v>
      </c>
      <c r="AA2336">
        <v>0.120449425255637</v>
      </c>
      <c r="AB2336" s="111">
        <v>0.68915870932157697</v>
      </c>
      <c r="AC2336">
        <v>1.7234458542349999E-4</v>
      </c>
      <c r="AD2336">
        <v>486.11341060379499</v>
      </c>
      <c r="AE2336" s="111">
        <v>479.40410229031698</v>
      </c>
      <c r="AG2336">
        <v>486.11341060379499</v>
      </c>
      <c r="AI2336" s="96">
        <v>4.4144967318209402E-8</v>
      </c>
      <c r="AK2336">
        <v>532.83205848396597</v>
      </c>
      <c r="AL2336">
        <v>540.82453936122499</v>
      </c>
      <c r="AM2336">
        <v>524.83957760670603</v>
      </c>
      <c r="AN2336">
        <v>1.7912257495590001E-4</v>
      </c>
      <c r="AO2336">
        <v>0</v>
      </c>
      <c r="AP2336">
        <v>0.10824070976301001</v>
      </c>
      <c r="AQ2336">
        <v>0</v>
      </c>
      <c r="AR2336">
        <v>0</v>
      </c>
      <c r="AS2336">
        <v>0.98684278764368005</v>
      </c>
      <c r="AT2336">
        <v>0.93275945820752404</v>
      </c>
      <c r="AU2336">
        <v>0.93275945820752404</v>
      </c>
      <c r="AV2336">
        <v>0.63230678243406402</v>
      </c>
    </row>
    <row r="2337" spans="1:48">
      <c r="A2337" s="95">
        <v>46056</v>
      </c>
      <c r="B2337" t="b">
        <v>0</v>
      </c>
      <c r="C2337" t="b">
        <v>0</v>
      </c>
      <c r="E2337" t="s">
        <v>110</v>
      </c>
      <c r="F2337">
        <v>6939.9750000000004</v>
      </c>
      <c r="H2337">
        <v>0</v>
      </c>
      <c r="J2337">
        <v>3.6400000000000002E-2</v>
      </c>
      <c r="K2337">
        <v>15394.7501116493</v>
      </c>
      <c r="M2337">
        <v>528.07546430145499</v>
      </c>
      <c r="N2337">
        <v>533.99979824608897</v>
      </c>
      <c r="O2337">
        <v>16.34</v>
      </c>
      <c r="P2337">
        <v>15389.18</v>
      </c>
      <c r="Q2337">
        <v>1.0053418029580901</v>
      </c>
      <c r="R2337">
        <v>533.99979824608897</v>
      </c>
      <c r="S2337">
        <v>4.0059481855537697E-2</v>
      </c>
      <c r="T2337">
        <v>3.6400000000000002E-2</v>
      </c>
      <c r="U2337">
        <v>0.117563490674146</v>
      </c>
      <c r="V2337">
        <v>0.116768167362638</v>
      </c>
      <c r="W2337">
        <v>0.117563490674146</v>
      </c>
      <c r="X2337">
        <v>0</v>
      </c>
      <c r="Y2337">
        <v>0.116207351508711</v>
      </c>
      <c r="Z2337">
        <v>0.116493428387572</v>
      </c>
      <c r="AA2337">
        <v>0.121002733361996</v>
      </c>
      <c r="AB2337" s="111">
        <v>0.83915870932157699</v>
      </c>
      <c r="AC2337">
        <v>3.6355203536445999E-3</v>
      </c>
      <c r="AD2337">
        <v>486.11341060379499</v>
      </c>
      <c r="AE2337" s="111">
        <v>481.14698566181403</v>
      </c>
      <c r="AF2337">
        <v>481.14698566181403</v>
      </c>
      <c r="AG2337">
        <v>486.11341060379499</v>
      </c>
      <c r="AH2337" s="95">
        <v>46056</v>
      </c>
      <c r="AI2337" s="96">
        <v>2.7911014641198201E-5</v>
      </c>
      <c r="AJ2337">
        <v>528.07546430145499</v>
      </c>
      <c r="AK2337">
        <v>532.83205848396597</v>
      </c>
      <c r="AL2337">
        <v>540.82453936122499</v>
      </c>
      <c r="AM2337">
        <v>524.83957760670603</v>
      </c>
      <c r="AN2337">
        <v>0</v>
      </c>
      <c r="AO2337">
        <v>1.0058421516754E-3</v>
      </c>
      <c r="AP2337">
        <v>0.10824070976301001</v>
      </c>
      <c r="AQ2337">
        <v>0</v>
      </c>
      <c r="AR2337">
        <v>0</v>
      </c>
      <c r="AS2337">
        <v>0.98684278764368005</v>
      </c>
      <c r="AT2337">
        <v>0.95025361078401904</v>
      </c>
      <c r="AU2337">
        <v>0.95025361078401904</v>
      </c>
      <c r="AV2337">
        <v>0.97610505062590103</v>
      </c>
    </row>
    <row r="2338" spans="1:48">
      <c r="A2338" s="95">
        <v>46057</v>
      </c>
      <c r="B2338" t="b">
        <v>0</v>
      </c>
      <c r="C2338" t="b">
        <v>0</v>
      </c>
      <c r="E2338" t="s">
        <v>104</v>
      </c>
      <c r="F2338">
        <v>6947.9375</v>
      </c>
      <c r="H2338">
        <v>0</v>
      </c>
      <c r="J2338">
        <v>3.6400000000000002E-2</v>
      </c>
      <c r="K2338">
        <v>15316.752488259899</v>
      </c>
      <c r="M2338">
        <v>528.66006875763696</v>
      </c>
      <c r="O2338">
        <v>18</v>
      </c>
      <c r="P2338">
        <v>15407.929</v>
      </c>
      <c r="Q2338">
        <v>1.00114733842701</v>
      </c>
      <c r="R2338">
        <v>534.61247673463299</v>
      </c>
      <c r="T2338">
        <v>4.0059481855537697E-2</v>
      </c>
      <c r="U2338">
        <v>0.114548998275751</v>
      </c>
      <c r="V2338">
        <v>0.115284627446077</v>
      </c>
      <c r="W2338">
        <v>0.115284627446077</v>
      </c>
      <c r="X2338" s="96">
        <v>2.5536358917943202E-5</v>
      </c>
      <c r="Z2338">
        <v>0.116207351508711</v>
      </c>
      <c r="AA2338">
        <v>0.11828665761509601</v>
      </c>
      <c r="AB2338" s="111">
        <v>0.924319094772454</v>
      </c>
      <c r="AC2338">
        <v>9.0658335942410005E-4</v>
      </c>
      <c r="AD2338">
        <v>481.14698566181403</v>
      </c>
      <c r="AE2338" s="111">
        <v>481.58318551245202</v>
      </c>
      <c r="AG2338">
        <v>481.14698566181403</v>
      </c>
      <c r="AI2338" s="96">
        <v>1.22419809955946E-6</v>
      </c>
      <c r="AK2338">
        <v>528.07546430145499</v>
      </c>
      <c r="AL2338">
        <v>535.996596265976</v>
      </c>
      <c r="AM2338">
        <v>520.15433233693295</v>
      </c>
      <c r="AN2338">
        <v>1.0058421516754E-3</v>
      </c>
      <c r="AO2338">
        <v>8.4049823633150001E-4</v>
      </c>
      <c r="AP2338">
        <v>0.117563490674146</v>
      </c>
      <c r="AQ2338" s="96">
        <v>2.65011505106712E-5</v>
      </c>
      <c r="AR2338" s="96">
        <v>-9.6479159272799798E-7</v>
      </c>
      <c r="AS2338">
        <v>0.989389892596097</v>
      </c>
      <c r="AT2338">
        <v>0.94492329807145004</v>
      </c>
      <c r="AU2338">
        <v>0.94492329807145004</v>
      </c>
      <c r="AV2338">
        <v>0.924319094772454</v>
      </c>
    </row>
    <row r="2339" spans="1:48">
      <c r="A2339" s="95">
        <v>46057</v>
      </c>
      <c r="B2339" t="b">
        <v>0</v>
      </c>
      <c r="C2339" t="b">
        <v>0</v>
      </c>
      <c r="E2339" t="s">
        <v>105</v>
      </c>
      <c r="F2339">
        <v>6933.25</v>
      </c>
      <c r="H2339">
        <v>0</v>
      </c>
      <c r="J2339">
        <v>3.6400000000000002E-2</v>
      </c>
      <c r="K2339">
        <v>15316.752488259899</v>
      </c>
      <c r="M2339">
        <v>527.60034198425603</v>
      </c>
      <c r="O2339">
        <v>18</v>
      </c>
      <c r="P2339">
        <v>15377.043</v>
      </c>
      <c r="Q2339">
        <v>0.99788606331015495</v>
      </c>
      <c r="R2339">
        <v>533.48233980521502</v>
      </c>
      <c r="T2339">
        <v>4.0059481855537697E-2</v>
      </c>
      <c r="U2339">
        <v>0.11296162259114501</v>
      </c>
      <c r="V2339">
        <v>0.114476638411607</v>
      </c>
      <c r="W2339">
        <v>0.114476638411607</v>
      </c>
      <c r="X2339" s="96">
        <v>-1.5052196306405501E-6</v>
      </c>
      <c r="Z2339">
        <v>0.116207351508711</v>
      </c>
      <c r="AA2339">
        <v>0.118187402231935</v>
      </c>
      <c r="AB2339" s="111">
        <v>0.96818290524592998</v>
      </c>
      <c r="AC2339">
        <v>-1.8572323774913E-3</v>
      </c>
      <c r="AD2339">
        <v>481.14698566181403</v>
      </c>
      <c r="AE2339" s="111">
        <v>480.68877362786299</v>
      </c>
      <c r="AG2339">
        <v>481.14698566181403</v>
      </c>
      <c r="AI2339" s="96">
        <v>4.0262996296763204E-6</v>
      </c>
      <c r="AK2339">
        <v>528.07546430145499</v>
      </c>
      <c r="AL2339">
        <v>535.996596265976</v>
      </c>
      <c r="AM2339">
        <v>520.15433233693295</v>
      </c>
      <c r="AN2339">
        <v>8.4049823633150001E-4</v>
      </c>
      <c r="AO2339">
        <v>6.7515432098759996E-4</v>
      </c>
      <c r="AP2339">
        <v>0.117563490674146</v>
      </c>
      <c r="AQ2339" s="96">
        <v>1.18889896668957E-7</v>
      </c>
      <c r="AR2339" s="96">
        <v>-1.6241095273095101E-6</v>
      </c>
      <c r="AS2339">
        <v>0.989389892596097</v>
      </c>
      <c r="AT2339">
        <v>0.97057917852989395</v>
      </c>
      <c r="AU2339">
        <v>0.97057917852989395</v>
      </c>
      <c r="AV2339">
        <v>0.96818290524592998</v>
      </c>
    </row>
    <row r="2340" spans="1:48">
      <c r="A2340" s="95">
        <v>46057</v>
      </c>
      <c r="B2340" t="b">
        <v>0</v>
      </c>
      <c r="C2340" t="b">
        <v>0</v>
      </c>
      <c r="E2340" t="s">
        <v>106</v>
      </c>
      <c r="F2340">
        <v>6895.625</v>
      </c>
      <c r="H2340">
        <v>0</v>
      </c>
      <c r="J2340">
        <v>3.6400000000000002E-2</v>
      </c>
      <c r="K2340">
        <v>15316.752488259899</v>
      </c>
      <c r="M2340">
        <v>524.64926059532695</v>
      </c>
      <c r="O2340">
        <v>18</v>
      </c>
      <c r="P2340">
        <v>15291.032999999999</v>
      </c>
      <c r="Q2340">
        <v>0.99457325208235603</v>
      </c>
      <c r="R2340">
        <v>530.58726562857703</v>
      </c>
      <c r="T2340">
        <v>4.0059481855537697E-2</v>
      </c>
      <c r="U2340">
        <v>0.12379278054229199</v>
      </c>
      <c r="V2340">
        <v>0.11990298467134899</v>
      </c>
      <c r="W2340">
        <v>0.12379278054229199</v>
      </c>
      <c r="X2340">
        <v>-5.9178176518239996E-4</v>
      </c>
      <c r="Z2340">
        <v>0.116207351508711</v>
      </c>
      <c r="AA2340">
        <v>0.11949565075511601</v>
      </c>
      <c r="AB2340" s="111">
        <v>0.97593448078116096</v>
      </c>
      <c r="AC2340">
        <v>-5.4162124220654001E-3</v>
      </c>
      <c r="AD2340">
        <v>481.14698566181403</v>
      </c>
      <c r="AE2340" s="111">
        <v>478.08526112099202</v>
      </c>
      <c r="AG2340">
        <v>481.14698566181403</v>
      </c>
      <c r="AI2340" s="96">
        <v>3.1462056185499E-5</v>
      </c>
      <c r="AK2340">
        <v>528.07546430145499</v>
      </c>
      <c r="AL2340">
        <v>535.996596265976</v>
      </c>
      <c r="AM2340">
        <v>520.15433233693295</v>
      </c>
      <c r="AN2340">
        <v>6.7515432098759996E-4</v>
      </c>
      <c r="AO2340">
        <v>5.0981040564370003E-4</v>
      </c>
      <c r="AP2340">
        <v>0.117563490674146</v>
      </c>
      <c r="AQ2340" s="96">
        <v>3.82243564886539E-16</v>
      </c>
      <c r="AR2340">
        <v>-5.9178176518280003E-4</v>
      </c>
      <c r="AS2340">
        <v>0.989389892596097</v>
      </c>
      <c r="AT2340">
        <v>0.97149303191134495</v>
      </c>
      <c r="AU2340">
        <v>0.97149303191134495</v>
      </c>
      <c r="AV2340">
        <v>0.97593448078116096</v>
      </c>
    </row>
    <row r="2341" spans="1:48">
      <c r="A2341" s="95">
        <v>46057</v>
      </c>
      <c r="B2341" t="b">
        <v>0</v>
      </c>
      <c r="C2341" t="b">
        <v>0</v>
      </c>
      <c r="E2341" t="s">
        <v>107</v>
      </c>
      <c r="F2341">
        <v>6871.15</v>
      </c>
      <c r="H2341">
        <v>0</v>
      </c>
      <c r="J2341">
        <v>3.6400000000000002E-2</v>
      </c>
      <c r="K2341">
        <v>15316.752488259899</v>
      </c>
      <c r="M2341">
        <v>522.79111894088101</v>
      </c>
      <c r="O2341">
        <v>18</v>
      </c>
      <c r="P2341">
        <v>15236.877</v>
      </c>
      <c r="Q2341">
        <v>0.99645064805583194</v>
      </c>
      <c r="R2341">
        <v>528.70402468576799</v>
      </c>
      <c r="T2341">
        <v>4.0059481855537697E-2</v>
      </c>
      <c r="U2341">
        <v>0.12544918112644601</v>
      </c>
      <c r="V2341">
        <v>0.12087839261831899</v>
      </c>
      <c r="W2341">
        <v>0.12544918112644601</v>
      </c>
      <c r="X2341">
        <v>-1.0211710903587801E-2</v>
      </c>
      <c r="Z2341">
        <v>0.116207351508711</v>
      </c>
      <c r="AA2341">
        <v>0.120014262064167</v>
      </c>
      <c r="AB2341" s="111">
        <v>0.89117717931413898</v>
      </c>
      <c r="AC2341">
        <v>-3.4649268241430998E-3</v>
      </c>
      <c r="AD2341">
        <v>481.14698566181403</v>
      </c>
      <c r="AE2341" s="111">
        <v>476.42873067550698</v>
      </c>
      <c r="AG2341">
        <v>481.14698566181403</v>
      </c>
      <c r="AI2341" s="96">
        <v>1.2588092231363299E-5</v>
      </c>
      <c r="AK2341">
        <v>528.07546430145499</v>
      </c>
      <c r="AL2341">
        <v>535.996596265976</v>
      </c>
      <c r="AM2341">
        <v>520.15433233693295</v>
      </c>
      <c r="AN2341">
        <v>5.0981040564370003E-4</v>
      </c>
      <c r="AO2341">
        <v>3.4446649029979998E-4</v>
      </c>
      <c r="AP2341">
        <v>0.117563490674146</v>
      </c>
      <c r="AQ2341" s="96">
        <v>1.4520584516727101E-30</v>
      </c>
      <c r="AR2341">
        <v>-1.0211710903587801E-2</v>
      </c>
      <c r="AS2341">
        <v>0.989389892596097</v>
      </c>
      <c r="AT2341">
        <v>0.95931566072290497</v>
      </c>
      <c r="AU2341">
        <v>0.95931566072290497</v>
      </c>
      <c r="AV2341">
        <v>0.89117717931413898</v>
      </c>
    </row>
    <row r="2342" spans="1:48">
      <c r="A2342" s="95">
        <v>46057</v>
      </c>
      <c r="B2342" t="b">
        <v>0</v>
      </c>
      <c r="C2342" t="b">
        <v>0</v>
      </c>
      <c r="E2342" t="s">
        <v>108</v>
      </c>
      <c r="F2342">
        <v>6883.9750000000004</v>
      </c>
      <c r="H2342">
        <v>0</v>
      </c>
      <c r="J2342">
        <v>3.6400000000000002E-2</v>
      </c>
      <c r="K2342">
        <v>15316.752488259899</v>
      </c>
      <c r="M2342">
        <v>523.82730842984301</v>
      </c>
      <c r="O2342">
        <v>18</v>
      </c>
      <c r="P2342">
        <v>15267.076999999999</v>
      </c>
      <c r="Q2342">
        <v>1.0018664997853299</v>
      </c>
      <c r="R2342">
        <v>529.69085063434898</v>
      </c>
      <c r="T2342">
        <v>4.0059481855537697E-2</v>
      </c>
      <c r="U2342">
        <v>0.12332158148944899</v>
      </c>
      <c r="V2342">
        <v>0.119919643291536</v>
      </c>
      <c r="W2342">
        <v>0.12332158148944899</v>
      </c>
      <c r="X2342" s="96">
        <v>-3.8589260368260202E-6</v>
      </c>
      <c r="Z2342">
        <v>0.116207351508711</v>
      </c>
      <c r="AA2342">
        <v>0.12020184645828801</v>
      </c>
      <c r="AB2342" s="111">
        <v>0.86616213145818699</v>
      </c>
      <c r="AC2342">
        <v>1.7638414810694E-3</v>
      </c>
      <c r="AD2342">
        <v>481.14698566181403</v>
      </c>
      <c r="AE2342" s="111">
        <v>477.26907543344601</v>
      </c>
      <c r="AG2342">
        <v>481.14698566181403</v>
      </c>
      <c r="AI2342" s="96">
        <v>3.9206844149718001E-6</v>
      </c>
      <c r="AK2342">
        <v>528.07546430145499</v>
      </c>
      <c r="AL2342">
        <v>535.996596265976</v>
      </c>
      <c r="AM2342">
        <v>520.15433233693295</v>
      </c>
      <c r="AN2342">
        <v>3.4446649029979998E-4</v>
      </c>
      <c r="AO2342">
        <v>1.7912257495590001E-4</v>
      </c>
      <c r="AP2342">
        <v>0.117563490674146</v>
      </c>
      <c r="AQ2342" s="96">
        <v>1.5070532010516401E-48</v>
      </c>
      <c r="AR2342" s="96">
        <v>-3.8589260368260202E-6</v>
      </c>
      <c r="AS2342">
        <v>0.989389892596097</v>
      </c>
      <c r="AT2342">
        <v>0.95440781830625598</v>
      </c>
      <c r="AU2342">
        <v>0.95440781830625598</v>
      </c>
      <c r="AV2342">
        <v>0.86616213145818699</v>
      </c>
    </row>
    <row r="2343" spans="1:48">
      <c r="A2343" s="95">
        <v>46057</v>
      </c>
      <c r="B2343" t="b">
        <v>0</v>
      </c>
      <c r="C2343" t="b">
        <v>0</v>
      </c>
      <c r="E2343" t="s">
        <v>109</v>
      </c>
      <c r="F2343">
        <v>6920.6374999999998</v>
      </c>
      <c r="H2343">
        <v>0</v>
      </c>
      <c r="J2343">
        <v>3.6400000000000002E-2</v>
      </c>
      <c r="K2343">
        <v>15316.752488259899</v>
      </c>
      <c r="M2343">
        <v>526.68444654656196</v>
      </c>
      <c r="O2343">
        <v>18</v>
      </c>
      <c r="P2343">
        <v>15350.349</v>
      </c>
      <c r="Q2343">
        <v>1.0053257747159099</v>
      </c>
      <c r="R2343">
        <v>532.51186477391002</v>
      </c>
      <c r="T2343">
        <v>4.0059481855537697E-2</v>
      </c>
      <c r="U2343">
        <v>0.132012746601116</v>
      </c>
      <c r="V2343">
        <v>0.124559712578513</v>
      </c>
      <c r="W2343">
        <v>0.132012746601116</v>
      </c>
      <c r="X2343">
        <v>0</v>
      </c>
      <c r="Z2343">
        <v>0.116207351508711</v>
      </c>
      <c r="AA2343">
        <v>0.121313591926392</v>
      </c>
      <c r="AB2343" s="111">
        <v>0.88833949430433601</v>
      </c>
      <c r="AC2343">
        <v>4.7221347387037997E-3</v>
      </c>
      <c r="AD2343">
        <v>481.14698566181403</v>
      </c>
      <c r="AE2343" s="111">
        <v>479.52280431425902</v>
      </c>
      <c r="AG2343">
        <v>481.14698566181403</v>
      </c>
      <c r="AI2343" s="96">
        <v>2.9588487828563601E-5</v>
      </c>
      <c r="AK2343">
        <v>528.07546430145499</v>
      </c>
      <c r="AL2343">
        <v>535.996596265976</v>
      </c>
      <c r="AM2343">
        <v>520.15433233693295</v>
      </c>
      <c r="AN2343">
        <v>1.7912257495590001E-4</v>
      </c>
      <c r="AO2343">
        <v>0</v>
      </c>
      <c r="AP2343">
        <v>0.117563490674146</v>
      </c>
      <c r="AQ2343">
        <v>0</v>
      </c>
      <c r="AR2343">
        <v>0</v>
      </c>
      <c r="AS2343">
        <v>0.989389892596097</v>
      </c>
      <c r="AT2343">
        <v>0.95262114206215998</v>
      </c>
      <c r="AU2343">
        <v>0.95262114206215998</v>
      </c>
      <c r="AV2343">
        <v>0.88833949430433601</v>
      </c>
    </row>
    <row r="2344" spans="1:48">
      <c r="A2344" s="95">
        <v>46057</v>
      </c>
      <c r="B2344" t="b">
        <v>0</v>
      </c>
      <c r="C2344" t="b">
        <v>0</v>
      </c>
      <c r="E2344" t="s">
        <v>110</v>
      </c>
      <c r="F2344">
        <v>6911.3874999999998</v>
      </c>
      <c r="H2344">
        <v>0</v>
      </c>
      <c r="J2344">
        <v>3.6400000000000002E-2</v>
      </c>
      <c r="K2344">
        <v>15316.752488259899</v>
      </c>
      <c r="M2344">
        <v>525.92977807604098</v>
      </c>
      <c r="N2344">
        <v>531.800118963042</v>
      </c>
      <c r="O2344">
        <v>18</v>
      </c>
      <c r="P2344">
        <v>15328.353999999999</v>
      </c>
      <c r="Q2344">
        <v>0.99866341792934499</v>
      </c>
      <c r="R2344">
        <v>531.800118963042</v>
      </c>
      <c r="S2344">
        <v>4.0958691348767701E-2</v>
      </c>
      <c r="T2344">
        <v>4.0059481855537697E-2</v>
      </c>
      <c r="U2344">
        <v>0.12883840998369001</v>
      </c>
      <c r="V2344">
        <v>0.123119757174245</v>
      </c>
      <c r="W2344">
        <v>0.12883840998369001</v>
      </c>
      <c r="X2344">
        <v>0</v>
      </c>
      <c r="Y2344">
        <v>0.116274636108309</v>
      </c>
      <c r="Z2344">
        <v>0.116207351508711</v>
      </c>
      <c r="AA2344">
        <v>0.12137157975931601</v>
      </c>
      <c r="AB2344" s="111">
        <v>0.82051948390347196</v>
      </c>
      <c r="AC2344">
        <v>-1.279653854131E-3</v>
      </c>
      <c r="AD2344">
        <v>481.14698566181403</v>
      </c>
      <c r="AE2344" s="111">
        <v>478.90918110957398</v>
      </c>
      <c r="AF2344">
        <v>478.90918110957398</v>
      </c>
      <c r="AG2344">
        <v>481.14698566181403</v>
      </c>
      <c r="AH2344" s="95">
        <v>46057</v>
      </c>
      <c r="AI2344" s="96">
        <v>2.0560519450610001E-6</v>
      </c>
      <c r="AJ2344">
        <v>525.92977807604098</v>
      </c>
      <c r="AK2344">
        <v>528.07546430145499</v>
      </c>
      <c r="AL2344">
        <v>535.996596265976</v>
      </c>
      <c r="AM2344">
        <v>520.15433233693295</v>
      </c>
      <c r="AN2344">
        <v>0</v>
      </c>
      <c r="AO2344">
        <v>1.0058421516754E-3</v>
      </c>
      <c r="AP2344">
        <v>0.117563490674146</v>
      </c>
      <c r="AQ2344">
        <v>0</v>
      </c>
      <c r="AR2344">
        <v>0</v>
      </c>
      <c r="AS2344">
        <v>0.989389892596097</v>
      </c>
      <c r="AT2344">
        <v>0.94190461486806798</v>
      </c>
      <c r="AU2344">
        <v>0.94190461486806798</v>
      </c>
      <c r="AV2344">
        <v>0.82051948390347196</v>
      </c>
    </row>
    <row r="2345" spans="1:48">
      <c r="A2345" s="95">
        <v>46058</v>
      </c>
      <c r="B2345" t="b">
        <v>0</v>
      </c>
      <c r="C2345" t="b">
        <v>0</v>
      </c>
      <c r="E2345" t="s">
        <v>104</v>
      </c>
      <c r="F2345">
        <v>6868.8125</v>
      </c>
      <c r="H2345">
        <v>0</v>
      </c>
      <c r="J2345">
        <v>3.6400000000000002E-2</v>
      </c>
      <c r="K2345">
        <v>15129.231310446399</v>
      </c>
      <c r="M2345">
        <v>522.71464093983195</v>
      </c>
      <c r="O2345">
        <v>18.64</v>
      </c>
      <c r="P2345">
        <v>15236.392</v>
      </c>
      <c r="Q2345">
        <v>0.99383987658049799</v>
      </c>
      <c r="R2345">
        <v>528.52416459572396</v>
      </c>
      <c r="T2345">
        <v>4.0958691348767701E-2</v>
      </c>
      <c r="U2345">
        <v>0.13993969744724399</v>
      </c>
      <c r="V2345">
        <v>0.12920368401214399</v>
      </c>
      <c r="W2345">
        <v>0.13993969744724399</v>
      </c>
      <c r="X2345">
        <v>-8.0539756511441001E-3</v>
      </c>
      <c r="Z2345">
        <v>0.116274636108309</v>
      </c>
      <c r="AA2345">
        <v>0.12201134447989601</v>
      </c>
      <c r="AB2345" s="111">
        <v>0.84023119605057806</v>
      </c>
      <c r="AC2345">
        <v>-5.0318959904731E-3</v>
      </c>
      <c r="AD2345">
        <v>478.90918110957398</v>
      </c>
      <c r="AE2345" s="111">
        <v>476.499359921348</v>
      </c>
      <c r="AG2345">
        <v>478.90918110957398</v>
      </c>
      <c r="AI2345" s="96">
        <v>3.7601504041272399E-5</v>
      </c>
      <c r="AK2345">
        <v>525.92977807604098</v>
      </c>
      <c r="AL2345">
        <v>533.81872474718102</v>
      </c>
      <c r="AM2345">
        <v>518.04083140490002</v>
      </c>
      <c r="AN2345">
        <v>1.0058421516754E-3</v>
      </c>
      <c r="AO2345">
        <v>8.4049823633150001E-4</v>
      </c>
      <c r="AP2345">
        <v>0.12883840998369001</v>
      </c>
      <c r="AQ2345" s="96">
        <v>9.2302198163856203E-9</v>
      </c>
      <c r="AR2345">
        <v>-8.0539848813639004E-3</v>
      </c>
      <c r="AS2345">
        <v>0.98879197258933105</v>
      </c>
      <c r="AT2345">
        <v>0.94133957667696699</v>
      </c>
      <c r="AU2345">
        <v>0.94133957667696699</v>
      </c>
      <c r="AV2345">
        <v>0.84023119605057806</v>
      </c>
    </row>
    <row r="2346" spans="1:48">
      <c r="A2346" s="95">
        <v>46058</v>
      </c>
      <c r="B2346" t="b">
        <v>0</v>
      </c>
      <c r="C2346" t="b">
        <v>0</v>
      </c>
      <c r="E2346" t="s">
        <v>105</v>
      </c>
      <c r="F2346">
        <v>6810.85</v>
      </c>
      <c r="H2346">
        <v>0</v>
      </c>
      <c r="J2346">
        <v>3.6400000000000002E-2</v>
      </c>
      <c r="K2346">
        <v>15129.231310446399</v>
      </c>
      <c r="M2346">
        <v>518.29682782123098</v>
      </c>
      <c r="O2346">
        <v>18.64</v>
      </c>
      <c r="P2346">
        <v>15107.619000000001</v>
      </c>
      <c r="Q2346">
        <v>0.99156149625572099</v>
      </c>
      <c r="R2346">
        <v>524.06421145384104</v>
      </c>
      <c r="T2346">
        <v>4.0958691348767701E-2</v>
      </c>
      <c r="U2346">
        <v>0.16134670840160401</v>
      </c>
      <c r="V2346">
        <v>0.14143938088910199</v>
      </c>
      <c r="W2346">
        <v>0.16134670840160401</v>
      </c>
      <c r="X2346">
        <v>-0.44067824331961197</v>
      </c>
      <c r="Z2346">
        <v>0.116274636108309</v>
      </c>
      <c r="AA2346">
        <v>0.12430563351313099</v>
      </c>
      <c r="AB2346" s="111">
        <v>0.760735844974748</v>
      </c>
      <c r="AC2346">
        <v>-7.1093086894940998E-3</v>
      </c>
      <c r="AD2346">
        <v>478.90918110957398</v>
      </c>
      <c r="AE2346" s="111">
        <v>473.11177888132102</v>
      </c>
      <c r="AG2346">
        <v>478.90918110957398</v>
      </c>
      <c r="AI2346" s="96">
        <v>7.2039196199015306E-5</v>
      </c>
      <c r="AK2346">
        <v>525.92977807604098</v>
      </c>
      <c r="AL2346">
        <v>533.81872474718102</v>
      </c>
      <c r="AM2346">
        <v>518.04083140490002</v>
      </c>
      <c r="AN2346">
        <v>8.4049823633150001E-4</v>
      </c>
      <c r="AO2346">
        <v>6.7515432098759996E-4</v>
      </c>
      <c r="AP2346">
        <v>0.12883840998369001</v>
      </c>
      <c r="AQ2346" s="96">
        <v>6.1033677292821997E-19</v>
      </c>
      <c r="AR2346">
        <v>-0.44067824331961197</v>
      </c>
      <c r="AS2346">
        <v>0.98879197258933105</v>
      </c>
      <c r="AT2346">
        <v>0.93506494495423897</v>
      </c>
      <c r="AU2346">
        <v>0.93506494495423897</v>
      </c>
      <c r="AV2346">
        <v>0.760735844974748</v>
      </c>
    </row>
    <row r="2347" spans="1:48">
      <c r="A2347" s="95">
        <v>46058</v>
      </c>
      <c r="B2347" t="b">
        <v>0</v>
      </c>
      <c r="C2347" t="b">
        <v>0</v>
      </c>
      <c r="E2347" t="s">
        <v>106</v>
      </c>
      <c r="F2347">
        <v>6844.5124999999998</v>
      </c>
      <c r="H2347">
        <v>0</v>
      </c>
      <c r="J2347">
        <v>3.6400000000000002E-2</v>
      </c>
      <c r="K2347">
        <v>15129.231310446399</v>
      </c>
      <c r="M2347">
        <v>520.86391643627906</v>
      </c>
      <c r="O2347">
        <v>18.64</v>
      </c>
      <c r="P2347">
        <v>15182.446</v>
      </c>
      <c r="Q2347">
        <v>1.00494248148175</v>
      </c>
      <c r="R2347">
        <v>526.65438911420199</v>
      </c>
      <c r="T2347">
        <v>4.0958691348767701E-2</v>
      </c>
      <c r="U2347">
        <v>0.16448224823174801</v>
      </c>
      <c r="V2347">
        <v>0.143863661698615</v>
      </c>
      <c r="W2347">
        <v>0.16448224823174801</v>
      </c>
      <c r="X2347">
        <v>-3.0764045262000099E-2</v>
      </c>
      <c r="Z2347">
        <v>0.116274636108309</v>
      </c>
      <c r="AA2347">
        <v>0.12506670387787</v>
      </c>
      <c r="AB2347" s="111">
        <v>0.510735844974748</v>
      </c>
      <c r="AC2347">
        <v>3.7428724272782999E-3</v>
      </c>
      <c r="AD2347">
        <v>478.90918110957398</v>
      </c>
      <c r="AE2347" s="111">
        <v>474.88257591351697</v>
      </c>
      <c r="AG2347">
        <v>478.90918110957398</v>
      </c>
      <c r="AI2347" s="96">
        <v>2.4410575302908301E-5</v>
      </c>
      <c r="AK2347">
        <v>525.92977807604098</v>
      </c>
      <c r="AL2347">
        <v>533.81872474718102</v>
      </c>
      <c r="AM2347">
        <v>518.04083140490002</v>
      </c>
      <c r="AN2347">
        <v>6.7515432098759996E-4</v>
      </c>
      <c r="AO2347">
        <v>5.0981040564370003E-4</v>
      </c>
      <c r="AP2347">
        <v>0.12883840998369001</v>
      </c>
      <c r="AQ2347" s="96">
        <v>1.53628483967157E-17</v>
      </c>
      <c r="AR2347">
        <v>-3.0764045262000099E-2</v>
      </c>
      <c r="AS2347">
        <v>0.98879197258933105</v>
      </c>
      <c r="AT2347">
        <v>0.91192931925637299</v>
      </c>
      <c r="AU2347">
        <v>0.91192931925637299</v>
      </c>
      <c r="AV2347">
        <v>0.363987891305046</v>
      </c>
    </row>
    <row r="2348" spans="1:48">
      <c r="A2348" s="95">
        <v>46058</v>
      </c>
      <c r="B2348" t="b">
        <v>0</v>
      </c>
      <c r="C2348" t="b">
        <v>0</v>
      </c>
      <c r="E2348" t="s">
        <v>107</v>
      </c>
      <c r="F2348">
        <v>6858.65</v>
      </c>
      <c r="H2348">
        <v>0</v>
      </c>
      <c r="J2348">
        <v>3.6400000000000002E-2</v>
      </c>
      <c r="K2348">
        <v>15129.231310446399</v>
      </c>
      <c r="M2348">
        <v>521.92647231297099</v>
      </c>
      <c r="O2348">
        <v>18.64</v>
      </c>
      <c r="P2348">
        <v>15213.418</v>
      </c>
      <c r="Q2348">
        <v>1.00206552329329</v>
      </c>
      <c r="R2348">
        <v>527.74220602243304</v>
      </c>
      <c r="T2348">
        <v>4.0958691348767701E-2</v>
      </c>
      <c r="U2348">
        <v>0.16084373434009999</v>
      </c>
      <c r="V2348">
        <v>0.14246273656175501</v>
      </c>
      <c r="W2348">
        <v>0.16084373434009999</v>
      </c>
      <c r="X2348">
        <v>-8.8528589590339995E-4</v>
      </c>
      <c r="Z2348">
        <v>0.116274636108309</v>
      </c>
      <c r="AA2348">
        <v>0.124658737577165</v>
      </c>
      <c r="AB2348" s="111">
        <v>0.61310066822031595</v>
      </c>
      <c r="AC2348">
        <v>1.0316582552268999E-3</v>
      </c>
      <c r="AD2348">
        <v>478.90918110957398</v>
      </c>
      <c r="AE2348" s="111">
        <v>475.37249244322101</v>
      </c>
      <c r="AG2348">
        <v>478.90918110957398</v>
      </c>
      <c r="AI2348" s="96">
        <v>4.1530753221907401E-6</v>
      </c>
      <c r="AK2348">
        <v>525.92977807604098</v>
      </c>
      <c r="AL2348">
        <v>533.81872474718102</v>
      </c>
      <c r="AM2348">
        <v>518.04083140490002</v>
      </c>
      <c r="AN2348">
        <v>5.0981040564370003E-4</v>
      </c>
      <c r="AO2348">
        <v>3.4446649029979998E-4</v>
      </c>
      <c r="AP2348">
        <v>0.12883840998369001</v>
      </c>
      <c r="AQ2348" s="96">
        <v>2.24219665606949E-21</v>
      </c>
      <c r="AR2348">
        <v>-8.8528589590339995E-4</v>
      </c>
      <c r="AS2348">
        <v>0.98879197258933105</v>
      </c>
      <c r="AT2348">
        <v>0.90402668132016695</v>
      </c>
      <c r="AU2348">
        <v>0.90402668132016695</v>
      </c>
      <c r="AV2348">
        <v>0.61310066822031595</v>
      </c>
    </row>
    <row r="2349" spans="1:48">
      <c r="A2349" s="95">
        <v>46058</v>
      </c>
      <c r="B2349" t="b">
        <v>0</v>
      </c>
      <c r="C2349" t="b">
        <v>0</v>
      </c>
      <c r="E2349" t="s">
        <v>108</v>
      </c>
      <c r="F2349">
        <v>6827.2624999999998</v>
      </c>
      <c r="H2349">
        <v>0</v>
      </c>
      <c r="J2349">
        <v>3.6400000000000002E-2</v>
      </c>
      <c r="K2349">
        <v>15129.231310446399</v>
      </c>
      <c r="M2349">
        <v>519.54868962997796</v>
      </c>
      <c r="O2349">
        <v>18.64</v>
      </c>
      <c r="P2349">
        <v>15144.109</v>
      </c>
      <c r="Q2349">
        <v>0.99542366209093602</v>
      </c>
      <c r="R2349">
        <v>525.32707935880001</v>
      </c>
      <c r="T2349">
        <v>4.0958691348767701E-2</v>
      </c>
      <c r="U2349">
        <v>0.16286570619767901</v>
      </c>
      <c r="V2349">
        <v>0.144187895695506</v>
      </c>
      <c r="W2349">
        <v>0.16286570619767901</v>
      </c>
      <c r="X2349">
        <v>-4.5857071253438901E-2</v>
      </c>
      <c r="Z2349">
        <v>0.116274636108309</v>
      </c>
      <c r="AA2349">
        <v>0.12485309820212399</v>
      </c>
      <c r="AB2349" s="111">
        <v>0.64939986096397195</v>
      </c>
      <c r="AC2349">
        <v>-2.7967822676606001E-3</v>
      </c>
      <c r="AD2349">
        <v>478.90918110957398</v>
      </c>
      <c r="AE2349" s="111">
        <v>474.04297908582203</v>
      </c>
      <c r="AG2349">
        <v>478.90918110957398</v>
      </c>
      <c r="AI2349" s="96">
        <v>2.08500925112264E-5</v>
      </c>
      <c r="AK2349">
        <v>525.92977807604098</v>
      </c>
      <c r="AL2349">
        <v>533.81872474718102</v>
      </c>
      <c r="AM2349">
        <v>518.04083140490002</v>
      </c>
      <c r="AN2349">
        <v>3.4446649029979998E-4</v>
      </c>
      <c r="AO2349">
        <v>1.7912257495590001E-4</v>
      </c>
      <c r="AP2349">
        <v>0.12883840998369001</v>
      </c>
      <c r="AQ2349" s="96">
        <v>6.1664986659141E-56</v>
      </c>
      <c r="AR2349">
        <v>-4.5857071253438901E-2</v>
      </c>
      <c r="AS2349">
        <v>0.98879197258933105</v>
      </c>
      <c r="AT2349">
        <v>0.90827738015119397</v>
      </c>
      <c r="AU2349">
        <v>0.90827738015119397</v>
      </c>
      <c r="AV2349">
        <v>0.64939986096397195</v>
      </c>
    </row>
    <row r="2350" spans="1:48">
      <c r="A2350" s="95">
        <v>46058</v>
      </c>
      <c r="B2350" t="b">
        <v>0</v>
      </c>
      <c r="C2350" t="b">
        <v>0</v>
      </c>
      <c r="E2350" t="s">
        <v>109</v>
      </c>
      <c r="F2350">
        <v>6830.8625000000002</v>
      </c>
      <c r="H2350">
        <v>0</v>
      </c>
      <c r="J2350">
        <v>3.6400000000000002E-2</v>
      </c>
      <c r="K2350">
        <v>15129.231310446399</v>
      </c>
      <c r="M2350">
        <v>519.822836730929</v>
      </c>
      <c r="O2350">
        <v>18.64</v>
      </c>
      <c r="P2350">
        <v>15152.1</v>
      </c>
      <c r="Q2350">
        <v>1.0005272977273101</v>
      </c>
      <c r="R2350">
        <v>525.60408313384005</v>
      </c>
      <c r="T2350">
        <v>4.0958691348767701E-2</v>
      </c>
      <c r="U2350">
        <v>0.15799739670706001</v>
      </c>
      <c r="V2350">
        <v>0.14206045012695501</v>
      </c>
      <c r="W2350">
        <v>0.15799739670706001</v>
      </c>
      <c r="X2350">
        <v>0</v>
      </c>
      <c r="Z2350">
        <v>0.116274636108309</v>
      </c>
      <c r="AA2350">
        <v>0.124814147247347</v>
      </c>
      <c r="AB2350" s="111">
        <v>0.60791510929104897</v>
      </c>
      <c r="AC2350">
        <v>3.3851640455319999E-4</v>
      </c>
      <c r="AD2350">
        <v>478.90918110957398</v>
      </c>
      <c r="AE2350" s="111">
        <v>474.20345041070601</v>
      </c>
      <c r="AG2350">
        <v>478.90918110957398</v>
      </c>
      <c r="AI2350" s="96">
        <v>2.7828237202969301E-7</v>
      </c>
      <c r="AK2350">
        <v>525.92977807604098</v>
      </c>
      <c r="AL2350">
        <v>533.81872474718102</v>
      </c>
      <c r="AM2350">
        <v>518.04083140490002</v>
      </c>
      <c r="AN2350">
        <v>1.7912257495590001E-4</v>
      </c>
      <c r="AO2350">
        <v>0</v>
      </c>
      <c r="AP2350">
        <v>0.12883840998369001</v>
      </c>
      <c r="AQ2350">
        <v>0</v>
      </c>
      <c r="AR2350">
        <v>0</v>
      </c>
      <c r="AS2350">
        <v>0.98879197258933105</v>
      </c>
      <c r="AT2350">
        <v>0.90625650876820496</v>
      </c>
      <c r="AU2350">
        <v>0.90625650876820496</v>
      </c>
      <c r="AV2350">
        <v>0.60791510929104897</v>
      </c>
    </row>
    <row r="2351" spans="1:48">
      <c r="A2351" s="95">
        <v>46058</v>
      </c>
      <c r="B2351" t="b">
        <v>0</v>
      </c>
      <c r="C2351" t="b">
        <v>0</v>
      </c>
      <c r="E2351" t="s">
        <v>110</v>
      </c>
      <c r="F2351">
        <v>6815.55</v>
      </c>
      <c r="H2351">
        <v>0</v>
      </c>
      <c r="J2351">
        <v>3.6400000000000002E-2</v>
      </c>
      <c r="K2351">
        <v>15129.231310446399</v>
      </c>
      <c r="M2351">
        <v>518.65794312402295</v>
      </c>
      <c r="N2351">
        <v>524.42585527125505</v>
      </c>
      <c r="O2351">
        <v>18.64</v>
      </c>
      <c r="P2351">
        <v>15118.145</v>
      </c>
      <c r="Q2351">
        <v>0.99775833578848905</v>
      </c>
      <c r="R2351">
        <v>524.42585527125505</v>
      </c>
      <c r="S2351">
        <v>4.07557721090296E-2</v>
      </c>
      <c r="T2351">
        <v>4.0958691348767701E-2</v>
      </c>
      <c r="U2351">
        <v>0.15491317087773501</v>
      </c>
      <c r="V2351">
        <v>0.14086194744906799</v>
      </c>
      <c r="W2351">
        <v>0.15491317087773501</v>
      </c>
      <c r="X2351">
        <v>0</v>
      </c>
      <c r="Y2351">
        <v>0.117324793242742</v>
      </c>
      <c r="Z2351">
        <v>0.116274636108309</v>
      </c>
      <c r="AA2351">
        <v>0.12486658891509</v>
      </c>
      <c r="AB2351" s="111">
        <v>0.65992317286678703</v>
      </c>
      <c r="AC2351">
        <v>-1.3675042188204E-3</v>
      </c>
      <c r="AD2351">
        <v>478.90918110957398</v>
      </c>
      <c r="AE2351" s="111">
        <v>473.55497519169</v>
      </c>
      <c r="AF2351">
        <v>473.55497519169</v>
      </c>
      <c r="AG2351">
        <v>478.90918110957398</v>
      </c>
      <c r="AH2351" s="95">
        <v>46058</v>
      </c>
      <c r="AI2351" s="96">
        <v>5.0331045649906399E-6</v>
      </c>
      <c r="AJ2351">
        <v>518.65794312402295</v>
      </c>
      <c r="AK2351">
        <v>525.92977807604098</v>
      </c>
      <c r="AL2351">
        <v>533.81872474718102</v>
      </c>
      <c r="AM2351">
        <v>518.04083140490002</v>
      </c>
      <c r="AN2351">
        <v>0</v>
      </c>
      <c r="AO2351">
        <v>1.0058421516754E-3</v>
      </c>
      <c r="AP2351">
        <v>0.12883840998369001</v>
      </c>
      <c r="AQ2351">
        <v>0</v>
      </c>
      <c r="AR2351">
        <v>0</v>
      </c>
      <c r="AS2351">
        <v>0.98879197258933105</v>
      </c>
      <c r="AT2351">
        <v>0.90666211599666202</v>
      </c>
      <c r="AU2351">
        <v>0.90666211599666202</v>
      </c>
      <c r="AV2351">
        <v>0.65992317286678703</v>
      </c>
    </row>
    <row r="2352" spans="1:48">
      <c r="A2352" s="95">
        <v>46059</v>
      </c>
      <c r="B2352" t="b">
        <v>0</v>
      </c>
      <c r="C2352" t="b">
        <v>0</v>
      </c>
      <c r="E2352" t="s">
        <v>104</v>
      </c>
      <c r="F2352">
        <v>6899.2250000000004</v>
      </c>
      <c r="H2352">
        <v>0</v>
      </c>
      <c r="J2352">
        <v>3.6400000000000002E-2</v>
      </c>
      <c r="K2352">
        <v>15427.825944353899</v>
      </c>
      <c r="M2352">
        <v>525.21309732309896</v>
      </c>
      <c r="O2352">
        <v>21.77</v>
      </c>
      <c r="P2352">
        <v>15310.93</v>
      </c>
      <c r="Q2352">
        <v>1.0122770722832299</v>
      </c>
      <c r="R2352">
        <v>530.86426940361798</v>
      </c>
      <c r="T2352">
        <v>4.07557721090296E-2</v>
      </c>
      <c r="U2352">
        <v>0.198124889800049</v>
      </c>
      <c r="V2352">
        <v>0.166115800063556</v>
      </c>
      <c r="W2352">
        <v>0.198124889800049</v>
      </c>
      <c r="X2352">
        <v>0.30280163001055699</v>
      </c>
      <c r="Z2352">
        <v>0.117324793242742</v>
      </c>
      <c r="AA2352">
        <v>0.12826950852221899</v>
      </c>
      <c r="AB2352" s="111">
        <v>0.67265639298514202</v>
      </c>
      <c r="AC2352">
        <v>8.3253986829111993E-3</v>
      </c>
      <c r="AD2352">
        <v>473.55497519169</v>
      </c>
      <c r="AE2352" s="111">
        <v>477.49750915843703</v>
      </c>
      <c r="AG2352">
        <v>473.55497519169</v>
      </c>
      <c r="AI2352">
        <v>1.5774061675700001E-4</v>
      </c>
      <c r="AK2352">
        <v>518.65794312402295</v>
      </c>
      <c r="AL2352">
        <v>526.437812270883</v>
      </c>
      <c r="AM2352">
        <v>510.87807397716301</v>
      </c>
      <c r="AN2352">
        <v>1.0058421516754E-3</v>
      </c>
      <c r="AO2352">
        <v>8.4049823633150001E-4</v>
      </c>
      <c r="AP2352">
        <v>0.15491317087773501</v>
      </c>
      <c r="AQ2352">
        <v>0.302801630365302</v>
      </c>
      <c r="AR2352" s="96">
        <v>-3.5474478909947002E-10</v>
      </c>
      <c r="AS2352">
        <v>0.97936721557982298</v>
      </c>
      <c r="AT2352">
        <v>0.90611595433485603</v>
      </c>
      <c r="AU2352">
        <v>0.90611595433485603</v>
      </c>
      <c r="AV2352">
        <v>0.67265639298514202</v>
      </c>
    </row>
    <row r="2353" spans="1:48">
      <c r="A2353" s="95">
        <v>46059</v>
      </c>
      <c r="B2353" t="b">
        <v>0</v>
      </c>
      <c r="C2353" t="b">
        <v>0</v>
      </c>
      <c r="E2353" t="s">
        <v>105</v>
      </c>
      <c r="F2353">
        <v>6898.75</v>
      </c>
      <c r="H2353">
        <v>0</v>
      </c>
      <c r="J2353">
        <v>3.6400000000000002E-2</v>
      </c>
      <c r="K2353">
        <v>15427.825944353899</v>
      </c>
      <c r="M2353">
        <v>525.16901777795999</v>
      </c>
      <c r="O2353">
        <v>21.77</v>
      </c>
      <c r="P2353">
        <v>15309.645</v>
      </c>
      <c r="Q2353">
        <v>0.99993115168732705</v>
      </c>
      <c r="R2353">
        <v>530.82772029441105</v>
      </c>
      <c r="T2353">
        <v>4.07557721090296E-2</v>
      </c>
      <c r="U2353">
        <v>0.192091148188693</v>
      </c>
      <c r="V2353">
        <v>0.163606228627352</v>
      </c>
      <c r="W2353">
        <v>0.192091148188693</v>
      </c>
      <c r="X2353">
        <v>0.27509606269655901</v>
      </c>
      <c r="Z2353">
        <v>0.117324793242742</v>
      </c>
      <c r="AA2353">
        <v>0.128247825915355</v>
      </c>
      <c r="AB2353" s="111">
        <v>0.65605116194697199</v>
      </c>
      <c r="AC2353" s="96">
        <v>-5.8114537653253197E-5</v>
      </c>
      <c r="AD2353">
        <v>473.55497519169</v>
      </c>
      <c r="AE2353" s="111">
        <v>477.469759611462</v>
      </c>
      <c r="AG2353">
        <v>473.55497519169</v>
      </c>
      <c r="AI2353" s="96">
        <v>7.0443279063724997E-9</v>
      </c>
      <c r="AK2353">
        <v>518.65794312402295</v>
      </c>
      <c r="AL2353">
        <v>526.437812270883</v>
      </c>
      <c r="AM2353">
        <v>510.87807397716301</v>
      </c>
      <c r="AN2353">
        <v>8.4049823633150001E-4</v>
      </c>
      <c r="AO2353">
        <v>6.7515432098759996E-4</v>
      </c>
      <c r="AP2353">
        <v>0.15491317087773501</v>
      </c>
      <c r="AQ2353">
        <v>0.27509606270009701</v>
      </c>
      <c r="AR2353" s="96">
        <v>-3.53850282408529E-12</v>
      </c>
      <c r="AS2353">
        <v>0.97936721557982298</v>
      </c>
      <c r="AT2353">
        <v>0.86943186731731303</v>
      </c>
      <c r="AU2353">
        <v>0.86943186731731303</v>
      </c>
      <c r="AV2353">
        <v>0.65605116194697199</v>
      </c>
    </row>
    <row r="2354" spans="1:48">
      <c r="A2354" s="95">
        <v>46059</v>
      </c>
      <c r="B2354" t="b">
        <v>0</v>
      </c>
      <c r="C2354" t="b">
        <v>0</v>
      </c>
      <c r="E2354" t="s">
        <v>106</v>
      </c>
      <c r="F2354">
        <v>6919.9250000000002</v>
      </c>
      <c r="H2354">
        <v>0</v>
      </c>
      <c r="J2354">
        <v>3.6400000000000002E-2</v>
      </c>
      <c r="K2354">
        <v>15427.825944353899</v>
      </c>
      <c r="M2354">
        <v>526.767475866989</v>
      </c>
      <c r="O2354">
        <v>21.77</v>
      </c>
      <c r="P2354">
        <v>15356.243</v>
      </c>
      <c r="Q2354">
        <v>1.0030693966298201</v>
      </c>
      <c r="R2354">
        <v>532.45704111010002</v>
      </c>
      <c r="T2354">
        <v>4.07557721090296E-2</v>
      </c>
      <c r="U2354">
        <v>0.18884545890319401</v>
      </c>
      <c r="V2354">
        <v>0.16264303688944901</v>
      </c>
      <c r="W2354">
        <v>0.18884545890319401</v>
      </c>
      <c r="X2354">
        <v>0.57170831768866104</v>
      </c>
      <c r="Z2354">
        <v>0.117324793242742</v>
      </c>
      <c r="AA2354">
        <v>0.12827597917966599</v>
      </c>
      <c r="AB2354" s="111">
        <v>0.66643345702401602</v>
      </c>
      <c r="AC2354">
        <v>1.9957861282355002E-3</v>
      </c>
      <c r="AD2354">
        <v>473.55497519169</v>
      </c>
      <c r="AE2354" s="111">
        <v>478.42268713434697</v>
      </c>
      <c r="AG2354">
        <v>473.55497519169</v>
      </c>
      <c r="AI2354" s="96">
        <v>9.2360042389893096E-6</v>
      </c>
      <c r="AK2354">
        <v>518.65794312402295</v>
      </c>
      <c r="AL2354">
        <v>526.437812270883</v>
      </c>
      <c r="AM2354">
        <v>510.87807397716301</v>
      </c>
      <c r="AN2354">
        <v>6.7515432098759996E-4</v>
      </c>
      <c r="AO2354">
        <v>5.0981040564370003E-4</v>
      </c>
      <c r="AP2354">
        <v>0.15491317087773501</v>
      </c>
      <c r="AQ2354">
        <v>0.57170831768866104</v>
      </c>
      <c r="AR2354">
        <v>0</v>
      </c>
      <c r="AS2354">
        <v>0.97936721557982298</v>
      </c>
      <c r="AT2354">
        <v>0.86967369531999605</v>
      </c>
      <c r="AU2354">
        <v>0.86967369531999605</v>
      </c>
      <c r="AV2354">
        <v>0.66643345702401602</v>
      </c>
    </row>
    <row r="2355" spans="1:48">
      <c r="A2355" s="95">
        <v>46059</v>
      </c>
      <c r="B2355" t="b">
        <v>0</v>
      </c>
      <c r="C2355" t="b">
        <v>0</v>
      </c>
      <c r="E2355" t="s">
        <v>107</v>
      </c>
      <c r="F2355">
        <v>6931.9</v>
      </c>
      <c r="H2355">
        <v>0</v>
      </c>
      <c r="J2355">
        <v>3.6400000000000002E-2</v>
      </c>
      <c r="K2355">
        <v>15427.825944353899</v>
      </c>
      <c r="M2355">
        <v>527.67650928814999</v>
      </c>
      <c r="O2355">
        <v>21.77</v>
      </c>
      <c r="P2355">
        <v>15382.743</v>
      </c>
      <c r="Q2355">
        <v>1.001730510085</v>
      </c>
      <c r="R2355">
        <v>533.37846338957399</v>
      </c>
      <c r="T2355">
        <v>4.07557721090296E-2</v>
      </c>
      <c r="U2355">
        <v>0.18394971396270901</v>
      </c>
      <c r="V2355">
        <v>0.16067513156962701</v>
      </c>
      <c r="W2355">
        <v>0.18394971396270901</v>
      </c>
      <c r="X2355">
        <v>0.79356642053124005</v>
      </c>
      <c r="Z2355">
        <v>0.117324793242742</v>
      </c>
      <c r="AA2355">
        <v>0.12836146775827101</v>
      </c>
      <c r="AB2355" s="111">
        <v>0.81643345702401604</v>
      </c>
      <c r="AC2355">
        <v>1.1350525624095999E-3</v>
      </c>
      <c r="AD2355">
        <v>473.55497519169</v>
      </c>
      <c r="AE2355" s="111">
        <v>478.96572203129301</v>
      </c>
      <c r="AG2355">
        <v>473.55497519169</v>
      </c>
      <c r="AI2355" s="96">
        <v>2.9728492016823801E-6</v>
      </c>
      <c r="AK2355">
        <v>518.65794312402295</v>
      </c>
      <c r="AL2355">
        <v>526.437812270883</v>
      </c>
      <c r="AM2355">
        <v>510.87807397716301</v>
      </c>
      <c r="AN2355">
        <v>5.0981040564370003E-4</v>
      </c>
      <c r="AO2355">
        <v>3.4446649029979998E-4</v>
      </c>
      <c r="AP2355">
        <v>0.15491317087773501</v>
      </c>
      <c r="AQ2355">
        <v>0.79356642053124005</v>
      </c>
      <c r="AR2355">
        <v>0</v>
      </c>
      <c r="AS2355">
        <v>0.97936721557982298</v>
      </c>
      <c r="AT2355">
        <v>0.86935967855615504</v>
      </c>
      <c r="AU2355">
        <v>0.86935967855615504</v>
      </c>
      <c r="AV2355">
        <v>0.83117111142066602</v>
      </c>
    </row>
    <row r="2356" spans="1:48">
      <c r="A2356" s="95">
        <v>46059</v>
      </c>
      <c r="B2356" t="b">
        <v>0</v>
      </c>
      <c r="C2356" t="b">
        <v>0</v>
      </c>
      <c r="E2356" t="s">
        <v>108</v>
      </c>
      <c r="F2356">
        <v>6936.8</v>
      </c>
      <c r="H2356">
        <v>0</v>
      </c>
      <c r="J2356">
        <v>3.6400000000000002E-2</v>
      </c>
      <c r="K2356">
        <v>15427.825944353899</v>
      </c>
      <c r="M2356">
        <v>528.02917995241296</v>
      </c>
      <c r="O2356">
        <v>21.77</v>
      </c>
      <c r="P2356">
        <v>15393.023999999999</v>
      </c>
      <c r="Q2356">
        <v>1.0007068769024301</v>
      </c>
      <c r="R2356">
        <v>533.75549630560204</v>
      </c>
      <c r="T2356">
        <v>4.07557721090296E-2</v>
      </c>
      <c r="U2356">
        <v>0.17847827090971</v>
      </c>
      <c r="V2356">
        <v>0.15832127414140201</v>
      </c>
      <c r="W2356">
        <v>0.17847827090971</v>
      </c>
      <c r="X2356">
        <v>0.92742048818339196</v>
      </c>
      <c r="Z2356">
        <v>0.117324793242742</v>
      </c>
      <c r="AA2356">
        <v>0.12838059394852</v>
      </c>
      <c r="AB2356" s="111">
        <v>0.96643345702401595</v>
      </c>
      <c r="AC2356">
        <v>5.3066031374640003E-4</v>
      </c>
      <c r="AD2356">
        <v>473.55497519169</v>
      </c>
      <c r="AE2356" s="111">
        <v>479.21989013161999</v>
      </c>
      <c r="AG2356">
        <v>473.55497519169</v>
      </c>
      <c r="AI2356" s="96">
        <v>4.4638847293145199E-7</v>
      </c>
      <c r="AK2356">
        <v>518.65794312402295</v>
      </c>
      <c r="AL2356">
        <v>526.437812270883</v>
      </c>
      <c r="AM2356">
        <v>510.87807397716301</v>
      </c>
      <c r="AN2356">
        <v>3.4446649029979998E-4</v>
      </c>
      <c r="AO2356">
        <v>1.7912257495590001E-4</v>
      </c>
      <c r="AP2356">
        <v>0.15491317087773501</v>
      </c>
      <c r="AQ2356">
        <v>0.92742048818339196</v>
      </c>
      <c r="AR2356">
        <v>0</v>
      </c>
      <c r="AS2356">
        <v>0.97936721557982298</v>
      </c>
      <c r="AT2356">
        <v>0.86840503451176398</v>
      </c>
      <c r="AU2356">
        <v>0.86840503451176398</v>
      </c>
      <c r="AV2356">
        <v>0.97179371744217702</v>
      </c>
    </row>
    <row r="2357" spans="1:48">
      <c r="A2357" s="95">
        <v>46059</v>
      </c>
      <c r="B2357" t="b">
        <v>0</v>
      </c>
      <c r="C2357" t="b">
        <v>0</v>
      </c>
      <c r="E2357" t="s">
        <v>109</v>
      </c>
      <c r="F2357">
        <v>6937.9250000000002</v>
      </c>
      <c r="H2357">
        <v>0</v>
      </c>
      <c r="J2357">
        <v>3.6400000000000002E-2</v>
      </c>
      <c r="K2357">
        <v>15427.825944353899</v>
      </c>
      <c r="M2357">
        <v>528.09360126429704</v>
      </c>
      <c r="O2357">
        <v>21.77</v>
      </c>
      <c r="P2357">
        <v>15394.902</v>
      </c>
      <c r="Q2357">
        <v>1.0001621785261201</v>
      </c>
      <c r="R2357">
        <v>533.84205998530194</v>
      </c>
      <c r="T2357">
        <v>4.07557721090296E-2</v>
      </c>
      <c r="U2357">
        <v>0.17304565528139099</v>
      </c>
      <c r="V2357">
        <v>0.15593089712566599</v>
      </c>
      <c r="W2357">
        <v>0.17304565528139099</v>
      </c>
      <c r="X2357">
        <v>0</v>
      </c>
      <c r="Z2357">
        <v>0.117324793242742</v>
      </c>
      <c r="AA2357">
        <v>0.12818828537757901</v>
      </c>
      <c r="AB2357" s="111">
        <v>1.07965547277477</v>
      </c>
      <c r="AC2357">
        <v>1.065858866791E-4</v>
      </c>
      <c r="AD2357">
        <v>473.55497519169</v>
      </c>
      <c r="AE2357" s="111">
        <v>479.27096820852398</v>
      </c>
      <c r="AG2357">
        <v>473.55497519169</v>
      </c>
      <c r="AI2357" s="96">
        <v>1.4882993777378E-8</v>
      </c>
      <c r="AK2357">
        <v>518.65794312402295</v>
      </c>
      <c r="AL2357">
        <v>526.437812270883</v>
      </c>
      <c r="AM2357">
        <v>510.87807397716301</v>
      </c>
      <c r="AN2357">
        <v>1.7912257495590001E-4</v>
      </c>
      <c r="AO2357">
        <v>0</v>
      </c>
      <c r="AP2357">
        <v>0.15491317087773501</v>
      </c>
      <c r="AQ2357">
        <v>0</v>
      </c>
      <c r="AR2357">
        <v>0</v>
      </c>
      <c r="AS2357">
        <v>0.97936721557982298</v>
      </c>
      <c r="AT2357">
        <v>0.86819122306396401</v>
      </c>
      <c r="AU2357">
        <v>0.86819122306396401</v>
      </c>
      <c r="AV2357">
        <v>1.07965547277477</v>
      </c>
    </row>
    <row r="2358" spans="1:48">
      <c r="A2358" s="95">
        <v>46059</v>
      </c>
      <c r="B2358" t="b">
        <v>0</v>
      </c>
      <c r="C2358" t="b">
        <v>0</v>
      </c>
      <c r="E2358" t="s">
        <v>110</v>
      </c>
      <c r="F2358">
        <v>6959.0249999999996</v>
      </c>
      <c r="H2358">
        <v>0</v>
      </c>
      <c r="J2358">
        <v>3.6400000000000002E-2</v>
      </c>
      <c r="K2358">
        <v>15427.825944353899</v>
      </c>
      <c r="M2358">
        <v>529.74169600843697</v>
      </c>
      <c r="N2358">
        <v>535.46560988901103</v>
      </c>
      <c r="O2358">
        <v>21.77</v>
      </c>
      <c r="P2358">
        <v>15442.947</v>
      </c>
      <c r="Q2358">
        <v>1.0030412551303101</v>
      </c>
      <c r="R2358">
        <v>535.46560988901103</v>
      </c>
      <c r="S2358">
        <v>4.5212800730994901E-2</v>
      </c>
      <c r="T2358">
        <v>4.07557721090296E-2</v>
      </c>
      <c r="U2358">
        <v>0.17080909107817899</v>
      </c>
      <c r="V2358">
        <v>0.15523797439418399</v>
      </c>
      <c r="W2358">
        <v>0.17080909107817899</v>
      </c>
      <c r="X2358">
        <v>0</v>
      </c>
      <c r="Y2358">
        <v>0.119456816528486</v>
      </c>
      <c r="Z2358">
        <v>0.117324793242742</v>
      </c>
      <c r="AA2358">
        <v>0.12783406479780099</v>
      </c>
      <c r="AB2358" s="111">
        <v>0.82965547277477003</v>
      </c>
      <c r="AC2358">
        <v>3.3444301652235998E-3</v>
      </c>
      <c r="AD2358">
        <v>473.55497519169</v>
      </c>
      <c r="AE2358" s="111">
        <v>480.87385649191702</v>
      </c>
      <c r="AF2358">
        <v>480.87385649191702</v>
      </c>
      <c r="AG2358">
        <v>473.55497519169</v>
      </c>
      <c r="AH2358" s="95">
        <v>46059</v>
      </c>
      <c r="AI2358" s="96">
        <v>9.7093226747326007E-6</v>
      </c>
      <c r="AJ2358">
        <v>529.74169600843697</v>
      </c>
      <c r="AK2358">
        <v>518.65794312402295</v>
      </c>
      <c r="AL2358">
        <v>526.437812270883</v>
      </c>
      <c r="AM2358">
        <v>510.87807397716301</v>
      </c>
      <c r="AN2358">
        <v>0</v>
      </c>
      <c r="AO2358">
        <v>1.0058421516754E-3</v>
      </c>
      <c r="AP2358">
        <v>0.15491317087773501</v>
      </c>
      <c r="AQ2358">
        <v>0</v>
      </c>
      <c r="AR2358">
        <v>0</v>
      </c>
      <c r="AS2358">
        <v>0.97936721557982298</v>
      </c>
      <c r="AT2358">
        <v>0.87033720045276897</v>
      </c>
      <c r="AU2358">
        <v>0.87033720045276897</v>
      </c>
      <c r="AV2358">
        <v>0.57839520957237001</v>
      </c>
    </row>
    <row r="2359" spans="1:48">
      <c r="A2359" s="95">
        <v>46062</v>
      </c>
      <c r="B2359" t="b">
        <v>0</v>
      </c>
      <c r="C2359" t="b">
        <v>0</v>
      </c>
      <c r="E2359" t="s">
        <v>104</v>
      </c>
      <c r="F2359">
        <v>6949.2875000000004</v>
      </c>
      <c r="H2359">
        <v>0</v>
      </c>
      <c r="J2359">
        <v>3.6400000000000002E-2</v>
      </c>
      <c r="K2359">
        <v>15501.6542746705</v>
      </c>
      <c r="M2359">
        <v>528.90032586525899</v>
      </c>
      <c r="O2359">
        <v>17.760000000000002</v>
      </c>
      <c r="P2359">
        <v>15424.237999999999</v>
      </c>
      <c r="Q2359">
        <v>0.99860073789072401</v>
      </c>
      <c r="R2359">
        <v>534.71635315027299</v>
      </c>
      <c r="T2359">
        <v>4.5212800730994901E-2</v>
      </c>
      <c r="U2359">
        <v>0.16641098511779201</v>
      </c>
      <c r="V2359">
        <v>0.153328312413259</v>
      </c>
      <c r="W2359">
        <v>0.16641098511779201</v>
      </c>
      <c r="X2359">
        <v>-2.6911046242713999E-3</v>
      </c>
      <c r="Z2359">
        <v>0.119456816528486</v>
      </c>
      <c r="AA2359">
        <v>0.12761346058779499</v>
      </c>
      <c r="AB2359" s="111">
        <v>0.58861502303139401</v>
      </c>
      <c r="AC2359">
        <v>-1.3834833802425001E-3</v>
      </c>
      <c r="AD2359">
        <v>480.87385649191702</v>
      </c>
      <c r="AE2359" s="111">
        <v>480.20857550346699</v>
      </c>
      <c r="AG2359">
        <v>480.87385649191702</v>
      </c>
      <c r="AI2359" s="96">
        <v>2.5265977760544401E-6</v>
      </c>
      <c r="AK2359">
        <v>529.74169600843697</v>
      </c>
      <c r="AL2359">
        <v>537.687821448563</v>
      </c>
      <c r="AM2359">
        <v>521.79557056831004</v>
      </c>
      <c r="AN2359">
        <v>1.0058421516754E-3</v>
      </c>
      <c r="AO2359">
        <v>8.4049823633150001E-4</v>
      </c>
      <c r="AP2359">
        <v>0.17080909107817899</v>
      </c>
      <c r="AQ2359">
        <v>4.4192415479549999E-4</v>
      </c>
      <c r="AR2359">
        <v>-3.1330287790668999E-3</v>
      </c>
      <c r="AS2359">
        <v>0.95968130283727904</v>
      </c>
      <c r="AT2359">
        <v>0.87426780068655796</v>
      </c>
      <c r="AU2359">
        <v>0.87426780068655796</v>
      </c>
      <c r="AV2359">
        <v>0.58861502303139401</v>
      </c>
    </row>
    <row r="2360" spans="1:48">
      <c r="A2360" s="95">
        <v>46062</v>
      </c>
      <c r="B2360" t="b">
        <v>0</v>
      </c>
      <c r="C2360" t="b">
        <v>0</v>
      </c>
      <c r="E2360" t="s">
        <v>105</v>
      </c>
      <c r="F2360">
        <v>6977.5249999999996</v>
      </c>
      <c r="H2360">
        <v>0</v>
      </c>
      <c r="J2360">
        <v>3.6400000000000002E-2</v>
      </c>
      <c r="K2360">
        <v>15501.6542746705</v>
      </c>
      <c r="M2360">
        <v>531.06654116133302</v>
      </c>
      <c r="O2360">
        <v>17.760000000000002</v>
      </c>
      <c r="P2360">
        <v>15487.411</v>
      </c>
      <c r="Q2360">
        <v>1.0040633662084</v>
      </c>
      <c r="R2360">
        <v>536.88910151074595</v>
      </c>
      <c r="T2360">
        <v>4.5212800730994901E-2</v>
      </c>
      <c r="U2360">
        <v>0.166731077172417</v>
      </c>
      <c r="V2360">
        <v>0.15391030111239901</v>
      </c>
      <c r="W2360">
        <v>0.166731077172417</v>
      </c>
      <c r="X2360">
        <v>2.6027798267655002E-3</v>
      </c>
      <c r="Z2360">
        <v>0.119456816528486</v>
      </c>
      <c r="AA2360">
        <v>0.12782649776564001</v>
      </c>
      <c r="AB2360" s="111">
        <v>0.60585336918291</v>
      </c>
      <c r="AC2360">
        <v>2.4090647469643001E-3</v>
      </c>
      <c r="AD2360">
        <v>480.87385649191702</v>
      </c>
      <c r="AE2360" s="111">
        <v>481.36542905390201</v>
      </c>
      <c r="AG2360">
        <v>480.87385649191702</v>
      </c>
      <c r="AI2360" s="96">
        <v>1.6706283874458901E-5</v>
      </c>
      <c r="AK2360">
        <v>529.74169600843697</v>
      </c>
      <c r="AL2360">
        <v>537.687821448563</v>
      </c>
      <c r="AM2360">
        <v>521.79557056831004</v>
      </c>
      <c r="AN2360">
        <v>8.4049823633150001E-4</v>
      </c>
      <c r="AO2360">
        <v>6.7515432098759996E-4</v>
      </c>
      <c r="AP2360">
        <v>0.17080909107817899</v>
      </c>
      <c r="AQ2360">
        <v>2.6386683005936002E-3</v>
      </c>
      <c r="AR2360" s="96">
        <v>-3.5888473828071803E-5</v>
      </c>
      <c r="AS2360">
        <v>0.95968130283727904</v>
      </c>
      <c r="AT2360">
        <v>0.87670135654488601</v>
      </c>
      <c r="AU2360">
        <v>0.87670135654488601</v>
      </c>
      <c r="AV2360">
        <v>0.60585336918291</v>
      </c>
    </row>
    <row r="2361" spans="1:48">
      <c r="A2361" s="95">
        <v>46062</v>
      </c>
      <c r="B2361" t="b">
        <v>0</v>
      </c>
      <c r="C2361" t="b">
        <v>0</v>
      </c>
      <c r="E2361" t="s">
        <v>106</v>
      </c>
      <c r="F2361">
        <v>6994.25</v>
      </c>
      <c r="H2361">
        <v>0</v>
      </c>
      <c r="J2361">
        <v>3.6400000000000002E-2</v>
      </c>
      <c r="K2361">
        <v>15501.6542746705</v>
      </c>
      <c r="M2361">
        <v>532.31974538506199</v>
      </c>
      <c r="O2361">
        <v>17.760000000000002</v>
      </c>
      <c r="P2361">
        <v>15523.958000000001</v>
      </c>
      <c r="Q2361">
        <v>1.00239698173779</v>
      </c>
      <c r="R2361">
        <v>538.17601488228797</v>
      </c>
      <c r="T2361">
        <v>4.5212800730994901E-2</v>
      </c>
      <c r="U2361">
        <v>0.16346036065740099</v>
      </c>
      <c r="V2361">
        <v>0.15255073134302899</v>
      </c>
      <c r="W2361">
        <v>0.16346036065740099</v>
      </c>
      <c r="X2361">
        <v>4.6647570645576E-3</v>
      </c>
      <c r="Z2361">
        <v>0.119456816528486</v>
      </c>
      <c r="AA2361">
        <v>0.127881285278032</v>
      </c>
      <c r="AB2361" s="111">
        <v>0.603069441238544</v>
      </c>
      <c r="AC2361">
        <v>1.4294068582476E-3</v>
      </c>
      <c r="AD2361">
        <v>480.87385649191702</v>
      </c>
      <c r="AE2361" s="111">
        <v>482.05349609951497</v>
      </c>
      <c r="AG2361">
        <v>480.87385649191702</v>
      </c>
      <c r="AI2361" s="96">
        <v>5.5554850423072597E-6</v>
      </c>
      <c r="AK2361">
        <v>529.74169600843697</v>
      </c>
      <c r="AL2361">
        <v>537.687821448563</v>
      </c>
      <c r="AM2361">
        <v>521.79557056831004</v>
      </c>
      <c r="AN2361">
        <v>6.7515432098759996E-4</v>
      </c>
      <c r="AO2361">
        <v>5.0981040564370003E-4</v>
      </c>
      <c r="AP2361">
        <v>0.17080909107817899</v>
      </c>
      <c r="AQ2361">
        <v>4.6648682845871004E-3</v>
      </c>
      <c r="AR2361" s="96">
        <v>-1.11220029408443E-7</v>
      </c>
      <c r="AS2361">
        <v>0.95968130283727904</v>
      </c>
      <c r="AT2361">
        <v>0.87435145693452299</v>
      </c>
      <c r="AU2361">
        <v>0.87435145693452299</v>
      </c>
      <c r="AV2361">
        <v>0.603069441238544</v>
      </c>
    </row>
    <row r="2362" spans="1:48">
      <c r="A2362" s="95">
        <v>46062</v>
      </c>
      <c r="B2362" t="b">
        <v>0</v>
      </c>
      <c r="C2362" t="b">
        <v>0</v>
      </c>
      <c r="E2362" t="s">
        <v>107</v>
      </c>
      <c r="F2362">
        <v>6990.0749999999998</v>
      </c>
      <c r="H2362">
        <v>0</v>
      </c>
      <c r="J2362">
        <v>3.6400000000000002E-2</v>
      </c>
      <c r="K2362">
        <v>15501.6542746705</v>
      </c>
      <c r="M2362">
        <v>532.00338392808499</v>
      </c>
      <c r="O2362">
        <v>17.760000000000002</v>
      </c>
      <c r="P2362">
        <v>15514.732</v>
      </c>
      <c r="Q2362">
        <v>0.999403081102334</v>
      </c>
      <c r="R2362">
        <v>537.85476744873404</v>
      </c>
      <c r="T2362">
        <v>4.5212800730994901E-2</v>
      </c>
      <c r="U2362">
        <v>0.158598666966876</v>
      </c>
      <c r="V2362">
        <v>0.15030727320456899</v>
      </c>
      <c r="W2362">
        <v>0.158598666966876</v>
      </c>
      <c r="X2362">
        <v>4.0261365206570001E-4</v>
      </c>
      <c r="Z2362">
        <v>0.119456816528486</v>
      </c>
      <c r="AA2362">
        <v>0.12779306375534399</v>
      </c>
      <c r="AB2362" s="111">
        <v>0.61471006470813305</v>
      </c>
      <c r="AC2362">
        <v>-3.595725729128E-4</v>
      </c>
      <c r="AD2362">
        <v>480.87385649191702</v>
      </c>
      <c r="AE2362" s="111">
        <v>481.88016288364099</v>
      </c>
      <c r="AG2362">
        <v>480.87385649191702</v>
      </c>
      <c r="AI2362" s="96">
        <v>3.5341107140280102E-7</v>
      </c>
      <c r="AK2362">
        <v>529.74169600843697</v>
      </c>
      <c r="AL2362">
        <v>537.687821448563</v>
      </c>
      <c r="AM2362">
        <v>521.79557056831004</v>
      </c>
      <c r="AN2362">
        <v>5.0981040564370003E-4</v>
      </c>
      <c r="AO2362">
        <v>3.4446649029979998E-4</v>
      </c>
      <c r="AP2362">
        <v>0.17080909107817899</v>
      </c>
      <c r="AQ2362">
        <v>4.0261414127490001E-4</v>
      </c>
      <c r="AR2362" s="96">
        <v>-4.8920922868234098E-10</v>
      </c>
      <c r="AS2362">
        <v>0.95968130283727904</v>
      </c>
      <c r="AT2362">
        <v>0.87374546849501</v>
      </c>
      <c r="AU2362">
        <v>0.87374546849501</v>
      </c>
      <c r="AV2362">
        <v>0.61471006470813305</v>
      </c>
    </row>
    <row r="2363" spans="1:48">
      <c r="A2363" s="95">
        <v>46062</v>
      </c>
      <c r="B2363" t="b">
        <v>0</v>
      </c>
      <c r="C2363" t="b">
        <v>0</v>
      </c>
      <c r="E2363" t="s">
        <v>108</v>
      </c>
      <c r="F2363">
        <v>6990.4</v>
      </c>
      <c r="H2363">
        <v>0</v>
      </c>
      <c r="J2363">
        <v>3.6400000000000002E-2</v>
      </c>
      <c r="K2363">
        <v>15501.6542746705</v>
      </c>
      <c r="M2363">
        <v>531.991313774947</v>
      </c>
      <c r="O2363">
        <v>17.760000000000002</v>
      </c>
      <c r="P2363">
        <v>15514.38</v>
      </c>
      <c r="Q2363">
        <v>1.00004649449397</v>
      </c>
      <c r="R2363">
        <v>537.87977473398098</v>
      </c>
      <c r="T2363">
        <v>4.5212800730994901E-2</v>
      </c>
      <c r="U2363">
        <v>0.15376728981248899</v>
      </c>
      <c r="V2363">
        <v>0.14803558804578401</v>
      </c>
      <c r="W2363">
        <v>0.15376728981248899</v>
      </c>
      <c r="X2363" s="96">
        <v>1.5967241885302199E-6</v>
      </c>
      <c r="Z2363">
        <v>0.119456816528486</v>
      </c>
      <c r="AA2363">
        <v>0.127680951688669</v>
      </c>
      <c r="AB2363" s="111">
        <v>0.63426073190138599</v>
      </c>
      <c r="AC2363" s="96">
        <v>-1.5901678415586301E-5</v>
      </c>
      <c r="AD2363">
        <v>480.87385649191702</v>
      </c>
      <c r="AE2363" s="111">
        <v>481.872500180256</v>
      </c>
      <c r="AG2363">
        <v>480.87385649191702</v>
      </c>
      <c r="AI2363" s="96">
        <v>5.1476217157918895E-10</v>
      </c>
      <c r="AK2363">
        <v>529.74169600843697</v>
      </c>
      <c r="AL2363">
        <v>537.687821448563</v>
      </c>
      <c r="AM2363">
        <v>521.79557056831004</v>
      </c>
      <c r="AN2363">
        <v>3.4446649029979998E-4</v>
      </c>
      <c r="AO2363">
        <v>1.7912257495590001E-4</v>
      </c>
      <c r="AP2363">
        <v>0.17080909107817899</v>
      </c>
      <c r="AQ2363" s="96">
        <v>1.5967241885302199E-6</v>
      </c>
      <c r="AR2363">
        <v>0</v>
      </c>
      <c r="AS2363">
        <v>0.95968130283727904</v>
      </c>
      <c r="AT2363">
        <v>0.87472092686082803</v>
      </c>
      <c r="AU2363">
        <v>0.87472092686082803</v>
      </c>
      <c r="AV2363">
        <v>0.63426073190138599</v>
      </c>
    </row>
    <row r="2364" spans="1:48">
      <c r="A2364" s="95">
        <v>46062</v>
      </c>
      <c r="B2364" t="b">
        <v>0</v>
      </c>
      <c r="C2364" t="b">
        <v>0</v>
      </c>
      <c r="E2364" t="s">
        <v>109</v>
      </c>
      <c r="F2364">
        <v>6997.1750000000002</v>
      </c>
      <c r="H2364">
        <v>0</v>
      </c>
      <c r="J2364">
        <v>3.6400000000000002E-2</v>
      </c>
      <c r="K2364">
        <v>15501.6542746705</v>
      </c>
      <c r="M2364">
        <v>532.51811423706795</v>
      </c>
      <c r="O2364">
        <v>17.760000000000002</v>
      </c>
      <c r="P2364">
        <v>15529.743</v>
      </c>
      <c r="Q2364">
        <v>1.00096918631265</v>
      </c>
      <c r="R2364">
        <v>538.40108044950796</v>
      </c>
      <c r="T2364">
        <v>4.5212800730994901E-2</v>
      </c>
      <c r="U2364">
        <v>0.14943024661345899</v>
      </c>
      <c r="V2364">
        <v>0.14597582075141199</v>
      </c>
      <c r="W2364">
        <v>0.14943024661345899</v>
      </c>
      <c r="X2364">
        <v>0</v>
      </c>
      <c r="Z2364">
        <v>0.119456816528486</v>
      </c>
      <c r="AA2364">
        <v>0.12765270958247599</v>
      </c>
      <c r="AB2364" s="111">
        <v>0.65511443053909801</v>
      </c>
      <c r="AC2364">
        <v>6.2598662683870001E-4</v>
      </c>
      <c r="AD2364">
        <v>480.87385649191702</v>
      </c>
      <c r="AE2364" s="111">
        <v>482.17414592121003</v>
      </c>
      <c r="AG2364">
        <v>480.87385649191702</v>
      </c>
      <c r="AI2364" s="96">
        <v>9.7961027643477197E-7</v>
      </c>
      <c r="AK2364">
        <v>529.74169600843697</v>
      </c>
      <c r="AL2364">
        <v>537.687821448563</v>
      </c>
      <c r="AM2364">
        <v>521.79557056831004</v>
      </c>
      <c r="AN2364">
        <v>1.7912257495590001E-4</v>
      </c>
      <c r="AO2364">
        <v>0</v>
      </c>
      <c r="AP2364">
        <v>0.17080909107817899</v>
      </c>
      <c r="AQ2364">
        <v>0</v>
      </c>
      <c r="AR2364">
        <v>0</v>
      </c>
      <c r="AS2364">
        <v>0.95968130283727904</v>
      </c>
      <c r="AT2364">
        <v>0.87595800435695403</v>
      </c>
      <c r="AU2364">
        <v>0.87595800435695403</v>
      </c>
      <c r="AV2364">
        <v>0.65511443053909801</v>
      </c>
    </row>
    <row r="2365" spans="1:48">
      <c r="A2365" s="95">
        <v>46062</v>
      </c>
      <c r="B2365" t="b">
        <v>0</v>
      </c>
      <c r="C2365" t="b">
        <v>0</v>
      </c>
      <c r="E2365" t="s">
        <v>110</v>
      </c>
      <c r="F2365">
        <v>6986.15</v>
      </c>
      <c r="H2365">
        <v>0</v>
      </c>
      <c r="J2365">
        <v>3.6400000000000002E-2</v>
      </c>
      <c r="K2365">
        <v>15501.6542746705</v>
      </c>
      <c r="M2365">
        <v>531.708213819516</v>
      </c>
      <c r="N2365">
        <v>537.55275638844705</v>
      </c>
      <c r="O2365">
        <v>17.760000000000002</v>
      </c>
      <c r="P2365">
        <v>15506.124</v>
      </c>
      <c r="Q2365">
        <v>0.99842436411837598</v>
      </c>
      <c r="R2365">
        <v>537.55275638844705</v>
      </c>
      <c r="S2365">
        <v>4.01904458022087E-2</v>
      </c>
      <c r="T2365">
        <v>4.5212800730994901E-2</v>
      </c>
      <c r="U2365">
        <v>0.14572174199333501</v>
      </c>
      <c r="V2365">
        <v>0.14419524173190301</v>
      </c>
      <c r="W2365">
        <v>0.14572174199333501</v>
      </c>
      <c r="X2365">
        <v>0</v>
      </c>
      <c r="Y2365">
        <v>0.119490129160449</v>
      </c>
      <c r="Z2365">
        <v>0.119456816528486</v>
      </c>
      <c r="AA2365">
        <v>0.12754962806433701</v>
      </c>
      <c r="AB2365" s="111">
        <v>0.67436786790509395</v>
      </c>
      <c r="AC2365">
        <v>-9.9828102939740005E-4</v>
      </c>
      <c r="AD2365">
        <v>480.87385649191702</v>
      </c>
      <c r="AE2365" s="111">
        <v>481.69280061847098</v>
      </c>
      <c r="AF2365">
        <v>481.69280061847098</v>
      </c>
      <c r="AG2365">
        <v>480.87385649191702</v>
      </c>
      <c r="AH2365" s="95">
        <v>46062</v>
      </c>
      <c r="AI2365" s="96">
        <v>2.31662323120259E-6</v>
      </c>
      <c r="AJ2365">
        <v>531.708213819516</v>
      </c>
      <c r="AK2365">
        <v>529.74169600843697</v>
      </c>
      <c r="AL2365">
        <v>537.687821448563</v>
      </c>
      <c r="AM2365">
        <v>521.79557056831004</v>
      </c>
      <c r="AN2365">
        <v>0</v>
      </c>
      <c r="AO2365">
        <v>1.0058421516754E-3</v>
      </c>
      <c r="AP2365">
        <v>0.17080909107817899</v>
      </c>
      <c r="AQ2365">
        <v>0</v>
      </c>
      <c r="AR2365">
        <v>0</v>
      </c>
      <c r="AS2365">
        <v>0.95968130283727904</v>
      </c>
      <c r="AT2365">
        <v>0.87626918964566403</v>
      </c>
      <c r="AU2365">
        <v>0.87626918964566403</v>
      </c>
      <c r="AV2365">
        <v>0.67436786790509395</v>
      </c>
    </row>
    <row r="2366" spans="1:48">
      <c r="A2366" s="95">
        <v>46063</v>
      </c>
      <c r="B2366" t="b">
        <v>0</v>
      </c>
      <c r="C2366" t="b">
        <v>0</v>
      </c>
      <c r="E2366" t="s">
        <v>104</v>
      </c>
      <c r="F2366">
        <v>6984.1125000000002</v>
      </c>
      <c r="H2366">
        <v>0</v>
      </c>
      <c r="J2366">
        <v>3.6400000000000002E-2</v>
      </c>
      <c r="K2366">
        <v>15451.324962438201</v>
      </c>
      <c r="M2366">
        <v>531.54564032146004</v>
      </c>
      <c r="O2366">
        <v>17.36</v>
      </c>
      <c r="P2366">
        <v>15503.114</v>
      </c>
      <c r="Q2366">
        <v>0.99970835152408699</v>
      </c>
      <c r="R2366">
        <v>537.395979946323</v>
      </c>
      <c r="T2366">
        <v>4.01904458022087E-2</v>
      </c>
      <c r="U2366">
        <v>0.14131749449221301</v>
      </c>
      <c r="V2366">
        <v>0.14203326571144501</v>
      </c>
      <c r="W2366">
        <v>0.14203326571144501</v>
      </c>
      <c r="X2366" s="96">
        <v>-6.3905218515802802E-5</v>
      </c>
      <c r="Z2366">
        <v>0.119490129160449</v>
      </c>
      <c r="AA2366">
        <v>0.126998712420934</v>
      </c>
      <c r="AB2366" s="111">
        <v>0.69242515165906304</v>
      </c>
      <c r="AC2366">
        <v>-2.2188730041770001E-4</v>
      </c>
      <c r="AD2366">
        <v>481.69280061847098</v>
      </c>
      <c r="AE2366" s="111">
        <v>481.58591910331103</v>
      </c>
      <c r="AG2366">
        <v>481.69280061847098</v>
      </c>
      <c r="AI2366" s="96">
        <v>9.3515923648066999E-8</v>
      </c>
      <c r="AK2366">
        <v>531.708213819516</v>
      </c>
      <c r="AL2366">
        <v>539.68383702680899</v>
      </c>
      <c r="AM2366">
        <v>523.73259061222404</v>
      </c>
      <c r="AN2366">
        <v>1.0058421516754E-3</v>
      </c>
      <c r="AO2366">
        <v>8.4049823633150001E-4</v>
      </c>
      <c r="AP2366">
        <v>0.14572174199333501</v>
      </c>
      <c r="AQ2366">
        <v>1.625198116689E-4</v>
      </c>
      <c r="AR2366">
        <v>-2.264250301847E-4</v>
      </c>
      <c r="AS2366">
        <v>0.95936766482483604</v>
      </c>
      <c r="AT2366">
        <v>0.87740347217181203</v>
      </c>
      <c r="AU2366">
        <v>0.87740347217181203</v>
      </c>
      <c r="AV2366">
        <v>0.69242515165906304</v>
      </c>
    </row>
    <row r="2367" spans="1:48">
      <c r="A2367" s="95">
        <v>46063</v>
      </c>
      <c r="B2367" t="b">
        <v>0</v>
      </c>
      <c r="C2367" t="b">
        <v>0</v>
      </c>
      <c r="E2367" t="s">
        <v>105</v>
      </c>
      <c r="F2367">
        <v>6998.2</v>
      </c>
      <c r="H2367">
        <v>0</v>
      </c>
      <c r="J2367">
        <v>3.6400000000000002E-2</v>
      </c>
      <c r="K2367">
        <v>15451.324962438201</v>
      </c>
      <c r="M2367">
        <v>532.61468961473304</v>
      </c>
      <c r="O2367">
        <v>17.36</v>
      </c>
      <c r="P2367">
        <v>15534.294</v>
      </c>
      <c r="Q2367">
        <v>1.0020170780467801</v>
      </c>
      <c r="R2367">
        <v>538.47994957990204</v>
      </c>
      <c r="T2367">
        <v>4.01904458022087E-2</v>
      </c>
      <c r="U2367">
        <v>0.13856282119367999</v>
      </c>
      <c r="V2367">
        <v>0.14064805268073299</v>
      </c>
      <c r="W2367">
        <v>0.14064805268073299</v>
      </c>
      <c r="X2367">
        <v>2.4593089598320001E-4</v>
      </c>
      <c r="Z2367">
        <v>0.119490129160449</v>
      </c>
      <c r="AA2367">
        <v>0.12704128802686401</v>
      </c>
      <c r="AB2367" s="111">
        <v>0.71528266008838304</v>
      </c>
      <c r="AC2367">
        <v>1.3903258385921E-3</v>
      </c>
      <c r="AD2367">
        <v>481.69280061847098</v>
      </c>
      <c r="AE2367" s="111">
        <v>482.25548045014301</v>
      </c>
      <c r="AG2367">
        <v>481.69280061847098</v>
      </c>
      <c r="AI2367" s="96">
        <v>4.0368407272138801E-6</v>
      </c>
      <c r="AK2367">
        <v>531.708213819516</v>
      </c>
      <c r="AL2367">
        <v>539.68383702680899</v>
      </c>
      <c r="AM2367">
        <v>523.73259061222404</v>
      </c>
      <c r="AN2367">
        <v>8.4049823633150001E-4</v>
      </c>
      <c r="AO2367">
        <v>6.7515432098759996E-4</v>
      </c>
      <c r="AP2367">
        <v>0.14572174199333501</v>
      </c>
      <c r="AQ2367">
        <v>2.503598049797E-4</v>
      </c>
      <c r="AR2367" s="96">
        <v>-4.4289089965454597E-6</v>
      </c>
      <c r="AS2367">
        <v>0.95936766482483604</v>
      </c>
      <c r="AT2367">
        <v>0.88342549668802195</v>
      </c>
      <c r="AU2367">
        <v>0.88342549668802195</v>
      </c>
      <c r="AV2367">
        <v>0.71528266008838304</v>
      </c>
    </row>
    <row r="2368" spans="1:48">
      <c r="A2368" s="95">
        <v>46063</v>
      </c>
      <c r="B2368" t="b">
        <v>0</v>
      </c>
      <c r="C2368" t="b">
        <v>0</v>
      </c>
      <c r="E2368" t="s">
        <v>106</v>
      </c>
      <c r="F2368">
        <v>6988.55</v>
      </c>
      <c r="H2368">
        <v>0</v>
      </c>
      <c r="J2368">
        <v>3.6400000000000002E-2</v>
      </c>
      <c r="K2368">
        <v>15451.324962438201</v>
      </c>
      <c r="M2368">
        <v>531.82383999963895</v>
      </c>
      <c r="O2368">
        <v>17.36</v>
      </c>
      <c r="P2368">
        <v>15511.227999999999</v>
      </c>
      <c r="Q2368">
        <v>0.99862107399045397</v>
      </c>
      <c r="R2368">
        <v>537.73742557180697</v>
      </c>
      <c r="T2368">
        <v>4.01904458022087E-2</v>
      </c>
      <c r="U2368">
        <v>0.13520863496367</v>
      </c>
      <c r="V2368">
        <v>0.138943398258082</v>
      </c>
      <c r="W2368">
        <v>0.138943398258082</v>
      </c>
      <c r="X2368" s="96">
        <v>2.57721964188853E-6</v>
      </c>
      <c r="Z2368">
        <v>0.119490129160449</v>
      </c>
      <c r="AA2368">
        <v>0.12614251434111201</v>
      </c>
      <c r="AB2368" s="111">
        <v>0.72194875907162703</v>
      </c>
      <c r="AC2368">
        <v>-1.0627496268413E-3</v>
      </c>
      <c r="AD2368">
        <v>481.69280061847098</v>
      </c>
      <c r="AE2368" s="111">
        <v>481.74296361825202</v>
      </c>
      <c r="AG2368">
        <v>481.69280061847098</v>
      </c>
      <c r="AI2368" s="96">
        <v>2.20803927264248E-6</v>
      </c>
      <c r="AK2368">
        <v>531.708213819516</v>
      </c>
      <c r="AL2368">
        <v>539.68383702680899</v>
      </c>
      <c r="AM2368">
        <v>523.73259061222404</v>
      </c>
      <c r="AN2368">
        <v>6.7515432098759996E-4</v>
      </c>
      <c r="AO2368">
        <v>5.0981040564370003E-4</v>
      </c>
      <c r="AP2368">
        <v>0.14572174199333501</v>
      </c>
      <c r="AQ2368" s="96">
        <v>4.1491158223297099E-6</v>
      </c>
      <c r="AR2368" s="96">
        <v>-1.57189618044117E-6</v>
      </c>
      <c r="AS2368">
        <v>0.95936766482483604</v>
      </c>
      <c r="AT2368">
        <v>0.88296249651040304</v>
      </c>
      <c r="AU2368">
        <v>0.88296249651040304</v>
      </c>
      <c r="AV2368">
        <v>0.72194875907162703</v>
      </c>
    </row>
    <row r="2369" spans="1:48">
      <c r="A2369" s="95">
        <v>46063</v>
      </c>
      <c r="B2369" t="b">
        <v>0</v>
      </c>
      <c r="C2369" t="b">
        <v>0</v>
      </c>
      <c r="E2369" t="s">
        <v>107</v>
      </c>
      <c r="F2369">
        <v>6997.375</v>
      </c>
      <c r="H2369">
        <v>0</v>
      </c>
      <c r="J2369">
        <v>3.6400000000000002E-2</v>
      </c>
      <c r="K2369">
        <v>15451.324962438201</v>
      </c>
      <c r="M2369">
        <v>532.50487034320099</v>
      </c>
      <c r="O2369">
        <v>17.36</v>
      </c>
      <c r="P2369">
        <v>15531.091</v>
      </c>
      <c r="Q2369">
        <v>1.0012627798327201</v>
      </c>
      <c r="R2369">
        <v>538.41646954812097</v>
      </c>
      <c r="T2369">
        <v>4.01904458022087E-2</v>
      </c>
      <c r="U2369">
        <v>0.13174911568860001</v>
      </c>
      <c r="V2369">
        <v>0.137159682082511</v>
      </c>
      <c r="W2369">
        <v>0.137159682082511</v>
      </c>
      <c r="X2369" s="96">
        <v>3.7054276946983199E-7</v>
      </c>
      <c r="Z2369">
        <v>0.119490129160449</v>
      </c>
      <c r="AA2369">
        <v>0.12611269115309101</v>
      </c>
      <c r="AB2369" s="111">
        <v>0.73882663253895098</v>
      </c>
      <c r="AC2369">
        <v>9.2280821009709999E-4</v>
      </c>
      <c r="AD2369">
        <v>481.69280061847098</v>
      </c>
      <c r="AE2369" s="111">
        <v>482.187519980236</v>
      </c>
      <c r="AG2369">
        <v>481.69280061847098</v>
      </c>
      <c r="AI2369" s="96">
        <v>1.6377268907152301E-6</v>
      </c>
      <c r="AK2369">
        <v>531.708213819516</v>
      </c>
      <c r="AL2369">
        <v>539.68383702680899</v>
      </c>
      <c r="AM2369">
        <v>523.73259061222404</v>
      </c>
      <c r="AN2369">
        <v>5.0981040564370003E-4</v>
      </c>
      <c r="AO2369">
        <v>3.4446649029979998E-4</v>
      </c>
      <c r="AP2369">
        <v>0.14572174199333501</v>
      </c>
      <c r="AQ2369" s="96">
        <v>3.7094736238455898E-7</v>
      </c>
      <c r="AR2369" s="96">
        <v>-4.0459291472672E-10</v>
      </c>
      <c r="AS2369">
        <v>0.95936766482483604</v>
      </c>
      <c r="AT2369">
        <v>0.89265289607423903</v>
      </c>
      <c r="AU2369">
        <v>0.89265289607423903</v>
      </c>
      <c r="AV2369">
        <v>0.73882663253895098</v>
      </c>
    </row>
    <row r="2370" spans="1:48">
      <c r="A2370" s="95">
        <v>46063</v>
      </c>
      <c r="B2370" t="b">
        <v>0</v>
      </c>
      <c r="C2370" t="b">
        <v>0</v>
      </c>
      <c r="E2370" t="s">
        <v>108</v>
      </c>
      <c r="F2370">
        <v>6971.8</v>
      </c>
      <c r="H2370">
        <v>0</v>
      </c>
      <c r="J2370">
        <v>3.6400000000000002E-2</v>
      </c>
      <c r="K2370">
        <v>15451.324962438201</v>
      </c>
      <c r="M2370">
        <v>530.55202106170896</v>
      </c>
      <c r="O2370">
        <v>17.36</v>
      </c>
      <c r="P2370">
        <v>15474.134</v>
      </c>
      <c r="Q2370">
        <v>0.99634505796816597</v>
      </c>
      <c r="R2370">
        <v>536.44858856293899</v>
      </c>
      <c r="T2370">
        <v>4.01904458022087E-2</v>
      </c>
      <c r="U2370">
        <v>0.13321051239435</v>
      </c>
      <c r="V2370">
        <v>0.13770524857704899</v>
      </c>
      <c r="W2370">
        <v>0.13770524857704899</v>
      </c>
      <c r="X2370" s="96">
        <v>-1.6309841291574899E-11</v>
      </c>
      <c r="Z2370">
        <v>0.119490129160449</v>
      </c>
      <c r="AA2370">
        <v>0.12636943302324699</v>
      </c>
      <c r="AB2370" s="111">
        <v>0.74870193148837905</v>
      </c>
      <c r="AC2370">
        <v>-2.7104783512108001E-3</v>
      </c>
      <c r="AD2370">
        <v>481.69280061847098</v>
      </c>
      <c r="AE2370" s="111">
        <v>480.88056114610498</v>
      </c>
      <c r="AG2370">
        <v>481.69280061847098</v>
      </c>
      <c r="AI2370" s="96">
        <v>1.34984967566235E-5</v>
      </c>
      <c r="AK2370">
        <v>531.708213819516</v>
      </c>
      <c r="AL2370">
        <v>539.68383702680899</v>
      </c>
      <c r="AM2370">
        <v>523.73259061222404</v>
      </c>
      <c r="AN2370">
        <v>3.4446649029979998E-4</v>
      </c>
      <c r="AO2370">
        <v>1.7912257495590001E-4</v>
      </c>
      <c r="AP2370">
        <v>0.14572174199333501</v>
      </c>
      <c r="AQ2370" s="96">
        <v>1.07398342565645E-18</v>
      </c>
      <c r="AR2370" s="96">
        <v>-1.6309842365558299E-11</v>
      </c>
      <c r="AS2370">
        <v>0.95936766482483604</v>
      </c>
      <c r="AT2370">
        <v>0.89297146867398702</v>
      </c>
      <c r="AU2370">
        <v>0.89297146867398702</v>
      </c>
      <c r="AV2370">
        <v>0.74870193148837905</v>
      </c>
    </row>
    <row r="2371" spans="1:48">
      <c r="A2371" s="95">
        <v>46063</v>
      </c>
      <c r="B2371" t="b">
        <v>0</v>
      </c>
      <c r="C2371" t="b">
        <v>0</v>
      </c>
      <c r="E2371" t="s">
        <v>109</v>
      </c>
      <c r="F2371">
        <v>6976.8</v>
      </c>
      <c r="H2371">
        <v>0</v>
      </c>
      <c r="J2371">
        <v>3.6400000000000002E-2</v>
      </c>
      <c r="K2371">
        <v>15451.324962438201</v>
      </c>
      <c r="M2371">
        <v>530.93585707319698</v>
      </c>
      <c r="O2371">
        <v>17.36</v>
      </c>
      <c r="P2371">
        <v>15485.329</v>
      </c>
      <c r="Q2371">
        <v>1.00071717490461</v>
      </c>
      <c r="R2371">
        <v>536.83331602827298</v>
      </c>
      <c r="T2371">
        <v>4.01904458022087E-2</v>
      </c>
      <c r="U2371">
        <v>0.12936651423894799</v>
      </c>
      <c r="V2371">
        <v>0.135725943859135</v>
      </c>
      <c r="W2371">
        <v>0.135725943859135</v>
      </c>
      <c r="X2371">
        <v>0</v>
      </c>
      <c r="Z2371">
        <v>0.119490129160449</v>
      </c>
      <c r="AA2371">
        <v>0.126321068978655</v>
      </c>
      <c r="AB2371" s="111">
        <v>0.74344017623851</v>
      </c>
      <c r="AC2371">
        <v>5.4113374050069999E-4</v>
      </c>
      <c r="AD2371">
        <v>481.69280061847098</v>
      </c>
      <c r="AE2371" s="111">
        <v>481.14078184289201</v>
      </c>
      <c r="AG2371">
        <v>481.69280061847098</v>
      </c>
      <c r="AI2371" s="96">
        <v>5.2302372177273098E-7</v>
      </c>
      <c r="AK2371">
        <v>531.708213819516</v>
      </c>
      <c r="AL2371">
        <v>539.68383702680899</v>
      </c>
      <c r="AM2371">
        <v>523.73259061222404</v>
      </c>
      <c r="AN2371">
        <v>1.7912257495590001E-4</v>
      </c>
      <c r="AO2371">
        <v>0</v>
      </c>
      <c r="AP2371">
        <v>0.14572174199333501</v>
      </c>
      <c r="AQ2371">
        <v>0</v>
      </c>
      <c r="AR2371">
        <v>0</v>
      </c>
      <c r="AS2371">
        <v>0.95936766482483604</v>
      </c>
      <c r="AT2371">
        <v>0.89022273279208197</v>
      </c>
      <c r="AU2371">
        <v>0.89022273279208197</v>
      </c>
      <c r="AV2371">
        <v>0.74344017623851</v>
      </c>
    </row>
    <row r="2372" spans="1:48">
      <c r="A2372" s="95">
        <v>46063</v>
      </c>
      <c r="B2372" t="b">
        <v>0</v>
      </c>
      <c r="C2372" t="b">
        <v>0</v>
      </c>
      <c r="E2372" t="s">
        <v>110</v>
      </c>
      <c r="F2372">
        <v>6963.1</v>
      </c>
      <c r="H2372">
        <v>0</v>
      </c>
      <c r="J2372">
        <v>3.6400000000000002E-2</v>
      </c>
      <c r="K2372">
        <v>15451.324962438201</v>
      </c>
      <c r="M2372">
        <v>529.88463669693795</v>
      </c>
      <c r="N2372">
        <v>535.77916277325801</v>
      </c>
      <c r="O2372">
        <v>17.36</v>
      </c>
      <c r="P2372">
        <v>15454.669</v>
      </c>
      <c r="Q2372">
        <v>0.99803634904254102</v>
      </c>
      <c r="R2372">
        <v>535.77916277325801</v>
      </c>
      <c r="S2372">
        <v>4.24453301968176E-2</v>
      </c>
      <c r="T2372">
        <v>4.01904458022087E-2</v>
      </c>
      <c r="U2372">
        <v>0.127071970473186</v>
      </c>
      <c r="V2372">
        <v>0.13444981245189799</v>
      </c>
      <c r="W2372">
        <v>0.13444981245189799</v>
      </c>
      <c r="X2372">
        <v>0</v>
      </c>
      <c r="Y2372">
        <v>0.118754041095274</v>
      </c>
      <c r="Z2372">
        <v>0.119490129160449</v>
      </c>
      <c r="AA2372">
        <v>0.126333387727984</v>
      </c>
      <c r="AB2372" s="111">
        <v>0.75472147544044998</v>
      </c>
      <c r="AC2372">
        <v>-1.4730940018414E-3</v>
      </c>
      <c r="AD2372">
        <v>481.69280061847098</v>
      </c>
      <c r="AE2372" s="111">
        <v>480.43201624311803</v>
      </c>
      <c r="AF2372">
        <v>480.43201624311803</v>
      </c>
      <c r="AG2372">
        <v>481.69280061847098</v>
      </c>
      <c r="AH2372" s="95">
        <v>46063</v>
      </c>
      <c r="AI2372" s="96">
        <v>3.9279324828283703E-6</v>
      </c>
      <c r="AJ2372">
        <v>529.88463669693795</v>
      </c>
      <c r="AK2372">
        <v>531.708213819516</v>
      </c>
      <c r="AL2372">
        <v>539.68383702680899</v>
      </c>
      <c r="AM2372">
        <v>523.73259061222404</v>
      </c>
      <c r="AN2372">
        <v>0</v>
      </c>
      <c r="AO2372">
        <v>1.0058421516754E-3</v>
      </c>
      <c r="AP2372">
        <v>0.14572174199333501</v>
      </c>
      <c r="AQ2372">
        <v>0</v>
      </c>
      <c r="AR2372">
        <v>0</v>
      </c>
      <c r="AS2372">
        <v>0.95936766482483604</v>
      </c>
      <c r="AT2372">
        <v>0.89074160526012403</v>
      </c>
      <c r="AU2372">
        <v>0.89074160526012403</v>
      </c>
      <c r="AV2372">
        <v>0.75472147544044998</v>
      </c>
    </row>
    <row r="2373" spans="1:48">
      <c r="A2373" s="95">
        <v>46064</v>
      </c>
      <c r="B2373" t="b">
        <v>0</v>
      </c>
      <c r="C2373" t="b">
        <v>0</v>
      </c>
      <c r="E2373" t="s">
        <v>104</v>
      </c>
      <c r="F2373">
        <v>6994.7124999999996</v>
      </c>
      <c r="H2373">
        <v>0</v>
      </c>
      <c r="J2373">
        <v>3.6400000000000002E-2</v>
      </c>
      <c r="K2373">
        <v>15450.9960425846</v>
      </c>
      <c r="M2373">
        <v>532.305283757501</v>
      </c>
      <c r="O2373">
        <v>17.79</v>
      </c>
      <c r="P2373">
        <v>15527.092000000001</v>
      </c>
      <c r="Q2373">
        <v>1.00454000373396</v>
      </c>
      <c r="R2373">
        <v>538.21160217283102</v>
      </c>
      <c r="T2373">
        <v>4.24453301968176E-2</v>
      </c>
      <c r="U2373">
        <v>0.13182248859374099</v>
      </c>
      <c r="V2373">
        <v>0.136505712284331</v>
      </c>
      <c r="W2373">
        <v>0.136505712284331</v>
      </c>
      <c r="X2373">
        <v>4.0434142897495997E-3</v>
      </c>
      <c r="Z2373">
        <v>0.118754041095274</v>
      </c>
      <c r="AA2373">
        <v>0.12643075817344601</v>
      </c>
      <c r="AB2373" s="111">
        <v>0.76177191803730704</v>
      </c>
      <c r="AC2373">
        <v>3.4331646817383999E-3</v>
      </c>
      <c r="AD2373">
        <v>480.43201624311803</v>
      </c>
      <c r="AE2373" s="111">
        <v>482.08141847326101</v>
      </c>
      <c r="AG2373">
        <v>480.43201624311803</v>
      </c>
      <c r="AI2373" s="96">
        <v>2.07739981094569E-5</v>
      </c>
      <c r="AK2373">
        <v>529.88463669693795</v>
      </c>
      <c r="AL2373">
        <v>537.83290624739197</v>
      </c>
      <c r="AM2373">
        <v>521.93636714648403</v>
      </c>
      <c r="AN2373">
        <v>1.0058421516754E-3</v>
      </c>
      <c r="AO2373">
        <v>8.4049823633150001E-4</v>
      </c>
      <c r="AP2373">
        <v>0.13444981245189799</v>
      </c>
      <c r="AQ2373">
        <v>4.0436367473685999E-3</v>
      </c>
      <c r="AR2373" s="96">
        <v>-2.2245761899242201E-7</v>
      </c>
      <c r="AS2373">
        <v>0.96625395666689795</v>
      </c>
      <c r="AT2373">
        <v>0.89060949140208001</v>
      </c>
      <c r="AU2373">
        <v>0.89060949140208001</v>
      </c>
      <c r="AV2373">
        <v>0.76177191803730704</v>
      </c>
    </row>
    <row r="2374" spans="1:48">
      <c r="A2374" s="95">
        <v>46064</v>
      </c>
      <c r="B2374" t="b">
        <v>0</v>
      </c>
      <c r="C2374" t="b">
        <v>0</v>
      </c>
      <c r="E2374" t="s">
        <v>105</v>
      </c>
      <c r="F2374">
        <v>6952.15</v>
      </c>
      <c r="H2374">
        <v>0</v>
      </c>
      <c r="J2374">
        <v>3.6400000000000002E-2</v>
      </c>
      <c r="K2374">
        <v>15450.9960425846</v>
      </c>
      <c r="M2374">
        <v>529.09333561289498</v>
      </c>
      <c r="O2374">
        <v>17.79</v>
      </c>
      <c r="P2374">
        <v>15433.401</v>
      </c>
      <c r="Q2374">
        <v>0.99391504654408602</v>
      </c>
      <c r="R2374">
        <v>534.93660962417596</v>
      </c>
      <c r="T2374">
        <v>4.24453301968176E-2</v>
      </c>
      <c r="U2374">
        <v>0.142167186119876</v>
      </c>
      <c r="V2374">
        <v>0.14146830179137199</v>
      </c>
      <c r="W2374">
        <v>0.142167186119876</v>
      </c>
      <c r="X2374" s="96">
        <v>-4.6681807754514801E-5</v>
      </c>
      <c r="Z2374">
        <v>0.118754041095274</v>
      </c>
      <c r="AA2374">
        <v>0.12732758798303301</v>
      </c>
      <c r="AB2374" s="111">
        <v>0.74941823472471503</v>
      </c>
      <c r="AC2374">
        <v>-4.5977929705426999E-3</v>
      </c>
      <c r="AD2374">
        <v>480.43201624311803</v>
      </c>
      <c r="AE2374" s="111">
        <v>479.86490791617501</v>
      </c>
      <c r="AG2374">
        <v>480.43201624311803</v>
      </c>
      <c r="AI2374" s="96">
        <v>3.6630483939336202E-5</v>
      </c>
      <c r="AK2374">
        <v>529.88463669693795</v>
      </c>
      <c r="AL2374">
        <v>537.83290624739197</v>
      </c>
      <c r="AM2374">
        <v>521.93636714648403</v>
      </c>
      <c r="AN2374">
        <v>8.4049823633150001E-4</v>
      </c>
      <c r="AO2374">
        <v>6.7515432098759996E-4</v>
      </c>
      <c r="AP2374">
        <v>0.13444981245189799</v>
      </c>
      <c r="AQ2374" s="96">
        <v>1.3805836693383199E-6</v>
      </c>
      <c r="AR2374" s="96">
        <v>-4.8062391423853103E-5</v>
      </c>
      <c r="AS2374">
        <v>0.96625395666689795</v>
      </c>
      <c r="AT2374">
        <v>0.88956408634751005</v>
      </c>
      <c r="AU2374">
        <v>0.88956408634751005</v>
      </c>
      <c r="AV2374">
        <v>0.74941823472471503</v>
      </c>
    </row>
    <row r="2375" spans="1:48">
      <c r="A2375" s="95">
        <v>46064</v>
      </c>
      <c r="B2375" t="b">
        <v>0</v>
      </c>
      <c r="C2375" t="b">
        <v>0</v>
      </c>
      <c r="E2375" t="s">
        <v>106</v>
      </c>
      <c r="F2375">
        <v>6968</v>
      </c>
      <c r="H2375">
        <v>0</v>
      </c>
      <c r="J2375">
        <v>3.6400000000000002E-2</v>
      </c>
      <c r="K2375">
        <v>15450.9960425846</v>
      </c>
      <c r="M2375">
        <v>530.26318670303704</v>
      </c>
      <c r="O2375">
        <v>17.79</v>
      </c>
      <c r="P2375">
        <v>15467.525</v>
      </c>
      <c r="Q2375">
        <v>1.0022798702559601</v>
      </c>
      <c r="R2375">
        <v>536.15619568928503</v>
      </c>
      <c r="T2375">
        <v>4.24453301968176E-2</v>
      </c>
      <c r="U2375">
        <v>0.139696457951969</v>
      </c>
      <c r="V2375">
        <v>0.14025342434750501</v>
      </c>
      <c r="W2375">
        <v>0.14025342434750501</v>
      </c>
      <c r="X2375" s="96">
        <v>1.43136289042072E-6</v>
      </c>
      <c r="Z2375">
        <v>0.118754041095274</v>
      </c>
      <c r="AA2375">
        <v>0.127122457134798</v>
      </c>
      <c r="AB2375" s="111">
        <v>0.71170746472142998</v>
      </c>
      <c r="AC2375">
        <v>1.6532290775181E-3</v>
      </c>
      <c r="AD2375">
        <v>480.43201624311803</v>
      </c>
      <c r="AE2375" s="111">
        <v>480.65823453522199</v>
      </c>
      <c r="AG2375">
        <v>480.43201624311803</v>
      </c>
      <c r="AI2375" s="96">
        <v>4.8779486360315598E-6</v>
      </c>
      <c r="AK2375">
        <v>529.88463669693795</v>
      </c>
      <c r="AL2375">
        <v>537.83290624739197</v>
      </c>
      <c r="AM2375">
        <v>521.93636714648403</v>
      </c>
      <c r="AN2375">
        <v>6.7515432098759996E-4</v>
      </c>
      <c r="AO2375">
        <v>5.0981040564370003E-4</v>
      </c>
      <c r="AP2375">
        <v>0.13444981245189799</v>
      </c>
      <c r="AQ2375" s="96">
        <v>1.5231069838541001E-6</v>
      </c>
      <c r="AR2375" s="96">
        <v>-9.1744093433376795E-8</v>
      </c>
      <c r="AS2375">
        <v>0.96625395666689795</v>
      </c>
      <c r="AT2375">
        <v>0.87983867478223299</v>
      </c>
      <c r="AU2375">
        <v>0.87983867478223299</v>
      </c>
      <c r="AV2375">
        <v>0.71170746472142998</v>
      </c>
    </row>
    <row r="2376" spans="1:48">
      <c r="A2376" s="95">
        <v>46064</v>
      </c>
      <c r="B2376" t="b">
        <v>0</v>
      </c>
      <c r="C2376" t="b">
        <v>0</v>
      </c>
      <c r="E2376" t="s">
        <v>107</v>
      </c>
      <c r="F2376">
        <v>6975.5</v>
      </c>
      <c r="H2376">
        <v>0</v>
      </c>
      <c r="J2376">
        <v>3.6400000000000002E-2</v>
      </c>
      <c r="K2376">
        <v>15450.9960425846</v>
      </c>
      <c r="M2376">
        <v>530.877937897165</v>
      </c>
      <c r="O2376">
        <v>17.79</v>
      </c>
      <c r="P2376">
        <v>15485.457</v>
      </c>
      <c r="Q2376">
        <v>1.0010763490241099</v>
      </c>
      <c r="R2376">
        <v>536.733286887286</v>
      </c>
      <c r="T2376">
        <v>4.24453301968176E-2</v>
      </c>
      <c r="U2376">
        <v>0.13596427462594099</v>
      </c>
      <c r="V2376">
        <v>0.13839052411928801</v>
      </c>
      <c r="W2376">
        <v>0.13839052411928801</v>
      </c>
      <c r="X2376" s="96">
        <v>9.2027791640692894E-8</v>
      </c>
      <c r="Z2376">
        <v>0.118754041095274</v>
      </c>
      <c r="AA2376">
        <v>0.12717189235888501</v>
      </c>
      <c r="AB2376" s="111">
        <v>0.72325542570914603</v>
      </c>
      <c r="AC2376">
        <v>8.2395059454299995E-4</v>
      </c>
      <c r="AD2376">
        <v>480.43201624311803</v>
      </c>
      <c r="AE2376" s="111">
        <v>481.05427317333999</v>
      </c>
      <c r="AG2376">
        <v>480.43201624311803</v>
      </c>
      <c r="AI2376" s="96">
        <v>1.3424946342746899E-6</v>
      </c>
      <c r="AK2376">
        <v>529.88463669693795</v>
      </c>
      <c r="AL2376">
        <v>537.83290624739197</v>
      </c>
      <c r="AM2376">
        <v>521.93636714648403</v>
      </c>
      <c r="AN2376">
        <v>5.0981040564370003E-4</v>
      </c>
      <c r="AO2376">
        <v>3.4446649029979998E-4</v>
      </c>
      <c r="AP2376">
        <v>0.13444981245189799</v>
      </c>
      <c r="AQ2376" s="96">
        <v>9.2032724361591303E-8</v>
      </c>
      <c r="AR2376" s="96">
        <v>-4.9327208984095697E-12</v>
      </c>
      <c r="AS2376">
        <v>0.96625395666689795</v>
      </c>
      <c r="AT2376">
        <v>0.88207869681409501</v>
      </c>
      <c r="AU2376">
        <v>0.88207869681409501</v>
      </c>
      <c r="AV2376">
        <v>0.72325542570914603</v>
      </c>
    </row>
    <row r="2377" spans="1:48">
      <c r="A2377" s="95">
        <v>46064</v>
      </c>
      <c r="B2377" t="b">
        <v>0</v>
      </c>
      <c r="C2377" t="b">
        <v>0</v>
      </c>
      <c r="E2377" t="s">
        <v>108</v>
      </c>
      <c r="F2377">
        <v>6966.2624999999998</v>
      </c>
      <c r="H2377">
        <v>0</v>
      </c>
      <c r="J2377">
        <v>3.6400000000000002E-2</v>
      </c>
      <c r="K2377">
        <v>15450.9960425846</v>
      </c>
      <c r="M2377">
        <v>530.14093582425801</v>
      </c>
      <c r="O2377">
        <v>17.79</v>
      </c>
      <c r="P2377">
        <v>15463.959000000001</v>
      </c>
      <c r="Q2377">
        <v>0.99867572217045297</v>
      </c>
      <c r="R2377">
        <v>536.02250289508095</v>
      </c>
      <c r="T2377">
        <v>4.24453301968176E-2</v>
      </c>
      <c r="U2377">
        <v>0.13259477864675701</v>
      </c>
      <c r="V2377">
        <v>0.13667301579016899</v>
      </c>
      <c r="W2377">
        <v>0.13667301579016899</v>
      </c>
      <c r="X2377" s="96">
        <v>6.0011471510479696E-16</v>
      </c>
      <c r="Z2377">
        <v>0.118754041095274</v>
      </c>
      <c r="AA2377">
        <v>0.12707440513023199</v>
      </c>
      <c r="AB2377" s="111">
        <v>0.73254341683717294</v>
      </c>
      <c r="AC2377">
        <v>-1.0050028243027999E-3</v>
      </c>
      <c r="AD2377">
        <v>480.43201624311803</v>
      </c>
      <c r="AE2377" s="111">
        <v>480.570812270158</v>
      </c>
      <c r="AG2377">
        <v>480.43201624311803</v>
      </c>
      <c r="AI2377" s="96">
        <v>1.9299734344074501E-6</v>
      </c>
      <c r="AK2377">
        <v>529.88463669693795</v>
      </c>
      <c r="AL2377">
        <v>537.83290624739197</v>
      </c>
      <c r="AM2377">
        <v>521.93636714648403</v>
      </c>
      <c r="AN2377">
        <v>3.4446649029979998E-4</v>
      </c>
      <c r="AO2377">
        <v>1.7912257495590001E-4</v>
      </c>
      <c r="AP2377">
        <v>0.13444981245189799</v>
      </c>
      <c r="AQ2377" s="96">
        <v>6.0011471510479696E-16</v>
      </c>
      <c r="AR2377">
        <v>0</v>
      </c>
      <c r="AS2377">
        <v>0.96625395666689795</v>
      </c>
      <c r="AT2377">
        <v>0.88153971648896301</v>
      </c>
      <c r="AU2377">
        <v>0.88153971648896301</v>
      </c>
      <c r="AV2377">
        <v>0.73254341683717294</v>
      </c>
    </row>
    <row r="2378" spans="1:48">
      <c r="A2378" s="95">
        <v>46064</v>
      </c>
      <c r="B2378" t="b">
        <v>0</v>
      </c>
      <c r="C2378" t="b">
        <v>0</v>
      </c>
      <c r="E2378" t="s">
        <v>109</v>
      </c>
      <c r="F2378">
        <v>6970.6374999999998</v>
      </c>
      <c r="H2378">
        <v>0</v>
      </c>
      <c r="J2378">
        <v>3.6400000000000002E-2</v>
      </c>
      <c r="K2378">
        <v>15450.9960425846</v>
      </c>
      <c r="M2378">
        <v>530.48067396466695</v>
      </c>
      <c r="O2378">
        <v>17.79</v>
      </c>
      <c r="P2378">
        <v>15473.869000000001</v>
      </c>
      <c r="Q2378">
        <v>1.0006280268651899</v>
      </c>
      <c r="R2378">
        <v>536.35913942724801</v>
      </c>
      <c r="T2378">
        <v>4.24453301968176E-2</v>
      </c>
      <c r="U2378">
        <v>0.12872424625907999</v>
      </c>
      <c r="V2378">
        <v>0.13468796246453699</v>
      </c>
      <c r="W2378">
        <v>0.13468796246453699</v>
      </c>
      <c r="X2378">
        <v>0</v>
      </c>
      <c r="Z2378">
        <v>0.118754041095274</v>
      </c>
      <c r="AA2378">
        <v>0.12698649403560999</v>
      </c>
      <c r="AB2378" s="111">
        <v>0.74264285913416705</v>
      </c>
      <c r="AC2378">
        <v>4.6843680358269997E-4</v>
      </c>
      <c r="AD2378">
        <v>480.43201624311803</v>
      </c>
      <c r="AE2378" s="111">
        <v>480.79592932535297</v>
      </c>
      <c r="AG2378">
        <v>480.43201624311803</v>
      </c>
      <c r="AI2378" s="96">
        <v>4.1041921814675101E-7</v>
      </c>
      <c r="AK2378">
        <v>529.88463669693795</v>
      </c>
      <c r="AL2378">
        <v>537.83290624739197</v>
      </c>
      <c r="AM2378">
        <v>521.93636714648403</v>
      </c>
      <c r="AN2378">
        <v>1.7912257495590001E-4</v>
      </c>
      <c r="AO2378">
        <v>0</v>
      </c>
      <c r="AP2378">
        <v>0.13444981245189799</v>
      </c>
      <c r="AQ2378">
        <v>0</v>
      </c>
      <c r="AR2378">
        <v>0</v>
      </c>
      <c r="AS2378">
        <v>0.96625395666689795</v>
      </c>
      <c r="AT2378">
        <v>0.882602080112178</v>
      </c>
      <c r="AU2378">
        <v>0.882602080112178</v>
      </c>
      <c r="AV2378">
        <v>0.74264285913416705</v>
      </c>
    </row>
    <row r="2379" spans="1:48">
      <c r="A2379" s="95">
        <v>46064</v>
      </c>
      <c r="B2379" t="b">
        <v>0</v>
      </c>
      <c r="C2379" t="b">
        <v>0</v>
      </c>
      <c r="E2379" t="s">
        <v>110</v>
      </c>
      <c r="F2379">
        <v>6964.125</v>
      </c>
      <c r="H2379">
        <v>0</v>
      </c>
      <c r="J2379">
        <v>3.6400000000000002E-2</v>
      </c>
      <c r="K2379">
        <v>15450.9960425846</v>
      </c>
      <c r="M2379">
        <v>529.98111148413898</v>
      </c>
      <c r="N2379">
        <v>535.85803190365095</v>
      </c>
      <c r="O2379">
        <v>17.79</v>
      </c>
      <c r="P2379">
        <v>15459.297</v>
      </c>
      <c r="Q2379">
        <v>0.99906572390258397</v>
      </c>
      <c r="R2379">
        <v>535.85803190365095</v>
      </c>
      <c r="S2379">
        <v>4.3038426027484603E-2</v>
      </c>
      <c r="T2379">
        <v>4.24453301968176E-2</v>
      </c>
      <c r="U2379">
        <v>0.12517861742685901</v>
      </c>
      <c r="V2379">
        <v>0.13282920276083099</v>
      </c>
      <c r="W2379">
        <v>0.13282920276083099</v>
      </c>
      <c r="X2379">
        <v>0</v>
      </c>
      <c r="Y2379">
        <v>0.118650517869532</v>
      </c>
      <c r="Z2379">
        <v>0.118754041095274</v>
      </c>
      <c r="AA2379">
        <v>0.126971178330199</v>
      </c>
      <c r="AB2379" s="111">
        <v>0.75440449254919295</v>
      </c>
      <c r="AC2379">
        <v>-7.0053530508570004E-4</v>
      </c>
      <c r="AD2379">
        <v>480.43201624311803</v>
      </c>
      <c r="AE2379" s="111">
        <v>480.45911480231899</v>
      </c>
      <c r="AF2379">
        <v>480.45911480231899</v>
      </c>
      <c r="AG2379">
        <v>480.43201624311803</v>
      </c>
      <c r="AH2379" s="95">
        <v>46064</v>
      </c>
      <c r="AI2379" s="96">
        <v>8.8766610383284902E-7</v>
      </c>
      <c r="AJ2379">
        <v>529.98111148413898</v>
      </c>
      <c r="AK2379">
        <v>529.88463669693795</v>
      </c>
      <c r="AL2379">
        <v>537.83290624739197</v>
      </c>
      <c r="AM2379">
        <v>521.93636714648403</v>
      </c>
      <c r="AN2379">
        <v>0</v>
      </c>
      <c r="AO2379">
        <v>1.0058421516754E-3</v>
      </c>
      <c r="AP2379">
        <v>0.13444981245189799</v>
      </c>
      <c r="AQ2379">
        <v>0</v>
      </c>
      <c r="AR2379">
        <v>0</v>
      </c>
      <c r="AS2379">
        <v>0.96625395666689795</v>
      </c>
      <c r="AT2379">
        <v>0.88355829543951703</v>
      </c>
      <c r="AU2379">
        <v>0.88355829543951703</v>
      </c>
      <c r="AV2379">
        <v>0.75440449254919295</v>
      </c>
    </row>
    <row r="2380" spans="1:48">
      <c r="A2380" s="95">
        <v>46065</v>
      </c>
      <c r="B2380" t="b">
        <v>0</v>
      </c>
      <c r="C2380" t="b">
        <v>0</v>
      </c>
      <c r="E2380" t="s">
        <v>104</v>
      </c>
      <c r="F2380">
        <v>6974.7624999999998</v>
      </c>
      <c r="H2380">
        <v>0</v>
      </c>
      <c r="J2380">
        <v>3.6400000000000002E-2</v>
      </c>
      <c r="K2380">
        <v>15210.2973180019</v>
      </c>
      <c r="M2380">
        <v>530.80875002771199</v>
      </c>
      <c r="O2380">
        <v>17.649999999999999</v>
      </c>
      <c r="P2380">
        <v>15485.287</v>
      </c>
      <c r="Q2380">
        <v>1.0015274711467701</v>
      </c>
      <c r="R2380">
        <v>536.67653958614903</v>
      </c>
      <c r="T2380">
        <v>4.3038426027484603E-2</v>
      </c>
      <c r="U2380">
        <v>0.122422285265046</v>
      </c>
      <c r="V2380">
        <v>0.13131315476764299</v>
      </c>
      <c r="W2380">
        <v>0.13131315476764299</v>
      </c>
      <c r="X2380">
        <v>2.6356229238049997E-4</v>
      </c>
      <c r="Z2380">
        <v>0.118650517869532</v>
      </c>
      <c r="AA2380">
        <v>0.12694442476262499</v>
      </c>
      <c r="AB2380" s="111">
        <v>0.76510541182565095</v>
      </c>
      <c r="AC2380">
        <v>1.1631476006239E-3</v>
      </c>
      <c r="AD2380">
        <v>480.45911480231899</v>
      </c>
      <c r="AE2380" s="111">
        <v>481.01795966889898</v>
      </c>
      <c r="AG2380">
        <v>480.45911480231899</v>
      </c>
      <c r="AI2380" s="96">
        <v>2.43490971532924E-6</v>
      </c>
      <c r="AK2380">
        <v>529.98111148413898</v>
      </c>
      <c r="AL2380">
        <v>537.93082815640105</v>
      </c>
      <c r="AM2380">
        <v>522.031394811876</v>
      </c>
      <c r="AN2380">
        <v>1.0058421516754E-3</v>
      </c>
      <c r="AO2380">
        <v>8.4049823633150001E-4</v>
      </c>
      <c r="AP2380">
        <v>0.13282920276083099</v>
      </c>
      <c r="AQ2380">
        <v>2.7095571140659999E-4</v>
      </c>
      <c r="AR2380" s="96">
        <v>-7.39341902611379E-6</v>
      </c>
      <c r="AS2380">
        <v>0.96721511279890804</v>
      </c>
      <c r="AT2380">
        <v>0.88372471200694802</v>
      </c>
      <c r="AU2380">
        <v>0.88372471200694802</v>
      </c>
      <c r="AV2380">
        <v>0.76510541182565095</v>
      </c>
    </row>
    <row r="2381" spans="1:48">
      <c r="A2381" s="95">
        <v>46065</v>
      </c>
      <c r="B2381" t="b">
        <v>0</v>
      </c>
      <c r="C2381" t="b">
        <v>0</v>
      </c>
      <c r="E2381" t="s">
        <v>105</v>
      </c>
      <c r="F2381">
        <v>6942.25</v>
      </c>
      <c r="H2381">
        <v>0</v>
      </c>
      <c r="J2381">
        <v>3.6400000000000002E-2</v>
      </c>
      <c r="K2381">
        <v>15210.2973180019</v>
      </c>
      <c r="M2381">
        <v>528.27517500698104</v>
      </c>
      <c r="O2381">
        <v>17.649999999999999</v>
      </c>
      <c r="P2381">
        <v>15411.375</v>
      </c>
      <c r="Q2381">
        <v>0.99533855095424395</v>
      </c>
      <c r="R2381">
        <v>534.17484924281496</v>
      </c>
      <c r="T2381">
        <v>4.3038426027484603E-2</v>
      </c>
      <c r="U2381">
        <v>0.12849430677266099</v>
      </c>
      <c r="V2381">
        <v>0.13393002735085499</v>
      </c>
      <c r="W2381">
        <v>0.13393002735085499</v>
      </c>
      <c r="X2381">
        <v>-2.8378187520400002E-4</v>
      </c>
      <c r="Z2381">
        <v>0.118650517869532</v>
      </c>
      <c r="AA2381">
        <v>0.126929728112328</v>
      </c>
      <c r="AB2381" s="111">
        <v>0.77419324889067398</v>
      </c>
      <c r="AC2381">
        <v>-3.6527927429030999E-3</v>
      </c>
      <c r="AD2381">
        <v>480.45911480231899</v>
      </c>
      <c r="AE2381" s="111">
        <v>479.26090075661398</v>
      </c>
      <c r="AG2381">
        <v>480.45911480231899</v>
      </c>
      <c r="AI2381" s="96">
        <v>2.2891193303491101E-5</v>
      </c>
      <c r="AK2381">
        <v>529.98111148413898</v>
      </c>
      <c r="AL2381">
        <v>537.93082815640105</v>
      </c>
      <c r="AM2381">
        <v>522.031394811876</v>
      </c>
      <c r="AN2381">
        <v>8.4049823633150001E-4</v>
      </c>
      <c r="AO2381">
        <v>6.7515432098759996E-4</v>
      </c>
      <c r="AP2381">
        <v>0.13282920276083099</v>
      </c>
      <c r="AQ2381" s="96">
        <v>7.7636044461583797E-8</v>
      </c>
      <c r="AR2381">
        <v>-2.8385951124849999E-4</v>
      </c>
      <c r="AS2381">
        <v>0.96721511279890804</v>
      </c>
      <c r="AT2381">
        <v>0.884015286188222</v>
      </c>
      <c r="AU2381">
        <v>0.884015286188222</v>
      </c>
      <c r="AV2381">
        <v>0.77419324889067398</v>
      </c>
    </row>
    <row r="2382" spans="1:48">
      <c r="A2382" s="95">
        <v>46065</v>
      </c>
      <c r="B2382" t="b">
        <v>0</v>
      </c>
      <c r="C2382" t="b">
        <v>0</v>
      </c>
      <c r="E2382" t="s">
        <v>106</v>
      </c>
      <c r="F2382">
        <v>6882.2875000000004</v>
      </c>
      <c r="H2382">
        <v>0</v>
      </c>
      <c r="J2382">
        <v>3.6400000000000002E-2</v>
      </c>
      <c r="K2382">
        <v>15210.2973180019</v>
      </c>
      <c r="M2382">
        <v>523.728369007281</v>
      </c>
      <c r="O2382">
        <v>17.649999999999999</v>
      </c>
      <c r="P2382">
        <v>15278.731</v>
      </c>
      <c r="Q2382">
        <v>0.99136267060391003</v>
      </c>
      <c r="R2382">
        <v>529.56100511479895</v>
      </c>
      <c r="T2382">
        <v>4.3038426027484603E-2</v>
      </c>
      <c r="U2382">
        <v>0.153064141973317</v>
      </c>
      <c r="V2382">
        <v>0.14612795970698</v>
      </c>
      <c r="W2382">
        <v>0.153064141973317</v>
      </c>
      <c r="X2382">
        <v>-0.139266561028597</v>
      </c>
      <c r="Z2382">
        <v>0.118650517869532</v>
      </c>
      <c r="AA2382">
        <v>0.12810921430046299</v>
      </c>
      <c r="AB2382" s="111">
        <v>0.759203210985541</v>
      </c>
      <c r="AC2382">
        <v>-6.6648946648431998E-3</v>
      </c>
      <c r="AD2382">
        <v>480.45911480231899</v>
      </c>
      <c r="AE2382" s="111">
        <v>476.06667733609402</v>
      </c>
      <c r="AG2382">
        <v>480.45911480231899</v>
      </c>
      <c r="AI2382" s="96">
        <v>7.4721200844860496E-5</v>
      </c>
      <c r="AK2382">
        <v>529.98111148413898</v>
      </c>
      <c r="AL2382">
        <v>537.93082815640105</v>
      </c>
      <c r="AM2382">
        <v>522.031394811876</v>
      </c>
      <c r="AN2382">
        <v>6.7515432098759996E-4</v>
      </c>
      <c r="AO2382">
        <v>5.0981040564370003E-4</v>
      </c>
      <c r="AP2382">
        <v>0.13282920276083099</v>
      </c>
      <c r="AQ2382" s="96">
        <v>2.3320663143331402E-19</v>
      </c>
      <c r="AR2382">
        <v>-0.139266561028597</v>
      </c>
      <c r="AS2382">
        <v>0.96721511279890804</v>
      </c>
      <c r="AT2382">
        <v>0.88417484184478801</v>
      </c>
      <c r="AU2382">
        <v>0.88417484184478801</v>
      </c>
      <c r="AV2382">
        <v>0.759203210985541</v>
      </c>
    </row>
    <row r="2383" spans="1:48">
      <c r="A2383" s="95">
        <v>46065</v>
      </c>
      <c r="B2383" t="b">
        <v>0</v>
      </c>
      <c r="C2383" t="b">
        <v>0</v>
      </c>
      <c r="E2383" t="s">
        <v>107</v>
      </c>
      <c r="F2383">
        <v>6880.7749999999996</v>
      </c>
      <c r="H2383">
        <v>0</v>
      </c>
      <c r="J2383">
        <v>3.6400000000000002E-2</v>
      </c>
      <c r="K2383">
        <v>15210.2973180019</v>
      </c>
      <c r="M2383">
        <v>523.65655604499602</v>
      </c>
      <c r="O2383">
        <v>17.649999999999999</v>
      </c>
      <c r="P2383">
        <v>15276.636</v>
      </c>
      <c r="Q2383">
        <v>0.99978023295306895</v>
      </c>
      <c r="R2383">
        <v>529.44462505653496</v>
      </c>
      <c r="T2383">
        <v>4.3038426027484603E-2</v>
      </c>
      <c r="U2383">
        <v>0.148407897002548</v>
      </c>
      <c r="V2383">
        <v>0.14392280675406299</v>
      </c>
      <c r="W2383">
        <v>0.148407897002548</v>
      </c>
      <c r="X2383">
        <v>-0.103462545755431</v>
      </c>
      <c r="Z2383">
        <v>0.118650517869532</v>
      </c>
      <c r="AA2383">
        <v>0.127833989928819</v>
      </c>
      <c r="AB2383" s="111">
        <v>0.56292329035402799</v>
      </c>
      <c r="AC2383">
        <v>-1.2372896268780001E-4</v>
      </c>
      <c r="AD2383">
        <v>480.45911480231899</v>
      </c>
      <c r="AE2383" s="111">
        <v>476.00777409993702</v>
      </c>
      <c r="AG2383">
        <v>480.45911480231899</v>
      </c>
      <c r="AI2383" s="96">
        <v>1.88041210608817E-8</v>
      </c>
      <c r="AK2383">
        <v>529.98111148413898</v>
      </c>
      <c r="AL2383">
        <v>537.93082815640105</v>
      </c>
      <c r="AM2383">
        <v>522.031394811876</v>
      </c>
      <c r="AN2383">
        <v>5.0981040564370003E-4</v>
      </c>
      <c r="AO2383">
        <v>3.4446649029979998E-4</v>
      </c>
      <c r="AP2383">
        <v>0.13282920276083099</v>
      </c>
      <c r="AQ2383" s="96">
        <v>5.2876691845165398E-28</v>
      </c>
      <c r="AR2383">
        <v>-0.103462545755431</v>
      </c>
      <c r="AS2383">
        <v>0.96721511279890804</v>
      </c>
      <c r="AT2383">
        <v>0.87121709236436495</v>
      </c>
      <c r="AU2383">
        <v>0.87121709236436495</v>
      </c>
      <c r="AV2383">
        <v>0.56292329035402799</v>
      </c>
    </row>
    <row r="2384" spans="1:48">
      <c r="A2384" s="95">
        <v>46065</v>
      </c>
      <c r="B2384" t="b">
        <v>0</v>
      </c>
      <c r="C2384" t="b">
        <v>0</v>
      </c>
      <c r="E2384" t="s">
        <v>108</v>
      </c>
      <c r="F2384">
        <v>6887.0249999999996</v>
      </c>
      <c r="H2384">
        <v>0</v>
      </c>
      <c r="J2384">
        <v>3.6400000000000002E-2</v>
      </c>
      <c r="K2384">
        <v>15210.2973180019</v>
      </c>
      <c r="M2384">
        <v>524.11578194272204</v>
      </c>
      <c r="O2384">
        <v>17.649999999999999</v>
      </c>
      <c r="P2384">
        <v>15290.032999999999</v>
      </c>
      <c r="Q2384">
        <v>1.0009083279136399</v>
      </c>
      <c r="R2384">
        <v>529.925534388203</v>
      </c>
      <c r="T2384">
        <v>4.3038426027484603E-2</v>
      </c>
      <c r="U2384">
        <v>0.14416912130517601</v>
      </c>
      <c r="V2384">
        <v>0.1418908877068</v>
      </c>
      <c r="W2384">
        <v>0.14416912130517601</v>
      </c>
      <c r="X2384">
        <v>-1.24666763349933E-2</v>
      </c>
      <c r="Z2384">
        <v>0.118650517869532</v>
      </c>
      <c r="AA2384">
        <v>0.12777607906156699</v>
      </c>
      <c r="AB2384" s="111">
        <v>0.60971690100408704</v>
      </c>
      <c r="AC2384">
        <v>4.8898189530530004E-4</v>
      </c>
      <c r="AD2384">
        <v>480.45911480231899</v>
      </c>
      <c r="AE2384" s="111">
        <v>476.24053328349601</v>
      </c>
      <c r="AG2384">
        <v>480.45911480231899</v>
      </c>
      <c r="AI2384" s="96">
        <v>7.6838509779579599E-7</v>
      </c>
      <c r="AK2384">
        <v>529.98111148413898</v>
      </c>
      <c r="AL2384">
        <v>537.93082815640105</v>
      </c>
      <c r="AM2384">
        <v>522.031394811876</v>
      </c>
      <c r="AN2384">
        <v>3.4446649029979998E-4</v>
      </c>
      <c r="AO2384">
        <v>1.7912257495590001E-4</v>
      </c>
      <c r="AP2384">
        <v>0.13282920276083099</v>
      </c>
      <c r="AQ2384" s="96">
        <v>8.5016662547771394E-49</v>
      </c>
      <c r="AR2384">
        <v>-1.24666763349933E-2</v>
      </c>
      <c r="AS2384">
        <v>0.96721511279890804</v>
      </c>
      <c r="AT2384">
        <v>0.87426862845341002</v>
      </c>
      <c r="AU2384">
        <v>0.87426862845341002</v>
      </c>
      <c r="AV2384">
        <v>0.60971690100408704</v>
      </c>
    </row>
    <row r="2385" spans="1:48">
      <c r="A2385" s="95">
        <v>46065</v>
      </c>
      <c r="B2385" t="b">
        <v>0</v>
      </c>
      <c r="C2385" t="b">
        <v>0</v>
      </c>
      <c r="E2385" t="s">
        <v>109</v>
      </c>
      <c r="F2385">
        <v>6893.3</v>
      </c>
      <c r="H2385">
        <v>0</v>
      </c>
      <c r="J2385">
        <v>3.6400000000000002E-2</v>
      </c>
      <c r="K2385">
        <v>15210.2973180019</v>
      </c>
      <c r="M2385">
        <v>524.62903038391403</v>
      </c>
      <c r="O2385">
        <v>17.649999999999999</v>
      </c>
      <c r="P2385">
        <v>15305.005999999999</v>
      </c>
      <c r="Q2385">
        <v>1.0009111336172001</v>
      </c>
      <c r="R2385">
        <v>530.40836735719699</v>
      </c>
      <c r="T2385">
        <v>4.3038426027484603E-2</v>
      </c>
      <c r="U2385">
        <v>0.140139389544955</v>
      </c>
      <c r="V2385">
        <v>0.13992759499826099</v>
      </c>
      <c r="W2385">
        <v>0.140139389544955</v>
      </c>
      <c r="X2385">
        <v>0</v>
      </c>
      <c r="Z2385">
        <v>0.118650517869532</v>
      </c>
      <c r="AA2385">
        <v>0.12780721202737899</v>
      </c>
      <c r="AB2385" s="111">
        <v>0.69091310583999199</v>
      </c>
      <c r="AC2385">
        <v>5.8895503322939997E-4</v>
      </c>
      <c r="AD2385">
        <v>480.45911480231899</v>
      </c>
      <c r="AE2385" s="111">
        <v>476.52101754260099</v>
      </c>
      <c r="AG2385">
        <v>480.45911480231899</v>
      </c>
      <c r="AI2385" s="96">
        <v>9.5802245276443294E-7</v>
      </c>
      <c r="AK2385">
        <v>529.98111148413898</v>
      </c>
      <c r="AL2385">
        <v>537.93082815640105</v>
      </c>
      <c r="AM2385">
        <v>522.031394811876</v>
      </c>
      <c r="AN2385">
        <v>1.7912257495590001E-4</v>
      </c>
      <c r="AO2385">
        <v>0</v>
      </c>
      <c r="AP2385">
        <v>0.13282920276083099</v>
      </c>
      <c r="AQ2385">
        <v>0</v>
      </c>
      <c r="AR2385">
        <v>0</v>
      </c>
      <c r="AS2385">
        <v>0.96721511279890804</v>
      </c>
      <c r="AT2385">
        <v>0.87490852320757295</v>
      </c>
      <c r="AU2385">
        <v>0.87490852320757295</v>
      </c>
      <c r="AV2385">
        <v>0.69091310583999199</v>
      </c>
    </row>
    <row r="2386" spans="1:48">
      <c r="A2386" s="95">
        <v>46065</v>
      </c>
      <c r="B2386" t="b">
        <v>0</v>
      </c>
      <c r="C2386" t="b">
        <v>0</v>
      </c>
      <c r="E2386" t="s">
        <v>110</v>
      </c>
      <c r="F2386">
        <v>6849.7749999999996</v>
      </c>
      <c r="H2386">
        <v>0</v>
      </c>
      <c r="J2386">
        <v>3.6400000000000002E-2</v>
      </c>
      <c r="K2386">
        <v>15210.2973180019</v>
      </c>
      <c r="M2386">
        <v>521.29187002912397</v>
      </c>
      <c r="N2386">
        <v>527.05931477146498</v>
      </c>
      <c r="O2386">
        <v>17.649999999999999</v>
      </c>
      <c r="P2386">
        <v>15207.651</v>
      </c>
      <c r="Q2386">
        <v>0.99368589790086004</v>
      </c>
      <c r="R2386">
        <v>527.05931477146498</v>
      </c>
      <c r="S2386">
        <v>4.5607562305726101E-2</v>
      </c>
      <c r="T2386">
        <v>4.3038426027484603E-2</v>
      </c>
      <c r="U2386">
        <v>0.150899389930643</v>
      </c>
      <c r="V2386">
        <v>0.14542111274330899</v>
      </c>
      <c r="W2386">
        <v>0.150899389930643</v>
      </c>
      <c r="X2386">
        <v>0</v>
      </c>
      <c r="Y2386">
        <v>0.11978473450029101</v>
      </c>
      <c r="Z2386">
        <v>0.118650517869532</v>
      </c>
      <c r="AA2386">
        <v>0.128512984444693</v>
      </c>
      <c r="AB2386" s="111">
        <v>0.71767780902091904</v>
      </c>
      <c r="AC2386">
        <v>-4.3975682736307996E-3</v>
      </c>
      <c r="AD2386">
        <v>480.45911480231899</v>
      </c>
      <c r="AE2386" s="111">
        <v>474.42548383413799</v>
      </c>
      <c r="AF2386">
        <v>474.42548383413799</v>
      </c>
      <c r="AG2386">
        <v>480.45911480231899</v>
      </c>
      <c r="AH2386" s="95">
        <v>46065</v>
      </c>
      <c r="AI2386" s="96">
        <v>4.0721091170913503E-5</v>
      </c>
      <c r="AJ2386">
        <v>521.29187002912397</v>
      </c>
      <c r="AK2386">
        <v>529.98111148413898</v>
      </c>
      <c r="AL2386">
        <v>537.93082815640105</v>
      </c>
      <c r="AM2386">
        <v>522.031394811876</v>
      </c>
      <c r="AN2386">
        <v>0</v>
      </c>
      <c r="AO2386">
        <v>1.0058421516754E-3</v>
      </c>
      <c r="AP2386">
        <v>0.13282920276083099</v>
      </c>
      <c r="AQ2386">
        <v>0</v>
      </c>
      <c r="AR2386">
        <v>0</v>
      </c>
      <c r="AS2386">
        <v>0.96721511279890804</v>
      </c>
      <c r="AT2386">
        <v>0.87456460909698297</v>
      </c>
      <c r="AU2386">
        <v>0.87456460909698297</v>
      </c>
      <c r="AV2386">
        <v>0.71767780902091904</v>
      </c>
    </row>
    <row r="2387" spans="1:48">
      <c r="A2387" s="95">
        <v>46066</v>
      </c>
      <c r="B2387" t="b">
        <v>0</v>
      </c>
      <c r="C2387" t="b">
        <v>0</v>
      </c>
      <c r="E2387" t="s">
        <v>104</v>
      </c>
      <c r="F2387">
        <v>6847.3125</v>
      </c>
      <c r="H2387">
        <v>0</v>
      </c>
      <c r="J2387">
        <v>3.6400000000000002E-2</v>
      </c>
      <c r="K2387">
        <v>15220.126587922499</v>
      </c>
      <c r="M2387">
        <v>521.37096294328899</v>
      </c>
      <c r="O2387">
        <v>20.82</v>
      </c>
      <c r="P2387">
        <v>15211.885</v>
      </c>
      <c r="Q2387">
        <v>0.99964049914048203</v>
      </c>
      <c r="R2387">
        <v>526.86983649478805</v>
      </c>
      <c r="T2387">
        <v>4.5607562305726101E-2</v>
      </c>
      <c r="U2387">
        <v>0.14631071198046</v>
      </c>
      <c r="V2387">
        <v>0.14322743831541099</v>
      </c>
      <c r="W2387">
        <v>0.14631071198046</v>
      </c>
      <c r="X2387">
        <v>1.4067660050300001E-4</v>
      </c>
      <c r="Z2387">
        <v>0.11978473450029101</v>
      </c>
      <c r="AA2387">
        <v>0.124923757123683</v>
      </c>
      <c r="AB2387" s="111">
        <v>0.66051641899396496</v>
      </c>
      <c r="AC2387" s="96">
        <v>8.9284507146736303E-5</v>
      </c>
      <c r="AD2387">
        <v>474.42548383413799</v>
      </c>
      <c r="AE2387" s="111">
        <v>474.46784267964</v>
      </c>
      <c r="AG2387">
        <v>474.42548383413799</v>
      </c>
      <c r="AI2387" s="96">
        <v>2.3016928148532101E-8</v>
      </c>
      <c r="AK2387">
        <v>521.29187002912397</v>
      </c>
      <c r="AL2387">
        <v>529.11124807956105</v>
      </c>
      <c r="AM2387">
        <v>513.472491978687</v>
      </c>
      <c r="AN2387">
        <v>1.0058421516754E-3</v>
      </c>
      <c r="AO2387">
        <v>8.4049823633150001E-4</v>
      </c>
      <c r="AP2387">
        <v>0.150899389930643</v>
      </c>
      <c r="AQ2387">
        <v>3.8075517067519998E-4</v>
      </c>
      <c r="AR2387">
        <v>-2.400785701722E-4</v>
      </c>
      <c r="AS2387">
        <v>0.95658566508499099</v>
      </c>
      <c r="AT2387">
        <v>0.86670891013358897</v>
      </c>
      <c r="AU2387">
        <v>0.86670891013358897</v>
      </c>
      <c r="AV2387">
        <v>0.66051641899396496</v>
      </c>
    </row>
    <row r="2388" spans="1:48">
      <c r="A2388" s="95">
        <v>46066</v>
      </c>
      <c r="B2388" t="b">
        <v>0</v>
      </c>
      <c r="C2388" t="b">
        <v>0</v>
      </c>
      <c r="E2388" t="s">
        <v>105</v>
      </c>
      <c r="F2388">
        <v>6852.7624999999998</v>
      </c>
      <c r="H2388">
        <v>0</v>
      </c>
      <c r="J2388">
        <v>3.6400000000000002E-2</v>
      </c>
      <c r="K2388">
        <v>15220.126587922499</v>
      </c>
      <c r="M2388">
        <v>521.69049871992104</v>
      </c>
      <c r="O2388">
        <v>20.82</v>
      </c>
      <c r="P2388">
        <v>15221.208000000001</v>
      </c>
      <c r="Q2388">
        <v>1.00079593271082</v>
      </c>
      <c r="R2388">
        <v>527.28918943200199</v>
      </c>
      <c r="T2388">
        <v>4.5607562305726101E-2</v>
      </c>
      <c r="U2388">
        <v>0.141993471439157</v>
      </c>
      <c r="V2388">
        <v>0.14113306342798099</v>
      </c>
      <c r="W2388">
        <v>0.141993471439157</v>
      </c>
      <c r="X2388">
        <v>1.3348184889400001E-4</v>
      </c>
      <c r="Z2388">
        <v>0.11978473450029101</v>
      </c>
      <c r="AA2388">
        <v>0.122777423385903</v>
      </c>
      <c r="AB2388" s="111">
        <v>0.711737306149968</v>
      </c>
      <c r="AC2388">
        <v>3.9969260547120003E-4</v>
      </c>
      <c r="AD2388">
        <v>474.42548383413799</v>
      </c>
      <c r="AE2388" s="111">
        <v>474.65748396789201</v>
      </c>
      <c r="AG2388">
        <v>474.42548383413799</v>
      </c>
      <c r="AI2388" s="96">
        <v>3.7538697588265101E-7</v>
      </c>
      <c r="AK2388">
        <v>521.29187002912397</v>
      </c>
      <c r="AL2388">
        <v>529.11124807956105</v>
      </c>
      <c r="AM2388">
        <v>513.472491978687</v>
      </c>
      <c r="AN2388">
        <v>8.4049823633150001E-4</v>
      </c>
      <c r="AO2388">
        <v>6.7515432098759996E-4</v>
      </c>
      <c r="AP2388">
        <v>0.150899389930643</v>
      </c>
      <c r="AQ2388">
        <v>1.589247571421E-4</v>
      </c>
      <c r="AR2388" s="96">
        <v>-2.5442908248129999E-5</v>
      </c>
      <c r="AS2388">
        <v>0.95658566508499099</v>
      </c>
      <c r="AT2388">
        <v>0.905519930485711</v>
      </c>
      <c r="AU2388">
        <v>0.905519930485711</v>
      </c>
      <c r="AV2388">
        <v>0.711737306149968</v>
      </c>
    </row>
    <row r="2389" spans="1:48">
      <c r="A2389" s="95">
        <v>46066</v>
      </c>
      <c r="B2389" t="b">
        <v>0</v>
      </c>
      <c r="C2389" t="b">
        <v>0</v>
      </c>
      <c r="E2389" t="s">
        <v>106</v>
      </c>
      <c r="F2389">
        <v>6882.4250000000002</v>
      </c>
      <c r="H2389">
        <v>0</v>
      </c>
      <c r="J2389">
        <v>3.6400000000000002E-2</v>
      </c>
      <c r="K2389">
        <v>15220.126587922499</v>
      </c>
      <c r="M2389">
        <v>523.96539603175302</v>
      </c>
      <c r="O2389">
        <v>20.82</v>
      </c>
      <c r="P2389">
        <v>15287.582</v>
      </c>
      <c r="Q2389">
        <v>1.00432854633441</v>
      </c>
      <c r="R2389">
        <v>529.57158512009505</v>
      </c>
      <c r="T2389">
        <v>4.5607562305726101E-2</v>
      </c>
      <c r="U2389">
        <v>0.144762668731344</v>
      </c>
      <c r="V2389">
        <v>0.142558380624111</v>
      </c>
      <c r="W2389">
        <v>0.144762668731344</v>
      </c>
      <c r="X2389">
        <v>2.0739356433973001E-3</v>
      </c>
      <c r="Z2389">
        <v>0.11978473450029101</v>
      </c>
      <c r="AA2389">
        <v>0.12328899773290899</v>
      </c>
      <c r="AB2389" s="111">
        <v>0.75113979359202099</v>
      </c>
      <c r="AC2389">
        <v>3.0996801707652002E-3</v>
      </c>
      <c r="AD2389">
        <v>474.42548383413799</v>
      </c>
      <c r="AE2389" s="111">
        <v>476.12877035885299</v>
      </c>
      <c r="AG2389">
        <v>474.42548383413799</v>
      </c>
      <c r="AI2389" s="96">
        <v>1.8932474326894501E-5</v>
      </c>
      <c r="AK2389">
        <v>521.29187002912397</v>
      </c>
      <c r="AL2389">
        <v>529.11124807956105</v>
      </c>
      <c r="AM2389">
        <v>513.472491978687</v>
      </c>
      <c r="AN2389">
        <v>6.7515432098759996E-4</v>
      </c>
      <c r="AO2389">
        <v>5.0981040564370003E-4</v>
      </c>
      <c r="AP2389">
        <v>0.150899389930643</v>
      </c>
      <c r="AQ2389">
        <v>2.0739370774851E-3</v>
      </c>
      <c r="AR2389" s="96">
        <v>-1.4340877374507901E-9</v>
      </c>
      <c r="AS2389">
        <v>0.95658566508499099</v>
      </c>
      <c r="AT2389">
        <v>0.92745171154977002</v>
      </c>
      <c r="AU2389">
        <v>0.92745171154977002</v>
      </c>
      <c r="AV2389">
        <v>0.75113979359202099</v>
      </c>
    </row>
    <row r="2390" spans="1:48">
      <c r="A2390" s="95">
        <v>46066</v>
      </c>
      <c r="B2390" t="b">
        <v>0</v>
      </c>
      <c r="C2390" t="b">
        <v>0</v>
      </c>
      <c r="E2390" t="s">
        <v>107</v>
      </c>
      <c r="F2390">
        <v>6892.375</v>
      </c>
      <c r="H2390">
        <v>0</v>
      </c>
      <c r="J2390">
        <v>3.6400000000000002E-2</v>
      </c>
      <c r="K2390">
        <v>15220.126587922499</v>
      </c>
      <c r="M2390">
        <v>524.71767435003198</v>
      </c>
      <c r="O2390">
        <v>20.82</v>
      </c>
      <c r="P2390">
        <v>15309.531000000001</v>
      </c>
      <c r="Q2390">
        <v>1.0014457113590001</v>
      </c>
      <c r="R2390">
        <v>530.33719277610999</v>
      </c>
      <c r="T2390">
        <v>4.5607562305726101E-2</v>
      </c>
      <c r="U2390">
        <v>0.14112659908261899</v>
      </c>
      <c r="V2390">
        <v>0.140791105516411</v>
      </c>
      <c r="W2390">
        <v>0.14112659908261899</v>
      </c>
      <c r="X2390">
        <v>1.4607583568072E-3</v>
      </c>
      <c r="Z2390">
        <v>0.11978473450029101</v>
      </c>
      <c r="AA2390">
        <v>0.123353913619661</v>
      </c>
      <c r="AB2390" s="111">
        <v>0.73268325250857103</v>
      </c>
      <c r="AC2390">
        <v>1.0765961380305E-3</v>
      </c>
      <c r="AD2390">
        <v>474.42548383413799</v>
      </c>
      <c r="AE2390" s="111">
        <v>476.64136875422702</v>
      </c>
      <c r="AG2390">
        <v>474.42548383413799</v>
      </c>
      <c r="AI2390" s="96">
        <v>2.0583949914858998E-6</v>
      </c>
      <c r="AK2390">
        <v>521.29187002912397</v>
      </c>
      <c r="AL2390">
        <v>529.11124807956105</v>
      </c>
      <c r="AM2390">
        <v>513.472491978687</v>
      </c>
      <c r="AN2390">
        <v>5.0981040564370003E-4</v>
      </c>
      <c r="AO2390">
        <v>3.4446649029979998E-4</v>
      </c>
      <c r="AP2390">
        <v>0.150899389930643</v>
      </c>
      <c r="AQ2390">
        <v>1.4607583568122999E-3</v>
      </c>
      <c r="AR2390" s="96">
        <v>-5.1070259132757201E-15</v>
      </c>
      <c r="AS2390">
        <v>0.95658566508499099</v>
      </c>
      <c r="AT2390">
        <v>0.92230593885132095</v>
      </c>
      <c r="AU2390">
        <v>0.92230593885132095</v>
      </c>
      <c r="AV2390">
        <v>0.73268325250857103</v>
      </c>
    </row>
    <row r="2391" spans="1:48">
      <c r="A2391" s="95">
        <v>46066</v>
      </c>
      <c r="B2391" t="b">
        <v>0</v>
      </c>
      <c r="C2391" t="b">
        <v>0</v>
      </c>
      <c r="E2391" t="s">
        <v>108</v>
      </c>
      <c r="F2391">
        <v>6886.0375000000004</v>
      </c>
      <c r="H2391">
        <v>0</v>
      </c>
      <c r="J2391">
        <v>3.6400000000000002E-2</v>
      </c>
      <c r="K2391">
        <v>15220.126587922499</v>
      </c>
      <c r="M2391">
        <v>524.25919209281699</v>
      </c>
      <c r="O2391">
        <v>20.82</v>
      </c>
      <c r="P2391">
        <v>15296.154</v>
      </c>
      <c r="Q2391">
        <v>0.99908050563122297</v>
      </c>
      <c r="R2391">
        <v>529.84955071379898</v>
      </c>
      <c r="T2391">
        <v>4.5607562305726101E-2</v>
      </c>
      <c r="U2391">
        <v>0.13712253861010801</v>
      </c>
      <c r="V2391">
        <v>0.13880889615922701</v>
      </c>
      <c r="W2391">
        <v>0.13880889615922701</v>
      </c>
      <c r="X2391" s="96">
        <v>2.5507703730603301E-6</v>
      </c>
      <c r="Z2391">
        <v>0.11978473450029101</v>
      </c>
      <c r="AA2391">
        <v>0.12328884542342999</v>
      </c>
      <c r="AB2391" s="111">
        <v>0.75102552889977003</v>
      </c>
      <c r="AC2391">
        <v>-6.42030447158E-4</v>
      </c>
      <c r="AD2391">
        <v>474.42548383413799</v>
      </c>
      <c r="AE2391" s="111">
        <v>476.33535048311097</v>
      </c>
      <c r="AG2391">
        <v>474.42548383413799</v>
      </c>
      <c r="AI2391" s="96">
        <v>7.6414063087509199E-7</v>
      </c>
      <c r="AK2391">
        <v>521.29187002912397</v>
      </c>
      <c r="AL2391">
        <v>529.11124807956105</v>
      </c>
      <c r="AM2391">
        <v>513.472491978687</v>
      </c>
      <c r="AN2391">
        <v>3.4446649029979998E-4</v>
      </c>
      <c r="AO2391">
        <v>1.7912257495590001E-4</v>
      </c>
      <c r="AP2391">
        <v>0.150899389930643</v>
      </c>
      <c r="AQ2391" s="96">
        <v>2.5507703730603301E-6</v>
      </c>
      <c r="AR2391">
        <v>0</v>
      </c>
      <c r="AS2391">
        <v>0.95658566508499099</v>
      </c>
      <c r="AT2391">
        <v>0.92164938015521902</v>
      </c>
      <c r="AU2391">
        <v>0.92164938015521902</v>
      </c>
      <c r="AV2391">
        <v>0.75102552889977003</v>
      </c>
    </row>
    <row r="2392" spans="1:48">
      <c r="A2392" s="95">
        <v>46066</v>
      </c>
      <c r="B2392" t="b">
        <v>0</v>
      </c>
      <c r="C2392" t="b">
        <v>0</v>
      </c>
      <c r="E2392" t="s">
        <v>109</v>
      </c>
      <c r="F2392">
        <v>6871.35</v>
      </c>
      <c r="H2392">
        <v>0</v>
      </c>
      <c r="J2392">
        <v>3.6400000000000002E-2</v>
      </c>
      <c r="K2392">
        <v>15220.126587922499</v>
      </c>
      <c r="M2392">
        <v>523.15841653364998</v>
      </c>
      <c r="O2392">
        <v>20.82</v>
      </c>
      <c r="P2392">
        <v>15264.037</v>
      </c>
      <c r="Q2392">
        <v>0.99786706070072895</v>
      </c>
      <c r="R2392">
        <v>528.719413784381</v>
      </c>
      <c r="T2392">
        <v>4.5607562305726101E-2</v>
      </c>
      <c r="U2392">
        <v>0.13469234615245201</v>
      </c>
      <c r="V2392">
        <v>0.13756332665280699</v>
      </c>
      <c r="W2392">
        <v>0.13756332665280699</v>
      </c>
      <c r="X2392">
        <v>0</v>
      </c>
      <c r="Z2392">
        <v>0.11978473450029101</v>
      </c>
      <c r="AA2392">
        <v>0.123209101043604</v>
      </c>
      <c r="AB2392" s="111">
        <v>0.76411067982872005</v>
      </c>
      <c r="AC2392">
        <v>-1.5782203918741999E-3</v>
      </c>
      <c r="AD2392">
        <v>474.42548383413799</v>
      </c>
      <c r="AE2392" s="111">
        <v>475.583588319608</v>
      </c>
      <c r="AG2392">
        <v>474.42548383413799</v>
      </c>
      <c r="AI2392" s="96">
        <v>4.4179228350729901E-6</v>
      </c>
      <c r="AK2392">
        <v>521.29187002912397</v>
      </c>
      <c r="AL2392">
        <v>529.11124807956105</v>
      </c>
      <c r="AM2392">
        <v>513.472491978687</v>
      </c>
      <c r="AN2392">
        <v>1.7912257495590001E-4</v>
      </c>
      <c r="AO2392">
        <v>0</v>
      </c>
      <c r="AP2392">
        <v>0.150899389930643</v>
      </c>
      <c r="AQ2392">
        <v>0</v>
      </c>
      <c r="AR2392">
        <v>0</v>
      </c>
      <c r="AS2392">
        <v>0.95658566508499099</v>
      </c>
      <c r="AT2392">
        <v>0.92230747835218896</v>
      </c>
      <c r="AU2392">
        <v>0.92230747835218896</v>
      </c>
      <c r="AV2392">
        <v>0.76411067982872005</v>
      </c>
    </row>
    <row r="2393" spans="1:48">
      <c r="A2393" s="95">
        <v>46066</v>
      </c>
      <c r="B2393" t="b">
        <v>0</v>
      </c>
      <c r="C2393" t="b">
        <v>0</v>
      </c>
      <c r="E2393" t="s">
        <v>110</v>
      </c>
      <c r="F2393">
        <v>6845.2624999999998</v>
      </c>
      <c r="H2393">
        <v>0</v>
      </c>
      <c r="J2393">
        <v>3.6400000000000002E-2</v>
      </c>
      <c r="K2393">
        <v>15220.126587922499</v>
      </c>
      <c r="M2393">
        <v>521.18204508414499</v>
      </c>
      <c r="N2393">
        <v>526.71209823400102</v>
      </c>
      <c r="O2393">
        <v>20.82</v>
      </c>
      <c r="P2393">
        <v>15206.373</v>
      </c>
      <c r="Q2393">
        <v>0.99620343891666097</v>
      </c>
      <c r="R2393">
        <v>526.71209823400102</v>
      </c>
      <c r="S2393">
        <v>5.1495181292464602E-2</v>
      </c>
      <c r="T2393">
        <v>4.5607562305726101E-2</v>
      </c>
      <c r="U2393">
        <v>0.136270803604116</v>
      </c>
      <c r="V2393">
        <v>0.13825364920820199</v>
      </c>
      <c r="W2393">
        <v>0.13825364920820199</v>
      </c>
      <c r="X2393">
        <v>0</v>
      </c>
      <c r="Y2393">
        <v>0.1168239606104</v>
      </c>
      <c r="Z2393">
        <v>0.11978473450029101</v>
      </c>
      <c r="AA2393">
        <v>0.123104397770711</v>
      </c>
      <c r="AB2393" s="111">
        <v>0.771702646999472</v>
      </c>
      <c r="AC2393">
        <v>-2.8873925455252E-3</v>
      </c>
      <c r="AD2393">
        <v>474.42548383413799</v>
      </c>
      <c r="AE2393" s="111">
        <v>474.21039181191998</v>
      </c>
      <c r="AF2393">
        <v>474.21039181191998</v>
      </c>
      <c r="AG2393">
        <v>474.42548383413799</v>
      </c>
      <c r="AH2393" s="95">
        <v>46066</v>
      </c>
      <c r="AI2393" s="96">
        <v>1.43256376566778E-5</v>
      </c>
      <c r="AJ2393">
        <v>521.18204508414499</v>
      </c>
      <c r="AK2393">
        <v>521.29187002912397</v>
      </c>
      <c r="AL2393">
        <v>529.11124807956105</v>
      </c>
      <c r="AM2393">
        <v>513.472491978687</v>
      </c>
      <c r="AN2393">
        <v>0</v>
      </c>
      <c r="AO2393">
        <v>1.0058421516754E-3</v>
      </c>
      <c r="AP2393">
        <v>0.150899389930643</v>
      </c>
      <c r="AQ2393">
        <v>0</v>
      </c>
      <c r="AR2393">
        <v>0</v>
      </c>
      <c r="AS2393">
        <v>0.95658566508499099</v>
      </c>
      <c r="AT2393">
        <v>0.92311289833064902</v>
      </c>
      <c r="AU2393">
        <v>0.92311289833064902</v>
      </c>
      <c r="AV2393">
        <v>0.771702646999472</v>
      </c>
    </row>
    <row r="2394" spans="1:48">
      <c r="A2394" s="95">
        <v>46070</v>
      </c>
      <c r="B2394" t="b">
        <v>0</v>
      </c>
      <c r="C2394" t="b">
        <v>0</v>
      </c>
      <c r="E2394" t="s">
        <v>104</v>
      </c>
      <c r="F2394">
        <v>6825.7375000000002</v>
      </c>
      <c r="H2394">
        <v>0</v>
      </c>
      <c r="J2394">
        <v>3.6400000000000002E-2</v>
      </c>
      <c r="K2394">
        <v>15237.8391749482</v>
      </c>
      <c r="M2394">
        <v>519.37030463666201</v>
      </c>
      <c r="O2394">
        <v>20.6</v>
      </c>
      <c r="P2394">
        <v>15162.213</v>
      </c>
      <c r="Q2394">
        <v>0.99714766234311603</v>
      </c>
      <c r="R2394">
        <v>525.20973748187203</v>
      </c>
      <c r="T2394">
        <v>5.1495181292464602E-2</v>
      </c>
      <c r="U2394">
        <v>0.13689041492905199</v>
      </c>
      <c r="V2394">
        <v>0.138500426799049</v>
      </c>
      <c r="W2394">
        <v>0.138500426799049</v>
      </c>
      <c r="X2394">
        <v>-1.8402646303379E-3</v>
      </c>
      <c r="Z2394">
        <v>0.1168239606104</v>
      </c>
      <c r="AA2394">
        <v>0.11951144695821</v>
      </c>
      <c r="AB2394" s="111">
        <v>0.76872750630688003</v>
      </c>
      <c r="AC2394">
        <v>-2.7384568012494E-3</v>
      </c>
      <c r="AD2394">
        <v>474.21039181191998</v>
      </c>
      <c r="AE2394" s="111">
        <v>472.91178713924</v>
      </c>
      <c r="AG2394">
        <v>474.21039181191998</v>
      </c>
      <c r="AI2394" s="96">
        <v>1.2126206532796699E-5</v>
      </c>
      <c r="AK2394">
        <v>521.18204508414499</v>
      </c>
      <c r="AL2394">
        <v>528.99977576040703</v>
      </c>
      <c r="AM2394">
        <v>513.36431440788294</v>
      </c>
      <c r="AN2394">
        <v>1.0058421516754E-3</v>
      </c>
      <c r="AO2394">
        <v>8.4049823633150001E-4</v>
      </c>
      <c r="AP2394">
        <v>0.13825364920820199</v>
      </c>
      <c r="AQ2394" s="96">
        <v>2.3097317558042499E-6</v>
      </c>
      <c r="AR2394">
        <v>-1.8425743620936999E-3</v>
      </c>
      <c r="AS2394">
        <v>0.98388382931516705</v>
      </c>
      <c r="AT2394">
        <v>0.924168547770851</v>
      </c>
      <c r="AU2394">
        <v>0.924168547770851</v>
      </c>
      <c r="AV2394">
        <v>0.76872750630688003</v>
      </c>
    </row>
    <row r="2395" spans="1:48">
      <c r="A2395" s="95">
        <v>46070</v>
      </c>
      <c r="B2395" t="b">
        <v>0</v>
      </c>
      <c r="C2395" t="b">
        <v>0</v>
      </c>
      <c r="E2395" t="s">
        <v>105</v>
      </c>
      <c r="F2395">
        <v>6810.0249999999996</v>
      </c>
      <c r="H2395">
        <v>0</v>
      </c>
      <c r="J2395">
        <v>3.6400000000000002E-2</v>
      </c>
      <c r="K2395">
        <v>15237.8391749482</v>
      </c>
      <c r="M2395">
        <v>518.17284440381297</v>
      </c>
      <c r="O2395">
        <v>20.6</v>
      </c>
      <c r="P2395">
        <v>15127.254999999999</v>
      </c>
      <c r="Q2395">
        <v>0.99769805094321296</v>
      </c>
      <c r="R2395">
        <v>524.00073142206099</v>
      </c>
      <c r="T2395">
        <v>5.1495181292464602E-2</v>
      </c>
      <c r="U2395">
        <v>0.134827927010297</v>
      </c>
      <c r="V2395">
        <v>0.137436744901135</v>
      </c>
      <c r="W2395">
        <v>0.137436744901135</v>
      </c>
      <c r="X2395">
        <v>-4.7011927700363002E-3</v>
      </c>
      <c r="Z2395">
        <v>0.1168239606104</v>
      </c>
      <c r="AA2395">
        <v>0.119605103033728</v>
      </c>
      <c r="AB2395" s="111">
        <v>0.79641768083092401</v>
      </c>
      <c r="AC2395">
        <v>-1.7751472425489999E-3</v>
      </c>
      <c r="AD2395">
        <v>474.21039181191998</v>
      </c>
      <c r="AE2395" s="111">
        <v>472.07229908432998</v>
      </c>
      <c r="AG2395">
        <v>474.21039181191998</v>
      </c>
      <c r="AI2395" s="96">
        <v>5.3280739268032798E-6</v>
      </c>
      <c r="AK2395">
        <v>521.18204508414499</v>
      </c>
      <c r="AL2395">
        <v>528.99977576040703</v>
      </c>
      <c r="AM2395">
        <v>513.36431440788294</v>
      </c>
      <c r="AN2395">
        <v>8.4049823633150001E-4</v>
      </c>
      <c r="AO2395">
        <v>6.7515432098759996E-4</v>
      </c>
      <c r="AP2395">
        <v>0.13825364920820199</v>
      </c>
      <c r="AQ2395" s="96">
        <v>4.34107443669819E-9</v>
      </c>
      <c r="AR2395">
        <v>-4.7011971111108001E-3</v>
      </c>
      <c r="AS2395">
        <v>0.98388382931516705</v>
      </c>
      <c r="AT2395">
        <v>0.95916685830775705</v>
      </c>
      <c r="AU2395">
        <v>0.95916685830775705</v>
      </c>
      <c r="AV2395">
        <v>0.79641768083092401</v>
      </c>
    </row>
    <row r="2396" spans="1:48">
      <c r="A2396" s="95">
        <v>46070</v>
      </c>
      <c r="B2396" t="b">
        <v>0</v>
      </c>
      <c r="C2396" t="b">
        <v>0</v>
      </c>
      <c r="E2396" t="s">
        <v>106</v>
      </c>
      <c r="F2396">
        <v>6853.6</v>
      </c>
      <c r="H2396">
        <v>0</v>
      </c>
      <c r="J2396">
        <v>3.6400000000000002E-2</v>
      </c>
      <c r="K2396">
        <v>15237.8391749482</v>
      </c>
      <c r="M2396">
        <v>521.52650720194504</v>
      </c>
      <c r="O2396">
        <v>20.6</v>
      </c>
      <c r="P2396">
        <v>15225.16</v>
      </c>
      <c r="Q2396">
        <v>1.0063986549241699</v>
      </c>
      <c r="R2396">
        <v>527.35363128244501</v>
      </c>
      <c r="T2396">
        <v>5.1495181292464602E-2</v>
      </c>
      <c r="U2396">
        <v>0.14660407882750301</v>
      </c>
      <c r="V2396">
        <v>0.14326424255231701</v>
      </c>
      <c r="W2396">
        <v>0.14660407882750301</v>
      </c>
      <c r="X2396" s="96">
        <v>2.3878466011179902E-6</v>
      </c>
      <c r="Z2396">
        <v>0.1168239606104</v>
      </c>
      <c r="AA2396">
        <v>0.120619610763314</v>
      </c>
      <c r="AB2396" s="111">
        <v>0.801842539120035</v>
      </c>
      <c r="AC2396">
        <v>5.1539467484539997E-3</v>
      </c>
      <c r="AD2396">
        <v>474.21039181191998</v>
      </c>
      <c r="AE2396" s="111">
        <v>474.50533457523102</v>
      </c>
      <c r="AG2396">
        <v>474.21039181191998</v>
      </c>
      <c r="AI2396" s="96">
        <v>4.1618482814439498E-5</v>
      </c>
      <c r="AK2396">
        <v>521.18204508414499</v>
      </c>
      <c r="AL2396">
        <v>528.99977576040703</v>
      </c>
      <c r="AM2396">
        <v>513.36431440788294</v>
      </c>
      <c r="AN2396">
        <v>6.7515432098759996E-4</v>
      </c>
      <c r="AO2396">
        <v>5.0981040564370003E-4</v>
      </c>
      <c r="AP2396">
        <v>0.13825364920820199</v>
      </c>
      <c r="AQ2396" s="96">
        <v>2.6032609398180801E-6</v>
      </c>
      <c r="AR2396" s="96">
        <v>-2.1541433870009201E-7</v>
      </c>
      <c r="AS2396">
        <v>0.98388382931516705</v>
      </c>
      <c r="AT2396">
        <v>0.95828372608625001</v>
      </c>
      <c r="AU2396">
        <v>0.95828372608625001</v>
      </c>
      <c r="AV2396">
        <v>0.801842539120035</v>
      </c>
    </row>
    <row r="2397" spans="1:48">
      <c r="A2397" s="95">
        <v>46070</v>
      </c>
      <c r="B2397" t="b">
        <v>0</v>
      </c>
      <c r="C2397" t="b">
        <v>0</v>
      </c>
      <c r="E2397" t="s">
        <v>107</v>
      </c>
      <c r="F2397">
        <v>6833.15</v>
      </c>
      <c r="H2397">
        <v>0</v>
      </c>
      <c r="J2397">
        <v>3.6400000000000002E-2</v>
      </c>
      <c r="K2397">
        <v>15237.8391749482</v>
      </c>
      <c r="M2397">
        <v>520.01298296175798</v>
      </c>
      <c r="O2397">
        <v>20.6</v>
      </c>
      <c r="P2397">
        <v>15180.975</v>
      </c>
      <c r="Q2397">
        <v>0.99701616668612103</v>
      </c>
      <c r="R2397">
        <v>525.78009594923003</v>
      </c>
      <c r="T2397">
        <v>5.1495181292464602E-2</v>
      </c>
      <c r="U2397">
        <v>0.14524872107696599</v>
      </c>
      <c r="V2397">
        <v>0.142674118532231</v>
      </c>
      <c r="W2397">
        <v>0.14524872107696599</v>
      </c>
      <c r="X2397" s="96">
        <v>-2.6353814626039999E-7</v>
      </c>
      <c r="Z2397">
        <v>0.1168239606104</v>
      </c>
      <c r="AA2397">
        <v>0.120824422658212</v>
      </c>
      <c r="AB2397" s="111">
        <v>0.74412179130639</v>
      </c>
      <c r="AC2397">
        <v>-2.3328026341329E-3</v>
      </c>
      <c r="AD2397">
        <v>474.21039181191998</v>
      </c>
      <c r="AE2397" s="111">
        <v>473.39840728082402</v>
      </c>
      <c r="AG2397">
        <v>474.21039181191998</v>
      </c>
      <c r="AI2397" s="96">
        <v>8.4467158103290997E-6</v>
      </c>
      <c r="AK2397">
        <v>521.18204508414499</v>
      </c>
      <c r="AL2397">
        <v>528.99977576040703</v>
      </c>
      <c r="AM2397">
        <v>513.36431440788294</v>
      </c>
      <c r="AN2397">
        <v>5.0981040564370003E-4</v>
      </c>
      <c r="AO2397">
        <v>3.4446649029979998E-4</v>
      </c>
      <c r="AP2397">
        <v>0.13825364920820199</v>
      </c>
      <c r="AQ2397" s="96">
        <v>1.2258683790364899E-11</v>
      </c>
      <c r="AR2397" s="96">
        <v>-2.6355040494418999E-7</v>
      </c>
      <c r="AS2397">
        <v>0.98388382931516705</v>
      </c>
      <c r="AT2397">
        <v>0.94861991086908604</v>
      </c>
      <c r="AU2397">
        <v>0.94861991086908604</v>
      </c>
      <c r="AV2397">
        <v>0.74412179130639</v>
      </c>
    </row>
    <row r="2398" spans="1:48">
      <c r="A2398" s="95">
        <v>46070</v>
      </c>
      <c r="B2398" t="b">
        <v>0</v>
      </c>
      <c r="C2398" t="b">
        <v>0</v>
      </c>
      <c r="E2398" t="s">
        <v>108</v>
      </c>
      <c r="F2398">
        <v>6873.9250000000002</v>
      </c>
      <c r="H2398">
        <v>0</v>
      </c>
      <c r="J2398">
        <v>3.6400000000000002E-2</v>
      </c>
      <c r="K2398">
        <v>15237.8391749482</v>
      </c>
      <c r="M2398">
        <v>523.04842373451197</v>
      </c>
      <c r="O2398">
        <v>20.6</v>
      </c>
      <c r="P2398">
        <v>15269.59</v>
      </c>
      <c r="Q2398">
        <v>1.00596723326723</v>
      </c>
      <c r="R2398">
        <v>528.91754842902799</v>
      </c>
      <c r="T2398">
        <v>5.1495181292464602E-2</v>
      </c>
      <c r="U2398">
        <v>0.15302531353891299</v>
      </c>
      <c r="V2398">
        <v>0.146758033885064</v>
      </c>
      <c r="W2398">
        <v>0.15302531353891299</v>
      </c>
      <c r="X2398" s="96">
        <v>4.8703589919030799E-10</v>
      </c>
      <c r="Z2398">
        <v>0.1168239606104</v>
      </c>
      <c r="AA2398">
        <v>0.12187079995882399</v>
      </c>
      <c r="AB2398" s="111">
        <v>0.74950337030504899</v>
      </c>
      <c r="AC2398">
        <v>4.3430795963363003E-3</v>
      </c>
      <c r="AD2398">
        <v>474.21039181191998</v>
      </c>
      <c r="AE2398" s="111">
        <v>475.45441424442402</v>
      </c>
      <c r="AG2398">
        <v>474.21039181191998</v>
      </c>
      <c r="AI2398" s="96">
        <v>3.3875539188001197E-5</v>
      </c>
      <c r="AK2398">
        <v>521.18204508414499</v>
      </c>
      <c r="AL2398">
        <v>528.99977576040703</v>
      </c>
      <c r="AM2398">
        <v>513.36431440788294</v>
      </c>
      <c r="AN2398">
        <v>3.4446649029979998E-4</v>
      </c>
      <c r="AO2398">
        <v>1.7912257495590001E-4</v>
      </c>
      <c r="AP2398">
        <v>0.13825364920820199</v>
      </c>
      <c r="AQ2398" s="96">
        <v>4.8703589919030799E-10</v>
      </c>
      <c r="AR2398">
        <v>0</v>
      </c>
      <c r="AS2398">
        <v>0.98388382931516705</v>
      </c>
      <c r="AT2398">
        <v>0.94664700851899397</v>
      </c>
      <c r="AU2398">
        <v>0.94664700851899397</v>
      </c>
      <c r="AV2398">
        <v>0.74950337030504899</v>
      </c>
    </row>
    <row r="2399" spans="1:48">
      <c r="A2399" s="95">
        <v>46070</v>
      </c>
      <c r="B2399" t="b">
        <v>0</v>
      </c>
      <c r="C2399" t="b">
        <v>0</v>
      </c>
      <c r="E2399" t="s">
        <v>109</v>
      </c>
      <c r="F2399">
        <v>6876.8249999999998</v>
      </c>
      <c r="H2399">
        <v>0</v>
      </c>
      <c r="J2399">
        <v>3.6400000000000002E-2</v>
      </c>
      <c r="K2399">
        <v>15237.8391749482</v>
      </c>
      <c r="M2399">
        <v>523.27296037351698</v>
      </c>
      <c r="O2399">
        <v>20.6</v>
      </c>
      <c r="P2399">
        <v>15276.145</v>
      </c>
      <c r="Q2399">
        <v>1.0004218841491499</v>
      </c>
      <c r="R2399">
        <v>529.14069035892101</v>
      </c>
      <c r="T2399">
        <v>5.1495181292464602E-2</v>
      </c>
      <c r="U2399">
        <v>0.148429236246059</v>
      </c>
      <c r="V2399">
        <v>0.144573618224345</v>
      </c>
      <c r="W2399">
        <v>0.148429236246059</v>
      </c>
      <c r="X2399">
        <v>0</v>
      </c>
      <c r="Z2399">
        <v>0.1168239606104</v>
      </c>
      <c r="AA2399">
        <v>0.121612803433207</v>
      </c>
      <c r="AB2399" s="111">
        <v>0.70375106416234401</v>
      </c>
      <c r="AC2399">
        <v>3.1717503198920002E-4</v>
      </c>
      <c r="AD2399">
        <v>474.21039181191998</v>
      </c>
      <c r="AE2399" s="111">
        <v>475.60521651347102</v>
      </c>
      <c r="AG2399">
        <v>474.21039181191998</v>
      </c>
      <c r="AI2399" s="96">
        <v>1.84206197342374E-7</v>
      </c>
      <c r="AK2399">
        <v>521.18204508414499</v>
      </c>
      <c r="AL2399">
        <v>528.99977576040703</v>
      </c>
      <c r="AM2399">
        <v>513.36431440788294</v>
      </c>
      <c r="AN2399">
        <v>1.7912257495590001E-4</v>
      </c>
      <c r="AO2399">
        <v>0</v>
      </c>
      <c r="AP2399">
        <v>0.13825364920820199</v>
      </c>
      <c r="AQ2399">
        <v>0</v>
      </c>
      <c r="AR2399">
        <v>0</v>
      </c>
      <c r="AS2399">
        <v>0.98388382931516705</v>
      </c>
      <c r="AT2399">
        <v>0.93644980214596996</v>
      </c>
      <c r="AU2399">
        <v>0.93644980214596996</v>
      </c>
      <c r="AV2399">
        <v>0.70375106416234401</v>
      </c>
    </row>
    <row r="2400" spans="1:48">
      <c r="A2400" s="95">
        <v>46070</v>
      </c>
      <c r="B2400" t="b">
        <v>0</v>
      </c>
      <c r="C2400" t="b">
        <v>0</v>
      </c>
      <c r="E2400" t="s">
        <v>110</v>
      </c>
      <c r="F2400">
        <v>6858.4</v>
      </c>
      <c r="H2400">
        <v>0</v>
      </c>
      <c r="J2400">
        <v>3.6400000000000002E-2</v>
      </c>
      <c r="K2400">
        <v>15237.8391749482</v>
      </c>
      <c r="M2400">
        <v>521.87483871713005</v>
      </c>
      <c r="N2400">
        <v>527.72296964916598</v>
      </c>
      <c r="O2400">
        <v>20.6</v>
      </c>
      <c r="P2400">
        <v>15235.329</v>
      </c>
      <c r="Q2400">
        <v>0.99732071122938204</v>
      </c>
      <c r="R2400">
        <v>527.72296964916598</v>
      </c>
      <c r="S2400">
        <v>4.2989377216315398E-2</v>
      </c>
      <c r="T2400">
        <v>5.1495181292464602E-2</v>
      </c>
      <c r="U2400">
        <v>0.14651611650065399</v>
      </c>
      <c r="V2400">
        <v>0.14371252349737801</v>
      </c>
      <c r="W2400">
        <v>0.14651611650065399</v>
      </c>
      <c r="X2400">
        <v>0</v>
      </c>
      <c r="Y2400">
        <v>0.116760264571433</v>
      </c>
      <c r="Z2400">
        <v>0.1168239606104</v>
      </c>
      <c r="AA2400">
        <v>0.121359032515529</v>
      </c>
      <c r="AB2400" s="111">
        <v>0.72750485229528505</v>
      </c>
      <c r="AC2400">
        <v>-1.8827125604027001E-3</v>
      </c>
      <c r="AD2400">
        <v>474.21039181191998</v>
      </c>
      <c r="AE2400" s="111">
        <v>474.70978859854802</v>
      </c>
      <c r="AF2400">
        <v>474.70978859854802</v>
      </c>
      <c r="AG2400">
        <v>474.21039181191998</v>
      </c>
      <c r="AH2400" s="95">
        <v>46070</v>
      </c>
      <c r="AI2400" s="96">
        <v>7.15805472600193E-6</v>
      </c>
      <c r="AJ2400">
        <v>521.87483871713005</v>
      </c>
      <c r="AK2400">
        <v>521.18204508414499</v>
      </c>
      <c r="AL2400">
        <v>528.99977576040703</v>
      </c>
      <c r="AM2400">
        <v>513.36431440788294</v>
      </c>
      <c r="AN2400">
        <v>0</v>
      </c>
      <c r="AO2400">
        <v>1.0058421516754E-3</v>
      </c>
      <c r="AP2400">
        <v>0.13825364920820199</v>
      </c>
      <c r="AQ2400">
        <v>0</v>
      </c>
      <c r="AR2400">
        <v>0</v>
      </c>
      <c r="AS2400">
        <v>0.98388382931516705</v>
      </c>
      <c r="AT2400">
        <v>0.93898251818688205</v>
      </c>
      <c r="AU2400">
        <v>0.93898251818688205</v>
      </c>
      <c r="AV2400">
        <v>0.72750485229528505</v>
      </c>
    </row>
    <row r="2401" spans="1:48">
      <c r="A2401" s="95">
        <v>46071</v>
      </c>
      <c r="B2401" t="b">
        <v>0</v>
      </c>
      <c r="C2401" t="b">
        <v>0</v>
      </c>
      <c r="E2401" t="s">
        <v>104</v>
      </c>
      <c r="F2401">
        <v>6877.7250000000004</v>
      </c>
      <c r="H2401">
        <v>0</v>
      </c>
      <c r="J2401">
        <v>3.6400000000000002E-2</v>
      </c>
      <c r="K2401">
        <v>15323.230342110301</v>
      </c>
      <c r="M2401">
        <v>523.41380270680395</v>
      </c>
      <c r="O2401">
        <v>20.29</v>
      </c>
      <c r="P2401">
        <v>15282.075999999999</v>
      </c>
      <c r="Q2401">
        <v>1.00281771258602</v>
      </c>
      <c r="R2401">
        <v>529.20994130268105</v>
      </c>
      <c r="T2401">
        <v>4.2989377216315398E-2</v>
      </c>
      <c r="U2401">
        <v>0.14524683037951</v>
      </c>
      <c r="V2401">
        <v>0.14315213784623801</v>
      </c>
      <c r="W2401">
        <v>0.14524683037951</v>
      </c>
      <c r="X2401">
        <v>2.4683961208705999E-3</v>
      </c>
      <c r="Z2401">
        <v>0.116760264571433</v>
      </c>
      <c r="AA2401">
        <v>0.121201133079443</v>
      </c>
      <c r="AB2401" s="111">
        <v>0.73895022541313204</v>
      </c>
      <c r="AC2401">
        <v>2.130315778118E-3</v>
      </c>
      <c r="AD2401">
        <v>474.70978859854802</v>
      </c>
      <c r="AE2401" s="111">
        <v>475.72107035122701</v>
      </c>
      <c r="AG2401">
        <v>474.70978859854802</v>
      </c>
      <c r="AI2401" s="96">
        <v>8.6705185612910805E-6</v>
      </c>
      <c r="AK2401">
        <v>521.87483871713005</v>
      </c>
      <c r="AL2401">
        <v>529.70296129788699</v>
      </c>
      <c r="AM2401">
        <v>514.04671613637299</v>
      </c>
      <c r="AN2401">
        <v>1.0058421516754E-3</v>
      </c>
      <c r="AO2401">
        <v>8.4049823633150001E-4</v>
      </c>
      <c r="AP2401">
        <v>0.14651611650065399</v>
      </c>
      <c r="AQ2401">
        <v>2.4789228176645001E-3</v>
      </c>
      <c r="AR2401" s="96">
        <v>-1.0526696793910999E-5</v>
      </c>
      <c r="AS2401">
        <v>0.984455387317687</v>
      </c>
      <c r="AT2401">
        <v>0.94146188969404399</v>
      </c>
      <c r="AU2401">
        <v>0.94146188969404399</v>
      </c>
      <c r="AV2401">
        <v>0.73895022541313204</v>
      </c>
    </row>
    <row r="2402" spans="1:48">
      <c r="A2402" s="95">
        <v>46071</v>
      </c>
      <c r="B2402" t="b">
        <v>0</v>
      </c>
      <c r="C2402" t="b">
        <v>0</v>
      </c>
      <c r="E2402" t="s">
        <v>105</v>
      </c>
      <c r="F2402">
        <v>6917.35</v>
      </c>
      <c r="H2402">
        <v>0</v>
      </c>
      <c r="J2402">
        <v>3.6400000000000002E-2</v>
      </c>
      <c r="K2402">
        <v>15323.230342110301</v>
      </c>
      <c r="M2402">
        <v>526.38390952626605</v>
      </c>
      <c r="O2402">
        <v>20.29</v>
      </c>
      <c r="P2402">
        <v>15368.794</v>
      </c>
      <c r="Q2402">
        <v>1.0057613527728999</v>
      </c>
      <c r="R2402">
        <v>532.25890646545201</v>
      </c>
      <c r="T2402">
        <v>4.2989377216315398E-2</v>
      </c>
      <c r="U2402">
        <v>0.15237990738065699</v>
      </c>
      <c r="V2402">
        <v>0.14687462341715299</v>
      </c>
      <c r="W2402">
        <v>0.15237990738065699</v>
      </c>
      <c r="X2402">
        <v>4.95593364842178E-2</v>
      </c>
      <c r="Z2402">
        <v>0.116760264571433</v>
      </c>
      <c r="AA2402">
        <v>0.12133962043157701</v>
      </c>
      <c r="AB2402" s="111">
        <v>0.74662454952873702</v>
      </c>
      <c r="AC2402">
        <v>4.1923988394598002E-3</v>
      </c>
      <c r="AD2402">
        <v>474.70978859854802</v>
      </c>
      <c r="AE2402" s="111">
        <v>477.715482814474</v>
      </c>
      <c r="AG2402">
        <v>474.70978859854802</v>
      </c>
      <c r="AI2402" s="96">
        <v>3.2018073905529799E-5</v>
      </c>
      <c r="AK2402">
        <v>521.87483871713005</v>
      </c>
      <c r="AL2402">
        <v>529.70296129788699</v>
      </c>
      <c r="AM2402">
        <v>514.04671613637299</v>
      </c>
      <c r="AN2402">
        <v>8.4049823633150001E-4</v>
      </c>
      <c r="AO2402">
        <v>6.7515432098759996E-4</v>
      </c>
      <c r="AP2402">
        <v>0.14651611650065399</v>
      </c>
      <c r="AQ2402">
        <v>4.9559336715069902E-2</v>
      </c>
      <c r="AR2402" s="96">
        <v>-2.3085211520168501E-10</v>
      </c>
      <c r="AS2402">
        <v>0.984455387317687</v>
      </c>
      <c r="AT2402">
        <v>0.94299868958764199</v>
      </c>
      <c r="AU2402">
        <v>0.94299868958764199</v>
      </c>
      <c r="AV2402">
        <v>0.74662454952873702</v>
      </c>
    </row>
    <row r="2403" spans="1:48">
      <c r="A2403" s="95">
        <v>46071</v>
      </c>
      <c r="B2403" t="b">
        <v>0</v>
      </c>
      <c r="C2403" t="b">
        <v>0</v>
      </c>
      <c r="E2403" t="s">
        <v>106</v>
      </c>
      <c r="F2403">
        <v>6915</v>
      </c>
      <c r="H2403">
        <v>0</v>
      </c>
      <c r="J2403">
        <v>3.6400000000000002E-2</v>
      </c>
      <c r="K2403">
        <v>15323.230342110301</v>
      </c>
      <c r="M2403">
        <v>526.23409925356202</v>
      </c>
      <c r="O2403">
        <v>20.29</v>
      </c>
      <c r="P2403">
        <v>15364.42</v>
      </c>
      <c r="Q2403">
        <v>0.99966027452709405</v>
      </c>
      <c r="R2403">
        <v>532.07808455674501</v>
      </c>
      <c r="T2403">
        <v>4.2989377216315398E-2</v>
      </c>
      <c r="U2403">
        <v>0.147766820851191</v>
      </c>
      <c r="V2403">
        <v>0.14466954767530699</v>
      </c>
      <c r="W2403">
        <v>0.147766820851191</v>
      </c>
      <c r="X2403">
        <v>2.3605700718547899E-2</v>
      </c>
      <c r="Z2403">
        <v>0.116760264571433</v>
      </c>
      <c r="AA2403">
        <v>0.12044829793674899</v>
      </c>
      <c r="AB2403" s="111">
        <v>0.746190020801485</v>
      </c>
      <c r="AC2403">
        <v>-2.1253480252830001E-4</v>
      </c>
      <c r="AD2403">
        <v>474.70978859854802</v>
      </c>
      <c r="AE2403" s="111">
        <v>477.613951648669</v>
      </c>
      <c r="AG2403">
        <v>474.70978859854802</v>
      </c>
      <c r="AI2403" s="96">
        <v>8.1021745375449297E-8</v>
      </c>
      <c r="AK2403">
        <v>521.87483871713005</v>
      </c>
      <c r="AL2403">
        <v>529.70296129788699</v>
      </c>
      <c r="AM2403">
        <v>514.04671613637299</v>
      </c>
      <c r="AN2403">
        <v>6.7515432098759996E-4</v>
      </c>
      <c r="AO2403">
        <v>5.0981040564370003E-4</v>
      </c>
      <c r="AP2403">
        <v>0.14651611650065399</v>
      </c>
      <c r="AQ2403">
        <v>2.3605700719244699E-2</v>
      </c>
      <c r="AR2403" s="96">
        <v>-6.9677597025474804E-13</v>
      </c>
      <c r="AS2403">
        <v>0.984455387317687</v>
      </c>
      <c r="AT2403">
        <v>0.94165106631968098</v>
      </c>
      <c r="AU2403">
        <v>0.94165106631968098</v>
      </c>
      <c r="AV2403">
        <v>0.746190020801485</v>
      </c>
    </row>
    <row r="2404" spans="1:48">
      <c r="A2404" s="95">
        <v>46071</v>
      </c>
      <c r="B2404" t="b">
        <v>0</v>
      </c>
      <c r="C2404" t="b">
        <v>0</v>
      </c>
      <c r="E2404" t="s">
        <v>107</v>
      </c>
      <c r="F2404">
        <v>6917.3</v>
      </c>
      <c r="H2404">
        <v>0</v>
      </c>
      <c r="J2404">
        <v>3.6400000000000002E-2</v>
      </c>
      <c r="K2404">
        <v>15323.230342110301</v>
      </c>
      <c r="M2404">
        <v>526.38319027255602</v>
      </c>
      <c r="O2404">
        <v>20.29</v>
      </c>
      <c r="P2404">
        <v>15368.772999999999</v>
      </c>
      <c r="Q2404">
        <v>1.0003326102675301</v>
      </c>
      <c r="R2404">
        <v>532.25505919079899</v>
      </c>
      <c r="T2404">
        <v>4.2989377216315398E-2</v>
      </c>
      <c r="U2404">
        <v>0.14329488669349899</v>
      </c>
      <c r="V2404">
        <v>0.14249788169720901</v>
      </c>
      <c r="W2404">
        <v>0.14329488669349899</v>
      </c>
      <c r="X2404">
        <v>1.0427322417680801E-2</v>
      </c>
      <c r="Z2404">
        <v>0.116760264571433</v>
      </c>
      <c r="AA2404">
        <v>0.120377881920045</v>
      </c>
      <c r="AB2404" s="111">
        <v>0.75433724087410103</v>
      </c>
      <c r="AC2404">
        <v>2.105935290395E-4</v>
      </c>
      <c r="AD2404">
        <v>474.70978859854802</v>
      </c>
      <c r="AE2404" s="111">
        <v>477.71453405626499</v>
      </c>
      <c r="AG2404">
        <v>474.70978859854802</v>
      </c>
      <c r="AI2404" s="96">
        <v>8.0245736042248201E-8</v>
      </c>
      <c r="AK2404">
        <v>521.87483871713005</v>
      </c>
      <c r="AL2404">
        <v>529.70296129788699</v>
      </c>
      <c r="AM2404">
        <v>514.04671613637299</v>
      </c>
      <c r="AN2404">
        <v>5.0981040564370003E-4</v>
      </c>
      <c r="AO2404">
        <v>3.4446649029979998E-4</v>
      </c>
      <c r="AP2404">
        <v>0.14651611650065399</v>
      </c>
      <c r="AQ2404">
        <v>1.0427322417680801E-2</v>
      </c>
      <c r="AR2404">
        <v>0</v>
      </c>
      <c r="AS2404">
        <v>0.984455387317687</v>
      </c>
      <c r="AT2404">
        <v>0.95026441546142804</v>
      </c>
      <c r="AU2404">
        <v>0.95026441546142804</v>
      </c>
      <c r="AV2404">
        <v>0.75433724087410103</v>
      </c>
    </row>
    <row r="2405" spans="1:48">
      <c r="A2405" s="95">
        <v>46071</v>
      </c>
      <c r="B2405" t="b">
        <v>0</v>
      </c>
      <c r="C2405" t="b">
        <v>0</v>
      </c>
      <c r="E2405" t="s">
        <v>108</v>
      </c>
      <c r="F2405">
        <v>6903.5</v>
      </c>
      <c r="H2405">
        <v>0</v>
      </c>
      <c r="J2405">
        <v>3.6400000000000002E-2</v>
      </c>
      <c r="K2405">
        <v>15323.230342110301</v>
      </c>
      <c r="M2405">
        <v>525.33681312546605</v>
      </c>
      <c r="O2405">
        <v>20.29</v>
      </c>
      <c r="P2405">
        <v>15338.222</v>
      </c>
      <c r="Q2405">
        <v>0.998005001951628</v>
      </c>
      <c r="R2405">
        <v>531.19321138647695</v>
      </c>
      <c r="T2405">
        <v>4.2989377216315398E-2</v>
      </c>
      <c r="U2405">
        <v>0.14042965800936899</v>
      </c>
      <c r="V2405">
        <v>0.14108866639168499</v>
      </c>
      <c r="W2405">
        <v>0.14108866639168499</v>
      </c>
      <c r="X2405" s="96">
        <v>1.22213262452757E-5</v>
      </c>
      <c r="Z2405">
        <v>0.116760264571433</v>
      </c>
      <c r="AA2405">
        <v>0.12041464594686201</v>
      </c>
      <c r="AB2405" s="111">
        <v>0.77079895857036396</v>
      </c>
      <c r="AC2405">
        <v>-1.5011645162689E-3</v>
      </c>
      <c r="AD2405">
        <v>474.70978859854802</v>
      </c>
      <c r="AE2405" s="111">
        <v>476.997405948834</v>
      </c>
      <c r="AG2405">
        <v>474.70978859854802</v>
      </c>
      <c r="AI2405" s="96">
        <v>3.95946494024869E-6</v>
      </c>
      <c r="AK2405">
        <v>521.87483871713005</v>
      </c>
      <c r="AL2405">
        <v>529.70296129788699</v>
      </c>
      <c r="AM2405">
        <v>514.04671613637299</v>
      </c>
      <c r="AN2405">
        <v>3.4446649029979998E-4</v>
      </c>
      <c r="AO2405">
        <v>1.7912257495590001E-4</v>
      </c>
      <c r="AP2405">
        <v>0.14651611650065399</v>
      </c>
      <c r="AQ2405" s="96">
        <v>1.22213262452757E-5</v>
      </c>
      <c r="AR2405">
        <v>0</v>
      </c>
      <c r="AS2405">
        <v>0.984455387317687</v>
      </c>
      <c r="AT2405">
        <v>0.95093886725619903</v>
      </c>
      <c r="AU2405">
        <v>0.95093886725619903</v>
      </c>
      <c r="AV2405">
        <v>0.77079895857036396</v>
      </c>
    </row>
    <row r="2406" spans="1:48">
      <c r="A2406" s="95">
        <v>46071</v>
      </c>
      <c r="B2406" t="b">
        <v>0</v>
      </c>
      <c r="C2406" t="b">
        <v>0</v>
      </c>
      <c r="E2406" t="s">
        <v>109</v>
      </c>
      <c r="F2406">
        <v>6885.95</v>
      </c>
      <c r="H2406">
        <v>0</v>
      </c>
      <c r="J2406">
        <v>3.6400000000000002E-2</v>
      </c>
      <c r="K2406">
        <v>15323.230342110301</v>
      </c>
      <c r="M2406">
        <v>524.02677811845899</v>
      </c>
      <c r="O2406">
        <v>20.29</v>
      </c>
      <c r="P2406">
        <v>15299.973</v>
      </c>
      <c r="Q2406">
        <v>0.99745781125515998</v>
      </c>
      <c r="R2406">
        <v>529.84281798315499</v>
      </c>
      <c r="T2406">
        <v>4.2989377216315398E-2</v>
      </c>
      <c r="U2406">
        <v>0.138553518238791</v>
      </c>
      <c r="V2406">
        <v>0.14013829019927701</v>
      </c>
      <c r="W2406">
        <v>0.14013829019927701</v>
      </c>
      <c r="X2406">
        <v>0</v>
      </c>
      <c r="Z2406">
        <v>0.116760264571433</v>
      </c>
      <c r="AA2406">
        <v>0.12055679406153499</v>
      </c>
      <c r="AB2406" s="111">
        <v>0.77481409492505204</v>
      </c>
      <c r="AC2406">
        <v>-1.9225466857654E-3</v>
      </c>
      <c r="AD2406">
        <v>474.70978859854802</v>
      </c>
      <c r="AE2406" s="111">
        <v>476.08035616690802</v>
      </c>
      <c r="AG2406">
        <v>474.70978859854802</v>
      </c>
      <c r="AI2406" s="96">
        <v>6.23410712997339E-6</v>
      </c>
      <c r="AK2406">
        <v>521.87483871713005</v>
      </c>
      <c r="AL2406">
        <v>529.70296129788699</v>
      </c>
      <c r="AM2406">
        <v>514.04671613637299</v>
      </c>
      <c r="AN2406">
        <v>1.7912257495590001E-4</v>
      </c>
      <c r="AO2406">
        <v>0</v>
      </c>
      <c r="AP2406">
        <v>0.14651611650065399</v>
      </c>
      <c r="AQ2406">
        <v>0</v>
      </c>
      <c r="AR2406">
        <v>0</v>
      </c>
      <c r="AS2406">
        <v>0.984455387317687</v>
      </c>
      <c r="AT2406">
        <v>0.95058684656048897</v>
      </c>
      <c r="AU2406">
        <v>0.95058684656048897</v>
      </c>
      <c r="AV2406">
        <v>0.77481409492505204</v>
      </c>
    </row>
    <row r="2407" spans="1:48">
      <c r="A2407" s="95">
        <v>46071</v>
      </c>
      <c r="B2407" t="b">
        <v>0</v>
      </c>
      <c r="C2407" t="b">
        <v>0</v>
      </c>
      <c r="E2407" t="s">
        <v>110</v>
      </c>
      <c r="F2407">
        <v>6900.85</v>
      </c>
      <c r="H2407">
        <v>0</v>
      </c>
      <c r="J2407">
        <v>3.6400000000000002E-2</v>
      </c>
      <c r="K2407">
        <v>15323.230342110301</v>
      </c>
      <c r="M2407">
        <v>525.11476923018995</v>
      </c>
      <c r="N2407">
        <v>530.98930582984997</v>
      </c>
      <c r="O2407">
        <v>20.29</v>
      </c>
      <c r="P2407">
        <v>15331.739</v>
      </c>
      <c r="Q2407">
        <v>1.00216382634204</v>
      </c>
      <c r="R2407">
        <v>530.98930582984997</v>
      </c>
      <c r="S2407">
        <v>4.5605848941093798E-2</v>
      </c>
      <c r="T2407">
        <v>4.2989377216315398E-2</v>
      </c>
      <c r="U2407">
        <v>0.13601671785609001</v>
      </c>
      <c r="V2407">
        <v>0.13884244866418199</v>
      </c>
      <c r="W2407">
        <v>0.13884244866418199</v>
      </c>
      <c r="X2407">
        <v>0</v>
      </c>
      <c r="Y2407">
        <v>0.116880937302281</v>
      </c>
      <c r="Z2407">
        <v>0.116760264571433</v>
      </c>
      <c r="AA2407">
        <v>0.120655679106231</v>
      </c>
      <c r="AB2407" s="111">
        <v>0.77894988114006602</v>
      </c>
      <c r="AC2407">
        <v>1.6082653739091001E-3</v>
      </c>
      <c r="AD2407">
        <v>474.70978859854802</v>
      </c>
      <c r="AE2407" s="111">
        <v>476.84601971892999</v>
      </c>
      <c r="AF2407">
        <v>476.84601971892999</v>
      </c>
      <c r="AG2407">
        <v>474.70978859854802</v>
      </c>
      <c r="AH2407" s="95">
        <v>46071</v>
      </c>
      <c r="AI2407" s="96">
        <v>4.3017268043925397E-6</v>
      </c>
      <c r="AJ2407">
        <v>525.11476923018995</v>
      </c>
      <c r="AK2407">
        <v>521.87483871713005</v>
      </c>
      <c r="AL2407">
        <v>529.70296129788699</v>
      </c>
      <c r="AM2407">
        <v>514.04671613637299</v>
      </c>
      <c r="AN2407">
        <v>0</v>
      </c>
      <c r="AO2407">
        <v>1.0058421516754E-3</v>
      </c>
      <c r="AP2407">
        <v>0.14651611650065399</v>
      </c>
      <c r="AQ2407">
        <v>0</v>
      </c>
      <c r="AR2407">
        <v>0</v>
      </c>
      <c r="AS2407">
        <v>0.984455387317687</v>
      </c>
      <c r="AT2407">
        <v>0.94922351733825405</v>
      </c>
      <c r="AU2407">
        <v>0.94922351733825405</v>
      </c>
      <c r="AV2407">
        <v>0.77894988114006602</v>
      </c>
    </row>
    <row r="2408" spans="1:48">
      <c r="A2408" s="95">
        <v>46072</v>
      </c>
      <c r="B2408" t="b">
        <v>0</v>
      </c>
      <c r="C2408" t="b">
        <v>0</v>
      </c>
      <c r="E2408" t="s">
        <v>104</v>
      </c>
      <c r="F2408">
        <v>6876.1</v>
      </c>
      <c r="H2408">
        <v>0</v>
      </c>
      <c r="J2408">
        <v>3.6400000000000002E-2</v>
      </c>
      <c r="K2408">
        <v>15282.091176080599</v>
      </c>
      <c r="M2408">
        <v>523.29432886468396</v>
      </c>
      <c r="O2408">
        <v>19.62</v>
      </c>
      <c r="P2408">
        <v>15280.53</v>
      </c>
      <c r="Q2408">
        <v>0.99641348529528895</v>
      </c>
      <c r="R2408">
        <v>529.08490487644804</v>
      </c>
      <c r="T2408">
        <v>4.5605848941093798E-2</v>
      </c>
      <c r="U2408">
        <v>0.13662708190065501</v>
      </c>
      <c r="V2408">
        <v>0.13905801378128799</v>
      </c>
      <c r="W2408">
        <v>0.13905801378128799</v>
      </c>
      <c r="X2408">
        <v>-1.8993475662632999E-3</v>
      </c>
      <c r="Z2408">
        <v>0.116880937302281</v>
      </c>
      <c r="AA2408">
        <v>0.103634221929239</v>
      </c>
      <c r="AB2408" s="111">
        <v>0.78543268031230096</v>
      </c>
      <c r="AC2408">
        <v>-2.7149597991039998E-3</v>
      </c>
      <c r="AD2408">
        <v>476.84601971892999</v>
      </c>
      <c r="AE2408" s="111">
        <v>475.55140194503002</v>
      </c>
      <c r="AG2408">
        <v>476.84601971892999</v>
      </c>
      <c r="AI2408" s="96">
        <v>1.20601362861455E-5</v>
      </c>
      <c r="AK2408">
        <v>525.11476923018995</v>
      </c>
      <c r="AL2408">
        <v>532.99149076864205</v>
      </c>
      <c r="AM2408">
        <v>517.23804769173705</v>
      </c>
      <c r="AN2408">
        <v>1.0058421516754E-3</v>
      </c>
      <c r="AO2408">
        <v>8.4049823633150001E-4</v>
      </c>
      <c r="AP2408">
        <v>0.13884244866418199</v>
      </c>
      <c r="AQ2408" s="96">
        <v>2.5630283546547298E-6</v>
      </c>
      <c r="AR2408">
        <v>-1.9019105946179E-3</v>
      </c>
      <c r="AS2408">
        <v>0.98337201960815601</v>
      </c>
      <c r="AT2408">
        <v>0.94827301387331797</v>
      </c>
      <c r="AU2408">
        <v>0.94827301387331797</v>
      </c>
      <c r="AV2408">
        <v>0.78543268031230096</v>
      </c>
    </row>
    <row r="2409" spans="1:48">
      <c r="A2409" s="95">
        <v>46072</v>
      </c>
      <c r="B2409" t="b">
        <v>0</v>
      </c>
      <c r="C2409" t="b">
        <v>0</v>
      </c>
      <c r="E2409" t="s">
        <v>105</v>
      </c>
      <c r="F2409">
        <v>6882.5749999999998</v>
      </c>
      <c r="H2409">
        <v>0</v>
      </c>
      <c r="J2409">
        <v>3.6400000000000002E-2</v>
      </c>
      <c r="K2409">
        <v>15282.091176080599</v>
      </c>
      <c r="M2409">
        <v>523.73671640885198</v>
      </c>
      <c r="O2409">
        <v>19.62</v>
      </c>
      <c r="P2409">
        <v>15293.448</v>
      </c>
      <c r="Q2409">
        <v>1.00094166751501</v>
      </c>
      <c r="R2409">
        <v>529.58312694405504</v>
      </c>
      <c r="T2409">
        <v>4.5605848941093798E-2</v>
      </c>
      <c r="U2409">
        <v>0.132749840440229</v>
      </c>
      <c r="V2409">
        <v>0.13709415144440901</v>
      </c>
      <c r="W2409">
        <v>0.13709415144440901</v>
      </c>
      <c r="X2409">
        <v>-2.6672658477500002E-4</v>
      </c>
      <c r="Z2409">
        <v>0.116880937302281</v>
      </c>
      <c r="AA2409">
        <v>0.10334987340257901</v>
      </c>
      <c r="AB2409" s="111">
        <v>0.81324174838857999</v>
      </c>
      <c r="AC2409">
        <v>6.6121565380059997E-4</v>
      </c>
      <c r="AD2409">
        <v>476.84601971892999</v>
      </c>
      <c r="AE2409" s="111">
        <v>475.86584397618299</v>
      </c>
      <c r="AG2409">
        <v>476.84601971892999</v>
      </c>
      <c r="AI2409" s="96">
        <v>7.1407973109815601E-7</v>
      </c>
      <c r="AK2409">
        <v>525.11476923018995</v>
      </c>
      <c r="AL2409">
        <v>532.99149076864205</v>
      </c>
      <c r="AM2409">
        <v>517.23804769173705</v>
      </c>
      <c r="AN2409">
        <v>8.4049823633150001E-4</v>
      </c>
      <c r="AO2409">
        <v>6.7515432098759996E-4</v>
      </c>
      <c r="AP2409">
        <v>0.13884244866418199</v>
      </c>
      <c r="AQ2409" s="96">
        <v>6.0638928946583205E-7</v>
      </c>
      <c r="AR2409">
        <v>-2.6733297406450002E-4</v>
      </c>
      <c r="AS2409">
        <v>0.98337201960815601</v>
      </c>
      <c r="AT2409">
        <v>1.08990723127612</v>
      </c>
      <c r="AU2409">
        <v>0.98337201960815601</v>
      </c>
      <c r="AV2409">
        <v>0.81324174838857999</v>
      </c>
    </row>
    <row r="2410" spans="1:48">
      <c r="A2410" s="95">
        <v>46072</v>
      </c>
      <c r="B2410" t="b">
        <v>0</v>
      </c>
      <c r="C2410" t="b">
        <v>0</v>
      </c>
      <c r="E2410" t="s">
        <v>106</v>
      </c>
      <c r="F2410">
        <v>6865.7624999999998</v>
      </c>
      <c r="H2410">
        <v>0</v>
      </c>
      <c r="J2410">
        <v>3.6400000000000002E-2</v>
      </c>
      <c r="K2410">
        <v>15282.091176080599</v>
      </c>
      <c r="M2410">
        <v>522.46400463524606</v>
      </c>
      <c r="O2410">
        <v>19.62</v>
      </c>
      <c r="P2410">
        <v>15256.284</v>
      </c>
      <c r="Q2410">
        <v>0.99755723693530396</v>
      </c>
      <c r="R2410">
        <v>528.28948084187004</v>
      </c>
      <c r="T2410">
        <v>4.5605848941093798E-2</v>
      </c>
      <c r="U2410">
        <v>0.13111711073019</v>
      </c>
      <c r="V2410">
        <v>0.136177186298679</v>
      </c>
      <c r="W2410">
        <v>0.136177186298679</v>
      </c>
      <c r="X2410">
        <v>-6.6758954705199995E-4</v>
      </c>
      <c r="Z2410">
        <v>0.116880937302281</v>
      </c>
      <c r="AA2410">
        <v>0.103480690635071</v>
      </c>
      <c r="AB2410" s="111">
        <v>0.82489136891294801</v>
      </c>
      <c r="AC2410">
        <v>-1.9773914047169E-3</v>
      </c>
      <c r="AD2410">
        <v>476.84601971892999</v>
      </c>
      <c r="AE2410" s="111">
        <v>474.92487094650602</v>
      </c>
      <c r="AG2410">
        <v>476.84601971892999</v>
      </c>
      <c r="AI2410" s="96">
        <v>5.9195748066973804E-6</v>
      </c>
      <c r="AK2410">
        <v>525.11476923018995</v>
      </c>
      <c r="AL2410">
        <v>532.99149076864205</v>
      </c>
      <c r="AM2410">
        <v>517.23804769173705</v>
      </c>
      <c r="AN2410">
        <v>6.7515432098759996E-4</v>
      </c>
      <c r="AO2410">
        <v>5.0981040564370003E-4</v>
      </c>
      <c r="AP2410">
        <v>0.13884244866418199</v>
      </c>
      <c r="AQ2410" s="96">
        <v>9.9553797940811999E-11</v>
      </c>
      <c r="AR2410">
        <v>-6.6758964660580005E-4</v>
      </c>
      <c r="AS2410">
        <v>0.98337201960815601</v>
      </c>
      <c r="AT2410">
        <v>1.09194693250888</v>
      </c>
      <c r="AU2410">
        <v>0.98337201960815601</v>
      </c>
      <c r="AV2410">
        <v>0.82489136891294801</v>
      </c>
    </row>
    <row r="2411" spans="1:48">
      <c r="A2411" s="95">
        <v>46072</v>
      </c>
      <c r="B2411" t="b">
        <v>0</v>
      </c>
      <c r="C2411" t="b">
        <v>0</v>
      </c>
      <c r="E2411" t="s">
        <v>107</v>
      </c>
      <c r="F2411">
        <v>6860.95</v>
      </c>
      <c r="H2411">
        <v>0</v>
      </c>
      <c r="J2411">
        <v>3.6400000000000002E-2</v>
      </c>
      <c r="K2411">
        <v>15282.091176080599</v>
      </c>
      <c r="M2411">
        <v>522.108875448606</v>
      </c>
      <c r="O2411">
        <v>19.62</v>
      </c>
      <c r="P2411">
        <v>15245.914000000001</v>
      </c>
      <c r="Q2411">
        <v>0.99929905818909404</v>
      </c>
      <c r="R2411">
        <v>527.91918065648599</v>
      </c>
      <c r="T2411">
        <v>4.5605848941093798E-2</v>
      </c>
      <c r="U2411">
        <v>0.127315074870785</v>
      </c>
      <c r="V2411">
        <v>0.134210155985029</v>
      </c>
      <c r="W2411">
        <v>0.134210155985029</v>
      </c>
      <c r="X2411">
        <v>-1.3706585459399999E-4</v>
      </c>
      <c r="Z2411">
        <v>0.116880937302281</v>
      </c>
      <c r="AA2411">
        <v>0.10315646389696</v>
      </c>
      <c r="AB2411" s="111">
        <v>0.830445872239575</v>
      </c>
      <c r="AC2411">
        <v>-5.6125053805029996E-4</v>
      </c>
      <c r="AD2411">
        <v>476.84601971892999</v>
      </c>
      <c r="AE2411" s="111">
        <v>474.658319107154</v>
      </c>
      <c r="AG2411">
        <v>476.84601971892999</v>
      </c>
      <c r="AI2411" s="96">
        <v>4.6233339658623698E-7</v>
      </c>
      <c r="AK2411">
        <v>525.11476923018995</v>
      </c>
      <c r="AL2411">
        <v>532.99149076864205</v>
      </c>
      <c r="AM2411">
        <v>517.23804769173705</v>
      </c>
      <c r="AN2411">
        <v>5.0981040564370003E-4</v>
      </c>
      <c r="AO2411">
        <v>3.4446649029979998E-4</v>
      </c>
      <c r="AP2411">
        <v>0.13884244866418199</v>
      </c>
      <c r="AQ2411" s="96">
        <v>6.0111098509805703E-16</v>
      </c>
      <c r="AR2411">
        <v>-1.3706585459459999E-4</v>
      </c>
      <c r="AS2411">
        <v>0.98337201960815601</v>
      </c>
      <c r="AT2411">
        <v>1.09100971826334</v>
      </c>
      <c r="AU2411">
        <v>0.98337201960815601</v>
      </c>
      <c r="AV2411">
        <v>0.830445872239575</v>
      </c>
    </row>
    <row r="2412" spans="1:48">
      <c r="A2412" s="95">
        <v>46072</v>
      </c>
      <c r="B2412" t="b">
        <v>0</v>
      </c>
      <c r="C2412" t="b">
        <v>0</v>
      </c>
      <c r="E2412" t="s">
        <v>108</v>
      </c>
      <c r="F2412">
        <v>6864.4</v>
      </c>
      <c r="H2412">
        <v>0</v>
      </c>
      <c r="J2412">
        <v>3.6400000000000002E-2</v>
      </c>
      <c r="K2412">
        <v>15282.091176080599</v>
      </c>
      <c r="M2412">
        <v>522.38715700797297</v>
      </c>
      <c r="O2412">
        <v>19.62</v>
      </c>
      <c r="P2412">
        <v>15254.04</v>
      </c>
      <c r="Q2412">
        <v>1.0005028458158101</v>
      </c>
      <c r="R2412">
        <v>528.18464260756696</v>
      </c>
      <c r="T2412">
        <v>4.5605848941093798E-2</v>
      </c>
      <c r="U2412">
        <v>0.123558213080915</v>
      </c>
      <c r="V2412">
        <v>0.132238499327231</v>
      </c>
      <c r="W2412">
        <v>0.132238499327231</v>
      </c>
      <c r="X2412" s="96">
        <v>-4.8644136829700799E-8</v>
      </c>
      <c r="Z2412">
        <v>0.116880937302281</v>
      </c>
      <c r="AA2412">
        <v>0.103030158084919</v>
      </c>
      <c r="AB2412" s="111">
        <v>0.84261717323056196</v>
      </c>
      <c r="AC2412">
        <v>4.41406589136E-4</v>
      </c>
      <c r="AD2412">
        <v>476.84601971892999</v>
      </c>
      <c r="AE2412" s="111">
        <v>474.86783641679602</v>
      </c>
      <c r="AG2412">
        <v>476.84601971892999</v>
      </c>
      <c r="AI2412" s="96">
        <v>2.8393261296790299E-7</v>
      </c>
      <c r="AK2412">
        <v>525.11476923018995</v>
      </c>
      <c r="AL2412">
        <v>532.99149076864205</v>
      </c>
      <c r="AM2412">
        <v>517.23804769173705</v>
      </c>
      <c r="AN2412">
        <v>3.4446649029979998E-4</v>
      </c>
      <c r="AO2412">
        <v>1.7912257495590001E-4</v>
      </c>
      <c r="AP2412">
        <v>0.13884244866418199</v>
      </c>
      <c r="AQ2412" s="96">
        <v>1.47805304964941E-27</v>
      </c>
      <c r="AR2412" s="96">
        <v>-4.8644136829700799E-8</v>
      </c>
      <c r="AS2412">
        <v>0.98337201960815601</v>
      </c>
      <c r="AT2412">
        <v>1.0933289363431999</v>
      </c>
      <c r="AU2412">
        <v>0.98337201960815601</v>
      </c>
      <c r="AV2412">
        <v>0.84261717323056196</v>
      </c>
    </row>
    <row r="2413" spans="1:48">
      <c r="A2413" s="95">
        <v>46072</v>
      </c>
      <c r="B2413" t="b">
        <v>0</v>
      </c>
      <c r="C2413" t="b">
        <v>0</v>
      </c>
      <c r="E2413" t="s">
        <v>109</v>
      </c>
      <c r="F2413">
        <v>6856.9250000000002</v>
      </c>
      <c r="H2413">
        <v>0</v>
      </c>
      <c r="J2413">
        <v>3.6400000000000002E-2</v>
      </c>
      <c r="K2413">
        <v>15282.091176080599</v>
      </c>
      <c r="M2413">
        <v>521.833196571803</v>
      </c>
      <c r="O2413">
        <v>19.62</v>
      </c>
      <c r="P2413">
        <v>15237.864</v>
      </c>
      <c r="Q2413">
        <v>0.998911048307208</v>
      </c>
      <c r="R2413">
        <v>527.60947504689204</v>
      </c>
      <c r="T2413">
        <v>4.5605848941093798E-2</v>
      </c>
      <c r="U2413">
        <v>0.120290403164203</v>
      </c>
      <c r="V2413">
        <v>0.13046832405074399</v>
      </c>
      <c r="W2413">
        <v>0.13046832405074399</v>
      </c>
      <c r="X2413">
        <v>0</v>
      </c>
      <c r="Z2413">
        <v>0.116880937302281</v>
      </c>
      <c r="AA2413">
        <v>0.10306210867112101</v>
      </c>
      <c r="AB2413" s="111">
        <v>0.85518047187676904</v>
      </c>
      <c r="AC2413">
        <v>-8.9480160666839995E-4</v>
      </c>
      <c r="AD2413">
        <v>476.84601971892999</v>
      </c>
      <c r="AE2413" s="111">
        <v>474.44292391381498</v>
      </c>
      <c r="AG2413">
        <v>476.84601971892999</v>
      </c>
      <c r="AI2413" s="96">
        <v>1.12572746449967E-6</v>
      </c>
      <c r="AK2413">
        <v>525.11476923018995</v>
      </c>
      <c r="AL2413">
        <v>532.99149076864205</v>
      </c>
      <c r="AM2413">
        <v>517.23804769173705</v>
      </c>
      <c r="AN2413">
        <v>1.7912257495590001E-4</v>
      </c>
      <c r="AO2413">
        <v>0</v>
      </c>
      <c r="AP2413">
        <v>0.13884244866418199</v>
      </c>
      <c r="AQ2413">
        <v>0</v>
      </c>
      <c r="AR2413">
        <v>0</v>
      </c>
      <c r="AS2413">
        <v>0.98337201960815601</v>
      </c>
      <c r="AT2413">
        <v>1.0942291146680601</v>
      </c>
      <c r="AU2413">
        <v>0.98337201960815601</v>
      </c>
      <c r="AV2413">
        <v>0.85518047187676904</v>
      </c>
    </row>
    <row r="2414" spans="1:48">
      <c r="A2414" s="95">
        <v>46072</v>
      </c>
      <c r="B2414" t="b">
        <v>0</v>
      </c>
      <c r="C2414" t="b">
        <v>0</v>
      </c>
      <c r="E2414" t="s">
        <v>110</v>
      </c>
      <c r="F2414">
        <v>6872.2</v>
      </c>
      <c r="H2414">
        <v>0</v>
      </c>
      <c r="J2414">
        <v>3.6400000000000002E-2</v>
      </c>
      <c r="K2414">
        <v>15282.091176080599</v>
      </c>
      <c r="M2414">
        <v>522.94358314341503</v>
      </c>
      <c r="N2414">
        <v>528.78481745348699</v>
      </c>
      <c r="O2414">
        <v>19.62</v>
      </c>
      <c r="P2414">
        <v>15270.288</v>
      </c>
      <c r="Q2414">
        <v>1.00222767494175</v>
      </c>
      <c r="R2414">
        <v>528.78481745348699</v>
      </c>
      <c r="S2414">
        <v>4.5741030234710801E-2</v>
      </c>
      <c r="T2414">
        <v>4.5605848941093798E-2</v>
      </c>
      <c r="U2414">
        <v>0.11865831779446501</v>
      </c>
      <c r="V2414">
        <v>0.129423433543531</v>
      </c>
      <c r="W2414">
        <v>0.129423433543531</v>
      </c>
      <c r="X2414">
        <v>0</v>
      </c>
      <c r="Y2414">
        <v>0.116846096340288</v>
      </c>
      <c r="Z2414">
        <v>0.116880937302281</v>
      </c>
      <c r="AA2414">
        <v>0.10327411069488</v>
      </c>
      <c r="AB2414" s="111">
        <v>0.86678343634546395</v>
      </c>
      <c r="AC2414">
        <v>1.8185417051022001E-3</v>
      </c>
      <c r="AD2414">
        <v>476.84601971892999</v>
      </c>
      <c r="AE2414" s="111">
        <v>475.30571815764301</v>
      </c>
      <c r="AF2414">
        <v>475.30571815764301</v>
      </c>
      <c r="AG2414">
        <v>476.84601971892999</v>
      </c>
      <c r="AH2414" s="95">
        <v>46072</v>
      </c>
      <c r="AI2414" s="96">
        <v>4.5181609411381501E-6</v>
      </c>
      <c r="AJ2414">
        <v>522.94358314341503</v>
      </c>
      <c r="AK2414">
        <v>525.11476923018995</v>
      </c>
      <c r="AL2414">
        <v>532.99149076864205</v>
      </c>
      <c r="AM2414">
        <v>517.23804769173705</v>
      </c>
      <c r="AN2414">
        <v>0</v>
      </c>
      <c r="AO2414">
        <v>1.0058421516754E-3</v>
      </c>
      <c r="AP2414">
        <v>0.13884244866418199</v>
      </c>
      <c r="AQ2414">
        <v>0</v>
      </c>
      <c r="AR2414">
        <v>0</v>
      </c>
      <c r="AS2414">
        <v>0.98337201960815601</v>
      </c>
      <c r="AT2414">
        <v>1.09400157781848</v>
      </c>
      <c r="AU2414">
        <v>0.98337201960815601</v>
      </c>
      <c r="AV2414">
        <v>0.86678343634546395</v>
      </c>
    </row>
    <row r="2415" spans="1:48">
      <c r="A2415" s="95">
        <v>46073</v>
      </c>
      <c r="B2415" t="b">
        <v>0</v>
      </c>
      <c r="C2415" t="b">
        <v>0</v>
      </c>
      <c r="E2415" t="s">
        <v>104</v>
      </c>
      <c r="F2415">
        <v>6872.6</v>
      </c>
      <c r="H2415">
        <v>0</v>
      </c>
      <c r="J2415">
        <v>3.6400000000000002E-2</v>
      </c>
      <c r="K2415">
        <v>15388.6446629158</v>
      </c>
      <c r="M2415">
        <v>523.06257989205096</v>
      </c>
      <c r="O2415">
        <v>20.23</v>
      </c>
      <c r="P2415">
        <v>15275.703</v>
      </c>
      <c r="Q2415">
        <v>1.0000582055237</v>
      </c>
      <c r="R2415">
        <v>528.81559565071404</v>
      </c>
      <c r="T2415">
        <v>4.5741030234710801E-2</v>
      </c>
      <c r="U2415">
        <v>0.115067318244408</v>
      </c>
      <c r="V2415">
        <v>0.12747804501253901</v>
      </c>
      <c r="W2415">
        <v>0.12747804501253901</v>
      </c>
      <c r="X2415" s="96">
        <v>2.54936669888564E-5</v>
      </c>
      <c r="Z2415">
        <v>0.116846096340288</v>
      </c>
      <c r="AA2415">
        <v>0.103198861194662</v>
      </c>
      <c r="AB2415" s="111">
        <v>0.87405949330590804</v>
      </c>
      <c r="AC2415">
        <v>1.826216282667E-4</v>
      </c>
      <c r="AD2415">
        <v>475.30571815764301</v>
      </c>
      <c r="AE2415" s="111">
        <v>475.39251926181799</v>
      </c>
      <c r="AG2415">
        <v>475.30571815764301</v>
      </c>
      <c r="AI2415" s="96">
        <v>5.1768037193046398E-8</v>
      </c>
      <c r="AK2415">
        <v>522.94358314341503</v>
      </c>
      <c r="AL2415">
        <v>530.78773689056595</v>
      </c>
      <c r="AM2415">
        <v>515.09942939626296</v>
      </c>
      <c r="AN2415">
        <v>1.0058421516754E-3</v>
      </c>
      <c r="AO2415">
        <v>8.4049823633150001E-4</v>
      </c>
      <c r="AP2415">
        <v>0.129423433543531</v>
      </c>
      <c r="AQ2415" s="96">
        <v>4.7016035728169397E-5</v>
      </c>
      <c r="AR2415" s="96">
        <v>-2.1522368739312899E-5</v>
      </c>
      <c r="AS2415">
        <v>0.98368504995625705</v>
      </c>
      <c r="AT2415">
        <v>1.09248881019066</v>
      </c>
      <c r="AU2415">
        <v>0.98368504995625705</v>
      </c>
      <c r="AV2415">
        <v>0.87405949330590804</v>
      </c>
    </row>
    <row r="2416" spans="1:48">
      <c r="A2416" s="95">
        <v>46073</v>
      </c>
      <c r="B2416" t="b">
        <v>0</v>
      </c>
      <c r="C2416" t="b">
        <v>0</v>
      </c>
      <c r="E2416" t="s">
        <v>105</v>
      </c>
      <c r="F2416">
        <v>6913.3</v>
      </c>
      <c r="H2416">
        <v>0</v>
      </c>
      <c r="J2416">
        <v>3.6400000000000002E-2</v>
      </c>
      <c r="K2416">
        <v>15388.6446629158</v>
      </c>
      <c r="M2416">
        <v>526.11852867998005</v>
      </c>
      <c r="O2416">
        <v>20.23</v>
      </c>
      <c r="P2416">
        <v>15364.95</v>
      </c>
      <c r="Q2416">
        <v>1.0059220673398701</v>
      </c>
      <c r="R2416">
        <v>531.94727721853201</v>
      </c>
      <c r="T2416">
        <v>4.5741030234710801E-2</v>
      </c>
      <c r="U2416">
        <v>0.12664038434041799</v>
      </c>
      <c r="V2416">
        <v>0.13251036428225399</v>
      </c>
      <c r="W2416">
        <v>0.13251036428225399</v>
      </c>
      <c r="X2416">
        <v>4.3233945281417998E-3</v>
      </c>
      <c r="Z2416">
        <v>0.116846096340288</v>
      </c>
      <c r="AA2416">
        <v>0.10453285033819899</v>
      </c>
      <c r="AB2416" s="111">
        <v>0.88739814556962904</v>
      </c>
      <c r="AC2416">
        <v>5.1052846386208002E-3</v>
      </c>
      <c r="AD2416">
        <v>475.30571815764301</v>
      </c>
      <c r="AE2416" s="111">
        <v>477.81953338772001</v>
      </c>
      <c r="AG2416">
        <v>475.30571815764301</v>
      </c>
      <c r="AI2416" s="96">
        <v>3.3935454285775602E-5</v>
      </c>
      <c r="AK2416">
        <v>522.94358314341503</v>
      </c>
      <c r="AL2416">
        <v>530.78773689056595</v>
      </c>
      <c r="AM2416">
        <v>515.09942939626296</v>
      </c>
      <c r="AN2416">
        <v>8.4049823633150001E-4</v>
      </c>
      <c r="AO2416">
        <v>6.7515432098759996E-4</v>
      </c>
      <c r="AP2416">
        <v>0.129423433543531</v>
      </c>
      <c r="AQ2416">
        <v>4.3233946810324999E-3</v>
      </c>
      <c r="AR2416" s="96">
        <v>-1.5289070010027199E-10</v>
      </c>
      <c r="AS2416">
        <v>0.98368504995625705</v>
      </c>
      <c r="AT2416">
        <v>1.09302635828053</v>
      </c>
      <c r="AU2416">
        <v>0.98368504995625705</v>
      </c>
      <c r="AV2416">
        <v>0.88739814556962904</v>
      </c>
    </row>
    <row r="2417" spans="1:48">
      <c r="A2417" s="95">
        <v>46073</v>
      </c>
      <c r="B2417" t="b">
        <v>0</v>
      </c>
      <c r="C2417" t="b">
        <v>0</v>
      </c>
      <c r="E2417" t="s">
        <v>106</v>
      </c>
      <c r="F2417">
        <v>6919.625</v>
      </c>
      <c r="H2417">
        <v>0</v>
      </c>
      <c r="J2417">
        <v>3.6400000000000002E-2</v>
      </c>
      <c r="K2417">
        <v>15388.6446629158</v>
      </c>
      <c r="M2417">
        <v>526.642697156743</v>
      </c>
      <c r="O2417">
        <v>20.23</v>
      </c>
      <c r="P2417">
        <v>15380.258</v>
      </c>
      <c r="Q2417">
        <v>1.0009149031576801</v>
      </c>
      <c r="R2417">
        <v>532.43395746217902</v>
      </c>
      <c r="T2417">
        <v>4.5741030234710801E-2</v>
      </c>
      <c r="U2417">
        <v>0.123209058197277</v>
      </c>
      <c r="V2417">
        <v>0.13070846525497701</v>
      </c>
      <c r="W2417">
        <v>0.13070846525497701</v>
      </c>
      <c r="X2417">
        <v>3.6661706038942999E-3</v>
      </c>
      <c r="Z2417">
        <v>0.116846096340288</v>
      </c>
      <c r="AA2417">
        <v>0.10419668852245299</v>
      </c>
      <c r="AB2417" s="111">
        <v>0.85369760590205201</v>
      </c>
      <c r="AC2417">
        <v>8.8073896118640005E-4</v>
      </c>
      <c r="AD2417">
        <v>475.30571815764301</v>
      </c>
      <c r="AE2417" s="111">
        <v>478.24036766719098</v>
      </c>
      <c r="AG2417">
        <v>475.30571815764301</v>
      </c>
      <c r="AI2417" s="96">
        <v>9.9161274305026709E-7</v>
      </c>
      <c r="AK2417">
        <v>522.94358314341503</v>
      </c>
      <c r="AL2417">
        <v>530.78773689056595</v>
      </c>
      <c r="AM2417">
        <v>515.09942939626296</v>
      </c>
      <c r="AN2417">
        <v>6.7515432098759996E-4</v>
      </c>
      <c r="AO2417">
        <v>5.0981040564370003E-4</v>
      </c>
      <c r="AP2417">
        <v>0.129423433543531</v>
      </c>
      <c r="AQ2417">
        <v>3.6661706039108001E-3</v>
      </c>
      <c r="AR2417" s="96">
        <v>-1.6542323066914801E-14</v>
      </c>
      <c r="AS2417">
        <v>0.98368504995625705</v>
      </c>
      <c r="AT2417">
        <v>1.0833988106878001</v>
      </c>
      <c r="AU2417">
        <v>0.98368504995625705</v>
      </c>
      <c r="AV2417">
        <v>0.85369760590205201</v>
      </c>
    </row>
    <row r="2418" spans="1:48">
      <c r="A2418" s="95">
        <v>46073</v>
      </c>
      <c r="B2418" t="b">
        <v>0</v>
      </c>
      <c r="C2418" t="b">
        <v>0</v>
      </c>
      <c r="E2418" t="s">
        <v>107</v>
      </c>
      <c r="F2418">
        <v>6898.8625000000002</v>
      </c>
      <c r="H2418">
        <v>0</v>
      </c>
      <c r="J2418">
        <v>3.6400000000000002E-2</v>
      </c>
      <c r="K2418">
        <v>15388.6446629158</v>
      </c>
      <c r="M2418">
        <v>525.03084827337204</v>
      </c>
      <c r="O2418">
        <v>20.23</v>
      </c>
      <c r="P2418">
        <v>15333.184999999999</v>
      </c>
      <c r="Q2418">
        <v>0.99699947612768003</v>
      </c>
      <c r="R2418">
        <v>530.83637666237996</v>
      </c>
      <c r="T2418">
        <v>4.5741030234710801E-2</v>
      </c>
      <c r="U2418">
        <v>0.12354807338979699</v>
      </c>
      <c r="V2418">
        <v>0.13064992602953601</v>
      </c>
      <c r="W2418">
        <v>0.13064992602953601</v>
      </c>
      <c r="X2418" s="96">
        <v>2.8301004589098599E-6</v>
      </c>
      <c r="Z2418">
        <v>0.116846096340288</v>
      </c>
      <c r="AA2418">
        <v>0.104457559167665</v>
      </c>
      <c r="AB2418" s="111">
        <v>0.86546636841229396</v>
      </c>
      <c r="AC2418">
        <v>-2.6140138912493999E-3</v>
      </c>
      <c r="AD2418">
        <v>475.30571815764301</v>
      </c>
      <c r="AE2418" s="111">
        <v>476.99024070275198</v>
      </c>
      <c r="AG2418">
        <v>475.30571815764301</v>
      </c>
      <c r="AI2418" s="96">
        <v>9.3960954061065205E-6</v>
      </c>
      <c r="AK2418">
        <v>522.94358314341503</v>
      </c>
      <c r="AL2418">
        <v>530.78773689056595</v>
      </c>
      <c r="AM2418">
        <v>515.09942939626296</v>
      </c>
      <c r="AN2418">
        <v>5.0981040564370003E-4</v>
      </c>
      <c r="AO2418">
        <v>3.4446649029979998E-4</v>
      </c>
      <c r="AP2418">
        <v>0.129423433543531</v>
      </c>
      <c r="AQ2418" s="96">
        <v>2.83010045979804E-6</v>
      </c>
      <c r="AR2418" s="96">
        <v>-8.8817841970012504E-16</v>
      </c>
      <c r="AS2418">
        <v>0.98368504995625705</v>
      </c>
      <c r="AT2418">
        <v>1.0858446522260199</v>
      </c>
      <c r="AU2418">
        <v>0.98368504995625705</v>
      </c>
      <c r="AV2418">
        <v>0.86546636841229396</v>
      </c>
    </row>
    <row r="2419" spans="1:48">
      <c r="A2419" s="95">
        <v>46073</v>
      </c>
      <c r="B2419" t="b">
        <v>0</v>
      </c>
      <c r="C2419" t="b">
        <v>0</v>
      </c>
      <c r="E2419" t="s">
        <v>108</v>
      </c>
      <c r="F2419">
        <v>6924.1</v>
      </c>
      <c r="H2419">
        <v>0</v>
      </c>
      <c r="J2419">
        <v>3.6400000000000002E-2</v>
      </c>
      <c r="K2419">
        <v>15388.6446629158</v>
      </c>
      <c r="M2419">
        <v>526.92457296682301</v>
      </c>
      <c r="O2419">
        <v>20.23</v>
      </c>
      <c r="P2419">
        <v>15388.49</v>
      </c>
      <c r="Q2419">
        <v>1.00365821177041</v>
      </c>
      <c r="R2419">
        <v>532.77828854365305</v>
      </c>
      <c r="T2419">
        <v>4.5741030234710801E-2</v>
      </c>
      <c r="U2419">
        <v>0.12538048152266201</v>
      </c>
      <c r="V2419">
        <v>0.13131380058390399</v>
      </c>
      <c r="W2419">
        <v>0.13131380058390399</v>
      </c>
      <c r="X2419" s="96">
        <v>1.2417850420224001E-5</v>
      </c>
      <c r="Z2419">
        <v>0.116846096340288</v>
      </c>
      <c r="AA2419">
        <v>0.10497216872704999</v>
      </c>
      <c r="AB2419" s="111">
        <v>0.86585415072791705</v>
      </c>
      <c r="AC2419">
        <v>3.1215969096598001E-3</v>
      </c>
      <c r="AD2419">
        <v>475.30571815764301</v>
      </c>
      <c r="AE2419" s="111">
        <v>478.47921196406799</v>
      </c>
      <c r="AG2419">
        <v>475.30571815764301</v>
      </c>
      <c r="AI2419" s="96">
        <v>1.2962833473390799E-5</v>
      </c>
      <c r="AK2419">
        <v>522.94358314341503</v>
      </c>
      <c r="AL2419">
        <v>530.78773689056595</v>
      </c>
      <c r="AM2419">
        <v>515.09942939626296</v>
      </c>
      <c r="AN2419">
        <v>3.4446649029979998E-4</v>
      </c>
      <c r="AO2419">
        <v>1.7912257495590001E-4</v>
      </c>
      <c r="AP2419">
        <v>0.129423433543531</v>
      </c>
      <c r="AQ2419" s="96">
        <v>1.2417850420224001E-5</v>
      </c>
      <c r="AR2419">
        <v>0</v>
      </c>
      <c r="AS2419">
        <v>0.98368504995625705</v>
      </c>
      <c r="AT2419">
        <v>1.0839477778397899</v>
      </c>
      <c r="AU2419">
        <v>0.98368504995625705</v>
      </c>
      <c r="AV2419">
        <v>0.86585415072791705</v>
      </c>
    </row>
    <row r="2420" spans="1:48">
      <c r="A2420" s="95">
        <v>46073</v>
      </c>
      <c r="B2420" t="b">
        <v>0</v>
      </c>
      <c r="C2420" t="b">
        <v>0</v>
      </c>
      <c r="E2420" t="s">
        <v>109</v>
      </c>
      <c r="F2420">
        <v>6912.375</v>
      </c>
      <c r="H2420">
        <v>0</v>
      </c>
      <c r="J2420">
        <v>3.6400000000000002E-2</v>
      </c>
      <c r="K2420">
        <v>15388.6446629158</v>
      </c>
      <c r="M2420">
        <v>526.07182331008801</v>
      </c>
      <c r="O2420">
        <v>20.23</v>
      </c>
      <c r="P2420">
        <v>15363.585999999999</v>
      </c>
      <c r="Q2420">
        <v>0.99830663912999495</v>
      </c>
      <c r="R2420">
        <v>531.876102637445</v>
      </c>
      <c r="T2420">
        <v>4.5741030234710801E-2</v>
      </c>
      <c r="U2420">
        <v>0.12269759698768801</v>
      </c>
      <c r="V2420">
        <v>0.12986470009718001</v>
      </c>
      <c r="W2420">
        <v>0.12986470009718001</v>
      </c>
      <c r="X2420">
        <v>0</v>
      </c>
      <c r="Z2420">
        <v>0.116846096340288</v>
      </c>
      <c r="AA2420">
        <v>0.102525817246698</v>
      </c>
      <c r="AB2420" s="111">
        <v>0.861476708784219</v>
      </c>
      <c r="AC2420">
        <v>-1.4016949026112999E-3</v>
      </c>
      <c r="AD2420">
        <v>475.30571815764301</v>
      </c>
      <c r="AE2420" s="111">
        <v>477.80853009165298</v>
      </c>
      <c r="AG2420">
        <v>475.30571815764301</v>
      </c>
      <c r="AI2420" s="96">
        <v>2.6233094152477998E-6</v>
      </c>
      <c r="AK2420">
        <v>522.94358314341503</v>
      </c>
      <c r="AL2420">
        <v>530.78773689056595</v>
      </c>
      <c r="AM2420">
        <v>515.09942939626296</v>
      </c>
      <c r="AN2420">
        <v>1.7912257495590001E-4</v>
      </c>
      <c r="AO2420">
        <v>0</v>
      </c>
      <c r="AP2420">
        <v>0.129423433543531</v>
      </c>
      <c r="AQ2420">
        <v>0</v>
      </c>
      <c r="AR2420">
        <v>0</v>
      </c>
      <c r="AS2420">
        <v>0.98368504995625705</v>
      </c>
      <c r="AT2420">
        <v>1.08018215199687</v>
      </c>
      <c r="AU2420">
        <v>0.98368504995625705</v>
      </c>
      <c r="AV2420">
        <v>0.861476708784219</v>
      </c>
    </row>
    <row r="2421" spans="1:48">
      <c r="A2421" s="95">
        <v>46073</v>
      </c>
      <c r="B2421" t="b">
        <v>0</v>
      </c>
      <c r="C2421" t="b">
        <v>0</v>
      </c>
      <c r="E2421" t="s">
        <v>110</v>
      </c>
      <c r="F2421">
        <v>6919.6</v>
      </c>
      <c r="H2421">
        <v>0</v>
      </c>
      <c r="J2421">
        <v>3.6400000000000002E-2</v>
      </c>
      <c r="K2421">
        <v>15388.6446629158</v>
      </c>
      <c r="M2421">
        <v>526.63732124539899</v>
      </c>
      <c r="N2421">
        <v>532.43203382485297</v>
      </c>
      <c r="O2421">
        <v>20.23</v>
      </c>
      <c r="P2421">
        <v>15380.101000000001</v>
      </c>
      <c r="Q2421">
        <v>1.00104522685762</v>
      </c>
      <c r="R2421">
        <v>532.43203382485297</v>
      </c>
      <c r="S2421">
        <v>4.7507238488198801E-2</v>
      </c>
      <c r="T2421">
        <v>4.5741030234710801E-2</v>
      </c>
      <c r="U2421">
        <v>0.119472112397095</v>
      </c>
      <c r="V2421">
        <v>0.12814046510615901</v>
      </c>
      <c r="W2421">
        <v>0.12814046510615901</v>
      </c>
      <c r="X2421">
        <v>0</v>
      </c>
      <c r="Y2421">
        <v>0.117095126849545</v>
      </c>
      <c r="Z2421">
        <v>0.116846096340288</v>
      </c>
      <c r="AA2421">
        <v>0.102193474956681</v>
      </c>
      <c r="AB2421" s="111">
        <v>0.87108953133774103</v>
      </c>
      <c r="AC2421">
        <v>9.2507824039059997E-4</v>
      </c>
      <c r="AD2421">
        <v>475.30571815764301</v>
      </c>
      <c r="AE2421" s="111">
        <v>478.25054036591303</v>
      </c>
      <c r="AF2421">
        <v>478.25054036591303</v>
      </c>
      <c r="AG2421">
        <v>475.30571815764301</v>
      </c>
      <c r="AH2421" s="95">
        <v>46073</v>
      </c>
      <c r="AI2421" s="96">
        <v>1.1542644790640301E-6</v>
      </c>
      <c r="AJ2421">
        <v>526.63732124539899</v>
      </c>
      <c r="AK2421">
        <v>522.94358314341503</v>
      </c>
      <c r="AL2421">
        <v>530.78773689056595</v>
      </c>
      <c r="AM2421">
        <v>515.09942939626296</v>
      </c>
      <c r="AN2421">
        <v>0</v>
      </c>
      <c r="AO2421">
        <v>1.0058421516754E-3</v>
      </c>
      <c r="AP2421">
        <v>0.129423433543531</v>
      </c>
      <c r="AQ2421">
        <v>0</v>
      </c>
      <c r="AR2421">
        <v>0</v>
      </c>
      <c r="AS2421">
        <v>0.98368504995625705</v>
      </c>
      <c r="AT2421">
        <v>1.0978052274521599</v>
      </c>
      <c r="AU2421">
        <v>0.98368504995625705</v>
      </c>
      <c r="AV2421">
        <v>0.87108953133774103</v>
      </c>
    </row>
    <row r="2422" spans="1:48">
      <c r="A2422" s="95">
        <v>46076</v>
      </c>
      <c r="B2422" t="b">
        <v>0</v>
      </c>
      <c r="C2422" t="b">
        <v>0</v>
      </c>
      <c r="E2422" t="s">
        <v>104</v>
      </c>
      <c r="F2422">
        <v>6903.625</v>
      </c>
      <c r="H2422">
        <v>0</v>
      </c>
      <c r="J2422">
        <v>3.6400000000000002E-2</v>
      </c>
      <c r="K2422">
        <v>15229.2771509588</v>
      </c>
      <c r="M2422">
        <v>525.31399497680604</v>
      </c>
      <c r="O2422">
        <v>19.09</v>
      </c>
      <c r="P2422">
        <v>15347.543</v>
      </c>
      <c r="Q2422">
        <v>0.99769134053991504</v>
      </c>
      <c r="R2422">
        <v>531.20282957311099</v>
      </c>
      <c r="T2422">
        <v>4.7507238488198801E-2</v>
      </c>
      <c r="U2422">
        <v>0.11868924407487901</v>
      </c>
      <c r="V2422">
        <v>0.127523968382943</v>
      </c>
      <c r="W2422">
        <v>0.127523968382943</v>
      </c>
      <c r="X2422">
        <v>-3.443421391719E-4</v>
      </c>
      <c r="Z2422">
        <v>0.117095126849545</v>
      </c>
      <c r="AA2422">
        <v>0.102032375395905</v>
      </c>
      <c r="AB2422" s="111">
        <v>0.88079895760454496</v>
      </c>
      <c r="AC2422">
        <v>-2.2314981640092E-3</v>
      </c>
      <c r="AD2422">
        <v>478.25054036591303</v>
      </c>
      <c r="AE2422" s="111">
        <v>477.18332516315002</v>
      </c>
      <c r="AG2422">
        <v>478.25054036591303</v>
      </c>
      <c r="AI2422" s="96">
        <v>6.3299901443656804E-6</v>
      </c>
      <c r="AK2422">
        <v>526.63732124539899</v>
      </c>
      <c r="AL2422">
        <v>534.53688106408003</v>
      </c>
      <c r="AM2422">
        <v>518.73776142671795</v>
      </c>
      <c r="AN2422">
        <v>1.0058421516754E-3</v>
      </c>
      <c r="AO2422">
        <v>8.4049823633150001E-4</v>
      </c>
      <c r="AP2422">
        <v>0.12814046510615901</v>
      </c>
      <c r="AQ2422" s="96">
        <v>1.4126430113741699E-6</v>
      </c>
      <c r="AR2422">
        <v>-3.4575478218329999E-4</v>
      </c>
      <c r="AS2422">
        <v>0.98144337471710397</v>
      </c>
      <c r="AT2422">
        <v>1.1001458461923901</v>
      </c>
      <c r="AU2422">
        <v>0.98144337471710397</v>
      </c>
      <c r="AV2422">
        <v>0.88079895760454496</v>
      </c>
    </row>
    <row r="2423" spans="1:48">
      <c r="A2423" s="95">
        <v>46076</v>
      </c>
      <c r="B2423" t="b">
        <v>0</v>
      </c>
      <c r="C2423" t="b">
        <v>0</v>
      </c>
      <c r="E2423" t="s">
        <v>105</v>
      </c>
      <c r="F2423">
        <v>6863.65</v>
      </c>
      <c r="H2423">
        <v>0</v>
      </c>
      <c r="J2423">
        <v>3.6400000000000002E-2</v>
      </c>
      <c r="K2423">
        <v>15229.2771509588</v>
      </c>
      <c r="M2423">
        <v>522.19716919586006</v>
      </c>
      <c r="O2423">
        <v>19.09</v>
      </c>
      <c r="P2423">
        <v>15256.482</v>
      </c>
      <c r="Q2423">
        <v>0.99420956381611103</v>
      </c>
      <c r="R2423">
        <v>528.12693348776702</v>
      </c>
      <c r="T2423">
        <v>4.7507238488198801E-2</v>
      </c>
      <c r="U2423">
        <v>0.13034602298759701</v>
      </c>
      <c r="V2423">
        <v>0.13284795919151399</v>
      </c>
      <c r="W2423">
        <v>0.13284795919151399</v>
      </c>
      <c r="X2423">
        <v>-2.28612009659835E-2</v>
      </c>
      <c r="Z2423">
        <v>0.117095126849545</v>
      </c>
      <c r="AA2423">
        <v>0.103537004931417</v>
      </c>
      <c r="AB2423" s="111">
        <v>0.88505705651772004</v>
      </c>
      <c r="AC2423">
        <v>-5.2264371576637002E-3</v>
      </c>
      <c r="AD2423">
        <v>478.25054036591303</v>
      </c>
      <c r="AE2423" s="111">
        <v>474.68935650150001</v>
      </c>
      <c r="AG2423">
        <v>478.25054036591303</v>
      </c>
      <c r="AI2423" s="96">
        <v>3.5413617244527803E-5</v>
      </c>
      <c r="AK2423">
        <v>526.63732124539899</v>
      </c>
      <c r="AL2423">
        <v>534.53688106408003</v>
      </c>
      <c r="AM2423">
        <v>518.73776142671795</v>
      </c>
      <c r="AN2423">
        <v>8.4049823633150001E-4</v>
      </c>
      <c r="AO2423">
        <v>6.7515432098759996E-4</v>
      </c>
      <c r="AP2423">
        <v>0.12814046510615901</v>
      </c>
      <c r="AQ2423" s="96">
        <v>1.1670738590693801E-12</v>
      </c>
      <c r="AR2423">
        <v>-2.2861200967150601E-2</v>
      </c>
      <c r="AS2423">
        <v>0.98144337471710397</v>
      </c>
      <c r="AT2423">
        <v>1.10127591824027</v>
      </c>
      <c r="AU2423">
        <v>0.98144337471710397</v>
      </c>
      <c r="AV2423">
        <v>0.88505705651772004</v>
      </c>
    </row>
    <row r="2424" spans="1:48">
      <c r="A2424" s="95">
        <v>46076</v>
      </c>
      <c r="B2424" t="b">
        <v>0</v>
      </c>
      <c r="C2424" t="b">
        <v>0</v>
      </c>
      <c r="E2424" t="s">
        <v>106</v>
      </c>
      <c r="F2424">
        <v>6851.8</v>
      </c>
      <c r="H2424">
        <v>0</v>
      </c>
      <c r="J2424">
        <v>3.6400000000000002E-2</v>
      </c>
      <c r="K2424">
        <v>15229.2771509588</v>
      </c>
      <c r="M2424">
        <v>521.37840386815606</v>
      </c>
      <c r="O2424">
        <v>19.09</v>
      </c>
      <c r="P2424">
        <v>15232.561</v>
      </c>
      <c r="Q2424">
        <v>0.99827351336388004</v>
      </c>
      <c r="R2424">
        <v>527.21512939492595</v>
      </c>
      <c r="T2424">
        <v>4.7507238488198801E-2</v>
      </c>
      <c r="U2424">
        <v>0.127402058719914</v>
      </c>
      <c r="V2424">
        <v>0.13133706580194701</v>
      </c>
      <c r="W2424">
        <v>0.13133706580194701</v>
      </c>
      <c r="X2424">
        <v>-3.9509218666377001E-2</v>
      </c>
      <c r="Z2424">
        <v>0.117095126849545</v>
      </c>
      <c r="AA2424">
        <v>0.103564267281453</v>
      </c>
      <c r="AB2424" s="111">
        <v>0.83259591644281905</v>
      </c>
      <c r="AC2424">
        <v>-1.3929480658047999E-3</v>
      </c>
      <c r="AD2424">
        <v>478.25054036591303</v>
      </c>
      <c r="AE2424" s="111">
        <v>474.02813888050298</v>
      </c>
      <c r="AG2424">
        <v>478.25054036591303</v>
      </c>
      <c r="AI2424" s="96">
        <v>2.4622448971124E-6</v>
      </c>
      <c r="AK2424">
        <v>526.63732124539899</v>
      </c>
      <c r="AL2424">
        <v>534.53688106408003</v>
      </c>
      <c r="AM2424">
        <v>518.73776142671795</v>
      </c>
      <c r="AN2424">
        <v>6.7515432098759996E-4</v>
      </c>
      <c r="AO2424">
        <v>5.0981040564370003E-4</v>
      </c>
      <c r="AP2424">
        <v>0.12814046510615901</v>
      </c>
      <c r="AQ2424" s="96">
        <v>3.5518824722938603E-18</v>
      </c>
      <c r="AR2424">
        <v>-3.9509218666377001E-2</v>
      </c>
      <c r="AS2424">
        <v>0.98144337471710397</v>
      </c>
      <c r="AT2424">
        <v>1.0906056523024901</v>
      </c>
      <c r="AU2424">
        <v>0.98144337471710397</v>
      </c>
      <c r="AV2424">
        <v>0.83259591644281905</v>
      </c>
    </row>
    <row r="2425" spans="1:48">
      <c r="A2425" s="95">
        <v>46076</v>
      </c>
      <c r="B2425" t="b">
        <v>0</v>
      </c>
      <c r="C2425" t="b">
        <v>0</v>
      </c>
      <c r="E2425" t="s">
        <v>107</v>
      </c>
      <c r="F2425">
        <v>6843.7250000000004</v>
      </c>
      <c r="H2425">
        <v>0</v>
      </c>
      <c r="J2425">
        <v>3.6400000000000002E-2</v>
      </c>
      <c r="K2425">
        <v>15229.2771509588</v>
      </c>
      <c r="M2425">
        <v>520.69860376893303</v>
      </c>
      <c r="O2425">
        <v>19.09</v>
      </c>
      <c r="P2425">
        <v>15212.7</v>
      </c>
      <c r="Q2425">
        <v>0.99882147756793804</v>
      </c>
      <c r="R2425">
        <v>526.59379453841098</v>
      </c>
      <c r="T2425">
        <v>4.7507238488198801E-2</v>
      </c>
      <c r="U2425">
        <v>0.124248032027218</v>
      </c>
      <c r="V2425">
        <v>0.129699749780504</v>
      </c>
      <c r="W2425">
        <v>0.129699749780504</v>
      </c>
      <c r="X2425">
        <v>-5.61884843887503E-2</v>
      </c>
      <c r="Z2425">
        <v>0.117095126849545</v>
      </c>
      <c r="AA2425">
        <v>0.10358688635244701</v>
      </c>
      <c r="AB2425" s="111">
        <v>0.82498682231989895</v>
      </c>
      <c r="AC2425">
        <v>-1.0863424801322E-3</v>
      </c>
      <c r="AD2425">
        <v>478.25054036591303</v>
      </c>
      <c r="AE2425" s="111">
        <v>473.51318197645901</v>
      </c>
      <c r="AG2425">
        <v>478.25054036591303</v>
      </c>
      <c r="AI2425" s="96">
        <v>1.70224839879633E-6</v>
      </c>
      <c r="AK2425">
        <v>526.63732124539899</v>
      </c>
      <c r="AL2425">
        <v>534.53688106408003</v>
      </c>
      <c r="AM2425">
        <v>518.73776142671795</v>
      </c>
      <c r="AN2425">
        <v>5.0981040564370003E-4</v>
      </c>
      <c r="AO2425">
        <v>3.4446649029979998E-4</v>
      </c>
      <c r="AP2425">
        <v>0.12814046510615901</v>
      </c>
      <c r="AQ2425" s="96">
        <v>1.4063885047177E-28</v>
      </c>
      <c r="AR2425">
        <v>-5.61884843887503E-2</v>
      </c>
      <c r="AS2425">
        <v>0.98144337471710397</v>
      </c>
      <c r="AT2425">
        <v>1.09040990688135</v>
      </c>
      <c r="AU2425">
        <v>0.98144337471710397</v>
      </c>
      <c r="AV2425">
        <v>0.82498682231989895</v>
      </c>
    </row>
    <row r="2426" spans="1:48">
      <c r="A2426" s="95">
        <v>46076</v>
      </c>
      <c r="B2426" t="b">
        <v>0</v>
      </c>
      <c r="C2426" t="b">
        <v>0</v>
      </c>
      <c r="E2426" t="s">
        <v>108</v>
      </c>
      <c r="F2426">
        <v>6859.0249999999996</v>
      </c>
      <c r="H2426">
        <v>0</v>
      </c>
      <c r="J2426">
        <v>3.6400000000000002E-2</v>
      </c>
      <c r="K2426">
        <v>15229.2771509588</v>
      </c>
      <c r="M2426">
        <v>521.90746434515597</v>
      </c>
      <c r="O2426">
        <v>19.09</v>
      </c>
      <c r="P2426">
        <v>15248.018</v>
      </c>
      <c r="Q2426">
        <v>1.0022356246050199</v>
      </c>
      <c r="R2426">
        <v>527.77106058233301</v>
      </c>
      <c r="T2426">
        <v>4.7507238488198801E-2</v>
      </c>
      <c r="U2426">
        <v>0.12280253674785301</v>
      </c>
      <c r="V2426">
        <v>0.12884850146100399</v>
      </c>
      <c r="W2426">
        <v>0.12884850146100399</v>
      </c>
      <c r="X2426">
        <v>-1.904596842532E-4</v>
      </c>
      <c r="Z2426">
        <v>0.117095126849545</v>
      </c>
      <c r="AA2426">
        <v>0.103832141882352</v>
      </c>
      <c r="AB2426" s="111">
        <v>0.81799717413846695</v>
      </c>
      <c r="AC2426">
        <v>1.9146010536330001E-3</v>
      </c>
      <c r="AD2426">
        <v>478.25054036591303</v>
      </c>
      <c r="AE2426" s="111">
        <v>474.41977081358101</v>
      </c>
      <c r="AG2426">
        <v>478.25054036591303</v>
      </c>
      <c r="AI2426" s="96">
        <v>5.3773996299068798E-6</v>
      </c>
      <c r="AK2426">
        <v>526.63732124539899</v>
      </c>
      <c r="AL2426">
        <v>534.53688106408003</v>
      </c>
      <c r="AM2426">
        <v>518.73776142671795</v>
      </c>
      <c r="AN2426">
        <v>3.4446649029979998E-4</v>
      </c>
      <c r="AO2426">
        <v>1.7912257495590001E-4</v>
      </c>
      <c r="AP2426">
        <v>0.12814046510615901</v>
      </c>
      <c r="AQ2426" s="96">
        <v>1.7803046455620501E-44</v>
      </c>
      <c r="AR2426">
        <v>-1.904596842532E-4</v>
      </c>
      <c r="AS2426">
        <v>0.98144337471710397</v>
      </c>
      <c r="AT2426">
        <v>1.09024743470001</v>
      </c>
      <c r="AU2426">
        <v>0.98144337471710397</v>
      </c>
      <c r="AV2426">
        <v>0.81799717413846695</v>
      </c>
    </row>
    <row r="2427" spans="1:48">
      <c r="A2427" s="95">
        <v>46076</v>
      </c>
      <c r="B2427" t="b">
        <v>0</v>
      </c>
      <c r="C2427" t="b">
        <v>0</v>
      </c>
      <c r="E2427" t="s">
        <v>109</v>
      </c>
      <c r="F2427">
        <v>6841.6</v>
      </c>
      <c r="H2427">
        <v>0</v>
      </c>
      <c r="J2427">
        <v>3.6400000000000002E-2</v>
      </c>
      <c r="K2427">
        <v>15229.2771509588</v>
      </c>
      <c r="M2427">
        <v>520.53776691951703</v>
      </c>
      <c r="O2427">
        <v>19.09</v>
      </c>
      <c r="P2427">
        <v>15208.001</v>
      </c>
      <c r="Q2427">
        <v>0.99745955146686305</v>
      </c>
      <c r="R2427">
        <v>526.43028536564395</v>
      </c>
      <c r="T2427">
        <v>4.7507238488198801E-2</v>
      </c>
      <c r="U2427">
        <v>0.122092289191314</v>
      </c>
      <c r="V2427">
        <v>0.128332864668287</v>
      </c>
      <c r="W2427">
        <v>0.128332864668287</v>
      </c>
      <c r="X2427">
        <v>0</v>
      </c>
      <c r="Z2427">
        <v>0.117095126849545</v>
      </c>
      <c r="AA2427">
        <v>0.10404545204872701</v>
      </c>
      <c r="AB2427" s="111">
        <v>0.87595887272795203</v>
      </c>
      <c r="AC2427">
        <v>-2.1525534020119001E-3</v>
      </c>
      <c r="AD2427">
        <v>478.25054036591303</v>
      </c>
      <c r="AE2427" s="111">
        <v>473.39855692193402</v>
      </c>
      <c r="AG2427">
        <v>478.25054036591303</v>
      </c>
      <c r="AI2427" s="96">
        <v>6.9056295367536298E-6</v>
      </c>
      <c r="AK2427">
        <v>526.63732124539899</v>
      </c>
      <c r="AL2427">
        <v>534.53688106408003</v>
      </c>
      <c r="AM2427">
        <v>518.73776142671795</v>
      </c>
      <c r="AN2427">
        <v>1.7912257495590001E-4</v>
      </c>
      <c r="AO2427">
        <v>0</v>
      </c>
      <c r="AP2427">
        <v>0.12814046510615901</v>
      </c>
      <c r="AQ2427">
        <v>0</v>
      </c>
      <c r="AR2427">
        <v>0</v>
      </c>
      <c r="AS2427">
        <v>0.98144337471710397</v>
      </c>
      <c r="AT2427">
        <v>1.08848193179791</v>
      </c>
      <c r="AU2427">
        <v>0.98144337471710397</v>
      </c>
      <c r="AV2427">
        <v>0.87595887272795203</v>
      </c>
    </row>
    <row r="2428" spans="1:48">
      <c r="A2428" s="95">
        <v>46076</v>
      </c>
      <c r="B2428" t="b">
        <v>0</v>
      </c>
      <c r="C2428" t="b">
        <v>0</v>
      </c>
      <c r="E2428" t="s">
        <v>110</v>
      </c>
      <c r="F2428">
        <v>6843.9</v>
      </c>
      <c r="H2428">
        <v>0</v>
      </c>
      <c r="J2428">
        <v>3.6400000000000002E-2</v>
      </c>
      <c r="K2428">
        <v>15229.2771509588</v>
      </c>
      <c r="M2428">
        <v>520.74915836067305</v>
      </c>
      <c r="N2428">
        <v>526.60725999969804</v>
      </c>
      <c r="O2428">
        <v>19.09</v>
      </c>
      <c r="P2428">
        <v>15214.177</v>
      </c>
      <c r="Q2428">
        <v>1.00033617867165</v>
      </c>
      <c r="R2428">
        <v>526.60725999969804</v>
      </c>
      <c r="S2428">
        <v>4.1228422127466198E-2</v>
      </c>
      <c r="T2428">
        <v>4.7507238488198801E-2</v>
      </c>
      <c r="U2428">
        <v>0.118446542291738</v>
      </c>
      <c r="V2428">
        <v>0.12642772003083699</v>
      </c>
      <c r="W2428">
        <v>0.12642772003083699</v>
      </c>
      <c r="X2428">
        <v>0</v>
      </c>
      <c r="Y2428">
        <v>0.117113900745977</v>
      </c>
      <c r="Z2428">
        <v>0.117095126849545</v>
      </c>
      <c r="AA2428">
        <v>0.104036238452458</v>
      </c>
      <c r="AB2428" s="111">
        <v>0.87947844368783501</v>
      </c>
      <c r="AC2428">
        <v>3.5537671480300001E-4</v>
      </c>
      <c r="AD2428">
        <v>478.25054036591303</v>
      </c>
      <c r="AE2428" s="111">
        <v>473.56679174588601</v>
      </c>
      <c r="AF2428">
        <v>473.56679174588601</v>
      </c>
      <c r="AG2428">
        <v>478.25054036591303</v>
      </c>
      <c r="AH2428" s="95">
        <v>46076</v>
      </c>
      <c r="AI2428" s="96">
        <v>1.64851905627937E-7</v>
      </c>
      <c r="AJ2428">
        <v>520.74915836067305</v>
      </c>
      <c r="AK2428">
        <v>526.63732124539899</v>
      </c>
      <c r="AL2428">
        <v>534.53688106408003</v>
      </c>
      <c r="AM2428">
        <v>518.73776142671795</v>
      </c>
      <c r="AN2428">
        <v>0</v>
      </c>
      <c r="AO2428">
        <v>1.0058421516754E-3</v>
      </c>
      <c r="AP2428">
        <v>0.12814046510615901</v>
      </c>
      <c r="AQ2428">
        <v>0</v>
      </c>
      <c r="AR2428">
        <v>0</v>
      </c>
      <c r="AS2428">
        <v>0.98144337471710397</v>
      </c>
      <c r="AT2428">
        <v>1.0869406575529601</v>
      </c>
      <c r="AU2428">
        <v>0.98144337471710397</v>
      </c>
      <c r="AV2428">
        <v>0.87947844368783501</v>
      </c>
    </row>
    <row r="2429" spans="1:48">
      <c r="A2429" s="95">
        <v>46077</v>
      </c>
      <c r="B2429" t="b">
        <v>0</v>
      </c>
      <c r="C2429" t="b">
        <v>0</v>
      </c>
      <c r="E2429" t="s">
        <v>104</v>
      </c>
      <c r="F2429">
        <v>6874.2875000000004</v>
      </c>
      <c r="H2429">
        <v>0</v>
      </c>
      <c r="J2429">
        <v>3.6400000000000002E-2</v>
      </c>
      <c r="K2429">
        <v>15346.738276820801</v>
      </c>
      <c r="M2429">
        <v>523.05329839893602</v>
      </c>
      <c r="O2429">
        <v>21.01</v>
      </c>
      <c r="P2429">
        <v>15283.236999999999</v>
      </c>
      <c r="Q2429">
        <v>1.0044400853314599</v>
      </c>
      <c r="R2429">
        <v>528.94544117026498</v>
      </c>
      <c r="T2429">
        <v>4.1228422127466198E-2</v>
      </c>
      <c r="U2429">
        <v>0.123494030961058</v>
      </c>
      <c r="V2429">
        <v>0.128592118704557</v>
      </c>
      <c r="W2429">
        <v>0.128592118704557</v>
      </c>
      <c r="X2429">
        <v>2.1471176438290001E-3</v>
      </c>
      <c r="Z2429">
        <v>0.117113900745977</v>
      </c>
      <c r="AA2429">
        <v>0.104918130727678</v>
      </c>
      <c r="AB2429" s="111">
        <v>0.89257725647260899</v>
      </c>
      <c r="AC2429">
        <v>3.8761978117665E-3</v>
      </c>
      <c r="AD2429">
        <v>473.56679174588601</v>
      </c>
      <c r="AE2429" s="111">
        <v>475.402430307776</v>
      </c>
      <c r="AG2429">
        <v>473.56679174588601</v>
      </c>
      <c r="AI2429" s="96">
        <v>1.9491376653386401E-5</v>
      </c>
      <c r="AK2429">
        <v>520.74915836067305</v>
      </c>
      <c r="AL2429">
        <v>528.56039573608302</v>
      </c>
      <c r="AM2429">
        <v>512.93792098526296</v>
      </c>
      <c r="AN2429">
        <v>1.0058421516754E-3</v>
      </c>
      <c r="AO2429">
        <v>8.4049823633150001E-4</v>
      </c>
      <c r="AP2429">
        <v>0.12642772003083699</v>
      </c>
      <c r="AQ2429">
        <v>2.1471668124546E-3</v>
      </c>
      <c r="AR2429" s="96">
        <v>-4.9168625615436601E-8</v>
      </c>
      <c r="AS2429">
        <v>0.98127397814966599</v>
      </c>
      <c r="AT2429">
        <v>1.0870073410263701</v>
      </c>
      <c r="AU2429">
        <v>0.98127397814966599</v>
      </c>
      <c r="AV2429">
        <v>0.89257725647260899</v>
      </c>
    </row>
    <row r="2430" spans="1:48">
      <c r="A2430" s="95">
        <v>46077</v>
      </c>
      <c r="B2430" t="b">
        <v>0</v>
      </c>
      <c r="C2430" t="b">
        <v>0</v>
      </c>
      <c r="E2430" t="s">
        <v>105</v>
      </c>
      <c r="F2430">
        <v>6888.2</v>
      </c>
      <c r="H2430">
        <v>0</v>
      </c>
      <c r="J2430">
        <v>3.6400000000000002E-2</v>
      </c>
      <c r="K2430">
        <v>15346.738276820801</v>
      </c>
      <c r="M2430">
        <v>524.11239388847503</v>
      </c>
      <c r="O2430">
        <v>21.01</v>
      </c>
      <c r="P2430">
        <v>15314.183000000001</v>
      </c>
      <c r="Q2430">
        <v>1.00202384610768</v>
      </c>
      <c r="R2430">
        <v>530.01594534255605</v>
      </c>
      <c r="T2430">
        <v>4.1228422127466198E-2</v>
      </c>
      <c r="U2430">
        <v>0.12152691311580199</v>
      </c>
      <c r="V2430">
        <v>0.12750053230419001</v>
      </c>
      <c r="W2430">
        <v>0.12750053230419001</v>
      </c>
      <c r="X2430">
        <v>5.0719260268988998E-3</v>
      </c>
      <c r="Z2430">
        <v>0.117113900745977</v>
      </c>
      <c r="AA2430">
        <v>0.104784053167794</v>
      </c>
      <c r="AB2430" s="111">
        <v>0.87755383941124798</v>
      </c>
      <c r="AC2430">
        <v>1.8058173889767E-3</v>
      </c>
      <c r="AD2430">
        <v>473.56679174588601</v>
      </c>
      <c r="AE2430" s="111">
        <v>476.260920283188</v>
      </c>
      <c r="AG2430">
        <v>473.56679174588601</v>
      </c>
      <c r="AI2430" s="96">
        <v>4.09166165368049E-6</v>
      </c>
      <c r="AK2430">
        <v>520.74915836067305</v>
      </c>
      <c r="AL2430">
        <v>528.56039573608302</v>
      </c>
      <c r="AM2430">
        <v>512.93792098526296</v>
      </c>
      <c r="AN2430">
        <v>8.4049823633150001E-4</v>
      </c>
      <c r="AO2430">
        <v>6.7515432098759996E-4</v>
      </c>
      <c r="AP2430">
        <v>0.12642772003083699</v>
      </c>
      <c r="AQ2430">
        <v>5.0719260534371003E-3</v>
      </c>
      <c r="AR2430" s="96">
        <v>-2.65382160691274E-11</v>
      </c>
      <c r="AS2430">
        <v>0.98127397814966599</v>
      </c>
      <c r="AT2430">
        <v>1.08057905937612</v>
      </c>
      <c r="AU2430">
        <v>0.98127397814966599</v>
      </c>
      <c r="AV2430">
        <v>0.87755383941124798</v>
      </c>
    </row>
    <row r="2431" spans="1:48">
      <c r="A2431" s="95">
        <v>46077</v>
      </c>
      <c r="B2431" t="b">
        <v>0</v>
      </c>
      <c r="C2431" t="b">
        <v>0</v>
      </c>
      <c r="E2431" t="s">
        <v>106</v>
      </c>
      <c r="F2431">
        <v>6889.25</v>
      </c>
      <c r="H2431">
        <v>0</v>
      </c>
      <c r="J2431">
        <v>3.6400000000000002E-2</v>
      </c>
      <c r="K2431">
        <v>15346.738276820801</v>
      </c>
      <c r="M2431">
        <v>524.213594216871</v>
      </c>
      <c r="O2431">
        <v>21.01</v>
      </c>
      <c r="P2431">
        <v>15317.14</v>
      </c>
      <c r="Q2431">
        <v>1.00015243459829</v>
      </c>
      <c r="R2431">
        <v>530.09673811027596</v>
      </c>
      <c r="T2431">
        <v>4.1228422127466198E-2</v>
      </c>
      <c r="U2431">
        <v>0.117841454858787</v>
      </c>
      <c r="V2431">
        <v>0.125581315568638</v>
      </c>
      <c r="W2431">
        <v>0.125581315568638</v>
      </c>
      <c r="X2431">
        <v>1.9177308468241001E-3</v>
      </c>
      <c r="Z2431">
        <v>0.117113900745977</v>
      </c>
      <c r="AA2431">
        <v>0.104786032102841</v>
      </c>
      <c r="AB2431" s="111">
        <v>0.89391762138029496</v>
      </c>
      <c r="AC2431">
        <v>1.678095989823E-4</v>
      </c>
      <c r="AD2431">
        <v>473.56679174588601</v>
      </c>
      <c r="AE2431" s="111">
        <v>476.34084143723197</v>
      </c>
      <c r="AG2431">
        <v>473.56679174588601</v>
      </c>
      <c r="AI2431" s="96">
        <v>3.7276157096721398E-8</v>
      </c>
      <c r="AK2431">
        <v>520.74915836067305</v>
      </c>
      <c r="AL2431">
        <v>528.56039573608302</v>
      </c>
      <c r="AM2431">
        <v>512.93792098526296</v>
      </c>
      <c r="AN2431">
        <v>6.7515432098759996E-4</v>
      </c>
      <c r="AO2431">
        <v>5.0981040564370003E-4</v>
      </c>
      <c r="AP2431">
        <v>0.12642772003083699</v>
      </c>
      <c r="AQ2431">
        <v>1.9177308468368E-3</v>
      </c>
      <c r="AR2431" s="96">
        <v>-1.27675647831893E-14</v>
      </c>
      <c r="AS2431">
        <v>0.98127397814966599</v>
      </c>
      <c r="AT2431">
        <v>1.0815623440655</v>
      </c>
      <c r="AU2431">
        <v>0.98127397814966599</v>
      </c>
      <c r="AV2431">
        <v>0.89391762138029496</v>
      </c>
    </row>
    <row r="2432" spans="1:48">
      <c r="A2432" s="95">
        <v>46077</v>
      </c>
      <c r="B2432" t="b">
        <v>0</v>
      </c>
      <c r="C2432" t="b">
        <v>0</v>
      </c>
      <c r="E2432" t="s">
        <v>107</v>
      </c>
      <c r="F2432">
        <v>6903.2250000000004</v>
      </c>
      <c r="H2432">
        <v>0</v>
      </c>
      <c r="J2432">
        <v>3.6400000000000002E-2</v>
      </c>
      <c r="K2432">
        <v>15346.738276820801</v>
      </c>
      <c r="M2432">
        <v>525.25776804825</v>
      </c>
      <c r="O2432">
        <v>21.01</v>
      </c>
      <c r="P2432">
        <v>15347.65</v>
      </c>
      <c r="Q2432">
        <v>1.0020285226984</v>
      </c>
      <c r="R2432">
        <v>531.17205137588405</v>
      </c>
      <c r="T2432">
        <v>4.1228422127466198E-2</v>
      </c>
      <c r="U2432">
        <v>0.116071137486638</v>
      </c>
      <c r="V2432">
        <v>0.124527488158044</v>
      </c>
      <c r="W2432">
        <v>0.124527488158044</v>
      </c>
      <c r="X2432">
        <v>3.7920410440574E-3</v>
      </c>
      <c r="Z2432">
        <v>0.117113900745977</v>
      </c>
      <c r="AA2432">
        <v>0.104846270685546</v>
      </c>
      <c r="AB2432" s="111">
        <v>0.89859313048471301</v>
      </c>
      <c r="AC2432">
        <v>1.7801146353406E-3</v>
      </c>
      <c r="AD2432">
        <v>473.56679174588601</v>
      </c>
      <c r="AE2432" s="111">
        <v>477.18878274048399</v>
      </c>
      <c r="AG2432">
        <v>473.56679174588601</v>
      </c>
      <c r="AI2432" s="96">
        <v>3.9597220634991104E-6</v>
      </c>
      <c r="AK2432">
        <v>520.74915836067305</v>
      </c>
      <c r="AL2432">
        <v>528.56039573608302</v>
      </c>
      <c r="AM2432">
        <v>512.93792098526296</v>
      </c>
      <c r="AN2432">
        <v>5.0981040564370003E-4</v>
      </c>
      <c r="AO2432">
        <v>3.4446649029979998E-4</v>
      </c>
      <c r="AP2432">
        <v>0.12642772003083699</v>
      </c>
      <c r="AQ2432">
        <v>3.7920410440574E-3</v>
      </c>
      <c r="AR2432">
        <v>0</v>
      </c>
      <c r="AS2432">
        <v>0.98127397814966599</v>
      </c>
      <c r="AT2432">
        <v>1.0815478467862001</v>
      </c>
      <c r="AU2432">
        <v>0.98127397814966599</v>
      </c>
      <c r="AV2432">
        <v>0.89859313048471301</v>
      </c>
    </row>
    <row r="2433" spans="1:48">
      <c r="A2433" s="95">
        <v>46077</v>
      </c>
      <c r="B2433" t="b">
        <v>0</v>
      </c>
      <c r="C2433" t="b">
        <v>0</v>
      </c>
      <c r="E2433" t="s">
        <v>108</v>
      </c>
      <c r="F2433">
        <v>6906.55</v>
      </c>
      <c r="H2433">
        <v>0</v>
      </c>
      <c r="J2433">
        <v>3.6400000000000002E-2</v>
      </c>
      <c r="K2433">
        <v>15346.738276820801</v>
      </c>
      <c r="M2433">
        <v>525.49456381158302</v>
      </c>
      <c r="O2433">
        <v>21.01</v>
      </c>
      <c r="P2433">
        <v>15354.569</v>
      </c>
      <c r="Q2433">
        <v>1.00048165893477</v>
      </c>
      <c r="R2433">
        <v>531.42789514033097</v>
      </c>
      <c r="T2433">
        <v>4.1228422127466198E-2</v>
      </c>
      <c r="U2433">
        <v>0.112630632317629</v>
      </c>
      <c r="V2433">
        <v>0.122689171917818</v>
      </c>
      <c r="W2433">
        <v>0.122689171917818</v>
      </c>
      <c r="X2433">
        <v>2.939910990771E-4</v>
      </c>
      <c r="Z2433">
        <v>0.117113900745977</v>
      </c>
      <c r="AA2433">
        <v>0.104857550080764</v>
      </c>
      <c r="AB2433" s="111">
        <v>0.90619757257122402</v>
      </c>
      <c r="AC2433">
        <v>4.043416964985E-4</v>
      </c>
      <c r="AD2433">
        <v>473.56679174588601</v>
      </c>
      <c r="AE2433" s="111">
        <v>477.38173006244801</v>
      </c>
      <c r="AG2433">
        <v>473.56679174588601</v>
      </c>
      <c r="AI2433" s="96">
        <v>2.0314546743620001E-7</v>
      </c>
      <c r="AK2433">
        <v>520.74915836067305</v>
      </c>
      <c r="AL2433">
        <v>528.56039573608302</v>
      </c>
      <c r="AM2433">
        <v>512.93792098526296</v>
      </c>
      <c r="AN2433">
        <v>3.4446649029979998E-4</v>
      </c>
      <c r="AO2433">
        <v>1.7912257495590001E-4</v>
      </c>
      <c r="AP2433">
        <v>0.12642772003083699</v>
      </c>
      <c r="AQ2433">
        <v>2.939910990771E-4</v>
      </c>
      <c r="AR2433">
        <v>0</v>
      </c>
      <c r="AS2433">
        <v>0.98127397814966599</v>
      </c>
      <c r="AT2433">
        <v>1.0811063269785799</v>
      </c>
      <c r="AU2433">
        <v>0.98127397814966599</v>
      </c>
      <c r="AV2433">
        <v>0.90619757257122402</v>
      </c>
    </row>
    <row r="2434" spans="1:48">
      <c r="A2434" s="95">
        <v>46077</v>
      </c>
      <c r="B2434" t="b">
        <v>0</v>
      </c>
      <c r="C2434" t="b">
        <v>0</v>
      </c>
      <c r="E2434" t="s">
        <v>109</v>
      </c>
      <c r="F2434">
        <v>6901.75</v>
      </c>
      <c r="H2434">
        <v>0</v>
      </c>
      <c r="J2434">
        <v>3.6400000000000002E-2</v>
      </c>
      <c r="K2434">
        <v>15346.738276820801</v>
      </c>
      <c r="M2434">
        <v>525.15458272862998</v>
      </c>
      <c r="O2434">
        <v>21.01</v>
      </c>
      <c r="P2434">
        <v>15344.635</v>
      </c>
      <c r="Q2434">
        <v>0.99930500756528196</v>
      </c>
      <c r="R2434">
        <v>531.05855677361103</v>
      </c>
      <c r="T2434">
        <v>4.1228422127466198E-2</v>
      </c>
      <c r="U2434">
        <v>0.109402241335749</v>
      </c>
      <c r="V2434">
        <v>0.120926503444447</v>
      </c>
      <c r="W2434">
        <v>0.120926503444447</v>
      </c>
      <c r="X2434">
        <v>0</v>
      </c>
      <c r="Z2434">
        <v>0.117113900745977</v>
      </c>
      <c r="AA2434">
        <v>0.10483187658448299</v>
      </c>
      <c r="AB2434" s="111">
        <v>0.91977560630044897</v>
      </c>
      <c r="AC2434">
        <v>-5.8764366303600002E-4</v>
      </c>
      <c r="AD2434">
        <v>473.56679174588601</v>
      </c>
      <c r="AE2434" s="111">
        <v>477.10119971392697</v>
      </c>
      <c r="AG2434">
        <v>473.56679174588601</v>
      </c>
      <c r="AI2434" s="96">
        <v>4.1884574067048399E-7</v>
      </c>
      <c r="AK2434">
        <v>520.74915836067305</v>
      </c>
      <c r="AL2434">
        <v>528.56039573608302</v>
      </c>
      <c r="AM2434">
        <v>512.93792098526296</v>
      </c>
      <c r="AN2434">
        <v>1.7912257495590001E-4</v>
      </c>
      <c r="AO2434">
        <v>0</v>
      </c>
      <c r="AP2434">
        <v>0.12642772003083699</v>
      </c>
      <c r="AQ2434">
        <v>0</v>
      </c>
      <c r="AR2434">
        <v>0</v>
      </c>
      <c r="AS2434">
        <v>0.98127397814966599</v>
      </c>
      <c r="AT2434">
        <v>1.0810236061859</v>
      </c>
      <c r="AU2434">
        <v>0.98127397814966599</v>
      </c>
      <c r="AV2434">
        <v>0.91977560630044897</v>
      </c>
    </row>
    <row r="2435" spans="1:48">
      <c r="A2435" s="95">
        <v>46077</v>
      </c>
      <c r="B2435" t="b">
        <v>0</v>
      </c>
      <c r="C2435" t="b">
        <v>0</v>
      </c>
      <c r="E2435" t="s">
        <v>110</v>
      </c>
      <c r="F2435">
        <v>6906.375</v>
      </c>
      <c r="H2435">
        <v>0</v>
      </c>
      <c r="J2435">
        <v>3.6400000000000002E-2</v>
      </c>
      <c r="K2435">
        <v>15346.738276820801</v>
      </c>
      <c r="M2435">
        <v>525.44805341378401</v>
      </c>
      <c r="N2435">
        <v>531.41442967904504</v>
      </c>
      <c r="O2435">
        <v>21.01</v>
      </c>
      <c r="P2435">
        <v>15353.21</v>
      </c>
      <c r="Q2435">
        <v>1.00067011989712</v>
      </c>
      <c r="R2435">
        <v>531.41442967904504</v>
      </c>
      <c r="S2435">
        <v>4.2401207419347303E-2</v>
      </c>
      <c r="T2435">
        <v>4.1228422127466198E-2</v>
      </c>
      <c r="U2435">
        <v>0.106225013405417</v>
      </c>
      <c r="V2435">
        <v>0.119168115292503</v>
      </c>
      <c r="W2435">
        <v>0.119168115292503</v>
      </c>
      <c r="X2435">
        <v>0</v>
      </c>
      <c r="Y2435">
        <v>0.11632978240926201</v>
      </c>
      <c r="Z2435">
        <v>0.117113900745977</v>
      </c>
      <c r="AA2435">
        <v>0.104851592963759</v>
      </c>
      <c r="AB2435" s="111">
        <v>0.933182588373213</v>
      </c>
      <c r="AC2435">
        <v>5.126549637308E-4</v>
      </c>
      <c r="AD2435">
        <v>473.56679174588601</v>
      </c>
      <c r="AE2435" s="111">
        <v>477.34578801216298</v>
      </c>
      <c r="AF2435">
        <v>477.34578801216298</v>
      </c>
      <c r="AG2435">
        <v>473.56679174588601</v>
      </c>
      <c r="AH2435" s="95">
        <v>46077</v>
      </c>
      <c r="AI2435" s="96">
        <v>3.1211345665907898E-7</v>
      </c>
      <c r="AJ2435">
        <v>525.44805341378401</v>
      </c>
      <c r="AK2435">
        <v>520.74915836067305</v>
      </c>
      <c r="AL2435">
        <v>528.56039573608302</v>
      </c>
      <c r="AM2435">
        <v>512.93792098526296</v>
      </c>
      <c r="AN2435">
        <v>0</v>
      </c>
      <c r="AO2435">
        <v>1.0058421516754E-3</v>
      </c>
      <c r="AP2435">
        <v>0.12642772003083699</v>
      </c>
      <c r="AQ2435">
        <v>0</v>
      </c>
      <c r="AR2435">
        <v>0</v>
      </c>
      <c r="AS2435">
        <v>0.98127397814966599</v>
      </c>
      <c r="AT2435">
        <v>1.0812118682774501</v>
      </c>
      <c r="AU2435">
        <v>0.98127397814966599</v>
      </c>
      <c r="AV2435">
        <v>0.933182588373213</v>
      </c>
    </row>
    <row r="2436" spans="1:48">
      <c r="A2436" s="95">
        <v>46078</v>
      </c>
      <c r="B2436" t="b">
        <v>0</v>
      </c>
      <c r="C2436" t="b">
        <v>0</v>
      </c>
      <c r="E2436" t="s">
        <v>104</v>
      </c>
      <c r="F2436">
        <v>6944.7375000000002</v>
      </c>
      <c r="H2436">
        <v>0</v>
      </c>
      <c r="J2436">
        <v>3.6400000000000002E-2</v>
      </c>
      <c r="K2436">
        <v>15472.062323492901</v>
      </c>
      <c r="M2436">
        <v>528.41827386482305</v>
      </c>
      <c r="O2436">
        <v>19.55</v>
      </c>
      <c r="P2436">
        <v>15441.806</v>
      </c>
      <c r="Q2436">
        <v>1.0055546505945501</v>
      </c>
      <c r="R2436">
        <v>534.36625115681898</v>
      </c>
      <c r="T2436">
        <v>4.2401207419347303E-2</v>
      </c>
      <c r="U2436">
        <v>0.118193328743186</v>
      </c>
      <c r="V2436">
        <v>0.124324075941438</v>
      </c>
      <c r="W2436">
        <v>0.124324075941438</v>
      </c>
      <c r="X2436">
        <v>3.7232098774579001E-3</v>
      </c>
      <c r="Z2436">
        <v>0.11632978240926201</v>
      </c>
      <c r="AA2436">
        <v>0.105830073122878</v>
      </c>
      <c r="AB2436" s="111">
        <v>0.95373380416894105</v>
      </c>
      <c r="AC2436">
        <v>5.2590931516856001E-3</v>
      </c>
      <c r="AD2436">
        <v>477.34578801216298</v>
      </c>
      <c r="AE2436" s="111">
        <v>479.85619397688401</v>
      </c>
      <c r="AG2436">
        <v>477.34578801216298</v>
      </c>
      <c r="AI2436" s="96">
        <v>3.1773759399023701E-5</v>
      </c>
      <c r="AK2436">
        <v>525.44805341378401</v>
      </c>
      <c r="AL2436">
        <v>533.32977421499095</v>
      </c>
      <c r="AM2436">
        <v>517.56633261257798</v>
      </c>
      <c r="AN2436">
        <v>1.0058421516754E-3</v>
      </c>
      <c r="AO2436">
        <v>8.4049823633150001E-4</v>
      </c>
      <c r="AP2436">
        <v>0.119168115292503</v>
      </c>
      <c r="AQ2436">
        <v>3.723210817051E-3</v>
      </c>
      <c r="AR2436" s="96">
        <v>-9.39593181037423E-10</v>
      </c>
      <c r="AS2436">
        <v>0.98830139072662504</v>
      </c>
      <c r="AT2436">
        <v>1.0810672963690999</v>
      </c>
      <c r="AU2436">
        <v>0.98830139072662504</v>
      </c>
      <c r="AV2436">
        <v>0.95373380416894105</v>
      </c>
    </row>
    <row r="2437" spans="1:48">
      <c r="A2437" s="95">
        <v>46078</v>
      </c>
      <c r="B2437" t="b">
        <v>0</v>
      </c>
      <c r="C2437" t="b">
        <v>0</v>
      </c>
      <c r="E2437" t="s">
        <v>105</v>
      </c>
      <c r="F2437">
        <v>6934.4750000000004</v>
      </c>
      <c r="H2437">
        <v>0</v>
      </c>
      <c r="J2437">
        <v>3.6400000000000002E-2</v>
      </c>
      <c r="K2437">
        <v>15472.062323492901</v>
      </c>
      <c r="M2437">
        <v>527.62594447582103</v>
      </c>
      <c r="O2437">
        <v>19.55</v>
      </c>
      <c r="P2437">
        <v>15418.652</v>
      </c>
      <c r="Q2437">
        <v>0.99852226236052799</v>
      </c>
      <c r="R2437">
        <v>533.57659803422098</v>
      </c>
      <c r="T2437">
        <v>4.2401207419347303E-2</v>
      </c>
      <c r="U2437">
        <v>0.115627857526683</v>
      </c>
      <c r="V2437">
        <v>0.122930633733507</v>
      </c>
      <c r="W2437">
        <v>0.122930633733507</v>
      </c>
      <c r="X2437">
        <v>2.5931120829719999E-4</v>
      </c>
      <c r="Z2437">
        <v>0.11632978240926201</v>
      </c>
      <c r="AA2437">
        <v>0.105894691720097</v>
      </c>
      <c r="AB2437" s="111">
        <v>0.91418061282914698</v>
      </c>
      <c r="AC2437">
        <v>-1.4340181305517001E-3</v>
      </c>
      <c r="AD2437">
        <v>477.34578801216298</v>
      </c>
      <c r="AE2437" s="111">
        <v>479.16807149466302</v>
      </c>
      <c r="AG2437">
        <v>477.34578801216298</v>
      </c>
      <c r="AI2437" s="96">
        <v>2.2516841872616598E-6</v>
      </c>
      <c r="AK2437">
        <v>525.44805341378401</v>
      </c>
      <c r="AL2437">
        <v>533.32977421499095</v>
      </c>
      <c r="AM2437">
        <v>517.56633261257798</v>
      </c>
      <c r="AN2437">
        <v>8.4049823633150001E-4</v>
      </c>
      <c r="AO2437">
        <v>6.7515432098759996E-4</v>
      </c>
      <c r="AP2437">
        <v>0.119168115292503</v>
      </c>
      <c r="AQ2437">
        <v>2.5931145950619999E-4</v>
      </c>
      <c r="AR2437" s="96">
        <v>-2.5120905355890898E-10</v>
      </c>
      <c r="AS2437">
        <v>0.98830139072662504</v>
      </c>
      <c r="AT2437">
        <v>1.0738336750395101</v>
      </c>
      <c r="AU2437">
        <v>0.98830139072662504</v>
      </c>
      <c r="AV2437">
        <v>0.91418061282914698</v>
      </c>
    </row>
    <row r="2438" spans="1:48">
      <c r="A2438" s="95">
        <v>46078</v>
      </c>
      <c r="B2438" t="b">
        <v>0</v>
      </c>
      <c r="C2438" t="b">
        <v>0</v>
      </c>
      <c r="E2438" t="s">
        <v>106</v>
      </c>
      <c r="F2438">
        <v>6950.65</v>
      </c>
      <c r="H2438">
        <v>0</v>
      </c>
      <c r="J2438">
        <v>3.6400000000000002E-2</v>
      </c>
      <c r="K2438">
        <v>15472.062323492901</v>
      </c>
      <c r="M2438">
        <v>528.88192035750603</v>
      </c>
      <c r="O2438">
        <v>19.55</v>
      </c>
      <c r="P2438">
        <v>15455.355</v>
      </c>
      <c r="Q2438">
        <v>1.00233254860677</v>
      </c>
      <c r="R2438">
        <v>534.82119138457597</v>
      </c>
      <c r="T2438">
        <v>4.2401207419347303E-2</v>
      </c>
      <c r="U2438">
        <v>0.11474286412132</v>
      </c>
      <c r="V2438">
        <v>0.12230183255855499</v>
      </c>
      <c r="W2438">
        <v>0.12230183255855499</v>
      </c>
      <c r="X2438">
        <v>9.3182758351029996E-4</v>
      </c>
      <c r="Z2438">
        <v>0.11632978240926201</v>
      </c>
      <c r="AA2438">
        <v>0.106186056843336</v>
      </c>
      <c r="AB2438" s="111">
        <v>0.924543024645475</v>
      </c>
      <c r="AC2438">
        <v>2.1751054236454001E-3</v>
      </c>
      <c r="AD2438">
        <v>477.34578801216298</v>
      </c>
      <c r="AE2438" s="111">
        <v>480.21031256580898</v>
      </c>
      <c r="AG2438">
        <v>477.34578801216298</v>
      </c>
      <c r="AI2438" s="96">
        <v>5.65298107261474E-6</v>
      </c>
      <c r="AK2438">
        <v>525.44805341378401</v>
      </c>
      <c r="AL2438">
        <v>533.32977421499095</v>
      </c>
      <c r="AM2438">
        <v>517.56633261257798</v>
      </c>
      <c r="AN2438">
        <v>6.7515432098759996E-4</v>
      </c>
      <c r="AO2438">
        <v>5.0981040564370003E-4</v>
      </c>
      <c r="AP2438">
        <v>0.119168115292503</v>
      </c>
      <c r="AQ2438">
        <v>9.3182758351079999E-4</v>
      </c>
      <c r="AR2438" s="96">
        <v>-4.4408920985006202E-16</v>
      </c>
      <c r="AS2438">
        <v>0.98830139072662504</v>
      </c>
      <c r="AT2438">
        <v>1.0733518782210101</v>
      </c>
      <c r="AU2438">
        <v>0.98830139072662504</v>
      </c>
      <c r="AV2438">
        <v>0.924543024645475</v>
      </c>
    </row>
    <row r="2439" spans="1:48">
      <c r="A2439" s="95">
        <v>46078</v>
      </c>
      <c r="B2439" t="b">
        <v>0</v>
      </c>
      <c r="C2439" t="b">
        <v>0</v>
      </c>
      <c r="E2439" t="s">
        <v>107</v>
      </c>
      <c r="F2439">
        <v>6952.9250000000002</v>
      </c>
      <c r="H2439">
        <v>0</v>
      </c>
      <c r="J2439">
        <v>3.6400000000000002E-2</v>
      </c>
      <c r="K2439">
        <v>15472.062323492901</v>
      </c>
      <c r="M2439">
        <v>529.03382284337397</v>
      </c>
      <c r="O2439">
        <v>19.55</v>
      </c>
      <c r="P2439">
        <v>15459.794</v>
      </c>
      <c r="Q2439">
        <v>1.0003273075179999</v>
      </c>
      <c r="R2439">
        <v>534.99624238130298</v>
      </c>
      <c r="T2439">
        <v>4.2401207419347303E-2</v>
      </c>
      <c r="U2439">
        <v>0.111286557278181</v>
      </c>
      <c r="V2439">
        <v>0.120471450260222</v>
      </c>
      <c r="W2439">
        <v>0.120471450260222</v>
      </c>
      <c r="X2439">
        <v>1.2831185281249999E-4</v>
      </c>
      <c r="Z2439">
        <v>0.11632978240926201</v>
      </c>
      <c r="AA2439">
        <v>0.10618661425519201</v>
      </c>
      <c r="AB2439" s="111">
        <v>0.92929645906284197</v>
      </c>
      <c r="AC2439">
        <v>2.6506669596159998E-4</v>
      </c>
      <c r="AD2439">
        <v>477.34578801216298</v>
      </c>
      <c r="AE2439" s="111">
        <v>480.337600326727</v>
      </c>
      <c r="AG2439">
        <v>477.34578801216298</v>
      </c>
      <c r="AI2439" s="96">
        <v>8.2468405818714301E-8</v>
      </c>
      <c r="AK2439">
        <v>525.44805341378401</v>
      </c>
      <c r="AL2439">
        <v>533.32977421499095</v>
      </c>
      <c r="AM2439">
        <v>517.56633261257798</v>
      </c>
      <c r="AN2439">
        <v>5.0981040564370003E-4</v>
      </c>
      <c r="AO2439">
        <v>3.4446649029979998E-4</v>
      </c>
      <c r="AP2439">
        <v>0.119168115292503</v>
      </c>
      <c r="AQ2439">
        <v>1.2831185281249999E-4</v>
      </c>
      <c r="AR2439">
        <v>0</v>
      </c>
      <c r="AS2439">
        <v>0.98830139072662504</v>
      </c>
      <c r="AT2439">
        <v>1.0711731050348401</v>
      </c>
      <c r="AU2439">
        <v>0.98830139072662504</v>
      </c>
      <c r="AV2439">
        <v>0.92929645906284197</v>
      </c>
    </row>
    <row r="2440" spans="1:48">
      <c r="A2440" s="95">
        <v>46078</v>
      </c>
      <c r="B2440" t="b">
        <v>0</v>
      </c>
      <c r="C2440" t="b">
        <v>0</v>
      </c>
      <c r="E2440" t="s">
        <v>108</v>
      </c>
      <c r="F2440">
        <v>6954.5</v>
      </c>
      <c r="H2440">
        <v>0</v>
      </c>
      <c r="J2440">
        <v>3.6400000000000002E-2</v>
      </c>
      <c r="K2440">
        <v>15472.062323492901</v>
      </c>
      <c r="M2440">
        <v>529.16563820168903</v>
      </c>
      <c r="O2440">
        <v>19.55</v>
      </c>
      <c r="P2440">
        <v>15463.646000000001</v>
      </c>
      <c r="Q2440">
        <v>1.0002265233696599</v>
      </c>
      <c r="R2440">
        <v>535.11743153288296</v>
      </c>
      <c r="T2440">
        <v>4.2401207419347303E-2</v>
      </c>
      <c r="U2440">
        <v>0.107926757918318</v>
      </c>
      <c r="V2440">
        <v>0.118664458768651</v>
      </c>
      <c r="W2440">
        <v>0.118664458768651</v>
      </c>
      <c r="X2440" s="96">
        <v>4.46462000324118E-7</v>
      </c>
      <c r="Z2440">
        <v>0.11632978240926201</v>
      </c>
      <c r="AA2440">
        <v>0.10618290070071799</v>
      </c>
      <c r="AB2440" s="111">
        <v>0.94341571955897896</v>
      </c>
      <c r="AC2440">
        <v>2.301338474781E-4</v>
      </c>
      <c r="AD2440">
        <v>477.34578801216298</v>
      </c>
      <c r="AE2440" s="111">
        <v>480.44814226677897</v>
      </c>
      <c r="AG2440">
        <v>477.34578801216298</v>
      </c>
      <c r="AI2440" s="96">
        <v>6.2066456719074401E-8</v>
      </c>
      <c r="AK2440">
        <v>525.44805341378401</v>
      </c>
      <c r="AL2440">
        <v>533.32977421499095</v>
      </c>
      <c r="AM2440">
        <v>517.56633261257798</v>
      </c>
      <c r="AN2440">
        <v>3.4446649029979998E-4</v>
      </c>
      <c r="AO2440">
        <v>1.7912257495590001E-4</v>
      </c>
      <c r="AP2440">
        <v>0.119168115292503</v>
      </c>
      <c r="AQ2440" s="96">
        <v>4.46462000324118E-7</v>
      </c>
      <c r="AR2440">
        <v>0</v>
      </c>
      <c r="AS2440">
        <v>0.98830139072662504</v>
      </c>
      <c r="AT2440">
        <v>1.0711689268241</v>
      </c>
      <c r="AU2440">
        <v>0.98830139072662504</v>
      </c>
      <c r="AV2440">
        <v>0.94341571955897896</v>
      </c>
    </row>
    <row r="2441" spans="1:48">
      <c r="A2441" s="95">
        <v>46078</v>
      </c>
      <c r="B2441" t="b">
        <v>0</v>
      </c>
      <c r="C2441" t="b">
        <v>0</v>
      </c>
      <c r="E2441" t="s">
        <v>109</v>
      </c>
      <c r="F2441">
        <v>6960.5249999999996</v>
      </c>
      <c r="H2441">
        <v>0</v>
      </c>
      <c r="J2441">
        <v>3.6400000000000002E-2</v>
      </c>
      <c r="K2441">
        <v>15472.062323492901</v>
      </c>
      <c r="M2441">
        <v>529.63137211307901</v>
      </c>
      <c r="O2441">
        <v>19.55</v>
      </c>
      <c r="P2441">
        <v>15477.255999999999</v>
      </c>
      <c r="Q2441">
        <v>1.00086634553167</v>
      </c>
      <c r="R2441">
        <v>535.58102812861</v>
      </c>
      <c r="T2441">
        <v>4.2401207419347303E-2</v>
      </c>
      <c r="U2441">
        <v>0.10502955944784501</v>
      </c>
      <c r="V2441">
        <v>0.117046030925352</v>
      </c>
      <c r="W2441">
        <v>0.117046030925352</v>
      </c>
      <c r="X2441">
        <v>0</v>
      </c>
      <c r="Z2441">
        <v>0.11632978240926201</v>
      </c>
      <c r="AA2441">
        <v>0.10622392538497299</v>
      </c>
      <c r="AB2441" s="111">
        <v>0.95778180857963302</v>
      </c>
      <c r="AC2441">
        <v>8.2889072419879998E-4</v>
      </c>
      <c r="AD2441">
        <v>477.34578801216298</v>
      </c>
      <c r="AE2441" s="111">
        <v>480.84638127536198</v>
      </c>
      <c r="AG2441">
        <v>477.34578801216298</v>
      </c>
      <c r="AI2441" s="96">
        <v>7.7394546045629195E-7</v>
      </c>
      <c r="AK2441">
        <v>525.44805341378401</v>
      </c>
      <c r="AL2441">
        <v>533.32977421499095</v>
      </c>
      <c r="AM2441">
        <v>517.56633261257798</v>
      </c>
      <c r="AN2441">
        <v>1.7912257495590001E-4</v>
      </c>
      <c r="AO2441">
        <v>0</v>
      </c>
      <c r="AP2441">
        <v>0.119168115292503</v>
      </c>
      <c r="AQ2441">
        <v>0</v>
      </c>
      <c r="AR2441">
        <v>0</v>
      </c>
      <c r="AS2441">
        <v>0.98830139072662504</v>
      </c>
      <c r="AT2441">
        <v>1.0711967619178899</v>
      </c>
      <c r="AU2441">
        <v>0.98830139072662504</v>
      </c>
      <c r="AV2441">
        <v>0.95778180857963302</v>
      </c>
    </row>
    <row r="2442" spans="1:48">
      <c r="A2442" s="95">
        <v>46078</v>
      </c>
      <c r="B2442" t="b">
        <v>0</v>
      </c>
      <c r="C2442" t="b">
        <v>0</v>
      </c>
      <c r="E2442" t="s">
        <v>110</v>
      </c>
      <c r="F2442">
        <v>6962</v>
      </c>
      <c r="H2442">
        <v>0</v>
      </c>
      <c r="J2442">
        <v>3.6400000000000002E-2</v>
      </c>
      <c r="K2442">
        <v>15472.062323492901</v>
      </c>
      <c r="M2442">
        <v>529.67294938731402</v>
      </c>
      <c r="N2442">
        <v>535.69452273088405</v>
      </c>
      <c r="O2442">
        <v>19.55</v>
      </c>
      <c r="P2442">
        <v>15478.471</v>
      </c>
      <c r="Q2442">
        <v>1.0002119093028099</v>
      </c>
      <c r="R2442">
        <v>535.69452273088405</v>
      </c>
      <c r="S2442">
        <v>4.3895816827930097E-2</v>
      </c>
      <c r="T2442">
        <v>4.2401207419347303E-2</v>
      </c>
      <c r="U2442">
        <v>0.101833138298354</v>
      </c>
      <c r="V2442">
        <v>0.115278385894291</v>
      </c>
      <c r="W2442">
        <v>0.115278385894291</v>
      </c>
      <c r="X2442">
        <v>0</v>
      </c>
      <c r="Y2442">
        <v>0.1166568678609</v>
      </c>
      <c r="Z2442">
        <v>0.11632978240926201</v>
      </c>
      <c r="AA2442">
        <v>0.106181816499308</v>
      </c>
      <c r="AB2442" s="111">
        <v>0.97102532255917995</v>
      </c>
      <c r="AC2442" s="96">
        <v>7.3863711487653902E-5</v>
      </c>
      <c r="AD2442">
        <v>477.34578801216298</v>
      </c>
      <c r="AE2442" s="111">
        <v>480.88189837373898</v>
      </c>
      <c r="AF2442">
        <v>480.88189837373898</v>
      </c>
      <c r="AG2442">
        <v>477.34578801216298</v>
      </c>
      <c r="AH2442" s="95">
        <v>46078</v>
      </c>
      <c r="AI2442" s="96">
        <v>6.16212539637203E-9</v>
      </c>
      <c r="AJ2442">
        <v>529.67294938731402</v>
      </c>
      <c r="AK2442">
        <v>525.44805341378401</v>
      </c>
      <c r="AL2442">
        <v>533.32977421499095</v>
      </c>
      <c r="AM2442">
        <v>517.56633261257798</v>
      </c>
      <c r="AN2442">
        <v>0</v>
      </c>
      <c r="AO2442">
        <v>1.0058421516754E-3</v>
      </c>
      <c r="AP2442">
        <v>0.119168115292503</v>
      </c>
      <c r="AQ2442">
        <v>0</v>
      </c>
      <c r="AR2442">
        <v>0</v>
      </c>
      <c r="AS2442">
        <v>0.98830139072662504</v>
      </c>
      <c r="AT2442">
        <v>1.07088916558904</v>
      </c>
      <c r="AU2442">
        <v>0.98830139072662504</v>
      </c>
      <c r="AV2442">
        <v>0.97102532255917995</v>
      </c>
    </row>
    <row r="2443" spans="1:48">
      <c r="A2443" s="95">
        <v>46079</v>
      </c>
      <c r="B2443" t="b">
        <v>0</v>
      </c>
      <c r="C2443" t="b">
        <v>0</v>
      </c>
      <c r="E2443" t="s">
        <v>104</v>
      </c>
      <c r="F2443">
        <v>6937.8249999999998</v>
      </c>
      <c r="H2443">
        <v>0</v>
      </c>
      <c r="J2443">
        <v>3.6400000000000002E-2</v>
      </c>
      <c r="K2443">
        <v>15389.134127007401</v>
      </c>
      <c r="M2443">
        <v>527.83826802543297</v>
      </c>
      <c r="O2443">
        <v>17.93</v>
      </c>
      <c r="P2443">
        <v>15426.744000000001</v>
      </c>
      <c r="Q2443">
        <v>0.99652757828210203</v>
      </c>
      <c r="R2443">
        <v>533.83436543599498</v>
      </c>
      <c r="T2443">
        <v>4.3895816827930097E-2</v>
      </c>
      <c r="U2443">
        <v>0.104986001155009</v>
      </c>
      <c r="V2443">
        <v>0.116308077534821</v>
      </c>
      <c r="W2443">
        <v>0.116308077534821</v>
      </c>
      <c r="X2443">
        <v>-2.4542324773670001E-4</v>
      </c>
      <c r="Z2443">
        <v>0.1166568678609</v>
      </c>
      <c r="AA2443">
        <v>0.10652606489755</v>
      </c>
      <c r="AB2443" s="111">
        <v>0.98300221949467204</v>
      </c>
      <c r="AC2443">
        <v>-3.3785244571356001E-3</v>
      </c>
      <c r="AD2443">
        <v>480.88189837373898</v>
      </c>
      <c r="AE2443" s="111">
        <v>479.25722711908901</v>
      </c>
      <c r="AG2443">
        <v>480.88189837373898</v>
      </c>
      <c r="AI2443" s="96">
        <v>1.2039603799785499E-5</v>
      </c>
      <c r="AK2443">
        <v>529.67294938731402</v>
      </c>
      <c r="AL2443">
        <v>537.61804362812404</v>
      </c>
      <c r="AM2443">
        <v>521.727855146504</v>
      </c>
      <c r="AN2443">
        <v>1.0058421516754E-3</v>
      </c>
      <c r="AO2443">
        <v>8.4049823633150001E-4</v>
      </c>
      <c r="AP2443">
        <v>0.115278385894291</v>
      </c>
      <c r="AQ2443" s="96">
        <v>1.9932391048923199E-8</v>
      </c>
      <c r="AR2443">
        <v>-2.454431801277E-4</v>
      </c>
      <c r="AS2443">
        <v>0.98538181907697098</v>
      </c>
      <c r="AT2443">
        <v>1.07120488827226</v>
      </c>
      <c r="AU2443">
        <v>0.98538181907697098</v>
      </c>
      <c r="AV2443">
        <v>0.98300221949467204</v>
      </c>
    </row>
    <row r="2444" spans="1:48">
      <c r="A2444" s="95">
        <v>46079</v>
      </c>
      <c r="B2444" t="b">
        <v>0</v>
      </c>
      <c r="C2444" t="b">
        <v>0</v>
      </c>
      <c r="E2444" t="s">
        <v>105</v>
      </c>
      <c r="F2444">
        <v>6901.45</v>
      </c>
      <c r="H2444">
        <v>0</v>
      </c>
      <c r="J2444">
        <v>3.6400000000000002E-2</v>
      </c>
      <c r="K2444">
        <v>15389.134127007401</v>
      </c>
      <c r="M2444">
        <v>525.13669171558502</v>
      </c>
      <c r="O2444">
        <v>17.93</v>
      </c>
      <c r="P2444">
        <v>15347.787</v>
      </c>
      <c r="Q2444">
        <v>0.99475700237466302</v>
      </c>
      <c r="R2444">
        <v>531.03547312569106</v>
      </c>
      <c r="T2444">
        <v>4.3895816827930097E-2</v>
      </c>
      <c r="U2444">
        <v>0.11466282972349499</v>
      </c>
      <c r="V2444">
        <v>0.120478859916775</v>
      </c>
      <c r="W2444">
        <v>0.120478859916775</v>
      </c>
      <c r="X2444">
        <v>-1.47892525335192E-2</v>
      </c>
      <c r="Z2444">
        <v>0.1166568678609</v>
      </c>
      <c r="AA2444">
        <v>0.107724550356534</v>
      </c>
      <c r="AB2444" s="111">
        <v>0.97429956367325599</v>
      </c>
      <c r="AC2444">
        <v>-5.0320619574025002E-3</v>
      </c>
      <c r="AD2444">
        <v>480.88189837373898</v>
      </c>
      <c r="AE2444" s="111">
        <v>476.84557505869299</v>
      </c>
      <c r="AG2444">
        <v>480.88189837373898</v>
      </c>
      <c r="AI2444" s="96">
        <v>2.6330571693035299E-5</v>
      </c>
      <c r="AK2444">
        <v>529.67294938731402</v>
      </c>
      <c r="AL2444">
        <v>537.61804362812404</v>
      </c>
      <c r="AM2444">
        <v>521.727855146504</v>
      </c>
      <c r="AN2444">
        <v>8.4049823633150001E-4</v>
      </c>
      <c r="AO2444">
        <v>6.7515432098759996E-4</v>
      </c>
      <c r="AP2444">
        <v>0.115278385894291</v>
      </c>
      <c r="AQ2444" s="96">
        <v>2.2429984282746601E-15</v>
      </c>
      <c r="AR2444">
        <v>-1.47892525335214E-2</v>
      </c>
      <c r="AS2444">
        <v>0.98538181907697098</v>
      </c>
      <c r="AT2444">
        <v>1.06861737773427</v>
      </c>
      <c r="AU2444">
        <v>0.98538181907697098</v>
      </c>
      <c r="AV2444">
        <v>0.97429956367325599</v>
      </c>
    </row>
    <row r="2445" spans="1:48">
      <c r="A2445" s="95">
        <v>46079</v>
      </c>
      <c r="B2445" t="b">
        <v>0</v>
      </c>
      <c r="C2445" t="b">
        <v>0</v>
      </c>
      <c r="E2445" t="s">
        <v>106</v>
      </c>
      <c r="F2445">
        <v>6895.4250000000002</v>
      </c>
      <c r="H2445">
        <v>0</v>
      </c>
      <c r="J2445">
        <v>3.6400000000000002E-2</v>
      </c>
      <c r="K2445">
        <v>15389.134127007401</v>
      </c>
      <c r="M2445">
        <v>524.66745634046595</v>
      </c>
      <c r="O2445">
        <v>17.93</v>
      </c>
      <c r="P2445">
        <v>15334.073</v>
      </c>
      <c r="Q2445">
        <v>0.99912699505176406</v>
      </c>
      <c r="R2445">
        <v>530.57187652996299</v>
      </c>
      <c r="T2445">
        <v>4.3895816827930097E-2</v>
      </c>
      <c r="U2445">
        <v>0.111549504866731</v>
      </c>
      <c r="V2445">
        <v>0.118835986593933</v>
      </c>
      <c r="W2445">
        <v>0.118835986593933</v>
      </c>
      <c r="X2445">
        <v>-1.5390273369362901E-2</v>
      </c>
      <c r="Z2445">
        <v>0.1166568678609</v>
      </c>
      <c r="AA2445">
        <v>0.107738849748943</v>
      </c>
      <c r="AB2445" s="111">
        <v>0.93116518681707905</v>
      </c>
      <c r="AC2445">
        <v>-8.7489785589619997E-4</v>
      </c>
      <c r="AD2445">
        <v>480.88189837373898</v>
      </c>
      <c r="AE2445" s="111">
        <v>476.428383887481</v>
      </c>
      <c r="AG2445">
        <v>480.88189837373898</v>
      </c>
      <c r="AI2445" s="96">
        <v>7.9914386834529404E-7</v>
      </c>
      <c r="AK2445">
        <v>529.67294938731402</v>
      </c>
      <c r="AL2445">
        <v>537.61804362812404</v>
      </c>
      <c r="AM2445">
        <v>521.727855146504</v>
      </c>
      <c r="AN2445">
        <v>6.7515432098759996E-4</v>
      </c>
      <c r="AO2445">
        <v>5.0981040564370003E-4</v>
      </c>
      <c r="AP2445">
        <v>0.115278385894291</v>
      </c>
      <c r="AQ2445" s="96">
        <v>3.7413735539592397E-21</v>
      </c>
      <c r="AR2445">
        <v>-1.5390273369362901E-2</v>
      </c>
      <c r="AS2445">
        <v>0.98538181907697098</v>
      </c>
      <c r="AT2445">
        <v>1.0594938068202899</v>
      </c>
      <c r="AU2445">
        <v>0.98538181907697098</v>
      </c>
      <c r="AV2445">
        <v>0.93116518681707905</v>
      </c>
    </row>
    <row r="2446" spans="1:48">
      <c r="A2446" s="95">
        <v>46079</v>
      </c>
      <c r="B2446" t="b">
        <v>0</v>
      </c>
      <c r="C2446" t="b">
        <v>0</v>
      </c>
      <c r="E2446" t="s">
        <v>107</v>
      </c>
      <c r="F2446">
        <v>6882.85</v>
      </c>
      <c r="H2446">
        <v>0</v>
      </c>
      <c r="J2446">
        <v>3.6400000000000002E-2</v>
      </c>
      <c r="K2446">
        <v>15389.134127007401</v>
      </c>
      <c r="M2446">
        <v>523.70086020898702</v>
      </c>
      <c r="O2446">
        <v>17.93</v>
      </c>
      <c r="P2446">
        <v>15305.823</v>
      </c>
      <c r="Q2446">
        <v>0.99817632705743298</v>
      </c>
      <c r="R2446">
        <v>529.60428695464896</v>
      </c>
      <c r="T2446">
        <v>4.3895816827930097E-2</v>
      </c>
      <c r="U2446">
        <v>0.109802489429261</v>
      </c>
      <c r="V2446">
        <v>0.117806103593855</v>
      </c>
      <c r="W2446">
        <v>0.117806103593855</v>
      </c>
      <c r="X2446">
        <v>-3.8760893472481101E-2</v>
      </c>
      <c r="Z2446">
        <v>0.1166568678609</v>
      </c>
      <c r="AA2446">
        <v>0.10784879277267501</v>
      </c>
      <c r="AB2446" s="111">
        <v>0.93450253742954903</v>
      </c>
      <c r="AC2446">
        <v>-1.7158216245204E-3</v>
      </c>
      <c r="AD2446">
        <v>480.88189837373898</v>
      </c>
      <c r="AE2446" s="111">
        <v>475.61091776387099</v>
      </c>
      <c r="AG2446">
        <v>480.88189837373898</v>
      </c>
      <c r="AI2446" s="96">
        <v>3.4003417518027198E-6</v>
      </c>
      <c r="AK2446">
        <v>529.67294938731402</v>
      </c>
      <c r="AL2446">
        <v>537.61804362812404</v>
      </c>
      <c r="AM2446">
        <v>521.727855146504</v>
      </c>
      <c r="AN2446">
        <v>5.0981040564370003E-4</v>
      </c>
      <c r="AO2446">
        <v>3.4446649029979998E-4</v>
      </c>
      <c r="AP2446">
        <v>0.115278385894291</v>
      </c>
      <c r="AQ2446" s="96">
        <v>7.6598488136722903E-35</v>
      </c>
      <c r="AR2446">
        <v>-3.8760893472481101E-2</v>
      </c>
      <c r="AS2446">
        <v>0.98538181907697098</v>
      </c>
      <c r="AT2446">
        <v>1.0593838582644099</v>
      </c>
      <c r="AU2446">
        <v>0.98538181907697098</v>
      </c>
      <c r="AV2446">
        <v>0.93450253742954903</v>
      </c>
    </row>
    <row r="2447" spans="1:48">
      <c r="A2447" s="95">
        <v>46079</v>
      </c>
      <c r="B2447" t="b">
        <v>0</v>
      </c>
      <c r="C2447" t="b">
        <v>0</v>
      </c>
      <c r="E2447" t="s">
        <v>108</v>
      </c>
      <c r="F2447">
        <v>6902.0249999999996</v>
      </c>
      <c r="H2447">
        <v>0</v>
      </c>
      <c r="J2447">
        <v>3.6400000000000002E-2</v>
      </c>
      <c r="K2447">
        <v>15389.134127007401</v>
      </c>
      <c r="M2447">
        <v>525.12704286216604</v>
      </c>
      <c r="O2447">
        <v>17.93</v>
      </c>
      <c r="P2447">
        <v>15347.504999999999</v>
      </c>
      <c r="Q2447">
        <v>1.0027859099065</v>
      </c>
      <c r="R2447">
        <v>531.07971678420404</v>
      </c>
      <c r="T2447">
        <v>4.3895816827930097E-2</v>
      </c>
      <c r="U2447">
        <v>0.110072675817928</v>
      </c>
      <c r="V2447">
        <v>0.11770017392349499</v>
      </c>
      <c r="W2447">
        <v>0.11770017392349499</v>
      </c>
      <c r="X2447" s="96">
        <v>-1.27714804275536E-5</v>
      </c>
      <c r="Z2447">
        <v>0.1166568678609</v>
      </c>
      <c r="AA2447">
        <v>0.108240607464915</v>
      </c>
      <c r="AB2447" s="111">
        <v>0.92343392665922397</v>
      </c>
      <c r="AC2447">
        <v>2.5438026655219999E-3</v>
      </c>
      <c r="AD2447">
        <v>480.88189837373898</v>
      </c>
      <c r="AE2447" s="111">
        <v>476.82077808423003</v>
      </c>
      <c r="AG2447">
        <v>480.88189837373898</v>
      </c>
      <c r="AI2447" s="96">
        <v>7.3960929511297999E-6</v>
      </c>
      <c r="AK2447">
        <v>529.67294938731402</v>
      </c>
      <c r="AL2447">
        <v>537.61804362812404</v>
      </c>
      <c r="AM2447">
        <v>521.727855146504</v>
      </c>
      <c r="AN2447">
        <v>3.4446649029979998E-4</v>
      </c>
      <c r="AO2447">
        <v>1.7912257495590001E-4</v>
      </c>
      <c r="AP2447">
        <v>0.115278385894291</v>
      </c>
      <c r="AQ2447" s="96">
        <v>1.0187485512429799E-52</v>
      </c>
      <c r="AR2447" s="96">
        <v>-1.27714804275536E-5</v>
      </c>
      <c r="AS2447">
        <v>0.98538181907697098</v>
      </c>
      <c r="AT2447">
        <v>1.0585376329701699</v>
      </c>
      <c r="AU2447">
        <v>0.98538181907697098</v>
      </c>
      <c r="AV2447">
        <v>0.92343392665922397</v>
      </c>
    </row>
    <row r="2448" spans="1:48">
      <c r="A2448" s="95">
        <v>46079</v>
      </c>
      <c r="B2448" t="b">
        <v>0</v>
      </c>
      <c r="C2448" t="b">
        <v>0</v>
      </c>
      <c r="E2448" t="s">
        <v>109</v>
      </c>
      <c r="F2448">
        <v>6922.6750000000002</v>
      </c>
      <c r="H2448">
        <v>0</v>
      </c>
      <c r="J2448">
        <v>3.6400000000000002E-2</v>
      </c>
      <c r="K2448">
        <v>15389.134127007401</v>
      </c>
      <c r="M2448">
        <v>526.69638439018104</v>
      </c>
      <c r="O2448">
        <v>17.93</v>
      </c>
      <c r="P2448">
        <v>15393.370999999999</v>
      </c>
      <c r="Q2448">
        <v>1.0029918755727401</v>
      </c>
      <c r="R2448">
        <v>532.66864121603305</v>
      </c>
      <c r="T2448">
        <v>4.3895816827930097E-2</v>
      </c>
      <c r="U2448">
        <v>0.11104723035566499</v>
      </c>
      <c r="V2448">
        <v>0.117936243522492</v>
      </c>
      <c r="W2448">
        <v>0.117936243522492</v>
      </c>
      <c r="X2448">
        <v>0</v>
      </c>
      <c r="Z2448">
        <v>0.1166568678609</v>
      </c>
      <c r="AA2448">
        <v>0.108700847667346</v>
      </c>
      <c r="AB2448" s="111">
        <v>0.96277605560301305</v>
      </c>
      <c r="AC2448">
        <v>2.7557469522301002E-3</v>
      </c>
      <c r="AD2448">
        <v>480.88189837373898</v>
      </c>
      <c r="AE2448" s="111">
        <v>478.13477549019598</v>
      </c>
      <c r="AG2448">
        <v>480.88189837373898</v>
      </c>
      <c r="AI2448" s="96">
        <v>8.9045072340193503E-6</v>
      </c>
      <c r="AK2448">
        <v>529.67294938731402</v>
      </c>
      <c r="AL2448">
        <v>537.61804362812404</v>
      </c>
      <c r="AM2448">
        <v>521.727855146504</v>
      </c>
      <c r="AN2448">
        <v>1.7912257495590001E-4</v>
      </c>
      <c r="AO2448">
        <v>0</v>
      </c>
      <c r="AP2448">
        <v>0.115278385894291</v>
      </c>
      <c r="AQ2448">
        <v>0</v>
      </c>
      <c r="AR2448">
        <v>0</v>
      </c>
      <c r="AS2448">
        <v>0.98538181907697098</v>
      </c>
      <c r="AT2448">
        <v>1.0555092982471901</v>
      </c>
      <c r="AU2448">
        <v>0.98538181907697098</v>
      </c>
      <c r="AV2448">
        <v>0.96277605560301305</v>
      </c>
    </row>
    <row r="2449" spans="1:48">
      <c r="A2449" s="95">
        <v>46079</v>
      </c>
      <c r="B2449" t="b">
        <v>0</v>
      </c>
      <c r="C2449" t="b">
        <v>0</v>
      </c>
      <c r="E2449" t="s">
        <v>110</v>
      </c>
      <c r="F2449">
        <v>6917.9250000000002</v>
      </c>
      <c r="H2449">
        <v>0</v>
      </c>
      <c r="J2449">
        <v>3.6400000000000002E-2</v>
      </c>
      <c r="K2449">
        <v>15389.134127007401</v>
      </c>
      <c r="M2449">
        <v>526.31686282238002</v>
      </c>
      <c r="N2449">
        <v>532.30315012396602</v>
      </c>
      <c r="O2449">
        <v>17.93</v>
      </c>
      <c r="P2449">
        <v>15382.279</v>
      </c>
      <c r="Q2449">
        <v>0.99931384905401399</v>
      </c>
      <c r="R2449">
        <v>532.30315012396602</v>
      </c>
      <c r="S2449">
        <v>4.32074729821397E-2</v>
      </c>
      <c r="T2449">
        <v>4.3895816827930097E-2</v>
      </c>
      <c r="U2449">
        <v>0.10791937779044</v>
      </c>
      <c r="V2449">
        <v>0.116272033600976</v>
      </c>
      <c r="W2449">
        <v>0.116272033600976</v>
      </c>
      <c r="X2449">
        <v>0</v>
      </c>
      <c r="Y2449">
        <v>0.11614743943219499</v>
      </c>
      <c r="Z2449">
        <v>0.1166568678609</v>
      </c>
      <c r="AA2449">
        <v>0.10870577133842201</v>
      </c>
      <c r="AB2449" s="111">
        <v>0.96084889436248</v>
      </c>
      <c r="AC2449">
        <v>-6.9394017460779999E-4</v>
      </c>
      <c r="AD2449">
        <v>480.88189837373898</v>
      </c>
      <c r="AE2449" s="111">
        <v>477.80297856060599</v>
      </c>
      <c r="AF2449">
        <v>477.80297856060599</v>
      </c>
      <c r="AG2449">
        <v>480.88189837373898</v>
      </c>
      <c r="AH2449" s="95">
        <v>46079</v>
      </c>
      <c r="AI2449" s="96">
        <v>5.1959538162731805E-7</v>
      </c>
      <c r="AJ2449">
        <v>526.31686282238002</v>
      </c>
      <c r="AK2449">
        <v>529.67294938731402</v>
      </c>
      <c r="AL2449">
        <v>537.61804362812404</v>
      </c>
      <c r="AM2449">
        <v>521.727855146504</v>
      </c>
      <c r="AN2449">
        <v>0</v>
      </c>
      <c r="AO2449">
        <v>1.0058421516754E-3</v>
      </c>
      <c r="AP2449">
        <v>0.115278385894291</v>
      </c>
      <c r="AQ2449">
        <v>0</v>
      </c>
      <c r="AR2449">
        <v>0</v>
      </c>
      <c r="AS2449">
        <v>0.98538181907697098</v>
      </c>
      <c r="AT2449">
        <v>1.0519268742113701</v>
      </c>
      <c r="AU2449">
        <v>0.98538181907697098</v>
      </c>
      <c r="AV2449">
        <v>0.96084889436248</v>
      </c>
    </row>
    <row r="2450" spans="1:48">
      <c r="A2450" s="95">
        <v>46080</v>
      </c>
      <c r="B2450" t="b">
        <v>0</v>
      </c>
      <c r="C2450" t="b">
        <v>0</v>
      </c>
      <c r="E2450" t="s">
        <v>104</v>
      </c>
      <c r="F2450">
        <v>6856.6</v>
      </c>
      <c r="H2450">
        <v>0</v>
      </c>
      <c r="J2450">
        <v>3.6400000000000002E-2</v>
      </c>
      <c r="K2450">
        <v>15323.8033527352</v>
      </c>
      <c r="M2450">
        <v>521.78422179303197</v>
      </c>
      <c r="O2450">
        <v>18.63</v>
      </c>
      <c r="P2450">
        <v>15251.653</v>
      </c>
      <c r="Q2450">
        <v>0.99113534766566502</v>
      </c>
      <c r="R2450">
        <v>527.58446776164601</v>
      </c>
      <c r="T2450">
        <v>4.32074729821397E-2</v>
      </c>
      <c r="U2450">
        <v>0.137352555751836</v>
      </c>
      <c r="V2450">
        <v>0.13066206113979001</v>
      </c>
      <c r="W2450">
        <v>0.137352555751836</v>
      </c>
      <c r="X2450">
        <v>-2.7467830491534E-2</v>
      </c>
      <c r="Z2450">
        <v>0.11614743943219499</v>
      </c>
      <c r="AA2450">
        <v>0.111990669625989</v>
      </c>
      <c r="AB2450" s="111">
        <v>0.97909180930515005</v>
      </c>
      <c r="AC2450">
        <v>-8.2905442360265008E-3</v>
      </c>
      <c r="AD2450">
        <v>477.80297856060599</v>
      </c>
      <c r="AE2450" s="111">
        <v>473.84173183074398</v>
      </c>
      <c r="AG2450">
        <v>477.80297856060599</v>
      </c>
      <c r="AI2450" s="96">
        <v>7.4810355206406006E-5</v>
      </c>
      <c r="AK2450">
        <v>526.31686282238002</v>
      </c>
      <c r="AL2450">
        <v>534.21161576471604</v>
      </c>
      <c r="AM2450">
        <v>518.42210988004501</v>
      </c>
      <c r="AN2450">
        <v>1.0058421516754E-3</v>
      </c>
      <c r="AO2450">
        <v>8.4049823633150001E-4</v>
      </c>
      <c r="AP2450">
        <v>0.116272033600976</v>
      </c>
      <c r="AQ2450" s="96">
        <v>1.4651369757859101E-12</v>
      </c>
      <c r="AR2450">
        <v>-2.7467830492999099E-2</v>
      </c>
      <c r="AS2450">
        <v>0.98992170217364395</v>
      </c>
      <c r="AT2450">
        <v>1.05188840099369</v>
      </c>
      <c r="AU2450">
        <v>0.98992170217364395</v>
      </c>
      <c r="AV2450">
        <v>0.97909180930515005</v>
      </c>
    </row>
    <row r="2451" spans="1:48">
      <c r="A2451" s="95">
        <v>46080</v>
      </c>
      <c r="B2451" t="b">
        <v>0</v>
      </c>
      <c r="C2451" t="b">
        <v>0</v>
      </c>
      <c r="E2451" t="s">
        <v>105</v>
      </c>
      <c r="F2451">
        <v>6875.2749999999996</v>
      </c>
      <c r="H2451">
        <v>0</v>
      </c>
      <c r="J2451">
        <v>3.6400000000000002E-2</v>
      </c>
      <c r="K2451">
        <v>15323.8033527352</v>
      </c>
      <c r="M2451">
        <v>523.25764915622904</v>
      </c>
      <c r="O2451">
        <v>18.63</v>
      </c>
      <c r="P2451">
        <v>15294.721</v>
      </c>
      <c r="Q2451">
        <v>1.0027236531225301</v>
      </c>
      <c r="R2451">
        <v>529.02142484466799</v>
      </c>
      <c r="T2451">
        <v>4.32074729821397E-2</v>
      </c>
      <c r="U2451">
        <v>0.13629149248694999</v>
      </c>
      <c r="V2451">
        <v>0.13031190240413901</v>
      </c>
      <c r="W2451">
        <v>0.13629149248694999</v>
      </c>
      <c r="X2451">
        <v>-1.0541298780596001E-3</v>
      </c>
      <c r="Z2451">
        <v>0.11614743943219499</v>
      </c>
      <c r="AA2451">
        <v>0.112249739395771</v>
      </c>
      <c r="AB2451" s="111">
        <v>0.80395858142591203</v>
      </c>
      <c r="AC2451">
        <v>2.7472706677179998E-3</v>
      </c>
      <c r="AD2451">
        <v>477.80297856060599</v>
      </c>
      <c r="AE2451" s="111">
        <v>475.14350332174399</v>
      </c>
      <c r="AG2451">
        <v>477.80297856060599</v>
      </c>
      <c r="AI2451" s="96">
        <v>7.9515289782021502E-6</v>
      </c>
      <c r="AK2451">
        <v>526.31686282238002</v>
      </c>
      <c r="AL2451">
        <v>534.21161576471604</v>
      </c>
      <c r="AM2451">
        <v>518.42210988004501</v>
      </c>
      <c r="AN2451">
        <v>8.4049823633150001E-4</v>
      </c>
      <c r="AO2451">
        <v>6.7515432098759996E-4</v>
      </c>
      <c r="AP2451">
        <v>0.116272033600976</v>
      </c>
      <c r="AQ2451" s="96">
        <v>3.5384586588529699E-12</v>
      </c>
      <c r="AR2451">
        <v>-1.0541298815981001E-3</v>
      </c>
      <c r="AS2451">
        <v>0.98992170217364395</v>
      </c>
      <c r="AT2451">
        <v>1.0255005662954999</v>
      </c>
      <c r="AU2451">
        <v>0.98992170217364395</v>
      </c>
      <c r="AV2451">
        <v>0.80395858142591203</v>
      </c>
    </row>
    <row r="2452" spans="1:48">
      <c r="A2452" s="95">
        <v>46080</v>
      </c>
      <c r="B2452" t="b">
        <v>0</v>
      </c>
      <c r="C2452" t="b">
        <v>0</v>
      </c>
      <c r="E2452" t="s">
        <v>106</v>
      </c>
      <c r="F2452">
        <v>6876.2875000000004</v>
      </c>
      <c r="H2452">
        <v>0</v>
      </c>
      <c r="J2452">
        <v>3.6400000000000002E-2</v>
      </c>
      <c r="K2452">
        <v>15323.8033527352</v>
      </c>
      <c r="M2452">
        <v>523.28464214846394</v>
      </c>
      <c r="O2452">
        <v>18.63</v>
      </c>
      <c r="P2452">
        <v>15295.51</v>
      </c>
      <c r="Q2452">
        <v>1.0001472668365901</v>
      </c>
      <c r="R2452">
        <v>529.09933215639796</v>
      </c>
      <c r="T2452">
        <v>4.32074729821397E-2</v>
      </c>
      <c r="U2452">
        <v>0.13214057027061199</v>
      </c>
      <c r="V2452">
        <v>0.12834288828069401</v>
      </c>
      <c r="W2452">
        <v>0.13214057027061199</v>
      </c>
      <c r="X2452">
        <v>-1.8728271170450001E-4</v>
      </c>
      <c r="Z2452">
        <v>0.11614743943219499</v>
      </c>
      <c r="AA2452">
        <v>0.1121727876989</v>
      </c>
      <c r="AB2452" s="111">
        <v>0.83527587579150298</v>
      </c>
      <c r="AC2452" s="96">
        <v>3.8341620796300499E-5</v>
      </c>
      <c r="AD2452">
        <v>477.80297856060599</v>
      </c>
      <c r="AE2452" s="111">
        <v>475.16172109377197</v>
      </c>
      <c r="AG2452">
        <v>477.80297856060599</v>
      </c>
      <c r="AI2452" s="96">
        <v>2.6610221210908199E-9</v>
      </c>
      <c r="AK2452">
        <v>526.31686282238002</v>
      </c>
      <c r="AL2452">
        <v>534.21161576471604</v>
      </c>
      <c r="AM2452">
        <v>518.42210988004501</v>
      </c>
      <c r="AN2452">
        <v>6.7515432098759996E-4</v>
      </c>
      <c r="AO2452">
        <v>5.0981040564370003E-4</v>
      </c>
      <c r="AP2452">
        <v>0.116272033600976</v>
      </c>
      <c r="AQ2452" s="96">
        <v>1.76302879499343E-15</v>
      </c>
      <c r="AR2452">
        <v>-1.872827117063E-4</v>
      </c>
      <c r="AS2452">
        <v>0.98992170217364395</v>
      </c>
      <c r="AT2452">
        <v>1.02335657381511</v>
      </c>
      <c r="AU2452">
        <v>0.98992170217364395</v>
      </c>
      <c r="AV2452">
        <v>0.83527587579150298</v>
      </c>
    </row>
    <row r="2453" spans="1:48">
      <c r="A2453" s="95">
        <v>46080</v>
      </c>
      <c r="B2453" t="b">
        <v>0</v>
      </c>
      <c r="C2453" t="b">
        <v>0</v>
      </c>
      <c r="E2453" t="s">
        <v>107</v>
      </c>
      <c r="F2453">
        <v>6863.2875000000004</v>
      </c>
      <c r="H2453">
        <v>0</v>
      </c>
      <c r="J2453">
        <v>3.6400000000000002E-2</v>
      </c>
      <c r="K2453">
        <v>15323.8033527352</v>
      </c>
      <c r="M2453">
        <v>522.31932621830697</v>
      </c>
      <c r="O2453">
        <v>18.63</v>
      </c>
      <c r="P2453">
        <v>15267.294</v>
      </c>
      <c r="Q2453">
        <v>0.99810944495848897</v>
      </c>
      <c r="R2453">
        <v>528.09904074653002</v>
      </c>
      <c r="T2453">
        <v>4.32074729821397E-2</v>
      </c>
      <c r="U2453">
        <v>0.12951564541098101</v>
      </c>
      <c r="V2453">
        <v>0.12711475138549999</v>
      </c>
      <c r="W2453">
        <v>0.12951564541098101</v>
      </c>
      <c r="X2453">
        <v>-2.5868131004960001E-4</v>
      </c>
      <c r="Z2453">
        <v>0.11614743943219499</v>
      </c>
      <c r="AA2453">
        <v>0.11226368597450601</v>
      </c>
      <c r="AB2453" s="111">
        <v>0.86151433671606303</v>
      </c>
      <c r="AC2453">
        <v>-1.5434776071854E-3</v>
      </c>
      <c r="AD2453">
        <v>477.80297856060599</v>
      </c>
      <c r="AE2453" s="111">
        <v>474.42831961747203</v>
      </c>
      <c r="AG2453">
        <v>477.80297856060599</v>
      </c>
      <c r="AI2453" s="96">
        <v>3.4092962345702698E-6</v>
      </c>
      <c r="AK2453">
        <v>526.31686282238002</v>
      </c>
      <c r="AL2453">
        <v>534.21161576471604</v>
      </c>
      <c r="AM2453">
        <v>518.42210988004501</v>
      </c>
      <c r="AN2453">
        <v>5.0981040564370003E-4</v>
      </c>
      <c r="AO2453">
        <v>3.4446649029979998E-4</v>
      </c>
      <c r="AP2453">
        <v>0.116272033600976</v>
      </c>
      <c r="AQ2453" s="96">
        <v>8.9226875536327103E-26</v>
      </c>
      <c r="AR2453">
        <v>-2.5868131004960001E-4</v>
      </c>
      <c r="AS2453">
        <v>0.98992170217364395</v>
      </c>
      <c r="AT2453">
        <v>1.0239943916676999</v>
      </c>
      <c r="AU2453">
        <v>0.98992170217364395</v>
      </c>
      <c r="AV2453">
        <v>0.86151433671606303</v>
      </c>
    </row>
    <row r="2454" spans="1:48">
      <c r="A2454" s="95">
        <v>46080</v>
      </c>
      <c r="B2454" t="b">
        <v>0</v>
      </c>
      <c r="C2454" t="b">
        <v>0</v>
      </c>
      <c r="E2454" t="s">
        <v>108</v>
      </c>
      <c r="F2454">
        <v>6863.125</v>
      </c>
      <c r="H2454">
        <v>0</v>
      </c>
      <c r="J2454">
        <v>3.6400000000000002E-2</v>
      </c>
      <c r="K2454">
        <v>15323.8033527352</v>
      </c>
      <c r="M2454">
        <v>522.29486488820896</v>
      </c>
      <c r="O2454">
        <v>18.63</v>
      </c>
      <c r="P2454">
        <v>15266.579</v>
      </c>
      <c r="Q2454">
        <v>0.99997632329987596</v>
      </c>
      <c r="R2454">
        <v>528.08653710390695</v>
      </c>
      <c r="T2454">
        <v>4.32074729821397E-2</v>
      </c>
      <c r="U2454">
        <v>0.12557100145415201</v>
      </c>
      <c r="V2454">
        <v>0.12519397466083601</v>
      </c>
      <c r="W2454">
        <v>0.12557100145415201</v>
      </c>
      <c r="X2454" s="96">
        <v>-8.61636052840175E-7</v>
      </c>
      <c r="Z2454">
        <v>0.11614743943219499</v>
      </c>
      <c r="AA2454">
        <v>0.112264102580313</v>
      </c>
      <c r="AB2454" s="111">
        <v>0.87897485580778201</v>
      </c>
      <c r="AC2454" s="96">
        <v>-4.2092609115140701E-5</v>
      </c>
      <c r="AD2454">
        <v>477.80297856060599</v>
      </c>
      <c r="AE2454" s="111">
        <v>474.40834969166099</v>
      </c>
      <c r="AG2454">
        <v>477.80297856060599</v>
      </c>
      <c r="AI2454" s="96">
        <v>2.1933517489968001E-9</v>
      </c>
      <c r="AK2454">
        <v>526.31686282238002</v>
      </c>
      <c r="AL2454">
        <v>534.21161576471604</v>
      </c>
      <c r="AM2454">
        <v>518.42210988004501</v>
      </c>
      <c r="AN2454">
        <v>3.4446649029979998E-4</v>
      </c>
      <c r="AO2454">
        <v>1.7912257495590001E-4</v>
      </c>
      <c r="AP2454">
        <v>0.116272033600976</v>
      </c>
      <c r="AQ2454" s="96">
        <v>6.3829851016209095E-48</v>
      </c>
      <c r="AR2454" s="96">
        <v>-8.61636052840175E-7</v>
      </c>
      <c r="AS2454">
        <v>0.98992170217364395</v>
      </c>
      <c r="AT2454">
        <v>1.0232408875268699</v>
      </c>
      <c r="AU2454">
        <v>0.98992170217364395</v>
      </c>
      <c r="AV2454">
        <v>0.87897485580778201</v>
      </c>
    </row>
    <row r="2455" spans="1:48">
      <c r="A2455" s="95">
        <v>46080</v>
      </c>
      <c r="B2455" t="b">
        <v>0</v>
      </c>
      <c r="C2455" t="b">
        <v>0</v>
      </c>
      <c r="E2455" t="s">
        <v>109</v>
      </c>
      <c r="F2455">
        <v>6858.3</v>
      </c>
      <c r="H2455">
        <v>0</v>
      </c>
      <c r="J2455">
        <v>3.6400000000000002E-2</v>
      </c>
      <c r="K2455">
        <v>15323.8033527352</v>
      </c>
      <c r="M2455">
        <v>521.95168782216899</v>
      </c>
      <c r="O2455">
        <v>18.63</v>
      </c>
      <c r="P2455">
        <v>15256.548000000001</v>
      </c>
      <c r="Q2455">
        <v>0.99929696748929897</v>
      </c>
      <c r="R2455">
        <v>527.71527509986004</v>
      </c>
      <c r="T2455">
        <v>4.32074729821397E-2</v>
      </c>
      <c r="U2455">
        <v>0.121933241595881</v>
      </c>
      <c r="V2455">
        <v>0.123394437252102</v>
      </c>
      <c r="W2455">
        <v>0.123394437252102</v>
      </c>
      <c r="X2455">
        <v>0</v>
      </c>
      <c r="Z2455">
        <v>0.11614743943219499</v>
      </c>
      <c r="AA2455">
        <v>0.112242484462443</v>
      </c>
      <c r="AB2455" s="111">
        <v>0.90658666755583595</v>
      </c>
      <c r="AC2455">
        <v>-5.802970376758E-4</v>
      </c>
      <c r="AD2455">
        <v>477.80297856060599</v>
      </c>
      <c r="AE2455" s="111">
        <v>474.133051931686</v>
      </c>
      <c r="AG2455">
        <v>477.80297856060599</v>
      </c>
      <c r="AI2455" s="96">
        <v>4.3200665393795198E-7</v>
      </c>
      <c r="AK2455">
        <v>526.31686282238002</v>
      </c>
      <c r="AL2455">
        <v>534.21161576471604</v>
      </c>
      <c r="AM2455">
        <v>518.42210988004501</v>
      </c>
      <c r="AN2455">
        <v>1.7912257495590001E-4</v>
      </c>
      <c r="AO2455">
        <v>0</v>
      </c>
      <c r="AP2455">
        <v>0.116272033600976</v>
      </c>
      <c r="AQ2455">
        <v>0</v>
      </c>
      <c r="AR2455">
        <v>0</v>
      </c>
      <c r="AS2455">
        <v>0.98992170217364395</v>
      </c>
      <c r="AT2455">
        <v>1.02323743137683</v>
      </c>
      <c r="AU2455">
        <v>0.98992170217364395</v>
      </c>
      <c r="AV2455">
        <v>0.90658666755583595</v>
      </c>
    </row>
    <row r="2456" spans="1:48">
      <c r="A2456" s="95">
        <v>46080</v>
      </c>
      <c r="B2456" t="b">
        <v>0</v>
      </c>
      <c r="C2456" t="b">
        <v>0</v>
      </c>
      <c r="E2456" t="s">
        <v>110</v>
      </c>
      <c r="F2456">
        <v>6881.7250000000004</v>
      </c>
      <c r="H2456">
        <v>0</v>
      </c>
      <c r="J2456">
        <v>3.6400000000000002E-2</v>
      </c>
      <c r="K2456">
        <v>15323.8033527352</v>
      </c>
      <c r="M2456">
        <v>523.73332794460703</v>
      </c>
      <c r="N2456">
        <v>529.51772327494905</v>
      </c>
      <c r="O2456">
        <v>18.63</v>
      </c>
      <c r="P2456">
        <v>15308.625</v>
      </c>
      <c r="Q2456">
        <v>1.0034155694559801</v>
      </c>
      <c r="R2456">
        <v>529.51772327494905</v>
      </c>
      <c r="S2456">
        <v>4.5653102276436403E-2</v>
      </c>
      <c r="T2456">
        <v>4.32074729821397E-2</v>
      </c>
      <c r="U2456">
        <v>0.123307112259106</v>
      </c>
      <c r="V2456">
        <v>0.124031839688052</v>
      </c>
      <c r="W2456">
        <v>0.124031839688052</v>
      </c>
      <c r="X2456">
        <v>0</v>
      </c>
      <c r="Y2456">
        <v>0.116162420516947</v>
      </c>
      <c r="Z2456">
        <v>0.11614743943219499</v>
      </c>
      <c r="AA2456">
        <v>0.112789740952784</v>
      </c>
      <c r="AB2456" s="111">
        <v>0.92257802122298604</v>
      </c>
      <c r="AC2456">
        <v>3.0929615664581E-3</v>
      </c>
      <c r="AD2456">
        <v>477.80297856060599</v>
      </c>
      <c r="AE2456" s="111">
        <v>475.59952723869901</v>
      </c>
      <c r="AF2456">
        <v>475.59952723869901</v>
      </c>
      <c r="AG2456">
        <v>477.80297856060599</v>
      </c>
      <c r="AH2456" s="95">
        <v>46080</v>
      </c>
      <c r="AI2456" s="96">
        <v>1.1611786205263399E-5</v>
      </c>
      <c r="AJ2456">
        <v>523.73332794460703</v>
      </c>
      <c r="AK2456">
        <v>526.31686282238002</v>
      </c>
      <c r="AL2456">
        <v>534.21161576471604</v>
      </c>
      <c r="AM2456">
        <v>518.42210988004501</v>
      </c>
      <c r="AN2456">
        <v>0</v>
      </c>
      <c r="AO2456">
        <v>1.0058421516754E-3</v>
      </c>
      <c r="AP2456">
        <v>0.116272033600976</v>
      </c>
      <c r="AQ2456">
        <v>0</v>
      </c>
      <c r="AR2456">
        <v>0</v>
      </c>
      <c r="AS2456">
        <v>0.98992170217364395</v>
      </c>
      <c r="AT2456">
        <v>1.02341674233119</v>
      </c>
      <c r="AU2456">
        <v>0.98992170217364395</v>
      </c>
      <c r="AV2456">
        <v>0.92257802122298604</v>
      </c>
    </row>
    <row r="2457" spans="1:48">
      <c r="A2457" s="95">
        <v>46083</v>
      </c>
      <c r="B2457" t="b">
        <v>0</v>
      </c>
      <c r="C2457" t="b">
        <v>0</v>
      </c>
      <c r="E2457" t="s">
        <v>104</v>
      </c>
      <c r="F2457">
        <v>6850.4875000000002</v>
      </c>
      <c r="H2457">
        <v>0</v>
      </c>
      <c r="J2457">
        <v>3.6400000000000002E-2</v>
      </c>
      <c r="K2457">
        <v>15331.175703196301</v>
      </c>
      <c r="M2457">
        <v>521.31959159364897</v>
      </c>
      <c r="O2457">
        <v>19.86</v>
      </c>
      <c r="P2457">
        <v>15243.896000000001</v>
      </c>
      <c r="Q2457">
        <v>0.99546080379556001</v>
      </c>
      <c r="R2457">
        <v>527.114138435276</v>
      </c>
      <c r="T2457">
        <v>4.5653102276436403E-2</v>
      </c>
      <c r="U2457">
        <v>0.12865005251102299</v>
      </c>
      <c r="V2457">
        <v>0.12669497107393601</v>
      </c>
      <c r="W2457">
        <v>0.12865005251102299</v>
      </c>
      <c r="X2457">
        <v>-1.748792860581E-3</v>
      </c>
      <c r="Z2457">
        <v>0.116162420516947</v>
      </c>
      <c r="AA2457">
        <v>0.11285742465396</v>
      </c>
      <c r="AB2457" s="111">
        <v>0.91771362433499004</v>
      </c>
      <c r="AC2457">
        <v>-4.2940499928129996E-3</v>
      </c>
      <c r="AD2457">
        <v>475.59952723869901</v>
      </c>
      <c r="AE2457" s="111">
        <v>473.557279092177</v>
      </c>
      <c r="AG2457">
        <v>475.59952723869901</v>
      </c>
      <c r="AI2457" s="96">
        <v>2.13385365970328E-5</v>
      </c>
      <c r="AK2457">
        <v>523.73332794460703</v>
      </c>
      <c r="AL2457">
        <v>531.58932786377704</v>
      </c>
      <c r="AM2457">
        <v>515.87732802543803</v>
      </c>
      <c r="AN2457">
        <v>1.0058421516754E-3</v>
      </c>
      <c r="AO2457">
        <v>8.4049823633150001E-4</v>
      </c>
      <c r="AP2457">
        <v>0.124031839688052</v>
      </c>
      <c r="AQ2457" s="96">
        <v>2.9248029046954898E-8</v>
      </c>
      <c r="AR2457">
        <v>-1.74882210861E-3</v>
      </c>
      <c r="AS2457">
        <v>0.98978877507008101</v>
      </c>
      <c r="AT2457">
        <v>1.01885715047127</v>
      </c>
      <c r="AU2457">
        <v>0.98978877507008101</v>
      </c>
      <c r="AV2457">
        <v>0.91771362433499004</v>
      </c>
    </row>
    <row r="2458" spans="1:48">
      <c r="A2458" s="95">
        <v>46083</v>
      </c>
      <c r="B2458" t="b">
        <v>0</v>
      </c>
      <c r="C2458" t="b">
        <v>0</v>
      </c>
      <c r="E2458" t="s">
        <v>105</v>
      </c>
      <c r="F2458">
        <v>6865.0124999999998</v>
      </c>
      <c r="H2458">
        <v>0</v>
      </c>
      <c r="J2458">
        <v>3.6400000000000002E-2</v>
      </c>
      <c r="K2458">
        <v>15331.175703196301</v>
      </c>
      <c r="M2458">
        <v>522.41589546161697</v>
      </c>
      <c r="O2458">
        <v>19.86</v>
      </c>
      <c r="P2458">
        <v>15275.953</v>
      </c>
      <c r="Q2458">
        <v>1.00212028705986</v>
      </c>
      <c r="R2458">
        <v>528.23177172206999</v>
      </c>
      <c r="T2458">
        <v>4.5653102276436403E-2</v>
      </c>
      <c r="U2458">
        <v>0.126589358572512</v>
      </c>
      <c r="V2458">
        <v>0.125712398558181</v>
      </c>
      <c r="W2458">
        <v>0.126589358572512</v>
      </c>
      <c r="X2458" s="96">
        <v>-4.6173378091438502E-5</v>
      </c>
      <c r="Z2458">
        <v>0.116162420516947</v>
      </c>
      <c r="AA2458">
        <v>0.107815536722125</v>
      </c>
      <c r="AB2458" s="111">
        <v>0.88477001688985801</v>
      </c>
      <c r="AC2458">
        <v>1.9266024094319E-3</v>
      </c>
      <c r="AD2458">
        <v>475.59952723869901</v>
      </c>
      <c r="AE2458" s="111">
        <v>474.46963568707997</v>
      </c>
      <c r="AG2458">
        <v>475.59952723869901</v>
      </c>
      <c r="AI2458" s="96">
        <v>4.4130749563150102E-6</v>
      </c>
      <c r="AK2458">
        <v>523.73332794460703</v>
      </c>
      <c r="AL2458">
        <v>531.58932786377704</v>
      </c>
      <c r="AM2458">
        <v>515.87732802543803</v>
      </c>
      <c r="AN2458">
        <v>8.4049823633150001E-4</v>
      </c>
      <c r="AO2458">
        <v>6.7515432098759996E-4</v>
      </c>
      <c r="AP2458">
        <v>0.124031839688052</v>
      </c>
      <c r="AQ2458" s="96">
        <v>3.3385155853190497E-8</v>
      </c>
      <c r="AR2458" s="96">
        <v>-4.6206763247291701E-5</v>
      </c>
      <c r="AS2458">
        <v>0.98978877507008101</v>
      </c>
      <c r="AT2458">
        <v>1.0182902643243701</v>
      </c>
      <c r="AU2458">
        <v>0.98978877507008101</v>
      </c>
      <c r="AV2458">
        <v>0.88477001688985801</v>
      </c>
    </row>
    <row r="2459" spans="1:48">
      <c r="A2459" s="95">
        <v>46083</v>
      </c>
      <c r="B2459" t="b">
        <v>0</v>
      </c>
      <c r="C2459" t="b">
        <v>0</v>
      </c>
      <c r="E2459" t="s">
        <v>106</v>
      </c>
      <c r="F2459">
        <v>6889.0375000000004</v>
      </c>
      <c r="H2459">
        <v>0</v>
      </c>
      <c r="J2459">
        <v>3.6400000000000002E-2</v>
      </c>
      <c r="K2459">
        <v>15331.175703196301</v>
      </c>
      <c r="M2459">
        <v>524.17356566151602</v>
      </c>
      <c r="O2459">
        <v>19.86</v>
      </c>
      <c r="P2459">
        <v>15327.349</v>
      </c>
      <c r="Q2459">
        <v>1.0034996294617</v>
      </c>
      <c r="R2459">
        <v>530.08038719299998</v>
      </c>
      <c r="T2459">
        <v>4.5653102276436403E-2</v>
      </c>
      <c r="U2459">
        <v>0.12750471278002701</v>
      </c>
      <c r="V2459">
        <v>0.126200388059966</v>
      </c>
      <c r="W2459">
        <v>0.12750471278002701</v>
      </c>
      <c r="X2459" s="96">
        <v>2.5916271489430299E-7</v>
      </c>
      <c r="Z2459">
        <v>0.116162420516947</v>
      </c>
      <c r="AA2459">
        <v>0.107627724918005</v>
      </c>
      <c r="AB2459" s="111">
        <v>0.89917280896765195</v>
      </c>
      <c r="AC2459">
        <v>2.9753716937062002E-3</v>
      </c>
      <c r="AD2459">
        <v>475.59952723869901</v>
      </c>
      <c r="AE2459" s="111">
        <v>475.88135921062701</v>
      </c>
      <c r="AG2459">
        <v>475.59952723869901</v>
      </c>
      <c r="AI2459" s="96">
        <v>1.1281916284440701E-5</v>
      </c>
      <c r="AK2459">
        <v>523.73332794460703</v>
      </c>
      <c r="AL2459">
        <v>531.58932786377704</v>
      </c>
      <c r="AM2459">
        <v>515.87732802543803</v>
      </c>
      <c r="AN2459">
        <v>6.7515432098759996E-4</v>
      </c>
      <c r="AO2459">
        <v>5.0981040564370003E-4</v>
      </c>
      <c r="AP2459">
        <v>0.124031839688052</v>
      </c>
      <c r="AQ2459" s="96">
        <v>2.6521791468032801E-7</v>
      </c>
      <c r="AR2459" s="96">
        <v>-6.05519978602586E-9</v>
      </c>
      <c r="AS2459">
        <v>0.98978877507008101</v>
      </c>
      <c r="AT2459">
        <v>1.0587937653428601</v>
      </c>
      <c r="AU2459">
        <v>0.98978877507008101</v>
      </c>
      <c r="AV2459">
        <v>0.89917280896765195</v>
      </c>
    </row>
    <row r="2460" spans="1:48">
      <c r="A2460" s="95">
        <v>46083</v>
      </c>
      <c r="B2460" t="b">
        <v>0</v>
      </c>
      <c r="C2460" t="b">
        <v>0</v>
      </c>
      <c r="E2460" t="s">
        <v>107</v>
      </c>
      <c r="F2460">
        <v>6893.8</v>
      </c>
      <c r="H2460">
        <v>0</v>
      </c>
      <c r="J2460">
        <v>3.6400000000000002E-2</v>
      </c>
      <c r="K2460">
        <v>15331.175703196301</v>
      </c>
      <c r="M2460">
        <v>524.55022881782497</v>
      </c>
      <c r="O2460">
        <v>19.86</v>
      </c>
      <c r="P2460">
        <v>15338.362999999999</v>
      </c>
      <c r="Q2460">
        <v>1.0006913157316899</v>
      </c>
      <c r="R2460">
        <v>530.44684010372998</v>
      </c>
      <c r="T2460">
        <v>4.5653102276436403E-2</v>
      </c>
      <c r="U2460">
        <v>0.123841097402176</v>
      </c>
      <c r="V2460">
        <v>0.124402765941333</v>
      </c>
      <c r="W2460">
        <v>0.124402765941333</v>
      </c>
      <c r="X2460" s="96">
        <v>3.53011921450724E-9</v>
      </c>
      <c r="Z2460">
        <v>0.116162420516947</v>
      </c>
      <c r="AA2460">
        <v>0.10756460349390801</v>
      </c>
      <c r="AB2460" s="111">
        <v>0.89271766236148997</v>
      </c>
      <c r="AC2460">
        <v>6.4548639751599995E-4</v>
      </c>
      <c r="AD2460">
        <v>475.59952723869901</v>
      </c>
      <c r="AE2460" s="111">
        <v>476.18853415482897</v>
      </c>
      <c r="AG2460">
        <v>475.59952723869901</v>
      </c>
      <c r="AI2460" s="96">
        <v>5.1599330616969001E-7</v>
      </c>
      <c r="AK2460">
        <v>523.73332794460703</v>
      </c>
      <c r="AL2460">
        <v>531.58932786377704</v>
      </c>
      <c r="AM2460">
        <v>515.87732802543803</v>
      </c>
      <c r="AN2460">
        <v>5.0981040564370003E-4</v>
      </c>
      <c r="AO2460">
        <v>3.4446649029979998E-4</v>
      </c>
      <c r="AP2460">
        <v>0.124031839688052</v>
      </c>
      <c r="AQ2460" s="96">
        <v>3.5303377063984899E-9</v>
      </c>
      <c r="AR2460" s="96">
        <v>-2.1849189124623E-13</v>
      </c>
      <c r="AS2460">
        <v>0.98978877507008101</v>
      </c>
      <c r="AT2460">
        <v>1.06023761751481</v>
      </c>
      <c r="AU2460">
        <v>0.98978877507008101</v>
      </c>
      <c r="AV2460">
        <v>0.89271766236148997</v>
      </c>
    </row>
    <row r="2461" spans="1:48">
      <c r="A2461" s="95">
        <v>46083</v>
      </c>
      <c r="B2461" t="b">
        <v>0</v>
      </c>
      <c r="C2461" t="b">
        <v>0</v>
      </c>
      <c r="E2461" t="s">
        <v>108</v>
      </c>
      <c r="F2461">
        <v>6881.7749999999996</v>
      </c>
      <c r="H2461">
        <v>0</v>
      </c>
      <c r="J2461">
        <v>3.6400000000000002E-2</v>
      </c>
      <c r="K2461">
        <v>15331.175703196301</v>
      </c>
      <c r="M2461">
        <v>523.67549754743402</v>
      </c>
      <c r="O2461">
        <v>19.86</v>
      </c>
      <c r="P2461">
        <v>15312.785</v>
      </c>
      <c r="Q2461">
        <v>0.99825567901592704</v>
      </c>
      <c r="R2461">
        <v>529.52157054960196</v>
      </c>
      <c r="T2461">
        <v>4.5653102276436403E-2</v>
      </c>
      <c r="U2461">
        <v>0.121289881875314</v>
      </c>
      <c r="V2461">
        <v>0.123122598537343</v>
      </c>
      <c r="W2461">
        <v>0.123122598537343</v>
      </c>
      <c r="X2461" s="96">
        <v>8.2204081937378196E-20</v>
      </c>
      <c r="Z2461">
        <v>0.116162420516947</v>
      </c>
      <c r="AA2461">
        <v>0.10751928373285601</v>
      </c>
      <c r="AB2461" s="111">
        <v>0.91497731800222404</v>
      </c>
      <c r="AC2461">
        <v>-1.4909071480266999E-3</v>
      </c>
      <c r="AD2461">
        <v>475.59952723869901</v>
      </c>
      <c r="AE2461" s="111">
        <v>475.47858126544901</v>
      </c>
      <c r="AG2461">
        <v>475.59952723869901</v>
      </c>
      <c r="AI2461" s="96">
        <v>2.7854788728171601E-6</v>
      </c>
      <c r="AK2461">
        <v>523.73332794460703</v>
      </c>
      <c r="AL2461">
        <v>531.58932786377704</v>
      </c>
      <c r="AM2461">
        <v>515.87732802543803</v>
      </c>
      <c r="AN2461">
        <v>3.4446649029979998E-4</v>
      </c>
      <c r="AO2461">
        <v>1.7912257495590001E-4</v>
      </c>
      <c r="AP2461">
        <v>0.124031839688052</v>
      </c>
      <c r="AQ2461" s="96">
        <v>8.2204081937378196E-20</v>
      </c>
      <c r="AR2461">
        <v>0</v>
      </c>
      <c r="AS2461">
        <v>0.98978877507008101</v>
      </c>
      <c r="AT2461">
        <v>1.0607218740814499</v>
      </c>
      <c r="AU2461">
        <v>0.98978877507008101</v>
      </c>
      <c r="AV2461">
        <v>0.91497731800222404</v>
      </c>
    </row>
    <row r="2462" spans="1:48">
      <c r="A2462" s="95">
        <v>46083</v>
      </c>
      <c r="B2462" t="b">
        <v>0</v>
      </c>
      <c r="C2462" t="b">
        <v>0</v>
      </c>
      <c r="E2462" t="s">
        <v>109</v>
      </c>
      <c r="F2462">
        <v>6907.55</v>
      </c>
      <c r="H2462">
        <v>0</v>
      </c>
      <c r="J2462">
        <v>3.6400000000000002E-2</v>
      </c>
      <c r="K2462">
        <v>15331.175703196301</v>
      </c>
      <c r="M2462">
        <v>525.55799256307</v>
      </c>
      <c r="O2462">
        <v>19.86</v>
      </c>
      <c r="P2462">
        <v>15367.831</v>
      </c>
      <c r="Q2462">
        <v>1.00374539998764</v>
      </c>
      <c r="R2462">
        <v>531.50484063339798</v>
      </c>
      <c r="T2462">
        <v>4.5653102276436403E-2</v>
      </c>
      <c r="U2462">
        <v>0.123253266201673</v>
      </c>
      <c r="V2462">
        <v>0.12403951869407</v>
      </c>
      <c r="W2462">
        <v>0.12403951869407</v>
      </c>
      <c r="X2462">
        <v>0</v>
      </c>
      <c r="Z2462">
        <v>0.116162420516947</v>
      </c>
      <c r="AA2462">
        <v>0.108153034110982</v>
      </c>
      <c r="AB2462" s="111">
        <v>0.92449079604614803</v>
      </c>
      <c r="AC2462">
        <v>3.2881852427473E-3</v>
      </c>
      <c r="AD2462">
        <v>475.59952723869901</v>
      </c>
      <c r="AE2462" s="111">
        <v>477.04204291960798</v>
      </c>
      <c r="AG2462">
        <v>475.59952723869901</v>
      </c>
      <c r="AI2462" s="96">
        <v>1.28760989302006E-5</v>
      </c>
      <c r="AK2462">
        <v>523.73332794460703</v>
      </c>
      <c r="AL2462">
        <v>531.58932786377704</v>
      </c>
      <c r="AM2462">
        <v>515.87732802543803</v>
      </c>
      <c r="AN2462">
        <v>1.7912257495590001E-4</v>
      </c>
      <c r="AO2462">
        <v>0</v>
      </c>
      <c r="AP2462">
        <v>0.124031839688052</v>
      </c>
      <c r="AQ2462">
        <v>0</v>
      </c>
      <c r="AR2462">
        <v>0</v>
      </c>
      <c r="AS2462">
        <v>0.98978877507008101</v>
      </c>
      <c r="AT2462">
        <v>1.0610692479775501</v>
      </c>
      <c r="AU2462">
        <v>0.98978877507008101</v>
      </c>
      <c r="AV2462">
        <v>0.92449079604614803</v>
      </c>
    </row>
    <row r="2463" spans="1:48">
      <c r="A2463" s="95">
        <v>46083</v>
      </c>
      <c r="B2463" t="b">
        <v>0</v>
      </c>
      <c r="C2463" t="b">
        <v>0</v>
      </c>
      <c r="E2463" t="s">
        <v>110</v>
      </c>
      <c r="F2463">
        <v>6890.6</v>
      </c>
      <c r="H2463">
        <v>0</v>
      </c>
      <c r="J2463">
        <v>3.6400000000000002E-2</v>
      </c>
      <c r="K2463">
        <v>15331.175703196301</v>
      </c>
      <c r="M2463">
        <v>524.32147451851904</v>
      </c>
      <c r="N2463">
        <v>530.20061452591699</v>
      </c>
      <c r="O2463">
        <v>19.86</v>
      </c>
      <c r="P2463">
        <v>15331.674000000001</v>
      </c>
      <c r="Q2463">
        <v>0.99754616325614698</v>
      </c>
      <c r="R2463">
        <v>530.20061452591699</v>
      </c>
      <c r="S2463">
        <v>4.30297217324693E-2</v>
      </c>
      <c r="T2463">
        <v>4.5653102276436403E-2</v>
      </c>
      <c r="U2463">
        <v>0.12193091508795301</v>
      </c>
      <c r="V2463">
        <v>0.123360688119047</v>
      </c>
      <c r="W2463">
        <v>0.123360688119047</v>
      </c>
      <c r="X2463">
        <v>0</v>
      </c>
      <c r="Y2463">
        <v>0.116127912363599</v>
      </c>
      <c r="Z2463">
        <v>0.116162420516947</v>
      </c>
      <c r="AA2463">
        <v>0.10796635475756999</v>
      </c>
      <c r="AB2463" s="111">
        <v>0.91765681076043204</v>
      </c>
      <c r="AC2463">
        <v>-2.1757993086813001E-3</v>
      </c>
      <c r="AD2463">
        <v>475.59952723869901</v>
      </c>
      <c r="AE2463" s="111">
        <v>476.00409517241201</v>
      </c>
      <c r="AF2463">
        <v>476.00409517241201</v>
      </c>
      <c r="AG2463">
        <v>475.59952723869901</v>
      </c>
      <c r="AH2463" s="95">
        <v>46083</v>
      </c>
      <c r="AI2463" s="96">
        <v>5.5485873258497902E-6</v>
      </c>
      <c r="AJ2463">
        <v>524.32147451851904</v>
      </c>
      <c r="AK2463">
        <v>523.73332794460703</v>
      </c>
      <c r="AL2463">
        <v>531.58932786377704</v>
      </c>
      <c r="AM2463">
        <v>515.87732802543803</v>
      </c>
      <c r="AN2463">
        <v>0</v>
      </c>
      <c r="AO2463">
        <v>1.0058421516754E-3</v>
      </c>
      <c r="AP2463">
        <v>0.124031839688052</v>
      </c>
      <c r="AQ2463">
        <v>0</v>
      </c>
      <c r="AR2463">
        <v>0</v>
      </c>
      <c r="AS2463">
        <v>0.98978877507008101</v>
      </c>
      <c r="AT2463">
        <v>1.05618785966452</v>
      </c>
      <c r="AU2463">
        <v>0.98978877507008101</v>
      </c>
      <c r="AV2463">
        <v>0.91765681076043204</v>
      </c>
    </row>
    <row r="2464" spans="1:48">
      <c r="A2464" s="95">
        <v>46084</v>
      </c>
      <c r="B2464" t="b">
        <v>0</v>
      </c>
      <c r="C2464" t="b">
        <v>0</v>
      </c>
      <c r="E2464" t="s">
        <v>104</v>
      </c>
      <c r="F2464">
        <v>6756.3625000000002</v>
      </c>
      <c r="H2464">
        <v>0</v>
      </c>
      <c r="J2464">
        <v>3.6400000000000002E-2</v>
      </c>
      <c r="K2464">
        <v>15186.991319562099</v>
      </c>
      <c r="M2464">
        <v>514.03332603081901</v>
      </c>
      <c r="O2464">
        <v>21.44</v>
      </c>
      <c r="P2464">
        <v>15032.671</v>
      </c>
      <c r="Q2464">
        <v>0.980518750181406</v>
      </c>
      <c r="R2464">
        <v>519.87164390036503</v>
      </c>
      <c r="T2464">
        <v>4.30297217324693E-2</v>
      </c>
      <c r="U2464">
        <v>0.23566816425555401</v>
      </c>
      <c r="V2464">
        <v>0.18852985394449601</v>
      </c>
      <c r="W2464">
        <v>0.23566816425555401</v>
      </c>
      <c r="X2464">
        <v>-0.90545848221149905</v>
      </c>
      <c r="Z2464">
        <v>0.116127912363599</v>
      </c>
      <c r="AA2464">
        <v>0.12440431349324101</v>
      </c>
      <c r="AB2464" s="111">
        <v>0.92299189279803195</v>
      </c>
      <c r="AC2464">
        <v>-1.8020531222831801E-2</v>
      </c>
      <c r="AD2464">
        <v>476.00409517241201</v>
      </c>
      <c r="AE2464" s="111">
        <v>467.42624851316202</v>
      </c>
      <c r="AG2464">
        <v>476.00409517241201</v>
      </c>
      <c r="AI2464">
        <v>3.9270941489650001E-4</v>
      </c>
      <c r="AK2464">
        <v>524.32147451851904</v>
      </c>
      <c r="AL2464">
        <v>532.18629663629702</v>
      </c>
      <c r="AM2464">
        <v>516.45665240074095</v>
      </c>
      <c r="AN2464">
        <v>1.0058421516754E-3</v>
      </c>
      <c r="AO2464">
        <v>8.4049823633150001E-4</v>
      </c>
      <c r="AP2464">
        <v>0.123360688119047</v>
      </c>
      <c r="AQ2464" s="96">
        <v>1.4743696413461499E-22</v>
      </c>
      <c r="AR2464">
        <v>-0.90545848221149905</v>
      </c>
      <c r="AS2464">
        <v>0.99009491325101695</v>
      </c>
      <c r="AT2464">
        <v>1.05763105978812</v>
      </c>
      <c r="AU2464">
        <v>0.99009491325101695</v>
      </c>
      <c r="AV2464">
        <v>0.92299189279803195</v>
      </c>
    </row>
    <row r="2465" spans="1:48">
      <c r="A2465" s="95">
        <v>46084</v>
      </c>
      <c r="B2465" t="b">
        <v>0</v>
      </c>
      <c r="C2465" t="b">
        <v>0</v>
      </c>
      <c r="E2465" t="s">
        <v>105</v>
      </c>
      <c r="F2465">
        <v>6733.3625000000002</v>
      </c>
      <c r="H2465">
        <v>0</v>
      </c>
      <c r="J2465">
        <v>3.6400000000000002E-2</v>
      </c>
      <c r="K2465">
        <v>15186.991319562099</v>
      </c>
      <c r="M2465">
        <v>512.31474914365197</v>
      </c>
      <c r="O2465">
        <v>21.44</v>
      </c>
      <c r="P2465">
        <v>14982.412</v>
      </c>
      <c r="Q2465">
        <v>0.99659580136500903</v>
      </c>
      <c r="R2465">
        <v>518.10189755983004</v>
      </c>
      <c r="T2465">
        <v>4.30297217324693E-2</v>
      </c>
      <c r="U2465">
        <v>0.23107171585766501</v>
      </c>
      <c r="V2465">
        <v>0.18727176048647001</v>
      </c>
      <c r="W2465">
        <v>0.23107171585766501</v>
      </c>
      <c r="X2465">
        <v>-0.99397175806001004</v>
      </c>
      <c r="Z2465">
        <v>0.116127912363599</v>
      </c>
      <c r="AA2465">
        <v>0.124739695735826</v>
      </c>
      <c r="AB2465" s="111">
        <v>0.67299189279803195</v>
      </c>
      <c r="AC2465">
        <v>-3.1108554371434001E-3</v>
      </c>
      <c r="AD2465">
        <v>476.00409517241201</v>
      </c>
      <c r="AE2465" s="111">
        <v>465.97215302651102</v>
      </c>
      <c r="AG2465">
        <v>476.00409517241201</v>
      </c>
      <c r="AI2465" s="96">
        <v>1.12152611908329E-5</v>
      </c>
      <c r="AK2465">
        <v>524.32147451851904</v>
      </c>
      <c r="AL2465">
        <v>532.18629663629702</v>
      </c>
      <c r="AM2465">
        <v>516.45665240074095</v>
      </c>
      <c r="AN2465">
        <v>8.4049823633150001E-4</v>
      </c>
      <c r="AO2465">
        <v>6.7515432098759996E-4</v>
      </c>
      <c r="AP2465">
        <v>0.123360688119047</v>
      </c>
      <c r="AQ2465" s="96">
        <v>8.4249332374107994E-33</v>
      </c>
      <c r="AR2465">
        <v>-0.99397175806001004</v>
      </c>
      <c r="AS2465">
        <v>0.99009491325101695</v>
      </c>
      <c r="AT2465">
        <v>0.91091124878267304</v>
      </c>
      <c r="AU2465">
        <v>0.91091124878267304</v>
      </c>
      <c r="AV2465">
        <v>4.0005112505044002E-2</v>
      </c>
    </row>
    <row r="2466" spans="1:48">
      <c r="A2466" s="95">
        <v>46084</v>
      </c>
      <c r="B2466" t="b">
        <v>0</v>
      </c>
      <c r="C2466" t="b">
        <v>0</v>
      </c>
      <c r="E2466" t="s">
        <v>106</v>
      </c>
      <c r="F2466">
        <v>6800.2124999999996</v>
      </c>
      <c r="H2466">
        <v>0</v>
      </c>
      <c r="J2466">
        <v>3.6400000000000002E-2</v>
      </c>
      <c r="K2466">
        <v>15186.991319562099</v>
      </c>
      <c r="M2466">
        <v>517.38424150137803</v>
      </c>
      <c r="O2466">
        <v>21.44</v>
      </c>
      <c r="P2466">
        <v>15130.666999999999</v>
      </c>
      <c r="Q2466">
        <v>1.00992817481607</v>
      </c>
      <c r="R2466">
        <v>523.24570377134296</v>
      </c>
      <c r="T2466">
        <v>4.30297217324693E-2</v>
      </c>
      <c r="U2466">
        <v>0.245870553245779</v>
      </c>
      <c r="V2466">
        <v>0.19786235262298499</v>
      </c>
      <c r="W2466">
        <v>0.245870553245779</v>
      </c>
      <c r="X2466">
        <v>-0.25925708453997798</v>
      </c>
      <c r="Z2466">
        <v>0.116127912363599</v>
      </c>
      <c r="AA2466">
        <v>0.126793512256478</v>
      </c>
      <c r="AB2466" s="111">
        <v>0.42299189279803201</v>
      </c>
      <c r="AC2466">
        <v>6.6344359484155997E-3</v>
      </c>
      <c r="AD2466">
        <v>476.00409517241201</v>
      </c>
      <c r="AE2466" s="111">
        <v>469.063615429511</v>
      </c>
      <c r="AG2466">
        <v>476.00409517241201</v>
      </c>
      <c r="AI2466" s="96">
        <v>9.6956154158578099E-5</v>
      </c>
      <c r="AK2466">
        <v>524.32147451851904</v>
      </c>
      <c r="AL2466">
        <v>532.18629663629702</v>
      </c>
      <c r="AM2466">
        <v>516.45665240074095</v>
      </c>
      <c r="AN2466">
        <v>6.7515432098759996E-4</v>
      </c>
      <c r="AO2466">
        <v>5.0981040564370003E-4</v>
      </c>
      <c r="AP2466">
        <v>0.123360688119047</v>
      </c>
      <c r="AQ2466" s="96">
        <v>2.1229848822109201E-24</v>
      </c>
      <c r="AR2466">
        <v>-0.25925708453997798</v>
      </c>
      <c r="AS2466">
        <v>0.99009491325101695</v>
      </c>
      <c r="AT2466">
        <v>0.90743654426642695</v>
      </c>
      <c r="AU2466">
        <v>0.90743654426642695</v>
      </c>
      <c r="AV2466">
        <v>4.5161391649905999E-3</v>
      </c>
    </row>
    <row r="2467" spans="1:48">
      <c r="A2467" s="95">
        <v>46084</v>
      </c>
      <c r="B2467" t="b">
        <v>0</v>
      </c>
      <c r="C2467" t="b">
        <v>0</v>
      </c>
      <c r="E2467" t="s">
        <v>107</v>
      </c>
      <c r="F2467">
        <v>6802.0249999999996</v>
      </c>
      <c r="H2467">
        <v>0</v>
      </c>
      <c r="J2467">
        <v>3.6400000000000002E-2</v>
      </c>
      <c r="K2467">
        <v>15186.991319562099</v>
      </c>
      <c r="M2467">
        <v>517.53650921220697</v>
      </c>
      <c r="O2467">
        <v>21.44</v>
      </c>
      <c r="P2467">
        <v>15135.12</v>
      </c>
      <c r="Q2467">
        <v>1.0002665357884</v>
      </c>
      <c r="R2467">
        <v>523.38516747752703</v>
      </c>
      <c r="T2467">
        <v>4.30297217324693E-2</v>
      </c>
      <c r="U2467">
        <v>0.23839956746805199</v>
      </c>
      <c r="V2467">
        <v>0.19488357433176301</v>
      </c>
      <c r="W2467">
        <v>0.23839956746805199</v>
      </c>
      <c r="X2467">
        <v>-0.18050946208226901</v>
      </c>
      <c r="Z2467">
        <v>0.116127912363599</v>
      </c>
      <c r="AA2467">
        <v>0.12675892143818099</v>
      </c>
      <c r="AB2467" s="111">
        <v>0.30653909684636099</v>
      </c>
      <c r="AC2467">
        <v>1.128424841387E-4</v>
      </c>
      <c r="AD2467">
        <v>476.00409517241201</v>
      </c>
      <c r="AE2467" s="111">
        <v>469.11654573309499</v>
      </c>
      <c r="AG2467">
        <v>476.00409517241201</v>
      </c>
      <c r="AI2467" s="96">
        <v>8.65887450146358E-8</v>
      </c>
      <c r="AK2467">
        <v>524.32147451851904</v>
      </c>
      <c r="AL2467">
        <v>532.18629663629702</v>
      </c>
      <c r="AM2467">
        <v>516.45665240074095</v>
      </c>
      <c r="AN2467">
        <v>5.0981040564370003E-4</v>
      </c>
      <c r="AO2467">
        <v>3.4446649029979998E-4</v>
      </c>
      <c r="AP2467">
        <v>0.123360688119047</v>
      </c>
      <c r="AQ2467" s="96">
        <v>1.74496984368677E-34</v>
      </c>
      <c r="AR2467">
        <v>-0.18050946208226901</v>
      </c>
      <c r="AS2467">
        <v>0.99009491325101695</v>
      </c>
      <c r="AT2467">
        <v>0.88565143752145903</v>
      </c>
      <c r="AU2467">
        <v>0.88565143752145903</v>
      </c>
      <c r="AV2467">
        <v>0.30653909684636099</v>
      </c>
    </row>
    <row r="2468" spans="1:48">
      <c r="A2468" s="95">
        <v>46084</v>
      </c>
      <c r="B2468" t="b">
        <v>0</v>
      </c>
      <c r="C2468" t="b">
        <v>0</v>
      </c>
      <c r="E2468" t="s">
        <v>108</v>
      </c>
      <c r="F2468">
        <v>6835.8874999999998</v>
      </c>
      <c r="H2468">
        <v>0</v>
      </c>
      <c r="J2468">
        <v>3.6400000000000002E-2</v>
      </c>
      <c r="K2468">
        <v>15186.991319562099</v>
      </c>
      <c r="M2468">
        <v>520.08700191719504</v>
      </c>
      <c r="O2468">
        <v>21.44</v>
      </c>
      <c r="P2468">
        <v>15209.708000000001</v>
      </c>
      <c r="Q2468">
        <v>1.00497829690423</v>
      </c>
      <c r="R2468">
        <v>525.990734236501</v>
      </c>
      <c r="T2468">
        <v>4.30297217324693E-2</v>
      </c>
      <c r="U2468">
        <v>0.236605520568622</v>
      </c>
      <c r="V2468">
        <v>0.195241284641235</v>
      </c>
      <c r="W2468">
        <v>0.236605520568622</v>
      </c>
      <c r="X2468" s="96">
        <v>-1.10025607492625E-5</v>
      </c>
      <c r="Z2468">
        <v>0.116127912363599</v>
      </c>
      <c r="AA2468">
        <v>0.12689564480867699</v>
      </c>
      <c r="AB2468" s="111">
        <v>0.35047139662739701</v>
      </c>
      <c r="AC2468">
        <v>1.5062745516831E-3</v>
      </c>
      <c r="AD2468">
        <v>476.00409517241201</v>
      </c>
      <c r="AE2468" s="111">
        <v>469.82316404770597</v>
      </c>
      <c r="AG2468">
        <v>476.00409517241201</v>
      </c>
      <c r="AI2468" s="96">
        <v>2.4167420830795E-5</v>
      </c>
      <c r="AK2468">
        <v>524.32147451851904</v>
      </c>
      <c r="AL2468">
        <v>532.18629663629702</v>
      </c>
      <c r="AM2468">
        <v>516.45665240074095</v>
      </c>
      <c r="AN2468">
        <v>3.4446649029979998E-4</v>
      </c>
      <c r="AO2468">
        <v>1.7912257495590001E-4</v>
      </c>
      <c r="AP2468">
        <v>0.123360688119047</v>
      </c>
      <c r="AQ2468" s="96">
        <v>2.12728652620217E-44</v>
      </c>
      <c r="AR2468" s="96">
        <v>-1.10025607492625E-5</v>
      </c>
      <c r="AS2468">
        <v>0.99009491325101695</v>
      </c>
      <c r="AT2468">
        <v>0.88602576209857897</v>
      </c>
      <c r="AU2468">
        <v>0.88602576209857897</v>
      </c>
      <c r="AV2468">
        <v>0.35047139662739701</v>
      </c>
    </row>
    <row r="2469" spans="1:48">
      <c r="A2469" s="95">
        <v>46084</v>
      </c>
      <c r="B2469" t="b">
        <v>0</v>
      </c>
      <c r="C2469" t="b">
        <v>0</v>
      </c>
      <c r="E2469" t="s">
        <v>109</v>
      </c>
      <c r="F2469">
        <v>6843.0874999999996</v>
      </c>
      <c r="H2469">
        <v>0</v>
      </c>
      <c r="J2469">
        <v>3.6400000000000002E-2</v>
      </c>
      <c r="K2469">
        <v>15186.991319562099</v>
      </c>
      <c r="M2469">
        <v>520.64255850777204</v>
      </c>
      <c r="O2469">
        <v>21.44</v>
      </c>
      <c r="P2469">
        <v>15225.955</v>
      </c>
      <c r="Q2469">
        <v>1.0010532648467301</v>
      </c>
      <c r="R2469">
        <v>526.54474178658097</v>
      </c>
      <c r="T2469">
        <v>4.30297217324693E-2</v>
      </c>
      <c r="U2469">
        <v>0.229660361961258</v>
      </c>
      <c r="V2469">
        <v>0.19244714694879</v>
      </c>
      <c r="W2469">
        <v>0.229660361961258</v>
      </c>
      <c r="X2469">
        <v>0</v>
      </c>
      <c r="Z2469">
        <v>0.116127912363599</v>
      </c>
      <c r="AA2469">
        <v>0.126796649781688</v>
      </c>
      <c r="AB2469" s="111">
        <v>0.42992504557451799</v>
      </c>
      <c r="AC2469">
        <v>3.6642794858390002E-4</v>
      </c>
      <c r="AD2469">
        <v>476.00409517241201</v>
      </c>
      <c r="AE2469" s="111">
        <v>469.99532038590502</v>
      </c>
      <c r="AG2469">
        <v>476.00409517241201</v>
      </c>
      <c r="AI2469" s="96">
        <v>1.13983214701992E-6</v>
      </c>
      <c r="AK2469">
        <v>524.32147451851904</v>
      </c>
      <c r="AL2469">
        <v>532.18629663629702</v>
      </c>
      <c r="AM2469">
        <v>516.45665240074095</v>
      </c>
      <c r="AN2469">
        <v>1.7912257495590001E-4</v>
      </c>
      <c r="AO2469">
        <v>0</v>
      </c>
      <c r="AP2469">
        <v>0.123360688119047</v>
      </c>
      <c r="AQ2469">
        <v>0</v>
      </c>
      <c r="AR2469">
        <v>0</v>
      </c>
      <c r="AS2469">
        <v>0.99009491325101695</v>
      </c>
      <c r="AT2469">
        <v>0.88454468881432702</v>
      </c>
      <c r="AU2469">
        <v>0.88454468881432702</v>
      </c>
      <c r="AV2469">
        <v>0.42992504557451799</v>
      </c>
    </row>
    <row r="2470" spans="1:48">
      <c r="A2470" s="95">
        <v>46084</v>
      </c>
      <c r="B2470" t="b">
        <v>0</v>
      </c>
      <c r="C2470" t="b">
        <v>0</v>
      </c>
      <c r="E2470" t="s">
        <v>110</v>
      </c>
      <c r="F2470">
        <v>6822.45</v>
      </c>
      <c r="H2470">
        <v>0</v>
      </c>
      <c r="J2470">
        <v>3.6400000000000002E-2</v>
      </c>
      <c r="K2470">
        <v>15186.991319562099</v>
      </c>
      <c r="M2470">
        <v>519.07197503009695</v>
      </c>
      <c r="N2470">
        <v>524.95677917341595</v>
      </c>
      <c r="O2470">
        <v>21.44</v>
      </c>
      <c r="P2470">
        <v>15180.023999999999</v>
      </c>
      <c r="Q2470">
        <v>0.99698418294373703</v>
      </c>
      <c r="R2470">
        <v>524.95677917341595</v>
      </c>
      <c r="S2470">
        <v>4.4234249531204299E-2</v>
      </c>
      <c r="T2470">
        <v>4.30297217324693E-2</v>
      </c>
      <c r="U2470">
        <v>0.22482284001948</v>
      </c>
      <c r="V2470">
        <v>0.19080843131915601</v>
      </c>
      <c r="W2470">
        <v>0.22482284001948</v>
      </c>
      <c r="X2470">
        <v>0</v>
      </c>
      <c r="Y2470">
        <v>0.11767528990241601</v>
      </c>
      <c r="Z2470">
        <v>0.116127912363599</v>
      </c>
      <c r="AA2470">
        <v>0.12682814033813</v>
      </c>
      <c r="AB2470" s="111">
        <v>0.44346359293277998</v>
      </c>
      <c r="AC2470">
        <v>-1.2982765941161999E-3</v>
      </c>
      <c r="AD2470">
        <v>476.00409517241201</v>
      </c>
      <c r="AE2470" s="111">
        <v>469.38513646210401</v>
      </c>
      <c r="AF2470">
        <v>469.38513646210401</v>
      </c>
      <c r="AG2470">
        <v>476.00409517241201</v>
      </c>
      <c r="AH2470" s="95">
        <v>46084</v>
      </c>
      <c r="AI2470" s="96">
        <v>9.1275552685109697E-6</v>
      </c>
      <c r="AJ2470">
        <v>519.07197503009695</v>
      </c>
      <c r="AK2470">
        <v>524.32147451851904</v>
      </c>
      <c r="AL2470">
        <v>532.18629663629702</v>
      </c>
      <c r="AM2470">
        <v>516.45665240074095</v>
      </c>
      <c r="AN2470">
        <v>0</v>
      </c>
      <c r="AO2470">
        <v>1.0058421516754E-3</v>
      </c>
      <c r="AP2470">
        <v>0.123360688119047</v>
      </c>
      <c r="AQ2470">
        <v>0</v>
      </c>
      <c r="AR2470">
        <v>0</v>
      </c>
      <c r="AS2470">
        <v>0.99009491325101695</v>
      </c>
      <c r="AT2470">
        <v>0.88561747190941398</v>
      </c>
      <c r="AU2470">
        <v>0.88561747190941398</v>
      </c>
      <c r="AV2470">
        <v>0.44346359293277998</v>
      </c>
    </row>
    <row r="2471" spans="1:48">
      <c r="A2471" s="95">
        <v>46085</v>
      </c>
      <c r="B2471" t="b">
        <v>0</v>
      </c>
      <c r="C2471" t="b">
        <v>0</v>
      </c>
      <c r="E2471" t="s">
        <v>104</v>
      </c>
      <c r="F2471">
        <v>6830.8874999999998</v>
      </c>
      <c r="H2471">
        <v>0</v>
      </c>
      <c r="J2471">
        <v>3.6400000000000002E-2</v>
      </c>
      <c r="K2471">
        <v>15305.011551437001</v>
      </c>
      <c r="M2471">
        <v>519.73328762204801</v>
      </c>
      <c r="O2471">
        <v>23.57</v>
      </c>
      <c r="P2471">
        <v>15201.228999999999</v>
      </c>
      <c r="Q2471">
        <v>1.00123672580964</v>
      </c>
      <c r="R2471">
        <v>525.60600677116702</v>
      </c>
      <c r="T2471">
        <v>4.4234249531204299E-2</v>
      </c>
      <c r="U2471">
        <v>0.218367044945835</v>
      </c>
      <c r="V2471">
        <v>0.188152622842232</v>
      </c>
      <c r="W2471">
        <v>0.218367044945835</v>
      </c>
      <c r="X2471">
        <v>1.2593254916691001E-2</v>
      </c>
      <c r="Z2471">
        <v>0.11767528990241601</v>
      </c>
      <c r="AA2471">
        <v>0.126732607043851</v>
      </c>
      <c r="AB2471" s="111">
        <v>0.45283117855546301</v>
      </c>
      <c r="AC2471">
        <v>5.5015969598090002E-4</v>
      </c>
      <c r="AD2471">
        <v>469.38513646210401</v>
      </c>
      <c r="AE2471" s="111">
        <v>469.643373246078</v>
      </c>
      <c r="AG2471">
        <v>469.38513646210401</v>
      </c>
      <c r="AI2471" s="96">
        <v>1.6210835942654301E-6</v>
      </c>
      <c r="AK2471">
        <v>519.07197503009695</v>
      </c>
      <c r="AL2471">
        <v>526.85805465554802</v>
      </c>
      <c r="AM2471">
        <v>511.28589540464498</v>
      </c>
      <c r="AN2471">
        <v>1.0058421516754E-3</v>
      </c>
      <c r="AO2471">
        <v>8.4049823633150001E-4</v>
      </c>
      <c r="AP2471">
        <v>0.22482284001948</v>
      </c>
      <c r="AQ2471">
        <v>1.8504757330484001E-2</v>
      </c>
      <c r="AR2471">
        <v>-5.9115024137929998E-3</v>
      </c>
      <c r="AS2471">
        <v>0.97618237730093305</v>
      </c>
      <c r="AT2471">
        <v>0.885276448801808</v>
      </c>
      <c r="AU2471">
        <v>0.885276448801808</v>
      </c>
      <c r="AV2471">
        <v>0.45283117855546301</v>
      </c>
    </row>
    <row r="2472" spans="1:48">
      <c r="A2472" s="95">
        <v>46085</v>
      </c>
      <c r="B2472" t="b">
        <v>0</v>
      </c>
      <c r="C2472" t="b">
        <v>0</v>
      </c>
      <c r="E2472" t="s">
        <v>105</v>
      </c>
      <c r="F2472">
        <v>6867.6625000000004</v>
      </c>
      <c r="H2472">
        <v>0</v>
      </c>
      <c r="J2472">
        <v>3.6400000000000002E-2</v>
      </c>
      <c r="K2472">
        <v>15305.011551437001</v>
      </c>
      <c r="M2472">
        <v>522.51209734535905</v>
      </c>
      <c r="O2472">
        <v>23.57</v>
      </c>
      <c r="P2472">
        <v>15282.504000000001</v>
      </c>
      <c r="Q2472">
        <v>1.00538363426421</v>
      </c>
      <c r="R2472">
        <v>528.43567727869697</v>
      </c>
      <c r="T2472">
        <v>4.4234249531204299E-2</v>
      </c>
      <c r="U2472">
        <v>0.21870661401937999</v>
      </c>
      <c r="V2472">
        <v>0.18932538270452001</v>
      </c>
      <c r="W2472">
        <v>0.21870661401937999</v>
      </c>
      <c r="X2472">
        <v>7.8437235414803894E-2</v>
      </c>
      <c r="Z2472">
        <v>0.11767528990241601</v>
      </c>
      <c r="AA2472">
        <v>0.126770694574627</v>
      </c>
      <c r="AB2472" s="111">
        <v>0.47143078331091598</v>
      </c>
      <c r="AC2472">
        <v>2.4192504666545999E-3</v>
      </c>
      <c r="AD2472">
        <v>469.38513646210401</v>
      </c>
      <c r="AE2472" s="111">
        <v>470.77955819596502</v>
      </c>
      <c r="AG2472">
        <v>469.38513646210401</v>
      </c>
      <c r="AI2472" s="96">
        <v>2.8434114479857799E-5</v>
      </c>
      <c r="AK2472">
        <v>519.07197503009695</v>
      </c>
      <c r="AL2472">
        <v>526.85805465554802</v>
      </c>
      <c r="AM2472">
        <v>511.28589540464498</v>
      </c>
      <c r="AN2472">
        <v>8.4049823633150001E-4</v>
      </c>
      <c r="AO2472">
        <v>6.7515432098759996E-4</v>
      </c>
      <c r="AP2472">
        <v>0.22482284001948</v>
      </c>
      <c r="AQ2472">
        <v>7.8536508152069306E-2</v>
      </c>
      <c r="AR2472" s="96">
        <v>-9.9272737265398899E-5</v>
      </c>
      <c r="AS2472">
        <v>0.97618237730093305</v>
      </c>
      <c r="AT2472">
        <v>0.88631034910120898</v>
      </c>
      <c r="AU2472">
        <v>0.88631034910120898</v>
      </c>
      <c r="AV2472">
        <v>0.47143078331091598</v>
      </c>
    </row>
    <row r="2473" spans="1:48">
      <c r="A2473" s="95">
        <v>46085</v>
      </c>
      <c r="B2473" t="b">
        <v>0</v>
      </c>
      <c r="C2473" t="b">
        <v>0</v>
      </c>
      <c r="E2473" t="s">
        <v>106</v>
      </c>
      <c r="F2473">
        <v>6883.625</v>
      </c>
      <c r="H2473">
        <v>0</v>
      </c>
      <c r="J2473">
        <v>3.6400000000000002E-2</v>
      </c>
      <c r="K2473">
        <v>15305.011551437001</v>
      </c>
      <c r="M2473">
        <v>523.72424303739899</v>
      </c>
      <c r="O2473">
        <v>23.57</v>
      </c>
      <c r="P2473">
        <v>15317.957</v>
      </c>
      <c r="Q2473">
        <v>1.00232429884258</v>
      </c>
      <c r="R2473">
        <v>529.66391971177597</v>
      </c>
      <c r="T2473">
        <v>4.4234249531204299E-2</v>
      </c>
      <c r="U2473">
        <v>0.213379720835286</v>
      </c>
      <c r="V2473">
        <v>0.18722424024298401</v>
      </c>
      <c r="W2473">
        <v>0.213379720835286</v>
      </c>
      <c r="X2473">
        <v>0.120455117931332</v>
      </c>
      <c r="Z2473">
        <v>0.11767528990241601</v>
      </c>
      <c r="AA2473">
        <v>0.1268495759885</v>
      </c>
      <c r="AB2473" s="111">
        <v>0.50308757383214497</v>
      </c>
      <c r="AC2473">
        <v>1.0904794173745001E-3</v>
      </c>
      <c r="AD2473">
        <v>469.38513646210401</v>
      </c>
      <c r="AE2473" s="111">
        <v>471.29293361429802</v>
      </c>
      <c r="AG2473">
        <v>469.38513646210401</v>
      </c>
      <c r="AI2473" s="96">
        <v>5.3692104012851301E-6</v>
      </c>
      <c r="AK2473">
        <v>519.07197503009695</v>
      </c>
      <c r="AL2473">
        <v>526.85805465554802</v>
      </c>
      <c r="AM2473">
        <v>511.28589540464498</v>
      </c>
      <c r="AN2473">
        <v>6.7515432098759996E-4</v>
      </c>
      <c r="AO2473">
        <v>5.0981040564370003E-4</v>
      </c>
      <c r="AP2473">
        <v>0.22482284001948</v>
      </c>
      <c r="AQ2473">
        <v>0.12045619933605201</v>
      </c>
      <c r="AR2473" s="96">
        <v>-1.0814047205487301E-6</v>
      </c>
      <c r="AS2473">
        <v>0.97618237730093305</v>
      </c>
      <c r="AT2473">
        <v>0.88589838830960899</v>
      </c>
      <c r="AU2473">
        <v>0.88589838830960899</v>
      </c>
      <c r="AV2473">
        <v>0.50308757383214497</v>
      </c>
    </row>
    <row r="2474" spans="1:48">
      <c r="A2474" s="95">
        <v>46085</v>
      </c>
      <c r="B2474" t="b">
        <v>0</v>
      </c>
      <c r="C2474" t="b">
        <v>0</v>
      </c>
      <c r="E2474" t="s">
        <v>107</v>
      </c>
      <c r="F2474">
        <v>6883.3249999999998</v>
      </c>
      <c r="H2474">
        <v>0</v>
      </c>
      <c r="J2474">
        <v>3.6400000000000002E-2</v>
      </c>
      <c r="K2474">
        <v>15305.011551437001</v>
      </c>
      <c r="M2474">
        <v>523.70554098980006</v>
      </c>
      <c r="O2474">
        <v>23.57</v>
      </c>
      <c r="P2474">
        <v>15317.41</v>
      </c>
      <c r="Q2474">
        <v>0.999956418311572</v>
      </c>
      <c r="R2474">
        <v>529.640836063856</v>
      </c>
      <c r="T2474">
        <v>4.4234249531204299E-2</v>
      </c>
      <c r="U2474">
        <v>0.20687964114007701</v>
      </c>
      <c r="V2474">
        <v>0.184394674911422</v>
      </c>
      <c r="W2474">
        <v>0.20687964114007701</v>
      </c>
      <c r="X2474">
        <v>7.5469579956581295E-2</v>
      </c>
      <c r="Z2474">
        <v>0.11767528990241601</v>
      </c>
      <c r="AA2474">
        <v>0.12663852499866299</v>
      </c>
      <c r="AB2474" s="111">
        <v>0.53422926640631097</v>
      </c>
      <c r="AC2474" s="96">
        <v>-2.1079287117919899E-5</v>
      </c>
      <c r="AD2474">
        <v>469.38513646210401</v>
      </c>
      <c r="AE2474" s="111">
        <v>471.282999095234</v>
      </c>
      <c r="AG2474">
        <v>469.38513646210401</v>
      </c>
      <c r="AI2474" s="96">
        <v>1.2752298481910899E-9</v>
      </c>
      <c r="AK2474">
        <v>519.07197503009695</v>
      </c>
      <c r="AL2474">
        <v>526.85805465554802</v>
      </c>
      <c r="AM2474">
        <v>511.28589540464498</v>
      </c>
      <c r="AN2474">
        <v>5.0981040564370003E-4</v>
      </c>
      <c r="AO2474">
        <v>3.4446649029979998E-4</v>
      </c>
      <c r="AP2474">
        <v>0.22482284001948</v>
      </c>
      <c r="AQ2474">
        <v>7.5469584315410607E-2</v>
      </c>
      <c r="AR2474" s="96">
        <v>-4.3588292975016396E-9</v>
      </c>
      <c r="AS2474">
        <v>0.97618237730093305</v>
      </c>
      <c r="AT2474">
        <v>0.88504419043337501</v>
      </c>
      <c r="AU2474">
        <v>0.88504419043337501</v>
      </c>
      <c r="AV2474">
        <v>0.53422926640631097</v>
      </c>
    </row>
    <row r="2475" spans="1:48">
      <c r="A2475" s="95">
        <v>46085</v>
      </c>
      <c r="B2475" t="b">
        <v>0</v>
      </c>
      <c r="C2475" t="b">
        <v>0</v>
      </c>
      <c r="E2475" t="s">
        <v>108</v>
      </c>
      <c r="F2475">
        <v>6889.4750000000004</v>
      </c>
      <c r="H2475">
        <v>0</v>
      </c>
      <c r="J2475">
        <v>3.6400000000000002E-2</v>
      </c>
      <c r="K2475">
        <v>15305.011551437001</v>
      </c>
      <c r="M2475">
        <v>524.19046080900296</v>
      </c>
      <c r="O2475">
        <v>23.57</v>
      </c>
      <c r="P2475">
        <v>15331.593000000001</v>
      </c>
      <c r="Q2475">
        <v>1.0008934635514</v>
      </c>
      <c r="R2475">
        <v>530.11405084621697</v>
      </c>
      <c r="T2475">
        <v>4.4234249531204299E-2</v>
      </c>
      <c r="U2475">
        <v>0.200803123175994</v>
      </c>
      <c r="V2475">
        <v>0.18173245172136701</v>
      </c>
      <c r="W2475">
        <v>0.200803123175994</v>
      </c>
      <c r="X2475">
        <v>4.5947553092381001E-2</v>
      </c>
      <c r="Z2475">
        <v>0.11767528990241601</v>
      </c>
      <c r="AA2475">
        <v>0.12665532550922401</v>
      </c>
      <c r="AB2475" s="111">
        <v>0.532705701961248</v>
      </c>
      <c r="AC2475">
        <v>4.9451179927359999E-4</v>
      </c>
      <c r="AD2475">
        <v>469.38513646210401</v>
      </c>
      <c r="AE2475" s="111">
        <v>471.51605409908399</v>
      </c>
      <c r="AG2475">
        <v>469.38513646210401</v>
      </c>
      <c r="AI2475" s="96">
        <v>8.5657137264733201E-7</v>
      </c>
      <c r="AK2475">
        <v>519.07197503009695</v>
      </c>
      <c r="AL2475">
        <v>526.85805465554802</v>
      </c>
      <c r="AM2475">
        <v>511.28589540464498</v>
      </c>
      <c r="AN2475">
        <v>3.4446649029979998E-4</v>
      </c>
      <c r="AO2475">
        <v>1.7912257495590001E-4</v>
      </c>
      <c r="AP2475">
        <v>0.22482284001948</v>
      </c>
      <c r="AQ2475">
        <v>4.5947553092381202E-2</v>
      </c>
      <c r="AR2475" s="96">
        <v>-1.11022302462515E-16</v>
      </c>
      <c r="AS2475">
        <v>0.97618237730093305</v>
      </c>
      <c r="AT2475">
        <v>0.88732660591800405</v>
      </c>
      <c r="AU2475">
        <v>0.88732660591800405</v>
      </c>
      <c r="AV2475">
        <v>0.532705701961248</v>
      </c>
    </row>
    <row r="2476" spans="1:48">
      <c r="A2476" s="95">
        <v>46085</v>
      </c>
      <c r="B2476" t="b">
        <v>0</v>
      </c>
      <c r="C2476" t="b">
        <v>0</v>
      </c>
      <c r="E2476" t="s">
        <v>109</v>
      </c>
      <c r="F2476">
        <v>6891.7</v>
      </c>
      <c r="H2476">
        <v>0</v>
      </c>
      <c r="J2476">
        <v>3.6400000000000002E-2</v>
      </c>
      <c r="K2476">
        <v>15305.011551437001</v>
      </c>
      <c r="M2476">
        <v>524.36318977513201</v>
      </c>
      <c r="O2476">
        <v>23.57</v>
      </c>
      <c r="P2476">
        <v>15336.645</v>
      </c>
      <c r="Q2476">
        <v>1.00032295639362</v>
      </c>
      <c r="R2476">
        <v>530.28525456829004</v>
      </c>
      <c r="T2476">
        <v>4.4234249531204299E-2</v>
      </c>
      <c r="U2476">
        <v>0.194715353792413</v>
      </c>
      <c r="V2476">
        <v>0.17900175328569201</v>
      </c>
      <c r="W2476">
        <v>0.194715353792413</v>
      </c>
      <c r="X2476">
        <v>0</v>
      </c>
      <c r="Z2476">
        <v>0.11767528990241601</v>
      </c>
      <c r="AA2476">
        <v>0.12666246546696699</v>
      </c>
      <c r="AB2476" s="111">
        <v>0.53347173955442295</v>
      </c>
      <c r="AC2476">
        <v>1.7545826768599999E-4</v>
      </c>
      <c r="AD2476">
        <v>469.38513646210401</v>
      </c>
      <c r="AE2476" s="111">
        <v>471.59878548912201</v>
      </c>
      <c r="AG2476">
        <v>469.38513646210401</v>
      </c>
      <c r="AI2476" s="96">
        <v>1.08544802581949E-7</v>
      </c>
      <c r="AK2476">
        <v>519.07197503009695</v>
      </c>
      <c r="AL2476">
        <v>526.85805465554802</v>
      </c>
      <c r="AM2476">
        <v>511.28589540464498</v>
      </c>
      <c r="AN2476">
        <v>1.7912257495590001E-4</v>
      </c>
      <c r="AO2476">
        <v>0</v>
      </c>
      <c r="AP2476">
        <v>0.22482284001948</v>
      </c>
      <c r="AQ2476">
        <v>0</v>
      </c>
      <c r="AR2476">
        <v>0</v>
      </c>
      <c r="AS2476">
        <v>0.97618237730093305</v>
      </c>
      <c r="AT2476">
        <v>0.88714527063071302</v>
      </c>
      <c r="AU2476">
        <v>0.88714527063071302</v>
      </c>
      <c r="AV2476">
        <v>0.53347173955442295</v>
      </c>
    </row>
    <row r="2477" spans="1:48">
      <c r="A2477" s="95">
        <v>46085</v>
      </c>
      <c r="B2477" t="b">
        <v>0</v>
      </c>
      <c r="C2477" t="b">
        <v>0</v>
      </c>
      <c r="E2477" t="s">
        <v>110</v>
      </c>
      <c r="F2477">
        <v>6879.2624999999998</v>
      </c>
      <c r="H2477">
        <v>0</v>
      </c>
      <c r="J2477">
        <v>3.6400000000000002E-2</v>
      </c>
      <c r="K2477">
        <v>15305.011551437001</v>
      </c>
      <c r="M2477">
        <v>523.48433029881505</v>
      </c>
      <c r="N2477">
        <v>529.328244998272</v>
      </c>
      <c r="O2477">
        <v>23.57</v>
      </c>
      <c r="P2477">
        <v>15310.94</v>
      </c>
      <c r="Q2477">
        <v>0.99819529288854703</v>
      </c>
      <c r="R2477">
        <v>529.328244998272</v>
      </c>
      <c r="S2477">
        <v>4.5718297110380203E-2</v>
      </c>
      <c r="T2477">
        <v>4.4234249531204299E-2</v>
      </c>
      <c r="U2477">
        <v>0.18957068361246299</v>
      </c>
      <c r="V2477">
        <v>0.176718104506704</v>
      </c>
      <c r="W2477">
        <v>0.18957068361246299</v>
      </c>
      <c r="X2477">
        <v>0</v>
      </c>
      <c r="Y2477">
        <v>0.117712196529424</v>
      </c>
      <c r="Z2477">
        <v>0.11767528990241601</v>
      </c>
      <c r="AA2477">
        <v>0.126633408037612</v>
      </c>
      <c r="AB2477" s="111">
        <v>0.52390753767832998</v>
      </c>
      <c r="AC2477">
        <v>-8.950822909531E-4</v>
      </c>
      <c r="AD2477">
        <v>469.38513646210401</v>
      </c>
      <c r="AE2477" s="111">
        <v>471.17666576779601</v>
      </c>
      <c r="AF2477">
        <v>471.17666576779601</v>
      </c>
      <c r="AG2477">
        <v>469.38513646210401</v>
      </c>
      <c r="AH2477" s="95">
        <v>46085</v>
      </c>
      <c r="AI2477" s="96">
        <v>2.8138626506281398E-6</v>
      </c>
      <c r="AJ2477">
        <v>523.48433029881505</v>
      </c>
      <c r="AK2477">
        <v>519.07197503009695</v>
      </c>
      <c r="AL2477">
        <v>526.85805465554802</v>
      </c>
      <c r="AM2477">
        <v>511.28589540464498</v>
      </c>
      <c r="AN2477">
        <v>0</v>
      </c>
      <c r="AO2477">
        <v>1.0058421516754E-3</v>
      </c>
      <c r="AP2477">
        <v>0.22482284001948</v>
      </c>
      <c r="AQ2477">
        <v>0</v>
      </c>
      <c r="AR2477">
        <v>0</v>
      </c>
      <c r="AS2477">
        <v>0.97618237730093305</v>
      </c>
      <c r="AT2477">
        <v>0.88706818742215798</v>
      </c>
      <c r="AU2477">
        <v>0.88706818742215798</v>
      </c>
      <c r="AV2477">
        <v>0.52390753767832998</v>
      </c>
    </row>
    <row r="2478" spans="1:48">
      <c r="A2478" s="95">
        <v>46086</v>
      </c>
      <c r="B2478" t="b">
        <v>0</v>
      </c>
      <c r="C2478" t="b">
        <v>0</v>
      </c>
      <c r="E2478" t="s">
        <v>104</v>
      </c>
      <c r="F2478">
        <v>6854.3</v>
      </c>
      <c r="H2478">
        <v>0</v>
      </c>
      <c r="J2478">
        <v>3.6400000000000002E-2</v>
      </c>
      <c r="K2478">
        <v>15219.137161263799</v>
      </c>
      <c r="M2478">
        <v>521.54367944018702</v>
      </c>
      <c r="O2478">
        <v>21.15</v>
      </c>
      <c r="P2478">
        <v>15256.124</v>
      </c>
      <c r="Q2478">
        <v>0.99637134067787003</v>
      </c>
      <c r="R2478">
        <v>527.40749312759306</v>
      </c>
      <c r="T2478">
        <v>4.5718297110380203E-2</v>
      </c>
      <c r="U2478">
        <v>0.18772536080313401</v>
      </c>
      <c r="V2478">
        <v>0.17613178200107199</v>
      </c>
      <c r="W2478">
        <v>0.18772536080313401</v>
      </c>
      <c r="X2478">
        <v>-1.8543872969265001E-2</v>
      </c>
      <c r="Z2478">
        <v>0.117712196529424</v>
      </c>
      <c r="AA2478">
        <v>0.126774094220994</v>
      </c>
      <c r="AB2478" s="111">
        <v>0.53831588167893896</v>
      </c>
      <c r="AC2478">
        <v>-1.9575494880270002E-3</v>
      </c>
      <c r="AD2478">
        <v>471.17666576779601</v>
      </c>
      <c r="AE2478" s="111">
        <v>470.25431412695201</v>
      </c>
      <c r="AG2478">
        <v>471.17666576779601</v>
      </c>
      <c r="AI2478" s="96">
        <v>1.3794308848149101E-5</v>
      </c>
      <c r="AK2478">
        <v>523.48433029881505</v>
      </c>
      <c r="AL2478">
        <v>531.33659525329699</v>
      </c>
      <c r="AM2478">
        <v>515.63206534433198</v>
      </c>
      <c r="AN2478">
        <v>1.0058421516754E-3</v>
      </c>
      <c r="AO2478">
        <v>8.4049823633150001E-4</v>
      </c>
      <c r="AP2478">
        <v>0.18957068361246299</v>
      </c>
      <c r="AQ2478">
        <v>3.5970235643570001E-4</v>
      </c>
      <c r="AR2478">
        <v>-1.8903575325700799E-2</v>
      </c>
      <c r="AS2478">
        <v>0.975845861120894</v>
      </c>
      <c r="AT2478">
        <v>0.88738182338541405</v>
      </c>
      <c r="AU2478">
        <v>0.88738182338541405</v>
      </c>
      <c r="AV2478">
        <v>0.53831588167893896</v>
      </c>
    </row>
    <row r="2479" spans="1:48">
      <c r="A2479" s="95">
        <v>46086</v>
      </c>
      <c r="B2479" t="b">
        <v>0</v>
      </c>
      <c r="C2479" t="b">
        <v>0</v>
      </c>
      <c r="E2479" t="s">
        <v>105</v>
      </c>
      <c r="F2479">
        <v>6840.1374999999998</v>
      </c>
      <c r="H2479">
        <v>0</v>
      </c>
      <c r="J2479">
        <v>3.6400000000000002E-2</v>
      </c>
      <c r="K2479">
        <v>15219.137161263799</v>
      </c>
      <c r="M2479">
        <v>520.45937241538297</v>
      </c>
      <c r="O2479">
        <v>21.15</v>
      </c>
      <c r="P2479">
        <v>15224.406000000001</v>
      </c>
      <c r="Q2479">
        <v>0.99793377879579204</v>
      </c>
      <c r="R2479">
        <v>526.31775258203504</v>
      </c>
      <c r="T2479">
        <v>4.5718297110380203E-2</v>
      </c>
      <c r="U2479">
        <v>0.183261551596721</v>
      </c>
      <c r="V2479">
        <v>0.17412911711454901</v>
      </c>
      <c r="W2479">
        <v>0.183261551596721</v>
      </c>
      <c r="X2479">
        <v>-2.9083814811626099E-2</v>
      </c>
      <c r="Z2479">
        <v>0.117712196529424</v>
      </c>
      <c r="AA2479">
        <v>0.125951000420226</v>
      </c>
      <c r="AB2479" s="111">
        <v>0.53182266957761704</v>
      </c>
      <c r="AC2479">
        <v>-1.1198263241691E-3</v>
      </c>
      <c r="AD2479">
        <v>471.17666576779601</v>
      </c>
      <c r="AE2479" s="111">
        <v>469.72771096693799</v>
      </c>
      <c r="AG2479">
        <v>471.17666576779601</v>
      </c>
      <c r="AI2479" s="96">
        <v>4.3313857737204004E-6</v>
      </c>
      <c r="AK2479">
        <v>523.48433029881505</v>
      </c>
      <c r="AL2479">
        <v>531.33659525329699</v>
      </c>
      <c r="AM2479">
        <v>515.63206534433198</v>
      </c>
      <c r="AN2479">
        <v>8.4049823633150001E-4</v>
      </c>
      <c r="AO2479">
        <v>6.7515432098759996E-4</v>
      </c>
      <c r="AP2479">
        <v>0.18957068361246299</v>
      </c>
      <c r="AQ2479" s="96">
        <v>1.35435909918884E-5</v>
      </c>
      <c r="AR2479">
        <v>-2.9097358402618002E-2</v>
      </c>
      <c r="AS2479">
        <v>0.975845861120894</v>
      </c>
      <c r="AT2479">
        <v>0.88586160186108798</v>
      </c>
      <c r="AU2479">
        <v>0.88586160186108798</v>
      </c>
      <c r="AV2479">
        <v>0.53182266957761704</v>
      </c>
    </row>
    <row r="2480" spans="1:48">
      <c r="A2480" s="95">
        <v>46086</v>
      </c>
      <c r="B2480" t="b">
        <v>0</v>
      </c>
      <c r="C2480" t="b">
        <v>0</v>
      </c>
      <c r="E2480" t="s">
        <v>106</v>
      </c>
      <c r="F2480">
        <v>6828.8249999999998</v>
      </c>
      <c r="H2480">
        <v>0</v>
      </c>
      <c r="J2480">
        <v>3.6400000000000002E-2</v>
      </c>
      <c r="K2480">
        <v>15219.137161263799</v>
      </c>
      <c r="M2480">
        <v>519.58787235285195</v>
      </c>
      <c r="O2480">
        <v>21.15</v>
      </c>
      <c r="P2480">
        <v>15198.913</v>
      </c>
      <c r="Q2480">
        <v>0.99834615897706702</v>
      </c>
      <c r="R2480">
        <v>525.44730669171702</v>
      </c>
      <c r="T2480">
        <v>4.5718297110380203E-2</v>
      </c>
      <c r="U2480">
        <v>0.17851322097875899</v>
      </c>
      <c r="V2480">
        <v>0.17193007799211699</v>
      </c>
      <c r="W2480">
        <v>0.17851322097875899</v>
      </c>
      <c r="X2480">
        <v>-3.6917218404337503E-2</v>
      </c>
      <c r="Z2480">
        <v>0.117712196529424</v>
      </c>
      <c r="AA2480">
        <v>0.12579376871309</v>
      </c>
      <c r="AB2480" s="111">
        <v>0.54459469532598004</v>
      </c>
      <c r="AC2480">
        <v>-8.9180490628569997E-4</v>
      </c>
      <c r="AD2480">
        <v>471.17666576779601</v>
      </c>
      <c r="AE2480" s="111">
        <v>469.30880548968003</v>
      </c>
      <c r="AG2480">
        <v>471.17666576779601</v>
      </c>
      <c r="AI2480" s="96">
        <v>2.8085936148136099E-6</v>
      </c>
      <c r="AK2480">
        <v>523.48433029881505</v>
      </c>
      <c r="AL2480">
        <v>531.33659525329699</v>
      </c>
      <c r="AM2480">
        <v>515.63206534433198</v>
      </c>
      <c r="AN2480">
        <v>6.7515432098759996E-4</v>
      </c>
      <c r="AO2480">
        <v>5.0981040564370003E-4</v>
      </c>
      <c r="AP2480">
        <v>0.18957068361246299</v>
      </c>
      <c r="AQ2480" s="96">
        <v>8.8633393291463395E-8</v>
      </c>
      <c r="AR2480">
        <v>-3.6917307037730801E-2</v>
      </c>
      <c r="AS2480">
        <v>0.975845861120894</v>
      </c>
      <c r="AT2480">
        <v>0.89469537298774404</v>
      </c>
      <c r="AU2480">
        <v>0.89469537298774404</v>
      </c>
      <c r="AV2480">
        <v>0.54459469532598004</v>
      </c>
    </row>
    <row r="2481" spans="1:48">
      <c r="A2481" s="95">
        <v>46086</v>
      </c>
      <c r="B2481" t="b">
        <v>0</v>
      </c>
      <c r="C2481" t="b">
        <v>0</v>
      </c>
      <c r="E2481" t="s">
        <v>107</v>
      </c>
      <c r="F2481">
        <v>6788.9</v>
      </c>
      <c r="H2481">
        <v>0</v>
      </c>
      <c r="J2481">
        <v>3.6400000000000002E-2</v>
      </c>
      <c r="K2481">
        <v>15219.137161263799</v>
      </c>
      <c r="M2481">
        <v>516.50263290895498</v>
      </c>
      <c r="O2481">
        <v>21.15</v>
      </c>
      <c r="P2481">
        <v>15108.664000000001</v>
      </c>
      <c r="Q2481">
        <v>0.99415345978261205</v>
      </c>
      <c r="R2481">
        <v>522.37525788102596</v>
      </c>
      <c r="T2481">
        <v>4.5718297110380203E-2</v>
      </c>
      <c r="U2481">
        <v>0.18359998922537099</v>
      </c>
      <c r="V2481">
        <v>0.174786027068594</v>
      </c>
      <c r="W2481">
        <v>0.18359998922537099</v>
      </c>
      <c r="X2481">
        <v>-0.31518069033885299</v>
      </c>
      <c r="Z2481">
        <v>0.117712196529424</v>
      </c>
      <c r="AA2481">
        <v>0.125522730208983</v>
      </c>
      <c r="AB2481" s="111">
        <v>0.55435028638382</v>
      </c>
      <c r="AC2481">
        <v>-3.2347019879941001E-3</v>
      </c>
      <c r="AD2481">
        <v>471.17666576779601</v>
      </c>
      <c r="AE2481" s="111">
        <v>467.79073136357903</v>
      </c>
      <c r="AG2481">
        <v>471.17666576779601</v>
      </c>
      <c r="AI2481" s="96">
        <v>3.5468671420994303E-5</v>
      </c>
      <c r="AK2481">
        <v>523.48433029881505</v>
      </c>
      <c r="AL2481">
        <v>531.33659525329699</v>
      </c>
      <c r="AM2481">
        <v>515.63206534433198</v>
      </c>
      <c r="AN2481">
        <v>5.0981040564370003E-4</v>
      </c>
      <c r="AO2481">
        <v>3.4446649029979998E-4</v>
      </c>
      <c r="AP2481">
        <v>0.18957068361246299</v>
      </c>
      <c r="AQ2481" s="96">
        <v>4.2759760358537501E-16</v>
      </c>
      <c r="AR2481">
        <v>-0.31518069033885299</v>
      </c>
      <c r="AS2481">
        <v>0.975845861120894</v>
      </c>
      <c r="AT2481">
        <v>0.89636644178327296</v>
      </c>
      <c r="AU2481">
        <v>0.89636644178327296</v>
      </c>
      <c r="AV2481">
        <v>0.55435028638382</v>
      </c>
    </row>
    <row r="2482" spans="1:48">
      <c r="A2482" s="95">
        <v>46086</v>
      </c>
      <c r="B2482" t="b">
        <v>0</v>
      </c>
      <c r="C2482" t="b">
        <v>0</v>
      </c>
      <c r="E2482" t="s">
        <v>108</v>
      </c>
      <c r="F2482">
        <v>6788</v>
      </c>
      <c r="H2482">
        <v>0</v>
      </c>
      <c r="J2482">
        <v>3.6400000000000002E-2</v>
      </c>
      <c r="K2482">
        <v>15219.137161263799</v>
      </c>
      <c r="M2482">
        <v>516.53104135644799</v>
      </c>
      <c r="O2482">
        <v>21.15</v>
      </c>
      <c r="P2482">
        <v>15109.495000000001</v>
      </c>
      <c r="Q2482">
        <v>0.99986743065886896</v>
      </c>
      <c r="R2482">
        <v>522.30600693726501</v>
      </c>
      <c r="T2482">
        <v>4.5718297110380203E-2</v>
      </c>
      <c r="U2482">
        <v>0.178007693225396</v>
      </c>
      <c r="V2482">
        <v>0.17214473760156701</v>
      </c>
      <c r="W2482">
        <v>0.178007693225396</v>
      </c>
      <c r="X2482">
        <v>-0.24577785953929501</v>
      </c>
      <c r="Z2482">
        <v>0.117712196529424</v>
      </c>
      <c r="AA2482">
        <v>0.1249966708761</v>
      </c>
      <c r="AB2482" s="111">
        <v>0.38300747388099199</v>
      </c>
      <c r="AC2482" s="96">
        <v>1.3355846002927E-5</v>
      </c>
      <c r="AD2482">
        <v>471.17666576779601</v>
      </c>
      <c r="AE2482" s="111">
        <v>467.796979104549</v>
      </c>
      <c r="AG2482">
        <v>471.17666576779601</v>
      </c>
      <c r="AI2482" s="96">
        <v>3.0250045699753199E-9</v>
      </c>
      <c r="AK2482">
        <v>523.48433029881505</v>
      </c>
      <c r="AL2482">
        <v>531.33659525329699</v>
      </c>
      <c r="AM2482">
        <v>515.63206534433198</v>
      </c>
      <c r="AN2482">
        <v>3.4446649029979998E-4</v>
      </c>
      <c r="AO2482">
        <v>1.7912257495590001E-4</v>
      </c>
      <c r="AP2482">
        <v>0.18957068361246299</v>
      </c>
      <c r="AQ2482" s="96">
        <v>4.1275842438797702E-29</v>
      </c>
      <c r="AR2482">
        <v>-0.24577785953929501</v>
      </c>
      <c r="AS2482">
        <v>0.975845861120894</v>
      </c>
      <c r="AT2482">
        <v>0.89923488590520495</v>
      </c>
      <c r="AU2482">
        <v>0.89923488590520495</v>
      </c>
      <c r="AV2482">
        <v>0.38300747388099199</v>
      </c>
    </row>
    <row r="2483" spans="1:48">
      <c r="A2483" s="95">
        <v>46086</v>
      </c>
      <c r="B2483" t="b">
        <v>0</v>
      </c>
      <c r="C2483" t="b">
        <v>0</v>
      </c>
      <c r="E2483" t="s">
        <v>109</v>
      </c>
      <c r="F2483">
        <v>6792.9</v>
      </c>
      <c r="H2483">
        <v>0</v>
      </c>
      <c r="J2483">
        <v>3.6400000000000002E-2</v>
      </c>
      <c r="K2483">
        <v>15219.137161263799</v>
      </c>
      <c r="M2483">
        <v>516.86196045601696</v>
      </c>
      <c r="O2483">
        <v>21.15</v>
      </c>
      <c r="P2483">
        <v>15119.174999999999</v>
      </c>
      <c r="Q2483">
        <v>1.0007218621095999</v>
      </c>
      <c r="R2483">
        <v>522.68303985329305</v>
      </c>
      <c r="T2483">
        <v>4.5718297110380203E-2</v>
      </c>
      <c r="U2483">
        <v>0.17271058967368599</v>
      </c>
      <c r="V2483">
        <v>0.16960690728216399</v>
      </c>
      <c r="W2483">
        <v>0.17271058967368599</v>
      </c>
      <c r="X2483">
        <v>0</v>
      </c>
      <c r="Z2483">
        <v>0.117712196529424</v>
      </c>
      <c r="AA2483">
        <v>0.12499906512996301</v>
      </c>
      <c r="AB2483" s="111">
        <v>0.43838242847174702</v>
      </c>
      <c r="AC2483">
        <v>2.398388289759E-4</v>
      </c>
      <c r="AD2483">
        <v>471.17666576779601</v>
      </c>
      <c r="AE2483" s="111">
        <v>467.90917498421601</v>
      </c>
      <c r="AG2483">
        <v>471.17666576779601</v>
      </c>
      <c r="AI2483" s="96">
        <v>4.1017827712872702E-7</v>
      </c>
      <c r="AK2483">
        <v>523.48433029881505</v>
      </c>
      <c r="AL2483">
        <v>531.33659525329699</v>
      </c>
      <c r="AM2483">
        <v>515.63206534433198</v>
      </c>
      <c r="AN2483">
        <v>1.7912257495590001E-4</v>
      </c>
      <c r="AO2483">
        <v>0</v>
      </c>
      <c r="AP2483">
        <v>0.18957068361246299</v>
      </c>
      <c r="AQ2483">
        <v>0</v>
      </c>
      <c r="AR2483">
        <v>0</v>
      </c>
      <c r="AS2483">
        <v>0.975845861120894</v>
      </c>
      <c r="AT2483">
        <v>0.90475878078612504</v>
      </c>
      <c r="AU2483">
        <v>0.90475878078612504</v>
      </c>
      <c r="AV2483">
        <v>0.43838242847174702</v>
      </c>
    </row>
    <row r="2484" spans="1:48">
      <c r="A2484" s="95">
        <v>46086</v>
      </c>
      <c r="B2484" t="b">
        <v>0</v>
      </c>
      <c r="C2484" t="b">
        <v>0</v>
      </c>
      <c r="E2484" t="s">
        <v>110</v>
      </c>
      <c r="F2484">
        <v>6832.7624999999998</v>
      </c>
      <c r="H2484">
        <v>0</v>
      </c>
      <c r="J2484">
        <v>3.6400000000000002E-2</v>
      </c>
      <c r="K2484">
        <v>15219.137161263799</v>
      </c>
      <c r="M2484">
        <v>519.90915104063595</v>
      </c>
      <c r="N2484">
        <v>525.75027957066698</v>
      </c>
      <c r="O2484">
        <v>21.15</v>
      </c>
      <c r="P2484">
        <v>15208.311</v>
      </c>
      <c r="Q2484">
        <v>1.00586825950624</v>
      </c>
      <c r="R2484">
        <v>525.75027957066698</v>
      </c>
      <c r="S2484">
        <v>4.4350729227615203E-2</v>
      </c>
      <c r="T2484">
        <v>4.5718297110380203E-2</v>
      </c>
      <c r="U2484">
        <v>0.178034789491128</v>
      </c>
      <c r="V2484">
        <v>0.17242997298412999</v>
      </c>
      <c r="W2484">
        <v>0.178034789491128</v>
      </c>
      <c r="X2484">
        <v>0</v>
      </c>
      <c r="Y2484">
        <v>0.11680195338782</v>
      </c>
      <c r="Z2484">
        <v>0.117712196529424</v>
      </c>
      <c r="AA2484">
        <v>0.12466200225657099</v>
      </c>
      <c r="AB2484" s="111">
        <v>0.58838242847174704</v>
      </c>
      <c r="AC2484">
        <v>2.56950981249E-3</v>
      </c>
      <c r="AD2484">
        <v>471.17666576779601</v>
      </c>
      <c r="AE2484" s="111">
        <v>469.11147220069199</v>
      </c>
      <c r="AF2484">
        <v>469.11147220069199</v>
      </c>
      <c r="AG2484">
        <v>471.17666576779601</v>
      </c>
      <c r="AH2484" s="95">
        <v>46086</v>
      </c>
      <c r="AI2484" s="96">
        <v>3.4553810949014198E-5</v>
      </c>
      <c r="AJ2484">
        <v>519.90915104063595</v>
      </c>
      <c r="AK2484">
        <v>523.48433029881505</v>
      </c>
      <c r="AL2484">
        <v>531.33659525329699</v>
      </c>
      <c r="AM2484">
        <v>515.63206534433198</v>
      </c>
      <c r="AN2484">
        <v>0</v>
      </c>
      <c r="AO2484">
        <v>1.0058421516754E-3</v>
      </c>
      <c r="AP2484">
        <v>0.18957068361246299</v>
      </c>
      <c r="AQ2484">
        <v>0</v>
      </c>
      <c r="AR2484">
        <v>0</v>
      </c>
      <c r="AS2484">
        <v>0.975845861120894</v>
      </c>
      <c r="AT2484">
        <v>0.9047337686768</v>
      </c>
      <c r="AU2484">
        <v>0.9047337686768</v>
      </c>
      <c r="AV2484">
        <v>0.60242040510897199</v>
      </c>
    </row>
    <row r="2485" spans="1:48">
      <c r="A2485" s="95">
        <v>46087</v>
      </c>
      <c r="B2485" t="b">
        <v>0</v>
      </c>
      <c r="C2485" t="b">
        <v>0</v>
      </c>
      <c r="E2485" t="s">
        <v>104</v>
      </c>
      <c r="F2485">
        <v>6727.2749999999996</v>
      </c>
      <c r="H2485">
        <v>0</v>
      </c>
      <c r="J2485">
        <v>3.6400000000000002E-2</v>
      </c>
      <c r="K2485">
        <v>15019.1967624757</v>
      </c>
      <c r="M2485">
        <v>512.02043591311894</v>
      </c>
      <c r="O2485">
        <v>23.75</v>
      </c>
      <c r="P2485">
        <v>14979.424999999999</v>
      </c>
      <c r="Q2485">
        <v>0.984561515199745</v>
      </c>
      <c r="R2485">
        <v>517.63349187078597</v>
      </c>
      <c r="T2485">
        <v>4.4350729227615203E-2</v>
      </c>
      <c r="U2485">
        <v>0.233531264265015</v>
      </c>
      <c r="V2485">
        <v>0.20300555870201301</v>
      </c>
      <c r="W2485">
        <v>0.233531264265015</v>
      </c>
      <c r="X2485">
        <v>-0.51256492536762699</v>
      </c>
      <c r="Z2485">
        <v>0.11680195338782</v>
      </c>
      <c r="AA2485">
        <v>0.128252788584997</v>
      </c>
      <c r="AB2485" s="111">
        <v>0.58667186700559704</v>
      </c>
      <c r="AC2485">
        <v>-8.9417377036587996E-3</v>
      </c>
      <c r="AD2485">
        <v>469.11147220069199</v>
      </c>
      <c r="AE2485" s="111">
        <v>464.91680046249598</v>
      </c>
      <c r="AG2485">
        <v>469.11147220069199</v>
      </c>
      <c r="AI2485">
        <v>2.337702975832E-4</v>
      </c>
      <c r="AK2485">
        <v>519.90915104063595</v>
      </c>
      <c r="AL2485">
        <v>527.70778830624499</v>
      </c>
      <c r="AM2485">
        <v>512.11051377502599</v>
      </c>
      <c r="AN2485">
        <v>1.0058421516754E-3</v>
      </c>
      <c r="AO2485">
        <v>8.4049823633150001E-4</v>
      </c>
      <c r="AP2485">
        <v>0.178034789491128</v>
      </c>
      <c r="AQ2485" s="96">
        <v>2.54448926101466E-9</v>
      </c>
      <c r="AR2485">
        <v>-0.51256492791211605</v>
      </c>
      <c r="AS2485">
        <v>0.98408137754965697</v>
      </c>
      <c r="AT2485">
        <v>0.90824349863224896</v>
      </c>
      <c r="AU2485">
        <v>0.90824349863224896</v>
      </c>
      <c r="AV2485">
        <v>0.58667186700559704</v>
      </c>
    </row>
    <row r="2486" spans="1:48">
      <c r="A2486" s="95">
        <v>46087</v>
      </c>
      <c r="B2486" t="b">
        <v>0</v>
      </c>
      <c r="C2486" t="b">
        <v>0</v>
      </c>
      <c r="E2486" t="s">
        <v>105</v>
      </c>
      <c r="F2486">
        <v>6753.7</v>
      </c>
      <c r="H2486">
        <v>0</v>
      </c>
      <c r="J2486">
        <v>3.6400000000000002E-2</v>
      </c>
      <c r="K2486">
        <v>15019.1967624757</v>
      </c>
      <c r="M2486">
        <v>514.01479446518499</v>
      </c>
      <c r="O2486">
        <v>23.75</v>
      </c>
      <c r="P2486">
        <v>15037.771000000001</v>
      </c>
      <c r="Q2486">
        <v>1.0039280392134999</v>
      </c>
      <c r="R2486">
        <v>519.66677652507497</v>
      </c>
      <c r="T2486">
        <v>4.4350729227615203E-2</v>
      </c>
      <c r="U2486">
        <v>0.22992209985012599</v>
      </c>
      <c r="V2486">
        <v>0.201927425093306</v>
      </c>
      <c r="W2486">
        <v>0.22992209985012599</v>
      </c>
      <c r="X2486">
        <v>-0.210511985411973</v>
      </c>
      <c r="Z2486">
        <v>0.11680195338782</v>
      </c>
      <c r="AA2486">
        <v>0.128416511696614</v>
      </c>
      <c r="AB2486" s="111">
        <v>0.33667186700559698</v>
      </c>
      <c r="AC2486">
        <v>2.2601315556045002E-3</v>
      </c>
      <c r="AD2486">
        <v>469.11147220069199</v>
      </c>
      <c r="AE2486" s="111">
        <v>465.96757359395201</v>
      </c>
      <c r="AG2486">
        <v>469.11147220069199</v>
      </c>
      <c r="AI2486" s="96">
        <v>1.51127333109192E-5</v>
      </c>
      <c r="AK2486">
        <v>519.90915104063595</v>
      </c>
      <c r="AL2486">
        <v>527.70778830624499</v>
      </c>
      <c r="AM2486">
        <v>512.11051377502599</v>
      </c>
      <c r="AN2486">
        <v>8.4049823633150001E-4</v>
      </c>
      <c r="AO2486">
        <v>6.7515432098759996E-4</v>
      </c>
      <c r="AP2486">
        <v>0.178034789491128</v>
      </c>
      <c r="AQ2486" s="96">
        <v>6.6988728752201497E-9</v>
      </c>
      <c r="AR2486">
        <v>-0.21051199211084601</v>
      </c>
      <c r="AS2486">
        <v>0.98408137754965697</v>
      </c>
      <c r="AT2486">
        <v>0.86961835577515501</v>
      </c>
      <c r="AU2486">
        <v>0.86961835577515501</v>
      </c>
      <c r="AV2486">
        <v>0.209834835186437</v>
      </c>
    </row>
    <row r="2487" spans="1:48">
      <c r="A2487" s="95">
        <v>46087</v>
      </c>
      <c r="B2487" t="b">
        <v>0</v>
      </c>
      <c r="C2487" t="b">
        <v>0</v>
      </c>
      <c r="E2487" t="s">
        <v>106</v>
      </c>
      <c r="F2487">
        <v>6772.9</v>
      </c>
      <c r="H2487">
        <v>0</v>
      </c>
      <c r="J2487">
        <v>3.6400000000000002E-2</v>
      </c>
      <c r="K2487">
        <v>15019.1967624757</v>
      </c>
      <c r="M2487">
        <v>515.45770156350204</v>
      </c>
      <c r="O2487">
        <v>23.75</v>
      </c>
      <c r="P2487">
        <v>15079.984</v>
      </c>
      <c r="Q2487">
        <v>1.00284288612168</v>
      </c>
      <c r="R2487">
        <v>521.14412999195702</v>
      </c>
      <c r="T2487">
        <v>4.4350729227615203E-2</v>
      </c>
      <c r="U2487">
        <v>0.22477545309948399</v>
      </c>
      <c r="V2487">
        <v>0.199918197703327</v>
      </c>
      <c r="W2487">
        <v>0.22477545309948399</v>
      </c>
      <c r="X2487">
        <v>-5.2330064868964597E-2</v>
      </c>
      <c r="Z2487">
        <v>0.11680195338782</v>
      </c>
      <c r="AA2487">
        <v>0.127183410115037</v>
      </c>
      <c r="AB2487" s="111">
        <v>0.342892977433013</v>
      </c>
      <c r="AC2487">
        <v>9.4446007712910003E-4</v>
      </c>
      <c r="AD2487">
        <v>469.11147220069199</v>
      </c>
      <c r="AE2487" s="111">
        <v>466.40766136444802</v>
      </c>
      <c r="AG2487">
        <v>469.11147220069199</v>
      </c>
      <c r="AI2487" s="96">
        <v>7.8579236258199806E-6</v>
      </c>
      <c r="AK2487">
        <v>519.90915104063595</v>
      </c>
      <c r="AL2487">
        <v>527.70778830624499</v>
      </c>
      <c r="AM2487">
        <v>512.11051377502599</v>
      </c>
      <c r="AN2487">
        <v>6.7515432098759996E-4</v>
      </c>
      <c r="AO2487">
        <v>5.0981040564370003E-4</v>
      </c>
      <c r="AP2487">
        <v>0.178034789491128</v>
      </c>
      <c r="AQ2487" s="96">
        <v>2.59650268709014E-9</v>
      </c>
      <c r="AR2487">
        <v>-5.2330067465467298E-2</v>
      </c>
      <c r="AS2487">
        <v>0.98408137754965697</v>
      </c>
      <c r="AT2487">
        <v>0.86778947050369304</v>
      </c>
      <c r="AU2487">
        <v>0.86778947050369304</v>
      </c>
      <c r="AV2487">
        <v>0.342892977433013</v>
      </c>
    </row>
    <row r="2488" spans="1:48">
      <c r="A2488" s="95">
        <v>46087</v>
      </c>
      <c r="B2488" t="b">
        <v>0</v>
      </c>
      <c r="C2488" t="b">
        <v>0</v>
      </c>
      <c r="E2488" t="s">
        <v>107</v>
      </c>
      <c r="F2488">
        <v>6751</v>
      </c>
      <c r="H2488">
        <v>0</v>
      </c>
      <c r="J2488">
        <v>3.6400000000000002E-2</v>
      </c>
      <c r="K2488">
        <v>15019.1967624757</v>
      </c>
      <c r="M2488">
        <v>513.80385992597405</v>
      </c>
      <c r="O2488">
        <v>23.75</v>
      </c>
      <c r="P2488">
        <v>15031.6</v>
      </c>
      <c r="Q2488">
        <v>0.99676652541747202</v>
      </c>
      <c r="R2488">
        <v>519.45902369379496</v>
      </c>
      <c r="T2488">
        <v>4.4350729227615203E-2</v>
      </c>
      <c r="U2488">
        <v>0.220421485714733</v>
      </c>
      <c r="V2488">
        <v>0.19827960271683601</v>
      </c>
      <c r="W2488">
        <v>0.220421485714733</v>
      </c>
      <c r="X2488">
        <v>-0.15848573146410799</v>
      </c>
      <c r="Z2488">
        <v>0.11680195338782</v>
      </c>
      <c r="AA2488">
        <v>0.12670547517123101</v>
      </c>
      <c r="AB2488" s="111">
        <v>0.42840303571155902</v>
      </c>
      <c r="AC2488">
        <v>-1.1087201983229001E-3</v>
      </c>
      <c r="AD2488">
        <v>469.11147220069199</v>
      </c>
      <c r="AE2488" s="111">
        <v>465.89054576964099</v>
      </c>
      <c r="AG2488">
        <v>469.11147220069199</v>
      </c>
      <c r="AI2488" s="96">
        <v>1.03275444782341E-5</v>
      </c>
      <c r="AK2488">
        <v>519.90915104063595</v>
      </c>
      <c r="AL2488">
        <v>527.70778830624499</v>
      </c>
      <c r="AM2488">
        <v>512.11051377502599</v>
      </c>
      <c r="AN2488">
        <v>5.0981040564370003E-4</v>
      </c>
      <c r="AO2488">
        <v>3.4446649029979998E-4</v>
      </c>
      <c r="AP2488">
        <v>0.178034789491128</v>
      </c>
      <c r="AQ2488" s="96">
        <v>3.2628052109792601E-16</v>
      </c>
      <c r="AR2488">
        <v>-0.15848573146410899</v>
      </c>
      <c r="AS2488">
        <v>0.98408137754965697</v>
      </c>
      <c r="AT2488">
        <v>0.88141406371863196</v>
      </c>
      <c r="AU2488">
        <v>0.88141406371863196</v>
      </c>
      <c r="AV2488">
        <v>0.42840303571155902</v>
      </c>
    </row>
    <row r="2489" spans="1:48">
      <c r="A2489" s="95">
        <v>46087</v>
      </c>
      <c r="B2489" t="b">
        <v>0</v>
      </c>
      <c r="C2489" t="b">
        <v>0</v>
      </c>
      <c r="E2489" t="s">
        <v>108</v>
      </c>
      <c r="F2489">
        <v>6761.8249999999998</v>
      </c>
      <c r="H2489">
        <v>0</v>
      </c>
      <c r="J2489">
        <v>3.6400000000000002E-2</v>
      </c>
      <c r="K2489">
        <v>15019.1967624757</v>
      </c>
      <c r="M2489">
        <v>514.628148762965</v>
      </c>
      <c r="O2489">
        <v>23.75</v>
      </c>
      <c r="P2489">
        <v>15055.715</v>
      </c>
      <c r="Q2489">
        <v>1.0016034661531601</v>
      </c>
      <c r="R2489">
        <v>520.29195865624297</v>
      </c>
      <c r="T2489">
        <v>4.4350729227615203E-2</v>
      </c>
      <c r="U2489">
        <v>0.21434192636979499</v>
      </c>
      <c r="V2489">
        <v>0.19563062333513401</v>
      </c>
      <c r="W2489">
        <v>0.21434192636979499</v>
      </c>
      <c r="X2489">
        <v>-1.97292640639668E-2</v>
      </c>
      <c r="Z2489">
        <v>0.11680195338782</v>
      </c>
      <c r="AA2489">
        <v>0.12656373470485899</v>
      </c>
      <c r="AB2489" s="111">
        <v>0.38855517814247698</v>
      </c>
      <c r="AC2489">
        <v>6.832966218233E-4</v>
      </c>
      <c r="AD2489">
        <v>469.11147220069199</v>
      </c>
      <c r="AE2489" s="111">
        <v>466.208887205704</v>
      </c>
      <c r="AG2489">
        <v>469.11147220069199</v>
      </c>
      <c r="AI2489" s="96">
        <v>2.5696137292695099E-6</v>
      </c>
      <c r="AK2489">
        <v>519.90915104063595</v>
      </c>
      <c r="AL2489">
        <v>527.70778830624499</v>
      </c>
      <c r="AM2489">
        <v>512.11051377502599</v>
      </c>
      <c r="AN2489">
        <v>3.4446649029979998E-4</v>
      </c>
      <c r="AO2489">
        <v>1.7912257495590001E-4</v>
      </c>
      <c r="AP2489">
        <v>0.178034789491128</v>
      </c>
      <c r="AQ2489" s="96">
        <v>3.07500196340338E-26</v>
      </c>
      <c r="AR2489">
        <v>-1.97292640639668E-2</v>
      </c>
      <c r="AS2489">
        <v>0.98408137754965697</v>
      </c>
      <c r="AT2489">
        <v>0.88660361954780198</v>
      </c>
      <c r="AU2489">
        <v>0.88660361954780198</v>
      </c>
      <c r="AV2489">
        <v>0.38855517814247698</v>
      </c>
    </row>
    <row r="2490" spans="1:48">
      <c r="A2490" s="95">
        <v>46087</v>
      </c>
      <c r="B2490" t="b">
        <v>0</v>
      </c>
      <c r="C2490" t="b">
        <v>0</v>
      </c>
      <c r="E2490" t="s">
        <v>109</v>
      </c>
      <c r="F2490">
        <v>6764.5</v>
      </c>
      <c r="H2490">
        <v>0</v>
      </c>
      <c r="J2490">
        <v>3.6400000000000002E-2</v>
      </c>
      <c r="K2490">
        <v>15019.1967624757</v>
      </c>
      <c r="M2490">
        <v>514.82554739591603</v>
      </c>
      <c r="O2490">
        <v>23.75</v>
      </c>
      <c r="P2490">
        <v>15061.49</v>
      </c>
      <c r="Q2490">
        <v>1.0003956032579899</v>
      </c>
      <c r="R2490">
        <v>520.497787850196</v>
      </c>
      <c r="T2490">
        <v>4.4350729227615203E-2</v>
      </c>
      <c r="U2490">
        <v>0.20784965716374901</v>
      </c>
      <c r="V2490">
        <v>0.192694015725664</v>
      </c>
      <c r="W2490">
        <v>0.20784965716374901</v>
      </c>
      <c r="X2490">
        <v>0</v>
      </c>
      <c r="Z2490">
        <v>0.11680195338782</v>
      </c>
      <c r="AA2490">
        <v>0.12542059554025201</v>
      </c>
      <c r="AB2490" s="111">
        <v>0.46697630808156199</v>
      </c>
      <c r="AC2490">
        <v>1.4119804576119999E-4</v>
      </c>
      <c r="AD2490">
        <v>469.11147220069199</v>
      </c>
      <c r="AE2490" s="111">
        <v>466.27471498949399</v>
      </c>
      <c r="AG2490">
        <v>469.11147220069199</v>
      </c>
      <c r="AI2490" s="96">
        <v>1.47073574908517E-7</v>
      </c>
      <c r="AK2490">
        <v>519.90915104063595</v>
      </c>
      <c r="AL2490">
        <v>527.70778830624499</v>
      </c>
      <c r="AM2490">
        <v>512.11051377502599</v>
      </c>
      <c r="AN2490">
        <v>1.7912257495590001E-4</v>
      </c>
      <c r="AO2490">
        <v>0</v>
      </c>
      <c r="AP2490">
        <v>0.178034789491128</v>
      </c>
      <c r="AQ2490">
        <v>0</v>
      </c>
      <c r="AR2490">
        <v>0</v>
      </c>
      <c r="AS2490">
        <v>0.98408137754965697</v>
      </c>
      <c r="AT2490">
        <v>0.88813310952313296</v>
      </c>
      <c r="AU2490">
        <v>0.88813310952313296</v>
      </c>
      <c r="AV2490">
        <v>0.46697630808156199</v>
      </c>
    </row>
    <row r="2491" spans="1:48">
      <c r="A2491" s="95">
        <v>46087</v>
      </c>
      <c r="B2491" t="b">
        <v>0</v>
      </c>
      <c r="C2491" t="b">
        <v>0</v>
      </c>
      <c r="E2491" t="s">
        <v>110</v>
      </c>
      <c r="F2491">
        <v>6742.95</v>
      </c>
      <c r="H2491">
        <v>0</v>
      </c>
      <c r="J2491">
        <v>3.6400000000000002E-2</v>
      </c>
      <c r="K2491">
        <v>15019.1967624757</v>
      </c>
      <c r="M2491">
        <v>513.22085887253297</v>
      </c>
      <c r="N2491">
        <v>518.83961247460695</v>
      </c>
      <c r="O2491">
        <v>23.75</v>
      </c>
      <c r="P2491">
        <v>15014.544</v>
      </c>
      <c r="Q2491">
        <v>0.99681425086850395</v>
      </c>
      <c r="R2491">
        <v>518.83961247460695</v>
      </c>
      <c r="S2491">
        <v>4.7489818257386497E-2</v>
      </c>
      <c r="T2491">
        <v>4.4350729227615203E-2</v>
      </c>
      <c r="U2491">
        <v>0.20406098326404401</v>
      </c>
      <c r="V2491">
        <v>0.19113555671010199</v>
      </c>
      <c r="W2491">
        <v>0.20406098326404401</v>
      </c>
      <c r="X2491">
        <v>0</v>
      </c>
      <c r="Y2491">
        <v>0.11723477503584399</v>
      </c>
      <c r="Z2491">
        <v>0.11680195338782</v>
      </c>
      <c r="AA2491">
        <v>0.125440983848914</v>
      </c>
      <c r="AB2491" s="111">
        <v>0.49812860396502001</v>
      </c>
      <c r="AC2491">
        <v>-1.4586597845557001E-3</v>
      </c>
      <c r="AD2491">
        <v>469.11147220069199</v>
      </c>
      <c r="AE2491" s="111">
        <v>465.59457881418399</v>
      </c>
      <c r="AF2491">
        <v>465.59457881418399</v>
      </c>
      <c r="AG2491">
        <v>469.11147220069199</v>
      </c>
      <c r="AH2491" s="95">
        <v>46087</v>
      </c>
      <c r="AI2491" s="96">
        <v>9.7457833199709607E-6</v>
      </c>
      <c r="AJ2491">
        <v>513.22085887253297</v>
      </c>
      <c r="AK2491">
        <v>519.90915104063595</v>
      </c>
      <c r="AL2491">
        <v>527.70778830624499</v>
      </c>
      <c r="AM2491">
        <v>512.11051377502599</v>
      </c>
      <c r="AN2491">
        <v>0</v>
      </c>
      <c r="AO2491">
        <v>1.0058421516754E-3</v>
      </c>
      <c r="AP2491">
        <v>0.178034789491128</v>
      </c>
      <c r="AQ2491">
        <v>0</v>
      </c>
      <c r="AR2491">
        <v>0</v>
      </c>
      <c r="AS2491">
        <v>0.98408137754965697</v>
      </c>
      <c r="AT2491">
        <v>0.90031182223988304</v>
      </c>
      <c r="AU2491">
        <v>0.90031182223988304</v>
      </c>
      <c r="AV2491">
        <v>0.49812860396502001</v>
      </c>
    </row>
    <row r="2492" spans="1:48">
      <c r="A2492" s="95">
        <v>46090</v>
      </c>
      <c r="B2492" t="b">
        <v>0</v>
      </c>
      <c r="C2492" t="b">
        <v>0</v>
      </c>
      <c r="E2492" t="s">
        <v>104</v>
      </c>
      <c r="F2492">
        <v>6654.6750000000002</v>
      </c>
      <c r="H2492">
        <v>0</v>
      </c>
      <c r="J2492">
        <v>3.6400000000000002E-2</v>
      </c>
      <c r="K2492">
        <v>15145.3766079821</v>
      </c>
      <c r="M2492">
        <v>506.299772837256</v>
      </c>
      <c r="O2492">
        <v>29.49</v>
      </c>
      <c r="P2492">
        <v>14818.005999999999</v>
      </c>
      <c r="Q2492">
        <v>0.98690854892888102</v>
      </c>
      <c r="R2492">
        <v>512.04724907413799</v>
      </c>
      <c r="T2492">
        <v>4.7489818257386497E-2</v>
      </c>
      <c r="U2492">
        <v>0.24218471475033501</v>
      </c>
      <c r="V2492">
        <v>0.21258485162033799</v>
      </c>
      <c r="W2492">
        <v>0.24218471475033501</v>
      </c>
      <c r="X2492">
        <v>-0.39641249088513902</v>
      </c>
      <c r="Z2492">
        <v>0.11723477503584399</v>
      </c>
      <c r="AA2492">
        <v>0.12638670769351901</v>
      </c>
      <c r="AB2492" s="111">
        <v>0.50725599323731496</v>
      </c>
      <c r="AC2492">
        <v>-6.7601374803935004E-3</v>
      </c>
      <c r="AD2492">
        <v>465.59457881418399</v>
      </c>
      <c r="AE2492" s="111">
        <v>462.44709545127398</v>
      </c>
      <c r="AG2492">
        <v>465.59457881418399</v>
      </c>
      <c r="AI2492">
        <v>1.84344333536E-4</v>
      </c>
      <c r="AK2492">
        <v>513.22085887253297</v>
      </c>
      <c r="AL2492">
        <v>520.91917175562105</v>
      </c>
      <c r="AM2492">
        <v>505.52254598944501</v>
      </c>
      <c r="AN2492">
        <v>1.0058421516754E-3</v>
      </c>
      <c r="AO2492">
        <v>8.4049823633150001E-4</v>
      </c>
      <c r="AP2492">
        <v>0.20406098326404401</v>
      </c>
      <c r="AQ2492" s="96">
        <v>7.5946184594145104E-7</v>
      </c>
      <c r="AR2492">
        <v>-0.39641325034698499</v>
      </c>
      <c r="AS2492">
        <v>0.98018197925735695</v>
      </c>
      <c r="AT2492">
        <v>0.90009701518770502</v>
      </c>
      <c r="AU2492">
        <v>0.90009701518770502</v>
      </c>
      <c r="AV2492">
        <v>0.50725599323731496</v>
      </c>
    </row>
    <row r="2493" spans="1:48">
      <c r="A2493" s="95">
        <v>46090</v>
      </c>
      <c r="B2493" t="b">
        <v>0</v>
      </c>
      <c r="C2493" t="b">
        <v>0</v>
      </c>
      <c r="E2493" t="s">
        <v>105</v>
      </c>
      <c r="F2493">
        <v>6694.625</v>
      </c>
      <c r="H2493">
        <v>0</v>
      </c>
      <c r="J2493">
        <v>3.6400000000000002E-2</v>
      </c>
      <c r="K2493">
        <v>15145.3766079821</v>
      </c>
      <c r="M2493">
        <v>509.29226364233602</v>
      </c>
      <c r="O2493">
        <v>29.49</v>
      </c>
      <c r="P2493">
        <v>14905.588</v>
      </c>
      <c r="Q2493">
        <v>1.00600329843305</v>
      </c>
      <c r="R2493">
        <v>515.12122152215602</v>
      </c>
      <c r="T2493">
        <v>4.7489818257386497E-2</v>
      </c>
      <c r="U2493">
        <v>0.24250757601484099</v>
      </c>
      <c r="V2493">
        <v>0.21371569158345699</v>
      </c>
      <c r="W2493">
        <v>0.24250757601484099</v>
      </c>
      <c r="X2493">
        <v>-8.0174774820826702E-2</v>
      </c>
      <c r="Z2493">
        <v>0.11723477503584399</v>
      </c>
      <c r="AA2493">
        <v>0.124538720632682</v>
      </c>
      <c r="AB2493" s="111">
        <v>0.25725599323731502</v>
      </c>
      <c r="AC2493">
        <v>2.9731425570829E-3</v>
      </c>
      <c r="AD2493">
        <v>465.59457881418399</v>
      </c>
      <c r="AE2493" s="111">
        <v>463.82201659115998</v>
      </c>
      <c r="AG2493">
        <v>465.59457881418399</v>
      </c>
      <c r="AI2493" s="96">
        <v>3.4728784291522403E-5</v>
      </c>
      <c r="AK2493">
        <v>513.22085887253297</v>
      </c>
      <c r="AL2493">
        <v>520.91917175562105</v>
      </c>
      <c r="AM2493">
        <v>505.52254598944501</v>
      </c>
      <c r="AN2493">
        <v>8.4049823633150001E-4</v>
      </c>
      <c r="AO2493">
        <v>6.7515432098759996E-4</v>
      </c>
      <c r="AP2493">
        <v>0.20406098326404401</v>
      </c>
      <c r="AQ2493" s="96">
        <v>1.0473198898397601E-5</v>
      </c>
      <c r="AR2493">
        <v>-8.0185248019725097E-2</v>
      </c>
      <c r="AS2493">
        <v>0.98018197925735695</v>
      </c>
      <c r="AT2493">
        <v>0.89003728043212205</v>
      </c>
      <c r="AU2493">
        <v>0.89003728043212205</v>
      </c>
      <c r="AV2493">
        <v>0.25357740852111799</v>
      </c>
    </row>
    <row r="2494" spans="1:48">
      <c r="A2494" s="95">
        <v>46090</v>
      </c>
      <c r="B2494" t="b">
        <v>0</v>
      </c>
      <c r="C2494" t="b">
        <v>0</v>
      </c>
      <c r="E2494" t="s">
        <v>106</v>
      </c>
      <c r="F2494">
        <v>6710.4375</v>
      </c>
      <c r="H2494">
        <v>0</v>
      </c>
      <c r="J2494">
        <v>3.6400000000000002E-2</v>
      </c>
      <c r="K2494">
        <v>15145.3766079821</v>
      </c>
      <c r="M2494">
        <v>510.52808150364302</v>
      </c>
      <c r="O2494">
        <v>29.49</v>
      </c>
      <c r="P2494">
        <v>14941.757</v>
      </c>
      <c r="Q2494">
        <v>1.00236196949044</v>
      </c>
      <c r="R2494">
        <v>516.33792213127401</v>
      </c>
      <c r="T2494">
        <v>4.7489818257386497E-2</v>
      </c>
      <c r="U2494">
        <v>0.236438186501231</v>
      </c>
      <c r="V2494">
        <v>0.21122265139554</v>
      </c>
      <c r="W2494">
        <v>0.236438186501231</v>
      </c>
      <c r="X2494">
        <v>-1.6139712910086399E-2</v>
      </c>
      <c r="Z2494">
        <v>0.11723477503584399</v>
      </c>
      <c r="AA2494">
        <v>0.123832331768177</v>
      </c>
      <c r="AB2494" s="111">
        <v>0.396801497766754</v>
      </c>
      <c r="AC2494">
        <v>6.1028731235720005E-4</v>
      </c>
      <c r="AD2494">
        <v>465.59457881418399</v>
      </c>
      <c r="AE2494" s="111">
        <v>464.10508128307703</v>
      </c>
      <c r="AG2494">
        <v>465.59457881418399</v>
      </c>
      <c r="AI2494" s="96">
        <v>5.8738385947921101E-6</v>
      </c>
      <c r="AK2494">
        <v>513.22085887253297</v>
      </c>
      <c r="AL2494">
        <v>520.91917175562105</v>
      </c>
      <c r="AM2494">
        <v>505.52254598944501</v>
      </c>
      <c r="AN2494">
        <v>6.7515432098759996E-4</v>
      </c>
      <c r="AO2494">
        <v>5.0981040564370003E-4</v>
      </c>
      <c r="AP2494">
        <v>0.20406098326404401</v>
      </c>
      <c r="AQ2494" s="96">
        <v>6.1882716451930702E-6</v>
      </c>
      <c r="AR2494">
        <v>-1.6145901181731599E-2</v>
      </c>
      <c r="AS2494">
        <v>0.98018197925735695</v>
      </c>
      <c r="AT2494">
        <v>0.90952144973982996</v>
      </c>
      <c r="AU2494">
        <v>0.90952144973982996</v>
      </c>
      <c r="AV2494">
        <v>0.396801497766754</v>
      </c>
    </row>
    <row r="2495" spans="1:48">
      <c r="A2495" s="95">
        <v>46090</v>
      </c>
      <c r="B2495" t="b">
        <v>0</v>
      </c>
      <c r="C2495" t="b">
        <v>0</v>
      </c>
      <c r="E2495" t="s">
        <v>107</v>
      </c>
      <c r="F2495">
        <v>6737.5</v>
      </c>
      <c r="H2495">
        <v>0</v>
      </c>
      <c r="J2495">
        <v>3.6400000000000002E-2</v>
      </c>
      <c r="K2495">
        <v>15145.3766079821</v>
      </c>
      <c r="M2495">
        <v>512.58283498660899</v>
      </c>
      <c r="O2495">
        <v>29.49</v>
      </c>
      <c r="P2495">
        <v>15001.894</v>
      </c>
      <c r="Q2495">
        <v>1.0040328965138201</v>
      </c>
      <c r="R2495">
        <v>518.42025953739403</v>
      </c>
      <c r="T2495">
        <v>4.7489818257386497E-2</v>
      </c>
      <c r="U2495">
        <v>0.232930098059586</v>
      </c>
      <c r="V2495">
        <v>0.21007226366846601</v>
      </c>
      <c r="W2495">
        <v>0.232930098059586</v>
      </c>
      <c r="X2495">
        <v>-1.1381776540189999E-4</v>
      </c>
      <c r="Z2495">
        <v>0.11723477503584399</v>
      </c>
      <c r="AA2495">
        <v>0.123912394299222</v>
      </c>
      <c r="AB2495" s="111">
        <v>0.43699252164814301</v>
      </c>
      <c r="AC2495">
        <v>1.5930120681226E-3</v>
      </c>
      <c r="AD2495">
        <v>465.59457881418399</v>
      </c>
      <c r="AE2495" s="111">
        <v>464.84440627843799</v>
      </c>
      <c r="AG2495">
        <v>465.59457881418399</v>
      </c>
      <c r="AI2495" s="96">
        <v>1.6133744408698599E-5</v>
      </c>
      <c r="AK2495">
        <v>513.22085887253297</v>
      </c>
      <c r="AL2495">
        <v>520.91917175562105</v>
      </c>
      <c r="AM2495">
        <v>505.52254598944501</v>
      </c>
      <c r="AN2495">
        <v>5.0981040564370003E-4</v>
      </c>
      <c r="AO2495">
        <v>3.4446649029979998E-4</v>
      </c>
      <c r="AP2495">
        <v>0.20406098326404401</v>
      </c>
      <c r="AQ2495" s="96">
        <v>1.03262712934493E-5</v>
      </c>
      <c r="AR2495">
        <v>-1.2414403669530001E-4</v>
      </c>
      <c r="AS2495">
        <v>0.98018197925735695</v>
      </c>
      <c r="AT2495">
        <v>0.91678544217468605</v>
      </c>
      <c r="AU2495">
        <v>0.91678544217468605</v>
      </c>
      <c r="AV2495">
        <v>0.43699252164814301</v>
      </c>
    </row>
    <row r="2496" spans="1:48">
      <c r="A2496" s="95">
        <v>46090</v>
      </c>
      <c r="B2496" t="b">
        <v>0</v>
      </c>
      <c r="C2496" t="b">
        <v>0</v>
      </c>
      <c r="E2496" t="s">
        <v>108</v>
      </c>
      <c r="F2496">
        <v>6705.45</v>
      </c>
      <c r="H2496">
        <v>0</v>
      </c>
      <c r="J2496">
        <v>3.6400000000000002E-2</v>
      </c>
      <c r="K2496">
        <v>15145.3766079821</v>
      </c>
      <c r="M2496">
        <v>510.17403398563403</v>
      </c>
      <c r="O2496">
        <v>29.49</v>
      </c>
      <c r="P2496">
        <v>14931.395</v>
      </c>
      <c r="Q2496">
        <v>0.99524304267161401</v>
      </c>
      <c r="R2496">
        <v>515.954156484603</v>
      </c>
      <c r="T2496">
        <v>4.7489818257386497E-2</v>
      </c>
      <c r="U2496">
        <v>0.230974945052385</v>
      </c>
      <c r="V2496">
        <v>0.209715606313224</v>
      </c>
      <c r="W2496">
        <v>0.230974945052385</v>
      </c>
      <c r="X2496">
        <v>-3.9671321055549999E-4</v>
      </c>
      <c r="Z2496">
        <v>0.11723477503584399</v>
      </c>
      <c r="AA2496">
        <v>0.123747365097249</v>
      </c>
      <c r="AB2496" s="111">
        <v>0.45222243725376099</v>
      </c>
      <c r="AC2496">
        <v>-2.0550994122225E-3</v>
      </c>
      <c r="AD2496">
        <v>465.59457881418399</v>
      </c>
      <c r="AE2496" s="111">
        <v>463.88910481232102</v>
      </c>
      <c r="AG2496">
        <v>465.59457881418399</v>
      </c>
      <c r="AI2496" s="96">
        <v>2.2188024327541499E-5</v>
      </c>
      <c r="AK2496">
        <v>513.22085887253297</v>
      </c>
      <c r="AL2496">
        <v>520.91917175562105</v>
      </c>
      <c r="AM2496">
        <v>505.52254598944501</v>
      </c>
      <c r="AN2496">
        <v>3.4446649029979998E-4</v>
      </c>
      <c r="AO2496">
        <v>1.7912257495590001E-4</v>
      </c>
      <c r="AP2496">
        <v>0.20406098326404401</v>
      </c>
      <c r="AQ2496" s="96">
        <v>1.1701921291386E-14</v>
      </c>
      <c r="AR2496">
        <v>-3.967132105672E-4</v>
      </c>
      <c r="AS2496">
        <v>0.98018197925735695</v>
      </c>
      <c r="AT2496">
        <v>0.91596710134142201</v>
      </c>
      <c r="AU2496">
        <v>0.91596710134142201</v>
      </c>
      <c r="AV2496">
        <v>0.45222243725376099</v>
      </c>
    </row>
    <row r="2497" spans="1:48">
      <c r="A2497" s="95">
        <v>46090</v>
      </c>
      <c r="B2497" t="b">
        <v>0</v>
      </c>
      <c r="C2497" t="b">
        <v>0</v>
      </c>
      <c r="E2497" t="s">
        <v>109</v>
      </c>
      <c r="F2497">
        <v>6728.5249999999996</v>
      </c>
      <c r="H2497">
        <v>0</v>
      </c>
      <c r="J2497">
        <v>3.6400000000000002E-2</v>
      </c>
      <c r="K2497">
        <v>15145.3766079821</v>
      </c>
      <c r="M2497">
        <v>511.90286011149902</v>
      </c>
      <c r="O2497">
        <v>29.49</v>
      </c>
      <c r="P2497">
        <v>14981.993</v>
      </c>
      <c r="Q2497">
        <v>1.0034412306407401</v>
      </c>
      <c r="R2497">
        <v>517.72967373711901</v>
      </c>
      <c r="T2497">
        <v>4.7489818257386497E-2</v>
      </c>
      <c r="U2497">
        <v>0.226626883187239</v>
      </c>
      <c r="V2497">
        <v>0.20800687174525501</v>
      </c>
      <c r="W2497">
        <v>0.226626883187239</v>
      </c>
      <c r="X2497">
        <v>0</v>
      </c>
      <c r="Z2497">
        <v>0.11723477503584399</v>
      </c>
      <c r="AA2497">
        <v>0.12387246671001401</v>
      </c>
      <c r="AB2497" s="111">
        <v>0.45688956153124499</v>
      </c>
      <c r="AC2497">
        <v>1.5319789083709E-3</v>
      </c>
      <c r="AD2497">
        <v>465.59457881418399</v>
      </c>
      <c r="AE2497" s="111">
        <v>464.59977313671601</v>
      </c>
      <c r="AG2497">
        <v>465.59457881418399</v>
      </c>
      <c r="AI2497" s="96">
        <v>1.1444486543154701E-5</v>
      </c>
      <c r="AK2497">
        <v>513.22085887253297</v>
      </c>
      <c r="AL2497">
        <v>520.91917175562105</v>
      </c>
      <c r="AM2497">
        <v>505.52254598944501</v>
      </c>
      <c r="AN2497">
        <v>1.7912257495590001E-4</v>
      </c>
      <c r="AO2497">
        <v>0</v>
      </c>
      <c r="AP2497">
        <v>0.20406098326404401</v>
      </c>
      <c r="AQ2497">
        <v>0</v>
      </c>
      <c r="AR2497">
        <v>0</v>
      </c>
      <c r="AS2497">
        <v>0.98018197925735695</v>
      </c>
      <c r="AT2497">
        <v>0.91765253364945898</v>
      </c>
      <c r="AU2497">
        <v>0.91765253364945898</v>
      </c>
      <c r="AV2497">
        <v>0.45688956153124499</v>
      </c>
    </row>
    <row r="2498" spans="1:48">
      <c r="A2498" s="95">
        <v>46090</v>
      </c>
      <c r="B2498" t="b">
        <v>0</v>
      </c>
      <c r="C2498" t="b">
        <v>0</v>
      </c>
      <c r="E2498" t="s">
        <v>110</v>
      </c>
      <c r="F2498">
        <v>6795.6374999999998</v>
      </c>
      <c r="H2498">
        <v>0</v>
      </c>
      <c r="J2498">
        <v>3.6400000000000002E-2</v>
      </c>
      <c r="K2498">
        <v>15145.3766079821</v>
      </c>
      <c r="M2498">
        <v>516.96342987069295</v>
      </c>
      <c r="N2498">
        <v>522.893678140563</v>
      </c>
      <c r="O2498">
        <v>29.49</v>
      </c>
      <c r="P2498">
        <v>15130.102000000001</v>
      </c>
      <c r="Q2498">
        <v>1.0099743257251701</v>
      </c>
      <c r="R2498">
        <v>522.893678140563</v>
      </c>
      <c r="S2498">
        <v>3.8171348756474002E-2</v>
      </c>
      <c r="T2498">
        <v>4.7489818257386497E-2</v>
      </c>
      <c r="U2498">
        <v>0.241910037780284</v>
      </c>
      <c r="V2498">
        <v>0.21700231877976001</v>
      </c>
      <c r="W2498">
        <v>0.241910037780284</v>
      </c>
      <c r="X2498">
        <v>0</v>
      </c>
      <c r="Y2498">
        <v>0.117096514547818</v>
      </c>
      <c r="Z2498">
        <v>0.11723477503584399</v>
      </c>
      <c r="AA2498">
        <v>0.124837958080371</v>
      </c>
      <c r="AB2498" s="111">
        <v>0.465007354875211</v>
      </c>
      <c r="AC2498">
        <v>4.5159074628137999E-3</v>
      </c>
      <c r="AD2498">
        <v>465.59457881418399</v>
      </c>
      <c r="AE2498" s="111">
        <v>466.69786271944599</v>
      </c>
      <c r="AF2498">
        <v>466.69786271944599</v>
      </c>
      <c r="AG2498">
        <v>465.59457881418399</v>
      </c>
      <c r="AH2498" s="95">
        <v>46090</v>
      </c>
      <c r="AI2498" s="96">
        <v>9.6771606639131099E-5</v>
      </c>
      <c r="AJ2498">
        <v>516.96342987069295</v>
      </c>
      <c r="AK2498">
        <v>513.22085887253297</v>
      </c>
      <c r="AL2498">
        <v>520.91917175562105</v>
      </c>
      <c r="AM2498">
        <v>505.52254598944501</v>
      </c>
      <c r="AN2498">
        <v>0</v>
      </c>
      <c r="AO2498">
        <v>1.0058421516754E-3</v>
      </c>
      <c r="AP2498">
        <v>0.20406098326404401</v>
      </c>
      <c r="AQ2498">
        <v>0</v>
      </c>
      <c r="AR2498">
        <v>0</v>
      </c>
      <c r="AS2498">
        <v>0.98018197925735695</v>
      </c>
      <c r="AT2498">
        <v>0.91637536951749399</v>
      </c>
      <c r="AU2498">
        <v>0.91637536951749399</v>
      </c>
      <c r="AV2498">
        <v>0.465007354875211</v>
      </c>
    </row>
    <row r="2499" spans="1:48">
      <c r="A2499" s="95">
        <v>46091</v>
      </c>
      <c r="B2499" t="b">
        <v>0</v>
      </c>
      <c r="C2499" t="b">
        <v>0</v>
      </c>
      <c r="E2499" t="s">
        <v>104</v>
      </c>
      <c r="F2499">
        <v>6786.2</v>
      </c>
      <c r="H2499">
        <v>0</v>
      </c>
      <c r="J2499">
        <v>3.6400000000000002E-2</v>
      </c>
      <c r="K2499">
        <v>15114.699420799199</v>
      </c>
      <c r="M2499">
        <v>516.33637188413502</v>
      </c>
      <c r="O2499">
        <v>25.5</v>
      </c>
      <c r="P2499">
        <v>15113.353999999999</v>
      </c>
      <c r="Q2499">
        <v>0.99861124140303204</v>
      </c>
      <c r="R2499">
        <v>522.16750504974596</v>
      </c>
      <c r="T2499">
        <v>3.8171348756474002E-2</v>
      </c>
      <c r="U2499">
        <v>0.23487262062582101</v>
      </c>
      <c r="V2499">
        <v>0.21390479407174501</v>
      </c>
      <c r="W2499">
        <v>0.23487262062582101</v>
      </c>
      <c r="X2499">
        <v>-1.26078880262413E-2</v>
      </c>
      <c r="Z2499">
        <v>0.117096514547818</v>
      </c>
      <c r="AA2499">
        <v>0.121343428325893</v>
      </c>
      <c r="AB2499" s="111">
        <v>0.430894205063998</v>
      </c>
      <c r="AC2499">
        <v>-5.8133734621830004E-4</v>
      </c>
      <c r="AD2499">
        <v>466.69786271944599</v>
      </c>
      <c r="AE2499" s="111">
        <v>466.42655382244698</v>
      </c>
      <c r="AG2499">
        <v>466.69786271944599</v>
      </c>
      <c r="AI2499" s="96">
        <v>1.47306806040907E-6</v>
      </c>
      <c r="AK2499">
        <v>516.96342987069295</v>
      </c>
      <c r="AL2499">
        <v>524.71788131875303</v>
      </c>
      <c r="AM2499">
        <v>509.20897842263201</v>
      </c>
      <c r="AN2499">
        <v>1.0058421516754E-3</v>
      </c>
      <c r="AO2499">
        <v>8.4049823633150001E-4</v>
      </c>
      <c r="AP2499">
        <v>0.241910037780284</v>
      </c>
      <c r="AQ2499">
        <v>1.0939497627035199E-2</v>
      </c>
      <c r="AR2499">
        <v>-2.3547385653276499E-2</v>
      </c>
      <c r="AS2499">
        <v>0.98143085546790199</v>
      </c>
      <c r="AT2499">
        <v>0.90641420370728298</v>
      </c>
      <c r="AU2499">
        <v>0.90641420370728298</v>
      </c>
      <c r="AV2499">
        <v>0.430894205063998</v>
      </c>
    </row>
    <row r="2500" spans="1:48">
      <c r="A2500" s="95">
        <v>46091</v>
      </c>
      <c r="B2500" t="b">
        <v>0</v>
      </c>
      <c r="C2500" t="b">
        <v>0</v>
      </c>
      <c r="E2500" t="s">
        <v>105</v>
      </c>
      <c r="F2500">
        <v>6820.5749999999998</v>
      </c>
      <c r="H2500">
        <v>0</v>
      </c>
      <c r="J2500">
        <v>3.6400000000000002E-2</v>
      </c>
      <c r="K2500">
        <v>15114.699420799199</v>
      </c>
      <c r="M2500">
        <v>518.85092885430902</v>
      </c>
      <c r="O2500">
        <v>25.5</v>
      </c>
      <c r="P2500">
        <v>15186.956</v>
      </c>
      <c r="Q2500">
        <v>1.00506542689575</v>
      </c>
      <c r="R2500">
        <v>524.81250637391599</v>
      </c>
      <c r="T2500">
        <v>3.8171348756474002E-2</v>
      </c>
      <c r="U2500">
        <v>0.233137862892281</v>
      </c>
      <c r="V2500">
        <v>0.213615577928737</v>
      </c>
      <c r="W2500">
        <v>0.233137862892281</v>
      </c>
      <c r="X2500">
        <v>3.56675580406643E-2</v>
      </c>
      <c r="Z2500">
        <v>0.117096514547818</v>
      </c>
      <c r="AA2500">
        <v>0.121593458193802</v>
      </c>
      <c r="AB2500" s="111">
        <v>0.456429316276802</v>
      </c>
      <c r="AC2500">
        <v>2.0959002987426E-3</v>
      </c>
      <c r="AD2500">
        <v>466.69786271944599</v>
      </c>
      <c r="AE2500" s="111">
        <v>467.40413737594503</v>
      </c>
      <c r="AG2500">
        <v>466.69786271944599</v>
      </c>
      <c r="AI2500" s="96">
        <v>2.3601890301569101E-5</v>
      </c>
      <c r="AK2500">
        <v>516.96342987069295</v>
      </c>
      <c r="AL2500">
        <v>524.71788131875303</v>
      </c>
      <c r="AM2500">
        <v>509.20897842263201</v>
      </c>
      <c r="AN2500">
        <v>8.4049823633150001E-4</v>
      </c>
      <c r="AO2500">
        <v>6.7515432098759996E-4</v>
      </c>
      <c r="AP2500">
        <v>0.241910037780284</v>
      </c>
      <c r="AQ2500">
        <v>3.7074442291733199E-2</v>
      </c>
      <c r="AR2500">
        <v>-1.4068842510688E-3</v>
      </c>
      <c r="AS2500">
        <v>0.98143085546790199</v>
      </c>
      <c r="AT2500">
        <v>0.94161396262085295</v>
      </c>
      <c r="AU2500">
        <v>0.94161396262085295</v>
      </c>
      <c r="AV2500">
        <v>0.456429316276802</v>
      </c>
    </row>
    <row r="2501" spans="1:48">
      <c r="A2501" s="95">
        <v>46091</v>
      </c>
      <c r="B2501" t="b">
        <v>0</v>
      </c>
      <c r="C2501" t="b">
        <v>0</v>
      </c>
      <c r="E2501" t="s">
        <v>106</v>
      </c>
      <c r="F2501">
        <v>6830.3125</v>
      </c>
      <c r="H2501">
        <v>0</v>
      </c>
      <c r="J2501">
        <v>3.6400000000000002E-2</v>
      </c>
      <c r="K2501">
        <v>15114.699420799199</v>
      </c>
      <c r="M2501">
        <v>519.66335466815599</v>
      </c>
      <c r="O2501">
        <v>25.5</v>
      </c>
      <c r="P2501">
        <v>15210.736000000001</v>
      </c>
      <c r="Q2501">
        <v>1.0014276655560499</v>
      </c>
      <c r="R2501">
        <v>525.56176311265403</v>
      </c>
      <c r="T2501">
        <v>3.8171348756474002E-2</v>
      </c>
      <c r="U2501">
        <v>0.226607939883228</v>
      </c>
      <c r="V2501">
        <v>0.21069459467509599</v>
      </c>
      <c r="W2501">
        <v>0.226607939883228</v>
      </c>
      <c r="X2501">
        <v>3.8315047521466299E-2</v>
      </c>
      <c r="Z2501">
        <v>0.117096514547818</v>
      </c>
      <c r="AA2501">
        <v>0.12140210011470499</v>
      </c>
      <c r="AB2501" s="111">
        <v>0.48179631659677902</v>
      </c>
      <c r="AC2501">
        <v>7.1214826653150001E-4</v>
      </c>
      <c r="AD2501">
        <v>466.69786271944599</v>
      </c>
      <c r="AE2501" s="111">
        <v>467.736998422147</v>
      </c>
      <c r="AG2501">
        <v>466.69786271944599</v>
      </c>
      <c r="AI2501" s="96">
        <v>2.4479505950407399E-6</v>
      </c>
      <c r="AK2501">
        <v>516.96342987069295</v>
      </c>
      <c r="AL2501">
        <v>524.71788131875303</v>
      </c>
      <c r="AM2501">
        <v>509.20897842263201</v>
      </c>
      <c r="AN2501">
        <v>6.7515432098759996E-4</v>
      </c>
      <c r="AO2501">
        <v>5.0981040564370003E-4</v>
      </c>
      <c r="AP2501">
        <v>0.241910037780284</v>
      </c>
      <c r="AQ2501">
        <v>3.8413318676623898E-2</v>
      </c>
      <c r="AR2501" s="96">
        <v>-9.8271155157592105E-5</v>
      </c>
      <c r="AS2501">
        <v>0.98143085546790199</v>
      </c>
      <c r="AT2501">
        <v>0.93917193646108998</v>
      </c>
      <c r="AU2501">
        <v>0.93917193646108998</v>
      </c>
      <c r="AV2501">
        <v>0.48179631659677902</v>
      </c>
    </row>
    <row r="2502" spans="1:48">
      <c r="A2502" s="95">
        <v>46091</v>
      </c>
      <c r="B2502" t="b">
        <v>0</v>
      </c>
      <c r="C2502" t="b">
        <v>0</v>
      </c>
      <c r="E2502" t="s">
        <v>107</v>
      </c>
      <c r="F2502">
        <v>6828.9750000000004</v>
      </c>
      <c r="H2502">
        <v>0</v>
      </c>
      <c r="J2502">
        <v>3.6400000000000002E-2</v>
      </c>
      <c r="K2502">
        <v>15114.699420799199</v>
      </c>
      <c r="M2502">
        <v>519.53359885482598</v>
      </c>
      <c r="O2502">
        <v>25.5</v>
      </c>
      <c r="P2502">
        <v>15206.938</v>
      </c>
      <c r="Q2502">
        <v>0.99980418172667795</v>
      </c>
      <c r="R2502">
        <v>525.458848515677</v>
      </c>
      <c r="T2502">
        <v>3.8171348756474002E-2</v>
      </c>
      <c r="U2502">
        <v>0.21971956962202499</v>
      </c>
      <c r="V2502">
        <v>0.20751806195960701</v>
      </c>
      <c r="W2502">
        <v>0.21971956962202499</v>
      </c>
      <c r="X2502">
        <v>1.3574100372035099E-2</v>
      </c>
      <c r="Z2502">
        <v>0.117096514547818</v>
      </c>
      <c r="AA2502">
        <v>0.121319467737888</v>
      </c>
      <c r="AB2502" s="111">
        <v>0.49666669211328301</v>
      </c>
      <c r="AC2502">
        <v>-1.2178775215440001E-4</v>
      </c>
      <c r="AD2502">
        <v>466.69786271944599</v>
      </c>
      <c r="AE2502" s="111">
        <v>467.68003378450902</v>
      </c>
      <c r="AG2502">
        <v>466.69786271944599</v>
      </c>
      <c r="AI2502" s="96">
        <v>6.2361695527707301E-8</v>
      </c>
      <c r="AK2502">
        <v>516.96342987069295</v>
      </c>
      <c r="AL2502">
        <v>524.71788131875303</v>
      </c>
      <c r="AM2502">
        <v>509.20897842263201</v>
      </c>
      <c r="AN2502">
        <v>5.0981040564370003E-4</v>
      </c>
      <c r="AO2502">
        <v>3.4446649029979998E-4</v>
      </c>
      <c r="AP2502">
        <v>0.241910037780284</v>
      </c>
      <c r="AQ2502">
        <v>1.3577956174189099E-2</v>
      </c>
      <c r="AR2502" s="96">
        <v>-3.85580215400693E-6</v>
      </c>
      <c r="AS2502">
        <v>0.98143085546790199</v>
      </c>
      <c r="AT2502">
        <v>0.94104193903351796</v>
      </c>
      <c r="AU2502">
        <v>0.94104193903351796</v>
      </c>
      <c r="AV2502">
        <v>0.49666669211328301</v>
      </c>
    </row>
    <row r="2503" spans="1:48">
      <c r="A2503" s="95">
        <v>46091</v>
      </c>
      <c r="B2503" t="b">
        <v>0</v>
      </c>
      <c r="C2503" t="b">
        <v>0</v>
      </c>
      <c r="E2503" t="s">
        <v>108</v>
      </c>
      <c r="F2503">
        <v>6838.7</v>
      </c>
      <c r="H2503">
        <v>0</v>
      </c>
      <c r="J2503">
        <v>3.6400000000000002E-2</v>
      </c>
      <c r="K2503">
        <v>15114.699420799199</v>
      </c>
      <c r="M2503">
        <v>520.28336743811803</v>
      </c>
      <c r="O2503">
        <v>25.5</v>
      </c>
      <c r="P2503">
        <v>15228.884</v>
      </c>
      <c r="Q2503">
        <v>1.0014240790162501</v>
      </c>
      <c r="R2503">
        <v>526.20714343575105</v>
      </c>
      <c r="T2503">
        <v>3.8171348756474002E-2</v>
      </c>
      <c r="U2503">
        <v>0.21354204136806301</v>
      </c>
      <c r="V2503">
        <v>0.20465065701069601</v>
      </c>
      <c r="W2503">
        <v>0.21354204136806301</v>
      </c>
      <c r="X2503">
        <v>4.3993518364417996E-3</v>
      </c>
      <c r="Z2503">
        <v>0.117096514547818</v>
      </c>
      <c r="AA2503">
        <v>0.121333933833915</v>
      </c>
      <c r="AB2503" s="111">
        <v>0.49788725841860698</v>
      </c>
      <c r="AC2503">
        <v>7.1664598866019995E-4</v>
      </c>
      <c r="AD2503">
        <v>466.69786271944599</v>
      </c>
      <c r="AE2503" s="111">
        <v>468.01519480469801</v>
      </c>
      <c r="AG2503">
        <v>466.69786271944599</v>
      </c>
      <c r="AI2503" s="96">
        <v>2.07970061644961E-6</v>
      </c>
      <c r="AK2503">
        <v>516.96342987069295</v>
      </c>
      <c r="AL2503">
        <v>524.71788131875303</v>
      </c>
      <c r="AM2503">
        <v>509.20897842263201</v>
      </c>
      <c r="AN2503">
        <v>3.4446649029979998E-4</v>
      </c>
      <c r="AO2503">
        <v>1.7912257495590001E-4</v>
      </c>
      <c r="AP2503">
        <v>0.241910037780284</v>
      </c>
      <c r="AQ2503">
        <v>4.3993518514068002E-3</v>
      </c>
      <c r="AR2503" s="96">
        <v>-1.4965029215829801E-11</v>
      </c>
      <c r="AS2503">
        <v>0.98143085546790199</v>
      </c>
      <c r="AT2503">
        <v>0.94184738820513603</v>
      </c>
      <c r="AU2503">
        <v>0.94184738820513603</v>
      </c>
      <c r="AV2503">
        <v>0.49788725841860698</v>
      </c>
    </row>
    <row r="2504" spans="1:48">
      <c r="A2504" s="95">
        <v>46091</v>
      </c>
      <c r="B2504" t="b">
        <v>0</v>
      </c>
      <c r="C2504" t="b">
        <v>0</v>
      </c>
      <c r="E2504" t="s">
        <v>109</v>
      </c>
      <c r="F2504">
        <v>6807.3125</v>
      </c>
      <c r="H2504">
        <v>0</v>
      </c>
      <c r="J2504">
        <v>3.6400000000000002E-2</v>
      </c>
      <c r="K2504">
        <v>15114.699420799199</v>
      </c>
      <c r="M2504">
        <v>517.92456527388595</v>
      </c>
      <c r="O2504">
        <v>25.5</v>
      </c>
      <c r="P2504">
        <v>15159.841</v>
      </c>
      <c r="Q2504">
        <v>0.99541031190138396</v>
      </c>
      <c r="R2504">
        <v>523.79201677211802</v>
      </c>
      <c r="T2504">
        <v>3.8171348756474002E-2</v>
      </c>
      <c r="U2504">
        <v>0.21224882731153699</v>
      </c>
      <c r="V2504">
        <v>0.20425014420350601</v>
      </c>
      <c r="W2504">
        <v>0.21224882731153699</v>
      </c>
      <c r="X2504">
        <v>0</v>
      </c>
      <c r="Z2504">
        <v>0.117096514547818</v>
      </c>
      <c r="AA2504">
        <v>0.121548263786617</v>
      </c>
      <c r="AB2504" s="111">
        <v>0.50714249742978701</v>
      </c>
      <c r="AC2504">
        <v>-2.2581907301365001E-3</v>
      </c>
      <c r="AD2504">
        <v>466.69786271944599</v>
      </c>
      <c r="AE2504" s="111">
        <v>466.95832723022698</v>
      </c>
      <c r="AG2504">
        <v>466.69786271944599</v>
      </c>
      <c r="AI2504" s="96">
        <v>2.06478974809279E-5</v>
      </c>
      <c r="AK2504">
        <v>516.96342987069295</v>
      </c>
      <c r="AL2504">
        <v>524.71788131875303</v>
      </c>
      <c r="AM2504">
        <v>509.20897842263201</v>
      </c>
      <c r="AN2504">
        <v>1.7912257495590001E-4</v>
      </c>
      <c r="AO2504">
        <v>0</v>
      </c>
      <c r="AP2504">
        <v>0.241910037780284</v>
      </c>
      <c r="AQ2504">
        <v>0</v>
      </c>
      <c r="AR2504">
        <v>0</v>
      </c>
      <c r="AS2504">
        <v>0.98143085546790199</v>
      </c>
      <c r="AT2504">
        <v>0.94170647100569405</v>
      </c>
      <c r="AU2504">
        <v>0.94170647100569405</v>
      </c>
      <c r="AV2504">
        <v>0.50714249742978701</v>
      </c>
    </row>
    <row r="2505" spans="1:48">
      <c r="A2505" s="95">
        <v>46091</v>
      </c>
      <c r="B2505" t="b">
        <v>0</v>
      </c>
      <c r="C2505" t="b">
        <v>0</v>
      </c>
      <c r="E2505" t="s">
        <v>110</v>
      </c>
      <c r="F2505">
        <v>6783.8125</v>
      </c>
      <c r="H2505">
        <v>0</v>
      </c>
      <c r="J2505">
        <v>3.6400000000000002E-2</v>
      </c>
      <c r="K2505">
        <v>15114.699420799199</v>
      </c>
      <c r="M2505">
        <v>516.11618330674901</v>
      </c>
      <c r="N2505">
        <v>521.98379768504901</v>
      </c>
      <c r="O2505">
        <v>25.5</v>
      </c>
      <c r="P2505">
        <v>15106.909</v>
      </c>
      <c r="Q2505">
        <v>0.99654782999899005</v>
      </c>
      <c r="R2505">
        <v>521.98379768504901</v>
      </c>
      <c r="S2505">
        <v>4.0990847983336701E-2</v>
      </c>
      <c r="T2505">
        <v>3.8171348756474002E-2</v>
      </c>
      <c r="U2505">
        <v>0.20890531278251601</v>
      </c>
      <c r="V2505">
        <v>0.20276586796749399</v>
      </c>
      <c r="W2505">
        <v>0.20890531278251601</v>
      </c>
      <c r="X2505">
        <v>0</v>
      </c>
      <c r="Y2505">
        <v>0.117096784406549</v>
      </c>
      <c r="Z2505">
        <v>0.117096514547818</v>
      </c>
      <c r="AA2505">
        <v>0.121050456801112</v>
      </c>
      <c r="AB2505" s="111">
        <v>0.50909884026206698</v>
      </c>
      <c r="AC2505">
        <v>-1.7709310050534001E-3</v>
      </c>
      <c r="AD2505">
        <v>466.69786271944599</v>
      </c>
      <c r="AE2505" s="111">
        <v>466.13137625046699</v>
      </c>
      <c r="AF2505">
        <v>466.13137625046699</v>
      </c>
      <c r="AG2505">
        <v>466.69786271944599</v>
      </c>
      <c r="AH2505" s="95">
        <v>46091</v>
      </c>
      <c r="AI2505" s="96">
        <v>1.2233927582628599E-5</v>
      </c>
      <c r="AJ2505">
        <v>516.11618330674901</v>
      </c>
      <c r="AK2505">
        <v>516.96342987069295</v>
      </c>
      <c r="AL2505">
        <v>524.71788131875303</v>
      </c>
      <c r="AM2505">
        <v>509.20897842263201</v>
      </c>
      <c r="AN2505">
        <v>0</v>
      </c>
      <c r="AO2505">
        <v>1.0058421516754E-3</v>
      </c>
      <c r="AP2505">
        <v>0.241910037780284</v>
      </c>
      <c r="AQ2505">
        <v>0</v>
      </c>
      <c r="AR2505">
        <v>0</v>
      </c>
      <c r="AS2505">
        <v>0.98143085546790199</v>
      </c>
      <c r="AT2505">
        <v>0.93961418983728295</v>
      </c>
      <c r="AU2505">
        <v>0.93961418983728295</v>
      </c>
      <c r="AV2505">
        <v>0.50909884026206698</v>
      </c>
    </row>
    <row r="2506" spans="1:48">
      <c r="A2506" s="95">
        <v>46092</v>
      </c>
      <c r="B2506" t="b">
        <v>0</v>
      </c>
      <c r="C2506" t="b">
        <v>0</v>
      </c>
      <c r="E2506" t="s">
        <v>104</v>
      </c>
      <c r="F2506">
        <v>6785.7124999999996</v>
      </c>
      <c r="H2506">
        <v>0</v>
      </c>
      <c r="J2506">
        <v>3.6400000000000002E-2</v>
      </c>
      <c r="K2506">
        <v>15102.573738552001</v>
      </c>
      <c r="M2506">
        <v>516.29024587802803</v>
      </c>
      <c r="O2506">
        <v>24.93</v>
      </c>
      <c r="P2506">
        <v>15113.724</v>
      </c>
      <c r="Q2506">
        <v>1.00028007849568</v>
      </c>
      <c r="R2506">
        <v>522.12999412187503</v>
      </c>
      <c r="T2506">
        <v>4.0990847983336701E-2</v>
      </c>
      <c r="U2506">
        <v>0.20257092136212701</v>
      </c>
      <c r="V2506">
        <v>0.19971628482391199</v>
      </c>
      <c r="W2506">
        <v>0.20257092136212701</v>
      </c>
      <c r="X2506">
        <v>2.8842946474424E-3</v>
      </c>
      <c r="Z2506">
        <v>0.117096784406549</v>
      </c>
      <c r="AA2506">
        <v>0.120987263134851</v>
      </c>
      <c r="AB2506" s="111">
        <v>0.51991504191458404</v>
      </c>
      <c r="AC2506">
        <v>1.5672543080940001E-4</v>
      </c>
      <c r="AD2506">
        <v>466.13137625046699</v>
      </c>
      <c r="AE2506" s="111">
        <v>466.20443089122301</v>
      </c>
      <c r="AG2506">
        <v>466.13137625046699</v>
      </c>
      <c r="AI2506" s="96">
        <v>1.1370233622605899E-7</v>
      </c>
      <c r="AK2506">
        <v>516.11618330674901</v>
      </c>
      <c r="AL2506">
        <v>523.85792605635004</v>
      </c>
      <c r="AM2506">
        <v>508.37444055714701</v>
      </c>
      <c r="AN2506">
        <v>1.0058421516754E-3</v>
      </c>
      <c r="AO2506">
        <v>8.4049823633150001E-4</v>
      </c>
      <c r="AP2506">
        <v>0.20890531278251601</v>
      </c>
      <c r="AQ2506">
        <v>8.2064042797228998E-3</v>
      </c>
      <c r="AR2506">
        <v>-5.3221096322804001E-3</v>
      </c>
      <c r="AS2506">
        <v>0.98142842087645099</v>
      </c>
      <c r="AT2506">
        <v>0.94446099523044602</v>
      </c>
      <c r="AU2506">
        <v>0.94446099523044602</v>
      </c>
      <c r="AV2506">
        <v>0.51991504191458404</v>
      </c>
    </row>
    <row r="2507" spans="1:48">
      <c r="A2507" s="95">
        <v>46092</v>
      </c>
      <c r="B2507" t="b">
        <v>0</v>
      </c>
      <c r="C2507" t="b">
        <v>0</v>
      </c>
      <c r="E2507" t="s">
        <v>105</v>
      </c>
      <c r="F2507">
        <v>6792.75</v>
      </c>
      <c r="H2507">
        <v>0</v>
      </c>
      <c r="J2507">
        <v>3.6400000000000002E-2</v>
      </c>
      <c r="K2507">
        <v>15102.573738552001</v>
      </c>
      <c r="M2507">
        <v>516.778055812307</v>
      </c>
      <c r="O2507">
        <v>24.93</v>
      </c>
      <c r="P2507">
        <v>15128.004000000001</v>
      </c>
      <c r="Q2507">
        <v>1.0010371055360801</v>
      </c>
      <c r="R2507">
        <v>522.67149802933295</v>
      </c>
      <c r="T2507">
        <v>4.0990847983336701E-2</v>
      </c>
      <c r="U2507">
        <v>0.19663996384992699</v>
      </c>
      <c r="V2507">
        <v>0.19681766825489699</v>
      </c>
      <c r="W2507">
        <v>0.19681766825489699</v>
      </c>
      <c r="X2507">
        <v>4.8882819790264003E-3</v>
      </c>
      <c r="Z2507">
        <v>0.117096784406549</v>
      </c>
      <c r="AA2507">
        <v>0.12066998379938</v>
      </c>
      <c r="AB2507" s="111">
        <v>0.53652025966029604</v>
      </c>
      <c r="AC2507">
        <v>4.8957425256300003E-4</v>
      </c>
      <c r="AD2507">
        <v>466.13137625046699</v>
      </c>
      <c r="AE2507" s="111">
        <v>466.43267257701899</v>
      </c>
      <c r="AG2507">
        <v>466.13137625046699</v>
      </c>
      <c r="AI2507" s="96">
        <v>8.9187350991689795E-7</v>
      </c>
      <c r="AK2507">
        <v>516.11618330674901</v>
      </c>
      <c r="AL2507">
        <v>523.85792605635004</v>
      </c>
      <c r="AM2507">
        <v>508.37444055714701</v>
      </c>
      <c r="AN2507">
        <v>8.4049823633150001E-4</v>
      </c>
      <c r="AO2507">
        <v>6.7515432098759996E-4</v>
      </c>
      <c r="AP2507">
        <v>0.20890531278251601</v>
      </c>
      <c r="AQ2507">
        <v>6.1391658291380996E-3</v>
      </c>
      <c r="AR2507">
        <v>-1.2508838501116E-3</v>
      </c>
      <c r="AS2507">
        <v>0.98142842087645099</v>
      </c>
      <c r="AT2507">
        <v>0.945073072424646</v>
      </c>
      <c r="AU2507">
        <v>0.945073072424646</v>
      </c>
      <c r="AV2507">
        <v>0.53652025966029604</v>
      </c>
    </row>
    <row r="2508" spans="1:48">
      <c r="A2508" s="95">
        <v>46092</v>
      </c>
      <c r="B2508" t="b">
        <v>0</v>
      </c>
      <c r="C2508" t="b">
        <v>0</v>
      </c>
      <c r="E2508" t="s">
        <v>106</v>
      </c>
      <c r="F2508">
        <v>6760.3874999999998</v>
      </c>
      <c r="H2508">
        <v>0</v>
      </c>
      <c r="J2508">
        <v>3.6400000000000002E-2</v>
      </c>
      <c r="K2508">
        <v>15102.573738552001</v>
      </c>
      <c r="M2508">
        <v>514.33388208698398</v>
      </c>
      <c r="O2508">
        <v>24.93</v>
      </c>
      <c r="P2508">
        <v>15056.454</v>
      </c>
      <c r="Q2508">
        <v>0.99523572927017701</v>
      </c>
      <c r="R2508">
        <v>520.18134950995898</v>
      </c>
      <c r="T2508">
        <v>4.0990847983336701E-2</v>
      </c>
      <c r="U2508">
        <v>0.196789410026874</v>
      </c>
      <c r="V2508">
        <v>0.196887011304898</v>
      </c>
      <c r="W2508">
        <v>0.196887011304898</v>
      </c>
      <c r="X2508">
        <v>-6.6458859360381999E-3</v>
      </c>
      <c r="Z2508">
        <v>0.117096784406549</v>
      </c>
      <c r="AA2508">
        <v>0.120801524382023</v>
      </c>
      <c r="AB2508" s="111">
        <v>0.55399278227139903</v>
      </c>
      <c r="AC2508">
        <v>-2.5392944778365998E-3</v>
      </c>
      <c r="AD2508">
        <v>466.13137625046699</v>
      </c>
      <c r="AE2508" s="111">
        <v>465.24826266726097</v>
      </c>
      <c r="AG2508">
        <v>466.13137625046699</v>
      </c>
      <c r="AI2508" s="96">
        <v>2.2475746776251301E-5</v>
      </c>
      <c r="AK2508">
        <v>516.11618330674901</v>
      </c>
      <c r="AL2508">
        <v>523.85792605635004</v>
      </c>
      <c r="AM2508">
        <v>508.37444055714701</v>
      </c>
      <c r="AN2508">
        <v>6.7515432098759996E-4</v>
      </c>
      <c r="AO2508">
        <v>5.0981040564370003E-4</v>
      </c>
      <c r="AP2508">
        <v>0.20890531278251601</v>
      </c>
      <c r="AQ2508" s="96">
        <v>5.0644087067966103E-5</v>
      </c>
      <c r="AR2508">
        <v>-6.6965300231062001E-3</v>
      </c>
      <c r="AS2508">
        <v>0.98142842087645099</v>
      </c>
      <c r="AT2508">
        <v>0.94813537075391197</v>
      </c>
      <c r="AU2508">
        <v>0.94813537075391197</v>
      </c>
      <c r="AV2508">
        <v>0.55399278227139903</v>
      </c>
    </row>
    <row r="2509" spans="1:48">
      <c r="A2509" s="95">
        <v>46092</v>
      </c>
      <c r="B2509" t="b">
        <v>0</v>
      </c>
      <c r="C2509" t="b">
        <v>0</v>
      </c>
      <c r="E2509" t="s">
        <v>107</v>
      </c>
      <c r="F2509">
        <v>6772.8625000000002</v>
      </c>
      <c r="H2509">
        <v>0</v>
      </c>
      <c r="J2509">
        <v>3.6400000000000002E-2</v>
      </c>
      <c r="K2509">
        <v>15102.573738552001</v>
      </c>
      <c r="M2509">
        <v>515.29945880983496</v>
      </c>
      <c r="O2509">
        <v>24.93</v>
      </c>
      <c r="P2509">
        <v>15084.72</v>
      </c>
      <c r="Q2509">
        <v>1.0018453084235099</v>
      </c>
      <c r="R2509">
        <v>521.14124453596696</v>
      </c>
      <c r="T2509">
        <v>4.0990847983336701E-2</v>
      </c>
      <c r="U2509">
        <v>0.191767644242925</v>
      </c>
      <c r="V2509">
        <v>0.19439064087758301</v>
      </c>
      <c r="W2509">
        <v>0.19439064087758301</v>
      </c>
      <c r="X2509">
        <v>-2.2928732311199999E-4</v>
      </c>
      <c r="Z2509">
        <v>0.117096784406549</v>
      </c>
      <c r="AA2509">
        <v>0.120881584964401</v>
      </c>
      <c r="AB2509" s="111">
        <v>0.547526805673344</v>
      </c>
      <c r="AC2509">
        <v>1.0393831453117E-3</v>
      </c>
      <c r="AD2509">
        <v>466.13137625046699</v>
      </c>
      <c r="AE2509" s="111">
        <v>465.73183386986301</v>
      </c>
      <c r="AG2509">
        <v>466.13137625046699</v>
      </c>
      <c r="AI2509" s="96">
        <v>3.51777960770298E-6</v>
      </c>
      <c r="AK2509">
        <v>516.11618330674901</v>
      </c>
      <c r="AL2509">
        <v>523.85792605635004</v>
      </c>
      <c r="AM2509">
        <v>508.37444055714701</v>
      </c>
      <c r="AN2509">
        <v>5.0981040564370003E-4</v>
      </c>
      <c r="AO2509">
        <v>3.4446649029979998E-4</v>
      </c>
      <c r="AP2509">
        <v>0.20890531278251601</v>
      </c>
      <c r="AQ2509" s="96">
        <v>1.0855767096660999E-5</v>
      </c>
      <c r="AR2509">
        <v>-2.4014309020860001E-4</v>
      </c>
      <c r="AS2509">
        <v>0.98142842087645099</v>
      </c>
      <c r="AT2509">
        <v>0.94686795237894406</v>
      </c>
      <c r="AU2509">
        <v>0.94686795237894406</v>
      </c>
      <c r="AV2509">
        <v>0.547526805673344</v>
      </c>
    </row>
    <row r="2510" spans="1:48">
      <c r="A2510" s="95">
        <v>46092</v>
      </c>
      <c r="B2510" t="b">
        <v>0</v>
      </c>
      <c r="C2510" t="b">
        <v>0</v>
      </c>
      <c r="E2510" t="s">
        <v>108</v>
      </c>
      <c r="F2510">
        <v>6766.3</v>
      </c>
      <c r="H2510">
        <v>0</v>
      </c>
      <c r="J2510">
        <v>3.6400000000000002E-2</v>
      </c>
      <c r="K2510">
        <v>15102.573738552001</v>
      </c>
      <c r="M2510">
        <v>514.78537955906802</v>
      </c>
      <c r="O2510">
        <v>24.93</v>
      </c>
      <c r="P2510">
        <v>15069.671</v>
      </c>
      <c r="Q2510">
        <v>0.99903105961474903</v>
      </c>
      <c r="R2510">
        <v>520.63628973771699</v>
      </c>
      <c r="T2510">
        <v>4.0990847983336701E-2</v>
      </c>
      <c r="U2510">
        <v>0.18620897976670001</v>
      </c>
      <c r="V2510">
        <v>0.19159021866464099</v>
      </c>
      <c r="W2510">
        <v>0.19159021866464099</v>
      </c>
      <c r="X2510" s="96">
        <v>-3.6698959384971801E-6</v>
      </c>
      <c r="Z2510">
        <v>0.117096784406549</v>
      </c>
      <c r="AA2510">
        <v>0.12088435553688601</v>
      </c>
      <c r="AB2510" s="111">
        <v>0.55970251308240404</v>
      </c>
      <c r="AC2510">
        <v>-5.4744785533199995E-4</v>
      </c>
      <c r="AD2510">
        <v>466.13137625046699</v>
      </c>
      <c r="AE2510" s="111">
        <v>465.47686997625101</v>
      </c>
      <c r="AG2510">
        <v>466.13137625046699</v>
      </c>
      <c r="AI2510" s="96">
        <v>9.9626351079990496E-7</v>
      </c>
      <c r="AK2510">
        <v>516.11618330674901</v>
      </c>
      <c r="AL2510">
        <v>523.85792605635004</v>
      </c>
      <c r="AM2510">
        <v>508.37444055714701</v>
      </c>
      <c r="AN2510">
        <v>3.4446649029979998E-4</v>
      </c>
      <c r="AO2510">
        <v>1.7912257495590001E-4</v>
      </c>
      <c r="AP2510">
        <v>0.20890531278251601</v>
      </c>
      <c r="AQ2510" s="96">
        <v>2.09003569021199E-10</v>
      </c>
      <c r="AR2510" s="96">
        <v>-3.6701049420662102E-6</v>
      </c>
      <c r="AS2510">
        <v>0.98142842087645099</v>
      </c>
      <c r="AT2510">
        <v>0.94609504538158795</v>
      </c>
      <c r="AU2510">
        <v>0.94609504538158795</v>
      </c>
      <c r="AV2510">
        <v>0.55970251308240404</v>
      </c>
    </row>
    <row r="2511" spans="1:48">
      <c r="A2511" s="95">
        <v>46092</v>
      </c>
      <c r="B2511" t="b">
        <v>0</v>
      </c>
      <c r="C2511" t="b">
        <v>0</v>
      </c>
      <c r="E2511" t="s">
        <v>109</v>
      </c>
      <c r="F2511">
        <v>6767.8249999999998</v>
      </c>
      <c r="H2511">
        <v>0</v>
      </c>
      <c r="J2511">
        <v>3.6400000000000002E-2</v>
      </c>
      <c r="K2511">
        <v>15102.573738552001</v>
      </c>
      <c r="M2511">
        <v>514.926256881825</v>
      </c>
      <c r="O2511">
        <v>24.93</v>
      </c>
      <c r="P2511">
        <v>15073.795</v>
      </c>
      <c r="Q2511">
        <v>1.0002253816709199</v>
      </c>
      <c r="R2511">
        <v>520.75363161464304</v>
      </c>
      <c r="T2511">
        <v>4.0990847983336701E-2</v>
      </c>
      <c r="U2511">
        <v>0.180558249311422</v>
      </c>
      <c r="V2511">
        <v>0.18870498053846901</v>
      </c>
      <c r="W2511">
        <v>0.18870498053846901</v>
      </c>
      <c r="X2511">
        <v>0</v>
      </c>
      <c r="Z2511">
        <v>0.117096784406549</v>
      </c>
      <c r="AA2511">
        <v>0.120854901739354</v>
      </c>
      <c r="AB2511" s="111">
        <v>0.56786746576524505</v>
      </c>
      <c r="AC2511">
        <v>1.523529510953E-4</v>
      </c>
      <c r="AD2511">
        <v>466.13137625046699</v>
      </c>
      <c r="AE2511" s="111">
        <v>465.54778675105899</v>
      </c>
      <c r="AG2511">
        <v>466.13137625046699</v>
      </c>
      <c r="AI2511" s="96">
        <v>7.4870534731669905E-8</v>
      </c>
      <c r="AK2511">
        <v>516.11618330674901</v>
      </c>
      <c r="AL2511">
        <v>523.85792605635004</v>
      </c>
      <c r="AM2511">
        <v>508.37444055714701</v>
      </c>
      <c r="AN2511">
        <v>1.7912257495590001E-4</v>
      </c>
      <c r="AO2511">
        <v>0</v>
      </c>
      <c r="AP2511">
        <v>0.20890531278251601</v>
      </c>
      <c r="AQ2511">
        <v>0</v>
      </c>
      <c r="AR2511">
        <v>0</v>
      </c>
      <c r="AS2511">
        <v>0.98142842087645099</v>
      </c>
      <c r="AT2511">
        <v>0.94606827772608204</v>
      </c>
      <c r="AU2511">
        <v>0.94606827772608204</v>
      </c>
      <c r="AV2511">
        <v>0.56786746576524505</v>
      </c>
    </row>
    <row r="2512" spans="1:48">
      <c r="A2512" s="95">
        <v>46092</v>
      </c>
      <c r="B2512" t="b">
        <v>0</v>
      </c>
      <c r="C2512" t="b">
        <v>0</v>
      </c>
      <c r="E2512" t="s">
        <v>110</v>
      </c>
      <c r="F2512">
        <v>6778.7</v>
      </c>
      <c r="H2512">
        <v>0</v>
      </c>
      <c r="J2512">
        <v>3.6400000000000002E-2</v>
      </c>
      <c r="K2512">
        <v>15102.573738552001</v>
      </c>
      <c r="M2512">
        <v>515.72666826628301</v>
      </c>
      <c r="N2512">
        <v>521.59041385174498</v>
      </c>
      <c r="O2512">
        <v>24.93</v>
      </c>
      <c r="P2512">
        <v>15097.226000000001</v>
      </c>
      <c r="Q2512">
        <v>1.00160686778987</v>
      </c>
      <c r="R2512">
        <v>521.59041385174498</v>
      </c>
      <c r="S2512">
        <v>4.2621352480949497E-2</v>
      </c>
      <c r="T2512">
        <v>4.0990847983336701E-2</v>
      </c>
      <c r="U2512">
        <v>0.175785495033012</v>
      </c>
      <c r="V2512">
        <v>0.186196000134947</v>
      </c>
      <c r="W2512">
        <v>0.186196000134947</v>
      </c>
      <c r="X2512">
        <v>0</v>
      </c>
      <c r="Y2512">
        <v>0.11703037774382</v>
      </c>
      <c r="Z2512">
        <v>0.117096784406549</v>
      </c>
      <c r="AA2512">
        <v>0.120886837225451</v>
      </c>
      <c r="AB2512" s="111">
        <v>0.57672335188206303</v>
      </c>
      <c r="AC2512">
        <v>8.818186401737E-4</v>
      </c>
      <c r="AD2512">
        <v>466.13137625046699</v>
      </c>
      <c r="AE2512" s="111">
        <v>465.95831546730699</v>
      </c>
      <c r="AF2512">
        <v>465.95831546730699</v>
      </c>
      <c r="AG2512">
        <v>466.13137625046699</v>
      </c>
      <c r="AH2512" s="95">
        <v>46092</v>
      </c>
      <c r="AI2512" s="96">
        <v>2.4124693240708402E-6</v>
      </c>
      <c r="AJ2512">
        <v>515.72666826628301</v>
      </c>
      <c r="AK2512">
        <v>516.11618330674901</v>
      </c>
      <c r="AL2512">
        <v>523.85792605635004</v>
      </c>
      <c r="AM2512">
        <v>508.37444055714701</v>
      </c>
      <c r="AN2512">
        <v>0</v>
      </c>
      <c r="AO2512">
        <v>1.0058421516754E-3</v>
      </c>
      <c r="AP2512">
        <v>0.20890531278251601</v>
      </c>
      <c r="AQ2512">
        <v>0</v>
      </c>
      <c r="AR2512">
        <v>0</v>
      </c>
      <c r="AS2512">
        <v>0.98142842087645099</v>
      </c>
      <c r="AT2512">
        <v>0.94635277298248599</v>
      </c>
      <c r="AU2512">
        <v>0.94635277298248599</v>
      </c>
      <c r="AV2512">
        <v>0.57672335188206303</v>
      </c>
    </row>
    <row r="2513" spans="1:48">
      <c r="A2513" s="95">
        <v>46093</v>
      </c>
      <c r="B2513" t="b">
        <v>0</v>
      </c>
      <c r="C2513" t="b">
        <v>0</v>
      </c>
      <c r="E2513" t="s">
        <v>104</v>
      </c>
      <c r="F2513">
        <v>6711.7</v>
      </c>
      <c r="H2513">
        <v>0</v>
      </c>
      <c r="J2513">
        <v>3.6400000000000002E-2</v>
      </c>
      <c r="K2513">
        <v>14873.2219034999</v>
      </c>
      <c r="M2513">
        <v>510.640313689474</v>
      </c>
      <c r="O2513">
        <v>24.23</v>
      </c>
      <c r="P2513">
        <v>14950.117</v>
      </c>
      <c r="Q2513">
        <v>0.99011609895702701</v>
      </c>
      <c r="R2513">
        <v>516.43506581627105</v>
      </c>
      <c r="T2513">
        <v>4.2621352480949497E-2</v>
      </c>
      <c r="U2513">
        <v>0.198604909944292</v>
      </c>
      <c r="V2513">
        <v>0.19704715972369499</v>
      </c>
      <c r="W2513">
        <v>0.198604909944292</v>
      </c>
      <c r="X2513">
        <v>-0.16691740092283699</v>
      </c>
      <c r="Z2513">
        <v>0.11703037774382</v>
      </c>
      <c r="AA2513">
        <v>0.122368703542189</v>
      </c>
      <c r="AB2513" s="111">
        <v>0.58430414409347098</v>
      </c>
      <c r="AC2513">
        <v>-5.7025813738668003E-3</v>
      </c>
      <c r="AD2513">
        <v>465.95831546730699</v>
      </c>
      <c r="AE2513" s="111">
        <v>463.30115025652498</v>
      </c>
      <c r="AG2513">
        <v>465.95831546730699</v>
      </c>
      <c r="AI2513" s="96">
        <v>9.8236984181968004E-5</v>
      </c>
      <c r="AK2513">
        <v>515.72666826628301</v>
      </c>
      <c r="AL2513">
        <v>523.462568290278</v>
      </c>
      <c r="AM2513">
        <v>507.99076824228899</v>
      </c>
      <c r="AN2513">
        <v>1.0058421516754E-3</v>
      </c>
      <c r="AO2513">
        <v>8.4049823633150001E-4</v>
      </c>
      <c r="AP2513">
        <v>0.186196000134947</v>
      </c>
      <c r="AQ2513" s="96">
        <v>2.1998736086065398E-6</v>
      </c>
      <c r="AR2513">
        <v>-0.16691960079644599</v>
      </c>
      <c r="AS2513">
        <v>0.98202717248368498</v>
      </c>
      <c r="AT2513">
        <v>0.94604429993459505</v>
      </c>
      <c r="AU2513">
        <v>0.94604429993459505</v>
      </c>
      <c r="AV2513">
        <v>0.58430414409347098</v>
      </c>
    </row>
    <row r="2514" spans="1:48">
      <c r="A2514" s="95">
        <v>46093</v>
      </c>
      <c r="B2514" t="b">
        <v>0</v>
      </c>
      <c r="C2514" t="b">
        <v>0</v>
      </c>
      <c r="E2514" t="s">
        <v>105</v>
      </c>
      <c r="F2514">
        <v>6702.5749999999998</v>
      </c>
      <c r="H2514">
        <v>0</v>
      </c>
      <c r="J2514">
        <v>3.6400000000000002E-2</v>
      </c>
      <c r="K2514">
        <v>14873.2219034999</v>
      </c>
      <c r="M2514">
        <v>509.96559062499102</v>
      </c>
      <c r="O2514">
        <v>24.23</v>
      </c>
      <c r="P2514">
        <v>14930.362999999999</v>
      </c>
      <c r="Q2514">
        <v>0.99864043386921297</v>
      </c>
      <c r="R2514">
        <v>515.73293819203604</v>
      </c>
      <c r="T2514">
        <v>4.2621352480949497E-2</v>
      </c>
      <c r="U2514">
        <v>0.19303447053440501</v>
      </c>
      <c r="V2514">
        <v>0.19430715696648501</v>
      </c>
      <c r="W2514">
        <v>0.19430715696648501</v>
      </c>
      <c r="X2514">
        <v>-0.210586438279108</v>
      </c>
      <c r="Z2514">
        <v>0.11703037774382</v>
      </c>
      <c r="AA2514">
        <v>0.12224644335434</v>
      </c>
      <c r="AB2514" s="111">
        <v>0.44769422927848102</v>
      </c>
      <c r="AC2514">
        <v>-7.8571809728349997E-4</v>
      </c>
      <c r="AD2514">
        <v>465.95831546730699</v>
      </c>
      <c r="AE2514" s="111">
        <v>462.93712615827599</v>
      </c>
      <c r="AG2514">
        <v>465.95831546730699</v>
      </c>
      <c r="AI2514" s="96">
        <v>1.7482159462994499E-6</v>
      </c>
      <c r="AK2514">
        <v>515.72666826628301</v>
      </c>
      <c r="AL2514">
        <v>523.462568290278</v>
      </c>
      <c r="AM2514">
        <v>507.99076824228899</v>
      </c>
      <c r="AN2514">
        <v>8.4049823633150001E-4</v>
      </c>
      <c r="AO2514">
        <v>6.7515432098759996E-4</v>
      </c>
      <c r="AP2514">
        <v>0.186196000134947</v>
      </c>
      <c r="AQ2514" s="96">
        <v>3.3900920867251499E-8</v>
      </c>
      <c r="AR2514">
        <v>-0.21058647218002899</v>
      </c>
      <c r="AS2514">
        <v>0.98202717248368498</v>
      </c>
      <c r="AT2514">
        <v>0.93152720888876095</v>
      </c>
      <c r="AU2514">
        <v>0.93152720888876095</v>
      </c>
      <c r="AV2514">
        <v>0.44769422927848102</v>
      </c>
    </row>
    <row r="2515" spans="1:48">
      <c r="A2515" s="95">
        <v>46093</v>
      </c>
      <c r="B2515" t="b">
        <v>0</v>
      </c>
      <c r="C2515" t="b">
        <v>0</v>
      </c>
      <c r="E2515" t="s">
        <v>106</v>
      </c>
      <c r="F2515">
        <v>6708.5375000000004</v>
      </c>
      <c r="H2515">
        <v>0</v>
      </c>
      <c r="J2515">
        <v>3.6400000000000002E-2</v>
      </c>
      <c r="K2515">
        <v>14873.2219034999</v>
      </c>
      <c r="M2515">
        <v>510.35179563107101</v>
      </c>
      <c r="O2515">
        <v>24.23</v>
      </c>
      <c r="P2515">
        <v>14941.67</v>
      </c>
      <c r="Q2515">
        <v>1.0008895834809699</v>
      </c>
      <c r="R2515">
        <v>516.19172569444697</v>
      </c>
      <c r="T2515">
        <v>4.2621352480949497E-2</v>
      </c>
      <c r="U2515">
        <v>0.18731584180217101</v>
      </c>
      <c r="V2515">
        <v>0.191449578748976</v>
      </c>
      <c r="W2515">
        <v>0.191449578748976</v>
      </c>
      <c r="X2515">
        <v>-0.13456445370060799</v>
      </c>
      <c r="Z2515">
        <v>0.11703037774382</v>
      </c>
      <c r="AA2515">
        <v>0.12223352109121501</v>
      </c>
      <c r="AB2515" s="111">
        <v>0.43611079613407999</v>
      </c>
      <c r="AC2515">
        <v>3.3788757609499998E-4</v>
      </c>
      <c r="AD2515">
        <v>465.95831546730699</v>
      </c>
      <c r="AE2515" s="111">
        <v>463.09354686171798</v>
      </c>
      <c r="AG2515">
        <v>465.95831546730699</v>
      </c>
      <c r="AI2515" s="96">
        <v>5.7309320132165999E-7</v>
      </c>
      <c r="AK2515">
        <v>515.72666826628301</v>
      </c>
      <c r="AL2515">
        <v>523.462568290278</v>
      </c>
      <c r="AM2515">
        <v>507.99076824228899</v>
      </c>
      <c r="AN2515">
        <v>6.7515432098759996E-4</v>
      </c>
      <c r="AO2515">
        <v>5.0981040564370003E-4</v>
      </c>
      <c r="AP2515">
        <v>0.186196000134947</v>
      </c>
      <c r="AQ2515" s="96">
        <v>8.1308681927161001E-10</v>
      </c>
      <c r="AR2515">
        <v>-0.134564454513695</v>
      </c>
      <c r="AS2515">
        <v>0.98202717248368498</v>
      </c>
      <c r="AT2515">
        <v>0.93274021925375605</v>
      </c>
      <c r="AU2515">
        <v>0.93274021925375605</v>
      </c>
      <c r="AV2515">
        <v>0.43611079613407999</v>
      </c>
    </row>
    <row r="2516" spans="1:48">
      <c r="A2516" s="95">
        <v>46093</v>
      </c>
      <c r="B2516" t="b">
        <v>0</v>
      </c>
      <c r="C2516" t="b">
        <v>0</v>
      </c>
      <c r="E2516" t="s">
        <v>107</v>
      </c>
      <c r="F2516">
        <v>6701.9624999999996</v>
      </c>
      <c r="H2516">
        <v>0</v>
      </c>
      <c r="J2516">
        <v>3.6400000000000002E-2</v>
      </c>
      <c r="K2516">
        <v>14873.2219034999</v>
      </c>
      <c r="M2516">
        <v>509.86677652022502</v>
      </c>
      <c r="O2516">
        <v>24.23</v>
      </c>
      <c r="P2516">
        <v>14927.47</v>
      </c>
      <c r="Q2516">
        <v>0.99901990560535703</v>
      </c>
      <c r="R2516">
        <v>515.68580907753301</v>
      </c>
      <c r="T2516">
        <v>4.2621352480949497E-2</v>
      </c>
      <c r="U2516">
        <v>0.18187269040474999</v>
      </c>
      <c r="V2516">
        <v>0.18868278980148201</v>
      </c>
      <c r="W2516">
        <v>0.18868278980148201</v>
      </c>
      <c r="X2516">
        <v>-0.14266814438714701</v>
      </c>
      <c r="Z2516">
        <v>0.11703037774382</v>
      </c>
      <c r="AA2516">
        <v>0.12216443693125099</v>
      </c>
      <c r="AB2516" s="111">
        <v>0.487509403458386</v>
      </c>
      <c r="AC2516">
        <v>-4.1960312388199998E-4</v>
      </c>
      <c r="AD2516">
        <v>465.95831546730699</v>
      </c>
      <c r="AE2516" s="111">
        <v>462.89923136280601</v>
      </c>
      <c r="AG2516">
        <v>465.95831546730699</v>
      </c>
      <c r="AI2516" s="96">
        <v>9.04047622917481E-7</v>
      </c>
      <c r="AK2516">
        <v>515.72666826628301</v>
      </c>
      <c r="AL2516">
        <v>523.462568290278</v>
      </c>
      <c r="AM2516">
        <v>507.99076824228899</v>
      </c>
      <c r="AN2516">
        <v>5.0981040564370003E-4</v>
      </c>
      <c r="AO2516">
        <v>3.4446649029979998E-4</v>
      </c>
      <c r="AP2516">
        <v>0.186196000134947</v>
      </c>
      <c r="AQ2516" s="96">
        <v>1.3349326840871799E-14</v>
      </c>
      <c r="AR2516">
        <v>-0.14266814438716</v>
      </c>
      <c r="AS2516">
        <v>0.98202717248368498</v>
      </c>
      <c r="AT2516">
        <v>0.93286826515015298</v>
      </c>
      <c r="AU2516">
        <v>0.93286826515015298</v>
      </c>
      <c r="AV2516">
        <v>0.487509403458386</v>
      </c>
    </row>
    <row r="2517" spans="1:48">
      <c r="A2517" s="95">
        <v>46093</v>
      </c>
      <c r="B2517" t="b">
        <v>0</v>
      </c>
      <c r="C2517" t="b">
        <v>0</v>
      </c>
      <c r="E2517" t="s">
        <v>108</v>
      </c>
      <c r="F2517">
        <v>6699.7</v>
      </c>
      <c r="H2517">
        <v>0</v>
      </c>
      <c r="J2517">
        <v>3.6400000000000002E-2</v>
      </c>
      <c r="K2517">
        <v>14873.2219034999</v>
      </c>
      <c r="M2517">
        <v>509.65958455357702</v>
      </c>
      <c r="O2517">
        <v>24.23</v>
      </c>
      <c r="P2517">
        <v>14921.404</v>
      </c>
      <c r="Q2517">
        <v>0.999662412315795</v>
      </c>
      <c r="R2517">
        <v>515.51171989946897</v>
      </c>
      <c r="T2517">
        <v>4.2621352480949497E-2</v>
      </c>
      <c r="U2517">
        <v>0.17638168756006301</v>
      </c>
      <c r="V2517">
        <v>0.18585451749538101</v>
      </c>
      <c r="W2517">
        <v>0.18585451749538101</v>
      </c>
      <c r="X2517">
        <v>-9.3858324488320696E-2</v>
      </c>
      <c r="Z2517">
        <v>0.11703037774382</v>
      </c>
      <c r="AA2517">
        <v>0.12186854448251599</v>
      </c>
      <c r="AB2517" s="111">
        <v>0.48933091046684901</v>
      </c>
      <c r="AC2517">
        <v>-1.982888654608E-4</v>
      </c>
      <c r="AD2517">
        <v>465.95831546730699</v>
      </c>
      <c r="AE2517" s="111">
        <v>462.80744359939598</v>
      </c>
      <c r="AG2517">
        <v>465.95831546730699</v>
      </c>
      <c r="AI2517" s="96">
        <v>1.65199568946284E-7</v>
      </c>
      <c r="AK2517">
        <v>515.72666826628301</v>
      </c>
      <c r="AL2517">
        <v>523.462568290278</v>
      </c>
      <c r="AM2517">
        <v>507.99076824228899</v>
      </c>
      <c r="AN2517">
        <v>3.4446649029979998E-4</v>
      </c>
      <c r="AO2517">
        <v>1.7912257495590001E-4</v>
      </c>
      <c r="AP2517">
        <v>0.186196000134947</v>
      </c>
      <c r="AQ2517" s="96">
        <v>4.0067095118369697E-27</v>
      </c>
      <c r="AR2517">
        <v>-9.3858324488320696E-2</v>
      </c>
      <c r="AS2517">
        <v>0.98202717248368498</v>
      </c>
      <c r="AT2517">
        <v>0.93355228840227</v>
      </c>
      <c r="AU2517">
        <v>0.93355228840227</v>
      </c>
      <c r="AV2517">
        <v>0.48933091046684901</v>
      </c>
    </row>
    <row r="2518" spans="1:48">
      <c r="A2518" s="95">
        <v>46093</v>
      </c>
      <c r="B2518" t="b">
        <v>0</v>
      </c>
      <c r="C2518" t="b">
        <v>0</v>
      </c>
      <c r="E2518" t="s">
        <v>109</v>
      </c>
      <c r="F2518">
        <v>6693.1625000000004</v>
      </c>
      <c r="H2518">
        <v>0</v>
      </c>
      <c r="J2518">
        <v>3.6400000000000002E-2</v>
      </c>
      <c r="K2518">
        <v>14873.2219034999</v>
      </c>
      <c r="M2518">
        <v>509.14833342321498</v>
      </c>
      <c r="O2518">
        <v>24.23</v>
      </c>
      <c r="P2518">
        <v>14906.436</v>
      </c>
      <c r="Q2518">
        <v>0.99902421003925501</v>
      </c>
      <c r="R2518">
        <v>515.00868873854495</v>
      </c>
      <c r="T2518">
        <v>4.2621352480949497E-2</v>
      </c>
      <c r="U2518">
        <v>0.17131981413595401</v>
      </c>
      <c r="V2518">
        <v>0.18319101811757799</v>
      </c>
      <c r="W2518">
        <v>0.18319101811757799</v>
      </c>
      <c r="X2518">
        <v>0</v>
      </c>
      <c r="Z2518">
        <v>0.11703037774382</v>
      </c>
      <c r="AA2518">
        <v>0.12183946671594301</v>
      </c>
      <c r="AB2518" s="111">
        <v>0.52730380615388295</v>
      </c>
      <c r="AC2518">
        <v>-4.9465626422469996E-4</v>
      </c>
      <c r="AD2518">
        <v>465.95831546730699</v>
      </c>
      <c r="AE2518" s="111">
        <v>462.57851299829002</v>
      </c>
      <c r="AG2518">
        <v>465.95831546730699</v>
      </c>
      <c r="AI2518" s="96">
        <v>1.0072656031207701E-6</v>
      </c>
      <c r="AK2518">
        <v>515.72666826628301</v>
      </c>
      <c r="AL2518">
        <v>523.462568290278</v>
      </c>
      <c r="AM2518">
        <v>507.99076824228899</v>
      </c>
      <c r="AN2518">
        <v>1.7912257495590001E-4</v>
      </c>
      <c r="AO2518">
        <v>0</v>
      </c>
      <c r="AP2518">
        <v>0.186196000134947</v>
      </c>
      <c r="AQ2518">
        <v>0</v>
      </c>
      <c r="AR2518">
        <v>0</v>
      </c>
      <c r="AS2518">
        <v>0.98202717248368498</v>
      </c>
      <c r="AT2518">
        <v>0.93647199681039595</v>
      </c>
      <c r="AU2518">
        <v>0.93647199681039595</v>
      </c>
      <c r="AV2518">
        <v>0.52730380615388295</v>
      </c>
    </row>
    <row r="2519" spans="1:48">
      <c r="A2519" s="95">
        <v>46093</v>
      </c>
      <c r="B2519" t="b">
        <v>0</v>
      </c>
      <c r="C2519" t="b">
        <v>0</v>
      </c>
      <c r="E2519" t="s">
        <v>110</v>
      </c>
      <c r="F2519">
        <v>6680.1750000000002</v>
      </c>
      <c r="H2519">
        <v>0</v>
      </c>
      <c r="J2519">
        <v>3.6400000000000002E-2</v>
      </c>
      <c r="K2519">
        <v>14873.2219034999</v>
      </c>
      <c r="M2519">
        <v>508.20848934898601</v>
      </c>
      <c r="N2519">
        <v>514.009359147341</v>
      </c>
      <c r="O2519">
        <v>24.23</v>
      </c>
      <c r="P2519">
        <v>14878.92</v>
      </c>
      <c r="Q2519">
        <v>0.99805958692919805</v>
      </c>
      <c r="R2519">
        <v>514.009359147341</v>
      </c>
      <c r="S2519">
        <v>4.1673291612524803E-2</v>
      </c>
      <c r="T2519">
        <v>4.2621352480949497E-2</v>
      </c>
      <c r="U2519">
        <v>0.167184795706007</v>
      </c>
      <c r="V2519">
        <v>0.18092217555262299</v>
      </c>
      <c r="W2519">
        <v>0.18092217555262299</v>
      </c>
      <c r="X2519">
        <v>0</v>
      </c>
      <c r="Y2519">
        <v>0.11693332118387301</v>
      </c>
      <c r="Z2519">
        <v>0.11703037774382</v>
      </c>
      <c r="AA2519">
        <v>0.121792240149038</v>
      </c>
      <c r="AB2519" s="111">
        <v>0.58805926540242504</v>
      </c>
      <c r="AC2519">
        <v>-9.7943306278050002E-4</v>
      </c>
      <c r="AD2519">
        <v>465.95831546730699</v>
      </c>
      <c r="AE2519" s="111">
        <v>462.12544830852698</v>
      </c>
      <c r="AF2519">
        <v>462.12544830852698</v>
      </c>
      <c r="AG2519">
        <v>465.95831546730699</v>
      </c>
      <c r="AH2519" s="95">
        <v>46093</v>
      </c>
      <c r="AI2519" s="96">
        <v>3.4136991932739101E-6</v>
      </c>
      <c r="AJ2519">
        <v>508.20848934898601</v>
      </c>
      <c r="AK2519">
        <v>515.72666826628301</v>
      </c>
      <c r="AL2519">
        <v>523.462568290278</v>
      </c>
      <c r="AM2519">
        <v>507.99076824228899</v>
      </c>
      <c r="AN2519">
        <v>0</v>
      </c>
      <c r="AO2519">
        <v>1.0058421516754E-3</v>
      </c>
      <c r="AP2519">
        <v>0.186196000134947</v>
      </c>
      <c r="AQ2519">
        <v>0</v>
      </c>
      <c r="AR2519">
        <v>0</v>
      </c>
      <c r="AS2519">
        <v>0.98202717248368498</v>
      </c>
      <c r="AT2519">
        <v>0.93675804819604602</v>
      </c>
      <c r="AU2519">
        <v>0.93675804819604602</v>
      </c>
      <c r="AV2519">
        <v>0.58805926540242504</v>
      </c>
    </row>
    <row r="2520" spans="1:48">
      <c r="A2520" s="95">
        <v>46094</v>
      </c>
      <c r="B2520" t="b">
        <v>0</v>
      </c>
      <c r="C2520" t="b">
        <v>0</v>
      </c>
      <c r="E2520" t="s">
        <v>104</v>
      </c>
      <c r="F2520">
        <v>6728.4</v>
      </c>
      <c r="H2520">
        <v>0</v>
      </c>
      <c r="J2520">
        <v>3.6400000000000002E-2</v>
      </c>
      <c r="K2520">
        <v>14785.0694351655</v>
      </c>
      <c r="M2520">
        <v>512.02417667093505</v>
      </c>
      <c r="O2520">
        <v>27.29</v>
      </c>
      <c r="P2520">
        <v>14992.355</v>
      </c>
      <c r="Q2520">
        <v>1.0072191222535301</v>
      </c>
      <c r="R2520">
        <v>517.72005555048599</v>
      </c>
      <c r="T2520">
        <v>4.1673291612524803E-2</v>
      </c>
      <c r="U2520">
        <v>0.17943134997759899</v>
      </c>
      <c r="V2520">
        <v>0.18631102489040499</v>
      </c>
      <c r="W2520">
        <v>0.18631102489040499</v>
      </c>
      <c r="X2520">
        <v>7.9287371156271602E-2</v>
      </c>
      <c r="Z2520">
        <v>0.11693332118387301</v>
      </c>
      <c r="AA2520">
        <v>0.12219212171548299</v>
      </c>
      <c r="AB2520" s="111">
        <v>0.595728881174166</v>
      </c>
      <c r="AC2520">
        <v>4.4005602086463003E-3</v>
      </c>
      <c r="AD2520">
        <v>462.12544830852698</v>
      </c>
      <c r="AE2520" s="111">
        <v>464.15905916775699</v>
      </c>
      <c r="AG2520">
        <v>462.12544830852698</v>
      </c>
      <c r="AI2520" s="96">
        <v>5.5951424739605202E-5</v>
      </c>
      <c r="AK2520">
        <v>508.20848934898601</v>
      </c>
      <c r="AL2520">
        <v>515.83161668922003</v>
      </c>
      <c r="AM2520">
        <v>500.58536200875102</v>
      </c>
      <c r="AN2520">
        <v>1.0058421516754E-3</v>
      </c>
      <c r="AO2520">
        <v>8.4049823633150001E-4</v>
      </c>
      <c r="AP2520">
        <v>0.18092217555262299</v>
      </c>
      <c r="AQ2520">
        <v>7.9295528632302395E-2</v>
      </c>
      <c r="AR2520" s="96">
        <v>-8.1574760307789805E-6</v>
      </c>
      <c r="AS2520">
        <v>0.98290101065249702</v>
      </c>
      <c r="AT2520">
        <v>0.93722230627443903</v>
      </c>
      <c r="AU2520">
        <v>0.93722230627443903</v>
      </c>
      <c r="AV2520">
        <v>0.595728881174166</v>
      </c>
    </row>
    <row r="2521" spans="1:48">
      <c r="A2521" s="95">
        <v>46094</v>
      </c>
      <c r="B2521" t="b">
        <v>0</v>
      </c>
      <c r="C2521" t="b">
        <v>0</v>
      </c>
      <c r="E2521" t="s">
        <v>105</v>
      </c>
      <c r="F2521">
        <v>6681.7</v>
      </c>
      <c r="H2521">
        <v>0</v>
      </c>
      <c r="J2521">
        <v>3.6400000000000002E-2</v>
      </c>
      <c r="K2521">
        <v>14785.0694351655</v>
      </c>
      <c r="M2521">
        <v>508.39354264783702</v>
      </c>
      <c r="O2521">
        <v>27.29</v>
      </c>
      <c r="P2521">
        <v>14886.048000000001</v>
      </c>
      <c r="Q2521">
        <v>0.99305927114915804</v>
      </c>
      <c r="R2521">
        <v>514.12670102426705</v>
      </c>
      <c r="T2521">
        <v>4.1673291612524803E-2</v>
      </c>
      <c r="U2521">
        <v>0.18874149062605999</v>
      </c>
      <c r="V2521">
        <v>0.190657239046848</v>
      </c>
      <c r="W2521">
        <v>0.190657239046848</v>
      </c>
      <c r="X2521">
        <v>5.1737942407189999E-4</v>
      </c>
      <c r="Z2521">
        <v>0.11693332118387301</v>
      </c>
      <c r="AA2521">
        <v>0.12203942266529</v>
      </c>
      <c r="AB2521" s="111">
        <v>0.62214870210176998</v>
      </c>
      <c r="AC2521">
        <v>-4.2268049085296003E-3</v>
      </c>
      <c r="AD2521">
        <v>462.12544830852698</v>
      </c>
      <c r="AE2521" s="111">
        <v>462.19714937812802</v>
      </c>
      <c r="AG2521">
        <v>462.12544830852698</v>
      </c>
      <c r="AI2521" s="96">
        <v>5.0637542424893301E-5</v>
      </c>
      <c r="AK2521">
        <v>508.20848934898601</v>
      </c>
      <c r="AL2521">
        <v>515.83161668922003</v>
      </c>
      <c r="AM2521">
        <v>500.58536200875102</v>
      </c>
      <c r="AN2521">
        <v>8.4049823633150001E-4</v>
      </c>
      <c r="AO2521">
        <v>6.7515432098759996E-4</v>
      </c>
      <c r="AP2521">
        <v>0.18092217555262299</v>
      </c>
      <c r="AQ2521">
        <v>1.0099181092727001E-3</v>
      </c>
      <c r="AR2521">
        <v>-4.9253868520080001E-4</v>
      </c>
      <c r="AS2521">
        <v>0.98290101065249702</v>
      </c>
      <c r="AT2521">
        <v>0.93327827957179099</v>
      </c>
      <c r="AU2521">
        <v>0.93327827957179099</v>
      </c>
      <c r="AV2521">
        <v>0.62214870210176998</v>
      </c>
    </row>
    <row r="2522" spans="1:48">
      <c r="A2522" s="95">
        <v>46094</v>
      </c>
      <c r="B2522" t="b">
        <v>0</v>
      </c>
      <c r="C2522" t="b">
        <v>0</v>
      </c>
      <c r="E2522" t="s">
        <v>106</v>
      </c>
      <c r="F2522">
        <v>6653.5625</v>
      </c>
      <c r="H2522">
        <v>0</v>
      </c>
      <c r="J2522">
        <v>3.6400000000000002E-2</v>
      </c>
      <c r="K2522">
        <v>14785.0694351655</v>
      </c>
      <c r="M2522">
        <v>506.25577621029498</v>
      </c>
      <c r="O2522">
        <v>27.29</v>
      </c>
      <c r="P2522">
        <v>14823.453</v>
      </c>
      <c r="Q2522">
        <v>0.99578887109567904</v>
      </c>
      <c r="R2522">
        <v>511.961647213101</v>
      </c>
      <c r="T2522">
        <v>4.1673291612524803E-2</v>
      </c>
      <c r="U2522">
        <v>0.18805654654992901</v>
      </c>
      <c r="V2522">
        <v>0.19026122840379101</v>
      </c>
      <c r="W2522">
        <v>0.19026122840379101</v>
      </c>
      <c r="X2522">
        <v>-2.8931559811658999E-3</v>
      </c>
      <c r="Z2522">
        <v>0.11693332118387301</v>
      </c>
      <c r="AA2522">
        <v>0.12213202017534699</v>
      </c>
      <c r="AB2522" s="111">
        <v>0.56384222284603802</v>
      </c>
      <c r="AC2522">
        <v>-2.6219311742748E-3</v>
      </c>
      <c r="AD2522">
        <v>462.12544830852698</v>
      </c>
      <c r="AE2522" s="111">
        <v>460.98530026351199</v>
      </c>
      <c r="AG2522">
        <v>462.12544830852698</v>
      </c>
      <c r="AI2522" s="96">
        <v>1.7756192682946801E-5</v>
      </c>
      <c r="AK2522">
        <v>508.20848934898601</v>
      </c>
      <c r="AL2522">
        <v>515.83161668922003</v>
      </c>
      <c r="AM2522">
        <v>500.58536200875102</v>
      </c>
      <c r="AN2522">
        <v>6.7515432098759996E-4</v>
      </c>
      <c r="AO2522">
        <v>5.0981040564370003E-4</v>
      </c>
      <c r="AP2522">
        <v>0.18092217555262299</v>
      </c>
      <c r="AQ2522" s="96">
        <v>2.2696270486353401E-6</v>
      </c>
      <c r="AR2522">
        <v>-2.8954256082145001E-3</v>
      </c>
      <c r="AS2522">
        <v>0.98290101065249702</v>
      </c>
      <c r="AT2522">
        <v>0.93478783883359795</v>
      </c>
      <c r="AU2522">
        <v>0.93478783883359795</v>
      </c>
      <c r="AV2522">
        <v>0.56384222284603802</v>
      </c>
    </row>
    <row r="2523" spans="1:48">
      <c r="A2523" s="95">
        <v>46094</v>
      </c>
      <c r="B2523" t="b">
        <v>0</v>
      </c>
      <c r="C2523" t="b">
        <v>0</v>
      </c>
      <c r="E2523" t="s">
        <v>107</v>
      </c>
      <c r="F2523">
        <v>6655.9750000000004</v>
      </c>
      <c r="H2523">
        <v>0</v>
      </c>
      <c r="J2523">
        <v>3.6400000000000002E-2</v>
      </c>
      <c r="K2523">
        <v>14785.0694351655</v>
      </c>
      <c r="M2523">
        <v>506.41274041745203</v>
      </c>
      <c r="O2523">
        <v>27.29</v>
      </c>
      <c r="P2523">
        <v>14828.049000000001</v>
      </c>
      <c r="Q2523">
        <v>1.0003625877114699</v>
      </c>
      <c r="R2523">
        <v>512.14727821512497</v>
      </c>
      <c r="T2523">
        <v>4.1673291612524803E-2</v>
      </c>
      <c r="U2523">
        <v>0.182355477347177</v>
      </c>
      <c r="V2523">
        <v>0.18739914789782899</v>
      </c>
      <c r="W2523">
        <v>0.18739914789782899</v>
      </c>
      <c r="X2523">
        <v>-2.8187247399010001E-4</v>
      </c>
      <c r="Z2523">
        <v>0.11693332118387301</v>
      </c>
      <c r="AA2523">
        <v>0.122081813521644</v>
      </c>
      <c r="AB2523" s="111">
        <v>0.56446281895808204</v>
      </c>
      <c r="AC2523">
        <v>1.747567802503E-4</v>
      </c>
      <c r="AD2523">
        <v>462.12544830852698</v>
      </c>
      <c r="AE2523" s="111">
        <v>461.06586057032899</v>
      </c>
      <c r="AG2523">
        <v>462.12544830852698</v>
      </c>
      <c r="AI2523" s="96">
        <v>9.6100720411469903E-8</v>
      </c>
      <c r="AK2523">
        <v>508.20848934898601</v>
      </c>
      <c r="AL2523">
        <v>515.83161668922003</v>
      </c>
      <c r="AM2523">
        <v>500.58536200875102</v>
      </c>
      <c r="AN2523">
        <v>5.0981040564370003E-4</v>
      </c>
      <c r="AO2523">
        <v>3.4446649029979998E-4</v>
      </c>
      <c r="AP2523">
        <v>0.18092217555262299</v>
      </c>
      <c r="AQ2523" s="96">
        <v>2.0508884552607601E-8</v>
      </c>
      <c r="AR2523">
        <v>-2.8189298287469998E-4</v>
      </c>
      <c r="AS2523">
        <v>0.98290101065249702</v>
      </c>
      <c r="AT2523">
        <v>0.93387295063679898</v>
      </c>
      <c r="AU2523">
        <v>0.93387295063679898</v>
      </c>
      <c r="AV2523">
        <v>0.56446281895808204</v>
      </c>
    </row>
    <row r="2524" spans="1:48">
      <c r="A2524" s="95">
        <v>46094</v>
      </c>
      <c r="B2524" t="b">
        <v>0</v>
      </c>
      <c r="C2524" t="b">
        <v>0</v>
      </c>
      <c r="E2524" t="s">
        <v>108</v>
      </c>
      <c r="F2524">
        <v>6642.2</v>
      </c>
      <c r="H2524">
        <v>0</v>
      </c>
      <c r="J2524">
        <v>3.6400000000000002E-2</v>
      </c>
      <c r="K2524">
        <v>14785.0694351655</v>
      </c>
      <c r="M2524">
        <v>505.45814804272902</v>
      </c>
      <c r="O2524">
        <v>27.29</v>
      </c>
      <c r="P2524">
        <v>14800.098</v>
      </c>
      <c r="Q2524">
        <v>0.99793043092860101</v>
      </c>
      <c r="R2524">
        <v>511.08735404813001</v>
      </c>
      <c r="T2524">
        <v>4.1673291612524803E-2</v>
      </c>
      <c r="U2524">
        <v>0.177862575644816</v>
      </c>
      <c r="V2524">
        <v>0.18507641898861199</v>
      </c>
      <c r="W2524">
        <v>0.18507641898861199</v>
      </c>
      <c r="X2524" s="96">
        <v>-3.1427495026912002E-5</v>
      </c>
      <c r="Z2524">
        <v>0.11693332118387301</v>
      </c>
      <c r="AA2524">
        <v>0.122086261896602</v>
      </c>
      <c r="AB2524" s="111">
        <v>0.57338819073497804</v>
      </c>
      <c r="AC2524">
        <v>-1.0649098096251999E-3</v>
      </c>
      <c r="AD2524">
        <v>462.12544830852698</v>
      </c>
      <c r="AE2524" s="111">
        <v>460.57486701252401</v>
      </c>
      <c r="AG2524">
        <v>462.12544830852698</v>
      </c>
      <c r="AI2524" s="96">
        <v>3.5599669652517599E-6</v>
      </c>
      <c r="AK2524">
        <v>508.20848934898601</v>
      </c>
      <c r="AL2524">
        <v>515.83161668922003</v>
      </c>
      <c r="AM2524">
        <v>500.58536200875102</v>
      </c>
      <c r="AN2524">
        <v>3.4446649029979998E-4</v>
      </c>
      <c r="AO2524">
        <v>1.7912257495590001E-4</v>
      </c>
      <c r="AP2524">
        <v>0.18092217555262299</v>
      </c>
      <c r="AQ2524" s="96">
        <v>2.4594938744655101E-17</v>
      </c>
      <c r="AR2524" s="96">
        <v>-3.14274950269366E-5</v>
      </c>
      <c r="AS2524">
        <v>0.98290101065249702</v>
      </c>
      <c r="AT2524">
        <v>0.93436920311663296</v>
      </c>
      <c r="AU2524">
        <v>0.93436920311663296</v>
      </c>
      <c r="AV2524">
        <v>0.57338819073497804</v>
      </c>
    </row>
    <row r="2525" spans="1:48">
      <c r="A2525" s="95">
        <v>46094</v>
      </c>
      <c r="B2525" t="b">
        <v>0</v>
      </c>
      <c r="C2525" t="b">
        <v>0</v>
      </c>
      <c r="E2525" t="s">
        <v>109</v>
      </c>
      <c r="F2525">
        <v>6658.6625000000004</v>
      </c>
      <c r="H2525">
        <v>0</v>
      </c>
      <c r="J2525">
        <v>3.6400000000000002E-2</v>
      </c>
      <c r="K2525">
        <v>14785.0694351655</v>
      </c>
      <c r="M2525">
        <v>506.66833661552698</v>
      </c>
      <c r="O2525">
        <v>27.29</v>
      </c>
      <c r="P2525">
        <v>14835.532999999999</v>
      </c>
      <c r="Q2525">
        <v>1.0024784709885199</v>
      </c>
      <c r="R2525">
        <v>512.35406922774098</v>
      </c>
      <c r="T2525">
        <v>4.1673291612524803E-2</v>
      </c>
      <c r="U2525">
        <v>0.17419028884419099</v>
      </c>
      <c r="V2525">
        <v>0.18310738862873999</v>
      </c>
      <c r="W2525">
        <v>0.18310738862873999</v>
      </c>
      <c r="X2525">
        <v>0</v>
      </c>
      <c r="Z2525">
        <v>0.11693332118387301</v>
      </c>
      <c r="AA2525">
        <v>0.12219371666222099</v>
      </c>
      <c r="AB2525" s="111">
        <v>0.58055696520239797</v>
      </c>
      <c r="AC2525">
        <v>1.3721125821076999E-3</v>
      </c>
      <c r="AD2525">
        <v>462.12544830852698</v>
      </c>
      <c r="AE2525" s="111">
        <v>461.20682758255498</v>
      </c>
      <c r="AG2525">
        <v>462.12544830852698</v>
      </c>
      <c r="AI2525" s="96">
        <v>5.7186948366905498E-6</v>
      </c>
      <c r="AK2525">
        <v>508.20848934898601</v>
      </c>
      <c r="AL2525">
        <v>515.83161668922003</v>
      </c>
      <c r="AM2525">
        <v>500.58536200875102</v>
      </c>
      <c r="AN2525">
        <v>1.7912257495590001E-4</v>
      </c>
      <c r="AO2525">
        <v>0</v>
      </c>
      <c r="AP2525">
        <v>0.18092217555262299</v>
      </c>
      <c r="AQ2525">
        <v>0</v>
      </c>
      <c r="AR2525">
        <v>0</v>
      </c>
      <c r="AS2525">
        <v>0.98290101065249702</v>
      </c>
      <c r="AT2525">
        <v>0.93432525337875205</v>
      </c>
      <c r="AU2525">
        <v>0.93432525337875205</v>
      </c>
      <c r="AV2525">
        <v>0.58055696520239797</v>
      </c>
    </row>
    <row r="2526" spans="1:48">
      <c r="A2526" s="95">
        <v>46094</v>
      </c>
      <c r="B2526" t="b">
        <v>0</v>
      </c>
      <c r="C2526" t="b">
        <v>0</v>
      </c>
      <c r="E2526" t="s">
        <v>110</v>
      </c>
      <c r="F2526">
        <v>6634.8</v>
      </c>
      <c r="H2526">
        <v>0</v>
      </c>
      <c r="J2526">
        <v>3.6400000000000002E-2</v>
      </c>
      <c r="K2526">
        <v>14785.0694351655</v>
      </c>
      <c r="M2526">
        <v>504.82305091560198</v>
      </c>
      <c r="N2526">
        <v>510.517957399436</v>
      </c>
      <c r="O2526">
        <v>27.29</v>
      </c>
      <c r="P2526">
        <v>14781.502</v>
      </c>
      <c r="Q2526">
        <v>0.99641632234701705</v>
      </c>
      <c r="R2526">
        <v>510.517957399436</v>
      </c>
      <c r="S2526">
        <v>4.29413193215228E-2</v>
      </c>
      <c r="T2526">
        <v>4.1673291612524803E-2</v>
      </c>
      <c r="U2526">
        <v>0.173004999671131</v>
      </c>
      <c r="V2526">
        <v>0.18228266673204199</v>
      </c>
      <c r="W2526">
        <v>0.18228266673204199</v>
      </c>
      <c r="X2526">
        <v>0</v>
      </c>
      <c r="Y2526">
        <v>0.116511746097209</v>
      </c>
      <c r="Z2526">
        <v>0.11693332118387301</v>
      </c>
      <c r="AA2526">
        <v>0.122350841431545</v>
      </c>
      <c r="AB2526" s="111">
        <v>0.586132471636023</v>
      </c>
      <c r="AC2526">
        <v>-2.1149455801700999E-3</v>
      </c>
      <c r="AD2526">
        <v>462.12544830852698</v>
      </c>
      <c r="AE2526" s="111">
        <v>460.23140024101502</v>
      </c>
      <c r="AF2526">
        <v>460.23140024101502</v>
      </c>
      <c r="AG2526">
        <v>462.12544830852698</v>
      </c>
      <c r="AH2526" s="95">
        <v>46094</v>
      </c>
      <c r="AI2526" s="96">
        <v>1.3312628375307301E-5</v>
      </c>
      <c r="AJ2526">
        <v>504.82305091560198</v>
      </c>
      <c r="AK2526">
        <v>508.20848934898601</v>
      </c>
      <c r="AL2526">
        <v>515.83161668922003</v>
      </c>
      <c r="AM2526">
        <v>500.58536200875102</v>
      </c>
      <c r="AN2526">
        <v>0</v>
      </c>
      <c r="AO2526">
        <v>1.0058421516754E-3</v>
      </c>
      <c r="AP2526">
        <v>0.18092217555262299</v>
      </c>
      <c r="AQ2526">
        <v>0</v>
      </c>
      <c r="AR2526">
        <v>0</v>
      </c>
      <c r="AS2526">
        <v>0.98290101065249702</v>
      </c>
      <c r="AT2526">
        <v>0.93326248931984102</v>
      </c>
      <c r="AU2526">
        <v>0.93326248931984102</v>
      </c>
      <c r="AV2526">
        <v>0.586132471636023</v>
      </c>
    </row>
    <row r="2527" spans="1:48">
      <c r="A2527" s="95">
        <v>46097</v>
      </c>
      <c r="B2527" t="b">
        <v>1</v>
      </c>
      <c r="C2527" t="b">
        <v>0</v>
      </c>
      <c r="E2527" t="s">
        <v>104</v>
      </c>
      <c r="F2527">
        <v>6713.6</v>
      </c>
      <c r="H2527">
        <v>0</v>
      </c>
      <c r="J2527">
        <v>3.6400000000000002E-2</v>
      </c>
      <c r="K2527">
        <v>14936.3657278747</v>
      </c>
      <c r="M2527">
        <v>510.71868675910002</v>
      </c>
      <c r="O2527">
        <v>27.19</v>
      </c>
      <c r="P2527">
        <v>14959.419</v>
      </c>
      <c r="Q2527">
        <v>1.0118767709652099</v>
      </c>
      <c r="R2527">
        <v>516.58126225309695</v>
      </c>
      <c r="T2527">
        <v>4.29413193215228E-2</v>
      </c>
      <c r="U2527">
        <v>0.20592138392437601</v>
      </c>
      <c r="V2527">
        <v>0.19840495607119801</v>
      </c>
      <c r="W2527">
        <v>0.20592138392437601</v>
      </c>
      <c r="X2527">
        <v>0.268424448925911</v>
      </c>
      <c r="Z2527">
        <v>0.116511746097209</v>
      </c>
      <c r="AA2527">
        <v>0.124696839172436</v>
      </c>
      <c r="AB2527" s="111">
        <v>0.58780152413837305</v>
      </c>
      <c r="AC2527">
        <v>6.8033839801495003E-3</v>
      </c>
      <c r="AD2527">
        <v>460.23140024101502</v>
      </c>
      <c r="AE2527" s="111">
        <v>463.362531176576</v>
      </c>
      <c r="AG2527">
        <v>460.23140024101502</v>
      </c>
      <c r="AI2527">
        <v>1.348141557142E-4</v>
      </c>
      <c r="AK2527">
        <v>504.82305091560198</v>
      </c>
      <c r="AL2527">
        <v>512.39539667933605</v>
      </c>
      <c r="AM2527">
        <v>497.25070515186798</v>
      </c>
      <c r="AN2527">
        <v>1.0058421516754E-3</v>
      </c>
      <c r="AO2527">
        <v>8.4049823633150001E-4</v>
      </c>
      <c r="AP2527">
        <v>0.18228266673204199</v>
      </c>
      <c r="AQ2527">
        <v>0.26842465889284101</v>
      </c>
      <c r="AR2527" s="96">
        <v>-2.0996693017583099E-7</v>
      </c>
      <c r="AS2527">
        <v>0.98667925702730896</v>
      </c>
      <c r="AT2527">
        <v>0.93170460286175505</v>
      </c>
      <c r="AU2527">
        <v>0.93170460286175505</v>
      </c>
      <c r="AV2527">
        <v>0.58780152413837305</v>
      </c>
    </row>
    <row r="2528" spans="1:48">
      <c r="A2528" s="95">
        <v>46097</v>
      </c>
      <c r="B2528" t="b">
        <v>1</v>
      </c>
      <c r="C2528" t="b">
        <v>0</v>
      </c>
      <c r="E2528" t="s">
        <v>105</v>
      </c>
      <c r="F2528">
        <v>6697.7624999999998</v>
      </c>
      <c r="H2528">
        <v>0</v>
      </c>
      <c r="J2528">
        <v>3.6400000000000002E-2</v>
      </c>
      <c r="K2528">
        <v>14936.3657278747</v>
      </c>
      <c r="M2528">
        <v>509.50042516629901</v>
      </c>
      <c r="O2528">
        <v>27.19</v>
      </c>
      <c r="P2528">
        <v>14923.735000000001</v>
      </c>
      <c r="Q2528">
        <v>0.99764098248331701</v>
      </c>
      <c r="R2528">
        <v>515.36263800665199</v>
      </c>
      <c r="T2528">
        <v>4.29413193215228E-2</v>
      </c>
      <c r="U2528">
        <v>0.20115435888810301</v>
      </c>
      <c r="V2528">
        <v>0.19617703524546901</v>
      </c>
      <c r="W2528">
        <v>0.20115435888810301</v>
      </c>
      <c r="X2528">
        <v>0.11626197692854</v>
      </c>
      <c r="Z2528">
        <v>0.116511746097209</v>
      </c>
      <c r="AA2528">
        <v>0.124198149521889</v>
      </c>
      <c r="AB2528" s="111">
        <v>0.64391632024187695</v>
      </c>
      <c r="AC2528">
        <v>-1.4077454520159999E-3</v>
      </c>
      <c r="AD2528">
        <v>460.23140024101502</v>
      </c>
      <c r="AE2528" s="111">
        <v>462.71023468067801</v>
      </c>
      <c r="AG2528">
        <v>460.23140024101502</v>
      </c>
      <c r="AI2528" s="96">
        <v>5.7036727493671196E-6</v>
      </c>
      <c r="AK2528">
        <v>504.82305091560198</v>
      </c>
      <c r="AL2528">
        <v>512.39539667933605</v>
      </c>
      <c r="AM2528">
        <v>497.25070515186798</v>
      </c>
      <c r="AN2528">
        <v>8.4049823633150001E-4</v>
      </c>
      <c r="AO2528">
        <v>6.7515432098759996E-4</v>
      </c>
      <c r="AP2528">
        <v>0.18228266673204199</v>
      </c>
      <c r="AQ2528">
        <v>0.116262113904014</v>
      </c>
      <c r="AR2528" s="96">
        <v>-1.3697547351920699E-7</v>
      </c>
      <c r="AS2528">
        <v>0.98667925702730896</v>
      </c>
      <c r="AT2528">
        <v>0.90788181989523797</v>
      </c>
      <c r="AU2528">
        <v>0.90788181989523797</v>
      </c>
      <c r="AV2528">
        <v>0.64391632024187695</v>
      </c>
    </row>
    <row r="2529" spans="1:48">
      <c r="A2529" s="95">
        <v>46097</v>
      </c>
      <c r="B2529" t="b">
        <v>1</v>
      </c>
      <c r="C2529" t="b">
        <v>0</v>
      </c>
      <c r="E2529" t="s">
        <v>106</v>
      </c>
      <c r="F2529">
        <v>6710.9</v>
      </c>
      <c r="H2529">
        <v>0</v>
      </c>
      <c r="J2529">
        <v>3.6400000000000002E-2</v>
      </c>
      <c r="K2529">
        <v>14936.3657278747</v>
      </c>
      <c r="M2529">
        <v>510.53497793635398</v>
      </c>
      <c r="O2529">
        <v>27.19</v>
      </c>
      <c r="P2529">
        <v>14954.038</v>
      </c>
      <c r="Q2529">
        <v>1.0019614759406501</v>
      </c>
      <c r="R2529">
        <v>516.37350942181695</v>
      </c>
      <c r="T2529">
        <v>4.29413193215228E-2</v>
      </c>
      <c r="U2529">
        <v>0.19613971625021501</v>
      </c>
      <c r="V2529">
        <v>0.19377464917134299</v>
      </c>
      <c r="W2529">
        <v>0.19613971625021501</v>
      </c>
      <c r="X2529">
        <v>0.18896287852350799</v>
      </c>
      <c r="Z2529">
        <v>0.116511746097209</v>
      </c>
      <c r="AA2529">
        <v>0.122265734512047</v>
      </c>
      <c r="AB2529" s="111">
        <v>0.58462087924870099</v>
      </c>
      <c r="AC2529">
        <v>1.3015579080894999E-3</v>
      </c>
      <c r="AD2529">
        <v>460.23140024101502</v>
      </c>
      <c r="AE2529" s="111">
        <v>463.31247884578102</v>
      </c>
      <c r="AG2529">
        <v>460.23140024101502</v>
      </c>
      <c r="AI2529" s="96">
        <v>4.1146707956550798E-6</v>
      </c>
      <c r="AK2529">
        <v>504.82305091560198</v>
      </c>
      <c r="AL2529">
        <v>512.39539667933605</v>
      </c>
      <c r="AM2529">
        <v>497.25070515186798</v>
      </c>
      <c r="AN2529">
        <v>6.7515432098759996E-4</v>
      </c>
      <c r="AO2529">
        <v>5.0981040564370003E-4</v>
      </c>
      <c r="AP2529">
        <v>0.18228266673204199</v>
      </c>
      <c r="AQ2529">
        <v>0.188962878597285</v>
      </c>
      <c r="AR2529" s="96">
        <v>-7.3777428610810499E-11</v>
      </c>
      <c r="AS2529">
        <v>0.98667925702730896</v>
      </c>
      <c r="AT2529">
        <v>0.91303601054248096</v>
      </c>
      <c r="AU2529">
        <v>0.91303601054248096</v>
      </c>
      <c r="AV2529">
        <v>0.58462087924870099</v>
      </c>
    </row>
    <row r="2530" spans="1:48">
      <c r="A2530" s="95">
        <v>46097</v>
      </c>
      <c r="B2530" t="b">
        <v>1</v>
      </c>
      <c r="C2530" t="b">
        <v>0</v>
      </c>
      <c r="E2530" t="s">
        <v>107</v>
      </c>
      <c r="F2530">
        <v>6699.375</v>
      </c>
      <c r="H2530">
        <v>0</v>
      </c>
      <c r="J2530">
        <v>3.6400000000000002E-2</v>
      </c>
      <c r="K2530">
        <v>14936.3657278747</v>
      </c>
      <c r="M2530">
        <v>509.634494028392</v>
      </c>
      <c r="O2530">
        <v>27.19</v>
      </c>
      <c r="P2530">
        <v>14927.662</v>
      </c>
      <c r="Q2530">
        <v>0.99828264465272898</v>
      </c>
      <c r="R2530">
        <v>515.48671261422203</v>
      </c>
      <c r="T2530">
        <v>4.29413193215228E-2</v>
      </c>
      <c r="U2530">
        <v>0.19102981866748101</v>
      </c>
      <c r="V2530">
        <v>0.19127749876831299</v>
      </c>
      <c r="W2530">
        <v>0.19127749876831299</v>
      </c>
      <c r="X2530">
        <v>5.5323790103966597E-2</v>
      </c>
      <c r="Z2530">
        <v>0.116511746097209</v>
      </c>
      <c r="AA2530">
        <v>0.122301600426494</v>
      </c>
      <c r="AB2530" s="111">
        <v>0.65065522666856002</v>
      </c>
      <c r="AC2530">
        <v>-1.0377603912151E-3</v>
      </c>
      <c r="AD2530">
        <v>460.23140024101502</v>
      </c>
      <c r="AE2530" s="111">
        <v>462.83167150647898</v>
      </c>
      <c r="AG2530">
        <v>460.23140024101502</v>
      </c>
      <c r="AI2530" s="96">
        <v>3.1165025213407502E-6</v>
      </c>
      <c r="AK2530">
        <v>504.82305091560198</v>
      </c>
      <c r="AL2530">
        <v>512.39539667933605</v>
      </c>
      <c r="AM2530">
        <v>497.25070515186798</v>
      </c>
      <c r="AN2530">
        <v>5.0981040564370003E-4</v>
      </c>
      <c r="AO2530">
        <v>3.4446649029979998E-4</v>
      </c>
      <c r="AP2530">
        <v>0.18228266673204199</v>
      </c>
      <c r="AQ2530">
        <v>5.5323790104142602E-2</v>
      </c>
      <c r="AR2530" s="96">
        <v>-1.7597034940308701E-13</v>
      </c>
      <c r="AS2530">
        <v>0.98667925702730896</v>
      </c>
      <c r="AT2530">
        <v>0.93254900647051997</v>
      </c>
      <c r="AU2530">
        <v>0.93254900647051997</v>
      </c>
      <c r="AV2530">
        <v>0.65065522666856002</v>
      </c>
    </row>
    <row r="2531" spans="1:48">
      <c r="A2531" s="95">
        <v>46097</v>
      </c>
      <c r="B2531" t="b">
        <v>1</v>
      </c>
      <c r="C2531" t="b">
        <v>0</v>
      </c>
      <c r="E2531" t="s">
        <v>108</v>
      </c>
      <c r="F2531">
        <v>6699.5</v>
      </c>
      <c r="H2531">
        <v>0</v>
      </c>
      <c r="J2531">
        <v>3.6400000000000002E-2</v>
      </c>
      <c r="K2531">
        <v>14936.3657278747</v>
      </c>
      <c r="M2531">
        <v>509.63418676591198</v>
      </c>
      <c r="O2531">
        <v>27.19</v>
      </c>
      <c r="P2531">
        <v>14927.653</v>
      </c>
      <c r="Q2531">
        <v>1.0000186584569399</v>
      </c>
      <c r="R2531">
        <v>515.49633080085596</v>
      </c>
      <c r="T2531">
        <v>4.29413193215228E-2</v>
      </c>
      <c r="U2531">
        <v>0.18521028092791</v>
      </c>
      <c r="V2531">
        <v>0.18838648865629001</v>
      </c>
      <c r="W2531">
        <v>0.18838648865629001</v>
      </c>
      <c r="X2531">
        <v>3.8964118947570998E-3</v>
      </c>
      <c r="Z2531">
        <v>0.116511746097209</v>
      </c>
      <c r="AA2531">
        <v>0.122280576466686</v>
      </c>
      <c r="AB2531" s="111">
        <v>0.59408119924775704</v>
      </c>
      <c r="AC2531" s="96">
        <v>-6.0496876852500399E-6</v>
      </c>
      <c r="AD2531">
        <v>460.23140024101502</v>
      </c>
      <c r="AE2531" s="111">
        <v>462.82887151941497</v>
      </c>
      <c r="AG2531">
        <v>460.23140024101502</v>
      </c>
      <c r="AI2531" s="96">
        <v>3.6349772295703298E-13</v>
      </c>
      <c r="AK2531">
        <v>504.82305091560198</v>
      </c>
      <c r="AL2531">
        <v>512.39539667933605</v>
      </c>
      <c r="AM2531">
        <v>497.25070515186798</v>
      </c>
      <c r="AN2531">
        <v>0</v>
      </c>
      <c r="AO2531">
        <v>1.2400793650789999E-4</v>
      </c>
      <c r="AP2531">
        <v>0.18228266673204199</v>
      </c>
      <c r="AQ2531">
        <v>3.8964118947570998E-3</v>
      </c>
      <c r="AR2531">
        <v>0</v>
      </c>
      <c r="AS2531">
        <v>0.98667925702730896</v>
      </c>
      <c r="AT2531">
        <v>0.93219332122552201</v>
      </c>
      <c r="AU2531">
        <v>0.93219332122552201</v>
      </c>
      <c r="AV2531">
        <v>0.59408119924775704</v>
      </c>
    </row>
    <row r="2532" spans="1:48">
      <c r="A2532" s="95">
        <v>46097</v>
      </c>
      <c r="B2532" t="b">
        <v>1</v>
      </c>
      <c r="C2532" t="b">
        <v>0</v>
      </c>
      <c r="E2532" t="s">
        <v>109</v>
      </c>
      <c r="F2532">
        <v>6712.3062499999996</v>
      </c>
      <c r="H2532">
        <v>6762.9166666700003</v>
      </c>
      <c r="J2532">
        <v>3.6400000000000002E-2</v>
      </c>
      <c r="K2532">
        <v>14936.3657278747</v>
      </c>
      <c r="M2532">
        <v>510.62110247159399</v>
      </c>
      <c r="O2532">
        <v>27.19</v>
      </c>
      <c r="P2532">
        <v>14956.560666670001</v>
      </c>
      <c r="Q2532">
        <v>1.0017115232480001</v>
      </c>
      <c r="R2532">
        <v>516.378614755282</v>
      </c>
      <c r="T2532">
        <v>4.29413193215228E-2</v>
      </c>
      <c r="U2532">
        <v>0.18066770808386401</v>
      </c>
      <c r="V2532">
        <v>0.18607218161584901</v>
      </c>
      <c r="W2532">
        <v>0.18607218161584901</v>
      </c>
      <c r="X2532">
        <v>0</v>
      </c>
      <c r="Z2532">
        <v>0.116511746097209</v>
      </c>
      <c r="AA2532">
        <v>0.122338924371791</v>
      </c>
      <c r="AB2532" s="111">
        <v>0.56918207422246103</v>
      </c>
      <c r="AC2532">
        <v>1.1479589412298999E-3</v>
      </c>
      <c r="AD2532">
        <v>460.23140024101502</v>
      </c>
      <c r="AE2532" s="111">
        <v>463.36018006073499</v>
      </c>
      <c r="AG2532">
        <v>460.23140024101502</v>
      </c>
      <c r="AI2532" s="96">
        <v>3.7428521595301998E-6</v>
      </c>
      <c r="AK2532">
        <v>504.82305091560198</v>
      </c>
      <c r="AL2532">
        <v>512.39539667933605</v>
      </c>
      <c r="AM2532">
        <v>497.25070515186798</v>
      </c>
      <c r="AN2532">
        <v>1.7912257495590001E-4</v>
      </c>
      <c r="AO2532">
        <v>0</v>
      </c>
      <c r="AP2532">
        <v>0.18228266673204199</v>
      </c>
      <c r="AQ2532">
        <v>0</v>
      </c>
      <c r="AR2532">
        <v>0</v>
      </c>
      <c r="AS2532">
        <v>0.98667925702730896</v>
      </c>
      <c r="AT2532">
        <v>0.93240184668585802</v>
      </c>
      <c r="AU2532">
        <v>0.93240184668585802</v>
      </c>
      <c r="AV2532">
        <v>0.56918207422246103</v>
      </c>
    </row>
    <row r="2533" spans="1:48">
      <c r="A2533" s="95">
        <v>46097</v>
      </c>
      <c r="B2533" t="b">
        <v>1</v>
      </c>
      <c r="C2533" t="b">
        <v>0</v>
      </c>
      <c r="E2533" t="s">
        <v>110</v>
      </c>
      <c r="F2533">
        <v>6752.7749999999996</v>
      </c>
      <c r="H2533">
        <v>6752.7749999999996</v>
      </c>
      <c r="J2533">
        <v>3.6400000000000002E-2</v>
      </c>
      <c r="K2533">
        <v>14936.3657278747</v>
      </c>
      <c r="M2533">
        <v>509.82127547593802</v>
      </c>
      <c r="N2533">
        <v>515.60425362613</v>
      </c>
      <c r="O2533">
        <v>27.19</v>
      </c>
      <c r="P2533">
        <v>14933.133</v>
      </c>
      <c r="Q2533">
        <v>0.99850040046774702</v>
      </c>
      <c r="R2533">
        <v>515.60425362613</v>
      </c>
      <c r="S2533">
        <v>3.68980949352559E-2</v>
      </c>
      <c r="T2533">
        <v>4.29413193215228E-2</v>
      </c>
      <c r="U2533">
        <v>0.17590469690143201</v>
      </c>
      <c r="V2533">
        <v>0.18361431456813301</v>
      </c>
      <c r="W2533">
        <v>0.18361431456813301</v>
      </c>
      <c r="X2533">
        <v>0</v>
      </c>
      <c r="Y2533">
        <v>0.116509346517827</v>
      </c>
      <c r="Z2533">
        <v>0.116511746097209</v>
      </c>
      <c r="AA2533">
        <v>0.121480643011169</v>
      </c>
      <c r="AB2533" s="111">
        <v>0.575903582417849</v>
      </c>
      <c r="AC2533">
        <v>-8.9222791732249996E-4</v>
      </c>
      <c r="AD2533">
        <v>460.23140024101502</v>
      </c>
      <c r="AE2533" s="111">
        <v>462.94675717231001</v>
      </c>
      <c r="AF2533">
        <v>462.94675717231001</v>
      </c>
      <c r="AG2533">
        <v>460.23140024101502</v>
      </c>
      <c r="AH2533" s="95">
        <v>46097</v>
      </c>
      <c r="AI2533" s="96">
        <v>2.4573969422240399E-6</v>
      </c>
      <c r="AJ2533">
        <v>509.82127547593802</v>
      </c>
      <c r="AK2533">
        <v>504.82305091560198</v>
      </c>
      <c r="AL2533">
        <v>512.39539667933605</v>
      </c>
      <c r="AM2533">
        <v>497.25070515186798</v>
      </c>
      <c r="AN2533">
        <v>0</v>
      </c>
      <c r="AO2533">
        <v>1.0058421516754E-3</v>
      </c>
      <c r="AP2533">
        <v>0.18228266673204199</v>
      </c>
      <c r="AQ2533">
        <v>0</v>
      </c>
      <c r="AR2533">
        <v>0</v>
      </c>
      <c r="AS2533">
        <v>0.98667925702730896</v>
      </c>
      <c r="AT2533">
        <v>0.931822921572802</v>
      </c>
      <c r="AU2533">
        <v>0.931822921572802</v>
      </c>
      <c r="AV2533">
        <v>0.575903582417849</v>
      </c>
    </row>
    <row r="2534" spans="1:48">
      <c r="A2534" s="95">
        <v>46098</v>
      </c>
      <c r="B2534" t="b">
        <v>0</v>
      </c>
      <c r="C2534" t="b">
        <v>0</v>
      </c>
      <c r="E2534" t="s">
        <v>104</v>
      </c>
      <c r="F2534">
        <v>6804.9250000000002</v>
      </c>
      <c r="H2534">
        <v>0</v>
      </c>
      <c r="J2534">
        <v>3.6400000000000002E-2</v>
      </c>
      <c r="K2534">
        <v>14974.1763245451</v>
      </c>
      <c r="M2534">
        <v>513.797539867968</v>
      </c>
      <c r="O2534">
        <v>23.51</v>
      </c>
      <c r="P2534">
        <v>15051.132</v>
      </c>
      <c r="Q2534">
        <v>1.00772275101717</v>
      </c>
      <c r="R2534">
        <v>519.58613690028096</v>
      </c>
      <c r="T2534">
        <v>3.68980949352559E-2</v>
      </c>
      <c r="U2534">
        <v>0.18834610948800501</v>
      </c>
      <c r="V2534">
        <v>0.18946493389093599</v>
      </c>
      <c r="W2534">
        <v>0.18946493389093599</v>
      </c>
      <c r="X2534">
        <v>9.0964600597825296E-2</v>
      </c>
      <c r="Z2534">
        <v>0.116509346517827</v>
      </c>
      <c r="AA2534">
        <v>0.12253652993395001</v>
      </c>
      <c r="AB2534" s="111">
        <v>0.58890641831678203</v>
      </c>
      <c r="AC2534">
        <v>4.4764729416080003E-3</v>
      </c>
      <c r="AD2534">
        <v>462.94675717231001</v>
      </c>
      <c r="AE2534" s="111">
        <v>465.01912580419702</v>
      </c>
      <c r="AG2534">
        <v>462.94675717231001</v>
      </c>
      <c r="AI2534" s="96">
        <v>6.03584874414411E-5</v>
      </c>
      <c r="AK2534">
        <v>509.82127547593802</v>
      </c>
      <c r="AL2534">
        <v>517.46859460807696</v>
      </c>
      <c r="AM2534">
        <v>502.17395634379801</v>
      </c>
      <c r="AN2534">
        <v>1.0058421516754E-3</v>
      </c>
      <c r="AO2534">
        <v>8.4049823633150001E-4</v>
      </c>
      <c r="AP2534">
        <v>0.18361431456813301</v>
      </c>
      <c r="AQ2534">
        <v>9.0973089936344995E-2</v>
      </c>
      <c r="AR2534" s="96">
        <v>-8.4893385197126696E-6</v>
      </c>
      <c r="AS2534">
        <v>0.98670068218200802</v>
      </c>
      <c r="AT2534">
        <v>0.940275202991398</v>
      </c>
      <c r="AU2534">
        <v>0.940275202991398</v>
      </c>
      <c r="AV2534">
        <v>0.58890641831678203</v>
      </c>
    </row>
    <row r="2535" spans="1:48">
      <c r="A2535" s="95">
        <v>46098</v>
      </c>
      <c r="B2535" t="b">
        <v>0</v>
      </c>
      <c r="C2535" t="b">
        <v>0</v>
      </c>
      <c r="E2535" t="s">
        <v>105</v>
      </c>
      <c r="F2535">
        <v>6796.25</v>
      </c>
      <c r="H2535">
        <v>0</v>
      </c>
      <c r="J2535">
        <v>3.6400000000000002E-2</v>
      </c>
      <c r="K2535">
        <v>14974.1763245451</v>
      </c>
      <c r="M2535">
        <v>513.12651271591096</v>
      </c>
      <c r="O2535">
        <v>23.51</v>
      </c>
      <c r="P2535">
        <v>15031.475</v>
      </c>
      <c r="Q2535">
        <v>0.99872518800721499</v>
      </c>
      <c r="R2535">
        <v>518.92376226167505</v>
      </c>
      <c r="T2535">
        <v>3.68980949352559E-2</v>
      </c>
      <c r="U2535">
        <v>0.18310261107363501</v>
      </c>
      <c r="V2535">
        <v>0.18684334256056201</v>
      </c>
      <c r="W2535">
        <v>0.18684334256056201</v>
      </c>
      <c r="X2535">
        <v>3.8880446868540697E-2</v>
      </c>
      <c r="Z2535">
        <v>0.116509346517827</v>
      </c>
      <c r="AA2535">
        <v>0.122542242207163</v>
      </c>
      <c r="AB2535" s="111">
        <v>0.61519375701314705</v>
      </c>
      <c r="AC2535">
        <v>-7.7174918705899998E-4</v>
      </c>
      <c r="AD2535">
        <v>462.94675717231001</v>
      </c>
      <c r="AE2535" s="111">
        <v>464.66024767188998</v>
      </c>
      <c r="AG2535">
        <v>462.94675717231001</v>
      </c>
      <c r="AI2535" s="96">
        <v>1.70790476446814E-6</v>
      </c>
      <c r="AK2535">
        <v>509.82127547593802</v>
      </c>
      <c r="AL2535">
        <v>517.46859460807696</v>
      </c>
      <c r="AM2535">
        <v>502.17395634379801</v>
      </c>
      <c r="AN2535">
        <v>8.4049823633150001E-4</v>
      </c>
      <c r="AO2535">
        <v>6.7515432098759996E-4</v>
      </c>
      <c r="AP2535">
        <v>0.18361431456813301</v>
      </c>
      <c r="AQ2535">
        <v>3.88834710897248E-2</v>
      </c>
      <c r="AR2535" s="96">
        <v>-3.0242211841446901E-6</v>
      </c>
      <c r="AS2535">
        <v>0.98670068218200802</v>
      </c>
      <c r="AT2535">
        <v>0.92985755486727395</v>
      </c>
      <c r="AU2535">
        <v>0.92985755486727395</v>
      </c>
      <c r="AV2535">
        <v>0.61519375701314705</v>
      </c>
    </row>
    <row r="2536" spans="1:48">
      <c r="A2536" s="95">
        <v>46098</v>
      </c>
      <c r="B2536" t="b">
        <v>0</v>
      </c>
      <c r="C2536" t="b">
        <v>0</v>
      </c>
      <c r="E2536" t="s">
        <v>106</v>
      </c>
      <c r="F2536">
        <v>6777.3374999999996</v>
      </c>
      <c r="H2536">
        <v>0</v>
      </c>
      <c r="J2536">
        <v>3.6400000000000002E-2</v>
      </c>
      <c r="K2536">
        <v>14974.1763245451</v>
      </c>
      <c r="M2536">
        <v>511.68385725103599</v>
      </c>
      <c r="O2536">
        <v>23.51</v>
      </c>
      <c r="P2536">
        <v>14989.214</v>
      </c>
      <c r="Q2536">
        <v>0.99721721537612595</v>
      </c>
      <c r="R2536">
        <v>517.479709195091</v>
      </c>
      <c r="T2536">
        <v>3.68980949352559E-2</v>
      </c>
      <c r="U2536">
        <v>0.17987202797128099</v>
      </c>
      <c r="V2536">
        <v>0.18515563382502301</v>
      </c>
      <c r="W2536">
        <v>0.18515563382502301</v>
      </c>
      <c r="X2536">
        <v>3.3658452425473998E-3</v>
      </c>
      <c r="Z2536">
        <v>0.116509346517827</v>
      </c>
      <c r="AA2536">
        <v>0.122140967363831</v>
      </c>
      <c r="AB2536" s="111">
        <v>0.59517322949512597</v>
      </c>
      <c r="AC2536">
        <v>-1.7316196295453E-3</v>
      </c>
      <c r="AD2536">
        <v>462.94675717231001</v>
      </c>
      <c r="AE2536" s="111">
        <v>463.85563286595197</v>
      </c>
      <c r="AG2536">
        <v>462.94675717231001</v>
      </c>
      <c r="AI2536" s="96">
        <v>7.9268162834204502E-6</v>
      </c>
      <c r="AK2536">
        <v>509.82127547593802</v>
      </c>
      <c r="AL2536">
        <v>517.46859460807696</v>
      </c>
      <c r="AM2536">
        <v>502.17395634379801</v>
      </c>
      <c r="AN2536">
        <v>6.7515432098759996E-4</v>
      </c>
      <c r="AO2536">
        <v>5.0981040564370003E-4</v>
      </c>
      <c r="AP2536">
        <v>0.18361431456813301</v>
      </c>
      <c r="AQ2536">
        <v>3.3688337597204002E-3</v>
      </c>
      <c r="AR2536" s="96">
        <v>-2.9885171729526701E-6</v>
      </c>
      <c r="AS2536">
        <v>0.98670068218200802</v>
      </c>
      <c r="AT2536">
        <v>0.92980063211901398</v>
      </c>
      <c r="AU2536">
        <v>0.92980063211901398</v>
      </c>
      <c r="AV2536">
        <v>0.59517322949512597</v>
      </c>
    </row>
    <row r="2537" spans="1:48">
      <c r="A2537" s="95">
        <v>46098</v>
      </c>
      <c r="B2537" t="b">
        <v>0</v>
      </c>
      <c r="C2537" t="b">
        <v>0</v>
      </c>
      <c r="E2537" t="s">
        <v>107</v>
      </c>
      <c r="F2537">
        <v>6777.3374999999996</v>
      </c>
      <c r="H2537">
        <v>0</v>
      </c>
      <c r="J2537">
        <v>3.6400000000000002E-2</v>
      </c>
      <c r="K2537">
        <v>14974.1763245451</v>
      </c>
      <c r="M2537">
        <v>511.67675679584801</v>
      </c>
      <c r="O2537">
        <v>23.51</v>
      </c>
      <c r="P2537">
        <v>14989.005999999999</v>
      </c>
      <c r="Q2537">
        <v>1</v>
      </c>
      <c r="R2537">
        <v>517.479709195091</v>
      </c>
      <c r="T2537">
        <v>3.68980949352559E-2</v>
      </c>
      <c r="U2537">
        <v>0.17439245981601101</v>
      </c>
      <c r="V2537">
        <v>0.182357178815411</v>
      </c>
      <c r="W2537">
        <v>0.182357178815411</v>
      </c>
      <c r="X2537">
        <v>4.8136476892929997E-4</v>
      </c>
      <c r="Z2537">
        <v>0.116509346517827</v>
      </c>
      <c r="AA2537">
        <v>0.122064587243935</v>
      </c>
      <c r="AB2537" s="111">
        <v>0.57997270373068799</v>
      </c>
      <c r="AC2537" s="96">
        <v>-9.7790601358838103E-6</v>
      </c>
      <c r="AD2537">
        <v>462.94675717231001</v>
      </c>
      <c r="AE2537" s="111">
        <v>463.85109679382401</v>
      </c>
      <c r="AG2537">
        <v>462.94675717231001</v>
      </c>
      <c r="AI2537" s="96">
        <v>1.9256394580497301E-10</v>
      </c>
      <c r="AK2537">
        <v>509.82127547593802</v>
      </c>
      <c r="AL2537">
        <v>517.46859460807696</v>
      </c>
      <c r="AM2537">
        <v>502.17395634379801</v>
      </c>
      <c r="AN2537">
        <v>5.0981040564370003E-4</v>
      </c>
      <c r="AO2537">
        <v>3.4446649029979998E-4</v>
      </c>
      <c r="AP2537">
        <v>0.18361431456813301</v>
      </c>
      <c r="AQ2537">
        <v>4.8138347126600001E-4</v>
      </c>
      <c r="AR2537" s="96">
        <v>-1.8702336679332599E-8</v>
      </c>
      <c r="AS2537">
        <v>0.98670068218200802</v>
      </c>
      <c r="AT2537">
        <v>0.93378446574319995</v>
      </c>
      <c r="AU2537">
        <v>0.93378446574319995</v>
      </c>
      <c r="AV2537">
        <v>0.57997270373068799</v>
      </c>
    </row>
    <row r="2538" spans="1:48">
      <c r="A2538" s="95">
        <v>46098</v>
      </c>
      <c r="B2538" t="b">
        <v>0</v>
      </c>
      <c r="C2538" t="b">
        <v>0</v>
      </c>
      <c r="E2538" t="s">
        <v>108</v>
      </c>
      <c r="F2538">
        <v>6778.1</v>
      </c>
      <c r="H2538">
        <v>0</v>
      </c>
      <c r="J2538">
        <v>3.6400000000000002E-2</v>
      </c>
      <c r="K2538">
        <v>14974.1763245451</v>
      </c>
      <c r="M2538">
        <v>511.74356252086102</v>
      </c>
      <c r="O2538">
        <v>23.51</v>
      </c>
      <c r="P2538">
        <v>14990.963</v>
      </c>
      <c r="Q2538">
        <v>1.0001125073083601</v>
      </c>
      <c r="R2538">
        <v>517.53792944430597</v>
      </c>
      <c r="T2538">
        <v>3.68980949352559E-2</v>
      </c>
      <c r="U2538">
        <v>0.16908509753206899</v>
      </c>
      <c r="V2538">
        <v>0.17960350339051201</v>
      </c>
      <c r="W2538">
        <v>0.17960350339051201</v>
      </c>
      <c r="X2538" s="96">
        <v>3.0065130867433698E-6</v>
      </c>
      <c r="Z2538">
        <v>0.116509346517827</v>
      </c>
      <c r="AA2538">
        <v>0.122057119501027</v>
      </c>
      <c r="AB2538" s="111">
        <v>0.58934903183797005</v>
      </c>
      <c r="AC2538" s="96">
        <v>7.4784972224017893E-5</v>
      </c>
      <c r="AD2538">
        <v>462.94675717231001</v>
      </c>
      <c r="AE2538" s="111">
        <v>463.88578588521398</v>
      </c>
      <c r="AG2538">
        <v>462.94675717231001</v>
      </c>
      <c r="AI2538" s="96">
        <v>1.7044304525005001E-8</v>
      </c>
      <c r="AK2538">
        <v>509.82127547593802</v>
      </c>
      <c r="AL2538">
        <v>517.46859460807696</v>
      </c>
      <c r="AM2538">
        <v>502.17395634379801</v>
      </c>
      <c r="AN2538">
        <v>3.4446649029979998E-4</v>
      </c>
      <c r="AO2538">
        <v>1.7912257495590001E-4</v>
      </c>
      <c r="AP2538">
        <v>0.18361431456813301</v>
      </c>
      <c r="AQ2538" s="96">
        <v>3.0065130945149302E-6</v>
      </c>
      <c r="AR2538" s="96">
        <v>-7.7715611723760895E-15</v>
      </c>
      <c r="AS2538">
        <v>0.98670068218200802</v>
      </c>
      <c r="AT2538">
        <v>0.93453936333535703</v>
      </c>
      <c r="AU2538">
        <v>0.93453936333535703</v>
      </c>
      <c r="AV2538">
        <v>0.58934903183797005</v>
      </c>
    </row>
    <row r="2539" spans="1:48">
      <c r="A2539" s="95">
        <v>46098</v>
      </c>
      <c r="B2539" t="b">
        <v>0</v>
      </c>
      <c r="C2539" t="b">
        <v>0</v>
      </c>
      <c r="E2539" t="s">
        <v>109</v>
      </c>
      <c r="F2539">
        <v>6775.8874999999998</v>
      </c>
      <c r="H2539">
        <v>0</v>
      </c>
      <c r="J2539">
        <v>3.6400000000000002E-2</v>
      </c>
      <c r="K2539">
        <v>14974.1763245451</v>
      </c>
      <c r="M2539">
        <v>511.54679798382801</v>
      </c>
      <c r="O2539">
        <v>23.51</v>
      </c>
      <c r="P2539">
        <v>14985.199000000001</v>
      </c>
      <c r="Q2539">
        <v>0.99967358109204596</v>
      </c>
      <c r="R2539">
        <v>517.36899527855201</v>
      </c>
      <c r="T2539">
        <v>3.68980949352559E-2</v>
      </c>
      <c r="U2539">
        <v>0.16398181999324701</v>
      </c>
      <c r="V2539">
        <v>0.176911058229547</v>
      </c>
      <c r="W2539">
        <v>0.176911058229547</v>
      </c>
      <c r="X2539">
        <v>0</v>
      </c>
      <c r="Z2539">
        <v>0.116509346517827</v>
      </c>
      <c r="AA2539">
        <v>0.121959272697701</v>
      </c>
      <c r="AB2539" s="111">
        <v>0.59843213453036603</v>
      </c>
      <c r="AC2539">
        <v>-2.27512019418E-4</v>
      </c>
      <c r="AD2539">
        <v>462.94675717231001</v>
      </c>
      <c r="AE2539" s="111">
        <v>463.78024629328797</v>
      </c>
      <c r="AG2539">
        <v>462.94675717231001</v>
      </c>
      <c r="AI2539" s="96">
        <v>1.4789581740403301E-7</v>
      </c>
      <c r="AK2539">
        <v>509.82127547593802</v>
      </c>
      <c r="AL2539">
        <v>517.46859460807696</v>
      </c>
      <c r="AM2539">
        <v>502.17395634379801</v>
      </c>
      <c r="AN2539">
        <v>1.7912257495590001E-4</v>
      </c>
      <c r="AO2539">
        <v>0</v>
      </c>
      <c r="AP2539">
        <v>0.18361431456813301</v>
      </c>
      <c r="AQ2539">
        <v>0</v>
      </c>
      <c r="AR2539">
        <v>0</v>
      </c>
      <c r="AS2539">
        <v>0.98670068218200802</v>
      </c>
      <c r="AT2539">
        <v>0.93461311220101095</v>
      </c>
      <c r="AU2539">
        <v>0.93461311220101095</v>
      </c>
      <c r="AV2539">
        <v>0.59843213453036603</v>
      </c>
    </row>
    <row r="2540" spans="1:48">
      <c r="A2540" s="95">
        <v>46098</v>
      </c>
      <c r="B2540" t="b">
        <v>0</v>
      </c>
      <c r="C2540" t="b">
        <v>0</v>
      </c>
      <c r="E2540" t="s">
        <v>110</v>
      </c>
      <c r="F2540">
        <v>6771.9750000000004</v>
      </c>
      <c r="H2540">
        <v>0</v>
      </c>
      <c r="J2540">
        <v>3.6400000000000002E-2</v>
      </c>
      <c r="K2540">
        <v>14974.1763245451</v>
      </c>
      <c r="M2540">
        <v>511.22191802217998</v>
      </c>
      <c r="N2540">
        <v>517.07025858995905</v>
      </c>
      <c r="O2540">
        <v>23.51</v>
      </c>
      <c r="P2540">
        <v>14975.682000000001</v>
      </c>
      <c r="Q2540">
        <v>0.99942258486434399</v>
      </c>
      <c r="R2540">
        <v>517.07025858995905</v>
      </c>
      <c r="S2540">
        <v>4.11204640119801E-2</v>
      </c>
      <c r="T2540">
        <v>3.68980949352559E-2</v>
      </c>
      <c r="U2540">
        <v>0.159120558255332</v>
      </c>
      <c r="V2540">
        <v>0.17429846629395701</v>
      </c>
      <c r="W2540">
        <v>0.17429846629395701</v>
      </c>
      <c r="X2540">
        <v>0</v>
      </c>
      <c r="Y2540">
        <v>0.11578677287625599</v>
      </c>
      <c r="Z2540">
        <v>0.116509346517827</v>
      </c>
      <c r="AA2540">
        <v>0.121592234302626</v>
      </c>
      <c r="AB2540" s="111">
        <v>0.60816731294904403</v>
      </c>
      <c r="AC2540">
        <v>-3.8103377759060001E-4</v>
      </c>
      <c r="AD2540">
        <v>462.94675717231001</v>
      </c>
      <c r="AE2540" s="111">
        <v>463.60353035407098</v>
      </c>
      <c r="AF2540">
        <v>463.60353035407098</v>
      </c>
      <c r="AG2540">
        <v>462.94675717231001</v>
      </c>
      <c r="AH2540" s="95">
        <v>46098</v>
      </c>
      <c r="AI2540" s="96">
        <v>4.03599853447648E-7</v>
      </c>
      <c r="AJ2540">
        <v>511.22191802217998</v>
      </c>
      <c r="AK2540">
        <v>509.82127547593802</v>
      </c>
      <c r="AL2540">
        <v>517.46859460807696</v>
      </c>
      <c r="AM2540">
        <v>502.17395634379801</v>
      </c>
      <c r="AN2540">
        <v>0</v>
      </c>
      <c r="AO2540">
        <v>1.0058421516754E-3</v>
      </c>
      <c r="AP2540">
        <v>0.18361431456813301</v>
      </c>
      <c r="AQ2540">
        <v>0</v>
      </c>
      <c r="AR2540">
        <v>0</v>
      </c>
      <c r="AS2540">
        <v>0.98670068218200802</v>
      </c>
      <c r="AT2540">
        <v>0.93557846012552903</v>
      </c>
      <c r="AU2540">
        <v>0.93557846012552903</v>
      </c>
      <c r="AV2540">
        <v>0.60816731294904403</v>
      </c>
    </row>
    <row r="2541" spans="1:48">
      <c r="A2541" s="95">
        <v>46099</v>
      </c>
      <c r="B2541" t="b">
        <v>0</v>
      </c>
      <c r="C2541" t="b">
        <v>0</v>
      </c>
      <c r="E2541" t="s">
        <v>104</v>
      </c>
      <c r="F2541">
        <v>6753.25</v>
      </c>
      <c r="H2541">
        <v>0</v>
      </c>
      <c r="J2541">
        <v>3.6400000000000002E-2</v>
      </c>
      <c r="K2541">
        <v>14770.479343676399</v>
      </c>
      <c r="M2541">
        <v>509.86024956471999</v>
      </c>
      <c r="O2541">
        <v>22.37</v>
      </c>
      <c r="P2541">
        <v>14937.504000000001</v>
      </c>
      <c r="Q2541">
        <v>0.99723492777217804</v>
      </c>
      <c r="R2541">
        <v>515.64052197809997</v>
      </c>
      <c r="T2541">
        <v>4.11204640119801E-2</v>
      </c>
      <c r="U2541">
        <v>0.156694228508376</v>
      </c>
      <c r="V2541">
        <v>0.172757060196714</v>
      </c>
      <c r="W2541">
        <v>0.172757060196714</v>
      </c>
      <c r="X2541">
        <v>-6.5796398281695E-3</v>
      </c>
      <c r="Z2541">
        <v>0.11578677287625599</v>
      </c>
      <c r="AA2541">
        <v>0.121368252101788</v>
      </c>
      <c r="AB2541" s="111">
        <v>0.61966208222927399</v>
      </c>
      <c r="AC2541">
        <v>-1.6349263590878999E-3</v>
      </c>
      <c r="AD2541">
        <v>463.60353035407098</v>
      </c>
      <c r="AE2541" s="111">
        <v>462.84557272212902</v>
      </c>
      <c r="AG2541">
        <v>463.60353035407098</v>
      </c>
      <c r="AI2541" s="96">
        <v>7.1134761140964001E-6</v>
      </c>
      <c r="AK2541">
        <v>511.22191802217998</v>
      </c>
      <c r="AL2541">
        <v>518.89024679251202</v>
      </c>
      <c r="AM2541">
        <v>503.55358925184697</v>
      </c>
      <c r="AN2541">
        <v>1.0058421516754E-3</v>
      </c>
      <c r="AO2541">
        <v>8.4049823633150001E-4</v>
      </c>
      <c r="AP2541">
        <v>0.17429846629395701</v>
      </c>
      <c r="AQ2541">
        <v>2.5859773629999998E-4</v>
      </c>
      <c r="AR2541">
        <v>-6.8382375644696E-3</v>
      </c>
      <c r="AS2541">
        <v>0.99311136701247804</v>
      </c>
      <c r="AT2541">
        <v>0.93918391785289401</v>
      </c>
      <c r="AU2541">
        <v>0.93918391785289401</v>
      </c>
      <c r="AV2541">
        <v>0.61966208222927399</v>
      </c>
    </row>
    <row r="2542" spans="1:48">
      <c r="A2542" s="95">
        <v>46099</v>
      </c>
      <c r="B2542" t="b">
        <v>0</v>
      </c>
      <c r="C2542" t="b">
        <v>0</v>
      </c>
      <c r="E2542" t="s">
        <v>105</v>
      </c>
      <c r="F2542">
        <v>6723.4250000000002</v>
      </c>
      <c r="H2542">
        <v>0</v>
      </c>
      <c r="J2542">
        <v>3.6400000000000002E-2</v>
      </c>
      <c r="K2542">
        <v>14770.479343676399</v>
      </c>
      <c r="M2542">
        <v>507.62515936076102</v>
      </c>
      <c r="O2542">
        <v>22.37</v>
      </c>
      <c r="P2542">
        <v>14872.022000000001</v>
      </c>
      <c r="Q2542">
        <v>0.995583607892496</v>
      </c>
      <c r="R2542">
        <v>513.36325124652603</v>
      </c>
      <c r="T2542">
        <v>4.11204640119801E-2</v>
      </c>
      <c r="U2542">
        <v>0.15850169153334301</v>
      </c>
      <c r="V2542">
        <v>0.173121624054766</v>
      </c>
      <c r="W2542">
        <v>0.173121624054766</v>
      </c>
      <c r="X2542">
        <v>-3.7502491486412798E-2</v>
      </c>
      <c r="Z2542">
        <v>0.11578677287625599</v>
      </c>
      <c r="AA2542">
        <v>0.12156492826642901</v>
      </c>
      <c r="AB2542" s="111">
        <v>0.62038103763265595</v>
      </c>
      <c r="AC2542">
        <v>-2.7165038020043998E-3</v>
      </c>
      <c r="AD2542">
        <v>463.60353035407098</v>
      </c>
      <c r="AE2542" s="111">
        <v>461.58825096408799</v>
      </c>
      <c r="AG2542">
        <v>463.60353035407098</v>
      </c>
      <c r="AI2542" s="96">
        <v>1.9301680328476701E-5</v>
      </c>
      <c r="AK2542">
        <v>511.22191802217998</v>
      </c>
      <c r="AL2542">
        <v>518.89024679251202</v>
      </c>
      <c r="AM2542">
        <v>503.55358925184697</v>
      </c>
      <c r="AN2542">
        <v>8.4049823633150001E-4</v>
      </c>
      <c r="AO2542">
        <v>6.7515432098759996E-4</v>
      </c>
      <c r="AP2542">
        <v>0.17429846629395701</v>
      </c>
      <c r="AQ2542" s="96">
        <v>6.3574270471915005E-7</v>
      </c>
      <c r="AR2542">
        <v>-3.75031272291175E-2</v>
      </c>
      <c r="AS2542">
        <v>0.99311136701247804</v>
      </c>
      <c r="AT2542">
        <v>0.941372018122132</v>
      </c>
      <c r="AU2542">
        <v>0.941372018122132</v>
      </c>
      <c r="AV2542">
        <v>0.62038103763265595</v>
      </c>
    </row>
    <row r="2543" spans="1:48">
      <c r="A2543" s="95">
        <v>46099</v>
      </c>
      <c r="B2543" t="b">
        <v>0</v>
      </c>
      <c r="C2543" t="b">
        <v>0</v>
      </c>
      <c r="E2543" t="s">
        <v>106</v>
      </c>
      <c r="F2543">
        <v>6732.6374999999998</v>
      </c>
      <c r="H2543">
        <v>0</v>
      </c>
      <c r="J2543">
        <v>3.6400000000000002E-2</v>
      </c>
      <c r="K2543">
        <v>14770.479343676399</v>
      </c>
      <c r="M2543">
        <v>508.30170746455502</v>
      </c>
      <c r="O2543">
        <v>22.37</v>
      </c>
      <c r="P2543">
        <v>14891.843000000001</v>
      </c>
      <c r="Q2543">
        <v>1.00137020937989</v>
      </c>
      <c r="R2543">
        <v>514.06666638867603</v>
      </c>
      <c r="T2543">
        <v>4.11204640119801E-2</v>
      </c>
      <c r="U2543">
        <v>0.154282760269216</v>
      </c>
      <c r="V2543">
        <v>0.170780090611129</v>
      </c>
      <c r="W2543">
        <v>0.170780090611129</v>
      </c>
      <c r="X2543">
        <v>-8.5002549453777002E-3</v>
      </c>
      <c r="Z2543">
        <v>0.11578677287625599</v>
      </c>
      <c r="AA2543">
        <v>0.12020075854540101</v>
      </c>
      <c r="AB2543" s="111">
        <v>0.59908985264850201</v>
      </c>
      <c r="AC2543">
        <v>8.2469675271919999E-4</v>
      </c>
      <c r="AD2543">
        <v>463.60353035407098</v>
      </c>
      <c r="AE2543" s="111">
        <v>461.96892129575201</v>
      </c>
      <c r="AG2543">
        <v>463.60353035407098</v>
      </c>
      <c r="AI2543" s="96">
        <v>1.77391412030569E-6</v>
      </c>
      <c r="AK2543">
        <v>511.22191802217998</v>
      </c>
      <c r="AL2543">
        <v>518.89024679251202</v>
      </c>
      <c r="AM2543">
        <v>503.55358925184697</v>
      </c>
      <c r="AN2543">
        <v>6.7515432098759996E-4</v>
      </c>
      <c r="AO2543">
        <v>5.0981040564370003E-4</v>
      </c>
      <c r="AP2543">
        <v>0.17429846629395701</v>
      </c>
      <c r="AQ2543" s="96">
        <v>8.1677525557064197E-8</v>
      </c>
      <c r="AR2543">
        <v>-8.5003366229032002E-3</v>
      </c>
      <c r="AS2543">
        <v>0.99311136701247804</v>
      </c>
      <c r="AT2543">
        <v>0.93945116164165998</v>
      </c>
      <c r="AU2543">
        <v>0.93945116164165998</v>
      </c>
      <c r="AV2543">
        <v>0.59908985264850201</v>
      </c>
    </row>
    <row r="2544" spans="1:48">
      <c r="A2544" s="95">
        <v>46099</v>
      </c>
      <c r="B2544" t="b">
        <v>0</v>
      </c>
      <c r="C2544" t="b">
        <v>0</v>
      </c>
      <c r="E2544" t="s">
        <v>107</v>
      </c>
      <c r="F2544">
        <v>6729.0249999999996</v>
      </c>
      <c r="H2544">
        <v>0</v>
      </c>
      <c r="J2544">
        <v>3.6400000000000002E-2</v>
      </c>
      <c r="K2544">
        <v>14770.479343676399</v>
      </c>
      <c r="M2544">
        <v>508.03393490644697</v>
      </c>
      <c r="O2544">
        <v>22.37</v>
      </c>
      <c r="P2544">
        <v>14883.998</v>
      </c>
      <c r="Q2544">
        <v>0.99946343464949605</v>
      </c>
      <c r="R2544">
        <v>513.79083602764297</v>
      </c>
      <c r="T2544">
        <v>4.11204640119801E-2</v>
      </c>
      <c r="U2544">
        <v>0.14968088638566801</v>
      </c>
      <c r="V2544">
        <v>0.168242557305264</v>
      </c>
      <c r="W2544">
        <v>0.168242557305264</v>
      </c>
      <c r="X2544">
        <v>-3.0731544963566999E-3</v>
      </c>
      <c r="Z2544">
        <v>0.11578677287625599</v>
      </c>
      <c r="AA2544">
        <v>0.119966797418623</v>
      </c>
      <c r="AB2544" s="111">
        <v>0.63506875049158895</v>
      </c>
      <c r="AC2544">
        <v>-3.1919750321209999E-4</v>
      </c>
      <c r="AD2544">
        <v>463.60353035407098</v>
      </c>
      <c r="AE2544" s="111">
        <v>461.82146196951197</v>
      </c>
      <c r="AG2544">
        <v>463.60353035407098</v>
      </c>
      <c r="AI2544" s="96">
        <v>2.77662886322244E-7</v>
      </c>
      <c r="AK2544">
        <v>511.22191802217998</v>
      </c>
      <c r="AL2544">
        <v>518.89024679251202</v>
      </c>
      <c r="AM2544">
        <v>503.55358925184697</v>
      </c>
      <c r="AN2544">
        <v>5.0981040564370003E-4</v>
      </c>
      <c r="AO2544">
        <v>3.4446649029979998E-4</v>
      </c>
      <c r="AP2544">
        <v>0.17429846629395701</v>
      </c>
      <c r="AQ2544" s="96">
        <v>3.1900926575528798E-11</v>
      </c>
      <c r="AR2544">
        <v>-3.0731545282575998E-3</v>
      </c>
      <c r="AS2544">
        <v>0.99311136701247804</v>
      </c>
      <c r="AT2544">
        <v>0.95263152176767896</v>
      </c>
      <c r="AU2544">
        <v>0.95263152176767896</v>
      </c>
      <c r="AV2544">
        <v>0.63506875049158895</v>
      </c>
    </row>
    <row r="2545" spans="1:48">
      <c r="A2545" s="95">
        <v>46099</v>
      </c>
      <c r="B2545" t="b">
        <v>0</v>
      </c>
      <c r="C2545" t="b">
        <v>0</v>
      </c>
      <c r="E2545" t="s">
        <v>108</v>
      </c>
      <c r="F2545">
        <v>6726.05</v>
      </c>
      <c r="H2545">
        <v>0</v>
      </c>
      <c r="J2545">
        <v>3.6400000000000002E-2</v>
      </c>
      <c r="K2545">
        <v>14770.479343676399</v>
      </c>
      <c r="M2545">
        <v>507.74585327605303</v>
      </c>
      <c r="O2545">
        <v>22.37</v>
      </c>
      <c r="P2545">
        <v>14875.558000000001</v>
      </c>
      <c r="Q2545">
        <v>0.99955788542916701</v>
      </c>
      <c r="R2545">
        <v>513.56368161267505</v>
      </c>
      <c r="T2545">
        <v>4.11204640119801E-2</v>
      </c>
      <c r="U2545">
        <v>0.14523827878024201</v>
      </c>
      <c r="V2545">
        <v>0.165751070329445</v>
      </c>
      <c r="W2545">
        <v>0.165751070329445</v>
      </c>
      <c r="X2545">
        <v>-1.8878070903920001E-4</v>
      </c>
      <c r="Z2545">
        <v>0.11578677287625599</v>
      </c>
      <c r="AA2545">
        <v>0.118933644353978</v>
      </c>
      <c r="AB2545" s="111">
        <v>0.65268133585436705</v>
      </c>
      <c r="AC2545">
        <v>-3.6187822805930001E-4</v>
      </c>
      <c r="AD2545">
        <v>463.60353035407098</v>
      </c>
      <c r="AE2545" s="111">
        <v>461.65433883717498</v>
      </c>
      <c r="AG2545">
        <v>463.60353035407098</v>
      </c>
      <c r="AI2545" s="96">
        <v>3.2173033635587201E-7</v>
      </c>
      <c r="AK2545">
        <v>511.22191802217998</v>
      </c>
      <c r="AL2545">
        <v>518.89024679251202</v>
      </c>
      <c r="AM2545">
        <v>503.55358925184697</v>
      </c>
      <c r="AN2545">
        <v>3.4446649029979998E-4</v>
      </c>
      <c r="AO2545">
        <v>1.7912257495590001E-4</v>
      </c>
      <c r="AP2545">
        <v>0.17429846629395701</v>
      </c>
      <c r="AQ2545" s="96">
        <v>6.6358510514877699E-21</v>
      </c>
      <c r="AR2545">
        <v>-1.8878070903920001E-4</v>
      </c>
      <c r="AS2545">
        <v>0.99311136701247804</v>
      </c>
      <c r="AT2545">
        <v>0.95485893086569895</v>
      </c>
      <c r="AU2545">
        <v>0.95485893086569895</v>
      </c>
      <c r="AV2545">
        <v>0.65268133585436705</v>
      </c>
    </row>
    <row r="2546" spans="1:48">
      <c r="A2546" s="95">
        <v>46099</v>
      </c>
      <c r="B2546" t="b">
        <v>0</v>
      </c>
      <c r="C2546" t="b">
        <v>0</v>
      </c>
      <c r="E2546" t="s">
        <v>109</v>
      </c>
      <c r="F2546">
        <v>6705.8374999999996</v>
      </c>
      <c r="H2546">
        <v>0</v>
      </c>
      <c r="J2546">
        <v>3.6400000000000002E-2</v>
      </c>
      <c r="K2546">
        <v>14770.479343676399</v>
      </c>
      <c r="M2546">
        <v>506.34609740155099</v>
      </c>
      <c r="O2546">
        <v>22.37</v>
      </c>
      <c r="P2546">
        <v>14834.549000000001</v>
      </c>
      <c r="Q2546">
        <v>0.996994892990685</v>
      </c>
      <c r="R2546">
        <v>512.02036779333105</v>
      </c>
      <c r="T2546">
        <v>4.11204640119801E-2</v>
      </c>
      <c r="U2546">
        <v>0.14364926743435499</v>
      </c>
      <c r="V2546">
        <v>0.16447649294132299</v>
      </c>
      <c r="W2546">
        <v>0.16447649294132299</v>
      </c>
      <c r="X2546">
        <v>0</v>
      </c>
      <c r="Z2546">
        <v>0.11578677287625599</v>
      </c>
      <c r="AA2546">
        <v>0.11904942635848</v>
      </c>
      <c r="AB2546" s="111">
        <v>0.66923821245473902</v>
      </c>
      <c r="AC2546">
        <v>-1.8009703017439001E-3</v>
      </c>
      <c r="AD2546">
        <v>463.60353035407098</v>
      </c>
      <c r="AE2546" s="111">
        <v>460.82291308325802</v>
      </c>
      <c r="AG2546">
        <v>463.60353035407098</v>
      </c>
      <c r="AI2546" s="96">
        <v>7.6209738167274101E-6</v>
      </c>
      <c r="AK2546">
        <v>511.22191802217998</v>
      </c>
      <c r="AL2546">
        <v>518.89024679251202</v>
      </c>
      <c r="AM2546">
        <v>503.55358925184697</v>
      </c>
      <c r="AN2546">
        <v>1.7912257495590001E-4</v>
      </c>
      <c r="AO2546">
        <v>0</v>
      </c>
      <c r="AP2546">
        <v>0.17429846629395701</v>
      </c>
      <c r="AQ2546">
        <v>0</v>
      </c>
      <c r="AR2546">
        <v>0</v>
      </c>
      <c r="AS2546">
        <v>0.99311136701247804</v>
      </c>
      <c r="AT2546">
        <v>0.96458217408467795</v>
      </c>
      <c r="AU2546">
        <v>0.96458217408467795</v>
      </c>
      <c r="AV2546">
        <v>0.66923821245473902</v>
      </c>
    </row>
    <row r="2547" spans="1:48">
      <c r="A2547" s="95">
        <v>46099</v>
      </c>
      <c r="B2547" t="b">
        <v>0</v>
      </c>
      <c r="C2547" t="b">
        <v>0</v>
      </c>
      <c r="E2547" t="s">
        <v>110</v>
      </c>
      <c r="F2547">
        <v>6680.85</v>
      </c>
      <c r="H2547">
        <v>0</v>
      </c>
      <c r="J2547">
        <v>3.6400000000000002E-2</v>
      </c>
      <c r="K2547">
        <v>14770.479343676399</v>
      </c>
      <c r="M2547">
        <v>504.41618940817801</v>
      </c>
      <c r="N2547">
        <v>510.11246159365999</v>
      </c>
      <c r="O2547">
        <v>22.37</v>
      </c>
      <c r="P2547">
        <v>14778.008</v>
      </c>
      <c r="Q2547">
        <v>0.99627376893639297</v>
      </c>
      <c r="R2547">
        <v>510.11246159365999</v>
      </c>
      <c r="S2547">
        <v>4.2687625565188798E-2</v>
      </c>
      <c r="T2547">
        <v>4.11204640119801E-2</v>
      </c>
      <c r="U2547">
        <v>0.144708092671055</v>
      </c>
      <c r="V2547">
        <v>0.16435526950613899</v>
      </c>
      <c r="W2547">
        <v>0.16435526950613899</v>
      </c>
      <c r="X2547">
        <v>0</v>
      </c>
      <c r="Y2547">
        <v>0.116142727514202</v>
      </c>
      <c r="Z2547">
        <v>0.11578677287625599</v>
      </c>
      <c r="AA2547">
        <v>0.119185303873096</v>
      </c>
      <c r="AB2547" s="111">
        <v>0.67366879527455703</v>
      </c>
      <c r="AC2547">
        <v>-2.5512046466796999E-3</v>
      </c>
      <c r="AD2547">
        <v>463.60353035407098</v>
      </c>
      <c r="AE2547" s="111">
        <v>459.64725952610303</v>
      </c>
      <c r="AF2547">
        <v>459.64725952610303</v>
      </c>
      <c r="AG2547">
        <v>463.60353035407098</v>
      </c>
      <c r="AH2547" s="95">
        <v>46099</v>
      </c>
      <c r="AI2547" s="96">
        <v>1.4582641460064701E-5</v>
      </c>
      <c r="AJ2547">
        <v>504.41618940817801</v>
      </c>
      <c r="AK2547">
        <v>511.22191802217998</v>
      </c>
      <c r="AL2547">
        <v>518.89024679251202</v>
      </c>
      <c r="AM2547">
        <v>503.55358925184697</v>
      </c>
      <c r="AN2547">
        <v>0</v>
      </c>
      <c r="AO2547">
        <v>1.0058421516754E-3</v>
      </c>
      <c r="AP2547">
        <v>0.17429846629395701</v>
      </c>
      <c r="AQ2547">
        <v>0</v>
      </c>
      <c r="AR2547">
        <v>0</v>
      </c>
      <c r="AS2547">
        <v>0.99311136701247804</v>
      </c>
      <c r="AT2547">
        <v>0.96350157261535596</v>
      </c>
      <c r="AU2547">
        <v>0.96350157261535596</v>
      </c>
      <c r="AV2547">
        <v>0.67366879527455703</v>
      </c>
    </row>
    <row r="2548" spans="1:48">
      <c r="A2548" s="95">
        <v>46100</v>
      </c>
      <c r="B2548" t="b">
        <v>0</v>
      </c>
      <c r="C2548" t="b">
        <v>0</v>
      </c>
      <c r="E2548" t="s">
        <v>104</v>
      </c>
      <c r="F2548">
        <v>6638.8</v>
      </c>
      <c r="H2548">
        <v>0</v>
      </c>
      <c r="J2548">
        <v>3.6400000000000002E-2</v>
      </c>
      <c r="K2548">
        <v>14730.7448731983</v>
      </c>
      <c r="M2548">
        <v>501.15539452675802</v>
      </c>
      <c r="O2548">
        <v>25.09</v>
      </c>
      <c r="P2548">
        <v>14684.227999999999</v>
      </c>
      <c r="Q2548">
        <v>0.99370589071749804</v>
      </c>
      <c r="R2548">
        <v>506.90175801402398</v>
      </c>
      <c r="T2548">
        <v>4.2687625565188798E-2</v>
      </c>
      <c r="U2548">
        <v>0.15535696860078599</v>
      </c>
      <c r="V2548">
        <v>0.16860654122157501</v>
      </c>
      <c r="W2548">
        <v>0.16860654122157501</v>
      </c>
      <c r="X2548">
        <v>-3.48995693253248E-2</v>
      </c>
      <c r="Z2548">
        <v>0.116142727514202</v>
      </c>
      <c r="AA2548">
        <v>0.11976489582873701</v>
      </c>
      <c r="AB2548" s="111">
        <v>0.67327631747886596</v>
      </c>
      <c r="AC2548">
        <v>-4.3688552891477999E-3</v>
      </c>
      <c r="AD2548">
        <v>459.64725952610303</v>
      </c>
      <c r="AE2548" s="111">
        <v>457.63912716518001</v>
      </c>
      <c r="AG2548">
        <v>459.64725952610303</v>
      </c>
      <c r="AI2548" s="96">
        <v>4.2061427942183401E-5</v>
      </c>
      <c r="AK2548">
        <v>504.41618940817801</v>
      </c>
      <c r="AL2548">
        <v>511.98243224930098</v>
      </c>
      <c r="AM2548">
        <v>496.84994656705601</v>
      </c>
      <c r="AN2548">
        <v>1.0058421516754E-3</v>
      </c>
      <c r="AO2548">
        <v>8.4049823633150001E-4</v>
      </c>
      <c r="AP2548">
        <v>0.16435526950613899</v>
      </c>
      <c r="AQ2548" s="96">
        <v>3.67361330456415E-6</v>
      </c>
      <c r="AR2548">
        <v>-3.4903242938629397E-2</v>
      </c>
      <c r="AS2548">
        <v>0.98996350376911801</v>
      </c>
      <c r="AT2548">
        <v>0.96223052705513001</v>
      </c>
      <c r="AU2548">
        <v>0.96223052705513001</v>
      </c>
      <c r="AV2548">
        <v>0.67327631747886596</v>
      </c>
    </row>
    <row r="2549" spans="1:48">
      <c r="A2549" s="95">
        <v>46100</v>
      </c>
      <c r="B2549" t="b">
        <v>0</v>
      </c>
      <c r="C2549" t="b">
        <v>0</v>
      </c>
      <c r="E2549" t="s">
        <v>105</v>
      </c>
      <c r="F2549">
        <v>6638.2124999999996</v>
      </c>
      <c r="H2549">
        <v>0</v>
      </c>
      <c r="J2549">
        <v>3.6400000000000002E-2</v>
      </c>
      <c r="K2549">
        <v>14730.7448731983</v>
      </c>
      <c r="M2549">
        <v>501.116112253349</v>
      </c>
      <c r="O2549">
        <v>25.09</v>
      </c>
      <c r="P2549">
        <v>14683.076999999999</v>
      </c>
      <c r="Q2549">
        <v>0.99991150509128102</v>
      </c>
      <c r="R2549">
        <v>506.85689978921903</v>
      </c>
      <c r="T2549">
        <v>4.2687625565188798E-2</v>
      </c>
      <c r="U2549">
        <v>0.15062632823979</v>
      </c>
      <c r="V2549">
        <v>0.16605916395759099</v>
      </c>
      <c r="W2549">
        <v>0.16605916395759099</v>
      </c>
      <c r="X2549">
        <v>-2.2526206532804498E-2</v>
      </c>
      <c r="Z2549">
        <v>0.116142727514202</v>
      </c>
      <c r="AA2549">
        <v>0.118756803854452</v>
      </c>
      <c r="AB2549" s="111">
        <v>0.63300083281223596</v>
      </c>
      <c r="AC2549" s="96">
        <v>-5.6801248345061902E-5</v>
      </c>
      <c r="AD2549">
        <v>459.64725952610303</v>
      </c>
      <c r="AE2549" s="111">
        <v>457.61313269146598</v>
      </c>
      <c r="AG2549">
        <v>459.64725952610303</v>
      </c>
      <c r="AI2549" s="96">
        <v>6.1444420358993902E-9</v>
      </c>
      <c r="AK2549">
        <v>504.41618940817801</v>
      </c>
      <c r="AL2549">
        <v>511.98243224930098</v>
      </c>
      <c r="AM2549">
        <v>496.84994656705601</v>
      </c>
      <c r="AN2549">
        <v>8.4049823633150001E-4</v>
      </c>
      <c r="AO2549">
        <v>6.7515432098759996E-4</v>
      </c>
      <c r="AP2549">
        <v>0.16435526950613899</v>
      </c>
      <c r="AQ2549" s="96">
        <v>2.5674635435140599E-7</v>
      </c>
      <c r="AR2549">
        <v>-2.25264632791588E-2</v>
      </c>
      <c r="AS2549">
        <v>0.98996350376911801</v>
      </c>
      <c r="AT2549">
        <v>0.95677347387582301</v>
      </c>
      <c r="AU2549">
        <v>0.95677347387582301</v>
      </c>
      <c r="AV2549">
        <v>0.63300083281223596</v>
      </c>
    </row>
    <row r="2550" spans="1:48">
      <c r="A2550" s="95">
        <v>46100</v>
      </c>
      <c r="B2550" t="b">
        <v>0</v>
      </c>
      <c r="C2550" t="b">
        <v>0</v>
      </c>
      <c r="E2550" t="s">
        <v>106</v>
      </c>
      <c r="F2550">
        <v>6628.6875</v>
      </c>
      <c r="H2550">
        <v>0</v>
      </c>
      <c r="J2550">
        <v>3.6400000000000002E-2</v>
      </c>
      <c r="K2550">
        <v>14730.7448731983</v>
      </c>
      <c r="M2550">
        <v>500.43807495897698</v>
      </c>
      <c r="O2550">
        <v>25.09</v>
      </c>
      <c r="P2550">
        <v>14663.21</v>
      </c>
      <c r="Q2550">
        <v>0.99856512577745804</v>
      </c>
      <c r="R2550">
        <v>506.12962388919499</v>
      </c>
      <c r="T2550">
        <v>4.2687625565188798E-2</v>
      </c>
      <c r="U2550">
        <v>0.14670045335964299</v>
      </c>
      <c r="V2550">
        <v>0.16384563286062101</v>
      </c>
      <c r="W2550">
        <v>0.16384563286062101</v>
      </c>
      <c r="X2550">
        <v>-2.6134260536356899E-2</v>
      </c>
      <c r="Z2550">
        <v>0.116142727514202</v>
      </c>
      <c r="AA2550">
        <v>0.118772911911178</v>
      </c>
      <c r="AB2550" s="111">
        <v>0.65575379711944204</v>
      </c>
      <c r="AC2550">
        <v>-8.5875977481889997E-4</v>
      </c>
      <c r="AD2550">
        <v>459.64725952610303</v>
      </c>
      <c r="AE2550" s="111">
        <v>457.220152940682</v>
      </c>
      <c r="AG2550">
        <v>459.64725952610303</v>
      </c>
      <c r="AI2550" s="96">
        <v>1.83323603990713E-6</v>
      </c>
      <c r="AK2550">
        <v>504.41618940817801</v>
      </c>
      <c r="AL2550">
        <v>511.98243224930098</v>
      </c>
      <c r="AM2550">
        <v>496.84994656705601</v>
      </c>
      <c r="AN2550">
        <v>6.7515432098759996E-4</v>
      </c>
      <c r="AO2550">
        <v>5.0981040564370003E-4</v>
      </c>
      <c r="AP2550">
        <v>0.16435526950613899</v>
      </c>
      <c r="AQ2550" s="96">
        <v>4.0279920427061599E-10</v>
      </c>
      <c r="AR2550">
        <v>-2.61342609391561E-2</v>
      </c>
      <c r="AS2550">
        <v>0.98996350376911801</v>
      </c>
      <c r="AT2550">
        <v>0.96622828138128602</v>
      </c>
      <c r="AU2550">
        <v>0.96622828138128602</v>
      </c>
      <c r="AV2550">
        <v>0.65575379711944204</v>
      </c>
    </row>
    <row r="2551" spans="1:48">
      <c r="A2551" s="95">
        <v>46100</v>
      </c>
      <c r="B2551" t="b">
        <v>0</v>
      </c>
      <c r="C2551" t="b">
        <v>0</v>
      </c>
      <c r="E2551" t="s">
        <v>107</v>
      </c>
      <c r="F2551">
        <v>6634.8249999999998</v>
      </c>
      <c r="H2551">
        <v>0</v>
      </c>
      <c r="J2551">
        <v>3.6400000000000002E-2</v>
      </c>
      <c r="K2551">
        <v>14730.7448731983</v>
      </c>
      <c r="M2551">
        <v>500.90130545157803</v>
      </c>
      <c r="O2551">
        <v>25.09</v>
      </c>
      <c r="P2551">
        <v>14676.782999999999</v>
      </c>
      <c r="Q2551">
        <v>1.0009258997350501</v>
      </c>
      <c r="R2551">
        <v>506.598249173856</v>
      </c>
      <c r="T2551">
        <v>4.2687625565188798E-2</v>
      </c>
      <c r="U2551">
        <v>0.14254951569489999</v>
      </c>
      <c r="V2551">
        <v>0.16150953860442099</v>
      </c>
      <c r="W2551">
        <v>0.16150953860442099</v>
      </c>
      <c r="X2551">
        <v>-3.8631169464069001E-3</v>
      </c>
      <c r="Z2551">
        <v>0.116142727514202</v>
      </c>
      <c r="AA2551">
        <v>0.11880112858715</v>
      </c>
      <c r="AB2551" s="111">
        <v>0.65772923742231404</v>
      </c>
      <c r="AC2551">
        <v>6.0680094322469996E-4</v>
      </c>
      <c r="AD2551">
        <v>459.64725952610303</v>
      </c>
      <c r="AE2551" s="111">
        <v>457.49759456074702</v>
      </c>
      <c r="AG2551">
        <v>459.64725952610303</v>
      </c>
      <c r="AI2551" s="96">
        <v>8.5603542971638904E-7</v>
      </c>
      <c r="AK2551">
        <v>504.41618940817801</v>
      </c>
      <c r="AL2551">
        <v>511.98243224930098</v>
      </c>
      <c r="AM2551">
        <v>496.84994656705601</v>
      </c>
      <c r="AN2551">
        <v>5.0981040564370003E-4</v>
      </c>
      <c r="AO2551">
        <v>3.4446649029979998E-4</v>
      </c>
      <c r="AP2551">
        <v>0.16435526950613899</v>
      </c>
      <c r="AQ2551" s="96">
        <v>3.7035790661892402E-13</v>
      </c>
      <c r="AR2551">
        <v>-3.8631169467773E-3</v>
      </c>
      <c r="AS2551">
        <v>0.98996350376911801</v>
      </c>
      <c r="AT2551">
        <v>0.96607855810302801</v>
      </c>
      <c r="AU2551">
        <v>0.96607855810302801</v>
      </c>
      <c r="AV2551">
        <v>0.65772923742231404</v>
      </c>
    </row>
    <row r="2552" spans="1:48">
      <c r="A2552" s="95">
        <v>46100</v>
      </c>
      <c r="B2552" t="b">
        <v>0</v>
      </c>
      <c r="C2552" t="b">
        <v>0</v>
      </c>
      <c r="E2552" t="s">
        <v>108</v>
      </c>
      <c r="F2552">
        <v>6631.6</v>
      </c>
      <c r="H2552">
        <v>0</v>
      </c>
      <c r="J2552">
        <v>3.6400000000000002E-2</v>
      </c>
      <c r="K2552">
        <v>14730.7448731983</v>
      </c>
      <c r="M2552">
        <v>500.63322355963197</v>
      </c>
      <c r="O2552">
        <v>25.09</v>
      </c>
      <c r="P2552">
        <v>14668.928</v>
      </c>
      <c r="Q2552">
        <v>0.999513928400523</v>
      </c>
      <c r="R2552">
        <v>506.35200615258799</v>
      </c>
      <c r="T2552">
        <v>4.2687625565188798E-2</v>
      </c>
      <c r="U2552">
        <v>0.13831657670230499</v>
      </c>
      <c r="V2552">
        <v>0.15911611340165799</v>
      </c>
      <c r="W2552">
        <v>0.15911611340165799</v>
      </c>
      <c r="X2552">
        <v>-2.806626861289E-4</v>
      </c>
      <c r="Z2552">
        <v>0.116142727514202</v>
      </c>
      <c r="AA2552">
        <v>0.118726287086277</v>
      </c>
      <c r="AB2552" s="111">
        <v>0.68769226753592005</v>
      </c>
      <c r="AC2552">
        <v>-3.5501235175660001E-4</v>
      </c>
      <c r="AD2552">
        <v>459.64725952610303</v>
      </c>
      <c r="AE2552" s="111">
        <v>457.33517726377897</v>
      </c>
      <c r="AG2552">
        <v>459.64725952610303</v>
      </c>
      <c r="AI2552" s="96">
        <v>2.8659137646611401E-7</v>
      </c>
      <c r="AK2552">
        <v>504.41618940817801</v>
      </c>
      <c r="AL2552">
        <v>511.98243224930098</v>
      </c>
      <c r="AM2552">
        <v>496.84994656705601</v>
      </c>
      <c r="AN2552">
        <v>3.4446649029979998E-4</v>
      </c>
      <c r="AO2552">
        <v>1.7912257495590001E-4</v>
      </c>
      <c r="AP2552">
        <v>0.16435526950613899</v>
      </c>
      <c r="AQ2552" s="96">
        <v>1.1016693748613399E-24</v>
      </c>
      <c r="AR2552">
        <v>-2.806626861289E-4</v>
      </c>
      <c r="AS2552">
        <v>0.98996350376911801</v>
      </c>
      <c r="AT2552">
        <v>0.96581618114395495</v>
      </c>
      <c r="AU2552">
        <v>0.96581618114395495</v>
      </c>
      <c r="AV2552">
        <v>0.68769226753592005</v>
      </c>
    </row>
    <row r="2553" spans="1:48">
      <c r="A2553" s="95">
        <v>46100</v>
      </c>
      <c r="B2553" t="b">
        <v>0</v>
      </c>
      <c r="C2553" t="b">
        <v>0</v>
      </c>
      <c r="E2553" t="s">
        <v>109</v>
      </c>
      <c r="F2553">
        <v>6628.0749999999998</v>
      </c>
      <c r="H2553">
        <v>0</v>
      </c>
      <c r="J2553">
        <v>3.6400000000000002E-2</v>
      </c>
      <c r="K2553">
        <v>14730.7448731983</v>
      </c>
      <c r="M2553">
        <v>500.374254062994</v>
      </c>
      <c r="O2553">
        <v>25.09</v>
      </c>
      <c r="P2553">
        <v>14661.34</v>
      </c>
      <c r="Q2553">
        <v>0.99946845406839901</v>
      </c>
      <c r="R2553">
        <v>506.08285680376002</v>
      </c>
      <c r="T2553">
        <v>4.2687625565188798E-2</v>
      </c>
      <c r="U2553">
        <v>0.13420850370932699</v>
      </c>
      <c r="V2553">
        <v>0.15675639450457199</v>
      </c>
      <c r="W2553">
        <v>0.15675639450457199</v>
      </c>
      <c r="X2553">
        <v>0</v>
      </c>
      <c r="Z2553">
        <v>0.116142727514202</v>
      </c>
      <c r="AA2553">
        <v>0.118588751788313</v>
      </c>
      <c r="AB2553" s="111">
        <v>0.69853930041173795</v>
      </c>
      <c r="AC2553">
        <v>-3.568168280932E-4</v>
      </c>
      <c r="AD2553">
        <v>459.64725952610303</v>
      </c>
      <c r="AE2553" s="111">
        <v>457.17199237645298</v>
      </c>
      <c r="AG2553">
        <v>459.64725952610303</v>
      </c>
      <c r="AI2553" s="96">
        <v>2.6772109495987999E-7</v>
      </c>
      <c r="AK2553">
        <v>504.41618940817801</v>
      </c>
      <c r="AL2553">
        <v>511.98243224930098</v>
      </c>
      <c r="AM2553">
        <v>496.84994656705601</v>
      </c>
      <c r="AN2553">
        <v>1.7912257495590001E-4</v>
      </c>
      <c r="AO2553">
        <v>0</v>
      </c>
      <c r="AP2553">
        <v>0.16435526950613899</v>
      </c>
      <c r="AQ2553">
        <v>0</v>
      </c>
      <c r="AR2553">
        <v>0</v>
      </c>
      <c r="AS2553">
        <v>0.98996350376911801</v>
      </c>
      <c r="AT2553">
        <v>0.96651181338981695</v>
      </c>
      <c r="AU2553">
        <v>0.96651181338981695</v>
      </c>
      <c r="AV2553">
        <v>0.69853930041173795</v>
      </c>
    </row>
    <row r="2554" spans="1:48">
      <c r="A2554" s="95">
        <v>46100</v>
      </c>
      <c r="B2554" t="b">
        <v>0</v>
      </c>
      <c r="C2554" t="b">
        <v>0</v>
      </c>
      <c r="E2554" t="s">
        <v>110</v>
      </c>
      <c r="F2554">
        <v>6660.4624999999996</v>
      </c>
      <c r="H2554">
        <v>0</v>
      </c>
      <c r="J2554">
        <v>3.6400000000000002E-2</v>
      </c>
      <c r="K2554">
        <v>14730.7448731983</v>
      </c>
      <c r="M2554">
        <v>502.76903933046299</v>
      </c>
      <c r="N2554">
        <v>508.55578574990699</v>
      </c>
      <c r="O2554">
        <v>25.09</v>
      </c>
      <c r="P2554">
        <v>14731.509</v>
      </c>
      <c r="Q2554">
        <v>1.0048864112128999</v>
      </c>
      <c r="R2554">
        <v>508.55578574990699</v>
      </c>
      <c r="S2554">
        <v>3.9620476489280902E-2</v>
      </c>
      <c r="T2554">
        <v>4.2687625565188798E-2</v>
      </c>
      <c r="U2554">
        <v>0.13908268199186399</v>
      </c>
      <c r="V2554">
        <v>0.15824595684138201</v>
      </c>
      <c r="W2554">
        <v>0.15824595684138201</v>
      </c>
      <c r="X2554">
        <v>0</v>
      </c>
      <c r="Y2554">
        <v>0.115687630045365</v>
      </c>
      <c r="Z2554">
        <v>0.116142727514202</v>
      </c>
      <c r="AA2554">
        <v>0.119071938826913</v>
      </c>
      <c r="AB2554" s="111">
        <v>0.70999073776895205</v>
      </c>
      <c r="AC2554">
        <v>3.3420556940180002E-3</v>
      </c>
      <c r="AD2554">
        <v>459.64725952610303</v>
      </c>
      <c r="AE2554" s="111">
        <v>458.69988663672001</v>
      </c>
      <c r="AF2554">
        <v>458.69988663672001</v>
      </c>
      <c r="AG2554">
        <v>459.64725952610303</v>
      </c>
      <c r="AH2554" s="95">
        <v>46100</v>
      </c>
      <c r="AI2554" s="96">
        <v>2.2796535432987E-5</v>
      </c>
      <c r="AJ2554">
        <v>502.76903933046299</v>
      </c>
      <c r="AK2554">
        <v>504.41618940817801</v>
      </c>
      <c r="AL2554">
        <v>511.98243224930098</v>
      </c>
      <c r="AM2554">
        <v>496.84994656705601</v>
      </c>
      <c r="AN2554">
        <v>0</v>
      </c>
      <c r="AO2554">
        <v>1.0058421516754E-3</v>
      </c>
      <c r="AP2554">
        <v>0.16435526950613899</v>
      </c>
      <c r="AQ2554">
        <v>0</v>
      </c>
      <c r="AR2554">
        <v>0</v>
      </c>
      <c r="AS2554">
        <v>0.98996350376911801</v>
      </c>
      <c r="AT2554">
        <v>0.967787723341759</v>
      </c>
      <c r="AU2554">
        <v>0.967787723341759</v>
      </c>
      <c r="AV2554">
        <v>0.70999073776895205</v>
      </c>
    </row>
    <row r="2555" spans="1:48">
      <c r="A2555" s="95">
        <v>46101</v>
      </c>
      <c r="B2555" t="b">
        <v>0</v>
      </c>
      <c r="C2555" t="b">
        <v>0</v>
      </c>
      <c r="E2555" t="s">
        <v>104</v>
      </c>
      <c r="F2555">
        <v>6627.0375000000004</v>
      </c>
      <c r="H2555">
        <v>0</v>
      </c>
      <c r="J2555">
        <v>3.6400000000000002E-2</v>
      </c>
      <c r="K2555">
        <v>14508.117737135</v>
      </c>
      <c r="M2555">
        <v>500.538983511862</v>
      </c>
      <c r="O2555">
        <v>24.06</v>
      </c>
      <c r="P2555">
        <v>14667.788</v>
      </c>
      <c r="Q2555">
        <v>0.99498157973263801</v>
      </c>
      <c r="R2555">
        <v>506.00363908761602</v>
      </c>
      <c r="T2555">
        <v>3.9620476489280902E-2</v>
      </c>
      <c r="U2555">
        <v>0.14239006739745599</v>
      </c>
      <c r="V2555">
        <v>0.15917386272735701</v>
      </c>
      <c r="W2555">
        <v>0.15917386272735701</v>
      </c>
      <c r="X2555">
        <v>-9.9524565648531002E-3</v>
      </c>
      <c r="Z2555">
        <v>0.115687630045365</v>
      </c>
      <c r="AA2555">
        <v>0.11919392358458</v>
      </c>
      <c r="AB2555" s="111">
        <v>0.70003992596617304</v>
      </c>
      <c r="AC2555">
        <v>-3.1640814187080001E-3</v>
      </c>
      <c r="AD2555">
        <v>458.69988663672001</v>
      </c>
      <c r="AE2555" s="111">
        <v>457.24852284864897</v>
      </c>
      <c r="AG2555">
        <v>458.69988663672001</v>
      </c>
      <c r="AI2555" s="96">
        <v>1.97617007672434E-5</v>
      </c>
      <c r="AK2555">
        <v>502.76903933046299</v>
      </c>
      <c r="AL2555">
        <v>510.31057492041998</v>
      </c>
      <c r="AM2555">
        <v>495.22750374050599</v>
      </c>
      <c r="AN2555">
        <v>1.0058421516754E-3</v>
      </c>
      <c r="AO2555">
        <v>8.4049823633150001E-4</v>
      </c>
      <c r="AP2555">
        <v>0.15824595684138201</v>
      </c>
      <c r="AQ2555" s="96">
        <v>1.2657905984215E-5</v>
      </c>
      <c r="AR2555">
        <v>-9.9651144708373003E-3</v>
      </c>
      <c r="AS2555">
        <v>0.99398463945739901</v>
      </c>
      <c r="AT2555">
        <v>0.96329119923206497</v>
      </c>
      <c r="AU2555">
        <v>0.96329119923206497</v>
      </c>
      <c r="AV2555">
        <v>0.70003992596617304</v>
      </c>
    </row>
    <row r="2556" spans="1:48">
      <c r="A2556" s="95">
        <v>46101</v>
      </c>
      <c r="B2556" t="b">
        <v>0</v>
      </c>
      <c r="C2556" t="b">
        <v>0</v>
      </c>
      <c r="E2556" t="s">
        <v>105</v>
      </c>
      <c r="F2556">
        <v>6598.2875000000004</v>
      </c>
      <c r="H2556">
        <v>0</v>
      </c>
      <c r="J2556">
        <v>3.6400000000000002E-2</v>
      </c>
      <c r="K2556">
        <v>14508.117737135</v>
      </c>
      <c r="M2556">
        <v>498.30894568792303</v>
      </c>
      <c r="O2556">
        <v>24.06</v>
      </c>
      <c r="P2556">
        <v>14602.439</v>
      </c>
      <c r="Q2556">
        <v>0.99566171158681305</v>
      </c>
      <c r="R2556">
        <v>503.80844936313201</v>
      </c>
      <c r="T2556">
        <v>3.9620476489280902E-2</v>
      </c>
      <c r="U2556">
        <v>0.145494674554349</v>
      </c>
      <c r="V2556">
        <v>0.16009797460366801</v>
      </c>
      <c r="W2556">
        <v>0.16009797460366801</v>
      </c>
      <c r="X2556">
        <v>-6.5441023543575103E-2</v>
      </c>
      <c r="Z2556">
        <v>0.115687630045365</v>
      </c>
      <c r="AA2556">
        <v>0.11955887770031499</v>
      </c>
      <c r="AB2556" s="111">
        <v>0.68818304512900697</v>
      </c>
      <c r="AC2556">
        <v>-3.1200546765067002E-3</v>
      </c>
      <c r="AD2556">
        <v>458.69988663672001</v>
      </c>
      <c r="AE2556" s="111">
        <v>455.82188245660899</v>
      </c>
      <c r="AG2556">
        <v>458.69988663672001</v>
      </c>
      <c r="AI2556" s="96">
        <v>1.9938254987064799E-5</v>
      </c>
      <c r="AK2556">
        <v>502.76903933046299</v>
      </c>
      <c r="AL2556">
        <v>510.31057492041998</v>
      </c>
      <c r="AM2556">
        <v>495.22750374050599</v>
      </c>
      <c r="AN2556">
        <v>8.4049823633150001E-4</v>
      </c>
      <c r="AO2556">
        <v>6.7515432098759996E-4</v>
      </c>
      <c r="AP2556">
        <v>0.15824595684138201</v>
      </c>
      <c r="AQ2556" s="96">
        <v>3.6051211879897598E-9</v>
      </c>
      <c r="AR2556">
        <v>-6.5441027148696304E-2</v>
      </c>
      <c r="AS2556">
        <v>0.99398463945739901</v>
      </c>
      <c r="AT2556">
        <v>0.96214978969398002</v>
      </c>
      <c r="AU2556">
        <v>0.96214978969398002</v>
      </c>
      <c r="AV2556">
        <v>0.68818304512900697</v>
      </c>
    </row>
    <row r="2557" spans="1:48">
      <c r="A2557" s="95">
        <v>46101</v>
      </c>
      <c r="B2557" t="b">
        <v>0</v>
      </c>
      <c r="C2557" t="b">
        <v>0</v>
      </c>
      <c r="E2557" t="s">
        <v>106</v>
      </c>
      <c r="F2557">
        <v>6600.9250000000002</v>
      </c>
      <c r="H2557">
        <v>0</v>
      </c>
      <c r="J2557">
        <v>3.6400000000000002E-2</v>
      </c>
      <c r="K2557">
        <v>14508.117737135</v>
      </c>
      <c r="M2557">
        <v>498.48544044110099</v>
      </c>
      <c r="O2557">
        <v>24.06</v>
      </c>
      <c r="P2557">
        <v>14607.611000000001</v>
      </c>
      <c r="Q2557">
        <v>1.0003997249286201</v>
      </c>
      <c r="R2557">
        <v>504.00983415959598</v>
      </c>
      <c r="T2557">
        <v>3.9620476489280902E-2</v>
      </c>
      <c r="U2557">
        <v>0.141109358638902</v>
      </c>
      <c r="V2557">
        <v>0.15769926132878401</v>
      </c>
      <c r="W2557">
        <v>0.15769926132878401</v>
      </c>
      <c r="X2557">
        <v>-3.3108165183989298E-2</v>
      </c>
      <c r="Z2557">
        <v>0.115687630045365</v>
      </c>
      <c r="AA2557">
        <v>0.119427087626165</v>
      </c>
      <c r="AB2557" s="111">
        <v>0.64045208913621998</v>
      </c>
      <c r="AC2557">
        <v>2.389726724472E-4</v>
      </c>
      <c r="AD2557">
        <v>458.69988663672001</v>
      </c>
      <c r="AE2557" s="111">
        <v>455.93081143002001</v>
      </c>
      <c r="AG2557">
        <v>458.69988663672001</v>
      </c>
      <c r="AI2557" s="96">
        <v>1.2540430108575E-7</v>
      </c>
      <c r="AK2557">
        <v>502.76903933046299</v>
      </c>
      <c r="AL2557">
        <v>510.31057492041998</v>
      </c>
      <c r="AM2557">
        <v>495.22750374050599</v>
      </c>
      <c r="AN2557">
        <v>6.7515432098759996E-4</v>
      </c>
      <c r="AO2557">
        <v>5.0981040564370003E-4</v>
      </c>
      <c r="AP2557">
        <v>0.15824595684138201</v>
      </c>
      <c r="AQ2557" s="96">
        <v>2.6921473276929399E-11</v>
      </c>
      <c r="AR2557">
        <v>-3.3108165210910798E-2</v>
      </c>
      <c r="AS2557">
        <v>0.99398463945739901</v>
      </c>
      <c r="AT2557">
        <v>0.95871979711451005</v>
      </c>
      <c r="AU2557">
        <v>0.95871979711451005</v>
      </c>
      <c r="AV2557">
        <v>0.64045208913621998</v>
      </c>
    </row>
    <row r="2558" spans="1:48">
      <c r="A2558" s="95">
        <v>46101</v>
      </c>
      <c r="B2558" t="b">
        <v>0</v>
      </c>
      <c r="C2558" t="b">
        <v>0</v>
      </c>
      <c r="E2558" t="s">
        <v>107</v>
      </c>
      <c r="F2558">
        <v>6599.625</v>
      </c>
      <c r="H2558">
        <v>0</v>
      </c>
      <c r="J2558">
        <v>3.6400000000000002E-2</v>
      </c>
      <c r="K2558">
        <v>14508.117737135</v>
      </c>
      <c r="M2558">
        <v>498.38156379209198</v>
      </c>
      <c r="O2558">
        <v>24.06</v>
      </c>
      <c r="P2558">
        <v>14604.566999999999</v>
      </c>
      <c r="Q2558">
        <v>0.99980305790476298</v>
      </c>
      <c r="R2558">
        <v>503.91057340683602</v>
      </c>
      <c r="T2558">
        <v>3.9620476489280902E-2</v>
      </c>
      <c r="U2558">
        <v>0.13682739855475801</v>
      </c>
      <c r="V2558">
        <v>0.15532315923805301</v>
      </c>
      <c r="W2558">
        <v>0.15532315923805301</v>
      </c>
      <c r="X2558">
        <v>-1.52671092436087E-2</v>
      </c>
      <c r="Z2558">
        <v>0.115687630045365</v>
      </c>
      <c r="AA2558">
        <v>0.11942377924432999</v>
      </c>
      <c r="AB2558" s="111">
        <v>0.67903713105955299</v>
      </c>
      <c r="AC2558">
        <v>-1.373188050814E-4</v>
      </c>
      <c r="AD2558">
        <v>458.69988663672001</v>
      </c>
      <c r="AE2558" s="111">
        <v>455.86820355579499</v>
      </c>
      <c r="AG2558">
        <v>458.69988663672001</v>
      </c>
      <c r="AI2558" s="96">
        <v>4.3433158628607198E-8</v>
      </c>
      <c r="AK2558">
        <v>502.76903933046299</v>
      </c>
      <c r="AL2558">
        <v>510.31057492041998</v>
      </c>
      <c r="AM2558">
        <v>495.22750374050599</v>
      </c>
      <c r="AN2558">
        <v>5.0981040564370003E-4</v>
      </c>
      <c r="AO2558">
        <v>3.4446649029979998E-4</v>
      </c>
      <c r="AP2558">
        <v>0.15824595684138201</v>
      </c>
      <c r="AQ2558" s="96">
        <v>4.0682933329633499E-16</v>
      </c>
      <c r="AR2558">
        <v>-1.5267109243609101E-2</v>
      </c>
      <c r="AS2558">
        <v>0.99398463945739901</v>
      </c>
      <c r="AT2558">
        <v>0.95996103973920899</v>
      </c>
      <c r="AU2558">
        <v>0.95996103973920899</v>
      </c>
      <c r="AV2558">
        <v>0.67903713105955299</v>
      </c>
    </row>
    <row r="2559" spans="1:48">
      <c r="A2559" s="95">
        <v>46101</v>
      </c>
      <c r="B2559" t="b">
        <v>0</v>
      </c>
      <c r="C2559" t="b">
        <v>0</v>
      </c>
      <c r="E2559" t="s">
        <v>108</v>
      </c>
      <c r="F2559">
        <v>6585.85</v>
      </c>
      <c r="H2559">
        <v>0</v>
      </c>
      <c r="J2559">
        <v>3.6400000000000002E-2</v>
      </c>
      <c r="K2559">
        <v>14508.117737135</v>
      </c>
      <c r="M2559">
        <v>497.30706837575298</v>
      </c>
      <c r="O2559">
        <v>24.06</v>
      </c>
      <c r="P2559">
        <v>14573.08</v>
      </c>
      <c r="Q2559">
        <v>0.99791276019470798</v>
      </c>
      <c r="R2559">
        <v>502.85879119971401</v>
      </c>
      <c r="T2559">
        <v>3.9620476489280902E-2</v>
      </c>
      <c r="U2559">
        <v>0.13450450353205901</v>
      </c>
      <c r="V2559">
        <v>0.15377919114512301</v>
      </c>
      <c r="W2559">
        <v>0.15377919114512301</v>
      </c>
      <c r="X2559">
        <v>-2.3873077723266301E-2</v>
      </c>
      <c r="Z2559">
        <v>0.115687630045365</v>
      </c>
      <c r="AA2559">
        <v>0.119469107974523</v>
      </c>
      <c r="AB2559" s="111">
        <v>0.69655495720600802</v>
      </c>
      <c r="AC2559">
        <v>-1.4657350794609E-3</v>
      </c>
      <c r="AD2559">
        <v>458.69988663672001</v>
      </c>
      <c r="AE2559" s="111">
        <v>455.20002153823202</v>
      </c>
      <c r="AG2559">
        <v>458.69988663672001</v>
      </c>
      <c r="AI2559" s="96">
        <v>4.65824541627812E-6</v>
      </c>
      <c r="AK2559">
        <v>502.76903933046299</v>
      </c>
      <c r="AL2559">
        <v>510.31057492041998</v>
      </c>
      <c r="AM2559">
        <v>495.22750374050599</v>
      </c>
      <c r="AN2559">
        <v>3.4446649029979998E-4</v>
      </c>
      <c r="AO2559">
        <v>1.7912257495590001E-4</v>
      </c>
      <c r="AP2559">
        <v>0.15824595684138201</v>
      </c>
      <c r="AQ2559" s="96">
        <v>1.83780089239075E-34</v>
      </c>
      <c r="AR2559">
        <v>-2.3873077723266301E-2</v>
      </c>
      <c r="AS2559">
        <v>0.99398463945739901</v>
      </c>
      <c r="AT2559">
        <v>0.95999216092425999</v>
      </c>
      <c r="AU2559">
        <v>0.95999216092425999</v>
      </c>
      <c r="AV2559">
        <v>0.69655495720600802</v>
      </c>
    </row>
    <row r="2560" spans="1:48">
      <c r="A2560" s="95">
        <v>46101</v>
      </c>
      <c r="B2560" t="b">
        <v>0</v>
      </c>
      <c r="C2560" t="b">
        <v>0</v>
      </c>
      <c r="E2560" t="s">
        <v>109</v>
      </c>
      <c r="F2560">
        <v>6555.875</v>
      </c>
      <c r="H2560">
        <v>0</v>
      </c>
      <c r="J2560">
        <v>3.6400000000000002E-2</v>
      </c>
      <c r="K2560">
        <v>14508.117737135</v>
      </c>
      <c r="M2560">
        <v>495.03724074473598</v>
      </c>
      <c r="O2560">
        <v>24.06</v>
      </c>
      <c r="P2560">
        <v>14506.565000000001</v>
      </c>
      <c r="Q2560">
        <v>0.99544857535473696</v>
      </c>
      <c r="R2560">
        <v>500.57006730436098</v>
      </c>
      <c r="T2560">
        <v>3.9620476489280902E-2</v>
      </c>
      <c r="U2560">
        <v>0.13863970075450899</v>
      </c>
      <c r="V2560">
        <v>0.15506803301109501</v>
      </c>
      <c r="W2560">
        <v>0.15506803301109501</v>
      </c>
      <c r="X2560">
        <v>0</v>
      </c>
      <c r="Z2560">
        <v>0.115687630045365</v>
      </c>
      <c r="AA2560">
        <v>0.119871904962928</v>
      </c>
      <c r="AB2560" s="111">
        <v>0.70323586984263198</v>
      </c>
      <c r="AC2560">
        <v>-3.1799104325227999E-3</v>
      </c>
      <c r="AD2560">
        <v>458.69988663672001</v>
      </c>
      <c r="AE2560" s="111">
        <v>453.752526240858</v>
      </c>
      <c r="AG2560">
        <v>458.69988663672001</v>
      </c>
      <c r="AI2560" s="96">
        <v>2.0927747950854201E-5</v>
      </c>
      <c r="AK2560">
        <v>502.76903933046299</v>
      </c>
      <c r="AL2560">
        <v>510.31057492041998</v>
      </c>
      <c r="AM2560">
        <v>495.22750374050599</v>
      </c>
      <c r="AN2560">
        <v>1.7912257495590001E-4</v>
      </c>
      <c r="AO2560">
        <v>0</v>
      </c>
      <c r="AP2560">
        <v>0.15824595684138201</v>
      </c>
      <c r="AQ2560">
        <v>0</v>
      </c>
      <c r="AR2560">
        <v>0</v>
      </c>
      <c r="AS2560">
        <v>0.99398463945739901</v>
      </c>
      <c r="AT2560">
        <v>0.95956560114141198</v>
      </c>
      <c r="AU2560">
        <v>0.95956560114141198</v>
      </c>
      <c r="AV2560">
        <v>0.70323586984263198</v>
      </c>
    </row>
    <row r="2561" spans="1:48">
      <c r="A2561" s="95">
        <v>46101</v>
      </c>
      <c r="B2561" t="b">
        <v>0</v>
      </c>
      <c r="C2561" t="b">
        <v>0</v>
      </c>
      <c r="E2561" t="s">
        <v>110</v>
      </c>
      <c r="F2561">
        <v>6554.2375000000002</v>
      </c>
      <c r="H2561">
        <v>0</v>
      </c>
      <c r="J2561">
        <v>3.6400000000000002E-2</v>
      </c>
      <c r="K2561">
        <v>14508.117737135</v>
      </c>
      <c r="M2561">
        <v>494.77004161144498</v>
      </c>
      <c r="N2561">
        <v>500.44503693309701</v>
      </c>
      <c r="O2561">
        <v>24.06</v>
      </c>
      <c r="P2561">
        <v>14498.735000000001</v>
      </c>
      <c r="Q2561">
        <v>0.99975022403569302</v>
      </c>
      <c r="R2561">
        <v>500.44503693309701</v>
      </c>
      <c r="S2561">
        <v>3.7800255697219801E-2</v>
      </c>
      <c r="T2561">
        <v>3.9620476489280902E-2</v>
      </c>
      <c r="U2561">
        <v>0.13453088974445301</v>
      </c>
      <c r="V2561">
        <v>0.15277479455033899</v>
      </c>
      <c r="W2561">
        <v>0.15277479455033899</v>
      </c>
      <c r="X2561">
        <v>0</v>
      </c>
      <c r="Y2561">
        <v>0.11634395569210799</v>
      </c>
      <c r="Z2561">
        <v>0.115687630045365</v>
      </c>
      <c r="AA2561">
        <v>0.119644337982731</v>
      </c>
      <c r="AB2561" s="111">
        <v>0.70880087714543705</v>
      </c>
      <c r="AC2561">
        <v>-3.8013201435909999E-4</v>
      </c>
      <c r="AD2561">
        <v>458.69988663672001</v>
      </c>
      <c r="AE2561" s="111">
        <v>453.58004037903697</v>
      </c>
      <c r="AF2561">
        <v>453.58004037903697</v>
      </c>
      <c r="AG2561">
        <v>458.69988663672001</v>
      </c>
      <c r="AH2561" s="95">
        <v>46101</v>
      </c>
      <c r="AI2561" s="96">
        <v>2.9149345854562402E-7</v>
      </c>
      <c r="AJ2561">
        <v>494.77004161144498</v>
      </c>
      <c r="AK2561">
        <v>502.76903933046299</v>
      </c>
      <c r="AL2561">
        <v>510.31057492041998</v>
      </c>
      <c r="AM2561">
        <v>495.22750374050599</v>
      </c>
      <c r="AN2561">
        <v>0</v>
      </c>
      <c r="AO2561">
        <v>1.0058421516754E-3</v>
      </c>
      <c r="AP2561">
        <v>0.15824595684138201</v>
      </c>
      <c r="AQ2561">
        <v>0</v>
      </c>
      <c r="AR2561">
        <v>0</v>
      </c>
      <c r="AS2561">
        <v>0.99398463945739901</v>
      </c>
      <c r="AT2561">
        <v>0.95575963317810397</v>
      </c>
      <c r="AU2561">
        <v>0.95575963317810397</v>
      </c>
      <c r="AV2561">
        <v>0.70880087714543705</v>
      </c>
    </row>
    <row r="2562" spans="1:48">
      <c r="A2562" s="95">
        <v>46104</v>
      </c>
      <c r="B2562" t="b">
        <v>0</v>
      </c>
      <c r="C2562" t="b">
        <v>0</v>
      </c>
      <c r="E2562" t="s">
        <v>104</v>
      </c>
      <c r="F2562">
        <v>6667.5124999999998</v>
      </c>
      <c r="H2562">
        <v>0</v>
      </c>
      <c r="J2562">
        <v>3.6400000000000002E-2</v>
      </c>
      <c r="K2562">
        <v>14675.167615665499</v>
      </c>
      <c r="M2562">
        <v>503.16316113238503</v>
      </c>
      <c r="O2562">
        <v>26.78</v>
      </c>
      <c r="P2562">
        <v>14749.254000000001</v>
      </c>
      <c r="Q2562">
        <v>1.01728271213852</v>
      </c>
      <c r="R2562">
        <v>509.09408444756298</v>
      </c>
      <c r="T2562">
        <v>3.7800255697219801E-2</v>
      </c>
      <c r="U2562">
        <v>0.21670506343193499</v>
      </c>
      <c r="V2562">
        <v>0.19394368418194699</v>
      </c>
      <c r="W2562">
        <v>0.21670506343193499</v>
      </c>
      <c r="X2562">
        <v>0.66952213448613795</v>
      </c>
      <c r="Z2562">
        <v>0.11634395569210799</v>
      </c>
      <c r="AA2562">
        <v>0.12699141696660399</v>
      </c>
      <c r="AB2562" s="111">
        <v>0.72106155427679697</v>
      </c>
      <c r="AC2562">
        <v>1.1980976898173099E-2</v>
      </c>
      <c r="AD2562">
        <v>453.58004037903697</v>
      </c>
      <c r="AE2562" s="111">
        <v>459.01437236429098</v>
      </c>
      <c r="AG2562">
        <v>453.58004037903697</v>
      </c>
      <c r="AI2562">
        <v>2.8295954118789999E-4</v>
      </c>
      <c r="AK2562">
        <v>494.77004161144498</v>
      </c>
      <c r="AL2562">
        <v>502.19159223561701</v>
      </c>
      <c r="AM2562">
        <v>487.34849098727398</v>
      </c>
      <c r="AN2562">
        <v>1.0058421516754E-3</v>
      </c>
      <c r="AO2562">
        <v>8.4049823633150001E-4</v>
      </c>
      <c r="AP2562">
        <v>0.15277479455033899</v>
      </c>
      <c r="AQ2562">
        <v>0.66952213448641296</v>
      </c>
      <c r="AR2562" s="96">
        <v>-2.74891220897188E-13</v>
      </c>
      <c r="AS2562">
        <v>0.98817522817630898</v>
      </c>
      <c r="AT2562">
        <v>0.95791331141553204</v>
      </c>
      <c r="AU2562">
        <v>0.95791331141553204</v>
      </c>
      <c r="AV2562">
        <v>0.72106155427679697</v>
      </c>
    </row>
    <row r="2563" spans="1:48">
      <c r="A2563" s="95">
        <v>46104</v>
      </c>
      <c r="B2563" t="b">
        <v>0</v>
      </c>
      <c r="C2563" t="b">
        <v>0</v>
      </c>
      <c r="E2563" t="s">
        <v>105</v>
      </c>
      <c r="F2563">
        <v>6688.6374999999998</v>
      </c>
      <c r="H2563">
        <v>0</v>
      </c>
      <c r="J2563">
        <v>3.6400000000000002E-2</v>
      </c>
      <c r="K2563">
        <v>14675.167615665499</v>
      </c>
      <c r="M2563">
        <v>504.794720351877</v>
      </c>
      <c r="O2563">
        <v>26.78</v>
      </c>
      <c r="P2563">
        <v>14797.08</v>
      </c>
      <c r="Q2563">
        <v>1.00316834801584</v>
      </c>
      <c r="R2563">
        <v>510.70707167990099</v>
      </c>
      <c r="T2563">
        <v>3.7800255697219801E-2</v>
      </c>
      <c r="U2563">
        <v>0.21272676065729401</v>
      </c>
      <c r="V2563">
        <v>0.19245871162903799</v>
      </c>
      <c r="W2563">
        <v>0.21272676065729401</v>
      </c>
      <c r="X2563">
        <v>0.90395151439430699</v>
      </c>
      <c r="Z2563">
        <v>0.11634395569210799</v>
      </c>
      <c r="AA2563">
        <v>0.12594166661628101</v>
      </c>
      <c r="AB2563" s="111">
        <v>0.78298629873688896</v>
      </c>
      <c r="AC2563">
        <v>2.3319250937265E-3</v>
      </c>
      <c r="AD2563">
        <v>453.58004037903697</v>
      </c>
      <c r="AE2563" s="111">
        <v>460.084759497589</v>
      </c>
      <c r="AG2563">
        <v>453.58004037903697</v>
      </c>
      <c r="AI2563" s="96">
        <v>1.0480491815279399E-5</v>
      </c>
      <c r="AK2563">
        <v>494.77004161144498</v>
      </c>
      <c r="AL2563">
        <v>502.19159223561701</v>
      </c>
      <c r="AM2563">
        <v>487.34849098727398</v>
      </c>
      <c r="AN2563">
        <v>8.4049823633150001E-4</v>
      </c>
      <c r="AO2563">
        <v>6.7515432098759996E-4</v>
      </c>
      <c r="AP2563">
        <v>0.15277479455033899</v>
      </c>
      <c r="AQ2563">
        <v>0.90395151439430699</v>
      </c>
      <c r="AR2563">
        <v>0</v>
      </c>
      <c r="AS2563">
        <v>0.98817522817630898</v>
      </c>
      <c r="AT2563">
        <v>0.88350479320028097</v>
      </c>
      <c r="AU2563">
        <v>0.88350479320028097</v>
      </c>
      <c r="AV2563">
        <v>0.78298629873688896</v>
      </c>
    </row>
    <row r="2564" spans="1:48">
      <c r="A2564" s="95">
        <v>46104</v>
      </c>
      <c r="B2564" t="b">
        <v>0</v>
      </c>
      <c r="C2564" t="b">
        <v>0</v>
      </c>
      <c r="E2564" t="s">
        <v>106</v>
      </c>
      <c r="F2564">
        <v>6661.2124999999996</v>
      </c>
      <c r="H2564">
        <v>0</v>
      </c>
      <c r="J2564">
        <v>3.6400000000000002E-2</v>
      </c>
      <c r="K2564">
        <v>14675.167615665499</v>
      </c>
      <c r="M2564">
        <v>502.79496352740102</v>
      </c>
      <c r="O2564">
        <v>26.78</v>
      </c>
      <c r="P2564">
        <v>14738.460999999999</v>
      </c>
      <c r="Q2564">
        <v>0.995899762844077</v>
      </c>
      <c r="R2564">
        <v>508.61305156880701</v>
      </c>
      <c r="T2564">
        <v>3.7800255697219801E-2</v>
      </c>
      <c r="U2564">
        <v>0.21025017802606999</v>
      </c>
      <c r="V2564">
        <v>0.19173668554183501</v>
      </c>
      <c r="W2564">
        <v>0.21025017802606999</v>
      </c>
      <c r="X2564">
        <v>0.63676319148235705</v>
      </c>
      <c r="Z2564">
        <v>0.11634395569210799</v>
      </c>
      <c r="AA2564">
        <v>0.126267481855941</v>
      </c>
      <c r="AB2564" s="111">
        <v>0.91907875359202496</v>
      </c>
      <c r="AC2564">
        <v>-3.1154289183978E-3</v>
      </c>
      <c r="AD2564">
        <v>453.58004037903697</v>
      </c>
      <c r="AE2564" s="111">
        <v>458.65139813293598</v>
      </c>
      <c r="AG2564">
        <v>453.58004037903697</v>
      </c>
      <c r="AI2564" s="96">
        <v>1.57560765517095E-5</v>
      </c>
      <c r="AK2564">
        <v>494.77004161144498</v>
      </c>
      <c r="AL2564">
        <v>502.19159223561701</v>
      </c>
      <c r="AM2564">
        <v>487.34849098727398</v>
      </c>
      <c r="AN2564">
        <v>6.7515432098759996E-4</v>
      </c>
      <c r="AO2564">
        <v>5.0981040564370003E-4</v>
      </c>
      <c r="AP2564">
        <v>0.15277479455033899</v>
      </c>
      <c r="AQ2564">
        <v>0.63676319148235705</v>
      </c>
      <c r="AR2564">
        <v>0</v>
      </c>
      <c r="AS2564">
        <v>0.98817522817630898</v>
      </c>
      <c r="AT2564">
        <v>0.89479471872117</v>
      </c>
      <c r="AU2564">
        <v>0.89479471872117</v>
      </c>
      <c r="AV2564">
        <v>0.91907875359202496</v>
      </c>
    </row>
    <row r="2565" spans="1:48">
      <c r="A2565" s="95">
        <v>46104</v>
      </c>
      <c r="B2565" t="b">
        <v>0</v>
      </c>
      <c r="C2565" t="b">
        <v>0</v>
      </c>
      <c r="E2565" t="s">
        <v>107</v>
      </c>
      <c r="F2565">
        <v>6638.1125000000002</v>
      </c>
      <c r="H2565">
        <v>0</v>
      </c>
      <c r="J2565">
        <v>3.6400000000000002E-2</v>
      </c>
      <c r="K2565">
        <v>14675.167615665499</v>
      </c>
      <c r="M2565">
        <v>501.06614391952797</v>
      </c>
      <c r="O2565">
        <v>26.78</v>
      </c>
      <c r="P2565">
        <v>14687.784</v>
      </c>
      <c r="Q2565">
        <v>0.99653216287575197</v>
      </c>
      <c r="R2565">
        <v>506.84926434670001</v>
      </c>
      <c r="T2565">
        <v>3.7800255697219801E-2</v>
      </c>
      <c r="U2565">
        <v>0.20690205967358299</v>
      </c>
      <c r="V2565">
        <v>0.19049379117042001</v>
      </c>
      <c r="W2565">
        <v>0.20690205967358299</v>
      </c>
      <c r="X2565">
        <v>0.21481058161345401</v>
      </c>
      <c r="Z2565">
        <v>0.11634395569210799</v>
      </c>
      <c r="AA2565">
        <v>0.12640685580139199</v>
      </c>
      <c r="AB2565" s="111">
        <v>0.79953408729595499</v>
      </c>
      <c r="AC2565">
        <v>-3.1721320452642999E-3</v>
      </c>
      <c r="AD2565">
        <v>453.58004037903697</v>
      </c>
      <c r="AE2565" s="111">
        <v>457.19649533531299</v>
      </c>
      <c r="AG2565">
        <v>453.58004037903697</v>
      </c>
      <c r="AI2565" s="96">
        <v>1.1863503200834901E-5</v>
      </c>
      <c r="AK2565">
        <v>494.77004161144498</v>
      </c>
      <c r="AL2565">
        <v>502.19159223561701</v>
      </c>
      <c r="AM2565">
        <v>487.34849098727398</v>
      </c>
      <c r="AN2565">
        <v>5.0981040564370003E-4</v>
      </c>
      <c r="AO2565">
        <v>3.4446649029979998E-4</v>
      </c>
      <c r="AP2565">
        <v>0.15277479455033899</v>
      </c>
      <c r="AQ2565">
        <v>0.21481058161345401</v>
      </c>
      <c r="AR2565">
        <v>0</v>
      </c>
      <c r="AS2565">
        <v>0.98817522817630898</v>
      </c>
      <c r="AT2565">
        <v>0.89131592890713696</v>
      </c>
      <c r="AU2565">
        <v>0.89131592890713696</v>
      </c>
      <c r="AV2565">
        <v>0.79953408729595499</v>
      </c>
    </row>
    <row r="2566" spans="1:48">
      <c r="A2566" s="95">
        <v>46104</v>
      </c>
      <c r="B2566" t="b">
        <v>0</v>
      </c>
      <c r="C2566" t="b">
        <v>0</v>
      </c>
      <c r="E2566" t="s">
        <v>108</v>
      </c>
      <c r="F2566">
        <v>6646.3125</v>
      </c>
      <c r="H2566">
        <v>0</v>
      </c>
      <c r="J2566">
        <v>3.6400000000000002E-2</v>
      </c>
      <c r="K2566">
        <v>14675.167615665499</v>
      </c>
      <c r="M2566">
        <v>501.70132146119403</v>
      </c>
      <c r="O2566">
        <v>26.78</v>
      </c>
      <c r="P2566">
        <v>14706.403</v>
      </c>
      <c r="Q2566">
        <v>1.0012352909053499</v>
      </c>
      <c r="R2566">
        <v>507.47537063333499</v>
      </c>
      <c r="T2566">
        <v>3.7800255697219801E-2</v>
      </c>
      <c r="U2566">
        <v>0.20102193395186599</v>
      </c>
      <c r="V2566">
        <v>0.18784083588359901</v>
      </c>
      <c r="W2566">
        <v>0.20102193395186599</v>
      </c>
      <c r="X2566">
        <v>0.31679719498633901</v>
      </c>
      <c r="Z2566">
        <v>0.11634395569210799</v>
      </c>
      <c r="AA2566">
        <v>0.12592822703265999</v>
      </c>
      <c r="AB2566" s="111">
        <v>0.59844052952412496</v>
      </c>
      <c r="AC2566">
        <v>9.9342169637909998E-4</v>
      </c>
      <c r="AD2566">
        <v>453.58004037903697</v>
      </c>
      <c r="AE2566" s="111">
        <v>457.65068425328701</v>
      </c>
      <c r="AG2566">
        <v>453.58004037903697</v>
      </c>
      <c r="AI2566" s="96">
        <v>1.60490712781613E-6</v>
      </c>
      <c r="AK2566">
        <v>494.77004161144498</v>
      </c>
      <c r="AL2566">
        <v>502.19159223561701</v>
      </c>
      <c r="AM2566">
        <v>487.34849098727398</v>
      </c>
      <c r="AN2566">
        <v>3.4446649029979998E-4</v>
      </c>
      <c r="AO2566">
        <v>1.7912257495590001E-4</v>
      </c>
      <c r="AP2566">
        <v>0.15277479455033899</v>
      </c>
      <c r="AQ2566">
        <v>0.31679719498633901</v>
      </c>
      <c r="AR2566">
        <v>0</v>
      </c>
      <c r="AS2566">
        <v>0.98817522817630898</v>
      </c>
      <c r="AT2566">
        <v>0.88982089939411502</v>
      </c>
      <c r="AU2566">
        <v>0.88982089939411502</v>
      </c>
      <c r="AV2566">
        <v>0.59844052952412496</v>
      </c>
    </row>
    <row r="2567" spans="1:48">
      <c r="A2567" s="95">
        <v>46104</v>
      </c>
      <c r="B2567" t="b">
        <v>0</v>
      </c>
      <c r="C2567" t="b">
        <v>0</v>
      </c>
      <c r="E2567" t="s">
        <v>109</v>
      </c>
      <c r="F2567">
        <v>6666.8625000000002</v>
      </c>
      <c r="H2567">
        <v>0</v>
      </c>
      <c r="J2567">
        <v>3.6400000000000002E-2</v>
      </c>
      <c r="K2567">
        <v>14675.167615665499</v>
      </c>
      <c r="M2567">
        <v>503.24854968100698</v>
      </c>
      <c r="O2567">
        <v>26.78</v>
      </c>
      <c r="P2567">
        <v>14751.757</v>
      </c>
      <c r="Q2567">
        <v>1.0030919400795499</v>
      </c>
      <c r="R2567">
        <v>509.04445407118402</v>
      </c>
      <c r="T2567">
        <v>3.7800255697219801E-2</v>
      </c>
      <c r="U2567">
        <v>0.19745571427768999</v>
      </c>
      <c r="V2567">
        <v>0.18635294298765601</v>
      </c>
      <c r="W2567">
        <v>0.19745571427768999</v>
      </c>
      <c r="X2567">
        <v>0</v>
      </c>
      <c r="Z2567">
        <v>0.11634395569210799</v>
      </c>
      <c r="AA2567">
        <v>0.12608518301031299</v>
      </c>
      <c r="AB2567" s="111">
        <v>0.67580460073513904</v>
      </c>
      <c r="AC2567">
        <v>1.8378319331477E-3</v>
      </c>
      <c r="AD2567">
        <v>453.58004037903697</v>
      </c>
      <c r="AE2567" s="111">
        <v>458.491769295035</v>
      </c>
      <c r="AG2567">
        <v>453.58004037903697</v>
      </c>
      <c r="AI2567" s="96">
        <v>9.4815782969501906E-6</v>
      </c>
      <c r="AK2567">
        <v>494.77004161144498</v>
      </c>
      <c r="AL2567">
        <v>502.19159223561701</v>
      </c>
      <c r="AM2567">
        <v>487.34849098727398</v>
      </c>
      <c r="AN2567">
        <v>1.7912257495590001E-4</v>
      </c>
      <c r="AO2567">
        <v>0</v>
      </c>
      <c r="AP2567">
        <v>0.15277479455033899</v>
      </c>
      <c r="AQ2567">
        <v>0</v>
      </c>
      <c r="AR2567">
        <v>0</v>
      </c>
      <c r="AS2567">
        <v>0.98817522817630898</v>
      </c>
      <c r="AT2567">
        <v>0.89493773263074305</v>
      </c>
      <c r="AU2567">
        <v>0.89493773263074305</v>
      </c>
      <c r="AV2567">
        <v>0.67580460073513904</v>
      </c>
    </row>
    <row r="2568" spans="1:48">
      <c r="A2568" s="95">
        <v>46104</v>
      </c>
      <c r="B2568" t="b">
        <v>0</v>
      </c>
      <c r="C2568" t="b">
        <v>0</v>
      </c>
      <c r="E2568" t="s">
        <v>110</v>
      </c>
      <c r="F2568">
        <v>6642</v>
      </c>
      <c r="H2568">
        <v>0</v>
      </c>
      <c r="J2568">
        <v>3.6400000000000002E-2</v>
      </c>
      <c r="K2568">
        <v>14675.167615665499</v>
      </c>
      <c r="M2568">
        <v>501.338889203679</v>
      </c>
      <c r="N2568">
        <v>507.14609217466301</v>
      </c>
      <c r="O2568">
        <v>26.78</v>
      </c>
      <c r="P2568">
        <v>14695.779</v>
      </c>
      <c r="Q2568">
        <v>0.99627073454717197</v>
      </c>
      <c r="R2568">
        <v>507.14609217466301</v>
      </c>
      <c r="S2568">
        <v>3.8366731492589901E-2</v>
      </c>
      <c r="T2568">
        <v>3.7800255697219801E-2</v>
      </c>
      <c r="U2568">
        <v>0.19539518803289299</v>
      </c>
      <c r="V2568">
        <v>0.18560851207617499</v>
      </c>
      <c r="W2568">
        <v>0.19539518803289299</v>
      </c>
      <c r="X2568">
        <v>0</v>
      </c>
      <c r="Y2568">
        <v>0.11699572449067699</v>
      </c>
      <c r="Z2568">
        <v>0.11634395569210799</v>
      </c>
      <c r="AA2568">
        <v>0.12626620391756299</v>
      </c>
      <c r="AB2568" s="111">
        <v>0.52024572689447401</v>
      </c>
      <c r="AC2568">
        <v>-2.5800090531968001E-3</v>
      </c>
      <c r="AD2568">
        <v>453.58004037903697</v>
      </c>
      <c r="AE2568" s="111">
        <v>457.308856379438</v>
      </c>
      <c r="AF2568">
        <v>457.308856379438</v>
      </c>
      <c r="AG2568">
        <v>453.58004037903697</v>
      </c>
      <c r="AH2568" s="95">
        <v>46104</v>
      </c>
      <c r="AI2568" s="96">
        <v>1.4454326828719E-5</v>
      </c>
      <c r="AJ2568">
        <v>501.338889203679</v>
      </c>
      <c r="AK2568">
        <v>494.77004161144498</v>
      </c>
      <c r="AL2568">
        <v>502.19159223561701</v>
      </c>
      <c r="AM2568">
        <v>487.34849098727398</v>
      </c>
      <c r="AN2568">
        <v>0</v>
      </c>
      <c r="AO2568">
        <v>1.0058421516754E-3</v>
      </c>
      <c r="AP2568">
        <v>0.15277479455033899</v>
      </c>
      <c r="AQ2568">
        <v>0</v>
      </c>
      <c r="AR2568">
        <v>0</v>
      </c>
      <c r="AS2568">
        <v>0.98817522817630898</v>
      </c>
      <c r="AT2568">
        <v>0.89326514438143201</v>
      </c>
      <c r="AU2568">
        <v>0.89326514438143201</v>
      </c>
      <c r="AV2568">
        <v>0.52024572689447401</v>
      </c>
    </row>
    <row r="2569" spans="1:48">
      <c r="A2569" s="95">
        <v>46105</v>
      </c>
      <c r="B2569" t="b">
        <v>0</v>
      </c>
      <c r="C2569" t="b">
        <v>0</v>
      </c>
      <c r="E2569" t="s">
        <v>104</v>
      </c>
      <c r="F2569">
        <v>6581.0249999999996</v>
      </c>
      <c r="H2569">
        <v>0</v>
      </c>
      <c r="J2569">
        <v>3.6400000000000002E-2</v>
      </c>
      <c r="K2569">
        <v>14620.3827482451</v>
      </c>
      <c r="M2569">
        <v>496.84754052745302</v>
      </c>
      <c r="O2569">
        <v>26.15</v>
      </c>
      <c r="P2569">
        <v>14565.69</v>
      </c>
      <c r="Q2569">
        <v>0.99081978319783204</v>
      </c>
      <c r="R2569">
        <v>502.49038109812699</v>
      </c>
      <c r="T2569">
        <v>3.8366731492589901E-2</v>
      </c>
      <c r="U2569">
        <v>0.21085494334396199</v>
      </c>
      <c r="V2569">
        <v>0.19417169299554901</v>
      </c>
      <c r="W2569">
        <v>0.21085494334396199</v>
      </c>
      <c r="X2569">
        <v>-0.139561831556163</v>
      </c>
      <c r="Z2569">
        <v>0.11699572449067699</v>
      </c>
      <c r="AA2569">
        <v>0.12699941710750601</v>
      </c>
      <c r="AB2569" s="111">
        <v>0.52459278593167802</v>
      </c>
      <c r="AC2569">
        <v>-4.6750531075406996E-3</v>
      </c>
      <c r="AD2569">
        <v>457.308856379438</v>
      </c>
      <c r="AE2569" s="111">
        <v>455.170913189315</v>
      </c>
      <c r="AG2569">
        <v>457.308856379438</v>
      </c>
      <c r="AI2569" s="96">
        <v>8.0983412665913302E-5</v>
      </c>
      <c r="AK2569">
        <v>501.338889203679</v>
      </c>
      <c r="AL2569">
        <v>508.858972541735</v>
      </c>
      <c r="AM2569">
        <v>493.81880586562397</v>
      </c>
      <c r="AN2569">
        <v>1.0058421516754E-3</v>
      </c>
      <c r="AO2569">
        <v>8.4049823633150001E-4</v>
      </c>
      <c r="AP2569">
        <v>0.19539518803289299</v>
      </c>
      <c r="AQ2569" s="96">
        <v>1.2541361638795699E-5</v>
      </c>
      <c r="AR2569">
        <v>-0.139574372917802</v>
      </c>
      <c r="AS2569">
        <v>0.98233934172402604</v>
      </c>
      <c r="AT2569">
        <v>0.89132961780712805</v>
      </c>
      <c r="AU2569">
        <v>0.89132961780712805</v>
      </c>
      <c r="AV2569">
        <v>0.52459278593167802</v>
      </c>
    </row>
    <row r="2570" spans="1:48">
      <c r="A2570" s="95">
        <v>46105</v>
      </c>
      <c r="B2570" t="b">
        <v>0</v>
      </c>
      <c r="C2570" t="b">
        <v>0</v>
      </c>
      <c r="E2570" t="s">
        <v>105</v>
      </c>
      <c r="F2570">
        <v>6613.2250000000004</v>
      </c>
      <c r="H2570">
        <v>0</v>
      </c>
      <c r="J2570">
        <v>3.6400000000000002E-2</v>
      </c>
      <c r="K2570">
        <v>14620.3827482451</v>
      </c>
      <c r="M2570">
        <v>499.18102719371802</v>
      </c>
      <c r="O2570">
        <v>26.15</v>
      </c>
      <c r="P2570">
        <v>14634.099</v>
      </c>
      <c r="Q2570">
        <v>1.00489285483644</v>
      </c>
      <c r="R2570">
        <v>504.94899358954899</v>
      </c>
      <c r="T2570">
        <v>3.8366731492589901E-2</v>
      </c>
      <c r="U2570">
        <v>0.21003787802106599</v>
      </c>
      <c r="V2570">
        <v>0.19425090146358601</v>
      </c>
      <c r="W2570">
        <v>0.21003787802106599</v>
      </c>
      <c r="X2570">
        <v>-1.6516824294214801E-2</v>
      </c>
      <c r="Z2570">
        <v>0.11699572449067699</v>
      </c>
      <c r="AA2570">
        <v>0.126195969686037</v>
      </c>
      <c r="AB2570" s="111">
        <v>0.41436080490132998</v>
      </c>
      <c r="AC2570">
        <v>2.4527713693223E-3</v>
      </c>
      <c r="AD2570">
        <v>457.308856379438</v>
      </c>
      <c r="AE2570" s="111">
        <v>456.28734337333401</v>
      </c>
      <c r="AG2570">
        <v>457.308856379438</v>
      </c>
      <c r="AI2570" s="96">
        <v>2.1954757170842199E-5</v>
      </c>
      <c r="AK2570">
        <v>501.338889203679</v>
      </c>
      <c r="AL2570">
        <v>508.858972541735</v>
      </c>
      <c r="AM2570">
        <v>493.81880586562397</v>
      </c>
      <c r="AN2570">
        <v>8.4049823633150001E-4</v>
      </c>
      <c r="AO2570">
        <v>6.7515432098759996E-4</v>
      </c>
      <c r="AP2570">
        <v>0.19539518803289299</v>
      </c>
      <c r="AQ2570" s="96">
        <v>7.8551469196584797E-5</v>
      </c>
      <c r="AR2570">
        <v>-1.6595375763411399E-2</v>
      </c>
      <c r="AS2570">
        <v>0.98233934172402604</v>
      </c>
      <c r="AT2570">
        <v>0.88341783661707396</v>
      </c>
      <c r="AU2570">
        <v>0.88341783661707396</v>
      </c>
      <c r="AV2570">
        <v>0.41436080490132998</v>
      </c>
    </row>
    <row r="2571" spans="1:48">
      <c r="A2571" s="95">
        <v>46105</v>
      </c>
      <c r="B2571" t="b">
        <v>0</v>
      </c>
      <c r="C2571" t="b">
        <v>0</v>
      </c>
      <c r="E2571" t="s">
        <v>106</v>
      </c>
      <c r="F2571">
        <v>6641.0124999999998</v>
      </c>
      <c r="H2571">
        <v>0</v>
      </c>
      <c r="J2571">
        <v>3.6400000000000002E-2</v>
      </c>
      <c r="K2571">
        <v>14620.3827482451</v>
      </c>
      <c r="M2571">
        <v>501.38874728923099</v>
      </c>
      <c r="O2571">
        <v>26.15</v>
      </c>
      <c r="P2571">
        <v>14698.821</v>
      </c>
      <c r="Q2571">
        <v>1.0042018077413</v>
      </c>
      <c r="R2571">
        <v>507.07069217977801</v>
      </c>
      <c r="T2571">
        <v>3.8366731492589901E-2</v>
      </c>
      <c r="U2571">
        <v>0.208638638244283</v>
      </c>
      <c r="V2571">
        <v>0.193989621439807</v>
      </c>
      <c r="W2571">
        <v>0.208638638244283</v>
      </c>
      <c r="X2571">
        <v>1.242979554524E-4</v>
      </c>
      <c r="Z2571">
        <v>0.11699572449067699</v>
      </c>
      <c r="AA2571">
        <v>0.12634076900836</v>
      </c>
      <c r="AB2571" s="111">
        <v>0.47866401953586901</v>
      </c>
      <c r="AC2571">
        <v>1.8261567079684001E-3</v>
      </c>
      <c r="AD2571">
        <v>457.308856379438</v>
      </c>
      <c r="AE2571" s="111">
        <v>457.12059556619602</v>
      </c>
      <c r="AG2571">
        <v>457.308856379438</v>
      </c>
      <c r="AI2571" s="96">
        <v>1.9473977485378001E-5</v>
      </c>
      <c r="AK2571">
        <v>501.338889203679</v>
      </c>
      <c r="AL2571">
        <v>508.858972541735</v>
      </c>
      <c r="AM2571">
        <v>493.81880586562397</v>
      </c>
      <c r="AN2571">
        <v>6.7515432098759996E-4</v>
      </c>
      <c r="AO2571">
        <v>5.0981040564370003E-4</v>
      </c>
      <c r="AP2571">
        <v>0.19539518803289299</v>
      </c>
      <c r="AQ2571">
        <v>4.041160153533E-4</v>
      </c>
      <c r="AR2571">
        <v>-2.7981805990080001E-4</v>
      </c>
      <c r="AS2571">
        <v>0.98233934172402604</v>
      </c>
      <c r="AT2571">
        <v>0.89208141036688804</v>
      </c>
      <c r="AU2571">
        <v>0.89208141036688804</v>
      </c>
      <c r="AV2571">
        <v>0.47866401953586901</v>
      </c>
    </row>
    <row r="2572" spans="1:48">
      <c r="A2572" s="95">
        <v>46105</v>
      </c>
      <c r="B2572" t="b">
        <v>0</v>
      </c>
      <c r="C2572" t="b">
        <v>0</v>
      </c>
      <c r="E2572" t="s">
        <v>107</v>
      </c>
      <c r="F2572">
        <v>6628.45</v>
      </c>
      <c r="H2572">
        <v>0</v>
      </c>
      <c r="J2572">
        <v>3.6400000000000002E-2</v>
      </c>
      <c r="K2572">
        <v>14620.3827482451</v>
      </c>
      <c r="M2572">
        <v>500.47566902346801</v>
      </c>
      <c r="O2572">
        <v>26.15</v>
      </c>
      <c r="P2572">
        <v>14672.053</v>
      </c>
      <c r="Q2572">
        <v>0.99810834567771101</v>
      </c>
      <c r="R2572">
        <v>506.11148971321001</v>
      </c>
      <c r="T2572">
        <v>3.8366731492589901E-2</v>
      </c>
      <c r="U2572">
        <v>0.203150004925024</v>
      </c>
      <c r="V2572">
        <v>0.191517200368337</v>
      </c>
      <c r="W2572">
        <v>0.203150004925024</v>
      </c>
      <c r="X2572">
        <v>-1.0796560932870001E-4</v>
      </c>
      <c r="Z2572">
        <v>0.11699572449067699</v>
      </c>
      <c r="AA2572">
        <v>0.126325708784576</v>
      </c>
      <c r="AB2572" s="111">
        <v>0.49085340578498798</v>
      </c>
      <c r="AC2572">
        <v>-8.7291323811570002E-4</v>
      </c>
      <c r="AD2572">
        <v>457.308856379438</v>
      </c>
      <c r="AE2572" s="111">
        <v>456.72156894691102</v>
      </c>
      <c r="AG2572">
        <v>457.308856379438</v>
      </c>
      <c r="AI2572" s="96">
        <v>3.3224491186147001E-6</v>
      </c>
      <c r="AK2572">
        <v>501.338889203679</v>
      </c>
      <c r="AL2572">
        <v>508.858972541735</v>
      </c>
      <c r="AM2572">
        <v>493.81880586562397</v>
      </c>
      <c r="AN2572">
        <v>5.0981040564370003E-4</v>
      </c>
      <c r="AO2572">
        <v>3.4446649029979998E-4</v>
      </c>
      <c r="AP2572">
        <v>0.19539518803289299</v>
      </c>
      <c r="AQ2572" s="96">
        <v>2.3371928948376399E-6</v>
      </c>
      <c r="AR2572">
        <v>-1.1030280222350001E-4</v>
      </c>
      <c r="AS2572">
        <v>0.98233934172402604</v>
      </c>
      <c r="AT2572">
        <v>0.89053031443955499</v>
      </c>
      <c r="AU2572">
        <v>0.89053031443955499</v>
      </c>
      <c r="AV2572">
        <v>0.49085340578498798</v>
      </c>
    </row>
    <row r="2573" spans="1:48">
      <c r="A2573" s="95">
        <v>46105</v>
      </c>
      <c r="B2573" t="b">
        <v>0</v>
      </c>
      <c r="C2573" t="b">
        <v>0</v>
      </c>
      <c r="E2573" t="s">
        <v>108</v>
      </c>
      <c r="F2573">
        <v>6603.55</v>
      </c>
      <c r="H2573">
        <v>0</v>
      </c>
      <c r="J2573">
        <v>3.6400000000000002E-2</v>
      </c>
      <c r="K2573">
        <v>14620.3827482451</v>
      </c>
      <c r="M2573">
        <v>498.56761242783199</v>
      </c>
      <c r="O2573">
        <v>26.15</v>
      </c>
      <c r="P2573">
        <v>14616.116</v>
      </c>
      <c r="Q2573">
        <v>0.996243465666935</v>
      </c>
      <c r="R2573">
        <v>504.21026452574398</v>
      </c>
      <c r="T2573">
        <v>3.8366731492589901E-2</v>
      </c>
      <c r="U2573">
        <v>0.200843233674005</v>
      </c>
      <c r="V2573">
        <v>0.190658361045735</v>
      </c>
      <c r="W2573">
        <v>0.200843233674005</v>
      </c>
      <c r="X2573">
        <v>-1.2560248754460001E-4</v>
      </c>
      <c r="Z2573">
        <v>0.11699572449067699</v>
      </c>
      <c r="AA2573">
        <v>0.12622608787102599</v>
      </c>
      <c r="AB2573" s="111">
        <v>0.50420654759702699</v>
      </c>
      <c r="AC2573">
        <v>-1.8727071637372999E-3</v>
      </c>
      <c r="AD2573">
        <v>457.308856379438</v>
      </c>
      <c r="AE2573" s="111">
        <v>455.86626319291099</v>
      </c>
      <c r="AG2573">
        <v>457.308856379438</v>
      </c>
      <c r="AI2573" s="96">
        <v>1.45906602575198E-5</v>
      </c>
      <c r="AK2573">
        <v>501.338889203679</v>
      </c>
      <c r="AL2573">
        <v>508.858972541735</v>
      </c>
      <c r="AM2573">
        <v>493.81880586562397</v>
      </c>
      <c r="AN2573">
        <v>3.4446649029979998E-4</v>
      </c>
      <c r="AO2573">
        <v>1.7912257495590001E-4</v>
      </c>
      <c r="AP2573">
        <v>0.19539518803289299</v>
      </c>
      <c r="AQ2573" s="96">
        <v>2.8222139082460299E-15</v>
      </c>
      <c r="AR2573">
        <v>-1.2560248754739999E-4</v>
      </c>
      <c r="AS2573">
        <v>0.98233934172402604</v>
      </c>
      <c r="AT2573">
        <v>0.89069184893535502</v>
      </c>
      <c r="AU2573">
        <v>0.89069184893535502</v>
      </c>
      <c r="AV2573">
        <v>0.50420654759702699</v>
      </c>
    </row>
    <row r="2574" spans="1:48">
      <c r="A2574" s="95">
        <v>46105</v>
      </c>
      <c r="B2574" t="b">
        <v>0</v>
      </c>
      <c r="C2574" t="b">
        <v>0</v>
      </c>
      <c r="E2574" t="s">
        <v>109</v>
      </c>
      <c r="F2574">
        <v>6626.45</v>
      </c>
      <c r="H2574">
        <v>0</v>
      </c>
      <c r="J2574">
        <v>3.6400000000000002E-2</v>
      </c>
      <c r="K2574">
        <v>14620.3827482451</v>
      </c>
      <c r="M2574">
        <v>500.27349422963999</v>
      </c>
      <c r="O2574">
        <v>26.15</v>
      </c>
      <c r="P2574">
        <v>14666.126</v>
      </c>
      <c r="Q2574">
        <v>1.0034678316965799</v>
      </c>
      <c r="R2574">
        <v>505.95878086281101</v>
      </c>
      <c r="T2574">
        <v>3.8366731492589901E-2</v>
      </c>
      <c r="U2574">
        <v>0.19787010527374199</v>
      </c>
      <c r="V2574">
        <v>0.189413620094044</v>
      </c>
      <c r="W2574">
        <v>0.19787010527374199</v>
      </c>
      <c r="X2574">
        <v>0</v>
      </c>
      <c r="Z2574">
        <v>0.11699572449067699</v>
      </c>
      <c r="AA2574">
        <v>0.126240802013485</v>
      </c>
      <c r="AB2574" s="111">
        <v>0.51060870007193104</v>
      </c>
      <c r="AC2574">
        <v>1.7245355732675E-3</v>
      </c>
      <c r="AD2574">
        <v>457.308856379438</v>
      </c>
      <c r="AE2574" s="111">
        <v>456.65242078044002</v>
      </c>
      <c r="AG2574">
        <v>457.308856379438</v>
      </c>
      <c r="AI2574" s="96">
        <v>1.16671798863253E-5</v>
      </c>
      <c r="AK2574">
        <v>501.338889203679</v>
      </c>
      <c r="AL2574">
        <v>508.858972541735</v>
      </c>
      <c r="AM2574">
        <v>493.81880586562397</v>
      </c>
      <c r="AN2574">
        <v>1.7912257495590001E-4</v>
      </c>
      <c r="AO2574">
        <v>0</v>
      </c>
      <c r="AP2574">
        <v>0.19539518803289299</v>
      </c>
      <c r="AQ2574">
        <v>0</v>
      </c>
      <c r="AR2574">
        <v>0</v>
      </c>
      <c r="AS2574">
        <v>0.98233934172402604</v>
      </c>
      <c r="AT2574">
        <v>0.89175915186545496</v>
      </c>
      <c r="AU2574">
        <v>0.89175915186545496</v>
      </c>
      <c r="AV2574">
        <v>0.51060870007193104</v>
      </c>
    </row>
    <row r="2575" spans="1:48">
      <c r="A2575" s="95">
        <v>46105</v>
      </c>
      <c r="B2575" t="b">
        <v>0</v>
      </c>
      <c r="C2575" t="b">
        <v>0</v>
      </c>
      <c r="E2575" t="s">
        <v>110</v>
      </c>
      <c r="F2575">
        <v>6604.2875000000004</v>
      </c>
      <c r="H2575">
        <v>0</v>
      </c>
      <c r="J2575">
        <v>3.6400000000000002E-2</v>
      </c>
      <c r="K2575">
        <v>14620.3827482451</v>
      </c>
      <c r="M2575">
        <v>498.60182557414703</v>
      </c>
      <c r="N2575">
        <v>504.266575914329</v>
      </c>
      <c r="O2575">
        <v>26.15</v>
      </c>
      <c r="P2575">
        <v>14617.119000000001</v>
      </c>
      <c r="Q2575">
        <v>0.99665544899606795</v>
      </c>
      <c r="R2575">
        <v>504.266575914329</v>
      </c>
      <c r="S2575">
        <v>4.24347828552568E-2</v>
      </c>
      <c r="T2575">
        <v>3.8366731492589901E-2</v>
      </c>
      <c r="U2575">
        <v>0.19490808373698301</v>
      </c>
      <c r="V2575">
        <v>0.188133097891197</v>
      </c>
      <c r="W2575">
        <v>0.19490808373698301</v>
      </c>
      <c r="X2575">
        <v>0</v>
      </c>
      <c r="Y2575">
        <v>0.116681648133792</v>
      </c>
      <c r="Z2575">
        <v>0.11699572449067699</v>
      </c>
      <c r="AA2575">
        <v>0.12632531310659201</v>
      </c>
      <c r="AB2575" s="111">
        <v>0.51818938906674805</v>
      </c>
      <c r="AC2575">
        <v>-1.7069619133519001E-3</v>
      </c>
      <c r="AD2575">
        <v>457.308856379438</v>
      </c>
      <c r="AE2575" s="111">
        <v>455.872932490528</v>
      </c>
      <c r="AF2575">
        <v>455.872932490528</v>
      </c>
      <c r="AG2575">
        <v>457.308856379438</v>
      </c>
      <c r="AH2575" s="95">
        <v>46105</v>
      </c>
      <c r="AI2575" s="96">
        <v>1.1203110909329E-5</v>
      </c>
      <c r="AJ2575">
        <v>498.60182557414703</v>
      </c>
      <c r="AK2575">
        <v>501.338889203679</v>
      </c>
      <c r="AL2575">
        <v>508.858972541735</v>
      </c>
      <c r="AM2575">
        <v>493.81880586562397</v>
      </c>
      <c r="AN2575">
        <v>0</v>
      </c>
      <c r="AO2575">
        <v>1.0058421516754E-3</v>
      </c>
      <c r="AP2575">
        <v>0.19539518803289299</v>
      </c>
      <c r="AQ2575">
        <v>0</v>
      </c>
      <c r="AR2575">
        <v>0</v>
      </c>
      <c r="AS2575">
        <v>0.98233934172402604</v>
      </c>
      <c r="AT2575">
        <v>0.89160164318585999</v>
      </c>
      <c r="AU2575">
        <v>0.89160164318585999</v>
      </c>
      <c r="AV2575">
        <v>0.51818938906674805</v>
      </c>
    </row>
    <row r="2576" spans="1:48">
      <c r="A2576" s="95">
        <v>46106</v>
      </c>
      <c r="B2576" t="b">
        <v>0</v>
      </c>
      <c r="C2576" t="b">
        <v>0</v>
      </c>
      <c r="E2576" t="s">
        <v>104</v>
      </c>
      <c r="F2576">
        <v>6652.2624999999998</v>
      </c>
      <c r="H2576">
        <v>0</v>
      </c>
      <c r="J2576">
        <v>3.6400000000000002E-2</v>
      </c>
      <c r="K2576">
        <v>14700.1835998061</v>
      </c>
      <c r="M2576">
        <v>502.28361092324599</v>
      </c>
      <c r="O2576">
        <v>26.95</v>
      </c>
      <c r="P2576">
        <v>14726.778</v>
      </c>
      <c r="Q2576">
        <v>1.0072642204022699</v>
      </c>
      <c r="R2576">
        <v>507.92967946327201</v>
      </c>
      <c r="T2576">
        <v>4.24347828552568E-2</v>
      </c>
      <c r="U2576">
        <v>0.20356470376334901</v>
      </c>
      <c r="V2576">
        <v>0.192864276722709</v>
      </c>
      <c r="W2576">
        <v>0.20356470376334901</v>
      </c>
      <c r="X2576">
        <v>9.1718888199216406E-2</v>
      </c>
      <c r="Z2576">
        <v>0.116681648133792</v>
      </c>
      <c r="AA2576">
        <v>0.12630006611296901</v>
      </c>
      <c r="AB2576" s="111">
        <v>0.52553002753302103</v>
      </c>
      <c r="AC2576">
        <v>3.8118012656824002E-3</v>
      </c>
      <c r="AD2576">
        <v>455.872932490528</v>
      </c>
      <c r="AE2576" s="111">
        <v>457.61062951158499</v>
      </c>
      <c r="AG2576">
        <v>455.872932490528</v>
      </c>
      <c r="AI2576" s="96">
        <v>5.41267685052772E-5</v>
      </c>
      <c r="AK2576">
        <v>498.60182557414703</v>
      </c>
      <c r="AL2576">
        <v>506.08085295775999</v>
      </c>
      <c r="AM2576">
        <v>491.12279819053498</v>
      </c>
      <c r="AN2576">
        <v>1.0058421516754E-3</v>
      </c>
      <c r="AO2576">
        <v>8.4049823633150001E-4</v>
      </c>
      <c r="AP2576">
        <v>0.19490808373698301</v>
      </c>
      <c r="AQ2576">
        <v>9.17534199561474E-2</v>
      </c>
      <c r="AR2576" s="96">
        <v>-3.4531756931022098E-5</v>
      </c>
      <c r="AS2576">
        <v>0.985159942635354</v>
      </c>
      <c r="AT2576">
        <v>0.89069609228439395</v>
      </c>
      <c r="AU2576">
        <v>0.89069609228439395</v>
      </c>
      <c r="AV2576">
        <v>0.52553002753302103</v>
      </c>
    </row>
    <row r="2577" spans="1:48">
      <c r="A2577" s="95">
        <v>46106</v>
      </c>
      <c r="B2577" t="b">
        <v>0</v>
      </c>
      <c r="C2577" t="b">
        <v>0</v>
      </c>
      <c r="E2577" t="s">
        <v>105</v>
      </c>
      <c r="F2577">
        <v>6663.7</v>
      </c>
      <c r="H2577">
        <v>0</v>
      </c>
      <c r="J2577">
        <v>3.6400000000000002E-2</v>
      </c>
      <c r="K2577">
        <v>14700.1835998061</v>
      </c>
      <c r="M2577">
        <v>503.09784310923902</v>
      </c>
      <c r="O2577">
        <v>26.95</v>
      </c>
      <c r="P2577">
        <v>14750.651</v>
      </c>
      <c r="Q2577">
        <v>1.0017193398486599</v>
      </c>
      <c r="R2577">
        <v>508.80298320149001</v>
      </c>
      <c r="T2577">
        <v>4.24347828552568E-2</v>
      </c>
      <c r="U2577">
        <v>0.198065528125173</v>
      </c>
      <c r="V2577">
        <v>0.19031439888739499</v>
      </c>
      <c r="W2577">
        <v>0.198065528125173</v>
      </c>
      <c r="X2577">
        <v>0.12205334841625499</v>
      </c>
      <c r="Z2577">
        <v>0.116681648133792</v>
      </c>
      <c r="AA2577">
        <v>0.126154914159684</v>
      </c>
      <c r="AB2577" s="111">
        <v>0.54863482502342598</v>
      </c>
      <c r="AC2577">
        <v>8.4960555696280001E-4</v>
      </c>
      <c r="AD2577">
        <v>455.872932490528</v>
      </c>
      <c r="AE2577" s="111">
        <v>457.99941804534399</v>
      </c>
      <c r="AG2577">
        <v>455.872932490528</v>
      </c>
      <c r="AI2577" s="96">
        <v>2.6235839979178E-6</v>
      </c>
      <c r="AK2577">
        <v>498.60182557414703</v>
      </c>
      <c r="AL2577">
        <v>506.08085295775999</v>
      </c>
      <c r="AM2577">
        <v>491.12279819053498</v>
      </c>
      <c r="AN2577">
        <v>8.4049823633150001E-4</v>
      </c>
      <c r="AO2577">
        <v>6.7515432098759996E-4</v>
      </c>
      <c r="AP2577">
        <v>0.19490808373698301</v>
      </c>
      <c r="AQ2577">
        <v>0.12205431963595301</v>
      </c>
      <c r="AR2577" s="96">
        <v>-9.7121969788727093E-7</v>
      </c>
      <c r="AS2577">
        <v>0.985159942635354</v>
      </c>
      <c r="AT2577">
        <v>0.89096677806263003</v>
      </c>
      <c r="AU2577">
        <v>0.89096677806263003</v>
      </c>
      <c r="AV2577">
        <v>0.54863482502342598</v>
      </c>
    </row>
    <row r="2578" spans="1:48">
      <c r="A2578" s="95">
        <v>46106</v>
      </c>
      <c r="B2578" t="b">
        <v>0</v>
      </c>
      <c r="C2578" t="b">
        <v>0</v>
      </c>
      <c r="E2578" t="s">
        <v>106</v>
      </c>
      <c r="F2578">
        <v>6641.0249999999996</v>
      </c>
      <c r="H2578">
        <v>0</v>
      </c>
      <c r="J2578">
        <v>3.6400000000000002E-2</v>
      </c>
      <c r="K2578">
        <v>14700.1835998061</v>
      </c>
      <c r="M2578">
        <v>501.40795234899201</v>
      </c>
      <c r="O2578">
        <v>26.95</v>
      </c>
      <c r="P2578">
        <v>14701.103999999999</v>
      </c>
      <c r="Q2578">
        <v>0.99659723576991699</v>
      </c>
      <c r="R2578">
        <v>507.07164661009301</v>
      </c>
      <c r="T2578">
        <v>4.24347828552568E-2</v>
      </c>
      <c r="U2578">
        <v>0.19512646881750101</v>
      </c>
      <c r="V2578">
        <v>0.18902929565266099</v>
      </c>
      <c r="W2578">
        <v>0.19512646881750101</v>
      </c>
      <c r="X2578">
        <v>1.7615007822208501E-2</v>
      </c>
      <c r="Z2578">
        <v>0.116681648133792</v>
      </c>
      <c r="AA2578">
        <v>0.12626495886419301</v>
      </c>
      <c r="AB2578" s="111">
        <v>0.580396935697156</v>
      </c>
      <c r="AC2578">
        <v>-1.8460243453928E-3</v>
      </c>
      <c r="AD2578">
        <v>455.872932490528</v>
      </c>
      <c r="AE2578" s="111">
        <v>457.15393996945602</v>
      </c>
      <c r="AG2578">
        <v>455.872932490528</v>
      </c>
      <c r="AI2578" s="96">
        <v>1.1320697350468899E-5</v>
      </c>
      <c r="AK2578">
        <v>498.60182557414703</v>
      </c>
      <c r="AL2578">
        <v>506.08085295775999</v>
      </c>
      <c r="AM2578">
        <v>491.12279819053498</v>
      </c>
      <c r="AN2578">
        <v>6.7515432098759996E-4</v>
      </c>
      <c r="AO2578">
        <v>5.0981040564370003E-4</v>
      </c>
      <c r="AP2578">
        <v>0.19490808373698301</v>
      </c>
      <c r="AQ2578">
        <v>1.7616235893269099E-2</v>
      </c>
      <c r="AR2578" s="96">
        <v>-1.22807106051059E-6</v>
      </c>
      <c r="AS2578">
        <v>0.985159942635354</v>
      </c>
      <c r="AT2578">
        <v>0.89252038502399</v>
      </c>
      <c r="AU2578">
        <v>0.89252038502399</v>
      </c>
      <c r="AV2578">
        <v>0.580396935697156</v>
      </c>
    </row>
    <row r="2579" spans="1:48">
      <c r="A2579" s="95">
        <v>46106</v>
      </c>
      <c r="B2579" t="b">
        <v>0</v>
      </c>
      <c r="C2579" t="b">
        <v>0</v>
      </c>
      <c r="E2579" t="s">
        <v>107</v>
      </c>
      <c r="F2579">
        <v>6652.0124999999998</v>
      </c>
      <c r="H2579">
        <v>0</v>
      </c>
      <c r="J2579">
        <v>3.6400000000000002E-2</v>
      </c>
      <c r="K2579">
        <v>14700.1835998061</v>
      </c>
      <c r="M2579">
        <v>502.20625664863297</v>
      </c>
      <c r="O2579">
        <v>26.95</v>
      </c>
      <c r="P2579">
        <v>14724.51</v>
      </c>
      <c r="Q2579">
        <v>1.00165448857668</v>
      </c>
      <c r="R2579">
        <v>507.91059085697202</v>
      </c>
      <c r="T2579">
        <v>4.24347828552568E-2</v>
      </c>
      <c r="U2579">
        <v>0.18988876185857401</v>
      </c>
      <c r="V2579">
        <v>0.18653161679722299</v>
      </c>
      <c r="W2579">
        <v>0.18988876185857401</v>
      </c>
      <c r="X2579">
        <v>1.6886932081191301E-2</v>
      </c>
      <c r="Z2579">
        <v>0.116681648133792</v>
      </c>
      <c r="AA2579">
        <v>0.126130841690139</v>
      </c>
      <c r="AB2579" s="111">
        <v>0.53582955275909805</v>
      </c>
      <c r="AC2579">
        <v>9.1960792221929997E-4</v>
      </c>
      <c r="AD2579">
        <v>455.872932490528</v>
      </c>
      <c r="AE2579" s="111">
        <v>457.57434235432601</v>
      </c>
      <c r="AG2579">
        <v>455.872932490528</v>
      </c>
      <c r="AI2579" s="96">
        <v>2.5308331158931102E-6</v>
      </c>
      <c r="AK2579">
        <v>498.60182557414703</v>
      </c>
      <c r="AL2579">
        <v>506.08085295775999</v>
      </c>
      <c r="AM2579">
        <v>491.12279819053498</v>
      </c>
      <c r="AN2579">
        <v>5.0981040564370003E-4</v>
      </c>
      <c r="AO2579">
        <v>3.4446649029979998E-4</v>
      </c>
      <c r="AP2579">
        <v>0.19490808373698301</v>
      </c>
      <c r="AQ2579">
        <v>1.6886932420530999E-2</v>
      </c>
      <c r="AR2579" s="96">
        <v>-3.3933977849898099E-10</v>
      </c>
      <c r="AS2579">
        <v>0.985159942635354</v>
      </c>
      <c r="AT2579">
        <v>0.89134295411717102</v>
      </c>
      <c r="AU2579">
        <v>0.89134295411717102</v>
      </c>
      <c r="AV2579">
        <v>0.53582955275909805</v>
      </c>
    </row>
    <row r="2580" spans="1:48">
      <c r="A2580" s="95">
        <v>46106</v>
      </c>
      <c r="B2580" t="b">
        <v>0</v>
      </c>
      <c r="C2580" t="b">
        <v>0</v>
      </c>
      <c r="E2580" t="s">
        <v>108</v>
      </c>
      <c r="F2580">
        <v>6656.3</v>
      </c>
      <c r="H2580">
        <v>0</v>
      </c>
      <c r="J2580">
        <v>3.6400000000000002E-2</v>
      </c>
      <c r="K2580">
        <v>14700.1835998061</v>
      </c>
      <c r="M2580">
        <v>502.50059853130898</v>
      </c>
      <c r="O2580">
        <v>26.95</v>
      </c>
      <c r="P2580">
        <v>14733.14</v>
      </c>
      <c r="Q2580">
        <v>1.0006445417834</v>
      </c>
      <c r="R2580">
        <v>508.23796045501399</v>
      </c>
      <c r="T2580">
        <v>4.24347828552568E-2</v>
      </c>
      <c r="U2580">
        <v>0.184202641703653</v>
      </c>
      <c r="V2580">
        <v>0.18376177694137799</v>
      </c>
      <c r="W2580">
        <v>0.184202641703653</v>
      </c>
      <c r="X2580">
        <v>3.2608428057945998E-3</v>
      </c>
      <c r="Z2580">
        <v>0.116681648133792</v>
      </c>
      <c r="AA2580">
        <v>0.12612521242277699</v>
      </c>
      <c r="AB2580" s="111">
        <v>0.55149558194144299</v>
      </c>
      <c r="AC2580">
        <v>3.1248181297530001E-4</v>
      </c>
      <c r="AD2580">
        <v>455.872932490528</v>
      </c>
      <c r="AE2580" s="111">
        <v>457.71732601439601</v>
      </c>
      <c r="AG2580">
        <v>455.872932490528</v>
      </c>
      <c r="AI2580" s="96">
        <v>3.4330917642827198E-7</v>
      </c>
      <c r="AK2580">
        <v>498.60182557414703</v>
      </c>
      <c r="AL2580">
        <v>506.08085295775999</v>
      </c>
      <c r="AM2580">
        <v>491.12279819053498</v>
      </c>
      <c r="AN2580">
        <v>3.4446649029979998E-4</v>
      </c>
      <c r="AO2580">
        <v>1.7912257495590001E-4</v>
      </c>
      <c r="AP2580">
        <v>0.19490808373698301</v>
      </c>
      <c r="AQ2580">
        <v>3.2608428057945998E-3</v>
      </c>
      <c r="AR2580">
        <v>0</v>
      </c>
      <c r="AS2580">
        <v>0.985159942635354</v>
      </c>
      <c r="AT2580">
        <v>0.89277760635408698</v>
      </c>
      <c r="AU2580">
        <v>0.89277760635408698</v>
      </c>
      <c r="AV2580">
        <v>0.55149558194144299</v>
      </c>
    </row>
    <row r="2581" spans="1:48">
      <c r="A2581" s="95">
        <v>46106</v>
      </c>
      <c r="B2581" t="b">
        <v>0</v>
      </c>
      <c r="C2581" t="b">
        <v>0</v>
      </c>
      <c r="E2581" t="s">
        <v>109</v>
      </c>
      <c r="F2581">
        <v>6646.8</v>
      </c>
      <c r="H2581">
        <v>0</v>
      </c>
      <c r="J2581">
        <v>3.6400000000000002E-2</v>
      </c>
      <c r="K2581">
        <v>14700.1835998061</v>
      </c>
      <c r="M2581">
        <v>501.80874162631801</v>
      </c>
      <c r="O2581">
        <v>26.95</v>
      </c>
      <c r="P2581">
        <v>14712.855</v>
      </c>
      <c r="Q2581">
        <v>0.99857278067394795</v>
      </c>
      <c r="R2581">
        <v>507.51259341562002</v>
      </c>
      <c r="T2581">
        <v>4.24347828552568E-2</v>
      </c>
      <c r="U2581">
        <v>0.179152697931765</v>
      </c>
      <c r="V2581">
        <v>0.181261676379328</v>
      </c>
      <c r="W2581">
        <v>0.181261676379328</v>
      </c>
      <c r="X2581">
        <v>0</v>
      </c>
      <c r="Z2581">
        <v>0.116681648133792</v>
      </c>
      <c r="AA2581">
        <v>0.126131673831897</v>
      </c>
      <c r="AB2581" s="111">
        <v>0.55740970394626299</v>
      </c>
      <c r="AC2581">
        <v>-7.5990598327500001E-4</v>
      </c>
      <c r="AD2581">
        <v>455.872932490528</v>
      </c>
      <c r="AE2581" s="111">
        <v>457.36950387970899</v>
      </c>
      <c r="AG2581">
        <v>455.872932490528</v>
      </c>
      <c r="AI2581" s="96">
        <v>1.8982686910622001E-6</v>
      </c>
      <c r="AK2581">
        <v>498.60182557414703</v>
      </c>
      <c r="AL2581">
        <v>506.08085295775999</v>
      </c>
      <c r="AM2581">
        <v>491.12279819053498</v>
      </c>
      <c r="AN2581">
        <v>1.7912257495590001E-4</v>
      </c>
      <c r="AO2581">
        <v>0</v>
      </c>
      <c r="AP2581">
        <v>0.19490808373698301</v>
      </c>
      <c r="AQ2581">
        <v>0</v>
      </c>
      <c r="AR2581">
        <v>0</v>
      </c>
      <c r="AS2581">
        <v>0.985159942635354</v>
      </c>
      <c r="AT2581">
        <v>0.89283773894046103</v>
      </c>
      <c r="AU2581">
        <v>0.89283773894046103</v>
      </c>
      <c r="AV2581">
        <v>0.55740970394626299</v>
      </c>
    </row>
    <row r="2582" spans="1:48">
      <c r="A2582" s="95">
        <v>46106</v>
      </c>
      <c r="B2582" t="b">
        <v>0</v>
      </c>
      <c r="C2582" t="b">
        <v>0</v>
      </c>
      <c r="E2582" t="s">
        <v>110</v>
      </c>
      <c r="F2582">
        <v>6640.0249999999996</v>
      </c>
      <c r="H2582">
        <v>0</v>
      </c>
      <c r="J2582">
        <v>3.6400000000000002E-2</v>
      </c>
      <c r="K2582">
        <v>14700.1835998061</v>
      </c>
      <c r="M2582">
        <v>501.31773980209999</v>
      </c>
      <c r="N2582">
        <v>506.99529218489403</v>
      </c>
      <c r="O2582">
        <v>26.95</v>
      </c>
      <c r="P2582">
        <v>14698.459000000001</v>
      </c>
      <c r="Q2582">
        <v>0.99898071252331899</v>
      </c>
      <c r="R2582">
        <v>506.99529218489403</v>
      </c>
      <c r="S2582">
        <v>4.3062513568920401E-2</v>
      </c>
      <c r="T2582">
        <v>4.24347828552568E-2</v>
      </c>
      <c r="U2582">
        <v>0.17398671623298101</v>
      </c>
      <c r="V2582">
        <v>0.17866403181409701</v>
      </c>
      <c r="W2582">
        <v>0.17866403181409701</v>
      </c>
      <c r="X2582">
        <v>0</v>
      </c>
      <c r="Y2582">
        <v>0.11653013907510699</v>
      </c>
      <c r="Z2582">
        <v>0.116681648133792</v>
      </c>
      <c r="AA2582">
        <v>0.12610432597638599</v>
      </c>
      <c r="AB2582" s="111">
        <v>0.56640986928463</v>
      </c>
      <c r="AC2582">
        <v>-5.4630538469719995E-4</v>
      </c>
      <c r="AD2582">
        <v>455.872932490528</v>
      </c>
      <c r="AE2582" s="111">
        <v>457.11964045694299</v>
      </c>
      <c r="AF2582">
        <v>457.11964045694299</v>
      </c>
      <c r="AG2582">
        <v>455.872932490528</v>
      </c>
      <c r="AH2582" s="95">
        <v>46106</v>
      </c>
      <c r="AI2582" s="96">
        <v>9.5832955290418697E-7</v>
      </c>
      <c r="AJ2582">
        <v>501.31773980209999</v>
      </c>
      <c r="AK2582">
        <v>498.60182557414703</v>
      </c>
      <c r="AL2582">
        <v>506.08085295775999</v>
      </c>
      <c r="AM2582">
        <v>491.12279819053498</v>
      </c>
      <c r="AN2582">
        <v>0</v>
      </c>
      <c r="AO2582">
        <v>1.0058421516754E-3</v>
      </c>
      <c r="AP2582">
        <v>0.19490808373698301</v>
      </c>
      <c r="AQ2582">
        <v>0</v>
      </c>
      <c r="AR2582">
        <v>0</v>
      </c>
      <c r="AS2582">
        <v>0.985159942635354</v>
      </c>
      <c r="AT2582">
        <v>0.89276871673329194</v>
      </c>
      <c r="AU2582">
        <v>0.89276871673329194</v>
      </c>
      <c r="AV2582">
        <v>0.56640986928463</v>
      </c>
    </row>
    <row r="2583" spans="1:48">
      <c r="A2583" s="95">
        <v>46107</v>
      </c>
      <c r="B2583" t="b">
        <v>0</v>
      </c>
      <c r="C2583" t="b">
        <v>0</v>
      </c>
      <c r="E2583" t="s">
        <v>104</v>
      </c>
      <c r="F2583">
        <v>6611.15</v>
      </c>
      <c r="H2583">
        <v>0</v>
      </c>
      <c r="J2583">
        <v>3.6400000000000002E-2</v>
      </c>
      <c r="K2583">
        <v>14444.362205183599</v>
      </c>
      <c r="M2583">
        <v>499.16944646316898</v>
      </c>
      <c r="O2583">
        <v>25.33</v>
      </c>
      <c r="P2583">
        <v>14637.23</v>
      </c>
      <c r="Q2583">
        <v>0.995651371794534</v>
      </c>
      <c r="R2583">
        <v>504.79055815726002</v>
      </c>
      <c r="T2583">
        <v>4.3062513568920401E-2</v>
      </c>
      <c r="U2583">
        <v>0.17437624354440501</v>
      </c>
      <c r="V2583">
        <v>0.17871541887166201</v>
      </c>
      <c r="W2583">
        <v>0.17871541887166201</v>
      </c>
      <c r="X2583">
        <v>-1.81412631392837E-2</v>
      </c>
      <c r="Z2583">
        <v>0.11653013907510699</v>
      </c>
      <c r="AA2583">
        <v>0.124825232101776</v>
      </c>
      <c r="AB2583" s="111">
        <v>0.57483305413323205</v>
      </c>
      <c r="AC2583">
        <v>-2.4419633850525E-3</v>
      </c>
      <c r="AD2583">
        <v>457.11964045694299</v>
      </c>
      <c r="AE2583" s="111">
        <v>456.00337103235898</v>
      </c>
      <c r="AG2583">
        <v>457.11964045694299</v>
      </c>
      <c r="AI2583" s="96">
        <v>1.8442739348584401E-5</v>
      </c>
      <c r="AK2583">
        <v>501.31773980209999</v>
      </c>
      <c r="AL2583">
        <v>508.83750589913097</v>
      </c>
      <c r="AM2583">
        <v>493.79797370506799</v>
      </c>
      <c r="AN2583">
        <v>1.0058421516754E-3</v>
      </c>
      <c r="AO2583">
        <v>8.4049823633150001E-4</v>
      </c>
      <c r="AP2583">
        <v>0.17866403181409701</v>
      </c>
      <c r="AQ2583">
        <v>1.0740938567130001E-4</v>
      </c>
      <c r="AR2583">
        <v>-1.8248672524955101E-2</v>
      </c>
      <c r="AS2583">
        <v>0.98651500130437197</v>
      </c>
      <c r="AT2583">
        <v>0.89306079192569199</v>
      </c>
      <c r="AU2583">
        <v>0.89306079192569199</v>
      </c>
      <c r="AV2583">
        <v>0.57483305413323205</v>
      </c>
    </row>
    <row r="2584" spans="1:48">
      <c r="A2584" s="95">
        <v>46107</v>
      </c>
      <c r="B2584" t="b">
        <v>0</v>
      </c>
      <c r="C2584" t="b">
        <v>0</v>
      </c>
      <c r="E2584" t="s">
        <v>105</v>
      </c>
      <c r="F2584">
        <v>6595.9624999999996</v>
      </c>
      <c r="H2584">
        <v>0</v>
      </c>
      <c r="J2584">
        <v>3.6400000000000002E-2</v>
      </c>
      <c r="K2584">
        <v>14444.362205183599</v>
      </c>
      <c r="M2584">
        <v>498.04074853537799</v>
      </c>
      <c r="O2584">
        <v>25.33</v>
      </c>
      <c r="P2584">
        <v>14604.133</v>
      </c>
      <c r="Q2584">
        <v>0.99770274460570396</v>
      </c>
      <c r="R2584">
        <v>503.630925324543</v>
      </c>
      <c r="T2584">
        <v>4.3062513568920401E-2</v>
      </c>
      <c r="U2584">
        <v>0.17066052727526701</v>
      </c>
      <c r="V2584">
        <v>0.17678293970908701</v>
      </c>
      <c r="W2584">
        <v>0.17678293970908701</v>
      </c>
      <c r="X2584">
        <v>-3.25003907801686E-2</v>
      </c>
      <c r="Z2584">
        <v>0.11653013907510699</v>
      </c>
      <c r="AA2584">
        <v>0.124811943392181</v>
      </c>
      <c r="AB2584" s="111">
        <v>0.571678793717734</v>
      </c>
      <c r="AC2584">
        <v>-1.3001002618777001E-3</v>
      </c>
      <c r="AD2584">
        <v>457.11964045694299</v>
      </c>
      <c r="AE2584" s="111">
        <v>455.41052093026298</v>
      </c>
      <c r="AG2584">
        <v>457.11964045694299</v>
      </c>
      <c r="AI2584" s="96">
        <v>5.1243926301400901E-6</v>
      </c>
      <c r="AK2584">
        <v>501.31773980209999</v>
      </c>
      <c r="AL2584">
        <v>508.83750589913097</v>
      </c>
      <c r="AM2584">
        <v>493.79797370506799</v>
      </c>
      <c r="AN2584">
        <v>8.4049823633150001E-4</v>
      </c>
      <c r="AO2584">
        <v>6.7515432098759996E-4</v>
      </c>
      <c r="AP2584">
        <v>0.17866403181409701</v>
      </c>
      <c r="AQ2584" s="96">
        <v>1.9420329713851299E-6</v>
      </c>
      <c r="AR2584">
        <v>-3.2502332813140002E-2</v>
      </c>
      <c r="AS2584">
        <v>0.98651500130437197</v>
      </c>
      <c r="AT2584">
        <v>0.90654671765139205</v>
      </c>
      <c r="AU2584">
        <v>0.90654671765139205</v>
      </c>
      <c r="AV2584">
        <v>0.571678793717734</v>
      </c>
    </row>
    <row r="2585" spans="1:48">
      <c r="A2585" s="95">
        <v>46107</v>
      </c>
      <c r="B2585" t="b">
        <v>0</v>
      </c>
      <c r="C2585" t="b">
        <v>0</v>
      </c>
      <c r="E2585" t="s">
        <v>106</v>
      </c>
      <c r="F2585">
        <v>6589.65</v>
      </c>
      <c r="H2585">
        <v>0</v>
      </c>
      <c r="J2585">
        <v>3.6400000000000002E-2</v>
      </c>
      <c r="K2585">
        <v>14444.362205183599</v>
      </c>
      <c r="M2585">
        <v>497.56157113007299</v>
      </c>
      <c r="O2585">
        <v>25.33</v>
      </c>
      <c r="P2585">
        <v>14590.082</v>
      </c>
      <c r="Q2585">
        <v>0.99904297515336005</v>
      </c>
      <c r="R2585">
        <v>503.14893801547203</v>
      </c>
      <c r="T2585">
        <v>4.3062513568920401E-2</v>
      </c>
      <c r="U2585">
        <v>0.165757604384421</v>
      </c>
      <c r="V2585">
        <v>0.17425176018282301</v>
      </c>
      <c r="W2585">
        <v>0.17425176018282301</v>
      </c>
      <c r="X2585">
        <v>-2.9768734697472099E-2</v>
      </c>
      <c r="Z2585">
        <v>0.11653013907510699</v>
      </c>
      <c r="AA2585">
        <v>0.124504689799073</v>
      </c>
      <c r="AB2585" s="111">
        <v>0.57211809114823997</v>
      </c>
      <c r="AC2585">
        <v>-5.500703318942E-4</v>
      </c>
      <c r="AD2585">
        <v>457.11964045694299</v>
      </c>
      <c r="AE2585" s="111">
        <v>455.160013113866</v>
      </c>
      <c r="AG2585">
        <v>457.11964045694299</v>
      </c>
      <c r="AI2585" s="96">
        <v>9.2657573301639899E-7</v>
      </c>
      <c r="AK2585">
        <v>501.31773980209999</v>
      </c>
      <c r="AL2585">
        <v>508.83750589913097</v>
      </c>
      <c r="AM2585">
        <v>493.79797370506799</v>
      </c>
      <c r="AN2585">
        <v>6.7515432098759996E-4</v>
      </c>
      <c r="AO2585">
        <v>5.0981040564370003E-4</v>
      </c>
      <c r="AP2585">
        <v>0.17866403181409701</v>
      </c>
      <c r="AQ2585" s="96">
        <v>1.40366812821035E-8</v>
      </c>
      <c r="AR2585">
        <v>-2.9768748734153399E-2</v>
      </c>
      <c r="AS2585">
        <v>0.98651500130437197</v>
      </c>
      <c r="AT2585">
        <v>0.90668505615362904</v>
      </c>
      <c r="AU2585">
        <v>0.90668505615362904</v>
      </c>
      <c r="AV2585">
        <v>0.57211809114823997</v>
      </c>
    </row>
    <row r="2586" spans="1:48">
      <c r="A2586" s="95">
        <v>46107</v>
      </c>
      <c r="B2586" t="b">
        <v>0</v>
      </c>
      <c r="C2586" t="b">
        <v>0</v>
      </c>
      <c r="E2586" t="s">
        <v>107</v>
      </c>
      <c r="F2586">
        <v>6565.1374999999998</v>
      </c>
      <c r="H2586">
        <v>0</v>
      </c>
      <c r="J2586">
        <v>3.6400000000000002E-2</v>
      </c>
      <c r="K2586">
        <v>14444.362205183599</v>
      </c>
      <c r="M2586">
        <v>495.68554606116498</v>
      </c>
      <c r="O2586">
        <v>25.33</v>
      </c>
      <c r="P2586">
        <v>14535.071</v>
      </c>
      <c r="Q2586">
        <v>0.99628015144962101</v>
      </c>
      <c r="R2586">
        <v>501.27730016777099</v>
      </c>
      <c r="T2586">
        <v>4.3062513568920401E-2</v>
      </c>
      <c r="U2586">
        <v>0.16534020733569399</v>
      </c>
      <c r="V2586">
        <v>0.17380429662876501</v>
      </c>
      <c r="W2586">
        <v>0.17380429662876501</v>
      </c>
      <c r="X2586">
        <v>-0.124612666823015</v>
      </c>
      <c r="Z2586">
        <v>0.11653013907510699</v>
      </c>
      <c r="AA2586">
        <v>0.124640605115327</v>
      </c>
      <c r="AB2586" s="111">
        <v>0.58246992019516897</v>
      </c>
      <c r="AC2586">
        <v>-2.1581709901028001E-3</v>
      </c>
      <c r="AD2586">
        <v>457.11964045694299</v>
      </c>
      <c r="AE2586" s="111">
        <v>454.17769997770898</v>
      </c>
      <c r="AG2586">
        <v>457.11964045694299</v>
      </c>
      <c r="AI2586" s="96">
        <v>1.42699901287201E-5</v>
      </c>
      <c r="AK2586">
        <v>501.31773980209999</v>
      </c>
      <c r="AL2586">
        <v>508.83750589913097</v>
      </c>
      <c r="AM2586">
        <v>493.79797370506799</v>
      </c>
      <c r="AN2586">
        <v>5.0981040564370003E-4</v>
      </c>
      <c r="AO2586">
        <v>3.4446649029979998E-4</v>
      </c>
      <c r="AP2586">
        <v>0.17866403181409701</v>
      </c>
      <c r="AQ2586" s="96">
        <v>1.4449395228669401E-15</v>
      </c>
      <c r="AR2586">
        <v>-0.124612666823017</v>
      </c>
      <c r="AS2586">
        <v>0.98651500130437197</v>
      </c>
      <c r="AT2586">
        <v>0.90987367859755397</v>
      </c>
      <c r="AU2586">
        <v>0.90987367859755397</v>
      </c>
      <c r="AV2586">
        <v>0.58246992019516897</v>
      </c>
    </row>
    <row r="2587" spans="1:48">
      <c r="A2587" s="95">
        <v>46107</v>
      </c>
      <c r="B2587" t="b">
        <v>0</v>
      </c>
      <c r="C2587" t="b">
        <v>0</v>
      </c>
      <c r="E2587" t="s">
        <v>108</v>
      </c>
      <c r="F2587">
        <v>6547.2</v>
      </c>
      <c r="H2587">
        <v>0</v>
      </c>
      <c r="J2587">
        <v>3.6400000000000002E-2</v>
      </c>
      <c r="K2587">
        <v>14444.362205183599</v>
      </c>
      <c r="M2587">
        <v>494.33859068593603</v>
      </c>
      <c r="O2587">
        <v>25.33</v>
      </c>
      <c r="P2587">
        <v>14495.574000000001</v>
      </c>
      <c r="Q2587">
        <v>0.99726776476501799</v>
      </c>
      <c r="R2587">
        <v>499.90769266575597</v>
      </c>
      <c r="T2587">
        <v>4.3062513568920401E-2</v>
      </c>
      <c r="U2587">
        <v>0.16272921265822299</v>
      </c>
      <c r="V2587">
        <v>0.172318087532774</v>
      </c>
      <c r="W2587">
        <v>0.172318087532774</v>
      </c>
      <c r="X2587">
        <v>-0.32318879952312102</v>
      </c>
      <c r="Z2587">
        <v>0.11653013907510699</v>
      </c>
      <c r="AA2587">
        <v>0.124692821182198</v>
      </c>
      <c r="AB2587" s="111">
        <v>0.528966848094788</v>
      </c>
      <c r="AC2587">
        <v>-1.5881299467417E-3</v>
      </c>
      <c r="AD2587">
        <v>457.11964045694299</v>
      </c>
      <c r="AE2587" s="111">
        <v>453.45640677123203</v>
      </c>
      <c r="AG2587">
        <v>457.11964045694299</v>
      </c>
      <c r="AI2587" s="96">
        <v>7.4041528747496802E-6</v>
      </c>
      <c r="AK2587">
        <v>501.31773980209999</v>
      </c>
      <c r="AL2587">
        <v>508.83750589913097</v>
      </c>
      <c r="AM2587">
        <v>493.79797370506799</v>
      </c>
      <c r="AN2587">
        <v>3.4446649029979998E-4</v>
      </c>
      <c r="AO2587">
        <v>1.7912257495590001E-4</v>
      </c>
      <c r="AP2587">
        <v>0.17866403181409701</v>
      </c>
      <c r="AQ2587" s="96">
        <v>6.0929467268669701E-34</v>
      </c>
      <c r="AR2587">
        <v>-0.32318879952312102</v>
      </c>
      <c r="AS2587">
        <v>0.98651500130437197</v>
      </c>
      <c r="AT2587">
        <v>0.90846552344910703</v>
      </c>
      <c r="AU2587">
        <v>0.90846552344910703</v>
      </c>
      <c r="AV2587">
        <v>0.528966848094788</v>
      </c>
    </row>
    <row r="2588" spans="1:48">
      <c r="A2588" s="95">
        <v>46107</v>
      </c>
      <c r="B2588" t="b">
        <v>0</v>
      </c>
      <c r="C2588" t="b">
        <v>0</v>
      </c>
      <c r="E2588" t="s">
        <v>109</v>
      </c>
      <c r="F2588">
        <v>6545.4125000000004</v>
      </c>
      <c r="H2588">
        <v>0</v>
      </c>
      <c r="J2588">
        <v>3.6400000000000002E-2</v>
      </c>
      <c r="K2588">
        <v>14444.362205183599</v>
      </c>
      <c r="M2588">
        <v>494.20818186109199</v>
      </c>
      <c r="O2588">
        <v>25.33</v>
      </c>
      <c r="P2588">
        <v>14491.75</v>
      </c>
      <c r="Q2588">
        <v>0.99972698252688197</v>
      </c>
      <c r="R2588">
        <v>499.77120913071201</v>
      </c>
      <c r="T2588">
        <v>4.3062513568920401E-2</v>
      </c>
      <c r="U2588">
        <v>0.15779517264260001</v>
      </c>
      <c r="V2588">
        <v>0.16972448680218899</v>
      </c>
      <c r="W2588">
        <v>0.16972448680218899</v>
      </c>
      <c r="X2588">
        <v>0</v>
      </c>
      <c r="Z2588">
        <v>0.11653013907510699</v>
      </c>
      <c r="AA2588">
        <v>0.124623375884185</v>
      </c>
      <c r="AB2588" s="111">
        <v>0.41202651690668302</v>
      </c>
      <c r="AC2588">
        <v>-1.5123795370549999E-4</v>
      </c>
      <c r="AD2588">
        <v>457.11964045694299</v>
      </c>
      <c r="AE2588" s="111">
        <v>453.38782695217799</v>
      </c>
      <c r="AG2588">
        <v>457.11964045694299</v>
      </c>
      <c r="AI2588" s="96">
        <v>6.9611263080799705E-8</v>
      </c>
      <c r="AK2588">
        <v>501.31773980209999</v>
      </c>
      <c r="AL2588">
        <v>508.83750589913097</v>
      </c>
      <c r="AM2588">
        <v>493.79797370506799</v>
      </c>
      <c r="AN2588">
        <v>1.7912257495590001E-4</v>
      </c>
      <c r="AO2588">
        <v>0</v>
      </c>
      <c r="AP2588">
        <v>0.17866403181409701</v>
      </c>
      <c r="AQ2588">
        <v>0</v>
      </c>
      <c r="AR2588">
        <v>0</v>
      </c>
      <c r="AS2588">
        <v>0.98651500130437197</v>
      </c>
      <c r="AT2588">
        <v>0.90792354739322301</v>
      </c>
      <c r="AU2588">
        <v>0.90792354739322301</v>
      </c>
      <c r="AV2588">
        <v>0.41202651690668302</v>
      </c>
    </row>
    <row r="2589" spans="1:48">
      <c r="A2589" s="95">
        <v>46107</v>
      </c>
      <c r="B2589" t="b">
        <v>0</v>
      </c>
      <c r="C2589" t="b">
        <v>0</v>
      </c>
      <c r="E2589" t="s">
        <v>110</v>
      </c>
      <c r="F2589">
        <v>6525.0124999999998</v>
      </c>
      <c r="H2589">
        <v>0</v>
      </c>
      <c r="J2589">
        <v>3.6400000000000002E-2</v>
      </c>
      <c r="K2589">
        <v>14444.362205183599</v>
      </c>
      <c r="M2589">
        <v>492.64654982467198</v>
      </c>
      <c r="N2589">
        <v>498.21357885664298</v>
      </c>
      <c r="O2589">
        <v>25.33</v>
      </c>
      <c r="P2589">
        <v>14445.958000000001</v>
      </c>
      <c r="Q2589">
        <v>0.99688331331294999</v>
      </c>
      <c r="R2589">
        <v>498.21357885664298</v>
      </c>
      <c r="S2589">
        <v>4.3419911433405102E-2</v>
      </c>
      <c r="T2589">
        <v>4.3062513568920401E-2</v>
      </c>
      <c r="U2589">
        <v>0.156414492122049</v>
      </c>
      <c r="V2589">
        <v>0.168737302607287</v>
      </c>
      <c r="W2589">
        <v>0.168737302607287</v>
      </c>
      <c r="X2589">
        <v>0</v>
      </c>
      <c r="Y2589">
        <v>0.11717894211718401</v>
      </c>
      <c r="Z2589">
        <v>0.11653013907510699</v>
      </c>
      <c r="AA2589">
        <v>0.124653208861049</v>
      </c>
      <c r="AB2589" s="111">
        <v>0.56202651690668304</v>
      </c>
      <c r="AC2589">
        <v>-1.3169489200537999E-3</v>
      </c>
      <c r="AD2589">
        <v>457.11964045694299</v>
      </c>
      <c r="AE2589" s="111">
        <v>452.79073834310702</v>
      </c>
      <c r="AF2589">
        <v>452.79073834310702</v>
      </c>
      <c r="AG2589">
        <v>457.11964045694299</v>
      </c>
      <c r="AH2589" s="95">
        <v>46107</v>
      </c>
      <c r="AI2589" s="96">
        <v>1.0016400482322799E-5</v>
      </c>
      <c r="AJ2589">
        <v>492.64654982467198</v>
      </c>
      <c r="AK2589">
        <v>501.31773980209999</v>
      </c>
      <c r="AL2589">
        <v>508.83750589913097</v>
      </c>
      <c r="AM2589">
        <v>493.79797370506799</v>
      </c>
      <c r="AN2589">
        <v>0</v>
      </c>
      <c r="AO2589">
        <v>1.0058421516754E-3</v>
      </c>
      <c r="AP2589">
        <v>0.17866403181409701</v>
      </c>
      <c r="AQ2589">
        <v>0</v>
      </c>
      <c r="AR2589">
        <v>0</v>
      </c>
      <c r="AS2589">
        <v>0.98651500130437197</v>
      </c>
      <c r="AT2589">
        <v>0.908644233337362</v>
      </c>
      <c r="AU2589">
        <v>0.908644233337362</v>
      </c>
      <c r="AV2589">
        <v>0.61566889258343904</v>
      </c>
    </row>
    <row r="2590" spans="1:48">
      <c r="A2590" s="95">
        <v>46108</v>
      </c>
      <c r="B2590" t="b">
        <v>0</v>
      </c>
      <c r="C2590" t="b">
        <v>0</v>
      </c>
      <c r="E2590" t="s">
        <v>104</v>
      </c>
      <c r="F2590">
        <v>6481.125</v>
      </c>
      <c r="H2590">
        <v>0</v>
      </c>
      <c r="J2590">
        <v>3.6400000000000002E-2</v>
      </c>
      <c r="K2590">
        <v>14203.2436441518</v>
      </c>
      <c r="M2590">
        <v>489.49189966617899</v>
      </c>
      <c r="O2590">
        <v>27.44</v>
      </c>
      <c r="P2590">
        <v>14355.196</v>
      </c>
      <c r="Q2590">
        <v>0.99327395924528805</v>
      </c>
      <c r="R2590">
        <v>494.86257402070299</v>
      </c>
      <c r="T2590">
        <v>4.3419911433405102E-2</v>
      </c>
      <c r="U2590">
        <v>0.16542501207948501</v>
      </c>
      <c r="V2590">
        <v>0.17263268639128301</v>
      </c>
      <c r="W2590">
        <v>0.17263268639128301</v>
      </c>
      <c r="X2590">
        <v>-3.7633173791585699E-2</v>
      </c>
      <c r="Z2590">
        <v>0.11717894211718401</v>
      </c>
      <c r="AA2590">
        <v>0.124725128968438</v>
      </c>
      <c r="AB2590" s="111">
        <v>0.61905989385649096</v>
      </c>
      <c r="AC2590">
        <v>-3.6185153110305001E-3</v>
      </c>
      <c r="AD2590">
        <v>452.79073834310702</v>
      </c>
      <c r="AE2590" s="111">
        <v>451.15230812371999</v>
      </c>
      <c r="AG2590">
        <v>452.79073834310702</v>
      </c>
      <c r="AI2590" s="96">
        <v>4.1268621281625001E-5</v>
      </c>
      <c r="AK2590">
        <v>492.64654982467198</v>
      </c>
      <c r="AL2590">
        <v>500.03624807204199</v>
      </c>
      <c r="AM2590">
        <v>485.25685157730197</v>
      </c>
      <c r="AN2590">
        <v>1.0058421516754E-3</v>
      </c>
      <c r="AO2590">
        <v>8.4049823633150001E-4</v>
      </c>
      <c r="AP2590">
        <v>0.168737302607287</v>
      </c>
      <c r="AQ2590" s="96">
        <v>6.6757745859716401E-6</v>
      </c>
      <c r="AR2590">
        <v>-3.7639849566171703E-2</v>
      </c>
      <c r="AS2590">
        <v>0.98068667445012903</v>
      </c>
      <c r="AT2590">
        <v>0.90833475340606795</v>
      </c>
      <c r="AU2590">
        <v>0.90833475340606795</v>
      </c>
      <c r="AV2590">
        <v>0.61905989385649096</v>
      </c>
    </row>
    <row r="2591" spans="1:48">
      <c r="A2591" s="95">
        <v>46108</v>
      </c>
      <c r="B2591" t="b">
        <v>0</v>
      </c>
      <c r="C2591" t="b">
        <v>0</v>
      </c>
      <c r="E2591" t="s">
        <v>105</v>
      </c>
      <c r="F2591">
        <v>6465.8</v>
      </c>
      <c r="H2591">
        <v>0</v>
      </c>
      <c r="J2591">
        <v>3.6400000000000002E-2</v>
      </c>
      <c r="K2591">
        <v>14203.2436441518</v>
      </c>
      <c r="M2591">
        <v>488.32702373718502</v>
      </c>
      <c r="O2591">
        <v>27.44</v>
      </c>
      <c r="P2591">
        <v>14321.034</v>
      </c>
      <c r="Q2591">
        <v>0.99763544137784699</v>
      </c>
      <c r="R2591">
        <v>493.69244245452199</v>
      </c>
      <c r="T2591">
        <v>4.3419911433405102E-2</v>
      </c>
      <c r="U2591">
        <v>0.16224777364663401</v>
      </c>
      <c r="V2591">
        <v>0.170904648365373</v>
      </c>
      <c r="W2591">
        <v>0.170904648365373</v>
      </c>
      <c r="X2591">
        <v>-7.4836591852136397E-2</v>
      </c>
      <c r="Z2591">
        <v>0.11717894211718401</v>
      </c>
      <c r="AA2591">
        <v>0.12373629123220101</v>
      </c>
      <c r="AB2591" s="111">
        <v>0.58040982810230102</v>
      </c>
      <c r="AC2591">
        <v>-1.4770823763643999E-3</v>
      </c>
      <c r="AD2591">
        <v>452.79073834310702</v>
      </c>
      <c r="AE2591" s="111">
        <v>450.48591900033398</v>
      </c>
      <c r="AG2591">
        <v>452.79073834310702</v>
      </c>
      <c r="AI2591" s="96">
        <v>5.6767905242038202E-6</v>
      </c>
      <c r="AK2591">
        <v>492.64654982467198</v>
      </c>
      <c r="AL2591">
        <v>500.03624807204199</v>
      </c>
      <c r="AM2591">
        <v>485.25685157730197</v>
      </c>
      <c r="AN2591">
        <v>8.4049823633150001E-4</v>
      </c>
      <c r="AO2591">
        <v>6.7515432098759996E-4</v>
      </c>
      <c r="AP2591">
        <v>0.168737302607287</v>
      </c>
      <c r="AQ2591" s="96">
        <v>3.2908866417681003E-8</v>
      </c>
      <c r="AR2591">
        <v>-7.4836624761002807E-2</v>
      </c>
      <c r="AS2591">
        <v>0.98068667445012903</v>
      </c>
      <c r="AT2591">
        <v>0.90758793327177001</v>
      </c>
      <c r="AU2591">
        <v>0.90758793327177001</v>
      </c>
      <c r="AV2591">
        <v>0.58040982810230102</v>
      </c>
    </row>
    <row r="2592" spans="1:48">
      <c r="A2592" s="95">
        <v>46108</v>
      </c>
      <c r="B2592" t="b">
        <v>0</v>
      </c>
      <c r="C2592" t="b">
        <v>0</v>
      </c>
      <c r="E2592" t="s">
        <v>106</v>
      </c>
      <c r="F2592">
        <v>6478.3374999999996</v>
      </c>
      <c r="H2592">
        <v>0</v>
      </c>
      <c r="J2592">
        <v>3.6400000000000002E-2</v>
      </c>
      <c r="K2592">
        <v>14203.2436441518</v>
      </c>
      <c r="M2592">
        <v>489.27759004690199</v>
      </c>
      <c r="O2592">
        <v>27.44</v>
      </c>
      <c r="P2592">
        <v>14348.911</v>
      </c>
      <c r="Q2592">
        <v>1.0019390485322699</v>
      </c>
      <c r="R2592">
        <v>494.64973606045999</v>
      </c>
      <c r="T2592">
        <v>4.3419911433405102E-2</v>
      </c>
      <c r="U2592">
        <v>0.158572208837641</v>
      </c>
      <c r="V2592">
        <v>0.16891500747619601</v>
      </c>
      <c r="W2592">
        <v>0.16891500747619601</v>
      </c>
      <c r="X2592">
        <v>-1.5089180760926E-2</v>
      </c>
      <c r="Z2592">
        <v>0.11717894211718401</v>
      </c>
      <c r="AA2592">
        <v>0.12383464174067001</v>
      </c>
      <c r="AB2592" s="111">
        <v>0.57432617927948904</v>
      </c>
      <c r="AC2592">
        <v>1.1292042434816001E-3</v>
      </c>
      <c r="AD2592">
        <v>452.79073834310702</v>
      </c>
      <c r="AE2592" s="111">
        <v>450.99460961169802</v>
      </c>
      <c r="AG2592">
        <v>452.79073834310702</v>
      </c>
      <c r="AI2592" s="96">
        <v>3.7818005060118799E-6</v>
      </c>
      <c r="AK2592">
        <v>492.64654982467198</v>
      </c>
      <c r="AL2592">
        <v>500.03624807204199</v>
      </c>
      <c r="AM2592">
        <v>485.25685157730197</v>
      </c>
      <c r="AN2592">
        <v>6.7515432098759996E-4</v>
      </c>
      <c r="AO2592">
        <v>5.0981040564370003E-4</v>
      </c>
      <c r="AP2592">
        <v>0.168737302607287</v>
      </c>
      <c r="AQ2592" s="96">
        <v>5.7479639991549404E-9</v>
      </c>
      <c r="AR2592">
        <v>-1.5089186508890001E-2</v>
      </c>
      <c r="AS2592">
        <v>0.98068667445012903</v>
      </c>
      <c r="AT2592">
        <v>0.91776543914716802</v>
      </c>
      <c r="AU2592">
        <v>0.91776543914716802</v>
      </c>
      <c r="AV2592">
        <v>0.57432617927948904</v>
      </c>
    </row>
    <row r="2593" spans="1:48">
      <c r="A2593" s="95">
        <v>46108</v>
      </c>
      <c r="B2593" t="b">
        <v>0</v>
      </c>
      <c r="C2593" t="b">
        <v>0</v>
      </c>
      <c r="E2593" t="s">
        <v>107</v>
      </c>
      <c r="F2593">
        <v>6459.5874999999996</v>
      </c>
      <c r="H2593">
        <v>0</v>
      </c>
      <c r="J2593">
        <v>3.6400000000000002E-2</v>
      </c>
      <c r="K2593">
        <v>14203.2436441518</v>
      </c>
      <c r="M2593">
        <v>487.87828633230299</v>
      </c>
      <c r="O2593">
        <v>27.44</v>
      </c>
      <c r="P2593">
        <v>14307.874</v>
      </c>
      <c r="Q2593">
        <v>0.99710573893379195</v>
      </c>
      <c r="R2593">
        <v>493.21809058796998</v>
      </c>
      <c r="T2593">
        <v>4.3419911433405102E-2</v>
      </c>
      <c r="U2593">
        <v>0.156539485523329</v>
      </c>
      <c r="V2593">
        <v>0.167661558732949</v>
      </c>
      <c r="W2593">
        <v>0.167661558732949</v>
      </c>
      <c r="X2593">
        <v>-4.2543980408395903E-2</v>
      </c>
      <c r="Z2593">
        <v>0.11717894211718401</v>
      </c>
      <c r="AA2593">
        <v>0.123825735205411</v>
      </c>
      <c r="AB2593" s="111">
        <v>0.61166300094689496</v>
      </c>
      <c r="AC2593">
        <v>-1.6462711136896999E-3</v>
      </c>
      <c r="AD2593">
        <v>452.79073834310702</v>
      </c>
      <c r="AE2593" s="111">
        <v>450.25215021346497</v>
      </c>
      <c r="AG2593">
        <v>452.79073834310702</v>
      </c>
      <c r="AI2593" s="96">
        <v>8.2027006538087098E-6</v>
      </c>
      <c r="AK2593">
        <v>492.64654982467198</v>
      </c>
      <c r="AL2593">
        <v>500.03624807204199</v>
      </c>
      <c r="AM2593">
        <v>485.25685157730197</v>
      </c>
      <c r="AN2593">
        <v>5.0981040564370003E-4</v>
      </c>
      <c r="AO2593">
        <v>3.4446649029979998E-4</v>
      </c>
      <c r="AP2593">
        <v>0.168737302607287</v>
      </c>
      <c r="AQ2593" s="96">
        <v>1.9487118325547999E-15</v>
      </c>
      <c r="AR2593">
        <v>-4.2543980408397901E-2</v>
      </c>
      <c r="AS2593">
        <v>0.98068667445012903</v>
      </c>
      <c r="AT2593">
        <v>0.916761848960579</v>
      </c>
      <c r="AU2593">
        <v>0.916761848960579</v>
      </c>
      <c r="AV2593">
        <v>0.61166300094689496</v>
      </c>
    </row>
    <row r="2594" spans="1:48">
      <c r="A2594" s="95">
        <v>46108</v>
      </c>
      <c r="B2594" t="b">
        <v>0</v>
      </c>
      <c r="C2594" t="b">
        <v>0</v>
      </c>
      <c r="E2594" t="s">
        <v>108</v>
      </c>
      <c r="F2594">
        <v>6432.6750000000002</v>
      </c>
      <c r="H2594">
        <v>0</v>
      </c>
      <c r="J2594">
        <v>3.6400000000000002E-2</v>
      </c>
      <c r="K2594">
        <v>14203.2436441518</v>
      </c>
      <c r="M2594">
        <v>485.84089575922701</v>
      </c>
      <c r="O2594">
        <v>27.44</v>
      </c>
      <c r="P2594">
        <v>14248.124</v>
      </c>
      <c r="Q2594">
        <v>0.99583371229200002</v>
      </c>
      <c r="R2594">
        <v>491.16320211979001</v>
      </c>
      <c r="T2594">
        <v>4.3419911433405102E-2</v>
      </c>
      <c r="U2594">
        <v>0.15775877893443699</v>
      </c>
      <c r="V2594">
        <v>0.16791020083897401</v>
      </c>
      <c r="W2594">
        <v>0.16791020083897401</v>
      </c>
      <c r="X2594">
        <v>-0.296753697405928</v>
      </c>
      <c r="Z2594">
        <v>0.11717894211718401</v>
      </c>
      <c r="AA2594">
        <v>0.12363651801056801</v>
      </c>
      <c r="AB2594" s="111">
        <v>0.60371948782551399</v>
      </c>
      <c r="AC2594">
        <v>-2.5551126453212001E-3</v>
      </c>
      <c r="AD2594">
        <v>452.79073834310702</v>
      </c>
      <c r="AE2594" s="111">
        <v>449.10170525087102</v>
      </c>
      <c r="AG2594">
        <v>452.79073834310702</v>
      </c>
      <c r="AI2594" s="96">
        <v>1.7512267901082301E-5</v>
      </c>
      <c r="AK2594">
        <v>492.64654982467198</v>
      </c>
      <c r="AL2594">
        <v>500.03624807204199</v>
      </c>
      <c r="AM2594">
        <v>485.25685157730197</v>
      </c>
      <c r="AN2594">
        <v>3.4446649029979998E-4</v>
      </c>
      <c r="AO2594">
        <v>1.7912257495590001E-4</v>
      </c>
      <c r="AP2594">
        <v>0.168737302607287</v>
      </c>
      <c r="AQ2594" s="96">
        <v>1.5305213402699201E-37</v>
      </c>
      <c r="AR2594">
        <v>-0.296753697405928</v>
      </c>
      <c r="AS2594">
        <v>0.98068667445012903</v>
      </c>
      <c r="AT2594">
        <v>0.91685281128880403</v>
      </c>
      <c r="AU2594">
        <v>0.91685281128880403</v>
      </c>
      <c r="AV2594">
        <v>0.60371948782551399</v>
      </c>
    </row>
    <row r="2595" spans="1:48">
      <c r="A2595" s="95">
        <v>46108</v>
      </c>
      <c r="B2595" t="b">
        <v>0</v>
      </c>
      <c r="C2595" t="b">
        <v>0</v>
      </c>
      <c r="E2595" t="s">
        <v>109</v>
      </c>
      <c r="F2595">
        <v>6424.7875000000004</v>
      </c>
      <c r="H2595">
        <v>0</v>
      </c>
      <c r="J2595">
        <v>3.6400000000000002E-2</v>
      </c>
      <c r="K2595">
        <v>14203.2436441518</v>
      </c>
      <c r="M2595">
        <v>485.25757123146798</v>
      </c>
      <c r="O2595">
        <v>27.44</v>
      </c>
      <c r="P2595">
        <v>14231.017</v>
      </c>
      <c r="Q2595">
        <v>0.99877383825546895</v>
      </c>
      <c r="R2595">
        <v>490.56095659102999</v>
      </c>
      <c r="T2595">
        <v>4.3419911433405102E-2</v>
      </c>
      <c r="U2595">
        <v>0.15345136153428901</v>
      </c>
      <c r="V2595">
        <v>0.16560313844326399</v>
      </c>
      <c r="W2595">
        <v>0.16560313844326399</v>
      </c>
      <c r="X2595">
        <v>0</v>
      </c>
      <c r="Z2595">
        <v>0.11717894211718401</v>
      </c>
      <c r="AA2595">
        <v>0.12314954633214401</v>
      </c>
      <c r="AB2595" s="111">
        <v>0.44048497062552699</v>
      </c>
      <c r="AC2595">
        <v>-7.4117882764390003E-4</v>
      </c>
      <c r="AD2595">
        <v>452.79073834310702</v>
      </c>
      <c r="AE2595" s="111">
        <v>448.76884057548</v>
      </c>
      <c r="AG2595">
        <v>452.79073834310702</v>
      </c>
      <c r="AI2595" s="96">
        <v>1.4432914370321701E-6</v>
      </c>
      <c r="AK2595">
        <v>492.64654982467198</v>
      </c>
      <c r="AL2595">
        <v>500.03624807204199</v>
      </c>
      <c r="AM2595">
        <v>485.25685157730197</v>
      </c>
      <c r="AN2595">
        <v>1.7912257495590001E-4</v>
      </c>
      <c r="AO2595">
        <v>0</v>
      </c>
      <c r="AP2595">
        <v>0.168737302607287</v>
      </c>
      <c r="AQ2595">
        <v>0</v>
      </c>
      <c r="AR2595">
        <v>0</v>
      </c>
      <c r="AS2595">
        <v>0.98068667445012903</v>
      </c>
      <c r="AT2595">
        <v>0.91878161346934295</v>
      </c>
      <c r="AU2595">
        <v>0.91878161346934295</v>
      </c>
      <c r="AV2595">
        <v>0.44048497062552699</v>
      </c>
    </row>
    <row r="2596" spans="1:48">
      <c r="A2596" s="95">
        <v>46108</v>
      </c>
      <c r="B2596" t="b">
        <v>0</v>
      </c>
      <c r="C2596" t="b">
        <v>0</v>
      </c>
      <c r="E2596" t="s">
        <v>110</v>
      </c>
      <c r="F2596">
        <v>6407.9125000000004</v>
      </c>
      <c r="H2596">
        <v>0</v>
      </c>
      <c r="J2596">
        <v>3.6400000000000002E-2</v>
      </c>
      <c r="K2596">
        <v>14203.2436441518</v>
      </c>
      <c r="M2596">
        <v>484.060983616567</v>
      </c>
      <c r="N2596">
        <v>489.27247566578899</v>
      </c>
      <c r="O2596">
        <v>27.44</v>
      </c>
      <c r="P2596">
        <v>14195.924999999999</v>
      </c>
      <c r="Q2596">
        <v>0.99737345398583199</v>
      </c>
      <c r="R2596">
        <v>489.27247566578899</v>
      </c>
      <c r="S2596">
        <v>4.6018642295029201E-2</v>
      </c>
      <c r="T2596">
        <v>4.3419911433405102E-2</v>
      </c>
      <c r="U2596">
        <v>0.150929252732736</v>
      </c>
      <c r="V2596">
        <v>0.16408609501100499</v>
      </c>
      <c r="W2596">
        <v>0.16408609501100499</v>
      </c>
      <c r="X2596">
        <v>0</v>
      </c>
      <c r="Y2596">
        <v>0.117886711770705</v>
      </c>
      <c r="Z2596">
        <v>0.11717894211718401</v>
      </c>
      <c r="AA2596">
        <v>0.123168298068912</v>
      </c>
      <c r="AB2596" s="111">
        <v>0.59048497062552696</v>
      </c>
      <c r="AC2596">
        <v>-1.101183692226E-3</v>
      </c>
      <c r="AD2596">
        <v>452.79073834310702</v>
      </c>
      <c r="AE2596" s="111">
        <v>448.27466364665997</v>
      </c>
      <c r="AF2596">
        <v>448.27466364665997</v>
      </c>
      <c r="AG2596">
        <v>452.79073834310702</v>
      </c>
      <c r="AH2596" s="95">
        <v>46108</v>
      </c>
      <c r="AI2596" s="96">
        <v>6.0955989714542099E-6</v>
      </c>
      <c r="AJ2596">
        <v>484.060983616567</v>
      </c>
      <c r="AK2596">
        <v>492.64654982467198</v>
      </c>
      <c r="AL2596">
        <v>500.03624807204199</v>
      </c>
      <c r="AM2596">
        <v>485.25685157730197</v>
      </c>
      <c r="AN2596">
        <v>0</v>
      </c>
      <c r="AO2596">
        <v>1.0058421516754E-3</v>
      </c>
      <c r="AP2596">
        <v>0.168737302607287</v>
      </c>
      <c r="AQ2596">
        <v>0</v>
      </c>
      <c r="AR2596">
        <v>0</v>
      </c>
      <c r="AS2596">
        <v>0.98068667445012903</v>
      </c>
      <c r="AT2596">
        <v>0.92371360458930496</v>
      </c>
      <c r="AU2596">
        <v>0.92371360458930496</v>
      </c>
      <c r="AV2596">
        <v>0.64145562412854495</v>
      </c>
    </row>
    <row r="2597" spans="1:48">
      <c r="A2597" s="95">
        <v>46111</v>
      </c>
      <c r="B2597" t="b">
        <v>0</v>
      </c>
      <c r="C2597" t="b">
        <v>0</v>
      </c>
      <c r="E2597" t="s">
        <v>104</v>
      </c>
      <c r="F2597">
        <v>6430.4250000000002</v>
      </c>
      <c r="H2597">
        <v>0</v>
      </c>
      <c r="J2597">
        <v>3.6400000000000002E-2</v>
      </c>
      <c r="K2597">
        <v>14147.3117827531</v>
      </c>
      <c r="M2597">
        <v>485.491590631191</v>
      </c>
      <c r="O2597">
        <v>31.05</v>
      </c>
      <c r="P2597">
        <v>14243.324000000001</v>
      </c>
      <c r="Q2597">
        <v>1.0035132346142299</v>
      </c>
      <c r="R2597">
        <v>490.991404663092</v>
      </c>
      <c r="T2597">
        <v>4.6018642295029201E-2</v>
      </c>
      <c r="U2597">
        <v>0.14944765288071199</v>
      </c>
      <c r="V2597">
        <v>0.16302573161664199</v>
      </c>
      <c r="W2597">
        <v>0.16302573161664199</v>
      </c>
      <c r="X2597">
        <v>6.0147761020212997E-3</v>
      </c>
      <c r="Z2597">
        <v>0.117886711770705</v>
      </c>
      <c r="AA2597">
        <v>0.120292540781559</v>
      </c>
      <c r="AB2597" s="111">
        <v>0.64725363634156896</v>
      </c>
      <c r="AC2597">
        <v>1.6977918311030999E-3</v>
      </c>
      <c r="AD2597">
        <v>448.27466364665997</v>
      </c>
      <c r="AE2597" s="111">
        <v>449.03574070868899</v>
      </c>
      <c r="AG2597">
        <v>448.27466364665997</v>
      </c>
      <c r="AI2597" s="96">
        <v>8.7088055642416405E-6</v>
      </c>
      <c r="AK2597">
        <v>484.060983616567</v>
      </c>
      <c r="AL2597">
        <v>491.32189837081501</v>
      </c>
      <c r="AM2597">
        <v>476.80006886231803</v>
      </c>
      <c r="AN2597">
        <v>1.0058421516754E-3</v>
      </c>
      <c r="AO2597">
        <v>8.4049823633150001E-4</v>
      </c>
      <c r="AP2597">
        <v>0.16408609501100499</v>
      </c>
      <c r="AQ2597">
        <v>6.0871776447834003E-3</v>
      </c>
      <c r="AR2597" s="96">
        <v>-7.2401542762112707E-5</v>
      </c>
      <c r="AS2597">
        <v>0.97425161769703805</v>
      </c>
      <c r="AT2597">
        <v>0.92352453625183695</v>
      </c>
      <c r="AU2597">
        <v>0.92352453625183695</v>
      </c>
      <c r="AV2597">
        <v>0.64725363634156896</v>
      </c>
    </row>
    <row r="2598" spans="1:48">
      <c r="A2598" s="95">
        <v>46111</v>
      </c>
      <c r="B2598" t="b">
        <v>0</v>
      </c>
      <c r="C2598" t="b">
        <v>0</v>
      </c>
      <c r="E2598" t="s">
        <v>105</v>
      </c>
      <c r="F2598">
        <v>6426.125</v>
      </c>
      <c r="H2598">
        <v>0</v>
      </c>
      <c r="J2598">
        <v>3.6400000000000002E-2</v>
      </c>
      <c r="K2598">
        <v>14147.3117827531</v>
      </c>
      <c r="M2598">
        <v>485.16546004965301</v>
      </c>
      <c r="O2598">
        <v>31.05</v>
      </c>
      <c r="P2598">
        <v>14233.755999999999</v>
      </c>
      <c r="Q2598">
        <v>0.99933130391848102</v>
      </c>
      <c r="R2598">
        <v>490.663080634734</v>
      </c>
      <c r="T2598">
        <v>4.6018642295029201E-2</v>
      </c>
      <c r="U2598">
        <v>0.14505970344216201</v>
      </c>
      <c r="V2598">
        <v>0.16063612242643599</v>
      </c>
      <c r="W2598">
        <v>0.16063612242643599</v>
      </c>
      <c r="X2598">
        <v>1.5390881206447E-3</v>
      </c>
      <c r="Z2598">
        <v>0.117886711770705</v>
      </c>
      <c r="AA2598">
        <v>0.11980297826111901</v>
      </c>
      <c r="AB2598" s="111">
        <v>0.67809145414197403</v>
      </c>
      <c r="AC2598">
        <v>-4.3787855247520003E-4</v>
      </c>
      <c r="AD2598">
        <v>448.27466364665997</v>
      </c>
      <c r="AE2598" s="111">
        <v>448.83911758853799</v>
      </c>
      <c r="AG2598">
        <v>448.27466364665997</v>
      </c>
      <c r="AI2598" s="96">
        <v>4.5155582263311699E-7</v>
      </c>
      <c r="AK2598">
        <v>484.060983616567</v>
      </c>
      <c r="AL2598">
        <v>491.32189837081501</v>
      </c>
      <c r="AM2598">
        <v>476.80006886231803</v>
      </c>
      <c r="AN2598">
        <v>8.4049823633150001E-4</v>
      </c>
      <c r="AO2598">
        <v>6.7515432098759996E-4</v>
      </c>
      <c r="AP2598">
        <v>0.16408609501100499</v>
      </c>
      <c r="AQ2598">
        <v>1.5614597754667E-3</v>
      </c>
      <c r="AR2598" s="96">
        <v>-2.2371654821995401E-5</v>
      </c>
      <c r="AS2598">
        <v>0.97425161769703805</v>
      </c>
      <c r="AT2598">
        <v>0.95175510473084901</v>
      </c>
      <c r="AU2598">
        <v>0.95175510473084901</v>
      </c>
      <c r="AV2598">
        <v>0.67809145414197403</v>
      </c>
    </row>
    <row r="2599" spans="1:48">
      <c r="A2599" s="95">
        <v>46111</v>
      </c>
      <c r="B2599" t="b">
        <v>0</v>
      </c>
      <c r="C2599" t="b">
        <v>0</v>
      </c>
      <c r="E2599" t="s">
        <v>106</v>
      </c>
      <c r="F2599">
        <v>6447.0749999999998</v>
      </c>
      <c r="H2599">
        <v>0</v>
      </c>
      <c r="J2599">
        <v>3.6400000000000002E-2</v>
      </c>
      <c r="K2599">
        <v>14147.3117827531</v>
      </c>
      <c r="M2599">
        <v>486.79914657165898</v>
      </c>
      <c r="O2599">
        <v>31.05</v>
      </c>
      <c r="P2599">
        <v>14281.684999999999</v>
      </c>
      <c r="Q2599">
        <v>1.0032601295493</v>
      </c>
      <c r="R2599">
        <v>492.262705842662</v>
      </c>
      <c r="T2599">
        <v>4.6018642295029201E-2</v>
      </c>
      <c r="U2599">
        <v>0.144830323496451</v>
      </c>
      <c r="V2599">
        <v>0.160087060566793</v>
      </c>
      <c r="W2599">
        <v>0.160087060566793</v>
      </c>
      <c r="X2599">
        <v>6.3106886375510996E-3</v>
      </c>
      <c r="Z2599">
        <v>0.117886711770705</v>
      </c>
      <c r="AA2599">
        <v>0.120150173724427</v>
      </c>
      <c r="AB2599" s="111">
        <v>0.68469956359596995</v>
      </c>
      <c r="AC2599">
        <v>2.2826609844803E-3</v>
      </c>
      <c r="AD2599">
        <v>448.27466364665997</v>
      </c>
      <c r="AE2599" s="111">
        <v>449.86366513056601</v>
      </c>
      <c r="AG2599">
        <v>448.27466364665997</v>
      </c>
      <c r="AI2599" s="96">
        <v>1.1300492206372499E-5</v>
      </c>
      <c r="AK2599">
        <v>484.060983616567</v>
      </c>
      <c r="AL2599">
        <v>491.32189837081501</v>
      </c>
      <c r="AM2599">
        <v>476.80006886231803</v>
      </c>
      <c r="AN2599">
        <v>6.7515432098759996E-4</v>
      </c>
      <c r="AO2599">
        <v>5.0981040564370003E-4</v>
      </c>
      <c r="AP2599">
        <v>0.16408609501100499</v>
      </c>
      <c r="AQ2599">
        <v>6.3106991274286001E-3</v>
      </c>
      <c r="AR2599" s="96">
        <v>-1.04898775221684E-8</v>
      </c>
      <c r="AS2599">
        <v>0.97425161769703805</v>
      </c>
      <c r="AT2599">
        <v>0.95641289498373605</v>
      </c>
      <c r="AU2599">
        <v>0.95641289498373605</v>
      </c>
      <c r="AV2599">
        <v>0.68469956359596995</v>
      </c>
    </row>
    <row r="2600" spans="1:48">
      <c r="A2600" s="95">
        <v>46111</v>
      </c>
      <c r="B2600" t="b">
        <v>0</v>
      </c>
      <c r="C2600" t="b">
        <v>0</v>
      </c>
      <c r="E2600" t="s">
        <v>107</v>
      </c>
      <c r="F2600">
        <v>6421.5874999999996</v>
      </c>
      <c r="H2600">
        <v>0</v>
      </c>
      <c r="J2600">
        <v>3.6400000000000002E-2</v>
      </c>
      <c r="K2600">
        <v>14147.3117827531</v>
      </c>
      <c r="M2600">
        <v>484.87978902082</v>
      </c>
      <c r="O2600">
        <v>31.05</v>
      </c>
      <c r="P2600">
        <v>14225.375</v>
      </c>
      <c r="Q2600">
        <v>0.99604665681723803</v>
      </c>
      <c r="R2600">
        <v>490.31662243039102</v>
      </c>
      <c r="T2600">
        <v>4.6018642295029201E-2</v>
      </c>
      <c r="U2600">
        <v>0.14618190080002699</v>
      </c>
      <c r="V2600">
        <v>0.16026530625472901</v>
      </c>
      <c r="W2600">
        <v>0.16026530625472901</v>
      </c>
      <c r="X2600" s="96">
        <v>7.3581436777199897E-6</v>
      </c>
      <c r="Z2600">
        <v>0.117886711770705</v>
      </c>
      <c r="AA2600">
        <v>0.12035357321878</v>
      </c>
      <c r="AB2600" s="111">
        <v>0.69152485768574401</v>
      </c>
      <c r="AC2600">
        <v>-2.7003242331776998E-3</v>
      </c>
      <c r="AD2600">
        <v>448.27466364665997</v>
      </c>
      <c r="AE2600" s="111">
        <v>448.64888737398798</v>
      </c>
      <c r="AG2600">
        <v>448.27466364665997</v>
      </c>
      <c r="AI2600" s="96">
        <v>1.5607283386879099E-5</v>
      </c>
      <c r="AK2600">
        <v>484.060983616567</v>
      </c>
      <c r="AL2600">
        <v>491.32189837081501</v>
      </c>
      <c r="AM2600">
        <v>476.80006886231803</v>
      </c>
      <c r="AN2600">
        <v>5.0981040564370003E-4</v>
      </c>
      <c r="AO2600">
        <v>3.4446649029979998E-4</v>
      </c>
      <c r="AP2600">
        <v>0.16408609501100499</v>
      </c>
      <c r="AQ2600" s="96">
        <v>7.3751655259842297E-6</v>
      </c>
      <c r="AR2600" s="96">
        <v>-1.7021848264242499E-8</v>
      </c>
      <c r="AS2600">
        <v>0.97425161769703805</v>
      </c>
      <c r="AT2600">
        <v>0.95311391972260695</v>
      </c>
      <c r="AU2600">
        <v>0.95311391972260695</v>
      </c>
      <c r="AV2600">
        <v>0.69152485768574401</v>
      </c>
    </row>
    <row r="2601" spans="1:48">
      <c r="A2601" s="95">
        <v>46111</v>
      </c>
      <c r="B2601" t="b">
        <v>0</v>
      </c>
      <c r="C2601" t="b">
        <v>0</v>
      </c>
      <c r="E2601" t="s">
        <v>108</v>
      </c>
      <c r="F2601">
        <v>6404.6</v>
      </c>
      <c r="H2601">
        <v>0</v>
      </c>
      <c r="J2601">
        <v>3.6400000000000002E-2</v>
      </c>
      <c r="K2601">
        <v>14147.3117827531</v>
      </c>
      <c r="M2601">
        <v>483.562586868545</v>
      </c>
      <c r="O2601">
        <v>31.05</v>
      </c>
      <c r="P2601">
        <v>14186.731</v>
      </c>
      <c r="Q2601">
        <v>0.99735462609518299</v>
      </c>
      <c r="R2601">
        <v>489.01955163231599</v>
      </c>
      <c r="T2601">
        <v>4.6018642295029201E-2</v>
      </c>
      <c r="U2601">
        <v>0.14446518670546099</v>
      </c>
      <c r="V2601">
        <v>0.15907864345997899</v>
      </c>
      <c r="W2601">
        <v>0.15907864345997899</v>
      </c>
      <c r="X2601" s="96">
        <v>-7.0602635486167595E-11</v>
      </c>
      <c r="Z2601">
        <v>0.117886711770705</v>
      </c>
      <c r="AA2601">
        <v>0.120460253962375</v>
      </c>
      <c r="AB2601" s="111">
        <v>0.68252277792203297</v>
      </c>
      <c r="AC2601">
        <v>-1.879464857443E-3</v>
      </c>
      <c r="AD2601">
        <v>448.27466364665997</v>
      </c>
      <c r="AE2601" s="111">
        <v>447.80566755683799</v>
      </c>
      <c r="AG2601">
        <v>448.27466364665997</v>
      </c>
      <c r="AI2601" s="96">
        <v>7.3997631861806602E-6</v>
      </c>
      <c r="AK2601">
        <v>484.060983616567</v>
      </c>
      <c r="AL2601">
        <v>491.32189837081501</v>
      </c>
      <c r="AM2601">
        <v>476.80006886231803</v>
      </c>
      <c r="AN2601">
        <v>3.4446649029979998E-4</v>
      </c>
      <c r="AO2601">
        <v>1.7912257495590001E-4</v>
      </c>
      <c r="AP2601">
        <v>0.16408609501100499</v>
      </c>
      <c r="AQ2601" s="96">
        <v>2.1205196112824499E-13</v>
      </c>
      <c r="AR2601" s="96">
        <v>-7.0814687447295897E-11</v>
      </c>
      <c r="AS2601">
        <v>0.97425161769703805</v>
      </c>
      <c r="AT2601">
        <v>0.95117149590872596</v>
      </c>
      <c r="AU2601">
        <v>0.95117149590872596</v>
      </c>
      <c r="AV2601">
        <v>0.68252277792203297</v>
      </c>
    </row>
    <row r="2602" spans="1:48">
      <c r="A2602" s="95">
        <v>46111</v>
      </c>
      <c r="B2602" t="b">
        <v>0</v>
      </c>
      <c r="C2602" t="b">
        <v>0</v>
      </c>
      <c r="E2602" t="s">
        <v>109</v>
      </c>
      <c r="F2602">
        <v>6388.5749999999998</v>
      </c>
      <c r="H2602">
        <v>0</v>
      </c>
      <c r="J2602">
        <v>3.6400000000000002E-2</v>
      </c>
      <c r="K2602">
        <v>14147.3117827531</v>
      </c>
      <c r="M2602">
        <v>482.353504093845</v>
      </c>
      <c r="O2602">
        <v>31.05</v>
      </c>
      <c r="P2602">
        <v>14151.259</v>
      </c>
      <c r="Q2602">
        <v>0.99749789214002405</v>
      </c>
      <c r="R2602">
        <v>487.795971968495</v>
      </c>
      <c r="T2602">
        <v>4.6018642295029201E-2</v>
      </c>
      <c r="U2602">
        <v>0.14241253454335001</v>
      </c>
      <c r="V2602">
        <v>0.15772922994365701</v>
      </c>
      <c r="W2602">
        <v>0.15772922994365701</v>
      </c>
      <c r="X2602">
        <v>0</v>
      </c>
      <c r="Z2602">
        <v>0.117886711770705</v>
      </c>
      <c r="AA2602">
        <v>0.120545138585313</v>
      </c>
      <c r="AB2602" s="111">
        <v>0.68687553579399196</v>
      </c>
      <c r="AC2602">
        <v>-1.7069910692572E-3</v>
      </c>
      <c r="AD2602">
        <v>448.27466364665997</v>
      </c>
      <c r="AE2602" s="111">
        <v>447.04126728155501</v>
      </c>
      <c r="AG2602">
        <v>448.27466364665997</v>
      </c>
      <c r="AI2602" s="96">
        <v>6.2674908863162303E-6</v>
      </c>
      <c r="AK2602">
        <v>484.060983616567</v>
      </c>
      <c r="AL2602">
        <v>491.32189837081501</v>
      </c>
      <c r="AM2602">
        <v>476.80006886231803</v>
      </c>
      <c r="AN2602">
        <v>1.7912257495590001E-4</v>
      </c>
      <c r="AO2602">
        <v>0</v>
      </c>
      <c r="AP2602">
        <v>0.16408609501100499</v>
      </c>
      <c r="AQ2602">
        <v>0</v>
      </c>
      <c r="AR2602">
        <v>0</v>
      </c>
      <c r="AS2602">
        <v>0.97425161769703805</v>
      </c>
      <c r="AT2602">
        <v>0.95014981269526</v>
      </c>
      <c r="AU2602">
        <v>0.95014981269526</v>
      </c>
      <c r="AV2602">
        <v>0.68687553579399196</v>
      </c>
    </row>
    <row r="2603" spans="1:48">
      <c r="A2603" s="95">
        <v>46111</v>
      </c>
      <c r="B2603" t="b">
        <v>0</v>
      </c>
      <c r="C2603" t="b">
        <v>0</v>
      </c>
      <c r="E2603" t="s">
        <v>110</v>
      </c>
      <c r="F2603">
        <v>6387.4250000000002</v>
      </c>
      <c r="H2603">
        <v>0</v>
      </c>
      <c r="J2603">
        <v>3.6400000000000002E-2</v>
      </c>
      <c r="K2603">
        <v>14147.3117827531</v>
      </c>
      <c r="M2603">
        <v>482.21307161099202</v>
      </c>
      <c r="N2603">
        <v>487.70816437951601</v>
      </c>
      <c r="O2603">
        <v>31.05</v>
      </c>
      <c r="P2603">
        <v>14147.138999999999</v>
      </c>
      <c r="Q2603">
        <v>0.999819991156087</v>
      </c>
      <c r="R2603">
        <v>487.70816437951601</v>
      </c>
      <c r="S2603">
        <v>4.0177097441018501E-2</v>
      </c>
      <c r="T2603">
        <v>4.6018642295029201E-2</v>
      </c>
      <c r="U2603">
        <v>0.138106567843823</v>
      </c>
      <c r="V2603">
        <v>0.15535971685859301</v>
      </c>
      <c r="W2603">
        <v>0.15535971685859301</v>
      </c>
      <c r="X2603">
        <v>0</v>
      </c>
      <c r="Y2603">
        <v>0.11761907038668</v>
      </c>
      <c r="Z2603">
        <v>0.117886711770705</v>
      </c>
      <c r="AA2603">
        <v>0.119931731605917</v>
      </c>
      <c r="AB2603" s="111">
        <v>0.69215817150093895</v>
      </c>
      <c r="AC2603">
        <v>-2.0050532621009999E-4</v>
      </c>
      <c r="AD2603">
        <v>448.27466364665997</v>
      </c>
      <c r="AE2603" s="111">
        <v>446.95163312643001</v>
      </c>
      <c r="AF2603">
        <v>446.95163312643001</v>
      </c>
      <c r="AG2603">
        <v>448.27466364665997</v>
      </c>
      <c r="AH2603" s="95">
        <v>46111</v>
      </c>
      <c r="AI2603" s="96">
        <v>8.47872849908604E-8</v>
      </c>
      <c r="AJ2603">
        <v>482.21307161099202</v>
      </c>
      <c r="AK2603">
        <v>484.060983616567</v>
      </c>
      <c r="AL2603">
        <v>491.32189837081501</v>
      </c>
      <c r="AM2603">
        <v>476.80006886231803</v>
      </c>
      <c r="AN2603">
        <v>0</v>
      </c>
      <c r="AO2603">
        <v>1.0058421516754E-3</v>
      </c>
      <c r="AP2603">
        <v>0.16408609501100499</v>
      </c>
      <c r="AQ2603">
        <v>0</v>
      </c>
      <c r="AR2603">
        <v>0</v>
      </c>
      <c r="AS2603">
        <v>0.97425161769703805</v>
      </c>
      <c r="AT2603">
        <v>0.94933543817437505</v>
      </c>
      <c r="AU2603">
        <v>0.94933543817437505</v>
      </c>
      <c r="AV2603">
        <v>0.69215817150093895</v>
      </c>
    </row>
    <row r="2604" spans="1:48">
      <c r="A2604" s="95">
        <v>46112</v>
      </c>
      <c r="B2604" t="b">
        <v>0</v>
      </c>
      <c r="C2604" t="b">
        <v>0</v>
      </c>
      <c r="E2604" t="s">
        <v>104</v>
      </c>
      <c r="F2604">
        <v>6481.25</v>
      </c>
      <c r="H2604">
        <v>0</v>
      </c>
      <c r="J2604">
        <v>3.6400000000000002E-2</v>
      </c>
      <c r="K2604">
        <v>14560.7523112209</v>
      </c>
      <c r="M2604">
        <v>489.37397396877498</v>
      </c>
      <c r="O2604">
        <v>30.61</v>
      </c>
      <c r="P2604">
        <v>14358.804</v>
      </c>
      <c r="Q2604">
        <v>1.0146890178749599</v>
      </c>
      <c r="R2604">
        <v>494.87211832385299</v>
      </c>
      <c r="T2604">
        <v>4.0177097441018501E-2</v>
      </c>
      <c r="U2604">
        <v>0.202305261033351</v>
      </c>
      <c r="V2604">
        <v>0.18684684202909299</v>
      </c>
      <c r="W2604">
        <v>0.202305261033351</v>
      </c>
      <c r="X2604">
        <v>0.48781662174956397</v>
      </c>
      <c r="Z2604">
        <v>0.11761907038668</v>
      </c>
      <c r="AA2604">
        <v>0.124752916505144</v>
      </c>
      <c r="AB2604" s="111">
        <v>0.70704991371039605</v>
      </c>
      <c r="AC2604">
        <v>1.0263225678802199E-2</v>
      </c>
      <c r="AD2604">
        <v>446.95163312643001</v>
      </c>
      <c r="AE2604" s="111">
        <v>451.538798604715</v>
      </c>
      <c r="AG2604">
        <v>446.95163312643001</v>
      </c>
      <c r="AI2604">
        <v>2.172940287704E-4</v>
      </c>
      <c r="AK2604">
        <v>482.21307161099202</v>
      </c>
      <c r="AL2604">
        <v>489.44626768515701</v>
      </c>
      <c r="AM2604">
        <v>474.97987553682702</v>
      </c>
      <c r="AN2604">
        <v>1.0058421516754E-3</v>
      </c>
      <c r="AO2604">
        <v>8.4049823633150001E-4</v>
      </c>
      <c r="AP2604">
        <v>0.15535971685859301</v>
      </c>
      <c r="AQ2604">
        <v>0.48781662176628299</v>
      </c>
      <c r="AR2604" s="96">
        <v>-1.67194036393425E-11</v>
      </c>
      <c r="AS2604">
        <v>0.97669456372156804</v>
      </c>
      <c r="AT2604">
        <v>0.95519195129513002</v>
      </c>
      <c r="AU2604">
        <v>0.95519195129513002</v>
      </c>
      <c r="AV2604">
        <v>0.70704991371039605</v>
      </c>
    </row>
    <row r="2605" spans="1:48">
      <c r="A2605" s="95">
        <v>46112</v>
      </c>
      <c r="B2605" t="b">
        <v>0</v>
      </c>
      <c r="C2605" t="b">
        <v>0</v>
      </c>
      <c r="E2605" t="s">
        <v>105</v>
      </c>
      <c r="F2605">
        <v>6460.65</v>
      </c>
      <c r="H2605">
        <v>0</v>
      </c>
      <c r="J2605">
        <v>3.6400000000000002E-2</v>
      </c>
      <c r="K2605">
        <v>14560.7523112209</v>
      </c>
      <c r="M2605">
        <v>487.83102244234402</v>
      </c>
      <c r="O2605">
        <v>30.61</v>
      </c>
      <c r="P2605">
        <v>14313.531999999999</v>
      </c>
      <c r="Q2605">
        <v>0.99682160077145598</v>
      </c>
      <c r="R2605">
        <v>493.29921716474399</v>
      </c>
      <c r="T2605">
        <v>4.0177097441018501E-2</v>
      </c>
      <c r="U2605">
        <v>0.19881458275748501</v>
      </c>
      <c r="V2605">
        <v>0.18545113238220101</v>
      </c>
      <c r="W2605">
        <v>0.19881458275748501</v>
      </c>
      <c r="X2605">
        <v>0.20700869939921401</v>
      </c>
      <c r="Z2605">
        <v>0.11761907038668</v>
      </c>
      <c r="AA2605">
        <v>0.12468066192076301</v>
      </c>
      <c r="AB2605" s="111">
        <v>0.76847087981728601</v>
      </c>
      <c r="AC2605">
        <v>-2.2354060167460998E-3</v>
      </c>
      <c r="AD2605">
        <v>446.95163312643001</v>
      </c>
      <c r="AE2605" s="111">
        <v>450.52942605752003</v>
      </c>
      <c r="AG2605">
        <v>446.95163312643001</v>
      </c>
      <c r="AI2605" s="96">
        <v>9.9722675148031803E-6</v>
      </c>
      <c r="AK2605">
        <v>482.21307161099202</v>
      </c>
      <c r="AL2605">
        <v>489.44626768515701</v>
      </c>
      <c r="AM2605">
        <v>474.97987553682702</v>
      </c>
      <c r="AN2605">
        <v>8.4049823633150001E-4</v>
      </c>
      <c r="AO2605">
        <v>6.7515432098759996E-4</v>
      </c>
      <c r="AP2605">
        <v>0.15535971685859301</v>
      </c>
      <c r="AQ2605">
        <v>0.20700869941775499</v>
      </c>
      <c r="AR2605" s="96">
        <v>-1.8540502466635099E-11</v>
      </c>
      <c r="AS2605">
        <v>0.97669456372156804</v>
      </c>
      <c r="AT2605">
        <v>0.90729910672871705</v>
      </c>
      <c r="AU2605">
        <v>0.90729910672871705</v>
      </c>
      <c r="AV2605">
        <v>0.76847087981728601</v>
      </c>
    </row>
    <row r="2606" spans="1:48">
      <c r="A2606" s="95">
        <v>46112</v>
      </c>
      <c r="B2606" t="b">
        <v>0</v>
      </c>
      <c r="C2606" t="b">
        <v>0</v>
      </c>
      <c r="E2606" t="s">
        <v>106</v>
      </c>
      <c r="F2606">
        <v>6473.125</v>
      </c>
      <c r="H2606">
        <v>0</v>
      </c>
      <c r="J2606">
        <v>3.6400000000000002E-2</v>
      </c>
      <c r="K2606">
        <v>14560.7523112209</v>
      </c>
      <c r="M2606">
        <v>488.77706521648003</v>
      </c>
      <c r="O2606">
        <v>30.61</v>
      </c>
      <c r="P2606">
        <v>14341.29</v>
      </c>
      <c r="Q2606">
        <v>1.0019309202634401</v>
      </c>
      <c r="R2606">
        <v>494.25173861910702</v>
      </c>
      <c r="T2606">
        <v>4.0177097441018501E-2</v>
      </c>
      <c r="U2606">
        <v>0.193785651708894</v>
      </c>
      <c r="V2606">
        <v>0.18319114667990999</v>
      </c>
      <c r="W2606">
        <v>0.193785651708894</v>
      </c>
      <c r="X2606">
        <v>0.34890294943046302</v>
      </c>
      <c r="Z2606">
        <v>0.11761907038668</v>
      </c>
      <c r="AA2606">
        <v>0.12430561957177801</v>
      </c>
      <c r="AB2606" s="111">
        <v>0.63554256635198203</v>
      </c>
      <c r="AC2606">
        <v>1.4769902575493001E-3</v>
      </c>
      <c r="AD2606">
        <v>446.95163312643001</v>
      </c>
      <c r="AE2606" s="111">
        <v>451.19485363054599</v>
      </c>
      <c r="AG2606">
        <v>446.95163312643001</v>
      </c>
      <c r="AI2606" s="96">
        <v>3.75354110194518E-6</v>
      </c>
      <c r="AK2606">
        <v>482.21307161099202</v>
      </c>
      <c r="AL2606">
        <v>489.44626768515701</v>
      </c>
      <c r="AM2606">
        <v>474.97987553682702</v>
      </c>
      <c r="AN2606">
        <v>6.7515432098759996E-4</v>
      </c>
      <c r="AO2606">
        <v>5.0981040564370003E-4</v>
      </c>
      <c r="AP2606">
        <v>0.15535971685859301</v>
      </c>
      <c r="AQ2606">
        <v>0.34890294943046302</v>
      </c>
      <c r="AR2606" s="96">
        <v>-1.11022302462515E-16</v>
      </c>
      <c r="AS2606">
        <v>0.97669456372156804</v>
      </c>
      <c r="AT2606">
        <v>0.90804980347747599</v>
      </c>
      <c r="AU2606">
        <v>0.90804980347747599</v>
      </c>
      <c r="AV2606">
        <v>0.63554256635198203</v>
      </c>
    </row>
    <row r="2607" spans="1:48">
      <c r="A2607" s="95">
        <v>46112</v>
      </c>
      <c r="B2607" t="b">
        <v>0</v>
      </c>
      <c r="C2607" t="b">
        <v>0</v>
      </c>
      <c r="E2607" t="s">
        <v>107</v>
      </c>
      <c r="F2607">
        <v>6530.75</v>
      </c>
      <c r="H2607">
        <v>0</v>
      </c>
      <c r="J2607">
        <v>3.6400000000000002E-2</v>
      </c>
      <c r="K2607">
        <v>14560.7523112209</v>
      </c>
      <c r="M2607">
        <v>493.13592372772899</v>
      </c>
      <c r="O2607">
        <v>30.61</v>
      </c>
      <c r="P2607">
        <v>14469.183999999999</v>
      </c>
      <c r="Q2607">
        <v>1.0089021917543599</v>
      </c>
      <c r="R2607">
        <v>498.65166237122497</v>
      </c>
      <c r="T2607">
        <v>4.0177097441018501E-2</v>
      </c>
      <c r="U2607">
        <v>0.208908037473681</v>
      </c>
      <c r="V2607">
        <v>0.191634175855776</v>
      </c>
      <c r="W2607">
        <v>0.208908037473681</v>
      </c>
      <c r="X2607">
        <v>0.99541992073320196</v>
      </c>
      <c r="Z2607">
        <v>0.11761907038668</v>
      </c>
      <c r="AA2607">
        <v>0.125995869956261</v>
      </c>
      <c r="AB2607" s="111">
        <v>0.73058581930375399</v>
      </c>
      <c r="AC2607">
        <v>5.6581923031823996E-3</v>
      </c>
      <c r="AD2607">
        <v>446.95163312643001</v>
      </c>
      <c r="AE2607" s="111">
        <v>453.74780087859398</v>
      </c>
      <c r="AG2607">
        <v>446.95163312643001</v>
      </c>
      <c r="AI2607" s="96">
        <v>7.8825227148134495E-5</v>
      </c>
      <c r="AK2607">
        <v>482.21307161099202</v>
      </c>
      <c r="AL2607">
        <v>489.44626768515701</v>
      </c>
      <c r="AM2607">
        <v>474.97987553682702</v>
      </c>
      <c r="AN2607">
        <v>5.0981040564370003E-4</v>
      </c>
      <c r="AO2607">
        <v>3.4446649029979998E-4</v>
      </c>
      <c r="AP2607">
        <v>0.15535971685859301</v>
      </c>
      <c r="AQ2607">
        <v>0.99541992073320196</v>
      </c>
      <c r="AR2607">
        <v>0</v>
      </c>
      <c r="AS2607">
        <v>0.97669456372156804</v>
      </c>
      <c r="AT2607">
        <v>0.91192946295043298</v>
      </c>
      <c r="AU2607">
        <v>0.91192946295043298</v>
      </c>
      <c r="AV2607">
        <v>0.73058581930375399</v>
      </c>
    </row>
    <row r="2608" spans="1:48">
      <c r="A2608" s="95">
        <v>46112</v>
      </c>
      <c r="B2608" t="b">
        <v>0</v>
      </c>
      <c r="C2608" t="b">
        <v>0</v>
      </c>
      <c r="E2608" t="s">
        <v>108</v>
      </c>
      <c r="F2608">
        <v>6538.5375000000004</v>
      </c>
      <c r="H2608">
        <v>0</v>
      </c>
      <c r="J2608">
        <v>3.6400000000000002E-2</v>
      </c>
      <c r="K2608">
        <v>14560.7523112209</v>
      </c>
      <c r="M2608">
        <v>493.72864041787199</v>
      </c>
      <c r="O2608">
        <v>30.61</v>
      </c>
      <c r="P2608">
        <v>14486.575000000001</v>
      </c>
      <c r="Q2608">
        <v>1.0011924357845501</v>
      </c>
      <c r="R2608">
        <v>499.24627245746598</v>
      </c>
      <c r="T2608">
        <v>4.0177097441018501E-2</v>
      </c>
      <c r="U2608">
        <v>0.20292050573548001</v>
      </c>
      <c r="V2608">
        <v>0.18893995459483201</v>
      </c>
      <c r="W2608">
        <v>0.20292050573548001</v>
      </c>
      <c r="X2608">
        <v>0.99998609170619901</v>
      </c>
      <c r="Z2608">
        <v>0.11761907038668</v>
      </c>
      <c r="AA2608">
        <v>0.12599631019334301</v>
      </c>
      <c r="AB2608" s="111">
        <v>0.88058581930375401</v>
      </c>
      <c r="AC2608">
        <v>8.6311572397660004E-4</v>
      </c>
      <c r="AD2608">
        <v>446.95163312643001</v>
      </c>
      <c r="AE2608" s="111">
        <v>454.13943774025199</v>
      </c>
      <c r="AG2608">
        <v>446.95163312643001</v>
      </c>
      <c r="AI2608" s="96">
        <v>1.44291018617211E-6</v>
      </c>
      <c r="AK2608">
        <v>482.21307161099202</v>
      </c>
      <c r="AL2608">
        <v>489.44626768515701</v>
      </c>
      <c r="AM2608">
        <v>474.97987553682702</v>
      </c>
      <c r="AN2608">
        <v>3.4446649029979998E-4</v>
      </c>
      <c r="AO2608">
        <v>1.7912257495590001E-4</v>
      </c>
      <c r="AP2608">
        <v>0.15535971685859301</v>
      </c>
      <c r="AQ2608">
        <v>0.99998609170619901</v>
      </c>
      <c r="AR2608">
        <v>0</v>
      </c>
      <c r="AS2608">
        <v>0.97669456372156804</v>
      </c>
      <c r="AT2608">
        <v>0.89421754050767099</v>
      </c>
      <c r="AU2608">
        <v>0.89421754050767099</v>
      </c>
      <c r="AV2608">
        <v>0.98450034189170399</v>
      </c>
    </row>
    <row r="2609" spans="1:48">
      <c r="A2609" s="95">
        <v>46112</v>
      </c>
      <c r="B2609" t="b">
        <v>0</v>
      </c>
      <c r="C2609" t="b">
        <v>0</v>
      </c>
      <c r="E2609" t="s">
        <v>109</v>
      </c>
      <c r="F2609">
        <v>6553.2</v>
      </c>
      <c r="H2609">
        <v>0</v>
      </c>
      <c r="J2609">
        <v>3.6400000000000002E-2</v>
      </c>
      <c r="K2609">
        <v>14560.7523112209</v>
      </c>
      <c r="M2609">
        <v>494.83527666242099</v>
      </c>
      <c r="O2609">
        <v>30.61</v>
      </c>
      <c r="P2609">
        <v>14519.045</v>
      </c>
      <c r="Q2609">
        <v>1.00224247394772</v>
      </c>
      <c r="R2609">
        <v>500.36581921695199</v>
      </c>
      <c r="T2609">
        <v>4.0177097441018501E-2</v>
      </c>
      <c r="U2609">
        <v>0.19808245346678</v>
      </c>
      <c r="V2609">
        <v>0.186795670614189</v>
      </c>
      <c r="W2609">
        <v>0.19808245346678</v>
      </c>
      <c r="X2609">
        <v>0</v>
      </c>
      <c r="Z2609">
        <v>0.11761907038668</v>
      </c>
      <c r="AA2609">
        <v>0.125621851247709</v>
      </c>
      <c r="AB2609" s="111">
        <v>1.01354446554849</v>
      </c>
      <c r="AC2609">
        <v>1.9604364739576E-3</v>
      </c>
      <c r="AD2609">
        <v>446.95163312643001</v>
      </c>
      <c r="AE2609" s="111">
        <v>455.02974925826101</v>
      </c>
      <c r="AG2609">
        <v>446.95163312643001</v>
      </c>
      <c r="AI2609" s="96">
        <v>5.0125720176920197E-6</v>
      </c>
      <c r="AK2609">
        <v>482.21307161099202</v>
      </c>
      <c r="AL2609">
        <v>489.44626768515701</v>
      </c>
      <c r="AM2609">
        <v>474.97987553682702</v>
      </c>
      <c r="AN2609">
        <v>1.7912257495590001E-4</v>
      </c>
      <c r="AO2609">
        <v>0</v>
      </c>
      <c r="AP2609">
        <v>0.15535971685859301</v>
      </c>
      <c r="AQ2609">
        <v>0</v>
      </c>
      <c r="AR2609">
        <v>0</v>
      </c>
      <c r="AS2609">
        <v>0.97669456372156804</v>
      </c>
      <c r="AT2609">
        <v>0.89421285014999097</v>
      </c>
      <c r="AU2609">
        <v>0.89421285014999097</v>
      </c>
      <c r="AV2609">
        <v>1.01354446554849</v>
      </c>
    </row>
    <row r="2610" spans="1:48">
      <c r="A2610" s="95">
        <v>46112</v>
      </c>
      <c r="B2610" t="b">
        <v>0</v>
      </c>
      <c r="C2610" t="b">
        <v>0</v>
      </c>
      <c r="E2610" t="s">
        <v>110</v>
      </c>
      <c r="F2610">
        <v>6567.35</v>
      </c>
      <c r="H2610">
        <v>0</v>
      </c>
      <c r="J2610">
        <v>3.6400000000000002E-2</v>
      </c>
      <c r="K2610">
        <v>14560.7523112209</v>
      </c>
      <c r="M2610">
        <v>496.011303464219</v>
      </c>
      <c r="N2610">
        <v>501.44623433352399</v>
      </c>
      <c r="O2610">
        <v>30.61</v>
      </c>
      <c r="P2610">
        <v>14553.550999999999</v>
      </c>
      <c r="Q2610">
        <v>1.0021592504425301</v>
      </c>
      <c r="R2610">
        <v>501.44623433352399</v>
      </c>
      <c r="S2610">
        <v>4.7153135005114602E-2</v>
      </c>
      <c r="T2610">
        <v>4.0177097441018501E-2</v>
      </c>
      <c r="U2610">
        <v>0.19359455289640201</v>
      </c>
      <c r="V2610">
        <v>0.18478105937679401</v>
      </c>
      <c r="W2610">
        <v>0.19359455289640201</v>
      </c>
      <c r="X2610">
        <v>0</v>
      </c>
      <c r="Y2610">
        <v>0.12139515375309</v>
      </c>
      <c r="Z2610">
        <v>0.11761907038668</v>
      </c>
      <c r="AA2610">
        <v>0.12579949071792801</v>
      </c>
      <c r="AB2610" s="111">
        <v>0.76354446554849498</v>
      </c>
      <c r="AC2610">
        <v>2.3837924053004998E-3</v>
      </c>
      <c r="AD2610">
        <v>446.95163312643001</v>
      </c>
      <c r="AE2610" s="111">
        <v>456.11444571872897</v>
      </c>
      <c r="AF2610">
        <v>456.11444571872897</v>
      </c>
      <c r="AG2610">
        <v>446.95163312643001</v>
      </c>
      <c r="AH2610" s="95">
        <v>46112</v>
      </c>
      <c r="AI2610" s="96">
        <v>5.6348454461823397E-6</v>
      </c>
      <c r="AJ2610">
        <v>496.011303464219</v>
      </c>
      <c r="AK2610">
        <v>482.21307161099202</v>
      </c>
      <c r="AL2610">
        <v>489.44626768515701</v>
      </c>
      <c r="AM2610">
        <v>474.97987553682702</v>
      </c>
      <c r="AN2610">
        <v>0</v>
      </c>
      <c r="AO2610">
        <v>1.0058421516754E-3</v>
      </c>
      <c r="AP2610">
        <v>0.15535971685859301</v>
      </c>
      <c r="AQ2610">
        <v>0</v>
      </c>
      <c r="AR2610">
        <v>0</v>
      </c>
      <c r="AS2610">
        <v>0.97669456372156804</v>
      </c>
      <c r="AT2610">
        <v>0.89818765176148196</v>
      </c>
      <c r="AU2610">
        <v>0.89818765176148196</v>
      </c>
      <c r="AV2610">
        <v>0.52145749481991899</v>
      </c>
    </row>
    <row r="2611" spans="1:48">
      <c r="A2611" s="95">
        <v>46113</v>
      </c>
      <c r="B2611" t="b">
        <v>0</v>
      </c>
      <c r="C2611" t="b">
        <v>0</v>
      </c>
      <c r="E2611" t="s">
        <v>104</v>
      </c>
      <c r="F2611">
        <v>6605.4</v>
      </c>
      <c r="H2611">
        <v>0</v>
      </c>
      <c r="J2611">
        <v>3.6400000000000002E-2</v>
      </c>
      <c r="K2611">
        <v>14665.682125949699</v>
      </c>
      <c r="M2611">
        <v>498.75174523065402</v>
      </c>
      <c r="O2611">
        <v>25.25</v>
      </c>
      <c r="P2611">
        <v>14635.865</v>
      </c>
      <c r="Q2611">
        <v>1.00579381333414</v>
      </c>
      <c r="R2611">
        <v>504.35152021236303</v>
      </c>
      <c r="T2611">
        <v>4.7153135005114602E-2</v>
      </c>
      <c r="U2611">
        <v>0.19606923073294799</v>
      </c>
      <c r="V2611">
        <v>0.18634975288188299</v>
      </c>
      <c r="W2611">
        <v>0.19606923073294799</v>
      </c>
      <c r="X2611">
        <v>4.7516164338675899E-2</v>
      </c>
      <c r="Z2611">
        <v>0.12139515375309</v>
      </c>
      <c r="AA2611">
        <v>0.110571485404445</v>
      </c>
      <c r="AB2611" s="115">
        <v>0.532427984976797</v>
      </c>
      <c r="AC2611">
        <v>4.1815507930441998E-3</v>
      </c>
      <c r="AD2611">
        <v>456.11444571872897</v>
      </c>
      <c r="AE2611">
        <v>458.02171144094302</v>
      </c>
      <c r="AG2611">
        <v>456.11444571872897</v>
      </c>
      <c r="AI2611" s="96">
        <v>3.0357363791778099E-5</v>
      </c>
      <c r="AK2611">
        <v>496.011303464219</v>
      </c>
      <c r="AL2611">
        <v>503.45147301618198</v>
      </c>
      <c r="AM2611">
        <v>488.57113391225499</v>
      </c>
      <c r="AN2611">
        <v>1.0058421516754E-3</v>
      </c>
      <c r="AO2611">
        <v>8.4049823633150001E-4</v>
      </c>
      <c r="AP2611">
        <v>0.19359455289640201</v>
      </c>
      <c r="AQ2611">
        <v>4.76340183168531E-2</v>
      </c>
      <c r="AR2611">
        <v>-1.178539781772E-4</v>
      </c>
      <c r="AS2611">
        <v>0.94110969551861401</v>
      </c>
      <c r="AT2611">
        <v>0.89630571914013402</v>
      </c>
      <c r="AU2611">
        <v>0.89630571914013402</v>
      </c>
      <c r="AV2611">
        <v>0.532427984976797</v>
      </c>
    </row>
    <row r="2612" spans="1:48">
      <c r="A2612" s="95">
        <v>46113</v>
      </c>
      <c r="B2612" t="b">
        <v>0</v>
      </c>
      <c r="C2612" t="b">
        <v>0</v>
      </c>
      <c r="E2612" t="s">
        <v>105</v>
      </c>
      <c r="F2612">
        <v>6628.9250000000002</v>
      </c>
      <c r="H2612">
        <v>0</v>
      </c>
      <c r="J2612">
        <v>3.6400000000000002E-2</v>
      </c>
      <c r="K2612">
        <v>14665.682125949699</v>
      </c>
      <c r="M2612">
        <v>500.50730895435902</v>
      </c>
      <c r="O2612">
        <v>25.25</v>
      </c>
      <c r="P2612">
        <v>14687.382</v>
      </c>
      <c r="Q2612">
        <v>1.00356148000121</v>
      </c>
      <c r="R2612">
        <v>506.14775806518003</v>
      </c>
      <c r="T2612">
        <v>4.7153135005114602E-2</v>
      </c>
      <c r="U2612">
        <v>0.19350268799744699</v>
      </c>
      <c r="V2612">
        <v>0.185304644559667</v>
      </c>
      <c r="W2612">
        <v>0.19350268799744699</v>
      </c>
      <c r="X2612">
        <v>0.122324256773618</v>
      </c>
      <c r="Z2612">
        <v>0.12139515375309</v>
      </c>
      <c r="AA2612">
        <v>0.110297495545539</v>
      </c>
      <c r="AB2612" s="115">
        <v>0.57958607431194498</v>
      </c>
      <c r="AC2612">
        <v>1.8693854144685999E-3</v>
      </c>
      <c r="AD2612">
        <v>456.11444571872897</v>
      </c>
      <c r="AE2612">
        <v>458.87793054781997</v>
      </c>
      <c r="AG2612">
        <v>456.11444571872897</v>
      </c>
      <c r="AI2612" s="96">
        <v>1.2346330465227801E-5</v>
      </c>
      <c r="AK2612">
        <v>496.011303464219</v>
      </c>
      <c r="AL2612">
        <v>503.45147301618198</v>
      </c>
      <c r="AM2612">
        <v>488.57113391225499</v>
      </c>
      <c r="AN2612">
        <v>8.4049823633150001E-4</v>
      </c>
      <c r="AO2612">
        <v>6.7515432098759996E-4</v>
      </c>
      <c r="AP2612">
        <v>0.19359455289640201</v>
      </c>
      <c r="AQ2612">
        <v>0.12232504672793</v>
      </c>
      <c r="AR2612" s="96">
        <v>-7.8995431218586902E-7</v>
      </c>
      <c r="AS2612">
        <v>0.94110969551861401</v>
      </c>
      <c r="AT2612">
        <v>1.03707989842844</v>
      </c>
      <c r="AU2612">
        <v>0.94110969551861401</v>
      </c>
      <c r="AV2612">
        <v>0.57958607431194498</v>
      </c>
    </row>
    <row r="2613" spans="1:48">
      <c r="A2613" s="95">
        <v>46113</v>
      </c>
      <c r="B2613" t="b">
        <v>0</v>
      </c>
      <c r="C2613" t="b">
        <v>0</v>
      </c>
      <c r="E2613" t="s">
        <v>106</v>
      </c>
      <c r="F2613">
        <v>6641.2</v>
      </c>
      <c r="H2613">
        <v>0</v>
      </c>
      <c r="J2613">
        <v>3.6400000000000002E-2</v>
      </c>
      <c r="K2613">
        <v>14665.682125949699</v>
      </c>
      <c r="M2613">
        <v>501.50516241938101</v>
      </c>
      <c r="O2613">
        <v>25.25</v>
      </c>
      <c r="P2613">
        <v>14716.664000000001</v>
      </c>
      <c r="Q2613">
        <v>1.0018517331241401</v>
      </c>
      <c r="R2613">
        <v>507.08500863450303</v>
      </c>
      <c r="T2613">
        <v>4.7153135005114602E-2</v>
      </c>
      <c r="U2613">
        <v>0.18872346429777501</v>
      </c>
      <c r="V2613">
        <v>0.18307813501767101</v>
      </c>
      <c r="W2613">
        <v>0.18872346429777501</v>
      </c>
      <c r="X2613">
        <v>0.18836286456474099</v>
      </c>
      <c r="Z2613">
        <v>0.12139515375309</v>
      </c>
      <c r="AA2613">
        <v>0.107860492089042</v>
      </c>
      <c r="AB2613" s="115">
        <v>0.62642503852141096</v>
      </c>
      <c r="AC2613">
        <v>1.1508276459357E-3</v>
      </c>
      <c r="AD2613">
        <v>456.11444571872897</v>
      </c>
      <c r="AE2613">
        <v>459.40601995640498</v>
      </c>
      <c r="AG2613">
        <v>456.11444571872897</v>
      </c>
      <c r="AI2613" s="96">
        <v>3.9668663081136501E-6</v>
      </c>
      <c r="AK2613">
        <v>496.011303464219</v>
      </c>
      <c r="AL2613">
        <v>503.45147301618198</v>
      </c>
      <c r="AM2613">
        <v>488.57113391225499</v>
      </c>
      <c r="AN2613">
        <v>6.7515432098759996E-4</v>
      </c>
      <c r="AO2613">
        <v>5.0981040564370003E-4</v>
      </c>
      <c r="AP2613">
        <v>0.19359455289640201</v>
      </c>
      <c r="AQ2613">
        <v>0.18836286568232199</v>
      </c>
      <c r="AR2613" s="96">
        <v>-1.11758036158704E-9</v>
      </c>
      <c r="AS2613">
        <v>0.94110969551861401</v>
      </c>
      <c r="AT2613">
        <v>1.03928368803973</v>
      </c>
      <c r="AU2613">
        <v>0.94110969551861401</v>
      </c>
      <c r="AV2613">
        <v>0.62642503852141096</v>
      </c>
    </row>
    <row r="2614" spans="1:48">
      <c r="A2614" s="95">
        <v>46113</v>
      </c>
      <c r="B2614" t="b">
        <v>0</v>
      </c>
      <c r="C2614" t="b">
        <v>0</v>
      </c>
      <c r="E2614" t="s">
        <v>107</v>
      </c>
      <c r="F2614">
        <v>6645.9</v>
      </c>
      <c r="H2614">
        <v>0</v>
      </c>
      <c r="J2614">
        <v>3.6400000000000002E-2</v>
      </c>
      <c r="K2614">
        <v>14665.682125949699</v>
      </c>
      <c r="M2614">
        <v>501.86593950544699</v>
      </c>
      <c r="O2614">
        <v>25.25</v>
      </c>
      <c r="P2614">
        <v>14727.251</v>
      </c>
      <c r="Q2614">
        <v>1.0007077034270899</v>
      </c>
      <c r="R2614">
        <v>507.44387443293999</v>
      </c>
      <c r="T2614">
        <v>4.7153135005114602E-2</v>
      </c>
      <c r="U2614">
        <v>0.18312369630669201</v>
      </c>
      <c r="V2614">
        <v>0.18038692547253701</v>
      </c>
      <c r="W2614">
        <v>0.18312369630669201</v>
      </c>
      <c r="X2614">
        <v>0.190491893270888</v>
      </c>
      <c r="Z2614">
        <v>0.12139515375309</v>
      </c>
      <c r="AA2614">
        <v>0.10787597324340201</v>
      </c>
      <c r="AB2614" s="115">
        <v>0.68243163249965899</v>
      </c>
      <c r="AC2614">
        <v>4.4504235880419999E-4</v>
      </c>
      <c r="AD2614">
        <v>456.11444571872897</v>
      </c>
      <c r="AE2614">
        <v>459.61047509517499</v>
      </c>
      <c r="AG2614">
        <v>456.11444571872897</v>
      </c>
      <c r="AI2614" s="96">
        <v>5.1714787476572796E-7</v>
      </c>
      <c r="AK2614">
        <v>496.011303464219</v>
      </c>
      <c r="AL2614">
        <v>503.45147301618198</v>
      </c>
      <c r="AM2614">
        <v>488.57113391225499</v>
      </c>
      <c r="AN2614">
        <v>5.0981040564370003E-4</v>
      </c>
      <c r="AO2614">
        <v>3.4446649029979998E-4</v>
      </c>
      <c r="AP2614">
        <v>0.19359455289640201</v>
      </c>
      <c r="AQ2614">
        <v>0.190491893270927</v>
      </c>
      <c r="AR2614" s="96">
        <v>-3.8968828164343001E-14</v>
      </c>
      <c r="AS2614">
        <v>0.94110969551861401</v>
      </c>
      <c r="AT2614">
        <v>1.05844749332656</v>
      </c>
      <c r="AU2614">
        <v>0.94110969551861401</v>
      </c>
      <c r="AV2614">
        <v>0.68243163249965899</v>
      </c>
    </row>
    <row r="2615" spans="1:48">
      <c r="A2615" s="95">
        <v>46113</v>
      </c>
      <c r="B2615" t="b">
        <v>0</v>
      </c>
      <c r="C2615" t="b">
        <v>0</v>
      </c>
      <c r="E2615" t="s">
        <v>108</v>
      </c>
      <c r="F2615">
        <v>6644.95</v>
      </c>
      <c r="H2615">
        <v>0</v>
      </c>
      <c r="J2615">
        <v>3.6400000000000002E-2</v>
      </c>
      <c r="K2615">
        <v>14665.682125949699</v>
      </c>
      <c r="M2615">
        <v>501.78043939125598</v>
      </c>
      <c r="O2615">
        <v>25.25</v>
      </c>
      <c r="P2615">
        <v>14724.742</v>
      </c>
      <c r="Q2615">
        <v>0.99985705472546904</v>
      </c>
      <c r="R2615">
        <v>507.37133772900103</v>
      </c>
      <c r="T2615">
        <v>4.7153135005114602E-2</v>
      </c>
      <c r="U2615">
        <v>0.17755366312323301</v>
      </c>
      <c r="V2615">
        <v>0.17766484122973999</v>
      </c>
      <c r="W2615">
        <v>0.17766484122973999</v>
      </c>
      <c r="X2615">
        <v>9.99449836881732E-2</v>
      </c>
      <c r="Z2615">
        <v>0.12139515375309</v>
      </c>
      <c r="AA2615">
        <v>0.10772384420438399</v>
      </c>
      <c r="AB2615" s="115">
        <v>0.70329981553029197</v>
      </c>
      <c r="AC2615">
        <v>-1.183489072658E-4</v>
      </c>
      <c r="AD2615">
        <v>456.11444571872897</v>
      </c>
      <c r="AE2615">
        <v>459.55608069767902</v>
      </c>
      <c r="AG2615">
        <v>456.11444571872897</v>
      </c>
      <c r="AI2615" s="96">
        <v>2.9028990876931299E-8</v>
      </c>
      <c r="AK2615">
        <v>496.011303464219</v>
      </c>
      <c r="AL2615">
        <v>503.45147301618198</v>
      </c>
      <c r="AM2615">
        <v>488.57113391225499</v>
      </c>
      <c r="AN2615">
        <v>3.4446649029979998E-4</v>
      </c>
      <c r="AO2615">
        <v>1.7912257495590001E-4</v>
      </c>
      <c r="AP2615">
        <v>0.19359455289640201</v>
      </c>
      <c r="AQ2615">
        <v>9.99449836881732E-2</v>
      </c>
      <c r="AR2615">
        <v>0</v>
      </c>
      <c r="AS2615">
        <v>0.94110969551861401</v>
      </c>
      <c r="AT2615">
        <v>1.05832818894838</v>
      </c>
      <c r="AU2615">
        <v>0.94110969551861401</v>
      </c>
      <c r="AV2615">
        <v>0.70329981553029197</v>
      </c>
    </row>
    <row r="2616" spans="1:48">
      <c r="A2616" s="95">
        <v>46113</v>
      </c>
      <c r="B2616" t="b">
        <v>0</v>
      </c>
      <c r="C2616" t="b">
        <v>0</v>
      </c>
      <c r="E2616" t="s">
        <v>109</v>
      </c>
      <c r="F2616">
        <v>6613.0124999999998</v>
      </c>
      <c r="H2616">
        <v>0</v>
      </c>
      <c r="J2616">
        <v>3.6400000000000002E-2</v>
      </c>
      <c r="K2616">
        <v>14665.682125949699</v>
      </c>
      <c r="M2616">
        <v>499.35569840873501</v>
      </c>
      <c r="O2616">
        <v>25.25</v>
      </c>
      <c r="P2616">
        <v>14653.588</v>
      </c>
      <c r="Q2616">
        <v>0.99519371853813798</v>
      </c>
      <c r="R2616">
        <v>504.93276827419402</v>
      </c>
      <c r="T2616">
        <v>4.7153135005114602E-2</v>
      </c>
      <c r="U2616">
        <v>0.17921282911313499</v>
      </c>
      <c r="V2616">
        <v>0.17849251650614101</v>
      </c>
      <c r="W2616">
        <v>0.17921282911313499</v>
      </c>
      <c r="X2616">
        <v>0</v>
      </c>
      <c r="Z2616">
        <v>0.12139515375309</v>
      </c>
      <c r="AA2616">
        <v>0.108296220496128</v>
      </c>
      <c r="AB2616" s="115">
        <v>0.670084050727623</v>
      </c>
      <c r="AC2616">
        <v>-3.4018595660927999E-3</v>
      </c>
      <c r="AD2616">
        <v>456.11444571872897</v>
      </c>
      <c r="AE2616">
        <v>457.99273544840202</v>
      </c>
      <c r="AG2616">
        <v>456.11444571872897</v>
      </c>
      <c r="AI2616" s="96">
        <v>2.3464219837149299E-5</v>
      </c>
      <c r="AK2616">
        <v>496.011303464219</v>
      </c>
      <c r="AL2616">
        <v>503.45147301618198</v>
      </c>
      <c r="AM2616">
        <v>488.57113391225499</v>
      </c>
      <c r="AN2616">
        <v>1.7912257495590001E-4</v>
      </c>
      <c r="AO2616">
        <v>0</v>
      </c>
      <c r="AP2616">
        <v>0.19359455289640201</v>
      </c>
      <c r="AQ2616">
        <v>0</v>
      </c>
      <c r="AR2616">
        <v>0</v>
      </c>
      <c r="AS2616">
        <v>0.94110969551861401</v>
      </c>
      <c r="AT2616">
        <v>1.0594992357764701</v>
      </c>
      <c r="AU2616">
        <v>0.94110969551861401</v>
      </c>
      <c r="AV2616">
        <v>0.670084050727623</v>
      </c>
    </row>
    <row r="2617" spans="1:48">
      <c r="A2617" s="95">
        <v>46113</v>
      </c>
      <c r="B2617" t="b">
        <v>0</v>
      </c>
      <c r="C2617" t="b">
        <v>0</v>
      </c>
      <c r="E2617" t="s">
        <v>110</v>
      </c>
      <c r="F2617">
        <v>6619.6</v>
      </c>
      <c r="H2617">
        <v>0</v>
      </c>
      <c r="J2617">
        <v>3.6400000000000002E-2</v>
      </c>
      <c r="K2617">
        <v>14665.682125949699</v>
      </c>
      <c r="M2617">
        <v>499.85997528788999</v>
      </c>
      <c r="N2617">
        <v>505.43575305019499</v>
      </c>
      <c r="O2617">
        <v>25.25</v>
      </c>
      <c r="P2617">
        <v>14668.386</v>
      </c>
      <c r="Q2617">
        <v>1.0009961420759399</v>
      </c>
      <c r="R2617">
        <v>505.43575305019499</v>
      </c>
      <c r="S2617">
        <v>4.2547861905109202E-2</v>
      </c>
      <c r="T2617">
        <v>4.7153135005114602E-2</v>
      </c>
      <c r="U2617">
        <v>0.17406329690941899</v>
      </c>
      <c r="V2617">
        <v>0.17594801745094399</v>
      </c>
      <c r="W2617">
        <v>0.17594801745094399</v>
      </c>
      <c r="X2617">
        <v>0</v>
      </c>
      <c r="Y2617">
        <v>0.120857221173855</v>
      </c>
      <c r="Z2617">
        <v>0.12139515375309</v>
      </c>
      <c r="AA2617">
        <v>0.108263686500366</v>
      </c>
      <c r="AB2617" s="115">
        <v>0.60390551011455496</v>
      </c>
      <c r="AC2617">
        <v>6.7006991569649999E-4</v>
      </c>
      <c r="AD2617">
        <v>456.11444571872897</v>
      </c>
      <c r="AE2617">
        <v>458.29962260203303</v>
      </c>
      <c r="AF2617">
        <v>458.29962260203303</v>
      </c>
      <c r="AG2617">
        <v>456.11444571872897</v>
      </c>
      <c r="AH2617" s="95">
        <v>46113</v>
      </c>
      <c r="AI2617" s="96">
        <v>1.0187783386891399E-6</v>
      </c>
      <c r="AJ2617">
        <v>499.85997528788999</v>
      </c>
      <c r="AK2617">
        <v>496.011303464219</v>
      </c>
      <c r="AL2617">
        <v>503.45147301618198</v>
      </c>
      <c r="AM2617">
        <v>488.57113391225499</v>
      </c>
      <c r="AN2617">
        <v>0</v>
      </c>
      <c r="AO2617">
        <v>1.0058421516754E-3</v>
      </c>
      <c r="AP2617">
        <v>0.19359455289640201</v>
      </c>
      <c r="AQ2617">
        <v>0</v>
      </c>
      <c r="AR2617">
        <v>0</v>
      </c>
      <c r="AS2617">
        <v>0.94110969551861401</v>
      </c>
      <c r="AT2617">
        <v>1.05507786921805</v>
      </c>
      <c r="AU2617">
        <v>0.94110969551861401</v>
      </c>
      <c r="AV2617">
        <v>0.60390551011455496</v>
      </c>
    </row>
    <row r="2618" spans="1:48">
      <c r="A2618" s="95">
        <v>46114</v>
      </c>
      <c r="B2618" t="b">
        <v>0</v>
      </c>
      <c r="C2618" t="b">
        <v>0</v>
      </c>
      <c r="E2618" t="s">
        <v>104</v>
      </c>
      <c r="F2618">
        <v>6537.7624999999998</v>
      </c>
      <c r="H2618">
        <v>0</v>
      </c>
      <c r="J2618">
        <v>3.6400000000000002E-2</v>
      </c>
      <c r="K2618">
        <v>14683.198661533699</v>
      </c>
      <c r="M2618">
        <v>493.89835681970101</v>
      </c>
      <c r="O2618">
        <v>24.54</v>
      </c>
      <c r="P2618">
        <v>14495.175999999999</v>
      </c>
      <c r="Q2618">
        <v>0.98763709287570201</v>
      </c>
      <c r="R2618">
        <v>499.187097777936</v>
      </c>
      <c r="T2618">
        <v>4.2547861905109202E-2</v>
      </c>
      <c r="U2618">
        <v>0.20908542087271501</v>
      </c>
      <c r="V2618">
        <v>0.19402900707051801</v>
      </c>
      <c r="W2618">
        <v>0.20908542087271501</v>
      </c>
      <c r="X2618">
        <v>-0.26984193535815598</v>
      </c>
      <c r="Z2618">
        <v>0.120857221173855</v>
      </c>
      <c r="AA2618">
        <v>0.110959297184664</v>
      </c>
      <c r="AB2618" s="115">
        <v>0.61852355436124595</v>
      </c>
      <c r="AC2618">
        <v>-7.2178762407255998E-3</v>
      </c>
      <c r="AD2618">
        <v>458.29962260203303</v>
      </c>
      <c r="AE2618">
        <v>454.99167264492098</v>
      </c>
      <c r="AG2618">
        <v>458.29962260203303</v>
      </c>
      <c r="AI2618">
        <v>1.439584634391E-4</v>
      </c>
      <c r="AK2618">
        <v>499.85997528788999</v>
      </c>
      <c r="AL2618">
        <v>507.35787491720799</v>
      </c>
      <c r="AM2618">
        <v>492.36207565857097</v>
      </c>
      <c r="AN2618">
        <v>1.0058421516754E-3</v>
      </c>
      <c r="AO2618">
        <v>8.4049823633150001E-4</v>
      </c>
      <c r="AP2618">
        <v>0.17594801745094399</v>
      </c>
      <c r="AQ2618" s="96">
        <v>6.8814816976430894E-8</v>
      </c>
      <c r="AR2618">
        <v>-0.26984200417297299</v>
      </c>
      <c r="AS2618">
        <v>0.946330375100631</v>
      </c>
      <c r="AT2618">
        <v>1.05533030639845</v>
      </c>
      <c r="AU2618">
        <v>0.946330375100631</v>
      </c>
      <c r="AV2618">
        <v>0.61852355436124595</v>
      </c>
    </row>
    <row r="2619" spans="1:48">
      <c r="A2619" s="95">
        <v>46114</v>
      </c>
      <c r="B2619" t="b">
        <v>0</v>
      </c>
      <c r="C2619" t="b">
        <v>0</v>
      </c>
      <c r="E2619" t="s">
        <v>105</v>
      </c>
      <c r="F2619">
        <v>6610.3125</v>
      </c>
      <c r="H2619">
        <v>0</v>
      </c>
      <c r="J2619">
        <v>3.6400000000000002E-2</v>
      </c>
      <c r="K2619">
        <v>14683.198661533699</v>
      </c>
      <c r="M2619">
        <v>499.34122439981002</v>
      </c>
      <c r="O2619">
        <v>24.54</v>
      </c>
      <c r="P2619">
        <v>14654.915999999999</v>
      </c>
      <c r="Q2619">
        <v>1.0110970687601399</v>
      </c>
      <c r="R2619">
        <v>504.72661132615502</v>
      </c>
      <c r="T2619">
        <v>4.2547861905109202E-2</v>
      </c>
      <c r="U2619">
        <v>0.23196386893549301</v>
      </c>
      <c r="V2619">
        <v>0.20706182880694099</v>
      </c>
      <c r="W2619">
        <v>0.23196386893549301</v>
      </c>
      <c r="X2619">
        <v>-7.8212590656960004E-4</v>
      </c>
      <c r="Z2619">
        <v>0.120857221173855</v>
      </c>
      <c r="AA2619">
        <v>0.113223360287101</v>
      </c>
      <c r="AB2619" s="115">
        <v>0.37996161883549601</v>
      </c>
      <c r="AC2619">
        <v>6.7924082363284002E-3</v>
      </c>
      <c r="AD2619">
        <v>458.29962260203303</v>
      </c>
      <c r="AE2619">
        <v>458.08216182965498</v>
      </c>
      <c r="AG2619">
        <v>458.29962260203303</v>
      </c>
      <c r="AI2619">
        <v>1.2012023869319999E-4</v>
      </c>
      <c r="AK2619">
        <v>499.85997528788999</v>
      </c>
      <c r="AL2619">
        <v>507.35787491720799</v>
      </c>
      <c r="AM2619">
        <v>492.36207565857097</v>
      </c>
      <c r="AN2619">
        <v>8.4049823633150001E-4</v>
      </c>
      <c r="AO2619">
        <v>6.7515432098759996E-4</v>
      </c>
      <c r="AP2619">
        <v>0.17594801745094399</v>
      </c>
      <c r="AQ2619">
        <v>2.4934357666609998E-4</v>
      </c>
      <c r="AR2619">
        <v>-1.0314694832358E-3</v>
      </c>
      <c r="AS2619">
        <v>0.946330375100631</v>
      </c>
      <c r="AT2619">
        <v>1.03394318778177</v>
      </c>
      <c r="AU2619">
        <v>0.946330375100631</v>
      </c>
      <c r="AV2619">
        <v>0.37996161883549601</v>
      </c>
    </row>
    <row r="2620" spans="1:48">
      <c r="A2620" s="95">
        <v>46114</v>
      </c>
      <c r="B2620" t="b">
        <v>0</v>
      </c>
      <c r="C2620" t="b">
        <v>0</v>
      </c>
      <c r="E2620" t="s">
        <v>106</v>
      </c>
      <c r="F2620">
        <v>6606.4250000000002</v>
      </c>
      <c r="H2620">
        <v>0</v>
      </c>
      <c r="J2620">
        <v>3.6400000000000002E-2</v>
      </c>
      <c r="K2620">
        <v>14683.198661533699</v>
      </c>
      <c r="M2620">
        <v>499.01766442397002</v>
      </c>
      <c r="O2620">
        <v>24.54</v>
      </c>
      <c r="P2620">
        <v>14645.42</v>
      </c>
      <c r="Q2620">
        <v>0.99941190374887701</v>
      </c>
      <c r="R2620">
        <v>504.42978349819202</v>
      </c>
      <c r="T2620">
        <v>4.2547861905109202E-2</v>
      </c>
      <c r="U2620">
        <v>0.224996155844985</v>
      </c>
      <c r="V2620">
        <v>0.20398675653557399</v>
      </c>
      <c r="W2620">
        <v>0.224996155844985</v>
      </c>
      <c r="X2620">
        <v>-3.4483388738470002E-4</v>
      </c>
      <c r="Z2620">
        <v>0.120857221173855</v>
      </c>
      <c r="AA2620">
        <v>0.113136507798904</v>
      </c>
      <c r="AB2620" s="115">
        <v>0.46915924292863098</v>
      </c>
      <c r="AC2620">
        <v>-2.5512489469810002E-4</v>
      </c>
      <c r="AD2620">
        <v>458.29962260203303</v>
      </c>
      <c r="AE2620">
        <v>457.96529366635502</v>
      </c>
      <c r="AG2620">
        <v>458.29962260203303</v>
      </c>
      <c r="AI2620" s="96">
        <v>4.2014212952897498E-7</v>
      </c>
      <c r="AK2620">
        <v>499.85997528788999</v>
      </c>
      <c r="AL2620">
        <v>507.35787491720799</v>
      </c>
      <c r="AM2620">
        <v>492.36207565857097</v>
      </c>
      <c r="AN2620">
        <v>6.7515432098759996E-4</v>
      </c>
      <c r="AO2620">
        <v>5.0981040564370003E-4</v>
      </c>
      <c r="AP2620">
        <v>0.17594801745094399</v>
      </c>
      <c r="AQ2620" s="96">
        <v>1.52137656690901E-5</v>
      </c>
      <c r="AR2620">
        <v>-3.6004765305380001E-4</v>
      </c>
      <c r="AS2620">
        <v>0.946330375100631</v>
      </c>
      <c r="AT2620">
        <v>1.01521397207495</v>
      </c>
      <c r="AU2620">
        <v>0.946330375100631</v>
      </c>
      <c r="AV2620">
        <v>0.46915924292863098</v>
      </c>
    </row>
    <row r="2621" spans="1:48">
      <c r="A2621" s="95">
        <v>46114</v>
      </c>
      <c r="B2621" t="b">
        <v>0</v>
      </c>
      <c r="C2621" t="b">
        <v>0</v>
      </c>
      <c r="E2621" t="s">
        <v>107</v>
      </c>
      <c r="F2621">
        <v>6607.7749999999996</v>
      </c>
      <c r="H2621">
        <v>0</v>
      </c>
      <c r="J2621">
        <v>3.6400000000000002E-2</v>
      </c>
      <c r="K2621">
        <v>14683.198661533699</v>
      </c>
      <c r="M2621">
        <v>499.11381925251101</v>
      </c>
      <c r="O2621">
        <v>24.54</v>
      </c>
      <c r="P2621">
        <v>14648.242</v>
      </c>
      <c r="Q2621">
        <v>1.00020434652629</v>
      </c>
      <c r="R2621">
        <v>504.532861972212</v>
      </c>
      <c r="T2621">
        <v>4.2547861905109202E-2</v>
      </c>
      <c r="U2621">
        <v>0.21815087184425</v>
      </c>
      <c r="V2621">
        <v>0.20090854489466001</v>
      </c>
      <c r="W2621">
        <v>0.21815087184425</v>
      </c>
      <c r="X2621" s="96">
        <v>-1.4807484338387301E-5</v>
      </c>
      <c r="Z2621">
        <v>0.120857221173855</v>
      </c>
      <c r="AA2621">
        <v>0.113139152604936</v>
      </c>
      <c r="AB2621" s="115">
        <v>0.48368823337386802</v>
      </c>
      <c r="AC2621" s="96">
        <v>8.8948563224500095E-5</v>
      </c>
      <c r="AD2621">
        <v>458.29962260203303</v>
      </c>
      <c r="AE2621">
        <v>458.00602902123302</v>
      </c>
      <c r="AG2621">
        <v>458.29962260203303</v>
      </c>
      <c r="AI2621" s="96">
        <v>3.7121599459973798E-8</v>
      </c>
      <c r="AK2621">
        <v>499.85997528788999</v>
      </c>
      <c r="AL2621">
        <v>507.35787491720799</v>
      </c>
      <c r="AM2621">
        <v>492.36207565857097</v>
      </c>
      <c r="AN2621">
        <v>5.0981040564370003E-4</v>
      </c>
      <c r="AO2621">
        <v>3.4446649029979998E-4</v>
      </c>
      <c r="AP2621">
        <v>0.17594801745094399</v>
      </c>
      <c r="AQ2621" s="96">
        <v>2.6502590774063202E-7</v>
      </c>
      <c r="AR2621" s="96">
        <v>-1.50725102461279E-5</v>
      </c>
      <c r="AS2621">
        <v>0.946330375100631</v>
      </c>
      <c r="AT2621">
        <v>1.0159458555102301</v>
      </c>
      <c r="AU2621">
        <v>0.946330375100631</v>
      </c>
      <c r="AV2621">
        <v>0.48368823337386802</v>
      </c>
    </row>
    <row r="2622" spans="1:48">
      <c r="A2622" s="95">
        <v>46114</v>
      </c>
      <c r="B2622" t="b">
        <v>0</v>
      </c>
      <c r="C2622" t="b">
        <v>0</v>
      </c>
      <c r="E2622" t="s">
        <v>108</v>
      </c>
      <c r="F2622">
        <v>6595.9624999999996</v>
      </c>
      <c r="H2622">
        <v>0</v>
      </c>
      <c r="J2622">
        <v>3.6400000000000002E-2</v>
      </c>
      <c r="K2622">
        <v>14683.198661533699</v>
      </c>
      <c r="M2622">
        <v>498.24256518951199</v>
      </c>
      <c r="O2622">
        <v>24.54</v>
      </c>
      <c r="P2622">
        <v>14622.672</v>
      </c>
      <c r="Q2622">
        <v>0.99821233319839098</v>
      </c>
      <c r="R2622">
        <v>503.630925324543</v>
      </c>
      <c r="T2622">
        <v>4.2547861905109202E-2</v>
      </c>
      <c r="U2622">
        <v>0.21226748791198999</v>
      </c>
      <c r="V2622">
        <v>0.19827973160401799</v>
      </c>
      <c r="W2622">
        <v>0.21226748791198999</v>
      </c>
      <c r="X2622" s="96">
        <v>-2.2912902715348399E-7</v>
      </c>
      <c r="Z2622">
        <v>0.120857221173855</v>
      </c>
      <c r="AA2622">
        <v>0.11313633675336</v>
      </c>
      <c r="AB2622" s="115">
        <v>0.49886572635047999</v>
      </c>
      <c r="AC2622">
        <v>-8.4584487929520002E-4</v>
      </c>
      <c r="AD2622">
        <v>458.29962260203303</v>
      </c>
      <c r="AE2622">
        <v>457.618626966899</v>
      </c>
      <c r="AG2622">
        <v>458.29962260203303</v>
      </c>
      <c r="AI2622" s="96">
        <v>3.0524538099483898E-6</v>
      </c>
      <c r="AK2622">
        <v>499.85997528788999</v>
      </c>
      <c r="AL2622">
        <v>507.35787491720799</v>
      </c>
      <c r="AM2622">
        <v>492.36207565857097</v>
      </c>
      <c r="AN2622">
        <v>3.4446649029979998E-4</v>
      </c>
      <c r="AO2622">
        <v>1.7912257495590001E-4</v>
      </c>
      <c r="AP2622">
        <v>0.17594801745094399</v>
      </c>
      <c r="AQ2622" s="96">
        <v>6.9259719486442901E-15</v>
      </c>
      <c r="AR2622" s="96">
        <v>-2.2912903407945601E-7</v>
      </c>
      <c r="AS2622">
        <v>0.946330375100631</v>
      </c>
      <c r="AT2622">
        <v>1.0159235844860901</v>
      </c>
      <c r="AU2622">
        <v>0.946330375100631</v>
      </c>
      <c r="AV2622">
        <v>0.49886572635047999</v>
      </c>
    </row>
    <row r="2623" spans="1:48">
      <c r="A2623" s="95">
        <v>46114</v>
      </c>
      <c r="B2623" t="b">
        <v>0</v>
      </c>
      <c r="C2623" t="b">
        <v>0</v>
      </c>
      <c r="E2623" t="s">
        <v>109</v>
      </c>
      <c r="F2623">
        <v>6610.35</v>
      </c>
      <c r="H2623">
        <v>0</v>
      </c>
      <c r="J2623">
        <v>3.6400000000000002E-2</v>
      </c>
      <c r="K2623">
        <v>14683.198661533699</v>
      </c>
      <c r="M2623">
        <v>499.31614645728502</v>
      </c>
      <c r="O2623">
        <v>24.54</v>
      </c>
      <c r="P2623">
        <v>14654.18</v>
      </c>
      <c r="Q2623">
        <v>1.0021812586108501</v>
      </c>
      <c r="R2623">
        <v>504.72947461709998</v>
      </c>
      <c r="T2623">
        <v>4.2547861905109202E-2</v>
      </c>
      <c r="U2623">
        <v>0.20698884930295899</v>
      </c>
      <c r="V2623">
        <v>0.195909621137898</v>
      </c>
      <c r="W2623">
        <v>0.20698884930295899</v>
      </c>
      <c r="X2623">
        <v>0</v>
      </c>
      <c r="Z2623">
        <v>0.120857221173855</v>
      </c>
      <c r="AA2623">
        <v>0.11321508364911299</v>
      </c>
      <c r="AB2623" s="115">
        <v>0.51269270771082098</v>
      </c>
      <c r="AC2623">
        <v>1.0735413175193E-3</v>
      </c>
      <c r="AD2623">
        <v>458.29962260203303</v>
      </c>
      <c r="AE2623">
        <v>458.10989947061501</v>
      </c>
      <c r="AG2623">
        <v>458.29962260203303</v>
      </c>
      <c r="AI2623" s="96">
        <v>4.6329034085812702E-6</v>
      </c>
      <c r="AK2623">
        <v>499.85997528788999</v>
      </c>
      <c r="AL2623">
        <v>507.35787491720799</v>
      </c>
      <c r="AM2623">
        <v>492.36207565857097</v>
      </c>
      <c r="AN2623">
        <v>1.7912257495590001E-4</v>
      </c>
      <c r="AO2623">
        <v>0</v>
      </c>
      <c r="AP2623">
        <v>0.17594801745094399</v>
      </c>
      <c r="AQ2623">
        <v>0</v>
      </c>
      <c r="AR2623">
        <v>0</v>
      </c>
      <c r="AS2623">
        <v>0.946330375100631</v>
      </c>
      <c r="AT2623">
        <v>1.0159472957926301</v>
      </c>
      <c r="AU2623">
        <v>0.946330375100631</v>
      </c>
      <c r="AV2623">
        <v>0.51269270771082098</v>
      </c>
    </row>
    <row r="2624" spans="1:48">
      <c r="A2624" s="95">
        <v>46114</v>
      </c>
      <c r="B2624" t="b">
        <v>0</v>
      </c>
      <c r="C2624" t="b">
        <v>0</v>
      </c>
      <c r="E2624" t="s">
        <v>110</v>
      </c>
      <c r="F2624">
        <v>6619.875</v>
      </c>
      <c r="H2624">
        <v>0</v>
      </c>
      <c r="J2624">
        <v>3.6400000000000002E-2</v>
      </c>
      <c r="K2624">
        <v>14683.198661533699</v>
      </c>
      <c r="M2624">
        <v>500.097617397249</v>
      </c>
      <c r="N2624">
        <v>505.45675051712499</v>
      </c>
      <c r="O2624">
        <v>24.54</v>
      </c>
      <c r="P2624">
        <v>14677.115</v>
      </c>
      <c r="Q2624">
        <v>1.0014409221902001</v>
      </c>
      <c r="R2624">
        <v>505.45675051712499</v>
      </c>
      <c r="S2624">
        <v>4.8909071022794903E-2</v>
      </c>
      <c r="T2624">
        <v>4.2547861905109202E-2</v>
      </c>
      <c r="U2624">
        <v>0.201327019622906</v>
      </c>
      <c r="V2624">
        <v>0.19328369389080699</v>
      </c>
      <c r="W2624">
        <v>0.201327019622906</v>
      </c>
      <c r="X2624">
        <v>0</v>
      </c>
      <c r="Y2624">
        <v>0.120722220618213</v>
      </c>
      <c r="Z2624">
        <v>0.120857221173855</v>
      </c>
      <c r="AA2624">
        <v>0.113240608769501</v>
      </c>
      <c r="AB2624" s="115">
        <v>0.52576741937091598</v>
      </c>
      <c r="AC2624">
        <v>8.0109889011429996E-4</v>
      </c>
      <c r="AD2624">
        <v>458.29962260203303</v>
      </c>
      <c r="AE2624">
        <v>458.47689080263098</v>
      </c>
      <c r="AF2624">
        <v>458.47689080263098</v>
      </c>
      <c r="AG2624">
        <v>458.29962260203303</v>
      </c>
      <c r="AH2624" s="95">
        <v>46114</v>
      </c>
      <c r="AI2624" s="96">
        <v>2.4456549378763098E-6</v>
      </c>
      <c r="AJ2624">
        <v>500.097617397249</v>
      </c>
      <c r="AK2624">
        <v>499.85997528788999</v>
      </c>
      <c r="AL2624">
        <v>507.35787491720799</v>
      </c>
      <c r="AM2624">
        <v>492.36207565857097</v>
      </c>
      <c r="AN2624">
        <v>0</v>
      </c>
      <c r="AO2624">
        <v>1.0058421516754E-3</v>
      </c>
      <c r="AP2624">
        <v>0.17594801745094399</v>
      </c>
      <c r="AQ2624">
        <v>0</v>
      </c>
      <c r="AR2624">
        <v>0</v>
      </c>
      <c r="AS2624">
        <v>0.946330375100631</v>
      </c>
      <c r="AT2624">
        <v>1.0152837641211501</v>
      </c>
      <c r="AU2624">
        <v>0.946330375100631</v>
      </c>
      <c r="AV2624">
        <v>0.52576741937091598</v>
      </c>
    </row>
    <row r="2625" spans="1:48">
      <c r="A2625" s="95">
        <v>46118</v>
      </c>
      <c r="B2625" t="b">
        <v>0</v>
      </c>
      <c r="C2625" t="b">
        <v>0</v>
      </c>
      <c r="E2625" t="s">
        <v>104</v>
      </c>
      <c r="F2625">
        <v>6637.8</v>
      </c>
      <c r="H2625">
        <v>0</v>
      </c>
      <c r="J2625">
        <v>3.6400000000000002E-2</v>
      </c>
      <c r="K2625">
        <v>14749.309408748601</v>
      </c>
      <c r="M2625">
        <v>501.26404684722598</v>
      </c>
      <c r="O2625">
        <v>23.87</v>
      </c>
      <c r="P2625">
        <v>14719.324000000001</v>
      </c>
      <c r="Q2625">
        <v>1.0027077550557899</v>
      </c>
      <c r="R2625">
        <v>506.825403588825</v>
      </c>
      <c r="T2625">
        <v>4.8909071022794903E-2</v>
      </c>
      <c r="U2625">
        <v>0.19665974539084199</v>
      </c>
      <c r="V2625">
        <v>0.19111527702602599</v>
      </c>
      <c r="W2625">
        <v>0.19665974539084199</v>
      </c>
      <c r="X2625">
        <v>1.44375537499986E-2</v>
      </c>
      <c r="Z2625">
        <v>0.120722220618213</v>
      </c>
      <c r="AA2625">
        <v>0.11316633553016001</v>
      </c>
      <c r="AB2625" s="115">
        <v>0.54129708643378505</v>
      </c>
      <c r="AC2625">
        <v>1.1691932645467001E-3</v>
      </c>
      <c r="AD2625">
        <v>458.47689080263098</v>
      </c>
      <c r="AE2625">
        <v>459.01293889530803</v>
      </c>
      <c r="AG2625">
        <v>458.47689080263098</v>
      </c>
      <c r="AI2625" s="96">
        <v>5.4274447917931399E-6</v>
      </c>
      <c r="AK2625">
        <v>500.097617397249</v>
      </c>
      <c r="AL2625">
        <v>507.59908165820701</v>
      </c>
      <c r="AM2625">
        <v>492.59615313629001</v>
      </c>
      <c r="AN2625">
        <v>1.0058421516754E-3</v>
      </c>
      <c r="AO2625">
        <v>8.4049823633150001E-4</v>
      </c>
      <c r="AP2625">
        <v>0.201327019622906</v>
      </c>
      <c r="AQ2625">
        <v>1.5825803695345E-2</v>
      </c>
      <c r="AR2625">
        <v>-1.3882499453463E-3</v>
      </c>
      <c r="AS2625">
        <v>0.94763242732414799</v>
      </c>
      <c r="AT2625">
        <v>1.0150684938947401</v>
      </c>
      <c r="AU2625">
        <v>0.94763242732414799</v>
      </c>
      <c r="AV2625">
        <v>0.54129708643378505</v>
      </c>
    </row>
    <row r="2626" spans="1:48">
      <c r="A2626" s="95">
        <v>46118</v>
      </c>
      <c r="B2626" t="b">
        <v>0</v>
      </c>
      <c r="C2626" t="b">
        <v>0</v>
      </c>
      <c r="E2626" t="s">
        <v>105</v>
      </c>
      <c r="F2626">
        <v>6635.7124999999996</v>
      </c>
      <c r="H2626">
        <v>0</v>
      </c>
      <c r="J2626">
        <v>3.6400000000000002E-2</v>
      </c>
      <c r="K2626">
        <v>14749.309408748601</v>
      </c>
      <c r="M2626">
        <v>501.01292654567902</v>
      </c>
      <c r="O2626">
        <v>23.87</v>
      </c>
      <c r="P2626">
        <v>14711.95</v>
      </c>
      <c r="Q2626">
        <v>0.99968551327246902</v>
      </c>
      <c r="R2626">
        <v>506.66601372622102</v>
      </c>
      <c r="T2626">
        <v>4.8909071022794903E-2</v>
      </c>
      <c r="U2626">
        <v>0.190738377475134</v>
      </c>
      <c r="V2626">
        <v>0.18826201394704201</v>
      </c>
      <c r="W2626">
        <v>0.190738377475134</v>
      </c>
      <c r="X2626">
        <v>5.7218247456991998E-3</v>
      </c>
      <c r="Z2626">
        <v>0.120722220618213</v>
      </c>
      <c r="AA2626">
        <v>0.11311765554115701</v>
      </c>
      <c r="AB2626" s="115">
        <v>0.55968498390430999</v>
      </c>
      <c r="AC2626">
        <v>-2.7301460701710002E-4</v>
      </c>
      <c r="AD2626">
        <v>458.47689080263098</v>
      </c>
      <c r="AE2626">
        <v>458.88762165818002</v>
      </c>
      <c r="AG2626">
        <v>458.47689080263098</v>
      </c>
      <c r="AI2626" s="96">
        <v>2.5110083226586503E-7</v>
      </c>
      <c r="AK2626">
        <v>500.097617397249</v>
      </c>
      <c r="AL2626">
        <v>507.59908165820701</v>
      </c>
      <c r="AM2626">
        <v>492.59615313629001</v>
      </c>
      <c r="AN2626">
        <v>8.4049823633150001E-4</v>
      </c>
      <c r="AO2626">
        <v>6.7515432098759996E-4</v>
      </c>
      <c r="AP2626">
        <v>0.201327019622906</v>
      </c>
      <c r="AQ2626">
        <v>6.3167814496263002E-3</v>
      </c>
      <c r="AR2626">
        <v>-5.9495670392700002E-4</v>
      </c>
      <c r="AS2626">
        <v>0.94763242732414799</v>
      </c>
      <c r="AT2626">
        <v>1.0156946277114101</v>
      </c>
      <c r="AU2626">
        <v>0.94763242732414799</v>
      </c>
      <c r="AV2626">
        <v>0.55968498390430999</v>
      </c>
    </row>
    <row r="2627" spans="1:48">
      <c r="A2627" s="95">
        <v>46118</v>
      </c>
      <c r="B2627" t="b">
        <v>0</v>
      </c>
      <c r="C2627" t="b">
        <v>0</v>
      </c>
      <c r="E2627" t="s">
        <v>106</v>
      </c>
      <c r="F2627">
        <v>6639.3874999999998</v>
      </c>
      <c r="H2627">
        <v>0</v>
      </c>
      <c r="J2627">
        <v>3.6400000000000002E-2</v>
      </c>
      <c r="K2627">
        <v>14749.309408748601</v>
      </c>
      <c r="M2627">
        <v>501.321599506518</v>
      </c>
      <c r="O2627">
        <v>23.87</v>
      </c>
      <c r="P2627">
        <v>14721.013999999999</v>
      </c>
      <c r="Q2627">
        <v>1.00055382146227</v>
      </c>
      <c r="R2627">
        <v>506.94661623882899</v>
      </c>
      <c r="T2627">
        <v>4.8909071022794903E-2</v>
      </c>
      <c r="U2627">
        <v>0.18503624121338699</v>
      </c>
      <c r="V2627">
        <v>0.185470706954106</v>
      </c>
      <c r="W2627">
        <v>0.185470706954106</v>
      </c>
      <c r="X2627">
        <v>3.0610628594759E-3</v>
      </c>
      <c r="Z2627">
        <v>0.120722220618213</v>
      </c>
      <c r="AA2627">
        <v>0.113101385564278</v>
      </c>
      <c r="AB2627" s="115">
        <v>0.57706009608920406</v>
      </c>
      <c r="AC2627">
        <v>3.4308317496570002E-4</v>
      </c>
      <c r="AD2627">
        <v>458.47689080263098</v>
      </c>
      <c r="AE2627">
        <v>459.04505828036997</v>
      </c>
      <c r="AG2627">
        <v>458.47689080263098</v>
      </c>
      <c r="AI2627" s="96">
        <v>3.7934277251422301E-7</v>
      </c>
      <c r="AK2627">
        <v>500.097617397249</v>
      </c>
      <c r="AL2627">
        <v>507.59908165820701</v>
      </c>
      <c r="AM2627">
        <v>492.59615313629001</v>
      </c>
      <c r="AN2627">
        <v>6.7515432098759996E-4</v>
      </c>
      <c r="AO2627">
        <v>5.0981040564370003E-4</v>
      </c>
      <c r="AP2627">
        <v>0.201327019622906</v>
      </c>
      <c r="AQ2627">
        <v>3.1166521714923998E-3</v>
      </c>
      <c r="AR2627" s="96">
        <v>-5.5589312016435203E-5</v>
      </c>
      <c r="AS2627">
        <v>0.94763242732414799</v>
      </c>
      <c r="AT2627">
        <v>1.01610457482714</v>
      </c>
      <c r="AU2627">
        <v>0.94763242732414799</v>
      </c>
      <c r="AV2627">
        <v>0.57706009608920406</v>
      </c>
    </row>
    <row r="2628" spans="1:48">
      <c r="A2628" s="95">
        <v>46118</v>
      </c>
      <c r="B2628" t="b">
        <v>0</v>
      </c>
      <c r="C2628" t="b">
        <v>0</v>
      </c>
      <c r="E2628" t="s">
        <v>107</v>
      </c>
      <c r="F2628">
        <v>6646.1</v>
      </c>
      <c r="H2628">
        <v>0</v>
      </c>
      <c r="J2628">
        <v>3.6400000000000002E-2</v>
      </c>
      <c r="K2628">
        <v>14749.309408748601</v>
      </c>
      <c r="M2628">
        <v>501.84372812915399</v>
      </c>
      <c r="O2628">
        <v>23.87</v>
      </c>
      <c r="P2628">
        <v>14736.346</v>
      </c>
      <c r="Q2628">
        <v>1.00101101193445</v>
      </c>
      <c r="R2628">
        <v>507.45914531798002</v>
      </c>
      <c r="T2628">
        <v>4.8909071022794903E-2</v>
      </c>
      <c r="U2628">
        <v>0.179718653539085</v>
      </c>
      <c r="V2628">
        <v>0.18282435804494701</v>
      </c>
      <c r="W2628">
        <v>0.18282435804494701</v>
      </c>
      <c r="X2628">
        <v>1.144325848425E-3</v>
      </c>
      <c r="Z2628">
        <v>0.120722220618213</v>
      </c>
      <c r="AA2628">
        <v>0.112615490685989</v>
      </c>
      <c r="AB2628" s="115">
        <v>0.58757380576137497</v>
      </c>
      <c r="AC2628">
        <v>5.9995922471850005E-4</v>
      </c>
      <c r="AD2628">
        <v>458.47689080263098</v>
      </c>
      <c r="AE2628">
        <v>459.320466597647</v>
      </c>
      <c r="AG2628">
        <v>458.47689080263098</v>
      </c>
      <c r="AI2628" s="96">
        <v>1.0836026196704001E-6</v>
      </c>
      <c r="AK2628">
        <v>500.097617397249</v>
      </c>
      <c r="AL2628">
        <v>507.59908165820701</v>
      </c>
      <c r="AM2628">
        <v>492.59615313629001</v>
      </c>
      <c r="AN2628">
        <v>5.0981040564370003E-4</v>
      </c>
      <c r="AO2628">
        <v>3.4446649029979998E-4</v>
      </c>
      <c r="AP2628">
        <v>0.201327019622906</v>
      </c>
      <c r="AQ2628">
        <v>1.1446447143473001E-3</v>
      </c>
      <c r="AR2628" s="96">
        <v>-3.1886592233298901E-7</v>
      </c>
      <c r="AS2628">
        <v>0.94763242732414799</v>
      </c>
      <c r="AT2628">
        <v>1.01624151243801</v>
      </c>
      <c r="AU2628">
        <v>0.94763242732414799</v>
      </c>
      <c r="AV2628">
        <v>0.58757380576137497</v>
      </c>
    </row>
    <row r="2629" spans="1:48">
      <c r="A2629" s="95">
        <v>46118</v>
      </c>
      <c r="B2629" t="b">
        <v>0</v>
      </c>
      <c r="C2629" t="b">
        <v>0</v>
      </c>
      <c r="E2629" t="s">
        <v>108</v>
      </c>
      <c r="F2629">
        <v>6630.9250000000002</v>
      </c>
      <c r="H2629">
        <v>0</v>
      </c>
      <c r="J2629">
        <v>3.6400000000000002E-2</v>
      </c>
      <c r="K2629">
        <v>14749.309408748601</v>
      </c>
      <c r="M2629">
        <v>500.71460625254701</v>
      </c>
      <c r="O2629">
        <v>23.87</v>
      </c>
      <c r="P2629">
        <v>14703.19</v>
      </c>
      <c r="Q2629">
        <v>0.99771670603812701</v>
      </c>
      <c r="R2629">
        <v>506.300466915578</v>
      </c>
      <c r="T2629">
        <v>4.8909071022794903E-2</v>
      </c>
      <c r="U2629">
        <v>0.175777884255746</v>
      </c>
      <c r="V2629">
        <v>0.18080515045863599</v>
      </c>
      <c r="W2629">
        <v>0.18080515045863599</v>
      </c>
      <c r="X2629" s="96">
        <v>2.0181200171623E-7</v>
      </c>
      <c r="Z2629">
        <v>0.120722220618213</v>
      </c>
      <c r="AA2629">
        <v>0.112691370092747</v>
      </c>
      <c r="AB2629" s="115">
        <v>0.59607882837736803</v>
      </c>
      <c r="AC2629">
        <v>-1.3228605245442001E-3</v>
      </c>
      <c r="AD2629">
        <v>458.47689080263098</v>
      </c>
      <c r="AE2629">
        <v>458.71284968427</v>
      </c>
      <c r="AG2629">
        <v>458.47689080263098</v>
      </c>
      <c r="AI2629" s="96">
        <v>5.0736756360421199E-6</v>
      </c>
      <c r="AK2629">
        <v>500.097617397249</v>
      </c>
      <c r="AL2629">
        <v>507.59908165820701</v>
      </c>
      <c r="AM2629">
        <v>492.59615313629001</v>
      </c>
      <c r="AN2629">
        <v>3.4446649029979998E-4</v>
      </c>
      <c r="AO2629">
        <v>1.7912257495590001E-4</v>
      </c>
      <c r="AP2629">
        <v>0.201327019622906</v>
      </c>
      <c r="AQ2629" s="96">
        <v>2.0245948456134801E-7</v>
      </c>
      <c r="AR2629" s="96">
        <v>-6.4748284511750801E-10</v>
      </c>
      <c r="AS2629">
        <v>0.94763242732414799</v>
      </c>
      <c r="AT2629">
        <v>1.02031357563823</v>
      </c>
      <c r="AU2629">
        <v>0.94763242732414799</v>
      </c>
      <c r="AV2629">
        <v>0.59607882837736803</v>
      </c>
    </row>
    <row r="2630" spans="1:48">
      <c r="A2630" s="95">
        <v>46118</v>
      </c>
      <c r="B2630" t="b">
        <v>0</v>
      </c>
      <c r="C2630" t="b">
        <v>0</v>
      </c>
      <c r="E2630" t="s">
        <v>109</v>
      </c>
      <c r="F2630">
        <v>6645.0625</v>
      </c>
      <c r="H2630">
        <v>0</v>
      </c>
      <c r="J2630">
        <v>3.6400000000000002E-2</v>
      </c>
      <c r="K2630">
        <v>14749.309408748601</v>
      </c>
      <c r="M2630">
        <v>501.76734314998799</v>
      </c>
      <c r="O2630">
        <v>23.87</v>
      </c>
      <c r="P2630">
        <v>14734.102999999999</v>
      </c>
      <c r="Q2630">
        <v>1.00213205548245</v>
      </c>
      <c r="R2630">
        <v>507.37992760183602</v>
      </c>
      <c r="T2630">
        <v>4.8909071022794903E-2</v>
      </c>
      <c r="U2630">
        <v>0.17178726237335801</v>
      </c>
      <c r="V2630">
        <v>0.17872667052612801</v>
      </c>
      <c r="W2630">
        <v>0.17872667052612801</v>
      </c>
      <c r="X2630">
        <v>0</v>
      </c>
      <c r="Z2630">
        <v>0.120722220618213</v>
      </c>
      <c r="AA2630">
        <v>0.11278607530071399</v>
      </c>
      <c r="AB2630" s="115">
        <v>0.60273575650826505</v>
      </c>
      <c r="AC2630">
        <v>1.2525715177259999E-3</v>
      </c>
      <c r="AD2630">
        <v>458.47689080263098</v>
      </c>
      <c r="AE2630">
        <v>459.28742033459901</v>
      </c>
      <c r="AG2630">
        <v>458.47689080263098</v>
      </c>
      <c r="AI2630" s="96">
        <v>4.4110997346191397E-6</v>
      </c>
      <c r="AK2630">
        <v>500.097617397249</v>
      </c>
      <c r="AL2630">
        <v>507.59908165820701</v>
      </c>
      <c r="AM2630">
        <v>492.59615313629001</v>
      </c>
      <c r="AN2630">
        <v>1.7912257495590001E-4</v>
      </c>
      <c r="AO2630">
        <v>0</v>
      </c>
      <c r="AP2630">
        <v>0.201327019622906</v>
      </c>
      <c r="AQ2630">
        <v>0</v>
      </c>
      <c r="AR2630">
        <v>0</v>
      </c>
      <c r="AS2630">
        <v>0.94763242732414799</v>
      </c>
      <c r="AT2630">
        <v>1.0196798899680399</v>
      </c>
      <c r="AU2630">
        <v>0.94763242732414799</v>
      </c>
      <c r="AV2630">
        <v>0.60273575650826505</v>
      </c>
    </row>
    <row r="2631" spans="1:48">
      <c r="A2631" s="95">
        <v>46118</v>
      </c>
      <c r="B2631" t="b">
        <v>0</v>
      </c>
      <c r="C2631" t="b">
        <v>0</v>
      </c>
      <c r="E2631" t="s">
        <v>110</v>
      </c>
      <c r="F2631">
        <v>6648.6750000000002</v>
      </c>
      <c r="H2631">
        <v>0</v>
      </c>
      <c r="J2631">
        <v>3.6400000000000002E-2</v>
      </c>
      <c r="K2631">
        <v>14749.309408748601</v>
      </c>
      <c r="M2631">
        <v>502.04274454388798</v>
      </c>
      <c r="N2631">
        <v>507.65575796286902</v>
      </c>
      <c r="O2631">
        <v>23.87</v>
      </c>
      <c r="P2631">
        <v>14742.19</v>
      </c>
      <c r="Q2631">
        <v>1.00054363672275</v>
      </c>
      <c r="R2631">
        <v>507.65575796286902</v>
      </c>
      <c r="S2631">
        <v>4.0404546686231703E-2</v>
      </c>
      <c r="T2631">
        <v>4.8909071022794903E-2</v>
      </c>
      <c r="U2631">
        <v>0.16664956808519901</v>
      </c>
      <c r="V2631">
        <v>0.17607060940052299</v>
      </c>
      <c r="W2631">
        <v>0.17607060940052299</v>
      </c>
      <c r="X2631">
        <v>0</v>
      </c>
      <c r="Y2631">
        <v>0.109369101918394</v>
      </c>
      <c r="Z2631">
        <v>0.120722220618213</v>
      </c>
      <c r="AA2631">
        <v>0.11240631545775299</v>
      </c>
      <c r="AB2631" s="115">
        <v>0.609745198192709</v>
      </c>
      <c r="AC2631">
        <v>3.3011824875290002E-4</v>
      </c>
      <c r="AD2631">
        <v>458.47689080263098</v>
      </c>
      <c r="AE2631">
        <v>459.43903949347498</v>
      </c>
      <c r="AF2631">
        <v>459.43903949347498</v>
      </c>
      <c r="AG2631">
        <v>458.47689080263098</v>
      </c>
      <c r="AH2631" s="95">
        <v>46118</v>
      </c>
      <c r="AI2631" s="96">
        <v>3.0108503471763701E-7</v>
      </c>
      <c r="AJ2631">
        <v>502.04274454388798</v>
      </c>
      <c r="AK2631">
        <v>500.097617397249</v>
      </c>
      <c r="AL2631">
        <v>507.59908165820701</v>
      </c>
      <c r="AM2631">
        <v>492.59615313629001</v>
      </c>
      <c r="AN2631">
        <v>0</v>
      </c>
      <c r="AO2631">
        <v>1.0058421516754E-3</v>
      </c>
      <c r="AP2631">
        <v>0.201327019622906</v>
      </c>
      <c r="AQ2631">
        <v>0</v>
      </c>
      <c r="AR2631">
        <v>0</v>
      </c>
      <c r="AS2631">
        <v>0.94763242732414799</v>
      </c>
      <c r="AT2631">
        <v>1.0188878335027101</v>
      </c>
      <c r="AU2631">
        <v>0.94763242732414799</v>
      </c>
      <c r="AV2631">
        <v>0.609745198192709</v>
      </c>
    </row>
    <row r="2632" spans="1:48">
      <c r="A2632" s="95">
        <v>46119</v>
      </c>
      <c r="B2632" t="b">
        <v>0</v>
      </c>
      <c r="C2632" t="b">
        <v>0</v>
      </c>
      <c r="E2632" t="s">
        <v>104</v>
      </c>
      <c r="F2632">
        <v>6610.6750000000002</v>
      </c>
      <c r="H2632">
        <v>0</v>
      </c>
      <c r="J2632">
        <v>3.6400000000000002E-2</v>
      </c>
      <c r="K2632">
        <v>14760.640179818</v>
      </c>
      <c r="M2632">
        <v>499.15017555705998</v>
      </c>
      <c r="O2632">
        <v>24.17</v>
      </c>
      <c r="P2632">
        <v>14658.906000000001</v>
      </c>
      <c r="Q2632">
        <v>0.99428457549812499</v>
      </c>
      <c r="R2632">
        <v>504.75428980529</v>
      </c>
      <c r="T2632">
        <v>4.0404546686231703E-2</v>
      </c>
      <c r="U2632">
        <v>0.17216146956523701</v>
      </c>
      <c r="V2632">
        <v>0.17843133860412599</v>
      </c>
      <c r="W2632">
        <v>0.17843133860412599</v>
      </c>
      <c r="X2632">
        <v>-3.3494705894403898E-2</v>
      </c>
      <c r="Z2632">
        <v>0.109369101918394</v>
      </c>
      <c r="AA2632">
        <v>0.10879153587908701</v>
      </c>
      <c r="AB2632" s="115">
        <v>0.66755299973650695</v>
      </c>
      <c r="AC2632">
        <v>-3.5327770076652998E-3</v>
      </c>
      <c r="AD2632">
        <v>459.43903949347498</v>
      </c>
      <c r="AE2632">
        <v>457.81594381832798</v>
      </c>
      <c r="AG2632">
        <v>459.43903949347498</v>
      </c>
      <c r="AI2632" s="96">
        <v>3.3388300949146198E-5</v>
      </c>
      <c r="AK2632">
        <v>502.04274454388798</v>
      </c>
      <c r="AL2632">
        <v>509.57338571204599</v>
      </c>
      <c r="AM2632">
        <v>494.512103375729</v>
      </c>
      <c r="AN2632">
        <v>1.0058421516754E-3</v>
      </c>
      <c r="AO2632">
        <v>8.4049823633150001E-4</v>
      </c>
      <c r="AP2632">
        <v>0.17607060940052299</v>
      </c>
      <c r="AQ2632" s="96">
        <v>2.6029634083384798E-5</v>
      </c>
      <c r="AR2632">
        <v>-3.3520735528487298E-2</v>
      </c>
      <c r="AS2632">
        <v>1.0466762424763301</v>
      </c>
      <c r="AT2632">
        <v>1.0220562040935099</v>
      </c>
      <c r="AU2632">
        <v>1.0220562040935099</v>
      </c>
      <c r="AV2632">
        <v>0.66755299973650695</v>
      </c>
    </row>
    <row r="2633" spans="1:48">
      <c r="A2633" s="95">
        <v>46119</v>
      </c>
      <c r="B2633" t="b">
        <v>0</v>
      </c>
      <c r="C2633" t="b">
        <v>0</v>
      </c>
      <c r="E2633" t="s">
        <v>105</v>
      </c>
      <c r="F2633">
        <v>6601.4624999999996</v>
      </c>
      <c r="H2633">
        <v>0</v>
      </c>
      <c r="J2633">
        <v>3.6400000000000002E-2</v>
      </c>
      <c r="K2633">
        <v>14760.640179818</v>
      </c>
      <c r="M2633">
        <v>498.51372861270198</v>
      </c>
      <c r="O2633">
        <v>24.17</v>
      </c>
      <c r="P2633">
        <v>14640.215</v>
      </c>
      <c r="Q2633">
        <v>0.99860642067564898</v>
      </c>
      <c r="R2633">
        <v>504.05087466314001</v>
      </c>
      <c r="T2633">
        <v>4.0404546686231703E-2</v>
      </c>
      <c r="U2633">
        <v>0.16743204470001399</v>
      </c>
      <c r="V2633">
        <v>0.17597942056117499</v>
      </c>
      <c r="W2633">
        <v>0.17597942056117499</v>
      </c>
      <c r="X2633">
        <v>-3.8870369125085097E-2</v>
      </c>
      <c r="Z2633">
        <v>0.109369101918394</v>
      </c>
      <c r="AA2633">
        <v>0.108509169389302</v>
      </c>
      <c r="AB2633" s="115">
        <v>0.65435105605117605</v>
      </c>
      <c r="AC2633">
        <v>-8.5249101967249999E-4</v>
      </c>
      <c r="AD2633">
        <v>459.43903949347498</v>
      </c>
      <c r="AE2633">
        <v>457.42565983755998</v>
      </c>
      <c r="AG2633">
        <v>459.43903949347498</v>
      </c>
      <c r="AI2633" s="96">
        <v>1.6278560632771601E-6</v>
      </c>
      <c r="AK2633">
        <v>502.04274454388798</v>
      </c>
      <c r="AL2633">
        <v>509.57338571204599</v>
      </c>
      <c r="AM2633">
        <v>494.512103375729</v>
      </c>
      <c r="AN2633">
        <v>8.4049823633150001E-4</v>
      </c>
      <c r="AO2633">
        <v>6.7515432098759996E-4</v>
      </c>
      <c r="AP2633">
        <v>0.17607060940052299</v>
      </c>
      <c r="AQ2633" s="96">
        <v>8.1755755761165403E-7</v>
      </c>
      <c r="AR2633">
        <v>-3.8871186682642701E-2</v>
      </c>
      <c r="AS2633">
        <v>1.0466762424763301</v>
      </c>
      <c r="AT2633">
        <v>1.0512177373274201</v>
      </c>
      <c r="AU2633">
        <v>1.0466762424763301</v>
      </c>
      <c r="AV2633">
        <v>0.65435105605117605</v>
      </c>
    </row>
    <row r="2634" spans="1:48">
      <c r="A2634" s="95">
        <v>46119</v>
      </c>
      <c r="B2634" t="b">
        <v>0</v>
      </c>
      <c r="C2634" t="b">
        <v>0</v>
      </c>
      <c r="E2634" t="s">
        <v>106</v>
      </c>
      <c r="F2634">
        <v>6591.7124999999996</v>
      </c>
      <c r="H2634">
        <v>0</v>
      </c>
      <c r="J2634">
        <v>3.6400000000000002E-2</v>
      </c>
      <c r="K2634">
        <v>14760.640179818</v>
      </c>
      <c r="M2634">
        <v>497.76590089925702</v>
      </c>
      <c r="O2634">
        <v>24.17</v>
      </c>
      <c r="P2634">
        <v>14618.253000000001</v>
      </c>
      <c r="Q2634">
        <v>0.99852305455041201</v>
      </c>
      <c r="R2634">
        <v>503.30641901744599</v>
      </c>
      <c r="T2634">
        <v>4.0404546686231703E-2</v>
      </c>
      <c r="U2634">
        <v>0.16306444855972599</v>
      </c>
      <c r="V2634">
        <v>0.173663354945188</v>
      </c>
      <c r="W2634">
        <v>0.173663354945188</v>
      </c>
      <c r="X2634">
        <v>-4.9302005647253698E-2</v>
      </c>
      <c r="Z2634">
        <v>0.109369101918394</v>
      </c>
      <c r="AA2634">
        <v>0.108485484765527</v>
      </c>
      <c r="AB2634" s="115">
        <v>0.65662823982999396</v>
      </c>
      <c r="AC2634">
        <v>-9.8182927907870007E-4</v>
      </c>
      <c r="AD2634">
        <v>459.43903949347498</v>
      </c>
      <c r="AE2634">
        <v>456.97654593173002</v>
      </c>
      <c r="AG2634">
        <v>459.43903949347498</v>
      </c>
      <c r="AI2634" s="96">
        <v>2.25372417994818E-6</v>
      </c>
      <c r="AK2634">
        <v>502.04274454388798</v>
      </c>
      <c r="AL2634">
        <v>509.57338571204599</v>
      </c>
      <c r="AM2634">
        <v>494.512103375729</v>
      </c>
      <c r="AN2634">
        <v>6.7515432098759996E-4</v>
      </c>
      <c r="AO2634">
        <v>5.0981040564370003E-4</v>
      </c>
      <c r="AP2634">
        <v>0.17607060940052299</v>
      </c>
      <c r="AQ2634" s="96">
        <v>1.8718562725385899E-9</v>
      </c>
      <c r="AR2634">
        <v>-4.930200751911E-2</v>
      </c>
      <c r="AS2634">
        <v>1.0466762424763301</v>
      </c>
      <c r="AT2634">
        <v>1.05342219012955</v>
      </c>
      <c r="AU2634">
        <v>1.0466762424763301</v>
      </c>
      <c r="AV2634">
        <v>0.65662823982999396</v>
      </c>
    </row>
    <row r="2635" spans="1:48">
      <c r="A2635" s="95">
        <v>46119</v>
      </c>
      <c r="B2635" t="b">
        <v>0</v>
      </c>
      <c r="C2635" t="b">
        <v>0</v>
      </c>
      <c r="E2635" t="s">
        <v>107</v>
      </c>
      <c r="F2635">
        <v>6629.0625</v>
      </c>
      <c r="H2635">
        <v>0</v>
      </c>
      <c r="J2635">
        <v>3.6400000000000002E-2</v>
      </c>
      <c r="K2635">
        <v>14760.640179818</v>
      </c>
      <c r="M2635">
        <v>500.55157785988098</v>
      </c>
      <c r="O2635">
        <v>24.17</v>
      </c>
      <c r="P2635">
        <v>14700.062</v>
      </c>
      <c r="Q2635">
        <v>1.0056662058607599</v>
      </c>
      <c r="R2635">
        <v>506.158256798644</v>
      </c>
      <c r="T2635">
        <v>4.0404546686231703E-2</v>
      </c>
      <c r="U2635">
        <v>0.16819924386276799</v>
      </c>
      <c r="V2635">
        <v>0.175790722402453</v>
      </c>
      <c r="W2635">
        <v>0.175790722402453</v>
      </c>
      <c r="X2635">
        <v>-1.010457301265E-4</v>
      </c>
      <c r="Z2635">
        <v>0.109369101918394</v>
      </c>
      <c r="AA2635">
        <v>0.10922995853902701</v>
      </c>
      <c r="AB2635" s="115">
        <v>0.65845428085061497</v>
      </c>
      <c r="AC2635">
        <v>3.6745451265134E-3</v>
      </c>
      <c r="AD2635">
        <v>459.43903949347498</v>
      </c>
      <c r="AE2635">
        <v>458.65572687151399</v>
      </c>
      <c r="AG2635">
        <v>459.43903949347498</v>
      </c>
      <c r="AI2635" s="96">
        <v>3.1144861252498801E-5</v>
      </c>
      <c r="AK2635">
        <v>502.04274454388798</v>
      </c>
      <c r="AL2635">
        <v>509.57338571204599</v>
      </c>
      <c r="AM2635">
        <v>494.512103375729</v>
      </c>
      <c r="AN2635">
        <v>5.0981040564370003E-4</v>
      </c>
      <c r="AO2635">
        <v>3.4446649029979998E-4</v>
      </c>
      <c r="AP2635">
        <v>0.17607060940052299</v>
      </c>
      <c r="AQ2635" s="96">
        <v>2.3178762744080601E-8</v>
      </c>
      <c r="AR2635">
        <v>-1.010689088892E-4</v>
      </c>
      <c r="AS2635">
        <v>1.0466762424763301</v>
      </c>
      <c r="AT2635">
        <v>1.0536066276899401</v>
      </c>
      <c r="AU2635">
        <v>1.0466762424763301</v>
      </c>
      <c r="AV2635">
        <v>0.65845428085061497</v>
      </c>
    </row>
    <row r="2636" spans="1:48">
      <c r="A2636" s="95">
        <v>46119</v>
      </c>
      <c r="B2636" t="b">
        <v>0</v>
      </c>
      <c r="C2636" t="b">
        <v>0</v>
      </c>
      <c r="E2636" t="s">
        <v>108</v>
      </c>
      <c r="F2636">
        <v>6631.3249999999998</v>
      </c>
      <c r="H2636">
        <v>0</v>
      </c>
      <c r="J2636">
        <v>3.6400000000000002E-2</v>
      </c>
      <c r="K2636">
        <v>14760.640179818</v>
      </c>
      <c r="M2636">
        <v>500.74417022611499</v>
      </c>
      <c r="O2636">
        <v>24.17</v>
      </c>
      <c r="P2636">
        <v>14705.718000000001</v>
      </c>
      <c r="Q2636">
        <v>1.0003413001461301</v>
      </c>
      <c r="R2636">
        <v>506.33100868565799</v>
      </c>
      <c r="T2636">
        <v>4.0404546686231703E-2</v>
      </c>
      <c r="U2636">
        <v>0.16312323278780599</v>
      </c>
      <c r="V2636">
        <v>0.17315639759749599</v>
      </c>
      <c r="W2636">
        <v>0.17315639759749599</v>
      </c>
      <c r="X2636" s="96">
        <v>-5.3100302453437598E-8</v>
      </c>
      <c r="Z2636">
        <v>0.109369101918394</v>
      </c>
      <c r="AA2636">
        <v>0.10920260550625301</v>
      </c>
      <c r="AB2636" s="115">
        <v>0.68472195938309999</v>
      </c>
      <c r="AC2636">
        <v>2.5072028690679998E-4</v>
      </c>
      <c r="AD2636">
        <v>459.43903949347498</v>
      </c>
      <c r="AE2636">
        <v>458.770721166947</v>
      </c>
      <c r="AG2636">
        <v>459.43903949347498</v>
      </c>
      <c r="AI2636" s="96">
        <v>1.4798353456455401E-7</v>
      </c>
      <c r="AK2636">
        <v>502.04274454388798</v>
      </c>
      <c r="AL2636">
        <v>509.57338571204599</v>
      </c>
      <c r="AM2636">
        <v>494.512103375729</v>
      </c>
      <c r="AN2636">
        <v>3.4446649029979998E-4</v>
      </c>
      <c r="AO2636">
        <v>1.7912257495590001E-4</v>
      </c>
      <c r="AP2636">
        <v>0.17607060940052299</v>
      </c>
      <c r="AQ2636" s="96">
        <v>6.03200683775274E-14</v>
      </c>
      <c r="AR2636" s="96">
        <v>-5.3100362773506003E-8</v>
      </c>
      <c r="AS2636">
        <v>1.0466762424763301</v>
      </c>
      <c r="AT2636">
        <v>1.04777435042985</v>
      </c>
      <c r="AU2636">
        <v>1.0466762424763301</v>
      </c>
      <c r="AV2636">
        <v>0.68472195938309999</v>
      </c>
    </row>
    <row r="2637" spans="1:48">
      <c r="A2637" s="95">
        <v>46119</v>
      </c>
      <c r="B2637" t="b">
        <v>0</v>
      </c>
      <c r="C2637" t="b">
        <v>0</v>
      </c>
      <c r="E2637" t="s">
        <v>109</v>
      </c>
      <c r="F2637">
        <v>6612.0874999999996</v>
      </c>
      <c r="H2637">
        <v>0</v>
      </c>
      <c r="J2637">
        <v>3.6400000000000002E-2</v>
      </c>
      <c r="K2637">
        <v>14760.640179818</v>
      </c>
      <c r="M2637">
        <v>499.28059082627499</v>
      </c>
      <c r="O2637">
        <v>24.17</v>
      </c>
      <c r="P2637">
        <v>14662.736000000001</v>
      </c>
      <c r="Q2637">
        <v>0.99709899605282504</v>
      </c>
      <c r="R2637">
        <v>504.86214043088398</v>
      </c>
      <c r="T2637">
        <v>4.0404546686231703E-2</v>
      </c>
      <c r="U2637">
        <v>0.16099521300860101</v>
      </c>
      <c r="V2637">
        <v>0.17186347584230399</v>
      </c>
      <c r="W2637">
        <v>0.17186347584230399</v>
      </c>
      <c r="X2637">
        <v>0</v>
      </c>
      <c r="Z2637">
        <v>0.109369101918394</v>
      </c>
      <c r="AA2637">
        <v>0.109396251281906</v>
      </c>
      <c r="AB2637" s="115">
        <v>0.69513901625843699</v>
      </c>
      <c r="AC2637">
        <v>-2.0023529819001998E-3</v>
      </c>
      <c r="AD2637">
        <v>459.43903949347498</v>
      </c>
      <c r="AE2637">
        <v>457.85210024540999</v>
      </c>
      <c r="AG2637">
        <v>459.43903949347498</v>
      </c>
      <c r="AI2637" s="96">
        <v>8.5678465707546307E-6</v>
      </c>
      <c r="AK2637">
        <v>502.04274454388798</v>
      </c>
      <c r="AL2637">
        <v>509.57338571204599</v>
      </c>
      <c r="AM2637">
        <v>494.512103375729</v>
      </c>
      <c r="AN2637">
        <v>1.7912257495590001E-4</v>
      </c>
      <c r="AO2637">
        <v>0</v>
      </c>
      <c r="AP2637">
        <v>0.17607060940052299</v>
      </c>
      <c r="AQ2637">
        <v>0</v>
      </c>
      <c r="AR2637">
        <v>0</v>
      </c>
      <c r="AS2637">
        <v>1.0466762424763301</v>
      </c>
      <c r="AT2637">
        <v>1.04798991866049</v>
      </c>
      <c r="AU2637">
        <v>1.0466762424763301</v>
      </c>
      <c r="AV2637">
        <v>0.69513901625843699</v>
      </c>
    </row>
    <row r="2638" spans="1:48">
      <c r="A2638" s="95">
        <v>46119</v>
      </c>
      <c r="B2638" t="b">
        <v>0</v>
      </c>
      <c r="C2638" t="b">
        <v>0</v>
      </c>
      <c r="E2638" t="s">
        <v>110</v>
      </c>
      <c r="F2638">
        <v>6648.65</v>
      </c>
      <c r="H2638">
        <v>0</v>
      </c>
      <c r="J2638">
        <v>3.6400000000000002E-2</v>
      </c>
      <c r="K2638">
        <v>14760.640179818</v>
      </c>
      <c r="M2638">
        <v>502.04461136099201</v>
      </c>
      <c r="N2638">
        <v>507.65384910223798</v>
      </c>
      <c r="O2638">
        <v>24.17</v>
      </c>
      <c r="P2638">
        <v>14743.909</v>
      </c>
      <c r="Q2638">
        <v>1.00552964551663</v>
      </c>
      <c r="R2638">
        <v>507.65384910223798</v>
      </c>
      <c r="S2638">
        <v>4.6119671053412498E-2</v>
      </c>
      <c r="T2638">
        <v>4.0404546686231703E-2</v>
      </c>
      <c r="U2638">
        <v>0.16610280493659199</v>
      </c>
      <c r="V2638">
        <v>0.17396513459641899</v>
      </c>
      <c r="W2638">
        <v>0.17396513459641899</v>
      </c>
      <c r="X2638">
        <v>0</v>
      </c>
      <c r="Y2638">
        <v>0.108558483212278</v>
      </c>
      <c r="Z2638">
        <v>0.109369101918394</v>
      </c>
      <c r="AA2638">
        <v>0.11015384330861699</v>
      </c>
      <c r="AB2638" s="115">
        <v>0.70022494964424997</v>
      </c>
      <c r="AC2638">
        <v>3.8477854335566999E-3</v>
      </c>
      <c r="AD2638">
        <v>459.43903949347498</v>
      </c>
      <c r="AE2638">
        <v>459.61381688745701</v>
      </c>
      <c r="AF2638">
        <v>459.61381688745701</v>
      </c>
      <c r="AG2638">
        <v>459.43903949347498</v>
      </c>
      <c r="AH2638" s="95">
        <v>46119</v>
      </c>
      <c r="AI2638" s="96">
        <v>3.0478559267004502E-5</v>
      </c>
      <c r="AJ2638">
        <v>502.04461136099201</v>
      </c>
      <c r="AK2638">
        <v>502.04274454388798</v>
      </c>
      <c r="AL2638">
        <v>509.57338571204599</v>
      </c>
      <c r="AM2638">
        <v>494.512103375729</v>
      </c>
      <c r="AN2638">
        <v>0</v>
      </c>
      <c r="AO2638">
        <v>1.0058421516754E-3</v>
      </c>
      <c r="AP2638">
        <v>0.17607060940052299</v>
      </c>
      <c r="AQ2638">
        <v>0</v>
      </c>
      <c r="AR2638">
        <v>0</v>
      </c>
      <c r="AS2638">
        <v>1.0466762424763301</v>
      </c>
      <c r="AT2638">
        <v>1.0464616844988099</v>
      </c>
      <c r="AU2638">
        <v>1.0464616844988099</v>
      </c>
      <c r="AV2638">
        <v>0.70022494964424997</v>
      </c>
    </row>
    <row r="2639" spans="1:48">
      <c r="A2639" s="95">
        <v>46120</v>
      </c>
      <c r="B2639" t="b">
        <v>0</v>
      </c>
      <c r="C2639" t="b">
        <v>0</v>
      </c>
      <c r="E2639" t="s">
        <v>104</v>
      </c>
      <c r="F2639">
        <v>6818.3374999999996</v>
      </c>
      <c r="H2639">
        <v>0</v>
      </c>
      <c r="J2639">
        <v>3.6400000000000002E-2</v>
      </c>
      <c r="K2639">
        <v>15130.8598338348</v>
      </c>
      <c r="M2639">
        <v>514.70538545270301</v>
      </c>
      <c r="O2639">
        <v>25.78</v>
      </c>
      <c r="P2639">
        <v>15117.616</v>
      </c>
      <c r="Q2639">
        <v>1.02552209847111</v>
      </c>
      <c r="R2639">
        <v>520.610240628268</v>
      </c>
      <c r="T2639">
        <v>4.6119671053412498E-2</v>
      </c>
      <c r="U2639">
        <v>0.30263273084312398</v>
      </c>
      <c r="V2639">
        <v>0.249362928785759</v>
      </c>
      <c r="W2639">
        <v>0.30263273084312398</v>
      </c>
      <c r="X2639">
        <v>0.97663083050272403</v>
      </c>
      <c r="Z2639">
        <v>0.108558483212278</v>
      </c>
      <c r="AA2639">
        <v>0.123869682516728</v>
      </c>
      <c r="AB2639" s="115">
        <v>0.68778169246501997</v>
      </c>
      <c r="AC2639">
        <v>1.76434367614604E-2</v>
      </c>
      <c r="AD2639">
        <v>459.61381688745701</v>
      </c>
      <c r="AE2639">
        <v>467.72298420040499</v>
      </c>
      <c r="AG2639">
        <v>459.61381688745701</v>
      </c>
      <c r="AI2639">
        <v>6.2029323959019995E-4</v>
      </c>
      <c r="AK2639">
        <v>502.04461136099201</v>
      </c>
      <c r="AL2639">
        <v>509.57528053140697</v>
      </c>
      <c r="AM2639">
        <v>494.51394219057801</v>
      </c>
      <c r="AN2639">
        <v>1.0058421516754E-3</v>
      </c>
      <c r="AO2639">
        <v>8.4049823633150001E-4</v>
      </c>
      <c r="AP2639">
        <v>0.17396513459641899</v>
      </c>
      <c r="AQ2639">
        <v>0.97663083050272503</v>
      </c>
      <c r="AR2639" s="96">
        <v>-9.992007221626401E-16</v>
      </c>
      <c r="AS2639">
        <v>1.0530379392612499</v>
      </c>
      <c r="AT2639">
        <v>1.04043508437069</v>
      </c>
      <c r="AU2639">
        <v>1.04043508437069</v>
      </c>
      <c r="AV2639">
        <v>0.68778169246501997</v>
      </c>
    </row>
    <row r="2640" spans="1:48">
      <c r="A2640" s="95">
        <v>46120</v>
      </c>
      <c r="B2640" t="b">
        <v>0</v>
      </c>
      <c r="C2640" t="b">
        <v>0</v>
      </c>
      <c r="E2640" t="s">
        <v>105</v>
      </c>
      <c r="F2640">
        <v>6796.8125</v>
      </c>
      <c r="H2640">
        <v>0</v>
      </c>
      <c r="J2640">
        <v>3.6400000000000002E-2</v>
      </c>
      <c r="K2640">
        <v>15130.8598338348</v>
      </c>
      <c r="M2640">
        <v>513.07846247464499</v>
      </c>
      <c r="O2640">
        <v>25.78</v>
      </c>
      <c r="P2640">
        <v>15069.831</v>
      </c>
      <c r="Q2640">
        <v>0.99684307208318701</v>
      </c>
      <c r="R2640">
        <v>518.96671162585005</v>
      </c>
      <c r="T2640">
        <v>4.6119671053412498E-2</v>
      </c>
      <c r="U2640">
        <v>0.295215503961959</v>
      </c>
      <c r="V2640">
        <v>0.24667148850106899</v>
      </c>
      <c r="W2640">
        <v>0.295215503961959</v>
      </c>
      <c r="X2640">
        <v>0.93548284000316595</v>
      </c>
      <c r="Z2640">
        <v>0.108558483212278</v>
      </c>
      <c r="AA2640">
        <v>0.123701114284712</v>
      </c>
      <c r="AB2640" s="115">
        <v>0.68949961486808098</v>
      </c>
      <c r="AC2640">
        <v>-2.1741685503562E-3</v>
      </c>
      <c r="AD2640">
        <v>459.61381688745701</v>
      </c>
      <c r="AE2640">
        <v>466.70607559787697</v>
      </c>
      <c r="AG2640">
        <v>459.61381688745701</v>
      </c>
      <c r="AI2640" s="96">
        <v>1.00228475869276E-5</v>
      </c>
      <c r="AK2640">
        <v>502.04461136099201</v>
      </c>
      <c r="AL2640">
        <v>509.57528053140697</v>
      </c>
      <c r="AM2640">
        <v>494.51394219057801</v>
      </c>
      <c r="AN2640">
        <v>8.4049823633150001E-4</v>
      </c>
      <c r="AO2640">
        <v>6.7515432098759996E-4</v>
      </c>
      <c r="AP2640">
        <v>0.17396513459641899</v>
      </c>
      <c r="AQ2640">
        <v>0.93548284000316595</v>
      </c>
      <c r="AR2640" s="96">
        <v>-2.2204460492503101E-16</v>
      </c>
      <c r="AS2640">
        <v>1.0530379392612499</v>
      </c>
      <c r="AT2640">
        <v>0.91640382680197696</v>
      </c>
      <c r="AU2640">
        <v>0.91640382680197696</v>
      </c>
      <c r="AV2640">
        <v>0.68949961486808098</v>
      </c>
    </row>
    <row r="2641" spans="1:48">
      <c r="A2641" s="95">
        <v>46120</v>
      </c>
      <c r="B2641" t="b">
        <v>0</v>
      </c>
      <c r="C2641" t="b">
        <v>0</v>
      </c>
      <c r="E2641" t="s">
        <v>106</v>
      </c>
      <c r="F2641">
        <v>6812.9</v>
      </c>
      <c r="H2641">
        <v>0</v>
      </c>
      <c r="J2641">
        <v>3.6400000000000002E-2</v>
      </c>
      <c r="K2641">
        <v>15130.8598338348</v>
      </c>
      <c r="M2641">
        <v>514.35010782842699</v>
      </c>
      <c r="O2641">
        <v>25.78</v>
      </c>
      <c r="P2641">
        <v>15107.181</v>
      </c>
      <c r="Q2641">
        <v>1.0023669183164901</v>
      </c>
      <c r="R2641">
        <v>520.19506344124602</v>
      </c>
      <c r="T2641">
        <v>4.6119671053412498E-2</v>
      </c>
      <c r="U2641">
        <v>0.28735275446348901</v>
      </c>
      <c r="V2641">
        <v>0.243609708785711</v>
      </c>
      <c r="W2641">
        <v>0.28735275446348901</v>
      </c>
      <c r="X2641">
        <v>0.99125816253160204</v>
      </c>
      <c r="Z2641">
        <v>0.108558483212278</v>
      </c>
      <c r="AA2641">
        <v>0.123820029748411</v>
      </c>
      <c r="AB2641" s="115">
        <v>0.69384380776099197</v>
      </c>
      <c r="AC2641">
        <v>1.7084640159567999E-3</v>
      </c>
      <c r="AD2641">
        <v>459.61381688745701</v>
      </c>
      <c r="AE2641">
        <v>467.50342613406502</v>
      </c>
      <c r="AG2641">
        <v>459.61381688745701</v>
      </c>
      <c r="AI2641" s="96">
        <v>6.1275826248253998E-6</v>
      </c>
      <c r="AK2641">
        <v>502.04461136099201</v>
      </c>
      <c r="AL2641">
        <v>509.57528053140697</v>
      </c>
      <c r="AM2641">
        <v>494.51394219057801</v>
      </c>
      <c r="AN2641">
        <v>6.7515432098759996E-4</v>
      </c>
      <c r="AO2641">
        <v>5.0981040564370003E-4</v>
      </c>
      <c r="AP2641">
        <v>0.17396513459641899</v>
      </c>
      <c r="AQ2641">
        <v>0.99125816253160204</v>
      </c>
      <c r="AR2641">
        <v>0</v>
      </c>
      <c r="AS2641">
        <v>1.0530379392612499</v>
      </c>
      <c r="AT2641">
        <v>0.91812393267165404</v>
      </c>
      <c r="AU2641">
        <v>0.91812393267165404</v>
      </c>
      <c r="AV2641">
        <v>0.69384380776099197</v>
      </c>
    </row>
    <row r="2642" spans="1:48">
      <c r="A2642" s="95">
        <v>46120</v>
      </c>
      <c r="B2642" t="b">
        <v>0</v>
      </c>
      <c r="C2642" t="b">
        <v>0</v>
      </c>
      <c r="E2642" t="s">
        <v>107</v>
      </c>
      <c r="F2642">
        <v>6825.1</v>
      </c>
      <c r="H2642">
        <v>0</v>
      </c>
      <c r="J2642">
        <v>3.6400000000000002E-2</v>
      </c>
      <c r="K2642">
        <v>15130.8598338348</v>
      </c>
      <c r="M2642">
        <v>515.30219057737395</v>
      </c>
      <c r="O2642">
        <v>25.78</v>
      </c>
      <c r="P2642">
        <v>15135.145</v>
      </c>
      <c r="Q2642">
        <v>1.00179072054484</v>
      </c>
      <c r="R2642">
        <v>521.12658742867904</v>
      </c>
      <c r="T2642">
        <v>4.6119671053412498E-2</v>
      </c>
      <c r="U2642">
        <v>0.27924771067458198</v>
      </c>
      <c r="V2642">
        <v>0.24030461269557901</v>
      </c>
      <c r="W2642">
        <v>0.27924771067458198</v>
      </c>
      <c r="X2642">
        <v>0.99973288395244797</v>
      </c>
      <c r="Z2642">
        <v>0.108558483212278</v>
      </c>
      <c r="AA2642">
        <v>0.123777844749455</v>
      </c>
      <c r="AB2642" s="115">
        <v>0.73023521009026304</v>
      </c>
      <c r="AC2642">
        <v>1.2806936707812E-3</v>
      </c>
      <c r="AD2642">
        <v>459.61381688745701</v>
      </c>
      <c r="AE2642">
        <v>468.10215481298297</v>
      </c>
      <c r="AG2642">
        <v>459.61381688745701</v>
      </c>
      <c r="AI2642" s="96">
        <v>3.4200184155950498E-6</v>
      </c>
      <c r="AK2642">
        <v>502.04461136099201</v>
      </c>
      <c r="AL2642">
        <v>509.57528053140697</v>
      </c>
      <c r="AM2642">
        <v>494.51394219057801</v>
      </c>
      <c r="AN2642">
        <v>5.0981040564370003E-4</v>
      </c>
      <c r="AO2642">
        <v>3.4446649029979998E-4</v>
      </c>
      <c r="AP2642">
        <v>0.17396513459641899</v>
      </c>
      <c r="AQ2642">
        <v>0.99973288395244797</v>
      </c>
      <c r="AR2642">
        <v>0</v>
      </c>
      <c r="AS2642">
        <v>1.0530379392612499</v>
      </c>
      <c r="AT2642">
        <v>0.91691107286721296</v>
      </c>
      <c r="AU2642">
        <v>0.91691107286721296</v>
      </c>
      <c r="AV2642">
        <v>0.73023521009026304</v>
      </c>
    </row>
    <row r="2643" spans="1:48">
      <c r="A2643" s="95">
        <v>46120</v>
      </c>
      <c r="B2643" t="b">
        <v>0</v>
      </c>
      <c r="C2643" t="b">
        <v>0</v>
      </c>
      <c r="E2643" t="s">
        <v>108</v>
      </c>
      <c r="F2643">
        <v>6820.95</v>
      </c>
      <c r="H2643">
        <v>0</v>
      </c>
      <c r="J2643">
        <v>3.6400000000000002E-2</v>
      </c>
      <c r="K2643">
        <v>15130.8598338348</v>
      </c>
      <c r="M2643">
        <v>514.94415516799302</v>
      </c>
      <c r="O2643">
        <v>25.78</v>
      </c>
      <c r="P2643">
        <v>15124.629000000001</v>
      </c>
      <c r="Q2643">
        <v>0.99939195030109396</v>
      </c>
      <c r="R2643">
        <v>520.80971656410202</v>
      </c>
      <c r="T2643">
        <v>4.6119671053412498E-2</v>
      </c>
      <c r="U2643">
        <v>0.27083511097409602</v>
      </c>
      <c r="V2643">
        <v>0.23672659948446201</v>
      </c>
      <c r="W2643">
        <v>0.27083511097409602</v>
      </c>
      <c r="X2643">
        <v>0.99999664504830399</v>
      </c>
      <c r="Z2643">
        <v>0.108558483212278</v>
      </c>
      <c r="AA2643">
        <v>0.123575634173064</v>
      </c>
      <c r="AB2643" s="115">
        <v>0.75556064110358401</v>
      </c>
      <c r="AC2643">
        <v>-5.0990485233980002E-4</v>
      </c>
      <c r="AD2643">
        <v>459.61381688745701</v>
      </c>
      <c r="AE2643">
        <v>467.86346725285301</v>
      </c>
      <c r="AG2643">
        <v>459.61381688745701</v>
      </c>
      <c r="AI2643" s="96">
        <v>4.8309197255741097E-7</v>
      </c>
      <c r="AK2643">
        <v>502.04461136099201</v>
      </c>
      <c r="AL2643">
        <v>509.57528053140697</v>
      </c>
      <c r="AM2643">
        <v>494.51394219057801</v>
      </c>
      <c r="AN2643">
        <v>3.4446649029979998E-4</v>
      </c>
      <c r="AO2643">
        <v>1.7912257495590001E-4</v>
      </c>
      <c r="AP2643">
        <v>0.17396513459641899</v>
      </c>
      <c r="AQ2643">
        <v>0.99999664504830399</v>
      </c>
      <c r="AR2643">
        <v>0</v>
      </c>
      <c r="AS2643">
        <v>1.0530379392612499</v>
      </c>
      <c r="AT2643">
        <v>0.91734164914780802</v>
      </c>
      <c r="AU2643">
        <v>0.91734164914780802</v>
      </c>
      <c r="AV2643">
        <v>0.75556064110358401</v>
      </c>
    </row>
    <row r="2644" spans="1:48">
      <c r="A2644" s="95">
        <v>46120</v>
      </c>
      <c r="B2644" t="b">
        <v>0</v>
      </c>
      <c r="C2644" t="b">
        <v>0</v>
      </c>
      <c r="E2644" t="s">
        <v>109</v>
      </c>
      <c r="F2644">
        <v>6804.5749999999998</v>
      </c>
      <c r="H2644">
        <v>0</v>
      </c>
      <c r="J2644">
        <v>3.6400000000000002E-2</v>
      </c>
      <c r="K2644">
        <v>15130.8598338348</v>
      </c>
      <c r="M2644">
        <v>513.73985424553098</v>
      </c>
      <c r="O2644">
        <v>25.78</v>
      </c>
      <c r="P2644">
        <v>15089.257</v>
      </c>
      <c r="Q2644">
        <v>0.99759930801427898</v>
      </c>
      <c r="R2644">
        <v>519.55941285146105</v>
      </c>
      <c r="T2644">
        <v>4.6119671053412498E-2</v>
      </c>
      <c r="U2644">
        <v>0.26368695342485998</v>
      </c>
      <c r="V2644">
        <v>0.23377002410816</v>
      </c>
      <c r="W2644">
        <v>0.26368695342485998</v>
      </c>
      <c r="X2644">
        <v>0</v>
      </c>
      <c r="Z2644">
        <v>0.108558483212278</v>
      </c>
      <c r="AA2644">
        <v>0.123630456527917</v>
      </c>
      <c r="AB2644" s="115">
        <v>0.78077828280624695</v>
      </c>
      <c r="AC2644">
        <v>-1.7695529420667E-3</v>
      </c>
      <c r="AD2644">
        <v>459.61381688745701</v>
      </c>
      <c r="AE2644">
        <v>467.03555807789098</v>
      </c>
      <c r="AG2644">
        <v>459.61381688745701</v>
      </c>
      <c r="AI2644" s="96">
        <v>5.4823460914053904E-6</v>
      </c>
      <c r="AK2644">
        <v>502.04461136099201</v>
      </c>
      <c r="AL2644">
        <v>509.57528053140697</v>
      </c>
      <c r="AM2644">
        <v>494.51394219057801</v>
      </c>
      <c r="AN2644">
        <v>1.7912257495590001E-4</v>
      </c>
      <c r="AO2644">
        <v>0</v>
      </c>
      <c r="AP2644">
        <v>0.17396513459641899</v>
      </c>
      <c r="AQ2644">
        <v>0</v>
      </c>
      <c r="AR2644">
        <v>0</v>
      </c>
      <c r="AS2644">
        <v>1.0530379392612499</v>
      </c>
      <c r="AT2644">
        <v>0.91940075160867296</v>
      </c>
      <c r="AU2644">
        <v>0.91940075160867296</v>
      </c>
      <c r="AV2644">
        <v>0.78077828280624695</v>
      </c>
    </row>
    <row r="2645" spans="1:48">
      <c r="A2645" s="95">
        <v>46120</v>
      </c>
      <c r="B2645" t="b">
        <v>0</v>
      </c>
      <c r="C2645" t="b">
        <v>0</v>
      </c>
      <c r="E2645" t="s">
        <v>110</v>
      </c>
      <c r="F2645">
        <v>6817.9750000000004</v>
      </c>
      <c r="H2645">
        <v>0</v>
      </c>
      <c r="J2645">
        <v>3.6400000000000002E-2</v>
      </c>
      <c r="K2645">
        <v>15130.8598338348</v>
      </c>
      <c r="M2645">
        <v>514.76210730436105</v>
      </c>
      <c r="N2645">
        <v>520.58256214913297</v>
      </c>
      <c r="O2645">
        <v>25.78</v>
      </c>
      <c r="P2645">
        <v>15119.281999999999</v>
      </c>
      <c r="Q2645">
        <v>1.00196926332651</v>
      </c>
      <c r="R2645">
        <v>520.58256214913297</v>
      </c>
      <c r="S2645">
        <v>4.3455782678666899E-2</v>
      </c>
      <c r="T2645">
        <v>4.6119671053412498E-2</v>
      </c>
      <c r="U2645">
        <v>0.25647064608159398</v>
      </c>
      <c r="V2645">
        <v>0.23069045748814901</v>
      </c>
      <c r="W2645">
        <v>0.25647064608159398</v>
      </c>
      <c r="X2645">
        <v>0</v>
      </c>
      <c r="Y2645">
        <v>0.111737038439731</v>
      </c>
      <c r="Z2645">
        <v>0.108558483212278</v>
      </c>
      <c r="AA2645">
        <v>0.122753688956086</v>
      </c>
      <c r="AB2645" s="115">
        <v>0.53077828280624695</v>
      </c>
      <c r="AC2645">
        <v>1.5286131395508E-3</v>
      </c>
      <c r="AD2645">
        <v>459.61381688745701</v>
      </c>
      <c r="AE2645">
        <v>467.74947476860598</v>
      </c>
      <c r="AF2645">
        <v>467.74947476860598</v>
      </c>
      <c r="AG2645">
        <v>459.61381688745701</v>
      </c>
      <c r="AH2645" s="95">
        <v>46120</v>
      </c>
      <c r="AI2645" s="96">
        <v>3.9515444011247203E-6</v>
      </c>
      <c r="AJ2645">
        <v>514.76210730436105</v>
      </c>
      <c r="AK2645">
        <v>502.04461136099201</v>
      </c>
      <c r="AL2645">
        <v>509.57528053140697</v>
      </c>
      <c r="AM2645">
        <v>494.51394219057801</v>
      </c>
      <c r="AN2645">
        <v>0</v>
      </c>
      <c r="AO2645">
        <v>1.0058421516754E-3</v>
      </c>
      <c r="AP2645">
        <v>0.17396513459641899</v>
      </c>
      <c r="AQ2645">
        <v>0</v>
      </c>
      <c r="AR2645">
        <v>0</v>
      </c>
      <c r="AS2645">
        <v>1.0530379392612499</v>
      </c>
      <c r="AT2645">
        <v>0.91884328609435095</v>
      </c>
      <c r="AU2645">
        <v>0.91884328609435095</v>
      </c>
      <c r="AV2645">
        <v>0.400728881457386</v>
      </c>
    </row>
    <row r="2646" spans="1:48">
      <c r="A2646" s="95">
        <v>46121</v>
      </c>
      <c r="B2646" t="b">
        <v>0</v>
      </c>
      <c r="C2646" t="b">
        <v>0</v>
      </c>
      <c r="E2646" t="s">
        <v>104</v>
      </c>
      <c r="F2646">
        <v>6815.5749999999998</v>
      </c>
      <c r="H2646">
        <v>0</v>
      </c>
      <c r="J2646">
        <v>3.6400000000000002E-2</v>
      </c>
      <c r="K2646">
        <v>15225.182097155101</v>
      </c>
      <c r="M2646">
        <v>514.63150213577796</v>
      </c>
      <c r="O2646">
        <v>21.04</v>
      </c>
      <c r="P2646">
        <v>15117.271000000001</v>
      </c>
      <c r="Q2646">
        <v>0.999647989322342</v>
      </c>
      <c r="R2646">
        <v>520.39931152865495</v>
      </c>
      <c r="T2646">
        <v>4.3455782678666899E-2</v>
      </c>
      <c r="U2646">
        <v>0.248671220270927</v>
      </c>
      <c r="V2646">
        <v>0.227211249885684</v>
      </c>
      <c r="W2646">
        <v>0.248671220270927</v>
      </c>
      <c r="X2646">
        <v>-1.5928566531603001E-3</v>
      </c>
      <c r="Z2646">
        <v>0.111737038439731</v>
      </c>
      <c r="AA2646">
        <v>0.122737447126335</v>
      </c>
      <c r="AB2646" s="115">
        <v>0.41597065413894602</v>
      </c>
      <c r="AC2646">
        <v>-1.6003843588409999E-4</v>
      </c>
      <c r="AD2646">
        <v>467.74947476860598</v>
      </c>
      <c r="AE2646">
        <v>467.674616874278</v>
      </c>
      <c r="AG2646">
        <v>467.74947476860598</v>
      </c>
      <c r="AI2646" s="96">
        <v>6.4389905632610496E-8</v>
      </c>
      <c r="AK2646">
        <v>514.76210730436105</v>
      </c>
      <c r="AL2646">
        <v>522.48353891392605</v>
      </c>
      <c r="AM2646">
        <v>507.04067569479503</v>
      </c>
      <c r="AN2646">
        <v>1.0058421516754E-3</v>
      </c>
      <c r="AO2646">
        <v>8.4049823633150001E-4</v>
      </c>
      <c r="AP2646">
        <v>0.25647064608159398</v>
      </c>
      <c r="AQ2646">
        <v>2.10365028468062E-2</v>
      </c>
      <c r="AR2646">
        <v>-2.26293594999665E-2</v>
      </c>
      <c r="AS2646">
        <v>1.0275904328071701</v>
      </c>
      <c r="AT2646">
        <v>0.92768923841738204</v>
      </c>
      <c r="AU2646">
        <v>0.92768923841738204</v>
      </c>
      <c r="AV2646">
        <v>0.41597065413894602</v>
      </c>
    </row>
    <row r="2647" spans="1:48">
      <c r="A2647" s="95">
        <v>46121</v>
      </c>
      <c r="B2647" t="b">
        <v>0</v>
      </c>
      <c r="C2647" t="b">
        <v>0</v>
      </c>
      <c r="E2647" t="s">
        <v>105</v>
      </c>
      <c r="F2647">
        <v>6811.8625000000002</v>
      </c>
      <c r="H2647">
        <v>0</v>
      </c>
      <c r="J2647">
        <v>3.6400000000000002E-2</v>
      </c>
      <c r="K2647">
        <v>15225.182097155101</v>
      </c>
      <c r="M2647">
        <v>514.36249735774095</v>
      </c>
      <c r="O2647">
        <v>21.04</v>
      </c>
      <c r="P2647">
        <v>15109.369000000001</v>
      </c>
      <c r="Q2647">
        <v>0.99945529173987502</v>
      </c>
      <c r="R2647">
        <v>520.11584572510196</v>
      </c>
      <c r="T2647">
        <v>4.3455782678666899E-2</v>
      </c>
      <c r="U2647">
        <v>0.24115569028120801</v>
      </c>
      <c r="V2647">
        <v>0.223809451024961</v>
      </c>
      <c r="W2647">
        <v>0.24115569028120801</v>
      </c>
      <c r="X2647">
        <v>-6.1382996452147001E-3</v>
      </c>
      <c r="Z2647">
        <v>0.111737038439731</v>
      </c>
      <c r="AA2647">
        <v>0.122526719583801</v>
      </c>
      <c r="AB2647" s="115">
        <v>0.42909246876693902</v>
      </c>
      <c r="AC2647">
        <v>-2.1874561299990001E-4</v>
      </c>
      <c r="AD2647">
        <v>467.74947476860598</v>
      </c>
      <c r="AE2647">
        <v>467.57231510352602</v>
      </c>
      <c r="AG2647">
        <v>467.74947476860598</v>
      </c>
      <c r="AI2647" s="96">
        <v>2.7337217909903597E-7</v>
      </c>
      <c r="AK2647">
        <v>514.76210730436105</v>
      </c>
      <c r="AL2647">
        <v>522.48353891392605</v>
      </c>
      <c r="AM2647">
        <v>507.04067569479503</v>
      </c>
      <c r="AN2647">
        <v>8.4049823633150001E-4</v>
      </c>
      <c r="AO2647">
        <v>6.7515432098759996E-4</v>
      </c>
      <c r="AP2647">
        <v>0.25647064608159398</v>
      </c>
      <c r="AQ2647">
        <v>9.4532947054860005E-3</v>
      </c>
      <c r="AR2647">
        <v>-1.55915943507007E-2</v>
      </c>
      <c r="AS2647">
        <v>1.0275904328071701</v>
      </c>
      <c r="AT2647">
        <v>0.92785172015077899</v>
      </c>
      <c r="AU2647">
        <v>0.92785172015077899</v>
      </c>
      <c r="AV2647">
        <v>0.42909246876693902</v>
      </c>
    </row>
    <row r="2648" spans="1:48">
      <c r="A2648" s="95">
        <v>46121</v>
      </c>
      <c r="B2648" t="b">
        <v>0</v>
      </c>
      <c r="C2648" t="b">
        <v>0</v>
      </c>
      <c r="E2648" t="s">
        <v>106</v>
      </c>
      <c r="F2648">
        <v>6845.0124999999998</v>
      </c>
      <c r="H2648">
        <v>0</v>
      </c>
      <c r="J2648">
        <v>3.6400000000000002E-2</v>
      </c>
      <c r="K2648">
        <v>15225.182097155101</v>
      </c>
      <c r="M2648">
        <v>516.83365109574299</v>
      </c>
      <c r="O2648">
        <v>21.04</v>
      </c>
      <c r="P2648">
        <v>15181.959000000001</v>
      </c>
      <c r="Q2648">
        <v>1.0048665104440899</v>
      </c>
      <c r="R2648">
        <v>522.64699492046304</v>
      </c>
      <c r="T2648">
        <v>4.3455782678666899E-2</v>
      </c>
      <c r="U2648">
        <v>0.23895176584310501</v>
      </c>
      <c r="V2648">
        <v>0.22316713913111799</v>
      </c>
      <c r="W2648">
        <v>0.23895176584310501</v>
      </c>
      <c r="X2648">
        <v>2.99497844053664E-2</v>
      </c>
      <c r="Z2648">
        <v>0.111737038439731</v>
      </c>
      <c r="AA2648">
        <v>0.1227094124661</v>
      </c>
      <c r="AB2648" s="115">
        <v>0.439033434578806</v>
      </c>
      <c r="AC2648">
        <v>2.0604965128406998E-3</v>
      </c>
      <c r="AD2648">
        <v>467.74947476860598</v>
      </c>
      <c r="AE2648">
        <v>468.535746228297</v>
      </c>
      <c r="AG2648">
        <v>467.74947476860598</v>
      </c>
      <c r="AI2648" s="96">
        <v>2.29709321790696E-5</v>
      </c>
      <c r="AK2648">
        <v>514.76210730436105</v>
      </c>
      <c r="AL2648">
        <v>522.48353891392605</v>
      </c>
      <c r="AM2648">
        <v>507.04067569479503</v>
      </c>
      <c r="AN2648">
        <v>6.7515432098759996E-4</v>
      </c>
      <c r="AO2648">
        <v>5.0981040564370003E-4</v>
      </c>
      <c r="AP2648">
        <v>0.25647064608159398</v>
      </c>
      <c r="AQ2648">
        <v>3.04223726131468E-2</v>
      </c>
      <c r="AR2648">
        <v>-4.725882077804E-4</v>
      </c>
      <c r="AS2648">
        <v>1.0275904328071701</v>
      </c>
      <c r="AT2648">
        <v>0.92995530059184595</v>
      </c>
      <c r="AU2648">
        <v>0.92995530059184595</v>
      </c>
      <c r="AV2648">
        <v>0.439033434578806</v>
      </c>
    </row>
    <row r="2649" spans="1:48">
      <c r="A2649" s="95">
        <v>46121</v>
      </c>
      <c r="B2649" t="b">
        <v>0</v>
      </c>
      <c r="C2649" t="b">
        <v>0</v>
      </c>
      <c r="E2649" t="s">
        <v>107</v>
      </c>
      <c r="F2649">
        <v>6859.2</v>
      </c>
      <c r="H2649">
        <v>0</v>
      </c>
      <c r="J2649">
        <v>3.6400000000000002E-2</v>
      </c>
      <c r="K2649">
        <v>15225.182097155101</v>
      </c>
      <c r="M2649">
        <v>517.87787440142495</v>
      </c>
      <c r="O2649">
        <v>21.04</v>
      </c>
      <c r="P2649">
        <v>15212.633</v>
      </c>
      <c r="Q2649">
        <v>1.0020726770038699</v>
      </c>
      <c r="R2649">
        <v>523.73027332797994</v>
      </c>
      <c r="T2649">
        <v>4.3455782678666899E-2</v>
      </c>
      <c r="U2649">
        <v>0.23260105184055599</v>
      </c>
      <c r="V2649">
        <v>0.22028403182984599</v>
      </c>
      <c r="W2649">
        <v>0.23260105184055599</v>
      </c>
      <c r="X2649">
        <v>3.1601999022954297E-2</v>
      </c>
      <c r="Z2649">
        <v>0.111737038439731</v>
      </c>
      <c r="AA2649">
        <v>0.12274532140587199</v>
      </c>
      <c r="AB2649" s="115">
        <v>0.46008131378584499</v>
      </c>
      <c r="AC2649">
        <v>8.8492906405260004E-4</v>
      </c>
      <c r="AD2649">
        <v>467.74947476860598</v>
      </c>
      <c r="AE2649">
        <v>468.950367127682</v>
      </c>
      <c r="AG2649">
        <v>467.74947476860598</v>
      </c>
      <c r="AI2649" s="96">
        <v>4.0738822918313699E-6</v>
      </c>
      <c r="AK2649">
        <v>514.76210730436105</v>
      </c>
      <c r="AL2649">
        <v>522.48353891392605</v>
      </c>
      <c r="AM2649">
        <v>507.04067569479503</v>
      </c>
      <c r="AN2649">
        <v>5.0981040564370003E-4</v>
      </c>
      <c r="AO2649">
        <v>3.4446649029979998E-4</v>
      </c>
      <c r="AP2649">
        <v>0.25647064608159398</v>
      </c>
      <c r="AQ2649">
        <v>3.1606388695748701E-2</v>
      </c>
      <c r="AR2649" s="96">
        <v>-4.3896727943693003E-6</v>
      </c>
      <c r="AS2649">
        <v>1.0275904328071701</v>
      </c>
      <c r="AT2649">
        <v>0.92813205876355998</v>
      </c>
      <c r="AU2649">
        <v>0.92813205876355998</v>
      </c>
      <c r="AV2649">
        <v>0.46008131378584499</v>
      </c>
    </row>
    <row r="2650" spans="1:48">
      <c r="A2650" s="95">
        <v>46121</v>
      </c>
      <c r="B2650" t="b">
        <v>0</v>
      </c>
      <c r="C2650" t="b">
        <v>0</v>
      </c>
      <c r="E2650" t="s">
        <v>108</v>
      </c>
      <c r="F2650">
        <v>6870.5124999999998</v>
      </c>
      <c r="H2650">
        <v>0</v>
      </c>
      <c r="J2650">
        <v>3.6400000000000002E-2</v>
      </c>
      <c r="K2650">
        <v>15225.182097155101</v>
      </c>
      <c r="M2650">
        <v>518.74000373624904</v>
      </c>
      <c r="O2650">
        <v>21.04</v>
      </c>
      <c r="P2650">
        <v>15237.958000000001</v>
      </c>
      <c r="Q2650">
        <v>1.0016492448098899</v>
      </c>
      <c r="R2650">
        <v>524.59403276304897</v>
      </c>
      <c r="T2650">
        <v>4.3455782678666899E-2</v>
      </c>
      <c r="U2650">
        <v>0.22616340474749799</v>
      </c>
      <c r="V2650">
        <v>0.21729178236458899</v>
      </c>
      <c r="W2650">
        <v>0.22616340474749799</v>
      </c>
      <c r="X2650">
        <v>1.8167737593660901E-2</v>
      </c>
      <c r="Z2650">
        <v>0.111737038439731</v>
      </c>
      <c r="AA2650">
        <v>0.12274871499653001</v>
      </c>
      <c r="AB2650" s="115">
        <v>0.47246005722776202</v>
      </c>
      <c r="AC2650">
        <v>7.6467551301149996E-4</v>
      </c>
      <c r="AD2650">
        <v>467.74947476860598</v>
      </c>
      <c r="AE2650">
        <v>469.30896199024301</v>
      </c>
      <c r="AG2650">
        <v>467.74947476860598</v>
      </c>
      <c r="AI2650" s="96">
        <v>2.7667355318172499E-6</v>
      </c>
      <c r="AK2650">
        <v>514.76210730436105</v>
      </c>
      <c r="AL2650">
        <v>522.48353891392605</v>
      </c>
      <c r="AM2650">
        <v>507.04067569479503</v>
      </c>
      <c r="AN2650">
        <v>3.4446649029979998E-4</v>
      </c>
      <c r="AO2650">
        <v>1.7912257495590001E-4</v>
      </c>
      <c r="AP2650">
        <v>0.25647064608159398</v>
      </c>
      <c r="AQ2650">
        <v>1.8167737608572401E-2</v>
      </c>
      <c r="AR2650" s="96">
        <v>-1.4911516466042901E-11</v>
      </c>
      <c r="AS2650">
        <v>1.0275904328071701</v>
      </c>
      <c r="AT2650">
        <v>0.92777295283940298</v>
      </c>
      <c r="AU2650">
        <v>0.92777295283940298</v>
      </c>
      <c r="AV2650">
        <v>0.47246005722776202</v>
      </c>
    </row>
    <row r="2651" spans="1:48">
      <c r="A2651" s="95">
        <v>46121</v>
      </c>
      <c r="B2651" t="b">
        <v>0</v>
      </c>
      <c r="C2651" t="b">
        <v>0</v>
      </c>
      <c r="E2651" t="s">
        <v>109</v>
      </c>
      <c r="F2651">
        <v>6854.375</v>
      </c>
      <c r="H2651">
        <v>0</v>
      </c>
      <c r="J2651">
        <v>3.6400000000000002E-2</v>
      </c>
      <c r="K2651">
        <v>15225.182097155101</v>
      </c>
      <c r="M2651">
        <v>517.55559292411897</v>
      </c>
      <c r="O2651">
        <v>21.04</v>
      </c>
      <c r="P2651">
        <v>15203.165999999999</v>
      </c>
      <c r="Q2651">
        <v>0.99765119414308601</v>
      </c>
      <c r="R2651">
        <v>523.36186322639298</v>
      </c>
      <c r="T2651">
        <v>4.3455782678666899E-2</v>
      </c>
      <c r="U2651">
        <v>0.220530998153498</v>
      </c>
      <c r="V2651">
        <v>0.214652653004552</v>
      </c>
      <c r="W2651">
        <v>0.220530998153498</v>
      </c>
      <c r="X2651">
        <v>0</v>
      </c>
      <c r="Z2651">
        <v>0.111737038439731</v>
      </c>
      <c r="AA2651">
        <v>0.12255181805804601</v>
      </c>
      <c r="AB2651" s="115">
        <v>0.48117327002431598</v>
      </c>
      <c r="AC2651">
        <v>-1.0796136508667E-3</v>
      </c>
      <c r="AD2651">
        <v>467.74947476860598</v>
      </c>
      <c r="AE2651">
        <v>468.80228962840403</v>
      </c>
      <c r="AG2651">
        <v>467.74947476860598</v>
      </c>
      <c r="AI2651" s="96">
        <v>5.2251383070332201E-6</v>
      </c>
      <c r="AK2651">
        <v>514.76210730436105</v>
      </c>
      <c r="AL2651">
        <v>522.48353891392605</v>
      </c>
      <c r="AM2651">
        <v>507.04067569479503</v>
      </c>
      <c r="AN2651">
        <v>1.7912257495590001E-4</v>
      </c>
      <c r="AO2651">
        <v>0</v>
      </c>
      <c r="AP2651">
        <v>0.25647064608159398</v>
      </c>
      <c r="AQ2651">
        <v>0</v>
      </c>
      <c r="AR2651">
        <v>0</v>
      </c>
      <c r="AS2651">
        <v>1.0275904328071701</v>
      </c>
      <c r="AT2651">
        <v>0.92773900274669197</v>
      </c>
      <c r="AU2651">
        <v>0.92773900274669197</v>
      </c>
      <c r="AV2651">
        <v>0.48117327002431598</v>
      </c>
    </row>
    <row r="2652" spans="1:48">
      <c r="A2652" s="95">
        <v>46121</v>
      </c>
      <c r="B2652" t="b">
        <v>0</v>
      </c>
      <c r="C2652" t="b">
        <v>0</v>
      </c>
      <c r="E2652" t="s">
        <v>110</v>
      </c>
      <c r="F2652">
        <v>6866</v>
      </c>
      <c r="H2652">
        <v>0</v>
      </c>
      <c r="J2652">
        <v>3.6400000000000002E-2</v>
      </c>
      <c r="K2652">
        <v>15225.182097155101</v>
      </c>
      <c r="M2652">
        <v>518.48529685833603</v>
      </c>
      <c r="N2652">
        <v>524.249483419336</v>
      </c>
      <c r="O2652">
        <v>21.04</v>
      </c>
      <c r="P2652">
        <v>15230.476000000001</v>
      </c>
      <c r="Q2652">
        <v>1.00169599708215</v>
      </c>
      <c r="R2652">
        <v>524.249483419336</v>
      </c>
      <c r="S2652">
        <v>4.5875229785436601E-2</v>
      </c>
      <c r="T2652">
        <v>4.3455782678666899E-2</v>
      </c>
      <c r="U2652">
        <v>0.21460848184039499</v>
      </c>
      <c r="V2652">
        <v>0.211811109006737</v>
      </c>
      <c r="W2652">
        <v>0.21460848184039499</v>
      </c>
      <c r="X2652">
        <v>0</v>
      </c>
      <c r="Y2652">
        <v>0.111831417428245</v>
      </c>
      <c r="Z2652">
        <v>0.111737038439731</v>
      </c>
      <c r="AA2652">
        <v>0.122423564904383</v>
      </c>
      <c r="AB2652" s="115">
        <v>0.48481210500977701</v>
      </c>
      <c r="AC2652">
        <v>8.639851609284E-4</v>
      </c>
      <c r="AD2652">
        <v>467.74947476860598</v>
      </c>
      <c r="AE2652">
        <v>469.20732785005202</v>
      </c>
      <c r="AF2652">
        <v>469.20732785005202</v>
      </c>
      <c r="AG2652">
        <v>467.74947476860598</v>
      </c>
      <c r="AH2652" s="95">
        <v>46121</v>
      </c>
      <c r="AI2652" s="96">
        <v>3.2210374154928102E-6</v>
      </c>
      <c r="AJ2652">
        <v>518.48529685833603</v>
      </c>
      <c r="AK2652">
        <v>514.76210730436105</v>
      </c>
      <c r="AL2652">
        <v>522.48353891392605</v>
      </c>
      <c r="AM2652">
        <v>507.04067569479503</v>
      </c>
      <c r="AN2652">
        <v>0</v>
      </c>
      <c r="AO2652">
        <v>1.0058421516754E-3</v>
      </c>
      <c r="AP2652">
        <v>0.25647064608159398</v>
      </c>
      <c r="AQ2652">
        <v>0</v>
      </c>
      <c r="AR2652">
        <v>0</v>
      </c>
      <c r="AS2652">
        <v>1.0275904328071701</v>
      </c>
      <c r="AT2652">
        <v>0.92970519508439198</v>
      </c>
      <c r="AU2652">
        <v>0.92970519508439198</v>
      </c>
      <c r="AV2652">
        <v>0.48481210500977701</v>
      </c>
    </row>
    <row r="2653" spans="1:48">
      <c r="A2653" s="95">
        <v>46122</v>
      </c>
      <c r="B2653" t="b">
        <v>0</v>
      </c>
      <c r="C2653" t="b">
        <v>0</v>
      </c>
      <c r="E2653" t="s">
        <v>104</v>
      </c>
      <c r="F2653">
        <v>6868.15</v>
      </c>
      <c r="H2653">
        <v>0</v>
      </c>
      <c r="J2653">
        <v>3.6400000000000002E-2</v>
      </c>
      <c r="K2653">
        <v>15209.3765433196</v>
      </c>
      <c r="M2653">
        <v>518.66729422510605</v>
      </c>
      <c r="O2653">
        <v>19.489999999999998</v>
      </c>
      <c r="P2653">
        <v>15237.763000000001</v>
      </c>
      <c r="Q2653">
        <v>1.00031313719778</v>
      </c>
      <c r="R2653">
        <v>524.41364543351494</v>
      </c>
      <c r="T2653">
        <v>4.5875229785436601E-2</v>
      </c>
      <c r="U2653">
        <v>0.208101967219435</v>
      </c>
      <c r="V2653">
        <v>0.20862537160522601</v>
      </c>
      <c r="W2653">
        <v>0.20862537160522601</v>
      </c>
      <c r="X2653">
        <v>3.4007995324922E-3</v>
      </c>
      <c r="Z2653">
        <v>0.111831417428245</v>
      </c>
      <c r="AA2653">
        <v>0.122423545464926</v>
      </c>
      <c r="AB2653" s="115">
        <v>0.49887557115810099</v>
      </c>
      <c r="AC2653">
        <v>1.5488225462879999E-4</v>
      </c>
      <c r="AD2653">
        <v>469.20732785005202</v>
      </c>
      <c r="AE2653">
        <v>469.27999973887802</v>
      </c>
      <c r="AG2653">
        <v>469.20732785005202</v>
      </c>
      <c r="AI2653" s="96">
        <v>1.2316998705578899E-7</v>
      </c>
      <c r="AK2653">
        <v>518.48529685833603</v>
      </c>
      <c r="AL2653">
        <v>526.26257631121098</v>
      </c>
      <c r="AM2653">
        <v>510.70801740546102</v>
      </c>
      <c r="AN2653">
        <v>1.0058421516754E-3</v>
      </c>
      <c r="AO2653">
        <v>8.4049823633150001E-4</v>
      </c>
      <c r="AP2653">
        <v>0.21460848184039499</v>
      </c>
      <c r="AQ2653">
        <v>9.8119851076296002E-3</v>
      </c>
      <c r="AR2653">
        <v>-6.4111855751374002E-3</v>
      </c>
      <c r="AS2653">
        <v>1.0268138205161501</v>
      </c>
      <c r="AT2653">
        <v>0.930981990900005</v>
      </c>
      <c r="AU2653">
        <v>0.930981990900005</v>
      </c>
      <c r="AV2653">
        <v>0.49887557115810099</v>
      </c>
    </row>
    <row r="2654" spans="1:48">
      <c r="A2654" s="95">
        <v>46122</v>
      </c>
      <c r="B2654" t="b">
        <v>0</v>
      </c>
      <c r="C2654" t="b">
        <v>0</v>
      </c>
      <c r="E2654" t="s">
        <v>105</v>
      </c>
      <c r="F2654">
        <v>6872.5</v>
      </c>
      <c r="H2654">
        <v>0</v>
      </c>
      <c r="J2654">
        <v>3.6400000000000002E-2</v>
      </c>
      <c r="K2654">
        <v>15209.3765433196</v>
      </c>
      <c r="M2654">
        <v>518.99031753385498</v>
      </c>
      <c r="O2654">
        <v>19.489999999999998</v>
      </c>
      <c r="P2654">
        <v>15247.253000000001</v>
      </c>
      <c r="Q2654">
        <v>1.0006333583279301</v>
      </c>
      <c r="R2654">
        <v>524.74578718313296</v>
      </c>
      <c r="T2654">
        <v>4.5875229785436601E-2</v>
      </c>
      <c r="U2654">
        <v>0.20186398887070001</v>
      </c>
      <c r="V2654">
        <v>0.205522073731777</v>
      </c>
      <c r="W2654">
        <v>0.205522073731777</v>
      </c>
      <c r="X2654">
        <v>4.4003666780126002E-3</v>
      </c>
      <c r="Z2654">
        <v>0.111831417428245</v>
      </c>
      <c r="AA2654">
        <v>0.12241729749505501</v>
      </c>
      <c r="AB2654" s="115">
        <v>0.51318279439463299</v>
      </c>
      <c r="AC2654">
        <v>3.0926640364479997E-4</v>
      </c>
      <c r="AD2654">
        <v>469.20732785005202</v>
      </c>
      <c r="AE2654">
        <v>469.42513227670003</v>
      </c>
      <c r="AG2654">
        <v>469.20732785005202</v>
      </c>
      <c r="AI2654" s="96">
        <v>3.8763197115509601E-7</v>
      </c>
      <c r="AK2654">
        <v>518.48529685833603</v>
      </c>
      <c r="AL2654">
        <v>526.26257631121098</v>
      </c>
      <c r="AM2654">
        <v>510.70801740546102</v>
      </c>
      <c r="AN2654">
        <v>8.4049823633150001E-4</v>
      </c>
      <c r="AO2654">
        <v>6.7515432098759996E-4</v>
      </c>
      <c r="AP2654">
        <v>0.21460848184039499</v>
      </c>
      <c r="AQ2654">
        <v>6.3407418516737996E-3</v>
      </c>
      <c r="AR2654">
        <v>-1.9403751736611001E-3</v>
      </c>
      <c r="AS2654">
        <v>1.0268138205161501</v>
      </c>
      <c r="AT2654">
        <v>0.93098218419121104</v>
      </c>
      <c r="AU2654">
        <v>0.93098218419121104</v>
      </c>
      <c r="AV2654">
        <v>0.51318279439463299</v>
      </c>
    </row>
    <row r="2655" spans="1:48">
      <c r="A2655" s="95">
        <v>46122</v>
      </c>
      <c r="B2655" t="b">
        <v>0</v>
      </c>
      <c r="C2655" t="b">
        <v>0</v>
      </c>
      <c r="E2655" t="s">
        <v>106</v>
      </c>
      <c r="F2655">
        <v>6864.1750000000002</v>
      </c>
      <c r="H2655">
        <v>0</v>
      </c>
      <c r="J2655">
        <v>3.6400000000000002E-2</v>
      </c>
      <c r="K2655">
        <v>15209.3765433196</v>
      </c>
      <c r="M2655">
        <v>518.34512187344001</v>
      </c>
      <c r="O2655">
        <v>19.489999999999998</v>
      </c>
      <c r="P2655">
        <v>15228.298000000001</v>
      </c>
      <c r="Q2655">
        <v>0.99878865041833398</v>
      </c>
      <c r="R2655">
        <v>524.11013659334697</v>
      </c>
      <c r="T2655">
        <v>4.5875229785436601E-2</v>
      </c>
      <c r="U2655">
        <v>0.19613236182754401</v>
      </c>
      <c r="V2655">
        <v>0.20261794561191601</v>
      </c>
      <c r="W2655">
        <v>0.20261794561191601</v>
      </c>
      <c r="X2655">
        <v>-1.9988815018340001E-4</v>
      </c>
      <c r="Z2655">
        <v>0.111831417428245</v>
      </c>
      <c r="AA2655">
        <v>0.122108682690063</v>
      </c>
      <c r="AB2655" s="115">
        <v>0.52096640131750405</v>
      </c>
      <c r="AC2655">
        <v>-6.3875425495660005E-4</v>
      </c>
      <c r="AD2655">
        <v>469.20732785005202</v>
      </c>
      <c r="AE2655">
        <v>469.125284976074</v>
      </c>
      <c r="AG2655">
        <v>469.20732785005202</v>
      </c>
      <c r="AI2655" s="96">
        <v>1.5474069673840801E-6</v>
      </c>
      <c r="AK2655">
        <v>518.48529685833603</v>
      </c>
      <c r="AL2655">
        <v>526.26257631121098</v>
      </c>
      <c r="AM2655">
        <v>510.70801740546102</v>
      </c>
      <c r="AN2655">
        <v>6.7515432098759996E-4</v>
      </c>
      <c r="AO2655">
        <v>5.0981040564370003E-4</v>
      </c>
      <c r="AP2655">
        <v>0.21460848184039499</v>
      </c>
      <c r="AQ2655">
        <v>8.8613825192830002E-4</v>
      </c>
      <c r="AR2655">
        <v>-1.0860264021117E-3</v>
      </c>
      <c r="AS2655">
        <v>1.0268138205161501</v>
      </c>
      <c r="AT2655">
        <v>0.931044305594389</v>
      </c>
      <c r="AU2655">
        <v>0.931044305594389</v>
      </c>
      <c r="AV2655">
        <v>0.52096640131750405</v>
      </c>
    </row>
    <row r="2656" spans="1:48">
      <c r="A2656" s="95">
        <v>46122</v>
      </c>
      <c r="B2656" t="b">
        <v>0</v>
      </c>
      <c r="C2656" t="b">
        <v>0</v>
      </c>
      <c r="E2656" t="s">
        <v>107</v>
      </c>
      <c r="F2656">
        <v>6854.0249999999996</v>
      </c>
      <c r="H2656">
        <v>0</v>
      </c>
      <c r="J2656">
        <v>3.6400000000000002E-2</v>
      </c>
      <c r="K2656">
        <v>15209.3765433196</v>
      </c>
      <c r="M2656">
        <v>517.57857973297303</v>
      </c>
      <c r="O2656">
        <v>19.489999999999998</v>
      </c>
      <c r="P2656">
        <v>15205.778</v>
      </c>
      <c r="Q2656">
        <v>0.99852130809602002</v>
      </c>
      <c r="R2656">
        <v>523.33513917757296</v>
      </c>
      <c r="T2656">
        <v>4.5875229785436601E-2</v>
      </c>
      <c r="U2656">
        <v>0.190765919745086</v>
      </c>
      <c r="V2656">
        <v>0.199845726544813</v>
      </c>
      <c r="W2656">
        <v>0.199845726544813</v>
      </c>
      <c r="X2656">
        <v>-3.7908588166919998E-4</v>
      </c>
      <c r="Z2656">
        <v>0.111831417428245</v>
      </c>
      <c r="AA2656">
        <v>0.1220944299888</v>
      </c>
      <c r="AB2656" s="115">
        <v>0.53016983764473802</v>
      </c>
      <c r="AC2656">
        <v>-7.7133889977540001E-4</v>
      </c>
      <c r="AD2656">
        <v>469.20732785005202</v>
      </c>
      <c r="AE2656">
        <v>468.76343039490399</v>
      </c>
      <c r="AG2656">
        <v>469.20732785005202</v>
      </c>
      <c r="AI2656" s="96">
        <v>2.1901642243104698E-6</v>
      </c>
      <c r="AK2656">
        <v>518.48529685833603</v>
      </c>
      <c r="AL2656">
        <v>526.26257631121098</v>
      </c>
      <c r="AM2656">
        <v>510.70801740546102</v>
      </c>
      <c r="AN2656">
        <v>5.0981040564370003E-4</v>
      </c>
      <c r="AO2656">
        <v>3.4446649029979998E-4</v>
      </c>
      <c r="AP2656">
        <v>0.21460848184039499</v>
      </c>
      <c r="AQ2656" s="96">
        <v>1.4873342006017E-5</v>
      </c>
      <c r="AR2656">
        <v>-3.9395922367519998E-4</v>
      </c>
      <c r="AS2656">
        <v>1.0268138205161501</v>
      </c>
      <c r="AT2656">
        <v>0.93410368112156705</v>
      </c>
      <c r="AU2656">
        <v>0.93410368112156705</v>
      </c>
      <c r="AV2656">
        <v>0.53016983764473802</v>
      </c>
    </row>
    <row r="2657" spans="1:48">
      <c r="A2657" s="95">
        <v>46122</v>
      </c>
      <c r="B2657" t="b">
        <v>0</v>
      </c>
      <c r="C2657" t="b">
        <v>0</v>
      </c>
      <c r="E2657" t="s">
        <v>108</v>
      </c>
      <c r="F2657">
        <v>6855.45</v>
      </c>
      <c r="H2657">
        <v>0</v>
      </c>
      <c r="J2657">
        <v>3.6400000000000002E-2</v>
      </c>
      <c r="K2657">
        <v>15209.3765433196</v>
      </c>
      <c r="M2657">
        <v>517.69107625935999</v>
      </c>
      <c r="O2657">
        <v>19.489999999999998</v>
      </c>
      <c r="P2657">
        <v>15209.083000000001</v>
      </c>
      <c r="Q2657">
        <v>1.0002079070327199</v>
      </c>
      <c r="R2657">
        <v>523.44394423348194</v>
      </c>
      <c r="T2657">
        <v>4.5875229785436601E-2</v>
      </c>
      <c r="U2657">
        <v>0.18496793490862301</v>
      </c>
      <c r="V2657">
        <v>0.19683156371336599</v>
      </c>
      <c r="W2657">
        <v>0.19683156371336599</v>
      </c>
      <c r="X2657" s="96">
        <v>-1.1189874751441099E-6</v>
      </c>
      <c r="Z2657">
        <v>0.111831417428245</v>
      </c>
      <c r="AA2657">
        <v>0.122076936106</v>
      </c>
      <c r="AB2657" s="115">
        <v>0.53760530362426995</v>
      </c>
      <c r="AC2657">
        <v>1.144897096956E-4</v>
      </c>
      <c r="AD2657">
        <v>469.20732785005202</v>
      </c>
      <c r="AE2657">
        <v>468.81709898396599</v>
      </c>
      <c r="AG2657">
        <v>469.20732785005202</v>
      </c>
      <c r="AI2657" s="96">
        <v>4.7231446930981103E-8</v>
      </c>
      <c r="AK2657">
        <v>518.48529685833603</v>
      </c>
      <c r="AL2657">
        <v>526.26257631121098</v>
      </c>
      <c r="AM2657">
        <v>510.70801740546102</v>
      </c>
      <c r="AN2657">
        <v>3.4446649029979998E-4</v>
      </c>
      <c r="AO2657">
        <v>1.7912257495590001E-4</v>
      </c>
      <c r="AP2657">
        <v>0.21460848184039499</v>
      </c>
      <c r="AQ2657" s="96">
        <v>5.4564141890784398E-9</v>
      </c>
      <c r="AR2657" s="96">
        <v>-1.12444388933319E-6</v>
      </c>
      <c r="AS2657">
        <v>1.0268138205161501</v>
      </c>
      <c r="AT2657">
        <v>0.93424454345336805</v>
      </c>
      <c r="AU2657">
        <v>0.93424454345336805</v>
      </c>
      <c r="AV2657">
        <v>0.53760530362426995</v>
      </c>
    </row>
    <row r="2658" spans="1:48">
      <c r="A2658" s="95">
        <v>46122</v>
      </c>
      <c r="B2658" t="b">
        <v>0</v>
      </c>
      <c r="C2658" t="b">
        <v>0</v>
      </c>
      <c r="E2658" t="s">
        <v>109</v>
      </c>
      <c r="F2658">
        <v>6853.7624999999998</v>
      </c>
      <c r="H2658">
        <v>0</v>
      </c>
      <c r="J2658">
        <v>3.6400000000000002E-2</v>
      </c>
      <c r="K2658">
        <v>15209.3765433196</v>
      </c>
      <c r="M2658">
        <v>517.56812997999202</v>
      </c>
      <c r="O2658">
        <v>19.489999999999998</v>
      </c>
      <c r="P2658">
        <v>15205.471</v>
      </c>
      <c r="Q2658">
        <v>0.99975384548060298</v>
      </c>
      <c r="R2658">
        <v>523.31509614095796</v>
      </c>
      <c r="T2658">
        <v>4.5875229785436601E-2</v>
      </c>
      <c r="U2658">
        <v>0.17934971330768201</v>
      </c>
      <c r="V2658">
        <v>0.193864308235317</v>
      </c>
      <c r="W2658">
        <v>0.193864308235317</v>
      </c>
      <c r="X2658">
        <v>0</v>
      </c>
      <c r="Z2658">
        <v>0.111831417428245</v>
      </c>
      <c r="AA2658">
        <v>0.122078046399843</v>
      </c>
      <c r="AB2658" s="115">
        <v>0.54593886031218197</v>
      </c>
      <c r="AC2658">
        <v>-1.285090581875E-4</v>
      </c>
      <c r="AD2658">
        <v>469.20732785005202</v>
      </c>
      <c r="AE2658">
        <v>468.75685174011301</v>
      </c>
      <c r="AG2658">
        <v>469.20732785005202</v>
      </c>
      <c r="AI2658" s="96">
        <v>5.6414737802151899E-8</v>
      </c>
      <c r="AK2658">
        <v>518.48529685833603</v>
      </c>
      <c r="AL2658">
        <v>526.26257631121098</v>
      </c>
      <c r="AM2658">
        <v>510.70801740546102</v>
      </c>
      <c r="AN2658">
        <v>1.7912257495590001E-4</v>
      </c>
      <c r="AO2658">
        <v>0</v>
      </c>
      <c r="AP2658">
        <v>0.21460848184039499</v>
      </c>
      <c r="AQ2658">
        <v>0</v>
      </c>
      <c r="AR2658">
        <v>0</v>
      </c>
      <c r="AS2658">
        <v>1.0268138205161501</v>
      </c>
      <c r="AT2658">
        <v>0.93441738754034998</v>
      </c>
      <c r="AU2658">
        <v>0.93441738754034998</v>
      </c>
      <c r="AV2658">
        <v>0.54593886031218197</v>
      </c>
    </row>
    <row r="2659" spans="1:48">
      <c r="A2659" s="95">
        <v>46122</v>
      </c>
      <c r="B2659" t="b">
        <v>0</v>
      </c>
      <c r="C2659" t="b">
        <v>0</v>
      </c>
      <c r="E2659" t="s">
        <v>110</v>
      </c>
      <c r="F2659">
        <v>6852.8249999999998</v>
      </c>
      <c r="H2659">
        <v>0</v>
      </c>
      <c r="J2659">
        <v>3.6400000000000002E-2</v>
      </c>
      <c r="K2659">
        <v>15209.3765433196</v>
      </c>
      <c r="M2659">
        <v>517.48112812781505</v>
      </c>
      <c r="N2659">
        <v>523.24351386733395</v>
      </c>
      <c r="O2659">
        <v>19.489999999999998</v>
      </c>
      <c r="P2659">
        <v>15202.915000000001</v>
      </c>
      <c r="Q2659">
        <v>0.99986321381868704</v>
      </c>
      <c r="R2659">
        <v>523.24351386733395</v>
      </c>
      <c r="S2659">
        <v>4.62944721293575E-2</v>
      </c>
      <c r="T2659">
        <v>4.5875229785436601E-2</v>
      </c>
      <c r="U2659">
        <v>0.17389459933861301</v>
      </c>
      <c r="V2659">
        <v>0.19093811695162399</v>
      </c>
      <c r="W2659">
        <v>0.19093811695162399</v>
      </c>
      <c r="X2659">
        <v>0</v>
      </c>
      <c r="Y2659">
        <v>0.11177604271781701</v>
      </c>
      <c r="Z2659">
        <v>0.111831417428245</v>
      </c>
      <c r="AA2659">
        <v>0.122044576072038</v>
      </c>
      <c r="AB2659" s="115">
        <v>0.55428840507212496</v>
      </c>
      <c r="AC2659" s="96">
        <v>-9.2605852395566401E-5</v>
      </c>
      <c r="AD2659">
        <v>469.20732785005202</v>
      </c>
      <c r="AE2659">
        <v>468.713442112292</v>
      </c>
      <c r="AF2659">
        <v>468.713442112292</v>
      </c>
      <c r="AG2659">
        <v>469.20732785005202</v>
      </c>
      <c r="AH2659" s="95">
        <v>46122</v>
      </c>
      <c r="AI2659" s="96">
        <v>2.82614833870501E-8</v>
      </c>
      <c r="AJ2659">
        <v>517.48112812781505</v>
      </c>
      <c r="AK2659">
        <v>518.48529685833603</v>
      </c>
      <c r="AL2659">
        <v>526.26257631121098</v>
      </c>
      <c r="AM2659">
        <v>510.70801740546102</v>
      </c>
      <c r="AN2659">
        <v>0</v>
      </c>
      <c r="AO2659">
        <v>1.0058421516754E-3</v>
      </c>
      <c r="AP2659">
        <v>0.21460848184039499</v>
      </c>
      <c r="AQ2659">
        <v>0</v>
      </c>
      <c r="AR2659">
        <v>0</v>
      </c>
      <c r="AS2659">
        <v>1.0268138205161501</v>
      </c>
      <c r="AT2659">
        <v>0.93440641923621803</v>
      </c>
      <c r="AU2659">
        <v>0.93440641923621803</v>
      </c>
      <c r="AV2659">
        <v>0.55428840507212496</v>
      </c>
    </row>
    <row r="2660" spans="1:48">
      <c r="A2660" s="95">
        <v>46125</v>
      </c>
      <c r="B2660" t="b">
        <v>0</v>
      </c>
      <c r="C2660" t="b">
        <v>0</v>
      </c>
      <c r="E2660" t="s">
        <v>104</v>
      </c>
      <c r="F2660">
        <v>6841</v>
      </c>
      <c r="H2660">
        <v>0</v>
      </c>
      <c r="J2660">
        <v>3.6400000000000002E-2</v>
      </c>
      <c r="K2660">
        <v>15364.112725028001</v>
      </c>
      <c r="M2660">
        <v>516.49006637170805</v>
      </c>
      <c r="O2660">
        <v>19.23</v>
      </c>
      <c r="P2660">
        <v>15179.664000000001</v>
      </c>
      <c r="Q2660">
        <v>0.99827443426616003</v>
      </c>
      <c r="R2660">
        <v>522.34062278935005</v>
      </c>
      <c r="T2660">
        <v>4.62944721293575E-2</v>
      </c>
      <c r="U2660">
        <v>0.16974664225189801</v>
      </c>
      <c r="V2660">
        <v>0.188568605442645</v>
      </c>
      <c r="W2660">
        <v>0.188568605442645</v>
      </c>
      <c r="X2660">
        <v>-7.2891411315355002E-3</v>
      </c>
      <c r="Z2660">
        <v>0.11177604271781701</v>
      </c>
      <c r="AA2660">
        <v>0.120457637420829</v>
      </c>
      <c r="AB2660" s="115">
        <v>0.562982145863543</v>
      </c>
      <c r="AC2660">
        <v>-1.1040898062099E-3</v>
      </c>
      <c r="AD2660">
        <v>468.713442112292</v>
      </c>
      <c r="AE2660">
        <v>468.195940378822</v>
      </c>
      <c r="AG2660">
        <v>468.713442112292</v>
      </c>
      <c r="AI2660" s="96">
        <v>3.6748939664172401E-6</v>
      </c>
      <c r="AK2660">
        <v>517.48112812781505</v>
      </c>
      <c r="AL2660">
        <v>525.24334504973206</v>
      </c>
      <c r="AM2660">
        <v>509.718911205898</v>
      </c>
      <c r="AN2660">
        <v>1.0058421516754E-3</v>
      </c>
      <c r="AO2660">
        <v>8.4049823633150001E-4</v>
      </c>
      <c r="AP2660">
        <v>0.19093811695162399</v>
      </c>
      <c r="AQ2660">
        <v>1.209982857763E-3</v>
      </c>
      <c r="AR2660">
        <v>-8.4991239892986004E-3</v>
      </c>
      <c r="AS2660">
        <v>1.0272696306668101</v>
      </c>
      <c r="AT2660">
        <v>0.93473696355278002</v>
      </c>
      <c r="AU2660">
        <v>0.93473696355278002</v>
      </c>
      <c r="AV2660">
        <v>0.562982145863543</v>
      </c>
    </row>
    <row r="2661" spans="1:48">
      <c r="A2661" s="95">
        <v>46125</v>
      </c>
      <c r="B2661" t="b">
        <v>0</v>
      </c>
      <c r="C2661" t="b">
        <v>0</v>
      </c>
      <c r="E2661" t="s">
        <v>105</v>
      </c>
      <c r="F2661">
        <v>6859.5749999999998</v>
      </c>
      <c r="H2661">
        <v>0</v>
      </c>
      <c r="J2661">
        <v>3.6400000000000002E-2</v>
      </c>
      <c r="K2661">
        <v>15364.112725028001</v>
      </c>
      <c r="M2661">
        <v>517.91959825387198</v>
      </c>
      <c r="O2661">
        <v>19.23</v>
      </c>
      <c r="P2661">
        <v>15221.678</v>
      </c>
      <c r="Q2661">
        <v>1.0027152463090101</v>
      </c>
      <c r="R2661">
        <v>523.75890623742998</v>
      </c>
      <c r="T2661">
        <v>4.62944721293575E-2</v>
      </c>
      <c r="U2661">
        <v>0.167013916962368</v>
      </c>
      <c r="V2661">
        <v>0.186803790160049</v>
      </c>
      <c r="W2661">
        <v>0.186803790160049</v>
      </c>
      <c r="X2661">
        <v>1.7016585159118E-3</v>
      </c>
      <c r="Z2661">
        <v>0.11177604271781701</v>
      </c>
      <c r="AA2661">
        <v>0.120528627302033</v>
      </c>
      <c r="AB2661" s="115">
        <v>0.57367668164930896</v>
      </c>
      <c r="AC2661">
        <v>1.5571423669406999E-3</v>
      </c>
      <c r="AD2661">
        <v>468.713442112292</v>
      </c>
      <c r="AE2661">
        <v>468.92498811361497</v>
      </c>
      <c r="AG2661">
        <v>468.713442112292</v>
      </c>
      <c r="AI2661" s="96">
        <v>7.6394676555781292E-6</v>
      </c>
      <c r="AK2661">
        <v>517.48112812781505</v>
      </c>
      <c r="AL2661">
        <v>525.24334504973206</v>
      </c>
      <c r="AM2661">
        <v>509.718911205898</v>
      </c>
      <c r="AN2661">
        <v>8.4049823633150001E-4</v>
      </c>
      <c r="AO2661">
        <v>6.7515432098759996E-4</v>
      </c>
      <c r="AP2661">
        <v>0.19093811695162399</v>
      </c>
      <c r="AQ2661">
        <v>2.3437096165007001E-3</v>
      </c>
      <c r="AR2661">
        <v>-6.4205110058889998E-4</v>
      </c>
      <c r="AS2661">
        <v>1.0272696306668101</v>
      </c>
      <c r="AT2661">
        <v>0.95017489533223298</v>
      </c>
      <c r="AU2661">
        <v>0.95017489533223298</v>
      </c>
      <c r="AV2661">
        <v>0.57367668164930896</v>
      </c>
    </row>
    <row r="2662" spans="1:48">
      <c r="A2662" s="95">
        <v>46125</v>
      </c>
      <c r="B2662" t="b">
        <v>0</v>
      </c>
      <c r="C2662" t="b">
        <v>0</v>
      </c>
      <c r="E2662" t="s">
        <v>106</v>
      </c>
      <c r="F2662">
        <v>6856</v>
      </c>
      <c r="H2662">
        <v>0</v>
      </c>
      <c r="J2662">
        <v>3.6400000000000002E-2</v>
      </c>
      <c r="K2662">
        <v>15364.112725028001</v>
      </c>
      <c r="M2662">
        <v>517.629806207402</v>
      </c>
      <c r="O2662">
        <v>19.23</v>
      </c>
      <c r="P2662">
        <v>15213.161</v>
      </c>
      <c r="Q2662">
        <v>0.99947883068557397</v>
      </c>
      <c r="R2662">
        <v>523.48593916734205</v>
      </c>
      <c r="T2662">
        <v>4.62944721293575E-2</v>
      </c>
      <c r="U2662">
        <v>0.16202834303821401</v>
      </c>
      <c r="V2662">
        <v>0.18402544263140999</v>
      </c>
      <c r="W2662">
        <v>0.18402544263140999</v>
      </c>
      <c r="X2662">
        <v>1.8081833976210001E-4</v>
      </c>
      <c r="Z2662">
        <v>0.11177604271781701</v>
      </c>
      <c r="AA2662">
        <v>0.120534008994923</v>
      </c>
      <c r="AB2662" s="115">
        <v>0.58452670382813599</v>
      </c>
      <c r="AC2662">
        <v>-3.2207486270550002E-4</v>
      </c>
      <c r="AD2662">
        <v>468.713442112292</v>
      </c>
      <c r="AE2662">
        <v>468.77395916245001</v>
      </c>
      <c r="AG2662">
        <v>468.713442112292</v>
      </c>
      <c r="AI2662" s="96">
        <v>3.1325015252559998E-7</v>
      </c>
      <c r="AK2662">
        <v>517.48112812781505</v>
      </c>
      <c r="AL2662">
        <v>525.24334504973206</v>
      </c>
      <c r="AM2662">
        <v>509.718911205898</v>
      </c>
      <c r="AN2662">
        <v>6.7515432098759996E-4</v>
      </c>
      <c r="AO2662">
        <v>5.0981040564370003E-4</v>
      </c>
      <c r="AP2662">
        <v>0.19093811695162399</v>
      </c>
      <c r="AQ2662">
        <v>3.5628924369069997E-4</v>
      </c>
      <c r="AR2662">
        <v>-1.754709039285E-4</v>
      </c>
      <c r="AS2662">
        <v>1.0272696306668101</v>
      </c>
      <c r="AT2662">
        <v>0.94949394543353505</v>
      </c>
      <c r="AU2662">
        <v>0.94949394543353505</v>
      </c>
      <c r="AV2662">
        <v>0.58452670382813599</v>
      </c>
    </row>
    <row r="2663" spans="1:48">
      <c r="A2663" s="95">
        <v>46125</v>
      </c>
      <c r="B2663" t="b">
        <v>0</v>
      </c>
      <c r="C2663" t="b">
        <v>0</v>
      </c>
      <c r="E2663" t="s">
        <v>107</v>
      </c>
      <c r="F2663">
        <v>6882.15</v>
      </c>
      <c r="H2663">
        <v>0</v>
      </c>
      <c r="J2663">
        <v>3.6400000000000002E-2</v>
      </c>
      <c r="K2663">
        <v>15364.112725028001</v>
      </c>
      <c r="M2663">
        <v>519.63807155421398</v>
      </c>
      <c r="O2663">
        <v>19.23</v>
      </c>
      <c r="P2663">
        <v>15272.183999999999</v>
      </c>
      <c r="Q2663">
        <v>1.0038141773628899</v>
      </c>
      <c r="R2663">
        <v>525.482607386307</v>
      </c>
      <c r="T2663">
        <v>4.62944721293575E-2</v>
      </c>
      <c r="U2663">
        <v>0.162064715860887</v>
      </c>
      <c r="V2663">
        <v>0.18341998865371101</v>
      </c>
      <c r="W2663">
        <v>0.18341998865371101</v>
      </c>
      <c r="X2663">
        <v>1.2397582859697001E-3</v>
      </c>
      <c r="Z2663">
        <v>0.11177604271781701</v>
      </c>
      <c r="AA2663">
        <v>0.12075664855908901</v>
      </c>
      <c r="AB2663" s="115">
        <v>0.59331938792248295</v>
      </c>
      <c r="AC2663">
        <v>2.2669281675366999E-3</v>
      </c>
      <c r="AD2663">
        <v>468.713442112292</v>
      </c>
      <c r="AE2663">
        <v>469.83663605468303</v>
      </c>
      <c r="AG2663">
        <v>468.713442112292</v>
      </c>
      <c r="AI2663" s="96">
        <v>1.4994134695987E-5</v>
      </c>
      <c r="AK2663">
        <v>517.48112812781505</v>
      </c>
      <c r="AL2663">
        <v>525.24334504973206</v>
      </c>
      <c r="AM2663">
        <v>509.718911205898</v>
      </c>
      <c r="AN2663">
        <v>5.0981040564370003E-4</v>
      </c>
      <c r="AO2663">
        <v>3.4446649029979998E-4</v>
      </c>
      <c r="AP2663">
        <v>0.19093811695162399</v>
      </c>
      <c r="AQ2663">
        <v>1.2397848724001999E-3</v>
      </c>
      <c r="AR2663" s="96">
        <v>-2.65864305015739E-8</v>
      </c>
      <c r="AS2663">
        <v>1.0272696306668101</v>
      </c>
      <c r="AT2663">
        <v>0.94944228681941401</v>
      </c>
      <c r="AU2663">
        <v>0.94944228681941401</v>
      </c>
      <c r="AV2663">
        <v>0.59331938792248295</v>
      </c>
    </row>
    <row r="2664" spans="1:48">
      <c r="A2664" s="95">
        <v>46125</v>
      </c>
      <c r="B2664" t="b">
        <v>0</v>
      </c>
      <c r="C2664" t="b">
        <v>0</v>
      </c>
      <c r="E2664" t="s">
        <v>108</v>
      </c>
      <c r="F2664">
        <v>6882.3249999999998</v>
      </c>
      <c r="H2664">
        <v>0</v>
      </c>
      <c r="J2664">
        <v>3.6400000000000002E-2</v>
      </c>
      <c r="K2664">
        <v>15364.112725028001</v>
      </c>
      <c r="M2664">
        <v>519.59999743187097</v>
      </c>
      <c r="O2664">
        <v>19.23</v>
      </c>
      <c r="P2664">
        <v>15271.065000000001</v>
      </c>
      <c r="Q2664">
        <v>1.0000254281002301</v>
      </c>
      <c r="R2664">
        <v>525.49596941071695</v>
      </c>
      <c r="T2664">
        <v>4.62944721293575E-2</v>
      </c>
      <c r="U2664">
        <v>0.15712937996936899</v>
      </c>
      <c r="V2664">
        <v>0.18064852503038101</v>
      </c>
      <c r="W2664">
        <v>0.18064852503038101</v>
      </c>
      <c r="X2664" s="96">
        <v>1.18985927079826E-5</v>
      </c>
      <c r="Z2664">
        <v>0.11177604271781701</v>
      </c>
      <c r="AA2664">
        <v>0.120753137946201</v>
      </c>
      <c r="AB2664" s="115">
        <v>0.59393515176849099</v>
      </c>
      <c r="AC2664" s="96">
        <v>-4.3534362927921603E-5</v>
      </c>
      <c r="AD2664">
        <v>468.713442112292</v>
      </c>
      <c r="AE2664">
        <v>469.81618201605198</v>
      </c>
      <c r="AG2664">
        <v>468.713442112292</v>
      </c>
      <c r="AI2664" s="96">
        <v>5.3689542015999198E-9</v>
      </c>
      <c r="AK2664">
        <v>517.48112812781505</v>
      </c>
      <c r="AL2664">
        <v>525.24334504973206</v>
      </c>
      <c r="AM2664">
        <v>509.718911205898</v>
      </c>
      <c r="AN2664">
        <v>3.4446649029979998E-4</v>
      </c>
      <c r="AO2664">
        <v>1.7912257495590001E-4</v>
      </c>
      <c r="AP2664">
        <v>0.19093811695162399</v>
      </c>
      <c r="AQ2664" s="96">
        <v>1.18985927365153E-5</v>
      </c>
      <c r="AR2664" s="96">
        <v>-2.8532731732866498E-14</v>
      </c>
      <c r="AS2664">
        <v>1.0272696306668101</v>
      </c>
      <c r="AT2664">
        <v>0.94730068520362698</v>
      </c>
      <c r="AU2664">
        <v>0.94730068520362698</v>
      </c>
      <c r="AV2664">
        <v>0.59393515176849099</v>
      </c>
    </row>
    <row r="2665" spans="1:48">
      <c r="A2665" s="95">
        <v>46125</v>
      </c>
      <c r="B2665" t="b">
        <v>0</v>
      </c>
      <c r="C2665" t="b">
        <v>0</v>
      </c>
      <c r="E2665" t="s">
        <v>109</v>
      </c>
      <c r="F2665">
        <v>6893.625</v>
      </c>
      <c r="H2665">
        <v>0</v>
      </c>
      <c r="J2665">
        <v>3.6400000000000002E-2</v>
      </c>
      <c r="K2665">
        <v>15364.112725028001</v>
      </c>
      <c r="M2665">
        <v>520.43201397670305</v>
      </c>
      <c r="O2665">
        <v>19.23</v>
      </c>
      <c r="P2665">
        <v>15295.518</v>
      </c>
      <c r="Q2665">
        <v>1.00164188700766</v>
      </c>
      <c r="R2665">
        <v>526.35877441547098</v>
      </c>
      <c r="T2665">
        <v>4.62944721293575E-2</v>
      </c>
      <c r="U2665">
        <v>0.15322926658642899</v>
      </c>
      <c r="V2665">
        <v>0.17829847226994799</v>
      </c>
      <c r="W2665">
        <v>0.17829847226994799</v>
      </c>
      <c r="X2665">
        <v>0</v>
      </c>
      <c r="Z2665">
        <v>0.11177604271781701</v>
      </c>
      <c r="AA2665">
        <v>0.120769975979927</v>
      </c>
      <c r="AB2665" s="115">
        <v>0.60306869417165299</v>
      </c>
      <c r="AC2665">
        <v>9.5013336491109996E-4</v>
      </c>
      <c r="AD2665">
        <v>468.713442112292</v>
      </c>
      <c r="AE2665">
        <v>470.26257004595999</v>
      </c>
      <c r="AG2665">
        <v>468.713442112292</v>
      </c>
      <c r="AI2665" s="96">
        <v>2.5599453139631402E-6</v>
      </c>
      <c r="AK2665">
        <v>517.48112812781505</v>
      </c>
      <c r="AL2665">
        <v>525.24334504973206</v>
      </c>
      <c r="AM2665">
        <v>509.718911205898</v>
      </c>
      <c r="AN2665">
        <v>1.7912257495590001E-4</v>
      </c>
      <c r="AO2665">
        <v>0</v>
      </c>
      <c r="AP2665">
        <v>0.19093811695162399</v>
      </c>
      <c r="AQ2665">
        <v>0</v>
      </c>
      <c r="AR2665">
        <v>0</v>
      </c>
      <c r="AS2665">
        <v>1.0272696306668101</v>
      </c>
      <c r="AT2665">
        <v>0.94733452255745199</v>
      </c>
      <c r="AU2665">
        <v>0.94733452255745199</v>
      </c>
      <c r="AV2665">
        <v>0.60306869417165299</v>
      </c>
    </row>
    <row r="2666" spans="1:48">
      <c r="A2666" s="95">
        <v>46125</v>
      </c>
      <c r="B2666" t="b">
        <v>0</v>
      </c>
      <c r="C2666" t="b">
        <v>0</v>
      </c>
      <c r="E2666" t="s">
        <v>110</v>
      </c>
      <c r="F2666">
        <v>6918.9875000000002</v>
      </c>
      <c r="H2666">
        <v>0</v>
      </c>
      <c r="J2666">
        <v>3.6400000000000002E-2</v>
      </c>
      <c r="K2666">
        <v>15364.112725028001</v>
      </c>
      <c r="M2666">
        <v>522.41625758055295</v>
      </c>
      <c r="N2666">
        <v>528.29531352459105</v>
      </c>
      <c r="O2666">
        <v>19.23</v>
      </c>
      <c r="P2666">
        <v>15353.834999999999</v>
      </c>
      <c r="Q2666">
        <v>1.0036791238281699</v>
      </c>
      <c r="R2666">
        <v>528.29531352459105</v>
      </c>
      <c r="S2666">
        <v>4.3572413478345201E-2</v>
      </c>
      <c r="T2666">
        <v>4.62944721293575E-2</v>
      </c>
      <c r="U2666">
        <v>0.15363320192103899</v>
      </c>
      <c r="V2666">
        <v>0.17777229086246801</v>
      </c>
      <c r="W2666">
        <v>0.17777229086246801</v>
      </c>
      <c r="X2666">
        <v>0</v>
      </c>
      <c r="Y2666">
        <v>0.11199555190852099</v>
      </c>
      <c r="Z2666">
        <v>0.11177604271781701</v>
      </c>
      <c r="AA2666">
        <v>0.12094438777612</v>
      </c>
      <c r="AB2666" s="115">
        <v>0.61091271562900396</v>
      </c>
      <c r="AC2666">
        <v>2.2985268757076001E-3</v>
      </c>
      <c r="AD2666">
        <v>468.713442112292</v>
      </c>
      <c r="AE2666">
        <v>471.34348120185001</v>
      </c>
      <c r="AF2666">
        <v>471.34348120185001</v>
      </c>
      <c r="AG2666">
        <v>468.713442112292</v>
      </c>
      <c r="AH2666" s="95">
        <v>46125</v>
      </c>
      <c r="AI2666" s="96">
        <v>1.44813405348919E-5</v>
      </c>
      <c r="AJ2666">
        <v>522.41625758055295</v>
      </c>
      <c r="AK2666">
        <v>517.48112812781505</v>
      </c>
      <c r="AL2666">
        <v>525.24334504973206</v>
      </c>
      <c r="AM2666">
        <v>509.718911205898</v>
      </c>
      <c r="AN2666">
        <v>0</v>
      </c>
      <c r="AO2666">
        <v>1.0058421516754E-3</v>
      </c>
      <c r="AP2666">
        <v>0.19093811695162399</v>
      </c>
      <c r="AQ2666">
        <v>0</v>
      </c>
      <c r="AR2666">
        <v>0</v>
      </c>
      <c r="AS2666">
        <v>1.0272696306668101</v>
      </c>
      <c r="AT2666">
        <v>0.947172207712495</v>
      </c>
      <c r="AU2666">
        <v>0.947172207712495</v>
      </c>
      <c r="AV2666">
        <v>0.61091271562900396</v>
      </c>
    </row>
    <row r="2667" spans="1:48">
      <c r="A2667" s="95">
        <v>46126</v>
      </c>
      <c r="B2667" t="b">
        <v>0</v>
      </c>
      <c r="C2667" t="b">
        <v>0</v>
      </c>
      <c r="E2667" t="s">
        <v>104</v>
      </c>
      <c r="F2667">
        <v>6958.125</v>
      </c>
      <c r="H2667">
        <v>0</v>
      </c>
      <c r="J2667">
        <v>3.6400000000000002E-2</v>
      </c>
      <c r="K2667">
        <v>15545.551869745001</v>
      </c>
      <c r="M2667">
        <v>525.39422749366997</v>
      </c>
      <c r="O2667">
        <v>19.12</v>
      </c>
      <c r="P2667">
        <v>15443.216</v>
      </c>
      <c r="Q2667">
        <v>1.00565653572867</v>
      </c>
      <c r="R2667">
        <v>531.283634840834</v>
      </c>
      <c r="T2667">
        <v>4.3572413478345201E-2</v>
      </c>
      <c r="U2667">
        <v>0.16002082818407101</v>
      </c>
      <c r="V2667">
        <v>0.17990204267493201</v>
      </c>
      <c r="W2667">
        <v>0.17990204267493201</v>
      </c>
      <c r="X2667">
        <v>3.7237615685115501E-2</v>
      </c>
      <c r="Z2667">
        <v>0.11199555190852099</v>
      </c>
      <c r="AA2667">
        <v>0.120590106820312</v>
      </c>
      <c r="AB2667" s="115">
        <v>0.61163139134899702</v>
      </c>
      <c r="AC2667">
        <v>3.4684723804963001E-3</v>
      </c>
      <c r="AD2667">
        <v>471.34348120185001</v>
      </c>
      <c r="AE2667">
        <v>472.97832304812601</v>
      </c>
      <c r="AG2667">
        <v>471.34348120185001</v>
      </c>
      <c r="AI2667" s="96">
        <v>3.23100374542309E-5</v>
      </c>
      <c r="AK2667">
        <v>522.41625758055295</v>
      </c>
      <c r="AL2667">
        <v>530.25250144426104</v>
      </c>
      <c r="AM2667">
        <v>514.58001371684497</v>
      </c>
      <c r="AN2667">
        <v>1.0058421516754E-3</v>
      </c>
      <c r="AO2667">
        <v>8.4049823633150001E-4</v>
      </c>
      <c r="AP2667">
        <v>0.17777229086246801</v>
      </c>
      <c r="AQ2667">
        <v>3.7264573876734403E-2</v>
      </c>
      <c r="AR2667" s="96">
        <v>-2.69581916189087E-5</v>
      </c>
      <c r="AS2667">
        <v>1.02546024902079</v>
      </c>
      <c r="AT2667">
        <v>0.94548794437834904</v>
      </c>
      <c r="AU2667">
        <v>0.94548794437834904</v>
      </c>
      <c r="AV2667">
        <v>0.61163139134899702</v>
      </c>
    </row>
    <row r="2668" spans="1:48">
      <c r="A2668" s="95">
        <v>46126</v>
      </c>
      <c r="B2668" t="b">
        <v>0</v>
      </c>
      <c r="C2668" t="b">
        <v>0</v>
      </c>
      <c r="E2668" t="s">
        <v>105</v>
      </c>
      <c r="F2668">
        <v>6975.05</v>
      </c>
      <c r="H2668">
        <v>0</v>
      </c>
      <c r="J2668">
        <v>3.6400000000000002E-2</v>
      </c>
      <c r="K2668">
        <v>15545.551869745001</v>
      </c>
      <c r="M2668">
        <v>526.60486610581904</v>
      </c>
      <c r="O2668">
        <v>19.12</v>
      </c>
      <c r="P2668">
        <v>15478.800999999999</v>
      </c>
      <c r="Q2668">
        <v>1.0024324081559299</v>
      </c>
      <c r="R2668">
        <v>532.57593348733496</v>
      </c>
      <c r="T2668">
        <v>4.3572413478345201E-2</v>
      </c>
      <c r="U2668">
        <v>0.15694246421091501</v>
      </c>
      <c r="V2668">
        <v>0.17797229667388001</v>
      </c>
      <c r="W2668">
        <v>0.17797229667388001</v>
      </c>
      <c r="X2668">
        <v>6.7840010946342802E-2</v>
      </c>
      <c r="Z2668">
        <v>0.11199555190852099</v>
      </c>
      <c r="AA2668">
        <v>0.119705681393188</v>
      </c>
      <c r="AB2668" s="115">
        <v>0.63083696607491102</v>
      </c>
      <c r="AC2668">
        <v>1.4074298693523999E-3</v>
      </c>
      <c r="AD2668">
        <v>471.34348120185001</v>
      </c>
      <c r="AE2668">
        <v>473.64400686753999</v>
      </c>
      <c r="AG2668">
        <v>471.34348120185001</v>
      </c>
      <c r="AI2668" s="96">
        <v>5.2973502176997996E-6</v>
      </c>
      <c r="AK2668">
        <v>522.41625758055295</v>
      </c>
      <c r="AL2668">
        <v>530.25250144426104</v>
      </c>
      <c r="AM2668">
        <v>514.58001371684497</v>
      </c>
      <c r="AN2668">
        <v>8.4049823633150001E-4</v>
      </c>
      <c r="AO2668">
        <v>6.7515432098759996E-4</v>
      </c>
      <c r="AP2668">
        <v>0.17777229086246801</v>
      </c>
      <c r="AQ2668">
        <v>6.7840293075873498E-2</v>
      </c>
      <c r="AR2668" s="96">
        <v>-2.8212953062656201E-7</v>
      </c>
      <c r="AS2668">
        <v>1.02546024902079</v>
      </c>
      <c r="AT2668">
        <v>0.94890350160312498</v>
      </c>
      <c r="AU2668">
        <v>0.94890350160312498</v>
      </c>
      <c r="AV2668">
        <v>0.63083696607491102</v>
      </c>
    </row>
    <row r="2669" spans="1:48">
      <c r="A2669" s="95">
        <v>46126</v>
      </c>
      <c r="B2669" t="b">
        <v>0</v>
      </c>
      <c r="C2669" t="b">
        <v>0</v>
      </c>
      <c r="E2669" t="s">
        <v>106</v>
      </c>
      <c r="F2669">
        <v>6992.875</v>
      </c>
      <c r="H2669">
        <v>0</v>
      </c>
      <c r="J2669">
        <v>3.6400000000000002E-2</v>
      </c>
      <c r="K2669">
        <v>15545.551869745001</v>
      </c>
      <c r="M2669">
        <v>527.98037066470101</v>
      </c>
      <c r="O2669">
        <v>19.12</v>
      </c>
      <c r="P2669">
        <v>15519.232</v>
      </c>
      <c r="Q2669">
        <v>1.00255553723629</v>
      </c>
      <c r="R2669">
        <v>533.93695111651505</v>
      </c>
      <c r="T2669">
        <v>4.3572413478345201E-2</v>
      </c>
      <c r="U2669">
        <v>0.15450990427466699</v>
      </c>
      <c r="V2669">
        <v>0.176306633645017</v>
      </c>
      <c r="W2669">
        <v>0.176306633645017</v>
      </c>
      <c r="X2669">
        <v>0.14280042059647199</v>
      </c>
      <c r="Z2669">
        <v>0.11199555190852099</v>
      </c>
      <c r="AA2669">
        <v>0.11941524990754999</v>
      </c>
      <c r="AB2669" s="115">
        <v>0.66190023257259001</v>
      </c>
      <c r="AC2669">
        <v>1.6446549809203E-3</v>
      </c>
      <c r="AD2669">
        <v>471.34348120185001</v>
      </c>
      <c r="AE2669">
        <v>474.422987842618</v>
      </c>
      <c r="AG2669">
        <v>471.34348120185001</v>
      </c>
      <c r="AI2669" s="96">
        <v>6.80489106885885E-6</v>
      </c>
      <c r="AK2669">
        <v>522.41625758055295</v>
      </c>
      <c r="AL2669">
        <v>530.25250144426104</v>
      </c>
      <c r="AM2669">
        <v>514.58001371684497</v>
      </c>
      <c r="AN2669">
        <v>6.7515432098759996E-4</v>
      </c>
      <c r="AO2669">
        <v>5.0981040564370003E-4</v>
      </c>
      <c r="AP2669">
        <v>0.17777229086246801</v>
      </c>
      <c r="AQ2669">
        <v>0.142800420670807</v>
      </c>
      <c r="AR2669" s="96">
        <v>-7.4334760569172405E-11</v>
      </c>
      <c r="AS2669">
        <v>1.02546024902079</v>
      </c>
      <c r="AT2669">
        <v>0.95733364128337395</v>
      </c>
      <c r="AU2669">
        <v>0.95733364128337395</v>
      </c>
      <c r="AV2669">
        <v>0.66190023257259001</v>
      </c>
    </row>
    <row r="2670" spans="1:48">
      <c r="A2670" s="95">
        <v>46126</v>
      </c>
      <c r="B2670" t="b">
        <v>0</v>
      </c>
      <c r="C2670" t="b">
        <v>0</v>
      </c>
      <c r="E2670" t="s">
        <v>107</v>
      </c>
      <c r="F2670">
        <v>6995.85</v>
      </c>
      <c r="H2670">
        <v>0</v>
      </c>
      <c r="J2670">
        <v>3.6400000000000002E-2</v>
      </c>
      <c r="K2670">
        <v>15545.551869745001</v>
      </c>
      <c r="M2670">
        <v>528.21096525548796</v>
      </c>
      <c r="O2670">
        <v>19.12</v>
      </c>
      <c r="P2670">
        <v>15526.01</v>
      </c>
      <c r="Q2670">
        <v>1.0004254330300399</v>
      </c>
      <c r="R2670">
        <v>534.16410553148296</v>
      </c>
      <c r="T2670">
        <v>4.3572413478345201E-2</v>
      </c>
      <c r="U2670">
        <v>0.14987025044024399</v>
      </c>
      <c r="V2670">
        <v>0.17367094816006901</v>
      </c>
      <c r="W2670">
        <v>0.17367094816006901</v>
      </c>
      <c r="X2670">
        <v>0.121502049088101</v>
      </c>
      <c r="Z2670">
        <v>0.11199555190852099</v>
      </c>
      <c r="AA2670">
        <v>0.11941557529713399</v>
      </c>
      <c r="AB2670" s="115">
        <v>0.71390104374486196</v>
      </c>
      <c r="AC2670">
        <v>2.838837972845E-4</v>
      </c>
      <c r="AD2670">
        <v>471.34348120185001</v>
      </c>
      <c r="AE2670">
        <v>474.55766884192599</v>
      </c>
      <c r="AG2670">
        <v>471.34348120185001</v>
      </c>
      <c r="AI2670" s="96">
        <v>1.9066590318026001E-7</v>
      </c>
      <c r="AK2670">
        <v>522.41625758055295</v>
      </c>
      <c r="AL2670">
        <v>530.25250144426104</v>
      </c>
      <c r="AM2670">
        <v>514.58001371684497</v>
      </c>
      <c r="AN2670">
        <v>5.0981040564370003E-4</v>
      </c>
      <c r="AO2670">
        <v>3.4446649029979998E-4</v>
      </c>
      <c r="AP2670">
        <v>0.17777229086246801</v>
      </c>
      <c r="AQ2670">
        <v>0.121502049088102</v>
      </c>
      <c r="AR2670" s="96">
        <v>-1.11022302462515E-15</v>
      </c>
      <c r="AS2670">
        <v>1.02546024902079</v>
      </c>
      <c r="AT2670">
        <v>0.96007238579954801</v>
      </c>
      <c r="AU2670">
        <v>0.96007238579954801</v>
      </c>
      <c r="AV2670">
        <v>0.71390104374486196</v>
      </c>
    </row>
    <row r="2671" spans="1:48">
      <c r="A2671" s="95">
        <v>46126</v>
      </c>
      <c r="B2671" t="b">
        <v>0</v>
      </c>
      <c r="C2671" t="b">
        <v>0</v>
      </c>
      <c r="E2671" t="s">
        <v>108</v>
      </c>
      <c r="F2671">
        <v>7001.0749999999998</v>
      </c>
      <c r="H2671">
        <v>0</v>
      </c>
      <c r="J2671">
        <v>3.6400000000000002E-2</v>
      </c>
      <c r="K2671">
        <v>15545.551869745001</v>
      </c>
      <c r="M2671">
        <v>528.58478841328804</v>
      </c>
      <c r="O2671">
        <v>19.12</v>
      </c>
      <c r="P2671">
        <v>15536.998</v>
      </c>
      <c r="Q2671">
        <v>1.0007468713594401</v>
      </c>
      <c r="R2671">
        <v>534.56305740314997</v>
      </c>
      <c r="T2671">
        <v>4.3572413478345201E-2</v>
      </c>
      <c r="U2671">
        <v>0.145486769600986</v>
      </c>
      <c r="V2671">
        <v>0.17112345580819099</v>
      </c>
      <c r="W2671">
        <v>0.17112345580819099</v>
      </c>
      <c r="X2671">
        <v>9.2951639619837406E-2</v>
      </c>
      <c r="Z2671">
        <v>0.11199555190852099</v>
      </c>
      <c r="AA2671">
        <v>0.11933843263329499</v>
      </c>
      <c r="AB2671" s="115">
        <v>0.71201850645398201</v>
      </c>
      <c r="AC2671">
        <v>5.0505067556879996E-4</v>
      </c>
      <c r="AD2671">
        <v>471.34348120185001</v>
      </c>
      <c r="AE2671">
        <v>474.79734451317103</v>
      </c>
      <c r="AG2671">
        <v>471.34348120185001</v>
      </c>
      <c r="AI2671" s="96">
        <v>5.0050717999165399E-7</v>
      </c>
      <c r="AK2671">
        <v>522.41625758055295</v>
      </c>
      <c r="AL2671">
        <v>530.25250144426104</v>
      </c>
      <c r="AM2671">
        <v>514.58001371684497</v>
      </c>
      <c r="AN2671">
        <v>3.4446649029979998E-4</v>
      </c>
      <c r="AO2671">
        <v>1.7912257495590001E-4</v>
      </c>
      <c r="AP2671">
        <v>0.17777229086246801</v>
      </c>
      <c r="AQ2671">
        <v>9.2951639619837406E-2</v>
      </c>
      <c r="AR2671">
        <v>0</v>
      </c>
      <c r="AS2671">
        <v>1.02546024902079</v>
      </c>
      <c r="AT2671">
        <v>0.96006932549207702</v>
      </c>
      <c r="AU2671">
        <v>0.96006932549207702</v>
      </c>
      <c r="AV2671">
        <v>0.71201850645398201</v>
      </c>
    </row>
    <row r="2672" spans="1:48">
      <c r="A2672" s="95">
        <v>46126</v>
      </c>
      <c r="B2672" t="b">
        <v>0</v>
      </c>
      <c r="C2672" t="b">
        <v>0</v>
      </c>
      <c r="E2672" t="s">
        <v>109</v>
      </c>
      <c r="F2672">
        <v>6987.2250000000004</v>
      </c>
      <c r="H2672">
        <v>0</v>
      </c>
      <c r="J2672">
        <v>3.6400000000000002E-2</v>
      </c>
      <c r="K2672">
        <v>15545.551869745001</v>
      </c>
      <c r="M2672">
        <v>527.51234325463099</v>
      </c>
      <c r="O2672">
        <v>19.12</v>
      </c>
      <c r="P2672">
        <v>15505.475</v>
      </c>
      <c r="Q2672">
        <v>0.99802173237681302</v>
      </c>
      <c r="R2672">
        <v>533.50554861413798</v>
      </c>
      <c r="T2672">
        <v>4.3572413478345201E-2</v>
      </c>
      <c r="U2672">
        <v>0.14259377548305199</v>
      </c>
      <c r="V2672">
        <v>0.169183404495134</v>
      </c>
      <c r="W2672">
        <v>0.169183404495134</v>
      </c>
      <c r="X2672">
        <v>0</v>
      </c>
      <c r="Z2672">
        <v>0.11199555190852099</v>
      </c>
      <c r="AA2672">
        <v>0.119406298695615</v>
      </c>
      <c r="AB2672" s="115">
        <v>0.70379347638453804</v>
      </c>
      <c r="AC2672">
        <v>-1.4454361522426001E-3</v>
      </c>
      <c r="AD2672">
        <v>471.34348120185001</v>
      </c>
      <c r="AE2672">
        <v>474.11105526642302</v>
      </c>
      <c r="AG2672">
        <v>471.34348120185001</v>
      </c>
      <c r="AI2672" s="96">
        <v>4.1247986141012604E-6</v>
      </c>
      <c r="AK2672">
        <v>522.41625758055295</v>
      </c>
      <c r="AL2672">
        <v>530.25250144426104</v>
      </c>
      <c r="AM2672">
        <v>514.58001371684497</v>
      </c>
      <c r="AN2672">
        <v>1.7912257495590001E-4</v>
      </c>
      <c r="AO2672">
        <v>0</v>
      </c>
      <c r="AP2672">
        <v>0.17777229086246801</v>
      </c>
      <c r="AQ2672">
        <v>0</v>
      </c>
      <c r="AR2672">
        <v>0</v>
      </c>
      <c r="AS2672">
        <v>1.02546024902079</v>
      </c>
      <c r="AT2672">
        <v>0.96079435065163998</v>
      </c>
      <c r="AU2672">
        <v>0.96079435065163998</v>
      </c>
      <c r="AV2672">
        <v>0.70379347638453804</v>
      </c>
    </row>
    <row r="2673" spans="1:48">
      <c r="A2673" s="95">
        <v>46126</v>
      </c>
      <c r="B2673" t="b">
        <v>0</v>
      </c>
      <c r="C2673" t="b">
        <v>0</v>
      </c>
      <c r="E2673" t="s">
        <v>110</v>
      </c>
      <c r="F2673">
        <v>7001.1750000000002</v>
      </c>
      <c r="H2673">
        <v>0</v>
      </c>
      <c r="J2673">
        <v>3.6400000000000002E-2</v>
      </c>
      <c r="K2673">
        <v>15545.551869745001</v>
      </c>
      <c r="M2673">
        <v>528.55420350075894</v>
      </c>
      <c r="N2673">
        <v>534.57069284567001</v>
      </c>
      <c r="O2673">
        <v>19.12</v>
      </c>
      <c r="P2673">
        <v>15536.099</v>
      </c>
      <c r="Q2673">
        <v>1.00199650075673</v>
      </c>
      <c r="R2673">
        <v>534.57069284567001</v>
      </c>
      <c r="S2673">
        <v>4.2869929084245098E-2</v>
      </c>
      <c r="T2673">
        <v>4.3572413478345201E-2</v>
      </c>
      <c r="U2673">
        <v>0.139732073783324</v>
      </c>
      <c r="V2673">
        <v>0.16724340641323099</v>
      </c>
      <c r="W2673">
        <v>0.16724340641323099</v>
      </c>
      <c r="X2673">
        <v>0</v>
      </c>
      <c r="Y2673">
        <v>0.112125038716661</v>
      </c>
      <c r="Z2673">
        <v>0.11199555190852099</v>
      </c>
      <c r="AA2673">
        <v>0.119204747569439</v>
      </c>
      <c r="AB2673" s="115">
        <v>0.65265269572955398</v>
      </c>
      <c r="AC2673">
        <v>1.3849092150488001E-3</v>
      </c>
      <c r="AD2673">
        <v>471.34348120185001</v>
      </c>
      <c r="AE2673">
        <v>474.76765603581799</v>
      </c>
      <c r="AF2673">
        <v>474.76765603581799</v>
      </c>
      <c r="AG2673">
        <v>471.34348120185001</v>
      </c>
      <c r="AH2673" s="95">
        <v>46126</v>
      </c>
      <c r="AI2673" s="96">
        <v>3.8931096529486404E-6</v>
      </c>
      <c r="AJ2673">
        <v>528.55420350075894</v>
      </c>
      <c r="AK2673">
        <v>522.41625758055295</v>
      </c>
      <c r="AL2673">
        <v>530.25250144426104</v>
      </c>
      <c r="AM2673">
        <v>514.58001371684497</v>
      </c>
      <c r="AN2673">
        <v>0</v>
      </c>
      <c r="AO2673">
        <v>1.0058421516754E-3</v>
      </c>
      <c r="AP2673">
        <v>0.17777229086246801</v>
      </c>
      <c r="AQ2673">
        <v>0</v>
      </c>
      <c r="AR2673">
        <v>0</v>
      </c>
      <c r="AS2673">
        <v>1.02546024902079</v>
      </c>
      <c r="AT2673">
        <v>0.96015656536046001</v>
      </c>
      <c r="AU2673">
        <v>0.96015656536046001</v>
      </c>
      <c r="AV2673">
        <v>0.65265269572955398</v>
      </c>
    </row>
    <row r="2674" spans="1:48">
      <c r="A2674" s="95">
        <v>46127</v>
      </c>
      <c r="B2674" t="b">
        <v>0</v>
      </c>
      <c r="C2674" t="b">
        <v>0</v>
      </c>
      <c r="E2674" t="s">
        <v>104</v>
      </c>
      <c r="F2674">
        <v>7011.15</v>
      </c>
      <c r="H2674">
        <v>0</v>
      </c>
      <c r="J2674">
        <v>3.6400000000000002E-2</v>
      </c>
      <c r="K2674">
        <v>15670.766171318901</v>
      </c>
      <c r="M2674">
        <v>529.31093046003105</v>
      </c>
      <c r="O2674">
        <v>18.36</v>
      </c>
      <c r="P2674">
        <v>15560.191999999999</v>
      </c>
      <c r="Q2674">
        <v>1.0014247608437099</v>
      </c>
      <c r="R2674">
        <v>535.33232823703497</v>
      </c>
      <c r="T2674">
        <v>4.2869929084245098E-2</v>
      </c>
      <c r="U2674">
        <v>0.13627246190895101</v>
      </c>
      <c r="V2674">
        <v>0.165044126123358</v>
      </c>
      <c r="W2674">
        <v>0.165044126123358</v>
      </c>
      <c r="X2674">
        <v>2.4559844422471001E-3</v>
      </c>
      <c r="Z2674">
        <v>0.112125038716661</v>
      </c>
      <c r="AA2674">
        <v>0.116998089755668</v>
      </c>
      <c r="AB2674" s="115">
        <v>0.661524223789972</v>
      </c>
      <c r="AC2674">
        <v>9.1962176770409997E-4</v>
      </c>
      <c r="AD2674">
        <v>474.76765603581799</v>
      </c>
      <c r="AE2674">
        <v>475.20426270691001</v>
      </c>
      <c r="AG2674">
        <v>474.76765603581799</v>
      </c>
      <c r="AI2674" s="96">
        <v>2.0468119573458E-6</v>
      </c>
      <c r="AK2674">
        <v>528.55420350075894</v>
      </c>
      <c r="AL2674">
        <v>536.48251655327101</v>
      </c>
      <c r="AM2674">
        <v>520.62589044824801</v>
      </c>
      <c r="AN2674">
        <v>1.0058421516754E-3</v>
      </c>
      <c r="AO2674">
        <v>8.4049823633150001E-4</v>
      </c>
      <c r="AP2674">
        <v>0.16724340641323099</v>
      </c>
      <c r="AQ2674">
        <v>2.7753653069117999E-3</v>
      </c>
      <c r="AR2674">
        <v>-3.1938086466459998E-4</v>
      </c>
      <c r="AS2674">
        <v>1.0243897419927499</v>
      </c>
      <c r="AT2674">
        <v>0.96204838792612002</v>
      </c>
      <c r="AU2674">
        <v>0.96204838792612002</v>
      </c>
      <c r="AV2674">
        <v>0.661524223789972</v>
      </c>
    </row>
    <row r="2675" spans="1:48">
      <c r="A2675" s="95">
        <v>46127</v>
      </c>
      <c r="B2675" t="b">
        <v>0</v>
      </c>
      <c r="C2675" t="b">
        <v>0</v>
      </c>
      <c r="E2675" t="s">
        <v>105</v>
      </c>
      <c r="F2675">
        <v>7029.85</v>
      </c>
      <c r="H2675">
        <v>0</v>
      </c>
      <c r="J2675">
        <v>3.6400000000000002E-2</v>
      </c>
      <c r="K2675">
        <v>15670.766171318901</v>
      </c>
      <c r="M2675">
        <v>530.732092361681</v>
      </c>
      <c r="O2675">
        <v>18.36</v>
      </c>
      <c r="P2675">
        <v>15601.97</v>
      </c>
      <c r="Q2675">
        <v>1.0026671801345</v>
      </c>
      <c r="R2675">
        <v>536.76015598826405</v>
      </c>
      <c r="T2675">
        <v>4.2869929084245098E-2</v>
      </c>
      <c r="U2675">
        <v>0.13497004461693299</v>
      </c>
      <c r="V2675">
        <v>0.16371574973598299</v>
      </c>
      <c r="W2675">
        <v>0.16371574973598299</v>
      </c>
      <c r="X2675">
        <v>6.6065690638433001E-3</v>
      </c>
      <c r="Z2675">
        <v>0.112125038716661</v>
      </c>
      <c r="AA2675">
        <v>0.11699701015005599</v>
      </c>
      <c r="AB2675" s="115">
        <v>0.68446286049184601</v>
      </c>
      <c r="AC2675">
        <v>1.7738512521161E-3</v>
      </c>
      <c r="AD2675">
        <v>474.76765603581799</v>
      </c>
      <c r="AE2675">
        <v>476.04720438332401</v>
      </c>
      <c r="AG2675">
        <v>474.76765603581799</v>
      </c>
      <c r="AI2675" s="96">
        <v>7.1895323285512498E-6</v>
      </c>
      <c r="AK2675">
        <v>528.55420350075894</v>
      </c>
      <c r="AL2675">
        <v>536.48251655327101</v>
      </c>
      <c r="AM2675">
        <v>520.62589044824801</v>
      </c>
      <c r="AN2675">
        <v>8.4049823633150001E-4</v>
      </c>
      <c r="AO2675">
        <v>6.7515432098759996E-4</v>
      </c>
      <c r="AP2675">
        <v>0.16724340641323099</v>
      </c>
      <c r="AQ2675">
        <v>6.6113616365168996E-3</v>
      </c>
      <c r="AR2675" s="96">
        <v>-4.79257267360644E-6</v>
      </c>
      <c r="AS2675">
        <v>1.0243897419927499</v>
      </c>
      <c r="AT2675">
        <v>0.98231804064148598</v>
      </c>
      <c r="AU2675">
        <v>0.98231804064148598</v>
      </c>
      <c r="AV2675">
        <v>0.68446286049184601</v>
      </c>
    </row>
    <row r="2676" spans="1:48">
      <c r="A2676" s="95">
        <v>46127</v>
      </c>
      <c r="B2676" t="b">
        <v>0</v>
      </c>
      <c r="C2676" t="b">
        <v>0</v>
      </c>
      <c r="E2676" t="s">
        <v>106</v>
      </c>
      <c r="F2676">
        <v>7036.15</v>
      </c>
      <c r="H2676">
        <v>0</v>
      </c>
      <c r="J2676">
        <v>3.6400000000000002E-2</v>
      </c>
      <c r="K2676">
        <v>15670.766171318901</v>
      </c>
      <c r="M2676">
        <v>531.17659239923296</v>
      </c>
      <c r="O2676">
        <v>18.36</v>
      </c>
      <c r="P2676">
        <v>15615.037</v>
      </c>
      <c r="Q2676">
        <v>1.00089617843908</v>
      </c>
      <c r="R2676">
        <v>537.24118886702001</v>
      </c>
      <c r="T2676">
        <v>4.2869929084245098E-2</v>
      </c>
      <c r="U2676">
        <v>0.13114143835022399</v>
      </c>
      <c r="V2676">
        <v>0.161356284826213</v>
      </c>
      <c r="W2676">
        <v>0.161356284826213</v>
      </c>
      <c r="X2676">
        <v>4.2660533613889003E-3</v>
      </c>
      <c r="Z2676">
        <v>0.112125038716661</v>
      </c>
      <c r="AA2676">
        <v>0.116941086590664</v>
      </c>
      <c r="AB2676" s="115">
        <v>0.69692360026010303</v>
      </c>
      <c r="AC2676">
        <v>5.7200693176820004E-4</v>
      </c>
      <c r="AD2676">
        <v>474.76765603581799</v>
      </c>
      <c r="AE2676">
        <v>476.31950668408001</v>
      </c>
      <c r="AG2676">
        <v>474.76765603581799</v>
      </c>
      <c r="AI2676" s="96">
        <v>7.0085681502832603E-7</v>
      </c>
      <c r="AK2676">
        <v>528.55420350075894</v>
      </c>
      <c r="AL2676">
        <v>536.48251655327101</v>
      </c>
      <c r="AM2676">
        <v>520.62589044824801</v>
      </c>
      <c r="AN2676">
        <v>6.7515432098759996E-4</v>
      </c>
      <c r="AO2676">
        <v>5.0981040564370003E-4</v>
      </c>
      <c r="AP2676">
        <v>0.16724340641323099</v>
      </c>
      <c r="AQ2676">
        <v>4.2661067280069997E-3</v>
      </c>
      <c r="AR2676" s="96">
        <v>-5.3366618124606198E-8</v>
      </c>
      <c r="AS2676">
        <v>1.0243897419927499</v>
      </c>
      <c r="AT2676">
        <v>0.98232776345487605</v>
      </c>
      <c r="AU2676">
        <v>0.98232776345487605</v>
      </c>
      <c r="AV2676">
        <v>0.69692360026010303</v>
      </c>
    </row>
    <row r="2677" spans="1:48">
      <c r="A2677" s="95">
        <v>46127</v>
      </c>
      <c r="B2677" t="b">
        <v>0</v>
      </c>
      <c r="C2677" t="b">
        <v>0</v>
      </c>
      <c r="E2677" t="s">
        <v>107</v>
      </c>
      <c r="F2677">
        <v>7025.9250000000002</v>
      </c>
      <c r="H2677">
        <v>0</v>
      </c>
      <c r="J2677">
        <v>3.6400000000000002E-2</v>
      </c>
      <c r="K2677">
        <v>15670.766171318901</v>
      </c>
      <c r="M2677">
        <v>530.325963491371</v>
      </c>
      <c r="O2677">
        <v>18.36</v>
      </c>
      <c r="P2677">
        <v>15590.031000000001</v>
      </c>
      <c r="Q2677">
        <v>0.99854679050332895</v>
      </c>
      <c r="R2677">
        <v>536.46046486935597</v>
      </c>
      <c r="T2677">
        <v>4.2869929084245098E-2</v>
      </c>
      <c r="U2677">
        <v>0.12821097474898599</v>
      </c>
      <c r="V2677">
        <v>0.15934461407800099</v>
      </c>
      <c r="W2677">
        <v>0.15934461407800099</v>
      </c>
      <c r="X2677">
        <v>1.0083528607880001E-4</v>
      </c>
      <c r="Z2677">
        <v>0.112125038716661</v>
      </c>
      <c r="AA2677">
        <v>0.11695139836729</v>
      </c>
      <c r="AB2677" s="115">
        <v>0.70047214137394198</v>
      </c>
      <c r="AC2677">
        <v>-1.1164118668551E-3</v>
      </c>
      <c r="AD2677">
        <v>474.76765603581799</v>
      </c>
      <c r="AE2677">
        <v>475.78773793440303</v>
      </c>
      <c r="AG2677">
        <v>474.76765603581799</v>
      </c>
      <c r="AI2677" s="96">
        <v>2.5686111552668101E-6</v>
      </c>
      <c r="AK2677">
        <v>528.55420350075894</v>
      </c>
      <c r="AL2677">
        <v>536.48251655327101</v>
      </c>
      <c r="AM2677">
        <v>520.62589044824801</v>
      </c>
      <c r="AN2677">
        <v>5.0981040564370003E-4</v>
      </c>
      <c r="AO2677">
        <v>3.4446649029979998E-4</v>
      </c>
      <c r="AP2677">
        <v>0.16724340641323099</v>
      </c>
      <c r="AQ2677">
        <v>1.008366371115E-4</v>
      </c>
      <c r="AR2677" s="96">
        <v>-1.3510327301347E-9</v>
      </c>
      <c r="AS2677">
        <v>1.0243897419927499</v>
      </c>
      <c r="AT2677">
        <v>0.98283115092488205</v>
      </c>
      <c r="AU2677">
        <v>0.98283115092488205</v>
      </c>
      <c r="AV2677">
        <v>0.70047214137394198</v>
      </c>
    </row>
    <row r="2678" spans="1:48">
      <c r="A2678" s="95">
        <v>46127</v>
      </c>
      <c r="B2678" t="b">
        <v>0</v>
      </c>
      <c r="C2678" t="b">
        <v>0</v>
      </c>
      <c r="E2678" t="s">
        <v>108</v>
      </c>
      <c r="F2678">
        <v>7038.625</v>
      </c>
      <c r="H2678">
        <v>0</v>
      </c>
      <c r="J2678">
        <v>3.6400000000000002E-2</v>
      </c>
      <c r="K2678">
        <v>15670.766171318901</v>
      </c>
      <c r="M2678">
        <v>531.35946774949605</v>
      </c>
      <c r="O2678">
        <v>18.36</v>
      </c>
      <c r="P2678">
        <v>15620.413</v>
      </c>
      <c r="Q2678">
        <v>1.0018075911712601</v>
      </c>
      <c r="R2678">
        <v>537.43016606938897</v>
      </c>
      <c r="T2678">
        <v>4.2869929084245098E-2</v>
      </c>
      <c r="U2678">
        <v>0.125908515092787</v>
      </c>
      <c r="V2678">
        <v>0.157574035105319</v>
      </c>
      <c r="W2678">
        <v>0.157574035105319</v>
      </c>
      <c r="X2678" s="96">
        <v>9.1100546761088697E-6</v>
      </c>
      <c r="Z2678">
        <v>0.112125038716661</v>
      </c>
      <c r="AA2678">
        <v>0.117019717780196</v>
      </c>
      <c r="AB2678" s="115">
        <v>0.70924839871427803</v>
      </c>
      <c r="AC2678">
        <v>1.3642091145822E-3</v>
      </c>
      <c r="AD2678">
        <v>474.76765603581799</v>
      </c>
      <c r="AE2678">
        <v>476.43681190310002</v>
      </c>
      <c r="AG2678">
        <v>474.76765603581799</v>
      </c>
      <c r="AI2678" s="96">
        <v>3.7904702338483699E-6</v>
      </c>
      <c r="AK2678">
        <v>528.55420350075894</v>
      </c>
      <c r="AL2678">
        <v>536.48251655327101</v>
      </c>
      <c r="AM2678">
        <v>520.62589044824801</v>
      </c>
      <c r="AN2678">
        <v>3.4446649029979998E-4</v>
      </c>
      <c r="AO2678">
        <v>1.7912257495590001E-4</v>
      </c>
      <c r="AP2678">
        <v>0.16724340641323099</v>
      </c>
      <c r="AQ2678" s="96">
        <v>9.1100546761088697E-6</v>
      </c>
      <c r="AR2678">
        <v>0</v>
      </c>
      <c r="AS2678">
        <v>1.0243897419927499</v>
      </c>
      <c r="AT2678">
        <v>0.98273836850928098</v>
      </c>
      <c r="AU2678">
        <v>0.98273836850928098</v>
      </c>
      <c r="AV2678">
        <v>0.70924839871427803</v>
      </c>
    </row>
    <row r="2679" spans="1:48">
      <c r="A2679" s="95">
        <v>46127</v>
      </c>
      <c r="B2679" t="b">
        <v>0</v>
      </c>
      <c r="C2679" t="b">
        <v>0</v>
      </c>
      <c r="E2679" t="s">
        <v>109</v>
      </c>
      <c r="F2679">
        <v>7055.2</v>
      </c>
      <c r="H2679">
        <v>0</v>
      </c>
      <c r="J2679">
        <v>3.6400000000000002E-2</v>
      </c>
      <c r="K2679">
        <v>15670.766171318901</v>
      </c>
      <c r="M2679">
        <v>532.58921603583201</v>
      </c>
      <c r="O2679">
        <v>18.36</v>
      </c>
      <c r="P2679">
        <v>15656.564</v>
      </c>
      <c r="Q2679">
        <v>1.0023548633433299</v>
      </c>
      <c r="R2679">
        <v>538.69574066707003</v>
      </c>
      <c r="T2679">
        <v>4.2869929084245098E-2</v>
      </c>
      <c r="U2679">
        <v>0.124367867112592</v>
      </c>
      <c r="V2679">
        <v>0.1561008775344</v>
      </c>
      <c r="W2679">
        <v>0.1561008775344</v>
      </c>
      <c r="X2679">
        <v>0</v>
      </c>
      <c r="Z2679">
        <v>0.112125038716661</v>
      </c>
      <c r="AA2679">
        <v>0.117080327267106</v>
      </c>
      <c r="AB2679" s="115">
        <v>0.71676891708493595</v>
      </c>
      <c r="AC2679">
        <v>1.6406923108645E-3</v>
      </c>
      <c r="AD2679">
        <v>474.76765603581799</v>
      </c>
      <c r="AE2679">
        <v>477.21849811700201</v>
      </c>
      <c r="AG2679">
        <v>474.76765603581799</v>
      </c>
      <c r="AI2679" s="96">
        <v>5.3438156428291701E-6</v>
      </c>
      <c r="AK2679">
        <v>528.55420350075894</v>
      </c>
      <c r="AL2679">
        <v>536.48251655327101</v>
      </c>
      <c r="AM2679">
        <v>520.62589044824801</v>
      </c>
      <c r="AN2679">
        <v>1.7912257495590001E-4</v>
      </c>
      <c r="AO2679">
        <v>0</v>
      </c>
      <c r="AP2679">
        <v>0.16724340641323099</v>
      </c>
      <c r="AQ2679">
        <v>0</v>
      </c>
      <c r="AR2679">
        <v>0</v>
      </c>
      <c r="AS2679">
        <v>1.0243897419927499</v>
      </c>
      <c r="AT2679">
        <v>0.98212322176646805</v>
      </c>
      <c r="AU2679">
        <v>0.98212322176646805</v>
      </c>
      <c r="AV2679">
        <v>0.71676891708493595</v>
      </c>
    </row>
    <row r="2680" spans="1:48">
      <c r="A2680" s="95">
        <v>46127</v>
      </c>
      <c r="B2680" t="b">
        <v>0</v>
      </c>
      <c r="C2680" t="b">
        <v>0</v>
      </c>
      <c r="E2680" t="s">
        <v>110</v>
      </c>
      <c r="F2680">
        <v>7061.0874999999996</v>
      </c>
      <c r="H2680">
        <v>0</v>
      </c>
      <c r="J2680">
        <v>3.6400000000000002E-2</v>
      </c>
      <c r="K2680">
        <v>15670.766171318901</v>
      </c>
      <c r="M2680">
        <v>533.08212225333602</v>
      </c>
      <c r="N2680">
        <v>539.14527734543105</v>
      </c>
      <c r="O2680">
        <v>18.36</v>
      </c>
      <c r="P2680">
        <v>15671.054</v>
      </c>
      <c r="Q2680">
        <v>1.00083449087198</v>
      </c>
      <c r="R2680">
        <v>539.14527734543105</v>
      </c>
      <c r="S2680">
        <v>4.4378338034727502E-2</v>
      </c>
      <c r="T2680">
        <v>4.2869929084245098E-2</v>
      </c>
      <c r="U2680">
        <v>0.12095410683433599</v>
      </c>
      <c r="V2680">
        <v>0.15388874303886499</v>
      </c>
      <c r="W2680">
        <v>0.15388874303886499</v>
      </c>
      <c r="X2680">
        <v>0</v>
      </c>
      <c r="Y2680">
        <v>0.112483314449731</v>
      </c>
      <c r="Z2680">
        <v>0.112125038716661</v>
      </c>
      <c r="AA2680">
        <v>0.11702826486146101</v>
      </c>
      <c r="AB2680" s="115">
        <v>0.72313072155896096</v>
      </c>
      <c r="AC2680">
        <v>6.6272658602919998E-4</v>
      </c>
      <c r="AD2680">
        <v>474.76765603581799</v>
      </c>
      <c r="AE2680">
        <v>477.53476350304902</v>
      </c>
      <c r="AF2680">
        <v>477.53476350304902</v>
      </c>
      <c r="AG2680">
        <v>474.76765603581799</v>
      </c>
      <c r="AH2680" s="95">
        <v>46127</v>
      </c>
      <c r="AI2680" s="96">
        <v>8.5574047774814301E-7</v>
      </c>
      <c r="AJ2680">
        <v>533.08212225333602</v>
      </c>
      <c r="AK2680">
        <v>528.55420350075894</v>
      </c>
      <c r="AL2680">
        <v>536.48251655327101</v>
      </c>
      <c r="AM2680">
        <v>520.62589044824801</v>
      </c>
      <c r="AN2680">
        <v>0</v>
      </c>
      <c r="AO2680">
        <v>1.0058421516754E-3</v>
      </c>
      <c r="AP2680">
        <v>0.16724340641323099</v>
      </c>
      <c r="AQ2680">
        <v>0</v>
      </c>
      <c r="AR2680">
        <v>0</v>
      </c>
      <c r="AS2680">
        <v>1.0243897419927499</v>
      </c>
      <c r="AT2680">
        <v>0.98157687136902605</v>
      </c>
      <c r="AU2680">
        <v>0.98157687136902605</v>
      </c>
      <c r="AV2680">
        <v>0.72313072155896096</v>
      </c>
    </row>
    <row r="2681" spans="1:48">
      <c r="A2681" s="95">
        <v>46128</v>
      </c>
      <c r="B2681" t="b">
        <v>0</v>
      </c>
      <c r="C2681" t="b">
        <v>0</v>
      </c>
      <c r="E2681" t="s">
        <v>104</v>
      </c>
      <c r="F2681">
        <v>7062.0249999999996</v>
      </c>
      <c r="H2681">
        <v>0</v>
      </c>
      <c r="J2681">
        <v>3.6400000000000002E-2</v>
      </c>
      <c r="K2681">
        <v>15711.803363200999</v>
      </c>
      <c r="M2681">
        <v>533.12291473763503</v>
      </c>
      <c r="O2681">
        <v>18.170000000000002</v>
      </c>
      <c r="P2681">
        <v>15674.184999999999</v>
      </c>
      <c r="Q2681">
        <v>1.0001327699168101</v>
      </c>
      <c r="R2681">
        <v>539.21685961905598</v>
      </c>
      <c r="T2681">
        <v>4.4378338034727502E-2</v>
      </c>
      <c r="U2681">
        <v>0.11727199969612399</v>
      </c>
      <c r="V2681">
        <v>0.151563856945447</v>
      </c>
      <c r="W2681">
        <v>0.151563856945447</v>
      </c>
      <c r="X2681">
        <v>1.252463699138E-4</v>
      </c>
      <c r="Z2681">
        <v>0.112483314449731</v>
      </c>
      <c r="AA2681">
        <v>0.11608161829591</v>
      </c>
      <c r="AB2681" s="115">
        <v>0.73387638434719704</v>
      </c>
      <c r="AC2681" s="96">
        <v>4.0371918827331003E-5</v>
      </c>
      <c r="AD2681">
        <v>477.53476350304902</v>
      </c>
      <c r="AE2681">
        <v>477.55404249775802</v>
      </c>
      <c r="AG2681">
        <v>477.53476350304902</v>
      </c>
      <c r="AI2681" s="96">
        <v>5.8551610084293197E-9</v>
      </c>
      <c r="AK2681">
        <v>533.08212225333602</v>
      </c>
      <c r="AL2681">
        <v>541.07835408713697</v>
      </c>
      <c r="AM2681">
        <v>525.08589041953599</v>
      </c>
      <c r="AN2681">
        <v>1.0058421516754E-3</v>
      </c>
      <c r="AO2681">
        <v>8.4049823633150001E-4</v>
      </c>
      <c r="AP2681">
        <v>0.15388874303886499</v>
      </c>
      <c r="AQ2681">
        <v>4.5365847056239998E-4</v>
      </c>
      <c r="AR2681">
        <v>-3.2841210064860001E-4</v>
      </c>
      <c r="AS2681">
        <v>1.0214154517982501</v>
      </c>
      <c r="AT2681">
        <v>0.982046211592152</v>
      </c>
      <c r="AU2681">
        <v>0.982046211592152</v>
      </c>
      <c r="AV2681">
        <v>0.73387638434719704</v>
      </c>
    </row>
    <row r="2682" spans="1:48">
      <c r="A2682" s="95">
        <v>46128</v>
      </c>
      <c r="B2682" t="b">
        <v>0</v>
      </c>
      <c r="C2682" t="b">
        <v>0</v>
      </c>
      <c r="E2682" t="s">
        <v>105</v>
      </c>
      <c r="F2682">
        <v>7060.1</v>
      </c>
      <c r="H2682">
        <v>0</v>
      </c>
      <c r="J2682">
        <v>3.6400000000000002E-2</v>
      </c>
      <c r="K2682">
        <v>15711.803363200999</v>
      </c>
      <c r="M2682">
        <v>533.01625059780099</v>
      </c>
      <c r="O2682">
        <v>18.170000000000002</v>
      </c>
      <c r="P2682">
        <v>15671.049000000001</v>
      </c>
      <c r="Q2682">
        <v>0.99972741529518805</v>
      </c>
      <c r="R2682">
        <v>539.06987735054702</v>
      </c>
      <c r="T2682">
        <v>4.4378338034727502E-2</v>
      </c>
      <c r="U2682">
        <v>0.11371805567995701</v>
      </c>
      <c r="V2682">
        <v>0.149280184368346</v>
      </c>
      <c r="W2682">
        <v>0.149280184368346</v>
      </c>
      <c r="X2682" s="96">
        <v>-5.3787322357142497E-7</v>
      </c>
      <c r="Z2682">
        <v>0.112483314449731</v>
      </c>
      <c r="AA2682">
        <v>0.116039644469779</v>
      </c>
      <c r="AB2682" s="115">
        <v>0.75155194595798802</v>
      </c>
      <c r="AC2682">
        <v>-1.485972855099E-4</v>
      </c>
      <c r="AD2682">
        <v>477.53476350304902</v>
      </c>
      <c r="AE2682">
        <v>477.483079263359</v>
      </c>
      <c r="AG2682">
        <v>477.53476350304902</v>
      </c>
      <c r="AI2682" s="96">
        <v>4.00376952557403E-8</v>
      </c>
      <c r="AK2682">
        <v>533.08212225333602</v>
      </c>
      <c r="AL2682">
        <v>541.07835408713697</v>
      </c>
      <c r="AM2682">
        <v>525.08589041953599</v>
      </c>
      <c r="AN2682">
        <v>8.4049823633150001E-4</v>
      </c>
      <c r="AO2682">
        <v>6.7515432098759996E-4</v>
      </c>
      <c r="AP2682">
        <v>0.15388874303886499</v>
      </c>
      <c r="AQ2682" s="96">
        <v>8.75895144376029E-5</v>
      </c>
      <c r="AR2682" s="96">
        <v>-8.8127387661174298E-5</v>
      </c>
      <c r="AS2682">
        <v>1.0214154517982501</v>
      </c>
      <c r="AT2682">
        <v>0.99050531847173295</v>
      </c>
      <c r="AU2682">
        <v>0.99050531847173295</v>
      </c>
      <c r="AV2682">
        <v>0.75155194595798802</v>
      </c>
    </row>
    <row r="2683" spans="1:48">
      <c r="A2683" s="95">
        <v>46128</v>
      </c>
      <c r="B2683" t="b">
        <v>0</v>
      </c>
      <c r="C2683" t="b">
        <v>0</v>
      </c>
      <c r="E2683" t="s">
        <v>106</v>
      </c>
      <c r="F2683">
        <v>7076.6</v>
      </c>
      <c r="H2683">
        <v>0</v>
      </c>
      <c r="J2683">
        <v>3.6400000000000002E-2</v>
      </c>
      <c r="K2683">
        <v>15711.803363200999</v>
      </c>
      <c r="M2683">
        <v>534.207889035005</v>
      </c>
      <c r="O2683">
        <v>18.170000000000002</v>
      </c>
      <c r="P2683">
        <v>15706.084000000001</v>
      </c>
      <c r="Q2683">
        <v>1.0023370773785001</v>
      </c>
      <c r="R2683">
        <v>540.32972536633804</v>
      </c>
      <c r="T2683">
        <v>4.4378338034727502E-2</v>
      </c>
      <c r="U2683">
        <v>0.112621982442332</v>
      </c>
      <c r="V2683">
        <v>0.14791871922826599</v>
      </c>
      <c r="W2683">
        <v>0.14791871922826599</v>
      </c>
      <c r="X2683">
        <v>1.1808091808980001E-4</v>
      </c>
      <c r="Z2683">
        <v>0.112483314449731</v>
      </c>
      <c r="AA2683">
        <v>0.11595904971309499</v>
      </c>
      <c r="AB2683" s="115">
        <v>0.76333554306489004</v>
      </c>
      <c r="AC2683">
        <v>1.6790296740105E-3</v>
      </c>
      <c r="AD2683">
        <v>477.53476350304902</v>
      </c>
      <c r="AE2683">
        <v>478.28478752228</v>
      </c>
      <c r="AG2683">
        <v>477.53476350304902</v>
      </c>
      <c r="AI2683" s="96">
        <v>4.9869851933949603E-6</v>
      </c>
      <c r="AK2683">
        <v>533.08212225333602</v>
      </c>
      <c r="AL2683">
        <v>541.07835408713697</v>
      </c>
      <c r="AM2683">
        <v>525.08589041953599</v>
      </c>
      <c r="AN2683">
        <v>6.7515432098759996E-4</v>
      </c>
      <c r="AO2683">
        <v>5.0981040564370003E-4</v>
      </c>
      <c r="AP2683">
        <v>0.15388874303886499</v>
      </c>
      <c r="AQ2683">
        <v>1.184360117858E-4</v>
      </c>
      <c r="AR2683" s="96">
        <v>-3.5509369600283899E-7</v>
      </c>
      <c r="AS2683">
        <v>1.0214154517982501</v>
      </c>
      <c r="AT2683">
        <v>0.99087713568381697</v>
      </c>
      <c r="AU2683">
        <v>0.99087713568381697</v>
      </c>
      <c r="AV2683">
        <v>0.76333554306489004</v>
      </c>
    </row>
    <row r="2684" spans="1:48">
      <c r="A2684" s="95">
        <v>46128</v>
      </c>
      <c r="B2684" t="b">
        <v>0</v>
      </c>
      <c r="C2684" t="b">
        <v>0</v>
      </c>
      <c r="E2684" t="s">
        <v>107</v>
      </c>
      <c r="F2684">
        <v>7074.7250000000004</v>
      </c>
      <c r="H2684">
        <v>0</v>
      </c>
      <c r="J2684">
        <v>3.6400000000000002E-2</v>
      </c>
      <c r="K2684">
        <v>15711.803363200999</v>
      </c>
      <c r="M2684">
        <v>534.09438832243302</v>
      </c>
      <c r="O2684">
        <v>18.170000000000002</v>
      </c>
      <c r="P2684">
        <v>15702.746999999999</v>
      </c>
      <c r="Q2684">
        <v>0.999735042251928</v>
      </c>
      <c r="R2684">
        <v>540.18656081908898</v>
      </c>
      <c r="T2684">
        <v>4.4378338034727502E-2</v>
      </c>
      <c r="U2684">
        <v>0.109212943700414</v>
      </c>
      <c r="V2684">
        <v>0.14569124363632199</v>
      </c>
      <c r="W2684">
        <v>0.14569124363632199</v>
      </c>
      <c r="X2684" s="96">
        <v>2.7170436002237401E-6</v>
      </c>
      <c r="Z2684">
        <v>0.112483314449731</v>
      </c>
      <c r="AA2684">
        <v>0.11596380548473301</v>
      </c>
      <c r="AB2684" s="115">
        <v>0.77091584675810698</v>
      </c>
      <c r="AC2684">
        <v>-1.629404500742E-4</v>
      </c>
      <c r="AD2684">
        <v>477.53476350304902</v>
      </c>
      <c r="AE2684">
        <v>478.20685558373799</v>
      </c>
      <c r="AG2684">
        <v>477.53476350304902</v>
      </c>
      <c r="AI2684" s="96">
        <v>4.5151154792948399E-8</v>
      </c>
      <c r="AK2684">
        <v>533.08212225333602</v>
      </c>
      <c r="AL2684">
        <v>541.07835408713697</v>
      </c>
      <c r="AM2684">
        <v>525.08589041953599</v>
      </c>
      <c r="AN2684">
        <v>5.0981040564370003E-4</v>
      </c>
      <c r="AO2684">
        <v>3.4446649029979998E-4</v>
      </c>
      <c r="AP2684">
        <v>0.15388874303886499</v>
      </c>
      <c r="AQ2684" s="96">
        <v>2.7183260900047801E-6</v>
      </c>
      <c r="AR2684" s="96">
        <v>-1.28248978104039E-9</v>
      </c>
      <c r="AS2684">
        <v>1.0214154517982501</v>
      </c>
      <c r="AT2684">
        <v>0.99159030161072603</v>
      </c>
      <c r="AU2684">
        <v>0.99159030161072603</v>
      </c>
      <c r="AV2684">
        <v>0.77091584675810698</v>
      </c>
    </row>
    <row r="2685" spans="1:48">
      <c r="A2685" s="95">
        <v>46128</v>
      </c>
      <c r="B2685" t="b">
        <v>0</v>
      </c>
      <c r="C2685" t="b">
        <v>0</v>
      </c>
      <c r="E2685" t="s">
        <v>108</v>
      </c>
      <c r="F2685">
        <v>7074.4250000000002</v>
      </c>
      <c r="H2685">
        <v>0</v>
      </c>
      <c r="J2685">
        <v>3.6400000000000002E-2</v>
      </c>
      <c r="K2685">
        <v>15711.803363200999</v>
      </c>
      <c r="M2685">
        <v>534.07224598983305</v>
      </c>
      <c r="O2685">
        <v>18.170000000000002</v>
      </c>
      <c r="P2685">
        <v>15702.096</v>
      </c>
      <c r="Q2685">
        <v>0.99995759552491403</v>
      </c>
      <c r="R2685">
        <v>540.16365449152897</v>
      </c>
      <c r="T2685">
        <v>4.4378338034727502E-2</v>
      </c>
      <c r="U2685">
        <v>0.105886736499956</v>
      </c>
      <c r="V2685">
        <v>0.143489551109937</v>
      </c>
      <c r="W2685">
        <v>0.143489551109937</v>
      </c>
      <c r="X2685" s="96">
        <v>1.25067459238245E-10</v>
      </c>
      <c r="Z2685">
        <v>0.112483314449731</v>
      </c>
      <c r="AA2685">
        <v>0.11596594122604501</v>
      </c>
      <c r="AB2685" s="115">
        <v>0.78266919503608001</v>
      </c>
      <c r="AC2685" s="96">
        <v>-3.3135743808476698E-5</v>
      </c>
      <c r="AD2685">
        <v>477.53476350304902</v>
      </c>
      <c r="AE2685">
        <v>478.19100984388302</v>
      </c>
      <c r="AG2685">
        <v>477.53476350304902</v>
      </c>
      <c r="AI2685" s="96">
        <v>1.7188133388802301E-9</v>
      </c>
      <c r="AK2685">
        <v>533.08212225333602</v>
      </c>
      <c r="AL2685">
        <v>541.07835408713697</v>
      </c>
      <c r="AM2685">
        <v>525.08589041953599</v>
      </c>
      <c r="AN2685">
        <v>3.4446649029979998E-4</v>
      </c>
      <c r="AO2685">
        <v>1.7912257495590001E-4</v>
      </c>
      <c r="AP2685">
        <v>0.15388874303886499</v>
      </c>
      <c r="AQ2685" s="96">
        <v>1.25067570260547E-10</v>
      </c>
      <c r="AR2685" s="96">
        <v>-1.11022302462515E-16</v>
      </c>
      <c r="AS2685">
        <v>1.0214154517982501</v>
      </c>
      <c r="AT2685">
        <v>0.99154824678822795</v>
      </c>
      <c r="AU2685">
        <v>0.99154824678822795</v>
      </c>
      <c r="AV2685">
        <v>0.78266919503608001</v>
      </c>
    </row>
    <row r="2686" spans="1:48">
      <c r="A2686" s="95">
        <v>46128</v>
      </c>
      <c r="B2686" t="b">
        <v>0</v>
      </c>
      <c r="C2686" t="b">
        <v>0</v>
      </c>
      <c r="E2686" t="s">
        <v>109</v>
      </c>
      <c r="F2686">
        <v>7069.0874999999996</v>
      </c>
      <c r="H2686">
        <v>0</v>
      </c>
      <c r="J2686">
        <v>3.6400000000000002E-2</v>
      </c>
      <c r="K2686">
        <v>15711.803363200999</v>
      </c>
      <c r="M2686">
        <v>533.61749485795394</v>
      </c>
      <c r="O2686">
        <v>18.170000000000002</v>
      </c>
      <c r="P2686">
        <v>15688.726000000001</v>
      </c>
      <c r="Q2686">
        <v>0.99924552172084602</v>
      </c>
      <c r="R2686">
        <v>539.75611274702703</v>
      </c>
      <c r="T2686">
        <v>4.4378338034727502E-2</v>
      </c>
      <c r="U2686">
        <v>0.103034372837861</v>
      </c>
      <c r="V2686">
        <v>0.141456616240237</v>
      </c>
      <c r="W2686">
        <v>0.141456616240237</v>
      </c>
      <c r="X2686">
        <v>0</v>
      </c>
      <c r="Z2686">
        <v>0.112483314449731</v>
      </c>
      <c r="AA2686">
        <v>0.11599603941885001</v>
      </c>
      <c r="AB2686" s="115">
        <v>0.79466327310914098</v>
      </c>
      <c r="AC2686">
        <v>-6.6762554210369996E-4</v>
      </c>
      <c r="AD2686">
        <v>477.53476350304902</v>
      </c>
      <c r="AE2686">
        <v>477.87175731170697</v>
      </c>
      <c r="AG2686">
        <v>477.53476350304902</v>
      </c>
      <c r="AI2686" s="96">
        <v>7.2563376301024599E-7</v>
      </c>
      <c r="AK2686">
        <v>533.08212225333602</v>
      </c>
      <c r="AL2686">
        <v>541.07835408713697</v>
      </c>
      <c r="AM2686">
        <v>525.08589041953599</v>
      </c>
      <c r="AN2686">
        <v>1.7912257495590001E-4</v>
      </c>
      <c r="AO2686">
        <v>0</v>
      </c>
      <c r="AP2686">
        <v>0.15388874303886499</v>
      </c>
      <c r="AQ2686">
        <v>0</v>
      </c>
      <c r="AR2686">
        <v>0</v>
      </c>
      <c r="AS2686">
        <v>1.0214154517982501</v>
      </c>
      <c r="AT2686">
        <v>0.99152935949551502</v>
      </c>
      <c r="AU2686">
        <v>0.99152935949551502</v>
      </c>
      <c r="AV2686">
        <v>0.79466327310914098</v>
      </c>
    </row>
    <row r="2687" spans="1:48">
      <c r="A2687" s="95">
        <v>46128</v>
      </c>
      <c r="B2687" t="b">
        <v>0</v>
      </c>
      <c r="C2687" t="b">
        <v>0</v>
      </c>
      <c r="E2687" t="s">
        <v>110</v>
      </c>
      <c r="F2687">
        <v>7077.7250000000004</v>
      </c>
      <c r="H2687">
        <v>0</v>
      </c>
      <c r="J2687">
        <v>3.6400000000000002E-2</v>
      </c>
      <c r="K2687">
        <v>15711.803363200999</v>
      </c>
      <c r="M2687">
        <v>534.30751252530195</v>
      </c>
      <c r="N2687">
        <v>540.41562409468702</v>
      </c>
      <c r="O2687">
        <v>18.170000000000002</v>
      </c>
      <c r="P2687">
        <v>15709.013000000001</v>
      </c>
      <c r="Q2687">
        <v>1.0012218691592001</v>
      </c>
      <c r="R2687">
        <v>540.41562409468702</v>
      </c>
      <c r="S2687">
        <v>4.19767556835954E-2</v>
      </c>
      <c r="T2687">
        <v>4.4378338034727502E-2</v>
      </c>
      <c r="U2687">
        <v>0.100776300611402</v>
      </c>
      <c r="V2687">
        <v>0.13963541061919299</v>
      </c>
      <c r="W2687">
        <v>0.13963541061919299</v>
      </c>
      <c r="X2687">
        <v>0</v>
      </c>
      <c r="Y2687">
        <v>0.11234333780066801</v>
      </c>
      <c r="Z2687">
        <v>0.112483314449731</v>
      </c>
      <c r="AA2687">
        <v>0.116012240373308</v>
      </c>
      <c r="AB2687" s="115">
        <v>0.805867275760215</v>
      </c>
      <c r="AC2687">
        <v>1.0264540389575E-3</v>
      </c>
      <c r="AD2687">
        <v>477.53476350304902</v>
      </c>
      <c r="AE2687">
        <v>478.36227070710402</v>
      </c>
      <c r="AF2687">
        <v>478.36227070710402</v>
      </c>
      <c r="AG2687">
        <v>477.53476350304902</v>
      </c>
      <c r="AH2687" s="95">
        <v>46128</v>
      </c>
      <c r="AI2687" s="96">
        <v>1.6699328986564399E-6</v>
      </c>
      <c r="AJ2687">
        <v>534.30751252530195</v>
      </c>
      <c r="AK2687">
        <v>533.08212225333602</v>
      </c>
      <c r="AL2687">
        <v>541.07835408713697</v>
      </c>
      <c r="AM2687">
        <v>525.08589041953599</v>
      </c>
      <c r="AN2687">
        <v>0</v>
      </c>
      <c r="AO2687">
        <v>1.0058421516754E-3</v>
      </c>
      <c r="AP2687">
        <v>0.15388874303886499</v>
      </c>
      <c r="AQ2687">
        <v>0</v>
      </c>
      <c r="AR2687">
        <v>0</v>
      </c>
      <c r="AS2687">
        <v>1.0214154517982501</v>
      </c>
      <c r="AT2687">
        <v>0.99126311276329204</v>
      </c>
      <c r="AU2687">
        <v>0.99126311276329204</v>
      </c>
      <c r="AV2687">
        <v>0.805867275760215</v>
      </c>
    </row>
    <row r="2688" spans="1:48">
      <c r="A2688" s="95">
        <v>46129</v>
      </c>
      <c r="B2688" t="b">
        <v>0</v>
      </c>
      <c r="C2688" t="b">
        <v>0</v>
      </c>
      <c r="E2688" t="s">
        <v>104</v>
      </c>
      <c r="F2688">
        <v>7131.6875</v>
      </c>
      <c r="H2688">
        <v>0</v>
      </c>
      <c r="J2688">
        <v>3.6400000000000002E-2</v>
      </c>
      <c r="K2688">
        <v>15901.034498411</v>
      </c>
      <c r="M2688">
        <v>538.47004303588596</v>
      </c>
      <c r="O2688">
        <v>17.940000000000001</v>
      </c>
      <c r="P2688">
        <v>15833.226000000001</v>
      </c>
      <c r="Q2688">
        <v>1.00762427192353</v>
      </c>
      <c r="R2688">
        <v>544.53589976451099</v>
      </c>
      <c r="T2688">
        <v>4.19767556835954E-2</v>
      </c>
      <c r="U2688">
        <v>0.12617636916882799</v>
      </c>
      <c r="V2688">
        <v>0.148660986915292</v>
      </c>
      <c r="W2688">
        <v>0.148660986915292</v>
      </c>
      <c r="X2688">
        <v>3.9303928439993502E-2</v>
      </c>
      <c r="Z2688">
        <v>0.11234333780066801</v>
      </c>
      <c r="AA2688">
        <v>0.117702849409844</v>
      </c>
      <c r="AB2688" s="115">
        <v>0.81625978549543299</v>
      </c>
      <c r="AC2688">
        <v>6.2631926879341002E-3</v>
      </c>
      <c r="AD2688">
        <v>478.36227070710402</v>
      </c>
      <c r="AE2688">
        <v>481.35834578318003</v>
      </c>
      <c r="AG2688">
        <v>478.36227070710402</v>
      </c>
      <c r="AI2688" s="96">
        <v>6.0222648692402E-5</v>
      </c>
      <c r="AK2688">
        <v>534.30751252530195</v>
      </c>
      <c r="AL2688">
        <v>542.32212521318104</v>
      </c>
      <c r="AM2688">
        <v>526.29289983742206</v>
      </c>
      <c r="AN2688">
        <v>1.0058421516754E-3</v>
      </c>
      <c r="AO2688">
        <v>8.4049823633150001E-4</v>
      </c>
      <c r="AP2688">
        <v>0.13963541061919299</v>
      </c>
      <c r="AQ2688">
        <v>3.9303936351072398E-2</v>
      </c>
      <c r="AR2688" s="96">
        <v>-7.9110789030778506E-9</v>
      </c>
      <c r="AS2688">
        <v>1.0225796524936901</v>
      </c>
      <c r="AT2688">
        <v>0.99111974190947205</v>
      </c>
      <c r="AU2688">
        <v>0.99111974190947205</v>
      </c>
      <c r="AV2688">
        <v>0.81625978549543299</v>
      </c>
    </row>
    <row r="2689" spans="1:48">
      <c r="A2689" s="95">
        <v>46129</v>
      </c>
      <c r="B2689" t="b">
        <v>0</v>
      </c>
      <c r="C2689" t="b">
        <v>0</v>
      </c>
      <c r="E2689" t="s">
        <v>105</v>
      </c>
      <c r="F2689">
        <v>7171.15</v>
      </c>
      <c r="H2689">
        <v>0</v>
      </c>
      <c r="J2689">
        <v>3.6400000000000002E-2</v>
      </c>
      <c r="K2689">
        <v>15901.034498411</v>
      </c>
      <c r="M2689">
        <v>541.40415785006996</v>
      </c>
      <c r="O2689">
        <v>17.940000000000001</v>
      </c>
      <c r="P2689">
        <v>15919.501</v>
      </c>
      <c r="Q2689">
        <v>1.0055334028587199</v>
      </c>
      <c r="R2689">
        <v>547.54903626894395</v>
      </c>
      <c r="T2689">
        <v>4.19767556835954E-2</v>
      </c>
      <c r="U2689">
        <v>0.134501858612252</v>
      </c>
      <c r="V2689">
        <v>0.15165697333314301</v>
      </c>
      <c r="W2689">
        <v>0.15165697333314301</v>
      </c>
      <c r="X2689">
        <v>0.32092852566256502</v>
      </c>
      <c r="Z2689">
        <v>0.11234333780066801</v>
      </c>
      <c r="AA2689">
        <v>0.118120390757279</v>
      </c>
      <c r="AB2689" s="115">
        <v>0.78515125668480601</v>
      </c>
      <c r="AC2689">
        <v>4.4446759085545002E-3</v>
      </c>
      <c r="AD2689">
        <v>478.36227070710402</v>
      </c>
      <c r="AE2689">
        <v>483.49782762606401</v>
      </c>
      <c r="AG2689">
        <v>478.36227070710402</v>
      </c>
      <c r="AI2689" s="96">
        <v>2.9530445972407499E-5</v>
      </c>
      <c r="AK2689">
        <v>534.30751252530195</v>
      </c>
      <c r="AL2689">
        <v>542.32212521318104</v>
      </c>
      <c r="AM2689">
        <v>526.29289983742206</v>
      </c>
      <c r="AN2689">
        <v>8.4049823633150001E-4</v>
      </c>
      <c r="AO2689">
        <v>6.7515432098759996E-4</v>
      </c>
      <c r="AP2689">
        <v>0.13963541061919299</v>
      </c>
      <c r="AQ2689">
        <v>0.32092852566256802</v>
      </c>
      <c r="AR2689" s="96">
        <v>-2.9976021664879199E-15</v>
      </c>
      <c r="AS2689">
        <v>1.0225796524936901</v>
      </c>
      <c r="AT2689">
        <v>0.97593110950288897</v>
      </c>
      <c r="AU2689">
        <v>0.97593110950288897</v>
      </c>
      <c r="AV2689">
        <v>0.78515125668480601</v>
      </c>
    </row>
    <row r="2690" spans="1:48">
      <c r="A2690" s="95">
        <v>46129</v>
      </c>
      <c r="B2690" t="b">
        <v>0</v>
      </c>
      <c r="C2690" t="b">
        <v>0</v>
      </c>
      <c r="E2690" t="s">
        <v>106</v>
      </c>
      <c r="F2690">
        <v>7170.4875000000002</v>
      </c>
      <c r="H2690">
        <v>0</v>
      </c>
      <c r="J2690">
        <v>3.6400000000000002E-2</v>
      </c>
      <c r="K2690">
        <v>15901.034498411</v>
      </c>
      <c r="M2690">
        <v>541.29788014744099</v>
      </c>
      <c r="O2690">
        <v>17.940000000000001</v>
      </c>
      <c r="P2690">
        <v>15916.376</v>
      </c>
      <c r="Q2690">
        <v>0.99990761593328803</v>
      </c>
      <c r="R2690">
        <v>547.49845146225005</v>
      </c>
      <c r="T2690">
        <v>4.19767556835954E-2</v>
      </c>
      <c r="U2690">
        <v>0.13042002984023199</v>
      </c>
      <c r="V2690">
        <v>0.14937162394359099</v>
      </c>
      <c r="W2690">
        <v>0.14937162394359099</v>
      </c>
      <c r="X2690">
        <v>0.27491419174577603</v>
      </c>
      <c r="Z2690">
        <v>0.11234333780066801</v>
      </c>
      <c r="AA2690">
        <v>0.118119197319526</v>
      </c>
      <c r="AB2690" s="115">
        <v>0.93515125668480603</v>
      </c>
      <c r="AC2690">
        <v>-1.691252880438E-4</v>
      </c>
      <c r="AD2690">
        <v>478.36227070710402</v>
      </c>
      <c r="AE2690">
        <v>483.41605591669799</v>
      </c>
      <c r="AG2690">
        <v>478.36227070710402</v>
      </c>
      <c r="AI2690" s="96">
        <v>3.85413037202074E-8</v>
      </c>
      <c r="AK2690">
        <v>534.30751252530195</v>
      </c>
      <c r="AL2690">
        <v>542.32212521318104</v>
      </c>
      <c r="AM2690">
        <v>526.29289983742206</v>
      </c>
      <c r="AN2690">
        <v>6.7515432098759996E-4</v>
      </c>
      <c r="AO2690">
        <v>5.0981040564370003E-4</v>
      </c>
      <c r="AP2690">
        <v>0.13963541061919299</v>
      </c>
      <c r="AQ2690">
        <v>0.27491419174577603</v>
      </c>
      <c r="AR2690">
        <v>0</v>
      </c>
      <c r="AS2690">
        <v>1.0225796524936901</v>
      </c>
      <c r="AT2690">
        <v>0.97210909355922204</v>
      </c>
      <c r="AU2690">
        <v>0.97210909355922204</v>
      </c>
      <c r="AV2690">
        <v>0.97302588307715099</v>
      </c>
    </row>
    <row r="2691" spans="1:48">
      <c r="A2691" s="95">
        <v>46129</v>
      </c>
      <c r="B2691" t="b">
        <v>0</v>
      </c>
      <c r="C2691" t="b">
        <v>0</v>
      </c>
      <c r="E2691" t="s">
        <v>107</v>
      </c>
      <c r="F2691">
        <v>7184.45</v>
      </c>
      <c r="H2691">
        <v>0</v>
      </c>
      <c r="J2691">
        <v>3.6400000000000002E-2</v>
      </c>
      <c r="K2691">
        <v>15901.034498411</v>
      </c>
      <c r="M2691">
        <v>542.32307737808196</v>
      </c>
      <c r="O2691">
        <v>17.940000000000001</v>
      </c>
      <c r="P2691">
        <v>15946.521000000001</v>
      </c>
      <c r="Q2691">
        <v>1.00194721767522</v>
      </c>
      <c r="R2691">
        <v>548.56455012409697</v>
      </c>
      <c r="T2691">
        <v>4.19767556835954E-2</v>
      </c>
      <c r="U2691">
        <v>0.12793655013422101</v>
      </c>
      <c r="V2691">
        <v>0.14775654111485001</v>
      </c>
      <c r="W2691">
        <v>0.14775654111485001</v>
      </c>
      <c r="X2691">
        <v>0.50078721871418697</v>
      </c>
      <c r="Z2691">
        <v>0.11234333780066801</v>
      </c>
      <c r="AA2691">
        <v>0.118205790418918</v>
      </c>
      <c r="AB2691" s="115">
        <v>0.95050271803099695</v>
      </c>
      <c r="AC2691">
        <v>1.7696051330824E-3</v>
      </c>
      <c r="AD2691">
        <v>478.36227070710402</v>
      </c>
      <c r="AE2691">
        <v>484.27151145066301</v>
      </c>
      <c r="AG2691">
        <v>478.36227070710402</v>
      </c>
      <c r="AI2691" s="96">
        <v>3.5803073292771899E-6</v>
      </c>
      <c r="AK2691">
        <v>534.30751252530195</v>
      </c>
      <c r="AL2691">
        <v>542.32212521318104</v>
      </c>
      <c r="AM2691">
        <v>526.29289983742206</v>
      </c>
      <c r="AN2691">
        <v>5.0981040564370003E-4</v>
      </c>
      <c r="AO2691">
        <v>3.4446649029979998E-4</v>
      </c>
      <c r="AP2691">
        <v>0.13963541061919299</v>
      </c>
      <c r="AQ2691">
        <v>0.50078721871418697</v>
      </c>
      <c r="AR2691">
        <v>0</v>
      </c>
      <c r="AS2691">
        <v>1.0225796524936901</v>
      </c>
      <c r="AT2691">
        <v>0.97212005857642703</v>
      </c>
      <c r="AU2691">
        <v>0.97212005857642703</v>
      </c>
      <c r="AV2691">
        <v>0.95050271803099695</v>
      </c>
    </row>
    <row r="2692" spans="1:48">
      <c r="A2692" s="95">
        <v>46129</v>
      </c>
      <c r="B2692" t="b">
        <v>0</v>
      </c>
      <c r="C2692" t="b">
        <v>0</v>
      </c>
      <c r="E2692" t="s">
        <v>108</v>
      </c>
      <c r="F2692">
        <v>7166.9750000000004</v>
      </c>
      <c r="H2692">
        <v>0</v>
      </c>
      <c r="J2692">
        <v>3.6400000000000002E-2</v>
      </c>
      <c r="K2692">
        <v>15901.034498411</v>
      </c>
      <c r="M2692">
        <v>540.99244653230096</v>
      </c>
      <c r="O2692">
        <v>17.940000000000001</v>
      </c>
      <c r="P2692">
        <v>15907.395</v>
      </c>
      <c r="Q2692">
        <v>0.99756766349546599</v>
      </c>
      <c r="R2692">
        <v>547.23025654373703</v>
      </c>
      <c r="T2692">
        <v>4.19767556835954E-2</v>
      </c>
      <c r="U2692">
        <v>0.12658760815773301</v>
      </c>
      <c r="V2692">
        <v>0.14661650399661699</v>
      </c>
      <c r="W2692">
        <v>0.14661650399661699</v>
      </c>
      <c r="X2692">
        <v>9.4653710129291802E-2</v>
      </c>
      <c r="Z2692">
        <v>0.11234333780066801</v>
      </c>
      <c r="AA2692">
        <v>0.11854511695150501</v>
      </c>
      <c r="AB2692" s="115">
        <v>1.1005027180309901</v>
      </c>
      <c r="AC2692">
        <v>-2.3471305848266001E-3</v>
      </c>
      <c r="AD2692">
        <v>478.36227070710402</v>
      </c>
      <c r="AE2692">
        <v>483.13486297477698</v>
      </c>
      <c r="AG2692">
        <v>478.36227070710402</v>
      </c>
      <c r="AI2692" s="96">
        <v>6.0348387232097298E-6</v>
      </c>
      <c r="AK2692">
        <v>534.30751252530195</v>
      </c>
      <c r="AL2692">
        <v>542.32212521318104</v>
      </c>
      <c r="AM2692">
        <v>526.29289983742206</v>
      </c>
      <c r="AN2692">
        <v>3.4446649029979998E-4</v>
      </c>
      <c r="AO2692">
        <v>1.7912257495590001E-4</v>
      </c>
      <c r="AP2692">
        <v>0.13963541061919299</v>
      </c>
      <c r="AQ2692">
        <v>9.4653710129291802E-2</v>
      </c>
      <c r="AR2692">
        <v>0</v>
      </c>
      <c r="AS2692">
        <v>1.0225796524936901</v>
      </c>
      <c r="AT2692">
        <v>0.97132385296045998</v>
      </c>
      <c r="AU2692">
        <v>0.97132385296045998</v>
      </c>
      <c r="AV2692">
        <v>1.1339827216545399</v>
      </c>
    </row>
    <row r="2693" spans="1:48">
      <c r="A2693" s="95">
        <v>46129</v>
      </c>
      <c r="B2693" t="b">
        <v>0</v>
      </c>
      <c r="C2693" t="b">
        <v>0</v>
      </c>
      <c r="E2693" t="s">
        <v>109</v>
      </c>
      <c r="F2693">
        <v>7159.65</v>
      </c>
      <c r="H2693">
        <v>0</v>
      </c>
      <c r="J2693">
        <v>3.6400000000000002E-2</v>
      </c>
      <c r="K2693">
        <v>15901.034498411</v>
      </c>
      <c r="M2693">
        <v>540.455412547592</v>
      </c>
      <c r="O2693">
        <v>17.940000000000001</v>
      </c>
      <c r="P2693">
        <v>15891.603999999999</v>
      </c>
      <c r="Q2693">
        <v>0.99897795094862196</v>
      </c>
      <c r="R2693">
        <v>546.67096037915098</v>
      </c>
      <c r="T2693">
        <v>4.19767556835954E-2</v>
      </c>
      <c r="U2693">
        <v>0.123155826540399</v>
      </c>
      <c r="V2693">
        <v>0.144581144963351</v>
      </c>
      <c r="W2693">
        <v>0.144581144963351</v>
      </c>
      <c r="X2693">
        <v>0</v>
      </c>
      <c r="Z2693">
        <v>0.11234333780066801</v>
      </c>
      <c r="AA2693">
        <v>0.118421404027633</v>
      </c>
      <c r="AB2693" s="115">
        <v>0.85050271803099697</v>
      </c>
      <c r="AC2693">
        <v>-1.1174502987715E-3</v>
      </c>
      <c r="AD2693">
        <v>478.36227070710402</v>
      </c>
      <c r="AE2693">
        <v>482.59498377779897</v>
      </c>
      <c r="AG2693">
        <v>478.36227070710402</v>
      </c>
      <c r="AI2693" s="96">
        <v>9.8639856480285602E-7</v>
      </c>
      <c r="AK2693">
        <v>534.30751252530195</v>
      </c>
      <c r="AL2693">
        <v>542.32212521318104</v>
      </c>
      <c r="AM2693">
        <v>526.29289983742206</v>
      </c>
      <c r="AN2693">
        <v>1.7912257495590001E-4</v>
      </c>
      <c r="AO2693">
        <v>0</v>
      </c>
      <c r="AP2693">
        <v>0.13963541061919299</v>
      </c>
      <c r="AQ2693">
        <v>0</v>
      </c>
      <c r="AR2693">
        <v>0</v>
      </c>
      <c r="AS2693">
        <v>1.0225796524936901</v>
      </c>
      <c r="AT2693">
        <v>0.96819186208687502</v>
      </c>
      <c r="AU2693">
        <v>0.96819186208687502</v>
      </c>
      <c r="AV2693">
        <v>0.82775708466892595</v>
      </c>
    </row>
    <row r="2694" spans="1:48">
      <c r="A2694" s="95">
        <v>46129</v>
      </c>
      <c r="B2694" t="b">
        <v>0</v>
      </c>
      <c r="C2694" t="b">
        <v>0</v>
      </c>
      <c r="E2694" t="s">
        <v>110</v>
      </c>
      <c r="F2694">
        <v>7161.6</v>
      </c>
      <c r="H2694">
        <v>0</v>
      </c>
      <c r="J2694">
        <v>3.6400000000000002E-2</v>
      </c>
      <c r="K2694">
        <v>15901.034498411</v>
      </c>
      <c r="M2694">
        <v>540.65429638918397</v>
      </c>
      <c r="N2694">
        <v>546.81985150828996</v>
      </c>
      <c r="O2694">
        <v>17.940000000000001</v>
      </c>
      <c r="P2694">
        <v>15897.451999999999</v>
      </c>
      <c r="Q2694">
        <v>1.0002723596823799</v>
      </c>
      <c r="R2694">
        <v>546.81985150828996</v>
      </c>
      <c r="S2694">
        <v>4.49269775093456E-2</v>
      </c>
      <c r="T2694">
        <v>4.19767556835954E-2</v>
      </c>
      <c r="U2694">
        <v>0.119463984603133</v>
      </c>
      <c r="V2694">
        <v>0.14242106580866501</v>
      </c>
      <c r="W2694">
        <v>0.14242106580866501</v>
      </c>
      <c r="X2694">
        <v>0</v>
      </c>
      <c r="Y2694">
        <v>0.11301195096563001</v>
      </c>
      <c r="Z2694">
        <v>0.11234333780066801</v>
      </c>
      <c r="AA2694">
        <v>0.117997857737102</v>
      </c>
      <c r="AB2694" s="115">
        <v>0.77101086720332501</v>
      </c>
      <c r="AC2694">
        <v>3.050299135056E-4</v>
      </c>
      <c r="AD2694">
        <v>478.36227070710402</v>
      </c>
      <c r="AE2694">
        <v>482.742189683959</v>
      </c>
      <c r="AF2694">
        <v>482.742189683959</v>
      </c>
      <c r="AG2694">
        <v>478.36227070710402</v>
      </c>
      <c r="AH2694" s="95">
        <v>46129</v>
      </c>
      <c r="AI2694" s="96">
        <v>1.3536907652824599E-7</v>
      </c>
      <c r="AJ2694">
        <v>540.65429638918397</v>
      </c>
      <c r="AK2694">
        <v>534.30751252530195</v>
      </c>
      <c r="AL2694">
        <v>542.32212521318104</v>
      </c>
      <c r="AM2694">
        <v>526.29289983742206</v>
      </c>
      <c r="AN2694">
        <v>0</v>
      </c>
      <c r="AO2694">
        <v>1.0058421516754E-3</v>
      </c>
      <c r="AP2694">
        <v>0.13963541061919299</v>
      </c>
      <c r="AQ2694">
        <v>0</v>
      </c>
      <c r="AR2694">
        <v>0</v>
      </c>
      <c r="AS2694">
        <v>1.0225796524936901</v>
      </c>
      <c r="AT2694">
        <v>0.969335947473421</v>
      </c>
      <c r="AU2694">
        <v>0.969335947473421</v>
      </c>
      <c r="AV2694">
        <v>0.77101086720332501</v>
      </c>
    </row>
    <row r="2695" spans="1:48">
      <c r="A2695" s="95">
        <v>46132</v>
      </c>
      <c r="B2695" t="b">
        <v>0</v>
      </c>
      <c r="C2695" t="b">
        <v>0</v>
      </c>
      <c r="E2695" t="s">
        <v>104</v>
      </c>
      <c r="F2695">
        <v>7149.1750000000002</v>
      </c>
      <c r="H2695">
        <v>0</v>
      </c>
      <c r="J2695">
        <v>3.6400000000000002E-2</v>
      </c>
      <c r="K2695">
        <v>15863.677535131599</v>
      </c>
      <c r="M2695">
        <v>539.56329640682497</v>
      </c>
      <c r="O2695">
        <v>17.48</v>
      </c>
      <c r="P2695">
        <v>15871.324000000001</v>
      </c>
      <c r="Q2695">
        <v>0.99826505250223396</v>
      </c>
      <c r="R2695">
        <v>545.87114777518696</v>
      </c>
      <c r="T2695">
        <v>4.49269775093456E-2</v>
      </c>
      <c r="U2695">
        <v>0.11767412275247199</v>
      </c>
      <c r="V2695">
        <v>0.14103607435392099</v>
      </c>
      <c r="W2695">
        <v>0.14103607435392099</v>
      </c>
      <c r="X2695">
        <v>-7.3247756327669996E-4</v>
      </c>
      <c r="Z2695">
        <v>0.11301195096563001</v>
      </c>
      <c r="AA2695">
        <v>0.117049381036754</v>
      </c>
      <c r="AB2695" s="115">
        <v>0.78585195229822602</v>
      </c>
      <c r="AC2695">
        <v>-1.5989931094276999E-3</v>
      </c>
      <c r="AD2695">
        <v>482.742189683959</v>
      </c>
      <c r="AE2695">
        <v>481.97028824902401</v>
      </c>
      <c r="AG2695">
        <v>482.742189683959</v>
      </c>
      <c r="AI2695" s="96">
        <v>4.0802547745808598E-6</v>
      </c>
      <c r="AK2695">
        <v>540.65429638918397</v>
      </c>
      <c r="AL2695">
        <v>548.76411083502205</v>
      </c>
      <c r="AM2695">
        <v>532.544481943346</v>
      </c>
      <c r="AN2695">
        <v>1.0058421516754E-3</v>
      </c>
      <c r="AO2695">
        <v>8.4049823633150001E-4</v>
      </c>
      <c r="AP2695">
        <v>0.14242106580866501</v>
      </c>
      <c r="AQ2695" s="96">
        <v>2.1288209398172101E-5</v>
      </c>
      <c r="AR2695">
        <v>-7.5376577267489996E-4</v>
      </c>
      <c r="AS2695">
        <v>1.01699356546997</v>
      </c>
      <c r="AT2695">
        <v>0.97323367490551205</v>
      </c>
      <c r="AU2695">
        <v>0.97323367490551205</v>
      </c>
      <c r="AV2695">
        <v>0.78585195229822602</v>
      </c>
    </row>
    <row r="2696" spans="1:48">
      <c r="A2696" s="95">
        <v>46132</v>
      </c>
      <c r="B2696" t="b">
        <v>0</v>
      </c>
      <c r="C2696" t="b">
        <v>0</v>
      </c>
      <c r="E2696" t="s">
        <v>105</v>
      </c>
      <c r="F2696">
        <v>7140.95</v>
      </c>
      <c r="H2696">
        <v>0</v>
      </c>
      <c r="J2696">
        <v>3.6400000000000002E-2</v>
      </c>
      <c r="K2696">
        <v>15863.677535131599</v>
      </c>
      <c r="M2696">
        <v>538.90516568911505</v>
      </c>
      <c r="O2696">
        <v>17.48</v>
      </c>
      <c r="P2696">
        <v>15851.965</v>
      </c>
      <c r="Q2696">
        <v>0.99884951760168095</v>
      </c>
      <c r="R2696">
        <v>545.243132627921</v>
      </c>
      <c r="T2696">
        <v>4.49269775093456E-2</v>
      </c>
      <c r="U2696">
        <v>0.11477816181115</v>
      </c>
      <c r="V2696">
        <v>0.13918788973056501</v>
      </c>
      <c r="W2696">
        <v>0.13918788973056501</v>
      </c>
      <c r="X2696">
        <v>-6.6256184323809999E-4</v>
      </c>
      <c r="Z2696">
        <v>0.11301195096563001</v>
      </c>
      <c r="AA2696">
        <v>0.117129685265114</v>
      </c>
      <c r="AB2696" s="115">
        <v>0.80059962883610003</v>
      </c>
      <c r="AC2696">
        <v>-9.6001533708200005E-4</v>
      </c>
      <c r="AD2696">
        <v>482.742189683959</v>
      </c>
      <c r="AE2696">
        <v>481.50758938028702</v>
      </c>
      <c r="AG2696">
        <v>482.742189683959</v>
      </c>
      <c r="AI2696" s="96">
        <v>1.48959951924272E-6</v>
      </c>
      <c r="AK2696">
        <v>540.65429638918397</v>
      </c>
      <c r="AL2696">
        <v>548.76411083502205</v>
      </c>
      <c r="AM2696">
        <v>532.544481943346</v>
      </c>
      <c r="AN2696">
        <v>8.4049823633150001E-4</v>
      </c>
      <c r="AO2696">
        <v>6.7515432098759996E-4</v>
      </c>
      <c r="AP2696">
        <v>0.14242106580866501</v>
      </c>
      <c r="AQ2696" s="96">
        <v>4.8639920210171297E-7</v>
      </c>
      <c r="AR2696">
        <v>-6.6304824244020003E-4</v>
      </c>
      <c r="AS2696">
        <v>1.01699356546997</v>
      </c>
      <c r="AT2696">
        <v>0.98185590243695398</v>
      </c>
      <c r="AU2696">
        <v>0.98185590243695398</v>
      </c>
      <c r="AV2696">
        <v>0.80059962883610003</v>
      </c>
    </row>
    <row r="2697" spans="1:48">
      <c r="A2697" s="95">
        <v>46132</v>
      </c>
      <c r="B2697" t="b">
        <v>0</v>
      </c>
      <c r="C2697" t="b">
        <v>0</v>
      </c>
      <c r="E2697" t="s">
        <v>106</v>
      </c>
      <c r="F2697">
        <v>7134.9125000000004</v>
      </c>
      <c r="H2697">
        <v>0</v>
      </c>
      <c r="J2697">
        <v>3.6400000000000002E-2</v>
      </c>
      <c r="K2697">
        <v>15863.677535131599</v>
      </c>
      <c r="M2697">
        <v>538.50176783300901</v>
      </c>
      <c r="O2697">
        <v>17.48</v>
      </c>
      <c r="P2697">
        <v>15840.099</v>
      </c>
      <c r="Q2697">
        <v>0.99915452425797602</v>
      </c>
      <c r="R2697">
        <v>544.78214278578002</v>
      </c>
      <c r="T2697">
        <v>4.49269775093456E-2</v>
      </c>
      <c r="U2697">
        <v>0.11154790183091499</v>
      </c>
      <c r="V2697">
        <v>0.137192366289628</v>
      </c>
      <c r="W2697">
        <v>0.137192366289628</v>
      </c>
      <c r="X2697">
        <v>-2.6911352687280002E-4</v>
      </c>
      <c r="Z2697">
        <v>0.11301195096563001</v>
      </c>
      <c r="AA2697">
        <v>0.117100872581077</v>
      </c>
      <c r="AB2697" s="115">
        <v>0.81063175817427502</v>
      </c>
      <c r="AC2697">
        <v>-6.0029265091650005E-4</v>
      </c>
      <c r="AD2697">
        <v>482.742189683959</v>
      </c>
      <c r="AE2697">
        <v>481.21854391302202</v>
      </c>
      <c r="AG2697">
        <v>482.742189683959</v>
      </c>
      <c r="AI2697" s="96">
        <v>5.6074792004578897E-7</v>
      </c>
      <c r="AK2697">
        <v>540.65429638918397</v>
      </c>
      <c r="AL2697">
        <v>548.76411083502205</v>
      </c>
      <c r="AM2697">
        <v>532.544481943346</v>
      </c>
      <c r="AN2697">
        <v>6.7515432098759996E-4</v>
      </c>
      <c r="AO2697">
        <v>5.0981040564370003E-4</v>
      </c>
      <c r="AP2697">
        <v>0.14242106580866501</v>
      </c>
      <c r="AQ2697" s="96">
        <v>2.1935856204325799E-9</v>
      </c>
      <c r="AR2697">
        <v>-2.6911572045849999E-4</v>
      </c>
      <c r="AS2697">
        <v>1.01699356546997</v>
      </c>
      <c r="AT2697">
        <v>0.98113151103352703</v>
      </c>
      <c r="AU2697">
        <v>0.98113151103352703</v>
      </c>
      <c r="AV2697">
        <v>0.81063175817427502</v>
      </c>
    </row>
    <row r="2698" spans="1:48">
      <c r="A2698" s="95">
        <v>46132</v>
      </c>
      <c r="B2698" t="b">
        <v>0</v>
      </c>
      <c r="C2698" t="b">
        <v>0</v>
      </c>
      <c r="E2698" t="s">
        <v>107</v>
      </c>
      <c r="F2698">
        <v>7137.625</v>
      </c>
      <c r="H2698">
        <v>0</v>
      </c>
      <c r="J2698">
        <v>3.6400000000000002E-2</v>
      </c>
      <c r="K2698">
        <v>15863.677535131599</v>
      </c>
      <c r="M2698">
        <v>538.67497801983302</v>
      </c>
      <c r="O2698">
        <v>17.48</v>
      </c>
      <c r="P2698">
        <v>15845.194</v>
      </c>
      <c r="Q2698">
        <v>1.0003801728472399</v>
      </c>
      <c r="R2698">
        <v>544.98925416413294</v>
      </c>
      <c r="T2698">
        <v>4.49269775093456E-2</v>
      </c>
      <c r="U2698">
        <v>0.10820030049403399</v>
      </c>
      <c r="V2698">
        <v>0.135139063010106</v>
      </c>
      <c r="W2698">
        <v>0.135139063010106</v>
      </c>
      <c r="X2698" s="96">
        <v>-7.4053839532286997E-6</v>
      </c>
      <c r="Z2698">
        <v>0.11301195096563001</v>
      </c>
      <c r="AA2698">
        <v>0.117097918560603</v>
      </c>
      <c r="AB2698" s="115">
        <v>0.822640718390096</v>
      </c>
      <c r="AC2698">
        <v>2.5954045464169999E-4</v>
      </c>
      <c r="AD2698">
        <v>482.742189683959</v>
      </c>
      <c r="AE2698">
        <v>481.34343959269103</v>
      </c>
      <c r="AG2698">
        <v>482.742189683959</v>
      </c>
      <c r="AI2698" s="96">
        <v>1.03426760134761E-7</v>
      </c>
      <c r="AK2698">
        <v>540.65429638918397</v>
      </c>
      <c r="AL2698">
        <v>548.76411083502205</v>
      </c>
      <c r="AM2698">
        <v>532.544481943346</v>
      </c>
      <c r="AN2698">
        <v>5.0981040564370003E-4</v>
      </c>
      <c r="AO2698">
        <v>3.4446649029979998E-4</v>
      </c>
      <c r="AP2698">
        <v>0.14242106580866501</v>
      </c>
      <c r="AQ2698" s="96">
        <v>1.1190390278583601E-12</v>
      </c>
      <c r="AR2698" s="96">
        <v>-7.4053850722677297E-6</v>
      </c>
      <c r="AS2698">
        <v>1.01699356546997</v>
      </c>
      <c r="AT2698">
        <v>0.98139153706205995</v>
      </c>
      <c r="AU2698">
        <v>0.98139153706205995</v>
      </c>
      <c r="AV2698">
        <v>0.822640718390096</v>
      </c>
    </row>
    <row r="2699" spans="1:48">
      <c r="A2699" s="95">
        <v>46132</v>
      </c>
      <c r="B2699" t="b">
        <v>0</v>
      </c>
      <c r="C2699" t="b">
        <v>0</v>
      </c>
      <c r="E2699" t="s">
        <v>108</v>
      </c>
      <c r="F2699">
        <v>7139.8125</v>
      </c>
      <c r="H2699">
        <v>0</v>
      </c>
      <c r="J2699">
        <v>3.6400000000000002E-2</v>
      </c>
      <c r="K2699">
        <v>15863.677535131599</v>
      </c>
      <c r="M2699">
        <v>538.86477830894796</v>
      </c>
      <c r="O2699">
        <v>17.48</v>
      </c>
      <c r="P2699">
        <v>15850.777</v>
      </c>
      <c r="Q2699">
        <v>1.00030647449256</v>
      </c>
      <c r="R2699">
        <v>545.15627946925702</v>
      </c>
      <c r="T2699">
        <v>4.49269775093456E-2</v>
      </c>
      <c r="U2699">
        <v>0.104966670585079</v>
      </c>
      <c r="V2699">
        <v>0.13312121155127901</v>
      </c>
      <c r="W2699">
        <v>0.13312121155127901</v>
      </c>
      <c r="X2699" s="96">
        <v>-2.9962909930893098E-10</v>
      </c>
      <c r="Z2699">
        <v>0.11301195096563001</v>
      </c>
      <c r="AA2699">
        <v>0.1170723526699</v>
      </c>
      <c r="AB2699" s="115">
        <v>0.83516260353694705</v>
      </c>
      <c r="AC2699">
        <v>2.8860245957419998E-4</v>
      </c>
      <c r="AD2699">
        <v>482.742189683959</v>
      </c>
      <c r="AE2699">
        <v>481.48235649325699</v>
      </c>
      <c r="AG2699">
        <v>482.742189683959</v>
      </c>
      <c r="AI2699" s="96">
        <v>1.2410438716204099E-7</v>
      </c>
      <c r="AK2699">
        <v>540.65429638918397</v>
      </c>
      <c r="AL2699">
        <v>548.76411083502205</v>
      </c>
      <c r="AM2699">
        <v>532.544481943346</v>
      </c>
      <c r="AN2699">
        <v>3.4446649029979998E-4</v>
      </c>
      <c r="AO2699">
        <v>1.7912257495590001E-4</v>
      </c>
      <c r="AP2699">
        <v>0.14242106580866501</v>
      </c>
      <c r="AQ2699" s="96">
        <v>6.5247685880231296E-22</v>
      </c>
      <c r="AR2699" s="96">
        <v>-2.9962909930958398E-10</v>
      </c>
      <c r="AS2699">
        <v>1.01699356546997</v>
      </c>
      <c r="AT2699">
        <v>0.98141818872229303</v>
      </c>
      <c r="AU2699">
        <v>0.98141818872229303</v>
      </c>
      <c r="AV2699">
        <v>0.83516260353694705</v>
      </c>
    </row>
    <row r="2700" spans="1:48">
      <c r="A2700" s="95">
        <v>46132</v>
      </c>
      <c r="B2700" t="b">
        <v>0</v>
      </c>
      <c r="C2700" t="b">
        <v>0</v>
      </c>
      <c r="E2700" t="s">
        <v>109</v>
      </c>
      <c r="F2700">
        <v>7144.15</v>
      </c>
      <c r="H2700">
        <v>0</v>
      </c>
      <c r="J2700">
        <v>3.6400000000000002E-2</v>
      </c>
      <c r="K2700">
        <v>15863.677535131599</v>
      </c>
      <c r="M2700">
        <v>539.18396779748502</v>
      </c>
      <c r="O2700">
        <v>17.48</v>
      </c>
      <c r="P2700">
        <v>15860.165999999999</v>
      </c>
      <c r="Q2700">
        <v>1.0006075089506901</v>
      </c>
      <c r="R2700">
        <v>545.487466788559</v>
      </c>
      <c r="T2700">
        <v>4.49269775093456E-2</v>
      </c>
      <c r="U2700">
        <v>0.101951141103821</v>
      </c>
      <c r="V2700">
        <v>0.13117993723612201</v>
      </c>
      <c r="W2700">
        <v>0.13117993723612201</v>
      </c>
      <c r="X2700">
        <v>0</v>
      </c>
      <c r="Z2700">
        <v>0.11301195096563001</v>
      </c>
      <c r="AA2700">
        <v>0.117047033749344</v>
      </c>
      <c r="AB2700" s="115">
        <v>0.84802120973376305</v>
      </c>
      <c r="AC2700">
        <v>4.9341176111879995E-4</v>
      </c>
      <c r="AD2700">
        <v>482.742189683959</v>
      </c>
      <c r="AE2700">
        <v>481.719925550722</v>
      </c>
      <c r="AG2700">
        <v>482.742189683959</v>
      </c>
      <c r="AI2700" s="96">
        <v>3.50655278511822E-7</v>
      </c>
      <c r="AK2700">
        <v>540.65429638918397</v>
      </c>
      <c r="AL2700">
        <v>548.76411083502205</v>
      </c>
      <c r="AM2700">
        <v>532.544481943346</v>
      </c>
      <c r="AN2700">
        <v>1.7912257495590001E-4</v>
      </c>
      <c r="AO2700">
        <v>0</v>
      </c>
      <c r="AP2700">
        <v>0.14242106580866501</v>
      </c>
      <c r="AQ2700">
        <v>0</v>
      </c>
      <c r="AR2700">
        <v>0</v>
      </c>
      <c r="AS2700">
        <v>1.01699356546997</v>
      </c>
      <c r="AT2700">
        <v>0.98164879009513295</v>
      </c>
      <c r="AU2700">
        <v>0.98164879009513295</v>
      </c>
      <c r="AV2700">
        <v>0.84802120973376305</v>
      </c>
    </row>
    <row r="2701" spans="1:48">
      <c r="A2701" s="95">
        <v>46132</v>
      </c>
      <c r="B2701" t="b">
        <v>0</v>
      </c>
      <c r="C2701" t="b">
        <v>0</v>
      </c>
      <c r="E2701" t="s">
        <v>110</v>
      </c>
      <c r="F2701">
        <v>7142.0749999999998</v>
      </c>
      <c r="H2701">
        <v>0</v>
      </c>
      <c r="J2701">
        <v>3.6400000000000002E-2</v>
      </c>
      <c r="K2701">
        <v>15863.677535131599</v>
      </c>
      <c r="M2701">
        <v>538.96547479047399</v>
      </c>
      <c r="N2701">
        <v>545.329031356271</v>
      </c>
      <c r="O2701">
        <v>17.48</v>
      </c>
      <c r="P2701">
        <v>15853.739</v>
      </c>
      <c r="Q2701">
        <v>0.99970955257098404</v>
      </c>
      <c r="R2701">
        <v>545.329031356271</v>
      </c>
      <c r="S2701">
        <v>4.00233051459295E-2</v>
      </c>
      <c r="T2701">
        <v>4.49269775093456E-2</v>
      </c>
      <c r="U2701">
        <v>9.8933210579875294E-2</v>
      </c>
      <c r="V2701">
        <v>0.12923089492099399</v>
      </c>
      <c r="W2701">
        <v>0.12923089492099399</v>
      </c>
      <c r="X2701">
        <v>0</v>
      </c>
      <c r="Y2701">
        <v>0.112649329074408</v>
      </c>
      <c r="Z2701">
        <v>0.11301195096563001</v>
      </c>
      <c r="AA2701">
        <v>0.116607999781663</v>
      </c>
      <c r="AB2701" s="115">
        <v>0.86077081889092599</v>
      </c>
      <c r="AC2701">
        <v>-3.4491779006149998E-4</v>
      </c>
      <c r="AD2701">
        <v>482.742189683959</v>
      </c>
      <c r="AE2701">
        <v>481.55377177857298</v>
      </c>
      <c r="AF2701">
        <v>481.55377177857298</v>
      </c>
      <c r="AG2701">
        <v>482.742189683959</v>
      </c>
      <c r="AH2701" s="95">
        <v>46132</v>
      </c>
      <c r="AI2701" s="96">
        <v>1.6427715053731299E-7</v>
      </c>
      <c r="AJ2701">
        <v>538.96547479047399</v>
      </c>
      <c r="AK2701">
        <v>540.65429638918397</v>
      </c>
      <c r="AL2701">
        <v>548.76411083502205</v>
      </c>
      <c r="AM2701">
        <v>532.544481943346</v>
      </c>
      <c r="AN2701">
        <v>0</v>
      </c>
      <c r="AO2701">
        <v>1.0058421516754E-3</v>
      </c>
      <c r="AP2701">
        <v>0.14242106580866501</v>
      </c>
      <c r="AQ2701">
        <v>0</v>
      </c>
      <c r="AR2701">
        <v>0</v>
      </c>
      <c r="AS2701">
        <v>1.01699356546997</v>
      </c>
      <c r="AT2701">
        <v>0.981877060841715</v>
      </c>
      <c r="AU2701">
        <v>0.981877060841715</v>
      </c>
      <c r="AV2701">
        <v>0.86077081889092599</v>
      </c>
    </row>
    <row r="2702" spans="1:48">
      <c r="A2702" s="95">
        <v>46133</v>
      </c>
      <c r="B2702" t="b">
        <v>0</v>
      </c>
      <c r="C2702" t="b">
        <v>0</v>
      </c>
      <c r="E2702" t="s">
        <v>104</v>
      </c>
      <c r="F2702">
        <v>7162.45</v>
      </c>
      <c r="H2702">
        <v>0</v>
      </c>
      <c r="J2702">
        <v>3.6400000000000002E-2</v>
      </c>
      <c r="K2702">
        <v>15763.016228362399</v>
      </c>
      <c r="M2702">
        <v>540.60519042897295</v>
      </c>
      <c r="O2702">
        <v>18.87</v>
      </c>
      <c r="P2702">
        <v>15903.734</v>
      </c>
      <c r="Q2702">
        <v>1.0028528123829501</v>
      </c>
      <c r="R2702">
        <v>546.88475276970905</v>
      </c>
      <c r="T2702">
        <v>4.00233051459295E-2</v>
      </c>
      <c r="U2702">
        <v>0.10088199978660201</v>
      </c>
      <c r="V2702">
        <v>0.12918180113057301</v>
      </c>
      <c r="W2702">
        <v>0.12918180113057301</v>
      </c>
      <c r="X2702">
        <v>7.8483688712509996E-4</v>
      </c>
      <c r="Z2702">
        <v>0.112649329074408</v>
      </c>
      <c r="AA2702">
        <v>0.116228118572442</v>
      </c>
      <c r="AB2702" s="115">
        <v>0.877260775158344</v>
      </c>
      <c r="AC2702">
        <v>2.6032186758142002E-3</v>
      </c>
      <c r="AD2702">
        <v>481.55377177857298</v>
      </c>
      <c r="AE2702">
        <v>482.80736155067598</v>
      </c>
      <c r="AG2702">
        <v>481.55377177857298</v>
      </c>
      <c r="AI2702" s="96">
        <v>9.2277450362878397E-6</v>
      </c>
      <c r="AK2702">
        <v>538.96547479047399</v>
      </c>
      <c r="AL2702">
        <v>547.04995691233103</v>
      </c>
      <c r="AM2702">
        <v>530.88099266861695</v>
      </c>
      <c r="AN2702">
        <v>1.0058421516754E-3</v>
      </c>
      <c r="AO2702">
        <v>8.4049823633150001E-4</v>
      </c>
      <c r="AP2702">
        <v>0.12923089492099399</v>
      </c>
      <c r="AQ2702">
        <v>7.8546468404420001E-4</v>
      </c>
      <c r="AR2702" s="96">
        <v>-6.2779691911707403E-7</v>
      </c>
      <c r="AS2702">
        <v>1.0200310851516501</v>
      </c>
      <c r="AT2702">
        <v>0.98581908741563895</v>
      </c>
      <c r="AU2702">
        <v>0.98581908741563895</v>
      </c>
      <c r="AV2702">
        <v>0.877260775158344</v>
      </c>
    </row>
    <row r="2703" spans="1:48">
      <c r="A2703" s="95">
        <v>46133</v>
      </c>
      <c r="B2703" t="b">
        <v>0</v>
      </c>
      <c r="C2703" t="b">
        <v>0</v>
      </c>
      <c r="E2703" t="s">
        <v>105</v>
      </c>
      <c r="F2703">
        <v>7151.2250000000004</v>
      </c>
      <c r="H2703">
        <v>0</v>
      </c>
      <c r="J2703">
        <v>3.6400000000000002E-2</v>
      </c>
      <c r="K2703">
        <v>15763.016228362399</v>
      </c>
      <c r="M2703">
        <v>539.71442106530105</v>
      </c>
      <c r="O2703">
        <v>18.87</v>
      </c>
      <c r="P2703">
        <v>15877.529</v>
      </c>
      <c r="Q2703">
        <v>0.99843279883280101</v>
      </c>
      <c r="R2703">
        <v>546.02767434684495</v>
      </c>
      <c r="T2703">
        <v>4.00233051459295E-2</v>
      </c>
      <c r="U2703">
        <v>9.9269215763528096E-2</v>
      </c>
      <c r="V2703">
        <v>0.12779364071090599</v>
      </c>
      <c r="W2703">
        <v>0.12779364071090599</v>
      </c>
      <c r="X2703" s="96">
        <v>2.88208259874305E-5</v>
      </c>
      <c r="Z2703">
        <v>0.112649329074408</v>
      </c>
      <c r="AA2703">
        <v>0.115763809562617</v>
      </c>
      <c r="AB2703" s="115">
        <v>0.88060874401218503</v>
      </c>
      <c r="AC2703">
        <v>-1.4458204050465E-3</v>
      </c>
      <c r="AD2703">
        <v>481.55377177857298</v>
      </c>
      <c r="AE2703">
        <v>482.109308815639</v>
      </c>
      <c r="AG2703">
        <v>481.55377177857298</v>
      </c>
      <c r="AI2703" s="96">
        <v>2.71948214492076E-6</v>
      </c>
      <c r="AK2703">
        <v>538.96547479047399</v>
      </c>
      <c r="AL2703">
        <v>547.04995691233103</v>
      </c>
      <c r="AM2703">
        <v>530.88099266861695</v>
      </c>
      <c r="AN2703">
        <v>8.4049823633150001E-4</v>
      </c>
      <c r="AO2703">
        <v>6.7515432098759996E-4</v>
      </c>
      <c r="AP2703">
        <v>0.12923089492099399</v>
      </c>
      <c r="AQ2703" s="96">
        <v>2.92621626496463E-5</v>
      </c>
      <c r="AR2703" s="96">
        <v>-4.4133666221579601E-7</v>
      </c>
      <c r="AS2703">
        <v>1.0200310851516501</v>
      </c>
      <c r="AT2703">
        <v>0.98920542298110004</v>
      </c>
      <c r="AU2703">
        <v>0.98920542298110004</v>
      </c>
      <c r="AV2703">
        <v>0.88060874401218503</v>
      </c>
    </row>
    <row r="2704" spans="1:48">
      <c r="A2704" s="95">
        <v>46133</v>
      </c>
      <c r="B2704" t="b">
        <v>0</v>
      </c>
      <c r="C2704" t="b">
        <v>0</v>
      </c>
      <c r="E2704" t="s">
        <v>106</v>
      </c>
      <c r="F2704">
        <v>7127.6625000000004</v>
      </c>
      <c r="H2704">
        <v>0</v>
      </c>
      <c r="J2704">
        <v>3.6400000000000002E-2</v>
      </c>
      <c r="K2704">
        <v>15763.016228362399</v>
      </c>
      <c r="M2704">
        <v>537.96673871216797</v>
      </c>
      <c r="O2704">
        <v>18.87</v>
      </c>
      <c r="P2704">
        <v>15826.115</v>
      </c>
      <c r="Q2704">
        <v>0.99670510996367701</v>
      </c>
      <c r="R2704">
        <v>544.22857320308401</v>
      </c>
      <c r="T2704">
        <v>4.00233051459295E-2</v>
      </c>
      <c r="U2704">
        <v>0.10186522604867899</v>
      </c>
      <c r="V2704">
        <v>0.12805460953723699</v>
      </c>
      <c r="W2704">
        <v>0.12805460953723699</v>
      </c>
      <c r="X2704" s="96">
        <v>-2.7363548860572198E-6</v>
      </c>
      <c r="Z2704">
        <v>0.112649329074408</v>
      </c>
      <c r="AA2704">
        <v>0.116305213902754</v>
      </c>
      <c r="AB2704" s="115">
        <v>0.89387142177463097</v>
      </c>
      <c r="AC2704">
        <v>-2.8528794259938001E-3</v>
      </c>
      <c r="AD2704">
        <v>481.55377177857298</v>
      </c>
      <c r="AE2704">
        <v>480.73390908743897</v>
      </c>
      <c r="AG2704">
        <v>481.55377177857298</v>
      </c>
      <c r="AI2704" s="96">
        <v>1.05197440621792E-5</v>
      </c>
      <c r="AK2704">
        <v>538.96547479047399</v>
      </c>
      <c r="AL2704">
        <v>547.04995691233103</v>
      </c>
      <c r="AM2704">
        <v>530.88099266861695</v>
      </c>
      <c r="AN2704">
        <v>6.7515432098759996E-4</v>
      </c>
      <c r="AO2704">
        <v>5.0981040564370003E-4</v>
      </c>
      <c r="AP2704">
        <v>0.12923089492099399</v>
      </c>
      <c r="AQ2704" s="96">
        <v>4.8268788520052597E-9</v>
      </c>
      <c r="AR2704" s="96">
        <v>-2.74118176490922E-6</v>
      </c>
      <c r="AS2704">
        <v>1.0200310851516501</v>
      </c>
      <c r="AT2704">
        <v>0.99331376796533799</v>
      </c>
      <c r="AU2704">
        <v>0.99331376796533799</v>
      </c>
      <c r="AV2704">
        <v>0.89387142177463097</v>
      </c>
    </row>
    <row r="2705" spans="1:48">
      <c r="A2705" s="95">
        <v>46133</v>
      </c>
      <c r="B2705" t="b">
        <v>0</v>
      </c>
      <c r="C2705" t="b">
        <v>0</v>
      </c>
      <c r="E2705" t="s">
        <v>107</v>
      </c>
      <c r="F2705">
        <v>7122.4624999999996</v>
      </c>
      <c r="H2705">
        <v>0</v>
      </c>
      <c r="J2705">
        <v>3.6400000000000002E-2</v>
      </c>
      <c r="K2705">
        <v>15763.016228362399</v>
      </c>
      <c r="M2705">
        <v>537.58527663244604</v>
      </c>
      <c r="O2705">
        <v>18.87</v>
      </c>
      <c r="P2705">
        <v>15814.893</v>
      </c>
      <c r="Q2705">
        <v>0.99927044806063603</v>
      </c>
      <c r="R2705">
        <v>543.83153019204701</v>
      </c>
      <c r="T2705">
        <v>4.00233051459295E-2</v>
      </c>
      <c r="U2705">
        <v>9.90312401150307E-2</v>
      </c>
      <c r="V2705">
        <v>0.12622468214159499</v>
      </c>
      <c r="W2705">
        <v>0.12622468214159499</v>
      </c>
      <c r="X2705" s="96">
        <v>-8.3193367140095097E-8</v>
      </c>
      <c r="Z2705">
        <v>0.112649329074408</v>
      </c>
      <c r="AA2705">
        <v>0.116343857027823</v>
      </c>
      <c r="AB2705" s="115">
        <v>0.88774470275378703</v>
      </c>
      <c r="AC2705">
        <v>-6.3444005753359996E-4</v>
      </c>
      <c r="AD2705">
        <v>481.55377177857298</v>
      </c>
      <c r="AE2705">
        <v>480.42891223849898</v>
      </c>
      <c r="AG2705">
        <v>481.55377177857298</v>
      </c>
      <c r="AI2705" s="96">
        <v>5.0315284815946196E-7</v>
      </c>
      <c r="AK2705">
        <v>538.96547479047399</v>
      </c>
      <c r="AL2705">
        <v>547.04995691233103</v>
      </c>
      <c r="AM2705">
        <v>530.88099266861695</v>
      </c>
      <c r="AN2705">
        <v>5.0981040564370003E-4</v>
      </c>
      <c r="AO2705">
        <v>3.4446649029979998E-4</v>
      </c>
      <c r="AP2705">
        <v>0.12923089492099399</v>
      </c>
      <c r="AQ2705" s="96">
        <v>1.7280580758779001E-13</v>
      </c>
      <c r="AR2705" s="96">
        <v>-8.3193539945902702E-8</v>
      </c>
      <c r="AS2705">
        <v>1.0200310851516501</v>
      </c>
      <c r="AT2705">
        <v>0.98852001112944998</v>
      </c>
      <c r="AU2705">
        <v>0.98852001112944998</v>
      </c>
      <c r="AV2705">
        <v>0.88774470275378703</v>
      </c>
    </row>
    <row r="2706" spans="1:48">
      <c r="A2706" s="95">
        <v>46133</v>
      </c>
      <c r="B2706" t="b">
        <v>0</v>
      </c>
      <c r="C2706" t="b">
        <v>0</v>
      </c>
      <c r="E2706" t="s">
        <v>108</v>
      </c>
      <c r="F2706">
        <v>7120.0249999999996</v>
      </c>
      <c r="H2706">
        <v>0</v>
      </c>
      <c r="J2706">
        <v>3.6400000000000002E-2</v>
      </c>
      <c r="K2706">
        <v>15763.016228362399</v>
      </c>
      <c r="M2706">
        <v>537.39964444412203</v>
      </c>
      <c r="O2706">
        <v>18.87</v>
      </c>
      <c r="P2706">
        <v>15809.432000000001</v>
      </c>
      <c r="Q2706">
        <v>0.99965777285594604</v>
      </c>
      <c r="R2706">
        <v>543.64541628062295</v>
      </c>
      <c r="T2706">
        <v>4.00233051459295E-2</v>
      </c>
      <c r="U2706">
        <v>9.6080069494185696E-2</v>
      </c>
      <c r="V2706">
        <v>0.12434227954923199</v>
      </c>
      <c r="W2706">
        <v>0.12434227954923199</v>
      </c>
      <c r="X2706" s="96">
        <v>-8.5076390376986497E-13</v>
      </c>
      <c r="Z2706">
        <v>0.112649329074408</v>
      </c>
      <c r="AA2706">
        <v>0.116193261578839</v>
      </c>
      <c r="AB2706" s="115">
        <v>0.90030135409239598</v>
      </c>
      <c r="AC2706">
        <v>-3.0780050370699999E-4</v>
      </c>
      <c r="AD2706">
        <v>481.55377177857298</v>
      </c>
      <c r="AE2706">
        <v>480.28103597731598</v>
      </c>
      <c r="AG2706">
        <v>481.55377177857298</v>
      </c>
      <c r="AI2706" s="96">
        <v>1.1927840523373099E-7</v>
      </c>
      <c r="AK2706">
        <v>538.96547479047399</v>
      </c>
      <c r="AL2706">
        <v>547.04995691233103</v>
      </c>
      <c r="AM2706">
        <v>530.88099266861695</v>
      </c>
      <c r="AN2706">
        <v>3.4446649029979998E-4</v>
      </c>
      <c r="AO2706">
        <v>1.7912257495590001E-4</v>
      </c>
      <c r="AP2706">
        <v>0.12923089492099399</v>
      </c>
      <c r="AQ2706" s="96">
        <v>3.9280299686513202E-25</v>
      </c>
      <c r="AR2706" s="96">
        <v>-8.5076390377025695E-13</v>
      </c>
      <c r="AS2706">
        <v>1.0200310851516501</v>
      </c>
      <c r="AT2706">
        <v>0.98817610653878796</v>
      </c>
      <c r="AU2706">
        <v>0.98817610653878796</v>
      </c>
      <c r="AV2706">
        <v>0.90030135409239598</v>
      </c>
    </row>
    <row r="2707" spans="1:48">
      <c r="A2707" s="95">
        <v>46133</v>
      </c>
      <c r="B2707" t="b">
        <v>0</v>
      </c>
      <c r="C2707" t="b">
        <v>0</v>
      </c>
      <c r="E2707" t="s">
        <v>109</v>
      </c>
      <c r="F2707">
        <v>7112.6125000000002</v>
      </c>
      <c r="H2707">
        <v>0</v>
      </c>
      <c r="J2707">
        <v>3.6400000000000002E-2</v>
      </c>
      <c r="K2707">
        <v>15763.016228362399</v>
      </c>
      <c r="M2707">
        <v>536.843087802588</v>
      </c>
      <c r="O2707">
        <v>18.87</v>
      </c>
      <c r="P2707">
        <v>15793.058999999999</v>
      </c>
      <c r="Q2707">
        <v>0.99895892219479498</v>
      </c>
      <c r="R2707">
        <v>543.07943910383199</v>
      </c>
      <c r="T2707">
        <v>4.00233051459295E-2</v>
      </c>
      <c r="U2707">
        <v>9.3761052807698697E-2</v>
      </c>
      <c r="V2707">
        <v>0.122694708265739</v>
      </c>
      <c r="W2707">
        <v>0.122694708265739</v>
      </c>
      <c r="X2707">
        <v>0</v>
      </c>
      <c r="Z2707">
        <v>0.112649329074408</v>
      </c>
      <c r="AA2707">
        <v>0.115623580293471</v>
      </c>
      <c r="AB2707" s="115">
        <v>0.91516921533033702</v>
      </c>
      <c r="AC2707">
        <v>-9.3388170521730004E-4</v>
      </c>
      <c r="AD2707">
        <v>481.55377177857298</v>
      </c>
      <c r="AE2707">
        <v>479.83251030445399</v>
      </c>
      <c r="AG2707">
        <v>481.55377177857298</v>
      </c>
      <c r="AI2707" s="96">
        <v>1.073677766827E-6</v>
      </c>
      <c r="AK2707">
        <v>538.96547479047399</v>
      </c>
      <c r="AL2707">
        <v>547.04995691233103</v>
      </c>
      <c r="AM2707">
        <v>530.88099266861695</v>
      </c>
      <c r="AN2707">
        <v>1.7912257495590001E-4</v>
      </c>
      <c r="AO2707">
        <v>0</v>
      </c>
      <c r="AP2707">
        <v>0.12923089492099399</v>
      </c>
      <c r="AQ2707">
        <v>0</v>
      </c>
      <c r="AR2707">
        <v>0</v>
      </c>
      <c r="AS2707">
        <v>1.0200310851516501</v>
      </c>
      <c r="AT2707">
        <v>0.98951501223874905</v>
      </c>
      <c r="AU2707">
        <v>0.98951501223874905</v>
      </c>
      <c r="AV2707">
        <v>0.91516921533033702</v>
      </c>
    </row>
    <row r="2708" spans="1:48">
      <c r="A2708" s="95">
        <v>46133</v>
      </c>
      <c r="B2708" t="b">
        <v>0</v>
      </c>
      <c r="C2708" t="b">
        <v>0</v>
      </c>
      <c r="E2708" t="s">
        <v>110</v>
      </c>
      <c r="F2708">
        <v>7098.5</v>
      </c>
      <c r="H2708">
        <v>0</v>
      </c>
      <c r="J2708">
        <v>3.6400000000000002E-2</v>
      </c>
      <c r="K2708">
        <v>15763.016228362399</v>
      </c>
      <c r="M2708">
        <v>535.70227075949697</v>
      </c>
      <c r="N2708">
        <v>542.001887278205</v>
      </c>
      <c r="O2708">
        <v>18.87</v>
      </c>
      <c r="P2708">
        <v>15759.498</v>
      </c>
      <c r="Q2708">
        <v>0.99801584860696402</v>
      </c>
      <c r="R2708">
        <v>542.001887278205</v>
      </c>
      <c r="S2708">
        <v>4.2290492742891601E-2</v>
      </c>
      <c r="T2708">
        <v>4.00233051459295E-2</v>
      </c>
      <c r="U2708">
        <v>9.3502083842839798E-2</v>
      </c>
      <c r="V2708">
        <v>0.121827164760998</v>
      </c>
      <c r="W2708">
        <v>0.121827164760998</v>
      </c>
      <c r="X2708">
        <v>0</v>
      </c>
      <c r="Y2708">
        <v>0.112061741790993</v>
      </c>
      <c r="Z2708">
        <v>0.112649329074408</v>
      </c>
      <c r="AA2708">
        <v>0.115875689624101</v>
      </c>
      <c r="AB2708" s="115">
        <v>0.93217565380434297</v>
      </c>
      <c r="AC2708">
        <v>-1.9464786653631001E-3</v>
      </c>
      <c r="AD2708">
        <v>481.55377177857298</v>
      </c>
      <c r="AE2708">
        <v>478.898526560199</v>
      </c>
      <c r="AF2708">
        <v>478.898526560199</v>
      </c>
      <c r="AG2708">
        <v>481.55377177857298</v>
      </c>
      <c r="AH2708" s="95">
        <v>46133</v>
      </c>
      <c r="AI2708" s="96">
        <v>4.5254418061400799E-6</v>
      </c>
      <c r="AJ2708">
        <v>535.70227075949697</v>
      </c>
      <c r="AK2708">
        <v>538.96547479047399</v>
      </c>
      <c r="AL2708">
        <v>547.04995691233103</v>
      </c>
      <c r="AM2708">
        <v>530.88099266861695</v>
      </c>
      <c r="AN2708">
        <v>0</v>
      </c>
      <c r="AO2708">
        <v>1.0058421516754E-3</v>
      </c>
      <c r="AP2708">
        <v>0.12923089492099399</v>
      </c>
      <c r="AQ2708">
        <v>0</v>
      </c>
      <c r="AR2708">
        <v>0</v>
      </c>
      <c r="AS2708">
        <v>1.0200310851516501</v>
      </c>
      <c r="AT2708">
        <v>0.99454799909520497</v>
      </c>
      <c r="AU2708">
        <v>0.99454799909520497</v>
      </c>
      <c r="AV2708">
        <v>0.93217565380434297</v>
      </c>
    </row>
    <row r="2709" spans="1:48">
      <c r="A2709" s="95">
        <v>46134</v>
      </c>
      <c r="B2709" t="b">
        <v>0</v>
      </c>
      <c r="C2709" t="b">
        <v>0</v>
      </c>
      <c r="E2709" t="s">
        <v>104</v>
      </c>
      <c r="F2709">
        <v>7147.5625</v>
      </c>
      <c r="H2709">
        <v>0</v>
      </c>
      <c r="J2709">
        <v>3.6400000000000002E-2</v>
      </c>
      <c r="K2709">
        <v>15928.159119968101</v>
      </c>
      <c r="M2709">
        <v>539.44049971923505</v>
      </c>
      <c r="O2709">
        <v>19.5</v>
      </c>
      <c r="P2709">
        <v>15871.322</v>
      </c>
      <c r="Q2709">
        <v>1.00691167147989</v>
      </c>
      <c r="R2709">
        <v>545.74802626455198</v>
      </c>
      <c r="T2709">
        <v>4.2290492742891601E-2</v>
      </c>
      <c r="U2709">
        <v>0.11548259306459401</v>
      </c>
      <c r="V2709">
        <v>0.13021396365584401</v>
      </c>
      <c r="W2709">
        <v>0.13021396365584401</v>
      </c>
      <c r="X2709">
        <v>1.2391019667535899E-2</v>
      </c>
      <c r="Z2709">
        <v>0.112061741790993</v>
      </c>
      <c r="AA2709">
        <v>0.110674724169373</v>
      </c>
      <c r="AB2709" s="115">
        <v>0.93671711994330098</v>
      </c>
      <c r="AC2709">
        <v>6.4905501016374002E-3</v>
      </c>
      <c r="AD2709">
        <v>478.898526560199</v>
      </c>
      <c r="AE2709">
        <v>482.006841440438</v>
      </c>
      <c r="AG2709">
        <v>478.898526560199</v>
      </c>
      <c r="AI2709" s="96">
        <v>4.8357407397454298E-5</v>
      </c>
      <c r="AK2709">
        <v>535.70227075949697</v>
      </c>
      <c r="AL2709">
        <v>543.73780482089001</v>
      </c>
      <c r="AM2709">
        <v>527.66673669810496</v>
      </c>
      <c r="AN2709">
        <v>1.0058421516754E-3</v>
      </c>
      <c r="AO2709">
        <v>8.4049823633150001E-4</v>
      </c>
      <c r="AP2709">
        <v>0.121827164760998</v>
      </c>
      <c r="AQ2709">
        <v>1.23910198730458E-2</v>
      </c>
      <c r="AR2709" s="96">
        <v>-2.05509831374683E-10</v>
      </c>
      <c r="AS2709">
        <v>1.0249133312713099</v>
      </c>
      <c r="AT2709">
        <v>0.992326877441566</v>
      </c>
      <c r="AU2709">
        <v>0.992326877441566</v>
      </c>
      <c r="AV2709">
        <v>0.93671711994330098</v>
      </c>
    </row>
    <row r="2710" spans="1:48">
      <c r="A2710" s="95">
        <v>46134</v>
      </c>
      <c r="B2710" t="b">
        <v>0</v>
      </c>
      <c r="C2710" t="b">
        <v>0</v>
      </c>
      <c r="E2710" t="s">
        <v>105</v>
      </c>
      <c r="F2710">
        <v>7158.6125000000002</v>
      </c>
      <c r="H2710">
        <v>0</v>
      </c>
      <c r="J2710">
        <v>3.6400000000000002E-2</v>
      </c>
      <c r="K2710">
        <v>15928.159119968101</v>
      </c>
      <c r="M2710">
        <v>540.33116517830297</v>
      </c>
      <c r="O2710">
        <v>19.5</v>
      </c>
      <c r="P2710">
        <v>15897.527</v>
      </c>
      <c r="Q2710">
        <v>1.0015459815846299</v>
      </c>
      <c r="R2710">
        <v>546.59174266300602</v>
      </c>
      <c r="T2710">
        <v>4.2290492742891601E-2</v>
      </c>
      <c r="U2710">
        <v>0.113243589320165</v>
      </c>
      <c r="V2710">
        <v>0.12880618591768001</v>
      </c>
      <c r="W2710">
        <v>0.12880618591768001</v>
      </c>
      <c r="X2710">
        <v>2.36363176294178E-2</v>
      </c>
      <c r="Z2710">
        <v>0.112061741790993</v>
      </c>
      <c r="AA2710">
        <v>0.11053665783128799</v>
      </c>
      <c r="AB2710" s="115">
        <v>0.91421595722096205</v>
      </c>
      <c r="AC2710">
        <v>1.5443552722464999E-3</v>
      </c>
      <c r="AD2710">
        <v>478.898526560199</v>
      </c>
      <c r="AE2710">
        <v>482.751231247276</v>
      </c>
      <c r="AG2710">
        <v>478.898526560199</v>
      </c>
      <c r="AI2710" s="96">
        <v>2.7216078916000498E-6</v>
      </c>
      <c r="AK2710">
        <v>535.70227075949697</v>
      </c>
      <c r="AL2710">
        <v>543.73780482089001</v>
      </c>
      <c r="AM2710">
        <v>527.66673669810496</v>
      </c>
      <c r="AN2710">
        <v>8.4049823633150001E-4</v>
      </c>
      <c r="AO2710">
        <v>6.7515432098759996E-4</v>
      </c>
      <c r="AP2710">
        <v>0.121827164760998</v>
      </c>
      <c r="AQ2710">
        <v>2.36363176294512E-2</v>
      </c>
      <c r="AR2710" s="96">
        <v>-3.3417713041217199E-14</v>
      </c>
      <c r="AS2710">
        <v>1.0249133312713099</v>
      </c>
      <c r="AT2710">
        <v>1.0362468788630099</v>
      </c>
      <c r="AU2710">
        <v>1.0249133312713099</v>
      </c>
      <c r="AV2710">
        <v>0.91421595722096205</v>
      </c>
    </row>
    <row r="2711" spans="1:48">
      <c r="A2711" s="95">
        <v>46134</v>
      </c>
      <c r="B2711" t="b">
        <v>0</v>
      </c>
      <c r="C2711" t="b">
        <v>0</v>
      </c>
      <c r="E2711" t="s">
        <v>106</v>
      </c>
      <c r="F2711">
        <v>7154.9750000000004</v>
      </c>
      <c r="H2711">
        <v>0</v>
      </c>
      <c r="J2711">
        <v>3.6400000000000002E-2</v>
      </c>
      <c r="K2711">
        <v>15928.159119968101</v>
      </c>
      <c r="M2711">
        <v>540.04212800738503</v>
      </c>
      <c r="O2711">
        <v>19.5</v>
      </c>
      <c r="P2711">
        <v>15889.022999999999</v>
      </c>
      <c r="Q2711">
        <v>0.99949187080596902</v>
      </c>
      <c r="R2711">
        <v>546.31400344134295</v>
      </c>
      <c r="T2711">
        <v>4.2290492742891601E-2</v>
      </c>
      <c r="U2711">
        <v>0.10993164134922399</v>
      </c>
      <c r="V2711">
        <v>0.12691908234861099</v>
      </c>
      <c r="W2711">
        <v>0.12691908234861099</v>
      </c>
      <c r="X2711">
        <v>6.6067134934745001E-3</v>
      </c>
      <c r="Z2711">
        <v>0.112061741790993</v>
      </c>
      <c r="AA2711">
        <v>0.10992025462742</v>
      </c>
      <c r="AB2711" s="115">
        <v>0.93335838571416796</v>
      </c>
      <c r="AC2711">
        <v>-4.9095209761810003E-4</v>
      </c>
      <c r="AD2711">
        <v>478.898526560199</v>
      </c>
      <c r="AE2711">
        <v>482.51422351766701</v>
      </c>
      <c r="AG2711">
        <v>478.898526560199</v>
      </c>
      <c r="AI2711" s="96">
        <v>2.8629893184928002E-7</v>
      </c>
      <c r="AK2711">
        <v>535.70227075949697</v>
      </c>
      <c r="AL2711">
        <v>543.73780482089001</v>
      </c>
      <c r="AM2711">
        <v>527.66673669810496</v>
      </c>
      <c r="AN2711">
        <v>6.7515432098759996E-4</v>
      </c>
      <c r="AO2711">
        <v>5.0981040564370003E-4</v>
      </c>
      <c r="AP2711">
        <v>0.121827164760998</v>
      </c>
      <c r="AQ2711">
        <v>6.6067134934745001E-3</v>
      </c>
      <c r="AR2711">
        <v>0</v>
      </c>
      <c r="AS2711">
        <v>1.0249133312713099</v>
      </c>
      <c r="AT2711">
        <v>1.0373605912392401</v>
      </c>
      <c r="AU2711">
        <v>1.0249133312713099</v>
      </c>
      <c r="AV2711">
        <v>0.93335838571416796</v>
      </c>
    </row>
    <row r="2712" spans="1:48">
      <c r="A2712" s="95">
        <v>46134</v>
      </c>
      <c r="B2712" t="b">
        <v>0</v>
      </c>
      <c r="C2712" t="b">
        <v>0</v>
      </c>
      <c r="E2712" t="s">
        <v>107</v>
      </c>
      <c r="F2712">
        <v>7150.6875</v>
      </c>
      <c r="H2712">
        <v>0</v>
      </c>
      <c r="J2712">
        <v>3.6400000000000002E-2</v>
      </c>
      <c r="K2712">
        <v>15928.159119968101</v>
      </c>
      <c r="M2712">
        <v>539.72236534228603</v>
      </c>
      <c r="O2712">
        <v>19.5</v>
      </c>
      <c r="P2712">
        <v>15879.615</v>
      </c>
      <c r="Q2712">
        <v>0.99940076659946397</v>
      </c>
      <c r="R2712">
        <v>545.98663384330098</v>
      </c>
      <c r="T2712">
        <v>4.2290492742891601E-2</v>
      </c>
      <c r="U2712">
        <v>0.106756715537675</v>
      </c>
      <c r="V2712">
        <v>0.12507503389848901</v>
      </c>
      <c r="W2712">
        <v>0.12507503389848901</v>
      </c>
      <c r="X2712">
        <v>5.2446621122919995E-4</v>
      </c>
      <c r="Z2712">
        <v>0.112061741790993</v>
      </c>
      <c r="AA2712">
        <v>0.109279295813514</v>
      </c>
      <c r="AB2712" s="115">
        <v>0.93794944955702497</v>
      </c>
      <c r="AC2712">
        <v>-5.5310703777679997E-4</v>
      </c>
      <c r="AD2712">
        <v>478.898526560199</v>
      </c>
      <c r="AE2712">
        <v>482.24734150481203</v>
      </c>
      <c r="AG2712">
        <v>478.898526560199</v>
      </c>
      <c r="AI2712" s="96">
        <v>3.5079826948108201E-7</v>
      </c>
      <c r="AK2712">
        <v>535.70227075949697</v>
      </c>
      <c r="AL2712">
        <v>543.73780482089001</v>
      </c>
      <c r="AM2712">
        <v>527.66673669810496</v>
      </c>
      <c r="AN2712">
        <v>5.0981040564370003E-4</v>
      </c>
      <c r="AO2712">
        <v>3.4446649029979998E-4</v>
      </c>
      <c r="AP2712">
        <v>0.121827164760998</v>
      </c>
      <c r="AQ2712">
        <v>5.2446621122919995E-4</v>
      </c>
      <c r="AR2712">
        <v>0</v>
      </c>
      <c r="AS2712">
        <v>1.0249133312713099</v>
      </c>
      <c r="AT2712">
        <v>1.0423014241576101</v>
      </c>
      <c r="AU2712">
        <v>1.0249133312713099</v>
      </c>
      <c r="AV2712">
        <v>0.93794944955702497</v>
      </c>
    </row>
    <row r="2713" spans="1:48">
      <c r="A2713" s="95">
        <v>46134</v>
      </c>
      <c r="B2713" t="b">
        <v>0</v>
      </c>
      <c r="C2713" t="b">
        <v>0</v>
      </c>
      <c r="E2713" t="s">
        <v>108</v>
      </c>
      <c r="F2713">
        <v>7159.6750000000002</v>
      </c>
      <c r="H2713">
        <v>0</v>
      </c>
      <c r="J2713">
        <v>3.6400000000000002E-2</v>
      </c>
      <c r="K2713">
        <v>15928.159119968101</v>
      </c>
      <c r="M2713">
        <v>540.40797891375405</v>
      </c>
      <c r="O2713">
        <v>19.5</v>
      </c>
      <c r="P2713">
        <v>15899.787</v>
      </c>
      <c r="Q2713">
        <v>1.0012568721538999</v>
      </c>
      <c r="R2713">
        <v>546.67286923977997</v>
      </c>
      <c r="T2713">
        <v>4.2290492742891601E-2</v>
      </c>
      <c r="U2713">
        <v>0.104325221978358</v>
      </c>
      <c r="V2713">
        <v>0.12353031565231</v>
      </c>
      <c r="W2713">
        <v>0.12353031565231</v>
      </c>
      <c r="X2713" s="96">
        <v>8.2735972042721894E-5</v>
      </c>
      <c r="Z2713">
        <v>0.112061741790993</v>
      </c>
      <c r="AA2713">
        <v>0.109295141422102</v>
      </c>
      <c r="AB2713" s="115">
        <v>0.94235459645655795</v>
      </c>
      <c r="AC2713">
        <v>1.1910440582333999E-3</v>
      </c>
      <c r="AD2713">
        <v>478.898526560199</v>
      </c>
      <c r="AE2713">
        <v>482.82171933551001</v>
      </c>
      <c r="AG2713">
        <v>478.898526560199</v>
      </c>
      <c r="AI2713" s="96">
        <v>1.61163461059128E-6</v>
      </c>
      <c r="AK2713">
        <v>535.70227075949697</v>
      </c>
      <c r="AL2713">
        <v>543.73780482089001</v>
      </c>
      <c r="AM2713">
        <v>527.66673669810496</v>
      </c>
      <c r="AN2713">
        <v>3.4446649029979998E-4</v>
      </c>
      <c r="AO2713">
        <v>1.7912257495590001E-4</v>
      </c>
      <c r="AP2713">
        <v>0.121827164760998</v>
      </c>
      <c r="AQ2713" s="96">
        <v>8.2735972042721894E-5</v>
      </c>
      <c r="AR2713">
        <v>0</v>
      </c>
      <c r="AS2713">
        <v>1.0249133312713099</v>
      </c>
      <c r="AT2713">
        <v>1.0473852764460001</v>
      </c>
      <c r="AU2713">
        <v>1.0249133312713099</v>
      </c>
      <c r="AV2713">
        <v>0.94235459645655795</v>
      </c>
    </row>
    <row r="2714" spans="1:48">
      <c r="A2714" s="95">
        <v>46134</v>
      </c>
      <c r="B2714" t="b">
        <v>0</v>
      </c>
      <c r="C2714" t="b">
        <v>0</v>
      </c>
      <c r="E2714" t="s">
        <v>109</v>
      </c>
      <c r="F2714">
        <v>7157.625</v>
      </c>
      <c r="H2714">
        <v>0</v>
      </c>
      <c r="J2714">
        <v>3.6400000000000002E-2</v>
      </c>
      <c r="K2714">
        <v>15928.159119968101</v>
      </c>
      <c r="M2714">
        <v>540.285926646495</v>
      </c>
      <c r="O2714">
        <v>19.5</v>
      </c>
      <c r="P2714">
        <v>15896.196</v>
      </c>
      <c r="Q2714">
        <v>0.99971367415420398</v>
      </c>
      <c r="R2714">
        <v>546.51634266812198</v>
      </c>
      <c r="T2714">
        <v>4.2290492742891601E-2</v>
      </c>
      <c r="U2714">
        <v>0.101173745872052</v>
      </c>
      <c r="V2714">
        <v>0.121674347063397</v>
      </c>
      <c r="W2714">
        <v>0.121674347063397</v>
      </c>
      <c r="X2714">
        <v>0</v>
      </c>
      <c r="Z2714">
        <v>0.112061741790993</v>
      </c>
      <c r="AA2714">
        <v>0.10919273934484</v>
      </c>
      <c r="AB2714" s="115">
        <v>0.95413852440841396</v>
      </c>
      <c r="AC2714">
        <v>-2.1401114054669999E-4</v>
      </c>
      <c r="AD2714">
        <v>478.898526560199</v>
      </c>
      <c r="AE2714">
        <v>482.71839010867501</v>
      </c>
      <c r="AG2714">
        <v>478.898526560199</v>
      </c>
      <c r="AI2714" s="96">
        <v>5.1020685931481602E-8</v>
      </c>
      <c r="AK2714">
        <v>535.70227075949697</v>
      </c>
      <c r="AL2714">
        <v>543.73780482089001</v>
      </c>
      <c r="AM2714">
        <v>527.66673669810496</v>
      </c>
      <c r="AN2714">
        <v>1.7912257495590001E-4</v>
      </c>
      <c r="AO2714">
        <v>0</v>
      </c>
      <c r="AP2714">
        <v>0.121827164760998</v>
      </c>
      <c r="AQ2714">
        <v>0</v>
      </c>
      <c r="AR2714">
        <v>0</v>
      </c>
      <c r="AS2714">
        <v>1.0249133312713099</v>
      </c>
      <c r="AT2714">
        <v>1.04726024994603</v>
      </c>
      <c r="AU2714">
        <v>1.0249133312713099</v>
      </c>
      <c r="AV2714">
        <v>0.95413852440841396</v>
      </c>
    </row>
    <row r="2715" spans="1:48">
      <c r="A2715" s="95">
        <v>46134</v>
      </c>
      <c r="B2715" t="b">
        <v>0</v>
      </c>
      <c r="C2715" t="b">
        <v>0</v>
      </c>
      <c r="E2715" t="s">
        <v>110</v>
      </c>
      <c r="F2715">
        <v>7168.7875000000004</v>
      </c>
      <c r="H2715">
        <v>0</v>
      </c>
      <c r="J2715">
        <v>3.6400000000000002E-2</v>
      </c>
      <c r="K2715">
        <v>15928.159119968101</v>
      </c>
      <c r="M2715">
        <v>541.13220328321802</v>
      </c>
      <c r="N2715">
        <v>547.36864893941004</v>
      </c>
      <c r="O2715">
        <v>19.5</v>
      </c>
      <c r="P2715">
        <v>15921.094999999999</v>
      </c>
      <c r="Q2715">
        <v>1.00155952568065</v>
      </c>
      <c r="R2715">
        <v>547.36864893941004</v>
      </c>
      <c r="S2715">
        <v>4.2557213545983602E-2</v>
      </c>
      <c r="T2715">
        <v>4.2290492742891601E-2</v>
      </c>
      <c r="U2715">
        <v>9.9404357765073004E-2</v>
      </c>
      <c r="V2715">
        <v>0.120375001064882</v>
      </c>
      <c r="W2715">
        <v>0.120375001064882</v>
      </c>
      <c r="X2715">
        <v>0</v>
      </c>
      <c r="Y2715">
        <v>0.11291881384557199</v>
      </c>
      <c r="Z2715">
        <v>0.112061741790993</v>
      </c>
      <c r="AA2715">
        <v>0.108781384879756</v>
      </c>
      <c r="AB2715" s="115">
        <v>0.96869254646411396</v>
      </c>
      <c r="AC2715">
        <v>1.4930590790729001E-3</v>
      </c>
      <c r="AD2715">
        <v>478.898526560199</v>
      </c>
      <c r="AE2715">
        <v>483.43911718366201</v>
      </c>
      <c r="AF2715">
        <v>483.43911718366201</v>
      </c>
      <c r="AG2715">
        <v>478.898526560199</v>
      </c>
      <c r="AH2715" s="95">
        <v>46134</v>
      </c>
      <c r="AI2715" s="96">
        <v>2.4496135688863898E-6</v>
      </c>
      <c r="AJ2715">
        <v>541.13220328321802</v>
      </c>
      <c r="AK2715">
        <v>535.70227075949697</v>
      </c>
      <c r="AL2715">
        <v>543.73780482089001</v>
      </c>
      <c r="AM2715">
        <v>527.66673669810496</v>
      </c>
      <c r="AN2715">
        <v>0</v>
      </c>
      <c r="AO2715">
        <v>1.0058421516754E-3</v>
      </c>
      <c r="AP2715">
        <v>0.121827164760998</v>
      </c>
      <c r="AQ2715">
        <v>0</v>
      </c>
      <c r="AR2715">
        <v>0</v>
      </c>
      <c r="AS2715">
        <v>1.0249133312713099</v>
      </c>
      <c r="AT2715">
        <v>1.0480676493833301</v>
      </c>
      <c r="AU2715">
        <v>1.0249133312713099</v>
      </c>
      <c r="AV2715">
        <v>0.96869254646411396</v>
      </c>
    </row>
    <row r="2716" spans="1:48">
      <c r="A2716" s="95">
        <v>46135</v>
      </c>
      <c r="B2716" t="b">
        <v>0</v>
      </c>
      <c r="C2716" t="b">
        <v>0</v>
      </c>
      <c r="E2716" t="s">
        <v>104</v>
      </c>
      <c r="F2716">
        <v>7165.35</v>
      </c>
      <c r="H2716">
        <v>0</v>
      </c>
      <c r="J2716">
        <v>3.6400000000000002E-2</v>
      </c>
      <c r="K2716">
        <v>15862.546866352601</v>
      </c>
      <c r="M2716">
        <v>540.84108928643798</v>
      </c>
      <c r="O2716">
        <v>18.920000000000002</v>
      </c>
      <c r="P2716">
        <v>15914.412</v>
      </c>
      <c r="Q2716">
        <v>0.99952049073849603</v>
      </c>
      <c r="R2716">
        <v>547.10618060278705</v>
      </c>
      <c r="T2716">
        <v>4.2557213545983602E-2</v>
      </c>
      <c r="U2716">
        <v>9.6534971996389399E-2</v>
      </c>
      <c r="V2716">
        <v>0.118620237240694</v>
      </c>
      <c r="W2716">
        <v>0.118620237240694</v>
      </c>
      <c r="X2716" s="96">
        <v>-9.7200027975143108E-6</v>
      </c>
      <c r="Z2716">
        <v>0.11291881384557199</v>
      </c>
      <c r="AA2716">
        <v>0.10739284445490201</v>
      </c>
      <c r="AB2716" s="115">
        <v>0.97232967791241798</v>
      </c>
      <c r="AC2716">
        <v>-5.3538211001999999E-4</v>
      </c>
      <c r="AD2716">
        <v>483.43911718366201</v>
      </c>
      <c r="AE2716">
        <v>483.18029252903801</v>
      </c>
      <c r="AG2716">
        <v>483.43911718366201</v>
      </c>
      <c r="AI2716" s="96">
        <v>2.8956969216046299E-7</v>
      </c>
      <c r="AK2716">
        <v>541.13220328321802</v>
      </c>
      <c r="AL2716">
        <v>549.24918633246602</v>
      </c>
      <c r="AM2716">
        <v>533.01522023397001</v>
      </c>
      <c r="AN2716">
        <v>1.0058421516754E-3</v>
      </c>
      <c r="AO2716">
        <v>8.4049823633150001E-4</v>
      </c>
      <c r="AP2716">
        <v>0.120375001064882</v>
      </c>
      <c r="AQ2716" s="96">
        <v>4.9640776730473697E-6</v>
      </c>
      <c r="AR2716" s="96">
        <v>-1.4684080470561599E-5</v>
      </c>
      <c r="AS2716">
        <v>1.0177755305576</v>
      </c>
      <c r="AT2716">
        <v>1.05129716628762</v>
      </c>
      <c r="AU2716">
        <v>1.0177755305576</v>
      </c>
      <c r="AV2716">
        <v>0.97232967791241798</v>
      </c>
    </row>
    <row r="2717" spans="1:48">
      <c r="A2717" s="95">
        <v>46135</v>
      </c>
      <c r="B2717" t="b">
        <v>0</v>
      </c>
      <c r="C2717" t="b">
        <v>0</v>
      </c>
      <c r="E2717" t="s">
        <v>105</v>
      </c>
      <c r="F2717">
        <v>7169.85</v>
      </c>
      <c r="H2717">
        <v>0</v>
      </c>
      <c r="J2717">
        <v>3.6400000000000002E-2</v>
      </c>
      <c r="K2717">
        <v>15862.546866352601</v>
      </c>
      <c r="M2717">
        <v>541.18552076401397</v>
      </c>
      <c r="O2717">
        <v>18.920000000000002</v>
      </c>
      <c r="P2717">
        <v>15924.547</v>
      </c>
      <c r="Q2717">
        <v>1.0006280223575901</v>
      </c>
      <c r="R2717">
        <v>547.44977551618501</v>
      </c>
      <c r="T2717">
        <v>4.2557213545983602E-2</v>
      </c>
      <c r="U2717">
        <v>9.3823019698967294E-2</v>
      </c>
      <c r="V2717">
        <v>0.11691914723706399</v>
      </c>
      <c r="W2717">
        <v>0.11691914723706399</v>
      </c>
      <c r="X2717" s="96">
        <v>5.6711971094392501E-7</v>
      </c>
      <c r="Z2717">
        <v>0.11291881384557199</v>
      </c>
      <c r="AA2717">
        <v>0.107158901038055</v>
      </c>
      <c r="AB2717" s="115">
        <v>0.98671347096219597</v>
      </c>
      <c r="AC2717">
        <v>6.1778407677069995E-4</v>
      </c>
      <c r="AD2717">
        <v>483.43911718366201</v>
      </c>
      <c r="AE2717">
        <v>483.47879361997201</v>
      </c>
      <c r="AG2717">
        <v>483.43911718366201</v>
      </c>
      <c r="AI2717" s="96">
        <v>4.0531232227652902E-7</v>
      </c>
      <c r="AK2717">
        <v>541.13220328321802</v>
      </c>
      <c r="AL2717">
        <v>549.24918633246602</v>
      </c>
      <c r="AM2717">
        <v>533.01522023397001</v>
      </c>
      <c r="AN2717">
        <v>8.4049823633150001E-4</v>
      </c>
      <c r="AO2717">
        <v>6.7515432098759996E-4</v>
      </c>
      <c r="AP2717">
        <v>0.120375001064882</v>
      </c>
      <c r="AQ2717" s="96">
        <v>1.1390827112393E-6</v>
      </c>
      <c r="AR2717" s="96">
        <v>-5.7196300029538297E-7</v>
      </c>
      <c r="AS2717">
        <v>1.0177755305576</v>
      </c>
      <c r="AT2717">
        <v>1.0620370254701901</v>
      </c>
      <c r="AU2717">
        <v>1.0177755305576</v>
      </c>
      <c r="AV2717">
        <v>0.98671347096219597</v>
      </c>
    </row>
    <row r="2718" spans="1:48">
      <c r="A2718" s="95">
        <v>46135</v>
      </c>
      <c r="B2718" t="b">
        <v>0</v>
      </c>
      <c r="C2718" t="b">
        <v>0</v>
      </c>
      <c r="E2718" t="s">
        <v>106</v>
      </c>
      <c r="F2718">
        <v>7167.875</v>
      </c>
      <c r="H2718">
        <v>0</v>
      </c>
      <c r="J2718">
        <v>3.6400000000000002E-2</v>
      </c>
      <c r="K2718">
        <v>15862.546866352601</v>
      </c>
      <c r="M2718">
        <v>541.01597279740099</v>
      </c>
      <c r="O2718">
        <v>18.920000000000002</v>
      </c>
      <c r="P2718">
        <v>15919.558000000001</v>
      </c>
      <c r="Q2718">
        <v>0.99972454095971297</v>
      </c>
      <c r="R2718">
        <v>547.29897552641603</v>
      </c>
      <c r="T2718">
        <v>4.2557213545983602E-2</v>
      </c>
      <c r="U2718">
        <v>9.1021892948319402E-2</v>
      </c>
      <c r="V2718">
        <v>0.11517456375831001</v>
      </c>
      <c r="W2718">
        <v>0.11517456375831001</v>
      </c>
      <c r="X2718" s="96">
        <v>-7.0721957610887498E-9</v>
      </c>
      <c r="Z2718">
        <v>0.11291881384557199</v>
      </c>
      <c r="AA2718">
        <v>0.10707020828336999</v>
      </c>
      <c r="AB2718" s="115">
        <v>1.00106944653647</v>
      </c>
      <c r="AC2718">
        <v>-3.1056297848870002E-4</v>
      </c>
      <c r="AD2718">
        <v>483.43911718366201</v>
      </c>
      <c r="AE2718">
        <v>483.32864300578899</v>
      </c>
      <c r="AG2718">
        <v>483.43911718366201</v>
      </c>
      <c r="AI2718" s="96">
        <v>9.8181330201007897E-8</v>
      </c>
      <c r="AK2718">
        <v>541.13220328321802</v>
      </c>
      <c r="AL2718">
        <v>549.24918633246602</v>
      </c>
      <c r="AM2718">
        <v>533.01522023397001</v>
      </c>
      <c r="AN2718">
        <v>6.7515432098759996E-4</v>
      </c>
      <c r="AO2718">
        <v>5.0981040564370003E-4</v>
      </c>
      <c r="AP2718">
        <v>0.120375001064882</v>
      </c>
      <c r="AQ2718" s="96">
        <v>1.38353654767596E-8</v>
      </c>
      <c r="AR2718" s="96">
        <v>-2.09075612378484E-8</v>
      </c>
      <c r="AS2718">
        <v>1.0177755305576</v>
      </c>
      <c r="AT2718">
        <v>1.0638223314970201</v>
      </c>
      <c r="AU2718">
        <v>1.0177755305576</v>
      </c>
      <c r="AV2718">
        <v>1.00106944653647</v>
      </c>
    </row>
    <row r="2719" spans="1:48">
      <c r="A2719" s="95">
        <v>46135</v>
      </c>
      <c r="B2719" t="b">
        <v>0</v>
      </c>
      <c r="C2719" t="b">
        <v>0</v>
      </c>
      <c r="E2719" t="s">
        <v>107</v>
      </c>
      <c r="F2719">
        <v>7166.65</v>
      </c>
      <c r="H2719">
        <v>0</v>
      </c>
      <c r="J2719">
        <v>3.6400000000000002E-2</v>
      </c>
      <c r="K2719">
        <v>15862.546866352601</v>
      </c>
      <c r="M2719">
        <v>540.95966071468297</v>
      </c>
      <c r="O2719">
        <v>18.920000000000002</v>
      </c>
      <c r="P2719">
        <v>15917.901</v>
      </c>
      <c r="Q2719">
        <v>0.99982909858221503</v>
      </c>
      <c r="R2719">
        <v>547.20544135554599</v>
      </c>
      <c r="T2719">
        <v>4.2557213545983602E-2</v>
      </c>
      <c r="U2719">
        <v>8.8255496546574497E-2</v>
      </c>
      <c r="V2719">
        <v>0.113436317465263</v>
      </c>
      <c r="W2719">
        <v>0.113436317465263</v>
      </c>
      <c r="X2719" s="96">
        <v>-1.2544881638235201E-11</v>
      </c>
      <c r="Z2719">
        <v>0.11291881384557199</v>
      </c>
      <c r="AA2719">
        <v>0.10699447670536399</v>
      </c>
      <c r="AB2719" s="115">
        <v>1.0162329441050599</v>
      </c>
      <c r="AC2719">
        <v>-1.05713468352E-4</v>
      </c>
      <c r="AD2719">
        <v>483.43911718366201</v>
      </c>
      <c r="AE2719">
        <v>483.27754865858299</v>
      </c>
      <c r="AG2719">
        <v>483.43911718366201</v>
      </c>
      <c r="AI2719" s="96">
        <v>1.08349824340621E-8</v>
      </c>
      <c r="AK2719">
        <v>541.13220328321802</v>
      </c>
      <c r="AL2719">
        <v>549.24918633246602</v>
      </c>
      <c r="AM2719">
        <v>533.01522023397001</v>
      </c>
      <c r="AN2719">
        <v>5.0981040564370003E-4</v>
      </c>
      <c r="AO2719">
        <v>3.4446649029979998E-4</v>
      </c>
      <c r="AP2719">
        <v>0.120375001064882</v>
      </c>
      <c r="AQ2719" s="96">
        <v>5.0255079494824799E-12</v>
      </c>
      <c r="AR2719" s="96">
        <v>-1.7570389587717702E-11</v>
      </c>
      <c r="AS2719">
        <v>1.0177755305576</v>
      </c>
      <c r="AT2719">
        <v>1.06449737860066</v>
      </c>
      <c r="AU2719">
        <v>1.0177755305576</v>
      </c>
      <c r="AV2719">
        <v>1.0162329441050599</v>
      </c>
    </row>
    <row r="2720" spans="1:48">
      <c r="A2720" s="95">
        <v>46135</v>
      </c>
      <c r="B2720" t="b">
        <v>0</v>
      </c>
      <c r="C2720" t="b">
        <v>0</v>
      </c>
      <c r="E2720" t="s">
        <v>108</v>
      </c>
      <c r="F2720">
        <v>7095.0375000000004</v>
      </c>
      <c r="H2720">
        <v>0</v>
      </c>
      <c r="J2720">
        <v>3.6400000000000002E-2</v>
      </c>
      <c r="K2720">
        <v>15862.546866352601</v>
      </c>
      <c r="M2720">
        <v>535.50150079849402</v>
      </c>
      <c r="O2720">
        <v>18.920000000000002</v>
      </c>
      <c r="P2720">
        <v>15757.293</v>
      </c>
      <c r="Q2720">
        <v>0.99000753490124405</v>
      </c>
      <c r="R2720">
        <v>541.73751008095201</v>
      </c>
      <c r="T2720">
        <v>4.2557213545983602E-2</v>
      </c>
      <c r="U2720">
        <v>0.13493074181748399</v>
      </c>
      <c r="V2720">
        <v>0.13388081029395199</v>
      </c>
      <c r="W2720">
        <v>0.13493074181748399</v>
      </c>
      <c r="X2720">
        <v>-1.9298254544174E-3</v>
      </c>
      <c r="Z2720">
        <v>0.11291881384557199</v>
      </c>
      <c r="AA2720">
        <v>0.11291086957751401</v>
      </c>
      <c r="AB2720" s="115">
        <v>1.0318052333633301</v>
      </c>
      <c r="AC2720">
        <v>-1.02551164567928E-2</v>
      </c>
      <c r="AD2720">
        <v>483.43911718366201</v>
      </c>
      <c r="AE2720">
        <v>478.321481116136</v>
      </c>
      <c r="AG2720">
        <v>483.43911718366201</v>
      </c>
      <c r="AI2720">
        <v>1.028402718913E-4</v>
      </c>
      <c r="AK2720">
        <v>541.13220328321802</v>
      </c>
      <c r="AL2720">
        <v>549.24918633246602</v>
      </c>
      <c r="AM2720">
        <v>533.01522023397001</v>
      </c>
      <c r="AN2720">
        <v>3.4446649029979998E-4</v>
      </c>
      <c r="AO2720">
        <v>1.7912257495590001E-4</v>
      </c>
      <c r="AP2720">
        <v>0.120375001064882</v>
      </c>
      <c r="AQ2720" s="96">
        <v>4.4729024718276296E-56</v>
      </c>
      <c r="AR2720">
        <v>-1.9298254544174E-3</v>
      </c>
      <c r="AS2720">
        <v>1.0177755305576</v>
      </c>
      <c r="AT2720">
        <v>1.0650729965858401</v>
      </c>
      <c r="AU2720">
        <v>1.0177755305576</v>
      </c>
      <c r="AV2720">
        <v>1.0318052333633301</v>
      </c>
    </row>
    <row r="2721" spans="1:48">
      <c r="A2721" s="95">
        <v>46135</v>
      </c>
      <c r="B2721" t="b">
        <v>0</v>
      </c>
      <c r="C2721" t="b">
        <v>0</v>
      </c>
      <c r="E2721" t="s">
        <v>109</v>
      </c>
      <c r="F2721">
        <v>7139.8249999999998</v>
      </c>
      <c r="H2721">
        <v>0</v>
      </c>
      <c r="J2721">
        <v>3.6400000000000002E-2</v>
      </c>
      <c r="K2721">
        <v>15862.546866352601</v>
      </c>
      <c r="M2721">
        <v>538.91336051149597</v>
      </c>
      <c r="O2721">
        <v>18.920000000000002</v>
      </c>
      <c r="P2721">
        <v>15857.688</v>
      </c>
      <c r="Q2721">
        <v>1.0063125106808799</v>
      </c>
      <c r="R2721">
        <v>545.157233899571</v>
      </c>
      <c r="T2721">
        <v>4.2557213545983602E-2</v>
      </c>
      <c r="U2721">
        <v>0.14622985878636199</v>
      </c>
      <c r="V2721">
        <v>0.13971747075176399</v>
      </c>
      <c r="W2721">
        <v>0.14622985878636199</v>
      </c>
      <c r="X2721">
        <v>0</v>
      </c>
      <c r="Z2721">
        <v>0.11291881384557199</v>
      </c>
      <c r="AA2721">
        <v>0.114856160795511</v>
      </c>
      <c r="AB2721" s="115">
        <v>0.86743898712455803</v>
      </c>
      <c r="AC2721">
        <v>6.5575406697955E-3</v>
      </c>
      <c r="AD2721">
        <v>483.43911718366201</v>
      </c>
      <c r="AE2721">
        <v>481.45809368179198</v>
      </c>
      <c r="AG2721">
        <v>483.43911718366201</v>
      </c>
      <c r="AI2721" s="96">
        <v>4.0336780220215998E-5</v>
      </c>
      <c r="AK2721">
        <v>541.13220328321802</v>
      </c>
      <c r="AL2721">
        <v>549.24918633246602</v>
      </c>
      <c r="AM2721">
        <v>533.01522023397001</v>
      </c>
      <c r="AN2721">
        <v>1.7912257495590001E-4</v>
      </c>
      <c r="AO2721">
        <v>0</v>
      </c>
      <c r="AP2721">
        <v>0.120375001064882</v>
      </c>
      <c r="AQ2721">
        <v>0</v>
      </c>
      <c r="AR2721">
        <v>0</v>
      </c>
      <c r="AS2721">
        <v>1.0177755305576</v>
      </c>
      <c r="AT2721">
        <v>1.01784217178938</v>
      </c>
      <c r="AU2721">
        <v>1.0177755305576</v>
      </c>
      <c r="AV2721">
        <v>0.86743898712455803</v>
      </c>
    </row>
    <row r="2722" spans="1:48">
      <c r="A2722" s="95">
        <v>46135</v>
      </c>
      <c r="B2722" t="b">
        <v>0</v>
      </c>
      <c r="C2722" t="b">
        <v>0</v>
      </c>
      <c r="E2722" t="s">
        <v>110</v>
      </c>
      <c r="F2722">
        <v>7139.0124999999998</v>
      </c>
      <c r="H2722">
        <v>0</v>
      </c>
      <c r="J2722">
        <v>3.6400000000000002E-2</v>
      </c>
      <c r="K2722">
        <v>15862.546866352601</v>
      </c>
      <c r="M2722">
        <v>538.83230781549003</v>
      </c>
      <c r="N2722">
        <v>545.09519592909703</v>
      </c>
      <c r="O2722">
        <v>18.920000000000002</v>
      </c>
      <c r="P2722">
        <v>15855.303</v>
      </c>
      <c r="Q2722">
        <v>0.99988620169261799</v>
      </c>
      <c r="R2722">
        <v>545.09519592909703</v>
      </c>
      <c r="S2722">
        <v>4.0930504677311602E-2</v>
      </c>
      <c r="T2722">
        <v>4.2557213545983602E-2</v>
      </c>
      <c r="U2722">
        <v>0.14178355260740799</v>
      </c>
      <c r="V2722">
        <v>0.13761010038126401</v>
      </c>
      <c r="W2722">
        <v>0.14178355260740799</v>
      </c>
      <c r="X2722">
        <v>0</v>
      </c>
      <c r="Y2722">
        <v>0.113053721804893</v>
      </c>
      <c r="Z2722">
        <v>0.11291881384557199</v>
      </c>
      <c r="AA2722">
        <v>0.114642844021146</v>
      </c>
      <c r="AB2722" s="115">
        <v>0.78741551468456406</v>
      </c>
      <c r="AC2722">
        <v>-1.3846537465939999E-4</v>
      </c>
      <c r="AD2722">
        <v>483.43911718366201</v>
      </c>
      <c r="AE2722">
        <v>481.39142840646701</v>
      </c>
      <c r="AF2722">
        <v>481.39142840646701</v>
      </c>
      <c r="AG2722">
        <v>483.43911718366201</v>
      </c>
      <c r="AH2722" s="95">
        <v>46135</v>
      </c>
      <c r="AI2722" s="96">
        <v>2.2623633211800499E-8</v>
      </c>
      <c r="AJ2722">
        <v>538.83230781549003</v>
      </c>
      <c r="AK2722">
        <v>541.13220328321802</v>
      </c>
      <c r="AL2722">
        <v>549.24918633246602</v>
      </c>
      <c r="AM2722">
        <v>533.01522023397001</v>
      </c>
      <c r="AN2722">
        <v>0</v>
      </c>
      <c r="AO2722">
        <v>1.0058421516754E-3</v>
      </c>
      <c r="AP2722">
        <v>0.120375001064882</v>
      </c>
      <c r="AQ2722">
        <v>0</v>
      </c>
      <c r="AR2722">
        <v>0</v>
      </c>
      <c r="AS2722">
        <v>1.0177755305576</v>
      </c>
      <c r="AT2722">
        <v>1.0012492132044699</v>
      </c>
      <c r="AU2722">
        <v>1.0012492132044699</v>
      </c>
      <c r="AV2722">
        <v>0.78741551468456406</v>
      </c>
    </row>
    <row r="2723" spans="1:48">
      <c r="A2723" s="95">
        <v>46136</v>
      </c>
      <c r="B2723" t="b">
        <v>0</v>
      </c>
      <c r="C2723" t="b">
        <v>0</v>
      </c>
      <c r="E2723" t="s">
        <v>104</v>
      </c>
      <c r="F2723">
        <v>7155.2124999999996</v>
      </c>
      <c r="H2723">
        <v>0</v>
      </c>
      <c r="J2723">
        <v>3.6400000000000002E-2</v>
      </c>
      <c r="K2723">
        <v>15989.6936624806</v>
      </c>
      <c r="M2723">
        <v>540.16936525203096</v>
      </c>
      <c r="O2723">
        <v>19.309999999999999</v>
      </c>
      <c r="P2723">
        <v>15896.449000000001</v>
      </c>
      <c r="Q2723">
        <v>1.0022692214084199</v>
      </c>
      <c r="R2723">
        <v>546.33213761732804</v>
      </c>
      <c r="T2723">
        <v>4.0930504677311602E-2</v>
      </c>
      <c r="U2723">
        <v>0.13980879898991899</v>
      </c>
      <c r="V2723">
        <v>0.13672411291116701</v>
      </c>
      <c r="W2723">
        <v>0.13980879898991899</v>
      </c>
      <c r="X2723">
        <v>1.2666963795433001E-3</v>
      </c>
      <c r="Z2723">
        <v>0.113053721804893</v>
      </c>
      <c r="AA2723">
        <v>0.114146586520355</v>
      </c>
      <c r="AB2723" s="115">
        <v>0.81360671294789999</v>
      </c>
      <c r="AC2723">
        <v>1.9373833119911E-3</v>
      </c>
      <c r="AD2723">
        <v>481.39142840646701</v>
      </c>
      <c r="AE2723">
        <v>482.324068126398</v>
      </c>
      <c r="AG2723">
        <v>481.39142840646701</v>
      </c>
      <c r="AI2723" s="96">
        <v>6.1420921430905402E-6</v>
      </c>
      <c r="AK2723">
        <v>538.83230781549003</v>
      </c>
      <c r="AL2723">
        <v>546.91479243272204</v>
      </c>
      <c r="AM2723">
        <v>530.74982319825699</v>
      </c>
      <c r="AN2723">
        <v>1.0058421516754E-3</v>
      </c>
      <c r="AO2723">
        <v>8.4049823633150001E-4</v>
      </c>
      <c r="AP2723">
        <v>0.14178355260740799</v>
      </c>
      <c r="AQ2723">
        <v>1.2759648714461001E-3</v>
      </c>
      <c r="AR2723" s="96">
        <v>-9.2684919027474692E-6</v>
      </c>
      <c r="AS2723">
        <v>1.0166424589329399</v>
      </c>
      <c r="AT2723">
        <v>1.00309608858251</v>
      </c>
      <c r="AU2723">
        <v>1.00309608858251</v>
      </c>
      <c r="AV2723">
        <v>0.81360671294789999</v>
      </c>
    </row>
    <row r="2724" spans="1:48">
      <c r="A2724" s="95">
        <v>46136</v>
      </c>
      <c r="B2724" t="b">
        <v>0</v>
      </c>
      <c r="C2724" t="b">
        <v>0</v>
      </c>
      <c r="E2724" t="s">
        <v>105</v>
      </c>
      <c r="F2724">
        <v>7166.7875000000004</v>
      </c>
      <c r="H2724">
        <v>0</v>
      </c>
      <c r="J2724">
        <v>3.6400000000000002E-2</v>
      </c>
      <c r="K2724">
        <v>15989.6936624806</v>
      </c>
      <c r="M2724">
        <v>541.05700400450405</v>
      </c>
      <c r="O2724">
        <v>19.309999999999999</v>
      </c>
      <c r="P2724">
        <v>15922.571</v>
      </c>
      <c r="Q2724">
        <v>1.00161770178034</v>
      </c>
      <c r="R2724">
        <v>547.21594008901104</v>
      </c>
      <c r="T2724">
        <v>4.0930504677311602E-2</v>
      </c>
      <c r="U2724">
        <v>0.13659810197185099</v>
      </c>
      <c r="V2724">
        <v>0.13518633126803001</v>
      </c>
      <c r="W2724">
        <v>0.13659810197185099</v>
      </c>
      <c r="X2724">
        <v>1.7438010740491001E-3</v>
      </c>
      <c r="Z2724">
        <v>0.113053721804893</v>
      </c>
      <c r="AA2724">
        <v>0.114184089424542</v>
      </c>
      <c r="AB2724" s="115">
        <v>0.82861112911386203</v>
      </c>
      <c r="AC2724">
        <v>1.3354669877525E-3</v>
      </c>
      <c r="AD2724">
        <v>481.39142840646701</v>
      </c>
      <c r="AE2724">
        <v>482.968195996779</v>
      </c>
      <c r="AG2724">
        <v>481.39142840646701</v>
      </c>
      <c r="AI2724" s="96">
        <v>2.6958730518595301E-6</v>
      </c>
      <c r="AK2724">
        <v>538.83230781549003</v>
      </c>
      <c r="AL2724">
        <v>546.91479243272204</v>
      </c>
      <c r="AM2724">
        <v>530.74982319825699</v>
      </c>
      <c r="AN2724">
        <v>8.4049823633150001E-4</v>
      </c>
      <c r="AO2724">
        <v>6.7515432098759996E-4</v>
      </c>
      <c r="AP2724">
        <v>0.14178355260740799</v>
      </c>
      <c r="AQ2724">
        <v>1.7438892548288999E-3</v>
      </c>
      <c r="AR2724" s="96">
        <v>-8.8180779789226396E-8</v>
      </c>
      <c r="AS2724">
        <v>1.0166424589329399</v>
      </c>
      <c r="AT2724">
        <v>1.00736631992252</v>
      </c>
      <c r="AU2724">
        <v>1.00736631992252</v>
      </c>
      <c r="AV2724">
        <v>0.82861112911386203</v>
      </c>
    </row>
    <row r="2725" spans="1:48">
      <c r="A2725" s="95">
        <v>46136</v>
      </c>
      <c r="B2725" t="b">
        <v>0</v>
      </c>
      <c r="C2725" t="b">
        <v>0</v>
      </c>
      <c r="E2725" t="s">
        <v>106</v>
      </c>
      <c r="F2725">
        <v>7190.8374999999996</v>
      </c>
      <c r="H2725">
        <v>0</v>
      </c>
      <c r="J2725">
        <v>3.6400000000000002E-2</v>
      </c>
      <c r="K2725">
        <v>15989.6936624806</v>
      </c>
      <c r="M2725">
        <v>542.91505801971095</v>
      </c>
      <c r="O2725">
        <v>19.309999999999999</v>
      </c>
      <c r="P2725">
        <v>15977.251</v>
      </c>
      <c r="Q2725">
        <v>1.0033557573738501</v>
      </c>
      <c r="R2725">
        <v>549.05226401505797</v>
      </c>
      <c r="T2725">
        <v>4.0930504677311602E-2</v>
      </c>
      <c r="U2725">
        <v>0.13705260046450199</v>
      </c>
      <c r="V2725">
        <v>0.13545863574026201</v>
      </c>
      <c r="W2725">
        <v>0.13705260046450199</v>
      </c>
      <c r="X2725">
        <v>1.09747189198608E-2</v>
      </c>
      <c r="Z2725">
        <v>0.113053721804893</v>
      </c>
      <c r="AA2725">
        <v>0.11424263940424</v>
      </c>
      <c r="AB2725" s="115">
        <v>0.847816776069379</v>
      </c>
      <c r="AC2725">
        <v>2.8436284700642999E-3</v>
      </c>
      <c r="AD2725">
        <v>481.39142840646701</v>
      </c>
      <c r="AE2725">
        <v>484.341578109051</v>
      </c>
      <c r="AG2725">
        <v>481.39142840646701</v>
      </c>
      <c r="AI2725" s="96">
        <v>1.17527996930177E-5</v>
      </c>
      <c r="AK2725">
        <v>538.83230781549003</v>
      </c>
      <c r="AL2725">
        <v>546.91479243272204</v>
      </c>
      <c r="AM2725">
        <v>530.74982319825699</v>
      </c>
      <c r="AN2725">
        <v>6.7515432098759996E-4</v>
      </c>
      <c r="AO2725">
        <v>5.0981040564370003E-4</v>
      </c>
      <c r="AP2725">
        <v>0.14178355260740799</v>
      </c>
      <c r="AQ2725">
        <v>1.0974718920578601E-2</v>
      </c>
      <c r="AR2725" s="96">
        <v>-7.17759185420163E-13</v>
      </c>
      <c r="AS2725">
        <v>1.0166424589329399</v>
      </c>
      <c r="AT2725">
        <v>1.0070448907041001</v>
      </c>
      <c r="AU2725">
        <v>1.0070448907041001</v>
      </c>
      <c r="AV2725">
        <v>0.847816776069379</v>
      </c>
    </row>
    <row r="2726" spans="1:48">
      <c r="A2726" s="95">
        <v>46136</v>
      </c>
      <c r="B2726" t="b">
        <v>0</v>
      </c>
      <c r="C2726" t="b">
        <v>0</v>
      </c>
      <c r="E2726" t="s">
        <v>107</v>
      </c>
      <c r="F2726">
        <v>7188.625</v>
      </c>
      <c r="H2726">
        <v>0</v>
      </c>
      <c r="J2726">
        <v>3.6400000000000002E-2</v>
      </c>
      <c r="K2726">
        <v>15989.6936624806</v>
      </c>
      <c r="M2726">
        <v>542.71552449415697</v>
      </c>
      <c r="O2726">
        <v>19.309999999999999</v>
      </c>
      <c r="P2726">
        <v>15971.379000000001</v>
      </c>
      <c r="Q2726">
        <v>0.99969231678507497</v>
      </c>
      <c r="R2726">
        <v>548.883329849304</v>
      </c>
      <c r="T2726">
        <v>4.0930504677311602E-2</v>
      </c>
      <c r="U2726">
        <v>0.132931229363077</v>
      </c>
      <c r="V2726">
        <v>0.133438080840835</v>
      </c>
      <c r="W2726">
        <v>0.133438080840835</v>
      </c>
      <c r="X2726">
        <v>1.7071929584352001E-3</v>
      </c>
      <c r="Z2726">
        <v>0.113053721804893</v>
      </c>
      <c r="AA2726">
        <v>0.114254205867294</v>
      </c>
      <c r="AB2726" s="115">
        <v>0.85302963239645102</v>
      </c>
      <c r="AC2726">
        <v>-3.1211306754040002E-4</v>
      </c>
      <c r="AD2726">
        <v>481.39142840646701</v>
      </c>
      <c r="AE2726">
        <v>484.19040877337</v>
      </c>
      <c r="AG2726">
        <v>481.39142840646701</v>
      </c>
      <c r="AI2726" s="96">
        <v>1.35122482438886E-7</v>
      </c>
      <c r="AK2726">
        <v>538.83230781549003</v>
      </c>
      <c r="AL2726">
        <v>546.91479243272204</v>
      </c>
      <c r="AM2726">
        <v>530.74982319825699</v>
      </c>
      <c r="AN2726">
        <v>5.0981040564370003E-4</v>
      </c>
      <c r="AO2726">
        <v>3.4446649029979998E-4</v>
      </c>
      <c r="AP2726">
        <v>0.14178355260740799</v>
      </c>
      <c r="AQ2726">
        <v>1.7071929584352001E-3</v>
      </c>
      <c r="AR2726">
        <v>0</v>
      </c>
      <c r="AS2726">
        <v>1.0166424589329399</v>
      </c>
      <c r="AT2726">
        <v>1.0065426551288199</v>
      </c>
      <c r="AU2726">
        <v>1.0065426551288199</v>
      </c>
      <c r="AV2726">
        <v>0.85302963239645102</v>
      </c>
    </row>
    <row r="2727" spans="1:48">
      <c r="A2727" s="95">
        <v>46136</v>
      </c>
      <c r="B2727" t="b">
        <v>0</v>
      </c>
      <c r="C2727" t="b">
        <v>0</v>
      </c>
      <c r="E2727" t="s">
        <v>108</v>
      </c>
      <c r="F2727">
        <v>7191.0249999999996</v>
      </c>
      <c r="H2727">
        <v>0</v>
      </c>
      <c r="J2727">
        <v>3.6400000000000002E-2</v>
      </c>
      <c r="K2727">
        <v>15989.6936624806</v>
      </c>
      <c r="M2727">
        <v>542.91308715041896</v>
      </c>
      <c r="O2727">
        <v>19.309999999999999</v>
      </c>
      <c r="P2727">
        <v>15977.192999999999</v>
      </c>
      <c r="Q2727">
        <v>1.000333860787</v>
      </c>
      <c r="R2727">
        <v>549.06658046978202</v>
      </c>
      <c r="T2727">
        <v>4.0930504677311602E-2</v>
      </c>
      <c r="U2727">
        <v>0.12893598925504099</v>
      </c>
      <c r="V2727">
        <v>0.13144793616001901</v>
      </c>
      <c r="W2727">
        <v>0.13144793616001901</v>
      </c>
      <c r="X2727" s="96">
        <v>5.4615568591491203E-5</v>
      </c>
      <c r="Z2727">
        <v>0.113053721804893</v>
      </c>
      <c r="AA2727">
        <v>0.11425423368108099</v>
      </c>
      <c r="AB2727" s="115">
        <v>0.86737599843045199</v>
      </c>
      <c r="AC2727">
        <v>3.0909047727369998E-4</v>
      </c>
      <c r="AD2727">
        <v>481.39142840646701</v>
      </c>
      <c r="AE2727">
        <v>484.34006741790898</v>
      </c>
      <c r="AG2727">
        <v>481.39142840646701</v>
      </c>
      <c r="AI2727" s="96">
        <v>1.32466832915683E-7</v>
      </c>
      <c r="AK2727">
        <v>538.83230781549003</v>
      </c>
      <c r="AL2727">
        <v>546.91479243272204</v>
      </c>
      <c r="AM2727">
        <v>530.74982319825699</v>
      </c>
      <c r="AN2727">
        <v>3.4446649029979998E-4</v>
      </c>
      <c r="AO2727">
        <v>1.7912257495590001E-4</v>
      </c>
      <c r="AP2727">
        <v>0.14178355260740799</v>
      </c>
      <c r="AQ2727" s="96">
        <v>5.4615568591491203E-5</v>
      </c>
      <c r="AR2727">
        <v>0</v>
      </c>
      <c r="AS2727">
        <v>1.0166424589329399</v>
      </c>
      <c r="AT2727">
        <v>1.0064433791127201</v>
      </c>
      <c r="AU2727">
        <v>1.0064433791127201</v>
      </c>
      <c r="AV2727">
        <v>0.86737599843045199</v>
      </c>
    </row>
    <row r="2728" spans="1:48">
      <c r="A2728" s="95">
        <v>46136</v>
      </c>
      <c r="B2728" t="b">
        <v>0</v>
      </c>
      <c r="C2728" t="b">
        <v>0</v>
      </c>
      <c r="E2728" t="s">
        <v>109</v>
      </c>
      <c r="F2728">
        <v>7188.9250000000002</v>
      </c>
      <c r="H2728">
        <v>0</v>
      </c>
      <c r="J2728">
        <v>3.6400000000000002E-2</v>
      </c>
      <c r="K2728">
        <v>15989.6936624806</v>
      </c>
      <c r="M2728">
        <v>542.73115552647198</v>
      </c>
      <c r="O2728">
        <v>19.309999999999999</v>
      </c>
      <c r="P2728">
        <v>15971.839</v>
      </c>
      <c r="Q2728">
        <v>0.99970796930896499</v>
      </c>
      <c r="R2728">
        <v>548.90623617686401</v>
      </c>
      <c r="T2728">
        <v>4.0930504677311602E-2</v>
      </c>
      <c r="U2728">
        <v>0.125055624124738</v>
      </c>
      <c r="V2728">
        <v>0.129484160046269</v>
      </c>
      <c r="W2728">
        <v>0.129484160046269</v>
      </c>
      <c r="X2728">
        <v>0</v>
      </c>
      <c r="Z2728">
        <v>0.113053721804893</v>
      </c>
      <c r="AA2728">
        <v>0.114208905005101</v>
      </c>
      <c r="AB2728" s="115">
        <v>0.88050801345835705</v>
      </c>
      <c r="AC2728">
        <v>-2.9197321265699998E-4</v>
      </c>
      <c r="AD2728">
        <v>481.39142840646701</v>
      </c>
      <c r="AE2728">
        <v>484.198653092406</v>
      </c>
      <c r="AG2728">
        <v>481.39142840646701</v>
      </c>
      <c r="AI2728" s="96">
        <v>1.1233143955366199E-7</v>
      </c>
      <c r="AK2728">
        <v>538.83230781549003</v>
      </c>
      <c r="AL2728">
        <v>546.91479243272204</v>
      </c>
      <c r="AM2728">
        <v>530.74982319825699</v>
      </c>
      <c r="AN2728">
        <v>1.7912257495590001E-4</v>
      </c>
      <c r="AO2728">
        <v>0</v>
      </c>
      <c r="AP2728">
        <v>0.14178355260740799</v>
      </c>
      <c r="AQ2728">
        <v>0</v>
      </c>
      <c r="AR2728">
        <v>0</v>
      </c>
      <c r="AS2728">
        <v>1.0166424589329399</v>
      </c>
      <c r="AT2728">
        <v>1.0064431403605201</v>
      </c>
      <c r="AU2728">
        <v>1.0064431403605201</v>
      </c>
      <c r="AV2728">
        <v>0.88050801345835705</v>
      </c>
    </row>
    <row r="2729" spans="1:48">
      <c r="A2729" s="95">
        <v>46136</v>
      </c>
      <c r="B2729" t="b">
        <v>0</v>
      </c>
      <c r="C2729" t="b">
        <v>0</v>
      </c>
      <c r="E2729" t="s">
        <v>110</v>
      </c>
      <c r="F2729">
        <v>7194.9125000000004</v>
      </c>
      <c r="H2729">
        <v>0</v>
      </c>
      <c r="J2729">
        <v>3.6400000000000002E-2</v>
      </c>
      <c r="K2729">
        <v>15989.6936624806</v>
      </c>
      <c r="M2729">
        <v>543.21575150874901</v>
      </c>
      <c r="N2729">
        <v>549.36340829774497</v>
      </c>
      <c r="O2729">
        <v>19.309999999999999</v>
      </c>
      <c r="P2729">
        <v>15986.1</v>
      </c>
      <c r="Q2729">
        <v>1.00083287835107</v>
      </c>
      <c r="R2729">
        <v>549.36340829774497</v>
      </c>
      <c r="S2729">
        <v>4.4283158835395797E-2</v>
      </c>
      <c r="T2729">
        <v>4.0930504677311602E-2</v>
      </c>
      <c r="U2729">
        <v>0.12159308935860499</v>
      </c>
      <c r="V2729">
        <v>0.12769226943252701</v>
      </c>
      <c r="W2729">
        <v>0.12769226943252701</v>
      </c>
      <c r="X2729">
        <v>0</v>
      </c>
      <c r="Y2729">
        <v>0.11282718656843201</v>
      </c>
      <c r="Z2729">
        <v>0.113053721804893</v>
      </c>
      <c r="AA2729">
        <v>0.114169921626843</v>
      </c>
      <c r="AB2729" s="115">
        <v>0.89420736865769701</v>
      </c>
      <c r="AC2729">
        <v>7.8482160948189995E-4</v>
      </c>
      <c r="AD2729">
        <v>481.39142840646701</v>
      </c>
      <c r="AE2729">
        <v>484.57866265863601</v>
      </c>
      <c r="AF2729">
        <v>484.57866265863601</v>
      </c>
      <c r="AG2729">
        <v>481.39142840646701</v>
      </c>
      <c r="AH2729" s="95">
        <v>46136</v>
      </c>
      <c r="AI2729" s="96">
        <v>7.9653063166601604E-7</v>
      </c>
      <c r="AJ2729">
        <v>543.21575150874901</v>
      </c>
      <c r="AK2729">
        <v>538.83230781549003</v>
      </c>
      <c r="AL2729">
        <v>546.91479243272204</v>
      </c>
      <c r="AM2729">
        <v>530.74982319825699</v>
      </c>
      <c r="AN2729">
        <v>0</v>
      </c>
      <c r="AO2729">
        <v>1.0058421516754E-3</v>
      </c>
      <c r="AP2729">
        <v>0.14178355260740799</v>
      </c>
      <c r="AQ2729">
        <v>0</v>
      </c>
      <c r="AR2729">
        <v>0</v>
      </c>
      <c r="AS2729">
        <v>1.0166424589329399</v>
      </c>
      <c r="AT2729">
        <v>1.0068320872854499</v>
      </c>
      <c r="AU2729">
        <v>1.0068320872854499</v>
      </c>
      <c r="AV2729">
        <v>0.89420736865769701</v>
      </c>
    </row>
    <row r="2730" spans="1:48">
      <c r="A2730" s="95">
        <v>46139</v>
      </c>
      <c r="B2730" t="b">
        <v>0</v>
      </c>
      <c r="C2730" t="b">
        <v>0</v>
      </c>
      <c r="E2730" t="s">
        <v>104</v>
      </c>
      <c r="F2730">
        <v>7186.95</v>
      </c>
      <c r="H2730">
        <v>0</v>
      </c>
      <c r="J2730">
        <v>3.6400000000000002E-2</v>
      </c>
      <c r="K2730">
        <v>16009.491572367</v>
      </c>
      <c r="M2730">
        <v>542.39443278957299</v>
      </c>
      <c r="O2730">
        <v>18.71</v>
      </c>
      <c r="P2730">
        <v>15967.829</v>
      </c>
      <c r="Q2730">
        <v>0.99889331524184599</v>
      </c>
      <c r="R2730">
        <v>548.75543618709503</v>
      </c>
      <c r="T2730">
        <v>4.4283158835395797E-2</v>
      </c>
      <c r="U2730">
        <v>0.11891217171457601</v>
      </c>
      <c r="V2730">
        <v>0.12624307975129101</v>
      </c>
      <c r="W2730">
        <v>0.12624307975129101</v>
      </c>
      <c r="X2730">
        <v>-1.138517433508E-4</v>
      </c>
      <c r="Z2730">
        <v>0.11282718656843201</v>
      </c>
      <c r="AA2730">
        <v>0.11391228528084001</v>
      </c>
      <c r="AB2730" s="115">
        <v>0.90705670833971797</v>
      </c>
      <c r="AC2730">
        <v>-1.3949544625974E-3</v>
      </c>
      <c r="AD2730">
        <v>484.57866265863601</v>
      </c>
      <c r="AE2730">
        <v>483.90269749068</v>
      </c>
      <c r="AG2730">
        <v>484.57866265863601</v>
      </c>
      <c r="AI2730" s="96">
        <v>2.2894743470651399E-6</v>
      </c>
      <c r="AK2730">
        <v>543.21575150874901</v>
      </c>
      <c r="AL2730">
        <v>551.36398778138005</v>
      </c>
      <c r="AM2730">
        <v>535.06751523611695</v>
      </c>
      <c r="AN2730">
        <v>1.0058421516754E-3</v>
      </c>
      <c r="AO2730">
        <v>8.4049823633150001E-4</v>
      </c>
      <c r="AP2730">
        <v>0.12769226943252701</v>
      </c>
      <c r="AQ2730" s="96">
        <v>4.7404818138771998E-6</v>
      </c>
      <c r="AR2730">
        <v>-1.185922251647E-4</v>
      </c>
      <c r="AS2730">
        <v>1.0185436050144601</v>
      </c>
      <c r="AT2730">
        <v>1.00716634427736</v>
      </c>
      <c r="AU2730">
        <v>1.00716634427736</v>
      </c>
      <c r="AV2730">
        <v>0.90705670833971797</v>
      </c>
    </row>
    <row r="2731" spans="1:48">
      <c r="A2731" s="95">
        <v>46139</v>
      </c>
      <c r="B2731" t="b">
        <v>0</v>
      </c>
      <c r="C2731" t="b">
        <v>0</v>
      </c>
      <c r="E2731" t="s">
        <v>105</v>
      </c>
      <c r="F2731">
        <v>7191.125</v>
      </c>
      <c r="H2731">
        <v>0</v>
      </c>
      <c r="J2731">
        <v>3.6400000000000002E-2</v>
      </c>
      <c r="K2731">
        <v>16009.491572367</v>
      </c>
      <c r="M2731">
        <v>542.77511161624898</v>
      </c>
      <c r="O2731">
        <v>18.71</v>
      </c>
      <c r="P2731">
        <v>15979.036</v>
      </c>
      <c r="Q2731">
        <v>1.0005809140177599</v>
      </c>
      <c r="R2731">
        <v>549.07421591230298</v>
      </c>
      <c r="T2731">
        <v>4.4283158835395797E-2</v>
      </c>
      <c r="U2731">
        <v>0.115515356699634</v>
      </c>
      <c r="V2731">
        <v>0.124439725943036</v>
      </c>
      <c r="W2731">
        <v>0.124439725943036</v>
      </c>
      <c r="X2731" s="96">
        <v>-6.95957888063427E-6</v>
      </c>
      <c r="Z2731">
        <v>0.11282718656843201</v>
      </c>
      <c r="AA2731">
        <v>0.11375890655134201</v>
      </c>
      <c r="AB2731" s="115">
        <v>0.91947632193435602</v>
      </c>
      <c r="AC2731">
        <v>6.3537460876789999E-4</v>
      </c>
      <c r="AD2731">
        <v>484.57866265863601</v>
      </c>
      <c r="AE2731">
        <v>484.21015697778</v>
      </c>
      <c r="AG2731">
        <v>484.57866265863601</v>
      </c>
      <c r="AI2731" s="96">
        <v>4.9224609296641E-7</v>
      </c>
      <c r="AK2731">
        <v>543.21575150874901</v>
      </c>
      <c r="AL2731">
        <v>551.36398778138005</v>
      </c>
      <c r="AM2731">
        <v>535.06751523611695</v>
      </c>
      <c r="AN2731">
        <v>8.4049823633150001E-4</v>
      </c>
      <c r="AO2731">
        <v>6.7515432098759996E-4</v>
      </c>
      <c r="AP2731">
        <v>0.12769226943252701</v>
      </c>
      <c r="AQ2731" s="96">
        <v>1.1212050907749299E-6</v>
      </c>
      <c r="AR2731" s="96">
        <v>-8.0807839714092094E-6</v>
      </c>
      <c r="AS2731">
        <v>1.0185436050144601</v>
      </c>
      <c r="AT2731">
        <v>1.00936976208159</v>
      </c>
      <c r="AU2731">
        <v>1.00936976208159</v>
      </c>
      <c r="AV2731">
        <v>0.91947632193435602</v>
      </c>
    </row>
    <row r="2732" spans="1:48">
      <c r="A2732" s="95">
        <v>46139</v>
      </c>
      <c r="B2732" t="b">
        <v>0</v>
      </c>
      <c r="C2732" t="b">
        <v>0</v>
      </c>
      <c r="E2732" t="s">
        <v>106</v>
      </c>
      <c r="F2732">
        <v>7186.8249999999998</v>
      </c>
      <c r="H2732">
        <v>0</v>
      </c>
      <c r="J2732">
        <v>3.6400000000000002E-2</v>
      </c>
      <c r="K2732">
        <v>16009.491572367</v>
      </c>
      <c r="M2732">
        <v>542.42653250325304</v>
      </c>
      <c r="O2732">
        <v>18.71</v>
      </c>
      <c r="P2732">
        <v>15968.773999999999</v>
      </c>
      <c r="Q2732">
        <v>0.99940204070990202</v>
      </c>
      <c r="R2732">
        <v>548.74589188394498</v>
      </c>
      <c r="T2732">
        <v>4.4283158835395797E-2</v>
      </c>
      <c r="U2732">
        <v>0.112191134615966</v>
      </c>
      <c r="V2732">
        <v>0.12264798606779</v>
      </c>
      <c r="W2732">
        <v>0.12264798606779</v>
      </c>
      <c r="X2732" s="96">
        <v>-1.06555502887388E-6</v>
      </c>
      <c r="Z2732">
        <v>0.11282718656843201</v>
      </c>
      <c r="AA2732">
        <v>0.113763318307692</v>
      </c>
      <c r="AB2732" s="115">
        <v>0.934009142123991</v>
      </c>
      <c r="AC2732">
        <v>-5.9195611433579998E-4</v>
      </c>
      <c r="AD2732">
        <v>484.57866265863601</v>
      </c>
      <c r="AE2732">
        <v>483.92352581473398</v>
      </c>
      <c r="AG2732">
        <v>484.57866265863601</v>
      </c>
      <c r="AI2732" s="96">
        <v>4.1270701984783502E-7</v>
      </c>
      <c r="AK2732">
        <v>543.21575150874901</v>
      </c>
      <c r="AL2732">
        <v>551.36398778138005</v>
      </c>
      <c r="AM2732">
        <v>535.06751523611695</v>
      </c>
      <c r="AN2732">
        <v>6.7515432098759996E-4</v>
      </c>
      <c r="AO2732">
        <v>5.0981040564370003E-4</v>
      </c>
      <c r="AP2732">
        <v>0.12769226943252701</v>
      </c>
      <c r="AQ2732" s="96">
        <v>7.2732960811449201E-9</v>
      </c>
      <c r="AR2732" s="96">
        <v>-1.07282832495503E-6</v>
      </c>
      <c r="AS2732">
        <v>1.0185436050144601</v>
      </c>
      <c r="AT2732">
        <v>1.0106768841234699</v>
      </c>
      <c r="AU2732">
        <v>1.0106768841234699</v>
      </c>
      <c r="AV2732">
        <v>0.934009142123991</v>
      </c>
    </row>
    <row r="2733" spans="1:48">
      <c r="A2733" s="95">
        <v>46139</v>
      </c>
      <c r="B2733" t="b">
        <v>0</v>
      </c>
      <c r="C2733" t="b">
        <v>0</v>
      </c>
      <c r="E2733" t="s">
        <v>107</v>
      </c>
      <c r="F2733">
        <v>7196.5249999999996</v>
      </c>
      <c r="H2733">
        <v>0</v>
      </c>
      <c r="J2733">
        <v>3.6400000000000002E-2</v>
      </c>
      <c r="K2733">
        <v>16009.491572367</v>
      </c>
      <c r="M2733">
        <v>543.16095357147401</v>
      </c>
      <c r="O2733">
        <v>18.71</v>
      </c>
      <c r="P2733">
        <v>15990.395</v>
      </c>
      <c r="Q2733">
        <v>1.00134969197107</v>
      </c>
      <c r="R2733">
        <v>549.48652980837903</v>
      </c>
      <c r="T2733">
        <v>4.4283158835395797E-2</v>
      </c>
      <c r="U2733">
        <v>0.109660396280018</v>
      </c>
      <c r="V2733">
        <v>0.12119461236135499</v>
      </c>
      <c r="W2733">
        <v>0.12119461236135499</v>
      </c>
      <c r="X2733" s="96">
        <v>9.6986572368733996E-12</v>
      </c>
      <c r="Z2733">
        <v>0.11282718656843201</v>
      </c>
      <c r="AA2733">
        <v>0.11344322075164601</v>
      </c>
      <c r="AB2733" s="115">
        <v>0.947618686580604</v>
      </c>
      <c r="AC2733">
        <v>1.2632453116248E-3</v>
      </c>
      <c r="AD2733">
        <v>484.57866265863601</v>
      </c>
      <c r="AE2733">
        <v>484.53483993990397</v>
      </c>
      <c r="AG2733">
        <v>484.57866265863601</v>
      </c>
      <c r="AI2733" s="96">
        <v>1.83071491929203E-6</v>
      </c>
      <c r="AK2733">
        <v>543.21575150874901</v>
      </c>
      <c r="AL2733">
        <v>551.36398778138005</v>
      </c>
      <c r="AM2733">
        <v>535.06751523611695</v>
      </c>
      <c r="AN2733">
        <v>5.0981040564370003E-4</v>
      </c>
      <c r="AO2733">
        <v>3.4446649029979998E-4</v>
      </c>
      <c r="AP2733">
        <v>0.12769226943252701</v>
      </c>
      <c r="AQ2733" s="96">
        <v>1.2773168503298899E-10</v>
      </c>
      <c r="AR2733" s="96">
        <v>-1.18033027796116E-10</v>
      </c>
      <c r="AS2733">
        <v>1.0185436050144601</v>
      </c>
      <c r="AT2733">
        <v>1.01063933451579</v>
      </c>
      <c r="AU2733">
        <v>1.01063933451579</v>
      </c>
      <c r="AV2733">
        <v>0.947618686580604</v>
      </c>
    </row>
    <row r="2734" spans="1:48">
      <c r="A2734" s="95">
        <v>46139</v>
      </c>
      <c r="B2734" t="b">
        <v>0</v>
      </c>
      <c r="C2734" t="b">
        <v>0</v>
      </c>
      <c r="E2734" t="s">
        <v>108</v>
      </c>
      <c r="F2734">
        <v>7203.05</v>
      </c>
      <c r="H2734">
        <v>0</v>
      </c>
      <c r="J2734">
        <v>3.6400000000000002E-2</v>
      </c>
      <c r="K2734">
        <v>16009.491572367</v>
      </c>
      <c r="M2734">
        <v>543.67247694533899</v>
      </c>
      <c r="O2734">
        <v>18.71</v>
      </c>
      <c r="P2734">
        <v>16005.454</v>
      </c>
      <c r="Q2734">
        <v>1.00090668760269</v>
      </c>
      <c r="R2734">
        <v>549.984742432806</v>
      </c>
      <c r="T2734">
        <v>4.4283158835395797E-2</v>
      </c>
      <c r="U2734">
        <v>0.10675982093082099</v>
      </c>
      <c r="V2734">
        <v>0.119559109001659</v>
      </c>
      <c r="W2734">
        <v>0.119559109001659</v>
      </c>
      <c r="X2734" s="96">
        <v>1.02339692945222E-16</v>
      </c>
      <c r="Z2734">
        <v>0.11282718656843201</v>
      </c>
      <c r="AA2734">
        <v>0.113231570931918</v>
      </c>
      <c r="AB2734" s="115">
        <v>0.96156076703947801</v>
      </c>
      <c r="AC2734">
        <v>8.9102838696909997E-4</v>
      </c>
      <c r="AD2734">
        <v>484.57866265863601</v>
      </c>
      <c r="AE2734">
        <v>484.96657423676601</v>
      </c>
      <c r="AG2734">
        <v>484.57866265863601</v>
      </c>
      <c r="AI2734" s="96">
        <v>8.8606390426828605E-7</v>
      </c>
      <c r="AK2734">
        <v>543.21575150874901</v>
      </c>
      <c r="AL2734">
        <v>551.36398778138005</v>
      </c>
      <c r="AM2734">
        <v>535.06751523611695</v>
      </c>
      <c r="AN2734">
        <v>3.4446649029979998E-4</v>
      </c>
      <c r="AO2734">
        <v>1.7912257495590001E-4</v>
      </c>
      <c r="AP2734">
        <v>0.12769226943252701</v>
      </c>
      <c r="AQ2734" s="96">
        <v>1.02339692945222E-16</v>
      </c>
      <c r="AR2734">
        <v>0</v>
      </c>
      <c r="AS2734">
        <v>1.0185436050144601</v>
      </c>
      <c r="AT2734">
        <v>1.01335638628902</v>
      </c>
      <c r="AU2734">
        <v>1.01335638628902</v>
      </c>
      <c r="AV2734">
        <v>0.96156076703947801</v>
      </c>
    </row>
    <row r="2735" spans="1:48">
      <c r="A2735" s="95">
        <v>46139</v>
      </c>
      <c r="B2735" t="b">
        <v>0</v>
      </c>
      <c r="C2735" t="b">
        <v>0</v>
      </c>
      <c r="E2735" t="s">
        <v>109</v>
      </c>
      <c r="F2735">
        <v>7204.3249999999998</v>
      </c>
      <c r="H2735">
        <v>0</v>
      </c>
      <c r="J2735">
        <v>3.6400000000000002E-2</v>
      </c>
      <c r="K2735">
        <v>16009.491572367</v>
      </c>
      <c r="M2735">
        <v>543.75773650230803</v>
      </c>
      <c r="O2735">
        <v>18.71</v>
      </c>
      <c r="P2735">
        <v>16007.964</v>
      </c>
      <c r="Q2735">
        <v>1.0001770083506201</v>
      </c>
      <c r="R2735">
        <v>550.08209432493504</v>
      </c>
      <c r="T2735">
        <v>4.4283158835395797E-2</v>
      </c>
      <c r="U2735">
        <v>0.10352005756317501</v>
      </c>
      <c r="V2735">
        <v>0.11775759162881599</v>
      </c>
      <c r="W2735">
        <v>0.11775759162881599</v>
      </c>
      <c r="X2735">
        <v>0</v>
      </c>
      <c r="Z2735">
        <v>0.11282718656843201</v>
      </c>
      <c r="AA2735">
        <v>0.113216731557924</v>
      </c>
      <c r="AB2735" s="115">
        <v>0.97643453977299599</v>
      </c>
      <c r="AC2735">
        <v>1.493060663408E-4</v>
      </c>
      <c r="AD2735">
        <v>484.57866265863601</v>
      </c>
      <c r="AE2735">
        <v>485.03898268827197</v>
      </c>
      <c r="AG2735">
        <v>484.57866265863601</v>
      </c>
      <c r="AI2735" s="96">
        <v>2.4589140334720899E-8</v>
      </c>
      <c r="AK2735">
        <v>543.21575150874901</v>
      </c>
      <c r="AL2735">
        <v>551.36398778138005</v>
      </c>
      <c r="AM2735">
        <v>535.06751523611695</v>
      </c>
      <c r="AN2735">
        <v>1.7912257495590001E-4</v>
      </c>
      <c r="AO2735">
        <v>0</v>
      </c>
      <c r="AP2735">
        <v>0.12769226943252701</v>
      </c>
      <c r="AQ2735">
        <v>0</v>
      </c>
      <c r="AR2735">
        <v>0</v>
      </c>
      <c r="AS2735">
        <v>1.0185436050144601</v>
      </c>
      <c r="AT2735">
        <v>1.0151447267278599</v>
      </c>
      <c r="AU2735">
        <v>1.0151447267278599</v>
      </c>
      <c r="AV2735">
        <v>0.97643453977299599</v>
      </c>
    </row>
    <row r="2736" spans="1:48">
      <c r="A2736" s="95">
        <v>46139</v>
      </c>
      <c r="B2736" t="b">
        <v>0</v>
      </c>
      <c r="C2736" t="b">
        <v>0</v>
      </c>
      <c r="E2736" t="s">
        <v>110</v>
      </c>
      <c r="F2736">
        <v>7207.9624999999996</v>
      </c>
      <c r="H2736">
        <v>0</v>
      </c>
      <c r="J2736">
        <v>3.6400000000000002E-2</v>
      </c>
      <c r="K2736">
        <v>16009.491572367</v>
      </c>
      <c r="M2736">
        <v>543.97547106811396</v>
      </c>
      <c r="N2736">
        <v>550.359833546598</v>
      </c>
      <c r="O2736">
        <v>18.71</v>
      </c>
      <c r="P2736">
        <v>16014.374</v>
      </c>
      <c r="Q2736">
        <v>1.0005049050396799</v>
      </c>
      <c r="R2736">
        <v>550.359833546598</v>
      </c>
      <c r="S2736">
        <v>3.6400000000000002E-2</v>
      </c>
      <c r="T2736">
        <v>4.4283158835395797E-2</v>
      </c>
      <c r="U2736">
        <v>0.100450892723447</v>
      </c>
      <c r="V2736">
        <v>0.116014338379771</v>
      </c>
      <c r="W2736">
        <v>0.116014338379771</v>
      </c>
      <c r="X2736">
        <v>0</v>
      </c>
      <c r="Y2736">
        <v>0.112693586547557</v>
      </c>
      <c r="Z2736">
        <v>0.11282718656843201</v>
      </c>
      <c r="AA2736">
        <v>0.11304682764247</v>
      </c>
      <c r="AB2736" s="115">
        <v>0.99149475907990203</v>
      </c>
      <c r="AC2736">
        <v>3.8948345055599999E-4</v>
      </c>
      <c r="AD2736">
        <v>484.57866265863601</v>
      </c>
      <c r="AE2736">
        <v>485.22789734490402</v>
      </c>
      <c r="AF2736">
        <v>485.22789734490402</v>
      </c>
      <c r="AG2736">
        <v>484.57866265863601</v>
      </c>
      <c r="AH2736" s="95">
        <v>46139</v>
      </c>
      <c r="AI2736" s="96">
        <v>1.6027655071175099E-7</v>
      </c>
      <c r="AJ2736">
        <v>543.97547106811396</v>
      </c>
      <c r="AK2736">
        <v>543.21575150874901</v>
      </c>
      <c r="AL2736">
        <v>551.36398778138005</v>
      </c>
      <c r="AM2736">
        <v>535.06751523611695</v>
      </c>
      <c r="AN2736">
        <v>0</v>
      </c>
      <c r="AO2736">
        <v>1.0058421516754E-3</v>
      </c>
      <c r="AP2736">
        <v>0.12769226943252701</v>
      </c>
      <c r="AQ2736">
        <v>0</v>
      </c>
      <c r="AR2736">
        <v>0</v>
      </c>
      <c r="AS2736">
        <v>1.0185436050144601</v>
      </c>
      <c r="AT2736">
        <v>1.0152698690594999</v>
      </c>
      <c r="AU2736">
        <v>1.0152698690594999</v>
      </c>
      <c r="AV2736">
        <v>0.99149475907990203</v>
      </c>
    </row>
    <row r="2737" spans="1:48">
      <c r="A2737" s="95">
        <v>46140</v>
      </c>
      <c r="B2737" t="b">
        <v>0</v>
      </c>
      <c r="C2737" t="b">
        <v>0</v>
      </c>
      <c r="E2737" t="s">
        <v>104</v>
      </c>
      <c r="F2737">
        <v>7175.6875</v>
      </c>
      <c r="H2737">
        <v>0</v>
      </c>
      <c r="J2737">
        <v>3.6400000000000002E-2</v>
      </c>
      <c r="K2737">
        <v>15931.2238722332</v>
      </c>
      <c r="M2737">
        <v>541.54118397715797</v>
      </c>
      <c r="O2737">
        <v>18.02</v>
      </c>
      <c r="P2737">
        <v>15944.329</v>
      </c>
      <c r="Q2737">
        <v>0.99552231299760496</v>
      </c>
      <c r="R2737">
        <v>547.89549447328602</v>
      </c>
      <c r="T2737">
        <v>3.6400000000000002E-2</v>
      </c>
      <c r="U2737">
        <v>0.107768221024774</v>
      </c>
      <c r="V2737">
        <v>0.118827867820755</v>
      </c>
      <c r="W2737">
        <v>0.118827867820755</v>
      </c>
      <c r="X2737">
        <v>-7.8412511667750001E-4</v>
      </c>
      <c r="Z2737">
        <v>0.112693586547557</v>
      </c>
      <c r="AA2737">
        <v>0.11344782428746999</v>
      </c>
      <c r="AB2737" s="115">
        <v>1.00781119432151</v>
      </c>
      <c r="AC2737">
        <v>-4.4524538522925997E-3</v>
      </c>
      <c r="AD2737">
        <v>485.22789734490402</v>
      </c>
      <c r="AE2737">
        <v>483.06744252413102</v>
      </c>
      <c r="AG2737">
        <v>485.22789734490402</v>
      </c>
      <c r="AI2737" s="96">
        <v>2.01155567351037E-5</v>
      </c>
      <c r="AK2737">
        <v>543.97547106811396</v>
      </c>
      <c r="AL2737">
        <v>552.13510313413599</v>
      </c>
      <c r="AM2737">
        <v>535.81583900209296</v>
      </c>
      <c r="AN2737">
        <v>1.0058421516754E-3</v>
      </c>
      <c r="AO2737">
        <v>8.4049823633150001E-4</v>
      </c>
      <c r="AP2737">
        <v>0.116014338379771</v>
      </c>
      <c r="AQ2737" s="96">
        <v>4.2448391930970803E-9</v>
      </c>
      <c r="AR2737">
        <v>-7.8412936151669999E-4</v>
      </c>
      <c r="AS2737">
        <v>1.0196613675270201</v>
      </c>
      <c r="AT2737">
        <v>1.01670042539946</v>
      </c>
      <c r="AU2737">
        <v>1.01670042539946</v>
      </c>
      <c r="AV2737">
        <v>1.00781119432151</v>
      </c>
    </row>
    <row r="2738" spans="1:48">
      <c r="A2738" s="95">
        <v>46140</v>
      </c>
      <c r="B2738" t="b">
        <v>0</v>
      </c>
      <c r="C2738" t="b">
        <v>0</v>
      </c>
      <c r="E2738" t="s">
        <v>105</v>
      </c>
      <c r="F2738">
        <v>7153.8</v>
      </c>
      <c r="H2738">
        <v>0</v>
      </c>
      <c r="J2738">
        <v>3.6400000000000002E-2</v>
      </c>
      <c r="K2738">
        <v>15931.2238722332</v>
      </c>
      <c r="M2738">
        <v>539.815889201662</v>
      </c>
      <c r="O2738">
        <v>18.02</v>
      </c>
      <c r="P2738">
        <v>15893.531999999999</v>
      </c>
      <c r="Q2738">
        <v>0.99694976962137705</v>
      </c>
      <c r="R2738">
        <v>546.22428699173395</v>
      </c>
      <c r="T2738">
        <v>3.6400000000000002E-2</v>
      </c>
      <c r="U2738">
        <v>0.109521014773009</v>
      </c>
      <c r="V2738">
        <v>0.119311825049405</v>
      </c>
      <c r="W2738">
        <v>0.119311825049405</v>
      </c>
      <c r="X2738">
        <v>-6.7783527287798998E-3</v>
      </c>
      <c r="Z2738">
        <v>0.112693586547557</v>
      </c>
      <c r="AA2738">
        <v>0.113965933538479</v>
      </c>
      <c r="AB2738" s="115">
        <v>0.98067486206125798</v>
      </c>
      <c r="AC2738">
        <v>-3.2134969304064001E-3</v>
      </c>
      <c r="AD2738">
        <v>485.22789734490402</v>
      </c>
      <c r="AE2738">
        <v>481.5151067804</v>
      </c>
      <c r="AG2738">
        <v>485.22789734490402</v>
      </c>
      <c r="AI2738" s="96">
        <v>1.01823751118263E-5</v>
      </c>
      <c r="AK2738">
        <v>543.97547106811396</v>
      </c>
      <c r="AL2738">
        <v>552.13510313413599</v>
      </c>
      <c r="AM2738">
        <v>535.81583900209296</v>
      </c>
      <c r="AN2738">
        <v>8.4049823633150001E-4</v>
      </c>
      <c r="AO2738">
        <v>6.7515432098759996E-4</v>
      </c>
      <c r="AP2738">
        <v>0.116014338379771</v>
      </c>
      <c r="AQ2738" s="96">
        <v>3.6076108267717501E-14</v>
      </c>
      <c r="AR2738">
        <v>-6.7783527288158996E-3</v>
      </c>
      <c r="AS2738">
        <v>1.0196613675270201</v>
      </c>
      <c r="AT2738">
        <v>1.01331741638393</v>
      </c>
      <c r="AU2738">
        <v>1.01331741638393</v>
      </c>
      <c r="AV2738">
        <v>0.98067486206125798</v>
      </c>
    </row>
    <row r="2739" spans="1:48">
      <c r="A2739" s="95">
        <v>46140</v>
      </c>
      <c r="B2739" t="b">
        <v>0</v>
      </c>
      <c r="C2739" t="b">
        <v>0</v>
      </c>
      <c r="E2739" t="s">
        <v>106</v>
      </c>
      <c r="F2739">
        <v>7151.05</v>
      </c>
      <c r="H2739">
        <v>0</v>
      </c>
      <c r="J2739">
        <v>3.6400000000000002E-2</v>
      </c>
      <c r="K2739">
        <v>15931.2238722332</v>
      </c>
      <c r="M2739">
        <v>539.68071048625598</v>
      </c>
      <c r="O2739">
        <v>18.02</v>
      </c>
      <c r="P2739">
        <v>15889.552</v>
      </c>
      <c r="Q2739">
        <v>0.99961558891777802</v>
      </c>
      <c r="R2739">
        <v>546.01431232243499</v>
      </c>
      <c r="T2739">
        <v>3.6400000000000002E-2</v>
      </c>
      <c r="U2739">
        <v>0.106215819110828</v>
      </c>
      <c r="V2739">
        <v>0.117522642947076</v>
      </c>
      <c r="W2739">
        <v>0.117522642947076</v>
      </c>
      <c r="X2739">
        <v>-3.0251485857774002E-3</v>
      </c>
      <c r="Z2739">
        <v>0.112693586547557</v>
      </c>
      <c r="AA2739">
        <v>0.113967580054991</v>
      </c>
      <c r="AB2739" s="115">
        <v>0.962726051670175</v>
      </c>
      <c r="AC2739">
        <v>-2.4737188374720001E-4</v>
      </c>
      <c r="AD2739">
        <v>485.22789734490402</v>
      </c>
      <c r="AE2739">
        <v>481.39599348138302</v>
      </c>
      <c r="AG2739">
        <v>485.22789734490402</v>
      </c>
      <c r="AI2739" s="96">
        <v>6.2724046572589595E-8</v>
      </c>
      <c r="AK2739">
        <v>543.97547106811396</v>
      </c>
      <c r="AL2739">
        <v>552.13510313413599</v>
      </c>
      <c r="AM2739">
        <v>535.81583900209296</v>
      </c>
      <c r="AN2739">
        <v>6.7515432098759996E-4</v>
      </c>
      <c r="AO2739">
        <v>5.0981040564370003E-4</v>
      </c>
      <c r="AP2739">
        <v>0.116014338379771</v>
      </c>
      <c r="AQ2739" s="96">
        <v>1.5403408942046E-18</v>
      </c>
      <c r="AR2739">
        <v>-3.0251485857774002E-3</v>
      </c>
      <c r="AS2739">
        <v>1.0196613675270201</v>
      </c>
      <c r="AT2739">
        <v>1.0089117456950101</v>
      </c>
      <c r="AU2739">
        <v>1.0089117456950101</v>
      </c>
      <c r="AV2739">
        <v>0.962726051670175</v>
      </c>
    </row>
    <row r="2740" spans="1:48">
      <c r="A2740" s="95">
        <v>46140</v>
      </c>
      <c r="B2740" t="b">
        <v>0</v>
      </c>
      <c r="C2740" t="b">
        <v>0</v>
      </c>
      <c r="E2740" t="s">
        <v>107</v>
      </c>
      <c r="F2740">
        <v>7151.9375</v>
      </c>
      <c r="H2740">
        <v>0</v>
      </c>
      <c r="J2740">
        <v>3.6400000000000002E-2</v>
      </c>
      <c r="K2740">
        <v>15931.2238722332</v>
      </c>
      <c r="M2740">
        <v>539.81089641996198</v>
      </c>
      <c r="O2740">
        <v>18.02</v>
      </c>
      <c r="P2740">
        <v>15893.385</v>
      </c>
      <c r="Q2740">
        <v>1.0001241076485201</v>
      </c>
      <c r="R2740">
        <v>546.08207687480001</v>
      </c>
      <c r="T2740">
        <v>3.6400000000000002E-2</v>
      </c>
      <c r="U2740">
        <v>0.103009949250536</v>
      </c>
      <c r="V2740">
        <v>0.11575967852234301</v>
      </c>
      <c r="W2740">
        <v>0.11575967852234301</v>
      </c>
      <c r="X2740">
        <v>-2.7926648371249998E-4</v>
      </c>
      <c r="Z2740">
        <v>0.112693586547557</v>
      </c>
      <c r="AA2740">
        <v>0.11373620853732599</v>
      </c>
      <c r="AB2740" s="115">
        <v>0.98724152660471398</v>
      </c>
      <c r="AC2740">
        <v>2.2978463865290001E-4</v>
      </c>
      <c r="AD2740">
        <v>485.22789734490402</v>
      </c>
      <c r="AE2740">
        <v>481.50661088579398</v>
      </c>
      <c r="AG2740">
        <v>485.22789734490402</v>
      </c>
      <c r="AI2740" s="96">
        <v>5.8176766598108702E-8</v>
      </c>
      <c r="AK2740">
        <v>543.97547106811396</v>
      </c>
      <c r="AL2740">
        <v>552.13510313413599</v>
      </c>
      <c r="AM2740">
        <v>535.81583900209296</v>
      </c>
      <c r="AN2740">
        <v>5.0981040564370003E-4</v>
      </c>
      <c r="AO2740">
        <v>3.4446649029979998E-4</v>
      </c>
      <c r="AP2740">
        <v>0.116014338379771</v>
      </c>
      <c r="AQ2740" s="96">
        <v>5.1825370175634898E-26</v>
      </c>
      <c r="AR2740">
        <v>-2.7926648371249998E-4</v>
      </c>
      <c r="AS2740">
        <v>1.0196613675270201</v>
      </c>
      <c r="AT2740">
        <v>1.0088976820321001</v>
      </c>
      <c r="AU2740">
        <v>1.0088976820321001</v>
      </c>
      <c r="AV2740">
        <v>0.98724152660471398</v>
      </c>
    </row>
    <row r="2741" spans="1:48">
      <c r="A2741" s="95">
        <v>46140</v>
      </c>
      <c r="B2741" t="b">
        <v>0</v>
      </c>
      <c r="C2741" t="b">
        <v>0</v>
      </c>
      <c r="E2741" t="s">
        <v>108</v>
      </c>
      <c r="F2741">
        <v>7162.125</v>
      </c>
      <c r="H2741">
        <v>0</v>
      </c>
      <c r="J2741">
        <v>3.6400000000000002E-2</v>
      </c>
      <c r="K2741">
        <v>15931.2238722332</v>
      </c>
      <c r="M2741">
        <v>540.54758645442303</v>
      </c>
      <c r="O2741">
        <v>18.02</v>
      </c>
      <c r="P2741">
        <v>15915.075000000001</v>
      </c>
      <c r="Q2741">
        <v>1.00142443918169</v>
      </c>
      <c r="R2741">
        <v>546.85993758151903</v>
      </c>
      <c r="T2741">
        <v>3.6400000000000002E-2</v>
      </c>
      <c r="U2741">
        <v>0.100852567905532</v>
      </c>
      <c r="V2741">
        <v>0.114440906017286</v>
      </c>
      <c r="W2741">
        <v>0.114440906017286</v>
      </c>
      <c r="X2741" s="96">
        <v>-7.4252739512559099E-9</v>
      </c>
      <c r="Z2741">
        <v>0.112693586547557</v>
      </c>
      <c r="AA2741">
        <v>0.113288509128965</v>
      </c>
      <c r="AB2741" s="115">
        <v>1.0042361440329</v>
      </c>
      <c r="AC2741">
        <v>1.3456075286847999E-3</v>
      </c>
      <c r="AD2741">
        <v>485.22789734490402</v>
      </c>
      <c r="AE2741">
        <v>482.15452980651401</v>
      </c>
      <c r="AG2741">
        <v>485.22789734490402</v>
      </c>
      <c r="AI2741" s="96">
        <v>1.85991862450812E-6</v>
      </c>
      <c r="AK2741">
        <v>543.97547106811396</v>
      </c>
      <c r="AL2741">
        <v>552.13510313413599</v>
      </c>
      <c r="AM2741">
        <v>535.81583900209296</v>
      </c>
      <c r="AN2741">
        <v>3.4446649029979998E-4</v>
      </c>
      <c r="AO2741">
        <v>1.7912257495590001E-4</v>
      </c>
      <c r="AP2741">
        <v>0.116014338379771</v>
      </c>
      <c r="AQ2741" s="96">
        <v>8.8740927421064905E-43</v>
      </c>
      <c r="AR2741" s="96">
        <v>-7.4252739512559099E-9</v>
      </c>
      <c r="AS2741">
        <v>1.0196613675270201</v>
      </c>
      <c r="AT2741">
        <v>1.0108700277718901</v>
      </c>
      <c r="AU2741">
        <v>1.0108700277718901</v>
      </c>
      <c r="AV2741">
        <v>1.0042361440329</v>
      </c>
    </row>
    <row r="2742" spans="1:48">
      <c r="A2742" s="95">
        <v>46140</v>
      </c>
      <c r="B2742" t="b">
        <v>0</v>
      </c>
      <c r="C2742" t="b">
        <v>0</v>
      </c>
      <c r="E2742" t="s">
        <v>109</v>
      </c>
      <c r="F2742">
        <v>7167.9875000000002</v>
      </c>
      <c r="H2742">
        <v>0</v>
      </c>
      <c r="J2742">
        <v>3.6400000000000002E-2</v>
      </c>
      <c r="K2742">
        <v>15931.2238722332</v>
      </c>
      <c r="M2742">
        <v>540.98501526741597</v>
      </c>
      <c r="O2742">
        <v>18.02</v>
      </c>
      <c r="P2742">
        <v>15927.954</v>
      </c>
      <c r="Q2742">
        <v>1.000818541983</v>
      </c>
      <c r="R2742">
        <v>547.30756539925096</v>
      </c>
      <c r="T2742">
        <v>3.6400000000000002E-2</v>
      </c>
      <c r="U2742">
        <v>9.8133684907299706E-2</v>
      </c>
      <c r="V2742">
        <v>0.112864726042827</v>
      </c>
      <c r="W2742">
        <v>0.112864726042827</v>
      </c>
      <c r="X2742">
        <v>0</v>
      </c>
      <c r="Z2742">
        <v>0.112693586547557</v>
      </c>
      <c r="AA2742">
        <v>0.113212806084798</v>
      </c>
      <c r="AB2742" s="115">
        <v>1.0196213437868</v>
      </c>
      <c r="AC2742">
        <v>8.1112226227040001E-4</v>
      </c>
      <c r="AD2742">
        <v>485.22789734490402</v>
      </c>
      <c r="AE2742">
        <v>482.54561607949398</v>
      </c>
      <c r="AG2742">
        <v>485.22789734490402</v>
      </c>
      <c r="AI2742" s="96">
        <v>6.5432811350646995E-7</v>
      </c>
      <c r="AK2742">
        <v>543.97547106811396</v>
      </c>
      <c r="AL2742">
        <v>552.13510313413599</v>
      </c>
      <c r="AM2742">
        <v>535.81583900209296</v>
      </c>
      <c r="AN2742">
        <v>1.7912257495590001E-4</v>
      </c>
      <c r="AO2742">
        <v>0</v>
      </c>
      <c r="AP2742">
        <v>0.116014338379771</v>
      </c>
      <c r="AQ2742">
        <v>0</v>
      </c>
      <c r="AR2742">
        <v>0</v>
      </c>
      <c r="AS2742">
        <v>1.0196613675270201</v>
      </c>
      <c r="AT2742">
        <v>1.01466426415239</v>
      </c>
      <c r="AU2742">
        <v>1.01466426415239</v>
      </c>
      <c r="AV2742">
        <v>1.0196213437868</v>
      </c>
    </row>
    <row r="2743" spans="1:48">
      <c r="A2743" s="95">
        <v>46140</v>
      </c>
      <c r="B2743" t="b">
        <v>0</v>
      </c>
      <c r="C2743" t="b">
        <v>0</v>
      </c>
      <c r="E2743" t="s">
        <v>110</v>
      </c>
      <c r="F2743">
        <v>7172.375</v>
      </c>
      <c r="H2743">
        <v>0</v>
      </c>
      <c r="J2743">
        <v>3.6400000000000002E-2</v>
      </c>
      <c r="K2743">
        <v>15931.2238722332</v>
      </c>
      <c r="M2743">
        <v>541.22534807902696</v>
      </c>
      <c r="N2743">
        <v>547.64257043981297</v>
      </c>
      <c r="O2743">
        <v>18.02</v>
      </c>
      <c r="P2743">
        <v>15935.03</v>
      </c>
      <c r="Q2743">
        <v>1.00061209649151</v>
      </c>
      <c r="R2743">
        <v>547.64257043981297</v>
      </c>
      <c r="S2743">
        <v>3.84453289509121E-2</v>
      </c>
      <c r="T2743">
        <v>3.6400000000000002E-2</v>
      </c>
      <c r="U2743">
        <v>9.5253798066517306E-2</v>
      </c>
      <c r="V2743">
        <v>0.11120581173163201</v>
      </c>
      <c r="W2743">
        <v>0.11120581173163201</v>
      </c>
      <c r="X2743">
        <v>0</v>
      </c>
      <c r="Y2743">
        <v>0.11290356790985399</v>
      </c>
      <c r="Z2743">
        <v>0.112693586547557</v>
      </c>
      <c r="AA2743">
        <v>0.113075603459196</v>
      </c>
      <c r="AB2743" s="115">
        <v>1.0345113605038101</v>
      </c>
      <c r="AC2743">
        <v>4.5147819227130001E-4</v>
      </c>
      <c r="AD2743">
        <v>485.22789734490402</v>
      </c>
      <c r="AE2743">
        <v>482.76347490193001</v>
      </c>
      <c r="AF2743">
        <v>482.76347490193001</v>
      </c>
      <c r="AG2743">
        <v>485.22789734490402</v>
      </c>
      <c r="AH2743" s="95">
        <v>46140</v>
      </c>
      <c r="AI2743" s="96">
        <v>1.9727078061956301E-7</v>
      </c>
      <c r="AJ2743">
        <v>541.22534807902696</v>
      </c>
      <c r="AK2743">
        <v>543.97547106811396</v>
      </c>
      <c r="AL2743">
        <v>552.13510313413599</v>
      </c>
      <c r="AM2743">
        <v>535.81583900209296</v>
      </c>
      <c r="AN2743">
        <v>0</v>
      </c>
      <c r="AO2743">
        <v>1.0058421516754E-3</v>
      </c>
      <c r="AP2743">
        <v>0.116014338379771</v>
      </c>
      <c r="AQ2743">
        <v>0</v>
      </c>
      <c r="AR2743">
        <v>0</v>
      </c>
      <c r="AS2743">
        <v>1.0196613675270201</v>
      </c>
      <c r="AT2743">
        <v>1.01530296775178</v>
      </c>
      <c r="AU2743">
        <v>1.01530296775178</v>
      </c>
      <c r="AV2743">
        <v>1.0345113605038101</v>
      </c>
    </row>
    <row r="2744" spans="1:48">
      <c r="A2744" s="95">
        <v>46141</v>
      </c>
      <c r="B2744" t="b">
        <v>0</v>
      </c>
      <c r="C2744" t="b">
        <v>0</v>
      </c>
      <c r="E2744" t="s">
        <v>104</v>
      </c>
      <c r="F2744">
        <v>7154.8374999999996</v>
      </c>
      <c r="H2744">
        <v>0</v>
      </c>
      <c r="J2744">
        <v>3.6400000000000002E-2</v>
      </c>
      <c r="K2744">
        <v>15924.8984617231</v>
      </c>
      <c r="M2744">
        <v>540.00854458316803</v>
      </c>
      <c r="O2744">
        <v>17.829999999999998</v>
      </c>
      <c r="P2744">
        <v>15900.906000000001</v>
      </c>
      <c r="Q2744">
        <v>0.997554854563516</v>
      </c>
      <c r="R2744">
        <v>546.30350470787801</v>
      </c>
      <c r="T2744">
        <v>3.84453289509121E-2</v>
      </c>
      <c r="U2744">
        <v>9.5210662920690303E-2</v>
      </c>
      <c r="V2744">
        <v>0.110742138823654</v>
      </c>
      <c r="W2744">
        <v>0.110742138823654</v>
      </c>
      <c r="X2744" s="96">
        <v>-3.2798758845850002E-5</v>
      </c>
      <c r="Z2744">
        <v>0.11290356790985399</v>
      </c>
      <c r="AA2744">
        <v>0.113427228641424</v>
      </c>
      <c r="AB2744" s="115">
        <v>1.0511385853772699</v>
      </c>
      <c r="AC2744">
        <v>-2.3413795579697999E-3</v>
      </c>
      <c r="AD2744">
        <v>482.76347490193001</v>
      </c>
      <c r="AE2744">
        <v>481.63314237046097</v>
      </c>
      <c r="AG2744">
        <v>482.76347490193001</v>
      </c>
      <c r="AI2744" s="96">
        <v>5.0659623059927796E-6</v>
      </c>
      <c r="AK2744">
        <v>541.22534807902696</v>
      </c>
      <c r="AL2744">
        <v>549.343728300213</v>
      </c>
      <c r="AM2744">
        <v>533.10696785784205</v>
      </c>
      <c r="AN2744">
        <v>1.0058421516754E-3</v>
      </c>
      <c r="AO2744">
        <v>8.4049823633150001E-4</v>
      </c>
      <c r="AP2744">
        <v>0.11120581173163201</v>
      </c>
      <c r="AQ2744" s="96">
        <v>5.3456810448232398E-8</v>
      </c>
      <c r="AR2744" s="96">
        <v>-3.2852215656298202E-5</v>
      </c>
      <c r="AS2744">
        <v>1.01790341452539</v>
      </c>
      <c r="AT2744">
        <v>1.0164584315592899</v>
      </c>
      <c r="AU2744">
        <v>1.0164584315592899</v>
      </c>
      <c r="AV2744">
        <v>1.0511385853772699</v>
      </c>
    </row>
    <row r="2745" spans="1:48">
      <c r="A2745" s="95">
        <v>46141</v>
      </c>
      <c r="B2745" t="b">
        <v>0</v>
      </c>
      <c r="C2745" t="b">
        <v>0</v>
      </c>
      <c r="E2745" t="s">
        <v>105</v>
      </c>
      <c r="F2745">
        <v>7169.45</v>
      </c>
      <c r="H2745">
        <v>0</v>
      </c>
      <c r="J2745">
        <v>3.6400000000000002E-2</v>
      </c>
      <c r="K2745">
        <v>15924.8984617231</v>
      </c>
      <c r="M2745">
        <v>541.07352339315401</v>
      </c>
      <c r="O2745">
        <v>17.829999999999998</v>
      </c>
      <c r="P2745">
        <v>15932.264999999999</v>
      </c>
      <c r="Q2745">
        <v>1.00204232451121</v>
      </c>
      <c r="R2745">
        <v>547.41923374610496</v>
      </c>
      <c r="T2745">
        <v>3.84453289509121E-2</v>
      </c>
      <c r="U2745">
        <v>9.4509301103959706E-2</v>
      </c>
      <c r="V2745">
        <v>0.110006034437185</v>
      </c>
      <c r="W2745">
        <v>0.110006034437185</v>
      </c>
      <c r="X2745" s="96">
        <v>-6.4432237388874405E-8</v>
      </c>
      <c r="Z2745">
        <v>0.11290356790985399</v>
      </c>
      <c r="AA2745">
        <v>0.11351504937782</v>
      </c>
      <c r="AB2745" s="115">
        <v>1.05245890334062</v>
      </c>
      <c r="AC2745">
        <v>2.0728727956543999E-3</v>
      </c>
      <c r="AD2745">
        <v>482.76347490193001</v>
      </c>
      <c r="AE2745">
        <v>482.63150660876602</v>
      </c>
      <c r="AG2745">
        <v>482.76347490193001</v>
      </c>
      <c r="AI2745" s="96">
        <v>3.8817260146395397E-6</v>
      </c>
      <c r="AK2745">
        <v>541.22534807902696</v>
      </c>
      <c r="AL2745">
        <v>549.343728300213</v>
      </c>
      <c r="AM2745">
        <v>533.10696785784205</v>
      </c>
      <c r="AN2745">
        <v>8.4049823633150001E-4</v>
      </c>
      <c r="AO2745">
        <v>6.7515432098759996E-4</v>
      </c>
      <c r="AP2745">
        <v>0.11120581173163201</v>
      </c>
      <c r="AQ2745" s="96">
        <v>7.6781380743366497E-8</v>
      </c>
      <c r="AR2745" s="96">
        <v>-1.4121361813224E-7</v>
      </c>
      <c r="AS2745">
        <v>1.01790341452539</v>
      </c>
      <c r="AT2745">
        <v>1.0134917389559801</v>
      </c>
      <c r="AU2745">
        <v>1.0134917389559801</v>
      </c>
      <c r="AV2745">
        <v>1.05245890334062</v>
      </c>
    </row>
    <row r="2746" spans="1:48">
      <c r="A2746" s="95">
        <v>46141</v>
      </c>
      <c r="B2746" t="b">
        <v>0</v>
      </c>
      <c r="C2746" t="b">
        <v>0</v>
      </c>
      <c r="E2746" t="s">
        <v>106</v>
      </c>
      <c r="F2746">
        <v>7158.6625000000004</v>
      </c>
      <c r="H2746">
        <v>0</v>
      </c>
      <c r="J2746">
        <v>3.6400000000000002E-2</v>
      </c>
      <c r="K2746">
        <v>15924.8984617231</v>
      </c>
      <c r="M2746">
        <v>540.28872173111199</v>
      </c>
      <c r="O2746">
        <v>17.829999999999998</v>
      </c>
      <c r="P2746">
        <v>15909.156000000001</v>
      </c>
      <c r="Q2746">
        <v>0.99849535180522897</v>
      </c>
      <c r="R2746">
        <v>546.59556038426604</v>
      </c>
      <c r="T2746">
        <v>3.84453289509121E-2</v>
      </c>
      <c r="U2746">
        <v>9.2838992604902207E-2</v>
      </c>
      <c r="V2746">
        <v>0.10885670994678801</v>
      </c>
      <c r="W2746">
        <v>0.10885670994678801</v>
      </c>
      <c r="X2746" s="96">
        <v>-4.8921202987177702E-8</v>
      </c>
      <c r="Z2746">
        <v>0.11290356790985399</v>
      </c>
      <c r="AA2746">
        <v>0.113558363009735</v>
      </c>
      <c r="AB2746" s="115">
        <v>1.0587239102206101</v>
      </c>
      <c r="AC2746">
        <v>-1.5271685709646E-3</v>
      </c>
      <c r="AD2746">
        <v>482.76347490193001</v>
      </c>
      <c r="AE2746">
        <v>481.89444694051599</v>
      </c>
      <c r="AG2746">
        <v>482.76347490193001</v>
      </c>
      <c r="AI2746" s="96">
        <v>2.10686916518982E-6</v>
      </c>
      <c r="AK2746">
        <v>541.22534807902696</v>
      </c>
      <c r="AL2746">
        <v>549.343728300213</v>
      </c>
      <c r="AM2746">
        <v>533.10696785784205</v>
      </c>
      <c r="AN2746">
        <v>6.7515432098759996E-4</v>
      </c>
      <c r="AO2746">
        <v>5.0981040564370003E-4</v>
      </c>
      <c r="AP2746">
        <v>0.11120581173163201</v>
      </c>
      <c r="AQ2746" s="96">
        <v>1.81899953832357E-11</v>
      </c>
      <c r="AR2746" s="96">
        <v>-4.8939392982561003E-8</v>
      </c>
      <c r="AS2746">
        <v>1.01790341452539</v>
      </c>
      <c r="AT2746">
        <v>1.0127479906712999</v>
      </c>
      <c r="AU2746">
        <v>1.0127479906712999</v>
      </c>
      <c r="AV2746">
        <v>1.0587239102206101</v>
      </c>
    </row>
    <row r="2747" spans="1:48">
      <c r="A2747" s="95">
        <v>46141</v>
      </c>
      <c r="B2747" t="b">
        <v>0</v>
      </c>
      <c r="C2747" t="b">
        <v>0</v>
      </c>
      <c r="E2747" t="s">
        <v>107</v>
      </c>
      <c r="F2747">
        <v>7151.2</v>
      </c>
      <c r="H2747">
        <v>0</v>
      </c>
      <c r="J2747">
        <v>3.6400000000000002E-2</v>
      </c>
      <c r="K2747">
        <v>15924.8984617231</v>
      </c>
      <c r="M2747">
        <v>539.71019837169001</v>
      </c>
      <c r="O2747">
        <v>17.829999999999998</v>
      </c>
      <c r="P2747">
        <v>15892.120999999999</v>
      </c>
      <c r="Q2747">
        <v>0.998957556666486</v>
      </c>
      <c r="R2747">
        <v>546.02576548621505</v>
      </c>
      <c r="T2747">
        <v>3.84453289509121E-2</v>
      </c>
      <c r="U2747">
        <v>9.0683040933742701E-2</v>
      </c>
      <c r="V2747">
        <v>0.107494324689314</v>
      </c>
      <c r="W2747">
        <v>0.107494324689314</v>
      </c>
      <c r="X2747" s="96">
        <v>-1.2200934655636201E-9</v>
      </c>
      <c r="Z2747">
        <v>0.11290356790985399</v>
      </c>
      <c r="AA2747">
        <v>0.113158803526529</v>
      </c>
      <c r="AB2747" s="115">
        <v>1.06951410808484</v>
      </c>
      <c r="AC2747">
        <v>-1.1347256953616E-3</v>
      </c>
      <c r="AD2747">
        <v>482.76347490193001</v>
      </c>
      <c r="AE2747">
        <v>481.34762892911999</v>
      </c>
      <c r="AG2747">
        <v>482.76347490193001</v>
      </c>
      <c r="AI2747" s="96">
        <v>1.1477709558895801E-6</v>
      </c>
      <c r="AK2747">
        <v>541.22534807902696</v>
      </c>
      <c r="AL2747">
        <v>549.343728300213</v>
      </c>
      <c r="AM2747">
        <v>533.10696785784205</v>
      </c>
      <c r="AN2747">
        <v>5.0981040564370003E-4</v>
      </c>
      <c r="AO2747">
        <v>3.4446649029979998E-4</v>
      </c>
      <c r="AP2747">
        <v>0.11120581173163201</v>
      </c>
      <c r="AQ2747" s="96">
        <v>5.1359947988070701E-18</v>
      </c>
      <c r="AR2747" s="96">
        <v>-1.2200934706996201E-9</v>
      </c>
      <c r="AS2747">
        <v>1.01790341452539</v>
      </c>
      <c r="AT2747">
        <v>1.0123807569373</v>
      </c>
      <c r="AU2747">
        <v>1.0123807569373</v>
      </c>
      <c r="AV2747">
        <v>1.06951410808484</v>
      </c>
    </row>
    <row r="2748" spans="1:48">
      <c r="A2748" s="95">
        <v>46141</v>
      </c>
      <c r="B2748" t="b">
        <v>0</v>
      </c>
      <c r="C2748" t="b">
        <v>0</v>
      </c>
      <c r="E2748" t="s">
        <v>108</v>
      </c>
      <c r="F2748">
        <v>7157.05</v>
      </c>
      <c r="H2748">
        <v>0</v>
      </c>
      <c r="J2748">
        <v>3.6400000000000002E-2</v>
      </c>
      <c r="K2748">
        <v>15924.8984617231</v>
      </c>
      <c r="M2748">
        <v>540.13987125360495</v>
      </c>
      <c r="O2748">
        <v>17.829999999999998</v>
      </c>
      <c r="P2748">
        <v>15904.772999999999</v>
      </c>
      <c r="Q2748">
        <v>1.00081804452399</v>
      </c>
      <c r="R2748">
        <v>546.47243887363197</v>
      </c>
      <c r="T2748">
        <v>3.84453289509121E-2</v>
      </c>
      <c r="U2748">
        <v>8.8300835079493295E-2</v>
      </c>
      <c r="V2748">
        <v>0.106027794204923</v>
      </c>
      <c r="W2748">
        <v>0.106027794204923</v>
      </c>
      <c r="X2748" s="96">
        <v>3.6394785474984998E-30</v>
      </c>
      <c r="Z2748">
        <v>0.11290356790985399</v>
      </c>
      <c r="AA2748">
        <v>0.11286514988098501</v>
      </c>
      <c r="AB2748" s="115">
        <v>1.0866822916518599</v>
      </c>
      <c r="AC2748">
        <v>8.497423729927E-4</v>
      </c>
      <c r="AD2748">
        <v>482.76347490193001</v>
      </c>
      <c r="AE2748">
        <v>481.756650405561</v>
      </c>
      <c r="AG2748">
        <v>482.76347490193001</v>
      </c>
      <c r="AI2748" s="96">
        <v>6.3329929633860198E-7</v>
      </c>
      <c r="AK2748">
        <v>541.22534807902696</v>
      </c>
      <c r="AL2748">
        <v>549.343728300213</v>
      </c>
      <c r="AM2748">
        <v>533.10696785784205</v>
      </c>
      <c r="AN2748">
        <v>3.4446649029979998E-4</v>
      </c>
      <c r="AO2748">
        <v>1.7912257495590001E-4</v>
      </c>
      <c r="AP2748">
        <v>0.11120581173163201</v>
      </c>
      <c r="AQ2748" s="96">
        <v>3.6394785474984998E-30</v>
      </c>
      <c r="AR2748">
        <v>0</v>
      </c>
      <c r="AS2748">
        <v>1.01790341452539</v>
      </c>
      <c r="AT2748">
        <v>1.0157580790691501</v>
      </c>
      <c r="AU2748">
        <v>1.0157580790691501</v>
      </c>
      <c r="AV2748">
        <v>1.0866822916518599</v>
      </c>
    </row>
    <row r="2749" spans="1:48">
      <c r="A2749" s="95">
        <v>46141</v>
      </c>
      <c r="B2749" t="b">
        <v>0</v>
      </c>
      <c r="C2749" t="b">
        <v>0</v>
      </c>
      <c r="E2749" t="s">
        <v>109</v>
      </c>
      <c r="F2749">
        <v>7148.1</v>
      </c>
      <c r="H2749">
        <v>0</v>
      </c>
      <c r="J2749">
        <v>3.6400000000000002E-2</v>
      </c>
      <c r="K2749">
        <v>15924.8984617231</v>
      </c>
      <c r="M2749">
        <v>539.45175617825305</v>
      </c>
      <c r="O2749">
        <v>17.829999999999998</v>
      </c>
      <c r="P2749">
        <v>15884.511</v>
      </c>
      <c r="Q2749">
        <v>0.99874948477375403</v>
      </c>
      <c r="R2749">
        <v>545.78906676809697</v>
      </c>
      <c r="T2749">
        <v>3.84453289509121E-2</v>
      </c>
      <c r="U2749">
        <v>8.6609521054025196E-2</v>
      </c>
      <c r="V2749">
        <v>0.104836221339051</v>
      </c>
      <c r="W2749">
        <v>0.104836221339051</v>
      </c>
      <c r="X2749">
        <v>0</v>
      </c>
      <c r="Z2749">
        <v>0.11290356790985399</v>
      </c>
      <c r="AA2749">
        <v>0.112794764646503</v>
      </c>
      <c r="AB2749" s="115">
        <v>1.1040396864635</v>
      </c>
      <c r="AC2749">
        <v>-1.3861224637334E-3</v>
      </c>
      <c r="AD2749">
        <v>482.76347490193001</v>
      </c>
      <c r="AE2749">
        <v>481.08887669038103</v>
      </c>
      <c r="AG2749">
        <v>482.76347490193001</v>
      </c>
      <c r="AI2749" s="96">
        <v>1.6250369427051201E-6</v>
      </c>
      <c r="AK2749">
        <v>541.22534807902696</v>
      </c>
      <c r="AL2749">
        <v>549.343728300213</v>
      </c>
      <c r="AM2749">
        <v>533.10696785784205</v>
      </c>
      <c r="AN2749">
        <v>1.7912257495590001E-4</v>
      </c>
      <c r="AO2749">
        <v>0</v>
      </c>
      <c r="AP2749">
        <v>0.11120581173163201</v>
      </c>
      <c r="AQ2749">
        <v>0</v>
      </c>
      <c r="AR2749">
        <v>0</v>
      </c>
      <c r="AS2749">
        <v>1.01790341452539</v>
      </c>
      <c r="AT2749">
        <v>1.01822551983873</v>
      </c>
      <c r="AU2749">
        <v>1.01790341452539</v>
      </c>
      <c r="AV2749">
        <v>1.1040396864635</v>
      </c>
    </row>
    <row r="2750" spans="1:48">
      <c r="A2750" s="95">
        <v>46141</v>
      </c>
      <c r="B2750" t="b">
        <v>0</v>
      </c>
      <c r="C2750" t="b">
        <v>0</v>
      </c>
      <c r="E2750" t="s">
        <v>110</v>
      </c>
      <c r="F2750">
        <v>7162.875</v>
      </c>
      <c r="H2750">
        <v>0</v>
      </c>
      <c r="J2750">
        <v>3.6400000000000002E-2</v>
      </c>
      <c r="K2750">
        <v>15924.8984617231</v>
      </c>
      <c r="M2750">
        <v>540.50182616788197</v>
      </c>
      <c r="N2750">
        <v>546.91720340041797</v>
      </c>
      <c r="O2750">
        <v>17.829999999999998</v>
      </c>
      <c r="P2750">
        <v>15915.431</v>
      </c>
      <c r="Q2750">
        <v>1.0020669828345901</v>
      </c>
      <c r="R2750">
        <v>546.91720340041797</v>
      </c>
      <c r="S2750">
        <v>3.6400000000000002E-2</v>
      </c>
      <c r="T2750">
        <v>3.84453289509121E-2</v>
      </c>
      <c r="U2750">
        <v>8.6321441495849693E-2</v>
      </c>
      <c r="V2750">
        <v>0.104216321380023</v>
      </c>
      <c r="W2750">
        <v>0.104216321380023</v>
      </c>
      <c r="X2750">
        <v>0</v>
      </c>
      <c r="Y2750">
        <v>0.111707203676846</v>
      </c>
      <c r="Z2750">
        <v>0.11290356790985399</v>
      </c>
      <c r="AA2750">
        <v>0.11291108050151</v>
      </c>
      <c r="AB2750" s="115">
        <v>1.1165882476042199</v>
      </c>
      <c r="AC2750">
        <v>2.1478139509427002E-3</v>
      </c>
      <c r="AD2750">
        <v>482.76347490193001</v>
      </c>
      <c r="AE2750">
        <v>482.12216609138</v>
      </c>
      <c r="AF2750">
        <v>482.12216609138</v>
      </c>
      <c r="AG2750">
        <v>482.76347490193001</v>
      </c>
      <c r="AH2750" s="95">
        <v>46141</v>
      </c>
      <c r="AI2750" s="96">
        <v>3.7816957005500799E-6</v>
      </c>
      <c r="AJ2750">
        <v>540.50182616788197</v>
      </c>
      <c r="AK2750">
        <v>541.22534807902696</v>
      </c>
      <c r="AL2750">
        <v>549.343728300213</v>
      </c>
      <c r="AM2750">
        <v>533.10696785784205</v>
      </c>
      <c r="AN2750">
        <v>0</v>
      </c>
      <c r="AO2750">
        <v>1.0058421516754E-3</v>
      </c>
      <c r="AP2750">
        <v>0.11120581173163201</v>
      </c>
      <c r="AQ2750">
        <v>0</v>
      </c>
      <c r="AR2750">
        <v>0</v>
      </c>
      <c r="AS2750">
        <v>1.01790341452539</v>
      </c>
      <c r="AT2750">
        <v>1.01881509694587</v>
      </c>
      <c r="AU2750">
        <v>1.01790341452539</v>
      </c>
      <c r="AV2750">
        <v>1.1165882476042199</v>
      </c>
    </row>
    <row r="2751" spans="1:48">
      <c r="A2751" s="95">
        <v>46142</v>
      </c>
      <c r="B2751" t="b">
        <v>0</v>
      </c>
      <c r="C2751" t="b">
        <v>0</v>
      </c>
      <c r="E2751" t="s">
        <v>104</v>
      </c>
      <c r="F2751">
        <v>7174.875</v>
      </c>
      <c r="H2751">
        <v>0</v>
      </c>
      <c r="J2751">
        <v>3.6400000000000002E-2</v>
      </c>
      <c r="K2751">
        <v>16088.5617744106</v>
      </c>
      <c r="M2751">
        <v>541.49208336561401</v>
      </c>
      <c r="O2751">
        <v>18.809999999999999</v>
      </c>
      <c r="P2751">
        <v>15946.199000000001</v>
      </c>
      <c r="Q2751">
        <v>1.00167530495785</v>
      </c>
      <c r="R2751">
        <v>547.83345650281103</v>
      </c>
      <c r="T2751">
        <v>3.6400000000000002E-2</v>
      </c>
      <c r="U2751">
        <v>8.5784160847794902E-2</v>
      </c>
      <c r="V2751">
        <v>0.10350129287019399</v>
      </c>
      <c r="W2751">
        <v>0.10350129287019399</v>
      </c>
      <c r="X2751" s="96">
        <v>7.7762149621778202E-6</v>
      </c>
      <c r="Z2751">
        <v>0.111707203676846</v>
      </c>
      <c r="AA2751">
        <v>0.107813568952164</v>
      </c>
      <c r="AB2751" s="115">
        <v>1.1231604104170301</v>
      </c>
      <c r="AC2751">
        <v>2.0311630775952999E-3</v>
      </c>
      <c r="AD2751">
        <v>482.12216609138</v>
      </c>
      <c r="AE2751">
        <v>483.10143483403499</v>
      </c>
      <c r="AG2751">
        <v>482.12216609138</v>
      </c>
      <c r="AI2751" s="96">
        <v>3.3504768155162198E-6</v>
      </c>
      <c r="AK2751">
        <v>540.50182616788197</v>
      </c>
      <c r="AL2751">
        <v>548.6093535604</v>
      </c>
      <c r="AM2751">
        <v>532.39429877536395</v>
      </c>
      <c r="AN2751">
        <v>1.0058421516754E-3</v>
      </c>
      <c r="AO2751">
        <v>8.4049823633150001E-4</v>
      </c>
      <c r="AP2751">
        <v>0.104216321380023</v>
      </c>
      <c r="AQ2751" s="96">
        <v>7.7863557332895404E-6</v>
      </c>
      <c r="AR2751" s="96">
        <v>-1.0140771111721801E-8</v>
      </c>
      <c r="AS2751">
        <v>1.0278356744458099</v>
      </c>
      <c r="AT2751">
        <v>1.0178404025507799</v>
      </c>
      <c r="AU2751">
        <v>1.0178404025507799</v>
      </c>
      <c r="AV2751">
        <v>1.1231604104170301</v>
      </c>
    </row>
    <row r="2752" spans="1:48">
      <c r="A2752" s="95">
        <v>46142</v>
      </c>
      <c r="B2752" t="b">
        <v>0</v>
      </c>
      <c r="C2752" t="b">
        <v>0</v>
      </c>
      <c r="E2752" t="s">
        <v>105</v>
      </c>
      <c r="F2752">
        <v>7184.6875</v>
      </c>
      <c r="H2752">
        <v>0</v>
      </c>
      <c r="J2752">
        <v>3.6400000000000002E-2</v>
      </c>
      <c r="K2752">
        <v>16088.5617744106</v>
      </c>
      <c r="M2752">
        <v>542.19934890973195</v>
      </c>
      <c r="O2752">
        <v>18.809999999999999</v>
      </c>
      <c r="P2752">
        <v>15967.027</v>
      </c>
      <c r="Q2752">
        <v>1.0013676196449399</v>
      </c>
      <c r="R2752">
        <v>548.58268430008104</v>
      </c>
      <c r="T2752">
        <v>3.6400000000000002E-2</v>
      </c>
      <c r="U2752">
        <v>8.42479384067224E-2</v>
      </c>
      <c r="V2752">
        <v>0.10237825062634</v>
      </c>
      <c r="W2752">
        <v>0.10237825062634</v>
      </c>
      <c r="X2752" s="96">
        <v>7.1623698959608098E-6</v>
      </c>
      <c r="Z2752">
        <v>0.111707203676846</v>
      </c>
      <c r="AA2752">
        <v>0.107456032022977</v>
      </c>
      <c r="AB2752" s="115">
        <v>1.1420253726637799</v>
      </c>
      <c r="AC2752">
        <v>1.4651204706497001E-3</v>
      </c>
      <c r="AD2752">
        <v>482.12216609138</v>
      </c>
      <c r="AE2752">
        <v>483.80923663560998</v>
      </c>
      <c r="AG2752">
        <v>482.12216609138</v>
      </c>
      <c r="AI2752" s="96">
        <v>1.7037812600544099E-6</v>
      </c>
      <c r="AK2752">
        <v>540.50182616788197</v>
      </c>
      <c r="AL2752">
        <v>548.6093535604</v>
      </c>
      <c r="AM2752">
        <v>532.39429877536395</v>
      </c>
      <c r="AN2752">
        <v>8.4049823633150001E-4</v>
      </c>
      <c r="AO2752">
        <v>6.7515432098759996E-4</v>
      </c>
      <c r="AP2752">
        <v>0.104216321380023</v>
      </c>
      <c r="AQ2752" s="96">
        <v>7.1623777834292702E-6</v>
      </c>
      <c r="AR2752" s="96">
        <v>-7.8874684561469605E-12</v>
      </c>
      <c r="AS2752">
        <v>1.0278356744458099</v>
      </c>
      <c r="AT2752">
        <v>1.0588089163516201</v>
      </c>
      <c r="AU2752">
        <v>1.0278356744458099</v>
      </c>
      <c r="AV2752">
        <v>1.1420253726637799</v>
      </c>
    </row>
    <row r="2753" spans="1:48">
      <c r="A2753" s="95">
        <v>46142</v>
      </c>
      <c r="B2753" t="b">
        <v>0</v>
      </c>
      <c r="C2753" t="b">
        <v>0</v>
      </c>
      <c r="E2753" t="s">
        <v>106</v>
      </c>
      <c r="F2753">
        <v>7194.7624999999998</v>
      </c>
      <c r="H2753">
        <v>0</v>
      </c>
      <c r="J2753">
        <v>3.6400000000000002E-2</v>
      </c>
      <c r="K2753">
        <v>16088.5617744106</v>
      </c>
      <c r="M2753">
        <v>542.91544338804704</v>
      </c>
      <c r="O2753">
        <v>18.809999999999999</v>
      </c>
      <c r="P2753">
        <v>15988.115</v>
      </c>
      <c r="Q2753">
        <v>1.0014022878517601</v>
      </c>
      <c r="R2753">
        <v>549.35195513396502</v>
      </c>
      <c r="T2753">
        <v>3.6400000000000002E-2</v>
      </c>
      <c r="U2753">
        <v>8.2802331057107006E-2</v>
      </c>
      <c r="V2753">
        <v>0.101286987912554</v>
      </c>
      <c r="W2753">
        <v>0.101286987912554</v>
      </c>
      <c r="X2753" s="96">
        <v>4.6558251649657401E-6</v>
      </c>
      <c r="Z2753">
        <v>0.111707203676846</v>
      </c>
      <c r="AA2753">
        <v>0.10745942394029299</v>
      </c>
      <c r="AB2753" s="115">
        <v>1.1545528648724099</v>
      </c>
      <c r="AC2753">
        <v>1.5070450108275999E-3</v>
      </c>
      <c r="AD2753">
        <v>482.12216609138</v>
      </c>
      <c r="AE2753">
        <v>484.53835893187397</v>
      </c>
      <c r="AG2753">
        <v>482.12216609138</v>
      </c>
      <c r="AI2753" s="96">
        <v>1.7420050099662599E-6</v>
      </c>
      <c r="AK2753">
        <v>540.50182616788197</v>
      </c>
      <c r="AL2753">
        <v>548.6093535604</v>
      </c>
      <c r="AM2753">
        <v>532.39429877536395</v>
      </c>
      <c r="AN2753">
        <v>6.7515432098759996E-4</v>
      </c>
      <c r="AO2753">
        <v>5.0981040564370003E-4</v>
      </c>
      <c r="AP2753">
        <v>0.104216321380023</v>
      </c>
      <c r="AQ2753" s="96">
        <v>4.6558251649657401E-6</v>
      </c>
      <c r="AR2753">
        <v>0</v>
      </c>
      <c r="AS2753">
        <v>1.0278356744458099</v>
      </c>
      <c r="AT2753">
        <v>1.0615536348261501</v>
      </c>
      <c r="AU2753">
        <v>1.0278356744458099</v>
      </c>
      <c r="AV2753">
        <v>1.1545528648724099</v>
      </c>
    </row>
    <row r="2754" spans="1:48">
      <c r="A2754" s="95">
        <v>46142</v>
      </c>
      <c r="B2754" t="b">
        <v>0</v>
      </c>
      <c r="C2754" t="b">
        <v>0</v>
      </c>
      <c r="E2754" t="s">
        <v>107</v>
      </c>
      <c r="F2754">
        <v>7199.2749999999996</v>
      </c>
      <c r="H2754">
        <v>0</v>
      </c>
      <c r="J2754">
        <v>3.6400000000000002E-2</v>
      </c>
      <c r="K2754">
        <v>16088.5617744106</v>
      </c>
      <c r="M2754">
        <v>543.26082450237504</v>
      </c>
      <c r="O2754">
        <v>18.809999999999999</v>
      </c>
      <c r="P2754">
        <v>15998.286</v>
      </c>
      <c r="Q2754">
        <v>1.0006271923499901</v>
      </c>
      <c r="R2754">
        <v>549.69650447767799</v>
      </c>
      <c r="T2754">
        <v>3.6400000000000002E-2</v>
      </c>
      <c r="U2754">
        <v>8.0546003253305007E-2</v>
      </c>
      <c r="V2754">
        <v>9.9863333558599499E-2</v>
      </c>
      <c r="W2754">
        <v>9.9863333558599499E-2</v>
      </c>
      <c r="X2754" s="96">
        <v>2.0513709303893801E-7</v>
      </c>
      <c r="Z2754">
        <v>0.111707203676846</v>
      </c>
      <c r="AA2754">
        <v>0.105940254719528</v>
      </c>
      <c r="AB2754" s="115">
        <v>1.166991979891</v>
      </c>
      <c r="AC2754">
        <v>7.3323649401310002E-4</v>
      </c>
      <c r="AD2754">
        <v>482.12216609138</v>
      </c>
      <c r="AE2754">
        <v>484.89364013939201</v>
      </c>
      <c r="AG2754">
        <v>482.12216609138</v>
      </c>
      <c r="AI2754" s="96">
        <v>4.0444230253328599E-7</v>
      </c>
      <c r="AK2754">
        <v>540.50182616788197</v>
      </c>
      <c r="AL2754">
        <v>548.6093535604</v>
      </c>
      <c r="AM2754">
        <v>532.39429877536395</v>
      </c>
      <c r="AN2754">
        <v>5.0981040564370003E-4</v>
      </c>
      <c r="AO2754">
        <v>3.4446649029979998E-4</v>
      </c>
      <c r="AP2754">
        <v>0.104216321380023</v>
      </c>
      <c r="AQ2754" s="96">
        <v>2.0513709303893801E-7</v>
      </c>
      <c r="AR2754">
        <v>0</v>
      </c>
      <c r="AS2754">
        <v>1.0278356744458099</v>
      </c>
      <c r="AT2754">
        <v>1.06152767208165</v>
      </c>
      <c r="AU2754">
        <v>1.0278356744458099</v>
      </c>
      <c r="AV2754">
        <v>1.166991979891</v>
      </c>
    </row>
    <row r="2755" spans="1:48">
      <c r="A2755" s="95">
        <v>46142</v>
      </c>
      <c r="B2755" t="b">
        <v>0</v>
      </c>
      <c r="C2755" t="b">
        <v>0</v>
      </c>
      <c r="E2755" t="s">
        <v>108</v>
      </c>
      <c r="F2755">
        <v>7221.25</v>
      </c>
      <c r="H2755">
        <v>0</v>
      </c>
      <c r="J2755">
        <v>3.6400000000000002E-2</v>
      </c>
      <c r="K2755">
        <v>16088.5617744106</v>
      </c>
      <c r="M2755">
        <v>544.90643596451605</v>
      </c>
      <c r="O2755">
        <v>18.809999999999999</v>
      </c>
      <c r="P2755">
        <v>16046.746999999999</v>
      </c>
      <c r="Q2755">
        <v>1.0030523906921101</v>
      </c>
      <c r="R2755">
        <v>551.37439297143499</v>
      </c>
      <c r="T2755">
        <v>3.6400000000000002E-2</v>
      </c>
      <c r="U2755">
        <v>8.4063181742444898E-2</v>
      </c>
      <c r="V2755">
        <v>0.100784991587271</v>
      </c>
      <c r="W2755">
        <v>0.100784991587271</v>
      </c>
      <c r="X2755" s="96">
        <v>6.0233699433491998E-7</v>
      </c>
      <c r="Z2755">
        <v>0.111707203676846</v>
      </c>
      <c r="AA2755">
        <v>0.106467077755334</v>
      </c>
      <c r="AB2755" s="115">
        <v>1.1836286487663401</v>
      </c>
      <c r="AC2755">
        <v>3.5333149137863002E-3</v>
      </c>
      <c r="AD2755">
        <v>482.12216609138</v>
      </c>
      <c r="AE2755">
        <v>486.60692206969702</v>
      </c>
      <c r="AG2755">
        <v>482.12216609138</v>
      </c>
      <c r="AI2755" s="96">
        <v>9.1479535429590892E-6</v>
      </c>
      <c r="AK2755">
        <v>540.50182616788197</v>
      </c>
      <c r="AL2755">
        <v>548.6093535604</v>
      </c>
      <c r="AM2755">
        <v>532.39429877536395</v>
      </c>
      <c r="AN2755">
        <v>3.4446649029979998E-4</v>
      </c>
      <c r="AO2755">
        <v>1.7912257495590001E-4</v>
      </c>
      <c r="AP2755">
        <v>0.104216321380023</v>
      </c>
      <c r="AQ2755" s="96">
        <v>6.0233699433491998E-7</v>
      </c>
      <c r="AR2755">
        <v>0</v>
      </c>
      <c r="AS2755">
        <v>1.0278356744458099</v>
      </c>
      <c r="AT2755">
        <v>1.0730118531722399</v>
      </c>
      <c r="AU2755">
        <v>1.0278356744458099</v>
      </c>
      <c r="AV2755">
        <v>1.1836286487663401</v>
      </c>
    </row>
    <row r="2756" spans="1:48">
      <c r="A2756" s="95">
        <v>46142</v>
      </c>
      <c r="B2756" t="b">
        <v>0</v>
      </c>
      <c r="C2756" t="b">
        <v>0</v>
      </c>
      <c r="E2756" t="s">
        <v>109</v>
      </c>
      <c r="F2756">
        <v>7239.85</v>
      </c>
      <c r="H2756">
        <v>0</v>
      </c>
      <c r="J2756">
        <v>3.6400000000000002E-2</v>
      </c>
      <c r="K2756">
        <v>16088.5617744106</v>
      </c>
      <c r="M2756">
        <v>546.34344687751502</v>
      </c>
      <c r="O2756">
        <v>18.809999999999999</v>
      </c>
      <c r="P2756">
        <v>16089.065000000001</v>
      </c>
      <c r="Q2756">
        <v>1.00257573134845</v>
      </c>
      <c r="R2756">
        <v>552.79458528014504</v>
      </c>
      <c r="T2756">
        <v>3.6400000000000002E-2</v>
      </c>
      <c r="U2756">
        <v>8.5888105912069898E-2</v>
      </c>
      <c r="V2756">
        <v>0.101093811657087</v>
      </c>
      <c r="W2756">
        <v>0.101093811657087</v>
      </c>
      <c r="X2756">
        <v>0</v>
      </c>
      <c r="Z2756">
        <v>0.111707203676846</v>
      </c>
      <c r="AA2756">
        <v>0.106738339220289</v>
      </c>
      <c r="AB2756" s="115">
        <v>1.1728046081039301</v>
      </c>
      <c r="AC2756">
        <v>3.1203475753867E-3</v>
      </c>
      <c r="AD2756">
        <v>482.12216609138</v>
      </c>
      <c r="AE2756">
        <v>488.12530479914398</v>
      </c>
      <c r="AG2756">
        <v>482.12216609138</v>
      </c>
      <c r="AI2756" s="96">
        <v>6.9363692741818202E-6</v>
      </c>
      <c r="AK2756">
        <v>540.50182616788197</v>
      </c>
      <c r="AL2756">
        <v>548.6093535604</v>
      </c>
      <c r="AM2756">
        <v>532.39429877536395</v>
      </c>
      <c r="AN2756">
        <v>1.7912257495590001E-4</v>
      </c>
      <c r="AO2756">
        <v>0</v>
      </c>
      <c r="AP2756">
        <v>0.104216321380023</v>
      </c>
      <c r="AQ2756">
        <v>0</v>
      </c>
      <c r="AR2756">
        <v>0</v>
      </c>
      <c r="AS2756">
        <v>1.0278356744458099</v>
      </c>
      <c r="AT2756">
        <v>1.06906178870589</v>
      </c>
      <c r="AU2756">
        <v>1.0278356744458099</v>
      </c>
      <c r="AV2756">
        <v>1.1728046081039301</v>
      </c>
    </row>
    <row r="2757" spans="1:48">
      <c r="A2757" s="95">
        <v>46142</v>
      </c>
      <c r="B2757" t="b">
        <v>0</v>
      </c>
      <c r="C2757" t="b">
        <v>0</v>
      </c>
      <c r="E2757" t="s">
        <v>110</v>
      </c>
      <c r="F2757">
        <v>7244.4250000000002</v>
      </c>
      <c r="H2757">
        <v>0</v>
      </c>
      <c r="J2757">
        <v>3.6400000000000002E-2</v>
      </c>
      <c r="K2757">
        <v>16088.5617744106</v>
      </c>
      <c r="M2757">
        <v>546.65918314740202</v>
      </c>
      <c r="N2757">
        <v>553.14390677543201</v>
      </c>
      <c r="O2757">
        <v>18.809999999999999</v>
      </c>
      <c r="P2757">
        <v>16098.362999999999</v>
      </c>
      <c r="Q2757">
        <v>1.00063191916959</v>
      </c>
      <c r="R2757">
        <v>553.14390677543201</v>
      </c>
      <c r="S2757">
        <v>3.6400000000000002E-2</v>
      </c>
      <c r="T2757">
        <v>3.6400000000000002E-2</v>
      </c>
      <c r="U2757">
        <v>8.3483462527885299E-2</v>
      </c>
      <c r="V2757">
        <v>9.9654522647262697E-2</v>
      </c>
      <c r="W2757">
        <v>9.9654522647262697E-2</v>
      </c>
      <c r="X2757">
        <v>0</v>
      </c>
      <c r="Y2757">
        <v>0.113169862805722</v>
      </c>
      <c r="Z2757">
        <v>0.111707203676846</v>
      </c>
      <c r="AA2757">
        <v>0.10653427510381799</v>
      </c>
      <c r="AB2757" s="115">
        <v>1.1692219397385899</v>
      </c>
      <c r="AC2757">
        <v>6.7741494410820003E-4</v>
      </c>
      <c r="AD2757">
        <v>482.12216609138</v>
      </c>
      <c r="AE2757">
        <v>488.45596817521198</v>
      </c>
      <c r="AF2757">
        <v>488.45596817521198</v>
      </c>
      <c r="AG2757">
        <v>482.12216609138</v>
      </c>
      <c r="AH2757" s="95">
        <v>46142</v>
      </c>
      <c r="AI2757" s="96">
        <v>3.3378479508385101E-7</v>
      </c>
      <c r="AJ2757">
        <v>546.65918314740202</v>
      </c>
      <c r="AK2757">
        <v>540.50182616788197</v>
      </c>
      <c r="AL2757">
        <v>548.6093535604</v>
      </c>
      <c r="AM2757">
        <v>532.39429877536395</v>
      </c>
      <c r="AN2757">
        <v>0</v>
      </c>
      <c r="AO2757">
        <v>1.0058421516754E-3</v>
      </c>
      <c r="AP2757">
        <v>0.104216321380023</v>
      </c>
      <c r="AQ2757">
        <v>0</v>
      </c>
      <c r="AR2757">
        <v>0</v>
      </c>
      <c r="AS2757">
        <v>1.0278356744458099</v>
      </c>
      <c r="AT2757">
        <v>1.06701452450307</v>
      </c>
      <c r="AU2757">
        <v>1.0278356744458099</v>
      </c>
      <c r="AV2757">
        <v>1.1692219397385899</v>
      </c>
    </row>
    <row r="2758" spans="1:48">
      <c r="A2758" s="95">
        <v>46143</v>
      </c>
      <c r="B2758" t="b">
        <v>0</v>
      </c>
      <c r="C2758" t="b">
        <v>0</v>
      </c>
      <c r="E2758" t="s">
        <v>104</v>
      </c>
      <c r="F2758">
        <v>7274.55</v>
      </c>
      <c r="H2758">
        <v>0</v>
      </c>
      <c r="J2758">
        <v>3.6400000000000002E-2</v>
      </c>
      <c r="K2758">
        <v>16136.0341279239</v>
      </c>
      <c r="M2758">
        <v>549.17499734069497</v>
      </c>
      <c r="O2758">
        <v>16.89</v>
      </c>
      <c r="P2758">
        <v>16174.078</v>
      </c>
      <c r="Q2758">
        <v>1.0041583700569701</v>
      </c>
      <c r="R2758">
        <v>555.44408383456505</v>
      </c>
      <c r="T2758">
        <v>3.6400000000000002E-2</v>
      </c>
      <c r="U2758">
        <v>9.3716200282886297E-2</v>
      </c>
      <c r="V2758">
        <v>0.103676403597492</v>
      </c>
      <c r="W2758">
        <v>0.103676403597492</v>
      </c>
      <c r="X2758">
        <v>1.835855925065E-4</v>
      </c>
      <c r="Z2758">
        <v>0.113169862805722</v>
      </c>
      <c r="AA2758">
        <v>0.107110821584639</v>
      </c>
      <c r="AB2758" s="111">
        <v>1.17206386205183</v>
      </c>
      <c r="AC2758">
        <v>5.3667758570592004E-3</v>
      </c>
      <c r="AD2758">
        <v>488.45596817521198</v>
      </c>
      <c r="AE2758" s="111">
        <v>491.07740187245099</v>
      </c>
      <c r="AG2758">
        <v>488.45596817521198</v>
      </c>
      <c r="AI2758" s="96">
        <v>2.10828324901352E-5</v>
      </c>
      <c r="AK2758">
        <v>546.65918314740202</v>
      </c>
      <c r="AL2758">
        <v>554.85907089461296</v>
      </c>
      <c r="AM2758">
        <v>538.45929540019097</v>
      </c>
      <c r="AN2758">
        <v>1.0058421516754E-3</v>
      </c>
      <c r="AO2758">
        <v>8.4049823633150001E-4</v>
      </c>
      <c r="AP2758">
        <v>9.9654522647262697E-2</v>
      </c>
      <c r="AQ2758">
        <v>1.8358559699719999E-4</v>
      </c>
      <c r="AR2758" s="96">
        <v>-4.49074111230629E-12</v>
      </c>
      <c r="AS2758">
        <v>1.01566491030332</v>
      </c>
      <c r="AT2758">
        <v>1.06855548761043</v>
      </c>
      <c r="AU2758">
        <v>1.01566491030332</v>
      </c>
      <c r="AV2758">
        <v>1.17206386205183</v>
      </c>
    </row>
    <row r="2759" spans="1:48">
      <c r="A2759" s="95">
        <v>46143</v>
      </c>
      <c r="B2759" t="b">
        <v>0</v>
      </c>
      <c r="C2759" t="b">
        <v>0</v>
      </c>
      <c r="E2759" t="s">
        <v>105</v>
      </c>
      <c r="F2759">
        <v>7282.2375000000002</v>
      </c>
      <c r="H2759">
        <v>0</v>
      </c>
      <c r="J2759">
        <v>3.6400000000000002E-2</v>
      </c>
      <c r="K2759">
        <v>16136.0341279239</v>
      </c>
      <c r="M2759">
        <v>549.72535808038504</v>
      </c>
      <c r="O2759">
        <v>16.89</v>
      </c>
      <c r="P2759">
        <v>16190.287</v>
      </c>
      <c r="Q2759">
        <v>1.00105676639792</v>
      </c>
      <c r="R2759">
        <v>556.03105847828601</v>
      </c>
      <c r="T2759">
        <v>3.6400000000000002E-2</v>
      </c>
      <c r="U2759">
        <v>9.1443718938645904E-2</v>
      </c>
      <c r="V2759">
        <v>0.10236907891458499</v>
      </c>
      <c r="W2759">
        <v>0.10236907891458499</v>
      </c>
      <c r="X2759">
        <v>1.6630551522859999E-4</v>
      </c>
      <c r="Z2759">
        <v>0.113169862805722</v>
      </c>
      <c r="AA2759">
        <v>0.107028376586542</v>
      </c>
      <c r="AB2759" s="111">
        <v>1.1265964156930599</v>
      </c>
      <c r="AC2759">
        <v>1.1700477602254E-3</v>
      </c>
      <c r="AD2759">
        <v>488.45596817521198</v>
      </c>
      <c r="AE2759" s="111">
        <v>491.651985886609</v>
      </c>
      <c r="AG2759">
        <v>488.45596817521198</v>
      </c>
      <c r="AI2759" s="96">
        <v>1.0033173620156501E-6</v>
      </c>
      <c r="AK2759">
        <v>546.65918314740202</v>
      </c>
      <c r="AL2759">
        <v>554.85907089461296</v>
      </c>
      <c r="AM2759">
        <v>538.45929540019097</v>
      </c>
      <c r="AN2759">
        <v>8.4049823633150001E-4</v>
      </c>
      <c r="AO2759">
        <v>6.7515432098759996E-4</v>
      </c>
      <c r="AP2759">
        <v>9.9654522647262697E-2</v>
      </c>
      <c r="AQ2759">
        <v>1.6630551522930001E-4</v>
      </c>
      <c r="AR2759" s="96">
        <v>-6.6613381477509304E-16</v>
      </c>
      <c r="AS2759">
        <v>1.01566491030332</v>
      </c>
      <c r="AT2759">
        <v>1.06418839028441</v>
      </c>
      <c r="AU2759">
        <v>1.01566491030332</v>
      </c>
      <c r="AV2759">
        <v>1.1265964156930599</v>
      </c>
    </row>
    <row r="2760" spans="1:48">
      <c r="A2760" s="95">
        <v>46143</v>
      </c>
      <c r="B2760" t="b">
        <v>0</v>
      </c>
      <c r="C2760" t="b">
        <v>0</v>
      </c>
      <c r="E2760" t="s">
        <v>106</v>
      </c>
      <c r="F2760">
        <v>7290.125</v>
      </c>
      <c r="H2760">
        <v>0</v>
      </c>
      <c r="J2760">
        <v>3.6400000000000002E-2</v>
      </c>
      <c r="K2760">
        <v>16136.0341279239</v>
      </c>
      <c r="M2760">
        <v>550.25361475187105</v>
      </c>
      <c r="O2760">
        <v>16.89</v>
      </c>
      <c r="P2760">
        <v>16205.844999999999</v>
      </c>
      <c r="Q2760">
        <v>1.0010831149080199</v>
      </c>
      <c r="R2760">
        <v>556.63330400704695</v>
      </c>
      <c r="T2760">
        <v>3.6400000000000002E-2</v>
      </c>
      <c r="U2760">
        <v>8.9206935037036694E-2</v>
      </c>
      <c r="V2760">
        <v>0.10106367222188101</v>
      </c>
      <c r="W2760">
        <v>0.10106367222188101</v>
      </c>
      <c r="X2760">
        <v>1.06490900541E-4</v>
      </c>
      <c r="Z2760">
        <v>0.113169862805722</v>
      </c>
      <c r="AA2760">
        <v>0.107023314744218</v>
      </c>
      <c r="AB2760" s="111">
        <v>1.1409838392932901</v>
      </c>
      <c r="AC2760">
        <v>1.0811601661925999E-3</v>
      </c>
      <c r="AD2760">
        <v>488.45596817521198</v>
      </c>
      <c r="AE2760" s="111">
        <v>492.18354042938</v>
      </c>
      <c r="AG2760">
        <v>488.45596817521198</v>
      </c>
      <c r="AI2760" s="96">
        <v>9.2253164561448596E-7</v>
      </c>
      <c r="AK2760">
        <v>546.65918314740202</v>
      </c>
      <c r="AL2760">
        <v>554.85907089461296</v>
      </c>
      <c r="AM2760">
        <v>538.45929540019097</v>
      </c>
      <c r="AN2760">
        <v>6.7515432098759996E-4</v>
      </c>
      <c r="AO2760">
        <v>5.0981040564370003E-4</v>
      </c>
      <c r="AP2760">
        <v>9.9654522647262697E-2</v>
      </c>
      <c r="AQ2760">
        <v>1.06490900541E-4</v>
      </c>
      <c r="AR2760">
        <v>0</v>
      </c>
      <c r="AS2760">
        <v>1.01566491030332</v>
      </c>
      <c r="AT2760">
        <v>1.06481542034942</v>
      </c>
      <c r="AU2760">
        <v>1.01566491030332</v>
      </c>
      <c r="AV2760">
        <v>1.1409838392932901</v>
      </c>
    </row>
    <row r="2761" spans="1:48">
      <c r="A2761" s="95">
        <v>46143</v>
      </c>
      <c r="B2761" t="b">
        <v>0</v>
      </c>
      <c r="C2761" t="b">
        <v>0</v>
      </c>
      <c r="E2761" t="s">
        <v>107</v>
      </c>
      <c r="F2761">
        <v>7269.375</v>
      </c>
      <c r="H2761">
        <v>0</v>
      </c>
      <c r="J2761">
        <v>3.6400000000000002E-2</v>
      </c>
      <c r="K2761">
        <v>16136.0341279239</v>
      </c>
      <c r="M2761">
        <v>548.70666951772296</v>
      </c>
      <c r="O2761">
        <v>16.89</v>
      </c>
      <c r="P2761">
        <v>16160.285</v>
      </c>
      <c r="Q2761">
        <v>0.99715368392174297</v>
      </c>
      <c r="R2761">
        <v>555.04894968415795</v>
      </c>
      <c r="T2761">
        <v>3.6400000000000002E-2</v>
      </c>
      <c r="U2761">
        <v>9.1210074791684595E-2</v>
      </c>
      <c r="V2761">
        <v>0.10162128924514301</v>
      </c>
      <c r="W2761">
        <v>0.10162128924514301</v>
      </c>
      <c r="X2761" s="96">
        <v>8.3210485349010005E-10</v>
      </c>
      <c r="Z2761">
        <v>0.113169862805722</v>
      </c>
      <c r="AA2761">
        <v>0.10778043216722399</v>
      </c>
      <c r="AB2761" s="111">
        <v>1.1557215576775</v>
      </c>
      <c r="AC2761">
        <v>-3.2091574019238E-3</v>
      </c>
      <c r="AD2761">
        <v>488.45596817521198</v>
      </c>
      <c r="AE2761" s="111">
        <v>490.60404597750602</v>
      </c>
      <c r="AG2761">
        <v>488.45596817521198</v>
      </c>
      <c r="AI2761" s="96">
        <v>7.9258609252147697E-6</v>
      </c>
      <c r="AK2761">
        <v>546.65918314740202</v>
      </c>
      <c r="AL2761">
        <v>554.85907089461296</v>
      </c>
      <c r="AM2761">
        <v>538.45929540019097</v>
      </c>
      <c r="AN2761">
        <v>5.0981040564370003E-4</v>
      </c>
      <c r="AO2761">
        <v>3.4446649029979998E-4</v>
      </c>
      <c r="AP2761">
        <v>9.9654522647262697E-2</v>
      </c>
      <c r="AQ2761" s="96">
        <v>8.3210485349010005E-10</v>
      </c>
      <c r="AR2761">
        <v>0</v>
      </c>
      <c r="AS2761">
        <v>1.01566491030332</v>
      </c>
      <c r="AT2761">
        <v>1.06485389010468</v>
      </c>
      <c r="AU2761">
        <v>1.01566491030332</v>
      </c>
      <c r="AV2761">
        <v>1.1557215576775</v>
      </c>
    </row>
    <row r="2762" spans="1:48">
      <c r="A2762" s="95">
        <v>46143</v>
      </c>
      <c r="B2762" t="b">
        <v>0</v>
      </c>
      <c r="C2762" t="b">
        <v>0</v>
      </c>
      <c r="E2762" t="s">
        <v>108</v>
      </c>
      <c r="F2762">
        <v>7280.2624999999998</v>
      </c>
      <c r="H2762">
        <v>0</v>
      </c>
      <c r="J2762">
        <v>3.6400000000000002E-2</v>
      </c>
      <c r="K2762">
        <v>16136.0341279239</v>
      </c>
      <c r="M2762">
        <v>549.55928895966099</v>
      </c>
      <c r="O2762">
        <v>16.89</v>
      </c>
      <c r="P2762">
        <v>16185.396000000001</v>
      </c>
      <c r="Q2762">
        <v>1.0014977216060501</v>
      </c>
      <c r="R2762">
        <v>555.88025848851703</v>
      </c>
      <c r="T2762">
        <v>3.6400000000000002E-2</v>
      </c>
      <c r="U2762">
        <v>8.9862544262231697E-2</v>
      </c>
      <c r="V2762">
        <v>0.100720691648754</v>
      </c>
      <c r="W2762">
        <v>0.100720691648754</v>
      </c>
      <c r="X2762" s="96">
        <v>3.1175485802819501E-13</v>
      </c>
      <c r="Z2762">
        <v>0.113169862805722</v>
      </c>
      <c r="AA2762">
        <v>0.10786290764560599</v>
      </c>
      <c r="AB2762" s="111">
        <v>1.14937987455678</v>
      </c>
      <c r="AC2762">
        <v>1.7952081720201999E-3</v>
      </c>
      <c r="AD2762">
        <v>488.45596817521198</v>
      </c>
      <c r="AE2762" s="111">
        <v>491.484782370071</v>
      </c>
      <c r="AG2762">
        <v>488.45596817521198</v>
      </c>
      <c r="AI2762" s="96">
        <v>2.4107689190016499E-6</v>
      </c>
      <c r="AK2762">
        <v>546.65918314740202</v>
      </c>
      <c r="AL2762">
        <v>554.85907089461296</v>
      </c>
      <c r="AM2762">
        <v>538.45929540019097</v>
      </c>
      <c r="AN2762">
        <v>3.4446649029979998E-4</v>
      </c>
      <c r="AO2762">
        <v>1.7912257495590001E-4</v>
      </c>
      <c r="AP2762">
        <v>9.9654522647262697E-2</v>
      </c>
      <c r="AQ2762" s="96">
        <v>3.1175485802819501E-13</v>
      </c>
      <c r="AR2762">
        <v>0</v>
      </c>
      <c r="AS2762">
        <v>1.01566491030332</v>
      </c>
      <c r="AT2762">
        <v>1.0590639817035901</v>
      </c>
      <c r="AU2762">
        <v>1.01566491030332</v>
      </c>
      <c r="AV2762">
        <v>1.14937987455678</v>
      </c>
    </row>
    <row r="2763" spans="1:48">
      <c r="A2763" s="95">
        <v>46143</v>
      </c>
      <c r="B2763" t="b">
        <v>0</v>
      </c>
      <c r="C2763" t="b">
        <v>0</v>
      </c>
      <c r="E2763" t="s">
        <v>109</v>
      </c>
      <c r="F2763">
        <v>7262.2375000000002</v>
      </c>
      <c r="H2763">
        <v>0</v>
      </c>
      <c r="J2763">
        <v>3.6400000000000002E-2</v>
      </c>
      <c r="K2763">
        <v>16136.0341279239</v>
      </c>
      <c r="M2763">
        <v>548.17695282329896</v>
      </c>
      <c r="O2763">
        <v>16.89</v>
      </c>
      <c r="P2763">
        <v>16144.683999999999</v>
      </c>
      <c r="Q2763">
        <v>0.99752412773577803</v>
      </c>
      <c r="R2763">
        <v>554.50396997429698</v>
      </c>
      <c r="T2763">
        <v>3.6400000000000002E-2</v>
      </c>
      <c r="U2763">
        <v>9.0896088029686906E-2</v>
      </c>
      <c r="V2763">
        <v>0.100876098651589</v>
      </c>
      <c r="W2763">
        <v>0.100876098651589</v>
      </c>
      <c r="X2763">
        <v>0</v>
      </c>
      <c r="Z2763">
        <v>0.113169862805722</v>
      </c>
      <c r="AA2763">
        <v>0.10765664331436001</v>
      </c>
      <c r="AB2763" s="111">
        <v>1.15965709501089</v>
      </c>
      <c r="AC2763">
        <v>-2.8921249465406001E-3</v>
      </c>
      <c r="AD2763">
        <v>488.45596817521198</v>
      </c>
      <c r="AE2763" s="111">
        <v>490.06334697013301</v>
      </c>
      <c r="AG2763">
        <v>488.45596817521198</v>
      </c>
      <c r="AI2763" s="96">
        <v>6.34295700581945E-6</v>
      </c>
      <c r="AK2763">
        <v>546.65918314740202</v>
      </c>
      <c r="AL2763">
        <v>554.85907089461296</v>
      </c>
      <c r="AM2763">
        <v>538.45929540019097</v>
      </c>
      <c r="AN2763">
        <v>1.7912257495590001E-4</v>
      </c>
      <c r="AO2763">
        <v>0</v>
      </c>
      <c r="AP2763">
        <v>9.9654522647262697E-2</v>
      </c>
      <c r="AQ2763">
        <v>0</v>
      </c>
      <c r="AR2763">
        <v>0</v>
      </c>
      <c r="AS2763">
        <v>1.01566491030332</v>
      </c>
      <c r="AT2763">
        <v>1.0584288800302299</v>
      </c>
      <c r="AU2763">
        <v>1.01566491030332</v>
      </c>
      <c r="AV2763">
        <v>1.15965709501089</v>
      </c>
    </row>
    <row r="2764" spans="1:48">
      <c r="A2764" s="95">
        <v>46143</v>
      </c>
      <c r="B2764" t="b">
        <v>0</v>
      </c>
      <c r="C2764" t="b">
        <v>0</v>
      </c>
      <c r="E2764" t="s">
        <v>110</v>
      </c>
      <c r="F2764">
        <v>7263.375</v>
      </c>
      <c r="H2764">
        <v>0</v>
      </c>
      <c r="J2764">
        <v>3.6400000000000002E-2</v>
      </c>
      <c r="K2764">
        <v>16136.0341279239</v>
      </c>
      <c r="M2764">
        <v>548.27993537148097</v>
      </c>
      <c r="N2764">
        <v>554.59082313296199</v>
      </c>
      <c r="O2764">
        <v>16.89</v>
      </c>
      <c r="P2764">
        <v>16147.717000000001</v>
      </c>
      <c r="Q2764">
        <v>1.00015663216742</v>
      </c>
      <c r="R2764">
        <v>554.59082313296199</v>
      </c>
      <c r="S2764">
        <v>3.6400000000000002E-2</v>
      </c>
      <c r="T2764">
        <v>3.6400000000000002E-2</v>
      </c>
      <c r="U2764">
        <v>8.8148213679625095E-2</v>
      </c>
      <c r="V2764">
        <v>9.9360832339848298E-2</v>
      </c>
      <c r="W2764">
        <v>9.9360832339848298E-2</v>
      </c>
      <c r="X2764">
        <v>0</v>
      </c>
      <c r="Y2764">
        <v>0.111755500040639</v>
      </c>
      <c r="Z2764">
        <v>0.113169862805722</v>
      </c>
      <c r="AA2764">
        <v>0.107657575588299</v>
      </c>
      <c r="AB2764" s="111">
        <v>1.1578705584986599</v>
      </c>
      <c r="AC2764">
        <v>2.1767881380789999E-4</v>
      </c>
      <c r="AD2764">
        <v>488.45596817521198</v>
      </c>
      <c r="AE2764" s="111">
        <v>490.17002337819201</v>
      </c>
      <c r="AF2764">
        <v>490.17002337819201</v>
      </c>
      <c r="AG2764">
        <v>488.45596817521198</v>
      </c>
      <c r="AH2764" s="95">
        <v>46143</v>
      </c>
      <c r="AI2764" s="96">
        <v>3.5286139023833499E-8</v>
      </c>
      <c r="AJ2764">
        <v>548.27993537148097</v>
      </c>
      <c r="AK2764">
        <v>546.65918314740202</v>
      </c>
      <c r="AL2764">
        <v>554.85907089461296</v>
      </c>
      <c r="AM2764">
        <v>538.45929540019097</v>
      </c>
      <c r="AN2764">
        <v>0</v>
      </c>
      <c r="AO2764">
        <v>1.0058421516754E-3</v>
      </c>
      <c r="AP2764">
        <v>9.9654522647262697E-2</v>
      </c>
      <c r="AQ2764">
        <v>0</v>
      </c>
      <c r="AR2764">
        <v>0</v>
      </c>
      <c r="AS2764">
        <v>1.01566491030332</v>
      </c>
      <c r="AT2764">
        <v>1.0600155917918901</v>
      </c>
      <c r="AU2764">
        <v>1.01566491030332</v>
      </c>
      <c r="AV2764">
        <v>1.1578705584986599</v>
      </c>
    </row>
    <row r="2765" spans="1:48">
      <c r="A2765" s="95">
        <v>46146</v>
      </c>
      <c r="B2765" t="b">
        <v>0</v>
      </c>
      <c r="C2765" t="b">
        <v>0</v>
      </c>
      <c r="E2765" t="s">
        <v>104</v>
      </c>
      <c r="F2765">
        <v>7253.9125000000004</v>
      </c>
      <c r="H2765">
        <v>0</v>
      </c>
      <c r="J2765">
        <v>3.6400000000000002E-2</v>
      </c>
      <c r="K2765">
        <v>16071.437949158901</v>
      </c>
      <c r="M2765">
        <v>547.60526417638596</v>
      </c>
      <c r="O2765">
        <v>16.989999999999998</v>
      </c>
      <c r="P2765">
        <v>16132.745000000001</v>
      </c>
      <c r="Q2765">
        <v>0.99869723097045104</v>
      </c>
      <c r="R2765">
        <v>553.86831938451201</v>
      </c>
      <c r="T2765">
        <v>3.6400000000000002E-2</v>
      </c>
      <c r="U2765">
        <v>8.6396528543088505E-2</v>
      </c>
      <c r="V2765">
        <v>9.8268139623738704E-2</v>
      </c>
      <c r="W2765">
        <v>9.8268139623738704E-2</v>
      </c>
      <c r="X2765" s="96">
        <v>-7.04248166648996E-7</v>
      </c>
      <c r="Z2765">
        <v>0.111755500040639</v>
      </c>
      <c r="AA2765">
        <v>0.104499204056439</v>
      </c>
      <c r="AB2765" s="111">
        <v>1.18915510369926</v>
      </c>
      <c r="AC2765">
        <v>-1.4695817366915001E-3</v>
      </c>
      <c r="AD2765">
        <v>490.17002337819201</v>
      </c>
      <c r="AE2765" s="111">
        <v>489.44967846396202</v>
      </c>
      <c r="AG2765">
        <v>490.17002337819201</v>
      </c>
      <c r="AI2765" s="96">
        <v>1.51605275777017E-6</v>
      </c>
      <c r="AK2765">
        <v>548.27993537148097</v>
      </c>
      <c r="AL2765">
        <v>556.50413440205296</v>
      </c>
      <c r="AM2765">
        <v>540.05573634090899</v>
      </c>
      <c r="AN2765">
        <v>1.0058421516754E-3</v>
      </c>
      <c r="AO2765">
        <v>8.4049823633150001E-4</v>
      </c>
      <c r="AP2765">
        <v>9.9360832339848298E-2</v>
      </c>
      <c r="AQ2765" s="96">
        <v>1.10584308606278E-8</v>
      </c>
      <c r="AR2765" s="96">
        <v>-7.15306597509624E-7</v>
      </c>
      <c r="AS2765">
        <v>1.0274386163890099</v>
      </c>
      <c r="AT2765">
        <v>1.0600084323397301</v>
      </c>
      <c r="AU2765">
        <v>1.0274386163890099</v>
      </c>
      <c r="AV2765">
        <v>1.18915510369926</v>
      </c>
    </row>
    <row r="2766" spans="1:48">
      <c r="A2766" s="95">
        <v>46146</v>
      </c>
      <c r="B2766" t="b">
        <v>0</v>
      </c>
      <c r="C2766" t="b">
        <v>0</v>
      </c>
      <c r="E2766" t="s">
        <v>105</v>
      </c>
      <c r="F2766">
        <v>7268.9</v>
      </c>
      <c r="H2766">
        <v>0</v>
      </c>
      <c r="J2766">
        <v>3.6400000000000002E-2</v>
      </c>
      <c r="K2766">
        <v>16071.437949158901</v>
      </c>
      <c r="M2766">
        <v>548.70201948311205</v>
      </c>
      <c r="O2766">
        <v>16.989999999999998</v>
      </c>
      <c r="P2766">
        <v>16165.056</v>
      </c>
      <c r="Q2766">
        <v>1.00206612638352</v>
      </c>
      <c r="R2766">
        <v>555.012681332189</v>
      </c>
      <c r="T2766">
        <v>3.6400000000000002E-2</v>
      </c>
      <c r="U2766">
        <v>8.6256622437793098E-2</v>
      </c>
      <c r="V2766">
        <v>9.7871250306337795E-2</v>
      </c>
      <c r="W2766">
        <v>9.7871250306337795E-2</v>
      </c>
      <c r="X2766" s="96">
        <v>2.2444972836046699E-8</v>
      </c>
      <c r="Z2766">
        <v>0.111755500040639</v>
      </c>
      <c r="AA2766">
        <v>0.102385517864424</v>
      </c>
      <c r="AB2766" s="111">
        <v>1.20237791553951</v>
      </c>
      <c r="AC2766">
        <v>2.380342497849E-3</v>
      </c>
      <c r="AD2766">
        <v>490.17002337819201</v>
      </c>
      <c r="AE2766" s="111">
        <v>490.61473633416801</v>
      </c>
      <c r="AG2766">
        <v>490.17002337819201</v>
      </c>
      <c r="AI2766" s="96">
        <v>4.0032726638046702E-6</v>
      </c>
      <c r="AK2766">
        <v>548.27993537148097</v>
      </c>
      <c r="AL2766">
        <v>556.50413440205296</v>
      </c>
      <c r="AM2766">
        <v>540.05573634090899</v>
      </c>
      <c r="AN2766">
        <v>8.4049823633150001E-4</v>
      </c>
      <c r="AO2766">
        <v>6.7515432098759996E-4</v>
      </c>
      <c r="AP2766">
        <v>9.9360832339848298E-2</v>
      </c>
      <c r="AQ2766" s="96">
        <v>2.2824286083525001E-8</v>
      </c>
      <c r="AR2766" s="96">
        <v>-3.7931324747830698E-10</v>
      </c>
      <c r="AS2766">
        <v>1.0274386163890099</v>
      </c>
      <c r="AT2766">
        <v>1.08364421757737</v>
      </c>
      <c r="AU2766">
        <v>1.0274386163890099</v>
      </c>
      <c r="AV2766">
        <v>1.20237791553951</v>
      </c>
    </row>
    <row r="2767" spans="1:48">
      <c r="A2767" s="95">
        <v>46146</v>
      </c>
      <c r="B2767" t="b">
        <v>0</v>
      </c>
      <c r="C2767" t="b">
        <v>0</v>
      </c>
      <c r="E2767" t="s">
        <v>106</v>
      </c>
      <c r="F2767">
        <v>7226.55</v>
      </c>
      <c r="H2767">
        <v>0</v>
      </c>
      <c r="J2767">
        <v>3.6400000000000002E-2</v>
      </c>
      <c r="K2767">
        <v>16071.437949158901</v>
      </c>
      <c r="M2767">
        <v>545.50184017690697</v>
      </c>
      <c r="O2767">
        <v>16.989999999999998</v>
      </c>
      <c r="P2767">
        <v>16070.777</v>
      </c>
      <c r="Q2767">
        <v>0.99417380896696805</v>
      </c>
      <c r="R2767">
        <v>551.77907142499203</v>
      </c>
      <c r="T2767">
        <v>3.6400000000000002E-2</v>
      </c>
      <c r="U2767">
        <v>0.103029568938571</v>
      </c>
      <c r="V2767">
        <v>0.105366350964182</v>
      </c>
      <c r="W2767">
        <v>0.105366350964182</v>
      </c>
      <c r="X2767" s="96">
        <v>-3.8458845021957398E-6</v>
      </c>
      <c r="Z2767">
        <v>0.111755500040639</v>
      </c>
      <c r="AA2767">
        <v>0.105589837383329</v>
      </c>
      <c r="AB2767" s="111">
        <v>1.20725382086066</v>
      </c>
      <c r="AC2767">
        <v>-7.0130823813666001E-3</v>
      </c>
      <c r="AD2767">
        <v>490.17002337819201</v>
      </c>
      <c r="AE2767" s="111">
        <v>487.17401477074401</v>
      </c>
      <c r="AG2767">
        <v>490.17002337819201</v>
      </c>
      <c r="AI2767" s="96">
        <v>3.42148474693355E-5</v>
      </c>
      <c r="AK2767">
        <v>548.27993537148097</v>
      </c>
      <c r="AL2767">
        <v>556.50413440205296</v>
      </c>
      <c r="AM2767">
        <v>540.05573634090899</v>
      </c>
      <c r="AN2767">
        <v>6.7515432098759996E-4</v>
      </c>
      <c r="AO2767">
        <v>5.0981040564370003E-4</v>
      </c>
      <c r="AP2767">
        <v>9.9360832339848298E-2</v>
      </c>
      <c r="AQ2767" s="96">
        <v>2.8029643826098299E-19</v>
      </c>
      <c r="AR2767" s="96">
        <v>-3.8458845021960202E-6</v>
      </c>
      <c r="AS2767">
        <v>1.0274386163890099</v>
      </c>
      <c r="AT2767">
        <v>1.0987948624925199</v>
      </c>
      <c r="AU2767">
        <v>1.0274386163890099</v>
      </c>
      <c r="AV2767">
        <v>1.20725382086066</v>
      </c>
    </row>
    <row r="2768" spans="1:48">
      <c r="A2768" s="95">
        <v>46146</v>
      </c>
      <c r="B2768" t="b">
        <v>0</v>
      </c>
      <c r="C2768" t="b">
        <v>0</v>
      </c>
      <c r="E2768" t="s">
        <v>107</v>
      </c>
      <c r="F2768">
        <v>7217.1374999999998</v>
      </c>
      <c r="H2768">
        <v>0</v>
      </c>
      <c r="J2768">
        <v>3.6400000000000002E-2</v>
      </c>
      <c r="K2768">
        <v>16071.437949158901</v>
      </c>
      <c r="M2768">
        <v>544.70216024526906</v>
      </c>
      <c r="O2768">
        <v>16.989999999999998</v>
      </c>
      <c r="P2768">
        <v>16047.218000000001</v>
      </c>
      <c r="Q2768">
        <v>0.99869751126055994</v>
      </c>
      <c r="R2768">
        <v>551.06038539780297</v>
      </c>
      <c r="T2768">
        <v>3.6400000000000002E-2</v>
      </c>
      <c r="U2768">
        <v>0.10102461307662899</v>
      </c>
      <c r="V2768">
        <v>0.104321133171182</v>
      </c>
      <c r="W2768">
        <v>0.104321133171182</v>
      </c>
      <c r="X2768" s="96">
        <v>-1.6889284012444599E-6</v>
      </c>
      <c r="Z2768">
        <v>0.111755500040639</v>
      </c>
      <c r="AA2768">
        <v>0.10585918044864499</v>
      </c>
      <c r="AB2768" s="111">
        <v>1.1213773638692399</v>
      </c>
      <c r="AC2768">
        <v>-1.7783647240354999E-3</v>
      </c>
      <c r="AD2768">
        <v>490.17002337819201</v>
      </c>
      <c r="AE2768" s="111">
        <v>486.30764168840898</v>
      </c>
      <c r="AG2768">
        <v>490.17002337819201</v>
      </c>
      <c r="AI2768" s="96">
        <v>2.1521721103076298E-6</v>
      </c>
      <c r="AK2768">
        <v>548.27993537148097</v>
      </c>
      <c r="AL2768">
        <v>556.50413440205296</v>
      </c>
      <c r="AM2768">
        <v>540.05573634090899</v>
      </c>
      <c r="AN2768">
        <v>5.0981040564370003E-4</v>
      </c>
      <c r="AO2768">
        <v>3.4446649029979998E-4</v>
      </c>
      <c r="AP2768">
        <v>9.9360832339848298E-2</v>
      </c>
      <c r="AQ2768" s="96">
        <v>1.57875573648088E-31</v>
      </c>
      <c r="AR2768" s="96">
        <v>-1.6889284012444599E-6</v>
      </c>
      <c r="AS2768">
        <v>1.0274386163890099</v>
      </c>
      <c r="AT2768">
        <v>1.07562040800031</v>
      </c>
      <c r="AU2768">
        <v>1.0274386163890099</v>
      </c>
      <c r="AV2768">
        <v>1.1213773638692399</v>
      </c>
    </row>
    <row r="2769" spans="1:48">
      <c r="A2769" s="95">
        <v>46146</v>
      </c>
      <c r="B2769" t="b">
        <v>0</v>
      </c>
      <c r="C2769" t="b">
        <v>0</v>
      </c>
      <c r="E2769" t="s">
        <v>108</v>
      </c>
      <c r="F2769">
        <v>7232.875</v>
      </c>
      <c r="H2769">
        <v>0</v>
      </c>
      <c r="J2769">
        <v>3.6400000000000002E-2</v>
      </c>
      <c r="K2769">
        <v>16071.437949158901</v>
      </c>
      <c r="M2769">
        <v>545.92589898186202</v>
      </c>
      <c r="O2769">
        <v>16.989999999999998</v>
      </c>
      <c r="P2769">
        <v>16083.27</v>
      </c>
      <c r="Q2769">
        <v>1.0021805736692699</v>
      </c>
      <c r="R2769">
        <v>552.26201316437903</v>
      </c>
      <c r="T2769">
        <v>3.6400000000000002E-2</v>
      </c>
      <c r="U2769">
        <v>0.100631122245339</v>
      </c>
      <c r="V2769">
        <v>0.104033245615482</v>
      </c>
      <c r="W2769">
        <v>0.104033245615482</v>
      </c>
      <c r="X2769" s="96">
        <v>-2.2204460492503101E-16</v>
      </c>
      <c r="Z2769">
        <v>0.111755500040639</v>
      </c>
      <c r="AA2769">
        <v>0.106017869982857</v>
      </c>
      <c r="AB2769" s="111">
        <v>1.1326127055277799</v>
      </c>
      <c r="AC2769">
        <v>2.5181852159372E-3</v>
      </c>
      <c r="AD2769">
        <v>490.17002337819201</v>
      </c>
      <c r="AE2769" s="111">
        <v>487.53225440210599</v>
      </c>
      <c r="AG2769">
        <v>490.17002337819201</v>
      </c>
      <c r="AI2769" s="96">
        <v>5.0359851087550904E-6</v>
      </c>
      <c r="AK2769">
        <v>548.27993537148097</v>
      </c>
      <c r="AL2769">
        <v>556.50413440205296</v>
      </c>
      <c r="AM2769">
        <v>540.05573634090899</v>
      </c>
      <c r="AN2769">
        <v>3.4446649029979998E-4</v>
      </c>
      <c r="AO2769">
        <v>1.7912257495590001E-4</v>
      </c>
      <c r="AP2769">
        <v>9.9360832339848298E-2</v>
      </c>
      <c r="AQ2769" s="96">
        <v>1.65232538817245E-47</v>
      </c>
      <c r="AR2769" s="96">
        <v>-2.2204460492503101E-16</v>
      </c>
      <c r="AS2769">
        <v>1.0274386163890099</v>
      </c>
      <c r="AT2769">
        <v>1.0736167137277299</v>
      </c>
      <c r="AU2769">
        <v>1.0274386163890099</v>
      </c>
      <c r="AV2769">
        <v>1.1326127055277799</v>
      </c>
    </row>
    <row r="2770" spans="1:48">
      <c r="A2770" s="95">
        <v>46146</v>
      </c>
      <c r="B2770" t="b">
        <v>0</v>
      </c>
      <c r="C2770" t="b">
        <v>0</v>
      </c>
      <c r="E2770" t="s">
        <v>109</v>
      </c>
      <c r="F2770">
        <v>7221.8249999999998</v>
      </c>
      <c r="H2770">
        <v>0</v>
      </c>
      <c r="J2770">
        <v>3.6400000000000002E-2</v>
      </c>
      <c r="K2770">
        <v>16071.437949158901</v>
      </c>
      <c r="M2770">
        <v>545.118581714828</v>
      </c>
      <c r="O2770">
        <v>16.989999999999998</v>
      </c>
      <c r="P2770">
        <v>16059.486000000001</v>
      </c>
      <c r="Q2770">
        <v>0.99847225342619605</v>
      </c>
      <c r="R2770">
        <v>551.41829676592499</v>
      </c>
      <c r="T2770">
        <v>3.6400000000000002E-2</v>
      </c>
      <c r="U2770">
        <v>9.8746268090932801E-2</v>
      </c>
      <c r="V2770">
        <v>0.103024893783921</v>
      </c>
      <c r="W2770">
        <v>0.103024893783921</v>
      </c>
      <c r="X2770">
        <v>0</v>
      </c>
      <c r="Z2770">
        <v>0.111755500040639</v>
      </c>
      <c r="AA2770">
        <v>0.106244893564406</v>
      </c>
      <c r="AB2770" s="111">
        <v>1.13574694498575</v>
      </c>
      <c r="AC2770">
        <v>-1.6752253410045E-3</v>
      </c>
      <c r="AD2770">
        <v>490.17002337819201</v>
      </c>
      <c r="AE2770" s="111">
        <v>486.71552801497501</v>
      </c>
      <c r="AG2770">
        <v>490.17002337819201</v>
      </c>
      <c r="AI2770" s="96">
        <v>2.1900988604619401E-6</v>
      </c>
      <c r="AK2770">
        <v>548.27993537148097</v>
      </c>
      <c r="AL2770">
        <v>556.50413440205296</v>
      </c>
      <c r="AM2770">
        <v>540.05573634090899</v>
      </c>
      <c r="AN2770">
        <v>1.7912257495590001E-4</v>
      </c>
      <c r="AO2770">
        <v>0</v>
      </c>
      <c r="AP2770">
        <v>9.9360832339848298E-2</v>
      </c>
      <c r="AQ2770">
        <v>0</v>
      </c>
      <c r="AR2770">
        <v>0</v>
      </c>
      <c r="AS2770">
        <v>1.0274386163890099</v>
      </c>
      <c r="AT2770">
        <v>1.0724320449623901</v>
      </c>
      <c r="AU2770">
        <v>1.0274386163890099</v>
      </c>
      <c r="AV2770">
        <v>1.13574694498575</v>
      </c>
    </row>
    <row r="2771" spans="1:48">
      <c r="A2771" s="95">
        <v>46146</v>
      </c>
      <c r="B2771" t="b">
        <v>0</v>
      </c>
      <c r="C2771" t="b">
        <v>0</v>
      </c>
      <c r="E2771" t="s">
        <v>110</v>
      </c>
      <c r="F2771">
        <v>7226.3249999999998</v>
      </c>
      <c r="H2771">
        <v>0</v>
      </c>
      <c r="J2771">
        <v>3.6400000000000002E-2</v>
      </c>
      <c r="K2771">
        <v>16071.437949158901</v>
      </c>
      <c r="M2771">
        <v>545.37410998535597</v>
      </c>
      <c r="N2771">
        <v>551.76189167932296</v>
      </c>
      <c r="O2771">
        <v>16.989999999999998</v>
      </c>
      <c r="P2771">
        <v>16067.013999999999</v>
      </c>
      <c r="Q2771">
        <v>1.0006231111941899</v>
      </c>
      <c r="R2771">
        <v>551.76189167932296</v>
      </c>
      <c r="S2771">
        <v>3.6400000000000002E-2</v>
      </c>
      <c r="T2771">
        <v>3.6400000000000002E-2</v>
      </c>
      <c r="U2771">
        <v>9.5859384584289706E-2</v>
      </c>
      <c r="V2771">
        <v>0.101525010299754</v>
      </c>
      <c r="W2771">
        <v>0.101525010299754</v>
      </c>
      <c r="X2771">
        <v>0</v>
      </c>
      <c r="Y2771">
        <v>0.112115230820779</v>
      </c>
      <c r="Z2771">
        <v>0.111755500040639</v>
      </c>
      <c r="AA2771">
        <v>0.10623716677903999</v>
      </c>
      <c r="AB2771" s="111">
        <v>1.1468630206263499</v>
      </c>
      <c r="AC2771">
        <v>5.3127797214309999E-4</v>
      </c>
      <c r="AD2771">
        <v>490.17002337819201</v>
      </c>
      <c r="AE2771" s="111">
        <v>486.974109253709</v>
      </c>
      <c r="AF2771">
        <v>486.974109253709</v>
      </c>
      <c r="AG2771">
        <v>490.17002337819201</v>
      </c>
      <c r="AH2771" s="95">
        <v>46146</v>
      </c>
      <c r="AI2771" s="96">
        <v>2.19630373257505E-7</v>
      </c>
      <c r="AJ2771">
        <v>545.37410998535597</v>
      </c>
      <c r="AK2771">
        <v>548.27993537148097</v>
      </c>
      <c r="AL2771">
        <v>556.50413440205296</v>
      </c>
      <c r="AM2771">
        <v>540.05573634090899</v>
      </c>
      <c r="AN2771">
        <v>0</v>
      </c>
      <c r="AO2771">
        <v>1.0058421516754E-3</v>
      </c>
      <c r="AP2771">
        <v>9.9360832339848298E-2</v>
      </c>
      <c r="AQ2771">
        <v>0</v>
      </c>
      <c r="AR2771">
        <v>0</v>
      </c>
      <c r="AS2771">
        <v>1.0274386163890099</v>
      </c>
      <c r="AT2771">
        <v>1.07073186960902</v>
      </c>
      <c r="AU2771">
        <v>1.0274386163890099</v>
      </c>
      <c r="AV2771">
        <v>1.1468630206263499</v>
      </c>
    </row>
    <row r="2772" spans="1:48">
      <c r="A2772" s="95">
        <v>46147</v>
      </c>
      <c r="B2772" t="b">
        <v>0</v>
      </c>
      <c r="C2772" t="b">
        <v>0</v>
      </c>
      <c r="E2772" t="s">
        <v>104</v>
      </c>
      <c r="F2772">
        <v>7274.2250000000004</v>
      </c>
      <c r="H2772">
        <v>0</v>
      </c>
      <c r="J2772">
        <v>3.6400000000000002E-2</v>
      </c>
      <c r="K2772">
        <v>16202.3842232446</v>
      </c>
      <c r="M2772">
        <v>549.13227119500198</v>
      </c>
      <c r="O2772">
        <v>18.29</v>
      </c>
      <c r="P2772">
        <v>16179.356</v>
      </c>
      <c r="Q2772">
        <v>1.0066285421704599</v>
      </c>
      <c r="R2772">
        <v>555.41926864637605</v>
      </c>
      <c r="T2772">
        <v>3.6400000000000002E-2</v>
      </c>
      <c r="U2772">
        <v>0.11674390204318599</v>
      </c>
      <c r="V2772">
        <v>0.11177583396672</v>
      </c>
      <c r="W2772">
        <v>0.11674390204318599</v>
      </c>
      <c r="X2772">
        <v>3.2272814707551998E-3</v>
      </c>
      <c r="Z2772">
        <v>0.112115230820779</v>
      </c>
      <c r="AA2772">
        <v>0.109319249907983</v>
      </c>
      <c r="AB2772" s="111">
        <v>1.16044464537578</v>
      </c>
      <c r="AC2772">
        <v>7.8877612469432003E-3</v>
      </c>
      <c r="AD2772">
        <v>486.974109253709</v>
      </c>
      <c r="AE2772" s="111">
        <v>490.81524476094501</v>
      </c>
      <c r="AG2772">
        <v>486.974109253709</v>
      </c>
      <c r="AI2772" s="96">
        <v>4.7160415232077498E-5</v>
      </c>
      <c r="AK2772">
        <v>545.37410998535597</v>
      </c>
      <c r="AL2772">
        <v>553.55472163513605</v>
      </c>
      <c r="AM2772">
        <v>537.19349833557499</v>
      </c>
      <c r="AN2772">
        <v>1.0058421516754E-3</v>
      </c>
      <c r="AO2772">
        <v>8.4049823633150001E-4</v>
      </c>
      <c r="AP2772">
        <v>0.101525010299754</v>
      </c>
      <c r="AQ2772">
        <v>3.2272814707955001E-3</v>
      </c>
      <c r="AR2772" s="96">
        <v>-4.03010957938931E-14</v>
      </c>
      <c r="AS2772">
        <v>1.0244709093397499</v>
      </c>
      <c r="AT2772">
        <v>1.07078983956298</v>
      </c>
      <c r="AU2772">
        <v>1.0244709093397499</v>
      </c>
      <c r="AV2772">
        <v>1.16044464537578</v>
      </c>
    </row>
    <row r="2773" spans="1:48">
      <c r="A2773" s="95">
        <v>46147</v>
      </c>
      <c r="B2773" t="b">
        <v>0</v>
      </c>
      <c r="C2773" t="b">
        <v>0</v>
      </c>
      <c r="E2773" t="s">
        <v>105</v>
      </c>
      <c r="F2773">
        <v>7276.0124999999998</v>
      </c>
      <c r="H2773">
        <v>0</v>
      </c>
      <c r="J2773">
        <v>3.6400000000000002E-2</v>
      </c>
      <c r="K2773">
        <v>16202.3842232446</v>
      </c>
      <c r="M2773">
        <v>549.26976336901805</v>
      </c>
      <c r="O2773">
        <v>18.29</v>
      </c>
      <c r="P2773">
        <v>16183.406999999999</v>
      </c>
      <c r="Q2773">
        <v>1.00024573064484</v>
      </c>
      <c r="R2773">
        <v>555.55575218141996</v>
      </c>
      <c r="T2773">
        <v>3.6400000000000002E-2</v>
      </c>
      <c r="U2773">
        <v>0.113216711886699</v>
      </c>
      <c r="V2773">
        <v>0.11010149272466099</v>
      </c>
      <c r="W2773">
        <v>0.113216711886699</v>
      </c>
      <c r="X2773">
        <v>1.6176772040041999E-3</v>
      </c>
      <c r="Z2773">
        <v>0.112115230820779</v>
      </c>
      <c r="AA2773">
        <v>0.109291374056596</v>
      </c>
      <c r="AB2773" s="111">
        <v>1.0091675240603899</v>
      </c>
      <c r="AC2773">
        <v>2.754253394494E-4</v>
      </c>
      <c r="AD2773">
        <v>486.974109253709</v>
      </c>
      <c r="AE2773" s="111">
        <v>490.95042771634098</v>
      </c>
      <c r="AG2773">
        <v>486.974109253709</v>
      </c>
      <c r="AI2773" s="96">
        <v>6.2674849045908E-8</v>
      </c>
      <c r="AK2773">
        <v>545.37410998535597</v>
      </c>
      <c r="AL2773">
        <v>553.55472163513605</v>
      </c>
      <c r="AM2773">
        <v>537.19349833557499</v>
      </c>
      <c r="AN2773">
        <v>8.4049823633150001E-4</v>
      </c>
      <c r="AO2773">
        <v>6.7515432098759996E-4</v>
      </c>
      <c r="AP2773">
        <v>0.101525010299754</v>
      </c>
      <c r="AQ2773">
        <v>1.6176772040041999E-3</v>
      </c>
      <c r="AR2773">
        <v>0</v>
      </c>
      <c r="AS2773">
        <v>1.0244709093397499</v>
      </c>
      <c r="AT2773">
        <v>1.0470699635043601</v>
      </c>
      <c r="AU2773">
        <v>1.0244709093397499</v>
      </c>
      <c r="AV2773">
        <v>1.0091675240603899</v>
      </c>
    </row>
    <row r="2774" spans="1:48">
      <c r="A2774" s="95">
        <v>46147</v>
      </c>
      <c r="B2774" t="b">
        <v>0</v>
      </c>
      <c r="C2774" t="b">
        <v>0</v>
      </c>
      <c r="E2774" t="s">
        <v>106</v>
      </c>
      <c r="F2774">
        <v>7282.2250000000004</v>
      </c>
      <c r="H2774">
        <v>0</v>
      </c>
      <c r="J2774">
        <v>3.6400000000000002E-2</v>
      </c>
      <c r="K2774">
        <v>16202.3842232446</v>
      </c>
      <c r="M2774">
        <v>549.68760245919395</v>
      </c>
      <c r="O2774">
        <v>18.29</v>
      </c>
      <c r="P2774">
        <v>16195.718000000001</v>
      </c>
      <c r="Q2774">
        <v>1.00085383305759</v>
      </c>
      <c r="R2774">
        <v>556.03010404797101</v>
      </c>
      <c r="T2774">
        <v>3.6400000000000002E-2</v>
      </c>
      <c r="U2774">
        <v>0.11004610178214499</v>
      </c>
      <c r="V2774">
        <v>0.10857840295478099</v>
      </c>
      <c r="W2774">
        <v>0.11004610178214499</v>
      </c>
      <c r="X2774">
        <v>1.1174856327935E-3</v>
      </c>
      <c r="Z2774">
        <v>0.112115230820779</v>
      </c>
      <c r="AA2774">
        <v>0.109295543292089</v>
      </c>
      <c r="AB2774" s="111">
        <v>1.0406074563618499</v>
      </c>
      <c r="AC2774">
        <v>7.6454734572650002E-4</v>
      </c>
      <c r="AD2774">
        <v>486.974109253709</v>
      </c>
      <c r="AE2774" s="111">
        <v>491.32578256273399</v>
      </c>
      <c r="AG2774">
        <v>486.974109253709</v>
      </c>
      <c r="AI2774" s="96">
        <v>5.7825111523456296E-7</v>
      </c>
      <c r="AK2774">
        <v>545.37410998535597</v>
      </c>
      <c r="AL2774">
        <v>553.55472163513605</v>
      </c>
      <c r="AM2774">
        <v>537.19349833557499</v>
      </c>
      <c r="AN2774">
        <v>6.7515432098759996E-4</v>
      </c>
      <c r="AO2774">
        <v>5.0981040564370003E-4</v>
      </c>
      <c r="AP2774">
        <v>0.101525010299754</v>
      </c>
      <c r="AQ2774">
        <v>1.1174856327935E-3</v>
      </c>
      <c r="AR2774">
        <v>0</v>
      </c>
      <c r="AS2774">
        <v>1.0244709093397499</v>
      </c>
      <c r="AT2774">
        <v>1.0472899785601499</v>
      </c>
      <c r="AU2774">
        <v>1.0244709093397499</v>
      </c>
      <c r="AV2774">
        <v>1.0406074563618499</v>
      </c>
    </row>
    <row r="2775" spans="1:48">
      <c r="A2775" s="95">
        <v>46147</v>
      </c>
      <c r="B2775" t="b">
        <v>0</v>
      </c>
      <c r="C2775" t="b">
        <v>0</v>
      </c>
      <c r="E2775" t="s">
        <v>107</v>
      </c>
      <c r="F2775">
        <v>7285.2250000000004</v>
      </c>
      <c r="H2775">
        <v>0</v>
      </c>
      <c r="J2775">
        <v>3.6400000000000002E-2</v>
      </c>
      <c r="K2775">
        <v>16202.3842232446</v>
      </c>
      <c r="M2775">
        <v>549.90784109587298</v>
      </c>
      <c r="O2775">
        <v>18.29</v>
      </c>
      <c r="P2775">
        <v>16202.207</v>
      </c>
      <c r="Q2775">
        <v>1.00041196200337</v>
      </c>
      <c r="R2775">
        <v>556.25916732356995</v>
      </c>
      <c r="T2775">
        <v>3.6400000000000002E-2</v>
      </c>
      <c r="U2775">
        <v>0.106773215250011</v>
      </c>
      <c r="V2775">
        <v>0.106977022414991</v>
      </c>
      <c r="W2775">
        <v>0.106977022414991</v>
      </c>
      <c r="X2775">
        <v>2.266182584208E-4</v>
      </c>
      <c r="Z2775">
        <v>0.112115230820779</v>
      </c>
      <c r="AA2775">
        <v>0.10929468340944699</v>
      </c>
      <c r="AB2775" s="111">
        <v>1.07058907736055</v>
      </c>
      <c r="AC2775">
        <v>4.1393313939149998E-4</v>
      </c>
      <c r="AD2775">
        <v>486.974109253709</v>
      </c>
      <c r="AE2775" s="111">
        <v>491.52915858637499</v>
      </c>
      <c r="AG2775">
        <v>486.974109253709</v>
      </c>
      <c r="AI2775" s="96">
        <v>1.60465310146197E-7</v>
      </c>
      <c r="AK2775">
        <v>545.37410998535597</v>
      </c>
      <c r="AL2775">
        <v>553.55472163513605</v>
      </c>
      <c r="AM2775">
        <v>537.19349833557499</v>
      </c>
      <c r="AN2775">
        <v>5.0981040564370003E-4</v>
      </c>
      <c r="AO2775">
        <v>3.4446649029979998E-4</v>
      </c>
      <c r="AP2775">
        <v>0.101525010299754</v>
      </c>
      <c r="AQ2775">
        <v>2.266182584208E-4</v>
      </c>
      <c r="AR2775">
        <v>0</v>
      </c>
      <c r="AS2775">
        <v>1.0244709093397499</v>
      </c>
      <c r="AT2775">
        <v>1.04725707864415</v>
      </c>
      <c r="AU2775">
        <v>1.0244709093397499</v>
      </c>
      <c r="AV2775">
        <v>1.07058907736055</v>
      </c>
    </row>
    <row r="2776" spans="1:48">
      <c r="A2776" s="95">
        <v>46147</v>
      </c>
      <c r="B2776" t="b">
        <v>0</v>
      </c>
      <c r="C2776" t="b">
        <v>0</v>
      </c>
      <c r="E2776" t="s">
        <v>108</v>
      </c>
      <c r="F2776">
        <v>7289.125</v>
      </c>
      <c r="H2776">
        <v>0</v>
      </c>
      <c r="J2776">
        <v>3.6400000000000002E-2</v>
      </c>
      <c r="K2776">
        <v>16202.3842232446</v>
      </c>
      <c r="M2776">
        <v>550.19894708859897</v>
      </c>
      <c r="O2776">
        <v>18.29</v>
      </c>
      <c r="P2776">
        <v>16210.784</v>
      </c>
      <c r="Q2776">
        <v>1.0005353300687301</v>
      </c>
      <c r="R2776">
        <v>556.55694958184699</v>
      </c>
      <c r="T2776">
        <v>3.6400000000000002E-2</v>
      </c>
      <c r="U2776">
        <v>0.103663555361499</v>
      </c>
      <c r="V2776">
        <v>0.105430465319848</v>
      </c>
      <c r="W2776">
        <v>0.105430465319848</v>
      </c>
      <c r="X2776" s="96">
        <v>3.83075447088276E-6</v>
      </c>
      <c r="Z2776">
        <v>0.112115230820779</v>
      </c>
      <c r="AA2776">
        <v>0.109117164903329</v>
      </c>
      <c r="AB2776" s="111">
        <v>1.1013033632310301</v>
      </c>
      <c r="AC2776">
        <v>5.6366880109390001E-4</v>
      </c>
      <c r="AD2776">
        <v>486.974109253709</v>
      </c>
      <c r="AE2776" s="111">
        <v>491.80621823789801</v>
      </c>
      <c r="AG2776">
        <v>486.974109253709</v>
      </c>
      <c r="AI2776" s="96">
        <v>2.8008678241526202E-7</v>
      </c>
      <c r="AK2776">
        <v>545.37410998535597</v>
      </c>
      <c r="AL2776">
        <v>553.55472163513605</v>
      </c>
      <c r="AM2776">
        <v>537.19349833557499</v>
      </c>
      <c r="AN2776">
        <v>3.4446649029979998E-4</v>
      </c>
      <c r="AO2776">
        <v>1.7912257495590001E-4</v>
      </c>
      <c r="AP2776">
        <v>0.101525010299754</v>
      </c>
      <c r="AQ2776" s="96">
        <v>3.83075447088276E-6</v>
      </c>
      <c r="AR2776">
        <v>0</v>
      </c>
      <c r="AS2776">
        <v>1.0244709093397499</v>
      </c>
      <c r="AT2776">
        <v>1.0472638642641401</v>
      </c>
      <c r="AU2776">
        <v>1.0244709093397499</v>
      </c>
      <c r="AV2776">
        <v>1.1013033632310301</v>
      </c>
    </row>
    <row r="2777" spans="1:48">
      <c r="A2777" s="95">
        <v>46147</v>
      </c>
      <c r="B2777" t="b">
        <v>0</v>
      </c>
      <c r="C2777" t="b">
        <v>0</v>
      </c>
      <c r="E2777" t="s">
        <v>109</v>
      </c>
      <c r="F2777">
        <v>7292.5749999999998</v>
      </c>
      <c r="H2777">
        <v>0</v>
      </c>
      <c r="J2777">
        <v>3.6400000000000002E-2</v>
      </c>
      <c r="K2777">
        <v>16202.3842232446</v>
      </c>
      <c r="M2777">
        <v>550.44755981994001</v>
      </c>
      <c r="O2777">
        <v>18.29</v>
      </c>
      <c r="P2777">
        <v>16218.109</v>
      </c>
      <c r="Q2777">
        <v>1.00047330783873</v>
      </c>
      <c r="R2777">
        <v>556.82037234878499</v>
      </c>
      <c r="T2777">
        <v>3.6400000000000002E-2</v>
      </c>
      <c r="U2777">
        <v>0.10061294698267</v>
      </c>
      <c r="V2777">
        <v>0.103888958525504</v>
      </c>
      <c r="W2777">
        <v>0.103888958525504</v>
      </c>
      <c r="X2777">
        <v>0</v>
      </c>
      <c r="Z2777">
        <v>0.112115230820779</v>
      </c>
      <c r="AA2777">
        <v>0.10908369043542</v>
      </c>
      <c r="AB2777" s="111">
        <v>1.11745835718978</v>
      </c>
      <c r="AC2777">
        <v>4.9601910826210002E-4</v>
      </c>
      <c r="AD2777">
        <v>486.974109253709</v>
      </c>
      <c r="AE2777" s="111">
        <v>492.05016351970602</v>
      </c>
      <c r="AG2777">
        <v>486.974109253709</v>
      </c>
      <c r="AI2777" s="96">
        <v>2.0408496751794699E-7</v>
      </c>
      <c r="AK2777">
        <v>545.37410998535597</v>
      </c>
      <c r="AL2777">
        <v>553.55472163513605</v>
      </c>
      <c r="AM2777">
        <v>537.19349833557499</v>
      </c>
      <c r="AN2777">
        <v>1.7912257495590001E-4</v>
      </c>
      <c r="AO2777">
        <v>0</v>
      </c>
      <c r="AP2777">
        <v>0.101525010299754</v>
      </c>
      <c r="AQ2777">
        <v>0</v>
      </c>
      <c r="AR2777">
        <v>0</v>
      </c>
      <c r="AS2777">
        <v>1.0244709093397499</v>
      </c>
      <c r="AT2777">
        <v>1.0486626400262</v>
      </c>
      <c r="AU2777">
        <v>1.0244709093397499</v>
      </c>
      <c r="AV2777">
        <v>1.11745835718978</v>
      </c>
    </row>
    <row r="2778" spans="1:48">
      <c r="A2778" s="95">
        <v>46147</v>
      </c>
      <c r="B2778" t="b">
        <v>0</v>
      </c>
      <c r="C2778" t="b">
        <v>0</v>
      </c>
      <c r="E2778" t="s">
        <v>110</v>
      </c>
      <c r="F2778">
        <v>7286.5749999999998</v>
      </c>
      <c r="H2778">
        <v>0</v>
      </c>
      <c r="J2778">
        <v>3.6400000000000002E-2</v>
      </c>
      <c r="K2778">
        <v>16202.3842232446</v>
      </c>
      <c r="M2778">
        <v>549.88693386822695</v>
      </c>
      <c r="N2778">
        <v>556.36224579758903</v>
      </c>
      <c r="O2778">
        <v>18.29</v>
      </c>
      <c r="P2778">
        <v>16201.591</v>
      </c>
      <c r="Q2778">
        <v>0.99917724534886498</v>
      </c>
      <c r="R2778">
        <v>556.36224579758903</v>
      </c>
      <c r="S2778">
        <v>3.6400000000000002E-2</v>
      </c>
      <c r="T2778">
        <v>3.6400000000000002E-2</v>
      </c>
      <c r="U2778">
        <v>9.8109579087851298E-2</v>
      </c>
      <c r="V2778">
        <v>0.10258693576451899</v>
      </c>
      <c r="W2778">
        <v>0.10258693576451899</v>
      </c>
      <c r="X2778">
        <v>0</v>
      </c>
      <c r="Y2778">
        <v>0.111714080665286</v>
      </c>
      <c r="Z2778">
        <v>0.112115230820779</v>
      </c>
      <c r="AA2778">
        <v>0.109225568701467</v>
      </c>
      <c r="AB2778" s="111">
        <v>1.13403923040723</v>
      </c>
      <c r="AC2778">
        <v>-1.1397795011104999E-3</v>
      </c>
      <c r="AD2778">
        <v>486.974109253709</v>
      </c>
      <c r="AE2778" s="111">
        <v>491.489334829808</v>
      </c>
      <c r="AF2778">
        <v>491.489334829808</v>
      </c>
      <c r="AG2778">
        <v>486.974109253709</v>
      </c>
      <c r="AH2778" s="95">
        <v>46147</v>
      </c>
      <c r="AI2778" s="96">
        <v>1.0383816542900099E-6</v>
      </c>
      <c r="AJ2778">
        <v>549.88693386822695</v>
      </c>
      <c r="AK2778">
        <v>545.37410998535597</v>
      </c>
      <c r="AL2778">
        <v>553.55472163513605</v>
      </c>
      <c r="AM2778">
        <v>537.19349833557499</v>
      </c>
      <c r="AN2778">
        <v>0</v>
      </c>
      <c r="AO2778">
        <v>1.0058421516754E-3</v>
      </c>
      <c r="AP2778">
        <v>0.101525010299754</v>
      </c>
      <c r="AQ2778">
        <v>0</v>
      </c>
      <c r="AR2778">
        <v>0</v>
      </c>
      <c r="AS2778">
        <v>1.0244709093397499</v>
      </c>
      <c r="AT2778">
        <v>1.04892594201537</v>
      </c>
      <c r="AU2778">
        <v>1.0244709093397499</v>
      </c>
      <c r="AV2778">
        <v>1.13403923040723</v>
      </c>
    </row>
    <row r="2779" spans="1:48">
      <c r="A2779" s="95">
        <v>46148</v>
      </c>
      <c r="B2779" t="b">
        <v>0</v>
      </c>
      <c r="C2779" t="b">
        <v>0</v>
      </c>
      <c r="E2779" t="s">
        <v>104</v>
      </c>
      <c r="F2779">
        <v>7340.4875000000002</v>
      </c>
      <c r="H2779">
        <v>0</v>
      </c>
      <c r="J2779">
        <v>3.6400000000000002E-2</v>
      </c>
      <c r="K2779">
        <v>16438.7615813226</v>
      </c>
      <c r="M2779">
        <v>554.02645766130104</v>
      </c>
      <c r="O2779">
        <v>17.38</v>
      </c>
      <c r="P2779">
        <v>16325.194</v>
      </c>
      <c r="Q2779">
        <v>1.0073988808184899</v>
      </c>
      <c r="R2779">
        <v>560.47870374615297</v>
      </c>
      <c r="T2779">
        <v>3.6400000000000002E-2</v>
      </c>
      <c r="U2779">
        <v>0.122478897801333</v>
      </c>
      <c r="V2779">
        <v>0.114825594455452</v>
      </c>
      <c r="W2779">
        <v>0.122478897801333</v>
      </c>
      <c r="X2779">
        <v>6.5161732966475998E-3</v>
      </c>
      <c r="Z2779">
        <v>0.111714080665286</v>
      </c>
      <c r="AA2779">
        <v>0.111848929107637</v>
      </c>
      <c r="AB2779" s="111">
        <v>1.15214088549322</v>
      </c>
      <c r="AC2779">
        <v>8.5212966212890005E-3</v>
      </c>
      <c r="AD2779">
        <v>491.489334829808</v>
      </c>
      <c r="AE2779" s="111">
        <v>495.67746123809297</v>
      </c>
      <c r="AG2779">
        <v>491.489334829808</v>
      </c>
      <c r="AI2779" s="96">
        <v>5.6246412210525103E-5</v>
      </c>
      <c r="AK2779">
        <v>549.88693386822695</v>
      </c>
      <c r="AL2779">
        <v>558.13523787625104</v>
      </c>
      <c r="AM2779">
        <v>541.63862986020399</v>
      </c>
      <c r="AN2779">
        <v>1.0058421516754E-3</v>
      </c>
      <c r="AO2779">
        <v>8.4049823633150001E-4</v>
      </c>
      <c r="AP2779">
        <v>0.10258693576451899</v>
      </c>
      <c r="AQ2779">
        <v>6.5161732966618003E-3</v>
      </c>
      <c r="AR2779" s="96">
        <v>-1.4210854715202001E-14</v>
      </c>
      <c r="AS2779">
        <v>1.0277791566240799</v>
      </c>
      <c r="AT2779">
        <v>1.04780895320074</v>
      </c>
      <c r="AU2779">
        <v>1.0277791566240799</v>
      </c>
      <c r="AV2779">
        <v>1.15214088549322</v>
      </c>
    </row>
    <row r="2780" spans="1:48">
      <c r="A2780" s="95">
        <v>46148</v>
      </c>
      <c r="B2780" t="b">
        <v>0</v>
      </c>
      <c r="C2780" t="b">
        <v>0</v>
      </c>
      <c r="E2780" t="s">
        <v>105</v>
      </c>
      <c r="F2780">
        <v>7367.125</v>
      </c>
      <c r="H2780">
        <v>0</v>
      </c>
      <c r="J2780">
        <v>3.6400000000000002E-2</v>
      </c>
      <c r="K2780">
        <v>16438.7615813226</v>
      </c>
      <c r="M2780">
        <v>556.10444791544796</v>
      </c>
      <c r="O2780">
        <v>17.38</v>
      </c>
      <c r="P2780">
        <v>16386.424999999999</v>
      </c>
      <c r="Q2780">
        <v>1.00362884617676</v>
      </c>
      <c r="R2780">
        <v>562.512594747403</v>
      </c>
      <c r="T2780">
        <v>3.6400000000000002E-2</v>
      </c>
      <c r="U2780">
        <v>0.124837436230351</v>
      </c>
      <c r="V2780">
        <v>0.116323061251645</v>
      </c>
      <c r="W2780">
        <v>0.124837436230351</v>
      </c>
      <c r="X2780">
        <v>8.5945248563040894E-2</v>
      </c>
      <c r="Z2780">
        <v>0.111714080665286</v>
      </c>
      <c r="AA2780">
        <v>0.112495239084521</v>
      </c>
      <c r="AB2780" s="111">
        <v>0.97361810542191196</v>
      </c>
      <c r="AC2780">
        <v>4.3034892361967997E-3</v>
      </c>
      <c r="AD2780">
        <v>491.489334829808</v>
      </c>
      <c r="AE2780" s="111">
        <v>497.81060385715602</v>
      </c>
      <c r="AG2780">
        <v>491.489334829808</v>
      </c>
      <c r="AI2780" s="96">
        <v>1.40152107174522E-5</v>
      </c>
      <c r="AK2780">
        <v>549.88693386822695</v>
      </c>
      <c r="AL2780">
        <v>558.13523787625104</v>
      </c>
      <c r="AM2780">
        <v>541.63862986020399</v>
      </c>
      <c r="AN2780">
        <v>8.4049823633150001E-4</v>
      </c>
      <c r="AO2780">
        <v>6.7515432098759996E-4</v>
      </c>
      <c r="AP2780">
        <v>0.10258693576451899</v>
      </c>
      <c r="AQ2780">
        <v>8.5945248563040894E-2</v>
      </c>
      <c r="AR2780">
        <v>0</v>
      </c>
      <c r="AS2780">
        <v>1.0277791566240799</v>
      </c>
      <c r="AT2780">
        <v>1.02666958615151</v>
      </c>
      <c r="AU2780">
        <v>1.02666958615151</v>
      </c>
      <c r="AV2780">
        <v>0.97361810542191196</v>
      </c>
    </row>
    <row r="2781" spans="1:48">
      <c r="A2781" s="95">
        <v>46148</v>
      </c>
      <c r="B2781" t="b">
        <v>0</v>
      </c>
      <c r="C2781" t="b">
        <v>0</v>
      </c>
      <c r="E2781" t="s">
        <v>106</v>
      </c>
      <c r="F2781">
        <v>7364.625</v>
      </c>
      <c r="H2781">
        <v>0</v>
      </c>
      <c r="J2781">
        <v>3.6400000000000002E-2</v>
      </c>
      <c r="K2781">
        <v>16438.7615813226</v>
      </c>
      <c r="M2781">
        <v>555.905000760843</v>
      </c>
      <c r="O2781">
        <v>17.38</v>
      </c>
      <c r="P2781">
        <v>16380.548000000001</v>
      </c>
      <c r="Q2781">
        <v>0.99966065459728104</v>
      </c>
      <c r="R2781">
        <v>562.32170868440505</v>
      </c>
      <c r="T2781">
        <v>3.6400000000000002E-2</v>
      </c>
      <c r="U2781">
        <v>0.12109063324817999</v>
      </c>
      <c r="V2781">
        <v>0.11459464426430099</v>
      </c>
      <c r="W2781">
        <v>0.12109063324817999</v>
      </c>
      <c r="X2781">
        <v>4.2047805138676203E-2</v>
      </c>
      <c r="Z2781">
        <v>0.111714080665286</v>
      </c>
      <c r="AA2781">
        <v>0.11241100445698</v>
      </c>
      <c r="AB2781" s="111">
        <v>1.0255095156924501</v>
      </c>
      <c r="AC2781">
        <v>-3.5437778989720002E-4</v>
      </c>
      <c r="AD2781">
        <v>491.489334829808</v>
      </c>
      <c r="AE2781" s="111">
        <v>497.63419083557397</v>
      </c>
      <c r="AG2781">
        <v>491.489334829808</v>
      </c>
      <c r="AI2781" s="96">
        <v>1.28676350647179E-7</v>
      </c>
      <c r="AK2781">
        <v>549.88693386822695</v>
      </c>
      <c r="AL2781">
        <v>558.13523787625104</v>
      </c>
      <c r="AM2781">
        <v>541.63862986020399</v>
      </c>
      <c r="AN2781">
        <v>6.7515432098759996E-4</v>
      </c>
      <c r="AO2781">
        <v>5.0981040564370003E-4</v>
      </c>
      <c r="AP2781">
        <v>0.10258693576451899</v>
      </c>
      <c r="AQ2781">
        <v>4.2047805138676203E-2</v>
      </c>
      <c r="AR2781">
        <v>0</v>
      </c>
      <c r="AS2781">
        <v>1.0277791566240799</v>
      </c>
      <c r="AT2781">
        <v>1.02131614494515</v>
      </c>
      <c r="AU2781">
        <v>1.02131614494515</v>
      </c>
      <c r="AV2781">
        <v>1.0255095156924501</v>
      </c>
    </row>
    <row r="2782" spans="1:48">
      <c r="A2782" s="95">
        <v>46148</v>
      </c>
      <c r="B2782" t="b">
        <v>0</v>
      </c>
      <c r="C2782" t="b">
        <v>0</v>
      </c>
      <c r="E2782" t="s">
        <v>107</v>
      </c>
      <c r="F2782">
        <v>7361.6750000000002</v>
      </c>
      <c r="H2782">
        <v>0</v>
      </c>
      <c r="J2782">
        <v>3.6400000000000002E-2</v>
      </c>
      <c r="K2782">
        <v>16438.7615813226</v>
      </c>
      <c r="M2782">
        <v>555.66730672122196</v>
      </c>
      <c r="O2782">
        <v>17.38</v>
      </c>
      <c r="P2782">
        <v>16373.544</v>
      </c>
      <c r="Q2782">
        <v>0.99959943649540794</v>
      </c>
      <c r="R2782">
        <v>562.09646313006601</v>
      </c>
      <c r="T2782">
        <v>3.6400000000000002E-2</v>
      </c>
      <c r="U2782">
        <v>0.117484141230489</v>
      </c>
      <c r="V2782">
        <v>0.112905508072738</v>
      </c>
      <c r="W2782">
        <v>0.117484141230489</v>
      </c>
      <c r="X2782">
        <v>9.9946240175204995E-3</v>
      </c>
      <c r="Z2782">
        <v>0.111714080665286</v>
      </c>
      <c r="AA2782">
        <v>0.11194670385668699</v>
      </c>
      <c r="AB2782" s="111">
        <v>1.0094361127190401</v>
      </c>
      <c r="AC2782">
        <v>-4.4009502995900001E-4</v>
      </c>
      <c r="AD2782">
        <v>491.489334829808</v>
      </c>
      <c r="AE2782" s="111">
        <v>497.41518450145003</v>
      </c>
      <c r="AG2782">
        <v>491.489334829808</v>
      </c>
      <c r="AI2782" s="96">
        <v>1.8290313536359601E-7</v>
      </c>
      <c r="AK2782">
        <v>549.88693386822695</v>
      </c>
      <c r="AL2782">
        <v>558.13523787625104</v>
      </c>
      <c r="AM2782">
        <v>541.63862986020399</v>
      </c>
      <c r="AN2782">
        <v>5.0981040564370003E-4</v>
      </c>
      <c r="AO2782">
        <v>3.4446649029979998E-4</v>
      </c>
      <c r="AP2782">
        <v>0.10258693576451899</v>
      </c>
      <c r="AQ2782">
        <v>9.9946240175204995E-3</v>
      </c>
      <c r="AR2782">
        <v>0</v>
      </c>
      <c r="AS2782">
        <v>1.0277791566240799</v>
      </c>
      <c r="AT2782">
        <v>1.02201720830043</v>
      </c>
      <c r="AU2782">
        <v>1.02201720830043</v>
      </c>
      <c r="AV2782">
        <v>1.0094361127190401</v>
      </c>
    </row>
    <row r="2783" spans="1:48">
      <c r="A2783" s="95">
        <v>46148</v>
      </c>
      <c r="B2783" t="b">
        <v>0</v>
      </c>
      <c r="C2783" t="b">
        <v>0</v>
      </c>
      <c r="E2783" t="s">
        <v>108</v>
      </c>
      <c r="F2783">
        <v>7368.5</v>
      </c>
      <c r="H2783">
        <v>0</v>
      </c>
      <c r="J2783">
        <v>3.6400000000000002E-2</v>
      </c>
      <c r="K2783">
        <v>16438.7615813226</v>
      </c>
      <c r="M2783">
        <v>556.19309109527205</v>
      </c>
      <c r="O2783">
        <v>17.38</v>
      </c>
      <c r="P2783">
        <v>16389.037</v>
      </c>
      <c r="Q2783">
        <v>1.00092709879205</v>
      </c>
      <c r="R2783">
        <v>562.61758208205197</v>
      </c>
      <c r="T2783">
        <v>3.6400000000000002E-2</v>
      </c>
      <c r="U2783">
        <v>0.114319922688273</v>
      </c>
      <c r="V2783">
        <v>0.111411671225154</v>
      </c>
      <c r="W2783">
        <v>0.114319922688273</v>
      </c>
      <c r="X2783">
        <v>5.5722560702744003E-3</v>
      </c>
      <c r="Z2783">
        <v>0.111714080665286</v>
      </c>
      <c r="AA2783">
        <v>0.11195010464756899</v>
      </c>
      <c r="AB2783" s="111">
        <v>1.01421384965163</v>
      </c>
      <c r="AC2783">
        <v>9.5467241824780005E-4</v>
      </c>
      <c r="AD2783">
        <v>491.489334829808</v>
      </c>
      <c r="AE2783" s="111">
        <v>497.890053058511</v>
      </c>
      <c r="AG2783">
        <v>491.489334829808</v>
      </c>
      <c r="AI2783" s="96">
        <v>8.9448874931135303E-7</v>
      </c>
      <c r="AK2783">
        <v>549.88693386822695</v>
      </c>
      <c r="AL2783">
        <v>558.13523787625104</v>
      </c>
      <c r="AM2783">
        <v>541.63862986020399</v>
      </c>
      <c r="AN2783">
        <v>3.4446649029979998E-4</v>
      </c>
      <c r="AO2783">
        <v>1.7912257495590001E-4</v>
      </c>
      <c r="AP2783">
        <v>0.10258693576451899</v>
      </c>
      <c r="AQ2783">
        <v>5.5722560702744003E-3</v>
      </c>
      <c r="AR2783">
        <v>0</v>
      </c>
      <c r="AS2783">
        <v>1.0277791566240799</v>
      </c>
      <c r="AT2783">
        <v>1.02586347955566</v>
      </c>
      <c r="AU2783">
        <v>1.02586347955566</v>
      </c>
      <c r="AV2783">
        <v>1.01421384965163</v>
      </c>
    </row>
    <row r="2784" spans="1:48">
      <c r="A2784" s="95">
        <v>46148</v>
      </c>
      <c r="B2784" t="b">
        <v>0</v>
      </c>
      <c r="C2784" t="b">
        <v>0</v>
      </c>
      <c r="E2784" t="s">
        <v>109</v>
      </c>
      <c r="F2784">
        <v>7378.7</v>
      </c>
      <c r="H2784">
        <v>0</v>
      </c>
      <c r="J2784">
        <v>3.6400000000000002E-2</v>
      </c>
      <c r="K2784">
        <v>16438.7615813226</v>
      </c>
      <c r="M2784">
        <v>556.91876380361305</v>
      </c>
      <c r="O2784">
        <v>17.38</v>
      </c>
      <c r="P2784">
        <v>16410.419999999998</v>
      </c>
      <c r="Q2784">
        <v>1.00138427088281</v>
      </c>
      <c r="R2784">
        <v>563.39639721908702</v>
      </c>
      <c r="T2784">
        <v>3.6400000000000002E-2</v>
      </c>
      <c r="U2784">
        <v>0.111646031365607</v>
      </c>
      <c r="V2784">
        <v>0.11013696386975901</v>
      </c>
      <c r="W2784">
        <v>0.111646031365607</v>
      </c>
      <c r="X2784">
        <v>0</v>
      </c>
      <c r="Z2784">
        <v>0.111714080665286</v>
      </c>
      <c r="AA2784">
        <v>0.111622361512891</v>
      </c>
      <c r="AB2784" s="111">
        <v>1.0422573856588899</v>
      </c>
      <c r="AC2784">
        <v>1.3204542824678E-3</v>
      </c>
      <c r="AD2784">
        <v>491.489334829808</v>
      </c>
      <c r="AE2784" s="111">
        <v>498.54749411127</v>
      </c>
      <c r="AG2784">
        <v>491.489334829808</v>
      </c>
      <c r="AI2784" s="96">
        <v>1.7000593314868701E-6</v>
      </c>
      <c r="AK2784">
        <v>549.88693386822695</v>
      </c>
      <c r="AL2784">
        <v>558.13523787625104</v>
      </c>
      <c r="AM2784">
        <v>541.63862986020399</v>
      </c>
      <c r="AN2784">
        <v>1.7912257495590001E-4</v>
      </c>
      <c r="AO2784">
        <v>0</v>
      </c>
      <c r="AP2784">
        <v>0.10258693576451899</v>
      </c>
      <c r="AQ2784">
        <v>0</v>
      </c>
      <c r="AR2784">
        <v>0</v>
      </c>
      <c r="AS2784">
        <v>1.0277791566240799</v>
      </c>
      <c r="AT2784">
        <v>1.0258354175618201</v>
      </c>
      <c r="AU2784">
        <v>1.0258354175618201</v>
      </c>
      <c r="AV2784">
        <v>1.0422573856588899</v>
      </c>
    </row>
    <row r="2785" spans="1:48">
      <c r="A2785" s="95">
        <v>46148</v>
      </c>
      <c r="B2785" t="b">
        <v>0</v>
      </c>
      <c r="C2785" t="b">
        <v>0</v>
      </c>
      <c r="E2785" t="s">
        <v>110</v>
      </c>
      <c r="F2785">
        <v>7393.1</v>
      </c>
      <c r="H2785">
        <v>0</v>
      </c>
      <c r="J2785">
        <v>3.6400000000000002E-2</v>
      </c>
      <c r="K2785">
        <v>16438.7615813226</v>
      </c>
      <c r="M2785">
        <v>558.02222207007298</v>
      </c>
      <c r="N2785">
        <v>564.49590094195901</v>
      </c>
      <c r="O2785">
        <v>17.38</v>
      </c>
      <c r="P2785">
        <v>16442.935000000001</v>
      </c>
      <c r="Q2785">
        <v>1.0019515632835001</v>
      </c>
      <c r="R2785">
        <v>564.49590094195901</v>
      </c>
      <c r="S2785">
        <v>3.7749526121482503E-2</v>
      </c>
      <c r="T2785">
        <v>3.6400000000000002E-2</v>
      </c>
      <c r="U2785">
        <v>0.11014368339130701</v>
      </c>
      <c r="V2785">
        <v>0.10942389460891599</v>
      </c>
      <c r="W2785">
        <v>0.11014368339130701</v>
      </c>
      <c r="X2785">
        <v>0</v>
      </c>
      <c r="Y2785">
        <v>0.11423947685663</v>
      </c>
      <c r="Z2785">
        <v>0.111714080665286</v>
      </c>
      <c r="AA2785">
        <v>0.111161980933004</v>
      </c>
      <c r="AB2785" s="111">
        <v>1.0586547642228099</v>
      </c>
      <c r="AC2785">
        <v>2.0634505459206998E-3</v>
      </c>
      <c r="AD2785">
        <v>491.489334829808</v>
      </c>
      <c r="AE2785" s="111">
        <v>499.57622221016101</v>
      </c>
      <c r="AF2785">
        <v>499.57622221016101</v>
      </c>
      <c r="AG2785">
        <v>491.489334829808</v>
      </c>
      <c r="AH2785" s="95">
        <v>46148</v>
      </c>
      <c r="AI2785" s="96">
        <v>3.9180352465588704E-6</v>
      </c>
      <c r="AJ2785">
        <v>558.02222207007298</v>
      </c>
      <c r="AK2785">
        <v>549.88693386822695</v>
      </c>
      <c r="AL2785">
        <v>558.13523787625104</v>
      </c>
      <c r="AM2785">
        <v>541.63862986020399</v>
      </c>
      <c r="AN2785">
        <v>0</v>
      </c>
      <c r="AO2785">
        <v>1.0058421516754E-3</v>
      </c>
      <c r="AP2785">
        <v>0.10258693576451899</v>
      </c>
      <c r="AQ2785">
        <v>0</v>
      </c>
      <c r="AR2785">
        <v>0</v>
      </c>
      <c r="AS2785">
        <v>1.0277791566240799</v>
      </c>
      <c r="AT2785">
        <v>1.02853239949355</v>
      </c>
      <c r="AU2785">
        <v>1.0277791566240799</v>
      </c>
      <c r="AV2785">
        <v>1.0586547642228099</v>
      </c>
    </row>
    <row r="2786" spans="1:48">
      <c r="A2786" s="95">
        <v>46149</v>
      </c>
      <c r="B2786" t="b">
        <v>0</v>
      </c>
      <c r="C2786" t="b">
        <v>0</v>
      </c>
      <c r="E2786" t="s">
        <v>104</v>
      </c>
      <c r="F2786">
        <v>7387.2</v>
      </c>
      <c r="H2786">
        <v>0</v>
      </c>
      <c r="J2786">
        <v>3.6400000000000002E-2</v>
      </c>
      <c r="K2786">
        <v>16376.3465157095</v>
      </c>
      <c r="M2786">
        <v>557.61480271719495</v>
      </c>
      <c r="O2786">
        <v>17.39</v>
      </c>
      <c r="P2786">
        <v>16432.653999999999</v>
      </c>
      <c r="Q2786">
        <v>0.99920195858300298</v>
      </c>
      <c r="R2786">
        <v>564.04540983328195</v>
      </c>
      <c r="T2786">
        <v>3.7749526121482503E-2</v>
      </c>
      <c r="U2786">
        <v>0.107052295497282</v>
      </c>
      <c r="V2786">
        <v>0.107900933591365</v>
      </c>
      <c r="W2786">
        <v>0.107900933591365</v>
      </c>
      <c r="X2786" s="96">
        <v>-2.7994266643209099E-6</v>
      </c>
      <c r="Z2786">
        <v>0.11423947685663</v>
      </c>
      <c r="AA2786">
        <v>9.3966490964818794E-2</v>
      </c>
      <c r="AB2786" s="111">
        <v>1.0509502042126799</v>
      </c>
      <c r="AC2786">
        <v>-7.8759709163609998E-4</v>
      </c>
      <c r="AD2786">
        <v>499.57622221016101</v>
      </c>
      <c r="AE2786" s="111">
        <v>499.18275743049799</v>
      </c>
      <c r="AG2786">
        <v>499.57622221016101</v>
      </c>
      <c r="AI2786" s="96">
        <v>5.3345464562683198E-7</v>
      </c>
      <c r="AK2786">
        <v>558.02222207007298</v>
      </c>
      <c r="AL2786">
        <v>566.39255540112401</v>
      </c>
      <c r="AM2786">
        <v>549.65188873902196</v>
      </c>
      <c r="AN2786">
        <v>1.0058421516754E-3</v>
      </c>
      <c r="AO2786">
        <v>8.4049823633150001E-4</v>
      </c>
      <c r="AP2786">
        <v>0.11014368339130701</v>
      </c>
      <c r="AQ2786" s="96">
        <v>5.0491960595107103E-7</v>
      </c>
      <c r="AR2786" s="96">
        <v>-3.3043462702719799E-6</v>
      </c>
      <c r="AS2786">
        <v>1.00656979611158</v>
      </c>
      <c r="AT2786">
        <v>1.032295659464</v>
      </c>
      <c r="AU2786">
        <v>1.00656979611158</v>
      </c>
      <c r="AV2786">
        <v>1.0509502042126799</v>
      </c>
    </row>
    <row r="2787" spans="1:48">
      <c r="A2787" s="95">
        <v>46149</v>
      </c>
      <c r="B2787" t="b">
        <v>0</v>
      </c>
      <c r="C2787" t="b">
        <v>0</v>
      </c>
      <c r="E2787" t="s">
        <v>105</v>
      </c>
      <c r="F2787">
        <v>7402.7250000000004</v>
      </c>
      <c r="H2787">
        <v>0</v>
      </c>
      <c r="J2787">
        <v>3.6400000000000002E-2</v>
      </c>
      <c r="K2787">
        <v>16376.3465157095</v>
      </c>
      <c r="M2787">
        <v>558.81756988324798</v>
      </c>
      <c r="O2787">
        <v>17.39</v>
      </c>
      <c r="P2787">
        <v>16468.098999999998</v>
      </c>
      <c r="Q2787">
        <v>1.0021016081871299</v>
      </c>
      <c r="R2787">
        <v>565.23081228450303</v>
      </c>
      <c r="T2787">
        <v>3.7749526121482503E-2</v>
      </c>
      <c r="U2787">
        <v>0.106131767696226</v>
      </c>
      <c r="V2787">
        <v>0.10741982133886099</v>
      </c>
      <c r="W2787">
        <v>0.10741982133886099</v>
      </c>
      <c r="X2787" s="96">
        <v>1.2769741409525E-6</v>
      </c>
      <c r="Z2787">
        <v>0.11423947685663</v>
      </c>
      <c r="AA2787">
        <v>9.3729190277995506E-2</v>
      </c>
      <c r="AB2787" s="111">
        <v>1.07279448564562</v>
      </c>
      <c r="AC2787">
        <v>2.2647001535144999E-3</v>
      </c>
      <c r="AD2787">
        <v>499.57622221016101</v>
      </c>
      <c r="AE2787" s="111">
        <v>500.31325669788299</v>
      </c>
      <c r="AG2787">
        <v>499.57622221016101</v>
      </c>
      <c r="AI2787" s="96">
        <v>4.6425716304093804E-6</v>
      </c>
      <c r="AK2787">
        <v>558.02222207007298</v>
      </c>
      <c r="AL2787">
        <v>566.39255540112401</v>
      </c>
      <c r="AM2787">
        <v>549.65188873902196</v>
      </c>
      <c r="AN2787">
        <v>8.4049823633150001E-4</v>
      </c>
      <c r="AO2787">
        <v>6.7515432098759996E-4</v>
      </c>
      <c r="AP2787">
        <v>0.11014368339130701</v>
      </c>
      <c r="AQ2787" s="96">
        <v>1.2807093257806001E-6</v>
      </c>
      <c r="AR2787" s="96">
        <v>-3.7351848281019701E-9</v>
      </c>
      <c r="AS2787">
        <v>1.00656979611158</v>
      </c>
      <c r="AT2787">
        <v>1.1542736756912699</v>
      </c>
      <c r="AU2787">
        <v>1.00656979611158</v>
      </c>
      <c r="AV2787">
        <v>1.07279448564562</v>
      </c>
    </row>
    <row r="2788" spans="1:48">
      <c r="A2788" s="95">
        <v>46149</v>
      </c>
      <c r="B2788" t="b">
        <v>0</v>
      </c>
      <c r="C2788" t="b">
        <v>0</v>
      </c>
      <c r="E2788" t="s">
        <v>106</v>
      </c>
      <c r="F2788">
        <v>7397.3874999999998</v>
      </c>
      <c r="H2788">
        <v>0</v>
      </c>
      <c r="J2788">
        <v>3.6400000000000002E-2</v>
      </c>
      <c r="K2788">
        <v>16376.3465157095</v>
      </c>
      <c r="M2788">
        <v>558.41077702708606</v>
      </c>
      <c r="O2788">
        <v>17.39</v>
      </c>
      <c r="P2788">
        <v>16456.111000000001</v>
      </c>
      <c r="Q2788">
        <v>0.99927898172632301</v>
      </c>
      <c r="R2788">
        <v>564.82327054000098</v>
      </c>
      <c r="T2788">
        <v>3.7749526121482503E-2</v>
      </c>
      <c r="U2788">
        <v>0.10317093625358099</v>
      </c>
      <c r="V2788">
        <v>0.105928801682856</v>
      </c>
      <c r="W2788">
        <v>0.105928801682856</v>
      </c>
      <c r="X2788" s="96">
        <v>5.6945327619199504E-9</v>
      </c>
      <c r="Z2788">
        <v>0.11423947685663</v>
      </c>
      <c r="AA2788">
        <v>9.37303524476195E-2</v>
      </c>
      <c r="AB2788" s="111">
        <v>1.07759932115019</v>
      </c>
      <c r="AC2788">
        <v>-7.8142431282399996E-4</v>
      </c>
      <c r="AD2788">
        <v>499.57622221016101</v>
      </c>
      <c r="AE2788" s="111">
        <v>499.92229975507098</v>
      </c>
      <c r="AG2788">
        <v>499.57622221016101</v>
      </c>
      <c r="AI2788" s="96">
        <v>5.3030139809469301E-7</v>
      </c>
      <c r="AK2788">
        <v>558.02222207007298</v>
      </c>
      <c r="AL2788">
        <v>566.39255540112401</v>
      </c>
      <c r="AM2788">
        <v>549.65188873902196</v>
      </c>
      <c r="AN2788">
        <v>6.7515432098759996E-4</v>
      </c>
      <c r="AO2788">
        <v>5.0981040564370003E-4</v>
      </c>
      <c r="AP2788">
        <v>0.11014368339130701</v>
      </c>
      <c r="AQ2788" s="96">
        <v>5.7964963106353404E-9</v>
      </c>
      <c r="AR2788" s="96">
        <v>-1.01963548715389E-10</v>
      </c>
      <c r="AS2788">
        <v>1.00656979611158</v>
      </c>
      <c r="AT2788">
        <v>1.1557316323595099</v>
      </c>
      <c r="AU2788">
        <v>1.00656979611158</v>
      </c>
      <c r="AV2788">
        <v>1.07759932115019</v>
      </c>
    </row>
    <row r="2789" spans="1:48">
      <c r="A2789" s="95">
        <v>46149</v>
      </c>
      <c r="B2789" t="b">
        <v>0</v>
      </c>
      <c r="C2789" t="b">
        <v>0</v>
      </c>
      <c r="E2789" t="s">
        <v>107</v>
      </c>
      <c r="F2789">
        <v>7372.3</v>
      </c>
      <c r="H2789">
        <v>0</v>
      </c>
      <c r="J2789">
        <v>3.6400000000000002E-2</v>
      </c>
      <c r="K2789">
        <v>16376.3465157095</v>
      </c>
      <c r="M2789">
        <v>556.48312589428997</v>
      </c>
      <c r="O2789">
        <v>17.39</v>
      </c>
      <c r="P2789">
        <v>16399.304</v>
      </c>
      <c r="Q2789">
        <v>0.99660859999560603</v>
      </c>
      <c r="R2789">
        <v>562.90772889780999</v>
      </c>
      <c r="T2789">
        <v>3.7749526121482503E-2</v>
      </c>
      <c r="U2789">
        <v>0.106165904450208</v>
      </c>
      <c r="V2789">
        <v>0.10731770379557699</v>
      </c>
      <c r="W2789">
        <v>0.10731770379557699</v>
      </c>
      <c r="X2789" s="96">
        <v>-7.5542627410619195E-10</v>
      </c>
      <c r="Z2789">
        <v>0.11423947685663</v>
      </c>
      <c r="AA2789">
        <v>9.4795952917099496E-2</v>
      </c>
      <c r="AB2789" s="111">
        <v>1.09276726172543</v>
      </c>
      <c r="AC2789">
        <v>-3.7214227084364998E-3</v>
      </c>
      <c r="AD2789">
        <v>499.57622221016101</v>
      </c>
      <c r="AE2789" s="111">
        <v>498.06187755630799</v>
      </c>
      <c r="AG2789">
        <v>499.57622221016101</v>
      </c>
      <c r="AI2789" s="96">
        <v>1.1957782554201399E-5</v>
      </c>
      <c r="AK2789">
        <v>558.02222207007298</v>
      </c>
      <c r="AL2789">
        <v>566.39255540112401</v>
      </c>
      <c r="AM2789">
        <v>549.65188873902196</v>
      </c>
      <c r="AN2789">
        <v>5.0981040564370003E-4</v>
      </c>
      <c r="AO2789">
        <v>3.4446649029979998E-4</v>
      </c>
      <c r="AP2789">
        <v>0.11014368339130701</v>
      </c>
      <c r="AQ2789" s="96">
        <v>2.9819413850796701E-18</v>
      </c>
      <c r="AR2789" s="96">
        <v>-7.5542627708813298E-10</v>
      </c>
      <c r="AS2789">
        <v>1.00656979611158</v>
      </c>
      <c r="AT2789">
        <v>1.1557245055404</v>
      </c>
      <c r="AU2789">
        <v>1.00656979611158</v>
      </c>
      <c r="AV2789">
        <v>1.09276726172543</v>
      </c>
    </row>
    <row r="2790" spans="1:48">
      <c r="A2790" s="95">
        <v>46149</v>
      </c>
      <c r="B2790" t="b">
        <v>0</v>
      </c>
      <c r="C2790" t="b">
        <v>0</v>
      </c>
      <c r="E2790" t="s">
        <v>108</v>
      </c>
      <c r="F2790">
        <v>7353.1750000000002</v>
      </c>
      <c r="H2790">
        <v>0</v>
      </c>
      <c r="J2790">
        <v>3.6400000000000002E-2</v>
      </c>
      <c r="K2790">
        <v>16376.3465157095</v>
      </c>
      <c r="M2790">
        <v>555.01058869099199</v>
      </c>
      <c r="O2790">
        <v>17.39</v>
      </c>
      <c r="P2790">
        <v>16355.909</v>
      </c>
      <c r="Q2790">
        <v>0.99740582993095706</v>
      </c>
      <c r="R2790">
        <v>561.44745051587097</v>
      </c>
      <c r="T2790">
        <v>3.7749526121482503E-2</v>
      </c>
      <c r="U2790">
        <v>0.106480025484864</v>
      </c>
      <c r="V2790">
        <v>0.10743887154708801</v>
      </c>
      <c r="W2790">
        <v>0.10743887154708801</v>
      </c>
      <c r="X2790" s="96">
        <v>-2.3162582962754599E-11</v>
      </c>
      <c r="Z2790">
        <v>0.11423947685663</v>
      </c>
      <c r="AA2790">
        <v>9.5437112602861696E-2</v>
      </c>
      <c r="AB2790" s="111">
        <v>1.0786247045811399</v>
      </c>
      <c r="AC2790">
        <v>-2.8930391272685E-3</v>
      </c>
      <c r="AD2790">
        <v>499.57622221016101</v>
      </c>
      <c r="AE2790" s="111">
        <v>496.62096505673702</v>
      </c>
      <c r="AG2790">
        <v>499.57622221016101</v>
      </c>
      <c r="AI2790" s="96">
        <v>7.0206775849435002E-6</v>
      </c>
      <c r="AK2790">
        <v>558.02222207007298</v>
      </c>
      <c r="AL2790">
        <v>566.39255540112401</v>
      </c>
      <c r="AM2790">
        <v>549.65188873902196</v>
      </c>
      <c r="AN2790">
        <v>3.4446649029979998E-4</v>
      </c>
      <c r="AO2790">
        <v>1.7912257495590001E-4</v>
      </c>
      <c r="AP2790">
        <v>0.11014368339130701</v>
      </c>
      <c r="AQ2790" s="96">
        <v>1.9238685282544599E-43</v>
      </c>
      <c r="AR2790" s="96">
        <v>-2.3162582962754599E-11</v>
      </c>
      <c r="AS2790">
        <v>1.00656979611158</v>
      </c>
      <c r="AT2790">
        <v>1.14913388311641</v>
      </c>
      <c r="AU2790">
        <v>1.00656979611158</v>
      </c>
      <c r="AV2790">
        <v>1.0786247045811399</v>
      </c>
    </row>
    <row r="2791" spans="1:48">
      <c r="A2791" s="95">
        <v>46149</v>
      </c>
      <c r="B2791" t="b">
        <v>0</v>
      </c>
      <c r="C2791" t="b">
        <v>0</v>
      </c>
      <c r="E2791" t="s">
        <v>109</v>
      </c>
      <c r="F2791">
        <v>7352.7250000000004</v>
      </c>
      <c r="H2791">
        <v>0</v>
      </c>
      <c r="J2791">
        <v>3.6400000000000002E-2</v>
      </c>
      <c r="K2791">
        <v>16376.3465157095</v>
      </c>
      <c r="M2791">
        <v>554.94665828216603</v>
      </c>
      <c r="O2791">
        <v>17.39</v>
      </c>
      <c r="P2791">
        <v>16354.025</v>
      </c>
      <c r="Q2791">
        <v>0.99993880194609797</v>
      </c>
      <c r="R2791">
        <v>561.41309102453101</v>
      </c>
      <c r="T2791">
        <v>3.7749526121482503E-2</v>
      </c>
      <c r="U2791">
        <v>0.10324301694077199</v>
      </c>
      <c r="V2791">
        <v>0.105818334991804</v>
      </c>
      <c r="W2791">
        <v>0.105818334991804</v>
      </c>
      <c r="X2791">
        <v>0</v>
      </c>
      <c r="Z2791">
        <v>0.11423947685663</v>
      </c>
      <c r="AA2791">
        <v>9.51532264715058E-2</v>
      </c>
      <c r="AB2791" s="111">
        <v>1.07740824978879</v>
      </c>
      <c r="AC2791">
        <v>-1.2436597475690001E-4</v>
      </c>
      <c r="AD2791">
        <v>499.57622221016101</v>
      </c>
      <c r="AE2791" s="111">
        <v>496.55920230633302</v>
      </c>
      <c r="AG2791">
        <v>499.57622221016101</v>
      </c>
      <c r="AI2791" s="96">
        <v>1.32697412195531E-8</v>
      </c>
      <c r="AK2791">
        <v>558.02222207007298</v>
      </c>
      <c r="AL2791">
        <v>566.39255540112401</v>
      </c>
      <c r="AM2791">
        <v>549.65188873902196</v>
      </c>
      <c r="AN2791">
        <v>1.7912257495590001E-4</v>
      </c>
      <c r="AO2791">
        <v>0</v>
      </c>
      <c r="AP2791">
        <v>0.11014368339130701</v>
      </c>
      <c r="AQ2791">
        <v>0</v>
      </c>
      <c r="AR2791">
        <v>0</v>
      </c>
      <c r="AS2791">
        <v>1.00656979611158</v>
      </c>
      <c r="AT2791">
        <v>1.1451139743351599</v>
      </c>
      <c r="AU2791">
        <v>1.00656979611158</v>
      </c>
      <c r="AV2791">
        <v>1.07740824978879</v>
      </c>
    </row>
    <row r="2792" spans="1:48">
      <c r="A2792" s="95">
        <v>46149</v>
      </c>
      <c r="B2792" t="b">
        <v>0</v>
      </c>
      <c r="C2792" t="b">
        <v>0</v>
      </c>
      <c r="E2792" t="s">
        <v>110</v>
      </c>
      <c r="F2792">
        <v>7361.15</v>
      </c>
      <c r="H2792">
        <v>0</v>
      </c>
      <c r="J2792">
        <v>3.6400000000000002E-2</v>
      </c>
      <c r="K2792">
        <v>16376.3465157095</v>
      </c>
      <c r="M2792">
        <v>555.537064430344</v>
      </c>
      <c r="N2792">
        <v>562.05637705683603</v>
      </c>
      <c r="O2792">
        <v>17.39</v>
      </c>
      <c r="P2792">
        <v>16371.424000000001</v>
      </c>
      <c r="Q2792">
        <v>1.0011458336875101</v>
      </c>
      <c r="R2792">
        <v>562.05637705683603</v>
      </c>
      <c r="S2792">
        <v>3.6400000000000002E-2</v>
      </c>
      <c r="T2792">
        <v>3.7749526121482503E-2</v>
      </c>
      <c r="U2792">
        <v>0.100693812395722</v>
      </c>
      <c r="V2792">
        <v>0.10450564429786401</v>
      </c>
      <c r="W2792">
        <v>0.10450564429786401</v>
      </c>
      <c r="X2792">
        <v>0</v>
      </c>
      <c r="Y2792">
        <v>0.114459245640131</v>
      </c>
      <c r="Z2792">
        <v>0.11423947685663</v>
      </c>
      <c r="AA2792">
        <v>9.5108439829117E-2</v>
      </c>
      <c r="AB2792" s="111">
        <v>1.0939080317394501</v>
      </c>
      <c r="AC2792">
        <v>1.1446015493694001E-3</v>
      </c>
      <c r="AD2792">
        <v>499.57622221016101</v>
      </c>
      <c r="AE2792" s="111">
        <v>497.12756473864698</v>
      </c>
      <c r="AF2792">
        <v>497.12756473864698</v>
      </c>
      <c r="AG2792">
        <v>499.57622221016101</v>
      </c>
      <c r="AH2792" s="95">
        <v>46149</v>
      </c>
      <c r="AI2792" s="96">
        <v>1.1306740417073699E-6</v>
      </c>
      <c r="AJ2792">
        <v>555.537064430344</v>
      </c>
      <c r="AK2792">
        <v>558.02222207007298</v>
      </c>
      <c r="AL2792">
        <v>566.39255540112401</v>
      </c>
      <c r="AM2792">
        <v>549.65188873902196</v>
      </c>
      <c r="AN2792">
        <v>0</v>
      </c>
      <c r="AO2792">
        <v>1.0058421516754E-3</v>
      </c>
      <c r="AP2792">
        <v>0.11014368339130701</v>
      </c>
      <c r="AQ2792">
        <v>0</v>
      </c>
      <c r="AR2792">
        <v>0</v>
      </c>
      <c r="AS2792">
        <v>1.00656979611158</v>
      </c>
      <c r="AT2792">
        <v>1.1468989500685001</v>
      </c>
      <c r="AU2792">
        <v>1.00656979611158</v>
      </c>
      <c r="AV2792">
        <v>1.0939080317394501</v>
      </c>
    </row>
    <row r="2793" spans="1:48">
      <c r="A2793" s="95">
        <v>46150</v>
      </c>
      <c r="B2793" t="b">
        <v>0</v>
      </c>
      <c r="C2793" t="b">
        <v>0</v>
      </c>
      <c r="E2793" t="s">
        <v>104</v>
      </c>
      <c r="F2793">
        <v>7407.0749999999998</v>
      </c>
      <c r="H2793">
        <v>0</v>
      </c>
      <c r="J2793">
        <v>3.6299999999999999E-2</v>
      </c>
      <c r="K2793">
        <v>16516.798159322399</v>
      </c>
      <c r="M2793">
        <v>559.21707435880603</v>
      </c>
      <c r="O2793">
        <v>17.079999999999998</v>
      </c>
      <c r="P2793">
        <v>16481.523000000001</v>
      </c>
      <c r="Q2793">
        <v>1.0062388349646401</v>
      </c>
      <c r="R2793">
        <v>565.56295403412105</v>
      </c>
      <c r="S2793">
        <v>3.6299999999999999E-2</v>
      </c>
      <c r="T2793">
        <v>3.6299999999999999E-2</v>
      </c>
      <c r="U2793">
        <v>0.11893117991310199</v>
      </c>
      <c r="V2793">
        <v>0.1135810502039</v>
      </c>
      <c r="W2793">
        <v>0.11893117991310199</v>
      </c>
      <c r="X2793">
        <v>3.1339446330789999E-3</v>
      </c>
      <c r="Z2793">
        <v>0.114459245640131</v>
      </c>
      <c r="AA2793">
        <v>9.7970020688741694E-2</v>
      </c>
      <c r="AB2793" s="111">
        <v>1.10556921846101</v>
      </c>
      <c r="AC2793">
        <v>7.2312525304505E-3</v>
      </c>
      <c r="AD2793">
        <v>497.12756473864698</v>
      </c>
      <c r="AE2793" s="111">
        <v>500.72241969912</v>
      </c>
      <c r="AG2793">
        <v>497.12756473864698</v>
      </c>
      <c r="AI2793" s="96">
        <v>4.3591613114369702E-5</v>
      </c>
      <c r="AK2793">
        <v>555.537064430344</v>
      </c>
      <c r="AL2793">
        <v>563.87012039679905</v>
      </c>
      <c r="AM2793">
        <v>547.20400846388895</v>
      </c>
      <c r="AN2793">
        <v>1.0058421516754E-3</v>
      </c>
      <c r="AO2793">
        <v>8.4049823633150001E-4</v>
      </c>
      <c r="AP2793">
        <v>0.10450564429786401</v>
      </c>
      <c r="AQ2793">
        <v>3.1339446334565E-3</v>
      </c>
      <c r="AR2793" s="96">
        <v>-3.7747582837255302E-13</v>
      </c>
      <c r="AS2793">
        <v>1.00468020427091</v>
      </c>
      <c r="AT2793">
        <v>1.1471798138867</v>
      </c>
      <c r="AU2793">
        <v>1.00468020427091</v>
      </c>
      <c r="AV2793">
        <v>1.10556921846101</v>
      </c>
    </row>
    <row r="2794" spans="1:48">
      <c r="A2794" s="95">
        <v>46150</v>
      </c>
      <c r="B2794" t="b">
        <v>0</v>
      </c>
      <c r="C2794" t="b">
        <v>0</v>
      </c>
      <c r="E2794" t="s">
        <v>105</v>
      </c>
      <c r="F2794">
        <v>7419.125</v>
      </c>
      <c r="H2794">
        <v>0</v>
      </c>
      <c r="J2794">
        <v>3.6299999999999999E-2</v>
      </c>
      <c r="K2794">
        <v>16516.798159322399</v>
      </c>
      <c r="M2794">
        <v>560.11431767268903</v>
      </c>
      <c r="O2794">
        <v>17.079999999999998</v>
      </c>
      <c r="P2794">
        <v>16507.967000000001</v>
      </c>
      <c r="Q2794">
        <v>1.00162682300368</v>
      </c>
      <c r="R2794">
        <v>566.48302485777401</v>
      </c>
      <c r="T2794">
        <v>3.6299999999999999E-2</v>
      </c>
      <c r="U2794">
        <v>0.116481653942077</v>
      </c>
      <c r="V2794">
        <v>0.112470659097844</v>
      </c>
      <c r="W2794">
        <v>0.116481653942077</v>
      </c>
      <c r="X2794">
        <v>6.9514509585251998E-3</v>
      </c>
      <c r="Z2794">
        <v>0.114459245640131</v>
      </c>
      <c r="AA2794">
        <v>9.8042442908061897E-2</v>
      </c>
      <c r="AB2794" s="111">
        <v>0.971471262418936</v>
      </c>
      <c r="AC2794">
        <v>1.7604355227550999E-3</v>
      </c>
      <c r="AD2794">
        <v>497.12756473864698</v>
      </c>
      <c r="AE2794" s="111">
        <v>501.60390923379799</v>
      </c>
      <c r="AG2794">
        <v>497.12756473864698</v>
      </c>
      <c r="AI2794" s="96">
        <v>2.5701784097749402E-6</v>
      </c>
      <c r="AK2794">
        <v>555.537064430344</v>
      </c>
      <c r="AL2794">
        <v>563.87012039679905</v>
      </c>
      <c r="AM2794">
        <v>547.20400846388895</v>
      </c>
      <c r="AN2794">
        <v>8.4049823633150001E-4</v>
      </c>
      <c r="AO2794">
        <v>6.7515432098759996E-4</v>
      </c>
      <c r="AP2794">
        <v>0.10450564429786401</v>
      </c>
      <c r="AQ2794">
        <v>6.9514509585251998E-3</v>
      </c>
      <c r="AR2794">
        <v>0</v>
      </c>
      <c r="AS2794">
        <v>1.00468020427091</v>
      </c>
      <c r="AT2794">
        <v>1.1288241049116901</v>
      </c>
      <c r="AU2794">
        <v>1.00468020427091</v>
      </c>
      <c r="AV2794">
        <v>0.971471262418936</v>
      </c>
    </row>
    <row r="2795" spans="1:48">
      <c r="A2795" s="95">
        <v>46150</v>
      </c>
      <c r="B2795" t="b">
        <v>0</v>
      </c>
      <c r="C2795" t="b">
        <v>0</v>
      </c>
      <c r="E2795" t="s">
        <v>106</v>
      </c>
      <c r="F2795">
        <v>7417.2749999999996</v>
      </c>
      <c r="H2795">
        <v>0</v>
      </c>
      <c r="J2795">
        <v>3.6299999999999999E-2</v>
      </c>
      <c r="K2795">
        <v>16516.798159322399</v>
      </c>
      <c r="M2795">
        <v>559.96054718794699</v>
      </c>
      <c r="O2795">
        <v>17.079999999999998</v>
      </c>
      <c r="P2795">
        <v>16503.435000000001</v>
      </c>
      <c r="Q2795">
        <v>0.99975064444931105</v>
      </c>
      <c r="R2795">
        <v>566.34176917115497</v>
      </c>
      <c r="T2795">
        <v>3.6299999999999999E-2</v>
      </c>
      <c r="U2795">
        <v>0.11296847527423701</v>
      </c>
      <c r="V2795">
        <v>0.11078875983000699</v>
      </c>
      <c r="W2795">
        <v>0.11296847527423701</v>
      </c>
      <c r="X2795">
        <v>1.6021780801206999E-3</v>
      </c>
      <c r="Z2795">
        <v>0.114459245640131</v>
      </c>
      <c r="AA2795">
        <v>9.7921026383289297E-2</v>
      </c>
      <c r="AB2795" s="111">
        <v>1.0018196151652701</v>
      </c>
      <c r="AC2795">
        <v>-2.6973683203050002E-4</v>
      </c>
      <c r="AD2795">
        <v>497.12756473864698</v>
      </c>
      <c r="AE2795" s="111">
        <v>501.46860818438699</v>
      </c>
      <c r="AG2795">
        <v>497.12756473864698</v>
      </c>
      <c r="AI2795" s="96">
        <v>7.53896731768873E-8</v>
      </c>
      <c r="AK2795">
        <v>555.537064430344</v>
      </c>
      <c r="AL2795">
        <v>563.87012039679905</v>
      </c>
      <c r="AM2795">
        <v>547.20400846388895</v>
      </c>
      <c r="AN2795">
        <v>6.7515432098759996E-4</v>
      </c>
      <c r="AO2795">
        <v>5.0981040564370003E-4</v>
      </c>
      <c r="AP2795">
        <v>0.10450564429786401</v>
      </c>
      <c r="AQ2795">
        <v>1.6021780801206999E-3</v>
      </c>
      <c r="AR2795">
        <v>0</v>
      </c>
      <c r="AS2795">
        <v>1.00468020427091</v>
      </c>
      <c r="AT2795">
        <v>1.1283485561508899</v>
      </c>
      <c r="AU2795">
        <v>1.00468020427091</v>
      </c>
      <c r="AV2795">
        <v>1.0018196151652701</v>
      </c>
    </row>
    <row r="2796" spans="1:48">
      <c r="A2796" s="95">
        <v>46150</v>
      </c>
      <c r="B2796" t="b">
        <v>0</v>
      </c>
      <c r="C2796" t="b">
        <v>0</v>
      </c>
      <c r="E2796" t="s">
        <v>107</v>
      </c>
      <c r="F2796">
        <v>7418.15</v>
      </c>
      <c r="H2796">
        <v>0</v>
      </c>
      <c r="J2796">
        <v>3.6299999999999999E-2</v>
      </c>
      <c r="K2796">
        <v>16516.798159322399</v>
      </c>
      <c r="M2796">
        <v>560.00092381567003</v>
      </c>
      <c r="O2796">
        <v>17.079999999999998</v>
      </c>
      <c r="P2796">
        <v>16504.625</v>
      </c>
      <c r="Q2796">
        <v>1.00011796785207</v>
      </c>
      <c r="R2796">
        <v>566.40857929320396</v>
      </c>
      <c r="T2796">
        <v>3.6299999999999999E-2</v>
      </c>
      <c r="U2796">
        <v>0.10952951235224</v>
      </c>
      <c r="V2796">
        <v>0.10911553488331099</v>
      </c>
      <c r="W2796">
        <v>0.10952951235224</v>
      </c>
      <c r="X2796">
        <v>1.9335977107809999E-4</v>
      </c>
      <c r="Z2796">
        <v>0.114459245640131</v>
      </c>
      <c r="AA2796">
        <v>9.7919477744144695E-2</v>
      </c>
      <c r="AB2796" s="111">
        <v>1.0227474807523</v>
      </c>
      <c r="AC2796" s="96">
        <v>7.0144619898959704E-5</v>
      </c>
      <c r="AD2796">
        <v>497.12756473864698</v>
      </c>
      <c r="AE2796" s="111">
        <v>501.50378350929998</v>
      </c>
      <c r="AG2796">
        <v>497.12756473864698</v>
      </c>
      <c r="AI2796" s="96">
        <v>5.1989293339665503E-9</v>
      </c>
      <c r="AK2796">
        <v>555.537064430344</v>
      </c>
      <c r="AL2796">
        <v>563.87012039679905</v>
      </c>
      <c r="AM2796">
        <v>547.20400846388895</v>
      </c>
      <c r="AN2796">
        <v>5.0981040564370003E-4</v>
      </c>
      <c r="AO2796">
        <v>3.4446649029979998E-4</v>
      </c>
      <c r="AP2796">
        <v>0.10450564429786401</v>
      </c>
      <c r="AQ2796">
        <v>1.9335977107809999E-4</v>
      </c>
      <c r="AR2796">
        <v>0</v>
      </c>
      <c r="AS2796">
        <v>1.00468020427091</v>
      </c>
      <c r="AT2796">
        <v>1.12914550531681</v>
      </c>
      <c r="AU2796">
        <v>1.00468020427091</v>
      </c>
      <c r="AV2796">
        <v>1.0227474807523</v>
      </c>
    </row>
    <row r="2797" spans="1:48">
      <c r="A2797" s="95">
        <v>46150</v>
      </c>
      <c r="B2797" t="b">
        <v>0</v>
      </c>
      <c r="C2797" t="b">
        <v>0</v>
      </c>
      <c r="E2797" t="s">
        <v>108</v>
      </c>
      <c r="F2797">
        <v>7419.85</v>
      </c>
      <c r="H2797">
        <v>0</v>
      </c>
      <c r="J2797">
        <v>3.6299999999999999E-2</v>
      </c>
      <c r="K2797">
        <v>16516.798159322399</v>
      </c>
      <c r="M2797">
        <v>560.15574612852902</v>
      </c>
      <c r="O2797">
        <v>17.079999999999998</v>
      </c>
      <c r="P2797">
        <v>16509.187999999998</v>
      </c>
      <c r="Q2797">
        <v>1.00022916764961</v>
      </c>
      <c r="R2797">
        <v>566.53838181604397</v>
      </c>
      <c r="T2797">
        <v>3.6299999999999999E-2</v>
      </c>
      <c r="U2797">
        <v>0.106230875109299</v>
      </c>
      <c r="V2797">
        <v>0.107485151308227</v>
      </c>
      <c r="W2797">
        <v>0.107485151308227</v>
      </c>
      <c r="X2797" s="96">
        <v>1.1530474389889901E-6</v>
      </c>
      <c r="Z2797">
        <v>0.114459245640131</v>
      </c>
      <c r="AA2797">
        <v>9.7915622746099704E-2</v>
      </c>
      <c r="AB2797" s="111">
        <v>1.0548592886964601</v>
      </c>
      <c r="AC2797">
        <v>2.7954572853689999E-4</v>
      </c>
      <c r="AD2797">
        <v>497.12756473864698</v>
      </c>
      <c r="AE2797" s="111">
        <v>501.64397674982501</v>
      </c>
      <c r="AG2797">
        <v>497.12756473864698</v>
      </c>
      <c r="AI2797" s="96">
        <v>7.6413406416658195E-8</v>
      </c>
      <c r="AK2797">
        <v>555.537064430344</v>
      </c>
      <c r="AL2797">
        <v>563.87012039679905</v>
      </c>
      <c r="AM2797">
        <v>547.20400846388895</v>
      </c>
      <c r="AN2797">
        <v>3.4446649029979998E-4</v>
      </c>
      <c r="AO2797">
        <v>1.7912257495590001E-4</v>
      </c>
      <c r="AP2797">
        <v>0.10450564429786401</v>
      </c>
      <c r="AQ2797" s="96">
        <v>1.1530474389889901E-6</v>
      </c>
      <c r="AR2797">
        <v>0</v>
      </c>
      <c r="AS2797">
        <v>1.00468020427091</v>
      </c>
      <c r="AT2797">
        <v>1.12915566020654</v>
      </c>
      <c r="AU2797">
        <v>1.00468020427091</v>
      </c>
      <c r="AV2797">
        <v>1.0548592886964601</v>
      </c>
    </row>
    <row r="2798" spans="1:48">
      <c r="A2798" s="95">
        <v>46150</v>
      </c>
      <c r="B2798" t="b">
        <v>0</v>
      </c>
      <c r="C2798" t="b">
        <v>0</v>
      </c>
      <c r="E2798" t="s">
        <v>109</v>
      </c>
      <c r="F2798">
        <v>7415.95</v>
      </c>
      <c r="H2798">
        <v>0</v>
      </c>
      <c r="J2798">
        <v>3.6299999999999999E-2</v>
      </c>
      <c r="K2798">
        <v>16516.798159322399</v>
      </c>
      <c r="M2798">
        <v>559.87894568401805</v>
      </c>
      <c r="O2798">
        <v>17.079999999999998</v>
      </c>
      <c r="P2798">
        <v>16501.03</v>
      </c>
      <c r="Q2798">
        <v>0.99947438290531398</v>
      </c>
      <c r="R2798">
        <v>566.24059955776602</v>
      </c>
      <c r="T2798">
        <v>3.6299999999999999E-2</v>
      </c>
      <c r="U2798">
        <v>0.10312010490267</v>
      </c>
      <c r="V2798">
        <v>0.105921643625464</v>
      </c>
      <c r="W2798">
        <v>0.105921643625464</v>
      </c>
      <c r="X2798">
        <v>0</v>
      </c>
      <c r="Z2798">
        <v>0.114459245640131</v>
      </c>
      <c r="AA2798">
        <v>9.7829127061488594E-2</v>
      </c>
      <c r="AB2798" s="111">
        <v>1.0749226482440699</v>
      </c>
      <c r="AC2798">
        <v>-5.2326407904799998E-4</v>
      </c>
      <c r="AD2798">
        <v>497.12756473864698</v>
      </c>
      <c r="AE2798" s="111">
        <v>501.38148447632102</v>
      </c>
      <c r="AG2798">
        <v>497.12756473864698</v>
      </c>
      <c r="AI2798" s="96">
        <v>2.4430402720640301E-7</v>
      </c>
      <c r="AK2798">
        <v>555.537064430344</v>
      </c>
      <c r="AL2798">
        <v>563.87012039679905</v>
      </c>
      <c r="AM2798">
        <v>547.20400846388895</v>
      </c>
      <c r="AN2798">
        <v>1.7912257495590001E-4</v>
      </c>
      <c r="AO2798">
        <v>0</v>
      </c>
      <c r="AP2798">
        <v>0.10450564429786401</v>
      </c>
      <c r="AQ2798">
        <v>0</v>
      </c>
      <c r="AR2798">
        <v>0</v>
      </c>
      <c r="AS2798">
        <v>1.00468020427091</v>
      </c>
      <c r="AT2798">
        <v>1.12918093748682</v>
      </c>
      <c r="AU2798">
        <v>1.00468020427091</v>
      </c>
      <c r="AV2798">
        <v>1.0749226482440699</v>
      </c>
    </row>
    <row r="2799" spans="1:48">
      <c r="A2799" s="95">
        <v>46150</v>
      </c>
      <c r="B2799" t="b">
        <v>0</v>
      </c>
      <c r="C2799" t="b">
        <v>0</v>
      </c>
      <c r="E2799" t="s">
        <v>110</v>
      </c>
      <c r="F2799">
        <v>7419.625</v>
      </c>
      <c r="H2799">
        <v>0</v>
      </c>
      <c r="J2799">
        <v>3.6299999999999999E-2</v>
      </c>
      <c r="K2799">
        <v>16516.798159322399</v>
      </c>
      <c r="M2799">
        <v>560.20748928590604</v>
      </c>
      <c r="N2799">
        <v>566.52120207037399</v>
      </c>
      <c r="O2799">
        <v>17.079999999999998</v>
      </c>
      <c r="P2799">
        <v>16510.713</v>
      </c>
      <c r="Q2799">
        <v>1.0004955535029201</v>
      </c>
      <c r="R2799">
        <v>566.52120207037399</v>
      </c>
      <c r="T2799">
        <v>3.6299999999999999E-2</v>
      </c>
      <c r="U2799">
        <v>0.100160646493761</v>
      </c>
      <c r="V2799">
        <v>0.10440797367624501</v>
      </c>
      <c r="W2799">
        <v>0.10440797367624501</v>
      </c>
      <c r="X2799">
        <v>0</v>
      </c>
      <c r="Y2799">
        <v>0.113087568886519</v>
      </c>
      <c r="Z2799">
        <v>0.114459245640131</v>
      </c>
      <c r="AA2799">
        <v>9.7820788653165403E-2</v>
      </c>
      <c r="AB2799" s="111">
        <v>1.0907895642149801</v>
      </c>
      <c r="AC2799">
        <v>6.2919066005610001E-4</v>
      </c>
      <c r="AD2799">
        <v>497.12756473864698</v>
      </c>
      <c r="AE2799" s="111">
        <v>501.696949023478</v>
      </c>
      <c r="AF2799">
        <v>501.696949023478</v>
      </c>
      <c r="AG2799">
        <v>497.12756473864698</v>
      </c>
      <c r="AH2799" s="95">
        <v>46150</v>
      </c>
      <c r="AI2799" s="96">
        <v>3.44146192541675E-7</v>
      </c>
      <c r="AJ2799">
        <v>560.20748928590604</v>
      </c>
      <c r="AK2799">
        <v>555.537064430344</v>
      </c>
      <c r="AL2799">
        <v>563.87012039679905</v>
      </c>
      <c r="AM2799">
        <v>547.20400846388895</v>
      </c>
      <c r="AN2799">
        <v>0</v>
      </c>
      <c r="AO2799">
        <v>1.0058421516754E-3</v>
      </c>
      <c r="AP2799">
        <v>0.10450564429786401</v>
      </c>
      <c r="AQ2799">
        <v>0</v>
      </c>
      <c r="AR2799">
        <v>0</v>
      </c>
      <c r="AS2799">
        <v>1.00468020427091</v>
      </c>
      <c r="AT2799">
        <v>1.1297476807607401</v>
      </c>
      <c r="AU2799">
        <v>1.00468020427091</v>
      </c>
      <c r="AV2799">
        <v>1.0907895642149801</v>
      </c>
    </row>
    <row r="2800" spans="1:48">
      <c r="A2800" s="95">
        <v>46153</v>
      </c>
      <c r="B2800" t="b">
        <v>0</v>
      </c>
      <c r="C2800" t="b">
        <v>0</v>
      </c>
      <c r="E2800" t="s">
        <v>104</v>
      </c>
      <c r="F2800">
        <v>7433.7250000000004</v>
      </c>
      <c r="H2800">
        <v>0</v>
      </c>
      <c r="J2800">
        <v>3.6299999999999999E-2</v>
      </c>
      <c r="K2800">
        <v>16549.2462396521</v>
      </c>
      <c r="M2800">
        <v>561.100641895747</v>
      </c>
      <c r="O2800">
        <v>17.190000000000001</v>
      </c>
      <c r="P2800">
        <v>16542.432000000001</v>
      </c>
      <c r="Q2800">
        <v>1.00190036558451</v>
      </c>
      <c r="R2800">
        <v>567.59779946568597</v>
      </c>
      <c r="S2800">
        <v>3.9214998833205297E-2</v>
      </c>
      <c r="T2800">
        <v>3.9214998833205297E-2</v>
      </c>
      <c r="U2800">
        <v>9.8482633689011098E-2</v>
      </c>
      <c r="V2800">
        <v>0.103480896244106</v>
      </c>
      <c r="W2800">
        <v>0.103480896244106</v>
      </c>
      <c r="X2800" s="96">
        <v>5.6269238662696498E-6</v>
      </c>
      <c r="Z2800">
        <v>0.113087568886519</v>
      </c>
      <c r="AA2800">
        <v>9.7908459724600994E-2</v>
      </c>
      <c r="AB2800" s="111">
        <v>1.11946568475963</v>
      </c>
      <c r="AC2800">
        <v>1.6945384125557001E-3</v>
      </c>
      <c r="AD2800">
        <v>501.696949023478</v>
      </c>
      <c r="AE2800" s="111">
        <v>502.547093775061</v>
      </c>
      <c r="AG2800">
        <v>501.696949023478</v>
      </c>
      <c r="AI2800" s="96">
        <v>2.5378244391409699E-6</v>
      </c>
      <c r="AK2800">
        <v>560.20748928590604</v>
      </c>
      <c r="AL2800">
        <v>568.61060162519505</v>
      </c>
      <c r="AM2800">
        <v>551.80437694661703</v>
      </c>
      <c r="AN2800">
        <v>1.0058421516754E-3</v>
      </c>
      <c r="AO2800">
        <v>8.4049823633150001E-4</v>
      </c>
      <c r="AP2800">
        <v>0.10440797367624501</v>
      </c>
      <c r="AQ2800" s="96">
        <v>5.6437901680692898E-6</v>
      </c>
      <c r="AR2800" s="96">
        <v>-1.68663017996451E-8</v>
      </c>
      <c r="AS2800">
        <v>1.0163577717029899</v>
      </c>
      <c r="AT2800">
        <v>1.12980227479592</v>
      </c>
      <c r="AU2800">
        <v>1.0163577717029899</v>
      </c>
      <c r="AV2800">
        <v>1.11946568475963</v>
      </c>
    </row>
    <row r="2801" spans="1:48">
      <c r="A2801" s="95">
        <v>46153</v>
      </c>
      <c r="B2801" t="b">
        <v>0</v>
      </c>
      <c r="C2801" t="b">
        <v>0</v>
      </c>
      <c r="E2801" t="s">
        <v>105</v>
      </c>
      <c r="F2801">
        <v>7438.7250000000004</v>
      </c>
      <c r="H2801">
        <v>0</v>
      </c>
      <c r="J2801">
        <v>3.6299999999999999E-2</v>
      </c>
      <c r="K2801">
        <v>16549.2462396521</v>
      </c>
      <c r="M2801">
        <v>561.46147086143299</v>
      </c>
      <c r="O2801">
        <v>17.190000000000001</v>
      </c>
      <c r="P2801">
        <v>16553.07</v>
      </c>
      <c r="Q2801">
        <v>1.0006726102996799</v>
      </c>
      <c r="R2801">
        <v>567.979571591683</v>
      </c>
      <c r="T2801">
        <v>3.9214998833205297E-2</v>
      </c>
      <c r="U2801">
        <v>9.5711236066569005E-2</v>
      </c>
      <c r="V2801">
        <v>0.10202410338024</v>
      </c>
      <c r="W2801">
        <v>0.10202410338024</v>
      </c>
      <c r="X2801" s="96">
        <v>1.56167052825973E-6</v>
      </c>
      <c r="Z2801">
        <v>0.113087568886519</v>
      </c>
      <c r="AA2801">
        <v>9.7910682121046894E-2</v>
      </c>
      <c r="AB2801" s="111">
        <v>1.1294948921792001</v>
      </c>
      <c r="AC2801">
        <v>7.1889581932670001E-4</v>
      </c>
      <c r="AD2801">
        <v>501.696949023478</v>
      </c>
      <c r="AE2801" s="111">
        <v>502.90837277979</v>
      </c>
      <c r="AG2801">
        <v>501.696949023478</v>
      </c>
      <c r="AI2801" s="96">
        <v>4.1327777178765998E-7</v>
      </c>
      <c r="AK2801">
        <v>560.20748928590604</v>
      </c>
      <c r="AL2801">
        <v>568.61060162519505</v>
      </c>
      <c r="AM2801">
        <v>551.80437694661703</v>
      </c>
      <c r="AN2801">
        <v>8.4049823633150001E-4</v>
      </c>
      <c r="AO2801">
        <v>6.7515432098759996E-4</v>
      </c>
      <c r="AP2801">
        <v>0.10440797367624501</v>
      </c>
      <c r="AQ2801" s="96">
        <v>1.5617499949152101E-6</v>
      </c>
      <c r="AR2801" s="96">
        <v>-7.9466655478199703E-11</v>
      </c>
      <c r="AS2801">
        <v>1.0163577717029899</v>
      </c>
      <c r="AT2801">
        <v>1.12922790138193</v>
      </c>
      <c r="AU2801">
        <v>1.0163577717029899</v>
      </c>
      <c r="AV2801">
        <v>1.1294948921792001</v>
      </c>
    </row>
    <row r="2802" spans="1:48">
      <c r="A2802" s="95">
        <v>46153</v>
      </c>
      <c r="B2802" t="b">
        <v>0</v>
      </c>
      <c r="C2802" t="b">
        <v>0</v>
      </c>
      <c r="E2802" t="s">
        <v>106</v>
      </c>
      <c r="F2802">
        <v>7445.625</v>
      </c>
      <c r="H2802">
        <v>0</v>
      </c>
      <c r="J2802">
        <v>3.6299999999999999E-2</v>
      </c>
      <c r="K2802">
        <v>16549.2462396521</v>
      </c>
      <c r="M2802">
        <v>561.97259435117905</v>
      </c>
      <c r="O2802">
        <v>17.190000000000001</v>
      </c>
      <c r="P2802">
        <v>16568.138999999999</v>
      </c>
      <c r="Q2802">
        <v>1.0009275783148299</v>
      </c>
      <c r="R2802">
        <v>568.50641712555898</v>
      </c>
      <c r="T2802">
        <v>3.9214998833205297E-2</v>
      </c>
      <c r="U2802">
        <v>9.3266473106973002E-2</v>
      </c>
      <c r="V2802">
        <v>0.100699883365965</v>
      </c>
      <c r="W2802">
        <v>0.100699883365965</v>
      </c>
      <c r="X2802" s="96">
        <v>3.1792050402245199E-7</v>
      </c>
      <c r="Z2802">
        <v>0.113087568886519</v>
      </c>
      <c r="AA2802">
        <v>9.7852456517988795E-2</v>
      </c>
      <c r="AB2802" s="111">
        <v>1.1456228466937</v>
      </c>
      <c r="AC2802">
        <v>1.0266169244885E-3</v>
      </c>
      <c r="AD2802">
        <v>501.696949023478</v>
      </c>
      <c r="AE2802" s="111">
        <v>503.42466702675301</v>
      </c>
      <c r="AG2802">
        <v>501.696949023478</v>
      </c>
      <c r="AI2802" s="96">
        <v>8.2797372436364102E-7</v>
      </c>
      <c r="AK2802">
        <v>560.20748928590604</v>
      </c>
      <c r="AL2802">
        <v>568.61060162519505</v>
      </c>
      <c r="AM2802">
        <v>551.80437694661703</v>
      </c>
      <c r="AN2802">
        <v>6.7515432098759996E-4</v>
      </c>
      <c r="AO2802">
        <v>5.0981040564370003E-4</v>
      </c>
      <c r="AP2802">
        <v>0.10440797367624501</v>
      </c>
      <c r="AQ2802" s="96">
        <v>3.1792050868538801E-7</v>
      </c>
      <c r="AR2802" s="96">
        <v>-4.6629367034256504E-15</v>
      </c>
      <c r="AS2802">
        <v>1.0163577717029899</v>
      </c>
      <c r="AT2802">
        <v>1.1292133309575201</v>
      </c>
      <c r="AU2802">
        <v>1.0163577717029899</v>
      </c>
      <c r="AV2802">
        <v>1.1456228466937</v>
      </c>
    </row>
    <row r="2803" spans="1:48">
      <c r="A2803" s="95">
        <v>46153</v>
      </c>
      <c r="B2803" t="b">
        <v>0</v>
      </c>
      <c r="C2803" t="b">
        <v>0</v>
      </c>
      <c r="E2803" t="s">
        <v>107</v>
      </c>
      <c r="F2803">
        <v>7441.875</v>
      </c>
      <c r="H2803">
        <v>0</v>
      </c>
      <c r="J2803">
        <v>3.6299999999999999E-2</v>
      </c>
      <c r="K2803">
        <v>16549.2462396521</v>
      </c>
      <c r="M2803">
        <v>561.68584420303898</v>
      </c>
      <c r="O2803">
        <v>17.190000000000001</v>
      </c>
      <c r="P2803">
        <v>16559.685000000001</v>
      </c>
      <c r="Q2803">
        <v>0.99949634852681901</v>
      </c>
      <c r="R2803">
        <v>568.22008803106098</v>
      </c>
      <c r="T2803">
        <v>3.9214998833205297E-2</v>
      </c>
      <c r="U2803">
        <v>9.0577522878878505E-2</v>
      </c>
      <c r="V2803">
        <v>9.9247357079802798E-2</v>
      </c>
      <c r="W2803">
        <v>9.9247357079802798E-2</v>
      </c>
      <c r="X2803" s="96">
        <v>1.28863506617144E-10</v>
      </c>
      <c r="Z2803">
        <v>0.113087568886519</v>
      </c>
      <c r="AA2803">
        <v>9.7825866991407995E-2</v>
      </c>
      <c r="AB2803" s="111">
        <v>1.16068797538794</v>
      </c>
      <c r="AC2803">
        <v>-5.8606797423490001E-4</v>
      </c>
      <c r="AD2803">
        <v>501.696949023478</v>
      </c>
      <c r="AE2803" s="111">
        <v>503.12962595196899</v>
      </c>
      <c r="AG2803">
        <v>501.696949023478</v>
      </c>
      <c r="AI2803" s="96">
        <v>2.60494571134351E-7</v>
      </c>
      <c r="AK2803">
        <v>560.20748928590604</v>
      </c>
      <c r="AL2803">
        <v>568.61060162519505</v>
      </c>
      <c r="AM2803">
        <v>551.80437694661703</v>
      </c>
      <c r="AN2803">
        <v>5.0981040564370003E-4</v>
      </c>
      <c r="AO2803">
        <v>3.4446649029979998E-4</v>
      </c>
      <c r="AP2803">
        <v>0.10440797367624501</v>
      </c>
      <c r="AQ2803" s="96">
        <v>1.28863506617144E-10</v>
      </c>
      <c r="AR2803">
        <v>0</v>
      </c>
      <c r="AS2803">
        <v>1.0163577717029899</v>
      </c>
      <c r="AT2803">
        <v>1.12959489713643</v>
      </c>
      <c r="AU2803">
        <v>1.0163577717029899</v>
      </c>
      <c r="AV2803">
        <v>1.16068797538794</v>
      </c>
    </row>
    <row r="2804" spans="1:48">
      <c r="A2804" s="95">
        <v>46153</v>
      </c>
      <c r="B2804" t="b">
        <v>0</v>
      </c>
      <c r="C2804" t="b">
        <v>0</v>
      </c>
      <c r="E2804" t="s">
        <v>108</v>
      </c>
      <c r="F2804">
        <v>7450.4750000000004</v>
      </c>
      <c r="H2804">
        <v>0</v>
      </c>
      <c r="J2804">
        <v>3.6299999999999999E-2</v>
      </c>
      <c r="K2804">
        <v>16549.2462396521</v>
      </c>
      <c r="M2804">
        <v>562.32043238869596</v>
      </c>
      <c r="O2804">
        <v>17.190000000000001</v>
      </c>
      <c r="P2804">
        <v>16578.394</v>
      </c>
      <c r="Q2804">
        <v>1.0011556227429199</v>
      </c>
      <c r="R2804">
        <v>568.87673608777595</v>
      </c>
      <c r="T2804">
        <v>3.9214998833205297E-2</v>
      </c>
      <c r="U2804">
        <v>8.8583154552069096E-2</v>
      </c>
      <c r="V2804">
        <v>9.8091840588263604E-2</v>
      </c>
      <c r="W2804">
        <v>9.8091840588263604E-2</v>
      </c>
      <c r="X2804" s="96">
        <v>8.6011131824505896E-16</v>
      </c>
      <c r="Z2804">
        <v>0.113087568886519</v>
      </c>
      <c r="AA2804">
        <v>9.7858911097412002E-2</v>
      </c>
      <c r="AB2804" s="111">
        <v>1.1776751259165701</v>
      </c>
      <c r="AC2804">
        <v>1.3096372995833E-3</v>
      </c>
      <c r="AD2804">
        <v>501.696949023478</v>
      </c>
      <c r="AE2804" s="111">
        <v>503.78854327664101</v>
      </c>
      <c r="AG2804">
        <v>501.696949023478</v>
      </c>
      <c r="AI2804" s="96">
        <v>1.2749894045203101E-6</v>
      </c>
      <c r="AK2804">
        <v>560.20748928590604</v>
      </c>
      <c r="AL2804">
        <v>568.61060162519505</v>
      </c>
      <c r="AM2804">
        <v>551.80437694661703</v>
      </c>
      <c r="AN2804">
        <v>3.4446649029979998E-4</v>
      </c>
      <c r="AO2804">
        <v>1.7912257495590001E-4</v>
      </c>
      <c r="AP2804">
        <v>0.10440797367624501</v>
      </c>
      <c r="AQ2804" s="96">
        <v>8.6011131824505896E-16</v>
      </c>
      <c r="AR2804">
        <v>0</v>
      </c>
      <c r="AS2804">
        <v>1.0163577717029899</v>
      </c>
      <c r="AT2804">
        <v>1.1297690262756701</v>
      </c>
      <c r="AU2804">
        <v>1.0163577717029899</v>
      </c>
      <c r="AV2804">
        <v>1.1776751259165701</v>
      </c>
    </row>
    <row r="2805" spans="1:48">
      <c r="A2805" s="95">
        <v>46153</v>
      </c>
      <c r="B2805" t="b">
        <v>0</v>
      </c>
      <c r="C2805" t="b">
        <v>0</v>
      </c>
      <c r="E2805" t="s">
        <v>109</v>
      </c>
      <c r="F2805">
        <v>7441.5749999999998</v>
      </c>
      <c r="H2805">
        <v>0</v>
      </c>
      <c r="J2805">
        <v>3.6299999999999999E-2</v>
      </c>
      <c r="K2805">
        <v>16549.2462396521</v>
      </c>
      <c r="M2805">
        <v>561.64303858594099</v>
      </c>
      <c r="O2805">
        <v>17.190000000000001</v>
      </c>
      <c r="P2805">
        <v>16558.422999999999</v>
      </c>
      <c r="Q2805">
        <v>0.99880544529040005</v>
      </c>
      <c r="R2805">
        <v>568.19718170350097</v>
      </c>
      <c r="T2805">
        <v>3.9214998833205297E-2</v>
      </c>
      <c r="U2805">
        <v>8.6775183930112104E-2</v>
      </c>
      <c r="V2805">
        <v>9.7006375101123601E-2</v>
      </c>
      <c r="W2805">
        <v>9.7006375101123601E-2</v>
      </c>
      <c r="X2805">
        <v>0</v>
      </c>
      <c r="Z2805">
        <v>0.113087568886519</v>
      </c>
      <c r="AA2805">
        <v>9.8059965132968899E-2</v>
      </c>
      <c r="AB2805" s="111">
        <v>1.1915480741812901</v>
      </c>
      <c r="AC2805">
        <v>-1.420062103718E-3</v>
      </c>
      <c r="AD2805">
        <v>501.696949023478</v>
      </c>
      <c r="AE2805" s="111">
        <v>503.07313225804597</v>
      </c>
      <c r="AG2805">
        <v>501.696949023478</v>
      </c>
      <c r="AI2805" s="96">
        <v>1.45290808704425E-6</v>
      </c>
      <c r="AK2805">
        <v>560.20748928590604</v>
      </c>
      <c r="AL2805">
        <v>568.61060162519505</v>
      </c>
      <c r="AM2805">
        <v>551.80437694661703</v>
      </c>
      <c r="AN2805">
        <v>1.7912257495590001E-4</v>
      </c>
      <c r="AO2805">
        <v>0</v>
      </c>
      <c r="AP2805">
        <v>0.10440797367624501</v>
      </c>
      <c r="AQ2805">
        <v>0</v>
      </c>
      <c r="AR2805">
        <v>0</v>
      </c>
      <c r="AS2805">
        <v>1.0163577717029899</v>
      </c>
      <c r="AT2805">
        <v>1.1295526162843901</v>
      </c>
      <c r="AU2805">
        <v>1.0163577717029899</v>
      </c>
      <c r="AV2805">
        <v>1.1915480741812901</v>
      </c>
    </row>
    <row r="2806" spans="1:48">
      <c r="A2806" s="95">
        <v>46153</v>
      </c>
      <c r="B2806" t="b">
        <v>0</v>
      </c>
      <c r="C2806" t="b">
        <v>0</v>
      </c>
      <c r="E2806" t="s">
        <v>110</v>
      </c>
      <c r="F2806">
        <v>7435.5</v>
      </c>
      <c r="H2806">
        <v>0</v>
      </c>
      <c r="J2806">
        <v>3.6299999999999999E-2</v>
      </c>
      <c r="K2806">
        <v>16549.2462396521</v>
      </c>
      <c r="M2806">
        <v>561.13846143858802</v>
      </c>
      <c r="N2806">
        <v>567.73332857041498</v>
      </c>
      <c r="O2806">
        <v>17.190000000000001</v>
      </c>
      <c r="P2806">
        <v>16543.546999999999</v>
      </c>
      <c r="Q2806">
        <v>0.99918364055996201</v>
      </c>
      <c r="R2806">
        <v>567.73332857041498</v>
      </c>
      <c r="T2806">
        <v>3.9214998833205297E-2</v>
      </c>
      <c r="U2806">
        <v>8.4638278880321799E-2</v>
      </c>
      <c r="V2806">
        <v>9.5763670226210601E-2</v>
      </c>
      <c r="W2806">
        <v>9.5763670226210601E-2</v>
      </c>
      <c r="X2806">
        <v>0</v>
      </c>
      <c r="Y2806">
        <v>0.113102919609016</v>
      </c>
      <c r="Z2806">
        <v>0.113087568886519</v>
      </c>
      <c r="AA2806">
        <v>9.8188051089946896E-2</v>
      </c>
      <c r="AB2806" s="111">
        <v>1.20488105677593</v>
      </c>
      <c r="AC2806">
        <v>-1.0718138115017001E-3</v>
      </c>
      <c r="AD2806">
        <v>501.696949023478</v>
      </c>
      <c r="AE2806" s="111">
        <v>502.53393152669702</v>
      </c>
      <c r="AF2806">
        <v>502.53393152669702</v>
      </c>
      <c r="AG2806">
        <v>501.696949023478</v>
      </c>
      <c r="AH2806" s="95">
        <v>46153</v>
      </c>
      <c r="AI2806" s="96">
        <v>8.0783879898564199E-7</v>
      </c>
      <c r="AJ2806">
        <v>561.13846143858802</v>
      </c>
      <c r="AK2806">
        <v>560.20748928590604</v>
      </c>
      <c r="AL2806">
        <v>568.61060162519505</v>
      </c>
      <c r="AM2806">
        <v>551.80437694661703</v>
      </c>
      <c r="AN2806">
        <v>0</v>
      </c>
      <c r="AO2806">
        <v>1.0058421516754E-3</v>
      </c>
      <c r="AP2806">
        <v>0.10440797367624501</v>
      </c>
      <c r="AQ2806">
        <v>0</v>
      </c>
      <c r="AR2806">
        <v>0</v>
      </c>
      <c r="AS2806">
        <v>1.0163577717029899</v>
      </c>
      <c r="AT2806">
        <v>1.1282334163744101</v>
      </c>
      <c r="AU2806">
        <v>1.0163577717029899</v>
      </c>
      <c r="AV2806">
        <v>1.20488105677593</v>
      </c>
    </row>
    <row r="2807" spans="1:48">
      <c r="A2807" s="95">
        <v>46154</v>
      </c>
      <c r="B2807" t="b">
        <v>0</v>
      </c>
      <c r="C2807" t="b">
        <v>0</v>
      </c>
      <c r="E2807" t="s">
        <v>104</v>
      </c>
      <c r="F2807">
        <v>7404.45</v>
      </c>
      <c r="H2807">
        <v>0</v>
      </c>
      <c r="J2807">
        <v>3.6299999999999999E-2</v>
      </c>
      <c r="K2807">
        <v>16523.288935386499</v>
      </c>
      <c r="M2807">
        <v>558.84031736883298</v>
      </c>
      <c r="O2807">
        <v>18.38</v>
      </c>
      <c r="P2807">
        <v>16477.460999999999</v>
      </c>
      <c r="Q2807">
        <v>0.995824087149485</v>
      </c>
      <c r="R2807">
        <v>565.36252366797203</v>
      </c>
      <c r="S2807">
        <v>3.6299999999999999E-2</v>
      </c>
      <c r="T2807">
        <v>3.6299999999999999E-2</v>
      </c>
      <c r="U2807">
        <v>9.2284274612414396E-2</v>
      </c>
      <c r="V2807">
        <v>9.8928478261577801E-2</v>
      </c>
      <c r="W2807">
        <v>9.8928478261577801E-2</v>
      </c>
      <c r="X2807" s="96">
        <v>-3.6395525188403698E-5</v>
      </c>
      <c r="Z2807">
        <v>0.113102919609016</v>
      </c>
      <c r="AA2807">
        <v>9.9826381420524996E-2</v>
      </c>
      <c r="AB2807" s="111">
        <v>1.22036142755312</v>
      </c>
      <c r="AC2807">
        <v>-4.9500305168073003E-3</v>
      </c>
      <c r="AD2807">
        <v>502.53393152669702</v>
      </c>
      <c r="AE2807" s="111">
        <v>500.046373229908</v>
      </c>
      <c r="AG2807">
        <v>502.53393152669702</v>
      </c>
      <c r="AI2807" s="96">
        <v>1.68420954650961E-5</v>
      </c>
      <c r="AK2807">
        <v>561.13846143858802</v>
      </c>
      <c r="AL2807">
        <v>569.555538360166</v>
      </c>
      <c r="AM2807">
        <v>552.72138451700903</v>
      </c>
      <c r="AN2807">
        <v>1.0058421516754E-3</v>
      </c>
      <c r="AO2807">
        <v>8.4049823633150001E-4</v>
      </c>
      <c r="AP2807">
        <v>9.5763670226210601E-2</v>
      </c>
      <c r="AQ2807" s="96">
        <v>3.9730555310979002E-12</v>
      </c>
      <c r="AR2807" s="96">
        <v>-3.6395529161459198E-5</v>
      </c>
      <c r="AS2807">
        <v>1.01622860265204</v>
      </c>
      <c r="AT2807">
        <v>1.12739077191617</v>
      </c>
      <c r="AU2807">
        <v>1.01622860265204</v>
      </c>
      <c r="AV2807">
        <v>1.22036142755312</v>
      </c>
    </row>
    <row r="2808" spans="1:48">
      <c r="A2808" s="95">
        <v>46154</v>
      </c>
      <c r="B2808" t="b">
        <v>0</v>
      </c>
      <c r="C2808" t="b">
        <v>0</v>
      </c>
      <c r="E2808" t="s">
        <v>105</v>
      </c>
      <c r="F2808">
        <v>7385.95</v>
      </c>
      <c r="H2808">
        <v>0</v>
      </c>
      <c r="J2808">
        <v>3.6299999999999999E-2</v>
      </c>
      <c r="K2808">
        <v>16523.288935386499</v>
      </c>
      <c r="M2808">
        <v>557.431910948731</v>
      </c>
      <c r="O2808">
        <v>18.38</v>
      </c>
      <c r="P2808">
        <v>16435.934000000001</v>
      </c>
      <c r="Q2808">
        <v>0.99750150247486302</v>
      </c>
      <c r="R2808">
        <v>563.94996680178303</v>
      </c>
      <c r="T2808">
        <v>3.6299999999999999E-2</v>
      </c>
      <c r="U2808">
        <v>9.3163037476617194E-2</v>
      </c>
      <c r="V2808">
        <v>9.9147426706920394E-2</v>
      </c>
      <c r="W2808">
        <v>9.9147426706920394E-2</v>
      </c>
      <c r="X2808">
        <v>-3.2275512078670001E-4</v>
      </c>
      <c r="Z2808">
        <v>0.113102919609016</v>
      </c>
      <c r="AA2808">
        <v>0.100495327403357</v>
      </c>
      <c r="AB2808" s="111">
        <v>1.1813210044126701</v>
      </c>
      <c r="AC2808">
        <v>-3.0794961497386001E-3</v>
      </c>
      <c r="AD2808">
        <v>502.53393152669702</v>
      </c>
      <c r="AE2808" s="111">
        <v>498.50648234885603</v>
      </c>
      <c r="AG2808">
        <v>502.53393152669702</v>
      </c>
      <c r="AI2808" s="96">
        <v>6.3676063073928199E-6</v>
      </c>
      <c r="AK2808">
        <v>561.13846143858802</v>
      </c>
      <c r="AL2808">
        <v>569.555538360166</v>
      </c>
      <c r="AM2808">
        <v>552.72138451700903</v>
      </c>
      <c r="AN2808">
        <v>8.4049823633150001E-4</v>
      </c>
      <c r="AO2808">
        <v>6.7515432098759996E-4</v>
      </c>
      <c r="AP2808">
        <v>9.5763670226210601E-2</v>
      </c>
      <c r="AQ2808" s="96">
        <v>2.67601976818492E-18</v>
      </c>
      <c r="AR2808">
        <v>-3.2275512078670001E-4</v>
      </c>
      <c r="AS2808">
        <v>1.01622860265204</v>
      </c>
      <c r="AT2808">
        <v>1.1164585371683799</v>
      </c>
      <c r="AU2808">
        <v>1.01622860265204</v>
      </c>
      <c r="AV2808">
        <v>1.1813210044126701</v>
      </c>
    </row>
    <row r="2809" spans="1:48">
      <c r="A2809" s="95">
        <v>46154</v>
      </c>
      <c r="B2809" t="b">
        <v>0</v>
      </c>
      <c r="C2809" t="b">
        <v>0</v>
      </c>
      <c r="E2809" t="s">
        <v>106</v>
      </c>
      <c r="F2809">
        <v>7378.0249999999996</v>
      </c>
      <c r="H2809">
        <v>0</v>
      </c>
      <c r="J2809">
        <v>3.6299999999999999E-2</v>
      </c>
      <c r="K2809">
        <v>16523.288935386499</v>
      </c>
      <c r="M2809">
        <v>556.83628801546297</v>
      </c>
      <c r="O2809">
        <v>18.38</v>
      </c>
      <c r="P2809">
        <v>16418.371999999999</v>
      </c>
      <c r="Q2809">
        <v>0.99892701683601903</v>
      </c>
      <c r="R2809">
        <v>563.34485798207697</v>
      </c>
      <c r="T2809">
        <v>3.6299999999999999E-2</v>
      </c>
      <c r="U2809">
        <v>9.0992083315614494E-2</v>
      </c>
      <c r="V2809">
        <v>9.7958104512108499E-2</v>
      </c>
      <c r="W2809">
        <v>9.7958104512108499E-2</v>
      </c>
      <c r="X2809">
        <v>-3.0021855190929999E-4</v>
      </c>
      <c r="Z2809">
        <v>0.113102919609016</v>
      </c>
      <c r="AA2809">
        <v>0.100631838068146</v>
      </c>
      <c r="AB2809" s="111">
        <v>1.1787122791440701</v>
      </c>
      <c r="AC2809">
        <v>-1.2625170655424E-3</v>
      </c>
      <c r="AD2809">
        <v>502.53393152669702</v>
      </c>
      <c r="AE2809" s="111">
        <v>497.87710940760701</v>
      </c>
      <c r="AG2809">
        <v>502.53393152669702</v>
      </c>
      <c r="AI2809" s="96">
        <v>1.1429399788200601E-6</v>
      </c>
      <c r="AK2809">
        <v>561.13846143858802</v>
      </c>
      <c r="AL2809">
        <v>569.555538360166</v>
      </c>
      <c r="AM2809">
        <v>552.72138451700903</v>
      </c>
      <c r="AN2809">
        <v>6.7515432098759996E-4</v>
      </c>
      <c r="AO2809">
        <v>5.0981040564370003E-4</v>
      </c>
      <c r="AP2809">
        <v>9.5763670226210601E-2</v>
      </c>
      <c r="AQ2809" s="96">
        <v>7.7976011720820905E-26</v>
      </c>
      <c r="AR2809">
        <v>-3.0021855190929999E-4</v>
      </c>
      <c r="AS2809">
        <v>1.01622860265204</v>
      </c>
      <c r="AT2809">
        <v>1.11191142056834</v>
      </c>
      <c r="AU2809">
        <v>1.01622860265204</v>
      </c>
      <c r="AV2809">
        <v>1.1787122791440701</v>
      </c>
    </row>
    <row r="2810" spans="1:48">
      <c r="A2810" s="95">
        <v>46154</v>
      </c>
      <c r="B2810" t="b">
        <v>0</v>
      </c>
      <c r="C2810" t="b">
        <v>0</v>
      </c>
      <c r="E2810" t="s">
        <v>107</v>
      </c>
      <c r="F2810">
        <v>7365.6750000000002</v>
      </c>
      <c r="H2810">
        <v>0</v>
      </c>
      <c r="J2810">
        <v>3.6299999999999999E-2</v>
      </c>
      <c r="K2810">
        <v>16523.288935386499</v>
      </c>
      <c r="M2810">
        <v>555.83473119719997</v>
      </c>
      <c r="O2810">
        <v>18.38</v>
      </c>
      <c r="P2810">
        <v>16388.841</v>
      </c>
      <c r="Q2810">
        <v>0.99832611030729701</v>
      </c>
      <c r="R2810">
        <v>562.401880830864</v>
      </c>
      <c r="T2810">
        <v>3.6299999999999999E-2</v>
      </c>
      <c r="U2810">
        <v>9.0143286965304506E-2</v>
      </c>
      <c r="V2810">
        <v>9.7362363306347705E-2</v>
      </c>
      <c r="W2810">
        <v>9.7362363306347705E-2</v>
      </c>
      <c r="X2810">
        <v>-7.8566570556830003E-4</v>
      </c>
      <c r="Z2810">
        <v>0.113102919609016</v>
      </c>
      <c r="AA2810">
        <v>0.100802960524408</v>
      </c>
      <c r="AB2810" s="111">
        <v>1.1930231795220001</v>
      </c>
      <c r="AC2810">
        <v>-2.1215287657027002E-3</v>
      </c>
      <c r="AD2810">
        <v>502.53393152669702</v>
      </c>
      <c r="AE2810" s="111">
        <v>496.820848798214</v>
      </c>
      <c r="AG2810">
        <v>502.53393152669702</v>
      </c>
      <c r="AI2810" s="96">
        <v>3.2409912354540499E-6</v>
      </c>
      <c r="AK2810">
        <v>561.13846143858802</v>
      </c>
      <c r="AL2810">
        <v>569.555538360166</v>
      </c>
      <c r="AM2810">
        <v>552.72138451700903</v>
      </c>
      <c r="AN2810">
        <v>5.0981040564370003E-4</v>
      </c>
      <c r="AO2810">
        <v>3.4446649029979998E-4</v>
      </c>
      <c r="AP2810">
        <v>9.5763670226210601E-2</v>
      </c>
      <c r="AQ2810" s="96">
        <v>3.9014053741361301E-43</v>
      </c>
      <c r="AR2810">
        <v>-7.8566570556830003E-4</v>
      </c>
      <c r="AS2810">
        <v>1.01622860265204</v>
      </c>
      <c r="AT2810">
        <v>1.1109774700260899</v>
      </c>
      <c r="AU2810">
        <v>1.01622860265204</v>
      </c>
      <c r="AV2810">
        <v>1.1930231795220001</v>
      </c>
    </row>
    <row r="2811" spans="1:48">
      <c r="A2811" s="95">
        <v>46154</v>
      </c>
      <c r="B2811" t="b">
        <v>0</v>
      </c>
      <c r="C2811" t="b">
        <v>0</v>
      </c>
      <c r="E2811" t="s">
        <v>108</v>
      </c>
      <c r="F2811">
        <v>7392.7749999999996</v>
      </c>
      <c r="H2811">
        <v>0</v>
      </c>
      <c r="J2811">
        <v>3.6299999999999999E-2</v>
      </c>
      <c r="K2811">
        <v>16523.288935386499</v>
      </c>
      <c r="M2811">
        <v>557.91476504854597</v>
      </c>
      <c r="O2811">
        <v>18.38</v>
      </c>
      <c r="P2811">
        <v>16450.170999999998</v>
      </c>
      <c r="Q2811">
        <v>1.0036792283124001</v>
      </c>
      <c r="R2811">
        <v>564.47108575376899</v>
      </c>
      <c r="T2811">
        <v>3.6299999999999999E-2</v>
      </c>
      <c r="U2811">
        <v>9.5472038557341696E-2</v>
      </c>
      <c r="V2811">
        <v>9.9666294408788297E-2</v>
      </c>
      <c r="W2811">
        <v>9.9666294408788297E-2</v>
      </c>
      <c r="X2811" s="96">
        <v>-1.4654943925052001E-13</v>
      </c>
      <c r="Z2811">
        <v>0.113102919609016</v>
      </c>
      <c r="AA2811">
        <v>0.101777156587375</v>
      </c>
      <c r="AB2811" s="111">
        <v>1.2003230543743899</v>
      </c>
      <c r="AC2811">
        <v>4.4637780030480001E-3</v>
      </c>
      <c r="AD2811">
        <v>502.53393152669702</v>
      </c>
      <c r="AE2811" s="111">
        <v>499.03854677453501</v>
      </c>
      <c r="AG2811">
        <v>502.53393152669702</v>
      </c>
      <c r="AI2811" s="96">
        <v>1.39516883265292E-5</v>
      </c>
      <c r="AK2811">
        <v>561.13846143858802</v>
      </c>
      <c r="AL2811">
        <v>569.555538360166</v>
      </c>
      <c r="AM2811">
        <v>552.72138451700903</v>
      </c>
      <c r="AN2811">
        <v>3.4446649029979998E-4</v>
      </c>
      <c r="AO2811">
        <v>1.7912257495590001E-4</v>
      </c>
      <c r="AP2811">
        <v>9.5763670226210601E-2</v>
      </c>
      <c r="AQ2811" s="96">
        <v>1.0635992308228699E-58</v>
      </c>
      <c r="AR2811" s="96">
        <v>-1.4654943925052001E-13</v>
      </c>
      <c r="AS2811">
        <v>1.01622860265204</v>
      </c>
      <c r="AT2811">
        <v>1.1098038161586301</v>
      </c>
      <c r="AU2811">
        <v>1.01622860265204</v>
      </c>
      <c r="AV2811">
        <v>1.2003230543743899</v>
      </c>
    </row>
    <row r="2812" spans="1:48">
      <c r="A2812" s="95">
        <v>46154</v>
      </c>
      <c r="B2812" t="b">
        <v>0</v>
      </c>
      <c r="C2812" t="b">
        <v>0</v>
      </c>
      <c r="E2812" t="s">
        <v>109</v>
      </c>
      <c r="F2812">
        <v>7405.4375</v>
      </c>
      <c r="H2812">
        <v>0</v>
      </c>
      <c r="J2812">
        <v>3.6299999999999999E-2</v>
      </c>
      <c r="K2812">
        <v>16523.288935386499</v>
      </c>
      <c r="M2812">
        <v>558.91174328259399</v>
      </c>
      <c r="O2812">
        <v>18.38</v>
      </c>
      <c r="P2812">
        <v>16479.566999999999</v>
      </c>
      <c r="Q2812">
        <v>1.0017128209637101</v>
      </c>
      <c r="R2812">
        <v>565.43792366285697</v>
      </c>
      <c r="T2812">
        <v>3.6299999999999999E-2</v>
      </c>
      <c r="U2812">
        <v>9.4368364778899094E-2</v>
      </c>
      <c r="V2812">
        <v>9.9015430619207701E-2</v>
      </c>
      <c r="W2812">
        <v>9.9015430619207701E-2</v>
      </c>
      <c r="X2812">
        <v>0</v>
      </c>
      <c r="Z2812">
        <v>0.113102919609016</v>
      </c>
      <c r="AA2812">
        <v>0.101936740070851</v>
      </c>
      <c r="AB2812" s="111">
        <v>1.17257584420315</v>
      </c>
      <c r="AC2812">
        <v>2.1421693349679E-3</v>
      </c>
      <c r="AD2812">
        <v>502.53393152669702</v>
      </c>
      <c r="AE2812" s="111">
        <v>500.107571846403</v>
      </c>
      <c r="AG2812">
        <v>502.53393152669702</v>
      </c>
      <c r="AI2812" s="96">
        <v>3.1875730680885199E-6</v>
      </c>
      <c r="AK2812">
        <v>561.13846143858802</v>
      </c>
      <c r="AL2812">
        <v>569.555538360166</v>
      </c>
      <c r="AM2812">
        <v>552.72138451700903</v>
      </c>
      <c r="AN2812">
        <v>1.7912257495590001E-4</v>
      </c>
      <c r="AO2812">
        <v>0</v>
      </c>
      <c r="AP2812">
        <v>9.5763670226210601E-2</v>
      </c>
      <c r="AQ2812">
        <v>0</v>
      </c>
      <c r="AR2812">
        <v>0</v>
      </c>
      <c r="AS2812">
        <v>1.01622860265204</v>
      </c>
      <c r="AT2812">
        <v>1.10306020096624</v>
      </c>
      <c r="AU2812">
        <v>1.01622860265204</v>
      </c>
      <c r="AV2812">
        <v>1.17257584420315</v>
      </c>
    </row>
    <row r="2813" spans="1:48">
      <c r="A2813" s="95">
        <v>46154</v>
      </c>
      <c r="B2813" t="b">
        <v>0</v>
      </c>
      <c r="C2813" t="b">
        <v>0</v>
      </c>
      <c r="E2813" t="s">
        <v>110</v>
      </c>
      <c r="F2813">
        <v>7429.4250000000002</v>
      </c>
      <c r="H2813">
        <v>0</v>
      </c>
      <c r="J2813">
        <v>3.6299999999999999E-2</v>
      </c>
      <c r="K2813">
        <v>16523.288935386499</v>
      </c>
      <c r="M2813">
        <v>560.67107274622799</v>
      </c>
      <c r="N2813">
        <v>567.26947543732797</v>
      </c>
      <c r="O2813">
        <v>18.38</v>
      </c>
      <c r="P2813">
        <v>16531.440999999999</v>
      </c>
      <c r="Q2813">
        <v>1.0032391739178099</v>
      </c>
      <c r="R2813">
        <v>567.26947543732797</v>
      </c>
      <c r="T2813">
        <v>3.6299999999999999E-2</v>
      </c>
      <c r="U2813">
        <v>9.70385949760037E-2</v>
      </c>
      <c r="V2813">
        <v>0.100163096027199</v>
      </c>
      <c r="W2813">
        <v>0.100163096027199</v>
      </c>
      <c r="X2813">
        <v>0</v>
      </c>
      <c r="Y2813">
        <v>0.112359151946962</v>
      </c>
      <c r="Z2813">
        <v>0.113102919609016</v>
      </c>
      <c r="AA2813">
        <v>0.102359474516525</v>
      </c>
      <c r="AB2813" s="111">
        <v>1.1802836040215501</v>
      </c>
      <c r="AC2813">
        <v>3.6902363568022999E-3</v>
      </c>
      <c r="AD2813">
        <v>502.53393152669702</v>
      </c>
      <c r="AE2813" s="111">
        <v>501.953086990342</v>
      </c>
      <c r="AF2813">
        <v>501.953086990342</v>
      </c>
      <c r="AG2813">
        <v>502.53393152669702</v>
      </c>
      <c r="AH2813" s="95">
        <v>46154</v>
      </c>
      <c r="AI2813" s="96">
        <v>9.8773992832210804E-6</v>
      </c>
      <c r="AJ2813">
        <v>560.67107274622799</v>
      </c>
      <c r="AK2813">
        <v>561.13846143858802</v>
      </c>
      <c r="AL2813">
        <v>569.555538360166</v>
      </c>
      <c r="AM2813">
        <v>552.72138451700903</v>
      </c>
      <c r="AN2813">
        <v>0</v>
      </c>
      <c r="AO2813">
        <v>1.0058421516754E-3</v>
      </c>
      <c r="AP2813">
        <v>9.5763670226210601E-2</v>
      </c>
      <c r="AQ2813">
        <v>0</v>
      </c>
      <c r="AR2813">
        <v>0</v>
      </c>
      <c r="AS2813">
        <v>1.01622860265204</v>
      </c>
      <c r="AT2813">
        <v>1.1019453848915299</v>
      </c>
      <c r="AU2813">
        <v>1.01622860265204</v>
      </c>
      <c r="AV2813">
        <v>1.1802836040215501</v>
      </c>
    </row>
    <row r="2814" spans="1:48">
      <c r="A2814" s="95">
        <v>46155</v>
      </c>
      <c r="B2814" t="b">
        <v>0</v>
      </c>
      <c r="C2814" t="b">
        <v>0</v>
      </c>
      <c r="E2814" t="s">
        <v>104</v>
      </c>
      <c r="F2814">
        <v>7408</v>
      </c>
      <c r="H2814">
        <v>0</v>
      </c>
      <c r="J2814">
        <v>3.6299999999999999E-2</v>
      </c>
      <c r="K2814">
        <v>16620.5850294593</v>
      </c>
      <c r="M2814">
        <v>559.06738393351202</v>
      </c>
      <c r="O2814">
        <v>17.989999999999998</v>
      </c>
      <c r="P2814">
        <v>16485.823</v>
      </c>
      <c r="Q2814">
        <v>0.99711619674470098</v>
      </c>
      <c r="R2814">
        <v>565.63358187742995</v>
      </c>
      <c r="S2814">
        <v>3.6299999999999999E-2</v>
      </c>
      <c r="T2814">
        <v>3.6299999999999999E-2</v>
      </c>
      <c r="U2814">
        <v>9.8589526860391394E-2</v>
      </c>
      <c r="V2814">
        <v>0.10082590959097899</v>
      </c>
      <c r="W2814">
        <v>0.10082590959097899</v>
      </c>
      <c r="X2814" s="96">
        <v>-1.22304810193171E-5</v>
      </c>
      <c r="Z2814">
        <v>0.112359151946962</v>
      </c>
      <c r="AA2814">
        <v>0.102657581147984</v>
      </c>
      <c r="AB2814" s="111">
        <v>1.17390091735993</v>
      </c>
      <c r="AC2814">
        <v>-3.3904951780402001E-3</v>
      </c>
      <c r="AD2814">
        <v>501.953086990342</v>
      </c>
      <c r="AE2814" s="111">
        <v>500.25121746929898</v>
      </c>
      <c r="AG2814">
        <v>501.953086990342</v>
      </c>
      <c r="AI2814" s="96">
        <v>8.2047923897767301E-6</v>
      </c>
      <c r="AK2814">
        <v>560.67107274622799</v>
      </c>
      <c r="AL2814">
        <v>569.08113883742203</v>
      </c>
      <c r="AM2814">
        <v>552.26100665503498</v>
      </c>
      <c r="AN2814">
        <v>1.0058421516754E-3</v>
      </c>
      <c r="AO2814">
        <v>8.4049823633150001E-4</v>
      </c>
      <c r="AP2814">
        <v>0.100163096027199</v>
      </c>
      <c r="AQ2814" s="96">
        <v>4.9154154997820195E-10</v>
      </c>
      <c r="AR2814" s="96">
        <v>-1.22309725608671E-5</v>
      </c>
      <c r="AS2814">
        <v>1.02244826358208</v>
      </c>
      <c r="AT2814">
        <v>1.09897831833661</v>
      </c>
      <c r="AU2814">
        <v>1.02244826358208</v>
      </c>
      <c r="AV2814">
        <v>1.17390091735993</v>
      </c>
    </row>
    <row r="2815" spans="1:48">
      <c r="A2815" s="95">
        <v>46155</v>
      </c>
      <c r="B2815" t="b">
        <v>0</v>
      </c>
      <c r="C2815" t="b">
        <v>0</v>
      </c>
      <c r="E2815" t="s">
        <v>105</v>
      </c>
      <c r="F2815">
        <v>7429.65</v>
      </c>
      <c r="H2815">
        <v>0</v>
      </c>
      <c r="J2815">
        <v>3.6299999999999999E-2</v>
      </c>
      <c r="K2815">
        <v>16620.5850294593</v>
      </c>
      <c r="M2815">
        <v>560.774073628726</v>
      </c>
      <c r="O2815">
        <v>17.989999999999998</v>
      </c>
      <c r="P2815">
        <v>16536.150000000001</v>
      </c>
      <c r="Q2815">
        <v>1.0029225161987001</v>
      </c>
      <c r="R2815">
        <v>567.28665518299795</v>
      </c>
      <c r="T2815">
        <v>3.6299999999999999E-2</v>
      </c>
      <c r="U2815">
        <v>0.100598447038017</v>
      </c>
      <c r="V2815">
        <v>0.10174753725595501</v>
      </c>
      <c r="W2815">
        <v>0.10174753725595501</v>
      </c>
      <c r="X2815" s="96">
        <v>6.0164113936899002E-9</v>
      </c>
      <c r="Z2815">
        <v>0.112359151946962</v>
      </c>
      <c r="AA2815">
        <v>0.103194700808596</v>
      </c>
      <c r="AB2815" s="111">
        <v>1.1661838786174401</v>
      </c>
      <c r="AC2815">
        <v>3.5828474741292E-3</v>
      </c>
      <c r="AD2815">
        <v>501.953086990342</v>
      </c>
      <c r="AE2815" s="111">
        <v>502.04354128023903</v>
      </c>
      <c r="AG2815">
        <v>501.953086990342</v>
      </c>
      <c r="AI2815" s="96">
        <v>9.2908770625312195E-6</v>
      </c>
      <c r="AK2815">
        <v>560.67107274622799</v>
      </c>
      <c r="AL2815">
        <v>569.08113883742203</v>
      </c>
      <c r="AM2815">
        <v>552.26100665503498</v>
      </c>
      <c r="AN2815">
        <v>8.4049823633150001E-4</v>
      </c>
      <c r="AO2815">
        <v>6.7515432098759996E-4</v>
      </c>
      <c r="AP2815">
        <v>0.100163096027199</v>
      </c>
      <c r="AQ2815" s="96">
        <v>8.0803289860774494E-9</v>
      </c>
      <c r="AR2815" s="96">
        <v>-2.06391759238755E-9</v>
      </c>
      <c r="AS2815">
        <v>1.02244826358208</v>
      </c>
      <c r="AT2815">
        <v>1.0968737507880499</v>
      </c>
      <c r="AU2815">
        <v>1.02244826358208</v>
      </c>
      <c r="AV2815">
        <v>1.1661838786174401</v>
      </c>
    </row>
    <row r="2816" spans="1:48">
      <c r="A2816" s="95">
        <v>46155</v>
      </c>
      <c r="B2816" t="b">
        <v>0</v>
      </c>
      <c r="C2816" t="b">
        <v>0</v>
      </c>
      <c r="E2816" t="s">
        <v>106</v>
      </c>
      <c r="F2816">
        <v>7443.25</v>
      </c>
      <c r="H2816">
        <v>0</v>
      </c>
      <c r="J2816">
        <v>3.6299999999999999E-2</v>
      </c>
      <c r="K2816">
        <v>16620.5850294593</v>
      </c>
      <c r="M2816">
        <v>561.81737659678004</v>
      </c>
      <c r="O2816">
        <v>17.989999999999998</v>
      </c>
      <c r="P2816">
        <v>16566.915000000001</v>
      </c>
      <c r="Q2816">
        <v>1.00183050345574</v>
      </c>
      <c r="R2816">
        <v>568.32507536570995</v>
      </c>
      <c r="T2816">
        <v>3.6299999999999999E-2</v>
      </c>
      <c r="U2816">
        <v>9.9390709573558597E-2</v>
      </c>
      <c r="V2816">
        <v>0.101117845731866</v>
      </c>
      <c r="W2816">
        <v>0.101117845731866</v>
      </c>
      <c r="X2816" s="96">
        <v>6.7723792872899103E-9</v>
      </c>
      <c r="Z2816">
        <v>0.112359151946962</v>
      </c>
      <c r="AA2816">
        <v>0.103287020585524</v>
      </c>
      <c r="AB2816" s="111">
        <v>1.1556206025522999</v>
      </c>
      <c r="AC2816">
        <v>2.1685930179583999E-3</v>
      </c>
      <c r="AD2816">
        <v>501.953086990342</v>
      </c>
      <c r="AE2816" s="111">
        <v>503.132269398571</v>
      </c>
      <c r="AG2816">
        <v>501.953086990342</v>
      </c>
      <c r="AI2816" s="96">
        <v>3.4549173834309299E-6</v>
      </c>
      <c r="AK2816">
        <v>560.67107274622799</v>
      </c>
      <c r="AL2816">
        <v>569.08113883742203</v>
      </c>
      <c r="AM2816">
        <v>552.26100665503498</v>
      </c>
      <c r="AN2816">
        <v>6.7515432098759996E-4</v>
      </c>
      <c r="AO2816">
        <v>5.0981040564370003E-4</v>
      </c>
      <c r="AP2816">
        <v>0.100163096027199</v>
      </c>
      <c r="AQ2816" s="96">
        <v>6.7723956075683698E-9</v>
      </c>
      <c r="AR2816" s="96">
        <v>-1.6320278461989801E-14</v>
      </c>
      <c r="AS2816">
        <v>1.02244826358208</v>
      </c>
      <c r="AT2816">
        <v>1.09305605904088</v>
      </c>
      <c r="AU2816">
        <v>1.02244826358208</v>
      </c>
      <c r="AV2816">
        <v>1.1556206025522999</v>
      </c>
    </row>
    <row r="2817" spans="1:48">
      <c r="A2817" s="95">
        <v>46155</v>
      </c>
      <c r="B2817" t="b">
        <v>0</v>
      </c>
      <c r="C2817" t="b">
        <v>0</v>
      </c>
      <c r="E2817" t="s">
        <v>107</v>
      </c>
      <c r="F2817">
        <v>7461.2749999999996</v>
      </c>
      <c r="H2817">
        <v>0</v>
      </c>
      <c r="J2817">
        <v>3.6299999999999999E-2</v>
      </c>
      <c r="K2817">
        <v>16620.5850294593</v>
      </c>
      <c r="M2817">
        <v>563.18087675723996</v>
      </c>
      <c r="O2817">
        <v>17.989999999999998</v>
      </c>
      <c r="P2817">
        <v>16607.121999999999</v>
      </c>
      <c r="Q2817">
        <v>1.0024216572061899</v>
      </c>
      <c r="R2817">
        <v>569.70136387993</v>
      </c>
      <c r="T2817">
        <v>3.6299999999999999E-2</v>
      </c>
      <c r="U2817">
        <v>9.9537415974438506E-2</v>
      </c>
      <c r="V2817">
        <v>0.101138625523795</v>
      </c>
      <c r="W2817">
        <v>0.101138625523795</v>
      </c>
      <c r="X2817" s="96">
        <v>1.0389934241592001E-8</v>
      </c>
      <c r="Z2817">
        <v>0.112359151946962</v>
      </c>
      <c r="AA2817">
        <v>0.10362034312719801</v>
      </c>
      <c r="AB2817" s="111">
        <v>1.1628170028832501</v>
      </c>
      <c r="AC2817">
        <v>2.8039085944219998E-3</v>
      </c>
      <c r="AD2817">
        <v>501.953086990342</v>
      </c>
      <c r="AE2817" s="111">
        <v>504.54300629286797</v>
      </c>
      <c r="AG2817">
        <v>501.953086990342</v>
      </c>
      <c r="AI2817" s="96">
        <v>5.8758013823228803E-6</v>
      </c>
      <c r="AK2817">
        <v>560.67107274622799</v>
      </c>
      <c r="AL2817">
        <v>569.08113883742203</v>
      </c>
      <c r="AM2817">
        <v>552.26100665503498</v>
      </c>
      <c r="AN2817">
        <v>5.0981040564370003E-4</v>
      </c>
      <c r="AO2817">
        <v>3.4446649029979998E-4</v>
      </c>
      <c r="AP2817">
        <v>0.100163096027199</v>
      </c>
      <c r="AQ2817" s="96">
        <v>1.0389934241592001E-8</v>
      </c>
      <c r="AR2817">
        <v>0</v>
      </c>
      <c r="AS2817">
        <v>1.02244826358208</v>
      </c>
      <c r="AT2817">
        <v>1.09239652185006</v>
      </c>
      <c r="AU2817">
        <v>1.02244826358208</v>
      </c>
      <c r="AV2817">
        <v>1.1628170028832501</v>
      </c>
    </row>
    <row r="2818" spans="1:48">
      <c r="A2818" s="95">
        <v>46155</v>
      </c>
      <c r="B2818" t="b">
        <v>0</v>
      </c>
      <c r="C2818" t="b">
        <v>0</v>
      </c>
      <c r="E2818" t="s">
        <v>108</v>
      </c>
      <c r="F2818">
        <v>7471.125</v>
      </c>
      <c r="H2818">
        <v>0</v>
      </c>
      <c r="J2818">
        <v>3.6299999999999999E-2</v>
      </c>
      <c r="K2818">
        <v>16620.5850294593</v>
      </c>
      <c r="M2818">
        <v>563.88105801455799</v>
      </c>
      <c r="O2818">
        <v>17.989999999999998</v>
      </c>
      <c r="P2818">
        <v>16627.769</v>
      </c>
      <c r="Q2818">
        <v>1.00132014970631</v>
      </c>
      <c r="R2818">
        <v>570.45345496814502</v>
      </c>
      <c r="T2818">
        <v>3.6299999999999999E-2</v>
      </c>
      <c r="U2818">
        <v>9.73479792164018E-2</v>
      </c>
      <c r="V2818">
        <v>0.10001923705141701</v>
      </c>
      <c r="W2818">
        <v>0.10001923705141701</v>
      </c>
      <c r="X2818" s="96">
        <v>3.76991436352988E-12</v>
      </c>
      <c r="Z2818">
        <v>0.112359151946962</v>
      </c>
      <c r="AA2818">
        <v>0.103680893513258</v>
      </c>
      <c r="AB2818" s="111">
        <v>1.16257809222724</v>
      </c>
      <c r="AC2818">
        <v>1.4456620416645001E-3</v>
      </c>
      <c r="AD2818">
        <v>501.953086990342</v>
      </c>
      <c r="AE2818" s="111">
        <v>505.27240496545301</v>
      </c>
      <c r="AG2818">
        <v>501.953086990342</v>
      </c>
      <c r="AI2818" s="96">
        <v>1.5437803229468701E-6</v>
      </c>
      <c r="AK2818">
        <v>560.67107274622799</v>
      </c>
      <c r="AL2818">
        <v>569.08113883742203</v>
      </c>
      <c r="AM2818">
        <v>552.26100665503498</v>
      </c>
      <c r="AN2818">
        <v>3.4446649029979998E-4</v>
      </c>
      <c r="AO2818">
        <v>1.7912257495590001E-4</v>
      </c>
      <c r="AP2818">
        <v>0.100163096027199</v>
      </c>
      <c r="AQ2818" s="96">
        <v>3.76991436352988E-12</v>
      </c>
      <c r="AR2818">
        <v>0</v>
      </c>
      <c r="AS2818">
        <v>1.02244826358208</v>
      </c>
      <c r="AT2818">
        <v>1.09000700610646</v>
      </c>
      <c r="AU2818">
        <v>1.02244826358208</v>
      </c>
      <c r="AV2818">
        <v>1.16257809222724</v>
      </c>
    </row>
    <row r="2819" spans="1:48">
      <c r="A2819" s="95">
        <v>46155</v>
      </c>
      <c r="B2819" t="b">
        <v>0</v>
      </c>
      <c r="C2819" t="b">
        <v>0</v>
      </c>
      <c r="E2819" t="s">
        <v>109</v>
      </c>
      <c r="F2819">
        <v>7475.9250000000002</v>
      </c>
      <c r="H2819">
        <v>0</v>
      </c>
      <c r="J2819">
        <v>3.6299999999999999E-2</v>
      </c>
      <c r="K2819">
        <v>16620.5850294593</v>
      </c>
      <c r="M2819">
        <v>564.21078448159506</v>
      </c>
      <c r="O2819">
        <v>17.989999999999998</v>
      </c>
      <c r="P2819">
        <v>16637.491999999998</v>
      </c>
      <c r="Q2819">
        <v>1.0006424735230599</v>
      </c>
      <c r="R2819">
        <v>570.81995620910197</v>
      </c>
      <c r="T2819">
        <v>3.6299999999999999E-2</v>
      </c>
      <c r="U2819">
        <v>9.4573778880287895E-2</v>
      </c>
      <c r="V2819">
        <v>9.8599272389571904E-2</v>
      </c>
      <c r="W2819">
        <v>9.8599272389571904E-2</v>
      </c>
      <c r="X2819">
        <v>0</v>
      </c>
      <c r="Z2819">
        <v>0.112359151946962</v>
      </c>
      <c r="AA2819">
        <v>0.10347848212944399</v>
      </c>
      <c r="AB2819" s="111">
        <v>1.17558935439084</v>
      </c>
      <c r="AC2819">
        <v>6.785102658426E-4</v>
      </c>
      <c r="AD2819">
        <v>501.953086990342</v>
      </c>
      <c r="AE2819" s="111">
        <v>505.61523747926901</v>
      </c>
      <c r="AG2819">
        <v>501.953086990342</v>
      </c>
      <c r="AI2819" s="96">
        <v>3.4172654602806903E-7</v>
      </c>
      <c r="AK2819">
        <v>560.67107274622799</v>
      </c>
      <c r="AL2819">
        <v>569.08113883742203</v>
      </c>
      <c r="AM2819">
        <v>552.26100665503498</v>
      </c>
      <c r="AN2819">
        <v>1.7912257495590001E-4</v>
      </c>
      <c r="AO2819">
        <v>0</v>
      </c>
      <c r="AP2819">
        <v>0.100163096027199</v>
      </c>
      <c r="AQ2819">
        <v>0</v>
      </c>
      <c r="AR2819">
        <v>0</v>
      </c>
      <c r="AS2819">
        <v>1.02244826358208</v>
      </c>
      <c r="AT2819">
        <v>1.08957154376498</v>
      </c>
      <c r="AU2819">
        <v>1.02244826358208</v>
      </c>
      <c r="AV2819">
        <v>1.17558935439084</v>
      </c>
    </row>
    <row r="2820" spans="1:48">
      <c r="A2820" s="95">
        <v>46155</v>
      </c>
      <c r="B2820" t="b">
        <v>0</v>
      </c>
      <c r="C2820" t="b">
        <v>0</v>
      </c>
      <c r="E2820" t="s">
        <v>110</v>
      </c>
      <c r="F2820">
        <v>7470.45</v>
      </c>
      <c r="H2820">
        <v>0</v>
      </c>
      <c r="J2820">
        <v>3.6299999999999999E-2</v>
      </c>
      <c r="K2820">
        <v>16620.5850294593</v>
      </c>
      <c r="M2820">
        <v>563.76755451921997</v>
      </c>
      <c r="N2820">
        <v>570.40191573113498</v>
      </c>
      <c r="O2820">
        <v>17.989999999999998</v>
      </c>
      <c r="P2820">
        <v>16624.421999999999</v>
      </c>
      <c r="Q2820">
        <v>0.99926764915378297</v>
      </c>
      <c r="R2820">
        <v>570.40191573113498</v>
      </c>
      <c r="T2820">
        <v>3.6299999999999999E-2</v>
      </c>
      <c r="U2820">
        <v>9.2048443110867795E-2</v>
      </c>
      <c r="V2820">
        <v>9.72771613666326E-2</v>
      </c>
      <c r="W2820">
        <v>9.72771613666326E-2</v>
      </c>
      <c r="X2820">
        <v>0</v>
      </c>
      <c r="Y2820">
        <v>0.112401624505731</v>
      </c>
      <c r="Z2820">
        <v>0.112359151946962</v>
      </c>
      <c r="AA2820">
        <v>0.10353323613273401</v>
      </c>
      <c r="AB2820" s="111">
        <v>1.1925194523481599</v>
      </c>
      <c r="AC2820">
        <v>-9.2520677388259996E-4</v>
      </c>
      <c r="AD2820">
        <v>501.953086990342</v>
      </c>
      <c r="AE2820" s="111">
        <v>505.14743883657502</v>
      </c>
      <c r="AF2820">
        <v>505.14743883657502</v>
      </c>
      <c r="AG2820">
        <v>501.953086990342</v>
      </c>
      <c r="AH2820" s="95">
        <v>46155</v>
      </c>
      <c r="AI2820" s="96">
        <v>6.1761344046609901E-7</v>
      </c>
      <c r="AJ2820">
        <v>563.76755451921997</v>
      </c>
      <c r="AK2820">
        <v>560.67107274622799</v>
      </c>
      <c r="AL2820">
        <v>569.08113883742203</v>
      </c>
      <c r="AM2820">
        <v>552.26100665503498</v>
      </c>
      <c r="AN2820">
        <v>0</v>
      </c>
      <c r="AO2820">
        <v>1.0058421516754E-3</v>
      </c>
      <c r="AP2820">
        <v>0.100163096027199</v>
      </c>
      <c r="AQ2820">
        <v>0</v>
      </c>
      <c r="AR2820">
        <v>0</v>
      </c>
      <c r="AS2820">
        <v>1.02244826358208</v>
      </c>
      <c r="AT2820">
        <v>1.09102555718979</v>
      </c>
      <c r="AU2820">
        <v>1.02244826358208</v>
      </c>
      <c r="AV2820">
        <v>1.1925194523481599</v>
      </c>
    </row>
    <row r="2821" spans="1:48">
      <c r="A2821" s="95">
        <v>46156</v>
      </c>
      <c r="B2821" t="b">
        <v>0</v>
      </c>
      <c r="C2821" t="b">
        <v>0</v>
      </c>
      <c r="E2821" t="s">
        <v>104</v>
      </c>
      <c r="F2821">
        <v>7498.7</v>
      </c>
      <c r="H2821">
        <v>0</v>
      </c>
      <c r="J2821">
        <v>3.6299999999999999E-2</v>
      </c>
      <c r="K2821">
        <v>16748.2064134916</v>
      </c>
      <c r="M2821">
        <v>566.04002214459194</v>
      </c>
      <c r="O2821">
        <v>17.87</v>
      </c>
      <c r="P2821">
        <v>16693.109</v>
      </c>
      <c r="Q2821">
        <v>1.0037815660368501</v>
      </c>
      <c r="R2821">
        <v>572.55892824301895</v>
      </c>
      <c r="S2821">
        <v>3.6299999999999999E-2</v>
      </c>
      <c r="T2821">
        <v>3.6299999999999999E-2</v>
      </c>
      <c r="U2821">
        <v>9.8373291993856596E-2</v>
      </c>
      <c r="V2821">
        <v>0.100176556965711</v>
      </c>
      <c r="W2821">
        <v>0.100176556965711</v>
      </c>
      <c r="X2821" s="96">
        <v>5.8707286899674603E-5</v>
      </c>
      <c r="Z2821">
        <v>0.112401624505731</v>
      </c>
      <c r="AA2821">
        <v>0.10461975153372501</v>
      </c>
      <c r="AB2821" s="111">
        <v>1.2083098215953501</v>
      </c>
      <c r="AC2821">
        <v>4.7914100620454004E-3</v>
      </c>
      <c r="AD2821">
        <v>505.14743883657502</v>
      </c>
      <c r="AE2821" s="111">
        <v>507.56780735783298</v>
      </c>
      <c r="AG2821">
        <v>505.14743883657502</v>
      </c>
      <c r="AI2821" s="96">
        <v>1.61825741810468E-5</v>
      </c>
      <c r="AK2821">
        <v>563.76755451921997</v>
      </c>
      <c r="AL2821">
        <v>572.22406783700796</v>
      </c>
      <c r="AM2821">
        <v>555.31104120143198</v>
      </c>
      <c r="AN2821">
        <v>1.0058421516754E-3</v>
      </c>
      <c r="AO2821">
        <v>8.4049823633150001E-4</v>
      </c>
      <c r="AP2821">
        <v>9.72771613666326E-2</v>
      </c>
      <c r="AQ2821" s="96">
        <v>5.8707292628314299E-5</v>
      </c>
      <c r="AR2821" s="96">
        <v>-5.7286397847633404E-12</v>
      </c>
      <c r="AS2821">
        <v>1.02209521301059</v>
      </c>
      <c r="AT2821">
        <v>1.0906327057004701</v>
      </c>
      <c r="AU2821">
        <v>1.02209521301059</v>
      </c>
      <c r="AV2821">
        <v>1.2083098215953501</v>
      </c>
    </row>
    <row r="2822" spans="1:48">
      <c r="A2822" s="95">
        <v>46156</v>
      </c>
      <c r="B2822" t="b">
        <v>0</v>
      </c>
      <c r="C2822" t="b">
        <v>0</v>
      </c>
      <c r="E2822" t="s">
        <v>105</v>
      </c>
      <c r="F2822">
        <v>7517.0249999999996</v>
      </c>
      <c r="H2822">
        <v>0</v>
      </c>
      <c r="J2822">
        <v>3.6299999999999999E-2</v>
      </c>
      <c r="K2822">
        <v>16748.2064134916</v>
      </c>
      <c r="M2822">
        <v>567.38958458268303</v>
      </c>
      <c r="O2822">
        <v>17.87</v>
      </c>
      <c r="P2822">
        <v>16732.909</v>
      </c>
      <c r="Q2822">
        <v>1.0024437569178599</v>
      </c>
      <c r="R2822">
        <v>573.95812308479901</v>
      </c>
      <c r="T2822">
        <v>3.6299999999999999E-2</v>
      </c>
      <c r="U2822">
        <v>9.8472745693557504E-2</v>
      </c>
      <c r="V2822">
        <v>0.100171802216143</v>
      </c>
      <c r="W2822">
        <v>0.100171802216143</v>
      </c>
      <c r="X2822">
        <v>3.9619885141000001E-4</v>
      </c>
      <c r="Z2822">
        <v>0.112401624505731</v>
      </c>
      <c r="AA2822">
        <v>0.104857858959426</v>
      </c>
      <c r="AB2822" s="111">
        <v>1.17333788519454</v>
      </c>
      <c r="AC2822">
        <v>2.8773760397100001E-3</v>
      </c>
      <c r="AD2822">
        <v>505.14743883657502</v>
      </c>
      <c r="AE2822" s="111">
        <v>509.02827080525299</v>
      </c>
      <c r="AG2822">
        <v>505.14743883657502</v>
      </c>
      <c r="AI2822" s="96">
        <v>5.6709688339189498E-6</v>
      </c>
      <c r="AK2822">
        <v>563.76755451921997</v>
      </c>
      <c r="AL2822">
        <v>572.22406783700796</v>
      </c>
      <c r="AM2822">
        <v>555.31104120143198</v>
      </c>
      <c r="AN2822">
        <v>8.4049823633150001E-4</v>
      </c>
      <c r="AO2822">
        <v>6.7515432098759996E-4</v>
      </c>
      <c r="AP2822">
        <v>9.72771613666326E-2</v>
      </c>
      <c r="AQ2822">
        <v>3.9619885141000001E-4</v>
      </c>
      <c r="AR2822">
        <v>0</v>
      </c>
      <c r="AS2822">
        <v>1.02209521301059</v>
      </c>
      <c r="AT2822">
        <v>1.0827643537135401</v>
      </c>
      <c r="AU2822">
        <v>1.02209521301059</v>
      </c>
      <c r="AV2822">
        <v>1.17333788519454</v>
      </c>
    </row>
    <row r="2823" spans="1:48">
      <c r="A2823" s="95">
        <v>46156</v>
      </c>
      <c r="B2823" t="b">
        <v>0</v>
      </c>
      <c r="C2823" t="b">
        <v>0</v>
      </c>
      <c r="E2823" t="s">
        <v>106</v>
      </c>
      <c r="F2823">
        <v>7531.6750000000002</v>
      </c>
      <c r="H2823">
        <v>0</v>
      </c>
      <c r="J2823">
        <v>3.6299999999999999E-2</v>
      </c>
      <c r="K2823">
        <v>16748.2064134916</v>
      </c>
      <c r="M2823">
        <v>568.48283188334904</v>
      </c>
      <c r="O2823">
        <v>17.87</v>
      </c>
      <c r="P2823">
        <v>16765.150000000001</v>
      </c>
      <c r="Q2823">
        <v>1.0019489093092</v>
      </c>
      <c r="R2823">
        <v>575.07671541397099</v>
      </c>
      <c r="T2823">
        <v>3.6299999999999999E-2</v>
      </c>
      <c r="U2823">
        <v>9.7505132610612E-2</v>
      </c>
      <c r="V2823">
        <v>9.9646622272301102E-2</v>
      </c>
      <c r="W2823">
        <v>9.9646622272301102E-2</v>
      </c>
      <c r="X2823">
        <v>1.4161949847989999E-3</v>
      </c>
      <c r="Z2823">
        <v>0.112401624505731</v>
      </c>
      <c r="AA2823">
        <v>0.105042897744723</v>
      </c>
      <c r="AB2823" s="111">
        <v>1.1733935787897301</v>
      </c>
      <c r="AC2823">
        <v>2.2607840373109998E-3</v>
      </c>
      <c r="AD2823">
        <v>505.14743883657502</v>
      </c>
      <c r="AE2823" s="111">
        <v>510.17907379442897</v>
      </c>
      <c r="AG2823">
        <v>505.14743883657502</v>
      </c>
      <c r="AI2823" s="96">
        <v>3.7054245998740801E-6</v>
      </c>
      <c r="AK2823">
        <v>563.76755451921997</v>
      </c>
      <c r="AL2823">
        <v>572.22406783700796</v>
      </c>
      <c r="AM2823">
        <v>555.31104120143198</v>
      </c>
      <c r="AN2823">
        <v>6.7515432098759996E-4</v>
      </c>
      <c r="AO2823">
        <v>5.0981040564370003E-4</v>
      </c>
      <c r="AP2823">
        <v>9.72771613666326E-2</v>
      </c>
      <c r="AQ2823">
        <v>1.4161949847989999E-3</v>
      </c>
      <c r="AR2823">
        <v>0</v>
      </c>
      <c r="AS2823">
        <v>1.02209521301059</v>
      </c>
      <c r="AT2823">
        <v>1.08102134071833</v>
      </c>
      <c r="AU2823">
        <v>1.02209521301059</v>
      </c>
      <c r="AV2823">
        <v>1.1733935787897301</v>
      </c>
    </row>
    <row r="2824" spans="1:48">
      <c r="A2824" s="95">
        <v>46156</v>
      </c>
      <c r="B2824" t="b">
        <v>0</v>
      </c>
      <c r="C2824" t="b">
        <v>0</v>
      </c>
      <c r="E2824" t="s">
        <v>107</v>
      </c>
      <c r="F2824">
        <v>7523.1</v>
      </c>
      <c r="H2824">
        <v>0</v>
      </c>
      <c r="J2824">
        <v>3.6299999999999999E-2</v>
      </c>
      <c r="K2824">
        <v>16748.2064134916</v>
      </c>
      <c r="M2824">
        <v>567.82022385312905</v>
      </c>
      <c r="O2824">
        <v>17.87</v>
      </c>
      <c r="P2824">
        <v>16745.609</v>
      </c>
      <c r="Q2824">
        <v>0.99886147503709299</v>
      </c>
      <c r="R2824">
        <v>574.42197621788603</v>
      </c>
      <c r="T2824">
        <v>3.6299999999999999E-2</v>
      </c>
      <c r="U2824">
        <v>9.5293092891783102E-2</v>
      </c>
      <c r="V2824">
        <v>9.8506571916127397E-2</v>
      </c>
      <c r="W2824">
        <v>9.8506571916127397E-2</v>
      </c>
      <c r="X2824" s="96">
        <v>9.4183402776266396E-6</v>
      </c>
      <c r="Z2824">
        <v>0.112401624505731</v>
      </c>
      <c r="AA2824">
        <v>0.10509248216179801</v>
      </c>
      <c r="AB2824" s="111">
        <v>1.17957786040171</v>
      </c>
      <c r="AC2824">
        <v>-1.3682938693668999E-3</v>
      </c>
      <c r="AD2824">
        <v>505.14743883657502</v>
      </c>
      <c r="AE2824" s="111">
        <v>509.480998895477</v>
      </c>
      <c r="AG2824">
        <v>505.14743883657502</v>
      </c>
      <c r="AI2824" s="96">
        <v>1.3601447523974201E-6</v>
      </c>
      <c r="AK2824">
        <v>563.76755451921997</v>
      </c>
      <c r="AL2824">
        <v>572.22406783700796</v>
      </c>
      <c r="AM2824">
        <v>555.31104120143198</v>
      </c>
      <c r="AN2824">
        <v>5.0981040564370003E-4</v>
      </c>
      <c r="AO2824">
        <v>3.4446649029979998E-4</v>
      </c>
      <c r="AP2824">
        <v>9.72771613666326E-2</v>
      </c>
      <c r="AQ2824" s="96">
        <v>9.4183402776266396E-6</v>
      </c>
      <c r="AR2824">
        <v>0</v>
      </c>
      <c r="AS2824">
        <v>1.02209521301059</v>
      </c>
      <c r="AT2824">
        <v>1.07966212012842</v>
      </c>
      <c r="AU2824">
        <v>1.02209521301059</v>
      </c>
      <c r="AV2824">
        <v>1.17957786040171</v>
      </c>
    </row>
    <row r="2825" spans="1:48">
      <c r="A2825" s="95">
        <v>46156</v>
      </c>
      <c r="B2825" t="b">
        <v>0</v>
      </c>
      <c r="C2825" t="b">
        <v>0</v>
      </c>
      <c r="E2825" t="s">
        <v>108</v>
      </c>
      <c r="F2825">
        <v>7525.25</v>
      </c>
      <c r="H2825">
        <v>0</v>
      </c>
      <c r="J2825">
        <v>3.6299999999999999E-2</v>
      </c>
      <c r="K2825">
        <v>16748.2064134916</v>
      </c>
      <c r="M2825">
        <v>567.99902392187403</v>
      </c>
      <c r="O2825">
        <v>17.87</v>
      </c>
      <c r="P2825">
        <v>16750.882000000001</v>
      </c>
      <c r="Q2825">
        <v>1.0002857864444099</v>
      </c>
      <c r="R2825">
        <v>574.58613823206394</v>
      </c>
      <c r="T2825">
        <v>3.6299999999999999E-2</v>
      </c>
      <c r="U2825">
        <v>9.2446840821267404E-2</v>
      </c>
      <c r="V2825">
        <v>9.7044752503208501E-2</v>
      </c>
      <c r="W2825">
        <v>9.7044752503208501E-2</v>
      </c>
      <c r="X2825" s="96">
        <v>6.2911319574348199E-9</v>
      </c>
      <c r="Z2825">
        <v>0.112401624505731</v>
      </c>
      <c r="AA2825">
        <v>0.105046542433589</v>
      </c>
      <c r="AB2825" s="111">
        <v>1.1932295197146601</v>
      </c>
      <c r="AC2825">
        <v>3.700703583247E-4</v>
      </c>
      <c r="AD2825">
        <v>505.14743883657502</v>
      </c>
      <c r="AE2825" s="111">
        <v>509.66954271129799</v>
      </c>
      <c r="AG2825">
        <v>505.14743883657502</v>
      </c>
      <c r="AI2825" s="96">
        <v>9.9123565038517902E-8</v>
      </c>
      <c r="AK2825">
        <v>563.76755451921997</v>
      </c>
      <c r="AL2825">
        <v>572.22406783700796</v>
      </c>
      <c r="AM2825">
        <v>555.31104120143198</v>
      </c>
      <c r="AN2825">
        <v>3.4446649029979998E-4</v>
      </c>
      <c r="AO2825">
        <v>1.7912257495590001E-4</v>
      </c>
      <c r="AP2825">
        <v>9.72771613666326E-2</v>
      </c>
      <c r="AQ2825" s="96">
        <v>6.2911319574348199E-9</v>
      </c>
      <c r="AR2825">
        <v>0</v>
      </c>
      <c r="AS2825">
        <v>1.02209521301059</v>
      </c>
      <c r="AT2825">
        <v>1.0792971945941301</v>
      </c>
      <c r="AU2825">
        <v>1.02209521301059</v>
      </c>
      <c r="AV2825">
        <v>1.1932295197146601</v>
      </c>
    </row>
    <row r="2826" spans="1:48">
      <c r="A2826" s="95">
        <v>46156</v>
      </c>
      <c r="B2826" t="b">
        <v>0</v>
      </c>
      <c r="C2826" t="b">
        <v>0</v>
      </c>
      <c r="E2826" t="s">
        <v>109</v>
      </c>
      <c r="F2826">
        <v>7523.7250000000004</v>
      </c>
      <c r="H2826">
        <v>0</v>
      </c>
      <c r="J2826">
        <v>3.6299999999999999E-2</v>
      </c>
      <c r="K2826">
        <v>16748.2064134916</v>
      </c>
      <c r="M2826">
        <v>567.85355601083404</v>
      </c>
      <c r="O2826">
        <v>17.87</v>
      </c>
      <c r="P2826">
        <v>16746.592000000001</v>
      </c>
      <c r="Q2826">
        <v>0.99979734892528405</v>
      </c>
      <c r="R2826">
        <v>574.46969773363503</v>
      </c>
      <c r="T2826">
        <v>3.6299999999999999E-2</v>
      </c>
      <c r="U2826">
        <v>8.9669265217126898E-2</v>
      </c>
      <c r="V2826">
        <v>9.5596157838404E-2</v>
      </c>
      <c r="W2826">
        <v>9.5596157838404E-2</v>
      </c>
      <c r="X2826">
        <v>0</v>
      </c>
      <c r="Z2826">
        <v>0.112401624505731</v>
      </c>
      <c r="AA2826">
        <v>0.104999169962028</v>
      </c>
      <c r="AB2826" s="111">
        <v>1.21120355778466</v>
      </c>
      <c r="AC2826">
        <v>-3.0739054448910002E-4</v>
      </c>
      <c r="AD2826">
        <v>505.14743883657502</v>
      </c>
      <c r="AE2826" s="111">
        <v>509.51287511305497</v>
      </c>
      <c r="AG2826">
        <v>505.14743883657502</v>
      </c>
      <c r="AI2826" s="96">
        <v>6.5607042863436806E-8</v>
      </c>
      <c r="AK2826">
        <v>563.76755451921997</v>
      </c>
      <c r="AL2826">
        <v>572.22406783700796</v>
      </c>
      <c r="AM2826">
        <v>555.31104120143198</v>
      </c>
      <c r="AN2826">
        <v>1.7912257495590001E-4</v>
      </c>
      <c r="AO2826">
        <v>0</v>
      </c>
      <c r="AP2826">
        <v>9.72771613666326E-2</v>
      </c>
      <c r="AQ2826">
        <v>0</v>
      </c>
      <c r="AR2826">
        <v>0</v>
      </c>
      <c r="AS2826">
        <v>1.02209521301059</v>
      </c>
      <c r="AT2826">
        <v>1.0796353064413799</v>
      </c>
      <c r="AU2826">
        <v>1.02209521301059</v>
      </c>
      <c r="AV2826">
        <v>1.21120355778466</v>
      </c>
    </row>
    <row r="2827" spans="1:48">
      <c r="A2827" s="95">
        <v>46156</v>
      </c>
      <c r="B2827" t="b">
        <v>0</v>
      </c>
      <c r="C2827" t="b">
        <v>0</v>
      </c>
      <c r="E2827" t="s">
        <v>110</v>
      </c>
      <c r="F2827">
        <v>7524.6750000000002</v>
      </c>
      <c r="H2827">
        <v>0</v>
      </c>
      <c r="J2827">
        <v>3.6299999999999999E-2</v>
      </c>
      <c r="K2827">
        <v>16748.2064134916</v>
      </c>
      <c r="M2827">
        <v>567.90252003497005</v>
      </c>
      <c r="N2827">
        <v>574.54223443757496</v>
      </c>
      <c r="O2827">
        <v>17.87</v>
      </c>
      <c r="P2827">
        <v>16748.036</v>
      </c>
      <c r="Q2827">
        <v>1.0001262672412901</v>
      </c>
      <c r="R2827">
        <v>574.54223443757496</v>
      </c>
      <c r="T2827">
        <v>3.6299999999999999E-2</v>
      </c>
      <c r="U2827">
        <v>8.6942103440304896E-2</v>
      </c>
      <c r="V2827">
        <v>9.41533858043411E-2</v>
      </c>
      <c r="W2827">
        <v>9.41533858043411E-2</v>
      </c>
      <c r="X2827">
        <v>0</v>
      </c>
      <c r="Y2827">
        <v>0.11303896876073</v>
      </c>
      <c r="Z2827">
        <v>0.112401624505731</v>
      </c>
      <c r="AA2827">
        <v>0.105003299943685</v>
      </c>
      <c r="AB2827" s="111">
        <v>1.2295572557937899</v>
      </c>
      <c r="AC2827">
        <v>1.026024726833E-4</v>
      </c>
      <c r="AD2827">
        <v>505.14743883657502</v>
      </c>
      <c r="AE2827" s="111">
        <v>509.56515239390501</v>
      </c>
      <c r="AF2827">
        <v>509.56515239390501</v>
      </c>
      <c r="AG2827">
        <v>505.14743883657502</v>
      </c>
      <c r="AH2827" s="95">
        <v>46156</v>
      </c>
      <c r="AI2827" s="96">
        <v>7.4343681027398799E-9</v>
      </c>
      <c r="AJ2827">
        <v>567.90252003497005</v>
      </c>
      <c r="AK2827">
        <v>563.76755451921997</v>
      </c>
      <c r="AL2827">
        <v>572.22406783700796</v>
      </c>
      <c r="AM2827">
        <v>555.31104120143198</v>
      </c>
      <c r="AN2827">
        <v>0</v>
      </c>
      <c r="AO2827">
        <v>1.0058421516754E-3</v>
      </c>
      <c r="AP2827">
        <v>9.72771613666326E-2</v>
      </c>
      <c r="AQ2827">
        <v>0</v>
      </c>
      <c r="AR2827">
        <v>0</v>
      </c>
      <c r="AS2827">
        <v>1.02209521301059</v>
      </c>
      <c r="AT2827">
        <v>1.0799836975344801</v>
      </c>
      <c r="AU2827">
        <v>1.02209521301059</v>
      </c>
      <c r="AV2827">
        <v>1.2295572557937899</v>
      </c>
    </row>
    <row r="2828" spans="1:48">
      <c r="A2828" s="95">
        <v>46157</v>
      </c>
      <c r="B2828" t="b">
        <v>0</v>
      </c>
      <c r="C2828" t="b">
        <v>0</v>
      </c>
      <c r="E2828" t="s">
        <v>104</v>
      </c>
      <c r="F2828">
        <v>7433.375</v>
      </c>
      <c r="H2828">
        <v>0</v>
      </c>
      <c r="J2828">
        <v>3.6299999999999999E-2</v>
      </c>
      <c r="K2828">
        <v>16544.278440277001</v>
      </c>
      <c r="M2828">
        <v>561.16878804317003</v>
      </c>
      <c r="O2828">
        <v>17.260000000000002</v>
      </c>
      <c r="P2828">
        <v>16551.14</v>
      </c>
      <c r="Q2828">
        <v>0.98786658560004204</v>
      </c>
      <c r="R2828">
        <v>567.57107541686605</v>
      </c>
      <c r="S2828">
        <v>3.6299999999999999E-2</v>
      </c>
      <c r="T2828">
        <v>3.6299999999999999E-2</v>
      </c>
      <c r="U2828">
        <v>0.14887628211581899</v>
      </c>
      <c r="V2828">
        <v>0.12699720922205099</v>
      </c>
      <c r="W2828">
        <v>0.14887628211581899</v>
      </c>
      <c r="X2828">
        <v>-0.121322334437894</v>
      </c>
      <c r="Z2828">
        <v>0.11303896876073</v>
      </c>
      <c r="AA2828">
        <v>0.11721255784146301</v>
      </c>
      <c r="AB2828" s="111">
        <v>1.24188998535085</v>
      </c>
      <c r="AC2828">
        <v>-1.4594224625729599E-2</v>
      </c>
      <c r="AD2828">
        <v>509.56515239390501</v>
      </c>
      <c r="AE2828" s="111">
        <v>502.12844409842398</v>
      </c>
      <c r="AG2828">
        <v>509.56515239390501</v>
      </c>
      <c r="AI2828">
        <v>1.4227847493420001E-4</v>
      </c>
      <c r="AK2828">
        <v>567.90252003497005</v>
      </c>
      <c r="AL2828">
        <v>576.42105783549403</v>
      </c>
      <c r="AM2828">
        <v>559.38398223444506</v>
      </c>
      <c r="AN2828">
        <v>1.0058421516754E-3</v>
      </c>
      <c r="AO2828">
        <v>8.4049823633150001E-4</v>
      </c>
      <c r="AP2828">
        <v>9.41533858043411E-2</v>
      </c>
      <c r="AQ2828" s="96">
        <v>4.4858367662225799E-23</v>
      </c>
      <c r="AR2828">
        <v>-0.121322334437894</v>
      </c>
      <c r="AS2828">
        <v>1.01676649493292</v>
      </c>
      <c r="AT2828">
        <v>1.07995333515849</v>
      </c>
      <c r="AU2828">
        <v>1.01676649493292</v>
      </c>
      <c r="AV2828">
        <v>1.24188998535085</v>
      </c>
    </row>
    <row r="2829" spans="1:48">
      <c r="A2829" s="95">
        <v>46157</v>
      </c>
      <c r="B2829" t="b">
        <v>0</v>
      </c>
      <c r="C2829" t="b">
        <v>0</v>
      </c>
      <c r="E2829" t="s">
        <v>105</v>
      </c>
      <c r="F2829">
        <v>7451.4250000000002</v>
      </c>
      <c r="H2829">
        <v>0</v>
      </c>
      <c r="J2829">
        <v>3.6299999999999999E-2</v>
      </c>
      <c r="K2829">
        <v>16544.278440277001</v>
      </c>
      <c r="M2829">
        <v>562.62592942459298</v>
      </c>
      <c r="O2829">
        <v>17.260000000000002</v>
      </c>
      <c r="P2829">
        <v>16594.116999999998</v>
      </c>
      <c r="Q2829">
        <v>1.0024282375098701</v>
      </c>
      <c r="R2829">
        <v>568.949272791716</v>
      </c>
      <c r="T2829">
        <v>3.6299999999999999E-2</v>
      </c>
      <c r="U2829">
        <v>0.14678579155242999</v>
      </c>
      <c r="V2829">
        <v>0.12649240075793</v>
      </c>
      <c r="W2829">
        <v>0.14678579155242999</v>
      </c>
      <c r="X2829">
        <v>-9.0553078579623993E-3</v>
      </c>
      <c r="Z2829">
        <v>0.11303896876073</v>
      </c>
      <c r="AA2829">
        <v>0.117615297703706</v>
      </c>
      <c r="AB2829" s="111">
        <v>0.99188998535085204</v>
      </c>
      <c r="AC2829">
        <v>3.1997147870431999E-3</v>
      </c>
      <c r="AD2829">
        <v>509.56515239390501</v>
      </c>
      <c r="AE2829" s="111">
        <v>503.73511190600101</v>
      </c>
      <c r="AG2829">
        <v>509.56515239390501</v>
      </c>
      <c r="AI2829" s="96">
        <v>6.7249628462031296E-6</v>
      </c>
      <c r="AK2829">
        <v>567.90252003497005</v>
      </c>
      <c r="AL2829">
        <v>576.42105783549403</v>
      </c>
      <c r="AM2829">
        <v>559.38398223444506</v>
      </c>
      <c r="AN2829">
        <v>8.4049823633150001E-4</v>
      </c>
      <c r="AO2829">
        <v>6.7515432098759996E-4</v>
      </c>
      <c r="AP2829">
        <v>9.41533858043411E-2</v>
      </c>
      <c r="AQ2829" s="96">
        <v>2.0771002937505E-23</v>
      </c>
      <c r="AR2829">
        <v>-9.0553078579623993E-3</v>
      </c>
      <c r="AS2829">
        <v>1.01676649493292</v>
      </c>
      <c r="AT2829">
        <v>0.98038286893357296</v>
      </c>
      <c r="AU2829">
        <v>0.98038286893357296</v>
      </c>
      <c r="AV2829">
        <v>0.66642412697337705</v>
      </c>
    </row>
    <row r="2830" spans="1:48">
      <c r="A2830" s="95">
        <v>46157</v>
      </c>
      <c r="B2830" t="b">
        <v>0</v>
      </c>
      <c r="C2830" t="b">
        <v>0</v>
      </c>
      <c r="E2830" t="s">
        <v>106</v>
      </c>
      <c r="F2830">
        <v>7439.2250000000004</v>
      </c>
      <c r="H2830">
        <v>0</v>
      </c>
      <c r="J2830">
        <v>3.6299999999999999E-2</v>
      </c>
      <c r="K2830">
        <v>16544.278440277001</v>
      </c>
      <c r="M2830">
        <v>561.68126429744996</v>
      </c>
      <c r="O2830">
        <v>17.260000000000002</v>
      </c>
      <c r="P2830">
        <v>16566.255000000001</v>
      </c>
      <c r="Q2830">
        <v>0.99836272927661396</v>
      </c>
      <c r="R2830">
        <v>568.01774880428297</v>
      </c>
      <c r="T2830">
        <v>3.6299999999999999E-2</v>
      </c>
      <c r="U2830">
        <v>0.143360328438734</v>
      </c>
      <c r="V2830">
        <v>0.125178901050712</v>
      </c>
      <c r="W2830">
        <v>0.143360328438734</v>
      </c>
      <c r="X2830">
        <v>-2.6870695850639701E-2</v>
      </c>
      <c r="Z2830">
        <v>0.11303896876073</v>
      </c>
      <c r="AA2830">
        <v>0.117740303404771</v>
      </c>
      <c r="AB2830" s="111">
        <v>0.75757051102580497</v>
      </c>
      <c r="AC2830">
        <v>-1.6888437781339E-3</v>
      </c>
      <c r="AD2830">
        <v>509.56515239390501</v>
      </c>
      <c r="AE2830" s="111">
        <v>502.88438199643099</v>
      </c>
      <c r="AG2830">
        <v>509.56515239390501</v>
      </c>
      <c r="AI2830" s="96">
        <v>2.8238783492868002E-6</v>
      </c>
      <c r="AK2830">
        <v>567.90252003497005</v>
      </c>
      <c r="AL2830">
        <v>576.42105783549403</v>
      </c>
      <c r="AM2830">
        <v>559.38398223444506</v>
      </c>
      <c r="AN2830">
        <v>6.7515432098759996E-4</v>
      </c>
      <c r="AO2830">
        <v>5.0981040564370003E-4</v>
      </c>
      <c r="AP2830">
        <v>9.41533858043411E-2</v>
      </c>
      <c r="AQ2830" s="96">
        <v>1.89373036262277E-34</v>
      </c>
      <c r="AR2830">
        <v>-2.6870695850639701E-2</v>
      </c>
      <c r="AS2830">
        <v>1.01676649493292</v>
      </c>
      <c r="AT2830">
        <v>0.97672891627318603</v>
      </c>
      <c r="AU2830">
        <v>0.97672891627318603</v>
      </c>
      <c r="AV2830">
        <v>0.75757051102580497</v>
      </c>
    </row>
    <row r="2831" spans="1:48">
      <c r="A2831" s="95">
        <v>46157</v>
      </c>
      <c r="B2831" t="b">
        <v>0</v>
      </c>
      <c r="C2831" t="b">
        <v>0</v>
      </c>
      <c r="E2831" t="s">
        <v>107</v>
      </c>
      <c r="F2831">
        <v>7453.0749999999998</v>
      </c>
      <c r="H2831">
        <v>0</v>
      </c>
      <c r="J2831">
        <v>3.6299999999999999E-2</v>
      </c>
      <c r="K2831">
        <v>16544.278440277001</v>
      </c>
      <c r="M2831">
        <v>562.74805575392895</v>
      </c>
      <c r="O2831">
        <v>17.260000000000002</v>
      </c>
      <c r="P2831">
        <v>16597.719000000001</v>
      </c>
      <c r="Q2831">
        <v>1.0018617530723899</v>
      </c>
      <c r="R2831">
        <v>569.07525759329496</v>
      </c>
      <c r="T2831">
        <v>3.6299999999999999E-2</v>
      </c>
      <c r="U2831">
        <v>0.14035712591352201</v>
      </c>
      <c r="V2831">
        <v>0.124057243140573</v>
      </c>
      <c r="W2831">
        <v>0.14035712591352201</v>
      </c>
      <c r="X2831">
        <v>-2.9951548263760001E-4</v>
      </c>
      <c r="Z2831">
        <v>0.11303896876073</v>
      </c>
      <c r="AA2831">
        <v>0.11778750896245101</v>
      </c>
      <c r="AB2831" s="111">
        <v>0.75911517789338401</v>
      </c>
      <c r="AC2831">
        <v>1.4386860291836999E-3</v>
      </c>
      <c r="AD2831">
        <v>509.56515239390501</v>
      </c>
      <c r="AE2831" s="111">
        <v>503.607874731104</v>
      </c>
      <c r="AG2831">
        <v>509.56515239390501</v>
      </c>
      <c r="AI2831" s="96">
        <v>3.6004350987010802E-6</v>
      </c>
      <c r="AK2831">
        <v>567.90252003497005</v>
      </c>
      <c r="AL2831">
        <v>576.42105783549403</v>
      </c>
      <c r="AM2831">
        <v>559.38398223444506</v>
      </c>
      <c r="AN2831">
        <v>5.0981040564370003E-4</v>
      </c>
      <c r="AO2831">
        <v>3.4446649029979998E-4</v>
      </c>
      <c r="AP2831">
        <v>9.41533858043411E-2</v>
      </c>
      <c r="AQ2831" s="96">
        <v>3.0506970926249902E-43</v>
      </c>
      <c r="AR2831">
        <v>-2.9951548263760001E-4</v>
      </c>
      <c r="AS2831">
        <v>1.01676649493292</v>
      </c>
      <c r="AT2831">
        <v>0.97558943277116605</v>
      </c>
      <c r="AU2831">
        <v>0.97558943277116605</v>
      </c>
      <c r="AV2831">
        <v>0.75911517789338401</v>
      </c>
    </row>
    <row r="2832" spans="1:48">
      <c r="A2832" s="95">
        <v>46157</v>
      </c>
      <c r="B2832" t="b">
        <v>0</v>
      </c>
      <c r="C2832" t="b">
        <v>0</v>
      </c>
      <c r="E2832" t="s">
        <v>108</v>
      </c>
      <c r="F2832">
        <v>7465.9624999999996</v>
      </c>
      <c r="H2832">
        <v>0</v>
      </c>
      <c r="J2832">
        <v>3.6299999999999999E-2</v>
      </c>
      <c r="K2832">
        <v>16544.278440277001</v>
      </c>
      <c r="M2832">
        <v>563.72720241270304</v>
      </c>
      <c r="O2832">
        <v>17.260000000000002</v>
      </c>
      <c r="P2832">
        <v>16626.598000000002</v>
      </c>
      <c r="Q2832">
        <v>1.00172915206139</v>
      </c>
      <c r="R2832">
        <v>570.05927524805202</v>
      </c>
      <c r="T2832">
        <v>3.6299999999999999E-2</v>
      </c>
      <c r="U2832">
        <v>0.13725151041363101</v>
      </c>
      <c r="V2832">
        <v>0.12283494791902901</v>
      </c>
      <c r="W2832">
        <v>0.13725151041363101</v>
      </c>
      <c r="X2832" s="96">
        <v>-4.1680070506089299E-10</v>
      </c>
      <c r="Z2832">
        <v>0.11303896876073</v>
      </c>
      <c r="AA2832">
        <v>0.11782644256447899</v>
      </c>
      <c r="AB2832" s="111">
        <v>0.79898489986306798</v>
      </c>
      <c r="AC2832">
        <v>1.3168262806591E-3</v>
      </c>
      <c r="AD2832">
        <v>509.56515239390501</v>
      </c>
      <c r="AE2832" s="111">
        <v>504.27103881569701</v>
      </c>
      <c r="AG2832">
        <v>509.56515239390501</v>
      </c>
      <c r="AI2832" s="96">
        <v>3.0221247524654402E-6</v>
      </c>
      <c r="AK2832">
        <v>567.90252003497005</v>
      </c>
      <c r="AL2832">
        <v>576.42105783549403</v>
      </c>
      <c r="AM2832">
        <v>559.38398223444506</v>
      </c>
      <c r="AN2832">
        <v>3.4446649029979998E-4</v>
      </c>
      <c r="AO2832">
        <v>1.7912257495590001E-4</v>
      </c>
      <c r="AP2832">
        <v>9.41533858043411E-2</v>
      </c>
      <c r="AQ2832" s="96">
        <v>3.5262869136824898E-70</v>
      </c>
      <c r="AR2832" s="96">
        <v>-4.1680070506089299E-10</v>
      </c>
      <c r="AS2832">
        <v>1.01676649493292</v>
      </c>
      <c r="AT2832">
        <v>0.97515847124420996</v>
      </c>
      <c r="AU2832">
        <v>0.97515847124420996</v>
      </c>
      <c r="AV2832">
        <v>0.79898489986306798</v>
      </c>
    </row>
    <row r="2833" spans="1:48">
      <c r="A2833" s="95">
        <v>46157</v>
      </c>
      <c r="B2833" t="b">
        <v>0</v>
      </c>
      <c r="C2833" t="b">
        <v>0</v>
      </c>
      <c r="E2833" t="s">
        <v>109</v>
      </c>
      <c r="F2833">
        <v>7453.4250000000002</v>
      </c>
      <c r="H2833">
        <v>0</v>
      </c>
      <c r="J2833">
        <v>3.6299999999999999E-2</v>
      </c>
      <c r="K2833">
        <v>16544.278440277001</v>
      </c>
      <c r="M2833">
        <v>562.77223012172999</v>
      </c>
      <c r="O2833">
        <v>17.260000000000002</v>
      </c>
      <c r="P2833">
        <v>16598.432000000001</v>
      </c>
      <c r="Q2833">
        <v>0.99832071216537699</v>
      </c>
      <c r="R2833">
        <v>569.10198164211499</v>
      </c>
      <c r="T2833">
        <v>3.6299999999999999E-2</v>
      </c>
      <c r="U2833">
        <v>0.13420859810264199</v>
      </c>
      <c r="V2833">
        <v>0.12160549476735801</v>
      </c>
      <c r="W2833">
        <v>0.13420859810264199</v>
      </c>
      <c r="X2833">
        <v>0</v>
      </c>
      <c r="Z2833">
        <v>0.11303896876073</v>
      </c>
      <c r="AA2833">
        <v>0.117923313453065</v>
      </c>
      <c r="AB2833" s="111">
        <v>0.81676563314426998</v>
      </c>
      <c r="AC2833">
        <v>-1.3552845867799001E-3</v>
      </c>
      <c r="AD2833">
        <v>509.56515239390501</v>
      </c>
      <c r="AE2833" s="111">
        <v>503.58760804923003</v>
      </c>
      <c r="AG2833">
        <v>509.56515239390501</v>
      </c>
      <c r="AI2833" s="96">
        <v>2.8746156510103E-6</v>
      </c>
      <c r="AK2833">
        <v>567.90252003497005</v>
      </c>
      <c r="AL2833">
        <v>576.42105783549403</v>
      </c>
      <c r="AM2833">
        <v>559.38398223444506</v>
      </c>
      <c r="AN2833">
        <v>1.7912257495590001E-4</v>
      </c>
      <c r="AO2833">
        <v>0</v>
      </c>
      <c r="AP2833">
        <v>9.41533858043411E-2</v>
      </c>
      <c r="AQ2833">
        <v>0</v>
      </c>
      <c r="AR2833">
        <v>0</v>
      </c>
      <c r="AS2833">
        <v>1.01676649493292</v>
      </c>
      <c r="AT2833">
        <v>0.97480275480866996</v>
      </c>
      <c r="AU2833">
        <v>0.97480275480866996</v>
      </c>
      <c r="AV2833">
        <v>0.81676563314426998</v>
      </c>
    </row>
    <row r="2834" spans="1:48">
      <c r="A2834" s="95">
        <v>46157</v>
      </c>
      <c r="B2834" t="b">
        <v>0</v>
      </c>
      <c r="C2834" t="b">
        <v>0</v>
      </c>
      <c r="E2834" t="s">
        <v>110</v>
      </c>
      <c r="F2834">
        <v>7433.7624999999998</v>
      </c>
      <c r="H2834">
        <v>0</v>
      </c>
      <c r="J2834">
        <v>3.6299999999999999E-2</v>
      </c>
      <c r="K2834">
        <v>16544.278440277001</v>
      </c>
      <c r="M2834">
        <v>561.12766110327902</v>
      </c>
      <c r="N2834">
        <v>567.60066275663098</v>
      </c>
      <c r="O2834">
        <v>17.260000000000002</v>
      </c>
      <c r="P2834">
        <v>16549.927</v>
      </c>
      <c r="Q2834">
        <v>0.99736195104934899</v>
      </c>
      <c r="R2834">
        <v>567.60066275663098</v>
      </c>
      <c r="T2834">
        <v>3.6299999999999999E-2</v>
      </c>
      <c r="U2834">
        <v>0.13355790269038101</v>
      </c>
      <c r="V2834">
        <v>0.12164497804765299</v>
      </c>
      <c r="W2834">
        <v>0.13355790269038101</v>
      </c>
      <c r="X2834">
        <v>0</v>
      </c>
      <c r="Y2834">
        <v>0.11348432032613801</v>
      </c>
      <c r="Z2834">
        <v>0.11303896876073</v>
      </c>
      <c r="AA2834">
        <v>0.118283158486131</v>
      </c>
      <c r="AB2834" s="111">
        <v>0.83452485862229298</v>
      </c>
      <c r="AC2834">
        <v>-2.3885807144498998E-3</v>
      </c>
      <c r="AD2834">
        <v>509.56515239390501</v>
      </c>
      <c r="AE2834" s="111">
        <v>502.38474840060798</v>
      </c>
      <c r="AF2834">
        <v>502.38474840060798</v>
      </c>
      <c r="AG2834">
        <v>509.56515239390501</v>
      </c>
      <c r="AH2834" s="95">
        <v>46157</v>
      </c>
      <c r="AI2834" s="96">
        <v>8.5646488535272308E-6</v>
      </c>
      <c r="AJ2834">
        <v>561.12766110327902</v>
      </c>
      <c r="AK2834">
        <v>567.90252003497005</v>
      </c>
      <c r="AL2834">
        <v>576.42105783549403</v>
      </c>
      <c r="AM2834">
        <v>559.38398223444506</v>
      </c>
      <c r="AN2834">
        <v>0</v>
      </c>
      <c r="AO2834">
        <v>1.0058421516754E-3</v>
      </c>
      <c r="AP2834">
        <v>9.41533858043411E-2</v>
      </c>
      <c r="AQ2834">
        <v>0</v>
      </c>
      <c r="AR2834">
        <v>0</v>
      </c>
      <c r="AS2834">
        <v>1.01676649493292</v>
      </c>
      <c r="AT2834">
        <v>0.97391662050003602</v>
      </c>
      <c r="AU2834">
        <v>0.97391662050003602</v>
      </c>
      <c r="AV2834">
        <v>0.83452485862229298</v>
      </c>
    </row>
    <row r="2835" spans="1:48">
      <c r="A2835" s="95">
        <v>46160</v>
      </c>
      <c r="B2835" t="b">
        <v>0</v>
      </c>
      <c r="C2835" t="b">
        <v>0</v>
      </c>
      <c r="E2835" t="s">
        <v>104</v>
      </c>
      <c r="F2835">
        <v>7434.7250000000004</v>
      </c>
      <c r="H2835">
        <v>0</v>
      </c>
      <c r="J2835">
        <v>3.6299999999999999E-2</v>
      </c>
      <c r="K2835">
        <v>16533.1114346168</v>
      </c>
      <c r="M2835">
        <v>561.18965549475001</v>
      </c>
      <c r="O2835">
        <v>18.43</v>
      </c>
      <c r="P2835">
        <v>16556.933000000001</v>
      </c>
      <c r="Q2835">
        <v>1.0001294768295299</v>
      </c>
      <c r="R2835">
        <v>567.67415389088501</v>
      </c>
      <c r="S2835">
        <v>3.7541200155985499E-2</v>
      </c>
      <c r="T2835">
        <v>3.7541200155985499E-2</v>
      </c>
      <c r="U2835">
        <v>0.12949417876163799</v>
      </c>
      <c r="V2835">
        <v>0.119809104603399</v>
      </c>
      <c r="W2835">
        <v>0.12949417876163799</v>
      </c>
      <c r="X2835" s="96">
        <v>2.63582236197529E-5</v>
      </c>
      <c r="Z2835">
        <v>0.11348432032613801</v>
      </c>
      <c r="AA2835">
        <v>0.116466517366751</v>
      </c>
      <c r="AB2835" s="111">
        <v>0.83574473241968805</v>
      </c>
      <c r="AC2835" s="96">
        <v>5.0411150674722898E-5</v>
      </c>
      <c r="AD2835">
        <v>502.38474840060798</v>
      </c>
      <c r="AE2835" s="111">
        <v>502.41007419385602</v>
      </c>
      <c r="AG2835">
        <v>502.38474840060798</v>
      </c>
      <c r="AI2835" s="96">
        <v>1.2204878694672901E-8</v>
      </c>
      <c r="AK2835">
        <v>561.12766110327902</v>
      </c>
      <c r="AL2835">
        <v>569.54457601982801</v>
      </c>
      <c r="AM2835">
        <v>552.71074618673003</v>
      </c>
      <c r="AN2835">
        <v>1.0058421516754E-3</v>
      </c>
      <c r="AO2835">
        <v>8.4049823633150001E-4</v>
      </c>
      <c r="AP2835">
        <v>0.13355790269038101</v>
      </c>
      <c r="AQ2835" s="96">
        <v>6.8171943766641099E-5</v>
      </c>
      <c r="AR2835" s="96">
        <v>-4.1813720146888202E-5</v>
      </c>
      <c r="AS2835">
        <v>1.0130083606570099</v>
      </c>
      <c r="AT2835">
        <v>0.97061142301311099</v>
      </c>
      <c r="AU2835">
        <v>0.97061142301311099</v>
      </c>
      <c r="AV2835">
        <v>0.83574473241968805</v>
      </c>
    </row>
    <row r="2836" spans="1:48">
      <c r="A2836" s="95">
        <v>46160</v>
      </c>
      <c r="B2836" t="b">
        <v>0</v>
      </c>
      <c r="C2836" t="b">
        <v>0</v>
      </c>
      <c r="E2836" t="s">
        <v>105</v>
      </c>
      <c r="F2836">
        <v>7420.3249999999998</v>
      </c>
      <c r="H2836">
        <v>0</v>
      </c>
      <c r="J2836">
        <v>3.6299999999999999E-2</v>
      </c>
      <c r="K2836">
        <v>16533.1114346168</v>
      </c>
      <c r="M2836">
        <v>560.07340655393398</v>
      </c>
      <c r="O2836">
        <v>18.43</v>
      </c>
      <c r="P2836">
        <v>16524</v>
      </c>
      <c r="Q2836">
        <v>0.99806314288692499</v>
      </c>
      <c r="R2836">
        <v>566.57465016801302</v>
      </c>
      <c r="T2836">
        <v>3.7541200155985499E-2</v>
      </c>
      <c r="U2836">
        <v>0.12720927690587</v>
      </c>
      <c r="V2836">
        <v>0.11888391845985</v>
      </c>
      <c r="W2836">
        <v>0.12720927690587</v>
      </c>
      <c r="X2836" s="96">
        <v>-6.7429416045726795E-5</v>
      </c>
      <c r="Z2836">
        <v>0.11348432032613801</v>
      </c>
      <c r="AA2836">
        <v>0.115757585884259</v>
      </c>
      <c r="AB2836" s="111">
        <v>0.87659954342344704</v>
      </c>
      <c r="AC2836">
        <v>-1.666445368211E-3</v>
      </c>
      <c r="AD2836">
        <v>502.38474840060798</v>
      </c>
      <c r="AE2836" s="111">
        <v>501.57283525277302</v>
      </c>
      <c r="AG2836">
        <v>502.38474840060798</v>
      </c>
      <c r="AI2836" s="96">
        <v>3.9643078018920004E-6</v>
      </c>
      <c r="AK2836">
        <v>561.12766110327902</v>
      </c>
      <c r="AL2836">
        <v>569.54457601982801</v>
      </c>
      <c r="AM2836">
        <v>552.71074618673003</v>
      </c>
      <c r="AN2836">
        <v>8.4049823633150001E-4</v>
      </c>
      <c r="AO2836">
        <v>6.7515432098759996E-4</v>
      </c>
      <c r="AP2836">
        <v>0.13355790269038101</v>
      </c>
      <c r="AQ2836" s="96">
        <v>6.8121932398451395E-7</v>
      </c>
      <c r="AR2836" s="96">
        <v>-6.8110635369711403E-5</v>
      </c>
      <c r="AS2836">
        <v>1.0130083606570099</v>
      </c>
      <c r="AT2836">
        <v>0.98708293894301602</v>
      </c>
      <c r="AU2836">
        <v>0.98708293894301602</v>
      </c>
      <c r="AV2836">
        <v>0.87659954342344704</v>
      </c>
    </row>
    <row r="2837" spans="1:48">
      <c r="A2837" s="95">
        <v>46160</v>
      </c>
      <c r="B2837" t="b">
        <v>0</v>
      </c>
      <c r="C2837" t="b">
        <v>0</v>
      </c>
      <c r="E2837" t="s">
        <v>106</v>
      </c>
      <c r="F2837">
        <v>7404.7</v>
      </c>
      <c r="H2837">
        <v>0</v>
      </c>
      <c r="J2837">
        <v>3.6299999999999999E-2</v>
      </c>
      <c r="K2837">
        <v>16533.1114346168</v>
      </c>
      <c r="M2837">
        <v>558.95942854740997</v>
      </c>
      <c r="O2837">
        <v>18.43</v>
      </c>
      <c r="P2837">
        <v>16491.133999999998</v>
      </c>
      <c r="Q2837">
        <v>0.99789429708267496</v>
      </c>
      <c r="R2837">
        <v>565.38161227427202</v>
      </c>
      <c r="T2837">
        <v>3.7541200155985499E-2</v>
      </c>
      <c r="U2837">
        <v>0.125023246980216</v>
      </c>
      <c r="V2837">
        <v>0.117979475196008</v>
      </c>
      <c r="W2837">
        <v>0.125023246980216</v>
      </c>
      <c r="X2837" s="96">
        <v>-9.5935911311642599E-5</v>
      </c>
      <c r="Z2837">
        <v>0.11348432032613801</v>
      </c>
      <c r="AA2837">
        <v>0.11595578983329299</v>
      </c>
      <c r="AB2837" s="111">
        <v>0.898027195321071</v>
      </c>
      <c r="AC2837">
        <v>-1.7456867372398E-3</v>
      </c>
      <c r="AD2837">
        <v>502.38474840060798</v>
      </c>
      <c r="AE2837" s="111">
        <v>500.697246206513</v>
      </c>
      <c r="AG2837">
        <v>502.38474840060798</v>
      </c>
      <c r="AI2837" s="96">
        <v>3.9639471127805503E-6</v>
      </c>
      <c r="AK2837">
        <v>561.12766110327902</v>
      </c>
      <c r="AL2837">
        <v>569.54457601982801</v>
      </c>
      <c r="AM2837">
        <v>552.71074618673003</v>
      </c>
      <c r="AN2837">
        <v>6.7515432098759996E-4</v>
      </c>
      <c r="AO2837">
        <v>5.0981040564370003E-4</v>
      </c>
      <c r="AP2837">
        <v>0.13355790269038101</v>
      </c>
      <c r="AQ2837" s="96">
        <v>2.4932854382583898E-10</v>
      </c>
      <c r="AR2837" s="96">
        <v>-9.5936160640186494E-5</v>
      </c>
      <c r="AS2837">
        <v>1.0130083606570099</v>
      </c>
      <c r="AT2837">
        <v>0.99336861007478605</v>
      </c>
      <c r="AU2837">
        <v>0.99336861007478605</v>
      </c>
      <c r="AV2837">
        <v>0.898027195321071</v>
      </c>
    </row>
    <row r="2838" spans="1:48">
      <c r="A2838" s="95">
        <v>46160</v>
      </c>
      <c r="B2838" t="b">
        <v>0</v>
      </c>
      <c r="C2838" t="b">
        <v>0</v>
      </c>
      <c r="E2838" t="s">
        <v>107</v>
      </c>
      <c r="F2838">
        <v>7397.6750000000002</v>
      </c>
      <c r="H2838">
        <v>0</v>
      </c>
      <c r="J2838">
        <v>3.6299999999999999E-2</v>
      </c>
      <c r="K2838">
        <v>16533.1114346168</v>
      </c>
      <c r="M2838">
        <v>558.39403369781405</v>
      </c>
      <c r="O2838">
        <v>18.43</v>
      </c>
      <c r="P2838">
        <v>16474.453000000001</v>
      </c>
      <c r="Q2838">
        <v>0.99905127824219697</v>
      </c>
      <c r="R2838">
        <v>564.84522243724598</v>
      </c>
      <c r="T2838">
        <v>3.7541200155985499E-2</v>
      </c>
      <c r="U2838">
        <v>0.12166085785981</v>
      </c>
      <c r="V2838">
        <v>0.116429301569315</v>
      </c>
      <c r="W2838">
        <v>0.12166085785981</v>
      </c>
      <c r="X2838" s="96">
        <v>-1.8276932588284801E-5</v>
      </c>
      <c r="Z2838">
        <v>0.11348432032613801</v>
      </c>
      <c r="AA2838">
        <v>0.115900981738637</v>
      </c>
      <c r="AB2838" s="111">
        <v>0.91211996399318995</v>
      </c>
      <c r="AC2838">
        <v>-9.0977565392449998E-4</v>
      </c>
      <c r="AD2838">
        <v>502.38474840060798</v>
      </c>
      <c r="AE2838" s="111">
        <v>500.241724041927</v>
      </c>
      <c r="AG2838">
        <v>502.38474840060798</v>
      </c>
      <c r="AI2838" s="96">
        <v>1.02419488697412E-6</v>
      </c>
      <c r="AK2838">
        <v>561.12766110327902</v>
      </c>
      <c r="AL2838">
        <v>569.54457601982801</v>
      </c>
      <c r="AM2838">
        <v>552.71074618673003</v>
      </c>
      <c r="AN2838">
        <v>5.0981040564370003E-4</v>
      </c>
      <c r="AO2838">
        <v>3.4446649029979998E-4</v>
      </c>
      <c r="AP2838">
        <v>0.13355790269038101</v>
      </c>
      <c r="AQ2838" s="96">
        <v>7.6038623945454203E-16</v>
      </c>
      <c r="AR2838" s="96">
        <v>-1.8276932589045199E-5</v>
      </c>
      <c r="AS2838">
        <v>1.0130083606570099</v>
      </c>
      <c r="AT2838">
        <v>0.99161912638180005</v>
      </c>
      <c r="AU2838">
        <v>0.99161912638180005</v>
      </c>
      <c r="AV2838">
        <v>0.91211996399318995</v>
      </c>
    </row>
    <row r="2839" spans="1:48">
      <c r="A2839" s="95">
        <v>46160</v>
      </c>
      <c r="B2839" t="b">
        <v>0</v>
      </c>
      <c r="C2839" t="b">
        <v>0</v>
      </c>
      <c r="E2839" t="s">
        <v>108</v>
      </c>
      <c r="F2839">
        <v>7408.3374999999996</v>
      </c>
      <c r="H2839">
        <v>0</v>
      </c>
      <c r="J2839">
        <v>3.6299999999999999E-2</v>
      </c>
      <c r="K2839">
        <v>16533.1114346168</v>
      </c>
      <c r="M2839">
        <v>559.20143557493395</v>
      </c>
      <c r="O2839">
        <v>18.43</v>
      </c>
      <c r="P2839">
        <v>16498.274000000001</v>
      </c>
      <c r="Q2839">
        <v>1.00144133122906</v>
      </c>
      <c r="R2839">
        <v>565.65935149593497</v>
      </c>
      <c r="T2839">
        <v>3.7541200155985499E-2</v>
      </c>
      <c r="U2839">
        <v>0.118887534296649</v>
      </c>
      <c r="V2839">
        <v>0.11515029511048799</v>
      </c>
      <c r="W2839">
        <v>0.118887534296649</v>
      </c>
      <c r="X2839" s="96">
        <v>-3.23712168182049E-11</v>
      </c>
      <c r="Z2839">
        <v>0.11348432032613801</v>
      </c>
      <c r="AA2839">
        <v>0.11561328250554501</v>
      </c>
      <c r="AB2839" s="111">
        <v>0.93778644547990997</v>
      </c>
      <c r="AC2839">
        <v>1.3163001853832999E-3</v>
      </c>
      <c r="AD2839">
        <v>502.38474840060798</v>
      </c>
      <c r="AE2839" s="111">
        <v>500.90019231602002</v>
      </c>
      <c r="AG2839">
        <v>502.38474840060798</v>
      </c>
      <c r="AI2839" s="96">
        <v>2.0877110361219001E-6</v>
      </c>
      <c r="AK2839">
        <v>561.12766110327902</v>
      </c>
      <c r="AL2839">
        <v>569.54457601982801</v>
      </c>
      <c r="AM2839">
        <v>552.71074618673003</v>
      </c>
      <c r="AN2839">
        <v>3.4446649029979998E-4</v>
      </c>
      <c r="AO2839">
        <v>1.7912257495590001E-4</v>
      </c>
      <c r="AP2839">
        <v>0.13355790269038101</v>
      </c>
      <c r="AQ2839" s="96">
        <v>5.7858929916238404E-25</v>
      </c>
      <c r="AR2839" s="96">
        <v>-3.2371216818205501E-11</v>
      </c>
      <c r="AS2839">
        <v>1.0130083606570099</v>
      </c>
      <c r="AT2839">
        <v>0.99210350822946403</v>
      </c>
      <c r="AU2839">
        <v>0.99210350822946403</v>
      </c>
      <c r="AV2839">
        <v>0.93778644547990997</v>
      </c>
    </row>
    <row r="2840" spans="1:48">
      <c r="A2840" s="95">
        <v>46160</v>
      </c>
      <c r="B2840" t="b">
        <v>0</v>
      </c>
      <c r="C2840" t="b">
        <v>0</v>
      </c>
      <c r="E2840" t="s">
        <v>109</v>
      </c>
      <c r="F2840">
        <v>7381.3874999999998</v>
      </c>
      <c r="H2840">
        <v>0</v>
      </c>
      <c r="J2840">
        <v>3.6299999999999999E-2</v>
      </c>
      <c r="K2840">
        <v>16533.1114346168</v>
      </c>
      <c r="M2840">
        <v>557.13064855160906</v>
      </c>
      <c r="O2840">
        <v>18.43</v>
      </c>
      <c r="P2840">
        <v>16437.179</v>
      </c>
      <c r="Q2840">
        <v>0.99636220677041198</v>
      </c>
      <c r="R2840">
        <v>563.60159973681004</v>
      </c>
      <c r="T2840">
        <v>3.7541200155985499E-2</v>
      </c>
      <c r="U2840">
        <v>0.121420649379301</v>
      </c>
      <c r="V2840">
        <v>0.11657698858146399</v>
      </c>
      <c r="W2840">
        <v>0.121420649379301</v>
      </c>
      <c r="X2840">
        <v>0</v>
      </c>
      <c r="Z2840">
        <v>0.11348432032613801</v>
      </c>
      <c r="AA2840">
        <v>0.116236882899838</v>
      </c>
      <c r="AB2840" s="111">
        <v>0.96211457340608098</v>
      </c>
      <c r="AC2840">
        <v>-3.4751635291447999E-3</v>
      </c>
      <c r="AD2840">
        <v>502.38474840060798</v>
      </c>
      <c r="AE2840" s="111">
        <v>499.15948223594199</v>
      </c>
      <c r="AG2840">
        <v>502.38474840060798</v>
      </c>
      <c r="AI2840" s="96">
        <v>1.3764012029691E-5</v>
      </c>
      <c r="AK2840">
        <v>561.12766110327902</v>
      </c>
      <c r="AL2840">
        <v>569.54457601982801</v>
      </c>
      <c r="AM2840">
        <v>552.71074618673003</v>
      </c>
      <c r="AN2840">
        <v>1.7912257495590001E-4</v>
      </c>
      <c r="AO2840">
        <v>0</v>
      </c>
      <c r="AP2840">
        <v>0.13355790269038101</v>
      </c>
      <c r="AQ2840">
        <v>0</v>
      </c>
      <c r="AR2840">
        <v>0</v>
      </c>
      <c r="AS2840">
        <v>1.0130083606570099</v>
      </c>
      <c r="AT2840">
        <v>0.99463851602714803</v>
      </c>
      <c r="AU2840">
        <v>0.99463851602714803</v>
      </c>
      <c r="AV2840">
        <v>0.96211457340608098</v>
      </c>
    </row>
    <row r="2841" spans="1:48">
      <c r="A2841" s="95">
        <v>46160</v>
      </c>
      <c r="B2841" t="b">
        <v>0</v>
      </c>
      <c r="C2841" t="b">
        <v>0</v>
      </c>
      <c r="E2841" t="s">
        <v>110</v>
      </c>
      <c r="F2841">
        <v>7422.875</v>
      </c>
      <c r="H2841">
        <v>0</v>
      </c>
      <c r="J2841">
        <v>3.6299999999999999E-2</v>
      </c>
      <c r="K2841">
        <v>16533.1114346168</v>
      </c>
      <c r="M2841">
        <v>560.20559526644695</v>
      </c>
      <c r="N2841">
        <v>566.76935395227201</v>
      </c>
      <c r="O2841">
        <v>18.43</v>
      </c>
      <c r="P2841">
        <v>16527.900000000001</v>
      </c>
      <c r="Q2841">
        <v>1.0056205557559399</v>
      </c>
      <c r="R2841">
        <v>566.76935395227201</v>
      </c>
      <c r="T2841">
        <v>3.7541200155985499E-2</v>
      </c>
      <c r="U2841">
        <v>0.130632340679494</v>
      </c>
      <c r="V2841">
        <v>0.121596442503257</v>
      </c>
      <c r="W2841">
        <v>0.130632340679494</v>
      </c>
      <c r="X2841">
        <v>0</v>
      </c>
      <c r="Y2841">
        <v>0.113448174517452</v>
      </c>
      <c r="Z2841">
        <v>0.11348432032613801</v>
      </c>
      <c r="AA2841">
        <v>0.117558419852069</v>
      </c>
      <c r="AB2841" s="111">
        <v>0.93682309351038295</v>
      </c>
      <c r="AC2841">
        <v>5.3076275531072003E-3</v>
      </c>
      <c r="AD2841">
        <v>502.38474840060798</v>
      </c>
      <c r="AE2841" s="111">
        <v>501.80883485725201</v>
      </c>
      <c r="AF2841">
        <v>501.80883485725201</v>
      </c>
      <c r="AG2841">
        <v>502.38474840060798</v>
      </c>
      <c r="AH2841" s="95">
        <v>46160</v>
      </c>
      <c r="AI2841" s="96">
        <v>3.0294905342533301E-5</v>
      </c>
      <c r="AJ2841">
        <v>560.20559526644695</v>
      </c>
      <c r="AK2841">
        <v>561.12766110327902</v>
      </c>
      <c r="AL2841">
        <v>569.54457601982801</v>
      </c>
      <c r="AM2841">
        <v>552.71074618673003</v>
      </c>
      <c r="AN2841">
        <v>0</v>
      </c>
      <c r="AO2841">
        <v>1.0058421516754E-3</v>
      </c>
      <c r="AP2841">
        <v>0.13355790269038101</v>
      </c>
      <c r="AQ2841">
        <v>0</v>
      </c>
      <c r="AR2841">
        <v>0</v>
      </c>
      <c r="AS2841">
        <v>1.0130083606570099</v>
      </c>
      <c r="AT2841">
        <v>0.98912755102223604</v>
      </c>
      <c r="AU2841">
        <v>0.98912755102223604</v>
      </c>
      <c r="AV2841">
        <v>0.93682309351038295</v>
      </c>
    </row>
    <row r="2842" spans="1:48">
      <c r="A2842" s="95">
        <v>46161</v>
      </c>
      <c r="B2842" t="b">
        <v>0</v>
      </c>
      <c r="C2842" t="b">
        <v>0</v>
      </c>
      <c r="E2842" t="s">
        <v>104</v>
      </c>
      <c r="F2842">
        <v>7385.2875000000004</v>
      </c>
      <c r="H2842">
        <v>0</v>
      </c>
      <c r="J2842">
        <v>3.6299999999999999E-2</v>
      </c>
      <c r="K2842">
        <v>16423.780395832</v>
      </c>
      <c r="M2842">
        <v>557.48752108199596</v>
      </c>
      <c r="O2842">
        <v>17.82</v>
      </c>
      <c r="P2842">
        <v>16449.524000000001</v>
      </c>
      <c r="Q2842">
        <v>0.99493626121954104</v>
      </c>
      <c r="R2842">
        <v>563.89938199508799</v>
      </c>
      <c r="S2842">
        <v>3.9556925773956399E-2</v>
      </c>
      <c r="T2842">
        <v>3.9556925773956399E-2</v>
      </c>
      <c r="U2842">
        <v>0.136178774328064</v>
      </c>
      <c r="V2842">
        <v>0.12487591165053299</v>
      </c>
      <c r="W2842">
        <v>0.136178774328064</v>
      </c>
      <c r="X2842">
        <v>-3.3808565558422002E-3</v>
      </c>
      <c r="Z2842">
        <v>0.113448174517452</v>
      </c>
      <c r="AA2842">
        <v>0.118572948913534</v>
      </c>
      <c r="AB2842" s="111">
        <v>0.86030267794056403</v>
      </c>
      <c r="AC2842">
        <v>-4.5669340635804004E-3</v>
      </c>
      <c r="AD2842">
        <v>501.80883485725201</v>
      </c>
      <c r="AE2842" s="111">
        <v>499.51710699593599</v>
      </c>
      <c r="AG2842">
        <v>501.80883485725201</v>
      </c>
      <c r="AI2842" s="96">
        <v>2.3655882955164102E-5</v>
      </c>
      <c r="AK2842">
        <v>560.20559526644695</v>
      </c>
      <c r="AL2842">
        <v>568.60867919544398</v>
      </c>
      <c r="AM2842">
        <v>551.80251133745003</v>
      </c>
      <c r="AN2842">
        <v>1.0058421516754E-3</v>
      </c>
      <c r="AO2842">
        <v>8.4049823633150001E-4</v>
      </c>
      <c r="AP2842">
        <v>0.130632340679494</v>
      </c>
      <c r="AQ2842" s="96">
        <v>9.2580665424653697E-8</v>
      </c>
      <c r="AR2842">
        <v>-3.3809491365076002E-3</v>
      </c>
      <c r="AS2842">
        <v>1.0133144514869299</v>
      </c>
      <c r="AT2842">
        <v>0.97724654358446505</v>
      </c>
      <c r="AU2842">
        <v>0.97724654358446505</v>
      </c>
      <c r="AV2842">
        <v>0.86030267794056403</v>
      </c>
    </row>
    <row r="2843" spans="1:48">
      <c r="A2843" s="95">
        <v>46161</v>
      </c>
      <c r="B2843" t="b">
        <v>0</v>
      </c>
      <c r="C2843" t="b">
        <v>0</v>
      </c>
      <c r="E2843" t="s">
        <v>105</v>
      </c>
      <c r="F2843">
        <v>7358.9</v>
      </c>
      <c r="H2843">
        <v>0</v>
      </c>
      <c r="J2843">
        <v>3.6299999999999999E-2</v>
      </c>
      <c r="K2843">
        <v>16423.780395832</v>
      </c>
      <c r="M2843">
        <v>555.46115628426605</v>
      </c>
      <c r="O2843">
        <v>17.82</v>
      </c>
      <c r="P2843">
        <v>16389.733</v>
      </c>
      <c r="Q2843">
        <v>0.99642701790553101</v>
      </c>
      <c r="R2843">
        <v>561.88457960013795</v>
      </c>
      <c r="T2843">
        <v>3.9556925773956399E-2</v>
      </c>
      <c r="U2843">
        <v>0.137242213879889</v>
      </c>
      <c r="V2843">
        <v>0.12580896873887701</v>
      </c>
      <c r="W2843">
        <v>0.137242213879889</v>
      </c>
      <c r="X2843">
        <v>-2.5670459960051E-2</v>
      </c>
      <c r="Z2843">
        <v>0.113448174517452</v>
      </c>
      <c r="AA2843">
        <v>0.11907755178591301</v>
      </c>
      <c r="AB2843" s="111">
        <v>0.81739922223713302</v>
      </c>
      <c r="AC2843">
        <v>-3.1313326488458999E-3</v>
      </c>
      <c r="AD2843">
        <v>501.80883485725201</v>
      </c>
      <c r="AE2843" s="111">
        <v>497.95295277014299</v>
      </c>
      <c r="AG2843">
        <v>501.80883485725201</v>
      </c>
      <c r="AI2843" s="96">
        <v>1.3260073769927301E-5</v>
      </c>
      <c r="AK2843">
        <v>560.20559526644695</v>
      </c>
      <c r="AL2843">
        <v>568.60867919544398</v>
      </c>
      <c r="AM2843">
        <v>551.80251133745003</v>
      </c>
      <c r="AN2843">
        <v>8.4049823633150001E-4</v>
      </c>
      <c r="AO2843">
        <v>6.7515432098759996E-4</v>
      </c>
      <c r="AP2843">
        <v>0.130632340679494</v>
      </c>
      <c r="AQ2843" s="96">
        <v>2.7827737605015002E-12</v>
      </c>
      <c r="AR2843">
        <v>-2.5670459962833701E-2</v>
      </c>
      <c r="AS2843">
        <v>1.0133144514869299</v>
      </c>
      <c r="AT2843">
        <v>0.96793412366057396</v>
      </c>
      <c r="AU2843">
        <v>0.96793412366057396</v>
      </c>
      <c r="AV2843">
        <v>0.81739922223713302</v>
      </c>
    </row>
    <row r="2844" spans="1:48">
      <c r="A2844" s="95">
        <v>46161</v>
      </c>
      <c r="B2844" t="b">
        <v>0</v>
      </c>
      <c r="C2844" t="b">
        <v>0</v>
      </c>
      <c r="E2844" t="s">
        <v>106</v>
      </c>
      <c r="F2844">
        <v>7374.7624999999998</v>
      </c>
      <c r="H2844">
        <v>0</v>
      </c>
      <c r="J2844">
        <v>3.6299999999999999E-2</v>
      </c>
      <c r="K2844">
        <v>16423.780395832</v>
      </c>
      <c r="M2844">
        <v>556.65343461351597</v>
      </c>
      <c r="O2844">
        <v>17.82</v>
      </c>
      <c r="P2844">
        <v>16424.913</v>
      </c>
      <c r="Q2844">
        <v>1.0021555531397299</v>
      </c>
      <c r="R2844">
        <v>563.09575166986394</v>
      </c>
      <c r="T2844">
        <v>3.9556925773956399E-2</v>
      </c>
      <c r="U2844">
        <v>0.13487732700025301</v>
      </c>
      <c r="V2844">
        <v>0.124885373478422</v>
      </c>
      <c r="W2844">
        <v>0.13487732700025301</v>
      </c>
      <c r="X2844">
        <v>-1.4942097622211001E-3</v>
      </c>
      <c r="Z2844">
        <v>0.113448174517452</v>
      </c>
      <c r="AA2844">
        <v>0.119157427564217</v>
      </c>
      <c r="AB2844" s="111">
        <v>0.78291713431647902</v>
      </c>
      <c r="AC2844">
        <v>1.7510711990775E-3</v>
      </c>
      <c r="AD2844">
        <v>501.80883485725201</v>
      </c>
      <c r="AE2844" s="111">
        <v>498.82490384423397</v>
      </c>
      <c r="AG2844">
        <v>501.80883485725201</v>
      </c>
      <c r="AI2844" s="96">
        <v>4.5974450521443096E-6</v>
      </c>
      <c r="AK2844">
        <v>560.20559526644695</v>
      </c>
      <c r="AL2844">
        <v>568.60867919544398</v>
      </c>
      <c r="AM2844">
        <v>551.80251133745003</v>
      </c>
      <c r="AN2844">
        <v>6.7515432098759996E-4</v>
      </c>
      <c r="AO2844">
        <v>5.0981040564370003E-4</v>
      </c>
      <c r="AP2844">
        <v>0.130632340679494</v>
      </c>
      <c r="AQ2844" s="96">
        <v>2.9473490119660899E-13</v>
      </c>
      <c r="AR2844">
        <v>-1.4942097625159001E-3</v>
      </c>
      <c r="AS2844">
        <v>1.0133144514869299</v>
      </c>
      <c r="AT2844">
        <v>0.96323873418281203</v>
      </c>
      <c r="AU2844">
        <v>0.96323873418281203</v>
      </c>
      <c r="AV2844">
        <v>0.78291713431647902</v>
      </c>
    </row>
    <row r="2845" spans="1:48">
      <c r="A2845" s="95">
        <v>46161</v>
      </c>
      <c r="B2845" t="b">
        <v>0</v>
      </c>
      <c r="C2845" t="b">
        <v>0</v>
      </c>
      <c r="E2845" t="s">
        <v>107</v>
      </c>
      <c r="F2845">
        <v>7395.2124999999996</v>
      </c>
      <c r="H2845">
        <v>0</v>
      </c>
      <c r="J2845">
        <v>3.6299999999999999E-2</v>
      </c>
      <c r="K2845">
        <v>16423.780395832</v>
      </c>
      <c r="M2845">
        <v>558.24969127376698</v>
      </c>
      <c r="O2845">
        <v>17.82</v>
      </c>
      <c r="P2845">
        <v>16472.012999999999</v>
      </c>
      <c r="Q2845">
        <v>1.0027729706549799</v>
      </c>
      <c r="R2845">
        <v>564.65719966519202</v>
      </c>
      <c r="T2845">
        <v>3.9556925773956399E-2</v>
      </c>
      <c r="U2845">
        <v>0.13404560267682999</v>
      </c>
      <c r="V2845">
        <v>0.124749299568665</v>
      </c>
      <c r="W2845">
        <v>0.13404560267682999</v>
      </c>
      <c r="X2845" s="96">
        <v>-8.2426702707981096E-7</v>
      </c>
      <c r="Z2845">
        <v>0.113448174517452</v>
      </c>
      <c r="AA2845">
        <v>0.1193572430593</v>
      </c>
      <c r="AB2845" s="111">
        <v>0.82064591841664103</v>
      </c>
      <c r="AC2845">
        <v>2.2413164579113002E-3</v>
      </c>
      <c r="AD2845">
        <v>501.80883485725201</v>
      </c>
      <c r="AE2845" s="111">
        <v>499.94292831083698</v>
      </c>
      <c r="AG2845">
        <v>501.80883485725201</v>
      </c>
      <c r="AI2845" s="96">
        <v>8.1995829420399295E-6</v>
      </c>
      <c r="AK2845">
        <v>560.20559526644695</v>
      </c>
      <c r="AL2845">
        <v>568.60867919544398</v>
      </c>
      <c r="AM2845">
        <v>551.80251133745003</v>
      </c>
      <c r="AN2845">
        <v>5.0981040564370003E-4</v>
      </c>
      <c r="AO2845">
        <v>3.4446649029979998E-4</v>
      </c>
      <c r="AP2845">
        <v>0.130632340679494</v>
      </c>
      <c r="AQ2845" s="96">
        <v>1.69840979021807E-14</v>
      </c>
      <c r="AR2845" s="96">
        <v>-8.2426704406390798E-7</v>
      </c>
      <c r="AS2845">
        <v>1.0133144514869299</v>
      </c>
      <c r="AT2845">
        <v>0.96249154686699301</v>
      </c>
      <c r="AU2845">
        <v>0.96249154686699301</v>
      </c>
      <c r="AV2845">
        <v>0.82064591841664103</v>
      </c>
    </row>
    <row r="2846" spans="1:48">
      <c r="A2846" s="95">
        <v>46161</v>
      </c>
      <c r="B2846" t="b">
        <v>0</v>
      </c>
      <c r="C2846" t="b">
        <v>0</v>
      </c>
      <c r="E2846" t="s">
        <v>108</v>
      </c>
      <c r="F2846">
        <v>7404.3249999999998</v>
      </c>
      <c r="H2846">
        <v>0</v>
      </c>
      <c r="J2846">
        <v>3.6299999999999999E-2</v>
      </c>
      <c r="K2846">
        <v>16423.780395832</v>
      </c>
      <c r="M2846">
        <v>558.918017841498</v>
      </c>
      <c r="O2846">
        <v>17.82</v>
      </c>
      <c r="P2846">
        <v>16491.733</v>
      </c>
      <c r="Q2846">
        <v>1.00123221611278</v>
      </c>
      <c r="R2846">
        <v>565.35297936482198</v>
      </c>
      <c r="T2846">
        <v>3.9556925773956399E-2</v>
      </c>
      <c r="U2846">
        <v>0.130543645714673</v>
      </c>
      <c r="V2846">
        <v>0.123171720529665</v>
      </c>
      <c r="W2846">
        <v>0.130543645714673</v>
      </c>
      <c r="X2846" s="96">
        <v>-1.15685239124592E-13</v>
      </c>
      <c r="Z2846">
        <v>0.113448174517452</v>
      </c>
      <c r="AA2846">
        <v>0.11938328794200399</v>
      </c>
      <c r="AB2846" s="111">
        <v>0.82413020692665995</v>
      </c>
      <c r="AC2846">
        <v>9.8211421922809994E-4</v>
      </c>
      <c r="AD2846">
        <v>501.80883485725201</v>
      </c>
      <c r="AE2846" s="111">
        <v>500.43392936953302</v>
      </c>
      <c r="AG2846">
        <v>501.80883485725201</v>
      </c>
      <c r="AI2846" s="96">
        <v>1.4315311347614799E-6</v>
      </c>
      <c r="AK2846">
        <v>560.20559526644695</v>
      </c>
      <c r="AL2846">
        <v>568.60867919544398</v>
      </c>
      <c r="AM2846">
        <v>551.80251133745003</v>
      </c>
      <c r="AN2846">
        <v>3.4446649029979998E-4</v>
      </c>
      <c r="AO2846">
        <v>1.7912257495590001E-4</v>
      </c>
      <c r="AP2846">
        <v>0.130632340679494</v>
      </c>
      <c r="AQ2846" s="96">
        <v>4.1348915616782902E-23</v>
      </c>
      <c r="AR2846" s="96">
        <v>-1.1568523916594101E-13</v>
      </c>
      <c r="AS2846">
        <v>1.0133144514869299</v>
      </c>
      <c r="AT2846">
        <v>0.96061765453621795</v>
      </c>
      <c r="AU2846">
        <v>0.96061765453621795</v>
      </c>
      <c r="AV2846">
        <v>0.82413020692665995</v>
      </c>
    </row>
    <row r="2847" spans="1:48">
      <c r="A2847" s="95">
        <v>46161</v>
      </c>
      <c r="B2847" t="b">
        <v>0</v>
      </c>
      <c r="C2847" t="b">
        <v>0</v>
      </c>
      <c r="E2847" t="s">
        <v>109</v>
      </c>
      <c r="F2847">
        <v>7393.45</v>
      </c>
      <c r="H2847">
        <v>0</v>
      </c>
      <c r="J2847">
        <v>3.6299999999999999E-2</v>
      </c>
      <c r="K2847">
        <v>16423.780395832</v>
      </c>
      <c r="M2847">
        <v>558.13026009604403</v>
      </c>
      <c r="O2847">
        <v>17.82</v>
      </c>
      <c r="P2847">
        <v>16468.489000000001</v>
      </c>
      <c r="Q2847">
        <v>0.99853126382215796</v>
      </c>
      <c r="R2847">
        <v>564.52262499077801</v>
      </c>
      <c r="T2847">
        <v>3.9556925773956399E-2</v>
      </c>
      <c r="U2847">
        <v>0.12739581228208799</v>
      </c>
      <c r="V2847">
        <v>0.121743207754899</v>
      </c>
      <c r="W2847">
        <v>0.12739581228208799</v>
      </c>
      <c r="X2847">
        <v>0</v>
      </c>
      <c r="Z2847">
        <v>0.113448174517452</v>
      </c>
      <c r="AA2847">
        <v>0.11948323797030801</v>
      </c>
      <c r="AB2847" s="111">
        <v>0.84602267001358999</v>
      </c>
      <c r="AC2847">
        <v>-1.1637459201768001E-3</v>
      </c>
      <c r="AD2847">
        <v>501.80883485725201</v>
      </c>
      <c r="AE2847" s="111">
        <v>499.851551425911</v>
      </c>
      <c r="AG2847">
        <v>501.80883485725201</v>
      </c>
      <c r="AI2847" s="96">
        <v>1.9893060914939201E-6</v>
      </c>
      <c r="AK2847">
        <v>560.20559526644695</v>
      </c>
      <c r="AL2847">
        <v>568.60867919544398</v>
      </c>
      <c r="AM2847">
        <v>551.80251133745003</v>
      </c>
      <c r="AN2847">
        <v>1.7912257495590001E-4</v>
      </c>
      <c r="AO2847">
        <v>0</v>
      </c>
      <c r="AP2847">
        <v>0.130632340679494</v>
      </c>
      <c r="AQ2847">
        <v>0</v>
      </c>
      <c r="AR2847">
        <v>0</v>
      </c>
      <c r="AS2847">
        <v>1.0133144514869299</v>
      </c>
      <c r="AT2847">
        <v>0.960372901746402</v>
      </c>
      <c r="AU2847">
        <v>0.960372901746402</v>
      </c>
      <c r="AV2847">
        <v>0.84602267001358999</v>
      </c>
    </row>
    <row r="2848" spans="1:48">
      <c r="A2848" s="95">
        <v>46161</v>
      </c>
      <c r="B2848" t="b">
        <v>0</v>
      </c>
      <c r="C2848" t="b">
        <v>0</v>
      </c>
      <c r="E2848" t="s">
        <v>110</v>
      </c>
      <c r="F2848">
        <v>7372.125</v>
      </c>
      <c r="H2848">
        <v>0</v>
      </c>
      <c r="J2848">
        <v>3.6299999999999999E-2</v>
      </c>
      <c r="K2848">
        <v>16423.780395832</v>
      </c>
      <c r="M2848">
        <v>556.38661234841697</v>
      </c>
      <c r="N2848">
        <v>562.89436687340003</v>
      </c>
      <c r="O2848">
        <v>17.82</v>
      </c>
      <c r="P2848">
        <v>16417.04</v>
      </c>
      <c r="Q2848">
        <v>0.997115690239333</v>
      </c>
      <c r="R2848">
        <v>562.89436687340003</v>
      </c>
      <c r="T2848">
        <v>3.9556925773956399E-2</v>
      </c>
      <c r="U2848">
        <v>0.12764065975112601</v>
      </c>
      <c r="V2848">
        <v>0.12204458071694201</v>
      </c>
      <c r="W2848">
        <v>0.12764065975112601</v>
      </c>
      <c r="X2848">
        <v>0</v>
      </c>
      <c r="Y2848">
        <v>0.113501421776542</v>
      </c>
      <c r="Z2848">
        <v>0.113448174517452</v>
      </c>
      <c r="AA2848">
        <v>0.119887857995561</v>
      </c>
      <c r="AB2848" s="111">
        <v>0.86607826838784396</v>
      </c>
      <c r="AC2848">
        <v>-2.6450543756413002E-3</v>
      </c>
      <c r="AD2848">
        <v>501.80883485725201</v>
      </c>
      <c r="AE2848" s="111">
        <v>498.529416892641</v>
      </c>
      <c r="AF2848">
        <v>498.529416892641</v>
      </c>
      <c r="AG2848">
        <v>501.80883485725201</v>
      </c>
      <c r="AH2848" s="95">
        <v>46161</v>
      </c>
      <c r="AI2848" s="96">
        <v>9.7905008872867808E-6</v>
      </c>
      <c r="AJ2848">
        <v>556.38661234841697</v>
      </c>
      <c r="AK2848">
        <v>560.20559526644695</v>
      </c>
      <c r="AL2848">
        <v>568.60867919544398</v>
      </c>
      <c r="AM2848">
        <v>551.80251133745003</v>
      </c>
      <c r="AN2848">
        <v>0</v>
      </c>
      <c r="AO2848">
        <v>1.0058421516754E-3</v>
      </c>
      <c r="AP2848">
        <v>0.130632340679494</v>
      </c>
      <c r="AQ2848">
        <v>0</v>
      </c>
      <c r="AR2848">
        <v>0</v>
      </c>
      <c r="AS2848">
        <v>1.0133144514869299</v>
      </c>
      <c r="AT2848">
        <v>0.95943256087942896</v>
      </c>
      <c r="AU2848">
        <v>0.95943256087942896</v>
      </c>
      <c r="AV2848">
        <v>0.86607826838784396</v>
      </c>
    </row>
    <row r="2849" spans="1:48">
      <c r="A2849" s="95">
        <v>46162</v>
      </c>
      <c r="B2849" t="b">
        <v>0</v>
      </c>
      <c r="C2849" t="b">
        <v>0</v>
      </c>
      <c r="E2849" t="s">
        <v>104</v>
      </c>
      <c r="F2849">
        <v>7401.8125</v>
      </c>
      <c r="H2849">
        <v>0</v>
      </c>
      <c r="J2849">
        <v>3.6200000000000003E-2</v>
      </c>
      <c r="K2849">
        <v>16601.421034392399</v>
      </c>
      <c r="M2849">
        <v>558.74446477173603</v>
      </c>
      <c r="O2849">
        <v>18.059999999999999</v>
      </c>
      <c r="P2849">
        <v>16488.400000000001</v>
      </c>
      <c r="Q2849">
        <v>1.00402699357376</v>
      </c>
      <c r="R2849">
        <v>565.16113887150902</v>
      </c>
      <c r="S2849">
        <v>3.92069327861721E-2</v>
      </c>
      <c r="T2849">
        <v>3.92069327861721E-2</v>
      </c>
      <c r="U2849">
        <v>0.13117681398067599</v>
      </c>
      <c r="V2849">
        <v>0.124074198303931</v>
      </c>
      <c r="W2849">
        <v>0.13117681398067599</v>
      </c>
      <c r="X2849">
        <v>1.9958748300385001E-3</v>
      </c>
      <c r="Z2849">
        <v>0.113501421776542</v>
      </c>
      <c r="AA2849">
        <v>0.120193649356164</v>
      </c>
      <c r="AB2849" s="111">
        <v>0.860971393451474</v>
      </c>
      <c r="AC2849">
        <v>3.6558626092642E-3</v>
      </c>
      <c r="AD2849">
        <v>498.529416892641</v>
      </c>
      <c r="AE2849" s="111">
        <v>500.35197194747701</v>
      </c>
      <c r="AG2849">
        <v>498.529416892641</v>
      </c>
      <c r="AI2849" s="96">
        <v>1.7883095103178501E-5</v>
      </c>
      <c r="AK2849">
        <v>556.38661234841697</v>
      </c>
      <c r="AL2849">
        <v>564.73241153364302</v>
      </c>
      <c r="AM2849">
        <v>548.04081316319002</v>
      </c>
      <c r="AN2849">
        <v>1.0058421516754E-3</v>
      </c>
      <c r="AO2849">
        <v>8.4049823633150001E-4</v>
      </c>
      <c r="AP2849">
        <v>0.12764065975112601</v>
      </c>
      <c r="AQ2849">
        <v>1.9959601016502002E-3</v>
      </c>
      <c r="AR2849" s="96">
        <v>-8.5271611771631202E-8</v>
      </c>
      <c r="AS2849">
        <v>1.0128634755066299</v>
      </c>
      <c r="AT2849">
        <v>0.95560831901732901</v>
      </c>
      <c r="AU2849">
        <v>0.95560831901732901</v>
      </c>
      <c r="AV2849">
        <v>0.860971393451474</v>
      </c>
    </row>
    <row r="2850" spans="1:48">
      <c r="A2850" s="95">
        <v>46162</v>
      </c>
      <c r="B2850" t="b">
        <v>0</v>
      </c>
      <c r="C2850" t="b">
        <v>0</v>
      </c>
      <c r="E2850" t="s">
        <v>105</v>
      </c>
      <c r="F2850">
        <v>7420.9750000000004</v>
      </c>
      <c r="H2850">
        <v>0</v>
      </c>
      <c r="J2850">
        <v>3.6200000000000003E-2</v>
      </c>
      <c r="K2850">
        <v>16601.421034392399</v>
      </c>
      <c r="M2850">
        <v>560.19381708962499</v>
      </c>
      <c r="O2850">
        <v>18.059999999999999</v>
      </c>
      <c r="P2850">
        <v>16531.169999999998</v>
      </c>
      <c r="Q2850">
        <v>1.0025888929231801</v>
      </c>
      <c r="R2850">
        <v>566.62428054439295</v>
      </c>
      <c r="T2850">
        <v>3.92069327861721E-2</v>
      </c>
      <c r="U2850">
        <v>0.12994314891742201</v>
      </c>
      <c r="V2850">
        <v>0.123643551761631</v>
      </c>
      <c r="W2850">
        <v>0.12994314891742201</v>
      </c>
      <c r="X2850">
        <v>7.5218574784280002E-3</v>
      </c>
      <c r="Z2850">
        <v>0.113501421776542</v>
      </c>
      <c r="AA2850">
        <v>0.120242805489648</v>
      </c>
      <c r="AB2850" s="111">
        <v>0.83521181333745498</v>
      </c>
      <c r="AC2850">
        <v>2.2307363402054E-3</v>
      </c>
      <c r="AD2850">
        <v>498.529416892641</v>
      </c>
      <c r="AE2850" s="111">
        <v>501.46812527419399</v>
      </c>
      <c r="AG2850">
        <v>498.529416892641</v>
      </c>
      <c r="AI2850" s="96">
        <v>6.7111377175129999E-6</v>
      </c>
      <c r="AK2850">
        <v>556.38661234841697</v>
      </c>
      <c r="AL2850">
        <v>564.73241153364302</v>
      </c>
      <c r="AM2850">
        <v>548.04081316319002</v>
      </c>
      <c r="AN2850">
        <v>8.4049823633150001E-4</v>
      </c>
      <c r="AO2850">
        <v>6.7515432098759996E-4</v>
      </c>
      <c r="AP2850">
        <v>0.12764065975112601</v>
      </c>
      <c r="AQ2850">
        <v>7.5218574970288997E-3</v>
      </c>
      <c r="AR2850" s="96">
        <v>-1.8600898599174801E-11</v>
      </c>
      <c r="AS2850">
        <v>1.0128634755066299</v>
      </c>
      <c r="AT2850">
        <v>0.95269934497940101</v>
      </c>
      <c r="AU2850">
        <v>0.95269934497940101</v>
      </c>
      <c r="AV2850">
        <v>0.83521181333745498</v>
      </c>
    </row>
    <row r="2851" spans="1:48">
      <c r="A2851" s="95">
        <v>46162</v>
      </c>
      <c r="B2851" t="b">
        <v>0</v>
      </c>
      <c r="C2851" t="b">
        <v>0</v>
      </c>
      <c r="E2851" t="s">
        <v>106</v>
      </c>
      <c r="F2851">
        <v>7445.35</v>
      </c>
      <c r="H2851">
        <v>0</v>
      </c>
      <c r="J2851">
        <v>3.6200000000000003E-2</v>
      </c>
      <c r="K2851">
        <v>16601.421034392399</v>
      </c>
      <c r="M2851">
        <v>561.98302337983398</v>
      </c>
      <c r="O2851">
        <v>18.059999999999999</v>
      </c>
      <c r="P2851">
        <v>16583.969000000001</v>
      </c>
      <c r="Q2851">
        <v>1.00328460882835</v>
      </c>
      <c r="R2851">
        <v>568.48541965862898</v>
      </c>
      <c r="T2851">
        <v>3.92069327861721E-2</v>
      </c>
      <c r="U2851">
        <v>0.13018582022873701</v>
      </c>
      <c r="V2851">
        <v>0.123964574104896</v>
      </c>
      <c r="W2851">
        <v>0.13018582022873701</v>
      </c>
      <c r="X2851">
        <v>4.5326996756962001E-2</v>
      </c>
      <c r="Z2851">
        <v>0.113501421776542</v>
      </c>
      <c r="AA2851">
        <v>0.120029591041449</v>
      </c>
      <c r="AB2851" s="111">
        <v>0.85115328594352002</v>
      </c>
      <c r="AC2851">
        <v>2.6659937205313002E-3</v>
      </c>
      <c r="AD2851">
        <v>498.529416892641</v>
      </c>
      <c r="AE2851" s="111">
        <v>502.80503614722198</v>
      </c>
      <c r="AG2851">
        <v>498.529416892641</v>
      </c>
      <c r="AI2851" s="96">
        <v>1.01685483284989E-5</v>
      </c>
      <c r="AK2851">
        <v>556.38661234841697</v>
      </c>
      <c r="AL2851">
        <v>564.73241153364302</v>
      </c>
      <c r="AM2851">
        <v>548.04081316319002</v>
      </c>
      <c r="AN2851">
        <v>6.7515432098759996E-4</v>
      </c>
      <c r="AO2851">
        <v>5.0981040564370003E-4</v>
      </c>
      <c r="AP2851">
        <v>0.12764065975112601</v>
      </c>
      <c r="AQ2851">
        <v>4.5326996756962001E-2</v>
      </c>
      <c r="AR2851">
        <v>0</v>
      </c>
      <c r="AS2851">
        <v>1.0128634755066299</v>
      </c>
      <c r="AT2851">
        <v>0.95223020393380997</v>
      </c>
      <c r="AU2851">
        <v>0.95223020393380997</v>
      </c>
      <c r="AV2851">
        <v>0.85115328594352002</v>
      </c>
    </row>
    <row r="2852" spans="1:48">
      <c r="A2852" s="95">
        <v>46162</v>
      </c>
      <c r="B2852" t="b">
        <v>0</v>
      </c>
      <c r="C2852" t="b">
        <v>0</v>
      </c>
      <c r="E2852" t="s">
        <v>107</v>
      </c>
      <c r="F2852">
        <v>7432.3</v>
      </c>
      <c r="H2852">
        <v>0</v>
      </c>
      <c r="J2852">
        <v>3.6200000000000003E-2</v>
      </c>
      <c r="K2852">
        <v>16601.421034392399</v>
      </c>
      <c r="M2852">
        <v>561.00758249906698</v>
      </c>
      <c r="O2852">
        <v>18.059999999999999</v>
      </c>
      <c r="P2852">
        <v>16555.184000000001</v>
      </c>
      <c r="Q2852">
        <v>0.99824722813568201</v>
      </c>
      <c r="R2852">
        <v>567.48899440977596</v>
      </c>
      <c r="T2852">
        <v>3.92069327861721E-2</v>
      </c>
      <c r="U2852">
        <v>0.12747888120152401</v>
      </c>
      <c r="V2852">
        <v>0.12274326164624499</v>
      </c>
      <c r="W2852">
        <v>0.12747888120152401</v>
      </c>
      <c r="X2852">
        <v>2.6172069509257001E-3</v>
      </c>
      <c r="Z2852">
        <v>0.113501421776542</v>
      </c>
      <c r="AA2852">
        <v>0.120145749971327</v>
      </c>
      <c r="AB2852" s="111">
        <v>0.88509748420321199</v>
      </c>
      <c r="AC2852">
        <v>-1.4807516999728999E-3</v>
      </c>
      <c r="AD2852">
        <v>498.529416892641</v>
      </c>
      <c r="AE2852" s="111">
        <v>502.06050673519201</v>
      </c>
      <c r="AG2852">
        <v>498.529416892641</v>
      </c>
      <c r="AI2852" s="96">
        <v>3.0179349119505201E-6</v>
      </c>
      <c r="AK2852">
        <v>556.38661234841697</v>
      </c>
      <c r="AL2852">
        <v>564.73241153364302</v>
      </c>
      <c r="AM2852">
        <v>548.04081316319002</v>
      </c>
      <c r="AN2852">
        <v>5.0981040564370003E-4</v>
      </c>
      <c r="AO2852">
        <v>3.4446649029979998E-4</v>
      </c>
      <c r="AP2852">
        <v>0.12764065975112601</v>
      </c>
      <c r="AQ2852">
        <v>2.6172069509257001E-3</v>
      </c>
      <c r="AR2852">
        <v>0</v>
      </c>
      <c r="AS2852">
        <v>1.0128634755066299</v>
      </c>
      <c r="AT2852">
        <v>0.954262045245443</v>
      </c>
      <c r="AU2852">
        <v>0.954262045245443</v>
      </c>
      <c r="AV2852">
        <v>0.88509748420321199</v>
      </c>
    </row>
    <row r="2853" spans="1:48">
      <c r="A2853" s="95">
        <v>46162</v>
      </c>
      <c r="B2853" t="b">
        <v>0</v>
      </c>
      <c r="C2853" t="b">
        <v>0</v>
      </c>
      <c r="E2853" t="s">
        <v>108</v>
      </c>
      <c r="F2853">
        <v>7438.55</v>
      </c>
      <c r="H2853">
        <v>0</v>
      </c>
      <c r="J2853">
        <v>3.6200000000000003E-2</v>
      </c>
      <c r="K2853">
        <v>16601.421034392399</v>
      </c>
      <c r="M2853">
        <v>561.48295108254399</v>
      </c>
      <c r="O2853">
        <v>18.059999999999999</v>
      </c>
      <c r="P2853">
        <v>16569.212</v>
      </c>
      <c r="Q2853">
        <v>1.0008409240746401</v>
      </c>
      <c r="R2853">
        <v>567.96620956727304</v>
      </c>
      <c r="T2853">
        <v>3.92069327861721E-2</v>
      </c>
      <c r="U2853">
        <v>0.12390214628429</v>
      </c>
      <c r="V2853">
        <v>0.12104501367869</v>
      </c>
      <c r="W2853">
        <v>0.12390214628429</v>
      </c>
      <c r="X2853">
        <v>3.6624040689519998E-4</v>
      </c>
      <c r="Z2853">
        <v>0.113501421776542</v>
      </c>
      <c r="AA2853">
        <v>0.120136466761713</v>
      </c>
      <c r="AB2853" s="111">
        <v>0.85985183401932896</v>
      </c>
      <c r="AC2853">
        <v>7.4746090831729999E-4</v>
      </c>
      <c r="AD2853">
        <v>498.529416892641</v>
      </c>
      <c r="AE2853" s="111">
        <v>502.43577733758599</v>
      </c>
      <c r="AG2853">
        <v>498.529416892641</v>
      </c>
      <c r="AI2853" s="96">
        <v>7.1739050080365603E-7</v>
      </c>
      <c r="AK2853">
        <v>556.38661234841697</v>
      </c>
      <c r="AL2853">
        <v>564.73241153364302</v>
      </c>
      <c r="AM2853">
        <v>548.04081316319002</v>
      </c>
      <c r="AN2853">
        <v>3.4446649029979998E-4</v>
      </c>
      <c r="AO2853">
        <v>1.7912257495590001E-4</v>
      </c>
      <c r="AP2853">
        <v>0.12764065975112601</v>
      </c>
      <c r="AQ2853">
        <v>3.6624040689519998E-4</v>
      </c>
      <c r="AR2853">
        <v>0</v>
      </c>
      <c r="AS2853">
        <v>1.0128634755066299</v>
      </c>
      <c r="AT2853">
        <v>0.95315608521619599</v>
      </c>
      <c r="AU2853">
        <v>0.95315608521619599</v>
      </c>
      <c r="AV2853">
        <v>0.85985183401932896</v>
      </c>
    </row>
    <row r="2854" spans="1:48">
      <c r="A2854" s="95">
        <v>46162</v>
      </c>
      <c r="B2854" t="b">
        <v>0</v>
      </c>
      <c r="C2854" t="b">
        <v>0</v>
      </c>
      <c r="E2854" t="s">
        <v>109</v>
      </c>
      <c r="F2854">
        <v>7439.3249999999998</v>
      </c>
      <c r="H2854">
        <v>0</v>
      </c>
      <c r="J2854">
        <v>3.6200000000000003E-2</v>
      </c>
      <c r="K2854">
        <v>16601.421034392399</v>
      </c>
      <c r="M2854">
        <v>561.50904416846402</v>
      </c>
      <c r="O2854">
        <v>18.059999999999999</v>
      </c>
      <c r="P2854">
        <v>16569.982</v>
      </c>
      <c r="Q2854">
        <v>1.0001041869719201</v>
      </c>
      <c r="R2854">
        <v>568.02538424680199</v>
      </c>
      <c r="T2854">
        <v>3.92069327861721E-2</v>
      </c>
      <c r="U2854">
        <v>0.120128539100382</v>
      </c>
      <c r="V2854">
        <v>0.11921599204076901</v>
      </c>
      <c r="W2854">
        <v>0.120128539100382</v>
      </c>
      <c r="X2854">
        <v>0</v>
      </c>
      <c r="Z2854">
        <v>0.113501421776542</v>
      </c>
      <c r="AA2854">
        <v>0.120061964896959</v>
      </c>
      <c r="AB2854" s="111">
        <v>0.88475565164172998</v>
      </c>
      <c r="AC2854" s="96">
        <v>3.7468423291109298E-5</v>
      </c>
      <c r="AD2854">
        <v>498.529416892641</v>
      </c>
      <c r="AE2854" s="111">
        <v>502.45460281396799</v>
      </c>
      <c r="AG2854">
        <v>498.529416892641</v>
      </c>
      <c r="AI2854" s="96">
        <v>2.1595216328785402E-9</v>
      </c>
      <c r="AK2854">
        <v>556.38661234841697</v>
      </c>
      <c r="AL2854">
        <v>564.73241153364302</v>
      </c>
      <c r="AM2854">
        <v>548.04081316319002</v>
      </c>
      <c r="AN2854">
        <v>1.7912257495590001E-4</v>
      </c>
      <c r="AO2854">
        <v>0</v>
      </c>
      <c r="AP2854">
        <v>0.12764065975112601</v>
      </c>
      <c r="AQ2854">
        <v>0</v>
      </c>
      <c r="AR2854">
        <v>0</v>
      </c>
      <c r="AS2854">
        <v>1.0128634755066299</v>
      </c>
      <c r="AT2854">
        <v>0.95324455804840602</v>
      </c>
      <c r="AU2854">
        <v>0.95324455804840602</v>
      </c>
      <c r="AV2854">
        <v>0.88475565164172998</v>
      </c>
    </row>
    <row r="2855" spans="1:48">
      <c r="A2855" s="95">
        <v>46162</v>
      </c>
      <c r="B2855" t="b">
        <v>0</v>
      </c>
      <c r="C2855" t="b">
        <v>0</v>
      </c>
      <c r="E2855" t="s">
        <v>110</v>
      </c>
      <c r="F2855">
        <v>7449.15</v>
      </c>
      <c r="H2855">
        <v>0</v>
      </c>
      <c r="J2855">
        <v>3.6200000000000003E-2</v>
      </c>
      <c r="K2855">
        <v>16601.421034392399</v>
      </c>
      <c r="M2855">
        <v>562.28797361384602</v>
      </c>
      <c r="N2855">
        <v>568.77556647438701</v>
      </c>
      <c r="O2855">
        <v>18.059999999999999</v>
      </c>
      <c r="P2855">
        <v>16592.968000000001</v>
      </c>
      <c r="Q2855">
        <v>1.0013206843362801</v>
      </c>
      <c r="R2855">
        <v>568.77556647438701</v>
      </c>
      <c r="T2855">
        <v>3.92069327861721E-2</v>
      </c>
      <c r="U2855">
        <v>0.117338844180938</v>
      </c>
      <c r="V2855">
        <v>0.11784640162674399</v>
      </c>
      <c r="W2855">
        <v>0.11784640162674399</v>
      </c>
      <c r="X2855">
        <v>0</v>
      </c>
      <c r="Y2855">
        <v>0.114031941893093</v>
      </c>
      <c r="Z2855">
        <v>0.113501421776542</v>
      </c>
      <c r="AA2855">
        <v>0.119841810525202</v>
      </c>
      <c r="AB2855" s="111">
        <v>0.91322774954377095</v>
      </c>
      <c r="AC2855">
        <v>1.2244922893498E-3</v>
      </c>
      <c r="AD2855">
        <v>498.529416892641</v>
      </c>
      <c r="AE2855" s="111">
        <v>503.06985460086202</v>
      </c>
      <c r="AF2855">
        <v>503.06985460086202</v>
      </c>
      <c r="AG2855">
        <v>498.529416892641</v>
      </c>
      <c r="AH2855" s="95">
        <v>46162</v>
      </c>
      <c r="AI2855" s="96">
        <v>1.9216780206916999E-6</v>
      </c>
      <c r="AJ2855">
        <v>562.28797361384602</v>
      </c>
      <c r="AK2855">
        <v>556.38661234841697</v>
      </c>
      <c r="AL2855">
        <v>564.73241153364302</v>
      </c>
      <c r="AM2855">
        <v>548.04081316319002</v>
      </c>
      <c r="AN2855">
        <v>0</v>
      </c>
      <c r="AO2855">
        <v>1.0058421516754E-3</v>
      </c>
      <c r="AP2855">
        <v>0.12764065975112601</v>
      </c>
      <c r="AQ2855">
        <v>0</v>
      </c>
      <c r="AR2855">
        <v>0</v>
      </c>
      <c r="AS2855">
        <v>1.0128634755066299</v>
      </c>
      <c r="AT2855">
        <v>0.95395404711846499</v>
      </c>
      <c r="AU2855">
        <v>0.95395404711846499</v>
      </c>
      <c r="AV2855">
        <v>0.91322774954377095</v>
      </c>
    </row>
    <row r="2856" spans="1:48">
      <c r="A2856" s="95">
        <v>46163</v>
      </c>
      <c r="B2856" t="b">
        <v>0</v>
      </c>
      <c r="C2856" t="b">
        <v>0</v>
      </c>
      <c r="E2856" t="s">
        <v>104</v>
      </c>
      <c r="F2856">
        <v>7420.7250000000004</v>
      </c>
      <c r="H2856">
        <v>0</v>
      </c>
      <c r="J2856">
        <v>3.6200000000000003E-2</v>
      </c>
      <c r="K2856">
        <v>16631.931694123399</v>
      </c>
      <c r="M2856">
        <v>560.15105822866894</v>
      </c>
      <c r="O2856">
        <v>17.440000000000001</v>
      </c>
      <c r="P2856">
        <v>16531.666000000001</v>
      </c>
      <c r="Q2856">
        <v>0.99618412839048698</v>
      </c>
      <c r="R2856">
        <v>566.60519193809296</v>
      </c>
      <c r="S2856">
        <v>3.8137175102507498E-2</v>
      </c>
      <c r="T2856">
        <v>3.8137175102507498E-2</v>
      </c>
      <c r="U2856">
        <v>0.120319473684684</v>
      </c>
      <c r="V2856">
        <v>0.119324678808337</v>
      </c>
      <c r="W2856">
        <v>0.120319473684684</v>
      </c>
      <c r="X2856">
        <v>-4.6492804628119999E-4</v>
      </c>
      <c r="Z2856">
        <v>0.114031941893093</v>
      </c>
      <c r="AA2856">
        <v>0.11863179028306001</v>
      </c>
      <c r="AB2856" s="111">
        <v>0.93295313799247603</v>
      </c>
      <c r="AC2856">
        <v>-3.4864859471036998E-3</v>
      </c>
      <c r="AD2856">
        <v>503.06985460086202</v>
      </c>
      <c r="AE2856" s="111">
        <v>501.315908622385</v>
      </c>
      <c r="AG2856">
        <v>503.06985460086202</v>
      </c>
      <c r="AI2856" s="96">
        <v>1.44980693052151E-5</v>
      </c>
      <c r="AK2856">
        <v>562.28797361384602</v>
      </c>
      <c r="AL2856">
        <v>570.72229321805401</v>
      </c>
      <c r="AM2856">
        <v>553.85365400963894</v>
      </c>
      <c r="AN2856">
        <v>1.0058421516754E-3</v>
      </c>
      <c r="AO2856">
        <v>8.4049823633150001E-4</v>
      </c>
      <c r="AP2856">
        <v>0.11784640162674399</v>
      </c>
      <c r="AQ2856" s="96">
        <v>2.24271313879162E-8</v>
      </c>
      <c r="AR2856">
        <v>-4.6495047341259997E-4</v>
      </c>
      <c r="AS2856">
        <v>1.0083476246715299</v>
      </c>
      <c r="AT2856">
        <v>0.95604495825037406</v>
      </c>
      <c r="AU2856">
        <v>0.95604495825037406</v>
      </c>
      <c r="AV2856">
        <v>0.93295313799247603</v>
      </c>
    </row>
    <row r="2857" spans="1:48">
      <c r="A2857" s="95">
        <v>46163</v>
      </c>
      <c r="B2857" t="b">
        <v>0</v>
      </c>
      <c r="C2857" t="b">
        <v>0</v>
      </c>
      <c r="E2857" t="s">
        <v>105</v>
      </c>
      <c r="F2857">
        <v>7419.5749999999998</v>
      </c>
      <c r="H2857">
        <v>0</v>
      </c>
      <c r="J2857">
        <v>3.6200000000000003E-2</v>
      </c>
      <c r="K2857">
        <v>16631.931694123399</v>
      </c>
      <c r="M2857">
        <v>560.05757359320296</v>
      </c>
      <c r="O2857">
        <v>17.440000000000001</v>
      </c>
      <c r="P2857">
        <v>16528.906999999999</v>
      </c>
      <c r="Q2857">
        <v>0.99984502861917102</v>
      </c>
      <c r="R2857">
        <v>566.51738434911397</v>
      </c>
      <c r="T2857">
        <v>3.8137175102507498E-2</v>
      </c>
      <c r="U2857">
        <v>0.116666694665204</v>
      </c>
      <c r="V2857">
        <v>0.11752745136407999</v>
      </c>
      <c r="W2857">
        <v>0.11752745136407999</v>
      </c>
      <c r="X2857">
        <v>-1.36702608469E-4</v>
      </c>
      <c r="Z2857">
        <v>0.114031941893093</v>
      </c>
      <c r="AA2857">
        <v>0.118557539622955</v>
      </c>
      <c r="AB2857" s="111">
        <v>0.92461933390530004</v>
      </c>
      <c r="AC2857">
        <v>-1.5653563738159999E-4</v>
      </c>
      <c r="AD2857">
        <v>503.06985460086202</v>
      </c>
      <c r="AE2857" s="111">
        <v>501.23743481709897</v>
      </c>
      <c r="AG2857">
        <v>503.06985460086202</v>
      </c>
      <c r="AI2857" s="96">
        <v>2.78575322184544E-8</v>
      </c>
      <c r="AK2857">
        <v>562.28797361384602</v>
      </c>
      <c r="AL2857">
        <v>570.72229321805401</v>
      </c>
      <c r="AM2857">
        <v>553.85365400963894</v>
      </c>
      <c r="AN2857">
        <v>8.4049823633150001E-4</v>
      </c>
      <c r="AO2857">
        <v>6.7515432098759996E-4</v>
      </c>
      <c r="AP2857">
        <v>0.11784640162674399</v>
      </c>
      <c r="AQ2857" s="96">
        <v>3.6674245135341102E-10</v>
      </c>
      <c r="AR2857">
        <v>-1.3670297521150001E-4</v>
      </c>
      <c r="AS2857">
        <v>1.0083476246715299</v>
      </c>
      <c r="AT2857">
        <v>0.96738879664495203</v>
      </c>
      <c r="AU2857">
        <v>0.96738879664495203</v>
      </c>
      <c r="AV2857">
        <v>0.92461933390530004</v>
      </c>
    </row>
    <row r="2858" spans="1:48">
      <c r="A2858" s="95">
        <v>46163</v>
      </c>
      <c r="B2858" t="b">
        <v>0</v>
      </c>
      <c r="C2858" t="b">
        <v>0</v>
      </c>
      <c r="E2858" t="s">
        <v>106</v>
      </c>
      <c r="F2858">
        <v>7432.5</v>
      </c>
      <c r="H2858">
        <v>0</v>
      </c>
      <c r="J2858">
        <v>3.6200000000000003E-2</v>
      </c>
      <c r="K2858">
        <v>16631.931694123399</v>
      </c>
      <c r="M2858">
        <v>561.05971262130697</v>
      </c>
      <c r="O2858">
        <v>17.440000000000001</v>
      </c>
      <c r="P2858">
        <v>16558.483</v>
      </c>
      <c r="Q2858">
        <v>1.0017420135250299</v>
      </c>
      <c r="R2858">
        <v>567.50426529481604</v>
      </c>
      <c r="T2858">
        <v>3.8137175102507498E-2</v>
      </c>
      <c r="U2858">
        <v>0.114598084260453</v>
      </c>
      <c r="V2858">
        <v>0.11647942279547201</v>
      </c>
      <c r="W2858">
        <v>0.11647942279547201</v>
      </c>
      <c r="X2858" s="96">
        <v>-5.8836395590870103E-7</v>
      </c>
      <c r="Z2858">
        <v>0.114031941893093</v>
      </c>
      <c r="AA2858">
        <v>0.11862603563364101</v>
      </c>
      <c r="AB2858" s="111">
        <v>0.94725815150146497</v>
      </c>
      <c r="AC2858">
        <v>1.6522037378829001E-3</v>
      </c>
      <c r="AD2858">
        <v>503.06985460086202</v>
      </c>
      <c r="AE2858" s="111">
        <v>502.06558118047099</v>
      </c>
      <c r="AG2858">
        <v>503.06985460086202</v>
      </c>
      <c r="AI2858" s="96">
        <v>3.1960537670844499E-6</v>
      </c>
      <c r="AK2858">
        <v>562.28797361384602</v>
      </c>
      <c r="AL2858">
        <v>570.72229321805401</v>
      </c>
      <c r="AM2858">
        <v>553.85365400963894</v>
      </c>
      <c r="AN2858">
        <v>6.7515432098759996E-4</v>
      </c>
      <c r="AO2858">
        <v>5.0981040564370003E-4</v>
      </c>
      <c r="AP2858">
        <v>0.11784640162674399</v>
      </c>
      <c r="AQ2858" s="96">
        <v>6.9979113912655394E-11</v>
      </c>
      <c r="AR2858" s="96">
        <v>-5.88433935022614E-7</v>
      </c>
      <c r="AS2858">
        <v>1.0083476246715299</v>
      </c>
      <c r="AT2858">
        <v>0.96807683765058805</v>
      </c>
      <c r="AU2858">
        <v>0.96807683765058805</v>
      </c>
      <c r="AV2858">
        <v>0.94725815150146497</v>
      </c>
    </row>
    <row r="2859" spans="1:48">
      <c r="A2859" s="95">
        <v>46163</v>
      </c>
      <c r="B2859" t="b">
        <v>0</v>
      </c>
      <c r="C2859" t="b">
        <v>0</v>
      </c>
      <c r="E2859" t="s">
        <v>107</v>
      </c>
      <c r="F2859">
        <v>7422.9250000000002</v>
      </c>
      <c r="H2859">
        <v>0</v>
      </c>
      <c r="J2859">
        <v>3.6200000000000003E-2</v>
      </c>
      <c r="K2859">
        <v>16631.931694123399</v>
      </c>
      <c r="M2859">
        <v>560.33230118448898</v>
      </c>
      <c r="O2859">
        <v>17.440000000000001</v>
      </c>
      <c r="P2859">
        <v>16537.014999999999</v>
      </c>
      <c r="Q2859">
        <v>0.99871173898419097</v>
      </c>
      <c r="R2859">
        <v>566.77317167353203</v>
      </c>
      <c r="T2859">
        <v>3.8137175102507498E-2</v>
      </c>
      <c r="U2859">
        <v>0.111905742166517</v>
      </c>
      <c r="V2859">
        <v>0.11510647675541499</v>
      </c>
      <c r="W2859">
        <v>0.11510647675541499</v>
      </c>
      <c r="X2859" s="96">
        <v>-5.2412206774343901E-8</v>
      </c>
      <c r="Z2859">
        <v>0.114031941893093</v>
      </c>
      <c r="AA2859">
        <v>0.118706053318615</v>
      </c>
      <c r="AB2859" s="111">
        <v>0.95515452541369195</v>
      </c>
      <c r="AC2859">
        <v>-1.2289056427302E-3</v>
      </c>
      <c r="AD2859">
        <v>503.06985460086202</v>
      </c>
      <c r="AE2859" s="111">
        <v>501.44858995473697</v>
      </c>
      <c r="AG2859">
        <v>503.06985460086202</v>
      </c>
      <c r="AI2859" s="96">
        <v>1.68308265913854E-6</v>
      </c>
      <c r="AK2859">
        <v>562.28797361384602</v>
      </c>
      <c r="AL2859">
        <v>570.72229321805401</v>
      </c>
      <c r="AM2859">
        <v>553.85365400963894</v>
      </c>
      <c r="AN2859">
        <v>5.0981040564370003E-4</v>
      </c>
      <c r="AO2859">
        <v>3.4446649029979998E-4</v>
      </c>
      <c r="AP2859">
        <v>0.11784640162674399</v>
      </c>
      <c r="AQ2859" s="96">
        <v>2.25151496341963E-17</v>
      </c>
      <c r="AR2859" s="96">
        <v>-5.2412206796859003E-8</v>
      </c>
      <c r="AS2859">
        <v>1.0083476246715299</v>
      </c>
      <c r="AT2859">
        <v>0.96744215478843698</v>
      </c>
      <c r="AU2859">
        <v>0.96744215478843698</v>
      </c>
      <c r="AV2859">
        <v>0.95515452541369195</v>
      </c>
    </row>
    <row r="2860" spans="1:48">
      <c r="A2860" s="95">
        <v>46163</v>
      </c>
      <c r="B2860" t="b">
        <v>0</v>
      </c>
      <c r="C2860" t="b">
        <v>0</v>
      </c>
      <c r="E2860" t="s">
        <v>108</v>
      </c>
      <c r="F2860">
        <v>7476.25</v>
      </c>
      <c r="H2860">
        <v>0</v>
      </c>
      <c r="J2860">
        <v>3.6200000000000003E-2</v>
      </c>
      <c r="K2860">
        <v>16631.931694123399</v>
      </c>
      <c r="M2860">
        <v>564.35905274787899</v>
      </c>
      <c r="O2860">
        <v>17.440000000000001</v>
      </c>
      <c r="P2860">
        <v>16655.856</v>
      </c>
      <c r="Q2860">
        <v>1.00718382578296</v>
      </c>
      <c r="R2860">
        <v>570.84477139729199</v>
      </c>
      <c r="T2860">
        <v>3.8137175102507498E-2</v>
      </c>
      <c r="U2860">
        <v>0.13114297474766401</v>
      </c>
      <c r="V2860">
        <v>0.124761753607115</v>
      </c>
      <c r="W2860">
        <v>0.13114297474766401</v>
      </c>
      <c r="X2860" s="96">
        <v>5.8876610778405198E-13</v>
      </c>
      <c r="Z2860">
        <v>0.114031941893093</v>
      </c>
      <c r="AA2860">
        <v>0.12084483542185</v>
      </c>
      <c r="AB2860" s="111">
        <v>0.96580549513426395</v>
      </c>
      <c r="AC2860">
        <v>6.8630224638537001E-3</v>
      </c>
      <c r="AD2860">
        <v>503.06985460086202</v>
      </c>
      <c r="AE2860" s="111">
        <v>504.890042892064</v>
      </c>
      <c r="AG2860">
        <v>503.06985460086202</v>
      </c>
      <c r="AI2860" s="96">
        <v>5.1275117192155698E-5</v>
      </c>
      <c r="AK2860">
        <v>562.28797361384602</v>
      </c>
      <c r="AL2860">
        <v>570.72229321805401</v>
      </c>
      <c r="AM2860">
        <v>553.85365400963894</v>
      </c>
      <c r="AN2860">
        <v>3.4446649029979998E-4</v>
      </c>
      <c r="AO2860">
        <v>1.7912257495590001E-4</v>
      </c>
      <c r="AP2860">
        <v>0.11784640162674399</v>
      </c>
      <c r="AQ2860" s="96">
        <v>5.8876610778405198E-13</v>
      </c>
      <c r="AR2860">
        <v>0</v>
      </c>
      <c r="AS2860">
        <v>1.0083476246715299</v>
      </c>
      <c r="AT2860">
        <v>0.96669971979065095</v>
      </c>
      <c r="AU2860">
        <v>0.96669971979065095</v>
      </c>
      <c r="AV2860">
        <v>0.96580549513426395</v>
      </c>
    </row>
    <row r="2861" spans="1:48">
      <c r="A2861" s="95">
        <v>46163</v>
      </c>
      <c r="B2861" t="b">
        <v>0</v>
      </c>
      <c r="C2861" t="b">
        <v>0</v>
      </c>
      <c r="E2861" t="s">
        <v>109</v>
      </c>
      <c r="F2861">
        <v>7460.4624999999996</v>
      </c>
      <c r="H2861">
        <v>0</v>
      </c>
      <c r="J2861">
        <v>3.6200000000000003E-2</v>
      </c>
      <c r="K2861">
        <v>16631.931694123399</v>
      </c>
      <c r="M2861">
        <v>563.25953247935195</v>
      </c>
      <c r="O2861">
        <v>17.440000000000001</v>
      </c>
      <c r="P2861">
        <v>16623.405999999999</v>
      </c>
      <c r="Q2861">
        <v>0.997888312991138</v>
      </c>
      <c r="R2861">
        <v>569.63932590945501</v>
      </c>
      <c r="T2861">
        <v>3.8137175102507498E-2</v>
      </c>
      <c r="U2861">
        <v>0.12872099812163301</v>
      </c>
      <c r="V2861">
        <v>0.123692329870855</v>
      </c>
      <c r="W2861">
        <v>0.12872099812163301</v>
      </c>
      <c r="X2861">
        <v>0</v>
      </c>
      <c r="Z2861">
        <v>0.114031941893093</v>
      </c>
      <c r="AA2861">
        <v>0.12107273554883299</v>
      </c>
      <c r="AB2861" s="111">
        <v>0.829947212763819</v>
      </c>
      <c r="AC2861">
        <v>-1.8952296367035E-3</v>
      </c>
      <c r="AD2861">
        <v>503.06985460086202</v>
      </c>
      <c r="AE2861" s="111">
        <v>503.933160319499</v>
      </c>
      <c r="AG2861">
        <v>503.06985460086202</v>
      </c>
      <c r="AI2861" s="96">
        <v>3.8031398460226098E-6</v>
      </c>
      <c r="AK2861">
        <v>562.28797361384602</v>
      </c>
      <c r="AL2861">
        <v>570.72229321805401</v>
      </c>
      <c r="AM2861">
        <v>553.85365400963894</v>
      </c>
      <c r="AN2861">
        <v>1.7912257495590001E-4</v>
      </c>
      <c r="AO2861">
        <v>0</v>
      </c>
      <c r="AP2861">
        <v>0.11784640162674399</v>
      </c>
      <c r="AQ2861">
        <v>0</v>
      </c>
      <c r="AR2861">
        <v>0</v>
      </c>
      <c r="AS2861">
        <v>1.0083476246715299</v>
      </c>
      <c r="AT2861">
        <v>0.94644996839461004</v>
      </c>
      <c r="AU2861">
        <v>0.94644996839461004</v>
      </c>
      <c r="AV2861">
        <v>0.829947212763819</v>
      </c>
    </row>
    <row r="2862" spans="1:48">
      <c r="A2862" s="95">
        <v>46163</v>
      </c>
      <c r="B2862" t="b">
        <v>0</v>
      </c>
      <c r="C2862" t="b">
        <v>0</v>
      </c>
      <c r="E2862" t="s">
        <v>110</v>
      </c>
      <c r="F2862">
        <v>7464.9250000000002</v>
      </c>
      <c r="H2862">
        <v>0</v>
      </c>
      <c r="J2862">
        <v>3.6200000000000003E-2</v>
      </c>
      <c r="K2862">
        <v>16631.931694123399</v>
      </c>
      <c r="M2862">
        <v>563.46469720126095</v>
      </c>
      <c r="N2862">
        <v>569.98005753190796</v>
      </c>
      <c r="O2862">
        <v>17.440000000000001</v>
      </c>
      <c r="P2862">
        <v>16629.460999999999</v>
      </c>
      <c r="Q2862">
        <v>1.00059815326462</v>
      </c>
      <c r="R2862">
        <v>569.98005753190796</v>
      </c>
      <c r="T2862">
        <v>3.8137175102507498E-2</v>
      </c>
      <c r="U2862">
        <v>0.124855864172114</v>
      </c>
      <c r="V2862">
        <v>0.121851619956013</v>
      </c>
      <c r="W2862">
        <v>0.124855864172114</v>
      </c>
      <c r="X2862">
        <v>0</v>
      </c>
      <c r="Y2862">
        <v>0.113956268431834</v>
      </c>
      <c r="Z2862">
        <v>0.114031941893093</v>
      </c>
      <c r="AA2862">
        <v>0.12100082458026799</v>
      </c>
      <c r="AB2862" s="111">
        <v>0.84359336076192004</v>
      </c>
      <c r="AC2862">
        <v>3.0093988123939999E-4</v>
      </c>
      <c r="AD2862">
        <v>503.06985460086202</v>
      </c>
      <c r="AE2862" s="111">
        <v>504.08481390491801</v>
      </c>
      <c r="AF2862">
        <v>504.08481390491801</v>
      </c>
      <c r="AG2862">
        <v>503.06985460086202</v>
      </c>
      <c r="AH2862" s="95">
        <v>46163</v>
      </c>
      <c r="AI2862" s="96">
        <v>1.3262643784658199E-7</v>
      </c>
      <c r="AJ2862">
        <v>563.46469720126095</v>
      </c>
      <c r="AK2862">
        <v>562.28797361384602</v>
      </c>
      <c r="AL2862">
        <v>570.72229321805401</v>
      </c>
      <c r="AM2862">
        <v>553.85365400963894</v>
      </c>
      <c r="AN2862">
        <v>0</v>
      </c>
      <c r="AO2862">
        <v>1.0058421516754E-3</v>
      </c>
      <c r="AP2862">
        <v>0.11784640162674399</v>
      </c>
      <c r="AQ2862">
        <v>0</v>
      </c>
      <c r="AR2862">
        <v>0</v>
      </c>
      <c r="AS2862">
        <v>1.0083476246715299</v>
      </c>
      <c r="AT2862">
        <v>0.944245038313546</v>
      </c>
      <c r="AU2862">
        <v>0.944245038313546</v>
      </c>
      <c r="AV2862">
        <v>0.84359336076192004</v>
      </c>
    </row>
    <row r="2863" spans="1:48">
      <c r="A2863" s="95">
        <v>46164</v>
      </c>
      <c r="B2863" t="b">
        <v>0</v>
      </c>
      <c r="C2863" t="b">
        <v>0</v>
      </c>
      <c r="E2863" t="s">
        <v>104</v>
      </c>
      <c r="F2863">
        <v>7507.9</v>
      </c>
      <c r="H2863">
        <v>0</v>
      </c>
      <c r="J2863">
        <v>3.6200000000000003E-2</v>
      </c>
      <c r="K2863">
        <v>16694.887426481899</v>
      </c>
      <c r="M2863">
        <v>567.01022217128195</v>
      </c>
      <c r="O2863">
        <v>16.760000000000002</v>
      </c>
      <c r="P2863">
        <v>16735.897000000001</v>
      </c>
      <c r="Q2863">
        <v>1.0057569232108801</v>
      </c>
      <c r="R2863">
        <v>573.26138895485406</v>
      </c>
      <c r="S2863">
        <v>3.8910235154206302E-2</v>
      </c>
      <c r="T2863">
        <v>3.8910235154206302E-2</v>
      </c>
      <c r="U2863">
        <v>0.137178870422169</v>
      </c>
      <c r="V2863">
        <v>0.128392290297903</v>
      </c>
      <c r="W2863">
        <v>0.137178870422169</v>
      </c>
      <c r="X2863">
        <v>8.6925253803620001E-3</v>
      </c>
      <c r="Z2863">
        <v>0.113956268431834</v>
      </c>
      <c r="AA2863">
        <v>0.12219909780202901</v>
      </c>
      <c r="AB2863" s="111">
        <v>0.87035002673972695</v>
      </c>
      <c r="AC2863">
        <v>5.2916319295487997E-3</v>
      </c>
      <c r="AD2863">
        <v>504.08481390491801</v>
      </c>
      <c r="AE2863" s="111">
        <v>506.752245201378</v>
      </c>
      <c r="AG2863">
        <v>504.08481390491801</v>
      </c>
      <c r="AI2863" s="96">
        <v>3.9346134554297099E-5</v>
      </c>
      <c r="AK2863">
        <v>563.46469720126095</v>
      </c>
      <c r="AL2863">
        <v>571.91666765928005</v>
      </c>
      <c r="AM2863">
        <v>555.01272674324196</v>
      </c>
      <c r="AN2863">
        <v>1.0058421516754E-3</v>
      </c>
      <c r="AO2863">
        <v>8.4049823633150001E-4</v>
      </c>
      <c r="AP2863">
        <v>0.124855864172114</v>
      </c>
      <c r="AQ2863">
        <v>8.6925270903935002E-3</v>
      </c>
      <c r="AR2863" s="96">
        <v>-1.7100314497753199E-9</v>
      </c>
      <c r="AS2863">
        <v>1.00899429181453</v>
      </c>
      <c r="AT2863">
        <v>0.94494178018097197</v>
      </c>
      <c r="AU2863">
        <v>0.94494178018097197</v>
      </c>
      <c r="AV2863">
        <v>0.87035002673972695</v>
      </c>
    </row>
    <row r="2864" spans="1:48">
      <c r="A2864" s="95">
        <v>46164</v>
      </c>
      <c r="B2864" t="b">
        <v>0</v>
      </c>
      <c r="C2864" t="b">
        <v>0</v>
      </c>
      <c r="E2864" t="s">
        <v>105</v>
      </c>
      <c r="F2864">
        <v>7495.4250000000002</v>
      </c>
      <c r="H2864">
        <v>0</v>
      </c>
      <c r="J2864">
        <v>3.6200000000000003E-2</v>
      </c>
      <c r="K2864">
        <v>16694.887426481899</v>
      </c>
      <c r="M2864">
        <v>566.05958655109896</v>
      </c>
      <c r="O2864">
        <v>16.760000000000002</v>
      </c>
      <c r="P2864">
        <v>16707.838</v>
      </c>
      <c r="Q2864">
        <v>0.99833841686756597</v>
      </c>
      <c r="R2864">
        <v>572.30886750049103</v>
      </c>
      <c r="T2864">
        <v>3.8910235154206302E-2</v>
      </c>
      <c r="U2864">
        <v>0.13411549439722101</v>
      </c>
      <c r="V2864">
        <v>0.12703954404029499</v>
      </c>
      <c r="W2864">
        <v>0.13411549439722101</v>
      </c>
      <c r="X2864">
        <v>7.5856227531809998E-4</v>
      </c>
      <c r="Z2864">
        <v>0.113956268431834</v>
      </c>
      <c r="AA2864">
        <v>0.12235277394621701</v>
      </c>
      <c r="AB2864" s="111">
        <v>0.79015266413790597</v>
      </c>
      <c r="AC2864">
        <v>-1.4672275337442001E-3</v>
      </c>
      <c r="AD2864">
        <v>504.08481390491801</v>
      </c>
      <c r="AE2864" s="111">
        <v>506.00872435443199</v>
      </c>
      <c r="AG2864">
        <v>504.08481390491801</v>
      </c>
      <c r="AI2864" s="96">
        <v>2.8156263844183201E-6</v>
      </c>
      <c r="AK2864">
        <v>563.46469720126095</v>
      </c>
      <c r="AL2864">
        <v>571.91666765928005</v>
      </c>
      <c r="AM2864">
        <v>555.01272674324196</v>
      </c>
      <c r="AN2864">
        <v>8.4049823633150001E-4</v>
      </c>
      <c r="AO2864">
        <v>6.7515432098759996E-4</v>
      </c>
      <c r="AP2864">
        <v>0.124855864172114</v>
      </c>
      <c r="AQ2864">
        <v>7.5856288942139998E-4</v>
      </c>
      <c r="AR2864" s="96">
        <v>-6.1410332374833801E-10</v>
      </c>
      <c r="AS2864">
        <v>1.00899429181453</v>
      </c>
      <c r="AT2864">
        <v>0.93320921160143</v>
      </c>
      <c r="AU2864">
        <v>0.93320921160143</v>
      </c>
      <c r="AV2864">
        <v>0.79015266413790597</v>
      </c>
    </row>
    <row r="2865" spans="1:48">
      <c r="A2865" s="95">
        <v>46164</v>
      </c>
      <c r="B2865" t="b">
        <v>0</v>
      </c>
      <c r="C2865" t="b">
        <v>0</v>
      </c>
      <c r="E2865" t="s">
        <v>106</v>
      </c>
      <c r="F2865">
        <v>7510.6750000000002</v>
      </c>
      <c r="H2865">
        <v>0</v>
      </c>
      <c r="J2865">
        <v>3.6200000000000003E-2</v>
      </c>
      <c r="K2865">
        <v>16694.887426481899</v>
      </c>
      <c r="M2865">
        <v>567.14621601922397</v>
      </c>
      <c r="O2865">
        <v>16.760000000000002</v>
      </c>
      <c r="P2865">
        <v>16739.911</v>
      </c>
      <c r="Q2865">
        <v>1.00203457442373</v>
      </c>
      <c r="R2865">
        <v>573.473272484782</v>
      </c>
      <c r="T2865">
        <v>3.8910235154206302E-2</v>
      </c>
      <c r="U2865">
        <v>0.13151814303961901</v>
      </c>
      <c r="V2865">
        <v>0.125894842659177</v>
      </c>
      <c r="W2865">
        <v>0.13151814303961901</v>
      </c>
      <c r="X2865">
        <v>1.490042915121E-3</v>
      </c>
      <c r="Z2865">
        <v>0.113956268431834</v>
      </c>
      <c r="AA2865">
        <v>0.12240369181263901</v>
      </c>
      <c r="AB2865" s="111">
        <v>0.79889220121613103</v>
      </c>
      <c r="AC2865">
        <v>1.5159330919970999E-3</v>
      </c>
      <c r="AD2865">
        <v>504.08481390491801</v>
      </c>
      <c r="AE2865" s="111">
        <v>506.77579972452003</v>
      </c>
      <c r="AG2865">
        <v>504.08481390491801</v>
      </c>
      <c r="AI2865" s="96">
        <v>3.6779484261475799E-6</v>
      </c>
      <c r="AK2865">
        <v>563.46469720126095</v>
      </c>
      <c r="AL2865">
        <v>571.91666765928005</v>
      </c>
      <c r="AM2865">
        <v>555.01272674324196</v>
      </c>
      <c r="AN2865">
        <v>6.7515432098759996E-4</v>
      </c>
      <c r="AO2865">
        <v>5.0981040564370003E-4</v>
      </c>
      <c r="AP2865">
        <v>0.124855864172114</v>
      </c>
      <c r="AQ2865">
        <v>1.4900429151294E-3</v>
      </c>
      <c r="AR2865" s="96">
        <v>-8.4376949871511897E-15</v>
      </c>
      <c r="AS2865">
        <v>1.00899429181453</v>
      </c>
      <c r="AT2865">
        <v>0.93168541335813804</v>
      </c>
      <c r="AU2865">
        <v>0.93168541335813804</v>
      </c>
      <c r="AV2865">
        <v>0.79889220121613103</v>
      </c>
    </row>
    <row r="2866" spans="1:48">
      <c r="A2866" s="95">
        <v>46164</v>
      </c>
      <c r="B2866" t="b">
        <v>0</v>
      </c>
      <c r="C2866" t="b">
        <v>0</v>
      </c>
      <c r="E2866" t="s">
        <v>107</v>
      </c>
      <c r="F2866">
        <v>7507.3</v>
      </c>
      <c r="H2866">
        <v>0</v>
      </c>
      <c r="J2866">
        <v>3.6200000000000003E-2</v>
      </c>
      <c r="K2866">
        <v>16694.887426481899</v>
      </c>
      <c r="M2866">
        <v>566.91468090292199</v>
      </c>
      <c r="O2866">
        <v>16.760000000000002</v>
      </c>
      <c r="P2866">
        <v>16733.077000000001</v>
      </c>
      <c r="Q2866">
        <v>0.99955063958964996</v>
      </c>
      <c r="R2866">
        <v>573.21557629973404</v>
      </c>
      <c r="T2866">
        <v>3.8910235154206302E-2</v>
      </c>
      <c r="U2866">
        <v>0.12758074944520201</v>
      </c>
      <c r="V2866">
        <v>0.124027616136875</v>
      </c>
      <c r="W2866">
        <v>0.12758074944520201</v>
      </c>
      <c r="X2866" s="96">
        <v>7.5425567508434699E-5</v>
      </c>
      <c r="Z2866">
        <v>0.113956268431834</v>
      </c>
      <c r="AA2866">
        <v>0.122415576631101</v>
      </c>
      <c r="AB2866" s="111">
        <v>0.81422719760593099</v>
      </c>
      <c r="AC2866">
        <v>-3.2767796379469999E-4</v>
      </c>
      <c r="AD2866">
        <v>504.08481390491801</v>
      </c>
      <c r="AE2866" s="111">
        <v>506.60974046236601</v>
      </c>
      <c r="AG2866">
        <v>504.08481390491801</v>
      </c>
      <c r="AI2866" s="96">
        <v>1.66732778957772E-7</v>
      </c>
      <c r="AK2866">
        <v>563.46469720126095</v>
      </c>
      <c r="AL2866">
        <v>571.91666765928005</v>
      </c>
      <c r="AM2866">
        <v>555.01272674324196</v>
      </c>
      <c r="AN2866">
        <v>5.0981040564370003E-4</v>
      </c>
      <c r="AO2866">
        <v>3.4446649029979998E-4</v>
      </c>
      <c r="AP2866">
        <v>0.124855864172114</v>
      </c>
      <c r="AQ2866" s="96">
        <v>7.5425567508434699E-5</v>
      </c>
      <c r="AR2866">
        <v>0</v>
      </c>
      <c r="AS2866">
        <v>1.00899429181453</v>
      </c>
      <c r="AT2866">
        <v>0.93117955688248499</v>
      </c>
      <c r="AU2866">
        <v>0.93117955688248499</v>
      </c>
      <c r="AV2866">
        <v>0.81422719760593099</v>
      </c>
    </row>
    <row r="2867" spans="1:48">
      <c r="A2867" s="95">
        <v>46164</v>
      </c>
      <c r="B2867" t="b">
        <v>0</v>
      </c>
      <c r="C2867" t="b">
        <v>0</v>
      </c>
      <c r="E2867" t="s">
        <v>108</v>
      </c>
      <c r="F2867">
        <v>7511.2</v>
      </c>
      <c r="H2867">
        <v>0</v>
      </c>
      <c r="J2867">
        <v>3.6200000000000003E-2</v>
      </c>
      <c r="K2867">
        <v>16694.887426481899</v>
      </c>
      <c r="M2867">
        <v>567.21065555554401</v>
      </c>
      <c r="O2867">
        <v>16.760000000000002</v>
      </c>
      <c r="P2867">
        <v>16741.812999999998</v>
      </c>
      <c r="Q2867">
        <v>1.00051949435882</v>
      </c>
      <c r="R2867">
        <v>573.51335855801199</v>
      </c>
      <c r="T2867">
        <v>3.8910235154206302E-2</v>
      </c>
      <c r="U2867">
        <v>0.123810622453272</v>
      </c>
      <c r="V2867">
        <v>0.122212032174258</v>
      </c>
      <c r="W2867">
        <v>0.123810622453272</v>
      </c>
      <c r="X2867" s="96">
        <v>3.8318688592941602E-7</v>
      </c>
      <c r="Z2867">
        <v>0.113956268431834</v>
      </c>
      <c r="AA2867">
        <v>0.116721226305691</v>
      </c>
      <c r="AB2867" s="111">
        <v>0.83924936250992699</v>
      </c>
      <c r="AC2867">
        <v>4.2258928331450002E-4</v>
      </c>
      <c r="AD2867">
        <v>504.08481390491801</v>
      </c>
      <c r="AE2867" s="111">
        <v>506.82382830950797</v>
      </c>
      <c r="AG2867">
        <v>504.08481390491801</v>
      </c>
      <c r="AI2867" s="96">
        <v>2.7242499062114599E-7</v>
      </c>
      <c r="AK2867">
        <v>563.46469720126095</v>
      </c>
      <c r="AL2867">
        <v>571.91666765928005</v>
      </c>
      <c r="AM2867">
        <v>555.01272674324196</v>
      </c>
      <c r="AN2867">
        <v>3.4446649029979998E-4</v>
      </c>
      <c r="AO2867">
        <v>1.7912257495590001E-4</v>
      </c>
      <c r="AP2867">
        <v>0.124855864172114</v>
      </c>
      <c r="AQ2867" s="96">
        <v>3.8318688592941602E-7</v>
      </c>
      <c r="AR2867">
        <v>0</v>
      </c>
      <c r="AS2867">
        <v>1.00899429181453</v>
      </c>
      <c r="AT2867">
        <v>0.93106141426456002</v>
      </c>
      <c r="AU2867">
        <v>0.93106141426456002</v>
      </c>
      <c r="AV2867">
        <v>0.83924936250992699</v>
      </c>
    </row>
    <row r="2868" spans="1:48">
      <c r="A2868" s="95">
        <v>46164</v>
      </c>
      <c r="B2868" t="b">
        <v>0</v>
      </c>
      <c r="C2868" t="b">
        <v>0</v>
      </c>
      <c r="E2868" t="s">
        <v>109</v>
      </c>
      <c r="F2868">
        <v>7505.95</v>
      </c>
      <c r="H2868">
        <v>0</v>
      </c>
      <c r="J2868">
        <v>3.6200000000000003E-2</v>
      </c>
      <c r="K2868">
        <v>16694.887426481899</v>
      </c>
      <c r="M2868">
        <v>566.86335288109001</v>
      </c>
      <c r="O2868">
        <v>16.760000000000002</v>
      </c>
      <c r="P2868">
        <v>16731.562000000002</v>
      </c>
      <c r="Q2868">
        <v>0.99930104377463003</v>
      </c>
      <c r="R2868">
        <v>573.11249782571497</v>
      </c>
      <c r="T2868">
        <v>3.8910235154206302E-2</v>
      </c>
      <c r="U2868">
        <v>0.120204121583188</v>
      </c>
      <c r="V2868">
        <v>0.12044733204826299</v>
      </c>
      <c r="W2868">
        <v>0.12044733204826299</v>
      </c>
      <c r="X2868">
        <v>0</v>
      </c>
      <c r="Z2868">
        <v>0.113956268431834</v>
      </c>
      <c r="AA2868">
        <v>0.114767084498894</v>
      </c>
      <c r="AB2868" s="111">
        <v>0.91472456139332703</v>
      </c>
      <c r="AC2868">
        <v>-5.2141929799759997E-4</v>
      </c>
      <c r="AD2868">
        <v>504.08481390491801</v>
      </c>
      <c r="AE2868" s="111">
        <v>506.55956058474197</v>
      </c>
      <c r="AG2868">
        <v>504.08481390491801</v>
      </c>
      <c r="AI2868" s="96">
        <v>3.7514009122486101E-7</v>
      </c>
      <c r="AK2868">
        <v>563.46469720126095</v>
      </c>
      <c r="AL2868">
        <v>571.91666765928005</v>
      </c>
      <c r="AM2868">
        <v>555.01272674324196</v>
      </c>
      <c r="AN2868">
        <v>1.7912257495590001E-4</v>
      </c>
      <c r="AO2868">
        <v>0</v>
      </c>
      <c r="AP2868">
        <v>0.124855864172114</v>
      </c>
      <c r="AQ2868">
        <v>0</v>
      </c>
      <c r="AR2868">
        <v>0</v>
      </c>
      <c r="AS2868">
        <v>1.00899429181453</v>
      </c>
      <c r="AT2868">
        <v>0.98480536799482199</v>
      </c>
      <c r="AU2868">
        <v>0.98480536799482199</v>
      </c>
      <c r="AV2868">
        <v>0.91472456139332703</v>
      </c>
    </row>
    <row r="2869" spans="1:48">
      <c r="A2869" s="95">
        <v>46164</v>
      </c>
      <c r="B2869" t="b">
        <v>0</v>
      </c>
      <c r="C2869" t="b">
        <v>0</v>
      </c>
      <c r="E2869" t="s">
        <v>110</v>
      </c>
      <c r="F2869">
        <v>7491.1750000000002</v>
      </c>
      <c r="H2869">
        <v>0</v>
      </c>
      <c r="J2869">
        <v>3.6200000000000003E-2</v>
      </c>
      <c r="K2869">
        <v>16694.887426481899</v>
      </c>
      <c r="M2869">
        <v>565.640898964435</v>
      </c>
      <c r="N2869">
        <v>571.98436119339397</v>
      </c>
      <c r="O2869">
        <v>16.760000000000002</v>
      </c>
      <c r="P2869">
        <v>16695.48</v>
      </c>
      <c r="Q2869">
        <v>0.99803156162777495</v>
      </c>
      <c r="R2869">
        <v>571.98436119339397</v>
      </c>
      <c r="T2869">
        <v>3.8910235154206302E-2</v>
      </c>
      <c r="U2869">
        <v>0.118639669690109</v>
      </c>
      <c r="V2869">
        <v>0.11966191590594701</v>
      </c>
      <c r="W2869">
        <v>0.11966191590594701</v>
      </c>
      <c r="X2869">
        <v>0</v>
      </c>
      <c r="Y2869">
        <v>0.113993898645561</v>
      </c>
      <c r="Z2869">
        <v>0.113956268431834</v>
      </c>
      <c r="AA2869">
        <v>0.11503788657139399</v>
      </c>
      <c r="AB2869" s="111">
        <v>0.95670400297078695</v>
      </c>
      <c r="AC2869">
        <v>-1.9768225935594E-3</v>
      </c>
      <c r="AD2869">
        <v>504.08481390491801</v>
      </c>
      <c r="AE2869" s="111">
        <v>505.55818220039498</v>
      </c>
      <c r="AF2869">
        <v>505.55818220039498</v>
      </c>
      <c r="AG2869">
        <v>504.08481390491801</v>
      </c>
      <c r="AH2869" s="95">
        <v>46164</v>
      </c>
      <c r="AI2869" s="96">
        <v>4.6606408666613097E-6</v>
      </c>
      <c r="AJ2869">
        <v>565.640898964435</v>
      </c>
      <c r="AK2869">
        <v>563.46469720126095</v>
      </c>
      <c r="AL2869">
        <v>571.91666765928005</v>
      </c>
      <c r="AM2869">
        <v>555.01272674324196</v>
      </c>
      <c r="AN2869">
        <v>0</v>
      </c>
      <c r="AO2869">
        <v>1.0058421516754E-3</v>
      </c>
      <c r="AP2869">
        <v>0.124855864172114</v>
      </c>
      <c r="AQ2869">
        <v>0</v>
      </c>
      <c r="AR2869">
        <v>0</v>
      </c>
      <c r="AS2869">
        <v>1.00899429181453</v>
      </c>
      <c r="AT2869">
        <v>1.0020212584149999</v>
      </c>
      <c r="AU2869">
        <v>1.0020212584149999</v>
      </c>
      <c r="AV2869">
        <v>0.95670400297078695</v>
      </c>
    </row>
    <row r="2870" spans="1:48">
      <c r="A2870" s="95">
        <v>46168</v>
      </c>
      <c r="B2870" t="b">
        <v>0</v>
      </c>
      <c r="C2870" t="b">
        <v>0</v>
      </c>
      <c r="E2870" t="s">
        <v>104</v>
      </c>
      <c r="F2870">
        <v>7539.625</v>
      </c>
      <c r="H2870">
        <v>0</v>
      </c>
      <c r="J2870">
        <v>3.6200000000000003E-2</v>
      </c>
      <c r="K2870">
        <v>16797.920936135099</v>
      </c>
      <c r="M2870">
        <v>569.21110424947005</v>
      </c>
      <c r="O2870">
        <v>16.7</v>
      </c>
      <c r="P2870">
        <v>16808.162</v>
      </c>
      <c r="Q2870">
        <v>1.0064676102213601</v>
      </c>
      <c r="R2870">
        <v>575.68373309430604</v>
      </c>
      <c r="S2870">
        <v>3.9371774800484899E-2</v>
      </c>
      <c r="T2870">
        <v>3.9371774800484899E-2</v>
      </c>
      <c r="U2870">
        <v>0.13198830433710801</v>
      </c>
      <c r="V2870">
        <v>0.12642957193735299</v>
      </c>
      <c r="W2870">
        <v>0.13198830433710801</v>
      </c>
      <c r="X2870">
        <v>6.6378036820203996E-3</v>
      </c>
      <c r="Z2870">
        <v>0.113993898645561</v>
      </c>
      <c r="AA2870">
        <v>0.116561196106481</v>
      </c>
      <c r="AB2870" s="111">
        <v>0.96072422100593402</v>
      </c>
      <c r="AC2870">
        <v>5.9825550087593002E-3</v>
      </c>
      <c r="AD2870">
        <v>505.55818220039498</v>
      </c>
      <c r="AE2870" s="111">
        <v>508.582711835537</v>
      </c>
      <c r="AG2870">
        <v>505.55818220039498</v>
      </c>
      <c r="AI2870" s="96">
        <v>3.9588657700846003E-5</v>
      </c>
      <c r="AK2870">
        <v>565.640898964435</v>
      </c>
      <c r="AL2870">
        <v>574.12551244890199</v>
      </c>
      <c r="AM2870">
        <v>557.15628547996903</v>
      </c>
      <c r="AN2870">
        <v>1.0058421516754E-3</v>
      </c>
      <c r="AO2870">
        <v>8.4049823633150001E-4</v>
      </c>
      <c r="AP2870">
        <v>0.11966191590594701</v>
      </c>
      <c r="AQ2870">
        <v>6.6378040192082996E-3</v>
      </c>
      <c r="AR2870" s="96">
        <v>-3.3718794423265298E-10</v>
      </c>
      <c r="AS2870">
        <v>1.00867282851185</v>
      </c>
      <c r="AT2870">
        <v>0.99967044298103402</v>
      </c>
      <c r="AU2870">
        <v>0.99967044298103402</v>
      </c>
      <c r="AV2870">
        <v>0.96072422100593402</v>
      </c>
    </row>
    <row r="2871" spans="1:48">
      <c r="A2871" s="95">
        <v>46168</v>
      </c>
      <c r="B2871" t="b">
        <v>0</v>
      </c>
      <c r="C2871" t="b">
        <v>0</v>
      </c>
      <c r="E2871" t="s">
        <v>105</v>
      </c>
      <c r="F2871">
        <v>7552.0749999999998</v>
      </c>
      <c r="H2871">
        <v>0</v>
      </c>
      <c r="J2871">
        <v>3.6200000000000003E-2</v>
      </c>
      <c r="K2871">
        <v>16797.920936135099</v>
      </c>
      <c r="M2871">
        <v>570.16522128208305</v>
      </c>
      <c r="O2871">
        <v>16.7</v>
      </c>
      <c r="P2871">
        <v>16836.335999999999</v>
      </c>
      <c r="Q2871">
        <v>1.00165127575973</v>
      </c>
      <c r="R2871">
        <v>576.63434568803905</v>
      </c>
      <c r="T2871">
        <v>3.9371774800484899E-2</v>
      </c>
      <c r="U2871">
        <v>0.12912217611718199</v>
      </c>
      <c r="V2871">
        <v>0.12511332014071699</v>
      </c>
      <c r="W2871">
        <v>0.12912217611718199</v>
      </c>
      <c r="X2871">
        <v>1.3052387840476701E-2</v>
      </c>
      <c r="Z2871">
        <v>0.113993898645561</v>
      </c>
      <c r="AA2871">
        <v>0.116591557636889</v>
      </c>
      <c r="AB2871" s="111">
        <v>0.86789120980637702</v>
      </c>
      <c r="AC2871">
        <v>1.6010917180295E-3</v>
      </c>
      <c r="AD2871">
        <v>505.55818220039498</v>
      </c>
      <c r="AE2871" s="111">
        <v>509.39699940339</v>
      </c>
      <c r="AG2871">
        <v>505.55818220039498</v>
      </c>
      <c r="AI2871" s="96">
        <v>2.8049757403500299E-6</v>
      </c>
      <c r="AK2871">
        <v>565.640898964435</v>
      </c>
      <c r="AL2871">
        <v>574.12551244890199</v>
      </c>
      <c r="AM2871">
        <v>557.15628547996903</v>
      </c>
      <c r="AN2871">
        <v>8.4049823633150001E-4</v>
      </c>
      <c r="AO2871">
        <v>6.7515432098759996E-4</v>
      </c>
      <c r="AP2871">
        <v>0.11966191590594701</v>
      </c>
      <c r="AQ2871">
        <v>1.3052387840533201E-2</v>
      </c>
      <c r="AR2871" s="96">
        <v>-5.6510351953420398E-14</v>
      </c>
      <c r="AS2871">
        <v>1.00867282851185</v>
      </c>
      <c r="AT2871">
        <v>0.98623753018876703</v>
      </c>
      <c r="AU2871">
        <v>0.98623753018876703</v>
      </c>
      <c r="AV2871">
        <v>0.86789120980637702</v>
      </c>
    </row>
    <row r="2872" spans="1:48">
      <c r="A2872" s="95">
        <v>46168</v>
      </c>
      <c r="B2872" t="b">
        <v>0</v>
      </c>
      <c r="C2872" t="b">
        <v>0</v>
      </c>
      <c r="E2872" t="s">
        <v>106</v>
      </c>
      <c r="F2872">
        <v>7524.0375000000004</v>
      </c>
      <c r="H2872">
        <v>0</v>
      </c>
      <c r="J2872">
        <v>3.6200000000000003E-2</v>
      </c>
      <c r="K2872">
        <v>16797.920936135099</v>
      </c>
      <c r="M2872">
        <v>568.04746346869194</v>
      </c>
      <c r="O2872">
        <v>16.7</v>
      </c>
      <c r="P2872">
        <v>16773.800999999999</v>
      </c>
      <c r="Q2872">
        <v>0.99628744417924797</v>
      </c>
      <c r="R2872">
        <v>574.49355849151004</v>
      </c>
      <c r="T2872">
        <v>3.9371774800484899E-2</v>
      </c>
      <c r="U2872">
        <v>0.13091137434903199</v>
      </c>
      <c r="V2872">
        <v>0.126160788146118</v>
      </c>
      <c r="W2872">
        <v>0.13091137434903199</v>
      </c>
      <c r="X2872" s="96">
        <v>4.11106217129335E-5</v>
      </c>
      <c r="Z2872">
        <v>0.113993898645561</v>
      </c>
      <c r="AA2872">
        <v>0.116928566704735</v>
      </c>
      <c r="AB2872" s="111">
        <v>0.88691167514770097</v>
      </c>
      <c r="AC2872">
        <v>-3.2254999127944001E-3</v>
      </c>
      <c r="AD2872">
        <v>505.55818220039498</v>
      </c>
      <c r="AE2872" s="111">
        <v>507.753939426236</v>
      </c>
      <c r="AG2872">
        <v>505.55818220039498</v>
      </c>
      <c r="AI2872" s="96">
        <v>1.3847352141250101E-5</v>
      </c>
      <c r="AK2872">
        <v>565.640898964435</v>
      </c>
      <c r="AL2872">
        <v>574.12551244890199</v>
      </c>
      <c r="AM2872">
        <v>557.15628547996903</v>
      </c>
      <c r="AN2872">
        <v>6.7515432098759996E-4</v>
      </c>
      <c r="AO2872">
        <v>5.0981040564370003E-4</v>
      </c>
      <c r="AP2872">
        <v>0.11966191590594701</v>
      </c>
      <c r="AQ2872" s="96">
        <v>4.1110622097514701E-5</v>
      </c>
      <c r="AR2872" s="96">
        <v>-3.8458125573015402E-13</v>
      </c>
      <c r="AS2872">
        <v>1.00867282851185</v>
      </c>
      <c r="AT2872">
        <v>0.98596612586144405</v>
      </c>
      <c r="AU2872">
        <v>0.98596612586144405</v>
      </c>
      <c r="AV2872">
        <v>0.88691167514770097</v>
      </c>
    </row>
    <row r="2873" spans="1:48">
      <c r="A2873" s="95">
        <v>46168</v>
      </c>
      <c r="B2873" t="b">
        <v>0</v>
      </c>
      <c r="C2873" t="b">
        <v>0</v>
      </c>
      <c r="E2873" t="s">
        <v>107</v>
      </c>
      <c r="F2873">
        <v>7524.65</v>
      </c>
      <c r="H2873">
        <v>0</v>
      </c>
      <c r="J2873">
        <v>3.6200000000000003E-2</v>
      </c>
      <c r="K2873">
        <v>16797.920936135099</v>
      </c>
      <c r="M2873">
        <v>568.093892603771</v>
      </c>
      <c r="O2873">
        <v>16.7</v>
      </c>
      <c r="P2873">
        <v>16775.171999999999</v>
      </c>
      <c r="Q2873">
        <v>1.0000814057612</v>
      </c>
      <c r="R2873">
        <v>574.54032557694495</v>
      </c>
      <c r="T2873">
        <v>3.9371774800484899E-2</v>
      </c>
      <c r="U2873">
        <v>0.12692607166804001</v>
      </c>
      <c r="V2873">
        <v>0.124255388765489</v>
      </c>
      <c r="W2873">
        <v>0.12692607166804001</v>
      </c>
      <c r="X2873" s="96">
        <v>9.9562130949412191E-7</v>
      </c>
      <c r="Z2873">
        <v>0.113993898645561</v>
      </c>
      <c r="AA2873">
        <v>0.116910896725267</v>
      </c>
      <c r="AB2873" s="111">
        <v>0.863473743902746</v>
      </c>
      <c r="AC2873" s="96">
        <v>7.0147582361901301E-5</v>
      </c>
      <c r="AD2873">
        <v>505.55818220039498</v>
      </c>
      <c r="AE2873" s="111">
        <v>507.78955713752202</v>
      </c>
      <c r="AG2873">
        <v>505.55818220039498</v>
      </c>
      <c r="AI2873" s="96">
        <v>6.6799996725713899E-9</v>
      </c>
      <c r="AK2873">
        <v>565.640898964435</v>
      </c>
      <c r="AL2873">
        <v>574.12551244890199</v>
      </c>
      <c r="AM2873">
        <v>557.15628547996903</v>
      </c>
      <c r="AN2873">
        <v>5.0981040564370003E-4</v>
      </c>
      <c r="AO2873">
        <v>3.4446649029979998E-4</v>
      </c>
      <c r="AP2873">
        <v>0.11966191590594701</v>
      </c>
      <c r="AQ2873" s="96">
        <v>9.9562130949412191E-7</v>
      </c>
      <c r="AR2873">
        <v>0</v>
      </c>
      <c r="AS2873">
        <v>1.00867282851185</v>
      </c>
      <c r="AT2873">
        <v>0.98294377850967396</v>
      </c>
      <c r="AU2873">
        <v>0.98294377850967396</v>
      </c>
      <c r="AV2873">
        <v>0.863473743902746</v>
      </c>
    </row>
    <row r="2874" spans="1:48">
      <c r="A2874" s="95">
        <v>46168</v>
      </c>
      <c r="B2874" t="b">
        <v>0</v>
      </c>
      <c r="C2874" t="b">
        <v>0</v>
      </c>
      <c r="E2874" t="s">
        <v>108</v>
      </c>
      <c r="F2874">
        <v>7524.9875000000002</v>
      </c>
      <c r="H2874">
        <v>0</v>
      </c>
      <c r="J2874">
        <v>3.6200000000000003E-2</v>
      </c>
      <c r="K2874">
        <v>16797.920936135099</v>
      </c>
      <c r="M2874">
        <v>568.09785482755296</v>
      </c>
      <c r="O2874">
        <v>16.7</v>
      </c>
      <c r="P2874">
        <v>16775.289000000001</v>
      </c>
      <c r="Q2874">
        <v>1.0000448525845</v>
      </c>
      <c r="R2874">
        <v>574.56609519544998</v>
      </c>
      <c r="T2874">
        <v>3.9371774800484899E-2</v>
      </c>
      <c r="U2874">
        <v>0.123059413120172</v>
      </c>
      <c r="V2874">
        <v>0.12237737602358401</v>
      </c>
      <c r="W2874">
        <v>0.123059413120172</v>
      </c>
      <c r="X2874" s="96">
        <v>2.2076307694954099E-11</v>
      </c>
      <c r="Z2874">
        <v>0.113993898645561</v>
      </c>
      <c r="AA2874">
        <v>0.116916281764593</v>
      </c>
      <c r="AB2874" s="111">
        <v>0.89072960540526303</v>
      </c>
      <c r="AC2874" s="96">
        <v>3.2967919236792598E-6</v>
      </c>
      <c r="AD2874">
        <v>505.55818220039498</v>
      </c>
      <c r="AE2874" s="111">
        <v>507.79123121403302</v>
      </c>
      <c r="AG2874">
        <v>505.55818220039498</v>
      </c>
      <c r="AI2874" s="96">
        <v>4.86446105656177E-11</v>
      </c>
      <c r="AK2874">
        <v>565.640898964435</v>
      </c>
      <c r="AL2874">
        <v>574.12551244890199</v>
      </c>
      <c r="AM2874">
        <v>557.15628547996903</v>
      </c>
      <c r="AN2874">
        <v>3.4446649029979998E-4</v>
      </c>
      <c r="AO2874">
        <v>1.7912257495590001E-4</v>
      </c>
      <c r="AP2874">
        <v>0.11966191590594701</v>
      </c>
      <c r="AQ2874" s="96">
        <v>2.2076307694954099E-11</v>
      </c>
      <c r="AR2874">
        <v>0</v>
      </c>
      <c r="AS2874">
        <v>1.00867282851185</v>
      </c>
      <c r="AT2874">
        <v>0.98310269332620903</v>
      </c>
      <c r="AU2874">
        <v>0.98310269332620903</v>
      </c>
      <c r="AV2874">
        <v>0.89072960540526303</v>
      </c>
    </row>
    <row r="2875" spans="1:48">
      <c r="A2875" s="95">
        <v>46168</v>
      </c>
      <c r="B2875" t="b">
        <v>0</v>
      </c>
      <c r="C2875" t="b">
        <v>0</v>
      </c>
      <c r="E2875" t="s">
        <v>109</v>
      </c>
      <c r="F2875">
        <v>7527.7749999999996</v>
      </c>
      <c r="H2875">
        <v>0</v>
      </c>
      <c r="J2875">
        <v>3.6200000000000003E-2</v>
      </c>
      <c r="K2875">
        <v>16797.920936135099</v>
      </c>
      <c r="M2875">
        <v>568.33389499640703</v>
      </c>
      <c r="O2875">
        <v>16.7</v>
      </c>
      <c r="P2875">
        <v>16782.258999999998</v>
      </c>
      <c r="Q2875">
        <v>1.0003704325090199</v>
      </c>
      <c r="R2875">
        <v>574.77893315569304</v>
      </c>
      <c r="T2875">
        <v>3.9371774800484899E-2</v>
      </c>
      <c r="U2875">
        <v>0.119387042714816</v>
      </c>
      <c r="V2875">
        <v>0.120565614822899</v>
      </c>
      <c r="W2875">
        <v>0.120565614822899</v>
      </c>
      <c r="X2875">
        <v>0</v>
      </c>
      <c r="Z2875">
        <v>0.113993898645561</v>
      </c>
      <c r="AA2875">
        <v>0.11689651318344101</v>
      </c>
      <c r="AB2875" s="111">
        <v>0.91867202992696995</v>
      </c>
      <c r="AC2875">
        <v>3.672968689243E-4</v>
      </c>
      <c r="AD2875">
        <v>505.55818220039498</v>
      </c>
      <c r="AE2875" s="111">
        <v>507.97774134332502</v>
      </c>
      <c r="AG2875">
        <v>505.55818220039498</v>
      </c>
      <c r="AI2875" s="96">
        <v>1.72561981829656E-7</v>
      </c>
      <c r="AK2875">
        <v>565.640898964435</v>
      </c>
      <c r="AL2875">
        <v>574.12551244890199</v>
      </c>
      <c r="AM2875">
        <v>557.15628547996903</v>
      </c>
      <c r="AN2875">
        <v>1.7912257495590001E-4</v>
      </c>
      <c r="AO2875">
        <v>0</v>
      </c>
      <c r="AP2875">
        <v>0.11966191590594701</v>
      </c>
      <c r="AQ2875">
        <v>0</v>
      </c>
      <c r="AR2875">
        <v>0</v>
      </c>
      <c r="AS2875">
        <v>1.00867282851185</v>
      </c>
      <c r="AT2875">
        <v>0.98305426828461495</v>
      </c>
      <c r="AU2875">
        <v>0.98305426828461495</v>
      </c>
      <c r="AV2875">
        <v>0.91867202992696995</v>
      </c>
    </row>
    <row r="2876" spans="1:48">
      <c r="A2876" s="95">
        <v>46168</v>
      </c>
      <c r="B2876" t="b">
        <v>0</v>
      </c>
      <c r="C2876" t="b">
        <v>0</v>
      </c>
      <c r="E2876" t="s">
        <v>110</v>
      </c>
      <c r="F2876">
        <v>7539.375</v>
      </c>
      <c r="H2876">
        <v>0</v>
      </c>
      <c r="J2876">
        <v>3.6200000000000003E-2</v>
      </c>
      <c r="K2876">
        <v>16797.920936135099</v>
      </c>
      <c r="M2876">
        <v>569.096436815934</v>
      </c>
      <c r="N2876">
        <v>575.66464448800696</v>
      </c>
      <c r="O2876">
        <v>16.7</v>
      </c>
      <c r="P2876">
        <v>16804.776000000002</v>
      </c>
      <c r="Q2876">
        <v>1.0015409599782099</v>
      </c>
      <c r="R2876">
        <v>575.66464448800696</v>
      </c>
      <c r="T2876">
        <v>3.9371774800484899E-2</v>
      </c>
      <c r="U2876">
        <v>0.116569067999714</v>
      </c>
      <c r="V2876">
        <v>0.119143292951836</v>
      </c>
      <c r="W2876">
        <v>0.119143292951836</v>
      </c>
      <c r="X2876">
        <v>0</v>
      </c>
      <c r="Y2876">
        <v>0.11418978929521301</v>
      </c>
      <c r="Z2876">
        <v>0.113993898645561</v>
      </c>
      <c r="AA2876">
        <v>0.11692766986652001</v>
      </c>
      <c r="AB2876" s="111">
        <v>0.937843529266156</v>
      </c>
      <c r="AC2876">
        <v>1.2306784200585999E-3</v>
      </c>
      <c r="AD2876">
        <v>505.55818220039498</v>
      </c>
      <c r="AE2876" s="111">
        <v>508.60289858746597</v>
      </c>
      <c r="AF2876">
        <v>508.60289858746597</v>
      </c>
      <c r="AG2876">
        <v>505.55818220039498</v>
      </c>
      <c r="AH2876" s="95">
        <v>46168</v>
      </c>
      <c r="AI2876" s="96">
        <v>1.7977853762681599E-6</v>
      </c>
      <c r="AJ2876">
        <v>569.096436815934</v>
      </c>
      <c r="AK2876">
        <v>565.640898964435</v>
      </c>
      <c r="AL2876">
        <v>574.12551244890199</v>
      </c>
      <c r="AM2876">
        <v>557.15628547996903</v>
      </c>
      <c r="AN2876">
        <v>0</v>
      </c>
      <c r="AO2876">
        <v>1.0058421516754E-3</v>
      </c>
      <c r="AP2876">
        <v>0.11966191590594701</v>
      </c>
      <c r="AQ2876">
        <v>0</v>
      </c>
      <c r="AR2876">
        <v>0</v>
      </c>
      <c r="AS2876">
        <v>1.00867282851185</v>
      </c>
      <c r="AT2876">
        <v>0.98323201490131995</v>
      </c>
      <c r="AU2876">
        <v>0.98323201490131995</v>
      </c>
      <c r="AV2876">
        <v>0.937843529266156</v>
      </c>
    </row>
    <row r="2877" spans="1:48">
      <c r="A2877" s="95">
        <v>46169</v>
      </c>
      <c r="B2877" t="b">
        <v>0</v>
      </c>
      <c r="C2877" t="b">
        <v>0</v>
      </c>
      <c r="E2877" t="s">
        <v>104</v>
      </c>
      <c r="F2877">
        <v>7532.625</v>
      </c>
      <c r="H2877">
        <v>0</v>
      </c>
      <c r="J2877">
        <v>3.6200000000000003E-2</v>
      </c>
      <c r="K2877">
        <v>16800.8636404401</v>
      </c>
      <c r="M2877">
        <v>568.53620844623401</v>
      </c>
      <c r="O2877">
        <v>17.010000000000002</v>
      </c>
      <c r="P2877">
        <v>16790.098000000002</v>
      </c>
      <c r="Q2877">
        <v>0.99910470032330201</v>
      </c>
      <c r="R2877">
        <v>575.14925211791001</v>
      </c>
      <c r="S2877">
        <v>3.9951042034089897E-2</v>
      </c>
      <c r="T2877">
        <v>3.9951042034089897E-2</v>
      </c>
      <c r="U2877">
        <v>0.113471207664186</v>
      </c>
      <c r="V2877">
        <v>0.117561067677177</v>
      </c>
      <c r="W2877">
        <v>0.117561067677177</v>
      </c>
      <c r="X2877" s="96">
        <v>-1.9195876129040799E-5</v>
      </c>
      <c r="Z2877">
        <v>0.11418978929521301</v>
      </c>
      <c r="AA2877">
        <v>0.11685679790231999</v>
      </c>
      <c r="AB2877" s="111">
        <v>0.94876899422568695</v>
      </c>
      <c r="AC2877">
        <v>-9.3821081698980001E-4</v>
      </c>
      <c r="AD2877">
        <v>508.60289858746597</v>
      </c>
      <c r="AE2877" s="111">
        <v>508.12572184645899</v>
      </c>
      <c r="AG2877">
        <v>508.60289858746597</v>
      </c>
      <c r="AI2877" s="96">
        <v>9.7003223078282092E-7</v>
      </c>
      <c r="AK2877">
        <v>569.096436815934</v>
      </c>
      <c r="AL2877">
        <v>577.632883368173</v>
      </c>
      <c r="AM2877">
        <v>560.559990263695</v>
      </c>
      <c r="AN2877">
        <v>1.0058421516754E-3</v>
      </c>
      <c r="AO2877">
        <v>8.4049823633150001E-4</v>
      </c>
      <c r="AP2877">
        <v>0.119143292951836</v>
      </c>
      <c r="AQ2877" s="96">
        <v>2.1762585238785301E-6</v>
      </c>
      <c r="AR2877" s="96">
        <v>-2.1372134652919401E-5</v>
      </c>
      <c r="AS2877">
        <v>1.0069960201277299</v>
      </c>
      <c r="AT2877">
        <v>0.98295184541434899</v>
      </c>
      <c r="AU2877">
        <v>0.98295184541434899</v>
      </c>
      <c r="AV2877">
        <v>0.94876899422568695</v>
      </c>
    </row>
    <row r="2878" spans="1:48">
      <c r="A2878" s="95">
        <v>46169</v>
      </c>
      <c r="B2878" t="b">
        <v>0</v>
      </c>
      <c r="C2878" t="b">
        <v>0</v>
      </c>
      <c r="E2878" t="s">
        <v>105</v>
      </c>
      <c r="F2878">
        <v>7535.6875</v>
      </c>
      <c r="H2878">
        <v>0</v>
      </c>
      <c r="J2878">
        <v>3.6200000000000003E-2</v>
      </c>
      <c r="K2878">
        <v>16800.8636404401</v>
      </c>
      <c r="M2878">
        <v>568.83943727471501</v>
      </c>
      <c r="O2878">
        <v>17.010000000000002</v>
      </c>
      <c r="P2878">
        <v>16799.053</v>
      </c>
      <c r="Q2878">
        <v>1.0004065647765501</v>
      </c>
      <c r="R2878">
        <v>575.38308754508398</v>
      </c>
      <c r="T2878">
        <v>3.9951042034089897E-2</v>
      </c>
      <c r="U2878">
        <v>0.110151094005322</v>
      </c>
      <c r="V2878">
        <v>0.115849178738389</v>
      </c>
      <c r="W2878">
        <v>0.115849178738389</v>
      </c>
      <c r="X2878" s="96">
        <v>-7.1696128391791704E-7</v>
      </c>
      <c r="Z2878">
        <v>0.11418978929521301</v>
      </c>
      <c r="AA2878">
        <v>0.11685363204233901</v>
      </c>
      <c r="AB2878" s="111">
        <v>0.96216143863572301</v>
      </c>
      <c r="AC2878">
        <v>5.0468676822960001E-4</v>
      </c>
      <c r="AD2878">
        <v>508.60289858746597</v>
      </c>
      <c r="AE2878" s="111">
        <v>508.382166174872</v>
      </c>
      <c r="AG2878">
        <v>508.60289858746597</v>
      </c>
      <c r="AI2878" s="96">
        <v>2.84310656902313E-7</v>
      </c>
      <c r="AK2878">
        <v>569.096436815934</v>
      </c>
      <c r="AL2878">
        <v>577.632883368173</v>
      </c>
      <c r="AM2878">
        <v>560.559990263695</v>
      </c>
      <c r="AN2878">
        <v>8.4049823633150001E-4</v>
      </c>
      <c r="AO2878">
        <v>6.7515432098759996E-4</v>
      </c>
      <c r="AP2878">
        <v>0.119143292951836</v>
      </c>
      <c r="AQ2878" s="96">
        <v>3.64129899545638E-7</v>
      </c>
      <c r="AR2878" s="96">
        <v>-1.08109118346355E-6</v>
      </c>
      <c r="AS2878">
        <v>1.0069960201277299</v>
      </c>
      <c r="AT2878">
        <v>0.98358892177238799</v>
      </c>
      <c r="AU2878">
        <v>0.98358892177238799</v>
      </c>
      <c r="AV2878">
        <v>0.96216143863572301</v>
      </c>
    </row>
    <row r="2879" spans="1:48">
      <c r="A2879" s="95">
        <v>46169</v>
      </c>
      <c r="B2879" t="b">
        <v>0</v>
      </c>
      <c r="C2879" t="b">
        <v>0</v>
      </c>
      <c r="E2879" t="s">
        <v>106</v>
      </c>
      <c r="F2879">
        <v>7521.2</v>
      </c>
      <c r="H2879">
        <v>0</v>
      </c>
      <c r="J2879">
        <v>3.6200000000000003E-2</v>
      </c>
      <c r="K2879">
        <v>16800.8636404401</v>
      </c>
      <c r="M2879">
        <v>567.738433884644</v>
      </c>
      <c r="O2879">
        <v>17.010000000000002</v>
      </c>
      <c r="P2879">
        <v>16766.538</v>
      </c>
      <c r="Q2879">
        <v>0.99807748131806096</v>
      </c>
      <c r="R2879">
        <v>574.27690281000696</v>
      </c>
      <c r="T2879">
        <v>3.9951042034089897E-2</v>
      </c>
      <c r="U2879">
        <v>0.10863949865134701</v>
      </c>
      <c r="V2879">
        <v>0.114965376229406</v>
      </c>
      <c r="W2879">
        <v>0.114965376229406</v>
      </c>
      <c r="X2879" s="96">
        <v>-1.11469388623525E-6</v>
      </c>
      <c r="Z2879">
        <v>0.11418978929521301</v>
      </c>
      <c r="AA2879">
        <v>0.11705842648300301</v>
      </c>
      <c r="AB2879" s="111">
        <v>0.97640741000642395</v>
      </c>
      <c r="AC2879">
        <v>-1.8637128569123E-3</v>
      </c>
      <c r="AD2879">
        <v>508.60289858746597</v>
      </c>
      <c r="AE2879" s="111">
        <v>507.43468779554701</v>
      </c>
      <c r="AG2879">
        <v>508.60289858746597</v>
      </c>
      <c r="AI2879" s="96">
        <v>3.75352387831573E-6</v>
      </c>
      <c r="AK2879">
        <v>569.096436815934</v>
      </c>
      <c r="AL2879">
        <v>577.632883368173</v>
      </c>
      <c r="AM2879">
        <v>560.559990263695</v>
      </c>
      <c r="AN2879">
        <v>6.7515432098759996E-4</v>
      </c>
      <c r="AO2879">
        <v>5.0981040564370003E-4</v>
      </c>
      <c r="AP2879">
        <v>0.119143292951836</v>
      </c>
      <c r="AQ2879" s="96">
        <v>6.75691322324363E-11</v>
      </c>
      <c r="AR2879" s="96">
        <v>-1.1147614553674801E-6</v>
      </c>
      <c r="AS2879">
        <v>1.0069960201277299</v>
      </c>
      <c r="AT2879">
        <v>0.98361736142018896</v>
      </c>
      <c r="AU2879">
        <v>0.98361736142018896</v>
      </c>
      <c r="AV2879">
        <v>0.97640741000642395</v>
      </c>
    </row>
    <row r="2880" spans="1:48">
      <c r="A2880" s="95">
        <v>46169</v>
      </c>
      <c r="B2880" t="b">
        <v>0</v>
      </c>
      <c r="C2880" t="b">
        <v>0</v>
      </c>
      <c r="E2880" t="s">
        <v>107</v>
      </c>
      <c r="F2880">
        <v>7536.5249999999996</v>
      </c>
      <c r="H2880">
        <v>0</v>
      </c>
      <c r="J2880">
        <v>3.6200000000000003E-2</v>
      </c>
      <c r="K2880">
        <v>16800.8636404401</v>
      </c>
      <c r="M2880">
        <v>568.928154140223</v>
      </c>
      <c r="O2880">
        <v>17.010000000000002</v>
      </c>
      <c r="P2880">
        <v>16801.672999999999</v>
      </c>
      <c r="Q2880">
        <v>1.00203757379141</v>
      </c>
      <c r="R2880">
        <v>575.44703437618796</v>
      </c>
      <c r="T2880">
        <v>3.9951042034089897E-2</v>
      </c>
      <c r="U2880">
        <v>0.107509029127162</v>
      </c>
      <c r="V2880">
        <v>0.114247223852323</v>
      </c>
      <c r="W2880">
        <v>0.114247223852323</v>
      </c>
      <c r="X2880" s="96">
        <v>-6.9589674782451099E-12</v>
      </c>
      <c r="Z2880">
        <v>0.11418978929521301</v>
      </c>
      <c r="AA2880">
        <v>0.117165370996275</v>
      </c>
      <c r="AB2880" s="111">
        <v>0.98207003670072301</v>
      </c>
      <c r="AC2880">
        <v>2.0455373724743002E-3</v>
      </c>
      <c r="AD2880">
        <v>508.60289858746597</v>
      </c>
      <c r="AE2880" s="111">
        <v>508.47266441352298</v>
      </c>
      <c r="AG2880">
        <v>508.60289858746597</v>
      </c>
      <c r="AI2880" s="96">
        <v>4.3821156149089604E-6</v>
      </c>
      <c r="AK2880">
        <v>569.096436815934</v>
      </c>
      <c r="AL2880">
        <v>577.632883368173</v>
      </c>
      <c r="AM2880">
        <v>560.559990263695</v>
      </c>
      <c r="AN2880">
        <v>5.0981040564370003E-4</v>
      </c>
      <c r="AO2880">
        <v>3.4446649029979998E-4</v>
      </c>
      <c r="AP2880">
        <v>0.119143292951836</v>
      </c>
      <c r="AQ2880" s="96">
        <v>3.3088191426981701E-12</v>
      </c>
      <c r="AR2880" s="96">
        <v>-1.0267786620943199E-11</v>
      </c>
      <c r="AS2880">
        <v>1.0069960201277299</v>
      </c>
      <c r="AT2880">
        <v>0.98177435872109098</v>
      </c>
      <c r="AU2880">
        <v>0.98177435872109098</v>
      </c>
      <c r="AV2880">
        <v>0.98207003670072301</v>
      </c>
    </row>
    <row r="2881" spans="1:48">
      <c r="A2881" s="95">
        <v>46169</v>
      </c>
      <c r="B2881" t="b">
        <v>0</v>
      </c>
      <c r="C2881" t="b">
        <v>0</v>
      </c>
      <c r="E2881" t="s">
        <v>108</v>
      </c>
      <c r="F2881">
        <v>7528.7250000000004</v>
      </c>
      <c r="H2881">
        <v>0</v>
      </c>
      <c r="J2881">
        <v>3.6200000000000003E-2</v>
      </c>
      <c r="K2881">
        <v>16800.8636404401</v>
      </c>
      <c r="M2881">
        <v>568.28190933937697</v>
      </c>
      <c r="O2881">
        <v>17.010000000000002</v>
      </c>
      <c r="P2881">
        <v>16782.588</v>
      </c>
      <c r="Q2881">
        <v>0.99896504025396304</v>
      </c>
      <c r="R2881">
        <v>574.85146985963297</v>
      </c>
      <c r="T2881">
        <v>3.9951042034089897E-2</v>
      </c>
      <c r="U2881">
        <v>0.104887639427747</v>
      </c>
      <c r="V2881">
        <v>0.11282381767149099</v>
      </c>
      <c r="W2881">
        <v>0.11282381767149099</v>
      </c>
      <c r="X2881" s="96">
        <v>6.9473381448501701E-25</v>
      </c>
      <c r="Z2881">
        <v>0.11418978929521301</v>
      </c>
      <c r="AA2881">
        <v>0.11725591701004499</v>
      </c>
      <c r="AB2881" s="111">
        <v>0.98727183599917301</v>
      </c>
      <c r="AC2881">
        <v>-1.1160523445202001E-3</v>
      </c>
      <c r="AD2881">
        <v>508.60289858746597</v>
      </c>
      <c r="AE2881" s="111">
        <v>507.90518230428</v>
      </c>
      <c r="AG2881">
        <v>508.60289858746597</v>
      </c>
      <c r="AI2881" s="96">
        <v>1.2917331962577199E-6</v>
      </c>
      <c r="AK2881">
        <v>569.096436815934</v>
      </c>
      <c r="AL2881">
        <v>577.632883368173</v>
      </c>
      <c r="AM2881">
        <v>560.559990263695</v>
      </c>
      <c r="AN2881">
        <v>3.4446649029979998E-4</v>
      </c>
      <c r="AO2881">
        <v>1.7912257495590001E-4</v>
      </c>
      <c r="AP2881">
        <v>0.119143292951836</v>
      </c>
      <c r="AQ2881" s="96">
        <v>6.9473381448501701E-25</v>
      </c>
      <c r="AR2881">
        <v>0</v>
      </c>
      <c r="AS2881">
        <v>1.0069960201277299</v>
      </c>
      <c r="AT2881">
        <v>0.98080927348253499</v>
      </c>
      <c r="AU2881">
        <v>0.98080927348253499</v>
      </c>
      <c r="AV2881">
        <v>0.98727183599917301</v>
      </c>
    </row>
    <row r="2882" spans="1:48">
      <c r="A2882" s="95">
        <v>46169</v>
      </c>
      <c r="B2882" t="b">
        <v>0</v>
      </c>
      <c r="C2882" t="b">
        <v>0</v>
      </c>
      <c r="E2882" t="s">
        <v>109</v>
      </c>
      <c r="F2882">
        <v>7542.6750000000002</v>
      </c>
      <c r="H2882">
        <v>0</v>
      </c>
      <c r="J2882">
        <v>3.6200000000000003E-2</v>
      </c>
      <c r="K2882">
        <v>16800.8636404401</v>
      </c>
      <c r="M2882">
        <v>569.33039369952405</v>
      </c>
      <c r="O2882">
        <v>17.010000000000002</v>
      </c>
      <c r="P2882">
        <v>16813.552</v>
      </c>
      <c r="Q2882">
        <v>1.0018529033800501</v>
      </c>
      <c r="R2882">
        <v>575.916614091165</v>
      </c>
      <c r="T2882">
        <v>3.9951042034089897E-2</v>
      </c>
      <c r="U2882">
        <v>0.10344541170384799</v>
      </c>
      <c r="V2882">
        <v>0.111924742907988</v>
      </c>
      <c r="W2882">
        <v>0.111924742907988</v>
      </c>
      <c r="X2882">
        <v>0</v>
      </c>
      <c r="Z2882">
        <v>0.11418978929521301</v>
      </c>
      <c r="AA2882">
        <v>0.11736965030167899</v>
      </c>
      <c r="AB2882" s="111">
        <v>0.99889311689188398</v>
      </c>
      <c r="AC2882">
        <v>1.8203617709589E-3</v>
      </c>
      <c r="AD2882">
        <v>508.60289858746597</v>
      </c>
      <c r="AE2882" s="111">
        <v>508.82975348141798</v>
      </c>
      <c r="AG2882">
        <v>508.60289858746597</v>
      </c>
      <c r="AI2882" s="96">
        <v>3.3977826165641002E-6</v>
      </c>
      <c r="AK2882">
        <v>569.096436815934</v>
      </c>
      <c r="AL2882">
        <v>577.632883368173</v>
      </c>
      <c r="AM2882">
        <v>560.559990263695</v>
      </c>
      <c r="AN2882">
        <v>1.7912257495590001E-4</v>
      </c>
      <c r="AO2882">
        <v>0</v>
      </c>
      <c r="AP2882">
        <v>0.119143292951836</v>
      </c>
      <c r="AQ2882">
        <v>0</v>
      </c>
      <c r="AR2882">
        <v>0</v>
      </c>
      <c r="AS2882">
        <v>1.0069960201277299</v>
      </c>
      <c r="AT2882">
        <v>0.979990738204501</v>
      </c>
      <c r="AU2882">
        <v>0.979990738204501</v>
      </c>
      <c r="AV2882">
        <v>0.99889311689188398</v>
      </c>
    </row>
    <row r="2883" spans="1:48">
      <c r="A2883" s="95">
        <v>46169</v>
      </c>
      <c r="B2883" t="b">
        <v>0</v>
      </c>
      <c r="C2883" t="b">
        <v>0</v>
      </c>
      <c r="E2883" t="s">
        <v>110</v>
      </c>
      <c r="F2883">
        <v>7538.9750000000004</v>
      </c>
      <c r="H2883">
        <v>0</v>
      </c>
      <c r="J2883">
        <v>3.6200000000000003E-2</v>
      </c>
      <c r="K2883">
        <v>16800.8636404401</v>
      </c>
      <c r="M2883">
        <v>568.94867414804696</v>
      </c>
      <c r="N2883">
        <v>575.63410271792702</v>
      </c>
      <c r="O2883">
        <v>17.010000000000002</v>
      </c>
      <c r="P2883">
        <v>16802.278999999999</v>
      </c>
      <c r="Q2883">
        <v>0.99950945785149103</v>
      </c>
      <c r="R2883">
        <v>575.63410271792702</v>
      </c>
      <c r="T2883">
        <v>3.9951042034089897E-2</v>
      </c>
      <c r="U2883">
        <v>0.100531121239003</v>
      </c>
      <c r="V2883">
        <v>0.11034101139804001</v>
      </c>
      <c r="W2883">
        <v>0.11034101139804001</v>
      </c>
      <c r="X2883">
        <v>0</v>
      </c>
      <c r="Y2883">
        <v>0.114172633426532</v>
      </c>
      <c r="Z2883">
        <v>0.11418978929521301</v>
      </c>
      <c r="AA2883">
        <v>0.117420543138493</v>
      </c>
      <c r="AB2883" s="111">
        <v>1.0058587603853499</v>
      </c>
      <c r="AC2883">
        <v>-6.7042548936899996E-4</v>
      </c>
      <c r="AD2883">
        <v>508.60289858746597</v>
      </c>
      <c r="AE2883" s="111">
        <v>508.48862104493497</v>
      </c>
      <c r="AF2883">
        <v>508.48862104493497</v>
      </c>
      <c r="AG2883">
        <v>508.60289858746597</v>
      </c>
      <c r="AH2883" s="95">
        <v>46169</v>
      </c>
      <c r="AI2883" s="96">
        <v>4.4983302293262399E-7</v>
      </c>
      <c r="AJ2883">
        <v>568.94867414804696</v>
      </c>
      <c r="AK2883">
        <v>569.096436815934</v>
      </c>
      <c r="AL2883">
        <v>577.632883368173</v>
      </c>
      <c r="AM2883">
        <v>560.559990263695</v>
      </c>
      <c r="AN2883">
        <v>0</v>
      </c>
      <c r="AO2883">
        <v>1.0058421516754E-3</v>
      </c>
      <c r="AP2883">
        <v>0.119143292951836</v>
      </c>
      <c r="AQ2883">
        <v>0</v>
      </c>
      <c r="AR2883">
        <v>0</v>
      </c>
      <c r="AS2883">
        <v>1.0069960201277299</v>
      </c>
      <c r="AT2883">
        <v>0.978960723111995</v>
      </c>
      <c r="AU2883">
        <v>0.978960723111995</v>
      </c>
      <c r="AV2883">
        <v>1.0058587603853499</v>
      </c>
    </row>
    <row r="2884" spans="1:48">
      <c r="A2884" s="95">
        <v>46170</v>
      </c>
      <c r="B2884" t="b">
        <v>0</v>
      </c>
      <c r="C2884" t="b">
        <v>0</v>
      </c>
      <c r="E2884" t="s">
        <v>104</v>
      </c>
      <c r="F2884">
        <v>7530.4750000000004</v>
      </c>
      <c r="H2884">
        <v>0</v>
      </c>
      <c r="J2884">
        <v>3.6200000000000003E-2</v>
      </c>
      <c r="K2884">
        <v>16897.637115058998</v>
      </c>
      <c r="M2884">
        <v>568.317480886358</v>
      </c>
      <c r="O2884">
        <v>16.29</v>
      </c>
      <c r="P2884">
        <v>16785.457999999999</v>
      </c>
      <c r="Q2884">
        <v>0.99887252577439201</v>
      </c>
      <c r="R2884">
        <v>574.98509010373198</v>
      </c>
      <c r="S2884">
        <v>3.8983904158850897E-2</v>
      </c>
      <c r="T2884">
        <v>3.8983904158850897E-2</v>
      </c>
      <c r="U2884">
        <v>9.8135242424414196E-2</v>
      </c>
      <c r="V2884">
        <v>0.108972884501801</v>
      </c>
      <c r="W2884">
        <v>0.108972884501801</v>
      </c>
      <c r="X2884" s="96">
        <v>-5.6689292104539901E-6</v>
      </c>
      <c r="Z2884">
        <v>0.114172633426532</v>
      </c>
      <c r="AA2884">
        <v>0.11634747901675301</v>
      </c>
      <c r="AB2884" s="111">
        <v>1.01981484399788</v>
      </c>
      <c r="AC2884">
        <v>-1.1311870392799999E-3</v>
      </c>
      <c r="AD2884">
        <v>508.48862104493497</v>
      </c>
      <c r="AE2884" s="111">
        <v>507.91342530718799</v>
      </c>
      <c r="AG2884">
        <v>508.48862104493497</v>
      </c>
      <c r="AI2884" s="96">
        <v>1.23214142461869E-6</v>
      </c>
      <c r="AK2884">
        <v>568.94867414804696</v>
      </c>
      <c r="AL2884">
        <v>577.48290426026699</v>
      </c>
      <c r="AM2884">
        <v>560.41444403582602</v>
      </c>
      <c r="AN2884">
        <v>1.0058421516754E-3</v>
      </c>
      <c r="AO2884">
        <v>8.4049823633150001E-4</v>
      </c>
      <c r="AP2884">
        <v>0.11034101139804001</v>
      </c>
      <c r="AQ2884" s="96">
        <v>2.87190489103236E-7</v>
      </c>
      <c r="AR2884" s="96">
        <v>-5.9561196995572198E-6</v>
      </c>
      <c r="AS2884">
        <v>1.0071430996497299</v>
      </c>
      <c r="AT2884">
        <v>0.97849914196052601</v>
      </c>
      <c r="AU2884">
        <v>0.97849914196052601</v>
      </c>
      <c r="AV2884">
        <v>1.01981484399788</v>
      </c>
    </row>
    <row r="2885" spans="1:48">
      <c r="A2885" s="95">
        <v>46170</v>
      </c>
      <c r="B2885" t="b">
        <v>0</v>
      </c>
      <c r="C2885" t="b">
        <v>0</v>
      </c>
      <c r="E2885" t="s">
        <v>105</v>
      </c>
      <c r="F2885">
        <v>7558.9875000000002</v>
      </c>
      <c r="H2885">
        <v>0</v>
      </c>
      <c r="J2885">
        <v>3.6200000000000003E-2</v>
      </c>
      <c r="K2885">
        <v>16897.637115058998</v>
      </c>
      <c r="M2885">
        <v>570.49080848326298</v>
      </c>
      <c r="O2885">
        <v>16.29</v>
      </c>
      <c r="P2885">
        <v>16849.648000000001</v>
      </c>
      <c r="Q2885">
        <v>1.0037862817418499</v>
      </c>
      <c r="R2885">
        <v>577.16214565223004</v>
      </c>
      <c r="T2885">
        <v>3.8983904158850897E-2</v>
      </c>
      <c r="U2885">
        <v>0.102930111311738</v>
      </c>
      <c r="V2885">
        <v>0.11085934172900699</v>
      </c>
      <c r="W2885">
        <v>0.11085934172900699</v>
      </c>
      <c r="X2885" s="96">
        <v>1.08118066742879E-5</v>
      </c>
      <c r="Z2885">
        <v>0.114172633426532</v>
      </c>
      <c r="AA2885">
        <v>0.116327400731791</v>
      </c>
      <c r="AB2885" s="111">
        <v>1.04279651304011</v>
      </c>
      <c r="AC2885">
        <v>3.8976201335808999E-3</v>
      </c>
      <c r="AD2885">
        <v>508.48862104493497</v>
      </c>
      <c r="AE2885" s="111">
        <v>509.89307889978102</v>
      </c>
      <c r="AG2885">
        <v>508.48862104493497</v>
      </c>
      <c r="AI2885" s="96">
        <v>1.45683442676706E-5</v>
      </c>
      <c r="AK2885">
        <v>568.94867414804696</v>
      </c>
      <c r="AL2885">
        <v>577.48290426026699</v>
      </c>
      <c r="AM2885">
        <v>560.41444403582602</v>
      </c>
      <c r="AN2885">
        <v>8.4049823633150001E-4</v>
      </c>
      <c r="AO2885">
        <v>6.7515432098759996E-4</v>
      </c>
      <c r="AP2885">
        <v>0.11034101139804001</v>
      </c>
      <c r="AQ2885" s="96">
        <v>1.08120600507189E-5</v>
      </c>
      <c r="AR2885" s="96">
        <v>-2.53376430947582E-10</v>
      </c>
      <c r="AS2885">
        <v>1.0071430996497299</v>
      </c>
      <c r="AT2885">
        <v>0.98814386064697202</v>
      </c>
      <c r="AU2885">
        <v>0.98814386064697202</v>
      </c>
      <c r="AV2885">
        <v>1.04279651304011</v>
      </c>
    </row>
    <row r="2886" spans="1:48">
      <c r="A2886" s="95">
        <v>46170</v>
      </c>
      <c r="B2886" t="b">
        <v>0</v>
      </c>
      <c r="C2886" t="b">
        <v>0</v>
      </c>
      <c r="E2886" t="s">
        <v>106</v>
      </c>
      <c r="F2886">
        <v>7574.45</v>
      </c>
      <c r="H2886">
        <v>0</v>
      </c>
      <c r="J2886">
        <v>3.6200000000000003E-2</v>
      </c>
      <c r="K2886">
        <v>16897.637115058998</v>
      </c>
      <c r="M2886">
        <v>571.70470962568095</v>
      </c>
      <c r="O2886">
        <v>16.29</v>
      </c>
      <c r="P2886">
        <v>16885.501</v>
      </c>
      <c r="Q2886">
        <v>1.00204557819416</v>
      </c>
      <c r="R2886">
        <v>578.342775951877</v>
      </c>
      <c r="T2886">
        <v>3.8983904158850897E-2</v>
      </c>
      <c r="U2886">
        <v>0.102162205717753</v>
      </c>
      <c r="V2886">
        <v>0.110273261966831</v>
      </c>
      <c r="W2886">
        <v>0.110273261966831</v>
      </c>
      <c r="X2886" s="96">
        <v>2.7283881908287401E-5</v>
      </c>
      <c r="Z2886">
        <v>0.114172633426532</v>
      </c>
      <c r="AA2886">
        <v>0.116476551634455</v>
      </c>
      <c r="AB2886" s="111">
        <v>1.0252369881105401</v>
      </c>
      <c r="AC2886">
        <v>2.2171262094387999E-3</v>
      </c>
      <c r="AD2886">
        <v>508.48862104493497</v>
      </c>
      <c r="AE2886" s="111">
        <v>511.02357620902097</v>
      </c>
      <c r="AG2886">
        <v>508.48862104493497</v>
      </c>
      <c r="AI2886" s="96">
        <v>4.5179982175788797E-6</v>
      </c>
      <c r="AK2886">
        <v>568.94867414804696</v>
      </c>
      <c r="AL2886">
        <v>577.48290426026699</v>
      </c>
      <c r="AM2886">
        <v>560.41444403582602</v>
      </c>
      <c r="AN2886">
        <v>6.7515432098759996E-4</v>
      </c>
      <c r="AO2886">
        <v>5.0981040564370003E-4</v>
      </c>
      <c r="AP2886">
        <v>0.11034101139804001</v>
      </c>
      <c r="AQ2886" s="96">
        <v>2.7283881908842499E-5</v>
      </c>
      <c r="AR2886" s="96">
        <v>-5.5511151231257797E-16</v>
      </c>
      <c r="AS2886">
        <v>1.0071430996497299</v>
      </c>
      <c r="AT2886">
        <v>0.98832258798404404</v>
      </c>
      <c r="AU2886">
        <v>0.98832258798404404</v>
      </c>
      <c r="AV2886">
        <v>1.0252369881105401</v>
      </c>
    </row>
    <row r="2887" spans="1:48">
      <c r="A2887" s="95">
        <v>46170</v>
      </c>
      <c r="B2887" t="b">
        <v>0</v>
      </c>
      <c r="C2887" t="b">
        <v>0</v>
      </c>
      <c r="E2887" t="s">
        <v>107</v>
      </c>
      <c r="F2887">
        <v>7577.9250000000002</v>
      </c>
      <c r="H2887">
        <v>0</v>
      </c>
      <c r="J2887">
        <v>3.6200000000000003E-2</v>
      </c>
      <c r="K2887">
        <v>16897.637115058998</v>
      </c>
      <c r="M2887">
        <v>571.90971817217201</v>
      </c>
      <c r="O2887">
        <v>16.29</v>
      </c>
      <c r="P2887">
        <v>16891.556</v>
      </c>
      <c r="Q2887">
        <v>1.0004587791852799</v>
      </c>
      <c r="R2887">
        <v>578.608107579445</v>
      </c>
      <c r="T2887">
        <v>3.8983904158850897E-2</v>
      </c>
      <c r="U2887">
        <v>9.9118586421292204E-2</v>
      </c>
      <c r="V2887">
        <v>0.10863788000736201</v>
      </c>
      <c r="W2887">
        <v>0.10863788000736201</v>
      </c>
      <c r="X2887" s="96">
        <v>1.09856628799604E-6</v>
      </c>
      <c r="Z2887">
        <v>0.114172633426532</v>
      </c>
      <c r="AA2887">
        <v>0.116474952477875</v>
      </c>
      <c r="AB2887" s="111">
        <v>1.02929975799863</v>
      </c>
      <c r="AC2887">
        <v>3.6723516657929999E-4</v>
      </c>
      <c r="AD2887">
        <v>508.48862104493497</v>
      </c>
      <c r="AE2887" s="111">
        <v>511.21124203715601</v>
      </c>
      <c r="AG2887">
        <v>508.48862104493497</v>
      </c>
      <c r="AI2887" s="96">
        <v>1.2854189026391099E-7</v>
      </c>
      <c r="AK2887">
        <v>568.94867414804696</v>
      </c>
      <c r="AL2887">
        <v>577.48290426026699</v>
      </c>
      <c r="AM2887">
        <v>560.41444403582602</v>
      </c>
      <c r="AN2887">
        <v>5.0981040564370003E-4</v>
      </c>
      <c r="AO2887">
        <v>3.4446649029979998E-4</v>
      </c>
      <c r="AP2887">
        <v>0.11034101139804001</v>
      </c>
      <c r="AQ2887" s="96">
        <v>1.09856628799604E-6</v>
      </c>
      <c r="AR2887">
        <v>0</v>
      </c>
      <c r="AS2887">
        <v>1.0071430996497299</v>
      </c>
      <c r="AT2887">
        <v>0.98699340744503405</v>
      </c>
      <c r="AU2887">
        <v>0.98699340744503405</v>
      </c>
      <c r="AV2887">
        <v>1.02929975799863</v>
      </c>
    </row>
    <row r="2888" spans="1:48">
      <c r="A2888" s="95">
        <v>46170</v>
      </c>
      <c r="B2888" t="b">
        <v>0</v>
      </c>
      <c r="C2888" t="b">
        <v>0</v>
      </c>
      <c r="E2888" t="s">
        <v>108</v>
      </c>
      <c r="F2888">
        <v>7581.4250000000002</v>
      </c>
      <c r="H2888">
        <v>0</v>
      </c>
      <c r="J2888">
        <v>3.6200000000000003E-2</v>
      </c>
      <c r="K2888">
        <v>16897.637115058998</v>
      </c>
      <c r="M2888">
        <v>572.19263335210303</v>
      </c>
      <c r="O2888">
        <v>16.29</v>
      </c>
      <c r="P2888">
        <v>16899.912</v>
      </c>
      <c r="Q2888">
        <v>1.0004618678596</v>
      </c>
      <c r="R2888">
        <v>578.87534806764302</v>
      </c>
      <c r="T2888">
        <v>3.8983904158850897E-2</v>
      </c>
      <c r="U2888">
        <v>9.6233633263472396E-2</v>
      </c>
      <c r="V2888">
        <v>0.10705637359359001</v>
      </c>
      <c r="W2888">
        <v>0.10705637359359001</v>
      </c>
      <c r="X2888" s="96">
        <v>2.3142917302507099E-10</v>
      </c>
      <c r="Z2888">
        <v>0.114172633426532</v>
      </c>
      <c r="AA2888">
        <v>0.11642988759593</v>
      </c>
      <c r="AB2888" s="111">
        <v>1.0448094426979699</v>
      </c>
      <c r="AC2888">
        <v>5.0762822010409997E-4</v>
      </c>
      <c r="AD2888">
        <v>508.48862104493497</v>
      </c>
      <c r="AE2888" s="111">
        <v>511.47074729004902</v>
      </c>
      <c r="AG2888">
        <v>508.48862104493497</v>
      </c>
      <c r="AI2888" s="96">
        <v>2.44592284416537E-7</v>
      </c>
      <c r="AK2888">
        <v>568.94867414804696</v>
      </c>
      <c r="AL2888">
        <v>577.48290426026699</v>
      </c>
      <c r="AM2888">
        <v>560.41444403582602</v>
      </c>
      <c r="AN2888">
        <v>3.4446649029979998E-4</v>
      </c>
      <c r="AO2888">
        <v>1.7912257495590001E-4</v>
      </c>
      <c r="AP2888">
        <v>0.11034101139804001</v>
      </c>
      <c r="AQ2888" s="96">
        <v>2.3142917302507099E-10</v>
      </c>
      <c r="AR2888">
        <v>0</v>
      </c>
      <c r="AS2888">
        <v>1.0071430996497299</v>
      </c>
      <c r="AT2888">
        <v>0.98700767709896897</v>
      </c>
      <c r="AU2888">
        <v>0.98700767709896897</v>
      </c>
      <c r="AV2888">
        <v>1.0448094426979699</v>
      </c>
    </row>
    <row r="2889" spans="1:48">
      <c r="A2889" s="95">
        <v>46170</v>
      </c>
      <c r="B2889" t="b">
        <v>0</v>
      </c>
      <c r="C2889" t="b">
        <v>0</v>
      </c>
      <c r="E2889" t="s">
        <v>109</v>
      </c>
      <c r="F2889">
        <v>7577.75</v>
      </c>
      <c r="H2889">
        <v>0</v>
      </c>
      <c r="J2889">
        <v>3.6200000000000003E-2</v>
      </c>
      <c r="K2889">
        <v>16897.637115058998</v>
      </c>
      <c r="M2889">
        <v>571.93003280931396</v>
      </c>
      <c r="O2889">
        <v>16.29</v>
      </c>
      <c r="P2889">
        <v>16892.155999999999</v>
      </c>
      <c r="Q2889">
        <v>0.99951526263202495</v>
      </c>
      <c r="R2889">
        <v>578.59474555503505</v>
      </c>
      <c r="T2889">
        <v>3.8983904158850897E-2</v>
      </c>
      <c r="U2889">
        <v>9.3421411151217798E-2</v>
      </c>
      <c r="V2889">
        <v>0.105491167514304</v>
      </c>
      <c r="W2889">
        <v>0.105491167514304</v>
      </c>
      <c r="X2889">
        <v>0</v>
      </c>
      <c r="Z2889">
        <v>0.114172633426532</v>
      </c>
      <c r="AA2889">
        <v>0.11646153306735101</v>
      </c>
      <c r="AB2889" s="111">
        <v>1.06067583253933</v>
      </c>
      <c r="AC2889">
        <v>-4.8108866464939998E-4</v>
      </c>
      <c r="AD2889">
        <v>508.48862104493497</v>
      </c>
      <c r="AE2889" s="111">
        <v>511.22468451122802</v>
      </c>
      <c r="AG2889">
        <v>508.48862104493497</v>
      </c>
      <c r="AI2889" s="96">
        <v>2.10720149864827E-7</v>
      </c>
      <c r="AK2889">
        <v>568.94867414804696</v>
      </c>
      <c r="AL2889">
        <v>577.48290426026699</v>
      </c>
      <c r="AM2889">
        <v>560.41444403582602</v>
      </c>
      <c r="AN2889">
        <v>1.7912257495590001E-4</v>
      </c>
      <c r="AO2889">
        <v>0</v>
      </c>
      <c r="AP2889">
        <v>0.11034101139804001</v>
      </c>
      <c r="AQ2889">
        <v>0</v>
      </c>
      <c r="AR2889">
        <v>0</v>
      </c>
      <c r="AS2889">
        <v>1.0071430996497299</v>
      </c>
      <c r="AT2889">
        <v>0.98740963643499002</v>
      </c>
      <c r="AU2889">
        <v>0.98740963643499002</v>
      </c>
      <c r="AV2889">
        <v>1.06067583253933</v>
      </c>
    </row>
    <row r="2890" spans="1:48">
      <c r="A2890" s="95">
        <v>46170</v>
      </c>
      <c r="B2890" t="b">
        <v>0</v>
      </c>
      <c r="C2890" t="b">
        <v>0</v>
      </c>
      <c r="E2890" t="s">
        <v>110</v>
      </c>
      <c r="F2890">
        <v>7582.4</v>
      </c>
      <c r="H2890">
        <v>0</v>
      </c>
      <c r="J2890">
        <v>3.6200000000000003E-2</v>
      </c>
      <c r="K2890">
        <v>16897.637115058998</v>
      </c>
      <c r="M2890">
        <v>572.14076331193405</v>
      </c>
      <c r="N2890">
        <v>578.94979363221205</v>
      </c>
      <c r="O2890">
        <v>16.29</v>
      </c>
      <c r="P2890">
        <v>16898.38</v>
      </c>
      <c r="Q2890">
        <v>1.00061363861304</v>
      </c>
      <c r="R2890">
        <v>578.94979363221205</v>
      </c>
      <c r="T2890">
        <v>3.8983904158850897E-2</v>
      </c>
      <c r="U2890">
        <v>9.0654673956557102E-2</v>
      </c>
      <c r="V2890">
        <v>0.103931306914769</v>
      </c>
      <c r="W2890">
        <v>0.103931306914769</v>
      </c>
      <c r="X2890">
        <v>0</v>
      </c>
      <c r="Y2890">
        <v>0.114417812759149</v>
      </c>
      <c r="Z2890">
        <v>0.114172633426532</v>
      </c>
      <c r="AA2890">
        <v>0.116461378564234</v>
      </c>
      <c r="AB2890" s="111">
        <v>1.07610574748862</v>
      </c>
      <c r="AC2890">
        <v>3.8926836388949998E-4</v>
      </c>
      <c r="AD2890">
        <v>508.48862104493497</v>
      </c>
      <c r="AE2890" s="111">
        <v>511.42368810774701</v>
      </c>
      <c r="AF2890">
        <v>511.42368810774701</v>
      </c>
      <c r="AG2890">
        <v>508.48862104493497</v>
      </c>
      <c r="AH2890" s="95">
        <v>46170</v>
      </c>
      <c r="AI2890" s="96">
        <v>1.3570911162031099E-7</v>
      </c>
      <c r="AJ2890">
        <v>572.14076331193405</v>
      </c>
      <c r="AK2890">
        <v>568.94867414804696</v>
      </c>
      <c r="AL2890">
        <v>577.48290426026699</v>
      </c>
      <c r="AM2890">
        <v>560.41444403582602</v>
      </c>
      <c r="AN2890">
        <v>0</v>
      </c>
      <c r="AO2890">
        <v>1.0058421516754E-3</v>
      </c>
      <c r="AP2890">
        <v>0.11034101139804001</v>
      </c>
      <c r="AQ2890">
        <v>0</v>
      </c>
      <c r="AR2890">
        <v>0</v>
      </c>
      <c r="AS2890">
        <v>1.0071430996497299</v>
      </c>
      <c r="AT2890">
        <v>0.987127405838503</v>
      </c>
      <c r="AU2890">
        <v>0.987127405838503</v>
      </c>
      <c r="AV2890">
        <v>1.07610574748862</v>
      </c>
    </row>
    <row r="2891" spans="1:48">
      <c r="A2891" s="95">
        <v>46171</v>
      </c>
      <c r="B2891" t="b">
        <v>0</v>
      </c>
      <c r="C2891" t="b">
        <v>0</v>
      </c>
      <c r="E2891" t="s">
        <v>104</v>
      </c>
      <c r="F2891">
        <v>7606.9750000000004</v>
      </c>
      <c r="H2891">
        <v>0</v>
      </c>
      <c r="J2891">
        <v>3.6200000000000003E-2</v>
      </c>
      <c r="K2891">
        <v>16935.3453102815</v>
      </c>
      <c r="M2891">
        <v>574.41233038994403</v>
      </c>
      <c r="O2891">
        <v>15.74</v>
      </c>
      <c r="P2891">
        <v>16967.223000000002</v>
      </c>
      <c r="Q2891">
        <v>1.0032410582401301</v>
      </c>
      <c r="R2891">
        <v>580.82620363148806</v>
      </c>
      <c r="S2891">
        <v>3.7312829541655601E-2</v>
      </c>
      <c r="T2891">
        <v>3.7312829541655601E-2</v>
      </c>
      <c r="U2891">
        <v>9.6886297091152096E-2</v>
      </c>
      <c r="V2891">
        <v>0.106341692127497</v>
      </c>
      <c r="W2891">
        <v>0.106341692127497</v>
      </c>
      <c r="X2891">
        <v>1.446437859271E-4</v>
      </c>
      <c r="Z2891">
        <v>0.114417812759149</v>
      </c>
      <c r="AA2891">
        <v>0.1168298446682</v>
      </c>
      <c r="AB2891" s="111">
        <v>1.0922580841920599</v>
      </c>
      <c r="AC2891">
        <v>4.2569521420536003E-3</v>
      </c>
      <c r="AD2891">
        <v>511.42368810774701</v>
      </c>
      <c r="AE2891" s="111">
        <v>513.60079427233495</v>
      </c>
      <c r="AG2891">
        <v>511.42368810774701</v>
      </c>
      <c r="AI2891" s="96">
        <v>1.5700877253169801E-5</v>
      </c>
      <c r="AK2891">
        <v>572.14076331193405</v>
      </c>
      <c r="AL2891">
        <v>580.72287476161296</v>
      </c>
      <c r="AM2891">
        <v>563.55865186225503</v>
      </c>
      <c r="AN2891">
        <v>1.0058421516754E-3</v>
      </c>
      <c r="AO2891">
        <v>8.4049823633150001E-4</v>
      </c>
      <c r="AP2891">
        <v>0.103931306914769</v>
      </c>
      <c r="AQ2891">
        <v>1.4464390651129999E-4</v>
      </c>
      <c r="AR2891" s="96">
        <v>-1.2058420928440199E-10</v>
      </c>
      <c r="AS2891">
        <v>1.00503699763223</v>
      </c>
      <c r="AT2891">
        <v>0.98712878415916006</v>
      </c>
      <c r="AU2891">
        <v>0.98712878415916006</v>
      </c>
      <c r="AV2891">
        <v>1.0922580841920599</v>
      </c>
    </row>
    <row r="2892" spans="1:48">
      <c r="A2892" s="95">
        <v>46171</v>
      </c>
      <c r="B2892" t="b">
        <v>0</v>
      </c>
      <c r="C2892" t="b">
        <v>0</v>
      </c>
      <c r="E2892" t="s">
        <v>105</v>
      </c>
      <c r="F2892">
        <v>7585.0749999999998</v>
      </c>
      <c r="H2892">
        <v>0</v>
      </c>
      <c r="J2892">
        <v>3.6200000000000003E-2</v>
      </c>
      <c r="K2892">
        <v>16935.3453102815</v>
      </c>
      <c r="M2892">
        <v>572.69168896900703</v>
      </c>
      <c r="O2892">
        <v>15.74</v>
      </c>
      <c r="P2892">
        <v>16916.398000000001</v>
      </c>
      <c r="Q2892">
        <v>0.99712106323472804</v>
      </c>
      <c r="R2892">
        <v>579.15404171962098</v>
      </c>
      <c r="T2892">
        <v>3.7312829541655601E-2</v>
      </c>
      <c r="U2892">
        <v>9.8875085561952E-2</v>
      </c>
      <c r="V2892">
        <v>0.106983977526302</v>
      </c>
      <c r="W2892">
        <v>0.106983977526302</v>
      </c>
      <c r="X2892" s="96">
        <v>1.25181077705203E-7</v>
      </c>
      <c r="Z2892">
        <v>0.114417812759149</v>
      </c>
      <c r="AA2892">
        <v>0.117394678779216</v>
      </c>
      <c r="AB2892" s="111">
        <v>1.06393421525557</v>
      </c>
      <c r="AC2892">
        <v>-3.2746711037574001E-3</v>
      </c>
      <c r="AD2892">
        <v>511.42368810774701</v>
      </c>
      <c r="AE2892" s="111">
        <v>511.91892059246402</v>
      </c>
      <c r="AG2892">
        <v>511.42368810774701</v>
      </c>
      <c r="AI2892" s="96">
        <v>8.9998606830163306E-6</v>
      </c>
      <c r="AK2892">
        <v>572.14076331193405</v>
      </c>
      <c r="AL2892">
        <v>580.72287476161296</v>
      </c>
      <c r="AM2892">
        <v>563.55865186225503</v>
      </c>
      <c r="AN2892">
        <v>8.4049823633150001E-4</v>
      </c>
      <c r="AO2892">
        <v>6.7515432098759996E-4</v>
      </c>
      <c r="AP2892">
        <v>0.103931306914769</v>
      </c>
      <c r="AQ2892" s="96">
        <v>1.2648696887817901E-7</v>
      </c>
      <c r="AR2892" s="96">
        <v>-1.30589117297574E-9</v>
      </c>
      <c r="AS2892">
        <v>1.00503699763223</v>
      </c>
      <c r="AT2892">
        <v>0.98383099793581197</v>
      </c>
      <c r="AU2892">
        <v>0.98383099793581197</v>
      </c>
      <c r="AV2892">
        <v>1.06393421525557</v>
      </c>
    </row>
    <row r="2893" spans="1:48">
      <c r="A2893" s="95">
        <v>46171</v>
      </c>
      <c r="B2893" t="b">
        <v>0</v>
      </c>
      <c r="C2893" t="b">
        <v>0</v>
      </c>
      <c r="E2893" t="s">
        <v>106</v>
      </c>
      <c r="F2893">
        <v>7596.3</v>
      </c>
      <c r="H2893">
        <v>0</v>
      </c>
      <c r="J2893">
        <v>3.6200000000000003E-2</v>
      </c>
      <c r="K2893">
        <v>16935.3453102815</v>
      </c>
      <c r="M2893">
        <v>573.58300323030403</v>
      </c>
      <c r="O2893">
        <v>15.74</v>
      </c>
      <c r="P2893">
        <v>16942.725999999999</v>
      </c>
      <c r="Q2893">
        <v>1.0014798798957101</v>
      </c>
      <c r="R2893">
        <v>580.01112014248395</v>
      </c>
      <c r="T2893">
        <v>3.7312829541655601E-2</v>
      </c>
      <c r="U2893">
        <v>9.7188881441528499E-2</v>
      </c>
      <c r="V2893">
        <v>0.10597259478639</v>
      </c>
      <c r="W2893">
        <v>0.10597259478639</v>
      </c>
      <c r="X2893" s="96">
        <v>6.8000204206410599E-8</v>
      </c>
      <c r="Z2893">
        <v>0.114417812759149</v>
      </c>
      <c r="AA2893">
        <v>0.117279417250642</v>
      </c>
      <c r="AB2893" s="111">
        <v>1.0520676718659301</v>
      </c>
      <c r="AC2893">
        <v>1.6546776744174999E-3</v>
      </c>
      <c r="AD2893">
        <v>511.42368810774701</v>
      </c>
      <c r="AE2893" s="111">
        <v>512.76598140147996</v>
      </c>
      <c r="AG2893">
        <v>511.42368810774701</v>
      </c>
      <c r="AI2893" s="96">
        <v>2.4184909643343401E-6</v>
      </c>
      <c r="AK2893">
        <v>572.14076331193405</v>
      </c>
      <c r="AL2893">
        <v>580.72287476161296</v>
      </c>
      <c r="AM2893">
        <v>563.55865186225503</v>
      </c>
      <c r="AN2893">
        <v>6.7515432098759996E-4</v>
      </c>
      <c r="AO2893">
        <v>5.0981040564370003E-4</v>
      </c>
      <c r="AP2893">
        <v>0.103931306914769</v>
      </c>
      <c r="AQ2893" s="96">
        <v>6.8000232739142398E-8</v>
      </c>
      <c r="AR2893" s="96">
        <v>-2.8532731732866498E-14</v>
      </c>
      <c r="AS2893">
        <v>1.00503699763223</v>
      </c>
      <c r="AT2893">
        <v>0.97873377533091199</v>
      </c>
      <c r="AU2893">
        <v>0.97873377533091199</v>
      </c>
      <c r="AV2893">
        <v>1.0520676718659301</v>
      </c>
    </row>
    <row r="2894" spans="1:48">
      <c r="A2894" s="95">
        <v>46171</v>
      </c>
      <c r="B2894" t="b">
        <v>0</v>
      </c>
      <c r="C2894" t="b">
        <v>0</v>
      </c>
      <c r="E2894" t="s">
        <v>107</v>
      </c>
      <c r="F2894">
        <v>7601.9125000000004</v>
      </c>
      <c r="H2894">
        <v>0</v>
      </c>
      <c r="J2894">
        <v>3.6200000000000003E-2</v>
      </c>
      <c r="K2894">
        <v>16935.3453102815</v>
      </c>
      <c r="M2894">
        <v>573.99446758505201</v>
      </c>
      <c r="O2894">
        <v>15.74</v>
      </c>
      <c r="P2894">
        <v>16954.88</v>
      </c>
      <c r="Q2894">
        <v>1.0007388465437099</v>
      </c>
      <c r="R2894">
        <v>580.439659353916</v>
      </c>
      <c r="T2894">
        <v>3.7312829541655601E-2</v>
      </c>
      <c r="U2894">
        <v>9.4516477071329402E-2</v>
      </c>
      <c r="V2894">
        <v>0.104501188326847</v>
      </c>
      <c r="W2894">
        <v>0.104501188326847</v>
      </c>
      <c r="X2894" s="96">
        <v>7.6756566632697202E-10</v>
      </c>
      <c r="Z2894">
        <v>0.114417812759149</v>
      </c>
      <c r="AA2894">
        <v>0.117158087657594</v>
      </c>
      <c r="AB2894" s="111">
        <v>1.06324167624738</v>
      </c>
      <c r="AC2894">
        <v>7.5359175816219997E-4</v>
      </c>
      <c r="AD2894">
        <v>511.42368810774701</v>
      </c>
      <c r="AE2894" s="111">
        <v>513.15239761893099</v>
      </c>
      <c r="AG2894">
        <v>511.42368810774701</v>
      </c>
      <c r="AI2894" s="96">
        <v>5.1423358532669198E-7</v>
      </c>
      <c r="AK2894">
        <v>572.14076331193405</v>
      </c>
      <c r="AL2894">
        <v>580.72287476161296</v>
      </c>
      <c r="AM2894">
        <v>563.55865186225503</v>
      </c>
      <c r="AN2894">
        <v>5.0981040564370003E-4</v>
      </c>
      <c r="AO2894">
        <v>3.4446649029979998E-4</v>
      </c>
      <c r="AP2894">
        <v>0.103931306914769</v>
      </c>
      <c r="AQ2894" s="96">
        <v>7.6756566632697202E-10</v>
      </c>
      <c r="AR2894">
        <v>0</v>
      </c>
      <c r="AS2894">
        <v>1.00503699763223</v>
      </c>
      <c r="AT2894">
        <v>0.97977808101710695</v>
      </c>
      <c r="AU2894">
        <v>0.97977808101710695</v>
      </c>
      <c r="AV2894">
        <v>1.06324167624738</v>
      </c>
    </row>
    <row r="2895" spans="1:48">
      <c r="A2895" s="95">
        <v>46171</v>
      </c>
      <c r="B2895" t="b">
        <v>0</v>
      </c>
      <c r="C2895" t="b">
        <v>0</v>
      </c>
      <c r="E2895" t="s">
        <v>108</v>
      </c>
      <c r="F2895">
        <v>7590.75</v>
      </c>
      <c r="H2895">
        <v>0</v>
      </c>
      <c r="J2895">
        <v>3.6200000000000003E-2</v>
      </c>
      <c r="K2895">
        <v>16935.3453102815</v>
      </c>
      <c r="M2895">
        <v>573.13633047264898</v>
      </c>
      <c r="O2895">
        <v>15.74</v>
      </c>
      <c r="P2895">
        <v>16929.531999999999</v>
      </c>
      <c r="Q2895">
        <v>0.99853161951022096</v>
      </c>
      <c r="R2895">
        <v>579.58735308262703</v>
      </c>
      <c r="T2895">
        <v>3.7312829541655601E-2</v>
      </c>
      <c r="U2895">
        <v>9.2920827876591103E-2</v>
      </c>
      <c r="V2895">
        <v>0.103495614649408</v>
      </c>
      <c r="W2895">
        <v>0.103495614649408</v>
      </c>
      <c r="X2895" s="96">
        <v>1.6448171269591901E-21</v>
      </c>
      <c r="Z2895">
        <v>0.114417812759149</v>
      </c>
      <c r="AA2895">
        <v>0.117359709662748</v>
      </c>
      <c r="AB2895" s="111">
        <v>1.07941960696631</v>
      </c>
      <c r="AC2895">
        <v>-1.5911925945166999E-3</v>
      </c>
      <c r="AD2895">
        <v>511.42368810774701</v>
      </c>
      <c r="AE2895" s="111">
        <v>512.33587332398099</v>
      </c>
      <c r="AG2895">
        <v>511.42368810774701</v>
      </c>
      <c r="AI2895" s="96">
        <v>2.2384512620412698E-6</v>
      </c>
      <c r="AK2895">
        <v>572.14076331193405</v>
      </c>
      <c r="AL2895">
        <v>580.72287476161296</v>
      </c>
      <c r="AM2895">
        <v>563.55865186225503</v>
      </c>
      <c r="AN2895">
        <v>3.4446649029979998E-4</v>
      </c>
      <c r="AO2895">
        <v>1.7912257495590001E-4</v>
      </c>
      <c r="AP2895">
        <v>0.103931306914769</v>
      </c>
      <c r="AQ2895" s="96">
        <v>1.6448171269591901E-21</v>
      </c>
      <c r="AR2895">
        <v>0</v>
      </c>
      <c r="AS2895">
        <v>1.00503699763223</v>
      </c>
      <c r="AT2895">
        <v>0.98087505766329297</v>
      </c>
      <c r="AU2895">
        <v>0.98087505766329297</v>
      </c>
      <c r="AV2895">
        <v>1.07941960696631</v>
      </c>
    </row>
    <row r="2896" spans="1:48">
      <c r="A2896" s="95">
        <v>46171</v>
      </c>
      <c r="B2896" t="b">
        <v>0</v>
      </c>
      <c r="C2896" t="b">
        <v>0</v>
      </c>
      <c r="E2896" t="s">
        <v>109</v>
      </c>
      <c r="F2896">
        <v>7587.7749999999996</v>
      </c>
      <c r="H2896">
        <v>0</v>
      </c>
      <c r="J2896">
        <v>3.6200000000000003E-2</v>
      </c>
      <c r="K2896">
        <v>16935.3453102815</v>
      </c>
      <c r="M2896">
        <v>572.93215559001897</v>
      </c>
      <c r="O2896">
        <v>15.74</v>
      </c>
      <c r="P2896">
        <v>16923.501</v>
      </c>
      <c r="Q2896">
        <v>0.99960807561835097</v>
      </c>
      <c r="R2896">
        <v>579.36019866765901</v>
      </c>
      <c r="T2896">
        <v>3.7312829541655601E-2</v>
      </c>
      <c r="U2896">
        <v>9.0164628096005395E-2</v>
      </c>
      <c r="V2896">
        <v>0.10196430917197</v>
      </c>
      <c r="W2896">
        <v>0.10196430917197</v>
      </c>
      <c r="X2896">
        <v>0</v>
      </c>
      <c r="Z2896">
        <v>0.114417812759149</v>
      </c>
      <c r="AA2896">
        <v>0.117224484457136</v>
      </c>
      <c r="AB2896" s="111">
        <v>1.0878803525793801</v>
      </c>
      <c r="AC2896">
        <v>-3.8538001499250003E-4</v>
      </c>
      <c r="AD2896">
        <v>511.42368810774701</v>
      </c>
      <c r="AE2896" s="111">
        <v>512.13842931743795</v>
      </c>
      <c r="AG2896">
        <v>511.42368810774701</v>
      </c>
      <c r="AI2896" s="96">
        <v>1.2695315208020701E-7</v>
      </c>
      <c r="AK2896">
        <v>572.14076331193405</v>
      </c>
      <c r="AL2896">
        <v>580.72287476161296</v>
      </c>
      <c r="AM2896">
        <v>563.55865186225503</v>
      </c>
      <c r="AN2896">
        <v>1.7912257495590001E-4</v>
      </c>
      <c r="AO2896">
        <v>0</v>
      </c>
      <c r="AP2896">
        <v>0.103931306914769</v>
      </c>
      <c r="AQ2896">
        <v>0</v>
      </c>
      <c r="AR2896">
        <v>0</v>
      </c>
      <c r="AS2896">
        <v>1.00503699763223</v>
      </c>
      <c r="AT2896">
        <v>0.979050832654073</v>
      </c>
      <c r="AU2896">
        <v>0.979050832654073</v>
      </c>
      <c r="AV2896">
        <v>1.0878803525793801</v>
      </c>
    </row>
    <row r="2897" spans="1:48">
      <c r="A2897" s="95">
        <v>46171</v>
      </c>
      <c r="B2897" t="b">
        <v>0</v>
      </c>
      <c r="C2897" t="b">
        <v>0</v>
      </c>
      <c r="E2897" t="s">
        <v>110</v>
      </c>
      <c r="F2897">
        <v>7596.4250000000002</v>
      </c>
      <c r="H2897">
        <v>0</v>
      </c>
      <c r="J2897">
        <v>3.6200000000000003E-2</v>
      </c>
      <c r="K2897">
        <v>16935.3453102815</v>
      </c>
      <c r="M2897">
        <v>573.59769596767103</v>
      </c>
      <c r="N2897">
        <v>580.020664445634</v>
      </c>
      <c r="O2897">
        <v>15.74</v>
      </c>
      <c r="P2897">
        <v>16943.16</v>
      </c>
      <c r="Q2897">
        <v>1.00113999163127</v>
      </c>
      <c r="R2897">
        <v>580.020664445634</v>
      </c>
      <c r="T2897">
        <v>3.7312829541655601E-2</v>
      </c>
      <c r="U2897">
        <v>8.8230016891185897E-2</v>
      </c>
      <c r="V2897">
        <v>0.100777707851609</v>
      </c>
      <c r="W2897">
        <v>0.100777707851609</v>
      </c>
      <c r="X2897">
        <v>0</v>
      </c>
      <c r="Y2897">
        <v>0.114464054653325</v>
      </c>
      <c r="Z2897">
        <v>0.114417812759149</v>
      </c>
      <c r="AA2897">
        <v>0.117107695783399</v>
      </c>
      <c r="AB2897" s="111">
        <v>1.1055989121251499</v>
      </c>
      <c r="AC2897">
        <v>1.2619524674792001E-3</v>
      </c>
      <c r="AD2897">
        <v>511.42368810774701</v>
      </c>
      <c r="AE2897" s="111">
        <v>512.78472367200595</v>
      </c>
      <c r="AF2897">
        <v>512.78472367200595</v>
      </c>
      <c r="AG2897">
        <v>511.42368810774701</v>
      </c>
      <c r="AH2897" s="95">
        <v>46171</v>
      </c>
      <c r="AI2897" s="96">
        <v>1.34783947949208E-6</v>
      </c>
      <c r="AJ2897">
        <v>573.59769596767103</v>
      </c>
      <c r="AK2897">
        <v>572.14076331193405</v>
      </c>
      <c r="AL2897">
        <v>580.72287476161296</v>
      </c>
      <c r="AM2897">
        <v>563.55865186225503</v>
      </c>
      <c r="AN2897">
        <v>0</v>
      </c>
      <c r="AO2897">
        <v>1.0058421516754E-3</v>
      </c>
      <c r="AP2897">
        <v>0.103931306914769</v>
      </c>
      <c r="AQ2897">
        <v>0</v>
      </c>
      <c r="AR2897">
        <v>0</v>
      </c>
      <c r="AS2897">
        <v>1.00503699763223</v>
      </c>
      <c r="AT2897">
        <v>0.98027503735758903</v>
      </c>
      <c r="AU2897">
        <v>0.98027503735758903</v>
      </c>
      <c r="AV2897">
        <v>1.1055989121251499</v>
      </c>
    </row>
    <row r="2898" spans="1:48">
      <c r="A2898" s="95">
        <v>46174</v>
      </c>
      <c r="B2898" t="b">
        <v>0</v>
      </c>
      <c r="C2898" t="b">
        <v>0</v>
      </c>
      <c r="E2898" t="s">
        <v>104</v>
      </c>
      <c r="F2898">
        <v>7592.6625000000004</v>
      </c>
      <c r="H2898">
        <v>0</v>
      </c>
      <c r="J2898">
        <v>3.6200000000000003E-2</v>
      </c>
      <c r="K2898">
        <v>16981.1041649496</v>
      </c>
      <c r="M2898">
        <v>573.19794319764503</v>
      </c>
      <c r="O2898">
        <v>15.32</v>
      </c>
      <c r="P2898">
        <v>16937.827000000001</v>
      </c>
      <c r="Q2898">
        <v>0.99950470122458901</v>
      </c>
      <c r="R2898">
        <v>579.73338092082099</v>
      </c>
      <c r="S2898">
        <v>4.5859628230385897E-2</v>
      </c>
      <c r="T2898">
        <v>4.5859628230385897E-2</v>
      </c>
      <c r="U2898">
        <v>8.5842332636887703E-2</v>
      </c>
      <c r="V2898">
        <v>9.9384018736463298E-2</v>
      </c>
      <c r="W2898">
        <v>9.9384018736463298E-2</v>
      </c>
      <c r="X2898" s="96">
        <v>-3.5089557014930398E-7</v>
      </c>
      <c r="Z2898">
        <v>0.114464054653325</v>
      </c>
      <c r="AA2898">
        <v>0.117050432737001</v>
      </c>
      <c r="AB2898" s="115">
        <v>1.1198205351916599</v>
      </c>
      <c r="AC2898">
        <v>-8.1360487317379997E-4</v>
      </c>
      <c r="AD2898">
        <v>512.78472367200595</v>
      </c>
      <c r="AE2898">
        <v>512.36751952193697</v>
      </c>
      <c r="AG2898">
        <v>512.78472367200595</v>
      </c>
      <c r="AI2898" s="96">
        <v>4.8603878269345196E-7</v>
      </c>
      <c r="AK2898">
        <v>573.59769596767103</v>
      </c>
      <c r="AL2898">
        <v>582.20166140718595</v>
      </c>
      <c r="AM2898">
        <v>564.99373052815599</v>
      </c>
      <c r="AN2898">
        <v>1.0058421516754E-3</v>
      </c>
      <c r="AO2898">
        <v>8.4049823633150001E-4</v>
      </c>
      <c r="AP2898">
        <v>0.100777707851609</v>
      </c>
      <c r="AQ2898" s="96">
        <v>4.8285133120636899E-8</v>
      </c>
      <c r="AR2898" s="96">
        <v>-3.99180703269941E-7</v>
      </c>
      <c r="AS2898">
        <v>1.0046387755619399</v>
      </c>
      <c r="AT2898">
        <v>0.98132997166763802</v>
      </c>
      <c r="AU2898">
        <v>0.98132997166763802</v>
      </c>
      <c r="AV2898">
        <v>1.1198205351916599</v>
      </c>
    </row>
    <row r="2899" spans="1:48">
      <c r="A2899" s="95">
        <v>46174</v>
      </c>
      <c r="B2899" t="b">
        <v>0</v>
      </c>
      <c r="C2899" t="b">
        <v>0</v>
      </c>
      <c r="E2899" t="s">
        <v>105</v>
      </c>
      <c r="F2899">
        <v>7584.5</v>
      </c>
      <c r="H2899">
        <v>0</v>
      </c>
      <c r="J2899">
        <v>3.6200000000000003E-2</v>
      </c>
      <c r="K2899">
        <v>16981.1041649496</v>
      </c>
      <c r="M2899">
        <v>572.68176197631203</v>
      </c>
      <c r="O2899">
        <v>15.32</v>
      </c>
      <c r="P2899">
        <v>16922.574000000001</v>
      </c>
      <c r="Q2899">
        <v>0.99892494892272599</v>
      </c>
      <c r="R2899">
        <v>579.11013792513097</v>
      </c>
      <c r="T2899">
        <v>4.5859628230385897E-2</v>
      </c>
      <c r="U2899">
        <v>8.3741747213100404E-2</v>
      </c>
      <c r="V2899">
        <v>9.8101080237987304E-2</v>
      </c>
      <c r="W2899">
        <v>9.8101080237987304E-2</v>
      </c>
      <c r="X2899" s="96">
        <v>-1.2154780958427699E-7</v>
      </c>
      <c r="Z2899">
        <v>0.114464054653325</v>
      </c>
      <c r="AA2899">
        <v>0.117093372621215</v>
      </c>
      <c r="AB2899" s="115">
        <v>1.1361216821599001</v>
      </c>
      <c r="AC2899">
        <v>-1.0100606898396001E-3</v>
      </c>
      <c r="AD2899">
        <v>512.78472367200595</v>
      </c>
      <c r="AE2899">
        <v>511.84999723171802</v>
      </c>
      <c r="AG2899">
        <v>512.78472367200595</v>
      </c>
      <c r="AI2899" s="96">
        <v>8.1168289978508499E-7</v>
      </c>
      <c r="AK2899">
        <v>573.59769596767103</v>
      </c>
      <c r="AL2899">
        <v>582.20166140718595</v>
      </c>
      <c r="AM2899">
        <v>564.99373052815599</v>
      </c>
      <c r="AN2899">
        <v>8.4049823633150001E-4</v>
      </c>
      <c r="AO2899">
        <v>6.7515432098759996E-4</v>
      </c>
      <c r="AP2899">
        <v>0.100777707851609</v>
      </c>
      <c r="AQ2899" s="96">
        <v>1.5395885645162799E-10</v>
      </c>
      <c r="AR2899" s="96">
        <v>-1.21701768440729E-7</v>
      </c>
      <c r="AS2899">
        <v>1.0046387755619399</v>
      </c>
      <c r="AT2899">
        <v>0.98184642214506301</v>
      </c>
      <c r="AU2899">
        <v>0.98184642214506301</v>
      </c>
      <c r="AV2899">
        <v>1.1361216821599001</v>
      </c>
    </row>
    <row r="2900" spans="1:48">
      <c r="A2900" s="95">
        <v>46174</v>
      </c>
      <c r="B2900" t="b">
        <v>0</v>
      </c>
      <c r="C2900" t="b">
        <v>0</v>
      </c>
      <c r="E2900" t="s">
        <v>106</v>
      </c>
      <c r="F2900">
        <v>7598.6750000000002</v>
      </c>
      <c r="H2900">
        <v>0</v>
      </c>
      <c r="J2900">
        <v>3.6200000000000003E-2</v>
      </c>
      <c r="K2900">
        <v>16981.1041649496</v>
      </c>
      <c r="M2900">
        <v>573.74089288066295</v>
      </c>
      <c r="O2900">
        <v>15.32</v>
      </c>
      <c r="P2900">
        <v>16953.870999999999</v>
      </c>
      <c r="Q2900">
        <v>1.0018689432395</v>
      </c>
      <c r="R2900">
        <v>580.19246190233298</v>
      </c>
      <c r="T2900">
        <v>4.5859628230385897E-2</v>
      </c>
      <c r="U2900">
        <v>8.3386225282503598E-2</v>
      </c>
      <c r="V2900">
        <v>9.7548853722707204E-2</v>
      </c>
      <c r="W2900">
        <v>9.7548853722707204E-2</v>
      </c>
      <c r="X2900" s="96">
        <v>5.5599340605818202E-11</v>
      </c>
      <c r="Z2900">
        <v>0.114464054653325</v>
      </c>
      <c r="AA2900">
        <v>0.117179824816855</v>
      </c>
      <c r="AB2900" s="115">
        <v>1.1505256389674401</v>
      </c>
      <c r="AC2900">
        <v>2.0997293369235002E-3</v>
      </c>
      <c r="AD2900">
        <v>512.78472367200595</v>
      </c>
      <c r="AE2900">
        <v>512.92474368700903</v>
      </c>
      <c r="AG2900">
        <v>512.78472367200595</v>
      </c>
      <c r="AI2900" s="96">
        <v>3.4140509650396602E-6</v>
      </c>
      <c r="AK2900">
        <v>573.59769596767103</v>
      </c>
      <c r="AL2900">
        <v>582.20166140718595</v>
      </c>
      <c r="AM2900">
        <v>564.99373052815599</v>
      </c>
      <c r="AN2900">
        <v>6.7515432098759996E-4</v>
      </c>
      <c r="AO2900">
        <v>5.0981040564370003E-4</v>
      </c>
      <c r="AP2900">
        <v>0.100777707851609</v>
      </c>
      <c r="AQ2900" s="96">
        <v>6.2847431622083601E-11</v>
      </c>
      <c r="AR2900" s="96">
        <v>-7.2480910162653296E-12</v>
      </c>
      <c r="AS2900">
        <v>1.0046387755619399</v>
      </c>
      <c r="AT2900">
        <v>0.98145920021049404</v>
      </c>
      <c r="AU2900">
        <v>0.98145920021049404</v>
      </c>
      <c r="AV2900">
        <v>1.1505256389674401</v>
      </c>
    </row>
    <row r="2901" spans="1:48">
      <c r="A2901" s="95">
        <v>46174</v>
      </c>
      <c r="B2901" t="b">
        <v>0</v>
      </c>
      <c r="C2901" t="b">
        <v>0</v>
      </c>
      <c r="E2901" t="s">
        <v>107</v>
      </c>
      <c r="F2901">
        <v>7600.875</v>
      </c>
      <c r="H2901">
        <v>0</v>
      </c>
      <c r="J2901">
        <v>3.6200000000000003E-2</v>
      </c>
      <c r="K2901">
        <v>16981.1041649496</v>
      </c>
      <c r="M2901">
        <v>573.86891448692495</v>
      </c>
      <c r="O2901">
        <v>15.32</v>
      </c>
      <c r="P2901">
        <v>16957.653999999999</v>
      </c>
      <c r="Q2901">
        <v>1.0002895241604599</v>
      </c>
      <c r="R2901">
        <v>580.36044163777206</v>
      </c>
      <c r="T2901">
        <v>4.5859628230385897E-2</v>
      </c>
      <c r="U2901">
        <v>8.0878522016478493E-2</v>
      </c>
      <c r="V2901">
        <v>9.6088187370219499E-2</v>
      </c>
      <c r="W2901">
        <v>9.6088187370219499E-2</v>
      </c>
      <c r="X2901" s="96">
        <v>6.47159554174493E-15</v>
      </c>
      <c r="Z2901">
        <v>0.114464054653325</v>
      </c>
      <c r="AA2901">
        <v>0.11717465568529201</v>
      </c>
      <c r="AB2901" s="115">
        <v>1.15611866375922</v>
      </c>
      <c r="AC2901">
        <v>2.5616309986849998E-4</v>
      </c>
      <c r="AD2901">
        <v>512.78472367200595</v>
      </c>
      <c r="AE2901">
        <v>513.05613607935197</v>
      </c>
      <c r="AG2901">
        <v>512.78472367200595</v>
      </c>
      <c r="AI2901" s="96">
        <v>4.9778068002961498E-8</v>
      </c>
      <c r="AK2901">
        <v>573.59769596767103</v>
      </c>
      <c r="AL2901">
        <v>582.20166140718595</v>
      </c>
      <c r="AM2901">
        <v>564.99373052815599</v>
      </c>
      <c r="AN2901">
        <v>5.0981040564370003E-4</v>
      </c>
      <c r="AO2901">
        <v>3.4446649029979998E-4</v>
      </c>
      <c r="AP2901">
        <v>0.100777707851609</v>
      </c>
      <c r="AQ2901" s="96">
        <v>6.47159554174493E-15</v>
      </c>
      <c r="AR2901">
        <v>0</v>
      </c>
      <c r="AS2901">
        <v>1.0046387755619399</v>
      </c>
      <c r="AT2901">
        <v>0.98067869927948503</v>
      </c>
      <c r="AU2901">
        <v>0.98067869927948503</v>
      </c>
      <c r="AV2901">
        <v>1.15611866375922</v>
      </c>
    </row>
    <row r="2902" spans="1:48">
      <c r="A2902" s="95">
        <v>46174</v>
      </c>
      <c r="B2902" t="b">
        <v>0</v>
      </c>
      <c r="C2902" t="b">
        <v>0</v>
      </c>
      <c r="E2902" t="s">
        <v>108</v>
      </c>
      <c r="F2902">
        <v>7626.2</v>
      </c>
      <c r="H2902">
        <v>0</v>
      </c>
      <c r="J2902">
        <v>3.6200000000000003E-2</v>
      </c>
      <c r="K2902">
        <v>16981.1041649496</v>
      </c>
      <c r="M2902">
        <v>575.74737690308996</v>
      </c>
      <c r="O2902">
        <v>15.32</v>
      </c>
      <c r="P2902">
        <v>17013.162</v>
      </c>
      <c r="Q2902">
        <v>1.0033318532405799</v>
      </c>
      <c r="R2902">
        <v>582.294117455947</v>
      </c>
      <c r="T2902">
        <v>4.5859628230385897E-2</v>
      </c>
      <c r="U2902">
        <v>8.5318210404589798E-2</v>
      </c>
      <c r="V2902">
        <v>9.7576239273578294E-2</v>
      </c>
      <c r="W2902">
        <v>9.7576239273578294E-2</v>
      </c>
      <c r="X2902" s="96">
        <v>7.0124031784375099E-17</v>
      </c>
      <c r="Z2902">
        <v>0.114464054653325</v>
      </c>
      <c r="AA2902">
        <v>0.117258654641308</v>
      </c>
      <c r="AB2902" s="115">
        <v>1.1737490751197199</v>
      </c>
      <c r="AC2902">
        <v>3.7825950303251002E-3</v>
      </c>
      <c r="AD2902">
        <v>512.78472367200595</v>
      </c>
      <c r="AE2902">
        <v>514.99681966996297</v>
      </c>
      <c r="AG2902">
        <v>512.78472367200595</v>
      </c>
      <c r="AI2902" s="96">
        <v>1.06797224346754E-5</v>
      </c>
      <c r="AK2902">
        <v>573.59769596767103</v>
      </c>
      <c r="AL2902">
        <v>582.20166140718595</v>
      </c>
      <c r="AM2902">
        <v>564.99373052815599</v>
      </c>
      <c r="AN2902">
        <v>3.4446649029979998E-4</v>
      </c>
      <c r="AO2902">
        <v>1.7912257495590001E-4</v>
      </c>
      <c r="AP2902">
        <v>0.100777707851609</v>
      </c>
      <c r="AQ2902" s="96">
        <v>7.0124031784375099E-17</v>
      </c>
      <c r="AR2902">
        <v>0</v>
      </c>
      <c r="AS2902">
        <v>1.0046387755619399</v>
      </c>
      <c r="AT2902">
        <v>0.98072540048457102</v>
      </c>
      <c r="AU2902">
        <v>0.98072540048457102</v>
      </c>
      <c r="AV2902">
        <v>1.1737490751197199</v>
      </c>
    </row>
    <row r="2903" spans="1:48">
      <c r="A2903" s="95">
        <v>46174</v>
      </c>
      <c r="B2903" t="b">
        <v>0</v>
      </c>
      <c r="C2903" t="b">
        <v>0</v>
      </c>
      <c r="E2903" t="s">
        <v>109</v>
      </c>
      <c r="F2903">
        <v>7625.25</v>
      </c>
      <c r="H2903">
        <v>0</v>
      </c>
      <c r="J2903">
        <v>3.6200000000000003E-2</v>
      </c>
      <c r="K2903">
        <v>16981.1041649496</v>
      </c>
      <c r="M2903">
        <v>575.66737608966105</v>
      </c>
      <c r="O2903">
        <v>15.32</v>
      </c>
      <c r="P2903">
        <v>17010.797999999999</v>
      </c>
      <c r="Q2903">
        <v>0.99987542944061203</v>
      </c>
      <c r="R2903">
        <v>582.22158075200798</v>
      </c>
      <c r="T2903">
        <v>4.5859628230385897E-2</v>
      </c>
      <c r="U2903">
        <v>8.2731426854025195E-2</v>
      </c>
      <c r="V2903">
        <v>9.6106767133127297E-2</v>
      </c>
      <c r="W2903">
        <v>9.6106767133127297E-2</v>
      </c>
      <c r="X2903">
        <v>0</v>
      </c>
      <c r="Z2903">
        <v>0.114464054653325</v>
      </c>
      <c r="AA2903">
        <v>0.116885975875871</v>
      </c>
      <c r="AB2903" s="115">
        <v>1.15495419105977</v>
      </c>
      <c r="AC2903">
        <v>-1.6497338086309999E-4</v>
      </c>
      <c r="AD2903">
        <v>512.78472367200595</v>
      </c>
      <c r="AE2903">
        <v>514.911858903488</v>
      </c>
      <c r="AG2903">
        <v>512.78472367200595</v>
      </c>
      <c r="AI2903" s="96">
        <v>1.9310130948297901E-8</v>
      </c>
      <c r="AK2903">
        <v>573.59769596767103</v>
      </c>
      <c r="AL2903">
        <v>582.20166140718595</v>
      </c>
      <c r="AM2903">
        <v>564.99373052815599</v>
      </c>
      <c r="AN2903">
        <v>1.7912257495590001E-4</v>
      </c>
      <c r="AO2903">
        <v>0</v>
      </c>
      <c r="AP2903">
        <v>0.100777707851609</v>
      </c>
      <c r="AQ2903">
        <v>0</v>
      </c>
      <c r="AR2903">
        <v>0</v>
      </c>
      <c r="AS2903">
        <v>1.0046387755619399</v>
      </c>
      <c r="AT2903">
        <v>0.97996596953800996</v>
      </c>
      <c r="AU2903">
        <v>0.97996596953800996</v>
      </c>
      <c r="AV2903">
        <v>1.15495419105977</v>
      </c>
    </row>
    <row r="2904" spans="1:48">
      <c r="A2904" s="95">
        <v>46174</v>
      </c>
      <c r="B2904" t="b">
        <v>0</v>
      </c>
      <c r="C2904" t="b">
        <v>0</v>
      </c>
      <c r="E2904" t="s">
        <v>110</v>
      </c>
      <c r="F2904">
        <v>7612.5249999999996</v>
      </c>
      <c r="H2904">
        <v>0</v>
      </c>
      <c r="J2904">
        <v>3.6200000000000003E-2</v>
      </c>
      <c r="K2904">
        <v>16981.1041649496</v>
      </c>
      <c r="M2904">
        <v>574.61213693384798</v>
      </c>
      <c r="N2904">
        <v>581.24997069134497</v>
      </c>
      <c r="O2904">
        <v>15.32</v>
      </c>
      <c r="P2904">
        <v>16979.616000000002</v>
      </c>
      <c r="Q2904">
        <v>0.99833120225566296</v>
      </c>
      <c r="R2904">
        <v>581.24997069134497</v>
      </c>
      <c r="T2904">
        <v>4.5859628230385897E-2</v>
      </c>
      <c r="U2904">
        <v>8.2402128897087507E-2</v>
      </c>
      <c r="V2904">
        <v>9.5590590366057798E-2</v>
      </c>
      <c r="W2904">
        <v>9.5590590366057798E-2</v>
      </c>
      <c r="X2904">
        <v>0</v>
      </c>
      <c r="Y2904">
        <v>0.114473855498546</v>
      </c>
      <c r="Z2904">
        <v>0.114464054653325</v>
      </c>
      <c r="AA2904">
        <v>0.117197417004878</v>
      </c>
      <c r="AB2904" s="115">
        <v>1.1766348803543201</v>
      </c>
      <c r="AC2904">
        <v>-2.1192810688969999E-3</v>
      </c>
      <c r="AD2904">
        <v>512.78472367200595</v>
      </c>
      <c r="AE2904">
        <v>513.82061594876404</v>
      </c>
      <c r="AF2904">
        <v>513.82061594876404</v>
      </c>
      <c r="AG2904">
        <v>512.78472367200595</v>
      </c>
      <c r="AH2904" s="95">
        <v>46174</v>
      </c>
      <c r="AI2904" s="96">
        <v>3.3663189420587E-6</v>
      </c>
      <c r="AJ2904">
        <v>574.61213693384798</v>
      </c>
      <c r="AK2904">
        <v>573.59769596767103</v>
      </c>
      <c r="AL2904">
        <v>582.20166140718595</v>
      </c>
      <c r="AM2904">
        <v>564.99373052815599</v>
      </c>
      <c r="AN2904">
        <v>0</v>
      </c>
      <c r="AO2904">
        <v>1.0058421516754E-3</v>
      </c>
      <c r="AP2904">
        <v>0.100777707851609</v>
      </c>
      <c r="AQ2904">
        <v>0</v>
      </c>
      <c r="AR2904">
        <v>0</v>
      </c>
      <c r="AS2904">
        <v>1.0046387755619399</v>
      </c>
      <c r="AT2904">
        <v>0.98332673432111695</v>
      </c>
      <c r="AU2904">
        <v>0.98332673432111695</v>
      </c>
      <c r="AV2904">
        <v>1.1766348803543201</v>
      </c>
    </row>
    <row r="2905" spans="1:48">
      <c r="A2905" s="95">
        <v>46175</v>
      </c>
      <c r="B2905" t="b">
        <v>0</v>
      </c>
      <c r="C2905" t="b">
        <v>0</v>
      </c>
      <c r="E2905" t="s">
        <v>104</v>
      </c>
      <c r="F2905">
        <v>7603.5749999999998</v>
      </c>
      <c r="H2905">
        <v>0</v>
      </c>
      <c r="J2905">
        <v>3.6200000000000003E-2</v>
      </c>
      <c r="K2905">
        <v>17003.569009480801</v>
      </c>
      <c r="M2905">
        <v>574.123499015692</v>
      </c>
      <c r="O2905">
        <v>16.05</v>
      </c>
      <c r="P2905">
        <v>16966.973000000002</v>
      </c>
      <c r="Q2905">
        <v>0.99882430599571104</v>
      </c>
      <c r="R2905">
        <v>580.56659858580997</v>
      </c>
      <c r="S2905">
        <v>3.8080797587783002E-2</v>
      </c>
      <c r="T2905">
        <v>3.8080797587783002E-2</v>
      </c>
      <c r="U2905">
        <v>8.0369813271836302E-2</v>
      </c>
      <c r="V2905">
        <v>9.43490089096196E-2</v>
      </c>
      <c r="W2905">
        <v>9.43490089096196E-2</v>
      </c>
      <c r="X2905" s="96">
        <v>-1.24804863654098E-7</v>
      </c>
      <c r="Z2905">
        <v>0.114473855498546</v>
      </c>
      <c r="AA2905">
        <v>0.115974337434908</v>
      </c>
      <c r="AB2905" s="115">
        <v>1.17961159475018</v>
      </c>
      <c r="AC2905">
        <v>-1.0147717923676999E-3</v>
      </c>
      <c r="AD2905">
        <v>513.82061594876404</v>
      </c>
      <c r="AE2905">
        <v>513.29920528136199</v>
      </c>
      <c r="AG2905">
        <v>513.82061594876404</v>
      </c>
      <c r="AI2905" s="96">
        <v>7.2375934792095603E-7</v>
      </c>
      <c r="AK2905">
        <v>574.61213693384798</v>
      </c>
      <c r="AL2905">
        <v>583.23131898785596</v>
      </c>
      <c r="AM2905">
        <v>565.99295487984</v>
      </c>
      <c r="AN2905">
        <v>1.0058421516754E-3</v>
      </c>
      <c r="AO2905">
        <v>8.4049823633150001E-4</v>
      </c>
      <c r="AP2905">
        <v>9.5590590366057798E-2</v>
      </c>
      <c r="AQ2905" s="96">
        <v>6.8129109139509702E-9</v>
      </c>
      <c r="AR2905" s="96">
        <v>-1.31617774568049E-7</v>
      </c>
      <c r="AS2905">
        <v>1.00455433251718</v>
      </c>
      <c r="AT2905">
        <v>0.98051972821580102</v>
      </c>
      <c r="AU2905">
        <v>0.98051972821580102</v>
      </c>
      <c r="AV2905">
        <v>1.17961159475018</v>
      </c>
    </row>
    <row r="2906" spans="1:48">
      <c r="A2906" s="95">
        <v>46175</v>
      </c>
      <c r="B2906" t="b">
        <v>0</v>
      </c>
      <c r="C2906" t="b">
        <v>0</v>
      </c>
      <c r="E2906" t="s">
        <v>105</v>
      </c>
      <c r="F2906">
        <v>7620.2</v>
      </c>
      <c r="H2906">
        <v>0</v>
      </c>
      <c r="J2906">
        <v>3.6200000000000003E-2</v>
      </c>
      <c r="K2906">
        <v>17003.569009480801</v>
      </c>
      <c r="M2906">
        <v>575.33654705414904</v>
      </c>
      <c r="O2906">
        <v>16.05</v>
      </c>
      <c r="P2906">
        <v>17002.822</v>
      </c>
      <c r="Q2906">
        <v>1.0021864714953099</v>
      </c>
      <c r="R2906">
        <v>581.83599090475104</v>
      </c>
      <c r="T2906">
        <v>3.8080797587783002E-2</v>
      </c>
      <c r="U2906">
        <v>8.0890326217308198E-2</v>
      </c>
      <c r="V2906">
        <v>9.4182968839474898E-2</v>
      </c>
      <c r="W2906">
        <v>9.4182968839474898E-2</v>
      </c>
      <c r="X2906" s="96">
        <v>2.0558796107618401E-8</v>
      </c>
      <c r="Z2906">
        <v>0.114473855498546</v>
      </c>
      <c r="AA2906">
        <v>0.116183137196104</v>
      </c>
      <c r="AB2906" s="115">
        <v>1.20846353307466</v>
      </c>
      <c r="AC2906">
        <v>2.489480183315E-3</v>
      </c>
      <c r="AD2906">
        <v>513.82061594876404</v>
      </c>
      <c r="AE2906">
        <v>514.57705348102104</v>
      </c>
      <c r="AG2906">
        <v>513.82061594876404</v>
      </c>
      <c r="AI2906" s="96">
        <v>4.4548035082547703E-6</v>
      </c>
      <c r="AK2906">
        <v>574.61213693384798</v>
      </c>
      <c r="AL2906">
        <v>583.23131898785596</v>
      </c>
      <c r="AM2906">
        <v>565.99295487984</v>
      </c>
      <c r="AN2906">
        <v>8.4049823633150001E-4</v>
      </c>
      <c r="AO2906">
        <v>6.7515432098759996E-4</v>
      </c>
      <c r="AP2906">
        <v>9.5590590366057798E-2</v>
      </c>
      <c r="AQ2906" s="96">
        <v>2.0580293245021899E-8</v>
      </c>
      <c r="AR2906" s="96">
        <v>-2.1497137403514402E-11</v>
      </c>
      <c r="AS2906">
        <v>1.00455433251718</v>
      </c>
      <c r="AT2906">
        <v>0.99145510129575298</v>
      </c>
      <c r="AU2906">
        <v>0.99145510129575298</v>
      </c>
      <c r="AV2906">
        <v>1.20846353307466</v>
      </c>
    </row>
    <row r="2907" spans="1:48">
      <c r="A2907" s="95">
        <v>46175</v>
      </c>
      <c r="B2907" t="b">
        <v>0</v>
      </c>
      <c r="C2907" t="b">
        <v>0</v>
      </c>
      <c r="E2907" t="s">
        <v>106</v>
      </c>
      <c r="F2907">
        <v>7625.2749999999996</v>
      </c>
      <c r="H2907">
        <v>0</v>
      </c>
      <c r="J2907">
        <v>3.6200000000000003E-2</v>
      </c>
      <c r="K2907">
        <v>17003.569009480801</v>
      </c>
      <c r="M2907">
        <v>575.71508950738996</v>
      </c>
      <c r="O2907">
        <v>16.05</v>
      </c>
      <c r="P2907">
        <v>17014.008999999998</v>
      </c>
      <c r="Q2907">
        <v>1.00066599301855</v>
      </c>
      <c r="R2907">
        <v>582.22348961263799</v>
      </c>
      <c r="T2907">
        <v>3.8080797587783002E-2</v>
      </c>
      <c r="U2907">
        <v>7.8717456424244797E-2</v>
      </c>
      <c r="V2907">
        <v>9.2882789322249706E-2</v>
      </c>
      <c r="W2907">
        <v>9.2882789322249706E-2</v>
      </c>
      <c r="X2907" s="96">
        <v>9.3550114848653191E-10</v>
      </c>
      <c r="Z2907">
        <v>0.114473855498546</v>
      </c>
      <c r="AA2907">
        <v>0.116164536237764</v>
      </c>
      <c r="AB2907" s="115">
        <v>1.2083348477659701</v>
      </c>
      <c r="AC2907">
        <v>7.9509523437709998E-4</v>
      </c>
      <c r="AD2907">
        <v>513.82061594876404</v>
      </c>
      <c r="AE2907">
        <v>514.98619124396396</v>
      </c>
      <c r="AG2907">
        <v>513.82061594876404</v>
      </c>
      <c r="AI2907" s="96">
        <v>4.3261302808865998E-7</v>
      </c>
      <c r="AK2907">
        <v>574.61213693384798</v>
      </c>
      <c r="AL2907">
        <v>583.23131898785596</v>
      </c>
      <c r="AM2907">
        <v>565.99295487984</v>
      </c>
      <c r="AN2907">
        <v>6.7515432098759996E-4</v>
      </c>
      <c r="AO2907">
        <v>5.0981040564370003E-4</v>
      </c>
      <c r="AP2907">
        <v>9.5590590366057798E-2</v>
      </c>
      <c r="AQ2907" s="96">
        <v>9.3550259177646392E-10</v>
      </c>
      <c r="AR2907" s="96">
        <v>-1.4432899320127E-15</v>
      </c>
      <c r="AS2907">
        <v>1.00455433251718</v>
      </c>
      <c r="AT2907">
        <v>0.98960489838951904</v>
      </c>
      <c r="AU2907">
        <v>0.98960489838951904</v>
      </c>
      <c r="AV2907">
        <v>1.2083348477659701</v>
      </c>
    </row>
    <row r="2908" spans="1:48">
      <c r="A2908" s="95">
        <v>46175</v>
      </c>
      <c r="B2908" t="b">
        <v>0</v>
      </c>
      <c r="C2908" t="b">
        <v>0</v>
      </c>
      <c r="E2908" t="s">
        <v>107</v>
      </c>
      <c r="F2908">
        <v>7623.6625000000004</v>
      </c>
      <c r="H2908">
        <v>0</v>
      </c>
      <c r="J2908">
        <v>3.6200000000000003E-2</v>
      </c>
      <c r="K2908">
        <v>17003.569009480801</v>
      </c>
      <c r="M2908">
        <v>575.56776012136902</v>
      </c>
      <c r="O2908">
        <v>16.05</v>
      </c>
      <c r="P2908">
        <v>17009.654999999999</v>
      </c>
      <c r="Q2908">
        <v>0.99978853221687003</v>
      </c>
      <c r="R2908">
        <v>582.10036810200404</v>
      </c>
      <c r="T2908">
        <v>3.8080797587783002E-2</v>
      </c>
      <c r="U2908">
        <v>7.6364813376743099E-2</v>
      </c>
      <c r="V2908">
        <v>9.1497883593944604E-2</v>
      </c>
      <c r="W2908">
        <v>9.1497883593944604E-2</v>
      </c>
      <c r="X2908" s="96">
        <v>4.5105498545236297E-14</v>
      </c>
      <c r="Z2908">
        <v>0.114473855498546</v>
      </c>
      <c r="AA2908">
        <v>0.115535278155597</v>
      </c>
      <c r="AB2908" s="115">
        <v>1.2254536149197</v>
      </c>
      <c r="AC2908">
        <v>-3.1093293844000001E-4</v>
      </c>
      <c r="AD2908">
        <v>513.82061594876404</v>
      </c>
      <c r="AE2908">
        <v>514.82606507426397</v>
      </c>
      <c r="AG2908">
        <v>513.82061594876404</v>
      </c>
      <c r="AI2908" s="96">
        <v>6.5505035110515497E-8</v>
      </c>
      <c r="AK2908">
        <v>574.61213693384798</v>
      </c>
      <c r="AL2908">
        <v>583.23131898785596</v>
      </c>
      <c r="AM2908">
        <v>565.99295487984</v>
      </c>
      <c r="AN2908">
        <v>5.0981040564370003E-4</v>
      </c>
      <c r="AO2908">
        <v>3.4446649029979998E-4</v>
      </c>
      <c r="AP2908">
        <v>9.5590590366057798E-2</v>
      </c>
      <c r="AQ2908" s="96">
        <v>4.5105498545236297E-14</v>
      </c>
      <c r="AR2908">
        <v>0</v>
      </c>
      <c r="AS2908">
        <v>1.00455433251718</v>
      </c>
      <c r="AT2908">
        <v>0.98976999946762101</v>
      </c>
      <c r="AU2908">
        <v>0.98976999946762101</v>
      </c>
      <c r="AV2908">
        <v>1.2254536149197</v>
      </c>
    </row>
    <row r="2909" spans="1:48">
      <c r="A2909" s="95">
        <v>46175</v>
      </c>
      <c r="B2909" t="b">
        <v>0</v>
      </c>
      <c r="C2909" t="b">
        <v>0</v>
      </c>
      <c r="E2909" t="s">
        <v>108</v>
      </c>
      <c r="F2909">
        <v>7619.7</v>
      </c>
      <c r="H2909">
        <v>0</v>
      </c>
      <c r="J2909">
        <v>3.6200000000000003E-2</v>
      </c>
      <c r="K2909">
        <v>17003.569009480801</v>
      </c>
      <c r="M2909">
        <v>575.23811315797695</v>
      </c>
      <c r="O2909">
        <v>16.05</v>
      </c>
      <c r="P2909">
        <v>16999.913</v>
      </c>
      <c r="Q2909">
        <v>0.99948023669725605</v>
      </c>
      <c r="R2909">
        <v>581.79781369215095</v>
      </c>
      <c r="T2909">
        <v>3.8080797587783002E-2</v>
      </c>
      <c r="U2909">
        <v>7.4272656901159903E-2</v>
      </c>
      <c r="V2909">
        <v>9.0211284124072602E-2</v>
      </c>
      <c r="W2909">
        <v>9.0211284124072602E-2</v>
      </c>
      <c r="X2909" s="96">
        <v>2.00601579148694E-27</v>
      </c>
      <c r="Z2909">
        <v>0.114473855498546</v>
      </c>
      <c r="AA2909">
        <v>0.115477167284997</v>
      </c>
      <c r="AB2909" s="115">
        <v>1.2509821448118901</v>
      </c>
      <c r="AC2909">
        <v>-7.044112455639E-4</v>
      </c>
      <c r="AD2909">
        <v>513.82061594876404</v>
      </c>
      <c r="AE2909">
        <v>514.46341580451599</v>
      </c>
      <c r="AG2909">
        <v>513.82061594876404</v>
      </c>
      <c r="AI2909" s="96">
        <v>3.28211681939708E-7</v>
      </c>
      <c r="AK2909">
        <v>574.61213693384798</v>
      </c>
      <c r="AL2909">
        <v>583.23131898785596</v>
      </c>
      <c r="AM2909">
        <v>565.99295487984</v>
      </c>
      <c r="AN2909">
        <v>3.4446649029979998E-4</v>
      </c>
      <c r="AO2909">
        <v>1.7912257495590001E-4</v>
      </c>
      <c r="AP2909">
        <v>9.5590590366057798E-2</v>
      </c>
      <c r="AQ2909" s="96">
        <v>2.00601579148694E-27</v>
      </c>
      <c r="AR2909">
        <v>0</v>
      </c>
      <c r="AS2909">
        <v>1.00455433251718</v>
      </c>
      <c r="AT2909">
        <v>0.99532364055740596</v>
      </c>
      <c r="AU2909">
        <v>0.99532364055740596</v>
      </c>
      <c r="AV2909">
        <v>1.2509821448118901</v>
      </c>
    </row>
    <row r="2910" spans="1:48">
      <c r="A2910" s="95">
        <v>46175</v>
      </c>
      <c r="B2910" t="b">
        <v>0</v>
      </c>
      <c r="C2910" t="b">
        <v>0</v>
      </c>
      <c r="E2910" t="s">
        <v>109</v>
      </c>
      <c r="F2910">
        <v>7617.2250000000004</v>
      </c>
      <c r="H2910">
        <v>0</v>
      </c>
      <c r="J2910">
        <v>3.6200000000000003E-2</v>
      </c>
      <c r="K2910">
        <v>17003.569009480801</v>
      </c>
      <c r="M2910">
        <v>575.02097657779905</v>
      </c>
      <c r="O2910">
        <v>16.05</v>
      </c>
      <c r="P2910">
        <v>16993.495999999999</v>
      </c>
      <c r="Q2910">
        <v>0.999675184062364</v>
      </c>
      <c r="R2910">
        <v>581.60883648978199</v>
      </c>
      <c r="T2910">
        <v>3.8080797587783002E-2</v>
      </c>
      <c r="U2910">
        <v>7.2114688306550004E-2</v>
      </c>
      <c r="V2910">
        <v>8.8890250814733202E-2</v>
      </c>
      <c r="W2910">
        <v>8.8890250814733202E-2</v>
      </c>
      <c r="X2910">
        <v>0</v>
      </c>
      <c r="Z2910">
        <v>0.114473855498546</v>
      </c>
      <c r="AA2910">
        <v>0.114968542054356</v>
      </c>
      <c r="AB2910" s="115">
        <v>1.26947361030598</v>
      </c>
      <c r="AC2910">
        <v>-4.7406052923470001E-4</v>
      </c>
      <c r="AD2910">
        <v>513.82061594876404</v>
      </c>
      <c r="AE2910">
        <v>514.21952900534802</v>
      </c>
      <c r="AG2910">
        <v>513.82061594876404</v>
      </c>
      <c r="AI2910" s="96">
        <v>1.4253930633876E-7</v>
      </c>
      <c r="AK2910">
        <v>574.61213693384798</v>
      </c>
      <c r="AL2910">
        <v>583.23131898785596</v>
      </c>
      <c r="AM2910">
        <v>565.99295487984</v>
      </c>
      <c r="AN2910">
        <v>1.7912257495590001E-4</v>
      </c>
      <c r="AO2910">
        <v>0</v>
      </c>
      <c r="AP2910">
        <v>9.5590590366057798E-2</v>
      </c>
      <c r="AQ2910">
        <v>0</v>
      </c>
      <c r="AR2910">
        <v>0</v>
      </c>
      <c r="AS2910">
        <v>1.00455433251718</v>
      </c>
      <c r="AT2910">
        <v>0.99583343084631104</v>
      </c>
      <c r="AU2910">
        <v>0.99583343084631104</v>
      </c>
      <c r="AV2910">
        <v>1.26947361030598</v>
      </c>
    </row>
    <row r="2911" spans="1:48">
      <c r="A2911" s="95">
        <v>46175</v>
      </c>
      <c r="B2911" t="b">
        <v>0</v>
      </c>
      <c r="C2911" t="b">
        <v>0</v>
      </c>
      <c r="E2911" t="s">
        <v>110</v>
      </c>
      <c r="F2911">
        <v>7623.45</v>
      </c>
      <c r="H2911">
        <v>0</v>
      </c>
      <c r="J2911">
        <v>3.6200000000000003E-2</v>
      </c>
      <c r="K2911">
        <v>17003.569009480801</v>
      </c>
      <c r="M2911">
        <v>575.47294686008604</v>
      </c>
      <c r="N2911">
        <v>582.08414278664895</v>
      </c>
      <c r="O2911">
        <v>16.05</v>
      </c>
      <c r="P2911">
        <v>17006.852999999999</v>
      </c>
      <c r="Q2911">
        <v>1.0008172267459601</v>
      </c>
      <c r="R2911">
        <v>582.08414278664895</v>
      </c>
      <c r="T2911">
        <v>3.8080797587783002E-2</v>
      </c>
      <c r="U2911">
        <v>7.0383477046236903E-2</v>
      </c>
      <c r="V2911">
        <v>8.7733123864816007E-2</v>
      </c>
      <c r="W2911">
        <v>8.7733123864816007E-2</v>
      </c>
      <c r="X2911">
        <v>0</v>
      </c>
      <c r="Y2911">
        <v>0.114306992697342</v>
      </c>
      <c r="Z2911">
        <v>0.114473855498546</v>
      </c>
      <c r="AA2911">
        <v>0.11499083301331101</v>
      </c>
      <c r="AB2911" s="115">
        <v>1.2940839775838799</v>
      </c>
      <c r="AC2911">
        <v>9.9535359852180008E-4</v>
      </c>
      <c r="AD2911">
        <v>513.82061594876404</v>
      </c>
      <c r="AE2911">
        <v>514.73135926397401</v>
      </c>
      <c r="AF2911">
        <v>514.73135926397401</v>
      </c>
      <c r="AG2911">
        <v>513.82061594876404</v>
      </c>
      <c r="AH2911" s="95">
        <v>46175</v>
      </c>
      <c r="AI2911" s="96">
        <v>6.1732112377495602E-7</v>
      </c>
      <c r="AJ2911">
        <v>575.47294686008604</v>
      </c>
      <c r="AK2911">
        <v>574.61213693384798</v>
      </c>
      <c r="AL2911">
        <v>583.23131898785596</v>
      </c>
      <c r="AM2911">
        <v>565.99295487984</v>
      </c>
      <c r="AN2911">
        <v>0</v>
      </c>
      <c r="AO2911">
        <v>1.0058421516754E-3</v>
      </c>
      <c r="AP2911">
        <v>9.5590590366057798E-2</v>
      </c>
      <c r="AQ2911">
        <v>0</v>
      </c>
      <c r="AR2911">
        <v>0</v>
      </c>
      <c r="AS2911">
        <v>1.00455433251718</v>
      </c>
      <c r="AT2911">
        <v>1.0002734725457201</v>
      </c>
      <c r="AU2911">
        <v>1.0002734725457201</v>
      </c>
      <c r="AV2911">
        <v>1.2940839775838799</v>
      </c>
    </row>
    <row r="2912" spans="1:48">
      <c r="A2912" s="95">
        <v>46176</v>
      </c>
      <c r="B2912" t="b">
        <v>0</v>
      </c>
      <c r="C2912" t="b">
        <v>0</v>
      </c>
      <c r="E2912" t="s">
        <v>104</v>
      </c>
      <c r="F2912">
        <v>7584.2</v>
      </c>
      <c r="H2912">
        <v>0</v>
      </c>
      <c r="J2912">
        <v>3.6200000000000003E-2</v>
      </c>
      <c r="K2912">
        <v>16878.493625700801</v>
      </c>
      <c r="M2912">
        <v>572.45766612746399</v>
      </c>
      <c r="O2912">
        <v>15.77</v>
      </c>
      <c r="P2912">
        <v>16919.704000000002</v>
      </c>
      <c r="Q2912">
        <v>0.99485141241826203</v>
      </c>
      <c r="R2912">
        <v>579.08723159757096</v>
      </c>
      <c r="S2912">
        <v>4.1511865727217698E-2</v>
      </c>
      <c r="T2912">
        <v>4.1511865727217698E-2</v>
      </c>
      <c r="U2912">
        <v>8.7049606712669897E-2</v>
      </c>
      <c r="V2912">
        <v>9.4481231477349395E-2</v>
      </c>
      <c r="W2912">
        <v>9.4481231477349395E-2</v>
      </c>
      <c r="X2912" s="96">
        <v>-5.2681330701921101E-5</v>
      </c>
      <c r="Z2912">
        <v>0.114306992697342</v>
      </c>
      <c r="AA2912">
        <v>0.117455555088161</v>
      </c>
      <c r="AB2912" s="115">
        <v>1.3108978820044199</v>
      </c>
      <c r="AC2912">
        <v>-6.7961261773860004E-3</v>
      </c>
      <c r="AD2912">
        <v>514.73135926397401</v>
      </c>
      <c r="AE2912">
        <v>511.23317999895801</v>
      </c>
      <c r="AG2912">
        <v>514.73135926397401</v>
      </c>
      <c r="AI2912" s="96">
        <v>2.7598547034953E-5</v>
      </c>
      <c r="AK2912">
        <v>575.47294686008604</v>
      </c>
      <c r="AL2912">
        <v>584.10504106298697</v>
      </c>
      <c r="AM2912">
        <v>566.84085265718397</v>
      </c>
      <c r="AN2912">
        <v>1.0058421516754E-3</v>
      </c>
      <c r="AO2912">
        <v>8.4049823633150001E-4</v>
      </c>
      <c r="AP2912">
        <v>8.7733123864816007E-2</v>
      </c>
      <c r="AQ2912" s="96">
        <v>1.20923204817016E-15</v>
      </c>
      <c r="AR2912" s="96">
        <v>-5.26813307031304E-5</v>
      </c>
      <c r="AS2912">
        <v>1.0059900528466601</v>
      </c>
      <c r="AT2912">
        <v>1.0000797065740801</v>
      </c>
      <c r="AU2912">
        <v>1.0000797065740801</v>
      </c>
      <c r="AV2912">
        <v>1.3108978820044199</v>
      </c>
    </row>
    <row r="2913" spans="1:48">
      <c r="A2913" s="95">
        <v>46176</v>
      </c>
      <c r="B2913" t="b">
        <v>0</v>
      </c>
      <c r="C2913" t="b">
        <v>0</v>
      </c>
      <c r="E2913" t="s">
        <v>105</v>
      </c>
      <c r="F2913">
        <v>7589.0625</v>
      </c>
      <c r="H2913">
        <v>0</v>
      </c>
      <c r="J2913">
        <v>3.6200000000000003E-2</v>
      </c>
      <c r="K2913">
        <v>16878.493625700801</v>
      </c>
      <c r="M2913">
        <v>572.90312177091005</v>
      </c>
      <c r="O2913">
        <v>15.77</v>
      </c>
      <c r="P2913">
        <v>16932.87</v>
      </c>
      <c r="Q2913">
        <v>1.00064113551857</v>
      </c>
      <c r="R2913">
        <v>579.45850499010305</v>
      </c>
      <c r="T2913">
        <v>4.1511865727217698E-2</v>
      </c>
      <c r="U2913">
        <v>8.4776255275873999E-2</v>
      </c>
      <c r="V2913">
        <v>9.3225107906518001E-2</v>
      </c>
      <c r="W2913">
        <v>9.3225107906518001E-2</v>
      </c>
      <c r="X2913" s="96">
        <v>-1.5229503964497299E-6</v>
      </c>
      <c r="Z2913">
        <v>0.114306992697342</v>
      </c>
      <c r="AA2913">
        <v>0.117257942565971</v>
      </c>
      <c r="AB2913" s="115">
        <v>1.19061589032824</v>
      </c>
      <c r="AC2913">
        <v>1.0080417449915E-3</v>
      </c>
      <c r="AD2913">
        <v>514.73135926397401</v>
      </c>
      <c r="AE2913">
        <v>511.74852438582201</v>
      </c>
      <c r="AG2913">
        <v>514.73135926397401</v>
      </c>
      <c r="AI2913" s="96">
        <v>6.0504035808279599E-7</v>
      </c>
      <c r="AK2913">
        <v>575.47294686008604</v>
      </c>
      <c r="AL2913">
        <v>584.10504106298697</v>
      </c>
      <c r="AM2913">
        <v>566.84085265718397</v>
      </c>
      <c r="AN2913">
        <v>8.4049823633150001E-4</v>
      </c>
      <c r="AO2913">
        <v>6.7515432098759996E-4</v>
      </c>
      <c r="AP2913">
        <v>8.7733123864816007E-2</v>
      </c>
      <c r="AQ2913" s="96">
        <v>1.00430221357361E-17</v>
      </c>
      <c r="AR2913" s="96">
        <v>-1.52295039645977E-6</v>
      </c>
      <c r="AS2913">
        <v>1.0059900528466601</v>
      </c>
      <c r="AT2913">
        <v>0.97818135247576898</v>
      </c>
      <c r="AU2913">
        <v>0.97818135247576898</v>
      </c>
      <c r="AV2913">
        <v>1.19061589032824</v>
      </c>
    </row>
    <row r="2914" spans="1:48">
      <c r="A2914" s="95">
        <v>46176</v>
      </c>
      <c r="B2914" t="b">
        <v>0</v>
      </c>
      <c r="C2914" t="b">
        <v>0</v>
      </c>
      <c r="E2914" t="s">
        <v>106</v>
      </c>
      <c r="F2914">
        <v>7578.5</v>
      </c>
      <c r="H2914">
        <v>0</v>
      </c>
      <c r="J2914">
        <v>3.6200000000000003E-2</v>
      </c>
      <c r="K2914">
        <v>16878.493625700801</v>
      </c>
      <c r="M2914">
        <v>572.09347924108602</v>
      </c>
      <c r="O2914">
        <v>15.77</v>
      </c>
      <c r="P2914">
        <v>16908.939999999999</v>
      </c>
      <c r="Q2914">
        <v>0.998608194358657</v>
      </c>
      <c r="R2914">
        <v>578.65201137393399</v>
      </c>
      <c r="T2914">
        <v>4.1511865727217698E-2</v>
      </c>
      <c r="U2914">
        <v>8.34714126614991E-2</v>
      </c>
      <c r="V2914">
        <v>9.2390665990496806E-2</v>
      </c>
      <c r="W2914">
        <v>9.2390665990496806E-2</v>
      </c>
      <c r="X2914" s="96">
        <v>-1.6018225614811099E-6</v>
      </c>
      <c r="Z2914">
        <v>0.114306992697342</v>
      </c>
      <c r="AA2914">
        <v>0.11467207037247</v>
      </c>
      <c r="AB2914" s="115">
        <v>1.20886776027467</v>
      </c>
      <c r="AC2914">
        <v>-1.6844364782614999E-3</v>
      </c>
      <c r="AD2914">
        <v>514.73135926397401</v>
      </c>
      <c r="AE2914">
        <v>510.88651650365</v>
      </c>
      <c r="AG2914">
        <v>514.73135926397401</v>
      </c>
      <c r="AI2914" s="96">
        <v>2.0000385546308699E-6</v>
      </c>
      <c r="AK2914">
        <v>575.47294686008604</v>
      </c>
      <c r="AL2914">
        <v>584.10504106298697</v>
      </c>
      <c r="AM2914">
        <v>566.84085265718397</v>
      </c>
      <c r="AN2914">
        <v>6.7515432098759996E-4</v>
      </c>
      <c r="AO2914">
        <v>5.0981040564370003E-4</v>
      </c>
      <c r="AP2914">
        <v>8.7733123864816007E-2</v>
      </c>
      <c r="AQ2914" s="96">
        <v>4.8902830281486099E-26</v>
      </c>
      <c r="AR2914" s="96">
        <v>-1.6018225614811099E-6</v>
      </c>
      <c r="AS2914">
        <v>1.0059900528466601</v>
      </c>
      <c r="AT2914">
        <v>0.97997241214188802</v>
      </c>
      <c r="AU2914">
        <v>0.97997241214188802</v>
      </c>
      <c r="AV2914">
        <v>1.20886776027467</v>
      </c>
    </row>
    <row r="2915" spans="1:48">
      <c r="A2915" s="95">
        <v>46176</v>
      </c>
      <c r="B2915" t="b">
        <v>0</v>
      </c>
      <c r="C2915" t="b">
        <v>0</v>
      </c>
      <c r="E2915" t="s">
        <v>107</v>
      </c>
      <c r="F2915">
        <v>7572.3249999999998</v>
      </c>
      <c r="H2915">
        <v>0</v>
      </c>
      <c r="J2915">
        <v>3.6200000000000003E-2</v>
      </c>
      <c r="K2915">
        <v>16878.493625700801</v>
      </c>
      <c r="M2915">
        <v>571.63503142332104</v>
      </c>
      <c r="O2915">
        <v>15.77</v>
      </c>
      <c r="P2915">
        <v>16895.39</v>
      </c>
      <c r="Q2915">
        <v>0.99918519495942404</v>
      </c>
      <c r="R2915">
        <v>578.18052279832705</v>
      </c>
      <c r="T2915">
        <v>4.1511865727217698E-2</v>
      </c>
      <c r="U2915">
        <v>8.1347705869600204E-2</v>
      </c>
      <c r="V2915">
        <v>9.1180944656896704E-2</v>
      </c>
      <c r="W2915">
        <v>9.1180944656896704E-2</v>
      </c>
      <c r="X2915" s="96">
        <v>-1.1509626607342201E-7</v>
      </c>
      <c r="Z2915">
        <v>0.114306992697342</v>
      </c>
      <c r="AA2915">
        <v>0.114527212886428</v>
      </c>
      <c r="AB2915" s="115">
        <v>1.24825377038533</v>
      </c>
      <c r="AC2915">
        <v>-9.7266627712340003E-4</v>
      </c>
      <c r="AD2915">
        <v>514.73135926397401</v>
      </c>
      <c r="AE2915">
        <v>510.38959441761</v>
      </c>
      <c r="AG2915">
        <v>514.73135926397401</v>
      </c>
      <c r="AI2915" s="96">
        <v>6.4267878347589997E-7</v>
      </c>
      <c r="AK2915">
        <v>575.47294686008604</v>
      </c>
      <c r="AL2915">
        <v>584.10504106298697</v>
      </c>
      <c r="AM2915">
        <v>566.84085265718397</v>
      </c>
      <c r="AN2915">
        <v>5.0981040564370003E-4</v>
      </c>
      <c r="AO2915">
        <v>3.4446649029979998E-4</v>
      </c>
      <c r="AP2915">
        <v>8.7733123864816007E-2</v>
      </c>
      <c r="AQ2915" s="96">
        <v>2.1893040965589701E-40</v>
      </c>
      <c r="AR2915" s="96">
        <v>-1.1509626607342201E-7</v>
      </c>
      <c r="AS2915">
        <v>1.0059900528466601</v>
      </c>
      <c r="AT2915">
        <v>1.0028434536613</v>
      </c>
      <c r="AU2915">
        <v>1.0028434536613</v>
      </c>
      <c r="AV2915">
        <v>1.24825377038533</v>
      </c>
    </row>
    <row r="2916" spans="1:48">
      <c r="A2916" s="95">
        <v>46176</v>
      </c>
      <c r="B2916" t="b">
        <v>0</v>
      </c>
      <c r="C2916" t="b">
        <v>0</v>
      </c>
      <c r="E2916" t="s">
        <v>108</v>
      </c>
      <c r="F2916">
        <v>7580.4</v>
      </c>
      <c r="H2916">
        <v>0</v>
      </c>
      <c r="J2916">
        <v>3.6200000000000003E-2</v>
      </c>
      <c r="K2916">
        <v>16878.493625700801</v>
      </c>
      <c r="M2916">
        <v>572.24065621579302</v>
      </c>
      <c r="O2916">
        <v>15.77</v>
      </c>
      <c r="P2916">
        <v>16913.29</v>
      </c>
      <c r="Q2916">
        <v>1.0010663831782101</v>
      </c>
      <c r="R2916">
        <v>578.79708478181306</v>
      </c>
      <c r="T2916">
        <v>4.1511865727217698E-2</v>
      </c>
      <c r="U2916">
        <v>7.96183231172123E-2</v>
      </c>
      <c r="V2916">
        <v>9.0132587163859093E-2</v>
      </c>
      <c r="W2916">
        <v>9.0132587163859093E-2</v>
      </c>
      <c r="X2916" s="96">
        <v>-3.3306690738754598E-16</v>
      </c>
      <c r="Z2916">
        <v>0.114306992697342</v>
      </c>
      <c r="AA2916">
        <v>0.11432604457683899</v>
      </c>
      <c r="AB2916" s="115">
        <v>1.2663923561155901</v>
      </c>
      <c r="AC2916">
        <v>1.3206618279839001E-3</v>
      </c>
      <c r="AD2916">
        <v>514.73135926397401</v>
      </c>
      <c r="AE2916">
        <v>511.06364647235802</v>
      </c>
      <c r="AG2916">
        <v>514.73135926397401</v>
      </c>
      <c r="AI2916" s="96">
        <v>1.12126871470767E-6</v>
      </c>
      <c r="AK2916">
        <v>575.47294686008604</v>
      </c>
      <c r="AL2916">
        <v>584.10504106298697</v>
      </c>
      <c r="AM2916">
        <v>566.84085265718397</v>
      </c>
      <c r="AN2916">
        <v>3.4446649029979998E-4</v>
      </c>
      <c r="AO2916">
        <v>1.7912257495590001E-4</v>
      </c>
      <c r="AP2916">
        <v>8.7733123864816007E-2</v>
      </c>
      <c r="AQ2916" s="96">
        <v>1.08574658590725E-68</v>
      </c>
      <c r="AR2916" s="96">
        <v>-3.3306690738754598E-16</v>
      </c>
      <c r="AS2916">
        <v>1.0059900528466601</v>
      </c>
      <c r="AT2916">
        <v>1.0040943594512399</v>
      </c>
      <c r="AU2916">
        <v>1.0040943594512399</v>
      </c>
      <c r="AV2916">
        <v>1.2663923561155901</v>
      </c>
    </row>
    <row r="2917" spans="1:48">
      <c r="A2917" s="95">
        <v>46176</v>
      </c>
      <c r="B2917" t="b">
        <v>0</v>
      </c>
      <c r="C2917" t="b">
        <v>0</v>
      </c>
      <c r="E2917" t="s">
        <v>109</v>
      </c>
      <c r="F2917">
        <v>7584.15</v>
      </c>
      <c r="H2917">
        <v>0</v>
      </c>
      <c r="J2917">
        <v>3.6200000000000003E-2</v>
      </c>
      <c r="K2917">
        <v>16878.493625700801</v>
      </c>
      <c r="M2917">
        <v>572.50428908634797</v>
      </c>
      <c r="O2917">
        <v>15.77</v>
      </c>
      <c r="P2917">
        <v>16921.081999999999</v>
      </c>
      <c r="Q2917">
        <v>1.0004946968497701</v>
      </c>
      <c r="R2917">
        <v>579.08341387631106</v>
      </c>
      <c r="T2917">
        <v>4.1511865727217698E-2</v>
      </c>
      <c r="U2917">
        <v>7.7338131720428999E-2</v>
      </c>
      <c r="V2917">
        <v>8.8833516833849699E-2</v>
      </c>
      <c r="W2917">
        <v>8.8833516833849699E-2</v>
      </c>
      <c r="X2917">
        <v>0</v>
      </c>
      <c r="Z2917">
        <v>0.114306992697342</v>
      </c>
      <c r="AA2917">
        <v>0.114116235937396</v>
      </c>
      <c r="AB2917" s="115">
        <v>1.2833319480216501</v>
      </c>
      <c r="AC2917">
        <v>5.817365406617E-4</v>
      </c>
      <c r="AD2917">
        <v>514.73135926397401</v>
      </c>
      <c r="AE2917">
        <v>511.36095087011398</v>
      </c>
      <c r="AG2917">
        <v>514.73135926397401</v>
      </c>
      <c r="AI2917" s="96">
        <v>2.1214932510780701E-7</v>
      </c>
      <c r="AK2917">
        <v>575.47294686008604</v>
      </c>
      <c r="AL2917">
        <v>584.10504106298697</v>
      </c>
      <c r="AM2917">
        <v>566.84085265718397</v>
      </c>
      <c r="AN2917">
        <v>1.7912257495590001E-4</v>
      </c>
      <c r="AO2917">
        <v>0</v>
      </c>
      <c r="AP2917">
        <v>8.7733123864816007E-2</v>
      </c>
      <c r="AQ2917">
        <v>0</v>
      </c>
      <c r="AR2917">
        <v>0</v>
      </c>
      <c r="AS2917">
        <v>1.0059900528466601</v>
      </c>
      <c r="AT2917">
        <v>1.00582633621936</v>
      </c>
      <c r="AU2917">
        <v>1.00582633621936</v>
      </c>
      <c r="AV2917">
        <v>1.2833319480216501</v>
      </c>
    </row>
    <row r="2918" spans="1:48">
      <c r="A2918" s="95">
        <v>46176</v>
      </c>
      <c r="B2918" t="b">
        <v>0</v>
      </c>
      <c r="C2918" t="b">
        <v>0</v>
      </c>
      <c r="E2918" t="s">
        <v>110</v>
      </c>
      <c r="F2918">
        <v>7574.85</v>
      </c>
      <c r="H2918">
        <v>0</v>
      </c>
      <c r="J2918">
        <v>3.6200000000000003E-2</v>
      </c>
      <c r="K2918">
        <v>16878.493625700801</v>
      </c>
      <c r="M2918">
        <v>571.66145561119401</v>
      </c>
      <c r="N2918">
        <v>578.37331772195603</v>
      </c>
      <c r="O2918">
        <v>15.77</v>
      </c>
      <c r="P2918">
        <v>16896.170999999998</v>
      </c>
      <c r="Q2918">
        <v>0.99877375843041005</v>
      </c>
      <c r="R2918">
        <v>578.37331772195603</v>
      </c>
      <c r="T2918">
        <v>4.1511865727217698E-2</v>
      </c>
      <c r="U2918">
        <v>7.6498655738336294E-2</v>
      </c>
      <c r="V2918">
        <v>8.8144860066262404E-2</v>
      </c>
      <c r="W2918">
        <v>8.8144860066262404E-2</v>
      </c>
      <c r="X2918">
        <v>0</v>
      </c>
      <c r="Y2918">
        <v>0.115025140459107</v>
      </c>
      <c r="Z2918">
        <v>0.114306992697342</v>
      </c>
      <c r="AA2918">
        <v>0.11437536786894199</v>
      </c>
      <c r="AB2918" s="115">
        <v>1.3023108867089599</v>
      </c>
      <c r="AC2918">
        <v>-1.8912027360277E-3</v>
      </c>
      <c r="AD2918">
        <v>514.73135926397401</v>
      </c>
      <c r="AE2918">
        <v>510.39386364073101</v>
      </c>
      <c r="AF2918">
        <v>510.39386364073101</v>
      </c>
      <c r="AG2918">
        <v>514.73135926397401</v>
      </c>
      <c r="AH2918" s="95">
        <v>46176</v>
      </c>
      <c r="AI2918" s="96">
        <v>2.1705301289347701E-6</v>
      </c>
      <c r="AJ2918">
        <v>571.66145561119401</v>
      </c>
      <c r="AK2918">
        <v>575.47294686008604</v>
      </c>
      <c r="AL2918">
        <v>584.10504106298697</v>
      </c>
      <c r="AM2918">
        <v>566.84085265718397</v>
      </c>
      <c r="AN2918">
        <v>0</v>
      </c>
      <c r="AO2918">
        <v>1.0058421516754E-3</v>
      </c>
      <c r="AP2918">
        <v>8.7733123864816007E-2</v>
      </c>
      <c r="AQ2918">
        <v>0</v>
      </c>
      <c r="AR2918">
        <v>0</v>
      </c>
      <c r="AS2918">
        <v>1.0059900528466601</v>
      </c>
      <c r="AT2918">
        <v>1.00762629581666</v>
      </c>
      <c r="AU2918">
        <v>1.0059900528466601</v>
      </c>
      <c r="AV2918">
        <v>1.3023108867089599</v>
      </c>
    </row>
    <row r="2919" spans="1:48">
      <c r="A2919" s="95">
        <v>46177</v>
      </c>
      <c r="B2919" t="b">
        <v>0</v>
      </c>
      <c r="C2919" t="b">
        <v>0</v>
      </c>
      <c r="E2919" t="s">
        <v>104</v>
      </c>
      <c r="F2919">
        <v>7553.4125000000004</v>
      </c>
      <c r="H2919">
        <v>0</v>
      </c>
      <c r="J2919">
        <v>3.6200000000000003E-2</v>
      </c>
      <c r="K2919">
        <v>16949.849605011201</v>
      </c>
      <c r="M2919">
        <v>570.05903864225797</v>
      </c>
      <c r="O2919">
        <v>16.059999999999999</v>
      </c>
      <c r="P2919">
        <v>16850.657999999999</v>
      </c>
      <c r="Q2919">
        <v>0.99716991095533203</v>
      </c>
      <c r="R2919">
        <v>576.736469731743</v>
      </c>
      <c r="S2919">
        <v>3.9384028219753002E-2</v>
      </c>
      <c r="T2919">
        <v>3.9384028219753002E-2</v>
      </c>
      <c r="U2919">
        <v>7.9591929461288902E-2</v>
      </c>
      <c r="V2919">
        <v>8.9181879595073996E-2</v>
      </c>
      <c r="W2919">
        <v>8.9181879595073996E-2</v>
      </c>
      <c r="X2919" s="96">
        <v>-7.28185072236664E-7</v>
      </c>
      <c r="Z2919">
        <v>0.115025140459107</v>
      </c>
      <c r="AA2919">
        <v>0.112122871103029</v>
      </c>
      <c r="AB2919" s="115">
        <v>1.3043852353640899</v>
      </c>
      <c r="AC2919">
        <v>-3.6645874373475002E-3</v>
      </c>
      <c r="AD2919">
        <v>510.39386364073101</v>
      </c>
      <c r="AE2919">
        <v>508.523480699934</v>
      </c>
      <c r="AG2919">
        <v>510.39386364073101</v>
      </c>
      <c r="AI2919" s="96">
        <v>7.8793798694695392E-6</v>
      </c>
      <c r="AK2919">
        <v>571.66145561119401</v>
      </c>
      <c r="AL2919">
        <v>580.23637744536097</v>
      </c>
      <c r="AM2919">
        <v>563.08653377702603</v>
      </c>
      <c r="AN2919">
        <v>1.0058421516754E-3</v>
      </c>
      <c r="AO2919">
        <v>8.4049823633150001E-4</v>
      </c>
      <c r="AP2919">
        <v>8.8144860066262404E-2</v>
      </c>
      <c r="AQ2919" s="96">
        <v>2.2043518568398101E-12</v>
      </c>
      <c r="AR2919" s="96">
        <v>-7.2818727658852101E-7</v>
      </c>
      <c r="AS2919">
        <v>0.99978133951015002</v>
      </c>
      <c r="AT2919">
        <v>1.00540224059559</v>
      </c>
      <c r="AU2919">
        <v>0.99978133951015002</v>
      </c>
      <c r="AV2919">
        <v>1.3043852353640899</v>
      </c>
    </row>
    <row r="2920" spans="1:48">
      <c r="A2920" s="95">
        <v>46177</v>
      </c>
      <c r="B2920" t="b">
        <v>0</v>
      </c>
      <c r="C2920" t="b">
        <v>0</v>
      </c>
      <c r="E2920" t="s">
        <v>105</v>
      </c>
      <c r="F2920">
        <v>7565.6875</v>
      </c>
      <c r="H2920">
        <v>0</v>
      </c>
      <c r="J2920">
        <v>3.6200000000000003E-2</v>
      </c>
      <c r="K2920">
        <v>16949.849605011201</v>
      </c>
      <c r="M2920">
        <v>571.027052433275</v>
      </c>
      <c r="O2920">
        <v>16.059999999999999</v>
      </c>
      <c r="P2920">
        <v>16879.272000000001</v>
      </c>
      <c r="Q2920">
        <v>1.0016250932939199</v>
      </c>
      <c r="R2920">
        <v>577.67372030106606</v>
      </c>
      <c r="T2920">
        <v>3.9384028219753002E-2</v>
      </c>
      <c r="U2920">
        <v>7.9116732454523803E-2</v>
      </c>
      <c r="V2920">
        <v>8.8696915026302003E-2</v>
      </c>
      <c r="W2920">
        <v>8.8696915026302003E-2</v>
      </c>
      <c r="X2920" s="96">
        <v>-4.8068179748462502E-10</v>
      </c>
      <c r="Z2920">
        <v>0.115025140459107</v>
      </c>
      <c r="AA2920">
        <v>0.112330090245758</v>
      </c>
      <c r="AB2920" s="115">
        <v>1.28921765907721</v>
      </c>
      <c r="AC2920">
        <v>2.213451887792E-3</v>
      </c>
      <c r="AD2920">
        <v>510.39386364073101</v>
      </c>
      <c r="AE2920">
        <v>509.64907295827601</v>
      </c>
      <c r="AG2920">
        <v>510.39386364073101</v>
      </c>
      <c r="AI2920" s="96">
        <v>2.8786340989432899E-6</v>
      </c>
      <c r="AK2920">
        <v>571.66145561119401</v>
      </c>
      <c r="AL2920">
        <v>580.23637744536097</v>
      </c>
      <c r="AM2920">
        <v>563.08653377702603</v>
      </c>
      <c r="AN2920">
        <v>8.4049823633150001E-4</v>
      </c>
      <c r="AO2920">
        <v>6.7515432098759996E-4</v>
      </c>
      <c r="AP2920">
        <v>8.8144860066262404E-2</v>
      </c>
      <c r="AQ2920" s="96">
        <v>1.4314407358245299E-12</v>
      </c>
      <c r="AR2920" s="96">
        <v>-4.8211323822044898E-10</v>
      </c>
      <c r="AS2920">
        <v>0.99978133951015002</v>
      </c>
      <c r="AT2920">
        <v>1.02440768170931</v>
      </c>
      <c r="AU2920">
        <v>0.99978133951015002</v>
      </c>
      <c r="AV2920">
        <v>1.28921765907721</v>
      </c>
    </row>
    <row r="2921" spans="1:48">
      <c r="A2921" s="95">
        <v>46177</v>
      </c>
      <c r="B2921" t="b">
        <v>0</v>
      </c>
      <c r="C2921" t="b">
        <v>0</v>
      </c>
      <c r="E2921" t="s">
        <v>106</v>
      </c>
      <c r="F2921">
        <v>7578.9250000000002</v>
      </c>
      <c r="H2921">
        <v>0</v>
      </c>
      <c r="J2921">
        <v>3.6200000000000003E-2</v>
      </c>
      <c r="K2921">
        <v>16949.849605011201</v>
      </c>
      <c r="M2921">
        <v>572.03319271980001</v>
      </c>
      <c r="O2921">
        <v>16.059999999999999</v>
      </c>
      <c r="P2921">
        <v>16909.012999999999</v>
      </c>
      <c r="Q2921">
        <v>1.0017496757564901</v>
      </c>
      <c r="R2921">
        <v>578.68446200464405</v>
      </c>
      <c r="T2921">
        <v>3.9384028219753002E-2</v>
      </c>
      <c r="U2921">
        <v>7.8815615659843893E-2</v>
      </c>
      <c r="V2921">
        <v>8.8290056815791801E-2</v>
      </c>
      <c r="W2921">
        <v>8.8290056815791801E-2</v>
      </c>
      <c r="X2921" s="96">
        <v>4.2248475485938201E-13</v>
      </c>
      <c r="Z2921">
        <v>0.115025140459107</v>
      </c>
      <c r="AA2921">
        <v>0.11253319638860999</v>
      </c>
      <c r="AB2921" s="115">
        <v>1.29626666282105</v>
      </c>
      <c r="AC2921">
        <v>2.2708754378423998E-3</v>
      </c>
      <c r="AD2921">
        <v>510.39386364073101</v>
      </c>
      <c r="AE2921">
        <v>510.80642251997602</v>
      </c>
      <c r="AG2921">
        <v>510.39386364073101</v>
      </c>
      <c r="AI2921" s="96">
        <v>3.09912470537008E-6</v>
      </c>
      <c r="AK2921">
        <v>571.66145561119401</v>
      </c>
      <c r="AL2921">
        <v>580.23637744536097</v>
      </c>
      <c r="AM2921">
        <v>563.08653377702603</v>
      </c>
      <c r="AN2921">
        <v>6.7515432098759996E-4</v>
      </c>
      <c r="AO2921">
        <v>5.0981040564370003E-4</v>
      </c>
      <c r="AP2921">
        <v>8.8144860066262404E-2</v>
      </c>
      <c r="AQ2921" s="96">
        <v>4.2370600018646898E-13</v>
      </c>
      <c r="AR2921" s="96">
        <v>-1.22124532708767E-15</v>
      </c>
      <c r="AS2921">
        <v>0.99978133951015002</v>
      </c>
      <c r="AT2921">
        <v>1.02268969012948</v>
      </c>
      <c r="AU2921">
        <v>0.99978133951015002</v>
      </c>
      <c r="AV2921">
        <v>1.29626666282105</v>
      </c>
    </row>
    <row r="2922" spans="1:48">
      <c r="A2922" s="95">
        <v>46177</v>
      </c>
      <c r="B2922" t="b">
        <v>0</v>
      </c>
      <c r="C2922" t="b">
        <v>0</v>
      </c>
      <c r="E2922" t="s">
        <v>107</v>
      </c>
      <c r="F2922">
        <v>7595.6625000000004</v>
      </c>
      <c r="H2922">
        <v>0</v>
      </c>
      <c r="J2922">
        <v>3.6200000000000003E-2</v>
      </c>
      <c r="K2922">
        <v>16949.849605011201</v>
      </c>
      <c r="M2922">
        <v>573.284398075946</v>
      </c>
      <c r="O2922">
        <v>16.059999999999999</v>
      </c>
      <c r="P2922">
        <v>16945.998</v>
      </c>
      <c r="Q2922">
        <v>1.0022084266568101</v>
      </c>
      <c r="R2922">
        <v>579.96244419641903</v>
      </c>
      <c r="T2922">
        <v>3.9384028219753002E-2</v>
      </c>
      <c r="U2922">
        <v>7.9652042458828204E-2</v>
      </c>
      <c r="V2922">
        <v>8.8396325968482597E-2</v>
      </c>
      <c r="W2922">
        <v>8.8396325968482597E-2</v>
      </c>
      <c r="X2922" s="96">
        <v>8.7156101019468096E-14</v>
      </c>
      <c r="Z2922">
        <v>0.115025140459107</v>
      </c>
      <c r="AA2922">
        <v>0.112883004167439</v>
      </c>
      <c r="AB2922" s="115">
        <v>1.3022401184263599</v>
      </c>
      <c r="AC2922">
        <v>2.8347202761382002E-3</v>
      </c>
      <c r="AD2922">
        <v>510.39386364073101</v>
      </c>
      <c r="AE2922">
        <v>512.25441584307498</v>
      </c>
      <c r="AG2922">
        <v>510.39386364073101</v>
      </c>
      <c r="AI2922" s="96">
        <v>4.7738158761635302E-6</v>
      </c>
      <c r="AK2922">
        <v>571.66145561119401</v>
      </c>
      <c r="AL2922">
        <v>580.23637744536097</v>
      </c>
      <c r="AM2922">
        <v>563.08653377702603</v>
      </c>
      <c r="AN2922">
        <v>5.0981040564370003E-4</v>
      </c>
      <c r="AO2922">
        <v>3.4446649029979998E-4</v>
      </c>
      <c r="AP2922">
        <v>8.8144860066262404E-2</v>
      </c>
      <c r="AQ2922" s="96">
        <v>8.7156101019468096E-14</v>
      </c>
      <c r="AR2922">
        <v>0</v>
      </c>
      <c r="AS2922">
        <v>0.99978133951015002</v>
      </c>
      <c r="AT2922">
        <v>1.0209999068914699</v>
      </c>
      <c r="AU2922">
        <v>0.99978133951015002</v>
      </c>
      <c r="AV2922">
        <v>1.3022401184263599</v>
      </c>
    </row>
    <row r="2923" spans="1:48">
      <c r="A2923" s="95">
        <v>46177</v>
      </c>
      <c r="B2923" t="b">
        <v>0</v>
      </c>
      <c r="C2923" t="b">
        <v>0</v>
      </c>
      <c r="E2923" t="s">
        <v>108</v>
      </c>
      <c r="F2923">
        <v>7601.15</v>
      </c>
      <c r="H2923">
        <v>0</v>
      </c>
      <c r="J2923">
        <v>3.6200000000000003E-2</v>
      </c>
      <c r="K2923">
        <v>16949.849605011201</v>
      </c>
      <c r="M2923">
        <v>573.70585316116603</v>
      </c>
      <c r="O2923">
        <v>16.059999999999999</v>
      </c>
      <c r="P2923">
        <v>16958.455999999998</v>
      </c>
      <c r="Q2923">
        <v>1.0007224517940301</v>
      </c>
      <c r="R2923">
        <v>580.38143910470103</v>
      </c>
      <c r="T2923">
        <v>3.9384028219753002E-2</v>
      </c>
      <c r="U2923">
        <v>7.7594723397205606E-2</v>
      </c>
      <c r="V2923">
        <v>8.7224269461161297E-2</v>
      </c>
      <c r="W2923">
        <v>8.7224269461161297E-2</v>
      </c>
      <c r="X2923" s="96">
        <v>4.2366977602763897E-22</v>
      </c>
      <c r="Z2923">
        <v>0.115025140459107</v>
      </c>
      <c r="AA2923">
        <v>0.112902988957819</v>
      </c>
      <c r="AB2923" s="115">
        <v>1.3006745787676799</v>
      </c>
      <c r="AC2923">
        <v>9.5719676304459995E-4</v>
      </c>
      <c r="AD2923">
        <v>510.39386364073101</v>
      </c>
      <c r="AE2923">
        <v>512.74474411177505</v>
      </c>
      <c r="AG2923">
        <v>510.39386364073101</v>
      </c>
      <c r="AI2923" s="96">
        <v>5.4006144461134595E-7</v>
      </c>
      <c r="AK2923">
        <v>571.66145561119401</v>
      </c>
      <c r="AL2923">
        <v>580.23637744536097</v>
      </c>
      <c r="AM2923">
        <v>563.08653377702603</v>
      </c>
      <c r="AN2923">
        <v>3.4446649029979998E-4</v>
      </c>
      <c r="AO2923">
        <v>1.7912257495590001E-4</v>
      </c>
      <c r="AP2923">
        <v>8.8144860066262404E-2</v>
      </c>
      <c r="AQ2923" s="96">
        <v>4.2366977602763897E-22</v>
      </c>
      <c r="AR2923">
        <v>0</v>
      </c>
      <c r="AS2923">
        <v>0.99978133951015002</v>
      </c>
      <c r="AT2923">
        <v>1.0180758518331099</v>
      </c>
      <c r="AU2923">
        <v>0.99978133951015002</v>
      </c>
      <c r="AV2923">
        <v>1.3006745787676799</v>
      </c>
    </row>
    <row r="2924" spans="1:48">
      <c r="A2924" s="95">
        <v>46177</v>
      </c>
      <c r="B2924" t="b">
        <v>0</v>
      </c>
      <c r="C2924" t="b">
        <v>0</v>
      </c>
      <c r="E2924" t="s">
        <v>109</v>
      </c>
      <c r="F2924">
        <v>7606.7</v>
      </c>
      <c r="H2924">
        <v>0</v>
      </c>
      <c r="J2924">
        <v>3.6200000000000003E-2</v>
      </c>
      <c r="K2924">
        <v>16949.849605011201</v>
      </c>
      <c r="M2924">
        <v>574.12466950046803</v>
      </c>
      <c r="O2924">
        <v>16.059999999999999</v>
      </c>
      <c r="P2924">
        <v>16970.835999999999</v>
      </c>
      <c r="Q2924">
        <v>1.00073015267426</v>
      </c>
      <c r="R2924">
        <v>580.80520616455794</v>
      </c>
      <c r="T2924">
        <v>3.9384028219753002E-2</v>
      </c>
      <c r="U2924">
        <v>7.5604554099815896E-2</v>
      </c>
      <c r="V2924">
        <v>8.6069814518717994E-2</v>
      </c>
      <c r="W2924">
        <v>8.6069814518717994E-2</v>
      </c>
      <c r="X2924">
        <v>0</v>
      </c>
      <c r="Z2924">
        <v>0.115025140459107</v>
      </c>
      <c r="AA2924">
        <v>0.11292392446400901</v>
      </c>
      <c r="AB2924" s="115">
        <v>1.3181521009455099</v>
      </c>
      <c r="AC2924">
        <v>9.4776977963419997E-4</v>
      </c>
      <c r="AD2924">
        <v>510.39386364073101</v>
      </c>
      <c r="AE2924">
        <v>513.23070808491104</v>
      </c>
      <c r="AG2924">
        <v>510.39386364073101</v>
      </c>
      <c r="AI2924" s="96">
        <v>5.3253937536339501E-7</v>
      </c>
      <c r="AK2924">
        <v>571.66145561119401</v>
      </c>
      <c r="AL2924">
        <v>580.23637744536097</v>
      </c>
      <c r="AM2924">
        <v>563.08653377702603</v>
      </c>
      <c r="AN2924">
        <v>1.7912257495590001E-4</v>
      </c>
      <c r="AO2924">
        <v>0</v>
      </c>
      <c r="AP2924">
        <v>8.8144860066262404E-2</v>
      </c>
      <c r="AQ2924">
        <v>0</v>
      </c>
      <c r="AR2924">
        <v>0</v>
      </c>
      <c r="AS2924">
        <v>0.99978133951015002</v>
      </c>
      <c r="AT2924">
        <v>1.01790827015833</v>
      </c>
      <c r="AU2924">
        <v>0.99978133951015002</v>
      </c>
      <c r="AV2924">
        <v>1.3181521009455099</v>
      </c>
    </row>
    <row r="2925" spans="1:48">
      <c r="A2925" s="95">
        <v>46177</v>
      </c>
      <c r="B2925" t="b">
        <v>0</v>
      </c>
      <c r="C2925" t="b">
        <v>0</v>
      </c>
      <c r="E2925" t="s">
        <v>110</v>
      </c>
      <c r="F2925">
        <v>7602.4750000000004</v>
      </c>
      <c r="H2925">
        <v>0</v>
      </c>
      <c r="J2925">
        <v>3.6200000000000003E-2</v>
      </c>
      <c r="K2925">
        <v>16949.849605011201</v>
      </c>
      <c r="M2925">
        <v>573.69861352492899</v>
      </c>
      <c r="N2925">
        <v>580.482608718091</v>
      </c>
      <c r="O2925">
        <v>16.059999999999999</v>
      </c>
      <c r="P2925">
        <v>16958.241999999998</v>
      </c>
      <c r="Q2925">
        <v>0.999444568603994</v>
      </c>
      <c r="R2925">
        <v>580.482608718091</v>
      </c>
      <c r="T2925">
        <v>3.9384028219753002E-2</v>
      </c>
      <c r="U2925">
        <v>7.3698139995050302E-2</v>
      </c>
      <c r="V2925">
        <v>8.4940789136997694E-2</v>
      </c>
      <c r="W2925">
        <v>8.4940789136997694E-2</v>
      </c>
      <c r="X2925">
        <v>0</v>
      </c>
      <c r="Y2925">
        <v>0.114487876790391</v>
      </c>
      <c r="Z2925">
        <v>0.115025140459107</v>
      </c>
      <c r="AA2925">
        <v>0.11290082524089</v>
      </c>
      <c r="AB2925" s="115">
        <v>1.3358324830438999</v>
      </c>
      <c r="AC2925">
        <v>-9.799642543129E-4</v>
      </c>
      <c r="AD2925">
        <v>510.39386364073101</v>
      </c>
      <c r="AE2925">
        <v>512.72776033677201</v>
      </c>
      <c r="AF2925">
        <v>512.72776033677201</v>
      </c>
      <c r="AG2925">
        <v>510.39386364073101</v>
      </c>
      <c r="AH2925" s="95">
        <v>46177</v>
      </c>
      <c r="AI2925" s="96">
        <v>5.5111634671172696E-7</v>
      </c>
      <c r="AJ2925">
        <v>573.69861352492899</v>
      </c>
      <c r="AK2925">
        <v>571.66145561119401</v>
      </c>
      <c r="AL2925">
        <v>580.23637744536097</v>
      </c>
      <c r="AM2925">
        <v>563.08653377702603</v>
      </c>
      <c r="AN2925">
        <v>0</v>
      </c>
      <c r="AO2925">
        <v>1.0058421516754E-3</v>
      </c>
      <c r="AP2925">
        <v>8.8144860066262404E-2</v>
      </c>
      <c r="AQ2925">
        <v>0</v>
      </c>
      <c r="AR2925">
        <v>0</v>
      </c>
      <c r="AS2925">
        <v>0.99978133951015002</v>
      </c>
      <c r="AT2925">
        <v>1.01773265487429</v>
      </c>
      <c r="AU2925">
        <v>0.99978133951015002</v>
      </c>
      <c r="AV2925">
        <v>1.3358324830438999</v>
      </c>
    </row>
    <row r="2926" spans="1:48">
      <c r="A2926" s="95">
        <v>46178</v>
      </c>
      <c r="B2926" t="b">
        <v>0</v>
      </c>
      <c r="C2926" t="b">
        <v>0</v>
      </c>
      <c r="E2926" t="s">
        <v>104</v>
      </c>
      <c r="F2926">
        <v>7522.85</v>
      </c>
      <c r="H2926">
        <v>0</v>
      </c>
      <c r="J2926">
        <v>3.6200000000000003E-2</v>
      </c>
      <c r="K2926">
        <v>16503.9616203568</v>
      </c>
      <c r="M2926">
        <v>567.924406670905</v>
      </c>
      <c r="O2926">
        <v>15.4</v>
      </c>
      <c r="P2926">
        <v>16789.271000000001</v>
      </c>
      <c r="Q2926">
        <v>0.98952643711422905</v>
      </c>
      <c r="R2926">
        <v>574.40288761158502</v>
      </c>
      <c r="S2926">
        <v>3.6335868457878999E-2</v>
      </c>
      <c r="T2926">
        <v>3.6335868457878999E-2</v>
      </c>
      <c r="U2926">
        <v>0.12623877964299299</v>
      </c>
      <c r="V2926">
        <v>0.11141740810175201</v>
      </c>
      <c r="W2926">
        <v>0.12623877964299299</v>
      </c>
      <c r="X2926">
        <v>-2.1140617999518999E-2</v>
      </c>
      <c r="Z2926">
        <v>0.114487876790391</v>
      </c>
      <c r="AA2926">
        <v>0.11905347794467599</v>
      </c>
      <c r="AB2926" s="115">
        <v>1.3598867382996001</v>
      </c>
      <c r="AC2926">
        <v>-1.3461285983521001E-2</v>
      </c>
      <c r="AD2926">
        <v>512.72776033677201</v>
      </c>
      <c r="AE2926">
        <v>505.82578532318797</v>
      </c>
      <c r="AG2926">
        <v>512.72776033677201</v>
      </c>
      <c r="AI2926">
        <v>1.023308635425E-4</v>
      </c>
      <c r="AK2926">
        <v>573.69861352492899</v>
      </c>
      <c r="AL2926">
        <v>582.30409272780298</v>
      </c>
      <c r="AM2926">
        <v>565.09313432205499</v>
      </c>
      <c r="AN2926">
        <v>1.0058421516754E-3</v>
      </c>
      <c r="AO2926">
        <v>8.4049823633150001E-4</v>
      </c>
      <c r="AP2926">
        <v>8.4940789136997694E-2</v>
      </c>
      <c r="AQ2926" s="96">
        <v>1.6119925515534E-24</v>
      </c>
      <c r="AR2926">
        <v>-2.1140617999518999E-2</v>
      </c>
      <c r="AS2926">
        <v>1.00443350163571</v>
      </c>
      <c r="AT2926">
        <v>1.0179264166856301</v>
      </c>
      <c r="AU2926">
        <v>1.00443350163571</v>
      </c>
      <c r="AV2926">
        <v>1.3598867382996001</v>
      </c>
    </row>
    <row r="2927" spans="1:48">
      <c r="A2927" s="95">
        <v>46178</v>
      </c>
      <c r="B2927" t="b">
        <v>0</v>
      </c>
      <c r="C2927" t="b">
        <v>0</v>
      </c>
      <c r="E2927" t="s">
        <v>105</v>
      </c>
      <c r="F2927">
        <v>7518.9375</v>
      </c>
      <c r="H2927">
        <v>0</v>
      </c>
      <c r="J2927">
        <v>3.6200000000000003E-2</v>
      </c>
      <c r="K2927">
        <v>16503.9616203568</v>
      </c>
      <c r="M2927">
        <v>567.65754841099397</v>
      </c>
      <c r="O2927">
        <v>15.4</v>
      </c>
      <c r="P2927">
        <v>16781.382000000001</v>
      </c>
      <c r="Q2927">
        <v>0.99947991785028201</v>
      </c>
      <c r="R2927">
        <v>574.10415092299297</v>
      </c>
      <c r="T2927">
        <v>3.6335868457878999E-2</v>
      </c>
      <c r="U2927">
        <v>0.12248851031944</v>
      </c>
      <c r="V2927">
        <v>0.109786672165173</v>
      </c>
      <c r="W2927">
        <v>0.12248851031944</v>
      </c>
      <c r="X2927">
        <v>-2.0056617691647401E-2</v>
      </c>
      <c r="Z2927">
        <v>0.114487876790391</v>
      </c>
      <c r="AA2927">
        <v>0.118196013411382</v>
      </c>
      <c r="AB2927" s="115">
        <v>1.1098867382996001</v>
      </c>
      <c r="AC2927">
        <v>-6.639882251853E-4</v>
      </c>
      <c r="AD2927">
        <v>512.72776033677201</v>
      </c>
      <c r="AE2927">
        <v>505.489922957739</v>
      </c>
      <c r="AG2927">
        <v>512.72776033677201</v>
      </c>
      <c r="AI2927" s="96">
        <v>2.20894214556503E-7</v>
      </c>
      <c r="AK2927">
        <v>573.69861352492899</v>
      </c>
      <c r="AL2927">
        <v>582.30409272780298</v>
      </c>
      <c r="AM2927">
        <v>565.09313432205499</v>
      </c>
      <c r="AN2927">
        <v>8.4049823633150001E-4</v>
      </c>
      <c r="AO2927">
        <v>6.7515432098759996E-4</v>
      </c>
      <c r="AP2927">
        <v>8.4940789136997694E-2</v>
      </c>
      <c r="AQ2927" s="96">
        <v>4.0951538707135097E-31</v>
      </c>
      <c r="AR2927">
        <v>-2.0056617691647401E-2</v>
      </c>
      <c r="AS2927">
        <v>1.00443350163571</v>
      </c>
      <c r="AT2927">
        <v>0.96346371788099805</v>
      </c>
      <c r="AU2927">
        <v>0.96346371788099805</v>
      </c>
      <c r="AV2927">
        <v>0.86013474870608297</v>
      </c>
    </row>
    <row r="2928" spans="1:48">
      <c r="A2928" s="95">
        <v>46178</v>
      </c>
      <c r="B2928" t="b">
        <v>0</v>
      </c>
      <c r="C2928" t="b">
        <v>0</v>
      </c>
      <c r="E2928" t="s">
        <v>106</v>
      </c>
      <c r="F2928">
        <v>7489.9875000000002</v>
      </c>
      <c r="H2928">
        <v>0</v>
      </c>
      <c r="J2928">
        <v>3.6200000000000003E-2</v>
      </c>
      <c r="K2928">
        <v>16503.9616203568</v>
      </c>
      <c r="M2928">
        <v>565.41981555919199</v>
      </c>
      <c r="O2928">
        <v>15.4</v>
      </c>
      <c r="P2928">
        <v>16715.228999999999</v>
      </c>
      <c r="Q2928">
        <v>0.99614972195207097</v>
      </c>
      <c r="R2928">
        <v>571.89369031346905</v>
      </c>
      <c r="T2928">
        <v>3.6335868457878999E-2</v>
      </c>
      <c r="U2928">
        <v>0.12551677905880301</v>
      </c>
      <c r="V2928">
        <v>0.111880008807958</v>
      </c>
      <c r="W2928">
        <v>0.12551677905880301</v>
      </c>
      <c r="X2928">
        <v>-0.38121176731794798</v>
      </c>
      <c r="Z2928">
        <v>0.114487876790391</v>
      </c>
      <c r="AA2928">
        <v>0.119212291739559</v>
      </c>
      <c r="AB2928" s="115">
        <v>0.89378453844824401</v>
      </c>
      <c r="AC2928">
        <v>-4.3968361339615002E-3</v>
      </c>
      <c r="AD2928">
        <v>512.72776033677201</v>
      </c>
      <c r="AE2928">
        <v>503.26736659912399</v>
      </c>
      <c r="AG2928">
        <v>512.72776033677201</v>
      </c>
      <c r="AI2928" s="96">
        <v>1.5601216691585101E-5</v>
      </c>
      <c r="AK2928">
        <v>573.69861352492899</v>
      </c>
      <c r="AL2928">
        <v>582.30409272780298</v>
      </c>
      <c r="AM2928">
        <v>565.09313432205499</v>
      </c>
      <c r="AN2928">
        <v>6.7515432098759996E-4</v>
      </c>
      <c r="AO2928">
        <v>5.0981040564370003E-4</v>
      </c>
      <c r="AP2928">
        <v>8.4940789136997694E-2</v>
      </c>
      <c r="AQ2928" s="96">
        <v>2.0289553466672299E-53</v>
      </c>
      <c r="AR2928">
        <v>-0.38121176731794798</v>
      </c>
      <c r="AS2928">
        <v>1.00443350163571</v>
      </c>
      <c r="AT2928">
        <v>0.97141381243189096</v>
      </c>
      <c r="AU2928">
        <v>0.97141381243189096</v>
      </c>
      <c r="AV2928">
        <v>0.89378453844824401</v>
      </c>
    </row>
    <row r="2929" spans="1:48">
      <c r="A2929" s="95">
        <v>46178</v>
      </c>
      <c r="B2929" t="b">
        <v>0</v>
      </c>
      <c r="C2929" t="b">
        <v>0</v>
      </c>
      <c r="E2929" t="s">
        <v>107</v>
      </c>
      <c r="F2929">
        <v>7459.4</v>
      </c>
      <c r="H2929">
        <v>0</v>
      </c>
      <c r="J2929">
        <v>3.6200000000000003E-2</v>
      </c>
      <c r="K2929">
        <v>16503.9616203568</v>
      </c>
      <c r="M2929">
        <v>563.04681002626705</v>
      </c>
      <c r="O2929">
        <v>15.4</v>
      </c>
      <c r="P2929">
        <v>16645.077000000001</v>
      </c>
      <c r="Q2929">
        <v>0.99591621481344195</v>
      </c>
      <c r="R2929">
        <v>569.55819933268106</v>
      </c>
      <c r="T2929">
        <v>3.6335868457878999E-2</v>
      </c>
      <c r="U2929">
        <v>0.129156119735927</v>
      </c>
      <c r="V2929">
        <v>0.114357670728614</v>
      </c>
      <c r="W2929">
        <v>0.129156119735927</v>
      </c>
      <c r="X2929">
        <v>-0.98928721978035605</v>
      </c>
      <c r="Z2929">
        <v>0.114487876790391</v>
      </c>
      <c r="AA2929">
        <v>0.119946207833698</v>
      </c>
      <c r="AB2929" s="115">
        <v>0.64378453844824401</v>
      </c>
      <c r="AC2929">
        <v>-3.7761165979969999E-3</v>
      </c>
      <c r="AD2929">
        <v>512.72776033677201</v>
      </c>
      <c r="AE2929">
        <v>501.36697034287897</v>
      </c>
      <c r="AG2929">
        <v>512.72776033677201</v>
      </c>
      <c r="AI2929" s="96">
        <v>1.7688106098473602E-5</v>
      </c>
      <c r="AK2929">
        <v>573.69861352492899</v>
      </c>
      <c r="AL2929">
        <v>582.30409272780298</v>
      </c>
      <c r="AM2929">
        <v>565.09313432205499</v>
      </c>
      <c r="AN2929">
        <v>5.0981040564370003E-4</v>
      </c>
      <c r="AO2929">
        <v>3.4446649029979998E-4</v>
      </c>
      <c r="AP2929">
        <v>8.4940789136997694E-2</v>
      </c>
      <c r="AQ2929" s="96">
        <v>2.8955896659493802E-101</v>
      </c>
      <c r="AR2929">
        <v>-0.98928721978035605</v>
      </c>
      <c r="AS2929">
        <v>1.00443350163571</v>
      </c>
      <c r="AT2929">
        <v>0.96197770050681397</v>
      </c>
      <c r="AU2929">
        <v>0.96197770050681397</v>
      </c>
      <c r="AV2929">
        <v>0.54645291697616305</v>
      </c>
    </row>
    <row r="2930" spans="1:48">
      <c r="A2930" s="95">
        <v>46178</v>
      </c>
      <c r="B2930" t="b">
        <v>0</v>
      </c>
      <c r="C2930" t="b">
        <v>0</v>
      </c>
      <c r="E2930" t="s">
        <v>108</v>
      </c>
      <c r="F2930">
        <v>7464.65</v>
      </c>
      <c r="H2930">
        <v>0</v>
      </c>
      <c r="J2930">
        <v>3.6200000000000003E-2</v>
      </c>
      <c r="K2930">
        <v>16503.9616203568</v>
      </c>
      <c r="M2930">
        <v>563.497279217195</v>
      </c>
      <c r="O2930">
        <v>15.4</v>
      </c>
      <c r="P2930">
        <v>16658.394</v>
      </c>
      <c r="Q2930">
        <v>1.0007038099579</v>
      </c>
      <c r="R2930">
        <v>569.95906006497796</v>
      </c>
      <c r="T2930">
        <v>3.6335868457878999E-2</v>
      </c>
      <c r="U2930">
        <v>0.12549150590760699</v>
      </c>
      <c r="V2930">
        <v>0.11277939989934301</v>
      </c>
      <c r="W2930">
        <v>0.12549150590760699</v>
      </c>
      <c r="X2930">
        <v>-0.99356089715615303</v>
      </c>
      <c r="Z2930">
        <v>0.114487876790391</v>
      </c>
      <c r="AA2930">
        <v>0.11991503240885799</v>
      </c>
      <c r="AB2930" s="115">
        <v>0.39378453844824401</v>
      </c>
      <c r="AC2930">
        <v>4.9006392541860004E-4</v>
      </c>
      <c r="AD2930">
        <v>512.72776033677201</v>
      </c>
      <c r="AE2930">
        <v>501.61267220844098</v>
      </c>
      <c r="AG2930">
        <v>512.72776033677201</v>
      </c>
      <c r="AI2930" s="96">
        <v>6.3957847347379395E-7</v>
      </c>
      <c r="AK2930">
        <v>573.69861352492899</v>
      </c>
      <c r="AL2930">
        <v>582.30409272780298</v>
      </c>
      <c r="AM2930">
        <v>565.09313432205499</v>
      </c>
      <c r="AN2930">
        <v>3.4446649029979998E-4</v>
      </c>
      <c r="AO2930">
        <v>1.7912257495590001E-4</v>
      </c>
      <c r="AP2930">
        <v>8.4940789136997694E-2</v>
      </c>
      <c r="AQ2930" s="96">
        <v>1.1112458783587199E-183</v>
      </c>
      <c r="AR2930">
        <v>-0.99356089715615303</v>
      </c>
      <c r="AS2930">
        <v>1.00443350163571</v>
      </c>
      <c r="AT2930">
        <v>0.95505449626536598</v>
      </c>
      <c r="AU2930">
        <v>0.95505449626536598</v>
      </c>
      <c r="AV2930">
        <v>8.5037602008389002E-3</v>
      </c>
    </row>
    <row r="2931" spans="1:48">
      <c r="A2931" s="95">
        <v>46178</v>
      </c>
      <c r="B2931" t="b">
        <v>0</v>
      </c>
      <c r="C2931" t="b">
        <v>0</v>
      </c>
      <c r="E2931" t="s">
        <v>109</v>
      </c>
      <c r="F2931">
        <v>7415.1750000000002</v>
      </c>
      <c r="H2931">
        <v>0</v>
      </c>
      <c r="J2931">
        <v>3.6200000000000003E-2</v>
      </c>
      <c r="K2931">
        <v>16503.9616203568</v>
      </c>
      <c r="M2931">
        <v>559.78203312738697</v>
      </c>
      <c r="O2931">
        <v>15.4</v>
      </c>
      <c r="P2931">
        <v>16548.562000000002</v>
      </c>
      <c r="Q2931">
        <v>0.99337209380211999</v>
      </c>
      <c r="R2931">
        <v>566.18142487823604</v>
      </c>
      <c r="T2931">
        <v>3.6335868457878999E-2</v>
      </c>
      <c r="U2931">
        <v>0.13940815863813799</v>
      </c>
      <c r="V2931">
        <v>0.12105089471794001</v>
      </c>
      <c r="W2931">
        <v>0.13940815863813799</v>
      </c>
      <c r="X2931">
        <v>0</v>
      </c>
      <c r="Z2931">
        <v>0.114487876790391</v>
      </c>
      <c r="AA2931">
        <v>0.120189450355886</v>
      </c>
      <c r="AB2931" s="115">
        <v>0.14378453844824399</v>
      </c>
      <c r="AC2931">
        <v>-2.6212973037403999E-3</v>
      </c>
      <c r="AD2931">
        <v>512.72776033677201</v>
      </c>
      <c r="AE2931">
        <v>500.29779626325899</v>
      </c>
      <c r="AG2931">
        <v>512.72776033677201</v>
      </c>
      <c r="AI2931" s="96">
        <v>4.3758538579127399E-5</v>
      </c>
      <c r="AK2931">
        <v>573.69861352492899</v>
      </c>
      <c r="AL2931">
        <v>582.30409272780298</v>
      </c>
      <c r="AM2931">
        <v>565.09313432205499</v>
      </c>
      <c r="AN2931">
        <v>1.7912257495590001E-4</v>
      </c>
      <c r="AO2931">
        <v>0</v>
      </c>
      <c r="AP2931">
        <v>8.4940789136997694E-2</v>
      </c>
      <c r="AQ2931">
        <v>0</v>
      </c>
      <c r="AR2931">
        <v>0</v>
      </c>
      <c r="AS2931">
        <v>1.00443350163571</v>
      </c>
      <c r="AT2931">
        <v>0.95535046874880003</v>
      </c>
      <c r="AU2931">
        <v>0.95535046874880003</v>
      </c>
      <c r="AV2931">
        <v>8.7548000250311005E-3</v>
      </c>
    </row>
    <row r="2932" spans="1:48">
      <c r="A2932" s="95">
        <v>46178</v>
      </c>
      <c r="B2932" t="b">
        <v>0</v>
      </c>
      <c r="C2932" t="b">
        <v>0</v>
      </c>
      <c r="E2932" t="s">
        <v>110</v>
      </c>
      <c r="F2932">
        <v>7412.3</v>
      </c>
      <c r="H2932">
        <v>0</v>
      </c>
      <c r="J2932">
        <v>3.6200000000000003E-2</v>
      </c>
      <c r="K2932">
        <v>16503.9616203568</v>
      </c>
      <c r="M2932">
        <v>559.42533134633004</v>
      </c>
      <c r="N2932">
        <v>565.96190590578794</v>
      </c>
      <c r="O2932">
        <v>15.4</v>
      </c>
      <c r="P2932">
        <v>16538.017</v>
      </c>
      <c r="Q2932">
        <v>0.99961228157123705</v>
      </c>
      <c r="R2932">
        <v>565.96190590578794</v>
      </c>
      <c r="T2932">
        <v>3.6335868457878999E-2</v>
      </c>
      <c r="U2932">
        <v>0.13532021159518401</v>
      </c>
      <c r="V2932">
        <v>0.119311445658596</v>
      </c>
      <c r="W2932">
        <v>0.13532021159518401</v>
      </c>
      <c r="X2932">
        <v>0</v>
      </c>
      <c r="Y2932">
        <v>0.119935462424484</v>
      </c>
      <c r="Z2932">
        <v>0.114487876790391</v>
      </c>
      <c r="AA2932">
        <v>0.119980308401528</v>
      </c>
      <c r="AB2932" s="115">
        <v>0.29378453844824398</v>
      </c>
      <c r="AC2932">
        <v>-1.0662173474259999E-4</v>
      </c>
      <c r="AD2932">
        <v>512.72776033677201</v>
      </c>
      <c r="AE2932">
        <v>500.24445364433302</v>
      </c>
      <c r="AF2932">
        <v>500.24445364433302</v>
      </c>
      <c r="AG2932">
        <v>512.72776033677201</v>
      </c>
      <c r="AH2932" s="95">
        <v>46178</v>
      </c>
      <c r="AI2932" s="96">
        <v>4.0630246581206401E-7</v>
      </c>
      <c r="AJ2932">
        <v>559.42533134633004</v>
      </c>
      <c r="AK2932">
        <v>573.69861352492899</v>
      </c>
      <c r="AL2932">
        <v>582.30409272780298</v>
      </c>
      <c r="AM2932">
        <v>565.09313432205499</v>
      </c>
      <c r="AN2932">
        <v>0</v>
      </c>
      <c r="AO2932">
        <v>1.0058421516754E-3</v>
      </c>
      <c r="AP2932">
        <v>8.4940789136997694E-2</v>
      </c>
      <c r="AQ2932">
        <v>0</v>
      </c>
      <c r="AR2932">
        <v>0</v>
      </c>
      <c r="AS2932">
        <v>1.00443350163571</v>
      </c>
      <c r="AT2932">
        <v>0.95273940020312997</v>
      </c>
      <c r="AU2932">
        <v>0.95273940020312997</v>
      </c>
      <c r="AV2932">
        <v>0.78592983433456998</v>
      </c>
    </row>
    <row r="2933" spans="1:48">
      <c r="A2933" s="95">
        <v>46181</v>
      </c>
      <c r="B2933" t="b">
        <v>0</v>
      </c>
      <c r="C2933" t="b">
        <v>0</v>
      </c>
      <c r="E2933" t="s">
        <v>104</v>
      </c>
      <c r="F2933">
        <v>7451.5249999999996</v>
      </c>
      <c r="H2933">
        <v>0</v>
      </c>
      <c r="J2933">
        <v>3.6200000000000003E-2</v>
      </c>
      <c r="K2933">
        <v>16553.783561354699</v>
      </c>
      <c r="M2933">
        <v>562.494740251228</v>
      </c>
      <c r="O2933">
        <v>21.51</v>
      </c>
      <c r="P2933">
        <v>16634.222000000002</v>
      </c>
      <c r="Q2933">
        <v>1.00529187971344</v>
      </c>
      <c r="R2933">
        <v>568.95690823423502</v>
      </c>
      <c r="S2933">
        <v>3.9658212656201897E-2</v>
      </c>
      <c r="T2933">
        <v>3.9658212656201897E-2</v>
      </c>
      <c r="U2933">
        <v>0.142764444725301</v>
      </c>
      <c r="V2933">
        <v>0.12406681558319201</v>
      </c>
      <c r="W2933">
        <v>0.142764444725301</v>
      </c>
      <c r="X2933">
        <v>8.2333780124997993E-3</v>
      </c>
      <c r="Z2933">
        <v>0.119935462424484</v>
      </c>
      <c r="AA2933">
        <v>0.120065848679154</v>
      </c>
      <c r="AB2933" s="115">
        <v>0.443784538448244</v>
      </c>
      <c r="AC2933">
        <v>1.5552461801544E-3</v>
      </c>
      <c r="AD2933">
        <v>500.24445364433302</v>
      </c>
      <c r="AE2933">
        <v>501.02245692000702</v>
      </c>
      <c r="AG2933">
        <v>500.24445364433302</v>
      </c>
      <c r="AI2933" s="96">
        <v>2.99397259214676E-5</v>
      </c>
      <c r="AK2933">
        <v>559.42533134633004</v>
      </c>
      <c r="AL2933">
        <v>567.81671131652502</v>
      </c>
      <c r="AM2933">
        <v>551.03395137613495</v>
      </c>
      <c r="AN2933">
        <v>1.0058421516754E-3</v>
      </c>
      <c r="AO2933">
        <v>8.4049823633150001E-4</v>
      </c>
      <c r="AP2933">
        <v>0.13532021159518401</v>
      </c>
      <c r="AQ2933">
        <v>8.2334544103052007E-3</v>
      </c>
      <c r="AR2933" s="96">
        <v>-7.6397805415240301E-8</v>
      </c>
      <c r="AS2933">
        <v>0.95515652981488897</v>
      </c>
      <c r="AT2933">
        <v>0.95473055991314304</v>
      </c>
      <c r="AU2933">
        <v>0.95473055991314304</v>
      </c>
      <c r="AV2933">
        <v>0.81136448942649098</v>
      </c>
    </row>
    <row r="2934" spans="1:48">
      <c r="A2934" s="95">
        <v>46181</v>
      </c>
      <c r="B2934" t="b">
        <v>0</v>
      </c>
      <c r="C2934" t="b">
        <v>0</v>
      </c>
      <c r="E2934" t="s">
        <v>105</v>
      </c>
      <c r="F2934">
        <v>7462.1750000000002</v>
      </c>
      <c r="H2934">
        <v>0</v>
      </c>
      <c r="J2934">
        <v>3.6200000000000003E-2</v>
      </c>
      <c r="K2934">
        <v>16553.783561354699</v>
      </c>
      <c r="M2934">
        <v>563.33951938192399</v>
      </c>
      <c r="O2934">
        <v>21.51</v>
      </c>
      <c r="P2934">
        <v>16659.204000000002</v>
      </c>
      <c r="Q2934">
        <v>1.0014292376392699</v>
      </c>
      <c r="R2934">
        <v>569.77008286261002</v>
      </c>
      <c r="T2934">
        <v>3.9658212656201897E-2</v>
      </c>
      <c r="U2934">
        <v>0.139273662921895</v>
      </c>
      <c r="V2934">
        <v>0.122678365412961</v>
      </c>
      <c r="W2934">
        <v>0.139273662921895</v>
      </c>
      <c r="X2934">
        <v>1.2236084136205701E-2</v>
      </c>
      <c r="Z2934">
        <v>0.119935462424484</v>
      </c>
      <c r="AA2934">
        <v>0.119832752453921</v>
      </c>
      <c r="AB2934" s="115">
        <v>0.59378453844824397</v>
      </c>
      <c r="AC2934">
        <v>6.5149497280440004E-4</v>
      </c>
      <c r="AD2934">
        <v>500.24445364433302</v>
      </c>
      <c r="AE2934">
        <v>501.34887053195303</v>
      </c>
      <c r="AG2934">
        <v>500.24445364433302</v>
      </c>
      <c r="AI2934" s="96">
        <v>2.2521514231058201E-6</v>
      </c>
      <c r="AK2934">
        <v>559.42533134633004</v>
      </c>
      <c r="AL2934">
        <v>567.81671131652502</v>
      </c>
      <c r="AM2934">
        <v>551.03395137613495</v>
      </c>
      <c r="AN2934">
        <v>8.4049823633150001E-4</v>
      </c>
      <c r="AO2934">
        <v>6.7515432098759996E-4</v>
      </c>
      <c r="AP2934">
        <v>0.13532021159518401</v>
      </c>
      <c r="AQ2934">
        <v>1.2236084302119799E-2</v>
      </c>
      <c r="AR2934" s="96">
        <v>-1.65914060268335E-10</v>
      </c>
      <c r="AS2934">
        <v>0.95515652981488897</v>
      </c>
      <c r="AT2934">
        <v>0.953917085360794</v>
      </c>
      <c r="AU2934">
        <v>0.953917085360794</v>
      </c>
      <c r="AV2934">
        <v>0.77608587823001596</v>
      </c>
    </row>
    <row r="2935" spans="1:48">
      <c r="A2935" s="95">
        <v>46181</v>
      </c>
      <c r="B2935" t="b">
        <v>0</v>
      </c>
      <c r="C2935" t="b">
        <v>0</v>
      </c>
      <c r="E2935" t="s">
        <v>106</v>
      </c>
      <c r="F2935">
        <v>7460.95</v>
      </c>
      <c r="H2935">
        <v>0</v>
      </c>
      <c r="J2935">
        <v>3.6200000000000003E-2</v>
      </c>
      <c r="K2935">
        <v>16553.783561354699</v>
      </c>
      <c r="M2935">
        <v>563.278786721659</v>
      </c>
      <c r="O2935">
        <v>21.51</v>
      </c>
      <c r="P2935">
        <v>16657.407999999999</v>
      </c>
      <c r="Q2935">
        <v>0.99983583874674598</v>
      </c>
      <c r="R2935">
        <v>569.67654869173998</v>
      </c>
      <c r="T2935">
        <v>3.9658212656201897E-2</v>
      </c>
      <c r="U2935">
        <v>0.135035381525624</v>
      </c>
      <c r="V2935">
        <v>0.12082672318547399</v>
      </c>
      <c r="W2935">
        <v>0.135035381525624</v>
      </c>
      <c r="X2935">
        <v>4.3369652926327001E-3</v>
      </c>
      <c r="Z2935">
        <v>0.119935462424484</v>
      </c>
      <c r="AA2935">
        <v>0.119800827243933</v>
      </c>
      <c r="AB2935" s="115">
        <v>0.74378453844824399</v>
      </c>
      <c r="AC2935" s="96">
        <v>-7.9014885168260303E-5</v>
      </c>
      <c r="AD2935">
        <v>500.24445364433302</v>
      </c>
      <c r="AE2935">
        <v>501.30925650851799</v>
      </c>
      <c r="AG2935">
        <v>500.24445364433302</v>
      </c>
      <c r="AI2935" s="96">
        <v>1.16238767004787E-8</v>
      </c>
      <c r="AK2935">
        <v>559.42533134633004</v>
      </c>
      <c r="AL2935">
        <v>567.81671131652502</v>
      </c>
      <c r="AM2935">
        <v>551.03395137613495</v>
      </c>
      <c r="AN2935">
        <v>6.7515432098759996E-4</v>
      </c>
      <c r="AO2935">
        <v>5.0981040564370003E-4</v>
      </c>
      <c r="AP2935">
        <v>0.13532021159518401</v>
      </c>
      <c r="AQ2935">
        <v>4.3369652929453996E-3</v>
      </c>
      <c r="AR2935" s="96">
        <v>-3.1274982603690599E-13</v>
      </c>
      <c r="AS2935">
        <v>0.95515652981488897</v>
      </c>
      <c r="AT2935">
        <v>0.95613080704222497</v>
      </c>
      <c r="AU2935">
        <v>0.95515652981488897</v>
      </c>
      <c r="AV2935">
        <v>0.79657150254039899</v>
      </c>
    </row>
    <row r="2936" spans="1:48">
      <c r="A2936" s="95">
        <v>46181</v>
      </c>
      <c r="B2936" t="b">
        <v>0</v>
      </c>
      <c r="C2936" t="b">
        <v>0</v>
      </c>
      <c r="E2936" t="s">
        <v>107</v>
      </c>
      <c r="F2936">
        <v>7447.0124999999998</v>
      </c>
      <c r="H2936">
        <v>0</v>
      </c>
      <c r="J2936">
        <v>3.6200000000000003E-2</v>
      </c>
      <c r="K2936">
        <v>16553.783561354699</v>
      </c>
      <c r="M2936">
        <v>562.26638409601298</v>
      </c>
      <c r="O2936">
        <v>21.51</v>
      </c>
      <c r="P2936">
        <v>16627.469000000001</v>
      </c>
      <c r="Q2936">
        <v>0.99813194030250796</v>
      </c>
      <c r="R2936">
        <v>568.61235889052296</v>
      </c>
      <c r="T2936">
        <v>3.9658212656201897E-2</v>
      </c>
      <c r="U2936">
        <v>0.13222331407531401</v>
      </c>
      <c r="V2936">
        <v>0.119717943572483</v>
      </c>
      <c r="W2936">
        <v>0.13222331407531401</v>
      </c>
      <c r="X2936" s="96">
        <v>4.6166434009773702E-5</v>
      </c>
      <c r="Z2936">
        <v>0.119935462424484</v>
      </c>
      <c r="AA2936">
        <v>0.119184519917558</v>
      </c>
      <c r="AB2936" s="115">
        <v>0.81343866835277301</v>
      </c>
      <c r="AC2936">
        <v>-1.3437979680075E-3</v>
      </c>
      <c r="AD2936">
        <v>500.24445364433302</v>
      </c>
      <c r="AE2936">
        <v>500.63559814827897</v>
      </c>
      <c r="AG2936">
        <v>500.24445364433302</v>
      </c>
      <c r="AI2936" s="96">
        <v>3.23624128037181E-6</v>
      </c>
      <c r="AK2936">
        <v>559.42533134633004</v>
      </c>
      <c r="AL2936">
        <v>567.81671131652502</v>
      </c>
      <c r="AM2936">
        <v>551.03395137613495</v>
      </c>
      <c r="AN2936">
        <v>5.0981040564370003E-4</v>
      </c>
      <c r="AO2936">
        <v>3.4446649029979998E-4</v>
      </c>
      <c r="AP2936">
        <v>0.13532021159518401</v>
      </c>
      <c r="AQ2936" s="96">
        <v>4.6166434010217798E-5</v>
      </c>
      <c r="AR2936" s="96">
        <v>-4.4408920985006202E-16</v>
      </c>
      <c r="AS2936">
        <v>0.95515652981488897</v>
      </c>
      <c r="AT2936">
        <v>0.95643326830656406</v>
      </c>
      <c r="AU2936">
        <v>0.95515652981488897</v>
      </c>
      <c r="AV2936">
        <v>0.81343866835277301</v>
      </c>
    </row>
    <row r="2937" spans="1:48">
      <c r="A2937" s="95">
        <v>46181</v>
      </c>
      <c r="B2937" t="b">
        <v>0</v>
      </c>
      <c r="C2937" t="b">
        <v>0</v>
      </c>
      <c r="E2937" t="s">
        <v>108</v>
      </c>
      <c r="F2937">
        <v>7434.4750000000004</v>
      </c>
      <c r="H2937">
        <v>0</v>
      </c>
      <c r="J2937">
        <v>3.6200000000000003E-2</v>
      </c>
      <c r="K2937">
        <v>16553.783561354699</v>
      </c>
      <c r="M2937">
        <v>561.25509738227595</v>
      </c>
      <c r="O2937">
        <v>21.51</v>
      </c>
      <c r="P2937">
        <v>16597.562999999998</v>
      </c>
      <c r="Q2937">
        <v>0.99831643897468902</v>
      </c>
      <c r="R2937">
        <v>567.65506528458502</v>
      </c>
      <c r="T2937">
        <v>3.9658212656201897E-2</v>
      </c>
      <c r="U2937">
        <v>0.12952615914611301</v>
      </c>
      <c r="V2937">
        <v>0.118633532929867</v>
      </c>
      <c r="W2937">
        <v>0.12952615914611301</v>
      </c>
      <c r="X2937" s="96">
        <v>6.95412273846382E-11</v>
      </c>
      <c r="Z2937">
        <v>0.119935462424484</v>
      </c>
      <c r="AA2937">
        <v>0.118862242231281</v>
      </c>
      <c r="AB2937" s="115">
        <v>0.83073852517526503</v>
      </c>
      <c r="AC2937">
        <v>-1.4647726661863E-3</v>
      </c>
      <c r="AD2937">
        <v>500.24445364433302</v>
      </c>
      <c r="AE2937">
        <v>499.90228080839103</v>
      </c>
      <c r="AG2937">
        <v>500.24445364433302</v>
      </c>
      <c r="AI2937" s="96">
        <v>3.2407540172775502E-6</v>
      </c>
      <c r="AK2937">
        <v>559.42533134633004</v>
      </c>
      <c r="AL2937">
        <v>567.81671131652502</v>
      </c>
      <c r="AM2937">
        <v>551.03395137613495</v>
      </c>
      <c r="AN2937">
        <v>3.4446649029979998E-4</v>
      </c>
      <c r="AO2937">
        <v>1.7912257495590001E-4</v>
      </c>
      <c r="AP2937">
        <v>0.13532021159518401</v>
      </c>
      <c r="AQ2937" s="96">
        <v>6.95412273846382E-11</v>
      </c>
      <c r="AR2937">
        <v>0</v>
      </c>
      <c r="AS2937">
        <v>0.95515652981488897</v>
      </c>
      <c r="AT2937">
        <v>0.96223786942475398</v>
      </c>
      <c r="AU2937">
        <v>0.95515652981488897</v>
      </c>
      <c r="AV2937">
        <v>0.83073852517526503</v>
      </c>
    </row>
    <row r="2938" spans="1:48">
      <c r="A2938" s="95">
        <v>46181</v>
      </c>
      <c r="B2938" t="b">
        <v>0</v>
      </c>
      <c r="C2938" t="b">
        <v>0</v>
      </c>
      <c r="E2938" t="s">
        <v>109</v>
      </c>
      <c r="F2938">
        <v>7434.2749999999996</v>
      </c>
      <c r="H2938">
        <v>0</v>
      </c>
      <c r="J2938">
        <v>3.6200000000000003E-2</v>
      </c>
      <c r="K2938">
        <v>16553.783561354699</v>
      </c>
      <c r="M2938">
        <v>561.23419939561495</v>
      </c>
      <c r="O2938">
        <v>21.51</v>
      </c>
      <c r="P2938">
        <v>16596.945</v>
      </c>
      <c r="Q2938">
        <v>0.99997309830216596</v>
      </c>
      <c r="R2938">
        <v>567.63979439954505</v>
      </c>
      <c r="T2938">
        <v>3.9658212656201897E-2</v>
      </c>
      <c r="U2938">
        <v>0.12558085479447301</v>
      </c>
      <c r="V2938">
        <v>0.116840793613946</v>
      </c>
      <c r="W2938">
        <v>0.12558085479447301</v>
      </c>
      <c r="X2938">
        <v>0</v>
      </c>
      <c r="Z2938">
        <v>0.119935462424484</v>
      </c>
      <c r="AA2938">
        <v>0.11886105265222301</v>
      </c>
      <c r="AB2938" s="115">
        <v>0.84803719690941204</v>
      </c>
      <c r="AC2938" s="96">
        <v>-3.2661902711117402E-5</v>
      </c>
      <c r="AD2938">
        <v>500.24445364433302</v>
      </c>
      <c r="AE2938">
        <v>499.88595304873002</v>
      </c>
      <c r="AG2938">
        <v>500.24445364433302</v>
      </c>
      <c r="AI2938" s="96">
        <v>1.38645082185278E-9</v>
      </c>
      <c r="AK2938">
        <v>559.42533134633004</v>
      </c>
      <c r="AL2938">
        <v>567.81671131652502</v>
      </c>
      <c r="AM2938">
        <v>551.03395137613495</v>
      </c>
      <c r="AN2938">
        <v>1.7912257495590001E-4</v>
      </c>
      <c r="AO2938">
        <v>0</v>
      </c>
      <c r="AP2938">
        <v>0.13532021159518401</v>
      </c>
      <c r="AQ2938">
        <v>0</v>
      </c>
      <c r="AR2938">
        <v>0</v>
      </c>
      <c r="AS2938">
        <v>0.95515652981488897</v>
      </c>
      <c r="AT2938">
        <v>0.96524744848430499</v>
      </c>
      <c r="AU2938">
        <v>0.95515652981488897</v>
      </c>
      <c r="AV2938">
        <v>0.84803719690941204</v>
      </c>
    </row>
    <row r="2939" spans="1:48">
      <c r="A2939" s="95">
        <v>46181</v>
      </c>
      <c r="B2939" t="b">
        <v>0</v>
      </c>
      <c r="C2939" t="b">
        <v>0</v>
      </c>
      <c r="E2939" t="s">
        <v>110</v>
      </c>
      <c r="F2939">
        <v>7414.4750000000004</v>
      </c>
      <c r="H2939">
        <v>0</v>
      </c>
      <c r="J2939">
        <v>3.6200000000000003E-2</v>
      </c>
      <c r="K2939">
        <v>16553.783561354699</v>
      </c>
      <c r="M2939">
        <v>559.66911603535596</v>
      </c>
      <c r="N2939">
        <v>566.12797678059599</v>
      </c>
      <c r="O2939">
        <v>21.51</v>
      </c>
      <c r="P2939">
        <v>16550.662</v>
      </c>
      <c r="Q2939">
        <v>0.99733666026613199</v>
      </c>
      <c r="R2939">
        <v>566.12797678059599</v>
      </c>
      <c r="T2939">
        <v>3.9658212656201897E-2</v>
      </c>
      <c r="U2939">
        <v>0.12509871577068099</v>
      </c>
      <c r="V2939">
        <v>0.116854196551837</v>
      </c>
      <c r="W2939">
        <v>0.12509871577068099</v>
      </c>
      <c r="X2939">
        <v>0</v>
      </c>
      <c r="Y2939">
        <v>0.118524482848487</v>
      </c>
      <c r="Z2939">
        <v>0.119935462424484</v>
      </c>
      <c r="AA2939">
        <v>0.11909250260337199</v>
      </c>
      <c r="AB2939" s="115">
        <v>0.87467951311911596</v>
      </c>
      <c r="AC2939">
        <v>-2.3675395496122E-3</v>
      </c>
      <c r="AD2939">
        <v>500.24445364433302</v>
      </c>
      <c r="AE2939">
        <v>498.70245328459202</v>
      </c>
      <c r="AF2939">
        <v>498.70245328459202</v>
      </c>
      <c r="AG2939">
        <v>500.24445364433302</v>
      </c>
      <c r="AH2939" s="95">
        <v>46181</v>
      </c>
      <c r="AI2939" s="96">
        <v>7.7982866781721007E-6</v>
      </c>
      <c r="AJ2939">
        <v>559.66911603535596</v>
      </c>
      <c r="AK2939">
        <v>559.42533134633004</v>
      </c>
      <c r="AL2939">
        <v>567.81671131652502</v>
      </c>
      <c r="AM2939">
        <v>551.03395137613495</v>
      </c>
      <c r="AN2939">
        <v>0</v>
      </c>
      <c r="AO2939">
        <v>1.0058421516754E-3</v>
      </c>
      <c r="AP2939">
        <v>0.13532021159518401</v>
      </c>
      <c r="AQ2939">
        <v>0</v>
      </c>
      <c r="AR2939">
        <v>0</v>
      </c>
      <c r="AS2939">
        <v>0.95515652981488897</v>
      </c>
      <c r="AT2939">
        <v>0.96525852487383301</v>
      </c>
      <c r="AU2939">
        <v>0.95515652981488897</v>
      </c>
      <c r="AV2939">
        <v>0.87467951311911596</v>
      </c>
    </row>
    <row r="2940" spans="1:48">
      <c r="A2940" s="95">
        <v>46182</v>
      </c>
      <c r="B2940" t="b">
        <v>0</v>
      </c>
      <c r="C2940" t="b">
        <v>0</v>
      </c>
      <c r="E2940" t="s">
        <v>104</v>
      </c>
      <c r="F2940">
        <v>7482.7</v>
      </c>
      <c r="H2940">
        <v>0</v>
      </c>
      <c r="J2940">
        <v>3.6200000000000003E-2</v>
      </c>
      <c r="K2940">
        <v>16511.7133400893</v>
      </c>
      <c r="M2940">
        <v>564.946119365144</v>
      </c>
      <c r="O2940">
        <v>18.920000000000002</v>
      </c>
      <c r="P2940">
        <v>16708.379000000001</v>
      </c>
      <c r="Q2940">
        <v>1.0092015955276601</v>
      </c>
      <c r="R2940">
        <v>571.33725743982802</v>
      </c>
      <c r="S2940">
        <v>3.6200000000000003E-2</v>
      </c>
      <c r="T2940">
        <v>3.6200000000000003E-2</v>
      </c>
      <c r="U2940">
        <v>0.15502305429550201</v>
      </c>
      <c r="V2940">
        <v>0.13381321366988599</v>
      </c>
      <c r="W2940">
        <v>0.15502305429550201</v>
      </c>
      <c r="X2940">
        <v>6.4786908406561802E-2</v>
      </c>
      <c r="Z2940">
        <v>0.118524482848487</v>
      </c>
      <c r="AA2940">
        <v>0.119872168786784</v>
      </c>
      <c r="AB2940" s="115">
        <v>0.88535185855130305</v>
      </c>
      <c r="AC2940">
        <v>8.2322145189708002E-3</v>
      </c>
      <c r="AD2940">
        <v>498.70245328459202</v>
      </c>
      <c r="AE2940">
        <v>502.80787886116798</v>
      </c>
      <c r="AG2940">
        <v>498.70245328459202</v>
      </c>
      <c r="AI2940" s="96">
        <v>8.8071050613010301E-5</v>
      </c>
      <c r="AK2940">
        <v>559.66911603535596</v>
      </c>
      <c r="AL2940">
        <v>568.06415277588599</v>
      </c>
      <c r="AM2940">
        <v>551.27407929482604</v>
      </c>
      <c r="AN2940">
        <v>1.0058421516754E-3</v>
      </c>
      <c r="AO2940">
        <v>8.4049823633150001E-4</v>
      </c>
      <c r="AP2940">
        <v>0.12509871577068099</v>
      </c>
      <c r="AQ2940">
        <v>6.4786908413623501E-2</v>
      </c>
      <c r="AR2940" s="96">
        <v>-7.0616845704307699E-12</v>
      </c>
      <c r="AS2940">
        <v>0.96838286127504003</v>
      </c>
      <c r="AT2940">
        <v>0.96309896095612002</v>
      </c>
      <c r="AU2940">
        <v>0.96309896095612002</v>
      </c>
      <c r="AV2940">
        <v>0.88535185855130305</v>
      </c>
    </row>
    <row r="2941" spans="1:48">
      <c r="A2941" s="95">
        <v>46182</v>
      </c>
      <c r="B2941" t="b">
        <v>0</v>
      </c>
      <c r="C2941" t="b">
        <v>0</v>
      </c>
      <c r="E2941" t="s">
        <v>105</v>
      </c>
      <c r="F2941">
        <v>7382.7124999999996</v>
      </c>
      <c r="H2941">
        <v>0</v>
      </c>
      <c r="J2941">
        <v>3.6200000000000003E-2</v>
      </c>
      <c r="K2941">
        <v>16511.7133400893</v>
      </c>
      <c r="M2941">
        <v>557.28570760939397</v>
      </c>
      <c r="O2941">
        <v>18.920000000000002</v>
      </c>
      <c r="P2941">
        <v>16481.821</v>
      </c>
      <c r="Q2941">
        <v>0.98663751052427595</v>
      </c>
      <c r="R2941">
        <v>563.70276935019899</v>
      </c>
      <c r="T2941">
        <v>3.6200000000000003E-2</v>
      </c>
      <c r="U2941">
        <v>0.20571164072907699</v>
      </c>
      <c r="V2941">
        <v>0.16502220206126</v>
      </c>
      <c r="W2941">
        <v>0.20571164072907699</v>
      </c>
      <c r="X2941">
        <v>-4.2147313592290001E-4</v>
      </c>
      <c r="Z2941">
        <v>0.118524482848487</v>
      </c>
      <c r="AA2941">
        <v>0.12677623030254001</v>
      </c>
      <c r="AB2941" s="115">
        <v>0.75154495451968695</v>
      </c>
      <c r="AC2941">
        <v>-1.2018348160297501E-2</v>
      </c>
      <c r="AD2941">
        <v>498.70245328459202</v>
      </c>
      <c r="AE2941">
        <v>496.76495871527402</v>
      </c>
      <c r="AG2941">
        <v>498.70245328459202</v>
      </c>
      <c r="AI2941">
        <v>1.863856822574E-4</v>
      </c>
      <c r="AK2941">
        <v>559.66911603535596</v>
      </c>
      <c r="AL2941">
        <v>568.06415277588599</v>
      </c>
      <c r="AM2941">
        <v>551.27407929482604</v>
      </c>
      <c r="AN2941">
        <v>8.4049823633150001E-4</v>
      </c>
      <c r="AO2941">
        <v>6.7515432098759996E-4</v>
      </c>
      <c r="AP2941">
        <v>0.12509871577068099</v>
      </c>
      <c r="AQ2941" s="96">
        <v>1.9116775355678699E-9</v>
      </c>
      <c r="AR2941">
        <v>-4.2147504760040001E-4</v>
      </c>
      <c r="AS2941">
        <v>0.96838286127504003</v>
      </c>
      <c r="AT2941">
        <v>0.95575713117322603</v>
      </c>
      <c r="AU2941">
        <v>0.95575713117322603</v>
      </c>
      <c r="AV2941">
        <v>0.75154495451968695</v>
      </c>
    </row>
    <row r="2942" spans="1:48">
      <c r="A2942" s="95">
        <v>46182</v>
      </c>
      <c r="B2942" t="b">
        <v>0</v>
      </c>
      <c r="C2942" t="b">
        <v>0</v>
      </c>
      <c r="E2942" t="s">
        <v>106</v>
      </c>
      <c r="F2942">
        <v>7339.6374999999998</v>
      </c>
      <c r="H2942">
        <v>0</v>
      </c>
      <c r="J2942">
        <v>3.6200000000000003E-2</v>
      </c>
      <c r="K2942">
        <v>16511.7133400893</v>
      </c>
      <c r="M2942">
        <v>554.02858376282302</v>
      </c>
      <c r="O2942">
        <v>18.920000000000002</v>
      </c>
      <c r="P2942">
        <v>16385.491000000002</v>
      </c>
      <c r="Q2942">
        <v>0.99416542361631999</v>
      </c>
      <c r="R2942">
        <v>560.41380248473297</v>
      </c>
      <c r="T2942">
        <v>3.6200000000000003E-2</v>
      </c>
      <c r="U2942">
        <v>0.208362517875785</v>
      </c>
      <c r="V2942">
        <v>0.16802888321339399</v>
      </c>
      <c r="W2942">
        <v>0.208362517875785</v>
      </c>
      <c r="X2942">
        <v>-3.8700408151636098E-2</v>
      </c>
      <c r="Z2942">
        <v>0.118524482848487</v>
      </c>
      <c r="AA2942">
        <v>0.12766965281376499</v>
      </c>
      <c r="AB2942" s="115">
        <v>0.50154495451968695</v>
      </c>
      <c r="AC2942">
        <v>-4.4174955542765001E-3</v>
      </c>
      <c r="AD2942">
        <v>498.70245328459202</v>
      </c>
      <c r="AE2942">
        <v>494.57050171862801</v>
      </c>
      <c r="AG2942">
        <v>498.70245328459202</v>
      </c>
      <c r="AI2942" s="96">
        <v>3.4360321919640098E-5</v>
      </c>
      <c r="AK2942">
        <v>559.66911603535596</v>
      </c>
      <c r="AL2942">
        <v>568.06415277588599</v>
      </c>
      <c r="AM2942">
        <v>551.27407929482604</v>
      </c>
      <c r="AN2942">
        <v>6.7515432098759996E-4</v>
      </c>
      <c r="AO2942">
        <v>5.0981040564370003E-4</v>
      </c>
      <c r="AP2942">
        <v>0.12509871577068099</v>
      </c>
      <c r="AQ2942" s="96">
        <v>4.1545404405299999E-19</v>
      </c>
      <c r="AR2942">
        <v>-3.8700408151636098E-2</v>
      </c>
      <c r="AS2942">
        <v>0.96838286127504003</v>
      </c>
      <c r="AT2942">
        <v>0.88583848674328702</v>
      </c>
      <c r="AU2942">
        <v>0.88583848674328702</v>
      </c>
      <c r="AV2942">
        <v>0.495214687970151</v>
      </c>
    </row>
    <row r="2943" spans="1:48">
      <c r="A2943" s="95">
        <v>46182</v>
      </c>
      <c r="B2943" t="b">
        <v>0</v>
      </c>
      <c r="C2943" t="b">
        <v>0</v>
      </c>
      <c r="E2943" t="s">
        <v>107</v>
      </c>
      <c r="F2943">
        <v>7267.2</v>
      </c>
      <c r="H2943">
        <v>0</v>
      </c>
      <c r="J2943">
        <v>3.6200000000000003E-2</v>
      </c>
      <c r="K2943">
        <v>16511.7133400893</v>
      </c>
      <c r="M2943">
        <v>548.55027254234005</v>
      </c>
      <c r="O2943">
        <v>18.920000000000002</v>
      </c>
      <c r="P2943">
        <v>16223.468999999999</v>
      </c>
      <c r="Q2943">
        <v>0.99013064337305401</v>
      </c>
      <c r="R2943">
        <v>554.88287880934899</v>
      </c>
      <c r="T2943">
        <v>3.6200000000000003E-2</v>
      </c>
      <c r="U2943">
        <v>0.22641078063609099</v>
      </c>
      <c r="V2943">
        <v>0.18058957322653499</v>
      </c>
      <c r="W2943">
        <v>0.22641078063609099</v>
      </c>
      <c r="X2943">
        <v>-0.98350341744100001</v>
      </c>
      <c r="Z2943">
        <v>0.118524482848487</v>
      </c>
      <c r="AA2943">
        <v>0.12877930484320499</v>
      </c>
      <c r="AB2943" s="115">
        <v>0.46418862403001898</v>
      </c>
      <c r="AC2943">
        <v>-4.9630814726816996E-3</v>
      </c>
      <c r="AD2943">
        <v>498.70245328459202</v>
      </c>
      <c r="AE2943">
        <v>492.11590802461399</v>
      </c>
      <c r="AG2943">
        <v>498.70245328459202</v>
      </c>
      <c r="AI2943" s="96">
        <v>9.8750935979211401E-5</v>
      </c>
      <c r="AK2943">
        <v>559.66911603535596</v>
      </c>
      <c r="AL2943">
        <v>568.06415277588599</v>
      </c>
      <c r="AM2943">
        <v>551.27407929482604</v>
      </c>
      <c r="AN2943">
        <v>5.0981040564370003E-4</v>
      </c>
      <c r="AO2943">
        <v>3.4446649029979998E-4</v>
      </c>
      <c r="AP2943">
        <v>0.12509871577068099</v>
      </c>
      <c r="AQ2943" s="96">
        <v>1.62243665271898E-51</v>
      </c>
      <c r="AR2943">
        <v>-0.98350341744100001</v>
      </c>
      <c r="AS2943">
        <v>0.96838286127504003</v>
      </c>
      <c r="AT2943">
        <v>0.87608252239303397</v>
      </c>
      <c r="AU2943">
        <v>0.87608252239303397</v>
      </c>
      <c r="AV2943">
        <v>0.46418862403001898</v>
      </c>
    </row>
    <row r="2944" spans="1:48">
      <c r="A2944" s="95">
        <v>46182</v>
      </c>
      <c r="B2944" t="b">
        <v>0</v>
      </c>
      <c r="C2944" t="b">
        <v>0</v>
      </c>
      <c r="E2944" t="s">
        <v>108</v>
      </c>
      <c r="F2944">
        <v>7342.8625000000002</v>
      </c>
      <c r="H2944">
        <v>0</v>
      </c>
      <c r="J2944">
        <v>3.6200000000000003E-2</v>
      </c>
      <c r="K2944">
        <v>16511.7133400893</v>
      </c>
      <c r="M2944">
        <v>554.26340910398801</v>
      </c>
      <c r="O2944">
        <v>18.920000000000002</v>
      </c>
      <c r="P2944">
        <v>16392.436000000002</v>
      </c>
      <c r="Q2944">
        <v>1.0104115064949299</v>
      </c>
      <c r="R2944">
        <v>560.66004550600201</v>
      </c>
      <c r="T2944">
        <v>3.6200000000000003E-2</v>
      </c>
      <c r="U2944">
        <v>0.24402527176974101</v>
      </c>
      <c r="V2944">
        <v>0.193171729878031</v>
      </c>
      <c r="W2944">
        <v>0.24402527176974101</v>
      </c>
      <c r="X2944">
        <v>-6.1712713848719998E-4</v>
      </c>
      <c r="Z2944">
        <v>0.118524482848487</v>
      </c>
      <c r="AA2944">
        <v>0.12990194284616099</v>
      </c>
      <c r="AB2944" s="115">
        <v>0.21418862403001901</v>
      </c>
      <c r="AC2944">
        <v>4.8095122264839004E-3</v>
      </c>
      <c r="AD2944">
        <v>498.70245328459202</v>
      </c>
      <c r="AE2944">
        <v>494.482745501105</v>
      </c>
      <c r="AG2944">
        <v>498.70245328459202</v>
      </c>
      <c r="AI2944">
        <v>1.073526282062E-4</v>
      </c>
      <c r="AK2944">
        <v>559.66911603535596</v>
      </c>
      <c r="AL2944">
        <v>568.06415277588599</v>
      </c>
      <c r="AM2944">
        <v>551.27407929482604</v>
      </c>
      <c r="AN2944">
        <v>3.4446649029979998E-4</v>
      </c>
      <c r="AO2944">
        <v>1.7912257495590001E-4</v>
      </c>
      <c r="AP2944">
        <v>0.12509871577068099</v>
      </c>
      <c r="AQ2944" s="96">
        <v>3.8106654936616798E-49</v>
      </c>
      <c r="AR2944">
        <v>-6.1712713848719998E-4</v>
      </c>
      <c r="AS2944">
        <v>0.96838286127504003</v>
      </c>
      <c r="AT2944">
        <v>0.863714694374215</v>
      </c>
      <c r="AU2944">
        <v>0.863714694374215</v>
      </c>
      <c r="AV2944">
        <v>8.7740689355849995E-3</v>
      </c>
    </row>
    <row r="2945" spans="1:48">
      <c r="A2945" s="95">
        <v>46182</v>
      </c>
      <c r="B2945" t="b">
        <v>0</v>
      </c>
      <c r="C2945" t="b">
        <v>0</v>
      </c>
      <c r="E2945" t="s">
        <v>109</v>
      </c>
      <c r="F2945">
        <v>7375.5375000000004</v>
      </c>
      <c r="H2945">
        <v>0</v>
      </c>
      <c r="J2945">
        <v>3.6200000000000003E-2</v>
      </c>
      <c r="K2945">
        <v>16511.7133400893</v>
      </c>
      <c r="M2945">
        <v>556.73669982472802</v>
      </c>
      <c r="O2945">
        <v>18.920000000000002</v>
      </c>
      <c r="P2945">
        <v>16465.583999999999</v>
      </c>
      <c r="Q2945">
        <v>1.00444989947721</v>
      </c>
      <c r="R2945">
        <v>563.15492634939301</v>
      </c>
      <c r="T2945">
        <v>3.6200000000000003E-2</v>
      </c>
      <c r="U2945">
        <v>0.24098458059250399</v>
      </c>
      <c r="V2945">
        <v>0.192989443016301</v>
      </c>
      <c r="W2945">
        <v>0.24098458059250399</v>
      </c>
      <c r="X2945">
        <v>0</v>
      </c>
      <c r="Z2945">
        <v>0.118524482848487</v>
      </c>
      <c r="AA2945">
        <v>0.12994235442152</v>
      </c>
      <c r="AB2945" s="115">
        <v>0.364188624030019</v>
      </c>
      <c r="AC2945">
        <v>9.4077432607000001E-4</v>
      </c>
      <c r="AD2945">
        <v>498.70245328459202</v>
      </c>
      <c r="AE2945">
        <v>494.94794217275802</v>
      </c>
      <c r="AG2945">
        <v>498.70245328459202</v>
      </c>
      <c r="AI2945" s="96">
        <v>1.98236471729647E-5</v>
      </c>
      <c r="AK2945">
        <v>559.66911603535596</v>
      </c>
      <c r="AL2945">
        <v>568.06415277588599</v>
      </c>
      <c r="AM2945">
        <v>551.27407929482604</v>
      </c>
      <c r="AN2945">
        <v>1.7912257495590001E-4</v>
      </c>
      <c r="AO2945">
        <v>0</v>
      </c>
      <c r="AP2945">
        <v>0.12509871577068099</v>
      </c>
      <c r="AQ2945">
        <v>0</v>
      </c>
      <c r="AR2945">
        <v>0</v>
      </c>
      <c r="AS2945">
        <v>0.96838286127504003</v>
      </c>
      <c r="AT2945">
        <v>0.85090789919612797</v>
      </c>
      <c r="AU2945">
        <v>0.85090789919612797</v>
      </c>
      <c r="AV2945">
        <v>0.40100112458798298</v>
      </c>
    </row>
    <row r="2946" spans="1:48">
      <c r="A2946" s="95">
        <v>46182</v>
      </c>
      <c r="B2946" t="b">
        <v>0</v>
      </c>
      <c r="C2946" t="b">
        <v>0</v>
      </c>
      <c r="E2946" t="s">
        <v>110</v>
      </c>
      <c r="F2946">
        <v>7384.1750000000002</v>
      </c>
      <c r="H2946">
        <v>0</v>
      </c>
      <c r="J2946">
        <v>3.6200000000000003E-2</v>
      </c>
      <c r="K2946">
        <v>16511.7133400893</v>
      </c>
      <c r="M2946">
        <v>557.46609539846702</v>
      </c>
      <c r="N2946">
        <v>563.81443769705299</v>
      </c>
      <c r="O2946">
        <v>18.920000000000002</v>
      </c>
      <c r="P2946">
        <v>16487.155999999999</v>
      </c>
      <c r="Q2946">
        <v>1.0011711010892399</v>
      </c>
      <c r="R2946">
        <v>563.81443769705299</v>
      </c>
      <c r="T2946">
        <v>3.6200000000000003E-2</v>
      </c>
      <c r="U2946">
        <v>0.23403115907050701</v>
      </c>
      <c r="V2946">
        <v>0.19031104032882601</v>
      </c>
      <c r="W2946">
        <v>0.23403115907050701</v>
      </c>
      <c r="X2946">
        <v>0</v>
      </c>
      <c r="Y2946">
        <v>0.118977673526497</v>
      </c>
      <c r="Z2946">
        <v>0.118524482848487</v>
      </c>
      <c r="AA2946">
        <v>0.129933134688512</v>
      </c>
      <c r="AB2946" s="115">
        <v>0.40583816047211302</v>
      </c>
      <c r="AC2946">
        <v>4.7296825933960002E-4</v>
      </c>
      <c r="AD2946">
        <v>498.70245328459202</v>
      </c>
      <c r="AE2946">
        <v>495.18203683943102</v>
      </c>
      <c r="AF2946">
        <v>495.18203683943102</v>
      </c>
      <c r="AG2946">
        <v>498.70245328459202</v>
      </c>
      <c r="AH2946" s="95">
        <v>46182</v>
      </c>
      <c r="AI2946" s="96">
        <v>1.7141857288428699E-6</v>
      </c>
      <c r="AJ2946">
        <v>557.46609539846702</v>
      </c>
      <c r="AK2946">
        <v>559.66911603535596</v>
      </c>
      <c r="AL2946">
        <v>568.06415277588599</v>
      </c>
      <c r="AM2946">
        <v>551.27407929482604</v>
      </c>
      <c r="AN2946">
        <v>0</v>
      </c>
      <c r="AO2946">
        <v>1.0058421516754E-3</v>
      </c>
      <c r="AP2946">
        <v>0.12509871577068099</v>
      </c>
      <c r="AQ2946">
        <v>0</v>
      </c>
      <c r="AR2946">
        <v>0</v>
      </c>
      <c r="AS2946">
        <v>0.96838286127504003</v>
      </c>
      <c r="AT2946">
        <v>0.85044120773743903</v>
      </c>
      <c r="AU2946">
        <v>0.85044120773743903</v>
      </c>
      <c r="AV2946">
        <v>0.40583816047211302</v>
      </c>
    </row>
    <row r="2947" spans="1:48">
      <c r="A2947" s="95">
        <v>46183</v>
      </c>
      <c r="B2947" t="b">
        <v>0</v>
      </c>
      <c r="C2947" t="b">
        <v>0</v>
      </c>
      <c r="E2947" t="s">
        <v>104</v>
      </c>
      <c r="F2947">
        <v>7377.5375000000004</v>
      </c>
      <c r="H2947">
        <v>0</v>
      </c>
      <c r="J2947">
        <v>3.6200000000000003E-2</v>
      </c>
      <c r="K2947">
        <v>16244.6475149127</v>
      </c>
      <c r="M2947">
        <v>557.012497224698</v>
      </c>
      <c r="O2947">
        <v>19.87</v>
      </c>
      <c r="P2947">
        <v>16475.734</v>
      </c>
      <c r="Q2947">
        <v>0.99910111826981296</v>
      </c>
      <c r="R2947">
        <v>563.307635199792</v>
      </c>
      <c r="S2947">
        <v>4.3522845529360303E-2</v>
      </c>
      <c r="T2947">
        <v>4.3522845529360303E-2</v>
      </c>
      <c r="U2947">
        <v>0.22705611474907</v>
      </c>
      <c r="V2947">
        <v>0.18752815448863799</v>
      </c>
      <c r="W2947">
        <v>0.22705611474907</v>
      </c>
      <c r="X2947">
        <v>-6.9701911246332999E-3</v>
      </c>
      <c r="Z2947">
        <v>0.118977673526497</v>
      </c>
      <c r="AA2947">
        <v>0.12978781523540001</v>
      </c>
      <c r="AB2947" s="115">
        <v>0.41794856641594902</v>
      </c>
      <c r="AC2947">
        <v>-3.4532171329279998E-4</v>
      </c>
      <c r="AD2947">
        <v>495.18203683943102</v>
      </c>
      <c r="AE2947">
        <v>495.01103973007798</v>
      </c>
      <c r="AG2947">
        <v>495.18203683943102</v>
      </c>
      <c r="AI2947" s="96">
        <v>6.6261181038260296E-7</v>
      </c>
      <c r="AK2947">
        <v>557.46609539846702</v>
      </c>
      <c r="AL2947">
        <v>565.82808682944403</v>
      </c>
      <c r="AM2947">
        <v>549.10410396749</v>
      </c>
      <c r="AN2947">
        <v>1.0058421516754E-3</v>
      </c>
      <c r="AO2947">
        <v>8.4049823633150001E-4</v>
      </c>
      <c r="AP2947">
        <v>0.23403115907050701</v>
      </c>
      <c r="AQ2947">
        <v>1.04174439861689E-2</v>
      </c>
      <c r="AR2947">
        <v>-1.73876351108023E-2</v>
      </c>
      <c r="AS2947">
        <v>0.96417151335348605</v>
      </c>
      <c r="AT2947">
        <v>0.85054771678418795</v>
      </c>
      <c r="AU2947">
        <v>0.85054771678418795</v>
      </c>
      <c r="AV2947">
        <v>0.41794856641594902</v>
      </c>
    </row>
    <row r="2948" spans="1:48">
      <c r="A2948" s="95">
        <v>46183</v>
      </c>
      <c r="B2948" t="b">
        <v>0</v>
      </c>
      <c r="C2948" t="b">
        <v>0</v>
      </c>
      <c r="E2948" t="s">
        <v>105</v>
      </c>
      <c r="F2948">
        <v>7371.0249999999996</v>
      </c>
      <c r="H2948">
        <v>0</v>
      </c>
      <c r="J2948">
        <v>3.6200000000000003E-2</v>
      </c>
      <c r="K2948">
        <v>16244.6475149127</v>
      </c>
      <c r="M2948">
        <v>556.44871412382304</v>
      </c>
      <c r="O2948">
        <v>19.87</v>
      </c>
      <c r="P2948">
        <v>16459.058000000001</v>
      </c>
      <c r="Q2948">
        <v>0.99911725287739905</v>
      </c>
      <c r="R2948">
        <v>562.81037700568095</v>
      </c>
      <c r="T2948">
        <v>4.3522845529360303E-2</v>
      </c>
      <c r="U2948">
        <v>0.22038545548951999</v>
      </c>
      <c r="V2948">
        <v>0.18484067115944899</v>
      </c>
      <c r="W2948">
        <v>0.22038545548951999</v>
      </c>
      <c r="X2948">
        <v>-1.13147032639329E-2</v>
      </c>
      <c r="Z2948">
        <v>0.118977673526497</v>
      </c>
      <c r="AA2948">
        <v>0.129761281221877</v>
      </c>
      <c r="AB2948" s="115">
        <v>0.42732023456086898</v>
      </c>
      <c r="AC2948">
        <v>-4.23965985655E-4</v>
      </c>
      <c r="AD2948">
        <v>495.18203683943102</v>
      </c>
      <c r="AE2948">
        <v>494.801171886708</v>
      </c>
      <c r="AG2948">
        <v>495.18203683943102</v>
      </c>
      <c r="AI2948" s="96">
        <v>1.02549604192311E-6</v>
      </c>
      <c r="AK2948">
        <v>557.46609539846702</v>
      </c>
      <c r="AL2948">
        <v>565.82808682944403</v>
      </c>
      <c r="AM2948">
        <v>549.10410396749</v>
      </c>
      <c r="AN2948">
        <v>8.4049823633150001E-4</v>
      </c>
      <c r="AO2948">
        <v>6.7515432098759996E-4</v>
      </c>
      <c r="AP2948">
        <v>0.23403115907050701</v>
      </c>
      <c r="AQ2948">
        <v>3.0188084167097999E-3</v>
      </c>
      <c r="AR2948">
        <v>-1.43335116806427E-2</v>
      </c>
      <c r="AS2948">
        <v>0.96417151335348605</v>
      </c>
      <c r="AT2948">
        <v>0.85222373485333702</v>
      </c>
      <c r="AU2948">
        <v>0.85222373485333702</v>
      </c>
      <c r="AV2948">
        <v>0.42732023456086898</v>
      </c>
    </row>
    <row r="2949" spans="1:48">
      <c r="A2949" s="95">
        <v>46183</v>
      </c>
      <c r="B2949" t="b">
        <v>0</v>
      </c>
      <c r="C2949" t="b">
        <v>0</v>
      </c>
      <c r="E2949" t="s">
        <v>106</v>
      </c>
      <c r="F2949">
        <v>7323.9875000000002</v>
      </c>
      <c r="H2949">
        <v>0</v>
      </c>
      <c r="J2949">
        <v>3.6200000000000003E-2</v>
      </c>
      <c r="K2949">
        <v>16244.6475149127</v>
      </c>
      <c r="M2949">
        <v>552.93571928021697</v>
      </c>
      <c r="O2949">
        <v>19.87</v>
      </c>
      <c r="P2949">
        <v>16355.147999999999</v>
      </c>
      <c r="Q2949">
        <v>0.99361859442886102</v>
      </c>
      <c r="R2949">
        <v>559.21885573036195</v>
      </c>
      <c r="T2949">
        <v>4.3522845529360303E-2</v>
      </c>
      <c r="U2949">
        <v>0.22338490866354199</v>
      </c>
      <c r="V2949">
        <v>0.18778636315404501</v>
      </c>
      <c r="W2949">
        <v>0.22338490866354199</v>
      </c>
      <c r="X2949">
        <v>-9.3646769400535998E-2</v>
      </c>
      <c r="Z2949">
        <v>0.118977673526497</v>
      </c>
      <c r="AA2949">
        <v>0.130010037653465</v>
      </c>
      <c r="AB2949" s="115">
        <v>0.44041222910406402</v>
      </c>
      <c r="AC2949">
        <v>-2.6990848299441E-3</v>
      </c>
      <c r="AD2949">
        <v>495.18203683943102</v>
      </c>
      <c r="AE2949">
        <v>493.46566154982997</v>
      </c>
      <c r="AG2949">
        <v>495.18203683943102</v>
      </c>
      <c r="AI2949" s="96">
        <v>4.0110103616546103E-5</v>
      </c>
      <c r="AK2949">
        <v>557.46609539846702</v>
      </c>
      <c r="AL2949">
        <v>565.82808682944403</v>
      </c>
      <c r="AM2949">
        <v>549.10410396749</v>
      </c>
      <c r="AN2949">
        <v>6.7515432098759996E-4</v>
      </c>
      <c r="AO2949">
        <v>5.0981040564370003E-4</v>
      </c>
      <c r="AP2949">
        <v>0.23403115907050701</v>
      </c>
      <c r="AQ2949" s="96">
        <v>6.5282801864583496E-6</v>
      </c>
      <c r="AR2949">
        <v>-9.3653297680722503E-2</v>
      </c>
      <c r="AS2949">
        <v>0.96417151335348605</v>
      </c>
      <c r="AT2949">
        <v>0.85252920258457998</v>
      </c>
      <c r="AU2949">
        <v>0.85252920258457998</v>
      </c>
      <c r="AV2949">
        <v>0.44041222910406402</v>
      </c>
    </row>
    <row r="2950" spans="1:48">
      <c r="A2950" s="95">
        <v>46183</v>
      </c>
      <c r="B2950" t="b">
        <v>0</v>
      </c>
      <c r="C2950" t="b">
        <v>0</v>
      </c>
      <c r="E2950" t="s">
        <v>107</v>
      </c>
      <c r="F2950">
        <v>7322.0625</v>
      </c>
      <c r="H2950">
        <v>0</v>
      </c>
      <c r="J2950">
        <v>3.6200000000000003E-2</v>
      </c>
      <c r="K2950">
        <v>16244.6475149127</v>
      </c>
      <c r="M2950">
        <v>552.75352767967604</v>
      </c>
      <c r="O2950">
        <v>19.87</v>
      </c>
      <c r="P2950">
        <v>16349.759</v>
      </c>
      <c r="Q2950">
        <v>0.99973716503475696</v>
      </c>
      <c r="R2950">
        <v>559.07187346185299</v>
      </c>
      <c r="T2950">
        <v>4.3522845529360303E-2</v>
      </c>
      <c r="U2950">
        <v>0.21660623985813299</v>
      </c>
      <c r="V2950">
        <v>0.184963655962496</v>
      </c>
      <c r="W2950">
        <v>0.21660623985813299</v>
      </c>
      <c r="X2950">
        <v>-6.3353276398294495E-2</v>
      </c>
      <c r="Z2950">
        <v>0.118977673526497</v>
      </c>
      <c r="AA2950">
        <v>0.13000037585823301</v>
      </c>
      <c r="AB2950" s="115">
        <v>0.39804291365017103</v>
      </c>
      <c r="AC2950">
        <v>-1.493521883831E-4</v>
      </c>
      <c r="AD2950">
        <v>495.18203683943102</v>
      </c>
      <c r="AE2950">
        <v>493.39196137338598</v>
      </c>
      <c r="AG2950">
        <v>495.18203683943102</v>
      </c>
      <c r="AI2950" s="96">
        <v>1.08605177410205E-7</v>
      </c>
      <c r="AK2950">
        <v>557.46609539846702</v>
      </c>
      <c r="AL2950">
        <v>565.82808682944403</v>
      </c>
      <c r="AM2950">
        <v>549.10410396749</v>
      </c>
      <c r="AN2950">
        <v>5.0981040564370003E-4</v>
      </c>
      <c r="AO2950">
        <v>3.4446649029979998E-4</v>
      </c>
      <c r="AP2950">
        <v>0.23403115907050701</v>
      </c>
      <c r="AQ2950" s="96">
        <v>3.7231580600306997E-8</v>
      </c>
      <c r="AR2950">
        <v>-6.3353313629875105E-2</v>
      </c>
      <c r="AS2950">
        <v>0.96417151335348605</v>
      </c>
      <c r="AT2950">
        <v>0.84965867090218705</v>
      </c>
      <c r="AU2950">
        <v>0.84965867090218705</v>
      </c>
      <c r="AV2950">
        <v>0.39804291365017103</v>
      </c>
    </row>
    <row r="2951" spans="1:48">
      <c r="A2951" s="95">
        <v>46183</v>
      </c>
      <c r="B2951" t="b">
        <v>0</v>
      </c>
      <c r="C2951" t="b">
        <v>0</v>
      </c>
      <c r="E2951" t="s">
        <v>108</v>
      </c>
      <c r="F2951">
        <v>7318.1125000000002</v>
      </c>
      <c r="H2951">
        <v>0</v>
      </c>
      <c r="J2951">
        <v>3.6200000000000003E-2</v>
      </c>
      <c r="K2951">
        <v>16244.6475149127</v>
      </c>
      <c r="M2951">
        <v>552.37595933771297</v>
      </c>
      <c r="O2951">
        <v>19.87</v>
      </c>
      <c r="P2951">
        <v>16338.591</v>
      </c>
      <c r="Q2951">
        <v>0.99946053451469397</v>
      </c>
      <c r="R2951">
        <v>558.77027348231502</v>
      </c>
      <c r="T2951">
        <v>4.3522845529360303E-2</v>
      </c>
      <c r="U2951">
        <v>0.21012516308696799</v>
      </c>
      <c r="V2951">
        <v>0.18223587958738999</v>
      </c>
      <c r="W2951">
        <v>0.21012516308696799</v>
      </c>
      <c r="X2951">
        <v>-2.8830162188785199E-2</v>
      </c>
      <c r="Z2951">
        <v>0.118977673526497</v>
      </c>
      <c r="AA2951">
        <v>0.12990447531826099</v>
      </c>
      <c r="AB2951" s="115">
        <v>0.42408836146943502</v>
      </c>
      <c r="AC2951">
        <v>-2.7449499036240002E-4</v>
      </c>
      <c r="AD2951">
        <v>495.18203683943102</v>
      </c>
      <c r="AE2951">
        <v>493.25652775170403</v>
      </c>
      <c r="AG2951">
        <v>495.18203683943102</v>
      </c>
      <c r="AI2951" s="96">
        <v>4.6690103528633602E-7</v>
      </c>
      <c r="AK2951">
        <v>557.46609539846702</v>
      </c>
      <c r="AL2951">
        <v>565.82808682944403</v>
      </c>
      <c r="AM2951">
        <v>549.10410396749</v>
      </c>
      <c r="AN2951">
        <v>3.4446649029979998E-4</v>
      </c>
      <c r="AO2951">
        <v>1.7912257495590001E-4</v>
      </c>
      <c r="AP2951">
        <v>0.23403115907050701</v>
      </c>
      <c r="AQ2951" s="96">
        <v>7.9300337179694998E-15</v>
      </c>
      <c r="AR2951">
        <v>-2.8830162188793099E-2</v>
      </c>
      <c r="AS2951">
        <v>0.96417151335348605</v>
      </c>
      <c r="AT2951">
        <v>0.84977044722933803</v>
      </c>
      <c r="AU2951">
        <v>0.84977044722933803</v>
      </c>
      <c r="AV2951">
        <v>0.42408836146943502</v>
      </c>
    </row>
    <row r="2952" spans="1:48">
      <c r="A2952" s="95">
        <v>46183</v>
      </c>
      <c r="B2952" t="b">
        <v>0</v>
      </c>
      <c r="C2952" t="b">
        <v>0</v>
      </c>
      <c r="E2952" t="s">
        <v>109</v>
      </c>
      <c r="F2952">
        <v>7299.375</v>
      </c>
      <c r="H2952">
        <v>0</v>
      </c>
      <c r="J2952">
        <v>3.6200000000000003E-2</v>
      </c>
      <c r="K2952">
        <v>16244.6475149127</v>
      </c>
      <c r="M2952">
        <v>550.98901774918397</v>
      </c>
      <c r="O2952">
        <v>19.87</v>
      </c>
      <c r="P2952">
        <v>16297.566999999999</v>
      </c>
      <c r="Q2952">
        <v>0.99743957202079003</v>
      </c>
      <c r="R2952">
        <v>557.33958244014104</v>
      </c>
      <c r="T2952">
        <v>4.3522845529360303E-2</v>
      </c>
      <c r="U2952">
        <v>0.205359126303965</v>
      </c>
      <c r="V2952">
        <v>0.18041088979490999</v>
      </c>
      <c r="W2952">
        <v>0.205359126303965</v>
      </c>
      <c r="X2952">
        <v>0</v>
      </c>
      <c r="Z2952">
        <v>0.118977673526497</v>
      </c>
      <c r="AA2952">
        <v>0.12986820999878401</v>
      </c>
      <c r="AB2952" s="115">
        <v>0.45170941769506401</v>
      </c>
      <c r="AC2952">
        <v>-1.0675908256096E-3</v>
      </c>
      <c r="AD2952">
        <v>495.18203683943102</v>
      </c>
      <c r="AE2952">
        <v>492.72993160800399</v>
      </c>
      <c r="AG2952">
        <v>495.18203683943102</v>
      </c>
      <c r="AI2952" s="96">
        <v>6.3203103150264297E-6</v>
      </c>
      <c r="AK2952">
        <v>557.46609539846702</v>
      </c>
      <c r="AL2952">
        <v>565.82808682944403</v>
      </c>
      <c r="AM2952">
        <v>549.10410396749</v>
      </c>
      <c r="AN2952">
        <v>1.7912257495590001E-4</v>
      </c>
      <c r="AO2952">
        <v>0</v>
      </c>
      <c r="AP2952">
        <v>0.23403115907050701</v>
      </c>
      <c r="AQ2952">
        <v>0</v>
      </c>
      <c r="AR2952">
        <v>0</v>
      </c>
      <c r="AS2952">
        <v>0.96417151335348605</v>
      </c>
      <c r="AT2952">
        <v>0.85087866482380203</v>
      </c>
      <c r="AU2952">
        <v>0.85087866482380203</v>
      </c>
      <c r="AV2952">
        <v>0.45170941769506401</v>
      </c>
    </row>
    <row r="2953" spans="1:48">
      <c r="A2953" s="95">
        <v>46183</v>
      </c>
      <c r="B2953" t="b">
        <v>0</v>
      </c>
      <c r="C2953" t="b">
        <v>0</v>
      </c>
      <c r="E2953" t="s">
        <v>110</v>
      </c>
      <c r="F2953">
        <v>7289.6125000000002</v>
      </c>
      <c r="H2953">
        <v>0</v>
      </c>
      <c r="J2953">
        <v>3.6200000000000003E-2</v>
      </c>
      <c r="K2953">
        <v>16244.6475149127</v>
      </c>
      <c r="M2953">
        <v>550.150442789115</v>
      </c>
      <c r="N2953">
        <v>556.59417236413105</v>
      </c>
      <c r="O2953">
        <v>19.87</v>
      </c>
      <c r="P2953">
        <v>16272.763000000001</v>
      </c>
      <c r="Q2953">
        <v>0.998662556725747</v>
      </c>
      <c r="R2953">
        <v>556.59417236413105</v>
      </c>
      <c r="T2953">
        <v>4.3522845529360303E-2</v>
      </c>
      <c r="U2953">
        <v>0.19971870489704199</v>
      </c>
      <c r="V2953">
        <v>0.17802924694918901</v>
      </c>
      <c r="W2953">
        <v>0.19971870489704199</v>
      </c>
      <c r="X2953">
        <v>0</v>
      </c>
      <c r="Y2953">
        <v>0.119236252051798</v>
      </c>
      <c r="Z2953">
        <v>0.118977673526497</v>
      </c>
      <c r="AA2953">
        <v>0.12984171916867701</v>
      </c>
      <c r="AB2953" s="115">
        <v>0.47672180216955601</v>
      </c>
      <c r="AC2953">
        <v>-6.8997811131479999E-4</v>
      </c>
      <c r="AD2953">
        <v>495.18203683943102</v>
      </c>
      <c r="AE2953">
        <v>492.38995874040501</v>
      </c>
      <c r="AF2953">
        <v>492.38995874040501</v>
      </c>
      <c r="AG2953">
        <v>495.18203683943102</v>
      </c>
      <c r="AH2953" s="95">
        <v>46183</v>
      </c>
      <c r="AI2953" s="96">
        <v>2.3198467007122198E-6</v>
      </c>
      <c r="AJ2953">
        <v>550.150442789115</v>
      </c>
      <c r="AK2953">
        <v>557.46609539846702</v>
      </c>
      <c r="AL2953">
        <v>565.82808682944403</v>
      </c>
      <c r="AM2953">
        <v>549.10410396749</v>
      </c>
      <c r="AN2953">
        <v>0</v>
      </c>
      <c r="AO2953">
        <v>1.0058421516754E-3</v>
      </c>
      <c r="AP2953">
        <v>0.23403115907050701</v>
      </c>
      <c r="AQ2953">
        <v>0</v>
      </c>
      <c r="AR2953">
        <v>0</v>
      </c>
      <c r="AS2953">
        <v>0.96417151335348605</v>
      </c>
      <c r="AT2953">
        <v>0.85129715463993005</v>
      </c>
      <c r="AU2953">
        <v>0.85129715463993005</v>
      </c>
      <c r="AV2953">
        <v>0.47672180216955601</v>
      </c>
    </row>
    <row r="2954" spans="1:48">
      <c r="A2954" s="95">
        <v>46184</v>
      </c>
      <c r="B2954" t="b">
        <v>0</v>
      </c>
      <c r="C2954" t="b">
        <v>0</v>
      </c>
      <c r="E2954" t="s">
        <v>104</v>
      </c>
      <c r="F2954">
        <v>7319.0124999999998</v>
      </c>
      <c r="H2954">
        <v>0</v>
      </c>
      <c r="J2954">
        <v>3.6200000000000003E-2</v>
      </c>
      <c r="K2954">
        <v>16529.437291469301</v>
      </c>
      <c r="M2954">
        <v>552.53672703848997</v>
      </c>
      <c r="O2954">
        <v>22.22</v>
      </c>
      <c r="P2954">
        <v>16345.154</v>
      </c>
      <c r="Q2954">
        <v>1.00403313619208</v>
      </c>
      <c r="R2954">
        <v>558.83899246499504</v>
      </c>
      <c r="S2954">
        <v>3.99913150166952E-2</v>
      </c>
      <c r="T2954">
        <v>3.99913150166952E-2</v>
      </c>
      <c r="U2954">
        <v>0.198688146283474</v>
      </c>
      <c r="V2954">
        <v>0.17814296621729001</v>
      </c>
      <c r="W2954">
        <v>0.198688146283474</v>
      </c>
      <c r="X2954">
        <v>3.3915689334258203E-2</v>
      </c>
      <c r="Z2954">
        <v>0.119236252051798</v>
      </c>
      <c r="AA2954">
        <v>0.128966513543813</v>
      </c>
      <c r="AB2954" s="115">
        <v>0.49036120264227701</v>
      </c>
      <c r="AC2954">
        <v>2.0525337969977998E-3</v>
      </c>
      <c r="AD2954">
        <v>492.38995874040501</v>
      </c>
      <c r="AE2954">
        <v>493.400605772022</v>
      </c>
      <c r="AG2954">
        <v>492.38995874040501</v>
      </c>
      <c r="AI2954" s="96">
        <v>1.8732729147361998E-5</v>
      </c>
      <c r="AK2954">
        <v>550.150442789115</v>
      </c>
      <c r="AL2954">
        <v>558.40269943095097</v>
      </c>
      <c r="AM2954">
        <v>541.89818614727801</v>
      </c>
      <c r="AN2954">
        <v>1.0058421516754E-3</v>
      </c>
      <c r="AO2954">
        <v>8.4049823633150001E-4</v>
      </c>
      <c r="AP2954">
        <v>0.19971870489704199</v>
      </c>
      <c r="AQ2954">
        <v>3.4304489485558802E-2</v>
      </c>
      <c r="AR2954">
        <v>-3.888001513006E-4</v>
      </c>
      <c r="AS2954">
        <v>0.96175313287392405</v>
      </c>
      <c r="AT2954">
        <v>0.85160264629105697</v>
      </c>
      <c r="AU2954">
        <v>0.85160264629105697</v>
      </c>
      <c r="AV2954">
        <v>0.49036120264227701</v>
      </c>
    </row>
    <row r="2955" spans="1:48">
      <c r="A2955" s="95">
        <v>46184</v>
      </c>
      <c r="B2955" t="b">
        <v>0</v>
      </c>
      <c r="C2955" t="b">
        <v>0</v>
      </c>
      <c r="E2955" t="s">
        <v>105</v>
      </c>
      <c r="F2955">
        <v>7298.875</v>
      </c>
      <c r="H2955">
        <v>0</v>
      </c>
      <c r="J2955">
        <v>3.6200000000000003E-2</v>
      </c>
      <c r="K2955">
        <v>16529.437291469301</v>
      </c>
      <c r="M2955">
        <v>551.06691544224395</v>
      </c>
      <c r="O2955">
        <v>22.22</v>
      </c>
      <c r="P2955">
        <v>16301.674000000001</v>
      </c>
      <c r="Q2955">
        <v>0.997248604234519</v>
      </c>
      <c r="R2955">
        <v>557.30140522754095</v>
      </c>
      <c r="T2955">
        <v>3.99913150166952E-2</v>
      </c>
      <c r="U2955">
        <v>0.19457467585848701</v>
      </c>
      <c r="V2955">
        <v>0.17651725357725501</v>
      </c>
      <c r="W2955">
        <v>0.19457467585848701</v>
      </c>
      <c r="X2955">
        <v>4.8464923468764E-3</v>
      </c>
      <c r="Z2955">
        <v>0.119236252051798</v>
      </c>
      <c r="AA2955">
        <v>0.128615136184875</v>
      </c>
      <c r="AB2955" s="115">
        <v>0.51365176241281496</v>
      </c>
      <c r="AC2955">
        <v>-1.3067465665666999E-3</v>
      </c>
      <c r="AD2955">
        <v>492.38995874040501</v>
      </c>
      <c r="AE2955">
        <v>492.75585622448699</v>
      </c>
      <c r="AG2955">
        <v>492.38995874040501</v>
      </c>
      <c r="AI2955" s="96">
        <v>7.0950848477500899E-6</v>
      </c>
      <c r="AK2955">
        <v>550.150442789115</v>
      </c>
      <c r="AL2955">
        <v>558.40269943095097</v>
      </c>
      <c r="AM2955">
        <v>541.89818614727801</v>
      </c>
      <c r="AN2955">
        <v>8.4049823633150001E-4</v>
      </c>
      <c r="AO2955">
        <v>6.7515432098759996E-4</v>
      </c>
      <c r="AP2955">
        <v>0.19971870489704199</v>
      </c>
      <c r="AQ2955">
        <v>5.4531702880322996E-3</v>
      </c>
      <c r="AR2955">
        <v>-6.0667794115580001E-4</v>
      </c>
      <c r="AS2955">
        <v>0.96175313287392405</v>
      </c>
      <c r="AT2955">
        <v>0.86159997052800497</v>
      </c>
      <c r="AU2955">
        <v>0.86159997052800497</v>
      </c>
      <c r="AV2955">
        <v>0.51365176241281496</v>
      </c>
    </row>
    <row r="2956" spans="1:48">
      <c r="A2956" s="95">
        <v>46184</v>
      </c>
      <c r="B2956" t="b">
        <v>0</v>
      </c>
      <c r="C2956" t="b">
        <v>0</v>
      </c>
      <c r="E2956" t="s">
        <v>106</v>
      </c>
      <c r="F2956">
        <v>7295.8625000000002</v>
      </c>
      <c r="H2956">
        <v>0</v>
      </c>
      <c r="J2956">
        <v>3.6200000000000003E-2</v>
      </c>
      <c r="K2956">
        <v>16529.437291469301</v>
      </c>
      <c r="M2956">
        <v>550.83576153941203</v>
      </c>
      <c r="O2956">
        <v>22.22</v>
      </c>
      <c r="P2956">
        <v>16294.835999999999</v>
      </c>
      <c r="Q2956">
        <v>0.99958726516072605</v>
      </c>
      <c r="R2956">
        <v>557.07138752162803</v>
      </c>
      <c r="T2956">
        <v>3.99913150166952E-2</v>
      </c>
      <c r="U2956">
        <v>0.18869652029776099</v>
      </c>
      <c r="V2956">
        <v>0.17387612217964299</v>
      </c>
      <c r="W2956">
        <v>0.18869652029776099</v>
      </c>
      <c r="X2956">
        <v>1.1082804869328999E-3</v>
      </c>
      <c r="Z2956">
        <v>0.119236252051798</v>
      </c>
      <c r="AA2956">
        <v>0.12854938810498701</v>
      </c>
      <c r="AB2956" s="115">
        <v>0.51157569083662302</v>
      </c>
      <c r="AC2956">
        <v>-2.156671207865E-4</v>
      </c>
      <c r="AD2956">
        <v>492.38995874040501</v>
      </c>
      <c r="AE2956">
        <v>492.64958498772398</v>
      </c>
      <c r="AG2956">
        <v>492.38995874040501</v>
      </c>
      <c r="AI2956" s="96">
        <v>1.7602566301950001E-7</v>
      </c>
      <c r="AK2956">
        <v>550.150442789115</v>
      </c>
      <c r="AL2956">
        <v>558.40269943095097</v>
      </c>
      <c r="AM2956">
        <v>541.89818614727801</v>
      </c>
      <c r="AN2956">
        <v>6.7515432098759996E-4</v>
      </c>
      <c r="AO2956">
        <v>5.0981040564370003E-4</v>
      </c>
      <c r="AP2956">
        <v>0.19971870489704199</v>
      </c>
      <c r="AQ2956">
        <v>1.2500594935810001E-3</v>
      </c>
      <c r="AR2956">
        <v>-1.4177900664810001E-4</v>
      </c>
      <c r="AS2956">
        <v>0.96175313287392405</v>
      </c>
      <c r="AT2956">
        <v>0.86556238453580703</v>
      </c>
      <c r="AU2956">
        <v>0.86556238453580703</v>
      </c>
      <c r="AV2956">
        <v>0.51157569083662302</v>
      </c>
    </row>
    <row r="2957" spans="1:48">
      <c r="A2957" s="95">
        <v>46184</v>
      </c>
      <c r="B2957" t="b">
        <v>0</v>
      </c>
      <c r="C2957" t="b">
        <v>0</v>
      </c>
      <c r="E2957" t="s">
        <v>107</v>
      </c>
      <c r="F2957">
        <v>7298.8</v>
      </c>
      <c r="H2957">
        <v>0</v>
      </c>
      <c r="J2957">
        <v>3.6200000000000003E-2</v>
      </c>
      <c r="K2957">
        <v>16529.437291469301</v>
      </c>
      <c r="M2957">
        <v>551.00234920147</v>
      </c>
      <c r="O2957">
        <v>22.22</v>
      </c>
      <c r="P2957">
        <v>16299.763999999999</v>
      </c>
      <c r="Q2957">
        <v>1.0004026254606599</v>
      </c>
      <c r="R2957">
        <v>557.29567864565104</v>
      </c>
      <c r="T2957">
        <v>3.99913150166952E-2</v>
      </c>
      <c r="U2957">
        <v>0.18297451077513599</v>
      </c>
      <c r="V2957">
        <v>0.17126224745090801</v>
      </c>
      <c r="W2957">
        <v>0.18297451077513599</v>
      </c>
      <c r="X2957">
        <v>1.5728601584319999E-4</v>
      </c>
      <c r="Z2957">
        <v>0.119236252051798</v>
      </c>
      <c r="AA2957">
        <v>0.12835151945526699</v>
      </c>
      <c r="AB2957" s="115">
        <v>0.52796187863500799</v>
      </c>
      <c r="AC2957">
        <v>1.5307573394160001E-4</v>
      </c>
      <c r="AD2957">
        <v>492.38995874040501</v>
      </c>
      <c r="AE2957">
        <v>492.72499768452298</v>
      </c>
      <c r="AG2957">
        <v>492.38995874040501</v>
      </c>
      <c r="AI2957" s="96">
        <v>9.1434497978945901E-8</v>
      </c>
      <c r="AK2957">
        <v>550.150442789115</v>
      </c>
      <c r="AL2957">
        <v>558.40269943095097</v>
      </c>
      <c r="AM2957">
        <v>541.89818614727801</v>
      </c>
      <c r="AN2957">
        <v>5.0981040564370003E-4</v>
      </c>
      <c r="AO2957">
        <v>3.4446649029979998E-4</v>
      </c>
      <c r="AP2957">
        <v>0.19971870489704199</v>
      </c>
      <c r="AQ2957">
        <v>1.607381182634E-4</v>
      </c>
      <c r="AR2957" s="96">
        <v>-3.4521024202538399E-6</v>
      </c>
      <c r="AS2957">
        <v>0.96175313287392405</v>
      </c>
      <c r="AT2957">
        <v>0.86630060302865197</v>
      </c>
      <c r="AU2957">
        <v>0.86630060302865197</v>
      </c>
      <c r="AV2957">
        <v>0.52796187863500799</v>
      </c>
    </row>
    <row r="2958" spans="1:48">
      <c r="A2958" s="95">
        <v>46184</v>
      </c>
      <c r="B2958" t="b">
        <v>0</v>
      </c>
      <c r="C2958" t="b">
        <v>0</v>
      </c>
      <c r="E2958" t="s">
        <v>108</v>
      </c>
      <c r="F2958">
        <v>7366.4750000000004</v>
      </c>
      <c r="H2958">
        <v>0</v>
      </c>
      <c r="J2958">
        <v>3.6200000000000003E-2</v>
      </c>
      <c r="K2958">
        <v>16529.437291469301</v>
      </c>
      <c r="M2958">
        <v>556.06620171540999</v>
      </c>
      <c r="O2958">
        <v>22.22</v>
      </c>
      <c r="P2958">
        <v>16449.562999999998</v>
      </c>
      <c r="Q2958">
        <v>1.0092720721214401</v>
      </c>
      <c r="R2958">
        <v>562.46296437102296</v>
      </c>
      <c r="T2958">
        <v>3.99913150166952E-2</v>
      </c>
      <c r="U2958">
        <v>0.20082020341732501</v>
      </c>
      <c r="V2958">
        <v>0.181327786291202</v>
      </c>
      <c r="W2958">
        <v>0.20082020341732501</v>
      </c>
      <c r="X2958">
        <v>5.85173040562421E-2</v>
      </c>
      <c r="Z2958">
        <v>0.119236252051798</v>
      </c>
      <c r="AA2958">
        <v>0.12852268883436399</v>
      </c>
      <c r="AB2958" s="115">
        <v>0.54586490806771704</v>
      </c>
      <c r="AC2958">
        <v>4.8503143936429001E-3</v>
      </c>
      <c r="AD2958">
        <v>492.38995874040501</v>
      </c>
      <c r="AE2958">
        <v>495.11486883289899</v>
      </c>
      <c r="AG2958">
        <v>492.38995874040501</v>
      </c>
      <c r="AI2958" s="96">
        <v>8.3691069565187306E-5</v>
      </c>
      <c r="AK2958">
        <v>550.150442789115</v>
      </c>
      <c r="AL2958">
        <v>558.40269943095097</v>
      </c>
      <c r="AM2958">
        <v>541.89818614727801</v>
      </c>
      <c r="AN2958">
        <v>3.4446649029979998E-4</v>
      </c>
      <c r="AO2958">
        <v>1.7912257495590001E-4</v>
      </c>
      <c r="AP2958">
        <v>0.19971870489704199</v>
      </c>
      <c r="AQ2958">
        <v>5.85173040562421E-2</v>
      </c>
      <c r="AR2958">
        <v>0</v>
      </c>
      <c r="AS2958">
        <v>0.96175313287392405</v>
      </c>
      <c r="AT2958">
        <v>0.86851621306961202</v>
      </c>
      <c r="AU2958">
        <v>0.86851621306961202</v>
      </c>
      <c r="AV2958">
        <v>0.54586490806771704</v>
      </c>
    </row>
    <row r="2959" spans="1:48">
      <c r="A2959" s="95">
        <v>46184</v>
      </c>
      <c r="B2959" t="b">
        <v>0</v>
      </c>
      <c r="C2959" t="b">
        <v>0</v>
      </c>
      <c r="E2959" t="s">
        <v>109</v>
      </c>
      <c r="F2959">
        <v>7377.1875</v>
      </c>
      <c r="H2959">
        <v>0</v>
      </c>
      <c r="J2959">
        <v>3.6200000000000003E-2</v>
      </c>
      <c r="K2959">
        <v>16529.437291469301</v>
      </c>
      <c r="M2959">
        <v>556.90116828457496</v>
      </c>
      <c r="O2959">
        <v>22.22</v>
      </c>
      <c r="P2959">
        <v>16474.262999999999</v>
      </c>
      <c r="Q2959">
        <v>1.00145422335649</v>
      </c>
      <c r="R2959">
        <v>563.28091115097197</v>
      </c>
      <c r="T2959">
        <v>3.99913150166952E-2</v>
      </c>
      <c r="U2959">
        <v>0.19531335463307201</v>
      </c>
      <c r="V2959">
        <v>0.17892040666333001</v>
      </c>
      <c r="W2959">
        <v>0.19531335463307201</v>
      </c>
      <c r="X2959">
        <v>0</v>
      </c>
      <c r="Z2959">
        <v>0.119236252051798</v>
      </c>
      <c r="AA2959">
        <v>0.12833160981519401</v>
      </c>
      <c r="AB2959" s="115">
        <v>0.52603547732174105</v>
      </c>
      <c r="AC2959">
        <v>8.1766577520880001E-4</v>
      </c>
      <c r="AD2959">
        <v>492.38995874040501</v>
      </c>
      <c r="AE2959">
        <v>495.51970731594099</v>
      </c>
      <c r="AG2959">
        <v>492.38995874040501</v>
      </c>
      <c r="AI2959" s="96">
        <v>2.2513004864245801E-6</v>
      </c>
      <c r="AK2959">
        <v>550.150442789115</v>
      </c>
      <c r="AL2959">
        <v>558.40269943095097</v>
      </c>
      <c r="AM2959">
        <v>541.89818614727801</v>
      </c>
      <c r="AN2959">
        <v>1.7912257495590001E-4</v>
      </c>
      <c r="AO2959">
        <v>0</v>
      </c>
      <c r="AP2959">
        <v>0.19971870489704199</v>
      </c>
      <c r="AQ2959">
        <v>0</v>
      </c>
      <c r="AR2959">
        <v>0</v>
      </c>
      <c r="AS2959">
        <v>0.96175313287392405</v>
      </c>
      <c r="AT2959">
        <v>0.86660009483578204</v>
      </c>
      <c r="AU2959">
        <v>0.86660009483578204</v>
      </c>
      <c r="AV2959">
        <v>0.52603547732174105</v>
      </c>
    </row>
    <row r="2960" spans="1:48">
      <c r="A2960" s="95">
        <v>46184</v>
      </c>
      <c r="B2960" t="b">
        <v>0</v>
      </c>
      <c r="C2960" t="b">
        <v>0</v>
      </c>
      <c r="E2960" t="s">
        <v>110</v>
      </c>
      <c r="F2960">
        <v>7398.7</v>
      </c>
      <c r="H2960">
        <v>0</v>
      </c>
      <c r="J2960">
        <v>3.6200000000000003E-2</v>
      </c>
      <c r="K2960">
        <v>16529.437291469301</v>
      </c>
      <c r="M2960">
        <v>558.69212086896198</v>
      </c>
      <c r="N2960">
        <v>564.92348572307503</v>
      </c>
      <c r="O2960">
        <v>22.22</v>
      </c>
      <c r="P2960">
        <v>16527.242999999999</v>
      </c>
      <c r="Q2960">
        <v>1.0029160842123099</v>
      </c>
      <c r="R2960">
        <v>564.92348572307503</v>
      </c>
      <c r="T2960">
        <v>3.99913150166952E-2</v>
      </c>
      <c r="U2960">
        <v>0.19222272015742101</v>
      </c>
      <c r="V2960">
        <v>0.17775738966704499</v>
      </c>
      <c r="W2960">
        <v>0.19222272015742101</v>
      </c>
      <c r="X2960">
        <v>0</v>
      </c>
      <c r="Y2960">
        <v>0.117841818485505</v>
      </c>
      <c r="Z2960">
        <v>0.119236252051798</v>
      </c>
      <c r="AA2960">
        <v>0.127811785344567</v>
      </c>
      <c r="AB2960" s="115">
        <v>0.51151107726907497</v>
      </c>
      <c r="AC2960">
        <v>1.690238386377E-3</v>
      </c>
      <c r="AD2960">
        <v>492.38995874040501</v>
      </c>
      <c r="AE2960">
        <v>496.35725374645301</v>
      </c>
      <c r="AF2960">
        <v>496.35725374645301</v>
      </c>
      <c r="AG2960">
        <v>492.38995874040501</v>
      </c>
      <c r="AH2960" s="95">
        <v>46184</v>
      </c>
      <c r="AI2960" s="96">
        <v>1.0309013951012601E-5</v>
      </c>
      <c r="AJ2960">
        <v>558.69212086896198</v>
      </c>
      <c r="AK2960">
        <v>550.150442789115</v>
      </c>
      <c r="AL2960">
        <v>558.40269943095097</v>
      </c>
      <c r="AM2960">
        <v>541.89818614727801</v>
      </c>
      <c r="AN2960">
        <v>0</v>
      </c>
      <c r="AO2960">
        <v>1.0058421516754E-3</v>
      </c>
      <c r="AP2960">
        <v>0.19971870489704199</v>
      </c>
      <c r="AQ2960">
        <v>0</v>
      </c>
      <c r="AR2960">
        <v>0</v>
      </c>
      <c r="AS2960">
        <v>0.96175313287392405</v>
      </c>
      <c r="AT2960">
        <v>0.86873864724695704</v>
      </c>
      <c r="AU2960">
        <v>0.86873864724695704</v>
      </c>
      <c r="AV2960">
        <v>0.51151107726907497</v>
      </c>
    </row>
    <row r="2961" spans="1:48">
      <c r="A2961" s="95">
        <v>46185</v>
      </c>
      <c r="B2961" t="b">
        <v>1</v>
      </c>
      <c r="C2961" t="b">
        <v>0</v>
      </c>
      <c r="E2961" t="s">
        <v>104</v>
      </c>
      <c r="F2961">
        <v>7373.95</v>
      </c>
      <c r="H2961">
        <v>7436.2250000000004</v>
      </c>
      <c r="J2961">
        <v>3.6200000000000003E-2</v>
      </c>
      <c r="K2961">
        <v>16613.304794526099</v>
      </c>
      <c r="M2961">
        <v>556.90215397031398</v>
      </c>
      <c r="O2961">
        <v>19.440000000000001</v>
      </c>
      <c r="P2961">
        <v>16476.447</v>
      </c>
      <c r="Q2961">
        <v>0.99665481773825104</v>
      </c>
      <c r="R2961">
        <v>563.03371369938895</v>
      </c>
      <c r="S2961">
        <v>4.6937224312368901E-2</v>
      </c>
      <c r="T2961">
        <v>4.6937224312368901E-2</v>
      </c>
      <c r="U2961">
        <v>0.18926833626370901</v>
      </c>
      <c r="V2961">
        <v>0.17662024403165999</v>
      </c>
      <c r="W2961">
        <v>0.18926833626370901</v>
      </c>
      <c r="X2961">
        <v>-1.5630260381114699E-2</v>
      </c>
      <c r="Z2961">
        <v>0.117841818485505</v>
      </c>
      <c r="AA2961">
        <v>0.12740788398389</v>
      </c>
      <c r="AB2961" s="115">
        <v>0.52319058889304304</v>
      </c>
      <c r="AC2961">
        <v>-1.6538626552814E-3</v>
      </c>
      <c r="AD2961">
        <v>496.35725374645301</v>
      </c>
      <c r="AE2961">
        <v>495.53634702080399</v>
      </c>
      <c r="AG2961">
        <v>496.35725374645301</v>
      </c>
      <c r="AI2961" s="96">
        <v>1.0297651322726199E-5</v>
      </c>
      <c r="AK2961">
        <v>558.69212086896198</v>
      </c>
      <c r="AL2961">
        <v>567.07250268199596</v>
      </c>
      <c r="AM2961">
        <v>550.31173905592698</v>
      </c>
      <c r="AN2961">
        <v>1.0058421516754E-3</v>
      </c>
      <c r="AO2961">
        <v>8.4049823633150001E-4</v>
      </c>
      <c r="AP2961">
        <v>0.19222272015742101</v>
      </c>
      <c r="AQ2961">
        <v>5.8786111967110003E-4</v>
      </c>
      <c r="AR2961">
        <v>-1.6218121500785901E-2</v>
      </c>
      <c r="AS2961">
        <v>0.97466220472034704</v>
      </c>
      <c r="AT2961">
        <v>0.87451407093725098</v>
      </c>
      <c r="AU2961">
        <v>0.87451407093725098</v>
      </c>
      <c r="AV2961">
        <v>0.52319058889304304</v>
      </c>
    </row>
    <row r="2962" spans="1:48">
      <c r="A2962" s="95">
        <v>46185</v>
      </c>
      <c r="B2962" t="b">
        <v>1</v>
      </c>
      <c r="C2962" t="b">
        <v>0</v>
      </c>
      <c r="E2962" t="s">
        <v>105</v>
      </c>
      <c r="F2962">
        <v>7403.9</v>
      </c>
      <c r="H2962">
        <v>7466.4375</v>
      </c>
      <c r="J2962">
        <v>3.6200000000000003E-2</v>
      </c>
      <c r="K2962">
        <v>16613.304794526099</v>
      </c>
      <c r="M2962">
        <v>559.08278789979795</v>
      </c>
      <c r="O2962">
        <v>19.440000000000001</v>
      </c>
      <c r="P2962">
        <v>16540.963</v>
      </c>
      <c r="Q2962">
        <v>1.0040615952101599</v>
      </c>
      <c r="R2962">
        <v>565.32052873411203</v>
      </c>
      <c r="T2962">
        <v>4.6937224312368901E-2</v>
      </c>
      <c r="U2962">
        <v>0.187855246587569</v>
      </c>
      <c r="V2962">
        <v>0.17625858746833301</v>
      </c>
      <c r="W2962">
        <v>0.187855246587569</v>
      </c>
      <c r="X2962">
        <v>1.5002336575618001E-3</v>
      </c>
      <c r="Z2962">
        <v>0.117841818485505</v>
      </c>
      <c r="AA2962">
        <v>0.12698805940033001</v>
      </c>
      <c r="AB2962" s="115">
        <v>0.52337710359577305</v>
      </c>
      <c r="AC2962">
        <v>2.0486125875960001E-3</v>
      </c>
      <c r="AD2962">
        <v>496.35725374645301</v>
      </c>
      <c r="AE2962">
        <v>496.55150901892199</v>
      </c>
      <c r="AG2962">
        <v>496.35725374645301</v>
      </c>
      <c r="AI2962" s="96">
        <v>1.5272493812982E-5</v>
      </c>
      <c r="AK2962">
        <v>558.69212086896198</v>
      </c>
      <c r="AL2962">
        <v>567.07250268199596</v>
      </c>
      <c r="AM2962">
        <v>550.31173905592698</v>
      </c>
      <c r="AN2962">
        <v>8.4049823633150001E-4</v>
      </c>
      <c r="AO2962">
        <v>6.7515432098759996E-4</v>
      </c>
      <c r="AP2962">
        <v>0.19222272015742101</v>
      </c>
      <c r="AQ2962">
        <v>2.2666215555152999E-3</v>
      </c>
      <c r="AR2962">
        <v>-7.663878979534E-4</v>
      </c>
      <c r="AS2962">
        <v>0.97466220472034704</v>
      </c>
      <c r="AT2962">
        <v>0.87895930466806604</v>
      </c>
      <c r="AU2962">
        <v>0.87895930466806604</v>
      </c>
      <c r="AV2962">
        <v>0.52337710359577305</v>
      </c>
    </row>
    <row r="2963" spans="1:48">
      <c r="A2963" s="95">
        <v>46185</v>
      </c>
      <c r="B2963" t="b">
        <v>1</v>
      </c>
      <c r="C2963" t="b">
        <v>0</v>
      </c>
      <c r="E2963" t="s">
        <v>106</v>
      </c>
      <c r="F2963">
        <v>7422.8625000000002</v>
      </c>
      <c r="H2963">
        <v>7485.5375000000004</v>
      </c>
      <c r="J2963">
        <v>3.6200000000000003E-2</v>
      </c>
      <c r="K2963">
        <v>16613.304794526099</v>
      </c>
      <c r="M2963">
        <v>560.55538166010194</v>
      </c>
      <c r="O2963">
        <v>19.440000000000001</v>
      </c>
      <c r="P2963">
        <v>16584.530999999999</v>
      </c>
      <c r="Q2963">
        <v>1.0025611502046201</v>
      </c>
      <c r="R2963">
        <v>566.76839952195598</v>
      </c>
      <c r="T2963">
        <v>4.6937224312368901E-2</v>
      </c>
      <c r="U2963">
        <v>0.18413194098157001</v>
      </c>
      <c r="V2963">
        <v>0.17464608150868599</v>
      </c>
      <c r="W2963">
        <v>0.18413194098157001</v>
      </c>
      <c r="X2963">
        <v>3.8836385950836E-3</v>
      </c>
      <c r="Z2963">
        <v>0.117841818485505</v>
      </c>
      <c r="AA2963">
        <v>0.12684894060978799</v>
      </c>
      <c r="AB2963" s="115">
        <v>0.54088054217160397</v>
      </c>
      <c r="AC2963">
        <v>1.3767965792844999E-3</v>
      </c>
      <c r="AD2963">
        <v>496.35725374645301</v>
      </c>
      <c r="AE2963">
        <v>497.23515943797798</v>
      </c>
      <c r="AG2963">
        <v>496.35725374645301</v>
      </c>
      <c r="AI2963" s="96">
        <v>6.9194410373446898E-6</v>
      </c>
      <c r="AK2963">
        <v>558.69212086896198</v>
      </c>
      <c r="AL2963">
        <v>567.07250268199596</v>
      </c>
      <c r="AM2963">
        <v>550.31173905592698</v>
      </c>
      <c r="AN2963">
        <v>6.7515432098759996E-4</v>
      </c>
      <c r="AO2963">
        <v>5.0981040564370003E-4</v>
      </c>
      <c r="AP2963">
        <v>0.19222272015742101</v>
      </c>
      <c r="AQ2963">
        <v>3.8942534071942001E-3</v>
      </c>
      <c r="AR2963" s="96">
        <v>-1.06148121106208E-5</v>
      </c>
      <c r="AS2963">
        <v>0.97466220472034704</v>
      </c>
      <c r="AT2963">
        <v>0.88354128368752105</v>
      </c>
      <c r="AU2963">
        <v>0.88354128368752105</v>
      </c>
      <c r="AV2963">
        <v>0.54088054217160397</v>
      </c>
    </row>
    <row r="2964" spans="1:48">
      <c r="A2964" s="95">
        <v>46185</v>
      </c>
      <c r="B2964" t="b">
        <v>1</v>
      </c>
      <c r="C2964" t="b">
        <v>0</v>
      </c>
      <c r="E2964" t="s">
        <v>107</v>
      </c>
      <c r="F2964">
        <v>7428.125</v>
      </c>
      <c r="H2964">
        <v>7490.7749999999996</v>
      </c>
      <c r="J2964">
        <v>3.6200000000000003E-2</v>
      </c>
      <c r="K2964">
        <v>16613.304794526099</v>
      </c>
      <c r="M2964">
        <v>560.94333683777302</v>
      </c>
      <c r="O2964">
        <v>19.440000000000001</v>
      </c>
      <c r="P2964">
        <v>16596.008999999998</v>
      </c>
      <c r="Q2964">
        <v>1.0007089583028099</v>
      </c>
      <c r="R2964">
        <v>567.17021468456801</v>
      </c>
      <c r="T2964">
        <v>4.6937224312368901E-2</v>
      </c>
      <c r="U2964">
        <v>0.17866437411980701</v>
      </c>
      <c r="V2964">
        <v>0.172080059183011</v>
      </c>
      <c r="W2964">
        <v>0.17866437411980701</v>
      </c>
      <c r="X2964">
        <v>1.1660612734619E-3</v>
      </c>
      <c r="Z2964">
        <v>0.117841818485505</v>
      </c>
      <c r="AA2964">
        <v>0.12646113026196401</v>
      </c>
      <c r="AB2964" s="115">
        <v>0.55276055436827698</v>
      </c>
      <c r="AC2964">
        <v>3.7315040262449997E-4</v>
      </c>
      <c r="AD2964">
        <v>496.35725374645301</v>
      </c>
      <c r="AE2964">
        <v>497.42070293792102</v>
      </c>
      <c r="AG2964">
        <v>496.35725374645301</v>
      </c>
      <c r="AI2964" s="96">
        <v>4.7865827060239702E-7</v>
      </c>
      <c r="AK2964">
        <v>558.69212086896198</v>
      </c>
      <c r="AL2964">
        <v>567.07250268199596</v>
      </c>
      <c r="AM2964">
        <v>550.31173905592698</v>
      </c>
      <c r="AN2964">
        <v>5.0981040564370003E-4</v>
      </c>
      <c r="AO2964">
        <v>3.4446649029979998E-4</v>
      </c>
      <c r="AP2964">
        <v>0.19222272015742101</v>
      </c>
      <c r="AQ2964">
        <v>1.1661016802397999E-3</v>
      </c>
      <c r="AR2964" s="96">
        <v>-4.0406777923607198E-8</v>
      </c>
      <c r="AS2964">
        <v>0.97466220472034704</v>
      </c>
      <c r="AT2964">
        <v>0.885051076294605</v>
      </c>
      <c r="AU2964">
        <v>0.885051076294605</v>
      </c>
      <c r="AV2964">
        <v>0.55276055436827698</v>
      </c>
    </row>
    <row r="2965" spans="1:48">
      <c r="A2965" s="95">
        <v>46185</v>
      </c>
      <c r="B2965" t="b">
        <v>1</v>
      </c>
      <c r="C2965" t="b">
        <v>0</v>
      </c>
      <c r="E2965" t="s">
        <v>108</v>
      </c>
      <c r="F2965">
        <v>7436.0249999999996</v>
      </c>
      <c r="H2965">
        <v>7498.7375000000002</v>
      </c>
      <c r="J2965">
        <v>3.6200000000000003E-2</v>
      </c>
      <c r="K2965">
        <v>16613.304794526099</v>
      </c>
      <c r="M2965">
        <v>561.47859195134697</v>
      </c>
      <c r="O2965">
        <v>19.440000000000001</v>
      </c>
      <c r="P2965">
        <v>16611.845000000001</v>
      </c>
      <c r="Q2965">
        <v>1.00106352545225</v>
      </c>
      <c r="R2965">
        <v>567.77341464364395</v>
      </c>
      <c r="T2965">
        <v>4.6937224312368901E-2</v>
      </c>
      <c r="U2965">
        <v>0.17349921421734801</v>
      </c>
      <c r="V2965">
        <v>0.16962116171035899</v>
      </c>
      <c r="W2965">
        <v>0.17349921421734801</v>
      </c>
      <c r="X2965" s="96">
        <v>1.82672620602928E-6</v>
      </c>
      <c r="Z2965">
        <v>0.117841818485505</v>
      </c>
      <c r="AA2965">
        <v>0.12636606821662799</v>
      </c>
      <c r="AB2965" s="115">
        <v>0.57237108774721601</v>
      </c>
      <c r="AC2965">
        <v>5.2548600570949996E-4</v>
      </c>
      <c r="AD2965">
        <v>496.35725374645301</v>
      </c>
      <c r="AE2965">
        <v>497.682090556265</v>
      </c>
      <c r="AG2965">
        <v>496.35725374645301</v>
      </c>
      <c r="AI2965" s="96">
        <v>9.0963973159555899E-7</v>
      </c>
      <c r="AK2965">
        <v>558.69212086896198</v>
      </c>
      <c r="AL2965">
        <v>567.07250268199596</v>
      </c>
      <c r="AM2965">
        <v>550.31173905592698</v>
      </c>
      <c r="AN2965">
        <v>0</v>
      </c>
      <c r="AO2965">
        <v>1.2400793650789999E-4</v>
      </c>
      <c r="AP2965">
        <v>0.19222272015742101</v>
      </c>
      <c r="AQ2965" s="96">
        <v>1.82672620602928E-6</v>
      </c>
      <c r="AR2965">
        <v>0</v>
      </c>
      <c r="AS2965">
        <v>0.97466220472034704</v>
      </c>
      <c r="AT2965">
        <v>0.88923758397069497</v>
      </c>
      <c r="AU2965">
        <v>0.88923758397069497</v>
      </c>
      <c r="AV2965">
        <v>0.57237108774721601</v>
      </c>
    </row>
    <row r="2966" spans="1:48">
      <c r="A2966" s="95">
        <v>46185</v>
      </c>
      <c r="B2966" t="b">
        <v>1</v>
      </c>
      <c r="C2966" t="b">
        <v>0</v>
      </c>
      <c r="E2966" t="s">
        <v>109</v>
      </c>
      <c r="F2966">
        <v>7432.7749999999996</v>
      </c>
      <c r="H2966">
        <v>7495.5458333329998</v>
      </c>
      <c r="J2966">
        <v>3.6200000000000003E-2</v>
      </c>
      <c r="K2966">
        <v>16613.304794526099</v>
      </c>
      <c r="M2966">
        <v>561.21402891824903</v>
      </c>
      <c r="O2966">
        <v>19.440000000000001</v>
      </c>
      <c r="P2966">
        <v>16604.017666667001</v>
      </c>
      <c r="Q2966">
        <v>0.99936293853234703</v>
      </c>
      <c r="R2966">
        <v>567.41170807881701</v>
      </c>
      <c r="T2966">
        <v>4.6937224312368901E-2</v>
      </c>
      <c r="U2966">
        <v>0.168283595035572</v>
      </c>
      <c r="V2966">
        <v>0.16709264848288</v>
      </c>
      <c r="W2966">
        <v>0.168283595035572</v>
      </c>
      <c r="X2966">
        <v>0</v>
      </c>
      <c r="Z2966">
        <v>0.117841818485505</v>
      </c>
      <c r="AA2966">
        <v>0.12633834340116401</v>
      </c>
      <c r="AB2966" s="115">
        <v>0.59008778807004503</v>
      </c>
      <c r="AC2966">
        <v>-2.7146713696970002E-4</v>
      </c>
      <c r="AD2966">
        <v>496.35725374645301</v>
      </c>
      <c r="AE2966">
        <v>497.546986224021</v>
      </c>
      <c r="AG2966">
        <v>496.35725374645301</v>
      </c>
      <c r="AI2966" s="96">
        <v>2.2212456634144801E-7</v>
      </c>
      <c r="AK2966">
        <v>558.69212086896198</v>
      </c>
      <c r="AL2966">
        <v>567.07250268199596</v>
      </c>
      <c r="AM2966">
        <v>550.31173905592698</v>
      </c>
      <c r="AN2966">
        <v>1.7912257495590001E-4</v>
      </c>
      <c r="AO2966">
        <v>0</v>
      </c>
      <c r="AP2966">
        <v>0.19222272015742101</v>
      </c>
      <c r="AQ2966">
        <v>0</v>
      </c>
      <c r="AR2966">
        <v>0</v>
      </c>
      <c r="AS2966">
        <v>0.97466220472034704</v>
      </c>
      <c r="AT2966">
        <v>0.890258848255705</v>
      </c>
      <c r="AU2966">
        <v>0.890258848255705</v>
      </c>
      <c r="AV2966">
        <v>0.59008778807004503</v>
      </c>
    </row>
    <row r="2967" spans="1:48">
      <c r="A2967" s="95">
        <v>46185</v>
      </c>
      <c r="B2967" t="b">
        <v>1</v>
      </c>
      <c r="C2967" t="b">
        <v>0</v>
      </c>
      <c r="E2967" t="s">
        <v>110</v>
      </c>
      <c r="F2967">
        <v>7493.9</v>
      </c>
      <c r="H2967">
        <v>7493.9</v>
      </c>
      <c r="J2967">
        <v>3.6200000000000003E-2</v>
      </c>
      <c r="K2967">
        <v>16613.304794526099</v>
      </c>
      <c r="M2967">
        <v>561.13788902479803</v>
      </c>
      <c r="N2967">
        <v>567.28711873956695</v>
      </c>
      <c r="O2967">
        <v>19.440000000000001</v>
      </c>
      <c r="P2967">
        <v>16601.764999999999</v>
      </c>
      <c r="Q2967">
        <v>0.99978042515253696</v>
      </c>
      <c r="R2967">
        <v>567.28711873956695</v>
      </c>
      <c r="T2967">
        <v>4.6937224312368901E-2</v>
      </c>
      <c r="U2967">
        <v>0.16316296959851101</v>
      </c>
      <c r="V2967">
        <v>0.16457013330950901</v>
      </c>
      <c r="W2967">
        <v>0.16457013330950901</v>
      </c>
      <c r="X2967">
        <v>0</v>
      </c>
      <c r="Y2967">
        <v>0.11695487623435299</v>
      </c>
      <c r="Z2967">
        <v>0.117841818485505</v>
      </c>
      <c r="AA2967">
        <v>0.12630595835231501</v>
      </c>
      <c r="AB2967" s="115">
        <v>0.60857969222288</v>
      </c>
      <c r="AC2967" s="96">
        <v>-8.1906386057650703E-5</v>
      </c>
      <c r="AD2967">
        <v>496.35725374645301</v>
      </c>
      <c r="AE2967">
        <v>497.50623394848498</v>
      </c>
      <c r="AF2967">
        <v>497.50623394848498</v>
      </c>
      <c r="AG2967">
        <v>496.35725374645301</v>
      </c>
      <c r="AH2967" s="95">
        <v>46185</v>
      </c>
      <c r="AI2967" s="96">
        <v>1.84088397011665E-8</v>
      </c>
      <c r="AJ2967">
        <v>561.13788902479803</v>
      </c>
      <c r="AK2967">
        <v>558.69212086896198</v>
      </c>
      <c r="AL2967">
        <v>567.07250268199596</v>
      </c>
      <c r="AM2967">
        <v>550.31173905592698</v>
      </c>
      <c r="AN2967">
        <v>0</v>
      </c>
      <c r="AO2967">
        <v>1.0058421516754E-3</v>
      </c>
      <c r="AP2967">
        <v>0.19222272015742101</v>
      </c>
      <c r="AQ2967">
        <v>0</v>
      </c>
      <c r="AR2967">
        <v>0</v>
      </c>
      <c r="AS2967">
        <v>0.97466220472034704</v>
      </c>
      <c r="AT2967">
        <v>0.89055633454703198</v>
      </c>
      <c r="AU2967">
        <v>0.89055633454703198</v>
      </c>
      <c r="AV2967">
        <v>0.60857969222288</v>
      </c>
    </row>
    <row r="2968" spans="1:48">
      <c r="A2968" s="95">
        <v>46188</v>
      </c>
      <c r="B2968" t="b">
        <v>0</v>
      </c>
      <c r="C2968" t="b">
        <v>0</v>
      </c>
      <c r="E2968" t="s">
        <v>104</v>
      </c>
      <c r="F2968">
        <v>7618.25</v>
      </c>
      <c r="H2968">
        <v>0</v>
      </c>
      <c r="J2968">
        <v>3.6200000000000003E-2</v>
      </c>
      <c r="K2968">
        <v>16891.784126635001</v>
      </c>
      <c r="M2968">
        <v>570.29659163686597</v>
      </c>
      <c r="O2968">
        <v>17.68</v>
      </c>
      <c r="P2968">
        <v>16879.48</v>
      </c>
      <c r="Q2968">
        <v>1.01659349604344</v>
      </c>
      <c r="R2968">
        <v>576.70039529987196</v>
      </c>
      <c r="S2968">
        <v>4.8765513995368603E-2</v>
      </c>
      <c r="T2968">
        <v>4.8765513995368603E-2</v>
      </c>
      <c r="U2968">
        <v>0.22971032452870799</v>
      </c>
      <c r="V2968">
        <v>0.2003542683026</v>
      </c>
      <c r="W2968">
        <v>0.22971032452870799</v>
      </c>
      <c r="X2968">
        <v>0.60839090578908595</v>
      </c>
      <c r="Z2968">
        <v>0.11695487623435299</v>
      </c>
      <c r="AA2968">
        <v>0.12987561813104001</v>
      </c>
      <c r="AB2968" s="115">
        <v>0.62255473606765199</v>
      </c>
      <c r="AC2968">
        <v>9.8899674880649994E-3</v>
      </c>
      <c r="AD2968">
        <v>497.50623394848498</v>
      </c>
      <c r="AE2968">
        <v>502.42655442734502</v>
      </c>
      <c r="AG2968">
        <v>497.50623394848498</v>
      </c>
      <c r="AI2968">
        <v>2.6211269676650002E-4</v>
      </c>
      <c r="AK2968">
        <v>561.13788902479803</v>
      </c>
      <c r="AL2968">
        <v>569.55495736016996</v>
      </c>
      <c r="AM2968">
        <v>552.72082068942598</v>
      </c>
      <c r="AN2968">
        <v>1.0058421516754E-3</v>
      </c>
      <c r="AO2968">
        <v>8.4049823633150001E-4</v>
      </c>
      <c r="AP2968">
        <v>0.16457013330950901</v>
      </c>
      <c r="AQ2968">
        <v>0.60839090581537603</v>
      </c>
      <c r="AR2968" s="96">
        <v>-2.6289415089308899E-11</v>
      </c>
      <c r="AS2968">
        <v>0.98270707183598105</v>
      </c>
      <c r="AT2968">
        <v>0.89090361658365302</v>
      </c>
      <c r="AU2968">
        <v>0.89090361658365302</v>
      </c>
      <c r="AV2968">
        <v>0.62255473606765199</v>
      </c>
    </row>
    <row r="2969" spans="1:48">
      <c r="A2969" s="95">
        <v>46188</v>
      </c>
      <c r="B2969" t="b">
        <v>0</v>
      </c>
      <c r="C2969" t="b">
        <v>0</v>
      </c>
      <c r="E2969" t="s">
        <v>105</v>
      </c>
      <c r="F2969">
        <v>7618.125</v>
      </c>
      <c r="H2969">
        <v>0</v>
      </c>
      <c r="J2969">
        <v>3.6200000000000003E-2</v>
      </c>
      <c r="K2969">
        <v>16891.784126635001</v>
      </c>
      <c r="M2969">
        <v>570.27067748039997</v>
      </c>
      <c r="O2969">
        <v>17.68</v>
      </c>
      <c r="P2969">
        <v>16878.713</v>
      </c>
      <c r="Q2969">
        <v>0.99998359203229004</v>
      </c>
      <c r="R2969">
        <v>576.69093281840799</v>
      </c>
      <c r="T2969">
        <v>4.8765513995368603E-2</v>
      </c>
      <c r="U2969">
        <v>0.222712913296534</v>
      </c>
      <c r="V2969">
        <v>0.19732634673323099</v>
      </c>
      <c r="W2969">
        <v>0.222712913296534</v>
      </c>
      <c r="X2969">
        <v>0.61631754047502696</v>
      </c>
      <c r="Z2969">
        <v>0.11695487623435299</v>
      </c>
      <c r="AA2969">
        <v>0.12946977800790799</v>
      </c>
      <c r="AB2969" s="115">
        <v>0.68608951455143297</v>
      </c>
      <c r="AC2969" s="96">
        <v>-3.4642233341042301E-5</v>
      </c>
      <c r="AD2969">
        <v>497.50623394848498</v>
      </c>
      <c r="AE2969">
        <v>502.40914924941001</v>
      </c>
      <c r="AG2969">
        <v>497.50623394848498</v>
      </c>
      <c r="AI2969" s="96">
        <v>2.0648681993286602E-9</v>
      </c>
      <c r="AK2969">
        <v>561.13788902479803</v>
      </c>
      <c r="AL2969">
        <v>569.55495736016996</v>
      </c>
      <c r="AM2969">
        <v>552.72082068942598</v>
      </c>
      <c r="AN2969">
        <v>8.4049823633150001E-4</v>
      </c>
      <c r="AO2969">
        <v>6.7515432098759996E-4</v>
      </c>
      <c r="AP2969">
        <v>0.16457013330950901</v>
      </c>
      <c r="AQ2969">
        <v>0.61631754047515896</v>
      </c>
      <c r="AR2969" s="96">
        <v>-1.31561428418081E-13</v>
      </c>
      <c r="AS2969">
        <v>0.98270707183598105</v>
      </c>
      <c r="AT2969">
        <v>0.851211693455866</v>
      </c>
      <c r="AU2969">
        <v>0.851211693455866</v>
      </c>
      <c r="AV2969">
        <v>0.68608951455143297</v>
      </c>
    </row>
    <row r="2970" spans="1:48">
      <c r="A2970" s="95">
        <v>46188</v>
      </c>
      <c r="B2970" t="b">
        <v>0</v>
      </c>
      <c r="C2970" t="b">
        <v>0</v>
      </c>
      <c r="E2970" t="s">
        <v>106</v>
      </c>
      <c r="F2970">
        <v>7640.2124999999996</v>
      </c>
      <c r="H2970">
        <v>0</v>
      </c>
      <c r="J2970">
        <v>3.6200000000000003E-2</v>
      </c>
      <c r="K2970">
        <v>16891.784126635001</v>
      </c>
      <c r="M2970">
        <v>571.92759553418205</v>
      </c>
      <c r="O2970">
        <v>17.68</v>
      </c>
      <c r="P2970">
        <v>16927.754000000001</v>
      </c>
      <c r="Q2970">
        <v>1.0028993354664</v>
      </c>
      <c r="R2970">
        <v>578.362953293082</v>
      </c>
      <c r="T2970">
        <v>4.8765513995368603E-2</v>
      </c>
      <c r="U2970">
        <v>0.21798137613264401</v>
      </c>
      <c r="V2970">
        <v>0.19548659046064401</v>
      </c>
      <c r="W2970">
        <v>0.21798137613264401</v>
      </c>
      <c r="X2970">
        <v>0.86877503759188102</v>
      </c>
      <c r="Z2970">
        <v>0.11695487623435299</v>
      </c>
      <c r="AA2970">
        <v>0.12941399032300199</v>
      </c>
      <c r="AB2970" s="115">
        <v>0.715940927411991</v>
      </c>
      <c r="AC2970">
        <v>1.9904438531590002E-3</v>
      </c>
      <c r="AD2970">
        <v>497.50623394848498</v>
      </c>
      <c r="AE2970">
        <v>503.40916645230402</v>
      </c>
      <c r="AG2970">
        <v>497.50623394848498</v>
      </c>
      <c r="AI2970" s="96">
        <v>8.4174328854288602E-6</v>
      </c>
      <c r="AK2970">
        <v>561.13788902479803</v>
      </c>
      <c r="AL2970">
        <v>569.55495736016996</v>
      </c>
      <c r="AM2970">
        <v>552.72082068942598</v>
      </c>
      <c r="AN2970">
        <v>6.7515432098759996E-4</v>
      </c>
      <c r="AO2970">
        <v>5.0981040564370003E-4</v>
      </c>
      <c r="AP2970">
        <v>0.16457013330950901</v>
      </c>
      <c r="AQ2970">
        <v>0.86877503759188102</v>
      </c>
      <c r="AR2970">
        <v>0</v>
      </c>
      <c r="AS2970">
        <v>0.98270707183598105</v>
      </c>
      <c r="AT2970">
        <v>0.85587380403728897</v>
      </c>
      <c r="AU2970">
        <v>0.85587380403728897</v>
      </c>
      <c r="AV2970">
        <v>0.715940927411991</v>
      </c>
    </row>
    <row r="2971" spans="1:48">
      <c r="A2971" s="95">
        <v>46188</v>
      </c>
      <c r="B2971" t="b">
        <v>0</v>
      </c>
      <c r="C2971" t="b">
        <v>0</v>
      </c>
      <c r="E2971" t="s">
        <v>107</v>
      </c>
      <c r="F2971">
        <v>7639.1750000000002</v>
      </c>
      <c r="H2971">
        <v>0</v>
      </c>
      <c r="J2971">
        <v>3.6200000000000003E-2</v>
      </c>
      <c r="K2971">
        <v>16891.784126635001</v>
      </c>
      <c r="M2971">
        <v>571.807451152966</v>
      </c>
      <c r="O2971">
        <v>17.68</v>
      </c>
      <c r="P2971">
        <v>16924.198</v>
      </c>
      <c r="Q2971">
        <v>0.99986420534769105</v>
      </c>
      <c r="R2971">
        <v>578.28441469693098</v>
      </c>
      <c r="T2971">
        <v>4.8765513995368603E-2</v>
      </c>
      <c r="U2971">
        <v>0.21135183728301299</v>
      </c>
      <c r="V2971">
        <v>0.19253802907416001</v>
      </c>
      <c r="W2971">
        <v>0.21135183728301299</v>
      </c>
      <c r="X2971">
        <v>0.90212857052741702</v>
      </c>
      <c r="Z2971">
        <v>0.11695487623435299</v>
      </c>
      <c r="AA2971">
        <v>0.12933704588654099</v>
      </c>
      <c r="AB2971" s="115">
        <v>0.84499332716099795</v>
      </c>
      <c r="AC2971">
        <v>-1.633023888155E-4</v>
      </c>
      <c r="AD2971">
        <v>497.50623394848498</v>
      </c>
      <c r="AE2971">
        <v>503.326958532871</v>
      </c>
      <c r="AG2971">
        <v>497.50623394848498</v>
      </c>
      <c r="AI2971" s="96">
        <v>4.4138347173025097E-8</v>
      </c>
      <c r="AK2971">
        <v>561.13788902479803</v>
      </c>
      <c r="AL2971">
        <v>569.55495736016996</v>
      </c>
      <c r="AM2971">
        <v>552.72082068942598</v>
      </c>
      <c r="AN2971">
        <v>5.0981040564370003E-4</v>
      </c>
      <c r="AO2971">
        <v>3.4446649029979998E-4</v>
      </c>
      <c r="AP2971">
        <v>0.16457013330950901</v>
      </c>
      <c r="AQ2971">
        <v>0.90212857052741702</v>
      </c>
      <c r="AR2971">
        <v>0</v>
      </c>
      <c r="AS2971">
        <v>0.98270707183598105</v>
      </c>
      <c r="AT2971">
        <v>0.856511547442253</v>
      </c>
      <c r="AU2971">
        <v>0.856511547442253</v>
      </c>
      <c r="AV2971">
        <v>0.84499332716099795</v>
      </c>
    </row>
    <row r="2972" spans="1:48">
      <c r="A2972" s="95">
        <v>46188</v>
      </c>
      <c r="B2972" t="b">
        <v>0</v>
      </c>
      <c r="C2972" t="b">
        <v>0</v>
      </c>
      <c r="E2972" t="s">
        <v>108</v>
      </c>
      <c r="F2972">
        <v>7638.1750000000002</v>
      </c>
      <c r="H2972">
        <v>0</v>
      </c>
      <c r="J2972">
        <v>3.6200000000000003E-2</v>
      </c>
      <c r="K2972">
        <v>16891.784126635001</v>
      </c>
      <c r="M2972">
        <v>571.74761546704497</v>
      </c>
      <c r="O2972">
        <v>17.68</v>
      </c>
      <c r="P2972">
        <v>16922.427</v>
      </c>
      <c r="Q2972">
        <v>0.99986909581204697</v>
      </c>
      <c r="R2972">
        <v>578.20871484522002</v>
      </c>
      <c r="T2972">
        <v>4.8765513995368603E-2</v>
      </c>
      <c r="U2972">
        <v>0.204916037105416</v>
      </c>
      <c r="V2972">
        <v>0.18962949508000601</v>
      </c>
      <c r="W2972">
        <v>0.204916037105416</v>
      </c>
      <c r="X2972">
        <v>0.959561090774948</v>
      </c>
      <c r="Z2972">
        <v>0.11695487623435299</v>
      </c>
      <c r="AA2972">
        <v>0.129327612318276</v>
      </c>
      <c r="AB2972" s="115">
        <v>0.88638783319843595</v>
      </c>
      <c r="AC2972" s="96">
        <v>-9.2562144689556302E-5</v>
      </c>
      <c r="AD2972">
        <v>497.50623394848498</v>
      </c>
      <c r="AE2972">
        <v>503.28036951010898</v>
      </c>
      <c r="AG2972">
        <v>497.50623394848498</v>
      </c>
      <c r="AI2972" s="96">
        <v>1.0951317623225601E-8</v>
      </c>
      <c r="AK2972">
        <v>561.13788902479803</v>
      </c>
      <c r="AL2972">
        <v>569.55495736016996</v>
      </c>
      <c r="AM2972">
        <v>552.72082068942598</v>
      </c>
      <c r="AN2972">
        <v>3.4446649029979998E-4</v>
      </c>
      <c r="AO2972">
        <v>1.7912257495590001E-4</v>
      </c>
      <c r="AP2972">
        <v>0.16457013330950901</v>
      </c>
      <c r="AQ2972">
        <v>0.959561090774948</v>
      </c>
      <c r="AR2972">
        <v>0</v>
      </c>
      <c r="AS2972">
        <v>0.98270707183598105</v>
      </c>
      <c r="AT2972">
        <v>0.85738991804026898</v>
      </c>
      <c r="AU2972">
        <v>0.85738991804026898</v>
      </c>
      <c r="AV2972">
        <v>0.88638783319843595</v>
      </c>
    </row>
    <row r="2973" spans="1:48">
      <c r="A2973" s="95">
        <v>46188</v>
      </c>
      <c r="B2973" t="b">
        <v>0</v>
      </c>
      <c r="C2973" t="b">
        <v>0</v>
      </c>
      <c r="E2973" t="s">
        <v>109</v>
      </c>
      <c r="F2973">
        <v>7634.0375000000004</v>
      </c>
      <c r="H2973">
        <v>0</v>
      </c>
      <c r="J2973">
        <v>3.6200000000000003E-2</v>
      </c>
      <c r="K2973">
        <v>16891.784126635001</v>
      </c>
      <c r="M2973">
        <v>571.43718617159504</v>
      </c>
      <c r="O2973">
        <v>17.68</v>
      </c>
      <c r="P2973">
        <v>16913.239000000001</v>
      </c>
      <c r="Q2973">
        <v>0.99945831301325205</v>
      </c>
      <c r="R2973">
        <v>577.89550670876497</v>
      </c>
      <c r="T2973">
        <v>4.8765513995368603E-2</v>
      </c>
      <c r="U2973">
        <v>0.19875201918933499</v>
      </c>
      <c r="V2973">
        <v>0.18680517643920799</v>
      </c>
      <c r="W2973">
        <v>0.19875201918933499</v>
      </c>
      <c r="X2973">
        <v>0</v>
      </c>
      <c r="Z2973">
        <v>0.11695487623435299</v>
      </c>
      <c r="AA2973">
        <v>0.129332903986735</v>
      </c>
      <c r="AB2973" s="115">
        <v>0.94321528756133399</v>
      </c>
      <c r="AC2973">
        <v>-4.8694535696510002E-4</v>
      </c>
      <c r="AD2973">
        <v>497.50623394848498</v>
      </c>
      <c r="AE2973">
        <v>503.035299470925</v>
      </c>
      <c r="AG2973">
        <v>497.50623394848498</v>
      </c>
      <c r="AI2973" s="96">
        <v>2.94952802618031E-7</v>
      </c>
      <c r="AK2973">
        <v>561.13788902479803</v>
      </c>
      <c r="AL2973">
        <v>569.55495736016996</v>
      </c>
      <c r="AM2973">
        <v>552.72082068942598</v>
      </c>
      <c r="AN2973">
        <v>1.7912257495590001E-4</v>
      </c>
      <c r="AO2973">
        <v>0</v>
      </c>
      <c r="AP2973">
        <v>0.16457013330950901</v>
      </c>
      <c r="AQ2973">
        <v>0</v>
      </c>
      <c r="AR2973">
        <v>0</v>
      </c>
      <c r="AS2973">
        <v>0.98270707183598105</v>
      </c>
      <c r="AT2973">
        <v>0.85749751048941603</v>
      </c>
      <c r="AU2973">
        <v>0.85749751048941603</v>
      </c>
      <c r="AV2973">
        <v>0.94321528756133399</v>
      </c>
    </row>
    <row r="2974" spans="1:48">
      <c r="A2974" s="95">
        <v>46188</v>
      </c>
      <c r="B2974" t="b">
        <v>0</v>
      </c>
      <c r="C2974" t="b">
        <v>0</v>
      </c>
      <c r="E2974" t="s">
        <v>110</v>
      </c>
      <c r="F2974">
        <v>7621.5249999999996</v>
      </c>
      <c r="H2974">
        <v>0</v>
      </c>
      <c r="J2974">
        <v>3.6200000000000003E-2</v>
      </c>
      <c r="K2974">
        <v>16891.784126635001</v>
      </c>
      <c r="M2974">
        <v>570.36538071452503</v>
      </c>
      <c r="N2974">
        <v>576.94831231422597</v>
      </c>
      <c r="O2974">
        <v>17.68</v>
      </c>
      <c r="P2974">
        <v>16881.516</v>
      </c>
      <c r="Q2974">
        <v>0.998360959059999</v>
      </c>
      <c r="R2974">
        <v>576.94831231422597</v>
      </c>
      <c r="T2974">
        <v>4.8765513995368603E-2</v>
      </c>
      <c r="U2974">
        <v>0.1936627665607</v>
      </c>
      <c r="V2974">
        <v>0.18448796895775399</v>
      </c>
      <c r="W2974">
        <v>0.1936627665607</v>
      </c>
      <c r="X2974">
        <v>0</v>
      </c>
      <c r="Y2974">
        <v>0.117295816168208</v>
      </c>
      <c r="Z2974">
        <v>0.11695487623435299</v>
      </c>
      <c r="AA2974">
        <v>0.12946696709870401</v>
      </c>
      <c r="AB2974" s="115">
        <v>0.69321528756133399</v>
      </c>
      <c r="AC2974">
        <v>-1.7941240907379001E-3</v>
      </c>
      <c r="AD2974">
        <v>497.50623394848498</v>
      </c>
      <c r="AE2974">
        <v>502.13279172165198</v>
      </c>
      <c r="AF2974">
        <v>502.13279172165198</v>
      </c>
      <c r="AG2974">
        <v>497.50623394848498</v>
      </c>
      <c r="AH2974" s="95">
        <v>46188</v>
      </c>
      <c r="AI2974" s="96">
        <v>3.5246024944861402E-6</v>
      </c>
      <c r="AJ2974">
        <v>570.36538071452503</v>
      </c>
      <c r="AK2974">
        <v>561.13788902479803</v>
      </c>
      <c r="AL2974">
        <v>569.55495736016996</v>
      </c>
      <c r="AM2974">
        <v>552.72082068942598</v>
      </c>
      <c r="AN2974">
        <v>0</v>
      </c>
      <c r="AO2974">
        <v>1.0058421516754E-3</v>
      </c>
      <c r="AP2974">
        <v>0.16457013330950901</v>
      </c>
      <c r="AQ2974">
        <v>0</v>
      </c>
      <c r="AR2974">
        <v>0</v>
      </c>
      <c r="AS2974">
        <v>0.98270707183598105</v>
      </c>
      <c r="AT2974">
        <v>0.85743716017941995</v>
      </c>
      <c r="AU2974">
        <v>0.85743716017941995</v>
      </c>
      <c r="AV2974">
        <v>0.49612212154030799</v>
      </c>
    </row>
    <row r="2975" spans="1:48">
      <c r="A2975" s="95">
        <v>46189</v>
      </c>
      <c r="B2975" t="b">
        <v>0</v>
      </c>
      <c r="C2975" t="b">
        <v>0</v>
      </c>
      <c r="E2975" t="s">
        <v>104</v>
      </c>
      <c r="F2975">
        <v>7632.7250000000004</v>
      </c>
      <c r="H2975">
        <v>0</v>
      </c>
      <c r="J2975">
        <v>3.6299999999999999E-2</v>
      </c>
      <c r="K2975">
        <v>16796.283092981299</v>
      </c>
      <c r="M2975">
        <v>571.20388128867296</v>
      </c>
      <c r="O2975">
        <v>16.2</v>
      </c>
      <c r="P2975">
        <v>16908.238000000001</v>
      </c>
      <c r="Q2975">
        <v>1.00146952217568</v>
      </c>
      <c r="R2975">
        <v>577.79615065339306</v>
      </c>
      <c r="S2975">
        <v>4.0609238362434102E-2</v>
      </c>
      <c r="T2975">
        <v>4.0609238362434102E-2</v>
      </c>
      <c r="U2975">
        <v>0.18837027254046201</v>
      </c>
      <c r="V2975">
        <v>0.182013572561286</v>
      </c>
      <c r="W2975">
        <v>0.18837027254046201</v>
      </c>
      <c r="X2975">
        <v>6.9287925282263997E-3</v>
      </c>
      <c r="Z2975">
        <v>0.117295816168208</v>
      </c>
      <c r="AA2975">
        <v>0.119230669216393</v>
      </c>
      <c r="AB2975" s="115">
        <v>0.50825043243037904</v>
      </c>
      <c r="AC2975">
        <v>9.8671823230680003E-4</v>
      </c>
      <c r="AD2975">
        <v>502.13279172165198</v>
      </c>
      <c r="AE2975">
        <v>502.62825530228298</v>
      </c>
      <c r="AG2975">
        <v>502.13279172165198</v>
      </c>
      <c r="AI2975" s="96">
        <v>2.1580541774409199E-6</v>
      </c>
      <c r="AK2975">
        <v>570.36538071452503</v>
      </c>
      <c r="AL2975">
        <v>578.92086142524295</v>
      </c>
      <c r="AM2975">
        <v>561.809900003807</v>
      </c>
      <c r="AN2975">
        <v>1.0058421516754E-3</v>
      </c>
      <c r="AO2975">
        <v>8.4049823633150001E-4</v>
      </c>
      <c r="AP2975">
        <v>0.1936627665607</v>
      </c>
      <c r="AQ2975">
        <v>8.4854254739342005E-3</v>
      </c>
      <c r="AR2975">
        <v>-1.5566329457077999E-3</v>
      </c>
      <c r="AS2975">
        <v>0.97962963216426002</v>
      </c>
      <c r="AT2975">
        <v>0.85590595521860402</v>
      </c>
      <c r="AU2975">
        <v>0.85590595521860402</v>
      </c>
      <c r="AV2975">
        <v>0.50825043243037904</v>
      </c>
    </row>
    <row r="2976" spans="1:48">
      <c r="A2976" s="95">
        <v>46189</v>
      </c>
      <c r="B2976" t="b">
        <v>0</v>
      </c>
      <c r="C2976" t="b">
        <v>0</v>
      </c>
      <c r="E2976" t="s">
        <v>105</v>
      </c>
      <c r="F2976">
        <v>7614.1625000000004</v>
      </c>
      <c r="H2976">
        <v>0</v>
      </c>
      <c r="J2976">
        <v>3.6299999999999999E-2</v>
      </c>
      <c r="K2976">
        <v>16796.283092981299</v>
      </c>
      <c r="M2976">
        <v>569.83021407267097</v>
      </c>
      <c r="O2976">
        <v>16.2</v>
      </c>
      <c r="P2976">
        <v>16867.576000000001</v>
      </c>
      <c r="Q2976">
        <v>0.99756803762745205</v>
      </c>
      <c r="R2976">
        <v>576.39097215600202</v>
      </c>
      <c r="T2976">
        <v>4.0609238362434102E-2</v>
      </c>
      <c r="U2976">
        <v>0.184303947009717</v>
      </c>
      <c r="V2976">
        <v>0.18011625639883899</v>
      </c>
      <c r="W2976">
        <v>0.184303947009717</v>
      </c>
      <c r="X2976">
        <v>-1.5687127750025E-3</v>
      </c>
      <c r="Z2976">
        <v>0.117295816168208</v>
      </c>
      <c r="AA2976">
        <v>0.118785919576094</v>
      </c>
      <c r="AB2976" s="115">
        <v>0.59305379475167896</v>
      </c>
      <c r="AC2976">
        <v>-1.2307531173156999E-3</v>
      </c>
      <c r="AD2976">
        <v>502.13279172165198</v>
      </c>
      <c r="AE2976">
        <v>502.00964401021901</v>
      </c>
      <c r="AG2976">
        <v>502.13279172165198</v>
      </c>
      <c r="AI2976" s="96">
        <v>5.7973061319998096E-6</v>
      </c>
      <c r="AK2976">
        <v>570.36538071452503</v>
      </c>
      <c r="AL2976">
        <v>578.92086142524295</v>
      </c>
      <c r="AM2976">
        <v>561.809900003807</v>
      </c>
      <c r="AN2976">
        <v>8.4049823633150001E-4</v>
      </c>
      <c r="AO2976">
        <v>6.7515432098759996E-4</v>
      </c>
      <c r="AP2976">
        <v>0.1936627665607</v>
      </c>
      <c r="AQ2976">
        <v>8.3678360295109998E-4</v>
      </c>
      <c r="AR2976">
        <v>-2.4054963779537E-3</v>
      </c>
      <c r="AS2976">
        <v>0.97962963216426002</v>
      </c>
      <c r="AT2976">
        <v>0.96180546662530397</v>
      </c>
      <c r="AU2976">
        <v>0.96180546662530397</v>
      </c>
      <c r="AV2976">
        <v>0.59305379475167896</v>
      </c>
    </row>
    <row r="2977" spans="1:48">
      <c r="A2977" s="95">
        <v>46189</v>
      </c>
      <c r="B2977" t="b">
        <v>0</v>
      </c>
      <c r="C2977" t="b">
        <v>0</v>
      </c>
      <c r="E2977" t="s">
        <v>106</v>
      </c>
      <c r="F2977">
        <v>7606.4624999999996</v>
      </c>
      <c r="H2977">
        <v>0</v>
      </c>
      <c r="J2977">
        <v>3.6299999999999999E-2</v>
      </c>
      <c r="K2977">
        <v>16796.283092981299</v>
      </c>
      <c r="M2977">
        <v>569.15591380137596</v>
      </c>
      <c r="O2977">
        <v>16.2</v>
      </c>
      <c r="P2977">
        <v>16847.616000000002</v>
      </c>
      <c r="Q2977">
        <v>0.99898872659993798</v>
      </c>
      <c r="R2977">
        <v>575.80808329782496</v>
      </c>
      <c r="T2977">
        <v>4.0609238362434102E-2</v>
      </c>
      <c r="U2977">
        <v>0.179104019158878</v>
      </c>
      <c r="V2977">
        <v>0.17760292956145399</v>
      </c>
      <c r="W2977">
        <v>0.179104019158878</v>
      </c>
      <c r="X2977">
        <v>-1.4236101162141E-3</v>
      </c>
      <c r="Z2977">
        <v>0.117295816168208</v>
      </c>
      <c r="AA2977">
        <v>0.11866752839313401</v>
      </c>
      <c r="AB2977" s="115">
        <v>0.60272787542827799</v>
      </c>
      <c r="AC2977">
        <v>-7.027489647798E-4</v>
      </c>
      <c r="AD2977">
        <v>502.13279172165198</v>
      </c>
      <c r="AE2977">
        <v>501.65685725258101</v>
      </c>
      <c r="AG2977">
        <v>502.13279172165198</v>
      </c>
      <c r="AI2977" s="96">
        <v>1.4019415013696401E-6</v>
      </c>
      <c r="AK2977">
        <v>570.36538071452503</v>
      </c>
      <c r="AL2977">
        <v>578.92086142524295</v>
      </c>
      <c r="AM2977">
        <v>561.809900003807</v>
      </c>
      <c r="AN2977">
        <v>6.7515432098759996E-4</v>
      </c>
      <c r="AO2977">
        <v>5.0981040564370003E-4</v>
      </c>
      <c r="AP2977">
        <v>0.1936627665607</v>
      </c>
      <c r="AQ2977" s="96">
        <v>5.0502198852596999E-5</v>
      </c>
      <c r="AR2977">
        <v>-1.4741123150667E-3</v>
      </c>
      <c r="AS2977">
        <v>0.97962963216426002</v>
      </c>
      <c r="AT2977">
        <v>0.96595762099315596</v>
      </c>
      <c r="AU2977">
        <v>0.96595762099315596</v>
      </c>
      <c r="AV2977">
        <v>0.60272787542827799</v>
      </c>
    </row>
    <row r="2978" spans="1:48">
      <c r="A2978" s="95">
        <v>46189</v>
      </c>
      <c r="B2978" t="b">
        <v>0</v>
      </c>
      <c r="C2978" t="b">
        <v>0</v>
      </c>
      <c r="E2978" t="s">
        <v>107</v>
      </c>
      <c r="F2978">
        <v>7611.05</v>
      </c>
      <c r="H2978">
        <v>0</v>
      </c>
      <c r="J2978">
        <v>3.6299999999999999E-2</v>
      </c>
      <c r="K2978">
        <v>16796.283092981299</v>
      </c>
      <c r="M2978">
        <v>569.44847093311</v>
      </c>
      <c r="O2978">
        <v>16.2</v>
      </c>
      <c r="P2978">
        <v>16856.276000000002</v>
      </c>
      <c r="Q2978">
        <v>1.0006031055829101</v>
      </c>
      <c r="R2978">
        <v>576.15535636754998</v>
      </c>
      <c r="T2978">
        <v>4.0609238362434102E-2</v>
      </c>
      <c r="U2978">
        <v>0.17372825025465299</v>
      </c>
      <c r="V2978">
        <v>0.174958542776145</v>
      </c>
      <c r="W2978">
        <v>0.174958542776145</v>
      </c>
      <c r="X2978" s="96">
        <v>-8.3052096155127796E-5</v>
      </c>
      <c r="Z2978">
        <v>0.117295816168208</v>
      </c>
      <c r="AA2978">
        <v>0.11856504380293199</v>
      </c>
      <c r="AB2978" s="115">
        <v>0.62093296576357104</v>
      </c>
      <c r="AC2978">
        <v>3.0799325934810002E-4</v>
      </c>
      <c r="AD2978">
        <v>502.13279172165198</v>
      </c>
      <c r="AE2978">
        <v>501.81136418312099</v>
      </c>
      <c r="AG2978">
        <v>502.13279172165198</v>
      </c>
      <c r="AI2978" s="96">
        <v>2.6408010592529602E-7</v>
      </c>
      <c r="AK2978">
        <v>570.36538071452503</v>
      </c>
      <c r="AL2978">
        <v>578.92086142524295</v>
      </c>
      <c r="AM2978">
        <v>561.809900003807</v>
      </c>
      <c r="AN2978">
        <v>5.0981040564370003E-4</v>
      </c>
      <c r="AO2978">
        <v>3.4446649029979998E-4</v>
      </c>
      <c r="AP2978">
        <v>0.1936627665607</v>
      </c>
      <c r="AQ2978" s="96">
        <v>2.2370267981192499E-6</v>
      </c>
      <c r="AR2978" s="96">
        <v>-8.5289122953247006E-5</v>
      </c>
      <c r="AS2978">
        <v>0.97962963216426002</v>
      </c>
      <c r="AT2978">
        <v>0.96705730257824396</v>
      </c>
      <c r="AU2978">
        <v>0.96705730257824396</v>
      </c>
      <c r="AV2978">
        <v>0.62093296576357104</v>
      </c>
    </row>
    <row r="2979" spans="1:48">
      <c r="A2979" s="95">
        <v>46189</v>
      </c>
      <c r="B2979" t="b">
        <v>0</v>
      </c>
      <c r="C2979" t="b">
        <v>0</v>
      </c>
      <c r="E2979" t="s">
        <v>108</v>
      </c>
      <c r="F2979">
        <v>7605.7875000000004</v>
      </c>
      <c r="H2979">
        <v>0</v>
      </c>
      <c r="J2979">
        <v>3.6299999999999999E-2</v>
      </c>
      <c r="K2979">
        <v>16796.283092981299</v>
      </c>
      <c r="M2979">
        <v>568.95065085305998</v>
      </c>
      <c r="O2979">
        <v>16.2</v>
      </c>
      <c r="P2979">
        <v>16841.54</v>
      </c>
      <c r="Q2979">
        <v>0.99930857109071602</v>
      </c>
      <c r="R2979">
        <v>575.75698589791898</v>
      </c>
      <c r="T2979">
        <v>4.0609238362434102E-2</v>
      </c>
      <c r="U2979">
        <v>0.16867594293782201</v>
      </c>
      <c r="V2979">
        <v>0.17243159943133399</v>
      </c>
      <c r="W2979">
        <v>0.17243159943133399</v>
      </c>
      <c r="X2979" s="96">
        <v>-5.4624572232332095E-7</v>
      </c>
      <c r="Z2979">
        <v>0.117295816168208</v>
      </c>
      <c r="AA2979">
        <v>0.11848670472557001</v>
      </c>
      <c r="AB2979" s="115">
        <v>0.636269841924063</v>
      </c>
      <c r="AC2979">
        <v>-5.443622568381E-4</v>
      </c>
      <c r="AD2979">
        <v>502.13279172165198</v>
      </c>
      <c r="AE2979">
        <v>501.53819701640703</v>
      </c>
      <c r="AG2979">
        <v>502.13279172165198</v>
      </c>
      <c r="AI2979" s="96">
        <v>7.6491955416407999E-7</v>
      </c>
      <c r="AK2979">
        <v>570.36538071452503</v>
      </c>
      <c r="AL2979">
        <v>578.92086142524295</v>
      </c>
      <c r="AM2979">
        <v>561.809900003807</v>
      </c>
      <c r="AN2979">
        <v>3.4446649029979998E-4</v>
      </c>
      <c r="AO2979">
        <v>1.7912257495590001E-4</v>
      </c>
      <c r="AP2979">
        <v>0.1936627665607</v>
      </c>
      <c r="AQ2979" s="96">
        <v>1.0342169778487299E-11</v>
      </c>
      <c r="AR2979" s="96">
        <v>-5.4625606449309995E-7</v>
      </c>
      <c r="AS2979">
        <v>0.97962963216426002</v>
      </c>
      <c r="AT2979">
        <v>0.96800734222123896</v>
      </c>
      <c r="AU2979">
        <v>0.96800734222123896</v>
      </c>
      <c r="AV2979">
        <v>0.636269841924063</v>
      </c>
    </row>
    <row r="2980" spans="1:48">
      <c r="A2980" s="95">
        <v>46189</v>
      </c>
      <c r="B2980" t="b">
        <v>0</v>
      </c>
      <c r="C2980" t="b">
        <v>0</v>
      </c>
      <c r="E2980" t="s">
        <v>109</v>
      </c>
      <c r="F2980">
        <v>7603.7250000000004</v>
      </c>
      <c r="H2980">
        <v>0</v>
      </c>
      <c r="J2980">
        <v>3.6299999999999999E-2</v>
      </c>
      <c r="K2980">
        <v>16796.283092981299</v>
      </c>
      <c r="M2980">
        <v>568.82643231109796</v>
      </c>
      <c r="O2980">
        <v>16.2</v>
      </c>
      <c r="P2980">
        <v>16837.863000000001</v>
      </c>
      <c r="Q2980">
        <v>0.99972882492444004</v>
      </c>
      <c r="R2980">
        <v>575.60085495376495</v>
      </c>
      <c r="T2980">
        <v>4.0609238362434102E-2</v>
      </c>
      <c r="U2980">
        <v>0.16355282188707099</v>
      </c>
      <c r="V2980">
        <v>0.16983285874760401</v>
      </c>
      <c r="W2980">
        <v>0.16983285874760401</v>
      </c>
      <c r="X2980">
        <v>0</v>
      </c>
      <c r="Z2980">
        <v>0.117295816168208</v>
      </c>
      <c r="AA2980">
        <v>0.118397597772312</v>
      </c>
      <c r="AB2980" s="115">
        <v>0.64607776604324296</v>
      </c>
      <c r="AC2980">
        <v>-1.3989707968450001E-4</v>
      </c>
      <c r="AD2980">
        <v>502.13279172165198</v>
      </c>
      <c r="AE2980">
        <v>501.46803328729402</v>
      </c>
      <c r="AG2980">
        <v>502.13279172165198</v>
      </c>
      <c r="AI2980" s="96">
        <v>4.7678050061409102E-8</v>
      </c>
      <c r="AK2980">
        <v>570.36538071452503</v>
      </c>
      <c r="AL2980">
        <v>578.92086142524295</v>
      </c>
      <c r="AM2980">
        <v>561.809900003807</v>
      </c>
      <c r="AN2980">
        <v>1.7912257495590001E-4</v>
      </c>
      <c r="AO2980">
        <v>0</v>
      </c>
      <c r="AP2980">
        <v>0.1936627665607</v>
      </c>
      <c r="AQ2980">
        <v>0</v>
      </c>
      <c r="AR2980">
        <v>0</v>
      </c>
      <c r="AS2980">
        <v>0.97962963216426002</v>
      </c>
      <c r="AT2980">
        <v>0.96873237005095403</v>
      </c>
      <c r="AU2980">
        <v>0.96873237005095403</v>
      </c>
      <c r="AV2980">
        <v>0.64607776604324296</v>
      </c>
    </row>
    <row r="2981" spans="1:48">
      <c r="A2981" s="95">
        <v>46189</v>
      </c>
      <c r="B2981" t="b">
        <v>0</v>
      </c>
      <c r="C2981" t="b">
        <v>0</v>
      </c>
      <c r="E2981" t="s">
        <v>110</v>
      </c>
      <c r="F2981">
        <v>7591.9</v>
      </c>
      <c r="H2981">
        <v>0</v>
      </c>
      <c r="J2981">
        <v>3.6299999999999999E-2</v>
      </c>
      <c r="K2981">
        <v>16796.283092981299</v>
      </c>
      <c r="M2981">
        <v>567.85315621811196</v>
      </c>
      <c r="N2981">
        <v>574.70570420727802</v>
      </c>
      <c r="O2981">
        <v>16.2</v>
      </c>
      <c r="P2981">
        <v>16809.053</v>
      </c>
      <c r="Q2981">
        <v>0.99844484117981602</v>
      </c>
      <c r="R2981">
        <v>574.70570420727802</v>
      </c>
      <c r="T2981">
        <v>4.0609238362434102E-2</v>
      </c>
      <c r="U2981">
        <v>0.15954605228969501</v>
      </c>
      <c r="V2981">
        <v>0.16772924105978099</v>
      </c>
      <c r="W2981">
        <v>0.16772924105978099</v>
      </c>
      <c r="X2981">
        <v>0</v>
      </c>
      <c r="Y2981">
        <v>0.117037030969879</v>
      </c>
      <c r="Z2981">
        <v>0.117295816168208</v>
      </c>
      <c r="AA2981">
        <v>0.118171411602986</v>
      </c>
      <c r="AB2981" s="115">
        <v>0.65652147287533202</v>
      </c>
      <c r="AC2981">
        <v>-1.1064994061413E-3</v>
      </c>
      <c r="AD2981">
        <v>502.13279172165198</v>
      </c>
      <c r="AE2981">
        <v>500.913159206263</v>
      </c>
      <c r="AF2981">
        <v>500.913159206263</v>
      </c>
      <c r="AG2981">
        <v>502.13279172165198</v>
      </c>
      <c r="AH2981" s="95">
        <v>46189</v>
      </c>
      <c r="AI2981" s="96">
        <v>2.9326227025282899E-6</v>
      </c>
      <c r="AJ2981">
        <v>567.85315621811196</v>
      </c>
      <c r="AK2981">
        <v>570.36538071452503</v>
      </c>
      <c r="AL2981">
        <v>578.92086142524295</v>
      </c>
      <c r="AM2981">
        <v>561.809900003807</v>
      </c>
      <c r="AN2981">
        <v>0</v>
      </c>
      <c r="AO2981">
        <v>1.0058421516754E-3</v>
      </c>
      <c r="AP2981">
        <v>0.1936627665607</v>
      </c>
      <c r="AQ2981">
        <v>0</v>
      </c>
      <c r="AR2981">
        <v>0</v>
      </c>
      <c r="AS2981">
        <v>0.97962963216426002</v>
      </c>
      <c r="AT2981">
        <v>0.96955581363135501</v>
      </c>
      <c r="AU2981">
        <v>0.96955581363135501</v>
      </c>
      <c r="AV2981">
        <v>0.65652147287533202</v>
      </c>
    </row>
    <row r="2982" spans="1:48">
      <c r="A2982" s="95">
        <v>46190</v>
      </c>
      <c r="B2982" t="b">
        <v>0</v>
      </c>
      <c r="C2982" t="b">
        <v>0</v>
      </c>
      <c r="E2982" t="s">
        <v>104</v>
      </c>
      <c r="F2982">
        <v>7595.5375000000004</v>
      </c>
      <c r="H2982">
        <v>0</v>
      </c>
      <c r="J2982">
        <v>3.6299999999999999E-2</v>
      </c>
      <c r="K2982">
        <v>16592.4481154883</v>
      </c>
      <c r="M2982">
        <v>568.36863253565798</v>
      </c>
      <c r="O2982">
        <v>16.41</v>
      </c>
      <c r="P2982">
        <v>16826.026000000002</v>
      </c>
      <c r="Q2982">
        <v>1.0004791290717701</v>
      </c>
      <c r="R2982">
        <v>574.98106241787798</v>
      </c>
      <c r="S2982">
        <v>3.67164302418021E-2</v>
      </c>
      <c r="T2982">
        <v>3.67164302418021E-2</v>
      </c>
      <c r="U2982">
        <v>0.15496703820325899</v>
      </c>
      <c r="V2982">
        <v>0.16532596198257599</v>
      </c>
      <c r="W2982">
        <v>0.16532596198257599</v>
      </c>
      <c r="X2982">
        <v>1.5459749699647E-3</v>
      </c>
      <c r="Z2982">
        <v>0.117037030969879</v>
      </c>
      <c r="AA2982">
        <v>0.118189314795247</v>
      </c>
      <c r="AB2982" s="115">
        <v>0.66618445059782105</v>
      </c>
      <c r="AC2982">
        <v>5.8111098438559997E-4</v>
      </c>
      <c r="AD2982">
        <v>500.913159206263</v>
      </c>
      <c r="AE2982">
        <v>501.20424534530099</v>
      </c>
      <c r="AG2982">
        <v>500.913159206263</v>
      </c>
      <c r="AI2982" s="96">
        <v>8.2328700243577197E-7</v>
      </c>
      <c r="AK2982">
        <v>567.85315621811196</v>
      </c>
      <c r="AL2982">
        <v>576.37095356138298</v>
      </c>
      <c r="AM2982">
        <v>559.33535887484004</v>
      </c>
      <c r="AN2982">
        <v>1.0058421516754E-3</v>
      </c>
      <c r="AO2982">
        <v>8.4049823633150001E-4</v>
      </c>
      <c r="AP2982">
        <v>0.16772924105978099</v>
      </c>
      <c r="AQ2982">
        <v>2.0344131822866E-3</v>
      </c>
      <c r="AR2982">
        <v>-4.8843821232189997E-4</v>
      </c>
      <c r="AS2982">
        <v>0.98196721584133095</v>
      </c>
      <c r="AT2982">
        <v>0.97164010699652004</v>
      </c>
      <c r="AU2982">
        <v>0.97164010699652004</v>
      </c>
      <c r="AV2982">
        <v>0.66618445059782105</v>
      </c>
    </row>
    <row r="2983" spans="1:48">
      <c r="A2983" s="95">
        <v>46190</v>
      </c>
      <c r="B2983" t="b">
        <v>0</v>
      </c>
      <c r="C2983" t="b">
        <v>0</v>
      </c>
      <c r="E2983" t="s">
        <v>105</v>
      </c>
      <c r="F2983">
        <v>7579.0375000000004</v>
      </c>
      <c r="H2983">
        <v>0</v>
      </c>
      <c r="J2983">
        <v>3.6299999999999999E-2</v>
      </c>
      <c r="K2983">
        <v>16592.4481154883</v>
      </c>
      <c r="M2983">
        <v>567.04793584858101</v>
      </c>
      <c r="O2983">
        <v>16.41</v>
      </c>
      <c r="P2983">
        <v>16786.928</v>
      </c>
      <c r="Q2983">
        <v>0.99782767184020804</v>
      </c>
      <c r="R2983">
        <v>573.73201486464097</v>
      </c>
      <c r="T2983">
        <v>3.67164302418021E-2</v>
      </c>
      <c r="U2983">
        <v>0.15214039507788399</v>
      </c>
      <c r="V2983">
        <v>0.163704292627491</v>
      </c>
      <c r="W2983">
        <v>0.163704292627491</v>
      </c>
      <c r="X2983">
        <v>-7.3992627840309996E-4</v>
      </c>
      <c r="Z2983">
        <v>0.117037030969879</v>
      </c>
      <c r="AA2983">
        <v>0.118170146170096</v>
      </c>
      <c r="AB2983" s="115">
        <v>0.67575397140118798</v>
      </c>
      <c r="AC2983">
        <v>-1.5489445547070999E-3</v>
      </c>
      <c r="AD2983">
        <v>500.913159206263</v>
      </c>
      <c r="AE2983">
        <v>500.42790775867701</v>
      </c>
      <c r="AG2983">
        <v>500.913159206263</v>
      </c>
      <c r="AI2983" s="96">
        <v>5.4119790318756998E-6</v>
      </c>
      <c r="AK2983">
        <v>567.85315621811196</v>
      </c>
      <c r="AL2983">
        <v>576.37095356138298</v>
      </c>
      <c r="AM2983">
        <v>559.33535887484004</v>
      </c>
      <c r="AN2983">
        <v>8.4049823633150001E-4</v>
      </c>
      <c r="AO2983">
        <v>6.7515432098759996E-4</v>
      </c>
      <c r="AP2983">
        <v>0.16772924105978099</v>
      </c>
      <c r="AQ2983" s="96">
        <v>9.2149353127259599E-5</v>
      </c>
      <c r="AR2983">
        <v>-8.3207563153039996E-4</v>
      </c>
      <c r="AS2983">
        <v>0.98196721584133095</v>
      </c>
      <c r="AT2983">
        <v>0.97147543813433002</v>
      </c>
      <c r="AU2983">
        <v>0.97147543813433002</v>
      </c>
      <c r="AV2983">
        <v>0.67575397140118798</v>
      </c>
    </row>
    <row r="2984" spans="1:48">
      <c r="A2984" s="95">
        <v>46190</v>
      </c>
      <c r="B2984" t="b">
        <v>0</v>
      </c>
      <c r="C2984" t="b">
        <v>0</v>
      </c>
      <c r="E2984" t="s">
        <v>106</v>
      </c>
      <c r="F2984">
        <v>7587.5</v>
      </c>
      <c r="H2984">
        <v>0</v>
      </c>
      <c r="J2984">
        <v>3.6299999999999999E-2</v>
      </c>
      <c r="K2984">
        <v>16592.4481154883</v>
      </c>
      <c r="M2984">
        <v>567.73125400508195</v>
      </c>
      <c r="O2984">
        <v>16.41</v>
      </c>
      <c r="P2984">
        <v>16807.156999999999</v>
      </c>
      <c r="Q2984">
        <v>1.0011165665824899</v>
      </c>
      <c r="R2984">
        <v>574.37262485974895</v>
      </c>
      <c r="T2984">
        <v>3.67164302418021E-2</v>
      </c>
      <c r="U2984">
        <v>0.14802502008502</v>
      </c>
      <c r="V2984">
        <v>0.16146788205311499</v>
      </c>
      <c r="W2984">
        <v>0.16146788205311499</v>
      </c>
      <c r="X2984" s="96">
        <v>-7.8531235608212892E-6</v>
      </c>
      <c r="Z2984">
        <v>0.117037030969879</v>
      </c>
      <c r="AA2984">
        <v>0.118048896236499</v>
      </c>
      <c r="AB2984" s="115">
        <v>0.68257190315484695</v>
      </c>
      <c r="AC2984">
        <v>8.1363200429080003E-4</v>
      </c>
      <c r="AD2984">
        <v>500.913159206263</v>
      </c>
      <c r="AE2984">
        <v>500.83507192027002</v>
      </c>
      <c r="AG2984">
        <v>500.913159206263</v>
      </c>
      <c r="AI2984" s="96">
        <v>1.4503849733865199E-6</v>
      </c>
      <c r="AK2984">
        <v>567.85315621811196</v>
      </c>
      <c r="AL2984">
        <v>576.37095356138298</v>
      </c>
      <c r="AM2984">
        <v>559.33535887484004</v>
      </c>
      <c r="AN2984">
        <v>6.7515432098759996E-4</v>
      </c>
      <c r="AO2984">
        <v>5.0981040564370003E-4</v>
      </c>
      <c r="AP2984">
        <v>0.16772924105978099</v>
      </c>
      <c r="AQ2984" s="96">
        <v>3.3578276526011903E-5</v>
      </c>
      <c r="AR2984" s="96">
        <v>-4.1431400086833201E-5</v>
      </c>
      <c r="AS2984">
        <v>0.98196721584133095</v>
      </c>
      <c r="AT2984">
        <v>0.97165174411621502</v>
      </c>
      <c r="AU2984">
        <v>0.97165174411621502</v>
      </c>
      <c r="AV2984">
        <v>0.68257190315484695</v>
      </c>
    </row>
    <row r="2985" spans="1:48">
      <c r="A2985" s="95">
        <v>46190</v>
      </c>
      <c r="B2985" t="b">
        <v>0</v>
      </c>
      <c r="C2985" t="b">
        <v>0</v>
      </c>
      <c r="E2985" t="s">
        <v>107</v>
      </c>
      <c r="F2985">
        <v>7583.1875</v>
      </c>
      <c r="H2985">
        <v>0</v>
      </c>
      <c r="J2985">
        <v>3.6299999999999999E-2</v>
      </c>
      <c r="K2985">
        <v>16592.4481154883</v>
      </c>
      <c r="M2985">
        <v>567.36914165955397</v>
      </c>
      <c r="O2985">
        <v>16.41</v>
      </c>
      <c r="P2985">
        <v>16796.437000000002</v>
      </c>
      <c r="Q2985">
        <v>0.99943163097199295</v>
      </c>
      <c r="R2985">
        <v>574.04616924924301</v>
      </c>
      <c r="T2985">
        <v>3.67164302418021E-2</v>
      </c>
      <c r="U2985">
        <v>0.14366560953192301</v>
      </c>
      <c r="V2985">
        <v>0.159095138892791</v>
      </c>
      <c r="W2985">
        <v>0.159095138892791</v>
      </c>
      <c r="X2985" s="96">
        <v>-2.0809283707837101E-6</v>
      </c>
      <c r="Z2985">
        <v>0.117037030969879</v>
      </c>
      <c r="AA2985">
        <v>0.118015921099642</v>
      </c>
      <c r="AB2985" s="115">
        <v>0.69281913742553902</v>
      </c>
      <c r="AC2985">
        <v>-4.3638513576909997E-4</v>
      </c>
      <c r="AD2985">
        <v>500.913159206263</v>
      </c>
      <c r="AE2985">
        <v>500.61651493941201</v>
      </c>
      <c r="AG2985">
        <v>500.913159206263</v>
      </c>
      <c r="AI2985" s="96">
        <v>4.0707847013119098E-7</v>
      </c>
      <c r="AK2985">
        <v>567.85315621811196</v>
      </c>
      <c r="AL2985">
        <v>576.37095356138298</v>
      </c>
      <c r="AM2985">
        <v>559.33535887484004</v>
      </c>
      <c r="AN2985">
        <v>5.0981040564370003E-4</v>
      </c>
      <c r="AO2985">
        <v>3.4446649029979998E-4</v>
      </c>
      <c r="AP2985">
        <v>0.16772924105978099</v>
      </c>
      <c r="AQ2985" s="96">
        <v>2.15137443805029E-7</v>
      </c>
      <c r="AR2985" s="96">
        <v>-2.2960658145887402E-6</v>
      </c>
      <c r="AS2985">
        <v>0.98196721584133095</v>
      </c>
      <c r="AT2985">
        <v>0.97276555448668101</v>
      </c>
      <c r="AU2985">
        <v>0.97276555448668101</v>
      </c>
      <c r="AV2985">
        <v>0.69281913742553902</v>
      </c>
    </row>
    <row r="2986" spans="1:48">
      <c r="A2986" s="95">
        <v>46190</v>
      </c>
      <c r="B2986" t="b">
        <v>0</v>
      </c>
      <c r="C2986" t="b">
        <v>0</v>
      </c>
      <c r="E2986" t="s">
        <v>108</v>
      </c>
      <c r="F2986">
        <v>7579.125</v>
      </c>
      <c r="H2986">
        <v>0</v>
      </c>
      <c r="J2986">
        <v>3.6299999999999999E-2</v>
      </c>
      <c r="K2986">
        <v>16592.4481154883</v>
      </c>
      <c r="M2986">
        <v>567.15727891410995</v>
      </c>
      <c r="O2986">
        <v>16.41</v>
      </c>
      <c r="P2986">
        <v>16790.165000000001</v>
      </c>
      <c r="Q2986">
        <v>0.99946427541188898</v>
      </c>
      <c r="R2986">
        <v>573.73863860166603</v>
      </c>
      <c r="T2986">
        <v>3.67164302418021E-2</v>
      </c>
      <c r="U2986">
        <v>0.139341962223688</v>
      </c>
      <c r="V2986">
        <v>0.15671409343350901</v>
      </c>
      <c r="W2986">
        <v>0.15671409343350901</v>
      </c>
      <c r="X2986" s="96">
        <v>-3.0522947209299298E-10</v>
      </c>
      <c r="Z2986">
        <v>0.117037030969879</v>
      </c>
      <c r="AA2986">
        <v>0.11793124326089501</v>
      </c>
      <c r="AB2986" s="115">
        <v>0.70337048845697003</v>
      </c>
      <c r="AC2986">
        <v>-2.5976248059160002E-4</v>
      </c>
      <c r="AD2986">
        <v>500.913159206263</v>
      </c>
      <c r="AE2986">
        <v>500.48647355166599</v>
      </c>
      <c r="AG2986">
        <v>500.913159206263</v>
      </c>
      <c r="AI2986" s="96">
        <v>1.39489001317759E-7</v>
      </c>
      <c r="AK2986">
        <v>567.85315621811196</v>
      </c>
      <c r="AL2986">
        <v>576.37095356138298</v>
      </c>
      <c r="AM2986">
        <v>559.33535887484004</v>
      </c>
      <c r="AN2986">
        <v>3.4446649029979998E-4</v>
      </c>
      <c r="AO2986">
        <v>1.7912257495590001E-4</v>
      </c>
      <c r="AP2986">
        <v>0.16772924105978099</v>
      </c>
      <c r="AQ2986" s="96">
        <v>3.5497454298217298E-13</v>
      </c>
      <c r="AR2986" s="96">
        <v>-3.0558444663597501E-10</v>
      </c>
      <c r="AS2986">
        <v>0.98196721584133095</v>
      </c>
      <c r="AT2986">
        <v>0.97306804829697702</v>
      </c>
      <c r="AU2986">
        <v>0.97306804829697702</v>
      </c>
      <c r="AV2986">
        <v>0.70337048845697003</v>
      </c>
    </row>
    <row r="2987" spans="1:48">
      <c r="A2987" s="95">
        <v>46190</v>
      </c>
      <c r="B2987" t="b">
        <v>0</v>
      </c>
      <c r="C2987" t="b">
        <v>0</v>
      </c>
      <c r="E2987" t="s">
        <v>109</v>
      </c>
      <c r="F2987">
        <v>7567.875</v>
      </c>
      <c r="H2987">
        <v>0</v>
      </c>
      <c r="J2987">
        <v>3.6299999999999999E-2</v>
      </c>
      <c r="K2987">
        <v>16592.4481154883</v>
      </c>
      <c r="M2987">
        <v>566.43467562161595</v>
      </c>
      <c r="O2987">
        <v>16.41</v>
      </c>
      <c r="P2987">
        <v>16768.773000000001</v>
      </c>
      <c r="Q2987">
        <v>0.99851565978922296</v>
      </c>
      <c r="R2987">
        <v>572.88701526991395</v>
      </c>
      <c r="T2987">
        <v>3.67164302418021E-2</v>
      </c>
      <c r="U2987">
        <v>0.13573223038795701</v>
      </c>
      <c r="V2987">
        <v>0.154623870428299</v>
      </c>
      <c r="W2987">
        <v>0.154623870428299</v>
      </c>
      <c r="X2987">
        <v>0</v>
      </c>
      <c r="Z2987">
        <v>0.117037030969879</v>
      </c>
      <c r="AA2987">
        <v>0.117350549697341</v>
      </c>
      <c r="AB2987" s="115">
        <v>0.71462661176869302</v>
      </c>
      <c r="AC2987">
        <v>-8.9727532194210004E-4</v>
      </c>
      <c r="AD2987">
        <v>500.913159206263</v>
      </c>
      <c r="AE2987">
        <v>500.03739938998302</v>
      </c>
      <c r="AG2987">
        <v>500.913159206263</v>
      </c>
      <c r="AI2987" s="96">
        <v>1.62534841196763E-6</v>
      </c>
      <c r="AK2987">
        <v>567.85315621811196</v>
      </c>
      <c r="AL2987">
        <v>576.37095356138298</v>
      </c>
      <c r="AM2987">
        <v>559.33535887484004</v>
      </c>
      <c r="AN2987">
        <v>1.7912257495590001E-4</v>
      </c>
      <c r="AO2987">
        <v>0</v>
      </c>
      <c r="AP2987">
        <v>0.16772924105978099</v>
      </c>
      <c r="AQ2987">
        <v>0</v>
      </c>
      <c r="AR2987">
        <v>0</v>
      </c>
      <c r="AS2987">
        <v>0.98196721584133095</v>
      </c>
      <c r="AT2987">
        <v>0.97384401397210096</v>
      </c>
      <c r="AU2987">
        <v>0.97384401397210096</v>
      </c>
      <c r="AV2987">
        <v>0.71462661176869302</v>
      </c>
    </row>
    <row r="2988" spans="1:48">
      <c r="A2988" s="95">
        <v>46190</v>
      </c>
      <c r="B2988" t="b">
        <v>0</v>
      </c>
      <c r="C2988" t="b">
        <v>0</v>
      </c>
      <c r="E2988" t="s">
        <v>110</v>
      </c>
      <c r="F2988">
        <v>7486.4875000000002</v>
      </c>
      <c r="H2988">
        <v>0</v>
      </c>
      <c r="J2988">
        <v>3.6299999999999999E-2</v>
      </c>
      <c r="K2988">
        <v>16592.4481154883</v>
      </c>
      <c r="M2988">
        <v>560.08541396910596</v>
      </c>
      <c r="N2988">
        <v>566.72599358875698</v>
      </c>
      <c r="O2988">
        <v>16.41</v>
      </c>
      <c r="P2988">
        <v>16580.809000000001</v>
      </c>
      <c r="Q2988">
        <v>0.98924566010934301</v>
      </c>
      <c r="R2988">
        <v>566.72599358875698</v>
      </c>
      <c r="T2988">
        <v>3.67164302418021E-2</v>
      </c>
      <c r="U2988">
        <v>0.17540458815527801</v>
      </c>
      <c r="V2988">
        <v>0.17296169462612199</v>
      </c>
      <c r="W2988">
        <v>0.17540458815527801</v>
      </c>
      <c r="X2988">
        <v>0</v>
      </c>
      <c r="Y2988">
        <v>0.117696762167742</v>
      </c>
      <c r="Z2988">
        <v>0.117037030969879</v>
      </c>
      <c r="AA2988">
        <v>0.119150452375569</v>
      </c>
      <c r="AB2988" s="115">
        <v>0.72822128050523005</v>
      </c>
      <c r="AC2988">
        <v>-8.0117294834807003E-3</v>
      </c>
      <c r="AD2988">
        <v>500.913159206263</v>
      </c>
      <c r="AE2988">
        <v>496.03123501444702</v>
      </c>
      <c r="AF2988">
        <v>496.03123501444702</v>
      </c>
      <c r="AG2988">
        <v>500.913159206263</v>
      </c>
      <c r="AH2988" s="95">
        <v>46190</v>
      </c>
      <c r="AI2988">
        <v>1.2706845693299999E-4</v>
      </c>
      <c r="AJ2988">
        <v>560.08541396910596</v>
      </c>
      <c r="AK2988">
        <v>567.85315621811196</v>
      </c>
      <c r="AL2988">
        <v>576.37095356138298</v>
      </c>
      <c r="AM2988">
        <v>559.33535887484004</v>
      </c>
      <c r="AN2988">
        <v>0</v>
      </c>
      <c r="AO2988">
        <v>1.0058421516754E-3</v>
      </c>
      <c r="AP2988">
        <v>0.16772924105978099</v>
      </c>
      <c r="AQ2988">
        <v>0</v>
      </c>
      <c r="AR2988">
        <v>0</v>
      </c>
      <c r="AS2988">
        <v>0.98196721584133095</v>
      </c>
      <c r="AT2988">
        <v>0.97913385147801002</v>
      </c>
      <c r="AU2988">
        <v>0.97913385147801002</v>
      </c>
      <c r="AV2988">
        <v>0.72822128050523005</v>
      </c>
    </row>
    <row r="2989" spans="1:48">
      <c r="A2989" s="95">
        <v>46191</v>
      </c>
      <c r="B2989" t="b">
        <v>0</v>
      </c>
      <c r="C2989" t="b">
        <v>0</v>
      </c>
      <c r="E2989" t="s">
        <v>104</v>
      </c>
      <c r="F2989">
        <v>7545.7749999999996</v>
      </c>
      <c r="H2989">
        <v>0</v>
      </c>
      <c r="J2989">
        <v>3.6299999999999999E-2</v>
      </c>
      <c r="K2989">
        <v>16772.6414620742</v>
      </c>
      <c r="M2989">
        <v>564.76211090440597</v>
      </c>
      <c r="O2989">
        <v>18.440000000000001</v>
      </c>
      <c r="P2989">
        <v>16721.052</v>
      </c>
      <c r="Q2989">
        <v>1.0079192678809601</v>
      </c>
      <c r="R2989">
        <v>571.21404854709294</v>
      </c>
      <c r="S2989">
        <v>3.8945117652012903E-2</v>
      </c>
      <c r="T2989">
        <v>3.8945117652012903E-2</v>
      </c>
      <c r="U2989">
        <v>0.19036541678624699</v>
      </c>
      <c r="V2989">
        <v>0.18076888460467599</v>
      </c>
      <c r="W2989">
        <v>0.19036541678624699</v>
      </c>
      <c r="X2989">
        <v>9.8507879201762003E-2</v>
      </c>
      <c r="Z2989">
        <v>0.117696762167742</v>
      </c>
      <c r="AA2989">
        <v>0.11999174057470199</v>
      </c>
      <c r="AB2989" s="115">
        <v>0.63107834055546397</v>
      </c>
      <c r="AC2989">
        <v>6.0570233533877998E-3</v>
      </c>
      <c r="AD2989">
        <v>496.03123501444702</v>
      </c>
      <c r="AE2989">
        <v>499.03570778893902</v>
      </c>
      <c r="AG2989">
        <v>496.03123501444702</v>
      </c>
      <c r="AI2989" s="96">
        <v>6.9144260535093798E-5</v>
      </c>
      <c r="AK2989">
        <v>560.08541396910596</v>
      </c>
      <c r="AL2989">
        <v>568.48669517864198</v>
      </c>
      <c r="AM2989">
        <v>551.68413275956902</v>
      </c>
      <c r="AN2989">
        <v>1.0058421516754E-3</v>
      </c>
      <c r="AO2989">
        <v>8.4049823633150001E-4</v>
      </c>
      <c r="AP2989">
        <v>0.17540458815527801</v>
      </c>
      <c r="AQ2989">
        <v>9.8509894399738104E-2</v>
      </c>
      <c r="AR2989" s="96">
        <v>-2.0151979761573398E-6</v>
      </c>
      <c r="AS2989">
        <v>0.97598661923447905</v>
      </c>
      <c r="AT2989">
        <v>0.96255683842476103</v>
      </c>
      <c r="AU2989">
        <v>0.96255683842476103</v>
      </c>
      <c r="AV2989">
        <v>0.63107834055546397</v>
      </c>
    </row>
    <row r="2990" spans="1:48">
      <c r="A2990" s="95">
        <v>46191</v>
      </c>
      <c r="B2990" t="b">
        <v>0</v>
      </c>
      <c r="C2990" t="b">
        <v>0</v>
      </c>
      <c r="E2990" t="s">
        <v>105</v>
      </c>
      <c r="F2990">
        <v>7564.5</v>
      </c>
      <c r="H2990">
        <v>0</v>
      </c>
      <c r="J2990">
        <v>3.6299999999999999E-2</v>
      </c>
      <c r="K2990">
        <v>16772.6414620742</v>
      </c>
      <c r="M2990">
        <v>566.23164970395896</v>
      </c>
      <c r="O2990">
        <v>18.440000000000001</v>
      </c>
      <c r="P2990">
        <v>16764.561000000002</v>
      </c>
      <c r="Q2990">
        <v>1.00248152111612</v>
      </c>
      <c r="R2990">
        <v>572.631528270388</v>
      </c>
      <c r="T2990">
        <v>3.8945117652012903E-2</v>
      </c>
      <c r="U2990">
        <v>0.18649235599407701</v>
      </c>
      <c r="V2990">
        <v>0.179037541251097</v>
      </c>
      <c r="W2990">
        <v>0.18649235599407701</v>
      </c>
      <c r="X2990">
        <v>0.19220508340332801</v>
      </c>
      <c r="Z2990">
        <v>0.117696762167742</v>
      </c>
      <c r="AA2990">
        <v>0.119626632329593</v>
      </c>
      <c r="AB2990" s="115">
        <v>0.63435719754660203</v>
      </c>
      <c r="AC2990">
        <v>1.6417690062446001E-3</v>
      </c>
      <c r="AD2990">
        <v>496.03123501444702</v>
      </c>
      <c r="AE2990">
        <v>499.855009146996</v>
      </c>
      <c r="AG2990">
        <v>496.03123501444702</v>
      </c>
      <c r="AI2990" s="96">
        <v>6.7530843774756202E-6</v>
      </c>
      <c r="AK2990">
        <v>560.08541396910596</v>
      </c>
      <c r="AL2990">
        <v>568.48669517864198</v>
      </c>
      <c r="AM2990">
        <v>551.68413275956902</v>
      </c>
      <c r="AN2990">
        <v>8.4049823633150001E-4</v>
      </c>
      <c r="AO2990">
        <v>6.7515432098759996E-4</v>
      </c>
      <c r="AP2990">
        <v>0.17540458815527801</v>
      </c>
      <c r="AQ2990">
        <v>0.19220508895304</v>
      </c>
      <c r="AR2990" s="96">
        <v>-5.5497126894010696E-9</v>
      </c>
      <c r="AS2990">
        <v>0.97598661923447905</v>
      </c>
      <c r="AT2990">
        <v>0.95462191543331798</v>
      </c>
      <c r="AU2990">
        <v>0.95462191543331798</v>
      </c>
      <c r="AV2990">
        <v>0.63435719754660203</v>
      </c>
    </row>
    <row r="2991" spans="1:48">
      <c r="A2991" s="95">
        <v>46191</v>
      </c>
      <c r="B2991" t="b">
        <v>0</v>
      </c>
      <c r="C2991" t="b">
        <v>0</v>
      </c>
      <c r="E2991" t="s">
        <v>106</v>
      </c>
      <c r="F2991">
        <v>7551.5124999999998</v>
      </c>
      <c r="H2991">
        <v>0</v>
      </c>
      <c r="J2991">
        <v>3.6299999999999999E-2</v>
      </c>
      <c r="K2991">
        <v>16772.6414620742</v>
      </c>
      <c r="M2991">
        <v>565.24331063957004</v>
      </c>
      <c r="O2991">
        <v>18.440000000000001</v>
      </c>
      <c r="P2991">
        <v>16735.298999999999</v>
      </c>
      <c r="Q2991">
        <v>0.99828309868464504</v>
      </c>
      <c r="R2991">
        <v>571.64837644628699</v>
      </c>
      <c r="T2991">
        <v>3.8945117652012903E-2</v>
      </c>
      <c r="U2991">
        <v>0.18170211030932601</v>
      </c>
      <c r="V2991">
        <v>0.17678891065496199</v>
      </c>
      <c r="W2991">
        <v>0.18170211030932601</v>
      </c>
      <c r="X2991">
        <v>7.4551113907590505E-2</v>
      </c>
      <c r="Z2991">
        <v>0.117696762167742</v>
      </c>
      <c r="AA2991">
        <v>0.1195402926603</v>
      </c>
      <c r="AB2991" s="115">
        <v>0.70304928059365701</v>
      </c>
      <c r="AC2991">
        <v>-1.1141192170947001E-3</v>
      </c>
      <c r="AD2991">
        <v>496.03123501444702</v>
      </c>
      <c r="AE2991">
        <v>499.29811107554502</v>
      </c>
      <c r="AG2991">
        <v>496.03123501444702</v>
      </c>
      <c r="AI2991" s="96">
        <v>3.0519839124562402E-6</v>
      </c>
      <c r="AK2991">
        <v>560.08541396910596</v>
      </c>
      <c r="AL2991">
        <v>568.48669517864198</v>
      </c>
      <c r="AM2991">
        <v>551.68413275956902</v>
      </c>
      <c r="AN2991">
        <v>6.7515432098759996E-4</v>
      </c>
      <c r="AO2991">
        <v>5.0981040564370003E-4</v>
      </c>
      <c r="AP2991">
        <v>0.17540458815527801</v>
      </c>
      <c r="AQ2991">
        <v>7.4551114339476698E-2</v>
      </c>
      <c r="AR2991" s="96">
        <v>-4.31886193474895E-10</v>
      </c>
      <c r="AS2991">
        <v>0.97598661923447905</v>
      </c>
      <c r="AT2991">
        <v>0.95808050213995</v>
      </c>
      <c r="AU2991">
        <v>0.95808050213995</v>
      </c>
      <c r="AV2991">
        <v>0.70304928059365701</v>
      </c>
    </row>
    <row r="2992" spans="1:48">
      <c r="A2992" s="95">
        <v>46191</v>
      </c>
      <c r="B2992" t="b">
        <v>0</v>
      </c>
      <c r="C2992" t="b">
        <v>0</v>
      </c>
      <c r="E2992" t="s">
        <v>107</v>
      </c>
      <c r="F2992">
        <v>7564.9624999999996</v>
      </c>
      <c r="H2992">
        <v>0</v>
      </c>
      <c r="J2992">
        <v>3.6299999999999999E-2</v>
      </c>
      <c r="K2992">
        <v>16772.6414620742</v>
      </c>
      <c r="M2992">
        <v>566.24120817416701</v>
      </c>
      <c r="O2992">
        <v>18.440000000000001</v>
      </c>
      <c r="P2992">
        <v>16764.844000000001</v>
      </c>
      <c r="Q2992">
        <v>1.0017811001438399</v>
      </c>
      <c r="R2992">
        <v>572.66653945180406</v>
      </c>
      <c r="T2992">
        <v>3.8945117652012903E-2</v>
      </c>
      <c r="U2992">
        <v>0.177098876782213</v>
      </c>
      <c r="V2992">
        <v>0.174589050924468</v>
      </c>
      <c r="W2992">
        <v>0.177098876782213</v>
      </c>
      <c r="X2992">
        <v>0.11235551328698801</v>
      </c>
      <c r="Z2992">
        <v>0.117696762167742</v>
      </c>
      <c r="AA2992">
        <v>0.119364193282644</v>
      </c>
      <c r="AB2992" s="115">
        <v>0.64937072935815299</v>
      </c>
      <c r="AC2992">
        <v>1.2358164819558999E-3</v>
      </c>
      <c r="AD2992">
        <v>496.03123501444702</v>
      </c>
      <c r="AE2992">
        <v>499.91515191062098</v>
      </c>
      <c r="AG2992">
        <v>496.03123501444702</v>
      </c>
      <c r="AI2992" s="96">
        <v>3.1112498120802498E-6</v>
      </c>
      <c r="AK2992">
        <v>560.08541396910596</v>
      </c>
      <c r="AL2992">
        <v>568.48669517864198</v>
      </c>
      <c r="AM2992">
        <v>551.68413275956902</v>
      </c>
      <c r="AN2992">
        <v>5.0981040564370003E-4</v>
      </c>
      <c r="AO2992">
        <v>3.4446649029979998E-4</v>
      </c>
      <c r="AP2992">
        <v>0.17540458815527801</v>
      </c>
      <c r="AQ2992">
        <v>0.11235551328698901</v>
      </c>
      <c r="AR2992" s="96">
        <v>-6.6613381477509304E-16</v>
      </c>
      <c r="AS2992">
        <v>0.97598661923447905</v>
      </c>
      <c r="AT2992">
        <v>0.95889501745211703</v>
      </c>
      <c r="AU2992">
        <v>0.95889501745211703</v>
      </c>
      <c r="AV2992">
        <v>0.64937072935815299</v>
      </c>
    </row>
    <row r="2993" spans="1:48">
      <c r="A2993" s="95">
        <v>46191</v>
      </c>
      <c r="B2993" t="b">
        <v>0</v>
      </c>
      <c r="C2993" t="b">
        <v>0</v>
      </c>
      <c r="E2993" t="s">
        <v>108</v>
      </c>
      <c r="F2993">
        <v>7570.05</v>
      </c>
      <c r="H2993">
        <v>0</v>
      </c>
      <c r="J2993">
        <v>3.6299999999999999E-2</v>
      </c>
      <c r="K2993">
        <v>16772.6414620742</v>
      </c>
      <c r="M2993">
        <v>566.69711005001705</v>
      </c>
      <c r="O2993">
        <v>18.440000000000001</v>
      </c>
      <c r="P2993">
        <v>16778.342000000001</v>
      </c>
      <c r="Q2993">
        <v>1.00067250829068</v>
      </c>
      <c r="R2993">
        <v>573.05166244738598</v>
      </c>
      <c r="T2993">
        <v>3.8945117652012903E-2</v>
      </c>
      <c r="U2993">
        <v>0.17190324772898</v>
      </c>
      <c r="V2993">
        <v>0.17204991769098801</v>
      </c>
      <c r="W2993">
        <v>0.17204991769098801</v>
      </c>
      <c r="X2993">
        <v>8.9813935363241698E-2</v>
      </c>
      <c r="Z2993">
        <v>0.117696762167742</v>
      </c>
      <c r="AA2993">
        <v>0.119329076583263</v>
      </c>
      <c r="AB2993" s="115">
        <v>0.692350567019411</v>
      </c>
      <c r="AC2993">
        <v>5.1853456420600003E-4</v>
      </c>
      <c r="AD2993">
        <v>496.03123501444702</v>
      </c>
      <c r="AE2993">
        <v>500.17437519605699</v>
      </c>
      <c r="AG2993">
        <v>496.03123501444702</v>
      </c>
      <c r="AI2993" s="96">
        <v>6.4772441138649604E-7</v>
      </c>
      <c r="AK2993">
        <v>560.08541396910596</v>
      </c>
      <c r="AL2993">
        <v>568.48669517864198</v>
      </c>
      <c r="AM2993">
        <v>551.68413275956902</v>
      </c>
      <c r="AN2993">
        <v>3.4446649029979998E-4</v>
      </c>
      <c r="AO2993">
        <v>1.7912257495590001E-4</v>
      </c>
      <c r="AP2993">
        <v>0.17540458815527801</v>
      </c>
      <c r="AQ2993">
        <v>8.9813935363241698E-2</v>
      </c>
      <c r="AR2993">
        <v>0</v>
      </c>
      <c r="AS2993">
        <v>0.97598661923447905</v>
      </c>
      <c r="AT2993">
        <v>0.96055235220263202</v>
      </c>
      <c r="AU2993">
        <v>0.96055235220263202</v>
      </c>
      <c r="AV2993">
        <v>0.692350567019411</v>
      </c>
    </row>
    <row r="2994" spans="1:48">
      <c r="A2994" s="95">
        <v>46191</v>
      </c>
      <c r="B2994" t="b">
        <v>0</v>
      </c>
      <c r="C2994" t="b">
        <v>0</v>
      </c>
      <c r="E2994" t="s">
        <v>109</v>
      </c>
      <c r="F2994">
        <v>7564.625</v>
      </c>
      <c r="H2994">
        <v>0</v>
      </c>
      <c r="J2994">
        <v>3.6299999999999999E-2</v>
      </c>
      <c r="K2994">
        <v>16772.6414620742</v>
      </c>
      <c r="M2994">
        <v>566.21634939652404</v>
      </c>
      <c r="O2994">
        <v>18.440000000000001</v>
      </c>
      <c r="P2994">
        <v>16764.108</v>
      </c>
      <c r="Q2994">
        <v>0.99928336008348595</v>
      </c>
      <c r="R2994">
        <v>572.64099075185197</v>
      </c>
      <c r="T2994">
        <v>3.8945117652012903E-2</v>
      </c>
      <c r="U2994">
        <v>0.166894941403642</v>
      </c>
      <c r="V2994">
        <v>0.16956195974546201</v>
      </c>
      <c r="W2994">
        <v>0.16956195974546201</v>
      </c>
      <c r="X2994">
        <v>0</v>
      </c>
      <c r="Z2994">
        <v>0.117696762167742</v>
      </c>
      <c r="AA2994">
        <v>0.11927787210976</v>
      </c>
      <c r="AB2994" s="115">
        <v>0.700067673352742</v>
      </c>
      <c r="AC2994">
        <v>-5.8813117505200001E-4</v>
      </c>
      <c r="AD2994">
        <v>496.03123501444702</v>
      </c>
      <c r="AE2994">
        <v>499.880207053042</v>
      </c>
      <c r="AG2994">
        <v>496.03123501444702</v>
      </c>
      <c r="AI2994" s="96">
        <v>7.2031822694935003E-7</v>
      </c>
      <c r="AK2994">
        <v>560.08541396910596</v>
      </c>
      <c r="AL2994">
        <v>568.48669517864198</v>
      </c>
      <c r="AM2994">
        <v>551.68413275956902</v>
      </c>
      <c r="AN2994">
        <v>1.7912257495590001E-4</v>
      </c>
      <c r="AO2994">
        <v>0</v>
      </c>
      <c r="AP2994">
        <v>0.17540458815527801</v>
      </c>
      <c r="AQ2994">
        <v>0</v>
      </c>
      <c r="AR2994">
        <v>0</v>
      </c>
      <c r="AS2994">
        <v>0.97598661923447905</v>
      </c>
      <c r="AT2994">
        <v>0.96088221442729405</v>
      </c>
      <c r="AU2994">
        <v>0.96088221442729405</v>
      </c>
      <c r="AV2994">
        <v>0.700067673352742</v>
      </c>
    </row>
    <row r="2995" spans="1:48">
      <c r="A2995" s="95">
        <v>46191</v>
      </c>
      <c r="B2995" t="b">
        <v>0</v>
      </c>
      <c r="C2995" t="b">
        <v>0</v>
      </c>
      <c r="E2995" t="s">
        <v>110</v>
      </c>
      <c r="F2995">
        <v>7574.8625000000002</v>
      </c>
      <c r="H2995">
        <v>0</v>
      </c>
      <c r="J2995">
        <v>3.6299999999999999E-2</v>
      </c>
      <c r="K2995">
        <v>16772.6414620742</v>
      </c>
      <c r="M2995">
        <v>566.87841700434797</v>
      </c>
      <c r="N2995">
        <v>573.41596798374599</v>
      </c>
      <c r="O2995">
        <v>18.440000000000001</v>
      </c>
      <c r="P2995">
        <v>16783.71</v>
      </c>
      <c r="Q2995">
        <v>1.0013533387312601</v>
      </c>
      <c r="R2995">
        <v>573.41596798374599</v>
      </c>
      <c r="T2995">
        <v>3.8945117652012903E-2</v>
      </c>
      <c r="U2995">
        <v>0.162256661525152</v>
      </c>
      <c r="V2995">
        <v>0.16721539840129901</v>
      </c>
      <c r="W2995">
        <v>0.16721539840129901</v>
      </c>
      <c r="X2995">
        <v>0</v>
      </c>
      <c r="Y2995">
        <v>0.118191909405462</v>
      </c>
      <c r="Z2995">
        <v>0.117696762167742</v>
      </c>
      <c r="AA2995">
        <v>0.11895095613826299</v>
      </c>
      <c r="AB2995" s="115">
        <v>0.65201371923948603</v>
      </c>
      <c r="AC2995">
        <v>8.1377239787530002E-4</v>
      </c>
      <c r="AD2995">
        <v>496.03123501444702</v>
      </c>
      <c r="AE2995">
        <v>500.28699576778598</v>
      </c>
      <c r="AF2995">
        <v>500.28699576778598</v>
      </c>
      <c r="AG2995">
        <v>496.03123501444702</v>
      </c>
      <c r="AH2995" s="95">
        <v>46191</v>
      </c>
      <c r="AI2995" s="96">
        <v>1.36562765617988E-6</v>
      </c>
      <c r="AJ2995">
        <v>566.87841700434797</v>
      </c>
      <c r="AK2995">
        <v>560.08541396910596</v>
      </c>
      <c r="AL2995">
        <v>568.48669517864198</v>
      </c>
      <c r="AM2995">
        <v>551.68413275956902</v>
      </c>
      <c r="AN2995">
        <v>0</v>
      </c>
      <c r="AO2995">
        <v>1.0058421516754E-3</v>
      </c>
      <c r="AP2995">
        <v>0.17540458815527801</v>
      </c>
      <c r="AQ2995">
        <v>0</v>
      </c>
      <c r="AR2995">
        <v>0</v>
      </c>
      <c r="AS2995">
        <v>0.97598661923447905</v>
      </c>
      <c r="AT2995">
        <v>0.96136281752326203</v>
      </c>
      <c r="AU2995">
        <v>0.96136281752326203</v>
      </c>
      <c r="AV2995">
        <v>0.65201371923948603</v>
      </c>
    </row>
    <row r="2996" spans="1:48">
      <c r="A2996" s="95">
        <v>46195</v>
      </c>
      <c r="B2996" t="b">
        <v>0</v>
      </c>
      <c r="C2996" t="b">
        <v>0</v>
      </c>
      <c r="E2996" t="s">
        <v>104</v>
      </c>
      <c r="F2996">
        <v>7588.8</v>
      </c>
      <c r="H2996">
        <v>0</v>
      </c>
      <c r="J2996">
        <v>3.6299999999999999E-2</v>
      </c>
      <c r="K2996">
        <v>16711.444109693701</v>
      </c>
      <c r="M2996">
        <v>567.846767127774</v>
      </c>
      <c r="O2996">
        <v>16.399999999999999</v>
      </c>
      <c r="P2996">
        <v>16820.017</v>
      </c>
      <c r="Q2996">
        <v>1.0018399673921401</v>
      </c>
      <c r="R2996">
        <v>574.47103466697297</v>
      </c>
      <c r="S2996">
        <v>4.0951230586125598E-2</v>
      </c>
      <c r="T2996">
        <v>4.0951230586125598E-2</v>
      </c>
      <c r="U2996">
        <v>0.15829057115393899</v>
      </c>
      <c r="V2996">
        <v>0.165155432421658</v>
      </c>
      <c r="W2996">
        <v>0.165155432421658</v>
      </c>
      <c r="X2996">
        <v>3.0384567002907999E-3</v>
      </c>
      <c r="Z2996">
        <v>0.118191909405462</v>
      </c>
      <c r="AA2996">
        <v>0.11833236113460301</v>
      </c>
      <c r="AB2996" s="115">
        <v>0.66326658207885003</v>
      </c>
      <c r="AC2996">
        <v>1.0570986681252999E-3</v>
      </c>
      <c r="AD2996">
        <v>500.28699576778598</v>
      </c>
      <c r="AE2996">
        <v>500.81584848469299</v>
      </c>
      <c r="AG2996">
        <v>500.28699576778598</v>
      </c>
      <c r="AI2996" s="96">
        <v>2.9130211593896801E-6</v>
      </c>
      <c r="AK2996">
        <v>566.87841700434797</v>
      </c>
      <c r="AL2996">
        <v>575.38159325941297</v>
      </c>
      <c r="AM2996">
        <v>558.37524074928297</v>
      </c>
      <c r="AN2996">
        <v>1.0058421516754E-3</v>
      </c>
      <c r="AO2996">
        <v>8.4049823633150001E-4</v>
      </c>
      <c r="AP2996">
        <v>0.16721539840129901</v>
      </c>
      <c r="AQ2996">
        <v>3.2966387485775001E-3</v>
      </c>
      <c r="AR2996">
        <v>-2.5818204828670003E-4</v>
      </c>
      <c r="AS2996">
        <v>0.97145156920518705</v>
      </c>
      <c r="AT2996">
        <v>0.96442074581376602</v>
      </c>
      <c r="AU2996">
        <v>0.96442074581376602</v>
      </c>
      <c r="AV2996">
        <v>0.66326658207885003</v>
      </c>
    </row>
    <row r="2997" spans="1:48">
      <c r="A2997" s="95">
        <v>46195</v>
      </c>
      <c r="B2997" t="b">
        <v>0</v>
      </c>
      <c r="C2997" t="b">
        <v>0</v>
      </c>
      <c r="E2997" t="s">
        <v>105</v>
      </c>
      <c r="F2997">
        <v>7541.9750000000004</v>
      </c>
      <c r="H2997">
        <v>0</v>
      </c>
      <c r="J2997">
        <v>3.6299999999999999E-2</v>
      </c>
      <c r="K2997">
        <v>16711.444109693701</v>
      </c>
      <c r="M2997">
        <v>564.33077963446203</v>
      </c>
      <c r="O2997">
        <v>16.399999999999999</v>
      </c>
      <c r="P2997">
        <v>16715.870999999999</v>
      </c>
      <c r="Q2997">
        <v>0.99382972274931403</v>
      </c>
      <c r="R2997">
        <v>570.92638911058998</v>
      </c>
      <c r="T2997">
        <v>4.0951230586125598E-2</v>
      </c>
      <c r="U2997">
        <v>0.16623940376277399</v>
      </c>
      <c r="V2997">
        <v>0.16881801362325499</v>
      </c>
      <c r="W2997">
        <v>0.16881801362325499</v>
      </c>
      <c r="X2997">
        <v>-7.2590575691211003E-3</v>
      </c>
      <c r="Z2997">
        <v>0.118191909405462</v>
      </c>
      <c r="AA2997">
        <v>0.118931033270712</v>
      </c>
      <c r="AB2997" s="115">
        <v>0.67553424869310297</v>
      </c>
      <c r="AC2997">
        <v>-4.1080336418974003E-3</v>
      </c>
      <c r="AD2997">
        <v>500.28699576778598</v>
      </c>
      <c r="AE2997">
        <v>498.75848013072198</v>
      </c>
      <c r="AG2997">
        <v>500.28699576778598</v>
      </c>
      <c r="AI2997" s="96">
        <v>3.85769911388578E-5</v>
      </c>
      <c r="AK2997">
        <v>566.87841700434797</v>
      </c>
      <c r="AL2997">
        <v>575.38159325941297</v>
      </c>
      <c r="AM2997">
        <v>558.37524074928297</v>
      </c>
      <c r="AN2997">
        <v>8.4049823633150001E-4</v>
      </c>
      <c r="AO2997">
        <v>6.7515432098759996E-4</v>
      </c>
      <c r="AP2997">
        <v>0.16721539840129901</v>
      </c>
      <c r="AQ2997" s="96">
        <v>4.07477139651697E-6</v>
      </c>
      <c r="AR2997">
        <v>-7.2631323405175996E-3</v>
      </c>
      <c r="AS2997">
        <v>0.97145156920518705</v>
      </c>
      <c r="AT2997">
        <v>0.97015783442217096</v>
      </c>
      <c r="AU2997">
        <v>0.97015783442217096</v>
      </c>
      <c r="AV2997">
        <v>0.67553424869310297</v>
      </c>
    </row>
    <row r="2998" spans="1:48">
      <c r="A2998" s="95">
        <v>46195</v>
      </c>
      <c r="B2998" t="b">
        <v>0</v>
      </c>
      <c r="C2998" t="b">
        <v>0</v>
      </c>
      <c r="E2998" t="s">
        <v>106</v>
      </c>
      <c r="F2998">
        <v>7547.3374999999996</v>
      </c>
      <c r="H2998">
        <v>0</v>
      </c>
      <c r="J2998">
        <v>3.6299999999999999E-2</v>
      </c>
      <c r="K2998">
        <v>16711.444109693701</v>
      </c>
      <c r="M2998">
        <v>564.77317300638595</v>
      </c>
      <c r="O2998">
        <v>16.399999999999999</v>
      </c>
      <c r="P2998">
        <v>16728.974999999999</v>
      </c>
      <c r="Q2998">
        <v>1.0007110206544001</v>
      </c>
      <c r="R2998">
        <v>571.332329565392</v>
      </c>
      <c r="T2998">
        <v>4.0951230586125598E-2</v>
      </c>
      <c r="U2998">
        <v>0.16137657482354401</v>
      </c>
      <c r="V2998">
        <v>0.16636415485939501</v>
      </c>
      <c r="W2998">
        <v>0.16636415485939501</v>
      </c>
      <c r="X2998">
        <v>-1.2657432699347E-3</v>
      </c>
      <c r="Z2998">
        <v>0.118191909405462</v>
      </c>
      <c r="AA2998">
        <v>0.11857486149010101</v>
      </c>
      <c r="AB2998" s="115">
        <v>0.65052567349043799</v>
      </c>
      <c r="AC2998">
        <v>5.2706776590809995E-4</v>
      </c>
      <c r="AD2998">
        <v>500.28699576778598</v>
      </c>
      <c r="AE2998">
        <v>499.02135964857302</v>
      </c>
      <c r="AG2998">
        <v>500.28699576778598</v>
      </c>
      <c r="AI2998" s="96">
        <v>6.1405801379765E-7</v>
      </c>
      <c r="AK2998">
        <v>566.87841700434797</v>
      </c>
      <c r="AL2998">
        <v>575.38159325941297</v>
      </c>
      <c r="AM2998">
        <v>558.37524074928297</v>
      </c>
      <c r="AN2998">
        <v>6.7515432098759996E-4</v>
      </c>
      <c r="AO2998">
        <v>5.0981040564370003E-4</v>
      </c>
      <c r="AP2998">
        <v>0.16721539840129901</v>
      </c>
      <c r="AQ2998" s="96">
        <v>4.17511397511277E-7</v>
      </c>
      <c r="AR2998">
        <v>-1.2661607813322E-3</v>
      </c>
      <c r="AS2998">
        <v>0.97145156920518705</v>
      </c>
      <c r="AT2998">
        <v>0.96460651743158998</v>
      </c>
      <c r="AU2998">
        <v>0.96460651743158998</v>
      </c>
      <c r="AV2998">
        <v>0.65052567349043799</v>
      </c>
    </row>
    <row r="2999" spans="1:48">
      <c r="A2999" s="95">
        <v>46195</v>
      </c>
      <c r="B2999" t="b">
        <v>0</v>
      </c>
      <c r="C2999" t="b">
        <v>0</v>
      </c>
      <c r="E2999" t="s">
        <v>107</v>
      </c>
      <c r="F2999">
        <v>7545.1374999999998</v>
      </c>
      <c r="H2999">
        <v>0</v>
      </c>
      <c r="J2999">
        <v>3.6299999999999999E-2</v>
      </c>
      <c r="K2999">
        <v>16711.444109693701</v>
      </c>
      <c r="M2999">
        <v>564.52594722321999</v>
      </c>
      <c r="O2999">
        <v>16.399999999999999</v>
      </c>
      <c r="P2999">
        <v>16721.651999999998</v>
      </c>
      <c r="Q2999">
        <v>0.99970850647662102</v>
      </c>
      <c r="R2999">
        <v>571.16578989162701</v>
      </c>
      <c r="T2999">
        <v>4.0951230586125598E-2</v>
      </c>
      <c r="U2999">
        <v>0.15652522110843101</v>
      </c>
      <c r="V2999">
        <v>0.163880645590332</v>
      </c>
      <c r="W2999">
        <v>0.163880645590332</v>
      </c>
      <c r="X2999">
        <v>-2.066063970382E-4</v>
      </c>
      <c r="Z2999">
        <v>0.118191909405462</v>
      </c>
      <c r="AA2999">
        <v>0.118472569475298</v>
      </c>
      <c r="AB2999" s="115">
        <v>0.66907674283946506</v>
      </c>
      <c r="AC2999">
        <v>-2.8661848944770002E-4</v>
      </c>
      <c r="AD2999">
        <v>500.28699576778598</v>
      </c>
      <c r="AE2999">
        <v>498.878330900268</v>
      </c>
      <c r="AG2999">
        <v>500.28699576778598</v>
      </c>
      <c r="AI2999" s="96">
        <v>1.91703282042001E-7</v>
      </c>
      <c r="AK2999">
        <v>566.87841700434797</v>
      </c>
      <c r="AL2999">
        <v>575.38159325941297</v>
      </c>
      <c r="AM2999">
        <v>558.37524074928297</v>
      </c>
      <c r="AN2999">
        <v>5.0981040564370003E-4</v>
      </c>
      <c r="AO2999">
        <v>3.4446649029979998E-4</v>
      </c>
      <c r="AP2999">
        <v>0.16721539840129901</v>
      </c>
      <c r="AQ2999" s="96">
        <v>4.2371875415495399E-10</v>
      </c>
      <c r="AR2999">
        <v>-2.0660682075700001E-4</v>
      </c>
      <c r="AS2999">
        <v>0.97145156920518705</v>
      </c>
      <c r="AT2999">
        <v>0.96791640746578</v>
      </c>
      <c r="AU2999">
        <v>0.96791640746578</v>
      </c>
      <c r="AV2999">
        <v>0.66907674283946506</v>
      </c>
    </row>
    <row r="3000" spans="1:48">
      <c r="A3000" s="95">
        <v>46195</v>
      </c>
      <c r="B3000" t="b">
        <v>0</v>
      </c>
      <c r="C3000" t="b">
        <v>0</v>
      </c>
      <c r="E3000" t="s">
        <v>108</v>
      </c>
      <c r="F3000">
        <v>7543.9750000000004</v>
      </c>
      <c r="H3000">
        <v>0</v>
      </c>
      <c r="J3000">
        <v>3.6299999999999999E-2</v>
      </c>
      <c r="K3000">
        <v>16711.444109693701</v>
      </c>
      <c r="M3000">
        <v>564.458899509802</v>
      </c>
      <c r="O3000">
        <v>16.399999999999999</v>
      </c>
      <c r="P3000">
        <v>16719.666000000001</v>
      </c>
      <c r="Q3000">
        <v>0.9998459272611</v>
      </c>
      <c r="R3000">
        <v>571.07778881401305</v>
      </c>
      <c r="T3000">
        <v>4.0951230586125598E-2</v>
      </c>
      <c r="U3000">
        <v>0.15176175175562201</v>
      </c>
      <c r="V3000">
        <v>0.16140603021841499</v>
      </c>
      <c r="W3000">
        <v>0.16140603021841499</v>
      </c>
      <c r="X3000" s="96">
        <v>-6.3882282840826198E-7</v>
      </c>
      <c r="Z3000">
        <v>0.118191909405462</v>
      </c>
      <c r="AA3000">
        <v>0.118440851108538</v>
      </c>
      <c r="AB3000" s="115">
        <v>0.67988049557145303</v>
      </c>
      <c r="AC3000" s="96">
        <v>-8.0545395312880895E-5</v>
      </c>
      <c r="AD3000">
        <v>500.28699576778598</v>
      </c>
      <c r="AE3000">
        <v>498.83814854789301</v>
      </c>
      <c r="AG3000">
        <v>500.28699576778598</v>
      </c>
      <c r="AI3000" s="96">
        <v>1.4107553611451601E-8</v>
      </c>
      <c r="AK3000">
        <v>566.87841700434797</v>
      </c>
      <c r="AL3000">
        <v>575.38159325941297</v>
      </c>
      <c r="AM3000">
        <v>558.37524074928297</v>
      </c>
      <c r="AN3000">
        <v>3.4446649029979998E-4</v>
      </c>
      <c r="AO3000">
        <v>1.7912257495590001E-4</v>
      </c>
      <c r="AP3000">
        <v>0.16721539840129901</v>
      </c>
      <c r="AQ3000" s="96">
        <v>5.5032499947000499E-18</v>
      </c>
      <c r="AR3000" s="96">
        <v>-6.3882282841376505E-7</v>
      </c>
      <c r="AS3000">
        <v>0.97145156920518705</v>
      </c>
      <c r="AT3000">
        <v>0.96886308294369505</v>
      </c>
      <c r="AU3000">
        <v>0.96886308294369505</v>
      </c>
      <c r="AV3000">
        <v>0.67988049557145303</v>
      </c>
    </row>
    <row r="3001" spans="1:48">
      <c r="A3001" s="95">
        <v>46195</v>
      </c>
      <c r="B3001" t="b">
        <v>0</v>
      </c>
      <c r="C3001" t="b">
        <v>0</v>
      </c>
      <c r="E3001" t="s">
        <v>109</v>
      </c>
      <c r="F3001">
        <v>7540.1750000000002</v>
      </c>
      <c r="H3001">
        <v>0</v>
      </c>
      <c r="J3001">
        <v>3.6299999999999999E-2</v>
      </c>
      <c r="K3001">
        <v>16711.444109693701</v>
      </c>
      <c r="M3001">
        <v>564.19128257915099</v>
      </c>
      <c r="O3001">
        <v>16.399999999999999</v>
      </c>
      <c r="P3001">
        <v>16711.739000000001</v>
      </c>
      <c r="Q3001">
        <v>0.99949628677189395</v>
      </c>
      <c r="R3001">
        <v>570.79012937750997</v>
      </c>
      <c r="T3001">
        <v>4.0951230586125598E-2</v>
      </c>
      <c r="U3001">
        <v>0.14721933909582399</v>
      </c>
      <c r="V3001">
        <v>0.159003932422938</v>
      </c>
      <c r="W3001">
        <v>0.159003932422938</v>
      </c>
      <c r="X3001">
        <v>0</v>
      </c>
      <c r="Z3001">
        <v>0.118191909405462</v>
      </c>
      <c r="AA3001">
        <v>0.118444414922833</v>
      </c>
      <c r="AB3001" s="115">
        <v>0.69051305608833802</v>
      </c>
      <c r="AC3001">
        <v>-3.2340298989529998E-4</v>
      </c>
      <c r="AD3001">
        <v>500.28699576778598</v>
      </c>
      <c r="AE3001">
        <v>498.67682279917801</v>
      </c>
      <c r="AG3001">
        <v>500.28699576778598</v>
      </c>
      <c r="AI3001" s="96">
        <v>2.24889131069196E-7</v>
      </c>
      <c r="AK3001">
        <v>566.87841700434797</v>
      </c>
      <c r="AL3001">
        <v>575.38159325941297</v>
      </c>
      <c r="AM3001">
        <v>558.37524074928297</v>
      </c>
      <c r="AN3001">
        <v>1.7912257495590001E-4</v>
      </c>
      <c r="AO3001">
        <v>0</v>
      </c>
      <c r="AP3001">
        <v>0.16721539840129901</v>
      </c>
      <c r="AQ3001">
        <v>0</v>
      </c>
      <c r="AR3001">
        <v>0</v>
      </c>
      <c r="AS3001">
        <v>0.97145156920518705</v>
      </c>
      <c r="AT3001">
        <v>0.969156271280043</v>
      </c>
      <c r="AU3001">
        <v>0.969156271280043</v>
      </c>
      <c r="AV3001">
        <v>0.69051305608833802</v>
      </c>
    </row>
    <row r="3002" spans="1:48">
      <c r="A3002" s="95">
        <v>46195</v>
      </c>
      <c r="B3002" t="b">
        <v>0</v>
      </c>
      <c r="C3002" t="b">
        <v>0</v>
      </c>
      <c r="E3002" t="s">
        <v>110</v>
      </c>
      <c r="F3002">
        <v>7541.65</v>
      </c>
      <c r="H3002">
        <v>0</v>
      </c>
      <c r="J3002">
        <v>3.6299999999999999E-2</v>
      </c>
      <c r="K3002">
        <v>16711.444109693701</v>
      </c>
      <c r="M3002">
        <v>564.20937803453501</v>
      </c>
      <c r="N3002">
        <v>570.90178665878398</v>
      </c>
      <c r="O3002">
        <v>16.399999999999999</v>
      </c>
      <c r="P3002">
        <v>16712.275000000001</v>
      </c>
      <c r="Q3002">
        <v>1.0001956188019501</v>
      </c>
      <c r="R3002">
        <v>570.90178665878398</v>
      </c>
      <c r="T3002">
        <v>4.0951230586125598E-2</v>
      </c>
      <c r="U3002">
        <v>0.142734826335708</v>
      </c>
      <c r="V3002">
        <v>0.156600885843377</v>
      </c>
      <c r="W3002">
        <v>0.156600885843377</v>
      </c>
      <c r="X3002">
        <v>0</v>
      </c>
      <c r="Y3002">
        <v>0.118281165173098</v>
      </c>
      <c r="Z3002">
        <v>0.118191909405462</v>
      </c>
      <c r="AA3002">
        <v>0.11836161580584099</v>
      </c>
      <c r="AB3002" s="115">
        <v>0.70092092767276304</v>
      </c>
      <c r="AC3002" s="96">
        <v>2.11062196888711E-5</v>
      </c>
      <c r="AD3002">
        <v>500.28699576778598</v>
      </c>
      <c r="AE3002">
        <v>498.68734798175399</v>
      </c>
      <c r="AF3002">
        <v>498.68734798175399</v>
      </c>
      <c r="AG3002">
        <v>500.28699576778598</v>
      </c>
      <c r="AH3002" s="95">
        <v>46195</v>
      </c>
      <c r="AI3002" s="96">
        <v>1.02866120633975E-9</v>
      </c>
      <c r="AJ3002">
        <v>564.20937803453501</v>
      </c>
      <c r="AK3002">
        <v>566.87841700434797</v>
      </c>
      <c r="AL3002">
        <v>575.38159325941297</v>
      </c>
      <c r="AM3002">
        <v>558.37524074928297</v>
      </c>
      <c r="AN3002">
        <v>0</v>
      </c>
      <c r="AO3002">
        <v>1.0058421516754E-3</v>
      </c>
      <c r="AP3002">
        <v>0.16721539840129901</v>
      </c>
      <c r="AQ3002">
        <v>0</v>
      </c>
      <c r="AR3002">
        <v>0</v>
      </c>
      <c r="AS3002">
        <v>0.97145156920518705</v>
      </c>
      <c r="AT3002">
        <v>0.96912333754350599</v>
      </c>
      <c r="AU3002">
        <v>0.96912333754350599</v>
      </c>
      <c r="AV3002">
        <v>0.70092092767276304</v>
      </c>
    </row>
    <row r="3003" spans="1:48">
      <c r="A3003" s="95">
        <v>46196</v>
      </c>
      <c r="B3003" t="b">
        <v>0</v>
      </c>
      <c r="C3003" t="b">
        <v>0</v>
      </c>
      <c r="E3003" t="s">
        <v>104</v>
      </c>
      <c r="F3003">
        <v>7457.4875000000002</v>
      </c>
      <c r="H3003">
        <v>0</v>
      </c>
      <c r="J3003">
        <v>3.6299999999999999E-2</v>
      </c>
      <c r="K3003">
        <v>16471.5966158757</v>
      </c>
      <c r="M3003">
        <v>557.97692626877199</v>
      </c>
      <c r="O3003">
        <v>17.28</v>
      </c>
      <c r="P3003">
        <v>16529.413</v>
      </c>
      <c r="Q3003">
        <v>0.98884030682940705</v>
      </c>
      <c r="R3003">
        <v>564.53069788912899</v>
      </c>
      <c r="S3003">
        <v>3.7644389584099901E-2</v>
      </c>
      <c r="T3003">
        <v>3.7644389584099901E-2</v>
      </c>
      <c r="U3003">
        <v>0.17947071975030701</v>
      </c>
      <c r="V3003">
        <v>0.17411942321952301</v>
      </c>
      <c r="W3003">
        <v>0.17947071975030701</v>
      </c>
      <c r="X3003">
        <v>-0.188186918799223</v>
      </c>
      <c r="Z3003">
        <v>0.118281165173098</v>
      </c>
      <c r="AA3003">
        <v>0.12075797485494399</v>
      </c>
      <c r="AB3003" s="115">
        <v>0.71223808133164002</v>
      </c>
      <c r="AC3003">
        <v>-7.7576353912551001E-3</v>
      </c>
      <c r="AD3003">
        <v>498.68734798175399</v>
      </c>
      <c r="AE3003">
        <v>494.81871336187999</v>
      </c>
      <c r="AG3003">
        <v>498.68734798175399</v>
      </c>
      <c r="AI3003">
        <v>1.233834319496E-4</v>
      </c>
      <c r="AK3003">
        <v>564.20937803453501</v>
      </c>
      <c r="AL3003">
        <v>572.67251870505299</v>
      </c>
      <c r="AM3003">
        <v>555.74623736401702</v>
      </c>
      <c r="AN3003">
        <v>1.0058421516754E-3</v>
      </c>
      <c r="AO3003">
        <v>8.4049823633150001E-4</v>
      </c>
      <c r="AP3003">
        <v>0.156600885843377</v>
      </c>
      <c r="AQ3003" s="96">
        <v>5.2106721959744801E-9</v>
      </c>
      <c r="AR3003">
        <v>-0.18818692400989501</v>
      </c>
      <c r="AS3003">
        <v>0.97062979049294196</v>
      </c>
      <c r="AT3003">
        <v>0.96988795189497801</v>
      </c>
      <c r="AU3003">
        <v>0.96988795189497801</v>
      </c>
      <c r="AV3003">
        <v>0.71223808133164002</v>
      </c>
    </row>
    <row r="3004" spans="1:48">
      <c r="A3004" s="95">
        <v>46196</v>
      </c>
      <c r="B3004" t="b">
        <v>0</v>
      </c>
      <c r="C3004" t="b">
        <v>0</v>
      </c>
      <c r="E3004" t="s">
        <v>105</v>
      </c>
      <c r="F3004">
        <v>7466.7250000000004</v>
      </c>
      <c r="H3004">
        <v>0</v>
      </c>
      <c r="J3004">
        <v>3.6299999999999999E-2</v>
      </c>
      <c r="K3004">
        <v>16471.5966158757</v>
      </c>
      <c r="M3004">
        <v>558.62957654089496</v>
      </c>
      <c r="O3004">
        <v>17.28</v>
      </c>
      <c r="P3004">
        <v>16548.746999999999</v>
      </c>
      <c r="Q3004">
        <v>1.00123868796293</v>
      </c>
      <c r="R3004">
        <v>565.22997526931204</v>
      </c>
      <c r="T3004">
        <v>3.7644389584099901E-2</v>
      </c>
      <c r="U3004">
        <v>0.174418430738498</v>
      </c>
      <c r="V3004">
        <v>0.17169846644700901</v>
      </c>
      <c r="W3004">
        <v>0.174418430738498</v>
      </c>
      <c r="X3004">
        <v>-0.10137117287750599</v>
      </c>
      <c r="Z3004">
        <v>0.118281165173098</v>
      </c>
      <c r="AA3004">
        <v>0.12079752210269599</v>
      </c>
      <c r="AB3004" s="115">
        <v>0.491667209571018</v>
      </c>
      <c r="AC3004">
        <v>8.1102821745420003E-4</v>
      </c>
      <c r="AD3004">
        <v>498.68734798175399</v>
      </c>
      <c r="AE3004">
        <v>495.22002530094102</v>
      </c>
      <c r="AG3004">
        <v>498.68734798175399</v>
      </c>
      <c r="AI3004" s="96">
        <v>1.36653522721589E-6</v>
      </c>
      <c r="AK3004">
        <v>564.20937803453501</v>
      </c>
      <c r="AL3004">
        <v>572.67251870505299</v>
      </c>
      <c r="AM3004">
        <v>555.74623736401702</v>
      </c>
      <c r="AN3004">
        <v>8.4049823633150001E-4</v>
      </c>
      <c r="AO3004">
        <v>6.7515432098759996E-4</v>
      </c>
      <c r="AP3004">
        <v>0.156600885843377</v>
      </c>
      <c r="AQ3004" s="96">
        <v>5.3214386129795E-10</v>
      </c>
      <c r="AR3004">
        <v>-0.10137117340965</v>
      </c>
      <c r="AS3004">
        <v>0.97062979049294196</v>
      </c>
      <c r="AT3004">
        <v>0.94728790101272997</v>
      </c>
      <c r="AU3004">
        <v>0.94728790101272997</v>
      </c>
      <c r="AV3004">
        <v>0.491667209571018</v>
      </c>
    </row>
    <row r="3005" spans="1:48">
      <c r="A3005" s="95">
        <v>46196</v>
      </c>
      <c r="B3005" t="b">
        <v>0</v>
      </c>
      <c r="C3005" t="b">
        <v>0</v>
      </c>
      <c r="E3005" t="s">
        <v>106</v>
      </c>
      <c r="F3005">
        <v>7448.35</v>
      </c>
      <c r="H3005">
        <v>0</v>
      </c>
      <c r="J3005">
        <v>3.6299999999999999E-2</v>
      </c>
      <c r="K3005">
        <v>16471.5966158757</v>
      </c>
      <c r="M3005">
        <v>557.29450266779804</v>
      </c>
      <c r="O3005">
        <v>17.28</v>
      </c>
      <c r="P3005">
        <v>16509.197</v>
      </c>
      <c r="Q3005">
        <v>0.99753908172592398</v>
      </c>
      <c r="R3005">
        <v>563.83899049411605</v>
      </c>
      <c r="T3005">
        <v>3.7644389584099901E-2</v>
      </c>
      <c r="U3005">
        <v>0.170887250003154</v>
      </c>
      <c r="V3005">
        <v>0.169996875749131</v>
      </c>
      <c r="W3005">
        <v>0.170887250003154</v>
      </c>
      <c r="X3005">
        <v>-0.21518139501825001</v>
      </c>
      <c r="Z3005">
        <v>0.118281165173098</v>
      </c>
      <c r="AA3005">
        <v>0.120705991797078</v>
      </c>
      <c r="AB3005" s="115">
        <v>0.56189491326556296</v>
      </c>
      <c r="AC3005">
        <v>-1.1820626775317E-3</v>
      </c>
      <c r="AD3005">
        <v>498.68734798175399</v>
      </c>
      <c r="AE3005">
        <v>494.63464419186602</v>
      </c>
      <c r="AG3005">
        <v>498.68734798175399</v>
      </c>
      <c r="AI3005" s="96">
        <v>5.7253455332297E-6</v>
      </c>
      <c r="AK3005">
        <v>564.20937803453501</v>
      </c>
      <c r="AL3005">
        <v>572.67251870505299</v>
      </c>
      <c r="AM3005">
        <v>555.74623736401702</v>
      </c>
      <c r="AN3005">
        <v>6.7515432098759996E-4</v>
      </c>
      <c r="AO3005">
        <v>5.0981040564370003E-4</v>
      </c>
      <c r="AP3005">
        <v>0.156600885843377</v>
      </c>
      <c r="AQ3005" s="96">
        <v>6.99241716687658E-15</v>
      </c>
      <c r="AR3005">
        <v>-0.215181395018257</v>
      </c>
      <c r="AS3005">
        <v>0.97062979049294196</v>
      </c>
      <c r="AT3005">
        <v>0.94690656049974897</v>
      </c>
      <c r="AU3005">
        <v>0.94690656049974897</v>
      </c>
      <c r="AV3005">
        <v>0.56189491326556296</v>
      </c>
    </row>
    <row r="3006" spans="1:48">
      <c r="A3006" s="95">
        <v>46196</v>
      </c>
      <c r="B3006" t="b">
        <v>0</v>
      </c>
      <c r="C3006" t="b">
        <v>0</v>
      </c>
      <c r="E3006" t="s">
        <v>107</v>
      </c>
      <c r="F3006">
        <v>7468.25</v>
      </c>
      <c r="H3006">
        <v>0</v>
      </c>
      <c r="J3006">
        <v>3.6299999999999999E-2</v>
      </c>
      <c r="K3006">
        <v>16471.5966158757</v>
      </c>
      <c r="M3006">
        <v>558.72659303422699</v>
      </c>
      <c r="O3006">
        <v>17.28</v>
      </c>
      <c r="P3006">
        <v>16551.620999999999</v>
      </c>
      <c r="Q3006">
        <v>1.00267173266562</v>
      </c>
      <c r="R3006">
        <v>565.34541754317195</v>
      </c>
      <c r="T3006">
        <v>3.7644389584099901E-2</v>
      </c>
      <c r="U3006">
        <v>0.16777193790092099</v>
      </c>
      <c r="V3006">
        <v>0.168465214998931</v>
      </c>
      <c r="W3006">
        <v>0.168465214998931</v>
      </c>
      <c r="X3006">
        <v>-3.2763902187050199E-2</v>
      </c>
      <c r="Z3006">
        <v>0.118281165173098</v>
      </c>
      <c r="AA3006">
        <v>0.120757368175991</v>
      </c>
      <c r="AB3006" s="115">
        <v>0.49750141869000702</v>
      </c>
      <c r="AC3006">
        <v>1.4374727802708E-3</v>
      </c>
      <c r="AD3006">
        <v>498.68734798175399</v>
      </c>
      <c r="AE3006">
        <v>495.34566802907102</v>
      </c>
      <c r="AG3006">
        <v>498.68734798175399</v>
      </c>
      <c r="AI3006" s="96">
        <v>6.5865274585103897E-6</v>
      </c>
      <c r="AK3006">
        <v>564.20937803453501</v>
      </c>
      <c r="AL3006">
        <v>572.67251870505299</v>
      </c>
      <c r="AM3006">
        <v>555.74623736401702</v>
      </c>
      <c r="AN3006">
        <v>5.0981040564370003E-4</v>
      </c>
      <c r="AO3006">
        <v>3.4446649029979998E-4</v>
      </c>
      <c r="AP3006">
        <v>0.156600885843377</v>
      </c>
      <c r="AQ3006" s="96">
        <v>1.11739697148095E-17</v>
      </c>
      <c r="AR3006">
        <v>-3.2763902187050199E-2</v>
      </c>
      <c r="AS3006">
        <v>0.97062979049294196</v>
      </c>
      <c r="AT3006">
        <v>0.94778873258197405</v>
      </c>
      <c r="AU3006">
        <v>0.94778873258197405</v>
      </c>
      <c r="AV3006">
        <v>0.49750141869000702</v>
      </c>
    </row>
    <row r="3007" spans="1:48">
      <c r="A3007" s="95">
        <v>46196</v>
      </c>
      <c r="B3007" t="b">
        <v>0</v>
      </c>
      <c r="C3007" t="b">
        <v>0</v>
      </c>
      <c r="E3007" t="s">
        <v>108</v>
      </c>
      <c r="F3007">
        <v>7465.2250000000004</v>
      </c>
      <c r="H3007">
        <v>0</v>
      </c>
      <c r="J3007">
        <v>3.6299999999999999E-2</v>
      </c>
      <c r="K3007">
        <v>16471.5966158757</v>
      </c>
      <c r="M3007">
        <v>558.46156989951999</v>
      </c>
      <c r="O3007">
        <v>17.28</v>
      </c>
      <c r="P3007">
        <v>16543.77</v>
      </c>
      <c r="Q3007">
        <v>0.99959495196331105</v>
      </c>
      <c r="R3007">
        <v>565.11642549174496</v>
      </c>
      <c r="T3007">
        <v>3.7644389584099901E-2</v>
      </c>
      <c r="U3007">
        <v>0.162734146113204</v>
      </c>
      <c r="V3007">
        <v>0.16595488869325101</v>
      </c>
      <c r="W3007">
        <v>0.16595488869325101</v>
      </c>
      <c r="X3007">
        <v>-9.9943890679123001E-3</v>
      </c>
      <c r="Z3007">
        <v>0.118281165173098</v>
      </c>
      <c r="AA3007">
        <v>0.11830570884361501</v>
      </c>
      <c r="AB3007" s="115">
        <v>0.62725481746447898</v>
      </c>
      <c r="AC3007">
        <v>-2.4895728014379998E-4</v>
      </c>
      <c r="AD3007">
        <v>498.68734798175399</v>
      </c>
      <c r="AE3007">
        <v>495.22234811882697</v>
      </c>
      <c r="AG3007">
        <v>498.68734798175399</v>
      </c>
      <c r="AI3007" s="96">
        <v>2.25099706962506E-7</v>
      </c>
      <c r="AK3007">
        <v>564.20937803453501</v>
      </c>
      <c r="AL3007">
        <v>572.67251870505299</v>
      </c>
      <c r="AM3007">
        <v>555.74623736401702</v>
      </c>
      <c r="AN3007">
        <v>3.4446649029979998E-4</v>
      </c>
      <c r="AO3007">
        <v>1.7912257495590001E-4</v>
      </c>
      <c r="AP3007">
        <v>0.156600885843377</v>
      </c>
      <c r="AQ3007" s="96">
        <v>2.0482076713700599E-33</v>
      </c>
      <c r="AR3007">
        <v>-9.9943890679123001E-3</v>
      </c>
      <c r="AS3007">
        <v>0.97062979049294196</v>
      </c>
      <c r="AT3007">
        <v>0.94729374884149498</v>
      </c>
      <c r="AU3007">
        <v>0.94729374884149498</v>
      </c>
      <c r="AV3007">
        <v>0.62725481746447898</v>
      </c>
    </row>
    <row r="3008" spans="1:48">
      <c r="A3008" s="95">
        <v>46196</v>
      </c>
      <c r="B3008" t="b">
        <v>0</v>
      </c>
      <c r="C3008" t="b">
        <v>0</v>
      </c>
      <c r="E3008" t="s">
        <v>109</v>
      </c>
      <c r="F3008">
        <v>7433.9624999999996</v>
      </c>
      <c r="H3008">
        <v>0</v>
      </c>
      <c r="J3008">
        <v>3.6299999999999999E-2</v>
      </c>
      <c r="K3008">
        <v>16471.5966158757</v>
      </c>
      <c r="M3008">
        <v>556.07835332706304</v>
      </c>
      <c r="O3008">
        <v>17.28</v>
      </c>
      <c r="P3008">
        <v>16473.169999999998</v>
      </c>
      <c r="Q3008">
        <v>0.99581224946334401</v>
      </c>
      <c r="R3008">
        <v>562.74985887761898</v>
      </c>
      <c r="T3008">
        <v>3.7644389584099901E-2</v>
      </c>
      <c r="U3008">
        <v>0.16379620768245801</v>
      </c>
      <c r="V3008">
        <v>0.16638108085978401</v>
      </c>
      <c r="W3008">
        <v>0.16638108085978401</v>
      </c>
      <c r="X3008">
        <v>0</v>
      </c>
      <c r="Z3008">
        <v>0.118281165173098</v>
      </c>
      <c r="AA3008">
        <v>0.118478653677641</v>
      </c>
      <c r="AB3008" s="115">
        <v>0.66572578320143405</v>
      </c>
      <c r="AC3008">
        <v>-2.6806366138960999E-3</v>
      </c>
      <c r="AD3008">
        <v>498.68734798175399</v>
      </c>
      <c r="AE3008">
        <v>493.89483696043999</v>
      </c>
      <c r="AG3008">
        <v>498.68734798175399</v>
      </c>
      <c r="AI3008" s="96">
        <v>1.82892996847394E-5</v>
      </c>
      <c r="AK3008">
        <v>564.20937803453501</v>
      </c>
      <c r="AL3008">
        <v>572.67251870505299</v>
      </c>
      <c r="AM3008">
        <v>555.74623736401702</v>
      </c>
      <c r="AN3008">
        <v>1.7912257495590001E-4</v>
      </c>
      <c r="AO3008">
        <v>0</v>
      </c>
      <c r="AP3008">
        <v>0.156600885843377</v>
      </c>
      <c r="AQ3008">
        <v>0</v>
      </c>
      <c r="AR3008">
        <v>0</v>
      </c>
      <c r="AS3008">
        <v>0.97062979049294196</v>
      </c>
      <c r="AT3008">
        <v>0.97040358587107201</v>
      </c>
      <c r="AU3008">
        <v>0.97040358587107201</v>
      </c>
      <c r="AV3008">
        <v>0.66572578320143405</v>
      </c>
    </row>
    <row r="3009" spans="1:48">
      <c r="A3009" s="95">
        <v>46196</v>
      </c>
      <c r="B3009" t="b">
        <v>0</v>
      </c>
      <c r="C3009" t="b">
        <v>0</v>
      </c>
      <c r="E3009" t="s">
        <v>110</v>
      </c>
      <c r="F3009">
        <v>7445.375</v>
      </c>
      <c r="H3009">
        <v>0</v>
      </c>
      <c r="J3009">
        <v>3.6299999999999999E-2</v>
      </c>
      <c r="K3009">
        <v>16471.5966158757</v>
      </c>
      <c r="M3009">
        <v>556.79713279557996</v>
      </c>
      <c r="N3009">
        <v>563.61378343527497</v>
      </c>
      <c r="O3009">
        <v>17.28</v>
      </c>
      <c r="P3009">
        <v>16494.463</v>
      </c>
      <c r="Q3009">
        <v>1.0015351839614399</v>
      </c>
      <c r="R3009">
        <v>563.61378343527497</v>
      </c>
      <c r="T3009">
        <v>3.7644389584099901E-2</v>
      </c>
      <c r="U3009">
        <v>0.15936139079207001</v>
      </c>
      <c r="V3009">
        <v>0.16413557715369501</v>
      </c>
      <c r="W3009">
        <v>0.16413557715369501</v>
      </c>
      <c r="X3009">
        <v>0</v>
      </c>
      <c r="Y3009">
        <v>0.118671508254189</v>
      </c>
      <c r="Z3009">
        <v>0.118281165173098</v>
      </c>
      <c r="AA3009">
        <v>0.11851922123734999</v>
      </c>
      <c r="AB3009" s="115">
        <v>0.66962411982472403</v>
      </c>
      <c r="AC3009">
        <v>8.6011844141230004E-4</v>
      </c>
      <c r="AD3009">
        <v>498.68734798175399</v>
      </c>
      <c r="AE3009">
        <v>494.31964501782801</v>
      </c>
      <c r="AF3009">
        <v>494.31964501782801</v>
      </c>
      <c r="AG3009">
        <v>498.68734798175399</v>
      </c>
      <c r="AH3009" s="95">
        <v>46196</v>
      </c>
      <c r="AI3009" s="96">
        <v>1.6686232341000799E-6</v>
      </c>
      <c r="AJ3009">
        <v>556.79713279557996</v>
      </c>
      <c r="AK3009">
        <v>564.20937803453501</v>
      </c>
      <c r="AL3009">
        <v>572.67251870505299</v>
      </c>
      <c r="AM3009">
        <v>555.74623736401702</v>
      </c>
      <c r="AN3009">
        <v>0</v>
      </c>
      <c r="AO3009">
        <v>1.0058421516754E-3</v>
      </c>
      <c r="AP3009">
        <v>0.156600885843377</v>
      </c>
      <c r="AQ3009">
        <v>0</v>
      </c>
      <c r="AR3009">
        <v>0</v>
      </c>
      <c r="AS3009">
        <v>0.97062979049294196</v>
      </c>
      <c r="AT3009">
        <v>0.96880682457582101</v>
      </c>
      <c r="AU3009">
        <v>0.96880682457582101</v>
      </c>
      <c r="AV3009">
        <v>0.66962411982472403</v>
      </c>
    </row>
    <row r="3010" spans="1:48">
      <c r="A3010" s="95">
        <v>46197</v>
      </c>
      <c r="B3010" t="b">
        <v>0</v>
      </c>
      <c r="C3010" t="b">
        <v>0</v>
      </c>
      <c r="E3010" t="s">
        <v>104</v>
      </c>
      <c r="F3010">
        <v>7458.5249999999996</v>
      </c>
      <c r="H3010">
        <v>0</v>
      </c>
      <c r="J3010">
        <v>3.6299999999999999E-2</v>
      </c>
      <c r="K3010">
        <v>16455.511195063002</v>
      </c>
      <c r="M3010">
        <v>557.93182096891906</v>
      </c>
      <c r="O3010">
        <v>19.489999999999998</v>
      </c>
      <c r="P3010">
        <v>16529.740000000002</v>
      </c>
      <c r="Q3010">
        <v>1.0017661971358001</v>
      </c>
      <c r="R3010">
        <v>564.60923648527898</v>
      </c>
      <c r="S3010">
        <v>3.6299999999999999E-2</v>
      </c>
      <c r="T3010">
        <v>3.6299999999999999E-2</v>
      </c>
      <c r="U3010">
        <v>0.15591967884148999</v>
      </c>
      <c r="V3010">
        <v>0.16233176315998599</v>
      </c>
      <c r="W3010">
        <v>0.16233176315998599</v>
      </c>
      <c r="X3010">
        <v>3.3259591935743999E-3</v>
      </c>
      <c r="Z3010">
        <v>0.118671508254189</v>
      </c>
      <c r="AA3010">
        <v>0.117119304642384</v>
      </c>
      <c r="AB3010" s="115">
        <v>0.67753344454932896</v>
      </c>
      <c r="AC3010">
        <v>1.3499367051862999E-3</v>
      </c>
      <c r="AD3010">
        <v>494.31964501782801</v>
      </c>
      <c r="AE3010">
        <v>494.98694525073302</v>
      </c>
      <c r="AG3010">
        <v>494.31964501782801</v>
      </c>
      <c r="AI3010" s="96">
        <v>4.1445252018286499E-6</v>
      </c>
      <c r="AK3010">
        <v>556.79713279557996</v>
      </c>
      <c r="AL3010">
        <v>565.14908978751396</v>
      </c>
      <c r="AM3010">
        <v>548.44517580364698</v>
      </c>
      <c r="AN3010">
        <v>1.0058421516754E-3</v>
      </c>
      <c r="AO3010">
        <v>8.4049823633150001E-4</v>
      </c>
      <c r="AP3010">
        <v>0.16413557715369501</v>
      </c>
      <c r="AQ3010">
        <v>3.4812373663156999E-3</v>
      </c>
      <c r="AR3010">
        <v>-1.5527817274130001E-4</v>
      </c>
      <c r="AS3010">
        <v>0.96702037358291504</v>
      </c>
      <c r="AT3010">
        <v>0.96843155393318803</v>
      </c>
      <c r="AU3010">
        <v>0.96702037358291504</v>
      </c>
      <c r="AV3010">
        <v>0.67753344454932896</v>
      </c>
    </row>
    <row r="3011" spans="1:48">
      <c r="A3011" s="95">
        <v>46197</v>
      </c>
      <c r="B3011" t="b">
        <v>0</v>
      </c>
      <c r="C3011" t="b">
        <v>0</v>
      </c>
      <c r="E3011" t="s">
        <v>105</v>
      </c>
      <c r="F3011">
        <v>7481.75</v>
      </c>
      <c r="H3011">
        <v>0</v>
      </c>
      <c r="J3011">
        <v>3.6299999999999999E-2</v>
      </c>
      <c r="K3011">
        <v>16455.511195063002</v>
      </c>
      <c r="M3011">
        <v>559.58373692464704</v>
      </c>
      <c r="O3011">
        <v>19.489999999999998</v>
      </c>
      <c r="P3011">
        <v>16578.681</v>
      </c>
      <c r="Q3011">
        <v>1.0031138864587801</v>
      </c>
      <c r="R3011">
        <v>566.36736554127503</v>
      </c>
      <c r="T3011">
        <v>3.6299999999999999E-2</v>
      </c>
      <c r="U3011">
        <v>0.154199122141676</v>
      </c>
      <c r="V3011">
        <v>0.161318297746496</v>
      </c>
      <c r="W3011">
        <v>0.161318297746496</v>
      </c>
      <c r="X3011">
        <v>1.02147749085788E-2</v>
      </c>
      <c r="Z3011">
        <v>0.118671508254189</v>
      </c>
      <c r="AA3011">
        <v>0.117267207401151</v>
      </c>
      <c r="AB3011" s="115">
        <v>0.68506212707388803</v>
      </c>
      <c r="AC3011">
        <v>2.0052777353557999E-3</v>
      </c>
      <c r="AD3011">
        <v>494.31964501782801</v>
      </c>
      <c r="AE3011">
        <v>495.97953155133598</v>
      </c>
      <c r="AG3011">
        <v>494.31964501782801</v>
      </c>
      <c r="AI3011" s="96">
        <v>8.7403608676513004E-6</v>
      </c>
      <c r="AK3011">
        <v>556.79713279557996</v>
      </c>
      <c r="AL3011">
        <v>565.14908978751396</v>
      </c>
      <c r="AM3011">
        <v>548.44517580364698</v>
      </c>
      <c r="AN3011">
        <v>8.4049823633150001E-4</v>
      </c>
      <c r="AO3011">
        <v>6.7515432098759996E-4</v>
      </c>
      <c r="AP3011">
        <v>0.16413557715369501</v>
      </c>
      <c r="AQ3011">
        <v>1.02159749147185E-2</v>
      </c>
      <c r="AR3011" s="96">
        <v>-1.20000613967885E-6</v>
      </c>
      <c r="AS3011">
        <v>0.96702037358291504</v>
      </c>
      <c r="AT3011">
        <v>0.98122520842424898</v>
      </c>
      <c r="AU3011">
        <v>0.96702037358291504</v>
      </c>
      <c r="AV3011">
        <v>0.68506212707388803</v>
      </c>
    </row>
    <row r="3012" spans="1:48">
      <c r="A3012" s="95">
        <v>46197</v>
      </c>
      <c r="B3012" t="b">
        <v>0</v>
      </c>
      <c r="C3012" t="b">
        <v>0</v>
      </c>
      <c r="E3012" t="s">
        <v>106</v>
      </c>
      <c r="F3012">
        <v>7482.35</v>
      </c>
      <c r="H3012">
        <v>0</v>
      </c>
      <c r="J3012">
        <v>3.6299999999999999E-2</v>
      </c>
      <c r="K3012">
        <v>16455.511195063002</v>
      </c>
      <c r="M3012">
        <v>559.66835622750102</v>
      </c>
      <c r="O3012">
        <v>19.489999999999998</v>
      </c>
      <c r="P3012">
        <v>16581.187999999998</v>
      </c>
      <c r="Q3012">
        <v>1.0000801951415099</v>
      </c>
      <c r="R3012">
        <v>566.41278545230205</v>
      </c>
      <c r="T3012">
        <v>3.6299999999999999E-2</v>
      </c>
      <c r="U3012">
        <v>0.149509688608504</v>
      </c>
      <c r="V3012">
        <v>0.158883905193523</v>
      </c>
      <c r="W3012">
        <v>0.158883905193523</v>
      </c>
      <c r="X3012">
        <v>4.2981095929176998E-3</v>
      </c>
      <c r="Z3012">
        <v>0.118671508254189</v>
      </c>
      <c r="AA3012">
        <v>0.117129314976797</v>
      </c>
      <c r="AB3012" s="115">
        <v>0.69625961816284399</v>
      </c>
      <c r="AC3012">
        <v>1.0247418291560001E-4</v>
      </c>
      <c r="AD3012">
        <v>494.31964501782801</v>
      </c>
      <c r="AE3012">
        <v>496.03035664857401</v>
      </c>
      <c r="AG3012">
        <v>494.31964501782801</v>
      </c>
      <c r="AI3012" s="96">
        <v>2.28635176122459E-8</v>
      </c>
      <c r="AK3012">
        <v>556.79713279557996</v>
      </c>
      <c r="AL3012">
        <v>565.14908978751396</v>
      </c>
      <c r="AM3012">
        <v>548.44517580364698</v>
      </c>
      <c r="AN3012">
        <v>6.7515432098759996E-4</v>
      </c>
      <c r="AO3012">
        <v>5.0981040564370003E-4</v>
      </c>
      <c r="AP3012">
        <v>0.16413557715369501</v>
      </c>
      <c r="AQ3012">
        <v>4.2981323691605004E-3</v>
      </c>
      <c r="AR3012" s="96">
        <v>-2.27762427806865E-8</v>
      </c>
      <c r="AS3012">
        <v>0.96702037358291504</v>
      </c>
      <c r="AT3012">
        <v>0.97988858084785502</v>
      </c>
      <c r="AU3012">
        <v>0.96702037358291504</v>
      </c>
      <c r="AV3012">
        <v>0.69625961816284399</v>
      </c>
    </row>
    <row r="3013" spans="1:48">
      <c r="A3013" s="95">
        <v>46197</v>
      </c>
      <c r="B3013" t="b">
        <v>0</v>
      </c>
      <c r="C3013" t="b">
        <v>0</v>
      </c>
      <c r="E3013" t="s">
        <v>107</v>
      </c>
      <c r="F3013">
        <v>7458.75</v>
      </c>
      <c r="H3013">
        <v>0</v>
      </c>
      <c r="J3013">
        <v>3.6299999999999999E-2</v>
      </c>
      <c r="K3013">
        <v>16455.511195063002</v>
      </c>
      <c r="M3013">
        <v>557.92912071194701</v>
      </c>
      <c r="O3013">
        <v>19.489999999999998</v>
      </c>
      <c r="P3013">
        <v>16529.66</v>
      </c>
      <c r="Q3013">
        <v>0.99684591070987005</v>
      </c>
      <c r="R3013">
        <v>564.62626895191397</v>
      </c>
      <c r="T3013">
        <v>3.6299999999999999E-2</v>
      </c>
      <c r="U3013">
        <v>0.148449557855552</v>
      </c>
      <c r="V3013">
        <v>0.158112077334848</v>
      </c>
      <c r="W3013">
        <v>0.158112077334848</v>
      </c>
      <c r="X3013" s="96">
        <v>1.22504335173102E-5</v>
      </c>
      <c r="Z3013">
        <v>0.118671508254189</v>
      </c>
      <c r="AA3013">
        <v>0.11733707061472901</v>
      </c>
      <c r="AB3013" s="115">
        <v>0.69992830819825802</v>
      </c>
      <c r="AC3013">
        <v>-2.1640758628761001E-3</v>
      </c>
      <c r="AD3013">
        <v>494.31964501782801</v>
      </c>
      <c r="AE3013">
        <v>494.956909326497</v>
      </c>
      <c r="AG3013">
        <v>494.31964501782801</v>
      </c>
      <c r="AI3013" s="96">
        <v>9.6873871784368306E-6</v>
      </c>
      <c r="AK3013">
        <v>556.79713279557996</v>
      </c>
      <c r="AL3013">
        <v>565.14908978751396</v>
      </c>
      <c r="AM3013">
        <v>548.44517580364698</v>
      </c>
      <c r="AN3013">
        <v>5.0981040564370003E-4</v>
      </c>
      <c r="AO3013">
        <v>3.4446649029979998E-4</v>
      </c>
      <c r="AP3013">
        <v>0.16413557715369501</v>
      </c>
      <c r="AQ3013" s="96">
        <v>1.22594707939039E-5</v>
      </c>
      <c r="AR3013" s="96">
        <v>-9.0372765937374294E-9</v>
      </c>
      <c r="AS3013">
        <v>0.96702037358291504</v>
      </c>
      <c r="AT3013">
        <v>0.98113485362002195</v>
      </c>
      <c r="AU3013">
        <v>0.96702037358291504</v>
      </c>
      <c r="AV3013">
        <v>0.69992830819825802</v>
      </c>
    </row>
    <row r="3014" spans="1:48">
      <c r="A3014" s="95">
        <v>46197</v>
      </c>
      <c r="B3014" t="b">
        <v>0</v>
      </c>
      <c r="C3014" t="b">
        <v>0</v>
      </c>
      <c r="E3014" t="s">
        <v>108</v>
      </c>
      <c r="F3014">
        <v>7418.8874999999998</v>
      </c>
      <c r="H3014">
        <v>0</v>
      </c>
      <c r="J3014">
        <v>3.6299999999999999E-2</v>
      </c>
      <c r="K3014">
        <v>16455.511195063002</v>
      </c>
      <c r="M3014">
        <v>554.90986213210897</v>
      </c>
      <c r="O3014">
        <v>19.489999999999998</v>
      </c>
      <c r="P3014">
        <v>16440.208999999999</v>
      </c>
      <c r="Q3014">
        <v>0.99465560583207602</v>
      </c>
      <c r="R3014">
        <v>561.60868361307098</v>
      </c>
      <c r="T3014">
        <v>3.6299999999999999E-2</v>
      </c>
      <c r="U3014">
        <v>0.154374211027517</v>
      </c>
      <c r="V3014">
        <v>0.16064752462276399</v>
      </c>
      <c r="W3014">
        <v>0.16064752462276399</v>
      </c>
      <c r="X3014" s="96">
        <v>-4.7629395384476797E-8</v>
      </c>
      <c r="Z3014">
        <v>0.118671508254189</v>
      </c>
      <c r="AA3014">
        <v>0.117991664701095</v>
      </c>
      <c r="AB3014" s="115">
        <v>0.70334502484918604</v>
      </c>
      <c r="AC3014">
        <v>-3.7880352537861999E-3</v>
      </c>
      <c r="AD3014">
        <v>494.31964501782801</v>
      </c>
      <c r="AE3014">
        <v>493.08199510486298</v>
      </c>
      <c r="AG3014">
        <v>494.31964501782801</v>
      </c>
      <c r="AI3014" s="96">
        <v>2.94440861348255E-5</v>
      </c>
      <c r="AK3014">
        <v>556.79713279557996</v>
      </c>
      <c r="AL3014">
        <v>565.14908978751396</v>
      </c>
      <c r="AM3014">
        <v>548.44517580364698</v>
      </c>
      <c r="AN3014">
        <v>3.4446649029979998E-4</v>
      </c>
      <c r="AO3014">
        <v>1.7912257495590001E-4</v>
      </c>
      <c r="AP3014">
        <v>0.16413557715369501</v>
      </c>
      <c r="AQ3014" s="96">
        <v>4.3207233841589798E-17</v>
      </c>
      <c r="AR3014" s="96">
        <v>-4.7629395427684001E-8</v>
      </c>
      <c r="AS3014">
        <v>0.96702037358291504</v>
      </c>
      <c r="AT3014">
        <v>0.97925599085144799</v>
      </c>
      <c r="AU3014">
        <v>0.96702037358291504</v>
      </c>
      <c r="AV3014">
        <v>0.70334502484918604</v>
      </c>
    </row>
    <row r="3015" spans="1:48">
      <c r="A3015" s="95">
        <v>46197</v>
      </c>
      <c r="B3015" t="b">
        <v>0</v>
      </c>
      <c r="C3015" t="b">
        <v>0</v>
      </c>
      <c r="E3015" t="s">
        <v>109</v>
      </c>
      <c r="F3015">
        <v>7416.2</v>
      </c>
      <c r="H3015">
        <v>0</v>
      </c>
      <c r="J3015">
        <v>3.6299999999999999E-2</v>
      </c>
      <c r="K3015">
        <v>16455.511195063002</v>
      </c>
      <c r="M3015">
        <v>554.62572759224804</v>
      </c>
      <c r="O3015">
        <v>19.489999999999998</v>
      </c>
      <c r="P3015">
        <v>16431.791000000001</v>
      </c>
      <c r="Q3015">
        <v>0.99963774892125001</v>
      </c>
      <c r="R3015">
        <v>561.40524026159699</v>
      </c>
      <c r="T3015">
        <v>3.6299999999999999E-2</v>
      </c>
      <c r="U3015">
        <v>0.14976407041113601</v>
      </c>
      <c r="V3015">
        <v>0.158263325319487</v>
      </c>
      <c r="W3015">
        <v>0.158263325319487</v>
      </c>
      <c r="X3015">
        <v>0</v>
      </c>
      <c r="Z3015">
        <v>0.118671508254189</v>
      </c>
      <c r="AA3015">
        <v>0.11798741948776301</v>
      </c>
      <c r="AB3015" s="115">
        <v>0.69224436058491601</v>
      </c>
      <c r="AC3015">
        <v>-3.6124894417290001E-4</v>
      </c>
      <c r="AD3015">
        <v>494.31964501782801</v>
      </c>
      <c r="AE3015">
        <v>492.90386975474098</v>
      </c>
      <c r="AG3015">
        <v>494.31964501782801</v>
      </c>
      <c r="AI3015" s="96">
        <v>2.62316492495319E-7</v>
      </c>
      <c r="AK3015">
        <v>556.79713279557996</v>
      </c>
      <c r="AL3015">
        <v>565.14908978751396</v>
      </c>
      <c r="AM3015">
        <v>548.44517580364698</v>
      </c>
      <c r="AN3015">
        <v>1.7912257495590001E-4</v>
      </c>
      <c r="AO3015">
        <v>0</v>
      </c>
      <c r="AP3015">
        <v>0.16413557715369501</v>
      </c>
      <c r="AQ3015">
        <v>0</v>
      </c>
      <c r="AR3015">
        <v>0</v>
      </c>
      <c r="AS3015">
        <v>0.96702037358291504</v>
      </c>
      <c r="AT3015">
        <v>0.97329044777633</v>
      </c>
      <c r="AU3015">
        <v>0.96702037358291504</v>
      </c>
      <c r="AV3015">
        <v>0.69224436058491601</v>
      </c>
    </row>
    <row r="3016" spans="1:48">
      <c r="A3016" s="95">
        <v>46197</v>
      </c>
      <c r="B3016" t="b">
        <v>0</v>
      </c>
      <c r="C3016" t="b">
        <v>0</v>
      </c>
      <c r="E3016" t="s">
        <v>110</v>
      </c>
      <c r="F3016">
        <v>7423.2375000000002</v>
      </c>
      <c r="H3016">
        <v>0</v>
      </c>
      <c r="J3016">
        <v>3.6299999999999999E-2</v>
      </c>
      <c r="K3016">
        <v>16455.511195063002</v>
      </c>
      <c r="M3016">
        <v>555.12895423216003</v>
      </c>
      <c r="N3016">
        <v>561.93797796801505</v>
      </c>
      <c r="O3016">
        <v>19.489999999999998</v>
      </c>
      <c r="P3016">
        <v>16446.7</v>
      </c>
      <c r="Q3016">
        <v>1.0009489361128301</v>
      </c>
      <c r="R3016">
        <v>561.93797796801505</v>
      </c>
      <c r="T3016">
        <v>3.6299999999999999E-2</v>
      </c>
      <c r="U3016">
        <v>0.145501110173789</v>
      </c>
      <c r="V3016">
        <v>0.15601085916812399</v>
      </c>
      <c r="W3016">
        <v>0.15601085916812399</v>
      </c>
      <c r="X3016">
        <v>0</v>
      </c>
      <c r="Y3016">
        <v>0.118699780377046</v>
      </c>
      <c r="Z3016">
        <v>0.118671508254189</v>
      </c>
      <c r="AA3016">
        <v>0.11785354638185901</v>
      </c>
      <c r="AB3016" s="115">
        <v>0.70267285700929105</v>
      </c>
      <c r="AC3016">
        <v>6.2704882776259995E-4</v>
      </c>
      <c r="AD3016">
        <v>494.31964501782801</v>
      </c>
      <c r="AE3016">
        <v>493.21294454846998</v>
      </c>
      <c r="AF3016">
        <v>493.21294454846998</v>
      </c>
      <c r="AG3016">
        <v>494.31964501782801</v>
      </c>
      <c r="AH3016" s="95">
        <v>46197</v>
      </c>
      <c r="AI3016" s="96">
        <v>8.2249511394409405E-7</v>
      </c>
      <c r="AJ3016">
        <v>555.12895423216003</v>
      </c>
      <c r="AK3016">
        <v>556.79713279557996</v>
      </c>
      <c r="AL3016">
        <v>565.14908978751396</v>
      </c>
      <c r="AM3016">
        <v>548.44517580364698</v>
      </c>
      <c r="AN3016">
        <v>0</v>
      </c>
      <c r="AO3016">
        <v>1.0058421516754E-3</v>
      </c>
      <c r="AP3016">
        <v>0.16413557715369501</v>
      </c>
      <c r="AQ3016">
        <v>0</v>
      </c>
      <c r="AR3016">
        <v>0</v>
      </c>
      <c r="AS3016">
        <v>0.96702037358291504</v>
      </c>
      <c r="AT3016">
        <v>0.97332936091051603</v>
      </c>
      <c r="AU3016">
        <v>0.96702037358291504</v>
      </c>
      <c r="AV3016">
        <v>0.70267285700929105</v>
      </c>
    </row>
    <row r="3017" spans="1:48">
      <c r="A3017" s="95">
        <v>46198</v>
      </c>
      <c r="B3017" t="b">
        <v>0</v>
      </c>
      <c r="C3017" t="b">
        <v>0</v>
      </c>
      <c r="E3017" t="s">
        <v>104</v>
      </c>
      <c r="F3017">
        <v>7417.1750000000002</v>
      </c>
      <c r="H3017">
        <v>0</v>
      </c>
      <c r="J3017">
        <v>3.6299999999999999E-2</v>
      </c>
      <c r="K3017">
        <v>16454.627976544401</v>
      </c>
      <c r="M3017">
        <v>554.71485714838695</v>
      </c>
      <c r="O3017">
        <v>18.63</v>
      </c>
      <c r="P3017">
        <v>16436.09</v>
      </c>
      <c r="Q3017">
        <v>0.99918330782222697</v>
      </c>
      <c r="R3017">
        <v>561.479047617015</v>
      </c>
      <c r="S3017">
        <v>3.6299999999999999E-2</v>
      </c>
      <c r="T3017">
        <v>3.6299999999999999E-2</v>
      </c>
      <c r="U3017">
        <v>0.14127730182454901</v>
      </c>
      <c r="V3017">
        <v>0.15374874048065901</v>
      </c>
      <c r="W3017">
        <v>0.15374874048065901</v>
      </c>
      <c r="X3017">
        <v>-4.6375735506149998E-4</v>
      </c>
      <c r="Z3017">
        <v>0.118699780377046</v>
      </c>
      <c r="AA3017">
        <v>0.115892866606599</v>
      </c>
      <c r="AB3017" s="115">
        <v>0.71262453227299605</v>
      </c>
      <c r="AC3017">
        <v>-5.3904115309750004E-4</v>
      </c>
      <c r="AD3017">
        <v>493.21294454846998</v>
      </c>
      <c r="AE3017">
        <v>492.94708247411802</v>
      </c>
      <c r="AG3017">
        <v>493.21294454846998</v>
      </c>
      <c r="AI3017" s="96">
        <v>5.5685310589679005E-7</v>
      </c>
      <c r="AK3017">
        <v>555.12895423216003</v>
      </c>
      <c r="AL3017">
        <v>563.45588854564301</v>
      </c>
      <c r="AM3017">
        <v>546.80201991867796</v>
      </c>
      <c r="AN3017">
        <v>1.0058421516754E-3</v>
      </c>
      <c r="AO3017">
        <v>8.4049823633150001E-4</v>
      </c>
      <c r="AP3017">
        <v>0.15601085916812399</v>
      </c>
      <c r="AQ3017">
        <v>2.7565099826250001E-4</v>
      </c>
      <c r="AR3017">
        <v>-7.3940835332400004E-4</v>
      </c>
      <c r="AS3017">
        <v>0.96675796125385205</v>
      </c>
      <c r="AT3017">
        <v>0.974554974981094</v>
      </c>
      <c r="AU3017">
        <v>0.96675796125385205</v>
      </c>
      <c r="AV3017">
        <v>0.71262453227299605</v>
      </c>
    </row>
    <row r="3018" spans="1:48">
      <c r="A3018" s="95">
        <v>46198</v>
      </c>
      <c r="B3018" t="b">
        <v>0</v>
      </c>
      <c r="C3018" t="b">
        <v>0</v>
      </c>
      <c r="E3018" t="s">
        <v>105</v>
      </c>
      <c r="F3018">
        <v>7461.3</v>
      </c>
      <c r="H3018">
        <v>0</v>
      </c>
      <c r="J3018">
        <v>3.6299999999999999E-2</v>
      </c>
      <c r="K3018">
        <v>16454.627976544401</v>
      </c>
      <c r="M3018">
        <v>557.94808861127206</v>
      </c>
      <c r="O3018">
        <v>18.63</v>
      </c>
      <c r="P3018">
        <v>16531.89</v>
      </c>
      <c r="Q3018">
        <v>1.0059490304597101</v>
      </c>
      <c r="R3018">
        <v>564.81930357377803</v>
      </c>
      <c r="T3018">
        <v>3.6299999999999999E-2</v>
      </c>
      <c r="U3018">
        <v>0.14945426028689601</v>
      </c>
      <c r="V3018">
        <v>0.15721623064197701</v>
      </c>
      <c r="W3018">
        <v>0.15721623064197701</v>
      </c>
      <c r="X3018">
        <v>7.7344680898278999E-3</v>
      </c>
      <c r="Z3018">
        <v>0.118699780377046</v>
      </c>
      <c r="AA3018">
        <v>0.116708419508832</v>
      </c>
      <c r="AB3018" s="115">
        <v>0.72310943944401496</v>
      </c>
      <c r="AC3018">
        <v>4.1525811250706004E-3</v>
      </c>
      <c r="AD3018">
        <v>493.21294454846998</v>
      </c>
      <c r="AE3018">
        <v>494.99408522445901</v>
      </c>
      <c r="AG3018">
        <v>493.21294454846998</v>
      </c>
      <c r="AI3018" s="96">
        <v>3.3776043723809197E-5</v>
      </c>
      <c r="AK3018">
        <v>555.12895423216003</v>
      </c>
      <c r="AL3018">
        <v>563.45588854564301</v>
      </c>
      <c r="AM3018">
        <v>546.80201991867796</v>
      </c>
      <c r="AN3018">
        <v>8.4049823633150001E-4</v>
      </c>
      <c r="AO3018">
        <v>6.7515432098759996E-4</v>
      </c>
      <c r="AP3018">
        <v>0.15601085916812399</v>
      </c>
      <c r="AQ3018">
        <v>7.7347861337498996E-3</v>
      </c>
      <c r="AR3018" s="96">
        <v>-3.1804392197631801E-7</v>
      </c>
      <c r="AS3018">
        <v>0.96675796125385205</v>
      </c>
      <c r="AT3018">
        <v>0.99217518841913399</v>
      </c>
      <c r="AU3018">
        <v>0.96675796125385205</v>
      </c>
      <c r="AV3018">
        <v>0.72310943944401496</v>
      </c>
    </row>
    <row r="3019" spans="1:48">
      <c r="A3019" s="95">
        <v>46198</v>
      </c>
      <c r="B3019" t="b">
        <v>0</v>
      </c>
      <c r="C3019" t="b">
        <v>0</v>
      </c>
      <c r="E3019" t="s">
        <v>106</v>
      </c>
      <c r="F3019">
        <v>7444.3374999999996</v>
      </c>
      <c r="H3019">
        <v>0</v>
      </c>
      <c r="J3019">
        <v>3.6299999999999999E-2</v>
      </c>
      <c r="K3019">
        <v>16454.627976544401</v>
      </c>
      <c r="M3019">
        <v>556.742916770894</v>
      </c>
      <c r="O3019">
        <v>18.63</v>
      </c>
      <c r="P3019">
        <v>16496.181</v>
      </c>
      <c r="Q3019">
        <v>0.99772660260276302</v>
      </c>
      <c r="R3019">
        <v>563.53524483912395</v>
      </c>
      <c r="T3019">
        <v>3.6299999999999999E-2</v>
      </c>
      <c r="U3019">
        <v>0.14659897840477201</v>
      </c>
      <c r="V3019">
        <v>0.15563699571502901</v>
      </c>
      <c r="W3019">
        <v>0.15563699571502901</v>
      </c>
      <c r="X3019">
        <v>3.3588757496580001E-4</v>
      </c>
      <c r="Z3019">
        <v>0.118699780377046</v>
      </c>
      <c r="AA3019">
        <v>0.116327640812948</v>
      </c>
      <c r="AB3019" s="115">
        <v>0.71423247295214798</v>
      </c>
      <c r="AC3019">
        <v>-1.5628092297047E-3</v>
      </c>
      <c r="AD3019">
        <v>493.21294454846998</v>
      </c>
      <c r="AE3019">
        <v>494.22050389942098</v>
      </c>
      <c r="AG3019">
        <v>493.21294454846998</v>
      </c>
      <c r="AI3019" s="96">
        <v>4.6757285194034399E-6</v>
      </c>
      <c r="AK3019">
        <v>555.12895423216003</v>
      </c>
      <c r="AL3019">
        <v>563.45588854564301</v>
      </c>
      <c r="AM3019">
        <v>546.80201991867796</v>
      </c>
      <c r="AN3019">
        <v>6.7515432098759996E-4</v>
      </c>
      <c r="AO3019">
        <v>5.0981040564370003E-4</v>
      </c>
      <c r="AP3019">
        <v>0.15601085916812399</v>
      </c>
      <c r="AQ3019">
        <v>3.3604325549200001E-4</v>
      </c>
      <c r="AR3019" s="96">
        <v>-1.55680526137125E-7</v>
      </c>
      <c r="AS3019">
        <v>0.96675796125385205</v>
      </c>
      <c r="AT3019">
        <v>0.98492012921165395</v>
      </c>
      <c r="AU3019">
        <v>0.96675796125385205</v>
      </c>
      <c r="AV3019">
        <v>0.71423247295214798</v>
      </c>
    </row>
    <row r="3020" spans="1:48">
      <c r="A3020" s="95">
        <v>46198</v>
      </c>
      <c r="B3020" t="b">
        <v>0</v>
      </c>
      <c r="C3020" t="b">
        <v>0</v>
      </c>
      <c r="E3020" t="s">
        <v>107</v>
      </c>
      <c r="F3020">
        <v>7419.9624999999996</v>
      </c>
      <c r="H3020">
        <v>0</v>
      </c>
      <c r="J3020">
        <v>3.6299999999999999E-2</v>
      </c>
      <c r="K3020">
        <v>16454.627976544401</v>
      </c>
      <c r="M3020">
        <v>555.02704285852894</v>
      </c>
      <c r="O3020">
        <v>18.63</v>
      </c>
      <c r="P3020">
        <v>16445.34</v>
      </c>
      <c r="Q3020">
        <v>0.99672569923112697</v>
      </c>
      <c r="R3020">
        <v>561.69006095366103</v>
      </c>
      <c r="T3020">
        <v>3.6299999999999999E-2</v>
      </c>
      <c r="U3020">
        <v>0.14563731633309299</v>
      </c>
      <c r="V3020">
        <v>0.154920656259632</v>
      </c>
      <c r="W3020">
        <v>0.154920656259632</v>
      </c>
      <c r="X3020" s="96">
        <v>-2.7431378199429299E-8</v>
      </c>
      <c r="Z3020">
        <v>0.118699780377046</v>
      </c>
      <c r="AA3020">
        <v>0.11653456586269099</v>
      </c>
      <c r="AB3020" s="115">
        <v>0.71433636349391905</v>
      </c>
      <c r="AC3020">
        <v>-2.2012649192609001E-3</v>
      </c>
      <c r="AD3020">
        <v>493.21294454846998</v>
      </c>
      <c r="AE3020">
        <v>493.132593641808</v>
      </c>
      <c r="AG3020">
        <v>493.21294454846998</v>
      </c>
      <c r="AI3020" s="96">
        <v>9.5279957250766393E-6</v>
      </c>
      <c r="AK3020">
        <v>555.12895423216003</v>
      </c>
      <c r="AL3020">
        <v>563.45588854564301</v>
      </c>
      <c r="AM3020">
        <v>546.80201991867796</v>
      </c>
      <c r="AN3020">
        <v>5.0981040564370003E-4</v>
      </c>
      <c r="AO3020">
        <v>3.4446649029979998E-4</v>
      </c>
      <c r="AP3020">
        <v>0.15601085916812399</v>
      </c>
      <c r="AQ3020" s="96">
        <v>9.7581506955444404E-8</v>
      </c>
      <c r="AR3020" s="96">
        <v>-1.25012885154873E-7</v>
      </c>
      <c r="AS3020">
        <v>0.96675796125385205</v>
      </c>
      <c r="AT3020">
        <v>0.98832045126896395</v>
      </c>
      <c r="AU3020">
        <v>0.96675796125385205</v>
      </c>
      <c r="AV3020">
        <v>0.71433636349391905</v>
      </c>
    </row>
    <row r="3021" spans="1:48">
      <c r="A3021" s="95">
        <v>46198</v>
      </c>
      <c r="B3021" t="b">
        <v>0</v>
      </c>
      <c r="C3021" t="b">
        <v>0</v>
      </c>
      <c r="E3021" t="s">
        <v>108</v>
      </c>
      <c r="F3021">
        <v>7415.5749999999998</v>
      </c>
      <c r="H3021">
        <v>0</v>
      </c>
      <c r="J3021">
        <v>3.6299999999999999E-2</v>
      </c>
      <c r="K3021">
        <v>16454.627976544401</v>
      </c>
      <c r="M3021">
        <v>554.68238983453205</v>
      </c>
      <c r="O3021">
        <v>18.63</v>
      </c>
      <c r="P3021">
        <v>16435.128000000001</v>
      </c>
      <c r="Q3021">
        <v>0.99940868973394403</v>
      </c>
      <c r="R3021">
        <v>561.35792785427702</v>
      </c>
      <c r="T3021">
        <v>3.6299999999999999E-2</v>
      </c>
      <c r="U3021">
        <v>0.14134514986197899</v>
      </c>
      <c r="V3021">
        <v>0.15264604816862701</v>
      </c>
      <c r="W3021">
        <v>0.15264604816862701</v>
      </c>
      <c r="X3021" s="96">
        <v>-3.5631043679035599E-12</v>
      </c>
      <c r="Z3021">
        <v>0.118699780377046</v>
      </c>
      <c r="AA3021">
        <v>0.11653565039883999</v>
      </c>
      <c r="AB3021" s="115">
        <v>0.71763939185663195</v>
      </c>
      <c r="AC3021">
        <v>-4.4390902750829998E-4</v>
      </c>
      <c r="AD3021">
        <v>493.21294454846998</v>
      </c>
      <c r="AE3021">
        <v>492.91368763173199</v>
      </c>
      <c r="AG3021">
        <v>493.21294454846998</v>
      </c>
      <c r="AI3021" s="96">
        <v>3.8583858014201402E-7</v>
      </c>
      <c r="AK3021">
        <v>555.12895423216003</v>
      </c>
      <c r="AL3021">
        <v>563.45588854564301</v>
      </c>
      <c r="AM3021">
        <v>546.80201991867796</v>
      </c>
      <c r="AN3021">
        <v>3.4446649029979998E-4</v>
      </c>
      <c r="AO3021">
        <v>1.7912257495590001E-4</v>
      </c>
      <c r="AP3021">
        <v>0.15601085916812399</v>
      </c>
      <c r="AQ3021" s="96">
        <v>2.8467116758812303E-14</v>
      </c>
      <c r="AR3021" s="96">
        <v>-3.5915714846623802E-12</v>
      </c>
      <c r="AS3021">
        <v>0.96675796125385205</v>
      </c>
      <c r="AT3021">
        <v>0.98647546058865399</v>
      </c>
      <c r="AU3021">
        <v>0.96675796125385205</v>
      </c>
      <c r="AV3021">
        <v>0.71763939185663195</v>
      </c>
    </row>
    <row r="3022" spans="1:48">
      <c r="A3022" s="95">
        <v>46198</v>
      </c>
      <c r="B3022" t="b">
        <v>0</v>
      </c>
      <c r="C3022" t="b">
        <v>0</v>
      </c>
      <c r="E3022" t="s">
        <v>109</v>
      </c>
      <c r="F3022">
        <v>7431.125</v>
      </c>
      <c r="H3022">
        <v>0</v>
      </c>
      <c r="J3022">
        <v>3.6299999999999999E-2</v>
      </c>
      <c r="K3022">
        <v>16454.627976544401</v>
      </c>
      <c r="M3022">
        <v>555.82137830435897</v>
      </c>
      <c r="O3022">
        <v>18.63</v>
      </c>
      <c r="P3022">
        <v>16468.876</v>
      </c>
      <c r="Q3022">
        <v>1.00209693786388</v>
      </c>
      <c r="R3022">
        <v>562.53506054838795</v>
      </c>
      <c r="T3022">
        <v>3.6299999999999999E-2</v>
      </c>
      <c r="U3022">
        <v>0.13865461313468899</v>
      </c>
      <c r="V3022">
        <v>0.151077696102209</v>
      </c>
      <c r="W3022">
        <v>0.151077696102209</v>
      </c>
      <c r="X3022">
        <v>0</v>
      </c>
      <c r="Z3022">
        <v>0.118699780377046</v>
      </c>
      <c r="AA3022">
        <v>0.116663300715933</v>
      </c>
      <c r="AB3022" s="115">
        <v>0.728333074311732</v>
      </c>
      <c r="AC3022">
        <v>1.4725360820057999E-3</v>
      </c>
      <c r="AD3022">
        <v>493.21294454846998</v>
      </c>
      <c r="AE3022">
        <v>493.63952082208402</v>
      </c>
      <c r="AG3022">
        <v>493.21294454846998</v>
      </c>
      <c r="AI3022" s="96">
        <v>4.2078367100848796E-6</v>
      </c>
      <c r="AK3022">
        <v>555.12895423216003</v>
      </c>
      <c r="AL3022">
        <v>563.45588854564301</v>
      </c>
      <c r="AM3022">
        <v>546.80201991867796</v>
      </c>
      <c r="AN3022">
        <v>1.7912257495590001E-4</v>
      </c>
      <c r="AO3022">
        <v>0</v>
      </c>
      <c r="AP3022">
        <v>0.15601085916812399</v>
      </c>
      <c r="AQ3022">
        <v>0</v>
      </c>
      <c r="AR3022">
        <v>0</v>
      </c>
      <c r="AS3022">
        <v>0.96675796125385205</v>
      </c>
      <c r="AT3022">
        <v>0.98646577288196702</v>
      </c>
      <c r="AU3022">
        <v>0.96675796125385205</v>
      </c>
      <c r="AV3022">
        <v>0.728333074311732</v>
      </c>
    </row>
    <row r="3023" spans="1:48">
      <c r="A3023" s="95">
        <v>46198</v>
      </c>
      <c r="B3023" t="b">
        <v>0</v>
      </c>
      <c r="C3023" t="b">
        <v>0</v>
      </c>
      <c r="E3023" t="s">
        <v>110</v>
      </c>
      <c r="F3023">
        <v>7418.5375000000004</v>
      </c>
      <c r="H3023">
        <v>0</v>
      </c>
      <c r="J3023">
        <v>3.6299999999999999E-2</v>
      </c>
      <c r="K3023">
        <v>16454.627976544401</v>
      </c>
      <c r="M3023">
        <v>554.81421657872795</v>
      </c>
      <c r="N3023">
        <v>561.58218866497202</v>
      </c>
      <c r="O3023">
        <v>18.63</v>
      </c>
      <c r="P3023">
        <v>16439.034</v>
      </c>
      <c r="Q3023">
        <v>0.99830611112045597</v>
      </c>
      <c r="R3023">
        <v>561.58218866497202</v>
      </c>
      <c r="T3023">
        <v>3.6299999999999999E-2</v>
      </c>
      <c r="U3023">
        <v>0.13571936032211901</v>
      </c>
      <c r="V3023">
        <v>0.14937807976884801</v>
      </c>
      <c r="W3023">
        <v>0.14937807976884801</v>
      </c>
      <c r="X3023">
        <v>0</v>
      </c>
      <c r="Y3023">
        <v>0.117419771359036</v>
      </c>
      <c r="Z3023">
        <v>0.118699780377046</v>
      </c>
      <c r="AA3023">
        <v>0.116622425635045</v>
      </c>
      <c r="AB3023" s="115">
        <v>0.73589396987479605</v>
      </c>
      <c r="AC3023">
        <v>-1.3205131636645001E-3</v>
      </c>
      <c r="AD3023">
        <v>493.21294454846998</v>
      </c>
      <c r="AE3023">
        <v>492.98766333673302</v>
      </c>
      <c r="AF3023">
        <v>492.98766333673302</v>
      </c>
      <c r="AG3023">
        <v>493.21294454846998</v>
      </c>
      <c r="AH3023" s="95">
        <v>46198</v>
      </c>
      <c r="AI3023" s="96">
        <v>3.2893908477564802E-6</v>
      </c>
      <c r="AJ3023">
        <v>554.81421657872795</v>
      </c>
      <c r="AK3023">
        <v>555.12895423216003</v>
      </c>
      <c r="AL3023">
        <v>563.45588854564301</v>
      </c>
      <c r="AM3023">
        <v>546.80201991867796</v>
      </c>
      <c r="AN3023">
        <v>0</v>
      </c>
      <c r="AO3023">
        <v>1.0058421516754E-3</v>
      </c>
      <c r="AP3023">
        <v>0.15601085916812399</v>
      </c>
      <c r="AQ3023">
        <v>0</v>
      </c>
      <c r="AR3023">
        <v>0</v>
      </c>
      <c r="AS3023">
        <v>0.96675796125385205</v>
      </c>
      <c r="AT3023">
        <v>0.98532423021244897</v>
      </c>
      <c r="AU3023">
        <v>0.96675796125385205</v>
      </c>
      <c r="AV3023">
        <v>0.73589396987479605</v>
      </c>
    </row>
    <row r="3024" spans="1:48">
      <c r="A3024" s="95">
        <v>46199</v>
      </c>
      <c r="B3024" t="b">
        <v>0</v>
      </c>
      <c r="C3024" t="b">
        <v>0</v>
      </c>
      <c r="E3024" t="s">
        <v>104</v>
      </c>
      <c r="F3024">
        <v>7381.1</v>
      </c>
      <c r="H3024">
        <v>0</v>
      </c>
      <c r="J3024">
        <v>3.6299999999999999E-2</v>
      </c>
      <c r="K3024">
        <v>16447.293362097502</v>
      </c>
      <c r="M3024">
        <v>552.18623380818406</v>
      </c>
      <c r="O3024">
        <v>18.89</v>
      </c>
      <c r="P3024">
        <v>16362.825000000001</v>
      </c>
      <c r="Q3024">
        <v>0.99495352015137695</v>
      </c>
      <c r="R3024">
        <v>558.74817546652901</v>
      </c>
      <c r="S3024">
        <v>3.6299999999999999E-2</v>
      </c>
      <c r="T3024">
        <v>3.6299999999999999E-2</v>
      </c>
      <c r="U3024">
        <v>0.140358496702538</v>
      </c>
      <c r="V3024">
        <v>0.15112038298035199</v>
      </c>
      <c r="W3024">
        <v>0.15112038298035199</v>
      </c>
      <c r="X3024">
        <v>-8.2909863224005006E-3</v>
      </c>
      <c r="Z3024">
        <v>0.117419771359036</v>
      </c>
      <c r="AA3024">
        <v>0.117153040370958</v>
      </c>
      <c r="AB3024" s="115">
        <v>0.75331137495928502</v>
      </c>
      <c r="AC3024">
        <v>-3.5013319975126999E-3</v>
      </c>
      <c r="AD3024">
        <v>492.98766333673302</v>
      </c>
      <c r="AE3024">
        <v>491.26154985671297</v>
      </c>
      <c r="AG3024">
        <v>492.98766333673302</v>
      </c>
      <c r="AI3024" s="96">
        <v>2.2542965951680698E-5</v>
      </c>
      <c r="AK3024">
        <v>554.81421657872795</v>
      </c>
      <c r="AL3024">
        <v>563.13642982740896</v>
      </c>
      <c r="AM3024">
        <v>546.49200333004705</v>
      </c>
      <c r="AN3024">
        <v>1.0058421516754E-3</v>
      </c>
      <c r="AO3024">
        <v>8.4049823633150001E-4</v>
      </c>
      <c r="AP3024">
        <v>0.14937807976884801</v>
      </c>
      <c r="AQ3024" s="96">
        <v>2.9195604934491402E-6</v>
      </c>
      <c r="AR3024">
        <v>-8.293905882894E-3</v>
      </c>
      <c r="AS3024">
        <v>0.97850614486477105</v>
      </c>
      <c r="AT3024">
        <v>0.985690045071277</v>
      </c>
      <c r="AU3024">
        <v>0.97850614486477105</v>
      </c>
      <c r="AV3024">
        <v>0.75331137495928502</v>
      </c>
    </row>
    <row r="3025" spans="1:48">
      <c r="A3025" s="95">
        <v>46199</v>
      </c>
      <c r="B3025" t="b">
        <v>0</v>
      </c>
      <c r="C3025" t="b">
        <v>0</v>
      </c>
      <c r="E3025" t="s">
        <v>105</v>
      </c>
      <c r="F3025">
        <v>7420.85</v>
      </c>
      <c r="H3025">
        <v>0</v>
      </c>
      <c r="J3025">
        <v>3.6299999999999999E-2</v>
      </c>
      <c r="K3025">
        <v>16447.293362097502</v>
      </c>
      <c r="M3025">
        <v>555.11636514608495</v>
      </c>
      <c r="O3025">
        <v>18.89</v>
      </c>
      <c r="P3025">
        <v>16449.652999999998</v>
      </c>
      <c r="Q3025">
        <v>1.0053853761634399</v>
      </c>
      <c r="R3025">
        <v>561.75724457205399</v>
      </c>
      <c r="T3025">
        <v>3.6299999999999999E-2</v>
      </c>
      <c r="U3025">
        <v>0.14657076899396401</v>
      </c>
      <c r="V3025">
        <v>0.153735180225299</v>
      </c>
      <c r="W3025">
        <v>0.153735180225299</v>
      </c>
      <c r="X3025" s="96">
        <v>8.3341120524773498E-5</v>
      </c>
      <c r="Z3025">
        <v>0.117419771359036</v>
      </c>
      <c r="AA3025">
        <v>0.118036871968231</v>
      </c>
      <c r="AB3025" s="115">
        <v>0.73718000441633302</v>
      </c>
      <c r="AC3025">
        <v>3.9957724039486999E-3</v>
      </c>
      <c r="AD3025">
        <v>492.98766333673302</v>
      </c>
      <c r="AE3025">
        <v>493.22451920075201</v>
      </c>
      <c r="AG3025">
        <v>492.98766333673302</v>
      </c>
      <c r="AI3025" s="96">
        <v>2.8009383812183799E-5</v>
      </c>
      <c r="AK3025">
        <v>554.81421657872795</v>
      </c>
      <c r="AL3025">
        <v>563.13642982740896</v>
      </c>
      <c r="AM3025">
        <v>546.49200333004705</v>
      </c>
      <c r="AN3025">
        <v>8.4049823633150001E-4</v>
      </c>
      <c r="AO3025">
        <v>6.7515432098759996E-4</v>
      </c>
      <c r="AP3025">
        <v>0.14937807976884801</v>
      </c>
      <c r="AQ3025">
        <v>1.105176946475E-4</v>
      </c>
      <c r="AR3025" s="96">
        <v>-2.7176574122766901E-5</v>
      </c>
      <c r="AS3025">
        <v>0.97850614486477105</v>
      </c>
      <c r="AT3025">
        <v>0.98092064050804195</v>
      </c>
      <c r="AU3025">
        <v>0.97850614486477105</v>
      </c>
      <c r="AV3025">
        <v>0.73718000441633302</v>
      </c>
    </row>
    <row r="3026" spans="1:48">
      <c r="A3026" s="95">
        <v>46199</v>
      </c>
      <c r="B3026" t="b">
        <v>0</v>
      </c>
      <c r="C3026" t="b">
        <v>0</v>
      </c>
      <c r="E3026" t="s">
        <v>106</v>
      </c>
      <c r="F3026">
        <v>7447.2624999999998</v>
      </c>
      <c r="H3026">
        <v>0</v>
      </c>
      <c r="J3026">
        <v>3.6299999999999999E-2</v>
      </c>
      <c r="K3026">
        <v>16447.293362097502</v>
      </c>
      <c r="M3026">
        <v>557.11695223901404</v>
      </c>
      <c r="O3026">
        <v>18.89</v>
      </c>
      <c r="P3026">
        <v>16508.936000000002</v>
      </c>
      <c r="Q3026">
        <v>1.0035592283902699</v>
      </c>
      <c r="R3026">
        <v>563.75666690538003</v>
      </c>
      <c r="T3026">
        <v>3.6299999999999999E-2</v>
      </c>
      <c r="U3026">
        <v>0.14684596516218601</v>
      </c>
      <c r="V3026">
        <v>0.15365654480011101</v>
      </c>
      <c r="W3026">
        <v>0.15365654480011101</v>
      </c>
      <c r="X3026">
        <v>7.247529151245E-4</v>
      </c>
      <c r="Z3026">
        <v>0.117419771359036</v>
      </c>
      <c r="AA3026">
        <v>0.118306094241657</v>
      </c>
      <c r="AB3026" s="115">
        <v>0.72774966576530797</v>
      </c>
      <c r="AC3026">
        <v>2.6557842662071002E-3</v>
      </c>
      <c r="AD3026">
        <v>492.98766333673302</v>
      </c>
      <c r="AE3026">
        <v>494.53441711855299</v>
      </c>
      <c r="AG3026">
        <v>492.98766333673302</v>
      </c>
      <c r="AI3026" s="96">
        <v>1.2941483185382999E-5</v>
      </c>
      <c r="AK3026">
        <v>554.81421657872795</v>
      </c>
      <c r="AL3026">
        <v>563.13642982740896</v>
      </c>
      <c r="AM3026">
        <v>546.49200333004705</v>
      </c>
      <c r="AN3026">
        <v>6.7515432098759996E-4</v>
      </c>
      <c r="AO3026">
        <v>5.0981040564370003E-4</v>
      </c>
      <c r="AP3026">
        <v>0.14937807976884801</v>
      </c>
      <c r="AQ3026">
        <v>7.2475853955050002E-4</v>
      </c>
      <c r="AR3026" s="96">
        <v>-5.62442603602164E-9</v>
      </c>
      <c r="AS3026">
        <v>0.97850614486477105</v>
      </c>
      <c r="AT3026">
        <v>0.97287587848114099</v>
      </c>
      <c r="AU3026">
        <v>0.97287587848114099</v>
      </c>
      <c r="AV3026">
        <v>0.72774966576530797</v>
      </c>
    </row>
    <row r="3027" spans="1:48">
      <c r="A3027" s="95">
        <v>46199</v>
      </c>
      <c r="B3027" t="b">
        <v>0</v>
      </c>
      <c r="C3027" t="b">
        <v>0</v>
      </c>
      <c r="E3027" t="s">
        <v>107</v>
      </c>
      <c r="F3027">
        <v>7437.4</v>
      </c>
      <c r="H3027">
        <v>0</v>
      </c>
      <c r="J3027">
        <v>3.6299999999999999E-2</v>
      </c>
      <c r="K3027">
        <v>16447.293362097502</v>
      </c>
      <c r="M3027">
        <v>556.35212411165696</v>
      </c>
      <c r="O3027">
        <v>18.89</v>
      </c>
      <c r="P3027">
        <v>16486.272000000001</v>
      </c>
      <c r="Q3027">
        <v>0.99867568787859895</v>
      </c>
      <c r="R3027">
        <v>563.01007711787702</v>
      </c>
      <c r="T3027">
        <v>3.6299999999999999E-2</v>
      </c>
      <c r="U3027">
        <v>0.143072222077369</v>
      </c>
      <c r="V3027">
        <v>0.15166376460616601</v>
      </c>
      <c r="W3027">
        <v>0.15166376460616601</v>
      </c>
      <c r="X3027" s="96">
        <v>6.2003910043375104E-6</v>
      </c>
      <c r="Z3027">
        <v>0.117419771359036</v>
      </c>
      <c r="AA3027">
        <v>0.118086755222851</v>
      </c>
      <c r="AB3027" s="115">
        <v>0.726269121503058</v>
      </c>
      <c r="AC3027">
        <v>-9.992262763605E-4</v>
      </c>
      <c r="AD3027">
        <v>492.98766333673302</v>
      </c>
      <c r="AE3027">
        <v>494.04026533440299</v>
      </c>
      <c r="AG3027">
        <v>492.98766333673302</v>
      </c>
      <c r="AI3027" s="96">
        <v>1.8872590212275499E-6</v>
      </c>
      <c r="AK3027">
        <v>554.81421657872795</v>
      </c>
      <c r="AL3027">
        <v>563.13642982740896</v>
      </c>
      <c r="AM3027">
        <v>546.49200333004705</v>
      </c>
      <c r="AN3027">
        <v>5.0981040564370003E-4</v>
      </c>
      <c r="AO3027">
        <v>3.4446649029979998E-4</v>
      </c>
      <c r="AP3027">
        <v>0.14937807976884801</v>
      </c>
      <c r="AQ3027" s="96">
        <v>6.2004464767419598E-6</v>
      </c>
      <c r="AR3027" s="96">
        <v>-5.5472404447698403E-11</v>
      </c>
      <c r="AS3027">
        <v>0.97850614486477105</v>
      </c>
      <c r="AT3027">
        <v>0.97040003308845402</v>
      </c>
      <c r="AU3027">
        <v>0.97040003308845402</v>
      </c>
      <c r="AV3027">
        <v>0.726269121503058</v>
      </c>
    </row>
    <row r="3028" spans="1:48">
      <c r="A3028" s="95">
        <v>46199</v>
      </c>
      <c r="B3028" t="b">
        <v>0</v>
      </c>
      <c r="C3028" t="b">
        <v>0</v>
      </c>
      <c r="E3028" t="s">
        <v>108</v>
      </c>
      <c r="F3028">
        <v>7434.1750000000002</v>
      </c>
      <c r="H3028">
        <v>0</v>
      </c>
      <c r="J3028">
        <v>3.6299999999999999E-2</v>
      </c>
      <c r="K3028">
        <v>16447.293362097502</v>
      </c>
      <c r="M3028">
        <v>556.11458328971503</v>
      </c>
      <c r="O3028">
        <v>18.89</v>
      </c>
      <c r="P3028">
        <v>16479.233</v>
      </c>
      <c r="Q3028">
        <v>0.99956638072444604</v>
      </c>
      <c r="R3028">
        <v>562.765945096108</v>
      </c>
      <c r="T3028">
        <v>3.6299999999999999E-2</v>
      </c>
      <c r="U3028">
        <v>0.138783224959974</v>
      </c>
      <c r="V3028">
        <v>0.14940378774198201</v>
      </c>
      <c r="W3028">
        <v>0.14940378774198201</v>
      </c>
      <c r="X3028" s="96">
        <v>1.7458042421846599E-10</v>
      </c>
      <c r="Z3028">
        <v>0.117419771359036</v>
      </c>
      <c r="AA3028">
        <v>0.11804356025618799</v>
      </c>
      <c r="AB3028" s="115">
        <v>0.73734207222186499</v>
      </c>
      <c r="AC3028">
        <v>-3.1119609782010002E-4</v>
      </c>
      <c r="AD3028">
        <v>492.98766333673302</v>
      </c>
      <c r="AE3028">
        <v>493.88652193166502</v>
      </c>
      <c r="AG3028">
        <v>492.98766333673302</v>
      </c>
      <c r="AI3028" s="96">
        <v>1.8237380899584301E-7</v>
      </c>
      <c r="AK3028">
        <v>554.81421657872795</v>
      </c>
      <c r="AL3028">
        <v>563.13642982740896</v>
      </c>
      <c r="AM3028">
        <v>546.49200333004705</v>
      </c>
      <c r="AN3028">
        <v>3.4446649029979998E-4</v>
      </c>
      <c r="AO3028">
        <v>1.7912257495590001E-4</v>
      </c>
      <c r="AP3028">
        <v>0.14937807976884801</v>
      </c>
      <c r="AQ3028" s="96">
        <v>1.7458042421846599E-10</v>
      </c>
      <c r="AR3028">
        <v>0</v>
      </c>
      <c r="AS3028">
        <v>0.97850614486477105</v>
      </c>
      <c r="AT3028">
        <v>0.97241803891895795</v>
      </c>
      <c r="AU3028">
        <v>0.97241803891895795</v>
      </c>
      <c r="AV3028">
        <v>0.73734207222186499</v>
      </c>
    </row>
    <row r="3029" spans="1:48">
      <c r="A3029" s="95">
        <v>46199</v>
      </c>
      <c r="B3029" t="b">
        <v>0</v>
      </c>
      <c r="C3029" t="b">
        <v>0</v>
      </c>
      <c r="E3029" t="s">
        <v>109</v>
      </c>
      <c r="F3029">
        <v>7412.6374999999998</v>
      </c>
      <c r="H3029">
        <v>0</v>
      </c>
      <c r="J3029">
        <v>3.6299999999999999E-2</v>
      </c>
      <c r="K3029">
        <v>16447.293362097502</v>
      </c>
      <c r="M3029">
        <v>554.55502773563398</v>
      </c>
      <c r="O3029">
        <v>18.89</v>
      </c>
      <c r="P3029">
        <v>16433.019</v>
      </c>
      <c r="Q3029">
        <v>0.99710290650946398</v>
      </c>
      <c r="R3029">
        <v>561.13555953987498</v>
      </c>
      <c r="T3029">
        <v>3.6299999999999999E-2</v>
      </c>
      <c r="U3029">
        <v>0.13762216170140401</v>
      </c>
      <c r="V3029">
        <v>0.14855708826693101</v>
      </c>
      <c r="W3029">
        <v>0.14855708826693101</v>
      </c>
      <c r="X3029">
        <v>0</v>
      </c>
      <c r="Z3029">
        <v>0.117419771359036</v>
      </c>
      <c r="AA3029">
        <v>0.118013542351997</v>
      </c>
      <c r="AB3029" s="115">
        <v>0.74880075658130496</v>
      </c>
      <c r="AC3029">
        <v>-2.0689318221669001E-3</v>
      </c>
      <c r="AD3029">
        <v>492.98766333673302</v>
      </c>
      <c r="AE3029">
        <v>492.86470438990102</v>
      </c>
      <c r="AG3029">
        <v>492.98766333673302</v>
      </c>
      <c r="AI3029" s="96">
        <v>7.8866484589387796E-6</v>
      </c>
      <c r="AK3029">
        <v>554.81421657872795</v>
      </c>
      <c r="AL3029">
        <v>563.13642982740896</v>
      </c>
      <c r="AM3029">
        <v>546.49200333004705</v>
      </c>
      <c r="AN3029">
        <v>1.7912257495590001E-4</v>
      </c>
      <c r="AO3029">
        <v>0</v>
      </c>
      <c r="AP3029">
        <v>0.14937807976884801</v>
      </c>
      <c r="AQ3029">
        <v>0</v>
      </c>
      <c r="AR3029">
        <v>0</v>
      </c>
      <c r="AS3029">
        <v>0.97850614486477105</v>
      </c>
      <c r="AT3029">
        <v>0.97281451562877497</v>
      </c>
      <c r="AU3029">
        <v>0.97281451562877497</v>
      </c>
      <c r="AV3029">
        <v>0.74880075658130496</v>
      </c>
    </row>
    <row r="3030" spans="1:48">
      <c r="A3030" s="95">
        <v>46199</v>
      </c>
      <c r="B3030" t="b">
        <v>0</v>
      </c>
      <c r="C3030" t="b">
        <v>0</v>
      </c>
      <c r="E3030" t="s">
        <v>110</v>
      </c>
      <c r="F3030">
        <v>7420.2375000000002</v>
      </c>
      <c r="H3030">
        <v>0</v>
      </c>
      <c r="J3030">
        <v>3.6299999999999999E-2</v>
      </c>
      <c r="K3030">
        <v>16447.293362097502</v>
      </c>
      <c r="M3030">
        <v>555.29626713809603</v>
      </c>
      <c r="N3030">
        <v>561.71087841288102</v>
      </c>
      <c r="O3030">
        <v>18.89</v>
      </c>
      <c r="P3030">
        <v>16454.984</v>
      </c>
      <c r="Q3030">
        <v>1.0010252760909999</v>
      </c>
      <c r="R3030">
        <v>561.71087841288102</v>
      </c>
      <c r="T3030">
        <v>3.6299999999999999E-2</v>
      </c>
      <c r="U3030">
        <v>0.134135414013245</v>
      </c>
      <c r="V3030">
        <v>0.14663407841435799</v>
      </c>
      <c r="W3030">
        <v>0.14663407841435799</v>
      </c>
      <c r="X3030">
        <v>0</v>
      </c>
      <c r="Y3030">
        <v>0.11742217808047301</v>
      </c>
      <c r="Z3030">
        <v>0.117419771359036</v>
      </c>
      <c r="AA3030">
        <v>0.11807719908448</v>
      </c>
      <c r="AB3030" s="115">
        <v>0.75328168787874905</v>
      </c>
      <c r="AC3030">
        <v>1.0004275596219999E-3</v>
      </c>
      <c r="AD3030">
        <v>492.98766333673302</v>
      </c>
      <c r="AE3030">
        <v>493.35777982333798</v>
      </c>
      <c r="AF3030">
        <v>493.35777982333798</v>
      </c>
      <c r="AG3030">
        <v>492.98766333673302</v>
      </c>
      <c r="AH3030" s="95">
        <v>46199</v>
      </c>
      <c r="AI3030" s="96">
        <v>1.7842164079688201E-6</v>
      </c>
      <c r="AJ3030">
        <v>555.29626713809603</v>
      </c>
      <c r="AK3030">
        <v>554.81421657872795</v>
      </c>
      <c r="AL3030">
        <v>563.13642982740896</v>
      </c>
      <c r="AM3030">
        <v>546.49200333004705</v>
      </c>
      <c r="AN3030">
        <v>0</v>
      </c>
      <c r="AO3030">
        <v>1.0058421516754E-3</v>
      </c>
      <c r="AP3030">
        <v>0.14937807976884801</v>
      </c>
      <c r="AQ3030">
        <v>0</v>
      </c>
      <c r="AR3030">
        <v>0</v>
      </c>
      <c r="AS3030">
        <v>0.97850614486477105</v>
      </c>
      <c r="AT3030">
        <v>0.97308986257449104</v>
      </c>
      <c r="AU3030">
        <v>0.97308986257449104</v>
      </c>
      <c r="AV3030">
        <v>0.75328168787874905</v>
      </c>
    </row>
    <row r="3031" spans="1:48">
      <c r="A3031" s="95">
        <v>46202</v>
      </c>
      <c r="B3031" t="b">
        <v>0</v>
      </c>
      <c r="C3031" t="b">
        <v>0</v>
      </c>
      <c r="E3031" t="s">
        <v>104</v>
      </c>
      <c r="F3031">
        <v>7483.6750000000002</v>
      </c>
      <c r="H3031">
        <v>0</v>
      </c>
      <c r="J3031">
        <v>3.6299999999999999E-2</v>
      </c>
      <c r="K3031">
        <v>16640.6359625062</v>
      </c>
      <c r="M3031">
        <v>560.00991392696505</v>
      </c>
      <c r="O3031">
        <v>18.41</v>
      </c>
      <c r="P3031">
        <v>16600.846000000001</v>
      </c>
      <c r="Q3031">
        <v>1.0085492546565999</v>
      </c>
      <c r="R3031">
        <v>566.51308775581902</v>
      </c>
      <c r="S3031">
        <v>4.5093504958239501E-2</v>
      </c>
      <c r="T3031">
        <v>4.5093504958239501E-2</v>
      </c>
      <c r="U3031">
        <v>0.15644437807922301</v>
      </c>
      <c r="V3031">
        <v>0.156963507582735</v>
      </c>
      <c r="W3031">
        <v>0.156963507582735</v>
      </c>
      <c r="X3031">
        <v>6.5291374365325394E-2</v>
      </c>
      <c r="Z3031">
        <v>0.11742217808047301</v>
      </c>
      <c r="AA3031">
        <v>0.120191687042684</v>
      </c>
      <c r="AB3031" s="115">
        <v>0.76270240716355697</v>
      </c>
      <c r="AC3031">
        <v>6.3516424374177004E-3</v>
      </c>
      <c r="AD3031">
        <v>493.35777982333798</v>
      </c>
      <c r="AE3031">
        <v>496.49141203449398</v>
      </c>
      <c r="AG3031">
        <v>493.35777982333798</v>
      </c>
      <c r="AI3031" s="96">
        <v>7.14481547396105E-5</v>
      </c>
      <c r="AK3031">
        <v>555.29626713809603</v>
      </c>
      <c r="AL3031">
        <v>563.625711145168</v>
      </c>
      <c r="AM3031">
        <v>546.96682313102497</v>
      </c>
      <c r="AN3031">
        <v>1.0058421516754E-3</v>
      </c>
      <c r="AO3031">
        <v>8.4049823633150001E-4</v>
      </c>
      <c r="AP3031">
        <v>0.14663407841435799</v>
      </c>
      <c r="AQ3031">
        <v>6.5291389005504893E-2</v>
      </c>
      <c r="AR3031" s="96">
        <v>-1.46401795131367E-8</v>
      </c>
      <c r="AS3031">
        <v>0.97848430665085295</v>
      </c>
      <c r="AT3031">
        <v>0.97250577894644097</v>
      </c>
      <c r="AU3031">
        <v>0.97250577894644097</v>
      </c>
      <c r="AV3031">
        <v>0.76270240716355697</v>
      </c>
    </row>
    <row r="3032" spans="1:48">
      <c r="A3032" s="95">
        <v>46202</v>
      </c>
      <c r="B3032" t="b">
        <v>0</v>
      </c>
      <c r="C3032" t="b">
        <v>0</v>
      </c>
      <c r="E3032" t="s">
        <v>105</v>
      </c>
      <c r="F3032">
        <v>7458.7624999999998</v>
      </c>
      <c r="H3032">
        <v>0</v>
      </c>
      <c r="J3032">
        <v>3.6299999999999999E-2</v>
      </c>
      <c r="K3032">
        <v>16640.6359625062</v>
      </c>
      <c r="M3032">
        <v>558.25184227963996</v>
      </c>
      <c r="O3032">
        <v>18.41</v>
      </c>
      <c r="P3032">
        <v>16548.73</v>
      </c>
      <c r="Q3032">
        <v>0.99667108740024102</v>
      </c>
      <c r="R3032">
        <v>564.62721520006005</v>
      </c>
      <c r="T3032">
        <v>4.5093504958239501E-2</v>
      </c>
      <c r="U3032">
        <v>0.15508949165656299</v>
      </c>
      <c r="V3032">
        <v>0.15627416686426801</v>
      </c>
      <c r="W3032">
        <v>0.15627416686426801</v>
      </c>
      <c r="X3032">
        <v>5.9935951276191999E-3</v>
      </c>
      <c r="Z3032">
        <v>0.11742217808047301</v>
      </c>
      <c r="AA3032">
        <v>0.119606400407255</v>
      </c>
      <c r="AB3032" s="115">
        <v>0.746873968478315</v>
      </c>
      <c r="AC3032">
        <v>-2.3959788072874001E-3</v>
      </c>
      <c r="AD3032">
        <v>493.35777982333798</v>
      </c>
      <c r="AE3032">
        <v>495.30182913325899</v>
      </c>
      <c r="AG3032">
        <v>493.35777982333798</v>
      </c>
      <c r="AI3032" s="96">
        <v>9.8865985983765296E-6</v>
      </c>
      <c r="AK3032">
        <v>555.29626713809603</v>
      </c>
      <c r="AL3032">
        <v>563.625711145168</v>
      </c>
      <c r="AM3032">
        <v>546.96682313102497</v>
      </c>
      <c r="AN3032">
        <v>8.4049823633150001E-4</v>
      </c>
      <c r="AO3032">
        <v>6.7515432098759996E-4</v>
      </c>
      <c r="AP3032">
        <v>0.14663407841435799</v>
      </c>
      <c r="AQ3032">
        <v>5.9936363078026004E-3</v>
      </c>
      <c r="AR3032" s="96">
        <v>-4.1180183374400703E-8</v>
      </c>
      <c r="AS3032">
        <v>0.97848430665085295</v>
      </c>
      <c r="AT3032">
        <v>0.95271806432014305</v>
      </c>
      <c r="AU3032">
        <v>0.95271806432014305</v>
      </c>
      <c r="AV3032">
        <v>0.746873968478315</v>
      </c>
    </row>
    <row r="3033" spans="1:48">
      <c r="A3033" s="95">
        <v>46202</v>
      </c>
      <c r="B3033" t="b">
        <v>0</v>
      </c>
      <c r="C3033" t="b">
        <v>0</v>
      </c>
      <c r="E3033" t="s">
        <v>106</v>
      </c>
      <c r="F3033">
        <v>7470.3874999999998</v>
      </c>
      <c r="H3033">
        <v>0</v>
      </c>
      <c r="J3033">
        <v>3.6299999999999999E-2</v>
      </c>
      <c r="K3033">
        <v>16640.6359625062</v>
      </c>
      <c r="M3033">
        <v>558.99007314789606</v>
      </c>
      <c r="O3033">
        <v>18.41</v>
      </c>
      <c r="P3033">
        <v>16570.614000000001</v>
      </c>
      <c r="Q3033">
        <v>1.0015585695348199</v>
      </c>
      <c r="R3033">
        <v>565.50722597620404</v>
      </c>
      <c r="T3033">
        <v>4.5093504958239501E-2</v>
      </c>
      <c r="U3033">
        <v>0.15097823378806599</v>
      </c>
      <c r="V3033">
        <v>0.15421215131322399</v>
      </c>
      <c r="W3033">
        <v>0.15421215131322399</v>
      </c>
      <c r="X3033">
        <v>6.3374386385969999E-3</v>
      </c>
      <c r="Z3033">
        <v>0.11742217808047301</v>
      </c>
      <c r="AA3033">
        <v>0.11938221861443001</v>
      </c>
      <c r="AB3033" s="115">
        <v>0.71223052955940003</v>
      </c>
      <c r="AC3033">
        <v>9.8419996183909996E-4</v>
      </c>
      <c r="AD3033">
        <v>493.35777982333798</v>
      </c>
      <c r="AE3033">
        <v>495.78930517459099</v>
      </c>
      <c r="AG3033">
        <v>493.35777982333798</v>
      </c>
      <c r="AI3033" s="96">
        <v>1.7464255556517499E-6</v>
      </c>
      <c r="AK3033">
        <v>555.29626713809603</v>
      </c>
      <c r="AL3033">
        <v>563.625711145168</v>
      </c>
      <c r="AM3033">
        <v>546.96682313102497</v>
      </c>
      <c r="AN3033">
        <v>6.7515432098759996E-4</v>
      </c>
      <c r="AO3033">
        <v>5.0981040564370003E-4</v>
      </c>
      <c r="AP3033">
        <v>0.14663407841435799</v>
      </c>
      <c r="AQ3033">
        <v>6.3374386639197004E-3</v>
      </c>
      <c r="AR3033" s="96">
        <v>-2.5322743901767802E-11</v>
      </c>
      <c r="AS3033">
        <v>0.97848430665085295</v>
      </c>
      <c r="AT3033">
        <v>0.95827148189575595</v>
      </c>
      <c r="AU3033">
        <v>0.95827148189575595</v>
      </c>
      <c r="AV3033">
        <v>0.71223052955940003</v>
      </c>
    </row>
    <row r="3034" spans="1:48">
      <c r="A3034" s="95">
        <v>46202</v>
      </c>
      <c r="B3034" t="b">
        <v>0</v>
      </c>
      <c r="C3034" t="b">
        <v>0</v>
      </c>
      <c r="E3034" t="s">
        <v>107</v>
      </c>
      <c r="F3034">
        <v>7475.9750000000004</v>
      </c>
      <c r="H3034">
        <v>0</v>
      </c>
      <c r="J3034">
        <v>3.6299999999999999E-2</v>
      </c>
      <c r="K3034">
        <v>16640.6359625062</v>
      </c>
      <c r="M3034">
        <v>559.39339467325203</v>
      </c>
      <c r="O3034">
        <v>18.41</v>
      </c>
      <c r="P3034">
        <v>16582.57</v>
      </c>
      <c r="Q3034">
        <v>1.00074795316842</v>
      </c>
      <c r="R3034">
        <v>565.93019889764196</v>
      </c>
      <c r="T3034">
        <v>4.5093504958239501E-2</v>
      </c>
      <c r="U3034">
        <v>0.14656677937513099</v>
      </c>
      <c r="V3034">
        <v>0.15197195684047499</v>
      </c>
      <c r="W3034">
        <v>0.15197195684047499</v>
      </c>
      <c r="X3034">
        <v>2.8181363179018001E-3</v>
      </c>
      <c r="Z3034">
        <v>0.11742217808047301</v>
      </c>
      <c r="AA3034">
        <v>0.11939166509126101</v>
      </c>
      <c r="AB3034" s="115">
        <v>0.72334429567091796</v>
      </c>
      <c r="AC3034">
        <v>5.1277593084829995E-4</v>
      </c>
      <c r="AD3034">
        <v>493.35777982333798</v>
      </c>
      <c r="AE3034">
        <v>496.04353399705701</v>
      </c>
      <c r="AG3034">
        <v>493.35777982333798</v>
      </c>
      <c r="AI3034" s="96">
        <v>5.2021318310812405E-7</v>
      </c>
      <c r="AK3034">
        <v>555.29626713809603</v>
      </c>
      <c r="AL3034">
        <v>563.625711145168</v>
      </c>
      <c r="AM3034">
        <v>546.96682313102497</v>
      </c>
      <c r="AN3034">
        <v>5.0981040564370003E-4</v>
      </c>
      <c r="AO3034">
        <v>3.4446649029979998E-4</v>
      </c>
      <c r="AP3034">
        <v>0.14663407841435799</v>
      </c>
      <c r="AQ3034">
        <v>2.8181363179018998E-3</v>
      </c>
      <c r="AR3034" s="96">
        <v>-1.11022302462515E-16</v>
      </c>
      <c r="AS3034">
        <v>0.97848430665085295</v>
      </c>
      <c r="AT3034">
        <v>0.96038295286750897</v>
      </c>
      <c r="AU3034">
        <v>0.96038295286750897</v>
      </c>
      <c r="AV3034">
        <v>0.72334429567091796</v>
      </c>
    </row>
    <row r="3035" spans="1:48">
      <c r="A3035" s="95">
        <v>46202</v>
      </c>
      <c r="B3035" t="b">
        <v>0</v>
      </c>
      <c r="C3035" t="b">
        <v>0</v>
      </c>
      <c r="E3035" t="s">
        <v>108</v>
      </c>
      <c r="F3035">
        <v>7495.4624999999996</v>
      </c>
      <c r="H3035">
        <v>0</v>
      </c>
      <c r="J3035">
        <v>3.6299999999999999E-2</v>
      </c>
      <c r="K3035">
        <v>16640.6359625062</v>
      </c>
      <c r="M3035">
        <v>560.86698903525405</v>
      </c>
      <c r="O3035">
        <v>18.41</v>
      </c>
      <c r="P3035">
        <v>16626.253000000001</v>
      </c>
      <c r="Q3035">
        <v>1.00260668340918</v>
      </c>
      <c r="R3035">
        <v>567.40539975786601</v>
      </c>
      <c r="T3035">
        <v>4.5093504958239501E-2</v>
      </c>
      <c r="U3035">
        <v>0.14465630432801899</v>
      </c>
      <c r="V3035">
        <v>0.15089360093509099</v>
      </c>
      <c r="W3035">
        <v>0.15089360093509099</v>
      </c>
      <c r="X3035">
        <v>6.2236401069194003E-3</v>
      </c>
      <c r="Z3035">
        <v>0.11742217808047301</v>
      </c>
      <c r="AA3035">
        <v>0.11958984978162</v>
      </c>
      <c r="AB3035" s="115">
        <v>0.72667240735919103</v>
      </c>
      <c r="AC3035">
        <v>1.9051528202979999E-3</v>
      </c>
      <c r="AD3035">
        <v>493.35777982333798</v>
      </c>
      <c r="AE3035">
        <v>496.98857273484202</v>
      </c>
      <c r="AG3035">
        <v>493.35777982333798</v>
      </c>
      <c r="AI3035" s="96">
        <v>6.9211528195962697E-6</v>
      </c>
      <c r="AK3035">
        <v>555.29626713809603</v>
      </c>
      <c r="AL3035">
        <v>563.625711145168</v>
      </c>
      <c r="AM3035">
        <v>546.96682313102497</v>
      </c>
      <c r="AN3035">
        <v>3.4446649029979998E-4</v>
      </c>
      <c r="AO3035">
        <v>1.7912257495590001E-4</v>
      </c>
      <c r="AP3035">
        <v>0.14663407841435799</v>
      </c>
      <c r="AQ3035">
        <v>6.2236401069194003E-3</v>
      </c>
      <c r="AR3035">
        <v>0</v>
      </c>
      <c r="AS3035">
        <v>0.97848430665085295</v>
      </c>
      <c r="AT3035">
        <v>0.96029415415960995</v>
      </c>
      <c r="AU3035">
        <v>0.96029415415960995</v>
      </c>
      <c r="AV3035">
        <v>0.72667240735919103</v>
      </c>
    </row>
    <row r="3036" spans="1:48">
      <c r="A3036" s="95">
        <v>46202</v>
      </c>
      <c r="B3036" t="b">
        <v>0</v>
      </c>
      <c r="C3036" t="b">
        <v>0</v>
      </c>
      <c r="E3036" t="s">
        <v>109</v>
      </c>
      <c r="F3036">
        <v>7499.0249999999996</v>
      </c>
      <c r="H3036">
        <v>0</v>
      </c>
      <c r="J3036">
        <v>3.6299999999999999E-2</v>
      </c>
      <c r="K3036">
        <v>16640.6359625062</v>
      </c>
      <c r="M3036">
        <v>561.19528654987096</v>
      </c>
      <c r="O3036">
        <v>18.41</v>
      </c>
      <c r="P3036">
        <v>16635.985000000001</v>
      </c>
      <c r="Q3036">
        <v>1.00047528754896</v>
      </c>
      <c r="R3036">
        <v>567.67508047958802</v>
      </c>
      <c r="T3036">
        <v>4.5093504958239501E-2</v>
      </c>
      <c r="U3036">
        <v>0.14037863623786501</v>
      </c>
      <c r="V3036">
        <v>0.14867391632562901</v>
      </c>
      <c r="W3036">
        <v>0.14867391632562901</v>
      </c>
      <c r="X3036">
        <v>0</v>
      </c>
      <c r="Z3036">
        <v>0.11742217808047301</v>
      </c>
      <c r="AA3036">
        <v>0.119604468947347</v>
      </c>
      <c r="AB3036" s="115">
        <v>0.73774747224295101</v>
      </c>
      <c r="AC3036">
        <v>4.2424244268050003E-4</v>
      </c>
      <c r="AD3036">
        <v>493.35777982333798</v>
      </c>
      <c r="AE3036">
        <v>497.19941638092303</v>
      </c>
      <c r="AG3036">
        <v>493.35777982333798</v>
      </c>
      <c r="AI3036" s="96">
        <v>3.4242170325907498E-7</v>
      </c>
      <c r="AK3036">
        <v>555.29626713809603</v>
      </c>
      <c r="AL3036">
        <v>563.625711145168</v>
      </c>
      <c r="AM3036">
        <v>546.96682313102497</v>
      </c>
      <c r="AN3036">
        <v>1.7912257495590001E-4</v>
      </c>
      <c r="AO3036">
        <v>0</v>
      </c>
      <c r="AP3036">
        <v>0.14663407841435799</v>
      </c>
      <c r="AQ3036">
        <v>0</v>
      </c>
      <c r="AR3036">
        <v>0</v>
      </c>
      <c r="AS3036">
        <v>0.97848430665085295</v>
      </c>
      <c r="AT3036">
        <v>0.95842765964270404</v>
      </c>
      <c r="AU3036">
        <v>0.95842765964270404</v>
      </c>
      <c r="AV3036">
        <v>0.73774747224295101</v>
      </c>
    </row>
    <row r="3037" spans="1:48">
      <c r="A3037" s="95">
        <v>46202</v>
      </c>
      <c r="B3037" t="b">
        <v>0</v>
      </c>
      <c r="C3037" t="b">
        <v>0</v>
      </c>
      <c r="E3037" t="s">
        <v>110</v>
      </c>
      <c r="F3037">
        <v>7493.9624999999996</v>
      </c>
      <c r="H3037">
        <v>0</v>
      </c>
      <c r="J3037">
        <v>3.6299999999999999E-2</v>
      </c>
      <c r="K3037">
        <v>16640.6359625062</v>
      </c>
      <c r="M3037">
        <v>560.89620252145005</v>
      </c>
      <c r="N3037">
        <v>567.29184998029905</v>
      </c>
      <c r="O3037">
        <v>18.41</v>
      </c>
      <c r="P3037">
        <v>16627.118999999999</v>
      </c>
      <c r="Q3037">
        <v>0.99932491223859099</v>
      </c>
      <c r="R3037">
        <v>567.29184998029905</v>
      </c>
      <c r="T3037">
        <v>4.5093504958239501E-2</v>
      </c>
      <c r="U3037">
        <v>0.13621258819857801</v>
      </c>
      <c r="V3037">
        <v>0.14647816927777499</v>
      </c>
      <c r="W3037">
        <v>0.14647816927777499</v>
      </c>
      <c r="X3037">
        <v>0</v>
      </c>
      <c r="Y3037">
        <v>0.117345334767178</v>
      </c>
      <c r="Z3037">
        <v>0.11742217808047301</v>
      </c>
      <c r="AA3037">
        <v>0.11958978205099501</v>
      </c>
      <c r="AB3037" s="115">
        <v>0.74124176860404001</v>
      </c>
      <c r="AC3037">
        <v>-3.9352537256369998E-4</v>
      </c>
      <c r="AD3037">
        <v>493.35777982333798</v>
      </c>
      <c r="AE3037">
        <v>497.00375579535302</v>
      </c>
      <c r="AF3037">
        <v>497.00375579535302</v>
      </c>
      <c r="AG3037">
        <v>493.35777982333798</v>
      </c>
      <c r="AH3037" s="95">
        <v>46202</v>
      </c>
      <c r="AI3037" s="96">
        <v>2.8417764996869101E-7</v>
      </c>
      <c r="AJ3037">
        <v>560.89620252145005</v>
      </c>
      <c r="AK3037">
        <v>555.29626713809603</v>
      </c>
      <c r="AL3037">
        <v>563.625711145168</v>
      </c>
      <c r="AM3037">
        <v>546.96682313102497</v>
      </c>
      <c r="AN3037">
        <v>0</v>
      </c>
      <c r="AO3037">
        <v>1.0058421516754E-3</v>
      </c>
      <c r="AP3037">
        <v>0.14663407841435799</v>
      </c>
      <c r="AQ3037">
        <v>0</v>
      </c>
      <c r="AR3037">
        <v>0</v>
      </c>
      <c r="AS3037">
        <v>0.97848430665085295</v>
      </c>
      <c r="AT3037">
        <v>0.95828971028259702</v>
      </c>
      <c r="AU3037">
        <v>0.95828971028259702</v>
      </c>
      <c r="AV3037">
        <v>0.74124176860404001</v>
      </c>
    </row>
    <row r="3038" spans="1:48">
      <c r="A3038" s="95">
        <v>46203</v>
      </c>
      <c r="B3038" t="b">
        <v>0</v>
      </c>
      <c r="C3038" t="b">
        <v>0</v>
      </c>
      <c r="E3038" t="s">
        <v>104</v>
      </c>
      <c r="F3038">
        <v>7512.1750000000002</v>
      </c>
      <c r="H3038">
        <v>0</v>
      </c>
      <c r="J3038">
        <v>3.6299999999999999E-2</v>
      </c>
      <c r="K3038">
        <v>16774.0708182331</v>
      </c>
      <c r="M3038">
        <v>562.34819062357406</v>
      </c>
      <c r="O3038">
        <v>17.649999999999999</v>
      </c>
      <c r="P3038">
        <v>16671.960999999999</v>
      </c>
      <c r="Q3038">
        <v>1.00243028971655</v>
      </c>
      <c r="R3038">
        <v>568.67053352959203</v>
      </c>
      <c r="S3038">
        <v>3.89614898226835E-2</v>
      </c>
      <c r="T3038">
        <v>3.89614898226835E-2</v>
      </c>
      <c r="U3038">
        <v>0.13471478852971899</v>
      </c>
      <c r="V3038">
        <v>0.14548504067655099</v>
      </c>
      <c r="W3038">
        <v>0.14548504067655099</v>
      </c>
      <c r="X3038">
        <v>1.8800714843752E-3</v>
      </c>
      <c r="Z3038">
        <v>0.117345334767178</v>
      </c>
      <c r="AA3038">
        <v>0.118807710224068</v>
      </c>
      <c r="AB3038" s="115">
        <v>0.75246198727970204</v>
      </c>
      <c r="AC3038">
        <v>1.903836505168E-3</v>
      </c>
      <c r="AD3038">
        <v>497.00375579535302</v>
      </c>
      <c r="AE3038">
        <v>497.94996968884197</v>
      </c>
      <c r="AG3038">
        <v>497.00375579535302</v>
      </c>
      <c r="AI3038" s="96">
        <v>6.6840250933177197E-6</v>
      </c>
      <c r="AK3038">
        <v>560.89620252145005</v>
      </c>
      <c r="AL3038">
        <v>569.30964555927198</v>
      </c>
      <c r="AM3038">
        <v>552.482759483628</v>
      </c>
      <c r="AN3038">
        <v>1.0058421516754E-3</v>
      </c>
      <c r="AO3038">
        <v>8.4049823633150001E-4</v>
      </c>
      <c r="AP3038">
        <v>0.14647816927777499</v>
      </c>
      <c r="AQ3038">
        <v>1.8953064594535E-3</v>
      </c>
      <c r="AR3038" s="96">
        <v>-1.52349750782709E-5</v>
      </c>
      <c r="AS3038">
        <v>0.97918110952266202</v>
      </c>
      <c r="AT3038">
        <v>0.95842829867693402</v>
      </c>
      <c r="AU3038">
        <v>0.95842829867693402</v>
      </c>
      <c r="AV3038">
        <v>0.75246198727970204</v>
      </c>
    </row>
    <row r="3039" spans="1:48">
      <c r="A3039" s="95">
        <v>46203</v>
      </c>
      <c r="B3039" t="b">
        <v>0</v>
      </c>
      <c r="C3039" t="b">
        <v>0</v>
      </c>
      <c r="E3039" t="s">
        <v>105</v>
      </c>
      <c r="F3039">
        <v>7526.7749999999996</v>
      </c>
      <c r="H3039">
        <v>0</v>
      </c>
      <c r="J3039">
        <v>3.6299999999999999E-2</v>
      </c>
      <c r="K3039">
        <v>16774.0708182331</v>
      </c>
      <c r="M3039">
        <v>563.39102649690096</v>
      </c>
      <c r="O3039">
        <v>17.649999999999999</v>
      </c>
      <c r="P3039">
        <v>16702.878000000001</v>
      </c>
      <c r="Q3039">
        <v>1.00194351169934</v>
      </c>
      <c r="R3039">
        <v>569.77575136457699</v>
      </c>
      <c r="T3039">
        <v>3.89614898226835E-2</v>
      </c>
      <c r="U3039">
        <v>0.13199428258649001</v>
      </c>
      <c r="V3039">
        <v>0.143918624818868</v>
      </c>
      <c r="W3039">
        <v>0.143918624818868</v>
      </c>
      <c r="X3039">
        <v>3.0358340045281E-3</v>
      </c>
      <c r="Z3039">
        <v>0.117345334767178</v>
      </c>
      <c r="AA3039">
        <v>0.11845127997291401</v>
      </c>
      <c r="AB3039" s="115">
        <v>0.76338996825372496</v>
      </c>
      <c r="AC3039">
        <v>1.3942959783477E-3</v>
      </c>
      <c r="AD3039">
        <v>497.00375579535302</v>
      </c>
      <c r="AE3039">
        <v>498.64425932899798</v>
      </c>
      <c r="AG3039">
        <v>497.00375579535302</v>
      </c>
      <c r="AI3039" s="96">
        <v>3.4325476363550899E-6</v>
      </c>
      <c r="AK3039">
        <v>560.89620252145005</v>
      </c>
      <c r="AL3039">
        <v>569.30964555927198</v>
      </c>
      <c r="AM3039">
        <v>552.482759483628</v>
      </c>
      <c r="AN3039">
        <v>8.4049823633150001E-4</v>
      </c>
      <c r="AO3039">
        <v>6.7515432098759996E-4</v>
      </c>
      <c r="AP3039">
        <v>0.14647816927777499</v>
      </c>
      <c r="AQ3039">
        <v>3.0359721734851998E-3</v>
      </c>
      <c r="AR3039" s="96">
        <v>-1.3816895705342999E-7</v>
      </c>
      <c r="AS3039">
        <v>0.97918110952266202</v>
      </c>
      <c r="AT3039">
        <v>0.96575496159534502</v>
      </c>
      <c r="AU3039">
        <v>0.96575496159534502</v>
      </c>
      <c r="AV3039">
        <v>0.76338996825372496</v>
      </c>
    </row>
    <row r="3040" spans="1:48">
      <c r="A3040" s="95">
        <v>46203</v>
      </c>
      <c r="B3040" t="b">
        <v>0</v>
      </c>
      <c r="C3040" t="b">
        <v>0</v>
      </c>
      <c r="E3040" t="s">
        <v>106</v>
      </c>
      <c r="F3040">
        <v>7542.3</v>
      </c>
      <c r="H3040">
        <v>0</v>
      </c>
      <c r="J3040">
        <v>3.6299999999999999E-2</v>
      </c>
      <c r="K3040">
        <v>16774.0708182331</v>
      </c>
      <c r="M3040">
        <v>564.585614435244</v>
      </c>
      <c r="O3040">
        <v>17.649999999999999</v>
      </c>
      <c r="P3040">
        <v>16738.294000000002</v>
      </c>
      <c r="Q3040">
        <v>1.00206263638809</v>
      </c>
      <c r="R3040">
        <v>570.95099156239598</v>
      </c>
      <c r="T3040">
        <v>3.89614898226835E-2</v>
      </c>
      <c r="U3040">
        <v>0.12981517624465999</v>
      </c>
      <c r="V3040">
        <v>0.14257844453381399</v>
      </c>
      <c r="W3040">
        <v>0.14257844453381399</v>
      </c>
      <c r="X3040">
        <v>5.9056174347696996E-3</v>
      </c>
      <c r="Z3040">
        <v>0.117345334767178</v>
      </c>
      <c r="AA3040">
        <v>0.118444423475005</v>
      </c>
      <c r="AB3040" s="115">
        <v>0.77433957950162302</v>
      </c>
      <c r="AC3040">
        <v>1.617561363592E-3</v>
      </c>
      <c r="AD3040">
        <v>497.00375579535302</v>
      </c>
      <c r="AE3040">
        <v>499.45084701706497</v>
      </c>
      <c r="AG3040">
        <v>497.00375579535302</v>
      </c>
      <c r="AI3040" s="96">
        <v>4.4863830880693301E-6</v>
      </c>
      <c r="AK3040">
        <v>560.89620252145005</v>
      </c>
      <c r="AL3040">
        <v>569.30964555927198</v>
      </c>
      <c r="AM3040">
        <v>552.482759483628</v>
      </c>
      <c r="AN3040">
        <v>6.7515432098759996E-4</v>
      </c>
      <c r="AO3040">
        <v>5.0981040564370003E-4</v>
      </c>
      <c r="AP3040">
        <v>0.14647816927777499</v>
      </c>
      <c r="AQ3040">
        <v>5.9056174628315996E-3</v>
      </c>
      <c r="AR3040" s="96">
        <v>-2.80618861481229E-11</v>
      </c>
      <c r="AS3040">
        <v>0.97918110952266202</v>
      </c>
      <c r="AT3040">
        <v>0.96905989064951303</v>
      </c>
      <c r="AU3040">
        <v>0.96905989064951303</v>
      </c>
      <c r="AV3040">
        <v>0.77433957950162302</v>
      </c>
    </row>
    <row r="3041" spans="1:48">
      <c r="A3041" s="95">
        <v>46203</v>
      </c>
      <c r="B3041" t="b">
        <v>0</v>
      </c>
      <c r="C3041" t="b">
        <v>0</v>
      </c>
      <c r="E3041" t="s">
        <v>107</v>
      </c>
      <c r="F3041">
        <v>7555.2749999999996</v>
      </c>
      <c r="H3041">
        <v>0</v>
      </c>
      <c r="J3041">
        <v>3.6299999999999999E-2</v>
      </c>
      <c r="K3041">
        <v>16774.0708182331</v>
      </c>
      <c r="M3041">
        <v>565.55151177549703</v>
      </c>
      <c r="O3041">
        <v>17.649999999999999</v>
      </c>
      <c r="P3041">
        <v>16766.93</v>
      </c>
      <c r="Q3041">
        <v>1.0017202975219699</v>
      </c>
      <c r="R3041">
        <v>571.93319713835001</v>
      </c>
      <c r="T3041">
        <v>3.89614898226835E-2</v>
      </c>
      <c r="U3041">
        <v>0.12708308766850901</v>
      </c>
      <c r="V3041">
        <v>0.14097297419640201</v>
      </c>
      <c r="W3041">
        <v>0.14097297419640201</v>
      </c>
      <c r="X3041">
        <v>7.4489708697559999E-3</v>
      </c>
      <c r="Z3041">
        <v>0.117345334767178</v>
      </c>
      <c r="AA3041">
        <v>0.118514798675789</v>
      </c>
      <c r="AB3041" s="115">
        <v>0.78948586403699295</v>
      </c>
      <c r="AC3041">
        <v>1.3232313820183E-3</v>
      </c>
      <c r="AD3041">
        <v>497.00375579535302</v>
      </c>
      <c r="AE3041">
        <v>500.111736051614</v>
      </c>
      <c r="AG3041">
        <v>497.00375579535302</v>
      </c>
      <c r="AI3041" s="96">
        <v>2.9218630662850702E-6</v>
      </c>
      <c r="AK3041">
        <v>560.89620252145005</v>
      </c>
      <c r="AL3041">
        <v>569.30964555927198</v>
      </c>
      <c r="AM3041">
        <v>552.482759483628</v>
      </c>
      <c r="AN3041">
        <v>5.0981040564370003E-4</v>
      </c>
      <c r="AO3041">
        <v>3.4446649029979998E-4</v>
      </c>
      <c r="AP3041">
        <v>0.14647816927777499</v>
      </c>
      <c r="AQ3041">
        <v>7.4489708697559999E-3</v>
      </c>
      <c r="AR3041">
        <v>0</v>
      </c>
      <c r="AS3041">
        <v>0.97918110952266202</v>
      </c>
      <c r="AT3041">
        <v>0.96912325850907599</v>
      </c>
      <c r="AU3041">
        <v>0.96912325850907599</v>
      </c>
      <c r="AV3041">
        <v>0.78948586403699295</v>
      </c>
    </row>
    <row r="3042" spans="1:48">
      <c r="A3042" s="95">
        <v>46203</v>
      </c>
      <c r="B3042" t="b">
        <v>0</v>
      </c>
      <c r="C3042" t="b">
        <v>0</v>
      </c>
      <c r="E3042" t="s">
        <v>108</v>
      </c>
      <c r="F3042">
        <v>7551.7</v>
      </c>
      <c r="H3042">
        <v>0</v>
      </c>
      <c r="J3042">
        <v>3.6299999999999999E-2</v>
      </c>
      <c r="K3042">
        <v>16774.0708182331</v>
      </c>
      <c r="M3042">
        <v>565.25768820617998</v>
      </c>
      <c r="O3042">
        <v>17.649999999999999</v>
      </c>
      <c r="P3042">
        <v>16758.219000000001</v>
      </c>
      <c r="Q3042">
        <v>0.99952682066503196</v>
      </c>
      <c r="R3042">
        <v>571.66257016848203</v>
      </c>
      <c r="T3042">
        <v>3.89614898226835E-2</v>
      </c>
      <c r="U3042">
        <v>0.123327560906206</v>
      </c>
      <c r="V3042">
        <v>0.13889373441290601</v>
      </c>
      <c r="W3042">
        <v>0.13889373441290601</v>
      </c>
      <c r="X3042">
        <v>1.3499289525169999E-4</v>
      </c>
      <c r="Z3042">
        <v>0.117345334767178</v>
      </c>
      <c r="AA3042">
        <v>0.118414415093529</v>
      </c>
      <c r="AB3042" s="115">
        <v>0.79794073284479805</v>
      </c>
      <c r="AC3042">
        <v>-4.1101069670900002E-4</v>
      </c>
      <c r="AD3042">
        <v>497.00375579535302</v>
      </c>
      <c r="AE3042">
        <v>499.90618477854701</v>
      </c>
      <c r="AG3042">
        <v>497.00375579535302</v>
      </c>
      <c r="AI3042" s="96">
        <v>2.7005648142397399E-7</v>
      </c>
      <c r="AK3042">
        <v>560.89620252145005</v>
      </c>
      <c r="AL3042">
        <v>569.30964555927198</v>
      </c>
      <c r="AM3042">
        <v>552.482759483628</v>
      </c>
      <c r="AN3042">
        <v>3.4446649029979998E-4</v>
      </c>
      <c r="AO3042">
        <v>1.7912257495590001E-4</v>
      </c>
      <c r="AP3042">
        <v>0.14647816927777499</v>
      </c>
      <c r="AQ3042">
        <v>1.3499289525169999E-4</v>
      </c>
      <c r="AR3042">
        <v>0</v>
      </c>
      <c r="AS3042">
        <v>0.97918110952266202</v>
      </c>
      <c r="AT3042">
        <v>0.96847247818844495</v>
      </c>
      <c r="AU3042">
        <v>0.96847247818844495</v>
      </c>
      <c r="AV3042">
        <v>0.79794073284479805</v>
      </c>
    </row>
    <row r="3043" spans="1:48">
      <c r="A3043" s="95">
        <v>46203</v>
      </c>
      <c r="B3043" t="b">
        <v>0</v>
      </c>
      <c r="C3043" t="b">
        <v>0</v>
      </c>
      <c r="E3043" t="s">
        <v>109</v>
      </c>
      <c r="F3043">
        <v>7559.2</v>
      </c>
      <c r="H3043">
        <v>0</v>
      </c>
      <c r="J3043">
        <v>3.6299999999999999E-2</v>
      </c>
      <c r="K3043">
        <v>16774.0708182331</v>
      </c>
      <c r="M3043">
        <v>565.82556946126101</v>
      </c>
      <c r="O3043">
        <v>17.649999999999999</v>
      </c>
      <c r="P3043">
        <v>16775.055</v>
      </c>
      <c r="Q3043">
        <v>1.0009931538593899</v>
      </c>
      <c r="R3043">
        <v>572.23031905631694</v>
      </c>
      <c r="T3043">
        <v>3.89614898226835E-2</v>
      </c>
      <c r="U3043">
        <v>0.120015930544792</v>
      </c>
      <c r="V3043">
        <v>0.13698935778551999</v>
      </c>
      <c r="W3043">
        <v>0.13698935778551999</v>
      </c>
      <c r="X3043">
        <v>0</v>
      </c>
      <c r="Z3043">
        <v>0.117345334767178</v>
      </c>
      <c r="AA3043">
        <v>0.118458834678466</v>
      </c>
      <c r="AB3043" s="115">
        <v>0.80263561560069296</v>
      </c>
      <c r="AC3043">
        <v>8.0117477822879996E-4</v>
      </c>
      <c r="AD3043">
        <v>497.00375579535302</v>
      </c>
      <c r="AE3043">
        <v>500.30669700527199</v>
      </c>
      <c r="AG3043">
        <v>497.00375579535302</v>
      </c>
      <c r="AI3043" s="96">
        <v>1.0082912150666301E-6</v>
      </c>
      <c r="AK3043">
        <v>560.89620252145005</v>
      </c>
      <c r="AL3043">
        <v>569.30964555927198</v>
      </c>
      <c r="AM3043">
        <v>552.482759483628</v>
      </c>
      <c r="AN3043">
        <v>1.7912257495590001E-4</v>
      </c>
      <c r="AO3043">
        <v>0</v>
      </c>
      <c r="AP3043">
        <v>0.14647816927777499</v>
      </c>
      <c r="AQ3043">
        <v>0</v>
      </c>
      <c r="AR3043">
        <v>0</v>
      </c>
      <c r="AS3043">
        <v>0.97918110952266202</v>
      </c>
      <c r="AT3043">
        <v>0.96940050455288995</v>
      </c>
      <c r="AU3043">
        <v>0.96940050455288995</v>
      </c>
      <c r="AV3043">
        <v>0.80263561560069296</v>
      </c>
    </row>
    <row r="3044" spans="1:48">
      <c r="A3044" s="95">
        <v>46203</v>
      </c>
      <c r="B3044" t="b">
        <v>0</v>
      </c>
      <c r="C3044" t="b">
        <v>0</v>
      </c>
      <c r="E3044" t="s">
        <v>110</v>
      </c>
      <c r="F3044">
        <v>7557.0124999999998</v>
      </c>
      <c r="H3044">
        <v>0</v>
      </c>
      <c r="J3044">
        <v>3.6299999999999999E-2</v>
      </c>
      <c r="K3044">
        <v>16774.0708182331</v>
      </c>
      <c r="M3044">
        <v>565.90190085115501</v>
      </c>
      <c r="N3044">
        <v>572.06472563069894</v>
      </c>
      <c r="O3044">
        <v>17.649999999999999</v>
      </c>
      <c r="P3044">
        <v>16777.317999999999</v>
      </c>
      <c r="Q3044">
        <v>0.99971061752566404</v>
      </c>
      <c r="R3044">
        <v>572.06472563069894</v>
      </c>
      <c r="T3044">
        <v>3.89614898226835E-2</v>
      </c>
      <c r="U3044">
        <v>0.11636803712260201</v>
      </c>
      <c r="V3044">
        <v>0.134922439087233</v>
      </c>
      <c r="W3044">
        <v>0.134922439087233</v>
      </c>
      <c r="X3044">
        <v>0</v>
      </c>
      <c r="Y3044">
        <v>0.117184980157897</v>
      </c>
      <c r="Z3044">
        <v>0.117345334767178</v>
      </c>
      <c r="AA3044">
        <v>0.118359442016613</v>
      </c>
      <c r="AB3044" s="115">
        <v>0.81344900658424402</v>
      </c>
      <c r="AC3044">
        <v>1.071963624117E-4</v>
      </c>
      <c r="AD3044">
        <v>497.00375579535302</v>
      </c>
      <c r="AE3044">
        <v>500.36032806328097</v>
      </c>
      <c r="AF3044">
        <v>500.36032806328097</v>
      </c>
      <c r="AG3044">
        <v>497.00375579535302</v>
      </c>
      <c r="AH3044" s="95">
        <v>46203</v>
      </c>
      <c r="AI3044" s="96">
        <v>1.81962803003981E-8</v>
      </c>
      <c r="AJ3044">
        <v>565.90190085115501</v>
      </c>
      <c r="AK3044">
        <v>560.89620252145005</v>
      </c>
      <c r="AL3044">
        <v>569.30964555927198</v>
      </c>
      <c r="AM3044">
        <v>552.482759483628</v>
      </c>
      <c r="AN3044">
        <v>0</v>
      </c>
      <c r="AO3044">
        <v>1.0058421516754E-3</v>
      </c>
      <c r="AP3044">
        <v>0.14647816927777499</v>
      </c>
      <c r="AQ3044">
        <v>0</v>
      </c>
      <c r="AR3044">
        <v>0</v>
      </c>
      <c r="AS3044">
        <v>0.97918110952266202</v>
      </c>
      <c r="AT3044">
        <v>0.96899006089778705</v>
      </c>
      <c r="AU3044">
        <v>0.96899006089778705</v>
      </c>
      <c r="AV3044">
        <v>0.81344900658424402</v>
      </c>
    </row>
    <row r="3045" spans="1:48">
      <c r="A3045" s="95">
        <v>46204</v>
      </c>
      <c r="B3045" t="b">
        <v>0</v>
      </c>
      <c r="C3045" t="b">
        <v>0</v>
      </c>
      <c r="E3045" t="s">
        <v>104</v>
      </c>
      <c r="F3045">
        <v>7524.3</v>
      </c>
      <c r="H3045">
        <v>0</v>
      </c>
      <c r="J3045">
        <v>3.6299999999999999E-2</v>
      </c>
      <c r="K3045">
        <v>16738.560258134501</v>
      </c>
      <c r="M3045">
        <v>563.40719416104196</v>
      </c>
      <c r="O3045">
        <v>16.45</v>
      </c>
      <c r="P3045">
        <v>16705.633999999998</v>
      </c>
      <c r="Q3045">
        <v>0.99567123913054201</v>
      </c>
      <c r="R3045">
        <v>569.58839423159202</v>
      </c>
      <c r="S3045">
        <v>4.8851882263642399E-2</v>
      </c>
      <c r="T3045">
        <v>4.8851882263642399E-2</v>
      </c>
      <c r="U3045">
        <v>0.12163470519018001</v>
      </c>
      <c r="V3045">
        <v>0.13671477226529299</v>
      </c>
      <c r="W3045">
        <v>0.13671477226529299</v>
      </c>
      <c r="X3045">
        <v>-3.1065461622769002E-3</v>
      </c>
      <c r="Z3045">
        <v>0.117184980157897</v>
      </c>
      <c r="AA3045">
        <v>0.118937119082292</v>
      </c>
      <c r="AB3045" s="115">
        <v>0.82669289090823195</v>
      </c>
      <c r="AC3045">
        <v>-3.6011999575900002E-3</v>
      </c>
      <c r="AD3045">
        <v>500.36032806328097</v>
      </c>
      <c r="AE3045">
        <v>498.55843047107999</v>
      </c>
      <c r="AG3045">
        <v>500.36032806328097</v>
      </c>
      <c r="AI3045" s="96">
        <v>1.95197717947916E-5</v>
      </c>
      <c r="AK3045">
        <v>565.90190085115501</v>
      </c>
      <c r="AL3045">
        <v>574.39042936392195</v>
      </c>
      <c r="AM3045">
        <v>557.41337233838703</v>
      </c>
      <c r="AN3045">
        <v>1.0058421516754E-3</v>
      </c>
      <c r="AO3045">
        <v>8.4049823633150001E-4</v>
      </c>
      <c r="AP3045">
        <v>0.134922439087233</v>
      </c>
      <c r="AQ3045" s="96">
        <v>4.0316649310738097E-7</v>
      </c>
      <c r="AR3045">
        <v>-3.1069493287699998E-3</v>
      </c>
      <c r="AS3045">
        <v>0.980632118399418</v>
      </c>
      <c r="AT3045">
        <v>0.96990801058621601</v>
      </c>
      <c r="AU3045">
        <v>0.96990801058621601</v>
      </c>
      <c r="AV3045">
        <v>0.82669289090823195</v>
      </c>
    </row>
    <row r="3046" spans="1:48">
      <c r="A3046" s="95">
        <v>46204</v>
      </c>
      <c r="B3046" t="b">
        <v>0</v>
      </c>
      <c r="C3046" t="b">
        <v>0</v>
      </c>
      <c r="E3046" t="s">
        <v>105</v>
      </c>
      <c r="F3046">
        <v>7548.625</v>
      </c>
      <c r="H3046">
        <v>0</v>
      </c>
      <c r="J3046">
        <v>3.6299999999999999E-2</v>
      </c>
      <c r="K3046">
        <v>16738.560258134501</v>
      </c>
      <c r="M3046">
        <v>565.19282871415498</v>
      </c>
      <c r="O3046">
        <v>16.45</v>
      </c>
      <c r="P3046">
        <v>16758.580000000002</v>
      </c>
      <c r="Q3046">
        <v>1.0032328588705901</v>
      </c>
      <c r="R3046">
        <v>571.42979312447005</v>
      </c>
      <c r="T3046">
        <v>4.8851882263642399E-2</v>
      </c>
      <c r="U3046">
        <v>0.12234002258307999</v>
      </c>
      <c r="V3046">
        <v>0.13660194340326501</v>
      </c>
      <c r="W3046">
        <v>0.13660194340326501</v>
      </c>
      <c r="X3046" s="96">
        <v>-3.6154720456992099E-5</v>
      </c>
      <c r="Z3046">
        <v>0.117184980157897</v>
      </c>
      <c r="AA3046">
        <v>0.119295514643732</v>
      </c>
      <c r="AB3046" s="115">
        <v>0.81134776096985795</v>
      </c>
      <c r="AC3046">
        <v>2.6185445454862E-3</v>
      </c>
      <c r="AD3046">
        <v>500.36032806328097</v>
      </c>
      <c r="AE3046">
        <v>499.86392792979598</v>
      </c>
      <c r="AG3046">
        <v>500.36032806328097</v>
      </c>
      <c r="AI3046" s="96">
        <v>1.0013035802424201E-5</v>
      </c>
      <c r="AK3046">
        <v>565.90190085115501</v>
      </c>
      <c r="AL3046">
        <v>574.39042936392195</v>
      </c>
      <c r="AM3046">
        <v>557.41337233838703</v>
      </c>
      <c r="AN3046">
        <v>8.4049823633150001E-4</v>
      </c>
      <c r="AO3046">
        <v>6.7515432098759996E-4</v>
      </c>
      <c r="AP3046">
        <v>0.134922439087233</v>
      </c>
      <c r="AQ3046" s="96">
        <v>2.0848008789777301E-6</v>
      </c>
      <c r="AR3046" s="96">
        <v>-3.8239521335969801E-5</v>
      </c>
      <c r="AS3046">
        <v>0.980632118399418</v>
      </c>
      <c r="AT3046">
        <v>0.96454977712130596</v>
      </c>
      <c r="AU3046">
        <v>0.96454977712130596</v>
      </c>
      <c r="AV3046">
        <v>0.81134776096985795</v>
      </c>
    </row>
    <row r="3047" spans="1:48">
      <c r="A3047" s="95">
        <v>46204</v>
      </c>
      <c r="B3047" t="b">
        <v>0</v>
      </c>
      <c r="C3047" t="b">
        <v>0</v>
      </c>
      <c r="E3047" t="s">
        <v>106</v>
      </c>
      <c r="F3047">
        <v>7570.7749999999996</v>
      </c>
      <c r="H3047">
        <v>0</v>
      </c>
      <c r="J3047">
        <v>3.6299999999999999E-2</v>
      </c>
      <c r="K3047">
        <v>16738.560258134501</v>
      </c>
      <c r="M3047">
        <v>566.80814908879802</v>
      </c>
      <c r="O3047">
        <v>16.45</v>
      </c>
      <c r="P3047">
        <v>16806.475999999999</v>
      </c>
      <c r="Q3047">
        <v>1.0029343092284999</v>
      </c>
      <c r="R3047">
        <v>573.10654483987605</v>
      </c>
      <c r="T3047">
        <v>4.8851882263642399E-2</v>
      </c>
      <c r="U3047">
        <v>0.122192919682249</v>
      </c>
      <c r="V3047">
        <v>0.136129772256084</v>
      </c>
      <c r="W3047">
        <v>0.136129772256084</v>
      </c>
      <c r="X3047" s="96">
        <v>6.4683910529067597E-6</v>
      </c>
      <c r="Z3047">
        <v>0.117184980157897</v>
      </c>
      <c r="AA3047">
        <v>0.119347945304995</v>
      </c>
      <c r="AB3047" s="115">
        <v>0.80919556463294395</v>
      </c>
      <c r="AC3047">
        <v>2.3186156335417E-3</v>
      </c>
      <c r="AD3047">
        <v>500.36032806328097</v>
      </c>
      <c r="AE3047">
        <v>501.022920247738</v>
      </c>
      <c r="AG3047">
        <v>500.36032806328097</v>
      </c>
      <c r="AI3047" s="96">
        <v>8.1448730383765692E-6</v>
      </c>
      <c r="AK3047">
        <v>565.90190085115501</v>
      </c>
      <c r="AL3047">
        <v>574.39042936392195</v>
      </c>
      <c r="AM3047">
        <v>557.41337233838703</v>
      </c>
      <c r="AN3047">
        <v>6.7515432098759996E-4</v>
      </c>
      <c r="AO3047">
        <v>5.0981040564370003E-4</v>
      </c>
      <c r="AP3047">
        <v>0.134922439087233</v>
      </c>
      <c r="AQ3047" s="96">
        <v>6.4887273175789997E-6</v>
      </c>
      <c r="AR3047" s="96">
        <v>-2.0336264672238202E-8</v>
      </c>
      <c r="AS3047">
        <v>0.980632118399418</v>
      </c>
      <c r="AT3047">
        <v>0.96119727584489301</v>
      </c>
      <c r="AU3047">
        <v>0.96119727584489301</v>
      </c>
      <c r="AV3047">
        <v>0.80919556463294395</v>
      </c>
    </row>
    <row r="3048" spans="1:48">
      <c r="A3048" s="95">
        <v>46204</v>
      </c>
      <c r="B3048" t="b">
        <v>0</v>
      </c>
      <c r="C3048" t="b">
        <v>0</v>
      </c>
      <c r="E3048" t="s">
        <v>107</v>
      </c>
      <c r="F3048">
        <v>7567.5249999999996</v>
      </c>
      <c r="H3048">
        <v>0</v>
      </c>
      <c r="J3048">
        <v>3.6299999999999999E-2</v>
      </c>
      <c r="K3048">
        <v>16738.560258134501</v>
      </c>
      <c r="M3048">
        <v>566.62936978977598</v>
      </c>
      <c r="O3048">
        <v>16.45</v>
      </c>
      <c r="P3048">
        <v>16801.174999999999</v>
      </c>
      <c r="Q3048">
        <v>0.99957071766100503</v>
      </c>
      <c r="R3048">
        <v>572.86052032181396</v>
      </c>
      <c r="T3048">
        <v>4.8851882263642399E-2</v>
      </c>
      <c r="U3048">
        <v>0.118514876582549</v>
      </c>
      <c r="V3048">
        <v>0.134091915907428</v>
      </c>
      <c r="W3048">
        <v>0.134091915907428</v>
      </c>
      <c r="X3048" s="96">
        <v>2.7937876875034899E-8</v>
      </c>
      <c r="Z3048">
        <v>0.117184980157897</v>
      </c>
      <c r="AA3048">
        <v>0.119339773523456</v>
      </c>
      <c r="AB3048" s="115">
        <v>0.81158642412974003</v>
      </c>
      <c r="AC3048">
        <v>-2.554708006837E-4</v>
      </c>
      <c r="AD3048">
        <v>500.36032806328097</v>
      </c>
      <c r="AE3048">
        <v>500.89492352114098</v>
      </c>
      <c r="AG3048">
        <v>500.36032806328097</v>
      </c>
      <c r="AI3048" s="96">
        <v>9.9517461570344296E-8</v>
      </c>
      <c r="AK3048">
        <v>565.90190085115501</v>
      </c>
      <c r="AL3048">
        <v>574.39042936392195</v>
      </c>
      <c r="AM3048">
        <v>557.41337233838703</v>
      </c>
      <c r="AN3048">
        <v>5.0981040564370003E-4</v>
      </c>
      <c r="AO3048">
        <v>3.4446649029979998E-4</v>
      </c>
      <c r="AP3048">
        <v>0.134922439087233</v>
      </c>
      <c r="AQ3048" s="96">
        <v>2.7966693934884398E-8</v>
      </c>
      <c r="AR3048" s="96">
        <v>-2.8817059849473E-11</v>
      </c>
      <c r="AS3048">
        <v>0.980632118399418</v>
      </c>
      <c r="AT3048">
        <v>0.96070500072096698</v>
      </c>
      <c r="AU3048">
        <v>0.96070500072096698</v>
      </c>
      <c r="AV3048">
        <v>0.81158642412974003</v>
      </c>
    </row>
    <row r="3049" spans="1:48">
      <c r="A3049" s="95">
        <v>46204</v>
      </c>
      <c r="B3049" t="b">
        <v>0</v>
      </c>
      <c r="C3049" t="b">
        <v>0</v>
      </c>
      <c r="E3049" t="s">
        <v>108</v>
      </c>
      <c r="F3049">
        <v>7559.6750000000002</v>
      </c>
      <c r="H3049">
        <v>0</v>
      </c>
      <c r="J3049">
        <v>3.6299999999999999E-2</v>
      </c>
      <c r="K3049">
        <v>16738.560258134501</v>
      </c>
      <c r="M3049">
        <v>565.96399782403</v>
      </c>
      <c r="O3049">
        <v>16.45</v>
      </c>
      <c r="P3049">
        <v>16781.446</v>
      </c>
      <c r="Q3049">
        <v>0.998962672736462</v>
      </c>
      <c r="R3049">
        <v>572.26627648587998</v>
      </c>
      <c r="T3049">
        <v>4.8851882263642399E-2</v>
      </c>
      <c r="U3049">
        <v>0.11553849184298499</v>
      </c>
      <c r="V3049">
        <v>0.13234152597163701</v>
      </c>
      <c r="W3049">
        <v>0.13234152597163701</v>
      </c>
      <c r="X3049" s="96">
        <v>1.37957411240719E-16</v>
      </c>
      <c r="Z3049">
        <v>0.117184980157897</v>
      </c>
      <c r="AA3049">
        <v>0.11857507854009799</v>
      </c>
      <c r="AB3049" s="115">
        <v>0.82398630300627695</v>
      </c>
      <c r="AC3049">
        <v>-9.5425598597449995E-4</v>
      </c>
      <c r="AD3049">
        <v>500.36032806328097</v>
      </c>
      <c r="AE3049">
        <v>500.41694154202702</v>
      </c>
      <c r="AG3049">
        <v>500.36032806328097</v>
      </c>
      <c r="AI3049" s="96">
        <v>1.3805147794527801E-6</v>
      </c>
      <c r="AK3049">
        <v>565.90190085115501</v>
      </c>
      <c r="AL3049">
        <v>574.39042936392195</v>
      </c>
      <c r="AM3049">
        <v>557.41337233838703</v>
      </c>
      <c r="AN3049">
        <v>3.4446649029979998E-4</v>
      </c>
      <c r="AO3049">
        <v>1.7912257495590001E-4</v>
      </c>
      <c r="AP3049">
        <v>0.134922439087233</v>
      </c>
      <c r="AQ3049" s="96">
        <v>1.37957411240719E-16</v>
      </c>
      <c r="AR3049">
        <v>0</v>
      </c>
      <c r="AS3049">
        <v>0.980632118399418</v>
      </c>
      <c r="AT3049">
        <v>0.96078175697035195</v>
      </c>
      <c r="AU3049">
        <v>0.96078175697035195</v>
      </c>
      <c r="AV3049">
        <v>0.82398630300627695</v>
      </c>
    </row>
    <row r="3050" spans="1:48">
      <c r="A3050" s="95">
        <v>46204</v>
      </c>
      <c r="B3050" t="b">
        <v>0</v>
      </c>
      <c r="C3050" t="b">
        <v>0</v>
      </c>
      <c r="E3050" t="s">
        <v>109</v>
      </c>
      <c r="F3050">
        <v>7553.25</v>
      </c>
      <c r="H3050">
        <v>0</v>
      </c>
      <c r="J3050">
        <v>3.6299999999999999E-2</v>
      </c>
      <c r="K3050">
        <v>16738.560258134501</v>
      </c>
      <c r="M3050">
        <v>565.46057609293996</v>
      </c>
      <c r="O3050">
        <v>16.45</v>
      </c>
      <c r="P3050">
        <v>16766.519</v>
      </c>
      <c r="Q3050">
        <v>0.99915009573824198</v>
      </c>
      <c r="R3050">
        <v>571.77990493863501</v>
      </c>
      <c r="T3050">
        <v>4.8851882263642399E-2</v>
      </c>
      <c r="U3050">
        <v>0.112392213575448</v>
      </c>
      <c r="V3050">
        <v>0.13050194899711601</v>
      </c>
      <c r="W3050">
        <v>0.13050194899711601</v>
      </c>
      <c r="X3050">
        <v>0</v>
      </c>
      <c r="Z3050">
        <v>0.117184980157897</v>
      </c>
      <c r="AA3050">
        <v>0.118589965661882</v>
      </c>
      <c r="AB3050" s="115">
        <v>0.84108260672910595</v>
      </c>
      <c r="AC3050">
        <v>-7.3464072254239999E-4</v>
      </c>
      <c r="AD3050">
        <v>500.36032806328097</v>
      </c>
      <c r="AE3050">
        <v>500.04931487852002</v>
      </c>
      <c r="AG3050">
        <v>500.36032806328097</v>
      </c>
      <c r="AI3050" s="96">
        <v>7.9190439227873201E-7</v>
      </c>
      <c r="AK3050">
        <v>565.90190085115501</v>
      </c>
      <c r="AL3050">
        <v>574.39042936392195</v>
      </c>
      <c r="AM3050">
        <v>557.41337233838703</v>
      </c>
      <c r="AN3050">
        <v>1.7912257495590001E-4</v>
      </c>
      <c r="AO3050">
        <v>0</v>
      </c>
      <c r="AP3050">
        <v>0.134922439087233</v>
      </c>
      <c r="AQ3050">
        <v>0</v>
      </c>
      <c r="AR3050">
        <v>0</v>
      </c>
      <c r="AS3050">
        <v>0.980632118399418</v>
      </c>
      <c r="AT3050">
        <v>0.96791439689333003</v>
      </c>
      <c r="AU3050">
        <v>0.96791439689333003</v>
      </c>
      <c r="AV3050">
        <v>0.84108260672910595</v>
      </c>
    </row>
    <row r="3051" spans="1:48">
      <c r="A3051" s="95">
        <v>46204</v>
      </c>
      <c r="B3051" t="b">
        <v>0</v>
      </c>
      <c r="C3051" t="b">
        <v>0</v>
      </c>
      <c r="E3051" t="s">
        <v>110</v>
      </c>
      <c r="F3051">
        <v>7544.7250000000004</v>
      </c>
      <c r="H3051">
        <v>0</v>
      </c>
      <c r="J3051">
        <v>3.6299999999999999E-2</v>
      </c>
      <c r="K3051">
        <v>16738.560258134501</v>
      </c>
      <c r="M3051">
        <v>564.839114832218</v>
      </c>
      <c r="N3051">
        <v>571.13456370279596</v>
      </c>
      <c r="O3051">
        <v>16.45</v>
      </c>
      <c r="P3051">
        <v>16748.092000000001</v>
      </c>
      <c r="Q3051">
        <v>0.998871346771257</v>
      </c>
      <c r="R3051">
        <v>571.13456370279596</v>
      </c>
      <c r="T3051">
        <v>4.8851882263642399E-2</v>
      </c>
      <c r="U3051">
        <v>0.109553966878287</v>
      </c>
      <c r="V3051">
        <v>0.128778209393694</v>
      </c>
      <c r="W3051">
        <v>0.128778209393694</v>
      </c>
      <c r="X3051">
        <v>0</v>
      </c>
      <c r="Y3051">
        <v>0.116941170315894</v>
      </c>
      <c r="Z3051">
        <v>0.117184980157897</v>
      </c>
      <c r="AA3051">
        <v>0.11842795281613799</v>
      </c>
      <c r="AB3051" s="115">
        <v>0.85281710815152201</v>
      </c>
      <c r="AC3051">
        <v>-9.2555311381599999E-4</v>
      </c>
      <c r="AD3051">
        <v>500.36032806328097</v>
      </c>
      <c r="AE3051">
        <v>499.586492678073</v>
      </c>
      <c r="AF3051">
        <v>499.586492678073</v>
      </c>
      <c r="AG3051">
        <v>500.36032806328097</v>
      </c>
      <c r="AH3051" s="95">
        <v>46204</v>
      </c>
      <c r="AI3051" s="96">
        <v>1.20920792444343E-6</v>
      </c>
      <c r="AJ3051">
        <v>564.839114832218</v>
      </c>
      <c r="AK3051">
        <v>565.90190085115501</v>
      </c>
      <c r="AL3051">
        <v>574.39042936392195</v>
      </c>
      <c r="AM3051">
        <v>557.41337233838703</v>
      </c>
      <c r="AN3051">
        <v>0</v>
      </c>
      <c r="AO3051">
        <v>1.0058421516754E-3</v>
      </c>
      <c r="AP3051">
        <v>0.134922439087233</v>
      </c>
      <c r="AQ3051">
        <v>0</v>
      </c>
      <c r="AR3051">
        <v>0</v>
      </c>
      <c r="AS3051">
        <v>0.980632118399418</v>
      </c>
      <c r="AT3051">
        <v>0.96777647610311801</v>
      </c>
      <c r="AU3051">
        <v>0.96777647610311801</v>
      </c>
      <c r="AV3051">
        <v>0.85281710815152201</v>
      </c>
    </row>
    <row r="3052" spans="1:48">
      <c r="A3052" s="95">
        <v>46205</v>
      </c>
      <c r="B3052" t="b">
        <v>0</v>
      </c>
      <c r="C3052" t="b">
        <v>0</v>
      </c>
      <c r="E3052" t="s">
        <v>104</v>
      </c>
      <c r="F3052">
        <v>7585.9</v>
      </c>
      <c r="H3052">
        <v>0</v>
      </c>
      <c r="J3052">
        <v>3.6299999999999999E-2</v>
      </c>
      <c r="K3052">
        <v>16739.2553720086</v>
      </c>
      <c r="M3052">
        <v>568.23093740268303</v>
      </c>
      <c r="O3052">
        <v>16.59</v>
      </c>
      <c r="P3052">
        <v>16850.772000000001</v>
      </c>
      <c r="Q3052">
        <v>1.00545745537445</v>
      </c>
      <c r="R3052">
        <v>574.25150509700995</v>
      </c>
      <c r="S3052">
        <v>4.53282884580661E-2</v>
      </c>
      <c r="T3052">
        <v>4.53282884580661E-2</v>
      </c>
      <c r="U3052">
        <v>0.122783004707398</v>
      </c>
      <c r="V3052">
        <v>0.134101349139648</v>
      </c>
      <c r="W3052">
        <v>0.134101349139648</v>
      </c>
      <c r="X3052">
        <v>8.5995630263386007E-3</v>
      </c>
      <c r="Z3052">
        <v>0.116941170315894</v>
      </c>
      <c r="AA3052">
        <v>0.11980120439382499</v>
      </c>
      <c r="AB3052" s="115">
        <v>0.86557094653427302</v>
      </c>
      <c r="AC3052">
        <v>5.1059476332112998E-3</v>
      </c>
      <c r="AD3052">
        <v>499.586492678073</v>
      </c>
      <c r="AE3052">
        <v>502.13735514794701</v>
      </c>
      <c r="AG3052">
        <v>499.586492678073</v>
      </c>
      <c r="AI3052" s="96">
        <v>3.5843904816081999E-5</v>
      </c>
      <c r="AK3052">
        <v>564.839114832218</v>
      </c>
      <c r="AL3052">
        <v>573.31170155470102</v>
      </c>
      <c r="AM3052">
        <v>556.36652810973396</v>
      </c>
      <c r="AN3052">
        <v>1.0058421516754E-3</v>
      </c>
      <c r="AO3052">
        <v>8.4049823633150001E-4</v>
      </c>
      <c r="AP3052">
        <v>0.128778209393694</v>
      </c>
      <c r="AQ3052">
        <v>8.5995708808218E-3</v>
      </c>
      <c r="AR3052" s="96">
        <v>-7.8544831749738298E-9</v>
      </c>
      <c r="AS3052">
        <v>0.98283039765743596</v>
      </c>
      <c r="AT3052">
        <v>0.96927544867729598</v>
      </c>
      <c r="AU3052">
        <v>0.96927544867729598</v>
      </c>
      <c r="AV3052">
        <v>0.86557094653427302</v>
      </c>
    </row>
    <row r="3053" spans="1:48">
      <c r="A3053" s="95">
        <v>46205</v>
      </c>
      <c r="B3053" t="b">
        <v>0</v>
      </c>
      <c r="C3053" t="b">
        <v>0</v>
      </c>
      <c r="E3053" t="s">
        <v>105</v>
      </c>
      <c r="F3053">
        <v>7549.4875000000002</v>
      </c>
      <c r="H3053">
        <v>0</v>
      </c>
      <c r="J3053">
        <v>3.6299999999999999E-2</v>
      </c>
      <c r="K3053">
        <v>16739.2553720086</v>
      </c>
      <c r="M3053">
        <v>565.42086908797</v>
      </c>
      <c r="O3053">
        <v>16.59</v>
      </c>
      <c r="P3053">
        <v>16767.439999999999</v>
      </c>
      <c r="Q3053">
        <v>0.99519997627176704</v>
      </c>
      <c r="R3053">
        <v>571.49508424657097</v>
      </c>
      <c r="T3053">
        <v>4.53282884580661E-2</v>
      </c>
      <c r="U3053">
        <v>0.12950829935889499</v>
      </c>
      <c r="V3053">
        <v>0.13690987309949201</v>
      </c>
      <c r="W3053">
        <v>0.13690987309949201</v>
      </c>
      <c r="X3053" s="96">
        <v>1.6655765353711599E-5</v>
      </c>
      <c r="Z3053">
        <v>0.116941170315894</v>
      </c>
      <c r="AA3053">
        <v>0.120298067452818</v>
      </c>
      <c r="AB3053" s="115">
        <v>0.828398147563985</v>
      </c>
      <c r="AC3053">
        <v>-4.2842189754036999E-3</v>
      </c>
      <c r="AD3053">
        <v>499.586492678073</v>
      </c>
      <c r="AE3053">
        <v>499.98608876276302</v>
      </c>
      <c r="AG3053">
        <v>499.586492678073</v>
      </c>
      <c r="AI3053" s="96">
        <v>2.4577412439104999E-5</v>
      </c>
      <c r="AK3053">
        <v>564.839114832218</v>
      </c>
      <c r="AL3053">
        <v>573.31170155470102</v>
      </c>
      <c r="AM3053">
        <v>556.36652810973396</v>
      </c>
      <c r="AN3053">
        <v>8.4049823633150001E-4</v>
      </c>
      <c r="AO3053">
        <v>6.7515432098759996E-4</v>
      </c>
      <c r="AP3053">
        <v>0.128778209393694</v>
      </c>
      <c r="AQ3053" s="96">
        <v>1.7352080788245599E-5</v>
      </c>
      <c r="AR3053" s="96">
        <v>-6.9631543453407797E-7</v>
      </c>
      <c r="AS3053">
        <v>0.98283039765743596</v>
      </c>
      <c r="AT3053">
        <v>0.95642969619557405</v>
      </c>
      <c r="AU3053">
        <v>0.95642969619557405</v>
      </c>
      <c r="AV3053">
        <v>0.828398147563985</v>
      </c>
    </row>
    <row r="3054" spans="1:48">
      <c r="A3054" s="95">
        <v>46205</v>
      </c>
      <c r="B3054" t="b">
        <v>0</v>
      </c>
      <c r="C3054" t="b">
        <v>0</v>
      </c>
      <c r="E3054" t="s">
        <v>106</v>
      </c>
      <c r="F3054">
        <v>7529.1750000000002</v>
      </c>
      <c r="H3054">
        <v>0</v>
      </c>
      <c r="J3054">
        <v>3.6299999999999999E-2</v>
      </c>
      <c r="K3054">
        <v>16739.2553720086</v>
      </c>
      <c r="M3054">
        <v>563.92910359444795</v>
      </c>
      <c r="O3054">
        <v>16.59</v>
      </c>
      <c r="P3054">
        <v>16723.202000000001</v>
      </c>
      <c r="Q3054">
        <v>0.99730942001029799</v>
      </c>
      <c r="R3054">
        <v>569.95743100868401</v>
      </c>
      <c r="T3054">
        <v>4.53282884580661E-2</v>
      </c>
      <c r="U3054">
        <v>0.128470744693164</v>
      </c>
      <c r="V3054">
        <v>0.13620323879861301</v>
      </c>
      <c r="W3054">
        <v>0.13620323879861301</v>
      </c>
      <c r="X3054" s="96">
        <v>-1.6953986987168E-6</v>
      </c>
      <c r="Z3054">
        <v>0.116941170315894</v>
      </c>
      <c r="AA3054">
        <v>0.120446296665335</v>
      </c>
      <c r="AB3054" s="115">
        <v>0.79940007389868495</v>
      </c>
      <c r="AC3054">
        <v>-2.1884855170476E-3</v>
      </c>
      <c r="AD3054">
        <v>499.586492678073</v>
      </c>
      <c r="AE3054">
        <v>498.89187644878001</v>
      </c>
      <c r="AG3054">
        <v>499.586492678073</v>
      </c>
      <c r="AI3054" s="96">
        <v>6.9791819288828698E-6</v>
      </c>
      <c r="AK3054">
        <v>564.839114832218</v>
      </c>
      <c r="AL3054">
        <v>573.31170155470102</v>
      </c>
      <c r="AM3054">
        <v>556.36652810973396</v>
      </c>
      <c r="AN3054">
        <v>6.7515432098759996E-4</v>
      </c>
      <c r="AO3054">
        <v>5.0981040564370003E-4</v>
      </c>
      <c r="AP3054">
        <v>0.128778209393694</v>
      </c>
      <c r="AQ3054" s="96">
        <v>6.99467577515388E-9</v>
      </c>
      <c r="AR3054" s="96">
        <v>-1.70239337449196E-6</v>
      </c>
      <c r="AS3054">
        <v>0.98283039765743596</v>
      </c>
      <c r="AT3054">
        <v>0.95170228411473001</v>
      </c>
      <c r="AU3054">
        <v>0.95170228411473001</v>
      </c>
      <c r="AV3054">
        <v>0.79940007389868495</v>
      </c>
    </row>
    <row r="3055" spans="1:48">
      <c r="A3055" s="95">
        <v>46205</v>
      </c>
      <c r="B3055" t="b">
        <v>0</v>
      </c>
      <c r="C3055" t="b">
        <v>0</v>
      </c>
      <c r="E3055" t="s">
        <v>107</v>
      </c>
      <c r="F3055">
        <v>7509.7</v>
      </c>
      <c r="H3055">
        <v>0</v>
      </c>
      <c r="J3055">
        <v>3.6299999999999999E-2</v>
      </c>
      <c r="K3055">
        <v>16739.2553720086</v>
      </c>
      <c r="M3055">
        <v>562.45682904661101</v>
      </c>
      <c r="O3055">
        <v>16.59</v>
      </c>
      <c r="P3055">
        <v>16679.542000000001</v>
      </c>
      <c r="Q3055">
        <v>0.997413395225904</v>
      </c>
      <c r="R3055">
        <v>568.48317639660604</v>
      </c>
      <c r="T3055">
        <v>4.53282884580661E-2</v>
      </c>
      <c r="U3055">
        <v>0.127427391173148</v>
      </c>
      <c r="V3055">
        <v>0.135485897599362</v>
      </c>
      <c r="W3055">
        <v>0.135485897599362</v>
      </c>
      <c r="X3055" s="96">
        <v>-2.60348500349759E-6</v>
      </c>
      <c r="Z3055">
        <v>0.116941170315894</v>
      </c>
      <c r="AA3055">
        <v>0.120621014794861</v>
      </c>
      <c r="AB3055" s="115">
        <v>0.80234959529869199</v>
      </c>
      <c r="AC3055">
        <v>-2.0873239329786001E-3</v>
      </c>
      <c r="AD3055">
        <v>499.586492678073</v>
      </c>
      <c r="AE3055">
        <v>497.85052749509998</v>
      </c>
      <c r="AG3055">
        <v>499.586492678073</v>
      </c>
      <c r="AI3055" s="96">
        <v>6.8338219359364002E-6</v>
      </c>
      <c r="AK3055">
        <v>564.839114832218</v>
      </c>
      <c r="AL3055">
        <v>573.31170155470102</v>
      </c>
      <c r="AM3055">
        <v>556.36652810973396</v>
      </c>
      <c r="AN3055">
        <v>5.0981040564370003E-4</v>
      </c>
      <c r="AO3055">
        <v>3.4446649029979998E-4</v>
      </c>
      <c r="AP3055">
        <v>0.128778209393694</v>
      </c>
      <c r="AQ3055" s="96">
        <v>6.40277458940878E-16</v>
      </c>
      <c r="AR3055" s="96">
        <v>-2.6034850041378698E-6</v>
      </c>
      <c r="AS3055">
        <v>0.98283039765743596</v>
      </c>
      <c r="AT3055">
        <v>0.95028359589946398</v>
      </c>
      <c r="AU3055">
        <v>0.95028359589946398</v>
      </c>
      <c r="AV3055">
        <v>0.80234959529869199</v>
      </c>
    </row>
    <row r="3056" spans="1:48">
      <c r="A3056" s="95">
        <v>46205</v>
      </c>
      <c r="B3056" t="b">
        <v>0</v>
      </c>
      <c r="C3056" t="b">
        <v>0</v>
      </c>
      <c r="E3056" t="s">
        <v>108</v>
      </c>
      <c r="F3056">
        <v>7486.25</v>
      </c>
      <c r="H3056">
        <v>0</v>
      </c>
      <c r="J3056">
        <v>3.6299999999999999E-2</v>
      </c>
      <c r="K3056">
        <v>16739.2553720086</v>
      </c>
      <c r="M3056">
        <v>560.732352452432</v>
      </c>
      <c r="O3056">
        <v>16.59</v>
      </c>
      <c r="P3056">
        <v>16628.402999999998</v>
      </c>
      <c r="Q3056">
        <v>0.99687737193229997</v>
      </c>
      <c r="R3056">
        <v>566.708014873975</v>
      </c>
      <c r="T3056">
        <v>4.53282884580661E-2</v>
      </c>
      <c r="U3056">
        <v>0.12752038960487599</v>
      </c>
      <c r="V3056">
        <v>0.13529494693958</v>
      </c>
      <c r="W3056">
        <v>0.13529494693958</v>
      </c>
      <c r="X3056" s="96">
        <v>-2.8667328095810501E-6</v>
      </c>
      <c r="Z3056">
        <v>0.116941170315894</v>
      </c>
      <c r="AA3056">
        <v>0.12085863849728901</v>
      </c>
      <c r="AB3056" s="115">
        <v>0.805174112279882</v>
      </c>
      <c r="AC3056">
        <v>-2.4602634244360001E-3</v>
      </c>
      <c r="AD3056">
        <v>499.586492678073</v>
      </c>
      <c r="AE3056">
        <v>496.625684051468</v>
      </c>
      <c r="AG3056">
        <v>499.586492678073</v>
      </c>
      <c r="AI3056" s="96">
        <v>9.4290830031786498E-6</v>
      </c>
      <c r="AK3056">
        <v>564.839114832218</v>
      </c>
      <c r="AL3056">
        <v>573.31170155470102</v>
      </c>
      <c r="AM3056">
        <v>556.36652810973396</v>
      </c>
      <c r="AN3056">
        <v>3.4446649029979998E-4</v>
      </c>
      <c r="AO3056">
        <v>1.7912257495590001E-4</v>
      </c>
      <c r="AP3056">
        <v>0.128778209393694</v>
      </c>
      <c r="AQ3056" s="96">
        <v>3.2559086526059101E-38</v>
      </c>
      <c r="AR3056" s="96">
        <v>-2.8667328095810501E-6</v>
      </c>
      <c r="AS3056">
        <v>0.98283039765743596</v>
      </c>
      <c r="AT3056">
        <v>0.94860641153051695</v>
      </c>
      <c r="AU3056">
        <v>0.94860641153051695</v>
      </c>
      <c r="AV3056">
        <v>0.805174112279882</v>
      </c>
    </row>
    <row r="3057" spans="1:48">
      <c r="A3057" s="95">
        <v>46205</v>
      </c>
      <c r="B3057" t="b">
        <v>0</v>
      </c>
      <c r="C3057" t="b">
        <v>0</v>
      </c>
      <c r="E3057" t="s">
        <v>109</v>
      </c>
      <c r="F3057">
        <v>7509.9250000000002</v>
      </c>
      <c r="H3057">
        <v>0</v>
      </c>
      <c r="J3057">
        <v>3.6299999999999999E-2</v>
      </c>
      <c r="K3057">
        <v>16739.2553720086</v>
      </c>
      <c r="M3057">
        <v>562.531926513813</v>
      </c>
      <c r="O3057">
        <v>16.59</v>
      </c>
      <c r="P3057">
        <v>16681.769</v>
      </c>
      <c r="Q3057">
        <v>1.00316246451828</v>
      </c>
      <c r="R3057">
        <v>568.50020886324103</v>
      </c>
      <c r="T3057">
        <v>4.53282884580661E-2</v>
      </c>
      <c r="U3057">
        <v>0.127954694553128</v>
      </c>
      <c r="V3057">
        <v>0.13527343245040399</v>
      </c>
      <c r="W3057">
        <v>0.13527343245040399</v>
      </c>
      <c r="X3057">
        <v>0</v>
      </c>
      <c r="Z3057">
        <v>0.116941170315894</v>
      </c>
      <c r="AA3057">
        <v>0.121249460407718</v>
      </c>
      <c r="AB3057" s="115">
        <v>0.80436425447763105</v>
      </c>
      <c r="AC3057">
        <v>2.5839868694388E-3</v>
      </c>
      <c r="AD3057">
        <v>499.586492678073</v>
      </c>
      <c r="AE3057">
        <v>497.90895829808301</v>
      </c>
      <c r="AG3057">
        <v>499.586492678073</v>
      </c>
      <c r="AI3057" s="96">
        <v>1.0266828033860299E-5</v>
      </c>
      <c r="AK3057">
        <v>564.839114832218</v>
      </c>
      <c r="AL3057">
        <v>573.31170155470102</v>
      </c>
      <c r="AM3057">
        <v>556.36652810973396</v>
      </c>
      <c r="AN3057">
        <v>1.7912257495590001E-4</v>
      </c>
      <c r="AO3057">
        <v>0</v>
      </c>
      <c r="AP3057">
        <v>0.128778209393694</v>
      </c>
      <c r="AQ3057">
        <v>0</v>
      </c>
      <c r="AR3057">
        <v>0</v>
      </c>
      <c r="AS3057">
        <v>0.98283039765743596</v>
      </c>
      <c r="AT3057">
        <v>0.94631668808388003</v>
      </c>
      <c r="AU3057">
        <v>0.94631668808388003</v>
      </c>
      <c r="AV3057">
        <v>0.80436425447763105</v>
      </c>
    </row>
    <row r="3058" spans="1:48">
      <c r="A3058" s="95">
        <v>46205</v>
      </c>
      <c r="B3058" t="b">
        <v>0</v>
      </c>
      <c r="C3058" t="b">
        <v>0</v>
      </c>
      <c r="E3058" t="s">
        <v>110</v>
      </c>
      <c r="F3058">
        <v>7523.7250000000004</v>
      </c>
      <c r="H3058">
        <v>0</v>
      </c>
      <c r="J3058">
        <v>3.6299999999999999E-2</v>
      </c>
      <c r="K3058">
        <v>16739.2553720086</v>
      </c>
      <c r="M3058">
        <v>563.71871603366105</v>
      </c>
      <c r="N3058">
        <v>569.54486681685796</v>
      </c>
      <c r="O3058">
        <v>16.59</v>
      </c>
      <c r="P3058">
        <v>16716.963</v>
      </c>
      <c r="Q3058">
        <v>1.0018375682846301</v>
      </c>
      <c r="R3058">
        <v>569.54486681685796</v>
      </c>
      <c r="T3058">
        <v>4.53282884580661E-2</v>
      </c>
      <c r="U3058">
        <v>0.12593711363129301</v>
      </c>
      <c r="V3058">
        <v>0.134108101778568</v>
      </c>
      <c r="W3058">
        <v>0.134108101778568</v>
      </c>
      <c r="X3058">
        <v>0</v>
      </c>
      <c r="Y3058">
        <v>0.11696866581667301</v>
      </c>
      <c r="Z3058">
        <v>0.116941170315894</v>
      </c>
      <c r="AA3058">
        <v>0.121358344283193</v>
      </c>
      <c r="AB3058" s="115">
        <v>0.80127199460846998</v>
      </c>
      <c r="AC3058">
        <v>1.6966807977980001E-3</v>
      </c>
      <c r="AD3058">
        <v>499.586492678073</v>
      </c>
      <c r="AE3058">
        <v>498.75375086667901</v>
      </c>
      <c r="AF3058">
        <v>498.75375086667901</v>
      </c>
      <c r="AG3058">
        <v>499.586492678073</v>
      </c>
      <c r="AH3058" s="95">
        <v>46205</v>
      </c>
      <c r="AI3058" s="96">
        <v>4.4415812838996802E-6</v>
      </c>
      <c r="AJ3058">
        <v>563.71871603366105</v>
      </c>
      <c r="AK3058">
        <v>564.839114832218</v>
      </c>
      <c r="AL3058">
        <v>573.31170155470102</v>
      </c>
      <c r="AM3058">
        <v>556.36652810973396</v>
      </c>
      <c r="AN3058">
        <v>0</v>
      </c>
      <c r="AO3058">
        <v>1.0058421516754E-3</v>
      </c>
      <c r="AP3058">
        <v>0.128778209393694</v>
      </c>
      <c r="AQ3058">
        <v>0</v>
      </c>
      <c r="AR3058">
        <v>0</v>
      </c>
      <c r="AS3058">
        <v>0.98283039765743596</v>
      </c>
      <c r="AT3058">
        <v>0.94252880901799996</v>
      </c>
      <c r="AU3058">
        <v>0.94252880901799996</v>
      </c>
      <c r="AV3058">
        <v>0.80127199460846998</v>
      </c>
    </row>
    <row r="3059" spans="1:48">
      <c r="A3059" s="95">
        <v>46209</v>
      </c>
      <c r="B3059" t="b">
        <v>0</v>
      </c>
      <c r="C3059" t="b">
        <v>0</v>
      </c>
      <c r="E3059" t="s">
        <v>104</v>
      </c>
      <c r="F3059">
        <v>7567.4250000000002</v>
      </c>
      <c r="H3059">
        <v>0</v>
      </c>
      <c r="J3059">
        <v>3.6299999999999999E-2</v>
      </c>
      <c r="K3059">
        <v>16862.183091676401</v>
      </c>
      <c r="M3059">
        <v>566.68413355622897</v>
      </c>
      <c r="O3059">
        <v>16.149999999999999</v>
      </c>
      <c r="P3059">
        <v>16815.757000000001</v>
      </c>
      <c r="Q3059">
        <v>1.00580829309949</v>
      </c>
      <c r="R3059">
        <v>572.85295033664295</v>
      </c>
      <c r="S3059">
        <v>5.8441452369918101E-2</v>
      </c>
      <c r="T3059">
        <v>5.8441452369918101E-2</v>
      </c>
      <c r="U3059">
        <v>0.13349929078474401</v>
      </c>
      <c r="V3059">
        <v>0.13748523628589601</v>
      </c>
      <c r="W3059">
        <v>0.13748523628589601</v>
      </c>
      <c r="X3059">
        <v>6.6060473494286998E-3</v>
      </c>
      <c r="Z3059">
        <v>0.11696866581667301</v>
      </c>
      <c r="AA3059">
        <v>0.120102444404544</v>
      </c>
      <c r="AB3059" s="115">
        <v>0.80732548833280204</v>
      </c>
      <c r="AC3059">
        <v>4.1588951958764003E-3</v>
      </c>
      <c r="AD3059">
        <v>498.75375086667901</v>
      </c>
      <c r="AE3059">
        <v>500.82801544508402</v>
      </c>
      <c r="AG3059">
        <v>498.75375086667901</v>
      </c>
      <c r="AI3059" s="96">
        <v>2.7527526886198001E-5</v>
      </c>
      <c r="AK3059">
        <v>563.71871603366105</v>
      </c>
      <c r="AL3059">
        <v>572.17449677416596</v>
      </c>
      <c r="AM3059">
        <v>555.26293529315603</v>
      </c>
      <c r="AN3059">
        <v>1.0058421516754E-3</v>
      </c>
      <c r="AO3059">
        <v>8.4049823633150001E-4</v>
      </c>
      <c r="AP3059">
        <v>0.134108101778568</v>
      </c>
      <c r="AQ3059">
        <v>6.6061282129632999E-3</v>
      </c>
      <c r="AR3059" s="96">
        <v>-8.0863534646091697E-8</v>
      </c>
      <c r="AS3059">
        <v>0.98258296299770198</v>
      </c>
      <c r="AT3059">
        <v>0.94146859789363202</v>
      </c>
      <c r="AU3059">
        <v>0.94146859789363202</v>
      </c>
      <c r="AV3059">
        <v>0.80732548833280204</v>
      </c>
    </row>
    <row r="3060" spans="1:48">
      <c r="A3060" s="95">
        <v>46209</v>
      </c>
      <c r="B3060" t="b">
        <v>0</v>
      </c>
      <c r="C3060" t="b">
        <v>0</v>
      </c>
      <c r="E3060" t="s">
        <v>105</v>
      </c>
      <c r="F3060">
        <v>7576.9750000000004</v>
      </c>
      <c r="H3060">
        <v>0</v>
      </c>
      <c r="J3060">
        <v>3.6299999999999999E-2</v>
      </c>
      <c r="K3060">
        <v>16862.183091676401</v>
      </c>
      <c r="M3060">
        <v>567.34602722341106</v>
      </c>
      <c r="O3060">
        <v>16.149999999999999</v>
      </c>
      <c r="P3060">
        <v>16835.398000000001</v>
      </c>
      <c r="Q3060">
        <v>1.0012619880606599</v>
      </c>
      <c r="R3060">
        <v>573.57588392048604</v>
      </c>
      <c r="T3060">
        <v>5.8441452369918101E-2</v>
      </c>
      <c r="U3060">
        <v>0.12998831054153001</v>
      </c>
      <c r="V3060">
        <v>0.13567327087012299</v>
      </c>
      <c r="W3060">
        <v>0.13567327087012299</v>
      </c>
      <c r="X3060">
        <v>7.5440653295219002E-3</v>
      </c>
      <c r="Z3060">
        <v>0.11696866581667301</v>
      </c>
      <c r="AA3060">
        <v>0.120095148606432</v>
      </c>
      <c r="AB3060" s="115">
        <v>0.80559196595285498</v>
      </c>
      <c r="AC3060">
        <v>9.4279221965650004E-4</v>
      </c>
      <c r="AD3060">
        <v>498.75375086667901</v>
      </c>
      <c r="AE3060">
        <v>501.300192201431</v>
      </c>
      <c r="AG3060">
        <v>498.75375086667901</v>
      </c>
      <c r="AI3060" s="96">
        <v>1.36265944646251E-6</v>
      </c>
      <c r="AK3060">
        <v>563.71871603366105</v>
      </c>
      <c r="AL3060">
        <v>572.17449677416596</v>
      </c>
      <c r="AM3060">
        <v>555.26293529315603</v>
      </c>
      <c r="AN3060">
        <v>8.4049823633150001E-4</v>
      </c>
      <c r="AO3060">
        <v>6.7515432098759996E-4</v>
      </c>
      <c r="AP3060">
        <v>0.134108101778568</v>
      </c>
      <c r="AQ3060">
        <v>7.5440656507879001E-3</v>
      </c>
      <c r="AR3060" s="96">
        <v>-3.2126601379189801E-10</v>
      </c>
      <c r="AS3060">
        <v>0.98258296299770198</v>
      </c>
      <c r="AT3060">
        <v>0.95356867661686096</v>
      </c>
      <c r="AU3060">
        <v>0.95356867661686096</v>
      </c>
      <c r="AV3060">
        <v>0.80559196595285498</v>
      </c>
    </row>
    <row r="3061" spans="1:48">
      <c r="A3061" s="95">
        <v>46209</v>
      </c>
      <c r="B3061" t="b">
        <v>0</v>
      </c>
      <c r="C3061" t="b">
        <v>0</v>
      </c>
      <c r="E3061" t="s">
        <v>106</v>
      </c>
      <c r="F3061">
        <v>7586.8874999999998</v>
      </c>
      <c r="H3061">
        <v>0</v>
      </c>
      <c r="J3061">
        <v>3.6299999999999999E-2</v>
      </c>
      <c r="K3061">
        <v>16862.183091676401</v>
      </c>
      <c r="M3061">
        <v>568.09948267938898</v>
      </c>
      <c r="O3061">
        <v>16.149999999999999</v>
      </c>
      <c r="P3061">
        <v>16857.756000000001</v>
      </c>
      <c r="Q3061">
        <v>1.0013082397658599</v>
      </c>
      <c r="R3061">
        <v>574.32625870057495</v>
      </c>
      <c r="T3061">
        <v>5.8441452369918101E-2</v>
      </c>
      <c r="U3061">
        <v>0.126765780996587</v>
      </c>
      <c r="V3061">
        <v>0.13397100185928201</v>
      </c>
      <c r="W3061">
        <v>0.13397100185928201</v>
      </c>
      <c r="X3061">
        <v>9.1640336080813997E-3</v>
      </c>
      <c r="Z3061">
        <v>0.11696866581667301</v>
      </c>
      <c r="AA3061">
        <v>0.12004501855435699</v>
      </c>
      <c r="AB3061" s="115">
        <v>0.81641041718044005</v>
      </c>
      <c r="AC3061">
        <v>1.0687725874704999E-3</v>
      </c>
      <c r="AD3061">
        <v>498.75375086667901</v>
      </c>
      <c r="AE3061">
        <v>501.83596810494998</v>
      </c>
      <c r="AG3061">
        <v>498.75375086667901</v>
      </c>
      <c r="AI3061" s="96">
        <v>1.76133793348149E-6</v>
      </c>
      <c r="AK3061">
        <v>563.71871603366105</v>
      </c>
      <c r="AL3061">
        <v>572.17449677416596</v>
      </c>
      <c r="AM3061">
        <v>555.26293529315603</v>
      </c>
      <c r="AN3061">
        <v>6.7515432098759996E-4</v>
      </c>
      <c r="AO3061">
        <v>5.0981040564370003E-4</v>
      </c>
      <c r="AP3061">
        <v>0.134108101778568</v>
      </c>
      <c r="AQ3061">
        <v>9.1640336081033006E-3</v>
      </c>
      <c r="AR3061" s="96">
        <v>-2.1871393585115499E-14</v>
      </c>
      <c r="AS3061">
        <v>0.98258296299770198</v>
      </c>
      <c r="AT3061">
        <v>0.95363815472503399</v>
      </c>
      <c r="AU3061">
        <v>0.95363815472503399</v>
      </c>
      <c r="AV3061">
        <v>0.81641041718044005</v>
      </c>
    </row>
    <row r="3062" spans="1:48">
      <c r="A3062" s="95">
        <v>46209</v>
      </c>
      <c r="B3062" t="b">
        <v>0</v>
      </c>
      <c r="C3062" t="b">
        <v>0</v>
      </c>
      <c r="E3062" t="s">
        <v>107</v>
      </c>
      <c r="F3062">
        <v>7587.8874999999998</v>
      </c>
      <c r="H3062">
        <v>0</v>
      </c>
      <c r="J3062">
        <v>3.6299999999999999E-2</v>
      </c>
      <c r="K3062">
        <v>16862.183091676401</v>
      </c>
      <c r="M3062">
        <v>568.16071483626899</v>
      </c>
      <c r="O3062">
        <v>16.149999999999999</v>
      </c>
      <c r="P3062">
        <v>16859.573</v>
      </c>
      <c r="Q3062">
        <v>1.00013180635669</v>
      </c>
      <c r="R3062">
        <v>574.40195855228603</v>
      </c>
      <c r="T3062">
        <v>5.8441452369918101E-2</v>
      </c>
      <c r="U3062">
        <v>0.122908986224739</v>
      </c>
      <c r="V3062">
        <v>0.13194846413472899</v>
      </c>
      <c r="W3062">
        <v>0.13194846413472899</v>
      </c>
      <c r="X3062">
        <v>2.3489547260594E-3</v>
      </c>
      <c r="Z3062">
        <v>0.11696866581667301</v>
      </c>
      <c r="AA3062">
        <v>0.12000993212652999</v>
      </c>
      <c r="AB3062" s="115">
        <v>0.82719760129823505</v>
      </c>
      <c r="AC3062" s="96">
        <v>8.6917437661204703E-5</v>
      </c>
      <c r="AD3062">
        <v>498.75375086667901</v>
      </c>
      <c r="AE3062">
        <v>501.87958640142398</v>
      </c>
      <c r="AG3062">
        <v>498.75375086667901</v>
      </c>
      <c r="AI3062" s="96">
        <v>1.16161849873268E-8</v>
      </c>
      <c r="AK3062">
        <v>563.71871603366105</v>
      </c>
      <c r="AL3062">
        <v>572.17449677416596</v>
      </c>
      <c r="AM3062">
        <v>555.26293529315603</v>
      </c>
      <c r="AN3062">
        <v>5.0981040564370003E-4</v>
      </c>
      <c r="AO3062">
        <v>3.4446649029979998E-4</v>
      </c>
      <c r="AP3062">
        <v>0.134108101778568</v>
      </c>
      <c r="AQ3062">
        <v>2.3489547260594E-3</v>
      </c>
      <c r="AR3062">
        <v>0</v>
      </c>
      <c r="AS3062">
        <v>0.98258296299770198</v>
      </c>
      <c r="AT3062">
        <v>0.95411529385725302</v>
      </c>
      <c r="AU3062">
        <v>0.95411529385725302</v>
      </c>
      <c r="AV3062">
        <v>0.82719760129823505</v>
      </c>
    </row>
    <row r="3063" spans="1:48">
      <c r="A3063" s="95">
        <v>46209</v>
      </c>
      <c r="B3063" t="b">
        <v>0</v>
      </c>
      <c r="C3063" t="b">
        <v>0</v>
      </c>
      <c r="E3063" t="s">
        <v>108</v>
      </c>
      <c r="F3063">
        <v>7581.6</v>
      </c>
      <c r="H3063">
        <v>0</v>
      </c>
      <c r="J3063">
        <v>3.6299999999999999E-2</v>
      </c>
      <c r="K3063">
        <v>16862.183091676401</v>
      </c>
      <c r="M3063">
        <v>567.69549198226696</v>
      </c>
      <c r="O3063">
        <v>16.149999999999999</v>
      </c>
      <c r="P3063">
        <v>16845.768</v>
      </c>
      <c r="Q3063">
        <v>0.99917137675011602</v>
      </c>
      <c r="R3063">
        <v>573.925995734651</v>
      </c>
      <c r="T3063">
        <v>5.8441452369918101E-2</v>
      </c>
      <c r="U3063">
        <v>0.11946230580886801</v>
      </c>
      <c r="V3063">
        <v>0.13009072082943299</v>
      </c>
      <c r="W3063">
        <v>0.13009072082943299</v>
      </c>
      <c r="X3063" s="96">
        <v>5.9987882588614304E-6</v>
      </c>
      <c r="Z3063">
        <v>0.11696866581667301</v>
      </c>
      <c r="AA3063">
        <v>0.119921665381211</v>
      </c>
      <c r="AB3063" s="115">
        <v>0.83185230105327201</v>
      </c>
      <c r="AC3063">
        <v>-6.7779359008390003E-4</v>
      </c>
      <c r="AD3063">
        <v>498.75375086667901</v>
      </c>
      <c r="AE3063">
        <v>501.53941563476701</v>
      </c>
      <c r="AG3063">
        <v>498.75375086667901</v>
      </c>
      <c r="AI3063" s="96">
        <v>6.7101991747850199E-7</v>
      </c>
      <c r="AK3063">
        <v>563.71871603366105</v>
      </c>
      <c r="AL3063">
        <v>572.17449677416596</v>
      </c>
      <c r="AM3063">
        <v>555.26293529315603</v>
      </c>
      <c r="AN3063">
        <v>3.4446649029979998E-4</v>
      </c>
      <c r="AO3063">
        <v>1.7912257495590001E-4</v>
      </c>
      <c r="AP3063">
        <v>0.134108101778568</v>
      </c>
      <c r="AQ3063" s="96">
        <v>5.9987882588614304E-6</v>
      </c>
      <c r="AR3063">
        <v>0</v>
      </c>
      <c r="AS3063">
        <v>0.98258296299770198</v>
      </c>
      <c r="AT3063">
        <v>0.95444898705147796</v>
      </c>
      <c r="AU3063">
        <v>0.95444898705147796</v>
      </c>
      <c r="AV3063">
        <v>0.83185230105327201</v>
      </c>
    </row>
    <row r="3064" spans="1:48">
      <c r="A3064" s="95">
        <v>46209</v>
      </c>
      <c r="B3064" t="b">
        <v>0</v>
      </c>
      <c r="C3064" t="b">
        <v>0</v>
      </c>
      <c r="E3064" t="s">
        <v>109</v>
      </c>
      <c r="F3064">
        <v>7595.1</v>
      </c>
      <c r="H3064">
        <v>0</v>
      </c>
      <c r="J3064">
        <v>3.6299999999999999E-2</v>
      </c>
      <c r="K3064">
        <v>16862.183091676401</v>
      </c>
      <c r="M3064">
        <v>568.72022914593902</v>
      </c>
      <c r="O3064">
        <v>16.149999999999999</v>
      </c>
      <c r="P3064">
        <v>16876.175999999999</v>
      </c>
      <c r="Q3064">
        <v>1.00178062678062</v>
      </c>
      <c r="R3064">
        <v>574.94794373275397</v>
      </c>
      <c r="T3064">
        <v>5.8441452369918101E-2</v>
      </c>
      <c r="U3064">
        <v>0.117299647698306</v>
      </c>
      <c r="V3064">
        <v>0.128794438825232</v>
      </c>
      <c r="W3064">
        <v>0.128794438825232</v>
      </c>
      <c r="X3064">
        <v>0</v>
      </c>
      <c r="Z3064">
        <v>0.11696866581667301</v>
      </c>
      <c r="AA3064">
        <v>0.120029137282697</v>
      </c>
      <c r="AB3064" s="115">
        <v>0.84447271146990899</v>
      </c>
      <c r="AC3064">
        <v>1.5002999400106E-3</v>
      </c>
      <c r="AD3064">
        <v>498.75375086667901</v>
      </c>
      <c r="AE3064">
        <v>502.29187518995701</v>
      </c>
      <c r="AG3064">
        <v>498.75375086667901</v>
      </c>
      <c r="AI3064" s="96">
        <v>3.25245078916733E-6</v>
      </c>
      <c r="AK3064">
        <v>563.71871603366105</v>
      </c>
      <c r="AL3064">
        <v>572.17449677416596</v>
      </c>
      <c r="AM3064">
        <v>555.26293529315603</v>
      </c>
      <c r="AN3064">
        <v>1.7912257495590001E-4</v>
      </c>
      <c r="AO3064">
        <v>0</v>
      </c>
      <c r="AP3064">
        <v>0.134108101778568</v>
      </c>
      <c r="AQ3064">
        <v>0</v>
      </c>
      <c r="AR3064">
        <v>0</v>
      </c>
      <c r="AS3064">
        <v>0.98258296299770198</v>
      </c>
      <c r="AT3064">
        <v>0.95528751092092701</v>
      </c>
      <c r="AU3064">
        <v>0.95528751092092701</v>
      </c>
      <c r="AV3064">
        <v>0.84447271146990899</v>
      </c>
    </row>
    <row r="3065" spans="1:48">
      <c r="A3065" s="95">
        <v>46209</v>
      </c>
      <c r="B3065" t="b">
        <v>0</v>
      </c>
      <c r="C3065" t="b">
        <v>0</v>
      </c>
      <c r="E3065" t="s">
        <v>110</v>
      </c>
      <c r="F3065">
        <v>7592.2</v>
      </c>
      <c r="H3065">
        <v>0</v>
      </c>
      <c r="J3065">
        <v>3.6299999999999999E-2</v>
      </c>
      <c r="K3065">
        <v>16862.183091676401</v>
      </c>
      <c r="M3065">
        <v>568.41073210203001</v>
      </c>
      <c r="N3065">
        <v>574.72841416279095</v>
      </c>
      <c r="O3065">
        <v>16.149999999999999</v>
      </c>
      <c r="P3065">
        <v>16866.991999999998</v>
      </c>
      <c r="Q3065">
        <v>0.99961817487590598</v>
      </c>
      <c r="R3065">
        <v>574.72841416279095</v>
      </c>
      <c r="T3065">
        <v>5.8441452369918101E-2</v>
      </c>
      <c r="U3065">
        <v>0.113864027570051</v>
      </c>
      <c r="V3065">
        <v>0.126909606337759</v>
      </c>
      <c r="W3065">
        <v>0.126909606337759</v>
      </c>
      <c r="X3065">
        <v>0</v>
      </c>
      <c r="Y3065">
        <v>0.116422862568217</v>
      </c>
      <c r="Z3065">
        <v>0.11696866581667301</v>
      </c>
      <c r="AA3065">
        <v>0.11987593659513</v>
      </c>
      <c r="AB3065" s="115">
        <v>0.85206032578909097</v>
      </c>
      <c r="AC3065">
        <v>-4.603200614645E-4</v>
      </c>
      <c r="AD3065">
        <v>498.75375086667901</v>
      </c>
      <c r="AE3065">
        <v>502.06066016309597</v>
      </c>
      <c r="AF3065">
        <v>502.06066016309597</v>
      </c>
      <c r="AG3065">
        <v>498.75375086667901</v>
      </c>
      <c r="AH3065" s="95">
        <v>46209</v>
      </c>
      <c r="AI3065" s="96">
        <v>2.9631392040261998E-7</v>
      </c>
      <c r="AJ3065">
        <v>568.41073210203001</v>
      </c>
      <c r="AK3065">
        <v>563.71871603366105</v>
      </c>
      <c r="AL3065">
        <v>572.17449677416596</v>
      </c>
      <c r="AM3065">
        <v>555.26293529315603</v>
      </c>
      <c r="AN3065">
        <v>0</v>
      </c>
      <c r="AO3065">
        <v>1.0058421516754E-3</v>
      </c>
      <c r="AP3065">
        <v>0.134108101778568</v>
      </c>
      <c r="AQ3065">
        <v>0</v>
      </c>
      <c r="AR3065">
        <v>0</v>
      </c>
      <c r="AS3065">
        <v>0.98258296299770198</v>
      </c>
      <c r="AT3065">
        <v>0.95426636091522798</v>
      </c>
      <c r="AU3065">
        <v>0.95426636091522798</v>
      </c>
      <c r="AV3065">
        <v>0.85206032578909097</v>
      </c>
    </row>
    <row r="3066" spans="1:48">
      <c r="A3066" s="95">
        <v>46210</v>
      </c>
      <c r="B3066" t="b">
        <v>0</v>
      </c>
      <c r="C3066" t="b">
        <v>0</v>
      </c>
      <c r="E3066" t="s">
        <v>104</v>
      </c>
      <c r="F3066">
        <v>7573.6</v>
      </c>
      <c r="H3066">
        <v>0</v>
      </c>
      <c r="J3066">
        <v>3.6299999999999999E-2</v>
      </c>
      <c r="K3066">
        <v>16787.176388592499</v>
      </c>
      <c r="M3066">
        <v>567.01645652481898</v>
      </c>
      <c r="O3066">
        <v>15.57</v>
      </c>
      <c r="P3066">
        <v>16828.02</v>
      </c>
      <c r="Q3066">
        <v>0.99755011722557296</v>
      </c>
      <c r="R3066">
        <v>573.32039692095998</v>
      </c>
      <c r="S3066">
        <v>5.12598375379602E-2</v>
      </c>
      <c r="T3066">
        <v>5.12598375379602E-2</v>
      </c>
      <c r="U3066">
        <v>0.113249767990367</v>
      </c>
      <c r="V3066">
        <v>0.12626188588134801</v>
      </c>
      <c r="W3066">
        <v>0.12626188588134801</v>
      </c>
      <c r="X3066">
        <v>-2.8738221588169998E-4</v>
      </c>
      <c r="Z3066">
        <v>0.116422862568217</v>
      </c>
      <c r="AA3066">
        <v>0.11943787603986999</v>
      </c>
      <c r="AB3066" s="115">
        <v>0.86603342231188096</v>
      </c>
      <c r="AC3066">
        <v>-2.1053362898986001E-3</v>
      </c>
      <c r="AD3066">
        <v>502.06066016309597</v>
      </c>
      <c r="AE3066">
        <v>501.00365363552402</v>
      </c>
      <c r="AG3066">
        <v>502.06066016309597</v>
      </c>
      <c r="AI3066" s="96">
        <v>6.0316910607244702E-6</v>
      </c>
      <c r="AK3066">
        <v>568.41073210203001</v>
      </c>
      <c r="AL3066">
        <v>576.93689308356102</v>
      </c>
      <c r="AM3066">
        <v>559.88457112050003</v>
      </c>
      <c r="AN3066">
        <v>1.0058421516754E-3</v>
      </c>
      <c r="AO3066">
        <v>8.4049823633150001E-4</v>
      </c>
      <c r="AP3066">
        <v>0.126909606337759</v>
      </c>
      <c r="AQ3066" s="96">
        <v>1.224812028545E-6</v>
      </c>
      <c r="AR3066">
        <v>-2.8860702791030002E-4</v>
      </c>
      <c r="AS3066">
        <v>0.98747226790461495</v>
      </c>
      <c r="AT3066">
        <v>0.95572139739951101</v>
      </c>
      <c r="AU3066">
        <v>0.95572139739951101</v>
      </c>
      <c r="AV3066">
        <v>0.86603342231188096</v>
      </c>
    </row>
    <row r="3067" spans="1:48">
      <c r="A3067" s="95">
        <v>46210</v>
      </c>
      <c r="B3067" t="b">
        <v>0</v>
      </c>
      <c r="C3067" t="b">
        <v>0</v>
      </c>
      <c r="E3067" t="s">
        <v>105</v>
      </c>
      <c r="F3067">
        <v>7540.6625000000004</v>
      </c>
      <c r="H3067">
        <v>0</v>
      </c>
      <c r="J3067">
        <v>3.6299999999999999E-2</v>
      </c>
      <c r="K3067">
        <v>16787.176388592499</v>
      </c>
      <c r="M3067">
        <v>564.55164956528097</v>
      </c>
      <c r="O3067">
        <v>15.57</v>
      </c>
      <c r="P3067">
        <v>16754.868999999999</v>
      </c>
      <c r="Q3067">
        <v>0.99565101140804901</v>
      </c>
      <c r="R3067">
        <v>570.82703305521795</v>
      </c>
      <c r="T3067">
        <v>5.12598375379602E-2</v>
      </c>
      <c r="U3067">
        <v>0.11859461145854</v>
      </c>
      <c r="V3067">
        <v>0.12832830228981501</v>
      </c>
      <c r="W3067">
        <v>0.12832830228981501</v>
      </c>
      <c r="X3067">
        <v>-5.8841489375712997E-3</v>
      </c>
      <c r="Z3067">
        <v>0.116422862568217</v>
      </c>
      <c r="AA3067">
        <v>0.119835392259397</v>
      </c>
      <c r="AB3067" s="115">
        <v>0.87424519783349297</v>
      </c>
      <c r="AC3067">
        <v>-3.7654477275288001E-3</v>
      </c>
      <c r="AD3067">
        <v>502.06066016309597</v>
      </c>
      <c r="AE3067">
        <v>499.11715056645897</v>
      </c>
      <c r="AG3067">
        <v>502.06066016309597</v>
      </c>
      <c r="AI3067" s="96">
        <v>1.89786707683533E-5</v>
      </c>
      <c r="AK3067">
        <v>568.41073210203001</v>
      </c>
      <c r="AL3067">
        <v>576.93689308356102</v>
      </c>
      <c r="AM3067">
        <v>559.88457112050003</v>
      </c>
      <c r="AN3067">
        <v>8.4049823633150001E-4</v>
      </c>
      <c r="AO3067">
        <v>6.7515432098759996E-4</v>
      </c>
      <c r="AP3067">
        <v>0.126909606337759</v>
      </c>
      <c r="AQ3067" s="96">
        <v>2.3644256162198301E-11</v>
      </c>
      <c r="AR3067">
        <v>-5.8841489612155001E-3</v>
      </c>
      <c r="AS3067">
        <v>0.98747226790461495</v>
      </c>
      <c r="AT3067">
        <v>0.95985954261886097</v>
      </c>
      <c r="AU3067">
        <v>0.95985954261886097</v>
      </c>
      <c r="AV3067">
        <v>0.87424519783349297</v>
      </c>
    </row>
    <row r="3068" spans="1:48">
      <c r="A3068" s="95">
        <v>46210</v>
      </c>
      <c r="B3068" t="b">
        <v>0</v>
      </c>
      <c r="C3068" t="b">
        <v>0</v>
      </c>
      <c r="E3068" t="s">
        <v>106</v>
      </c>
      <c r="F3068">
        <v>7546.7250000000004</v>
      </c>
      <c r="H3068">
        <v>0</v>
      </c>
      <c r="J3068">
        <v>3.6299999999999999E-2</v>
      </c>
      <c r="K3068">
        <v>16787.176388592499</v>
      </c>
      <c r="M3068">
        <v>565.05329747185203</v>
      </c>
      <c r="O3068">
        <v>15.57</v>
      </c>
      <c r="P3068">
        <v>16769.757000000001</v>
      </c>
      <c r="Q3068">
        <v>1.00080397445184</v>
      </c>
      <c r="R3068">
        <v>571.285963406218</v>
      </c>
      <c r="T3068">
        <v>5.12598375379602E-2</v>
      </c>
      <c r="U3068">
        <v>0.11534424497597499</v>
      </c>
      <c r="V3068">
        <v>0.126553765335436</v>
      </c>
      <c r="W3068">
        <v>0.126553765335436</v>
      </c>
      <c r="X3068">
        <v>-6.674696801191E-4</v>
      </c>
      <c r="Z3068">
        <v>0.116422862568217</v>
      </c>
      <c r="AA3068">
        <v>0.11958378977230601</v>
      </c>
      <c r="AB3068" s="115">
        <v>0.84823567514225295</v>
      </c>
      <c r="AC3068">
        <v>7.7423368041880001E-4</v>
      </c>
      <c r="AD3068">
        <v>502.06066016309597</v>
      </c>
      <c r="AE3068">
        <v>499.50358387490201</v>
      </c>
      <c r="AG3068">
        <v>502.06066016309597</v>
      </c>
      <c r="AI3068" s="96">
        <v>7.8886899183476298E-7</v>
      </c>
      <c r="AK3068">
        <v>568.41073210203001</v>
      </c>
      <c r="AL3068">
        <v>576.93689308356102</v>
      </c>
      <c r="AM3068">
        <v>559.88457112050003</v>
      </c>
      <c r="AN3068">
        <v>6.7515432098759996E-4</v>
      </c>
      <c r="AO3068">
        <v>5.0981040564370003E-4</v>
      </c>
      <c r="AP3068">
        <v>0.126909606337759</v>
      </c>
      <c r="AQ3068" s="96">
        <v>1.9093066875426099E-13</v>
      </c>
      <c r="AR3068">
        <v>-6.6746968031000003E-4</v>
      </c>
      <c r="AS3068">
        <v>0.98747226790461495</v>
      </c>
      <c r="AT3068">
        <v>0.95610578948319003</v>
      </c>
      <c r="AU3068">
        <v>0.95610578948319003</v>
      </c>
      <c r="AV3068">
        <v>0.84823567514225295</v>
      </c>
    </row>
    <row r="3069" spans="1:48">
      <c r="A3069" s="95">
        <v>46210</v>
      </c>
      <c r="B3069" t="b">
        <v>0</v>
      </c>
      <c r="C3069" t="b">
        <v>0</v>
      </c>
      <c r="E3069" t="s">
        <v>107</v>
      </c>
      <c r="F3069">
        <v>7567.0749999999998</v>
      </c>
      <c r="H3069">
        <v>0</v>
      </c>
      <c r="J3069">
        <v>3.6299999999999999E-2</v>
      </c>
      <c r="K3069">
        <v>16787.176388592499</v>
      </c>
      <c r="M3069">
        <v>566.63708698021401</v>
      </c>
      <c r="O3069">
        <v>15.57</v>
      </c>
      <c r="P3069">
        <v>16816.760999999999</v>
      </c>
      <c r="Q3069">
        <v>1.00269653392696</v>
      </c>
      <c r="R3069">
        <v>572.82645538854399</v>
      </c>
      <c r="T3069">
        <v>5.12598375379602E-2</v>
      </c>
      <c r="U3069">
        <v>0.11547822102585099</v>
      </c>
      <c r="V3069">
        <v>0.126293194755459</v>
      </c>
      <c r="W3069">
        <v>0.126293194755459</v>
      </c>
      <c r="X3069" s="96">
        <v>-1.7819287813126501E-7</v>
      </c>
      <c r="Z3069">
        <v>0.116422862568217</v>
      </c>
      <c r="AA3069">
        <v>0.119455839056597</v>
      </c>
      <c r="AB3069" s="115">
        <v>0.87097966169748697</v>
      </c>
      <c r="AC3069">
        <v>2.3752478083975E-3</v>
      </c>
      <c r="AD3069">
        <v>502.06066016309597</v>
      </c>
      <c r="AE3069">
        <v>500.690028667788</v>
      </c>
      <c r="AG3069">
        <v>502.06066016309597</v>
      </c>
      <c r="AI3069" s="96">
        <v>7.8343005778741596E-6</v>
      </c>
      <c r="AK3069">
        <v>568.41073210203001</v>
      </c>
      <c r="AL3069">
        <v>576.93689308356102</v>
      </c>
      <c r="AM3069">
        <v>559.88457112050003</v>
      </c>
      <c r="AN3069">
        <v>5.0981040564370003E-4</v>
      </c>
      <c r="AO3069">
        <v>3.4446649029979998E-4</v>
      </c>
      <c r="AP3069">
        <v>0.126909606337759</v>
      </c>
      <c r="AQ3069" s="96">
        <v>1.0313517781325001E-14</v>
      </c>
      <c r="AR3069" s="96">
        <v>-1.7819288844478301E-7</v>
      </c>
      <c r="AS3069">
        <v>0.98747226790461495</v>
      </c>
      <c r="AT3069">
        <v>0.95848483233392501</v>
      </c>
      <c r="AU3069">
        <v>0.95848483233392501</v>
      </c>
      <c r="AV3069">
        <v>0.87097966169748697</v>
      </c>
    </row>
    <row r="3070" spans="1:48">
      <c r="A3070" s="95">
        <v>46210</v>
      </c>
      <c r="B3070" t="b">
        <v>0</v>
      </c>
      <c r="C3070" t="b">
        <v>0</v>
      </c>
      <c r="E3070" t="s">
        <v>108</v>
      </c>
      <c r="F3070">
        <v>7566.375</v>
      </c>
      <c r="H3070">
        <v>0</v>
      </c>
      <c r="J3070">
        <v>3.6299999999999999E-2</v>
      </c>
      <c r="K3070">
        <v>16787.176388592499</v>
      </c>
      <c r="M3070">
        <v>566.57609942574697</v>
      </c>
      <c r="O3070">
        <v>15.57</v>
      </c>
      <c r="P3070">
        <v>16814.951000000001</v>
      </c>
      <c r="Q3070">
        <v>0.99990749397884904</v>
      </c>
      <c r="R3070">
        <v>572.77346549234596</v>
      </c>
      <c r="T3070">
        <v>5.12598375379602E-2</v>
      </c>
      <c r="U3070">
        <v>0.1119657652195</v>
      </c>
      <c r="V3070">
        <v>0.12438683620536101</v>
      </c>
      <c r="W3070">
        <v>0.12438683620536101</v>
      </c>
      <c r="X3070" s="96">
        <v>-1.32027722088422E-12</v>
      </c>
      <c r="Z3070">
        <v>0.116422862568217</v>
      </c>
      <c r="AA3070">
        <v>0.119393467753262</v>
      </c>
      <c r="AB3070" s="115">
        <v>0.87387454282050103</v>
      </c>
      <c r="AC3070" s="96">
        <v>-9.4033651311664594E-5</v>
      </c>
      <c r="AD3070">
        <v>502.06066016309597</v>
      </c>
      <c r="AE3070">
        <v>500.64294695621697</v>
      </c>
      <c r="AG3070">
        <v>502.06066016309597</v>
      </c>
      <c r="AI3070" s="96">
        <v>1.15856176351922E-8</v>
      </c>
      <c r="AK3070">
        <v>568.41073210203001</v>
      </c>
      <c r="AL3070">
        <v>576.93689308356102</v>
      </c>
      <c r="AM3070">
        <v>559.88457112050003</v>
      </c>
      <c r="AN3070">
        <v>3.4446649029979998E-4</v>
      </c>
      <c r="AO3070">
        <v>1.7912257495590001E-4</v>
      </c>
      <c r="AP3070">
        <v>0.126909606337759</v>
      </c>
      <c r="AQ3070" s="96">
        <v>7.1718358129632103E-27</v>
      </c>
      <c r="AR3070" s="96">
        <v>-1.3202772208842301E-12</v>
      </c>
      <c r="AS3070">
        <v>0.98747226790461495</v>
      </c>
      <c r="AT3070">
        <v>0.95969050285450397</v>
      </c>
      <c r="AU3070">
        <v>0.95969050285450397</v>
      </c>
      <c r="AV3070">
        <v>0.87387454282050103</v>
      </c>
    </row>
    <row r="3071" spans="1:48">
      <c r="A3071" s="95">
        <v>46210</v>
      </c>
      <c r="B3071" t="b">
        <v>0</v>
      </c>
      <c r="C3071" t="b">
        <v>0</v>
      </c>
      <c r="E3071" t="s">
        <v>109</v>
      </c>
      <c r="F3071">
        <v>7559.375</v>
      </c>
      <c r="H3071">
        <v>0</v>
      </c>
      <c r="J3071">
        <v>3.6299999999999999E-2</v>
      </c>
      <c r="K3071">
        <v>16787.176388592499</v>
      </c>
      <c r="M3071">
        <v>565.97498452426703</v>
      </c>
      <c r="O3071">
        <v>15.57</v>
      </c>
      <c r="P3071">
        <v>16797.111000000001</v>
      </c>
      <c r="Q3071">
        <v>0.99907485420693498</v>
      </c>
      <c r="R3071">
        <v>572.24356653036602</v>
      </c>
      <c r="T3071">
        <v>5.12598375379602E-2</v>
      </c>
      <c r="U3071">
        <v>0.10910278000429099</v>
      </c>
      <c r="V3071">
        <v>0.122749967249356</v>
      </c>
      <c r="W3071">
        <v>0.122749967249356</v>
      </c>
      <c r="X3071">
        <v>0</v>
      </c>
      <c r="Z3071">
        <v>0.116422862568217</v>
      </c>
      <c r="AA3071">
        <v>0.119360339963096</v>
      </c>
      <c r="AB3071" s="115">
        <v>0.88781001415001803</v>
      </c>
      <c r="AC3071">
        <v>-9.28539980323E-4</v>
      </c>
      <c r="AD3071">
        <v>502.06066016309597</v>
      </c>
      <c r="AE3071">
        <v>500.17807996410102</v>
      </c>
      <c r="AG3071">
        <v>502.06066016309597</v>
      </c>
      <c r="AI3071" s="96">
        <v>1.12683275082975E-6</v>
      </c>
      <c r="AK3071">
        <v>568.41073210203001</v>
      </c>
      <c r="AL3071">
        <v>576.93689308356102</v>
      </c>
      <c r="AM3071">
        <v>559.88457112050003</v>
      </c>
      <c r="AN3071">
        <v>1.7912257495590001E-4</v>
      </c>
      <c r="AO3071">
        <v>0</v>
      </c>
      <c r="AP3071">
        <v>0.126909606337759</v>
      </c>
      <c r="AQ3071">
        <v>0</v>
      </c>
      <c r="AR3071">
        <v>0</v>
      </c>
      <c r="AS3071">
        <v>0.98747226790461495</v>
      </c>
      <c r="AT3071">
        <v>0.96027720705702801</v>
      </c>
      <c r="AU3071">
        <v>0.96027720705702801</v>
      </c>
      <c r="AV3071">
        <v>0.88781001415001803</v>
      </c>
    </row>
    <row r="3072" spans="1:48">
      <c r="A3072" s="95">
        <v>46210</v>
      </c>
      <c r="B3072" t="b">
        <v>0</v>
      </c>
      <c r="C3072" t="b">
        <v>0</v>
      </c>
      <c r="E3072" t="s">
        <v>110</v>
      </c>
      <c r="F3072">
        <v>7552.85</v>
      </c>
      <c r="H3072">
        <v>0</v>
      </c>
      <c r="J3072">
        <v>3.6299999999999999E-2</v>
      </c>
      <c r="K3072">
        <v>16787.176388592499</v>
      </c>
      <c r="M3072">
        <v>565.49540669956104</v>
      </c>
      <c r="N3072">
        <v>571.74962499795004</v>
      </c>
      <c r="O3072">
        <v>15.57</v>
      </c>
      <c r="P3072">
        <v>16782.878000000001</v>
      </c>
      <c r="Q3072">
        <v>0.99913683340223203</v>
      </c>
      <c r="R3072">
        <v>571.74962499795004</v>
      </c>
      <c r="T3072">
        <v>5.12598375379602E-2</v>
      </c>
      <c r="U3072">
        <v>0.106137971731353</v>
      </c>
      <c r="V3072">
        <v>0.121051875422716</v>
      </c>
      <c r="W3072">
        <v>0.121051875422716</v>
      </c>
      <c r="X3072">
        <v>0</v>
      </c>
      <c r="Y3072">
        <v>0.116600768158396</v>
      </c>
      <c r="Z3072">
        <v>0.116422862568217</v>
      </c>
      <c r="AA3072">
        <v>0.119344377193127</v>
      </c>
      <c r="AB3072" s="115">
        <v>0.89994064060801005</v>
      </c>
      <c r="AC3072">
        <v>-7.5349718646910003E-4</v>
      </c>
      <c r="AD3072">
        <v>502.06066016309597</v>
      </c>
      <c r="AE3072">
        <v>499.801197188115</v>
      </c>
      <c r="AF3072">
        <v>499.801197188115</v>
      </c>
      <c r="AG3072">
        <v>502.06066016309597</v>
      </c>
      <c r="AH3072" s="95">
        <v>46210</v>
      </c>
      <c r="AI3072" s="96">
        <v>7.1860766119424005E-7</v>
      </c>
      <c r="AJ3072">
        <v>565.49540669956104</v>
      </c>
      <c r="AK3072">
        <v>568.41073210203001</v>
      </c>
      <c r="AL3072">
        <v>576.93689308356102</v>
      </c>
      <c r="AM3072">
        <v>559.88457112050003</v>
      </c>
      <c r="AN3072">
        <v>0</v>
      </c>
      <c r="AO3072">
        <v>1.0058421516754E-3</v>
      </c>
      <c r="AP3072">
        <v>0.126909606337759</v>
      </c>
      <c r="AQ3072">
        <v>0</v>
      </c>
      <c r="AR3072">
        <v>0</v>
      </c>
      <c r="AS3072">
        <v>0.98747226790461495</v>
      </c>
      <c r="AT3072">
        <v>0.96058855792172104</v>
      </c>
      <c r="AU3072">
        <v>0.96058855792172104</v>
      </c>
      <c r="AV3072">
        <v>0.89994064060801005</v>
      </c>
    </row>
    <row r="3073" spans="1:48">
      <c r="A3073" s="95">
        <v>46211</v>
      </c>
      <c r="B3073" t="b">
        <v>0</v>
      </c>
      <c r="C3073" t="b">
        <v>0</v>
      </c>
      <c r="E3073" t="s">
        <v>104</v>
      </c>
      <c r="F3073">
        <v>7516.3125</v>
      </c>
      <c r="H3073">
        <v>0</v>
      </c>
      <c r="J3073">
        <v>3.6299999999999999E-2</v>
      </c>
      <c r="K3073">
        <v>16739.9373283159</v>
      </c>
      <c r="M3073">
        <v>562.863682522148</v>
      </c>
      <c r="O3073">
        <v>16.13</v>
      </c>
      <c r="P3073">
        <v>16707.14</v>
      </c>
      <c r="Q3073">
        <v>0.99516242213204198</v>
      </c>
      <c r="R3073">
        <v>568.98374166604697</v>
      </c>
      <c r="S3073">
        <v>5.07688908051541E-2</v>
      </c>
      <c r="T3073">
        <v>5.07688908051541E-2</v>
      </c>
      <c r="U3073">
        <v>0.113544580040945</v>
      </c>
      <c r="V3073">
        <v>0.123957489588439</v>
      </c>
      <c r="W3073">
        <v>0.123957489588439</v>
      </c>
      <c r="X3073">
        <v>-1.4453732103443999E-3</v>
      </c>
      <c r="Z3073">
        <v>0.116600768158396</v>
      </c>
      <c r="AA3073">
        <v>0.11089677540651501</v>
      </c>
      <c r="AB3073" s="115">
        <v>0.91270729222295099</v>
      </c>
      <c r="AC3073">
        <v>-4.2033437674645997E-3</v>
      </c>
      <c r="AD3073">
        <v>499.801197188115</v>
      </c>
      <c r="AE3073">
        <v>497.70036094094303</v>
      </c>
      <c r="AG3073">
        <v>499.801197188115</v>
      </c>
      <c r="AI3073" s="96">
        <v>2.1759436470368199E-5</v>
      </c>
      <c r="AK3073">
        <v>565.49540669956104</v>
      </c>
      <c r="AL3073">
        <v>573.97783780005398</v>
      </c>
      <c r="AM3073">
        <v>557.012975599068</v>
      </c>
      <c r="AN3073">
        <v>1.0058421516754E-3</v>
      </c>
      <c r="AO3073">
        <v>8.4049823633150001E-4</v>
      </c>
      <c r="AP3073">
        <v>0.121051875422716</v>
      </c>
      <c r="AQ3073" s="96">
        <v>1.27478035884411E-8</v>
      </c>
      <c r="AR3073">
        <v>-1.4453859581479999E-3</v>
      </c>
      <c r="AS3073">
        <v>0.98588376347081497</v>
      </c>
      <c r="AT3073">
        <v>0.960738516831109</v>
      </c>
      <c r="AU3073">
        <v>0.960738516831109</v>
      </c>
      <c r="AV3073">
        <v>0.91270729222295099</v>
      </c>
    </row>
    <row r="3074" spans="1:48">
      <c r="A3074" s="95">
        <v>46211</v>
      </c>
      <c r="B3074" t="b">
        <v>0</v>
      </c>
      <c r="C3074" t="b">
        <v>0</v>
      </c>
      <c r="E3074" t="s">
        <v>105</v>
      </c>
      <c r="F3074">
        <v>7492.9125000000004</v>
      </c>
      <c r="H3074">
        <v>0</v>
      </c>
      <c r="J3074">
        <v>3.6299999999999999E-2</v>
      </c>
      <c r="K3074">
        <v>16739.9373283159</v>
      </c>
      <c r="M3074">
        <v>561.06530988787097</v>
      </c>
      <c r="O3074">
        <v>16.13</v>
      </c>
      <c r="P3074">
        <v>16653.759999999998</v>
      </c>
      <c r="Q3074">
        <v>0.99688677127248204</v>
      </c>
      <c r="R3074">
        <v>567.21236513600195</v>
      </c>
      <c r="T3074">
        <v>5.07688908051541E-2</v>
      </c>
      <c r="U3074">
        <v>0.114903162570893</v>
      </c>
      <c r="V3074">
        <v>0.124283744528701</v>
      </c>
      <c r="W3074">
        <v>0.124283744528701</v>
      </c>
      <c r="X3074">
        <v>-1.05510344090659E-2</v>
      </c>
      <c r="Z3074">
        <v>0.116600768158396</v>
      </c>
      <c r="AA3074">
        <v>0.11130724558541701</v>
      </c>
      <c r="AB3074" s="115">
        <v>0.91464124657230494</v>
      </c>
      <c r="AC3074">
        <v>-2.9163307629832E-3</v>
      </c>
      <c r="AD3074">
        <v>499.801197188115</v>
      </c>
      <c r="AE3074">
        <v>496.248902067583</v>
      </c>
      <c r="AG3074">
        <v>499.801197188115</v>
      </c>
      <c r="AI3074" s="96">
        <v>1.0240999730906E-5</v>
      </c>
      <c r="AK3074">
        <v>565.49540669956104</v>
      </c>
      <c r="AL3074">
        <v>573.97783780005398</v>
      </c>
      <c r="AM3074">
        <v>557.012975599068</v>
      </c>
      <c r="AN3074">
        <v>8.4049823633150001E-4</v>
      </c>
      <c r="AO3074">
        <v>6.7515432098759996E-4</v>
      </c>
      <c r="AP3074">
        <v>0.121051875422716</v>
      </c>
      <c r="AQ3074" s="96">
        <v>2.3733236572951699E-13</v>
      </c>
      <c r="AR3074">
        <v>-1.05510344093032E-2</v>
      </c>
      <c r="AS3074">
        <v>0.98588376347081497</v>
      </c>
      <c r="AT3074">
        <v>1.0344502646584499</v>
      </c>
      <c r="AU3074">
        <v>0.98588376347081497</v>
      </c>
      <c r="AV3074">
        <v>0.91464124657230494</v>
      </c>
    </row>
    <row r="3075" spans="1:48">
      <c r="A3075" s="95">
        <v>46211</v>
      </c>
      <c r="B3075" t="b">
        <v>0</v>
      </c>
      <c r="C3075" t="b">
        <v>0</v>
      </c>
      <c r="E3075" t="s">
        <v>106</v>
      </c>
      <c r="F3075">
        <v>7479.4750000000004</v>
      </c>
      <c r="H3075">
        <v>0</v>
      </c>
      <c r="J3075">
        <v>3.6299999999999999E-2</v>
      </c>
      <c r="K3075">
        <v>16739.9373283159</v>
      </c>
      <c r="M3075">
        <v>560.01936989529395</v>
      </c>
      <c r="O3075">
        <v>16.13</v>
      </c>
      <c r="P3075">
        <v>16622.714</v>
      </c>
      <c r="Q3075">
        <v>0.99820663860681602</v>
      </c>
      <c r="R3075">
        <v>566.19514837863096</v>
      </c>
      <c r="T3075">
        <v>5.07688908051541E-2</v>
      </c>
      <c r="U3075">
        <v>0.11304459492151001</v>
      </c>
      <c r="V3075">
        <v>0.123155631696665</v>
      </c>
      <c r="W3075">
        <v>0.123155631696665</v>
      </c>
      <c r="X3075">
        <v>-2.4374917383489798E-2</v>
      </c>
      <c r="Z3075">
        <v>0.116600768158396</v>
      </c>
      <c r="AA3075">
        <v>0.110445642554215</v>
      </c>
      <c r="AB3075" s="115">
        <v>0.90311783650219402</v>
      </c>
      <c r="AC3075">
        <v>-1.7062298815192999E-3</v>
      </c>
      <c r="AD3075">
        <v>499.801197188115</v>
      </c>
      <c r="AE3075">
        <v>495.40218736220402</v>
      </c>
      <c r="AG3075">
        <v>499.801197188115</v>
      </c>
      <c r="AI3075" s="96">
        <v>3.4817448819233999E-6</v>
      </c>
      <c r="AK3075">
        <v>565.49540669956104</v>
      </c>
      <c r="AL3075">
        <v>573.97783780005398</v>
      </c>
      <c r="AM3075">
        <v>557.012975599068</v>
      </c>
      <c r="AN3075">
        <v>6.7515432098759996E-4</v>
      </c>
      <c r="AO3075">
        <v>5.0981040564370003E-4</v>
      </c>
      <c r="AP3075">
        <v>0.121051875422716</v>
      </c>
      <c r="AQ3075" s="96">
        <v>1.06774051078885E-19</v>
      </c>
      <c r="AR3075">
        <v>-2.4374917383489798E-2</v>
      </c>
      <c r="AS3075">
        <v>0.98588376347081497</v>
      </c>
      <c r="AT3075">
        <v>1.03111139335002</v>
      </c>
      <c r="AU3075">
        <v>0.98588376347081497</v>
      </c>
      <c r="AV3075">
        <v>0.90311783650219402</v>
      </c>
    </row>
    <row r="3076" spans="1:48">
      <c r="A3076" s="95">
        <v>46211</v>
      </c>
      <c r="B3076" t="b">
        <v>0</v>
      </c>
      <c r="C3076" t="b">
        <v>0</v>
      </c>
      <c r="E3076" t="s">
        <v>107</v>
      </c>
      <c r="F3076">
        <v>7517.45</v>
      </c>
      <c r="H3076">
        <v>0</v>
      </c>
      <c r="J3076">
        <v>3.6299999999999999E-2</v>
      </c>
      <c r="K3076">
        <v>16739.9373283159</v>
      </c>
      <c r="M3076">
        <v>562.94147275093303</v>
      </c>
      <c r="O3076">
        <v>16.13</v>
      </c>
      <c r="P3076">
        <v>16709.449000000001</v>
      </c>
      <c r="Q3076">
        <v>1.0050772280139899</v>
      </c>
      <c r="R3076">
        <v>569.069850247369</v>
      </c>
      <c r="T3076">
        <v>5.07688908051541E-2</v>
      </c>
      <c r="U3076">
        <v>0.12197941729154201</v>
      </c>
      <c r="V3076">
        <v>0.12706538334331399</v>
      </c>
      <c r="W3076">
        <v>0.12706538334331399</v>
      </c>
      <c r="X3076" s="96">
        <v>-1.2179232035086399E-6</v>
      </c>
      <c r="Z3076">
        <v>0.116600768158396</v>
      </c>
      <c r="AA3076">
        <v>0.11094863194520301</v>
      </c>
      <c r="AB3076" s="115">
        <v>0.90218448488677105</v>
      </c>
      <c r="AC3076">
        <v>4.7122493995457003E-3</v>
      </c>
      <c r="AD3076">
        <v>499.801197188115</v>
      </c>
      <c r="AE3076">
        <v>497.73664602213501</v>
      </c>
      <c r="AG3076">
        <v>499.801197188115</v>
      </c>
      <c r="AI3076" s="96">
        <v>2.7084680917175001E-5</v>
      </c>
      <c r="AK3076">
        <v>565.49540669956104</v>
      </c>
      <c r="AL3076">
        <v>573.97783780005398</v>
      </c>
      <c r="AM3076">
        <v>557.012975599068</v>
      </c>
      <c r="AN3076">
        <v>5.0981040564370003E-4</v>
      </c>
      <c r="AO3076">
        <v>3.4446649029979998E-4</v>
      </c>
      <c r="AP3076">
        <v>0.121051875422716</v>
      </c>
      <c r="AQ3076" s="96">
        <v>2.7985203410889601E-18</v>
      </c>
      <c r="AR3076" s="96">
        <v>-1.21792320351143E-6</v>
      </c>
      <c r="AS3076">
        <v>0.98588376347081497</v>
      </c>
      <c r="AT3076">
        <v>1.03809335334901</v>
      </c>
      <c r="AU3076">
        <v>0.98588376347081497</v>
      </c>
      <c r="AV3076">
        <v>0.90218448488677105</v>
      </c>
    </row>
    <row r="3077" spans="1:48">
      <c r="A3077" s="95">
        <v>46211</v>
      </c>
      <c r="B3077" t="b">
        <v>0</v>
      </c>
      <c r="C3077" t="b">
        <v>0</v>
      </c>
      <c r="E3077" t="s">
        <v>108</v>
      </c>
      <c r="F3077">
        <v>7521.2250000000004</v>
      </c>
      <c r="H3077">
        <v>0</v>
      </c>
      <c r="J3077">
        <v>3.6299999999999999E-2</v>
      </c>
      <c r="K3077">
        <v>16739.9373283159</v>
      </c>
      <c r="M3077">
        <v>563.23130789092295</v>
      </c>
      <c r="O3077">
        <v>16.13</v>
      </c>
      <c r="P3077">
        <v>16718.052</v>
      </c>
      <c r="Q3077">
        <v>1.00050216496285</v>
      </c>
      <c r="R3077">
        <v>569.35561718757901</v>
      </c>
      <c r="T3077">
        <v>5.07688908051541E-2</v>
      </c>
      <c r="U3077">
        <v>0.118381928893689</v>
      </c>
      <c r="V3077">
        <v>0.12520089482525501</v>
      </c>
      <c r="W3077">
        <v>0.12520089482525501</v>
      </c>
      <c r="X3077" s="96">
        <v>-3.6080027854268301E-12</v>
      </c>
      <c r="Z3077">
        <v>0.116600768158396</v>
      </c>
      <c r="AA3077">
        <v>0.110947119791327</v>
      </c>
      <c r="AB3077" s="115">
        <v>0.892270025210679</v>
      </c>
      <c r="AC3077">
        <v>4.6350580486830001E-4</v>
      </c>
      <c r="AD3077">
        <v>499.801197188115</v>
      </c>
      <c r="AE3077">
        <v>497.96734984686202</v>
      </c>
      <c r="AG3077">
        <v>499.801197188115</v>
      </c>
      <c r="AI3077" s="96">
        <v>2.6494274729291802E-7</v>
      </c>
      <c r="AK3077">
        <v>565.49540669956104</v>
      </c>
      <c r="AL3077">
        <v>573.97783780005398</v>
      </c>
      <c r="AM3077">
        <v>557.012975599068</v>
      </c>
      <c r="AN3077">
        <v>3.4446649029979998E-4</v>
      </c>
      <c r="AO3077">
        <v>1.7912257495590001E-4</v>
      </c>
      <c r="AP3077">
        <v>0.121051875422716</v>
      </c>
      <c r="AQ3077" s="96">
        <v>9.5921204266148495E-32</v>
      </c>
      <c r="AR3077" s="96">
        <v>-3.6080027854268301E-12</v>
      </c>
      <c r="AS3077">
        <v>0.98588376347081497</v>
      </c>
      <c r="AT3077">
        <v>1.03402972499488</v>
      </c>
      <c r="AU3077">
        <v>0.98588376347081497</v>
      </c>
      <c r="AV3077">
        <v>0.892270025210679</v>
      </c>
    </row>
    <row r="3078" spans="1:48">
      <c r="A3078" s="95">
        <v>46211</v>
      </c>
      <c r="B3078" t="b">
        <v>0</v>
      </c>
      <c r="C3078" t="b">
        <v>0</v>
      </c>
      <c r="E3078" t="s">
        <v>109</v>
      </c>
      <c r="F3078">
        <v>7526.625</v>
      </c>
      <c r="H3078">
        <v>0</v>
      </c>
      <c r="J3078">
        <v>3.6299999999999999E-2</v>
      </c>
      <c r="K3078">
        <v>16739.9373283159</v>
      </c>
      <c r="M3078">
        <v>563.64714366134001</v>
      </c>
      <c r="O3078">
        <v>16.13</v>
      </c>
      <c r="P3078">
        <v>16730.395</v>
      </c>
      <c r="Q3078">
        <v>1.0007179681501299</v>
      </c>
      <c r="R3078">
        <v>569.76439638681995</v>
      </c>
      <c r="T3078">
        <v>5.07688908051541E-2</v>
      </c>
      <c r="U3078">
        <v>0.11502640668738701</v>
      </c>
      <c r="V3078">
        <v>0.12342540722704499</v>
      </c>
      <c r="W3078">
        <v>0.12342540722704499</v>
      </c>
      <c r="X3078">
        <v>0</v>
      </c>
      <c r="Z3078">
        <v>0.116600768158396</v>
      </c>
      <c r="AA3078">
        <v>0.11060849524897901</v>
      </c>
      <c r="AB3078" s="115">
        <v>0.90555768756593102</v>
      </c>
      <c r="AC3078">
        <v>6.5743751354239998E-4</v>
      </c>
      <c r="AD3078">
        <v>499.801197188115</v>
      </c>
      <c r="AE3078">
        <v>498.294732263171</v>
      </c>
      <c r="AG3078">
        <v>499.801197188115</v>
      </c>
      <c r="AI3078" s="96">
        <v>5.4469021293582605E-7</v>
      </c>
      <c r="AK3078">
        <v>565.49540669956104</v>
      </c>
      <c r="AL3078">
        <v>573.97783780005398</v>
      </c>
      <c r="AM3078">
        <v>557.012975599068</v>
      </c>
      <c r="AN3078">
        <v>1.7912257495590001E-4</v>
      </c>
      <c r="AO3078">
        <v>0</v>
      </c>
      <c r="AP3078">
        <v>0.121051875422716</v>
      </c>
      <c r="AQ3078">
        <v>0</v>
      </c>
      <c r="AR3078">
        <v>0</v>
      </c>
      <c r="AS3078">
        <v>0.98588376347081497</v>
      </c>
      <c r="AT3078">
        <v>1.0340419932754199</v>
      </c>
      <c r="AU3078">
        <v>0.98588376347081497</v>
      </c>
      <c r="AV3078">
        <v>0.90555768756593102</v>
      </c>
    </row>
    <row r="3079" spans="1:48">
      <c r="A3079" s="95">
        <v>46211</v>
      </c>
      <c r="B3079" t="b">
        <v>0</v>
      </c>
      <c r="C3079" t="b">
        <v>0</v>
      </c>
      <c r="E3079" t="s">
        <v>110</v>
      </c>
      <c r="F3079">
        <v>7530.0249999999996</v>
      </c>
      <c r="H3079">
        <v>0</v>
      </c>
      <c r="J3079">
        <v>3.6299999999999999E-2</v>
      </c>
      <c r="K3079">
        <v>16739.9373283159</v>
      </c>
      <c r="M3079">
        <v>563.99718284586902</v>
      </c>
      <c r="N3079">
        <v>570.02177588263896</v>
      </c>
      <c r="O3079">
        <v>16.13</v>
      </c>
      <c r="P3079">
        <v>16740.785</v>
      </c>
      <c r="Q3079">
        <v>1.0004517296929201</v>
      </c>
      <c r="R3079">
        <v>570.02177588263896</v>
      </c>
      <c r="T3079">
        <v>5.07688908051541E-2</v>
      </c>
      <c r="U3079">
        <v>0.11170498657712299</v>
      </c>
      <c r="V3079">
        <v>0.121643796952992</v>
      </c>
      <c r="W3079">
        <v>0.121643796952992</v>
      </c>
      <c r="X3079">
        <v>0</v>
      </c>
      <c r="Y3079">
        <v>0.116411209199028</v>
      </c>
      <c r="Z3079">
        <v>0.116600768158396</v>
      </c>
      <c r="AA3079">
        <v>0.110626639830758</v>
      </c>
      <c r="AB3079" s="115">
        <v>0.91858423112660903</v>
      </c>
      <c r="AC3079">
        <v>5.6107165741639997E-4</v>
      </c>
      <c r="AD3079">
        <v>499.801197188115</v>
      </c>
      <c r="AE3079">
        <v>498.574311314483</v>
      </c>
      <c r="AF3079">
        <v>498.574311314483</v>
      </c>
      <c r="AG3079">
        <v>499.801197188115</v>
      </c>
      <c r="AH3079" s="95">
        <v>46211</v>
      </c>
      <c r="AI3079" s="96">
        <v>3.8543315294559098E-7</v>
      </c>
      <c r="AJ3079">
        <v>563.99718284586902</v>
      </c>
      <c r="AK3079">
        <v>565.49540669956104</v>
      </c>
      <c r="AL3079">
        <v>573.97783780005398</v>
      </c>
      <c r="AM3079">
        <v>557.012975599068</v>
      </c>
      <c r="AN3079">
        <v>0</v>
      </c>
      <c r="AO3079">
        <v>1.0058421516754E-3</v>
      </c>
      <c r="AP3079">
        <v>0.121051875422716</v>
      </c>
      <c r="AQ3079">
        <v>0</v>
      </c>
      <c r="AR3079">
        <v>0</v>
      </c>
      <c r="AS3079">
        <v>0.98588376347081497</v>
      </c>
      <c r="AT3079">
        <v>1.03678143736579</v>
      </c>
      <c r="AU3079">
        <v>0.98588376347081497</v>
      </c>
      <c r="AV3079">
        <v>0.91858423112660903</v>
      </c>
    </row>
    <row r="3080" spans="1:48">
      <c r="A3080" s="95">
        <v>46212</v>
      </c>
      <c r="B3080" t="b">
        <v>0</v>
      </c>
      <c r="C3080" t="b">
        <v>0</v>
      </c>
      <c r="E3080" t="s">
        <v>104</v>
      </c>
      <c r="F3080">
        <v>7559.2749999999996</v>
      </c>
      <c r="H3080">
        <v>0</v>
      </c>
      <c r="J3080">
        <v>3.6200000000000003E-2</v>
      </c>
      <c r="K3080">
        <v>16876.826480702799</v>
      </c>
      <c r="M3080">
        <v>566.138757391902</v>
      </c>
      <c r="O3080">
        <v>16.899999999999999</v>
      </c>
      <c r="P3080">
        <v>16806.895</v>
      </c>
      <c r="Q3080">
        <v>1.00388444925481</v>
      </c>
      <c r="R3080">
        <v>572.23599654519501</v>
      </c>
      <c r="S3080">
        <v>5.4684459407495098E-2</v>
      </c>
      <c r="T3080">
        <v>5.4684459407495098E-2</v>
      </c>
      <c r="U3080">
        <v>0.115106806183361</v>
      </c>
      <c r="V3080">
        <v>0.122936664423522</v>
      </c>
      <c r="W3080">
        <v>0.122936664423522</v>
      </c>
      <c r="X3080">
        <v>8.2939902137229996E-4</v>
      </c>
      <c r="Z3080">
        <v>0.116411209199028</v>
      </c>
      <c r="AA3080">
        <v>0.111154484968644</v>
      </c>
      <c r="AB3080" s="115">
        <v>0.93363788086392796</v>
      </c>
      <c r="AC3080">
        <v>3.4725958772973999E-3</v>
      </c>
      <c r="AD3080">
        <v>498.574311314483</v>
      </c>
      <c r="AE3080">
        <v>500.30565841248</v>
      </c>
      <c r="AG3080">
        <v>498.574311314483</v>
      </c>
      <c r="AI3080" s="96">
        <v>1.43636909024026E-5</v>
      </c>
      <c r="AK3080">
        <v>563.99718284586902</v>
      </c>
      <c r="AL3080">
        <v>572.45714058855697</v>
      </c>
      <c r="AM3080">
        <v>555.53722510318096</v>
      </c>
      <c r="AN3080">
        <v>1.0058421516754E-3</v>
      </c>
      <c r="AO3080">
        <v>8.4049823633150001E-4</v>
      </c>
      <c r="AP3080">
        <v>0.121643796952992</v>
      </c>
      <c r="AQ3080">
        <v>8.2944016905280005E-4</v>
      </c>
      <c r="AR3080" s="96">
        <v>-4.1147680485131797E-8</v>
      </c>
      <c r="AS3080">
        <v>0.98757614615160005</v>
      </c>
      <c r="AT3080">
        <v>1.03663504486324</v>
      </c>
      <c r="AU3080">
        <v>0.98757614615160005</v>
      </c>
      <c r="AV3080">
        <v>0.93363788086392796</v>
      </c>
    </row>
    <row r="3081" spans="1:48">
      <c r="A3081" s="95">
        <v>46212</v>
      </c>
      <c r="B3081" t="b">
        <v>0</v>
      </c>
      <c r="C3081" t="b">
        <v>0</v>
      </c>
      <c r="E3081" t="s">
        <v>105</v>
      </c>
      <c r="F3081">
        <v>7553.5375000000004</v>
      </c>
      <c r="H3081">
        <v>0</v>
      </c>
      <c r="J3081">
        <v>3.6200000000000003E-2</v>
      </c>
      <c r="K3081">
        <v>16876.826480702799</v>
      </c>
      <c r="M3081">
        <v>565.63068788365899</v>
      </c>
      <c r="O3081">
        <v>16.899999999999999</v>
      </c>
      <c r="P3081">
        <v>16791.812000000002</v>
      </c>
      <c r="Q3081">
        <v>0.99924099864074201</v>
      </c>
      <c r="R3081">
        <v>571.80166864600199</v>
      </c>
      <c r="T3081">
        <v>5.4684459407495098E-2</v>
      </c>
      <c r="U3081">
        <v>0.1119817848183</v>
      </c>
      <c r="V3081">
        <v>0.121254606969655</v>
      </c>
      <c r="W3081">
        <v>0.121254606969655</v>
      </c>
      <c r="X3081" s="96">
        <v>7.4153405293327402E-5</v>
      </c>
      <c r="Z3081">
        <v>0.116411209199028</v>
      </c>
      <c r="AA3081">
        <v>0.111167824897191</v>
      </c>
      <c r="AB3081" s="115">
        <v>0.92381924741487698</v>
      </c>
      <c r="AC3081">
        <v>-8.3885585238740003E-4</v>
      </c>
      <c r="AD3081">
        <v>498.574311314483</v>
      </c>
      <c r="AE3081">
        <v>499.88597408293901</v>
      </c>
      <c r="AG3081">
        <v>498.574311314483</v>
      </c>
      <c r="AI3081" s="96">
        <v>8.0610271298521101E-7</v>
      </c>
      <c r="AK3081">
        <v>563.99718284586902</v>
      </c>
      <c r="AL3081">
        <v>572.45714058855697</v>
      </c>
      <c r="AM3081">
        <v>555.53722510318096</v>
      </c>
      <c r="AN3081">
        <v>8.4049823633150001E-4</v>
      </c>
      <c r="AO3081">
        <v>6.7515432098759996E-4</v>
      </c>
      <c r="AP3081">
        <v>0.121643796952992</v>
      </c>
      <c r="AQ3081" s="96">
        <v>7.4159458058727402E-5</v>
      </c>
      <c r="AR3081" s="96">
        <v>-6.0527653999997702E-9</v>
      </c>
      <c r="AS3081">
        <v>0.98757614615160005</v>
      </c>
      <c r="AT3081">
        <v>1.03235669131299</v>
      </c>
      <c r="AU3081">
        <v>0.98757614615160005</v>
      </c>
      <c r="AV3081">
        <v>0.92381924741487698</v>
      </c>
    </row>
    <row r="3082" spans="1:48">
      <c r="A3082" s="95">
        <v>46212</v>
      </c>
      <c r="B3082" t="b">
        <v>0</v>
      </c>
      <c r="C3082" t="b">
        <v>0</v>
      </c>
      <c r="E3082" t="s">
        <v>106</v>
      </c>
      <c r="F3082">
        <v>7575.7250000000004</v>
      </c>
      <c r="H3082">
        <v>0</v>
      </c>
      <c r="J3082">
        <v>3.6200000000000003E-2</v>
      </c>
      <c r="K3082">
        <v>16876.826480702799</v>
      </c>
      <c r="M3082">
        <v>567.27852003069495</v>
      </c>
      <c r="O3082">
        <v>16.899999999999999</v>
      </c>
      <c r="P3082">
        <v>16840.731</v>
      </c>
      <c r="Q3082">
        <v>1.0029373654397</v>
      </c>
      <c r="R3082">
        <v>573.48125910584702</v>
      </c>
      <c r="T3082">
        <v>5.4684459407495098E-2</v>
      </c>
      <c r="U3082">
        <v>0.11261967447618</v>
      </c>
      <c r="V3082">
        <v>0.121282448845542</v>
      </c>
      <c r="W3082">
        <v>0.121282448845542</v>
      </c>
      <c r="X3082">
        <v>4.7106718243379998E-4</v>
      </c>
      <c r="Z3082">
        <v>0.116411209199028</v>
      </c>
      <c r="AA3082">
        <v>0.111562126164662</v>
      </c>
      <c r="AB3082" s="115">
        <v>0.93663457121968197</v>
      </c>
      <c r="AC3082">
        <v>2.6900488472287E-3</v>
      </c>
      <c r="AD3082">
        <v>498.574311314483</v>
      </c>
      <c r="AE3082">
        <v>501.23069177126598</v>
      </c>
      <c r="AG3082">
        <v>498.574311314483</v>
      </c>
      <c r="AI3082" s="96">
        <v>8.4624542318046503E-6</v>
      </c>
      <c r="AK3082">
        <v>563.99718284586902</v>
      </c>
      <c r="AL3082">
        <v>572.45714058855697</v>
      </c>
      <c r="AM3082">
        <v>555.53722510318096</v>
      </c>
      <c r="AN3082">
        <v>6.7515432098759996E-4</v>
      </c>
      <c r="AO3082">
        <v>5.0981040564370003E-4</v>
      </c>
      <c r="AP3082">
        <v>0.121643796952992</v>
      </c>
      <c r="AQ3082">
        <v>4.7106718244690002E-4</v>
      </c>
      <c r="AR3082" s="96">
        <v>-1.31006316905768E-14</v>
      </c>
      <c r="AS3082">
        <v>0.98757614615160005</v>
      </c>
      <c r="AT3082">
        <v>1.03224807277734</v>
      </c>
      <c r="AU3082">
        <v>0.98757614615160005</v>
      </c>
      <c r="AV3082">
        <v>0.93663457121968197</v>
      </c>
    </row>
    <row r="3083" spans="1:48">
      <c r="A3083" s="95">
        <v>46212</v>
      </c>
      <c r="B3083" t="b">
        <v>0</v>
      </c>
      <c r="C3083" t="b">
        <v>0</v>
      </c>
      <c r="E3083" t="s">
        <v>107</v>
      </c>
      <c r="F3083">
        <v>7580.1</v>
      </c>
      <c r="H3083">
        <v>0</v>
      </c>
      <c r="J3083">
        <v>3.6200000000000003E-2</v>
      </c>
      <c r="K3083">
        <v>16876.826480702799</v>
      </c>
      <c r="M3083">
        <v>567.62827045860001</v>
      </c>
      <c r="O3083">
        <v>16.899999999999999</v>
      </c>
      <c r="P3083">
        <v>16851.114000000001</v>
      </c>
      <c r="Q3083">
        <v>1.0005775024832599</v>
      </c>
      <c r="R3083">
        <v>573.81244595708404</v>
      </c>
      <c r="T3083">
        <v>5.4684459407495098E-2</v>
      </c>
      <c r="U3083">
        <v>0.109372789177529</v>
      </c>
      <c r="V3083">
        <v>0.11953348118866799</v>
      </c>
      <c r="W3083">
        <v>0.11953348118866799</v>
      </c>
      <c r="X3083" s="96">
        <v>8.8066778912978597E-5</v>
      </c>
      <c r="Z3083">
        <v>0.116411209199028</v>
      </c>
      <c r="AA3083">
        <v>0.111480501650357</v>
      </c>
      <c r="AB3083" s="115">
        <v>0.93641955524884601</v>
      </c>
      <c r="AC3083">
        <v>5.7745205064800001E-4</v>
      </c>
      <c r="AD3083">
        <v>498.574311314483</v>
      </c>
      <c r="AE3083">
        <v>501.52012846207703</v>
      </c>
      <c r="AG3083">
        <v>498.574311314483</v>
      </c>
      <c r="AI3083" s="96">
        <v>3.7988849299514399E-7</v>
      </c>
      <c r="AK3083">
        <v>563.99718284586902</v>
      </c>
      <c r="AL3083">
        <v>572.45714058855697</v>
      </c>
      <c r="AM3083">
        <v>555.53722510318096</v>
      </c>
      <c r="AN3083">
        <v>5.0981040564370003E-4</v>
      </c>
      <c r="AO3083">
        <v>3.4446649029979998E-4</v>
      </c>
      <c r="AP3083">
        <v>0.121643796952992</v>
      </c>
      <c r="AQ3083" s="96">
        <v>8.8066778912978597E-5</v>
      </c>
      <c r="AR3083">
        <v>0</v>
      </c>
      <c r="AS3083">
        <v>0.98757614615160005</v>
      </c>
      <c r="AT3083">
        <v>1.0290264456056299</v>
      </c>
      <c r="AU3083">
        <v>0.98757614615160005</v>
      </c>
      <c r="AV3083">
        <v>0.93641955524884601</v>
      </c>
    </row>
    <row r="3084" spans="1:48">
      <c r="A3084" s="95">
        <v>46212</v>
      </c>
      <c r="B3084" t="b">
        <v>0</v>
      </c>
      <c r="C3084" t="b">
        <v>0</v>
      </c>
      <c r="E3084" t="s">
        <v>108</v>
      </c>
      <c r="F3084">
        <v>7593.5</v>
      </c>
      <c r="H3084">
        <v>0</v>
      </c>
      <c r="J3084">
        <v>3.6200000000000003E-2</v>
      </c>
      <c r="K3084">
        <v>16876.826480702799</v>
      </c>
      <c r="M3084">
        <v>568.64104098401504</v>
      </c>
      <c r="O3084">
        <v>16.899999999999999</v>
      </c>
      <c r="P3084">
        <v>16881.18</v>
      </c>
      <c r="Q3084">
        <v>1.0017677867046599</v>
      </c>
      <c r="R3084">
        <v>574.82682397001599</v>
      </c>
      <c r="T3084">
        <v>5.4684459407495098E-2</v>
      </c>
      <c r="U3084">
        <v>0.107615034673337</v>
      </c>
      <c r="V3084">
        <v>0.11843889597315201</v>
      </c>
      <c r="W3084">
        <v>0.11843889597315201</v>
      </c>
      <c r="X3084" s="96">
        <v>1.9998613866253701E-5</v>
      </c>
      <c r="Z3084">
        <v>0.116411209199028</v>
      </c>
      <c r="AA3084">
        <v>0.111506363890831</v>
      </c>
      <c r="AB3084" s="115">
        <v>0.95012088394025596</v>
      </c>
      <c r="AC3084">
        <v>1.6694031078856001E-3</v>
      </c>
      <c r="AD3084">
        <v>498.574311314483</v>
      </c>
      <c r="AE3084">
        <v>502.35736772319899</v>
      </c>
      <c r="AG3084">
        <v>498.574311314483</v>
      </c>
      <c r="AI3084" s="96">
        <v>3.1777503403227299E-6</v>
      </c>
      <c r="AK3084">
        <v>563.99718284586902</v>
      </c>
      <c r="AL3084">
        <v>572.45714058855697</v>
      </c>
      <c r="AM3084">
        <v>555.53722510318096</v>
      </c>
      <c r="AN3084">
        <v>3.4446649029979998E-4</v>
      </c>
      <c r="AO3084">
        <v>1.7912257495590001E-4</v>
      </c>
      <c r="AP3084">
        <v>0.121643796952992</v>
      </c>
      <c r="AQ3084" s="96">
        <v>1.9998613866253701E-5</v>
      </c>
      <c r="AR3084">
        <v>0</v>
      </c>
      <c r="AS3084">
        <v>0.98757614615160005</v>
      </c>
      <c r="AT3084">
        <v>1.02969512076286</v>
      </c>
      <c r="AU3084">
        <v>0.98757614615160005</v>
      </c>
      <c r="AV3084">
        <v>0.95012088394025596</v>
      </c>
    </row>
    <row r="3085" spans="1:48">
      <c r="A3085" s="95">
        <v>46212</v>
      </c>
      <c r="B3085" t="b">
        <v>0</v>
      </c>
      <c r="C3085" t="b">
        <v>0</v>
      </c>
      <c r="E3085" t="s">
        <v>109</v>
      </c>
      <c r="F3085">
        <v>7586.7</v>
      </c>
      <c r="H3085">
        <v>0</v>
      </c>
      <c r="J3085">
        <v>3.6200000000000003E-2</v>
      </c>
      <c r="K3085">
        <v>16876.826480702799</v>
      </c>
      <c r="M3085">
        <v>568.18043351496203</v>
      </c>
      <c r="O3085">
        <v>16.899999999999999</v>
      </c>
      <c r="P3085">
        <v>16867.506000000001</v>
      </c>
      <c r="Q3085">
        <v>0.99910449726739903</v>
      </c>
      <c r="R3085">
        <v>574.312064978379</v>
      </c>
      <c r="T3085">
        <v>5.4684459407495098E-2</v>
      </c>
      <c r="U3085">
        <v>0.104669175707788</v>
      </c>
      <c r="V3085">
        <v>0.116797641737295</v>
      </c>
      <c r="W3085">
        <v>0.116797641737295</v>
      </c>
      <c r="X3085">
        <v>0</v>
      </c>
      <c r="Z3085">
        <v>0.116411209199028</v>
      </c>
      <c r="AA3085">
        <v>0.111541206940341</v>
      </c>
      <c r="AB3085" s="115">
        <v>0.95890168406481902</v>
      </c>
      <c r="AC3085">
        <v>-7.7048974027530001E-4</v>
      </c>
      <c r="AD3085">
        <v>498.574311314483</v>
      </c>
      <c r="AE3085">
        <v>501.97030652541702</v>
      </c>
      <c r="AG3085">
        <v>498.574311314483</v>
      </c>
      <c r="AI3085" s="96">
        <v>6.5665529921431601E-7</v>
      </c>
      <c r="AK3085">
        <v>563.99718284586902</v>
      </c>
      <c r="AL3085">
        <v>572.45714058855697</v>
      </c>
      <c r="AM3085">
        <v>555.53722510318096</v>
      </c>
      <c r="AN3085">
        <v>1.7912257495590001E-4</v>
      </c>
      <c r="AO3085">
        <v>0</v>
      </c>
      <c r="AP3085">
        <v>0.121643796952992</v>
      </c>
      <c r="AQ3085">
        <v>0</v>
      </c>
      <c r="AR3085">
        <v>0</v>
      </c>
      <c r="AS3085">
        <v>0.98757614615160005</v>
      </c>
      <c r="AT3085">
        <v>1.0294833549948099</v>
      </c>
      <c r="AU3085">
        <v>0.98757614615160005</v>
      </c>
      <c r="AV3085">
        <v>0.95890168406481902</v>
      </c>
    </row>
    <row r="3086" spans="1:48">
      <c r="A3086" s="95">
        <v>46212</v>
      </c>
      <c r="B3086" t="b">
        <v>0</v>
      </c>
      <c r="C3086" t="b">
        <v>0</v>
      </c>
      <c r="E3086" t="s">
        <v>110</v>
      </c>
      <c r="F3086">
        <v>7585.95</v>
      </c>
      <c r="H3086">
        <v>0</v>
      </c>
      <c r="J3086">
        <v>3.6200000000000003E-2</v>
      </c>
      <c r="K3086">
        <v>16876.826480702799</v>
      </c>
      <c r="M3086">
        <v>568.12545974068303</v>
      </c>
      <c r="N3086">
        <v>574.25529008959495</v>
      </c>
      <c r="O3086">
        <v>16.899999999999999</v>
      </c>
      <c r="P3086">
        <v>16865.874</v>
      </c>
      <c r="Q3086">
        <v>0.99990114278935505</v>
      </c>
      <c r="R3086">
        <v>574.25529008959495</v>
      </c>
      <c r="T3086">
        <v>5.4684459407495098E-2</v>
      </c>
      <c r="U3086">
        <v>0.101485413060621</v>
      </c>
      <c r="V3086">
        <v>0.115034490013216</v>
      </c>
      <c r="W3086">
        <v>0.115034490013216</v>
      </c>
      <c r="X3086">
        <v>0</v>
      </c>
      <c r="Y3086">
        <v>0.11579444888314699</v>
      </c>
      <c r="Z3086">
        <v>0.116411209199028</v>
      </c>
      <c r="AA3086">
        <v>0.11122792781127</v>
      </c>
      <c r="AB3086" s="115">
        <v>0.972376283614374</v>
      </c>
      <c r="AC3086" s="96">
        <v>-9.4125108790365995E-5</v>
      </c>
      <c r="AD3086">
        <v>498.574311314483</v>
      </c>
      <c r="AE3086">
        <v>501.92305851570501</v>
      </c>
      <c r="AF3086">
        <v>501.92305851570501</v>
      </c>
      <c r="AG3086">
        <v>498.574311314483</v>
      </c>
      <c r="AH3086" s="95">
        <v>46212</v>
      </c>
      <c r="AI3086" s="96">
        <v>9.3622575400353604E-9</v>
      </c>
      <c r="AJ3086">
        <v>568.12545974068303</v>
      </c>
      <c r="AK3086">
        <v>563.99718284586902</v>
      </c>
      <c r="AL3086">
        <v>572.45714058855697</v>
      </c>
      <c r="AM3086">
        <v>555.53722510318096</v>
      </c>
      <c r="AN3086">
        <v>0</v>
      </c>
      <c r="AO3086">
        <v>1.0058421516754E-3</v>
      </c>
      <c r="AP3086">
        <v>0.121643796952992</v>
      </c>
      <c r="AQ3086">
        <v>0</v>
      </c>
      <c r="AR3086">
        <v>0</v>
      </c>
      <c r="AS3086">
        <v>0.98757614615160005</v>
      </c>
      <c r="AT3086">
        <v>1.0291979057727501</v>
      </c>
      <c r="AU3086">
        <v>0.98757614615160005</v>
      </c>
      <c r="AV3086">
        <v>0.972376283614374</v>
      </c>
    </row>
    <row r="3087" spans="1:48">
      <c r="A3087" s="95">
        <v>46213</v>
      </c>
      <c r="B3087" t="b">
        <v>0</v>
      </c>
      <c r="C3087" t="b">
        <v>0</v>
      </c>
      <c r="E3087" t="s">
        <v>104</v>
      </c>
      <c r="F3087">
        <v>7600.5625</v>
      </c>
      <c r="H3087">
        <v>0</v>
      </c>
      <c r="J3087">
        <v>3.6200000000000003E-2</v>
      </c>
      <c r="K3087">
        <v>16949.550088333701</v>
      </c>
      <c r="M3087">
        <v>569.31525025481596</v>
      </c>
      <c r="O3087">
        <v>15.84</v>
      </c>
      <c r="P3087">
        <v>16903.642</v>
      </c>
      <c r="Q3087">
        <v>1.0019262584119299</v>
      </c>
      <c r="R3087">
        <v>575.36145417272701</v>
      </c>
      <c r="S3087">
        <v>5.2227248713470502E-2</v>
      </c>
      <c r="T3087">
        <v>5.2227248713470502E-2</v>
      </c>
      <c r="U3087">
        <v>0.10072019879623299</v>
      </c>
      <c r="V3087">
        <v>0.114313425451602</v>
      </c>
      <c r="W3087">
        <v>0.114313425451602</v>
      </c>
      <c r="X3087" s="96">
        <v>6.25628731875514E-5</v>
      </c>
      <c r="Z3087">
        <v>0.11579444888314699</v>
      </c>
      <c r="AA3087">
        <v>0.107731597767893</v>
      </c>
      <c r="AB3087" s="115">
        <v>0.99274595418840905</v>
      </c>
      <c r="AC3087">
        <v>2.0204625131642999E-3</v>
      </c>
      <c r="AD3087">
        <v>501.92305851570501</v>
      </c>
      <c r="AE3087">
        <v>502.93717523992899</v>
      </c>
      <c r="AG3087">
        <v>501.92305851570501</v>
      </c>
      <c r="AI3087" s="96">
        <v>4.3766697402955398E-6</v>
      </c>
      <c r="AK3087">
        <v>568.12545974068303</v>
      </c>
      <c r="AL3087">
        <v>576.64734163679395</v>
      </c>
      <c r="AM3087">
        <v>559.60357784457301</v>
      </c>
      <c r="AN3087">
        <v>1.0058421516754E-3</v>
      </c>
      <c r="AO3087">
        <v>8.4049823633150001E-4</v>
      </c>
      <c r="AP3087">
        <v>0.115034490013216</v>
      </c>
      <c r="AQ3087" s="96">
        <v>6.2685830457139701E-5</v>
      </c>
      <c r="AR3087" s="96">
        <v>-1.2295726958821899E-7</v>
      </c>
      <c r="AS3087">
        <v>0.99304369176301899</v>
      </c>
      <c r="AT3087">
        <v>1.0317583894869999</v>
      </c>
      <c r="AU3087">
        <v>0.99304369176301899</v>
      </c>
      <c r="AV3087">
        <v>0.99274595418840905</v>
      </c>
    </row>
    <row r="3088" spans="1:48">
      <c r="A3088" s="95">
        <v>46213</v>
      </c>
      <c r="B3088" t="b">
        <v>0</v>
      </c>
      <c r="C3088" t="b">
        <v>0</v>
      </c>
      <c r="E3088" t="s">
        <v>105</v>
      </c>
      <c r="F3088">
        <v>7593.1</v>
      </c>
      <c r="H3088">
        <v>0</v>
      </c>
      <c r="J3088">
        <v>3.6200000000000003E-2</v>
      </c>
      <c r="K3088">
        <v>16949.550088333701</v>
      </c>
      <c r="M3088">
        <v>568.72167332207596</v>
      </c>
      <c r="O3088">
        <v>15.84</v>
      </c>
      <c r="P3088">
        <v>16886.018</v>
      </c>
      <c r="Q3088">
        <v>0.99901816477398797</v>
      </c>
      <c r="R3088">
        <v>574.79654402933102</v>
      </c>
      <c r="T3088">
        <v>5.2227248713470502E-2</v>
      </c>
      <c r="U3088">
        <v>9.82397988788586E-2</v>
      </c>
      <c r="V3088">
        <v>0.11284112297293999</v>
      </c>
      <c r="W3088">
        <v>0.11284112297293999</v>
      </c>
      <c r="X3088" s="96">
        <v>1.8082515839549E-6</v>
      </c>
      <c r="Z3088">
        <v>0.11579444888314699</v>
      </c>
      <c r="AA3088">
        <v>9.9310879598927801E-2</v>
      </c>
      <c r="AB3088" s="115">
        <v>0.99900798267213597</v>
      </c>
      <c r="AC3088">
        <v>-1.0356785718359E-3</v>
      </c>
      <c r="AD3088">
        <v>501.92305851570501</v>
      </c>
      <c r="AE3088">
        <v>502.41629398455399</v>
      </c>
      <c r="AG3088">
        <v>501.92305851570501</v>
      </c>
      <c r="AI3088" s="96">
        <v>1.0881816415243799E-6</v>
      </c>
      <c r="AK3088">
        <v>568.12545974068303</v>
      </c>
      <c r="AL3088">
        <v>576.64734163679395</v>
      </c>
      <c r="AM3088">
        <v>559.60357784457301</v>
      </c>
      <c r="AN3088">
        <v>8.4049823633150001E-4</v>
      </c>
      <c r="AO3088">
        <v>6.7515432098759996E-4</v>
      </c>
      <c r="AP3088">
        <v>0.115034490013216</v>
      </c>
      <c r="AQ3088" s="96">
        <v>1.8399785039350001E-6</v>
      </c>
      <c r="AR3088" s="96">
        <v>-3.1726919980101798E-8</v>
      </c>
      <c r="AS3088">
        <v>0.99304369176301899</v>
      </c>
      <c r="AT3088">
        <v>1.05943962226414</v>
      </c>
      <c r="AU3088">
        <v>0.99304369176301899</v>
      </c>
      <c r="AV3088">
        <v>0.99900798267213597</v>
      </c>
    </row>
    <row r="3089" spans="1:48">
      <c r="A3089" s="95">
        <v>46213</v>
      </c>
      <c r="B3089" t="b">
        <v>0</v>
      </c>
      <c r="C3089" t="b">
        <v>0</v>
      </c>
      <c r="E3089" t="s">
        <v>106</v>
      </c>
      <c r="F3089">
        <v>7596</v>
      </c>
      <c r="H3089">
        <v>0</v>
      </c>
      <c r="J3089">
        <v>3.6200000000000003E-2</v>
      </c>
      <c r="K3089">
        <v>16949.550088333701</v>
      </c>
      <c r="M3089">
        <v>568.965112613374</v>
      </c>
      <c r="O3089">
        <v>15.84</v>
      </c>
      <c r="P3089">
        <v>16893.245999999999</v>
      </c>
      <c r="Q3089">
        <v>1.0003819256956901</v>
      </c>
      <c r="R3089">
        <v>575.01607359929403</v>
      </c>
      <c r="T3089">
        <v>5.2227248713470502E-2</v>
      </c>
      <c r="U3089">
        <v>9.5348721564235198E-2</v>
      </c>
      <c r="V3089">
        <v>0.111179213504057</v>
      </c>
      <c r="W3089">
        <v>0.111179213504057</v>
      </c>
      <c r="X3089" s="96">
        <v>1.21874589176431E-7</v>
      </c>
      <c r="Z3089">
        <v>0.11579444888314699</v>
      </c>
      <c r="AA3089">
        <v>9.8070438000941701E-2</v>
      </c>
      <c r="AB3089" s="115">
        <v>1.01204260950267</v>
      </c>
      <c r="AC3089">
        <v>4.2631835429890003E-4</v>
      </c>
      <c r="AD3089">
        <v>501.92305851570501</v>
      </c>
      <c r="AE3089">
        <v>502.63048327217803</v>
      </c>
      <c r="AG3089">
        <v>501.92305851570501</v>
      </c>
      <c r="AI3089" s="96">
        <v>1.8314536282097401E-7</v>
      </c>
      <c r="AK3089">
        <v>568.12545974068303</v>
      </c>
      <c r="AL3089">
        <v>576.64734163679395</v>
      </c>
      <c r="AM3089">
        <v>559.60357784457301</v>
      </c>
      <c r="AN3089">
        <v>6.7515432098759996E-4</v>
      </c>
      <c r="AO3089">
        <v>5.0981040564370003E-4</v>
      </c>
      <c r="AP3089">
        <v>0.115034490013216</v>
      </c>
      <c r="AQ3089" s="96">
        <v>1.2195822094460801E-7</v>
      </c>
      <c r="AR3089" s="96">
        <v>-8.3631768177383402E-11</v>
      </c>
      <c r="AS3089">
        <v>0.99304369176301899</v>
      </c>
      <c r="AT3089">
        <v>1.1199294196396701</v>
      </c>
      <c r="AU3089">
        <v>0.99304369176301899</v>
      </c>
      <c r="AV3089">
        <v>1.01204260950267</v>
      </c>
    </row>
    <row r="3090" spans="1:48">
      <c r="A3090" s="95">
        <v>46213</v>
      </c>
      <c r="B3090" t="b">
        <v>0</v>
      </c>
      <c r="C3090" t="b">
        <v>0</v>
      </c>
      <c r="E3090" t="s">
        <v>107</v>
      </c>
      <c r="F3090">
        <v>7611.15</v>
      </c>
      <c r="H3090">
        <v>0</v>
      </c>
      <c r="J3090">
        <v>3.6200000000000003E-2</v>
      </c>
      <c r="K3090">
        <v>16949.550088333701</v>
      </c>
      <c r="M3090">
        <v>570.09016049474303</v>
      </c>
      <c r="O3090">
        <v>15.84</v>
      </c>
      <c r="P3090">
        <v>16926.650000000001</v>
      </c>
      <c r="Q3090">
        <v>1.00199447077409</v>
      </c>
      <c r="R3090">
        <v>576.162926352721</v>
      </c>
      <c r="T3090">
        <v>5.2227248713470502E-2</v>
      </c>
      <c r="U3090">
        <v>9.4651507322136896E-2</v>
      </c>
      <c r="V3090">
        <v>0.11043776038224699</v>
      </c>
      <c r="W3090">
        <v>0.11043776038224699</v>
      </c>
      <c r="X3090" s="96">
        <v>4.2660799700592901E-8</v>
      </c>
      <c r="Z3090">
        <v>0.11579444888314699</v>
      </c>
      <c r="AA3090">
        <v>9.66724825687965E-2</v>
      </c>
      <c r="AB3090" s="115">
        <v>1.0271706459641301</v>
      </c>
      <c r="AC3090">
        <v>1.9996580387028999E-3</v>
      </c>
      <c r="AD3090">
        <v>501.92305851570501</v>
      </c>
      <c r="AE3090">
        <v>503.63557235855001</v>
      </c>
      <c r="AG3090">
        <v>501.92305851570501</v>
      </c>
      <c r="AI3090" s="96">
        <v>3.9022284264411298E-6</v>
      </c>
      <c r="AK3090">
        <v>568.12545974068303</v>
      </c>
      <c r="AL3090">
        <v>576.64734163679395</v>
      </c>
      <c r="AM3090">
        <v>559.60357784457301</v>
      </c>
      <c r="AN3090">
        <v>5.0981040564370003E-4</v>
      </c>
      <c r="AO3090">
        <v>3.4446649029979998E-4</v>
      </c>
      <c r="AP3090">
        <v>0.115034490013216</v>
      </c>
      <c r="AQ3090" s="96">
        <v>4.2660799700592901E-8</v>
      </c>
      <c r="AR3090">
        <v>0</v>
      </c>
      <c r="AS3090">
        <v>0.99304369176301899</v>
      </c>
      <c r="AT3090">
        <v>1.1281645829837601</v>
      </c>
      <c r="AU3090">
        <v>0.99304369176301899</v>
      </c>
      <c r="AV3090">
        <v>1.0271706459641301</v>
      </c>
    </row>
    <row r="3091" spans="1:48">
      <c r="A3091" s="95">
        <v>46213</v>
      </c>
      <c r="B3091" t="b">
        <v>0</v>
      </c>
      <c r="C3091" t="b">
        <v>0</v>
      </c>
      <c r="E3091" t="s">
        <v>108</v>
      </c>
      <c r="F3091">
        <v>7615.7749999999996</v>
      </c>
      <c r="H3091">
        <v>0</v>
      </c>
      <c r="J3091">
        <v>3.6200000000000003E-2</v>
      </c>
      <c r="K3091">
        <v>16949.550088333701</v>
      </c>
      <c r="M3091">
        <v>570.40890834378104</v>
      </c>
      <c r="O3091">
        <v>15.84</v>
      </c>
      <c r="P3091">
        <v>16936.114000000001</v>
      </c>
      <c r="Q3091">
        <v>1.00060766112873</v>
      </c>
      <c r="R3091">
        <v>576.51303816688596</v>
      </c>
      <c r="T3091">
        <v>5.2227248713470502E-2</v>
      </c>
      <c r="U3091">
        <v>9.1948038959138306E-2</v>
      </c>
      <c r="V3091">
        <v>0.108844559813016</v>
      </c>
      <c r="W3091">
        <v>0.108844559813016</v>
      </c>
      <c r="X3091" s="96">
        <v>8.0662712694364899E-13</v>
      </c>
      <c r="Z3091">
        <v>0.11579444888314699</v>
      </c>
      <c r="AA3091">
        <v>9.5315128364761498E-2</v>
      </c>
      <c r="AB3091" s="115">
        <v>1.03406682784473</v>
      </c>
      <c r="AC3091">
        <v>5.7362030098689995E-4</v>
      </c>
      <c r="AD3091">
        <v>501.92305851570501</v>
      </c>
      <c r="AE3091">
        <v>503.92446794715403</v>
      </c>
      <c r="AG3091">
        <v>501.92305851570501</v>
      </c>
      <c r="AI3091" s="96">
        <v>3.1243859013453697E-7</v>
      </c>
      <c r="AK3091">
        <v>568.12545974068303</v>
      </c>
      <c r="AL3091">
        <v>576.64734163679395</v>
      </c>
      <c r="AM3091">
        <v>559.60357784457301</v>
      </c>
      <c r="AN3091">
        <v>3.4446649029979998E-4</v>
      </c>
      <c r="AO3091">
        <v>1.7912257495590001E-4</v>
      </c>
      <c r="AP3091">
        <v>0.115034490013216</v>
      </c>
      <c r="AQ3091" s="96">
        <v>8.0662712694364899E-13</v>
      </c>
      <c r="AR3091">
        <v>0</v>
      </c>
      <c r="AS3091">
        <v>0.99304369176301899</v>
      </c>
      <c r="AT3091">
        <v>1.1372513912743401</v>
      </c>
      <c r="AU3091">
        <v>0.99304369176301899</v>
      </c>
      <c r="AV3091">
        <v>1.03406682784473</v>
      </c>
    </row>
    <row r="3092" spans="1:48">
      <c r="A3092" s="95">
        <v>46213</v>
      </c>
      <c r="B3092" t="b">
        <v>0</v>
      </c>
      <c r="C3092" t="b">
        <v>0</v>
      </c>
      <c r="E3092" t="s">
        <v>109</v>
      </c>
      <c r="F3092">
        <v>7618.8249999999998</v>
      </c>
      <c r="H3092">
        <v>0</v>
      </c>
      <c r="J3092">
        <v>3.6200000000000003E-2</v>
      </c>
      <c r="K3092">
        <v>16949.550088333701</v>
      </c>
      <c r="M3092">
        <v>570.57471515494103</v>
      </c>
      <c r="O3092">
        <v>15.84</v>
      </c>
      <c r="P3092">
        <v>16941.037</v>
      </c>
      <c r="Q3092">
        <v>1.00040048452061</v>
      </c>
      <c r="R3092">
        <v>576.74392271460499</v>
      </c>
      <c r="T3092">
        <v>5.2227248713470502E-2</v>
      </c>
      <c r="U3092">
        <v>8.9197061226399393E-2</v>
      </c>
      <c r="V3092">
        <v>0.107220307043082</v>
      </c>
      <c r="W3092">
        <v>0.107220307043082</v>
      </c>
      <c r="X3092">
        <v>0</v>
      </c>
      <c r="Z3092">
        <v>0.11579444888314699</v>
      </c>
      <c r="AA3092">
        <v>9.5275191066569606E-2</v>
      </c>
      <c r="AB3092" s="115">
        <v>1.0492028701198399</v>
      </c>
      <c r="AC3092">
        <v>2.9906957521249998E-4</v>
      </c>
      <c r="AD3092">
        <v>501.92305851570501</v>
      </c>
      <c r="AE3092">
        <v>504.07517642372301</v>
      </c>
      <c r="AG3092">
        <v>501.92305851570501</v>
      </c>
      <c r="AI3092" s="96">
        <v>8.4470664216809903E-8</v>
      </c>
      <c r="AK3092">
        <v>568.12545974068303</v>
      </c>
      <c r="AL3092">
        <v>576.64734163679395</v>
      </c>
      <c r="AM3092">
        <v>559.60357784457301</v>
      </c>
      <c r="AN3092">
        <v>1.7912257495590001E-4</v>
      </c>
      <c r="AO3092">
        <v>0</v>
      </c>
      <c r="AP3092">
        <v>0.115034490013216</v>
      </c>
      <c r="AQ3092">
        <v>0</v>
      </c>
      <c r="AR3092">
        <v>0</v>
      </c>
      <c r="AS3092">
        <v>0.99304369176301899</v>
      </c>
      <c r="AT3092">
        <v>1.1458819604489501</v>
      </c>
      <c r="AU3092">
        <v>0.99304369176301899</v>
      </c>
      <c r="AV3092">
        <v>1.0492028701198399</v>
      </c>
    </row>
    <row r="3093" spans="1:48">
      <c r="A3093" s="95">
        <v>46213</v>
      </c>
      <c r="B3093" t="b">
        <v>0</v>
      </c>
      <c r="C3093" t="b">
        <v>0</v>
      </c>
      <c r="E3093" t="s">
        <v>110</v>
      </c>
      <c r="F3093">
        <v>7623.125</v>
      </c>
      <c r="H3093">
        <v>0</v>
      </c>
      <c r="J3093">
        <v>3.6200000000000003E-2</v>
      </c>
      <c r="K3093">
        <v>16949.550088333701</v>
      </c>
      <c r="M3093">
        <v>570.96796324088405</v>
      </c>
      <c r="N3093">
        <v>577.06943207696395</v>
      </c>
      <c r="O3093">
        <v>15.84</v>
      </c>
      <c r="P3093">
        <v>16952.713</v>
      </c>
      <c r="Q3093">
        <v>1.00056439149081</v>
      </c>
      <c r="R3093">
        <v>577.06943207696395</v>
      </c>
      <c r="T3093">
        <v>5.2227248713470502E-2</v>
      </c>
      <c r="U3093">
        <v>8.6769751910694901E-2</v>
      </c>
      <c r="V3093">
        <v>0.10571863101975899</v>
      </c>
      <c r="W3093">
        <v>0.10571863101975899</v>
      </c>
      <c r="X3093">
        <v>0</v>
      </c>
      <c r="Y3093">
        <v>0.115838901588454</v>
      </c>
      <c r="Z3093">
        <v>0.11579444888314699</v>
      </c>
      <c r="AA3093">
        <v>9.5289990634601904E-2</v>
      </c>
      <c r="AB3093" s="115">
        <v>1.0650969737184199</v>
      </c>
      <c r="AC3093">
        <v>7.2153590431349999E-4</v>
      </c>
      <c r="AD3093">
        <v>501.92305851570501</v>
      </c>
      <c r="AE3093">
        <v>504.438884761986</v>
      </c>
      <c r="AF3093">
        <v>504.438884761986</v>
      </c>
      <c r="AG3093">
        <v>501.92305851570501</v>
      </c>
      <c r="AH3093" s="95">
        <v>46213</v>
      </c>
      <c r="AI3093" s="96">
        <v>4.7468876703557798E-7</v>
      </c>
      <c r="AJ3093">
        <v>570.96796324088405</v>
      </c>
      <c r="AK3093">
        <v>568.12545974068303</v>
      </c>
      <c r="AL3093">
        <v>576.64734163679395</v>
      </c>
      <c r="AM3093">
        <v>559.60357784457301</v>
      </c>
      <c r="AN3093">
        <v>0</v>
      </c>
      <c r="AO3093">
        <v>1.0058421516754E-3</v>
      </c>
      <c r="AP3093">
        <v>0.115034490013216</v>
      </c>
      <c r="AQ3093">
        <v>0</v>
      </c>
      <c r="AR3093">
        <v>0</v>
      </c>
      <c r="AS3093">
        <v>0.99304369176301899</v>
      </c>
      <c r="AT3093">
        <v>1.1461330718184299</v>
      </c>
      <c r="AU3093">
        <v>0.99304369176301899</v>
      </c>
      <c r="AV3093">
        <v>1.0650969737184199</v>
      </c>
    </row>
    <row r="3094" spans="1:48">
      <c r="A3094" s="95">
        <v>46216</v>
      </c>
      <c r="B3094" t="b">
        <v>0</v>
      </c>
      <c r="C3094" t="b">
        <v>0</v>
      </c>
      <c r="E3094" t="s">
        <v>104</v>
      </c>
      <c r="F3094">
        <v>7596.7124999999996</v>
      </c>
      <c r="H3094">
        <v>0</v>
      </c>
      <c r="J3094">
        <v>3.6200000000000003E-2</v>
      </c>
      <c r="K3094">
        <v>16815.210016253801</v>
      </c>
      <c r="M3094">
        <v>568.76030822617895</v>
      </c>
      <c r="O3094">
        <v>15.03</v>
      </c>
      <c r="P3094">
        <v>16895.297999999999</v>
      </c>
      <c r="Q3094">
        <v>0.99653521357710895</v>
      </c>
      <c r="R3094">
        <v>575.07000974363802</v>
      </c>
      <c r="S3094">
        <v>5.7568725989469702E-2</v>
      </c>
      <c r="T3094">
        <v>5.7568725989469702E-2</v>
      </c>
      <c r="U3094">
        <v>9.3089687783846506E-2</v>
      </c>
      <c r="V3094">
        <v>0.107867306605272</v>
      </c>
      <c r="W3094">
        <v>0.107867306605272</v>
      </c>
      <c r="X3094">
        <v>-1.2188756123260001E-4</v>
      </c>
      <c r="Z3094">
        <v>0.115838901588454</v>
      </c>
      <c r="AA3094">
        <v>9.6429374987008099E-2</v>
      </c>
      <c r="AB3094" s="115">
        <v>1.07979958270606</v>
      </c>
      <c r="AC3094">
        <v>-4.1613481522908002E-3</v>
      </c>
      <c r="AD3094">
        <v>504.438884761986</v>
      </c>
      <c r="AE3094">
        <v>502.33973894093799</v>
      </c>
      <c r="AG3094">
        <v>504.438884761986</v>
      </c>
      <c r="AI3094" s="96">
        <v>1.5007931933570499E-5</v>
      </c>
      <c r="AK3094">
        <v>570.96796324088405</v>
      </c>
      <c r="AL3094">
        <v>579.53248268949699</v>
      </c>
      <c r="AM3094">
        <v>562.40344379227099</v>
      </c>
      <c r="AN3094">
        <v>1.0058421516754E-3</v>
      </c>
      <c r="AO3094">
        <v>8.4049823633150001E-4</v>
      </c>
      <c r="AP3094">
        <v>0.10571863101975899</v>
      </c>
      <c r="AQ3094" s="96">
        <v>4.6732311495863302E-10</v>
      </c>
      <c r="AR3094">
        <v>-1.218880285557E-4</v>
      </c>
      <c r="AS3094">
        <v>0.99265159703820105</v>
      </c>
      <c r="AT3094">
        <v>1.14604003614641</v>
      </c>
      <c r="AU3094">
        <v>0.99265159703820105</v>
      </c>
      <c r="AV3094">
        <v>1.07979958270606</v>
      </c>
    </row>
    <row r="3095" spans="1:48">
      <c r="A3095" s="95">
        <v>46216</v>
      </c>
      <c r="B3095" t="b">
        <v>0</v>
      </c>
      <c r="C3095" t="b">
        <v>0</v>
      </c>
      <c r="E3095" t="s">
        <v>105</v>
      </c>
      <c r="F3095">
        <v>7589.2250000000004</v>
      </c>
      <c r="H3095">
        <v>0</v>
      </c>
      <c r="J3095">
        <v>3.6200000000000003E-2</v>
      </c>
      <c r="K3095">
        <v>16815.210016253801</v>
      </c>
      <c r="M3095">
        <v>568.25770736043398</v>
      </c>
      <c r="O3095">
        <v>15.03</v>
      </c>
      <c r="P3095">
        <v>16880.367999999999</v>
      </c>
      <c r="Q3095">
        <v>0.99901437628447798</v>
      </c>
      <c r="R3095">
        <v>574.50320710394999</v>
      </c>
      <c r="T3095">
        <v>5.7568725989469702E-2</v>
      </c>
      <c r="U3095">
        <v>9.0710918265689194E-2</v>
      </c>
      <c r="V3095">
        <v>0.106431462542115</v>
      </c>
      <c r="W3095">
        <v>0.106431462542115</v>
      </c>
      <c r="X3095" s="96">
        <v>-8.1234298717510595E-5</v>
      </c>
      <c r="Z3095">
        <v>0.115838901588454</v>
      </c>
      <c r="AA3095">
        <v>9.6482120409419295E-2</v>
      </c>
      <c r="AB3095" s="115">
        <v>1.0582903870690801</v>
      </c>
      <c r="AC3095">
        <v>-9.5634585414269997E-4</v>
      </c>
      <c r="AD3095">
        <v>504.438884761986</v>
      </c>
      <c r="AE3095">
        <v>501.85932841422999</v>
      </c>
      <c r="AG3095">
        <v>504.438884761986</v>
      </c>
      <c r="AI3095" s="96">
        <v>7.81577090061933E-7</v>
      </c>
      <c r="AK3095">
        <v>570.96796324088405</v>
      </c>
      <c r="AL3095">
        <v>579.53248268949699</v>
      </c>
      <c r="AM3095">
        <v>562.40344379227099</v>
      </c>
      <c r="AN3095">
        <v>8.4049823633150001E-4</v>
      </c>
      <c r="AO3095">
        <v>6.7515432098759996E-4</v>
      </c>
      <c r="AP3095">
        <v>0.10571863101975899</v>
      </c>
      <c r="AQ3095" s="96">
        <v>4.3145832317926799E-13</v>
      </c>
      <c r="AR3095" s="96">
        <v>-8.1234299148968904E-5</v>
      </c>
      <c r="AS3095">
        <v>0.99265159703820105</v>
      </c>
      <c r="AT3095">
        <v>1.1388109621584801</v>
      </c>
      <c r="AU3095">
        <v>0.99265159703820105</v>
      </c>
      <c r="AV3095">
        <v>1.0582903870690801</v>
      </c>
    </row>
    <row r="3096" spans="1:48">
      <c r="A3096" s="95">
        <v>46216</v>
      </c>
      <c r="B3096" t="b">
        <v>0</v>
      </c>
      <c r="C3096" t="b">
        <v>0</v>
      </c>
      <c r="E3096" t="s">
        <v>106</v>
      </c>
      <c r="F3096">
        <v>7586.7</v>
      </c>
      <c r="H3096">
        <v>0</v>
      </c>
      <c r="J3096">
        <v>3.6200000000000003E-2</v>
      </c>
      <c r="K3096">
        <v>16815.210016253801</v>
      </c>
      <c r="M3096">
        <v>568.06770874782399</v>
      </c>
      <c r="O3096">
        <v>15.03</v>
      </c>
      <c r="P3096">
        <v>16874.723999999998</v>
      </c>
      <c r="Q3096">
        <v>0.99966729145597799</v>
      </c>
      <c r="R3096">
        <v>574.312064978379</v>
      </c>
      <c r="T3096">
        <v>5.7568725989469702E-2</v>
      </c>
      <c r="U3096">
        <v>8.8014762733383003E-2</v>
      </c>
      <c r="V3096">
        <v>0.10485105882284</v>
      </c>
      <c r="W3096">
        <v>0.10485105882284</v>
      </c>
      <c r="X3096" s="96">
        <v>-1.33822839694918E-5</v>
      </c>
      <c r="Z3096">
        <v>0.115838901588454</v>
      </c>
      <c r="AA3096">
        <v>9.6001290616536394E-2</v>
      </c>
      <c r="AB3096" s="115">
        <v>1.07256755599146</v>
      </c>
      <c r="AC3096">
        <v>-3.552701772354E-4</v>
      </c>
      <c r="AD3096">
        <v>504.438884761986</v>
      </c>
      <c r="AE3096">
        <v>501.68103276167699</v>
      </c>
      <c r="AG3096">
        <v>504.438884761986</v>
      </c>
      <c r="AI3096" s="96">
        <v>1.11829251374107E-7</v>
      </c>
      <c r="AK3096">
        <v>570.96796324088405</v>
      </c>
      <c r="AL3096">
        <v>579.53248268949699</v>
      </c>
      <c r="AM3096">
        <v>562.40344379227099</v>
      </c>
      <c r="AN3096">
        <v>6.7515432098759996E-4</v>
      </c>
      <c r="AO3096">
        <v>5.0981040564370003E-4</v>
      </c>
      <c r="AP3096">
        <v>0.10571863101975899</v>
      </c>
      <c r="AQ3096" s="96">
        <v>2.8922108213962402E-17</v>
      </c>
      <c r="AR3096" s="96">
        <v>-1.33822839695207E-5</v>
      </c>
      <c r="AS3096">
        <v>0.99265159703820105</v>
      </c>
      <c r="AT3096">
        <v>1.13847310743625</v>
      </c>
      <c r="AU3096">
        <v>0.99265159703820105</v>
      </c>
      <c r="AV3096">
        <v>1.07256755599146</v>
      </c>
    </row>
    <row r="3097" spans="1:48">
      <c r="A3097" s="95">
        <v>46216</v>
      </c>
      <c r="B3097" t="b">
        <v>0</v>
      </c>
      <c r="C3097" t="b">
        <v>0</v>
      </c>
      <c r="E3097" t="s">
        <v>107</v>
      </c>
      <c r="F3097">
        <v>7570.8249999999998</v>
      </c>
      <c r="H3097">
        <v>0</v>
      </c>
      <c r="J3097">
        <v>3.6200000000000003E-2</v>
      </c>
      <c r="K3097">
        <v>16815.210016253801</v>
      </c>
      <c r="M3097">
        <v>566.82170969599497</v>
      </c>
      <c r="O3097">
        <v>15.03</v>
      </c>
      <c r="P3097">
        <v>16837.710999999999</v>
      </c>
      <c r="Q3097">
        <v>0.99790752237468205</v>
      </c>
      <c r="R3097">
        <v>573.11032983246105</v>
      </c>
      <c r="T3097">
        <v>5.7568725989469702E-2</v>
      </c>
      <c r="U3097">
        <v>8.8272972922360401E-2</v>
      </c>
      <c r="V3097">
        <v>0.104494448650261</v>
      </c>
      <c r="W3097">
        <v>0.104494448650261</v>
      </c>
      <c r="X3097" s="96">
        <v>-3.3148888488043699E-5</v>
      </c>
      <c r="Z3097">
        <v>0.115838901588454</v>
      </c>
      <c r="AA3097">
        <v>9.6377711788080106E-2</v>
      </c>
      <c r="AB3097" s="115">
        <v>1.08873420012164</v>
      </c>
      <c r="AC3097">
        <v>-2.3541850945637999E-3</v>
      </c>
      <c r="AD3097">
        <v>504.438884761986</v>
      </c>
      <c r="AE3097">
        <v>500.49998275212403</v>
      </c>
      <c r="AG3097">
        <v>504.438884761986</v>
      </c>
      <c r="AI3097" s="96">
        <v>4.8215721568300499E-6</v>
      </c>
      <c r="AK3097">
        <v>570.96796324088405</v>
      </c>
      <c r="AL3097">
        <v>579.53248268949699</v>
      </c>
      <c r="AM3097">
        <v>562.40344379227099</v>
      </c>
      <c r="AN3097">
        <v>5.0981040564370003E-4</v>
      </c>
      <c r="AO3097">
        <v>3.4446649029979998E-4</v>
      </c>
      <c r="AP3097">
        <v>0.10571863101975899</v>
      </c>
      <c r="AQ3097" s="96">
        <v>6.4457186689302695E-30</v>
      </c>
      <c r="AR3097" s="96">
        <v>-3.3148888488043699E-5</v>
      </c>
      <c r="AS3097">
        <v>0.99265159703820105</v>
      </c>
      <c r="AT3097">
        <v>1.14154249109532</v>
      </c>
      <c r="AU3097">
        <v>0.99265159703820105</v>
      </c>
      <c r="AV3097">
        <v>1.08873420012164</v>
      </c>
    </row>
    <row r="3098" spans="1:48">
      <c r="A3098" s="95">
        <v>46216</v>
      </c>
      <c r="B3098" t="b">
        <v>0</v>
      </c>
      <c r="C3098" t="b">
        <v>0</v>
      </c>
      <c r="E3098" t="s">
        <v>108</v>
      </c>
      <c r="F3098">
        <v>7568.1</v>
      </c>
      <c r="H3098">
        <v>0</v>
      </c>
      <c r="J3098">
        <v>3.6200000000000003E-2</v>
      </c>
      <c r="K3098">
        <v>16815.210016253801</v>
      </c>
      <c r="M3098">
        <v>566.56983697814496</v>
      </c>
      <c r="O3098">
        <v>15.03</v>
      </c>
      <c r="P3098">
        <v>16830.228999999999</v>
      </c>
      <c r="Q3098">
        <v>0.99964006564674202</v>
      </c>
      <c r="R3098">
        <v>572.90404773654802</v>
      </c>
      <c r="T3098">
        <v>5.7568725989469702E-2</v>
      </c>
      <c r="U3098">
        <v>8.5705884672311994E-2</v>
      </c>
      <c r="V3098">
        <v>0.102965873456562</v>
      </c>
      <c r="W3098">
        <v>0.102965873456562</v>
      </c>
      <c r="X3098" s="96">
        <v>-9.0804784136366794E-8</v>
      </c>
      <c r="Z3098">
        <v>0.115838901588454</v>
      </c>
      <c r="AA3098">
        <v>9.6390289014357103E-2</v>
      </c>
      <c r="AB3098" s="115">
        <v>1.0924497438276799</v>
      </c>
      <c r="AC3098">
        <v>-4.84161143425E-4</v>
      </c>
      <c r="AD3098">
        <v>504.438884761986</v>
      </c>
      <c r="AE3098">
        <v>500.25766010819098</v>
      </c>
      <c r="AG3098">
        <v>504.438884761986</v>
      </c>
      <c r="AI3098" s="96">
        <v>1.9754330900388099E-7</v>
      </c>
      <c r="AK3098">
        <v>570.96796324088405</v>
      </c>
      <c r="AL3098">
        <v>579.53248268949699</v>
      </c>
      <c r="AM3098">
        <v>562.40344379227099</v>
      </c>
      <c r="AN3098">
        <v>3.4446649029979998E-4</v>
      </c>
      <c r="AO3098">
        <v>1.7912257495590001E-4</v>
      </c>
      <c r="AP3098">
        <v>0.10571863101975899</v>
      </c>
      <c r="AQ3098" s="96">
        <v>7.8442578540954494E-58</v>
      </c>
      <c r="AR3098" s="96">
        <v>-9.0804784136366794E-8</v>
      </c>
      <c r="AS3098">
        <v>0.99265159703820105</v>
      </c>
      <c r="AT3098">
        <v>1.1391416086572299</v>
      </c>
      <c r="AU3098">
        <v>0.99265159703820105</v>
      </c>
      <c r="AV3098">
        <v>1.0924497438276799</v>
      </c>
    </row>
    <row r="3099" spans="1:48">
      <c r="A3099" s="95">
        <v>46216</v>
      </c>
      <c r="B3099" t="b">
        <v>0</v>
      </c>
      <c r="C3099" t="b">
        <v>0</v>
      </c>
      <c r="E3099" t="s">
        <v>109</v>
      </c>
      <c r="F3099">
        <v>7568.9875000000002</v>
      </c>
      <c r="H3099">
        <v>0</v>
      </c>
      <c r="J3099">
        <v>3.6200000000000003E-2</v>
      </c>
      <c r="K3099">
        <v>16815.210016253801</v>
      </c>
      <c r="M3099">
        <v>566.66746206258301</v>
      </c>
      <c r="O3099">
        <v>15.03</v>
      </c>
      <c r="P3099">
        <v>16833.129000000001</v>
      </c>
      <c r="Q3099">
        <v>1.0001172685350299</v>
      </c>
      <c r="R3099">
        <v>572.97123135494201</v>
      </c>
      <c r="T3099">
        <v>5.7568725989469702E-2</v>
      </c>
      <c r="U3099">
        <v>8.3113841429817703E-2</v>
      </c>
      <c r="V3099">
        <v>0.101417369856821</v>
      </c>
      <c r="W3099">
        <v>0.101417369856821</v>
      </c>
      <c r="X3099">
        <v>0</v>
      </c>
      <c r="Z3099">
        <v>0.115838901588454</v>
      </c>
      <c r="AA3099">
        <v>9.6304846624112803E-2</v>
      </c>
      <c r="AB3099" s="115">
        <v>1.1086676568382601</v>
      </c>
      <c r="AC3099">
        <v>1.866171362323E-4</v>
      </c>
      <c r="AD3099">
        <v>504.438884761986</v>
      </c>
      <c r="AE3099">
        <v>500.35101676009799</v>
      </c>
      <c r="AG3099">
        <v>504.438884761986</v>
      </c>
      <c r="AI3099" s="96">
        <v>2.9685277825633699E-8</v>
      </c>
      <c r="AK3099">
        <v>570.96796324088405</v>
      </c>
      <c r="AL3099">
        <v>579.53248268949699</v>
      </c>
      <c r="AM3099">
        <v>562.40344379227099</v>
      </c>
      <c r="AN3099">
        <v>1.7912257495590001E-4</v>
      </c>
      <c r="AO3099">
        <v>0</v>
      </c>
      <c r="AP3099">
        <v>0.10571863101975899</v>
      </c>
      <c r="AQ3099">
        <v>0</v>
      </c>
      <c r="AR3099">
        <v>0</v>
      </c>
      <c r="AS3099">
        <v>0.99265159703820105</v>
      </c>
      <c r="AT3099">
        <v>1.13906113907147</v>
      </c>
      <c r="AU3099">
        <v>0.99265159703820105</v>
      </c>
      <c r="AV3099">
        <v>1.1086676568382601</v>
      </c>
    </row>
    <row r="3100" spans="1:48">
      <c r="A3100" s="95">
        <v>46216</v>
      </c>
      <c r="B3100" t="b">
        <v>0</v>
      </c>
      <c r="C3100" t="b">
        <v>0</v>
      </c>
      <c r="E3100" t="s">
        <v>110</v>
      </c>
      <c r="F3100">
        <v>7565.125</v>
      </c>
      <c r="H3100">
        <v>0</v>
      </c>
      <c r="J3100">
        <v>3.6200000000000003E-2</v>
      </c>
      <c r="K3100">
        <v>16815.210016253801</v>
      </c>
      <c r="M3100">
        <v>566.28914802847396</v>
      </c>
      <c r="N3100">
        <v>572.67884067770694</v>
      </c>
      <c r="O3100">
        <v>15.03</v>
      </c>
      <c r="P3100">
        <v>16821.891</v>
      </c>
      <c r="Q3100">
        <v>0.99948969396501197</v>
      </c>
      <c r="R3100">
        <v>572.67884067770694</v>
      </c>
      <c r="T3100">
        <v>5.7568725989469702E-2</v>
      </c>
      <c r="U3100">
        <v>8.0874229646935095E-2</v>
      </c>
      <c r="V3100">
        <v>0.100002604628148</v>
      </c>
      <c r="W3100">
        <v>0.100002604628148</v>
      </c>
      <c r="X3100">
        <v>0</v>
      </c>
      <c r="Y3100">
        <v>0.116583765975005</v>
      </c>
      <c r="Z3100">
        <v>0.115838901588454</v>
      </c>
      <c r="AA3100">
        <v>9.6310201099662499E-2</v>
      </c>
      <c r="AB3100" s="115">
        <v>1.1255954854730901</v>
      </c>
      <c r="AC3100">
        <v>-7.4185268584700005E-4</v>
      </c>
      <c r="AD3100">
        <v>504.438884761986</v>
      </c>
      <c r="AE3100">
        <v>499.97983001444902</v>
      </c>
      <c r="AF3100">
        <v>499.97983001444902</v>
      </c>
      <c r="AG3100">
        <v>504.438884761986</v>
      </c>
      <c r="AH3100" s="95">
        <v>46216</v>
      </c>
      <c r="AI3100" s="96">
        <v>4.46003609198525E-7</v>
      </c>
      <c r="AJ3100">
        <v>566.28914802847396</v>
      </c>
      <c r="AK3100">
        <v>570.96796324088405</v>
      </c>
      <c r="AL3100">
        <v>579.53248268949699</v>
      </c>
      <c r="AM3100">
        <v>562.40344379227099</v>
      </c>
      <c r="AN3100">
        <v>0</v>
      </c>
      <c r="AO3100">
        <v>1.0058421516754E-3</v>
      </c>
      <c r="AP3100">
        <v>0.10571863101975899</v>
      </c>
      <c r="AQ3100">
        <v>0</v>
      </c>
      <c r="AR3100">
        <v>0</v>
      </c>
      <c r="AS3100">
        <v>0.99265159703820105</v>
      </c>
      <c r="AT3100">
        <v>1.1396074844675801</v>
      </c>
      <c r="AU3100">
        <v>0.99265159703820105</v>
      </c>
      <c r="AV3100">
        <v>1.1255954854730901</v>
      </c>
    </row>
    <row r="3101" spans="1:48">
      <c r="A3101" s="95">
        <v>46217</v>
      </c>
      <c r="B3101" t="b">
        <v>0</v>
      </c>
      <c r="C3101" t="b">
        <v>0</v>
      </c>
      <c r="E3101" t="s">
        <v>104</v>
      </c>
      <c r="F3101">
        <v>7580.95</v>
      </c>
      <c r="H3101">
        <v>0</v>
      </c>
      <c r="J3101">
        <v>3.6200000000000003E-2</v>
      </c>
      <c r="K3101">
        <v>16878.413148949301</v>
      </c>
      <c r="M3101">
        <v>567.672378165655</v>
      </c>
      <c r="O3101">
        <v>17.16</v>
      </c>
      <c r="P3101">
        <v>16865.098000000002</v>
      </c>
      <c r="Q3101">
        <v>1.0020918358916699</v>
      </c>
      <c r="R3101">
        <v>573.87679083103797</v>
      </c>
      <c r="S3101">
        <v>4.5315624892062201E-2</v>
      </c>
      <c r="T3101">
        <v>4.5315624892062201E-2</v>
      </c>
      <c r="U3101">
        <v>8.2329504826396005E-2</v>
      </c>
      <c r="V3101">
        <v>0.10007735861351499</v>
      </c>
      <c r="W3101">
        <v>0.10007735861351499</v>
      </c>
      <c r="X3101" s="96">
        <v>8.8342147629148193E-6</v>
      </c>
      <c r="Z3101">
        <v>0.116583765975005</v>
      </c>
      <c r="AA3101">
        <v>9.6505511607916802E-2</v>
      </c>
      <c r="AB3101" s="115">
        <v>1.13391162439281</v>
      </c>
      <c r="AC3101">
        <v>2.7346834072214002E-3</v>
      </c>
      <c r="AD3101">
        <v>499.97983001444902</v>
      </c>
      <c r="AE3101">
        <v>501.34711655953498</v>
      </c>
      <c r="AG3101">
        <v>499.97983001444902</v>
      </c>
      <c r="AI3101" s="96">
        <v>5.9518594598779396E-6</v>
      </c>
      <c r="AK3101">
        <v>566.28914802847396</v>
      </c>
      <c r="AL3101">
        <v>574.783485248901</v>
      </c>
      <c r="AM3101">
        <v>557.79481080804703</v>
      </c>
      <c r="AN3101">
        <v>1.0058421516754E-3</v>
      </c>
      <c r="AO3101">
        <v>8.4049823633150001E-4</v>
      </c>
      <c r="AP3101">
        <v>0.100002604628148</v>
      </c>
      <c r="AQ3101" s="96">
        <v>8.8349127027318793E-6</v>
      </c>
      <c r="AR3101" s="96">
        <v>-6.9793981705146197E-10</v>
      </c>
      <c r="AS3101">
        <v>0.98603579006449105</v>
      </c>
      <c r="AT3101">
        <v>1.1395732681945201</v>
      </c>
      <c r="AU3101">
        <v>0.98603579006449105</v>
      </c>
      <c r="AV3101">
        <v>1.13391162439281</v>
      </c>
    </row>
    <row r="3102" spans="1:48">
      <c r="A3102" s="95">
        <v>46217</v>
      </c>
      <c r="B3102" t="b">
        <v>0</v>
      </c>
      <c r="C3102" t="b">
        <v>0</v>
      </c>
      <c r="E3102" t="s">
        <v>105</v>
      </c>
      <c r="F3102">
        <v>7582.2</v>
      </c>
      <c r="H3102">
        <v>0</v>
      </c>
      <c r="J3102">
        <v>3.6200000000000003E-2</v>
      </c>
      <c r="K3102">
        <v>16878.413148949301</v>
      </c>
      <c r="M3102">
        <v>567.62347077327195</v>
      </c>
      <c r="O3102">
        <v>17.16</v>
      </c>
      <c r="P3102">
        <v>16863.645</v>
      </c>
      <c r="Q3102">
        <v>1.0001648869864499</v>
      </c>
      <c r="R3102">
        <v>573.97141564567801</v>
      </c>
      <c r="T3102">
        <v>4.5315624892062201E-2</v>
      </c>
      <c r="U3102">
        <v>7.98263377219008E-2</v>
      </c>
      <c r="V3102">
        <v>9.8566760174821799E-2</v>
      </c>
      <c r="W3102">
        <v>9.8566760174821799E-2</v>
      </c>
      <c r="X3102" s="96">
        <v>7.0778840664878404E-7</v>
      </c>
      <c r="Z3102">
        <v>0.116583765975005</v>
      </c>
      <c r="AA3102">
        <v>9.6381667231031296E-2</v>
      </c>
      <c r="AB3102" s="115">
        <v>1.13306463548192</v>
      </c>
      <c r="AC3102" s="96">
        <v>-9.7776013239902996E-5</v>
      </c>
      <c r="AD3102">
        <v>499.97983001444902</v>
      </c>
      <c r="AE3102">
        <v>501.298096837228</v>
      </c>
      <c r="AG3102">
        <v>499.97983001444902</v>
      </c>
      <c r="AI3102" s="96">
        <v>7.42319566303657E-9</v>
      </c>
      <c r="AK3102">
        <v>566.28914802847396</v>
      </c>
      <c r="AL3102">
        <v>574.783485248901</v>
      </c>
      <c r="AM3102">
        <v>557.79481080804703</v>
      </c>
      <c r="AN3102">
        <v>8.4049823633150001E-4</v>
      </c>
      <c r="AO3102">
        <v>6.7515432098759996E-4</v>
      </c>
      <c r="AP3102">
        <v>0.100002604628148</v>
      </c>
      <c r="AQ3102" s="96">
        <v>7.0779727999528595E-7</v>
      </c>
      <c r="AR3102" s="96">
        <v>-8.8733465020140995E-12</v>
      </c>
      <c r="AS3102">
        <v>0.98603579006449105</v>
      </c>
      <c r="AT3102">
        <v>1.1383231865657799</v>
      </c>
      <c r="AU3102">
        <v>0.98603579006449105</v>
      </c>
      <c r="AV3102">
        <v>1.13306463548192</v>
      </c>
    </row>
    <row r="3103" spans="1:48">
      <c r="A3103" s="95">
        <v>46217</v>
      </c>
      <c r="B3103" t="b">
        <v>0</v>
      </c>
      <c r="C3103" t="b">
        <v>0</v>
      </c>
      <c r="E3103" t="s">
        <v>106</v>
      </c>
      <c r="F3103">
        <v>7584.7</v>
      </c>
      <c r="H3103">
        <v>0</v>
      </c>
      <c r="J3103">
        <v>3.6200000000000003E-2</v>
      </c>
      <c r="K3103">
        <v>16878.413148949301</v>
      </c>
      <c r="M3103">
        <v>567.91536678617695</v>
      </c>
      <c r="O3103">
        <v>17.16</v>
      </c>
      <c r="P3103">
        <v>16872.316999999999</v>
      </c>
      <c r="Q3103">
        <v>1.00032971960644</v>
      </c>
      <c r="R3103">
        <v>574.16066527495605</v>
      </c>
      <c r="T3103">
        <v>4.5315624892062201E-2</v>
      </c>
      <c r="U3103">
        <v>7.7575021964210206E-2</v>
      </c>
      <c r="V3103">
        <v>9.7149015796204094E-2</v>
      </c>
      <c r="W3103">
        <v>9.7149015796204094E-2</v>
      </c>
      <c r="X3103" s="96">
        <v>5.1114119802006997E-8</v>
      </c>
      <c r="Z3103">
        <v>0.116583765975005</v>
      </c>
      <c r="AA3103">
        <v>9.6387696952903196E-2</v>
      </c>
      <c r="AB3103" s="115">
        <v>1.1504295733804799</v>
      </c>
      <c r="AC3103">
        <v>5.8093329787719996E-4</v>
      </c>
      <c r="AD3103">
        <v>499.97983001444902</v>
      </c>
      <c r="AE3103">
        <v>501.58931759384302</v>
      </c>
      <c r="AG3103">
        <v>499.97983001444902</v>
      </c>
      <c r="AI3103" s="96">
        <v>2.6430924321801799E-7</v>
      </c>
      <c r="AK3103">
        <v>566.28914802847396</v>
      </c>
      <c r="AL3103">
        <v>574.783485248901</v>
      </c>
      <c r="AM3103">
        <v>557.79481080804703</v>
      </c>
      <c r="AN3103">
        <v>6.7515432098759996E-4</v>
      </c>
      <c r="AO3103">
        <v>5.0981040564370003E-4</v>
      </c>
      <c r="AP3103">
        <v>0.100002604628148</v>
      </c>
      <c r="AQ3103" s="96">
        <v>5.1114120579163101E-8</v>
      </c>
      <c r="AR3103" s="96">
        <v>-7.7715611723760899E-16</v>
      </c>
      <c r="AS3103">
        <v>0.98603579006449105</v>
      </c>
      <c r="AT3103">
        <v>1.13911630332312</v>
      </c>
      <c r="AU3103">
        <v>0.98603579006449105</v>
      </c>
      <c r="AV3103">
        <v>1.1504295733804799</v>
      </c>
    </row>
    <row r="3104" spans="1:48">
      <c r="A3104" s="95">
        <v>46217</v>
      </c>
      <c r="B3104" t="b">
        <v>0</v>
      </c>
      <c r="C3104" t="b">
        <v>0</v>
      </c>
      <c r="E3104" t="s">
        <v>107</v>
      </c>
      <c r="F3104">
        <v>7584.125</v>
      </c>
      <c r="H3104">
        <v>0</v>
      </c>
      <c r="J3104">
        <v>3.6200000000000003E-2</v>
      </c>
      <c r="K3104">
        <v>16878.413148949301</v>
      </c>
      <c r="M3104">
        <v>567.86406956250698</v>
      </c>
      <c r="O3104">
        <v>17.16</v>
      </c>
      <c r="P3104">
        <v>16870.793000000001</v>
      </c>
      <c r="Q3104">
        <v>0.99992418948673001</v>
      </c>
      <c r="R3104">
        <v>574.11713786022199</v>
      </c>
      <c r="T3104">
        <v>4.5315624892062201E-2</v>
      </c>
      <c r="U3104">
        <v>7.5217515145306807E-2</v>
      </c>
      <c r="V3104">
        <v>9.5682940637251399E-2</v>
      </c>
      <c r="W3104">
        <v>9.5682940637251399E-2</v>
      </c>
      <c r="X3104" s="96">
        <v>3.4119071514210599E-11</v>
      </c>
      <c r="Z3104">
        <v>0.116583765975005</v>
      </c>
      <c r="AA3104">
        <v>9.6390950232898898E-2</v>
      </c>
      <c r="AB3104" s="115">
        <v>1.16721836992451</v>
      </c>
      <c r="AC3104">
        <v>-1.055919740936E-4</v>
      </c>
      <c r="AD3104">
        <v>499.97983001444902</v>
      </c>
      <c r="AE3104">
        <v>501.53635378761402</v>
      </c>
      <c r="AG3104">
        <v>499.97983001444902</v>
      </c>
      <c r="AI3104" s="96">
        <v>8.1594279253422096E-9</v>
      </c>
      <c r="AK3104">
        <v>566.28914802847396</v>
      </c>
      <c r="AL3104">
        <v>574.783485248901</v>
      </c>
      <c r="AM3104">
        <v>557.79481080804703</v>
      </c>
      <c r="AN3104">
        <v>5.0981040564370003E-4</v>
      </c>
      <c r="AO3104">
        <v>3.4446649029979998E-4</v>
      </c>
      <c r="AP3104">
        <v>0.100002604628148</v>
      </c>
      <c r="AQ3104" s="96">
        <v>3.4119071514210599E-11</v>
      </c>
      <c r="AR3104">
        <v>0</v>
      </c>
      <c r="AS3104">
        <v>0.98603579006449105</v>
      </c>
      <c r="AT3104">
        <v>1.1390777245061801</v>
      </c>
      <c r="AU3104">
        <v>0.98603579006449105</v>
      </c>
      <c r="AV3104">
        <v>1.16721836992451</v>
      </c>
    </row>
    <row r="3105" spans="1:48">
      <c r="A3105" s="95">
        <v>46217</v>
      </c>
      <c r="B3105" t="b">
        <v>0</v>
      </c>
      <c r="C3105" t="b">
        <v>0</v>
      </c>
      <c r="E3105" t="s">
        <v>108</v>
      </c>
      <c r="F3105">
        <v>7591.3249999999998</v>
      </c>
      <c r="H3105">
        <v>0</v>
      </c>
      <c r="J3105">
        <v>3.6200000000000003E-2</v>
      </c>
      <c r="K3105">
        <v>16878.413148949301</v>
      </c>
      <c r="M3105">
        <v>568.40794130795405</v>
      </c>
      <c r="O3105">
        <v>17.16</v>
      </c>
      <c r="P3105">
        <v>16886.951000000001</v>
      </c>
      <c r="Q3105">
        <v>1.0009493514413299</v>
      </c>
      <c r="R3105">
        <v>574.66217679254396</v>
      </c>
      <c r="T3105">
        <v>4.5315624892062201E-2</v>
      </c>
      <c r="U3105">
        <v>7.3588087586204304E-2</v>
      </c>
      <c r="V3105">
        <v>9.4493728033353E-2</v>
      </c>
      <c r="W3105">
        <v>9.4493728033353E-2</v>
      </c>
      <c r="X3105" s="96">
        <v>3.9345400708301299E-17</v>
      </c>
      <c r="Z3105">
        <v>0.116583765975005</v>
      </c>
      <c r="AA3105">
        <v>9.5036817943182805E-2</v>
      </c>
      <c r="AB3105" s="115">
        <v>1.18510274770202</v>
      </c>
      <c r="AC3105">
        <v>1.1161148179398999E-3</v>
      </c>
      <c r="AD3105">
        <v>499.97983001444902</v>
      </c>
      <c r="AE3105">
        <v>502.09612594381201</v>
      </c>
      <c r="AG3105">
        <v>499.97983001444902</v>
      </c>
      <c r="AI3105" s="96">
        <v>9.1640707708329295E-7</v>
      </c>
      <c r="AK3105">
        <v>566.28914802847396</v>
      </c>
      <c r="AL3105">
        <v>574.783485248901</v>
      </c>
      <c r="AM3105">
        <v>557.79481080804703</v>
      </c>
      <c r="AN3105">
        <v>3.4446649029979998E-4</v>
      </c>
      <c r="AO3105">
        <v>1.7912257495590001E-4</v>
      </c>
      <c r="AP3105">
        <v>0.100002604628148</v>
      </c>
      <c r="AQ3105" s="96">
        <v>3.9345400708301299E-17</v>
      </c>
      <c r="AR3105">
        <v>0</v>
      </c>
      <c r="AS3105">
        <v>0.98603579006449105</v>
      </c>
      <c r="AT3105">
        <v>1.13905690812154</v>
      </c>
      <c r="AU3105">
        <v>0.98603579006449105</v>
      </c>
      <c r="AV3105">
        <v>1.18510274770202</v>
      </c>
    </row>
    <row r="3106" spans="1:48">
      <c r="A3106" s="95">
        <v>46217</v>
      </c>
      <c r="B3106" t="b">
        <v>0</v>
      </c>
      <c r="C3106" t="b">
        <v>0</v>
      </c>
      <c r="E3106" t="s">
        <v>109</v>
      </c>
      <c r="F3106">
        <v>7591.0375000000004</v>
      </c>
      <c r="H3106">
        <v>0</v>
      </c>
      <c r="J3106">
        <v>3.6200000000000003E-2</v>
      </c>
      <c r="K3106">
        <v>16878.413148949301</v>
      </c>
      <c r="M3106">
        <v>568.41006186247603</v>
      </c>
      <c r="O3106">
        <v>17.16</v>
      </c>
      <c r="P3106">
        <v>16887.013999999999</v>
      </c>
      <c r="Q3106">
        <v>0.999962127823535</v>
      </c>
      <c r="R3106">
        <v>574.64041308517699</v>
      </c>
      <c r="T3106">
        <v>4.5315624892062201E-2</v>
      </c>
      <c r="U3106">
        <v>7.1346308310948001E-2</v>
      </c>
      <c r="V3106">
        <v>9.3065533013317395E-2</v>
      </c>
      <c r="W3106">
        <v>9.3065533013317395E-2</v>
      </c>
      <c r="X3106">
        <v>0</v>
      </c>
      <c r="Z3106">
        <v>0.116583765975005</v>
      </c>
      <c r="AA3106">
        <v>9.5004156809807297E-2</v>
      </c>
      <c r="AB3106" s="115">
        <v>1.2000173791152799</v>
      </c>
      <c r="AC3106" s="96">
        <v>2.9297892862878402E-6</v>
      </c>
      <c r="AD3106">
        <v>499.97983001444902</v>
      </c>
      <c r="AE3106">
        <v>502.09759697966302</v>
      </c>
      <c r="AG3106">
        <v>499.97983001444902</v>
      </c>
      <c r="AI3106" s="96">
        <v>1.39180051310251E-11</v>
      </c>
      <c r="AK3106">
        <v>566.28914802847396</v>
      </c>
      <c r="AL3106">
        <v>574.783485248901</v>
      </c>
      <c r="AM3106">
        <v>557.79481080804703</v>
      </c>
      <c r="AN3106">
        <v>1.7912257495590001E-4</v>
      </c>
      <c r="AO3106">
        <v>0</v>
      </c>
      <c r="AP3106">
        <v>0.100002604628148</v>
      </c>
      <c r="AQ3106">
        <v>0</v>
      </c>
      <c r="AR3106">
        <v>0</v>
      </c>
      <c r="AS3106">
        <v>0.98603579006449105</v>
      </c>
      <c r="AT3106">
        <v>1.14762854806236</v>
      </c>
      <c r="AU3106">
        <v>0.98603579006449105</v>
      </c>
      <c r="AV3106">
        <v>1.2000173791152799</v>
      </c>
    </row>
    <row r="3107" spans="1:48">
      <c r="A3107" s="95">
        <v>46217</v>
      </c>
      <c r="B3107" t="b">
        <v>0</v>
      </c>
      <c r="C3107" t="b">
        <v>0</v>
      </c>
      <c r="E3107" t="s">
        <v>110</v>
      </c>
      <c r="F3107">
        <v>7592.9750000000004</v>
      </c>
      <c r="H3107">
        <v>0</v>
      </c>
      <c r="J3107">
        <v>3.6200000000000003E-2</v>
      </c>
      <c r="K3107">
        <v>16878.413148949301</v>
      </c>
      <c r="M3107">
        <v>568.45762287103605</v>
      </c>
      <c r="N3107">
        <v>574.78708154786705</v>
      </c>
      <c r="O3107">
        <v>17.16</v>
      </c>
      <c r="P3107">
        <v>16888.427</v>
      </c>
      <c r="Q3107">
        <v>1.00025523520335</v>
      </c>
      <c r="R3107">
        <v>574.78708154786705</v>
      </c>
      <c r="T3107">
        <v>4.5315624892062201E-2</v>
      </c>
      <c r="U3107">
        <v>6.9178167961168505E-2</v>
      </c>
      <c r="V3107">
        <v>9.1660941025721004E-2</v>
      </c>
      <c r="W3107">
        <v>9.1660941025721004E-2</v>
      </c>
      <c r="X3107">
        <v>0</v>
      </c>
      <c r="Y3107">
        <v>0.112276912433248</v>
      </c>
      <c r="Z3107">
        <v>0.116583765975005</v>
      </c>
      <c r="AA3107">
        <v>9.4840548002341499E-2</v>
      </c>
      <c r="AB3107" s="115">
        <v>1.2184329921711201</v>
      </c>
      <c r="AC3107" s="96">
        <v>9.8568407957744201E-5</v>
      </c>
      <c r="AD3107">
        <v>499.97983001444902</v>
      </c>
      <c r="AE3107">
        <v>502.14708794043702</v>
      </c>
      <c r="AF3107">
        <v>502.14708794043702</v>
      </c>
      <c r="AG3107">
        <v>499.97983001444902</v>
      </c>
      <c r="AH3107" s="95">
        <v>46217</v>
      </c>
      <c r="AI3107" s="96">
        <v>7.0007127630439603E-9</v>
      </c>
      <c r="AJ3107">
        <v>568.45762287103605</v>
      </c>
      <c r="AK3107">
        <v>566.28914802847396</v>
      </c>
      <c r="AL3107">
        <v>574.783485248901</v>
      </c>
      <c r="AM3107">
        <v>557.79481080804703</v>
      </c>
      <c r="AN3107">
        <v>0</v>
      </c>
      <c r="AO3107">
        <v>1.0058421516754E-3</v>
      </c>
      <c r="AP3107">
        <v>0.100002604628148</v>
      </c>
      <c r="AQ3107">
        <v>0</v>
      </c>
      <c r="AR3107">
        <v>0</v>
      </c>
      <c r="AS3107">
        <v>0.98603579006449105</v>
      </c>
      <c r="AT3107">
        <v>1.14783301015229</v>
      </c>
      <c r="AU3107">
        <v>0.98603579006449105</v>
      </c>
      <c r="AV3107">
        <v>1.2184329921711201</v>
      </c>
    </row>
    <row r="3108" spans="1:48">
      <c r="A3108" s="95">
        <v>46218</v>
      </c>
      <c r="B3108" t="b">
        <v>0</v>
      </c>
      <c r="C3108" t="b">
        <v>0</v>
      </c>
      <c r="E3108" t="s">
        <v>104</v>
      </c>
      <c r="F3108">
        <v>7606.0375000000004</v>
      </c>
      <c r="H3108">
        <v>0</v>
      </c>
      <c r="J3108">
        <v>3.6299999999999999E-2</v>
      </c>
      <c r="K3108">
        <v>16944.0660238946</v>
      </c>
      <c r="M3108">
        <v>569.50607912643898</v>
      </c>
      <c r="O3108">
        <v>16.5</v>
      </c>
      <c r="P3108">
        <v>16921.674999999999</v>
      </c>
      <c r="Q3108">
        <v>1.00172034018286</v>
      </c>
      <c r="R3108">
        <v>575.77591086084703</v>
      </c>
      <c r="S3108">
        <v>4.4747174220010899E-2</v>
      </c>
      <c r="T3108">
        <v>4.4747174220010899E-2</v>
      </c>
      <c r="U3108">
        <v>6.9698362726417107E-2</v>
      </c>
      <c r="V3108">
        <v>9.1265361754845301E-2</v>
      </c>
      <c r="W3108">
        <v>9.1265361754845301E-2</v>
      </c>
      <c r="X3108" s="96">
        <v>4.5996183987702601E-7</v>
      </c>
      <c r="Z3108">
        <v>0.112276912433248</v>
      </c>
      <c r="AA3108">
        <v>9.4935357279647803E-2</v>
      </c>
      <c r="AB3108" s="115">
        <v>1.28364471110281</v>
      </c>
      <c r="AC3108">
        <v>2.2268527799895002E-3</v>
      </c>
      <c r="AD3108">
        <v>502.14708794043702</v>
      </c>
      <c r="AE3108">
        <v>503.26529557918002</v>
      </c>
      <c r="AG3108">
        <v>502.14708794043702</v>
      </c>
      <c r="AI3108" s="96">
        <v>3.3955024530177299E-6</v>
      </c>
      <c r="AK3108">
        <v>568.45762287103605</v>
      </c>
      <c r="AL3108">
        <v>576.98448721410102</v>
      </c>
      <c r="AM3108">
        <v>559.93075852797006</v>
      </c>
      <c r="AN3108">
        <v>1.0058421516754E-3</v>
      </c>
      <c r="AO3108">
        <v>8.4049823633150001E-4</v>
      </c>
      <c r="AP3108">
        <v>9.1660941025721004E-2</v>
      </c>
      <c r="AQ3108" s="96">
        <v>4.6004912849780201E-7</v>
      </c>
      <c r="AR3108" s="96">
        <v>-8.7288620775893794E-11</v>
      </c>
      <c r="AS3108">
        <v>1.0231311492380299</v>
      </c>
      <c r="AT3108">
        <v>1.14885561387017</v>
      </c>
      <c r="AU3108">
        <v>1.0231311492380299</v>
      </c>
      <c r="AV3108">
        <v>1.28364471110281</v>
      </c>
    </row>
    <row r="3109" spans="1:48">
      <c r="A3109" s="95">
        <v>46218</v>
      </c>
      <c r="B3109" t="b">
        <v>0</v>
      </c>
      <c r="C3109" t="b">
        <v>0</v>
      </c>
      <c r="E3109" t="s">
        <v>105</v>
      </c>
      <c r="F3109">
        <v>7603.2250000000004</v>
      </c>
      <c r="H3109">
        <v>0</v>
      </c>
      <c r="J3109">
        <v>3.6299999999999999E-2</v>
      </c>
      <c r="K3109">
        <v>16944.0660238946</v>
      </c>
      <c r="M3109">
        <v>569.23959551092696</v>
      </c>
      <c r="O3109">
        <v>16.5</v>
      </c>
      <c r="P3109">
        <v>16913.757000000001</v>
      </c>
      <c r="Q3109">
        <v>0.99963022796035295</v>
      </c>
      <c r="R3109">
        <v>575.56300502790896</v>
      </c>
      <c r="T3109">
        <v>4.4747174220010899E-2</v>
      </c>
      <c r="U3109">
        <v>6.77463987375862E-2</v>
      </c>
      <c r="V3109">
        <v>8.9950416948128595E-2</v>
      </c>
      <c r="W3109">
        <v>8.9950416948128595E-2</v>
      </c>
      <c r="X3109" s="96">
        <v>7.01765382970462E-9</v>
      </c>
      <c r="Z3109">
        <v>0.112276912433248</v>
      </c>
      <c r="AA3109">
        <v>9.4724386863985002E-2</v>
      </c>
      <c r="AB3109" s="115">
        <v>1.2892085222697001</v>
      </c>
      <c r="AC3109">
        <v>-6.012001603235E-4</v>
      </c>
      <c r="AD3109">
        <v>502.14708794043702</v>
      </c>
      <c r="AE3109">
        <v>502.96273240279299</v>
      </c>
      <c r="AG3109">
        <v>502.14708794043702</v>
      </c>
      <c r="AI3109" s="96">
        <v>2.19052165281554E-7</v>
      </c>
      <c r="AK3109">
        <v>568.45762287103605</v>
      </c>
      <c r="AL3109">
        <v>576.98448721410102</v>
      </c>
      <c r="AM3109">
        <v>559.93075852797006</v>
      </c>
      <c r="AN3109">
        <v>8.4049823633150001E-4</v>
      </c>
      <c r="AO3109">
        <v>6.7515432098759996E-4</v>
      </c>
      <c r="AP3109">
        <v>9.1660941025721004E-2</v>
      </c>
      <c r="AQ3109" s="96">
        <v>7.0198472973343702E-9</v>
      </c>
      <c r="AR3109" s="96">
        <v>-2.1934676297519202E-12</v>
      </c>
      <c r="AS3109">
        <v>1.0231311492380299</v>
      </c>
      <c r="AT3109">
        <v>1.1482633534104001</v>
      </c>
      <c r="AU3109">
        <v>1.0231311492380299</v>
      </c>
      <c r="AV3109">
        <v>1.2892085222697001</v>
      </c>
    </row>
    <row r="3110" spans="1:48">
      <c r="A3110" s="95">
        <v>46218</v>
      </c>
      <c r="B3110" t="b">
        <v>0</v>
      </c>
      <c r="C3110" t="b">
        <v>0</v>
      </c>
      <c r="E3110" t="s">
        <v>106</v>
      </c>
      <c r="F3110">
        <v>7597.6</v>
      </c>
      <c r="H3110">
        <v>0</v>
      </c>
      <c r="J3110">
        <v>3.6299999999999999E-2</v>
      </c>
      <c r="K3110">
        <v>16944.0660238946</v>
      </c>
      <c r="M3110">
        <v>568.82280678972199</v>
      </c>
      <c r="O3110">
        <v>16.5</v>
      </c>
      <c r="P3110">
        <v>16901.373</v>
      </c>
      <c r="Q3110">
        <v>0.99926018235682801</v>
      </c>
      <c r="R3110">
        <v>575.13719336203201</v>
      </c>
      <c r="T3110">
        <v>4.4747174220010899E-2</v>
      </c>
      <c r="U3110">
        <v>6.6113402051271003E-2</v>
      </c>
      <c r="V3110">
        <v>8.8750978104839895E-2</v>
      </c>
      <c r="W3110">
        <v>8.8750978104839895E-2</v>
      </c>
      <c r="X3110" s="96">
        <v>2.9255432865953398E-12</v>
      </c>
      <c r="Z3110">
        <v>0.112276912433248</v>
      </c>
      <c r="AA3110">
        <v>9.4684803271644399E-2</v>
      </c>
      <c r="AB3110" s="115">
        <v>1.3080548835057</v>
      </c>
      <c r="AC3110">
        <v>-9.4582384133919996E-4</v>
      </c>
      <c r="AD3110">
        <v>502.14708794043702</v>
      </c>
      <c r="AE3110">
        <v>502.48701825918101</v>
      </c>
      <c r="AG3110">
        <v>502.14708794043702</v>
      </c>
      <c r="AI3110" s="96">
        <v>5.3648773049610903E-7</v>
      </c>
      <c r="AK3110">
        <v>568.45762287103605</v>
      </c>
      <c r="AL3110">
        <v>576.98448721410102</v>
      </c>
      <c r="AM3110">
        <v>559.93075852797006</v>
      </c>
      <c r="AN3110">
        <v>6.7515432098759996E-4</v>
      </c>
      <c r="AO3110">
        <v>5.0981040564370003E-4</v>
      </c>
      <c r="AP3110">
        <v>9.1660941025721004E-2</v>
      </c>
      <c r="AQ3110" s="96">
        <v>2.9388659628908401E-12</v>
      </c>
      <c r="AR3110" s="96">
        <v>-1.33226762955018E-14</v>
      </c>
      <c r="AS3110">
        <v>1.0231311492380299</v>
      </c>
      <c r="AT3110">
        <v>1.1495800345437901</v>
      </c>
      <c r="AU3110">
        <v>1.0231311492380299</v>
      </c>
      <c r="AV3110">
        <v>1.3080548835057</v>
      </c>
    </row>
    <row r="3111" spans="1:48">
      <c r="A3111" s="95">
        <v>46218</v>
      </c>
      <c r="B3111" t="b">
        <v>0</v>
      </c>
      <c r="C3111" t="b">
        <v>0</v>
      </c>
      <c r="E3111" t="s">
        <v>107</v>
      </c>
      <c r="F3111">
        <v>7583.7</v>
      </c>
      <c r="H3111">
        <v>0</v>
      </c>
      <c r="J3111">
        <v>3.6299999999999999E-2</v>
      </c>
      <c r="K3111">
        <v>16944.0660238946</v>
      </c>
      <c r="M3111">
        <v>567.78319086610804</v>
      </c>
      <c r="O3111">
        <v>16.5</v>
      </c>
      <c r="P3111">
        <v>16870.483</v>
      </c>
      <c r="Q3111">
        <v>0.99817047488680599</v>
      </c>
      <c r="R3111">
        <v>574.08496542324497</v>
      </c>
      <c r="T3111">
        <v>4.4747174220010899E-2</v>
      </c>
      <c r="U3111">
        <v>6.6805035688658906E-2</v>
      </c>
      <c r="V3111">
        <v>8.8416790941187096E-2</v>
      </c>
      <c r="W3111">
        <v>8.8416790941187096E-2</v>
      </c>
      <c r="X3111" s="96">
        <v>-1.11020587869573E-16</v>
      </c>
      <c r="Z3111">
        <v>0.112276912433248</v>
      </c>
      <c r="AA3111">
        <v>9.5063150545963898E-2</v>
      </c>
      <c r="AB3111" s="115">
        <v>1.32573279387844</v>
      </c>
      <c r="AC3111">
        <v>-2.3924502137903001E-3</v>
      </c>
      <c r="AD3111">
        <v>502.14708794043702</v>
      </c>
      <c r="AE3111">
        <v>501.28484308492</v>
      </c>
      <c r="AG3111">
        <v>502.14708794043702</v>
      </c>
      <c r="AI3111" s="96">
        <v>3.3464642707631202E-6</v>
      </c>
      <c r="AK3111">
        <v>568.45762287103605</v>
      </c>
      <c r="AL3111">
        <v>576.98448721410102</v>
      </c>
      <c r="AM3111">
        <v>559.93075852797006</v>
      </c>
      <c r="AN3111">
        <v>5.0981040564370003E-4</v>
      </c>
      <c r="AO3111">
        <v>3.4446649029979998E-4</v>
      </c>
      <c r="AP3111">
        <v>9.1660941025721004E-2</v>
      </c>
      <c r="AQ3111" s="96">
        <v>1.7145929416746401E-21</v>
      </c>
      <c r="AR3111" s="96">
        <v>-1.11022302462515E-16</v>
      </c>
      <c r="AS3111">
        <v>1.0231311492380299</v>
      </c>
      <c r="AT3111">
        <v>1.14982658442327</v>
      </c>
      <c r="AU3111">
        <v>1.0231311492380299</v>
      </c>
      <c r="AV3111">
        <v>1.32573279387844</v>
      </c>
    </row>
    <row r="3112" spans="1:48">
      <c r="A3112" s="95">
        <v>46218</v>
      </c>
      <c r="B3112" t="b">
        <v>0</v>
      </c>
      <c r="C3112" t="b">
        <v>0</v>
      </c>
      <c r="E3112" t="s">
        <v>108</v>
      </c>
      <c r="F3112">
        <v>7610.2</v>
      </c>
      <c r="H3112">
        <v>0</v>
      </c>
      <c r="J3112">
        <v>3.6299999999999999E-2</v>
      </c>
      <c r="K3112">
        <v>16944.0660238946</v>
      </c>
      <c r="M3112">
        <v>569.73537350285801</v>
      </c>
      <c r="O3112">
        <v>16.5</v>
      </c>
      <c r="P3112">
        <v>16928.488000000001</v>
      </c>
      <c r="Q3112">
        <v>1.0034943365375699</v>
      </c>
      <c r="R3112">
        <v>576.09101149359503</v>
      </c>
      <c r="T3112">
        <v>4.4747174220010899E-2</v>
      </c>
      <c r="U3112">
        <v>7.3770227812162706E-2</v>
      </c>
      <c r="V3112">
        <v>9.0589498815127803E-2</v>
      </c>
      <c r="W3112">
        <v>9.0589498815127803E-2</v>
      </c>
      <c r="X3112" s="96">
        <v>3.31987838689839E-25</v>
      </c>
      <c r="Z3112">
        <v>0.112276912433248</v>
      </c>
      <c r="AA3112">
        <v>9.6322023383220795E-2</v>
      </c>
      <c r="AB3112" s="115">
        <v>1.3307436394139001</v>
      </c>
      <c r="AC3112">
        <v>4.5577045524112002E-3</v>
      </c>
      <c r="AD3112">
        <v>502.14708794043702</v>
      </c>
      <c r="AE3112">
        <v>503.56955129630302</v>
      </c>
      <c r="AG3112">
        <v>502.14708794043702</v>
      </c>
      <c r="AI3112" s="96">
        <v>1.1781070348612701E-5</v>
      </c>
      <c r="AK3112">
        <v>568.45762287103605</v>
      </c>
      <c r="AL3112">
        <v>576.98448721410102</v>
      </c>
      <c r="AM3112">
        <v>559.93075852797006</v>
      </c>
      <c r="AN3112">
        <v>3.4446649029979998E-4</v>
      </c>
      <c r="AO3112">
        <v>1.7912257495590001E-4</v>
      </c>
      <c r="AP3112">
        <v>9.1660941025721004E-2</v>
      </c>
      <c r="AQ3112" s="96">
        <v>3.31987838689839E-25</v>
      </c>
      <c r="AR3112">
        <v>0</v>
      </c>
      <c r="AS3112">
        <v>1.0231311492380299</v>
      </c>
      <c r="AT3112">
        <v>1.1474636255203301</v>
      </c>
      <c r="AU3112">
        <v>1.0231311492380299</v>
      </c>
      <c r="AV3112">
        <v>1.3307436394139001</v>
      </c>
    </row>
    <row r="3113" spans="1:48">
      <c r="A3113" s="95">
        <v>46218</v>
      </c>
      <c r="B3113" t="b">
        <v>0</v>
      </c>
      <c r="C3113" t="b">
        <v>0</v>
      </c>
      <c r="E3113" t="s">
        <v>109</v>
      </c>
      <c r="F3113">
        <v>7605.8374999999996</v>
      </c>
      <c r="H3113">
        <v>0</v>
      </c>
      <c r="J3113">
        <v>3.6299999999999999E-2</v>
      </c>
      <c r="K3113">
        <v>16944.0660238946</v>
      </c>
      <c r="M3113">
        <v>569.45950002516804</v>
      </c>
      <c r="O3113">
        <v>16.5</v>
      </c>
      <c r="P3113">
        <v>16920.291000000001</v>
      </c>
      <c r="Q3113">
        <v>0.99942675619563204</v>
      </c>
      <c r="R3113">
        <v>575.76077089050398</v>
      </c>
      <c r="T3113">
        <v>4.4747174220010899E-2</v>
      </c>
      <c r="U3113">
        <v>7.1696243005055796E-2</v>
      </c>
      <c r="V3113">
        <v>8.9289850189387898E-2</v>
      </c>
      <c r="W3113">
        <v>8.9289850189387898E-2</v>
      </c>
      <c r="X3113">
        <v>0</v>
      </c>
      <c r="Z3113">
        <v>0.112276912433248</v>
      </c>
      <c r="AA3113">
        <v>9.6347534420597195E-2</v>
      </c>
      <c r="AB3113" s="115">
        <v>1.29882694684613</v>
      </c>
      <c r="AC3113">
        <v>-6.4755551393529999E-4</v>
      </c>
      <c r="AD3113">
        <v>502.14708794043702</v>
      </c>
      <c r="AE3113">
        <v>503.243462056711</v>
      </c>
      <c r="AG3113">
        <v>502.14708794043702</v>
      </c>
      <c r="AI3113" s="96">
        <v>2.34576155226116E-7</v>
      </c>
      <c r="AK3113">
        <v>568.45762287103605</v>
      </c>
      <c r="AL3113">
        <v>576.98448721410102</v>
      </c>
      <c r="AM3113">
        <v>559.93075852797006</v>
      </c>
      <c r="AN3113">
        <v>1.7912257495590001E-4</v>
      </c>
      <c r="AO3113">
        <v>0</v>
      </c>
      <c r="AP3113">
        <v>9.1660941025721004E-2</v>
      </c>
      <c r="AQ3113">
        <v>0</v>
      </c>
      <c r="AR3113">
        <v>0</v>
      </c>
      <c r="AS3113">
        <v>1.0231311492380299</v>
      </c>
      <c r="AT3113">
        <v>1.1394977108337001</v>
      </c>
      <c r="AU3113">
        <v>1.0231311492380299</v>
      </c>
      <c r="AV3113">
        <v>1.29882694684613</v>
      </c>
    </row>
    <row r="3114" spans="1:48">
      <c r="A3114" s="95">
        <v>46218</v>
      </c>
      <c r="B3114" t="b">
        <v>0</v>
      </c>
      <c r="C3114" t="b">
        <v>0</v>
      </c>
      <c r="E3114" t="s">
        <v>110</v>
      </c>
      <c r="F3114">
        <v>7612.7375000000002</v>
      </c>
      <c r="H3114">
        <v>0</v>
      </c>
      <c r="J3114">
        <v>3.6299999999999999E-2</v>
      </c>
      <c r="K3114">
        <v>16944.0660238946</v>
      </c>
      <c r="M3114">
        <v>569.93592615060197</v>
      </c>
      <c r="N3114">
        <v>576.28309986731199</v>
      </c>
      <c r="O3114">
        <v>16.5</v>
      </c>
      <c r="P3114">
        <v>16934.447</v>
      </c>
      <c r="Q3114">
        <v>1.0009071979252699</v>
      </c>
      <c r="R3114">
        <v>576.28309986731199</v>
      </c>
      <c r="T3114">
        <v>4.4747174220010899E-2</v>
      </c>
      <c r="U3114">
        <v>7.0042492062321507E-2</v>
      </c>
      <c r="V3114">
        <v>8.81504808886453E-2</v>
      </c>
      <c r="W3114">
        <v>8.81504808886453E-2</v>
      </c>
      <c r="X3114">
        <v>0</v>
      </c>
      <c r="Y3114">
        <v>0.11224965213143299</v>
      </c>
      <c r="Z3114">
        <v>0.112276912433248</v>
      </c>
      <c r="AA3114">
        <v>9.6408580012964804E-2</v>
      </c>
      <c r="AB3114" s="115">
        <v>1.3177318800828</v>
      </c>
      <c r="AC3114">
        <v>1.0847453251472E-3</v>
      </c>
      <c r="AD3114">
        <v>502.14708794043702</v>
      </c>
      <c r="AE3114">
        <v>503.78935304958799</v>
      </c>
      <c r="AF3114">
        <v>503.78935304958799</v>
      </c>
      <c r="AG3114">
        <v>502.14708794043702</v>
      </c>
      <c r="AH3114" s="95">
        <v>46218</v>
      </c>
      <c r="AI3114" s="96">
        <v>6.9936232920223395E-7</v>
      </c>
      <c r="AJ3114">
        <v>569.93592615060197</v>
      </c>
      <c r="AK3114">
        <v>568.45762287103605</v>
      </c>
      <c r="AL3114">
        <v>576.98448721410102</v>
      </c>
      <c r="AM3114">
        <v>559.93075852797006</v>
      </c>
      <c r="AN3114">
        <v>0</v>
      </c>
      <c r="AO3114">
        <v>1.0058421516754E-3</v>
      </c>
      <c r="AP3114">
        <v>9.1660941025721004E-2</v>
      </c>
      <c r="AQ3114">
        <v>0</v>
      </c>
      <c r="AR3114">
        <v>0</v>
      </c>
      <c r="AS3114">
        <v>1.0231311492380299</v>
      </c>
      <c r="AT3114">
        <v>1.1393346186427999</v>
      </c>
      <c r="AU3114">
        <v>1.0231311492380299</v>
      </c>
      <c r="AV3114">
        <v>1.3177318800828</v>
      </c>
    </row>
    <row r="3115" spans="1:48">
      <c r="A3115" s="95">
        <v>46219</v>
      </c>
      <c r="B3115" t="b">
        <v>0</v>
      </c>
      <c r="C3115" t="b">
        <v>0</v>
      </c>
      <c r="E3115" t="s">
        <v>104</v>
      </c>
      <c r="F3115">
        <v>7583.3874999999998</v>
      </c>
      <c r="H3115">
        <v>0</v>
      </c>
      <c r="J3115">
        <v>3.6299999999999999E-2</v>
      </c>
      <c r="K3115">
        <v>16857.630843584</v>
      </c>
      <c r="M3115">
        <v>567.71722049248694</v>
      </c>
      <c r="O3115">
        <v>15.67</v>
      </c>
      <c r="P3115">
        <v>16870.936000000002</v>
      </c>
      <c r="Q3115">
        <v>0.99614461946179</v>
      </c>
      <c r="R3115">
        <v>574.06130921958504</v>
      </c>
      <c r="S3115">
        <v>5.1300258598812001E-2</v>
      </c>
      <c r="T3115">
        <v>5.1300258598812001E-2</v>
      </c>
      <c r="U3115">
        <v>7.8878599552462098E-2</v>
      </c>
      <c r="V3115">
        <v>9.13373525444552E-2</v>
      </c>
      <c r="W3115">
        <v>9.13373525444552E-2</v>
      </c>
      <c r="X3115" s="96">
        <v>-5.69499741010293E-6</v>
      </c>
      <c r="Z3115">
        <v>0.11224965213143299</v>
      </c>
      <c r="AA3115">
        <v>9.1902709445890504E-2</v>
      </c>
      <c r="AB3115" s="115">
        <v>1.3350589586763599</v>
      </c>
      <c r="AC3115">
        <v>-5.1454248677322003E-3</v>
      </c>
      <c r="AD3115">
        <v>503.78935304958799</v>
      </c>
      <c r="AE3115">
        <v>501.19714278430803</v>
      </c>
      <c r="AG3115">
        <v>503.78935304958799</v>
      </c>
      <c r="AI3115" s="96">
        <v>1.52139060347253E-5</v>
      </c>
      <c r="AK3115">
        <v>569.93592615060197</v>
      </c>
      <c r="AL3115">
        <v>578.48496504286095</v>
      </c>
      <c r="AM3115">
        <v>561.38688725834299</v>
      </c>
      <c r="AN3115">
        <v>1.0058421516754E-3</v>
      </c>
      <c r="AO3115">
        <v>8.4049823633150001E-4</v>
      </c>
      <c r="AP3115">
        <v>8.81504808886453E-2</v>
      </c>
      <c r="AQ3115" s="96">
        <v>9.8473338856686902E-14</v>
      </c>
      <c r="AR3115" s="96">
        <v>-5.6949975085762699E-6</v>
      </c>
      <c r="AS3115">
        <v>1.0233572975827401</v>
      </c>
      <c r="AT3115">
        <v>1.1389440836582301</v>
      </c>
      <c r="AU3115">
        <v>1.0233572975827401</v>
      </c>
      <c r="AV3115">
        <v>1.3350589586763599</v>
      </c>
    </row>
    <row r="3116" spans="1:48">
      <c r="A3116" s="95">
        <v>46219</v>
      </c>
      <c r="B3116" t="b">
        <v>0</v>
      </c>
      <c r="C3116" t="b">
        <v>0</v>
      </c>
      <c r="E3116" t="s">
        <v>105</v>
      </c>
      <c r="F3116">
        <v>7609.5749999999998</v>
      </c>
      <c r="H3116">
        <v>0</v>
      </c>
      <c r="J3116">
        <v>3.6299999999999999E-2</v>
      </c>
      <c r="K3116">
        <v>16857.630843584</v>
      </c>
      <c r="M3116">
        <v>569.68181017303505</v>
      </c>
      <c r="O3116">
        <v>15.67</v>
      </c>
      <c r="P3116">
        <v>16929.317999999999</v>
      </c>
      <c r="Q3116">
        <v>1.0034532720370599</v>
      </c>
      <c r="R3116">
        <v>576.04369908627496</v>
      </c>
      <c r="T3116">
        <v>5.1300258598812001E-2</v>
      </c>
      <c r="U3116">
        <v>8.4330286192437806E-2</v>
      </c>
      <c r="V3116">
        <v>9.3401142743150201E-2</v>
      </c>
      <c r="W3116">
        <v>9.3401142743150201E-2</v>
      </c>
      <c r="X3116" s="96">
        <v>-6.4358157922284398E-11</v>
      </c>
      <c r="Z3116">
        <v>0.11224965213143299</v>
      </c>
      <c r="AA3116">
        <v>9.3291409045894502E-2</v>
      </c>
      <c r="AB3116" s="115">
        <v>1.2884771229244401</v>
      </c>
      <c r="AC3116">
        <v>4.6153233115500004E-3</v>
      </c>
      <c r="AD3116">
        <v>503.78935304958799</v>
      </c>
      <c r="AE3116">
        <v>503.51032964108299</v>
      </c>
      <c r="AG3116">
        <v>503.78935304958799</v>
      </c>
      <c r="AI3116" s="96">
        <v>1.1933803004367299E-5</v>
      </c>
      <c r="AK3116">
        <v>569.93592615060197</v>
      </c>
      <c r="AL3116">
        <v>578.48496504286095</v>
      </c>
      <c r="AM3116">
        <v>561.38688725834299</v>
      </c>
      <c r="AN3116">
        <v>8.4049823633150001E-4</v>
      </c>
      <c r="AO3116">
        <v>6.7515432098759996E-4</v>
      </c>
      <c r="AP3116">
        <v>8.81504808886453E-2</v>
      </c>
      <c r="AQ3116" s="96">
        <v>1.08739959176924E-11</v>
      </c>
      <c r="AR3116" s="96">
        <v>-7.5232153839976906E-11</v>
      </c>
      <c r="AS3116">
        <v>1.0233572975827401</v>
      </c>
      <c r="AT3116">
        <v>1.1667702824400299</v>
      </c>
      <c r="AU3116">
        <v>1.0233572975827401</v>
      </c>
      <c r="AV3116">
        <v>1.2884771229244401</v>
      </c>
    </row>
    <row r="3117" spans="1:48">
      <c r="A3117" s="95">
        <v>46219</v>
      </c>
      <c r="B3117" t="b">
        <v>0</v>
      </c>
      <c r="C3117" t="b">
        <v>0</v>
      </c>
      <c r="E3117" t="s">
        <v>106</v>
      </c>
      <c r="F3117">
        <v>7604.8374999999996</v>
      </c>
      <c r="H3117">
        <v>0</v>
      </c>
      <c r="J3117">
        <v>3.6299999999999999E-2</v>
      </c>
      <c r="K3117">
        <v>16857.630843584</v>
      </c>
      <c r="M3117">
        <v>569.37767599584402</v>
      </c>
      <c r="O3117">
        <v>15.67</v>
      </c>
      <c r="P3117">
        <v>16920.28</v>
      </c>
      <c r="Q3117">
        <v>0.99937742909426597</v>
      </c>
      <c r="R3117">
        <v>575.68507103879301</v>
      </c>
      <c r="T3117">
        <v>5.1300258598812001E-2</v>
      </c>
      <c r="U3117">
        <v>8.1945611855818098E-2</v>
      </c>
      <c r="V3117">
        <v>9.2071446406562202E-2</v>
      </c>
      <c r="W3117">
        <v>9.2071446406562202E-2</v>
      </c>
      <c r="X3117" s="96">
        <v>-6.1361536830915304E-13</v>
      </c>
      <c r="Z3117">
        <v>0.11224965213143299</v>
      </c>
      <c r="AA3117">
        <v>9.3068341923234002E-2</v>
      </c>
      <c r="AB3117" s="115">
        <v>1.2600069524379101</v>
      </c>
      <c r="AC3117">
        <v>-6.9072211260740003E-4</v>
      </c>
      <c r="AD3117">
        <v>503.78935304958799</v>
      </c>
      <c r="AE3117">
        <v>503.16254392247299</v>
      </c>
      <c r="AG3117">
        <v>503.78935304958799</v>
      </c>
      <c r="AI3117" s="96">
        <v>2.85165941835273E-7</v>
      </c>
      <c r="AK3117">
        <v>569.93592615060197</v>
      </c>
      <c r="AL3117">
        <v>578.48496504286095</v>
      </c>
      <c r="AM3117">
        <v>561.38688725834299</v>
      </c>
      <c r="AN3117">
        <v>6.7515432098759996E-4</v>
      </c>
      <c r="AO3117">
        <v>5.0981040564370003E-4</v>
      </c>
      <c r="AP3117">
        <v>8.81504808886453E-2</v>
      </c>
      <c r="AQ3117" s="96">
        <v>7.82053518408086E-16</v>
      </c>
      <c r="AR3117" s="96">
        <v>-6.1439742182756102E-13</v>
      </c>
      <c r="AS3117">
        <v>1.0233572975827401</v>
      </c>
      <c r="AT3117">
        <v>1.1584068650066901</v>
      </c>
      <c r="AU3117">
        <v>1.0233572975827401</v>
      </c>
      <c r="AV3117">
        <v>1.2600069524379101</v>
      </c>
    </row>
    <row r="3118" spans="1:48">
      <c r="A3118" s="95">
        <v>46219</v>
      </c>
      <c r="B3118" t="b">
        <v>0</v>
      </c>
      <c r="C3118" t="b">
        <v>0</v>
      </c>
      <c r="E3118" t="s">
        <v>107</v>
      </c>
      <c r="F3118">
        <v>7590.9875000000002</v>
      </c>
      <c r="H3118">
        <v>0</v>
      </c>
      <c r="J3118">
        <v>3.6299999999999999E-2</v>
      </c>
      <c r="K3118">
        <v>16857.630843584</v>
      </c>
      <c r="M3118">
        <v>568.29187189145796</v>
      </c>
      <c r="O3118">
        <v>15.67</v>
      </c>
      <c r="P3118">
        <v>16888.012999999999</v>
      </c>
      <c r="Q3118">
        <v>0.998178790802564</v>
      </c>
      <c r="R3118">
        <v>574.63662809259097</v>
      </c>
      <c r="T3118">
        <v>5.1300258598812001E-2</v>
      </c>
      <c r="U3118">
        <v>8.1840192770383305E-2</v>
      </c>
      <c r="V3118">
        <v>9.1736885331374904E-2</v>
      </c>
      <c r="W3118">
        <v>9.1736885331374904E-2</v>
      </c>
      <c r="X3118" s="96">
        <v>-3.9190872769267098E-14</v>
      </c>
      <c r="Z3118">
        <v>0.11224965213143299</v>
      </c>
      <c r="AA3118">
        <v>9.3438730632898606E-2</v>
      </c>
      <c r="AB3118" s="115">
        <v>1.27820397979136</v>
      </c>
      <c r="AC3118">
        <v>-2.4046549001618999E-3</v>
      </c>
      <c r="AD3118">
        <v>503.78935304958799</v>
      </c>
      <c r="AE3118">
        <v>501.95261164565198</v>
      </c>
      <c r="AG3118">
        <v>503.78935304958799</v>
      </c>
      <c r="AI3118" s="96">
        <v>3.6436021203189899E-6</v>
      </c>
      <c r="AK3118">
        <v>569.93592615060197</v>
      </c>
      <c r="AL3118">
        <v>578.48496504286095</v>
      </c>
      <c r="AM3118">
        <v>561.38688725834299</v>
      </c>
      <c r="AN3118">
        <v>5.0981040564370003E-4</v>
      </c>
      <c r="AO3118">
        <v>3.4446649029979998E-4</v>
      </c>
      <c r="AP3118">
        <v>8.81504808886453E-2</v>
      </c>
      <c r="AQ3118" s="96">
        <v>8.4428323394820897E-28</v>
      </c>
      <c r="AR3118" s="96">
        <v>-3.9190872769268001E-14</v>
      </c>
      <c r="AS3118">
        <v>1.0233572975827401</v>
      </c>
      <c r="AT3118">
        <v>1.1597628247091301</v>
      </c>
      <c r="AU3118">
        <v>1.0233572975827401</v>
      </c>
      <c r="AV3118">
        <v>1.27820397979136</v>
      </c>
    </row>
    <row r="3119" spans="1:48">
      <c r="A3119" s="95">
        <v>46219</v>
      </c>
      <c r="B3119" t="b">
        <v>0</v>
      </c>
      <c r="C3119" t="b">
        <v>0</v>
      </c>
      <c r="E3119" t="s">
        <v>108</v>
      </c>
      <c r="F3119">
        <v>7584.7250000000004</v>
      </c>
      <c r="H3119">
        <v>0</v>
      </c>
      <c r="J3119">
        <v>3.6299999999999999E-2</v>
      </c>
      <c r="K3119">
        <v>16857.630843584</v>
      </c>
      <c r="M3119">
        <v>567.80302953783303</v>
      </c>
      <c r="O3119">
        <v>15.67</v>
      </c>
      <c r="P3119">
        <v>16873.486000000001</v>
      </c>
      <c r="Q3119">
        <v>0.999175008521618</v>
      </c>
      <c r="R3119">
        <v>574.162557771249</v>
      </c>
      <c r="T3119">
        <v>5.1300258598812001E-2</v>
      </c>
      <c r="U3119">
        <v>7.9839404296751695E-2</v>
      </c>
      <c r="V3119">
        <v>9.0566978661413403E-2</v>
      </c>
      <c r="W3119">
        <v>9.0566978661413403E-2</v>
      </c>
      <c r="X3119" s="96">
        <v>1.6237947579912601E-56</v>
      </c>
      <c r="Z3119">
        <v>0.11224965213143299</v>
      </c>
      <c r="AA3119">
        <v>9.3513823697550694E-2</v>
      </c>
      <c r="AB3119" s="115">
        <v>1.28286554308995</v>
      </c>
      <c r="AC3119">
        <v>-1.0999720137937E-3</v>
      </c>
      <c r="AD3119">
        <v>503.78935304958799</v>
      </c>
      <c r="AE3119">
        <v>501.40047782059099</v>
      </c>
      <c r="AG3119">
        <v>503.78935304958799</v>
      </c>
      <c r="AI3119" s="96">
        <v>7.4057402615533998E-7</v>
      </c>
      <c r="AK3119">
        <v>569.93592615060197</v>
      </c>
      <c r="AL3119">
        <v>578.48496504286095</v>
      </c>
      <c r="AM3119">
        <v>561.38688725834299</v>
      </c>
      <c r="AN3119">
        <v>3.4446649029979998E-4</v>
      </c>
      <c r="AO3119">
        <v>1.7912257495590001E-4</v>
      </c>
      <c r="AP3119">
        <v>8.81504808886453E-2</v>
      </c>
      <c r="AQ3119" s="96">
        <v>1.6237947579912601E-56</v>
      </c>
      <c r="AR3119">
        <v>0</v>
      </c>
      <c r="AS3119">
        <v>1.0233572975827401</v>
      </c>
      <c r="AT3119">
        <v>1.1575086870117</v>
      </c>
      <c r="AU3119">
        <v>1.0233572975827401</v>
      </c>
      <c r="AV3119">
        <v>1.28286554308995</v>
      </c>
    </row>
    <row r="3120" spans="1:48">
      <c r="A3120" s="95">
        <v>46219</v>
      </c>
      <c r="B3120" t="b">
        <v>0</v>
      </c>
      <c r="C3120" t="b">
        <v>0</v>
      </c>
      <c r="E3120" t="s">
        <v>109</v>
      </c>
      <c r="F3120">
        <v>7575.45</v>
      </c>
      <c r="H3120">
        <v>0</v>
      </c>
      <c r="J3120">
        <v>3.6299999999999999E-2</v>
      </c>
      <c r="K3120">
        <v>16857.630843584</v>
      </c>
      <c r="M3120">
        <v>567.10380359538306</v>
      </c>
      <c r="O3120">
        <v>15.67</v>
      </c>
      <c r="P3120">
        <v>16852.706999999999</v>
      </c>
      <c r="Q3120">
        <v>0.99877714749051505</v>
      </c>
      <c r="R3120">
        <v>573.46044164662601</v>
      </c>
      <c r="T3120">
        <v>5.1300258598812001E-2</v>
      </c>
      <c r="U3120">
        <v>7.8438344379300501E-2</v>
      </c>
      <c r="V3120">
        <v>8.9647408801079201E-2</v>
      </c>
      <c r="W3120">
        <v>8.9647408801079201E-2</v>
      </c>
      <c r="X3120">
        <v>0</v>
      </c>
      <c r="Z3120">
        <v>0.11224965213143299</v>
      </c>
      <c r="AA3120">
        <v>9.3656186161264504E-2</v>
      </c>
      <c r="AB3120" s="115">
        <v>1.29943706813922</v>
      </c>
      <c r="AC3120">
        <v>-1.581453000255E-3</v>
      </c>
      <c r="AD3120">
        <v>503.78935304958799</v>
      </c>
      <c r="AE3120">
        <v>500.607536530613</v>
      </c>
      <c r="AG3120">
        <v>503.78935304958799</v>
      </c>
      <c r="AI3120" s="96">
        <v>1.51835996989028E-6</v>
      </c>
      <c r="AK3120">
        <v>569.93592615060197</v>
      </c>
      <c r="AL3120">
        <v>578.48496504286095</v>
      </c>
      <c r="AM3120">
        <v>561.38688725834299</v>
      </c>
      <c r="AN3120">
        <v>1.7912257495590001E-4</v>
      </c>
      <c r="AO3120">
        <v>0</v>
      </c>
      <c r="AP3120">
        <v>8.81504808886453E-2</v>
      </c>
      <c r="AQ3120">
        <v>0</v>
      </c>
      <c r="AR3120">
        <v>0</v>
      </c>
      <c r="AS3120">
        <v>1.0233572975827401</v>
      </c>
      <c r="AT3120">
        <v>1.15705005185277</v>
      </c>
      <c r="AU3120">
        <v>1.0233572975827401</v>
      </c>
      <c r="AV3120">
        <v>1.29943706813922</v>
      </c>
    </row>
    <row r="3121" spans="1:48">
      <c r="A3121" s="95">
        <v>46219</v>
      </c>
      <c r="B3121" t="b">
        <v>0</v>
      </c>
      <c r="C3121" t="b">
        <v>0</v>
      </c>
      <c r="E3121" t="s">
        <v>110</v>
      </c>
      <c r="F3121">
        <v>7569.125</v>
      </c>
      <c r="H3121">
        <v>0</v>
      </c>
      <c r="J3121">
        <v>3.6299999999999999E-2</v>
      </c>
      <c r="K3121">
        <v>16857.630843584</v>
      </c>
      <c r="M3121">
        <v>566.61812439872404</v>
      </c>
      <c r="N3121">
        <v>572.98164008455205</v>
      </c>
      <c r="O3121">
        <v>15.67</v>
      </c>
      <c r="P3121">
        <v>16838.274000000001</v>
      </c>
      <c r="Q3121">
        <v>0.99916506610168299</v>
      </c>
      <c r="R3121">
        <v>572.98164008455205</v>
      </c>
      <c r="T3121">
        <v>5.1300258598812001E-2</v>
      </c>
      <c r="U3121">
        <v>7.6557918744041706E-2</v>
      </c>
      <c r="V3121">
        <v>8.8512179446679107E-2</v>
      </c>
      <c r="W3121">
        <v>8.8512179446679107E-2</v>
      </c>
      <c r="X3121">
        <v>0</v>
      </c>
      <c r="Y3121">
        <v>0.11276129354622901</v>
      </c>
      <c r="Z3121">
        <v>0.11224965213143299</v>
      </c>
      <c r="AA3121">
        <v>9.3531018703918403E-2</v>
      </c>
      <c r="AB3121" s="115">
        <v>1.31276621149364</v>
      </c>
      <c r="AC3121">
        <v>-1.1141971683958001E-3</v>
      </c>
      <c r="AD3121">
        <v>503.78935304958799</v>
      </c>
      <c r="AE3121">
        <v>500.04976103093298</v>
      </c>
      <c r="AF3121">
        <v>500.04976103093298</v>
      </c>
      <c r="AG3121">
        <v>503.78935304958799</v>
      </c>
      <c r="AH3121" s="95">
        <v>46219</v>
      </c>
      <c r="AI3121" s="96">
        <v>7.3408433098544205E-7</v>
      </c>
      <c r="AJ3121">
        <v>566.61812439872404</v>
      </c>
      <c r="AK3121">
        <v>569.93592615060197</v>
      </c>
      <c r="AL3121">
        <v>578.48496504286095</v>
      </c>
      <c r="AM3121">
        <v>561.38688725834299</v>
      </c>
      <c r="AN3121">
        <v>0</v>
      </c>
      <c r="AO3121">
        <v>1.0058421516754E-3</v>
      </c>
      <c r="AP3121">
        <v>8.81504808886453E-2</v>
      </c>
      <c r="AQ3121">
        <v>0</v>
      </c>
      <c r="AR3121">
        <v>0</v>
      </c>
      <c r="AS3121">
        <v>1.0233572975827401</v>
      </c>
      <c r="AT3121">
        <v>1.15617905330721</v>
      </c>
      <c r="AU3121">
        <v>1.0233572975827401</v>
      </c>
      <c r="AV3121">
        <v>1.31276621149364</v>
      </c>
    </row>
    <row r="3122" spans="1:48">
      <c r="A3122" s="95">
        <v>46220</v>
      </c>
      <c r="B3122" t="b">
        <v>0</v>
      </c>
      <c r="C3122" t="b">
        <v>0</v>
      </c>
      <c r="E3122" t="s">
        <v>104</v>
      </c>
      <c r="F3122">
        <v>7495.6875</v>
      </c>
      <c r="H3122">
        <v>0</v>
      </c>
      <c r="J3122">
        <v>3.6299999999999999E-2</v>
      </c>
      <c r="K3122">
        <v>16687.557234788499</v>
      </c>
      <c r="M3122">
        <v>561.25401969927998</v>
      </c>
      <c r="O3122">
        <v>16.73</v>
      </c>
      <c r="P3122">
        <v>16681.523000000001</v>
      </c>
      <c r="Q3122">
        <v>0.99029775568510203</v>
      </c>
      <c r="R3122">
        <v>567.42243222450099</v>
      </c>
      <c r="S3122">
        <v>5.6761121107273799E-2</v>
      </c>
      <c r="T3122">
        <v>5.6761121107273799E-2</v>
      </c>
      <c r="U3122">
        <v>0.122823458832865</v>
      </c>
      <c r="V3122">
        <v>0.11129892514928499</v>
      </c>
      <c r="W3122">
        <v>0.122823458832865</v>
      </c>
      <c r="X3122">
        <v>-1.44722262622477E-2</v>
      </c>
      <c r="Z3122">
        <v>0.11276129354622901</v>
      </c>
      <c r="AA3122">
        <v>0.102877095155728</v>
      </c>
      <c r="AB3122" s="115">
        <v>1.3240658026181999</v>
      </c>
      <c r="AC3122">
        <v>-1.24428165147576E-2</v>
      </c>
      <c r="AD3122">
        <v>500.04976103093298</v>
      </c>
      <c r="AE3122">
        <v>493.82773360617603</v>
      </c>
      <c r="AG3122">
        <v>500.04976103093298</v>
      </c>
      <c r="AI3122" s="96">
        <v>9.0477645621641402E-5</v>
      </c>
      <c r="AK3122">
        <v>566.61812439872404</v>
      </c>
      <c r="AL3122">
        <v>575.11739626470501</v>
      </c>
      <c r="AM3122">
        <v>558.11885253274295</v>
      </c>
      <c r="AN3122">
        <v>1.0058421516754E-3</v>
      </c>
      <c r="AO3122">
        <v>8.4049823633150001E-4</v>
      </c>
      <c r="AP3122">
        <v>8.8512179446679107E-2</v>
      </c>
      <c r="AQ3122" s="96">
        <v>9.7569950435183599E-22</v>
      </c>
      <c r="AR3122">
        <v>-1.44722262622477E-2</v>
      </c>
      <c r="AS3122">
        <v>1.0190952167004701</v>
      </c>
      <c r="AT3122">
        <v>1.1569449549348101</v>
      </c>
      <c r="AU3122">
        <v>1.0190952167004701</v>
      </c>
      <c r="AV3122">
        <v>1.3240658026181999</v>
      </c>
    </row>
    <row r="3123" spans="1:48">
      <c r="A3123" s="95">
        <v>46220</v>
      </c>
      <c r="B3123" t="b">
        <v>0</v>
      </c>
      <c r="C3123" t="b">
        <v>0</v>
      </c>
      <c r="E3123" t="s">
        <v>105</v>
      </c>
      <c r="F3123">
        <v>7522.2250000000004</v>
      </c>
      <c r="H3123">
        <v>0</v>
      </c>
      <c r="J3123">
        <v>3.6299999999999999E-2</v>
      </c>
      <c r="K3123">
        <v>16687.557234788499</v>
      </c>
      <c r="M3123">
        <v>563.300424769139</v>
      </c>
      <c r="O3123">
        <v>16.73</v>
      </c>
      <c r="P3123">
        <v>16742.346000000001</v>
      </c>
      <c r="Q3123">
        <v>1.00354036904553</v>
      </c>
      <c r="R3123">
        <v>569.43131703928998</v>
      </c>
      <c r="T3123">
        <v>5.6761121107273799E-2</v>
      </c>
      <c r="U3123">
        <v>0.124829553786288</v>
      </c>
      <c r="V3123">
        <v>0.11276880334473</v>
      </c>
      <c r="W3123">
        <v>0.124829553786288</v>
      </c>
      <c r="X3123" s="96">
        <v>-2.91903369035172E-5</v>
      </c>
      <c r="Z3123">
        <v>0.11276129354622901</v>
      </c>
      <c r="AA3123">
        <v>0.104202567571223</v>
      </c>
      <c r="AB3123" s="115">
        <v>1.0740658026181999</v>
      </c>
      <c r="AC3123">
        <v>4.8027159293337002E-3</v>
      </c>
      <c r="AD3123">
        <v>500.04976103093298</v>
      </c>
      <c r="AE3123">
        <v>496.19944792871399</v>
      </c>
      <c r="AG3123">
        <v>500.04976103093298</v>
      </c>
      <c r="AI3123" s="96">
        <v>1.3245952203280699E-5</v>
      </c>
      <c r="AK3123">
        <v>566.61812439872404</v>
      </c>
      <c r="AL3123">
        <v>575.11739626470501</v>
      </c>
      <c r="AM3123">
        <v>558.11885253274295</v>
      </c>
      <c r="AN3123">
        <v>8.4049823633150001E-4</v>
      </c>
      <c r="AO3123">
        <v>6.7515432098759996E-4</v>
      </c>
      <c r="AP3123">
        <v>8.8512179446679107E-2</v>
      </c>
      <c r="AQ3123" s="96">
        <v>8.9117357265988395E-20</v>
      </c>
      <c r="AR3123" s="96">
        <v>-2.9190336903517301E-5</v>
      </c>
      <c r="AS3123">
        <v>1.0190952167004701</v>
      </c>
      <c r="AT3123">
        <v>1.0953175228168801</v>
      </c>
      <c r="AU3123">
        <v>1.0190952167004701</v>
      </c>
      <c r="AV3123">
        <v>0.94464031158111395</v>
      </c>
    </row>
    <row r="3124" spans="1:48">
      <c r="A3124" s="95">
        <v>46220</v>
      </c>
      <c r="B3124" t="b">
        <v>0</v>
      </c>
      <c r="C3124" t="b">
        <v>0</v>
      </c>
      <c r="E3124" t="s">
        <v>106</v>
      </c>
      <c r="F3124">
        <v>7519.9250000000002</v>
      </c>
      <c r="H3124">
        <v>0</v>
      </c>
      <c r="J3124">
        <v>3.6299999999999999E-2</v>
      </c>
      <c r="K3124">
        <v>16687.557234788499</v>
      </c>
      <c r="M3124">
        <v>563.13115551398096</v>
      </c>
      <c r="O3124">
        <v>16.73</v>
      </c>
      <c r="P3124">
        <v>16737.314999999999</v>
      </c>
      <c r="Q3124">
        <v>0.99969423940389901</v>
      </c>
      <c r="R3124">
        <v>569.25720738035398</v>
      </c>
      <c r="T3124">
        <v>5.6761121107273799E-2</v>
      </c>
      <c r="U3124">
        <v>0.12106623152161</v>
      </c>
      <c r="V3124">
        <v>0.11108590775027601</v>
      </c>
      <c r="W3124">
        <v>0.12106623152161</v>
      </c>
      <c r="X3124" s="96">
        <v>-3.8271451523463802E-6</v>
      </c>
      <c r="Z3124">
        <v>0.11276129354622901</v>
      </c>
      <c r="AA3124">
        <v>0.10418367244596601</v>
      </c>
      <c r="AB3124" s="115">
        <v>0.93884778376438804</v>
      </c>
      <c r="AC3124">
        <v>-3.3627376585590002E-4</v>
      </c>
      <c r="AD3124">
        <v>500.04976103093298</v>
      </c>
      <c r="AE3124">
        <v>496.03258907174302</v>
      </c>
      <c r="AG3124">
        <v>500.04976103093298</v>
      </c>
      <c r="AI3124" s="96">
        <v>9.0324700202592897E-8</v>
      </c>
      <c r="AK3124">
        <v>566.61812439872404</v>
      </c>
      <c r="AL3124">
        <v>575.11739626470501</v>
      </c>
      <c r="AM3124">
        <v>558.11885253274295</v>
      </c>
      <c r="AN3124">
        <v>6.7515432098759996E-4</v>
      </c>
      <c r="AO3124">
        <v>5.0981040564370003E-4</v>
      </c>
      <c r="AP3124">
        <v>8.8512179446679107E-2</v>
      </c>
      <c r="AQ3124" s="96">
        <v>2.8967105231736998E-26</v>
      </c>
      <c r="AR3124" s="96">
        <v>-3.8271451523463802E-6</v>
      </c>
      <c r="AS3124">
        <v>1.0190952167004701</v>
      </c>
      <c r="AT3124">
        <v>1.0858019924682201</v>
      </c>
      <c r="AU3124">
        <v>1.0190952167004701</v>
      </c>
      <c r="AV3124">
        <v>0.93884778376438804</v>
      </c>
    </row>
    <row r="3125" spans="1:48">
      <c r="A3125" s="95">
        <v>46220</v>
      </c>
      <c r="B3125" t="b">
        <v>0</v>
      </c>
      <c r="C3125" t="b">
        <v>0</v>
      </c>
      <c r="E3125" t="s">
        <v>107</v>
      </c>
      <c r="F3125">
        <v>7533.4624999999996</v>
      </c>
      <c r="H3125">
        <v>0</v>
      </c>
      <c r="J3125">
        <v>3.6299999999999999E-2</v>
      </c>
      <c r="K3125">
        <v>16687.557234788499</v>
      </c>
      <c r="M3125">
        <v>564.15723471782599</v>
      </c>
      <c r="O3125">
        <v>16.73</v>
      </c>
      <c r="P3125">
        <v>16767.812000000002</v>
      </c>
      <c r="Q3125">
        <v>1.0018002174223799</v>
      </c>
      <c r="R3125">
        <v>570.28199412289598</v>
      </c>
      <c r="T3125">
        <v>5.6761121107273799E-2</v>
      </c>
      <c r="U3125">
        <v>0.118862793881756</v>
      </c>
      <c r="V3125">
        <v>0.110205504324392</v>
      </c>
      <c r="W3125">
        <v>0.118862793881756</v>
      </c>
      <c r="X3125" s="96">
        <v>-2.8503310822713902E-11</v>
      </c>
      <c r="Z3125">
        <v>0.11276129354622901</v>
      </c>
      <c r="AA3125">
        <v>0.10435831468489</v>
      </c>
      <c r="AB3125" s="115">
        <v>0.968031700066871</v>
      </c>
      <c r="AC3125">
        <v>1.7077526963824E-3</v>
      </c>
      <c r="AD3125">
        <v>500.04976103093298</v>
      </c>
      <c r="AE3125">
        <v>496.87969006322402</v>
      </c>
      <c r="AG3125">
        <v>500.04976103093298</v>
      </c>
      <c r="AI3125" s="96">
        <v>3.3139956483696001E-6</v>
      </c>
      <c r="AK3125">
        <v>566.61812439872404</v>
      </c>
      <c r="AL3125">
        <v>575.11739626470501</v>
      </c>
      <c r="AM3125">
        <v>558.11885253274295</v>
      </c>
      <c r="AN3125">
        <v>5.0981040564370003E-4</v>
      </c>
      <c r="AO3125">
        <v>3.4446649029979998E-4</v>
      </c>
      <c r="AP3125">
        <v>8.8512179446679107E-2</v>
      </c>
      <c r="AQ3125" s="96">
        <v>5.5427143784010202E-32</v>
      </c>
      <c r="AR3125" s="96">
        <v>-2.8503310822713902E-11</v>
      </c>
      <c r="AS3125">
        <v>1.0190952167004701</v>
      </c>
      <c r="AT3125">
        <v>1.0859390854072899</v>
      </c>
      <c r="AU3125">
        <v>1.0190952167004701</v>
      </c>
      <c r="AV3125">
        <v>0.968031700066871</v>
      </c>
    </row>
    <row r="3126" spans="1:48">
      <c r="A3126" s="95">
        <v>46220</v>
      </c>
      <c r="B3126" t="b">
        <v>0</v>
      </c>
      <c r="C3126" t="b">
        <v>0</v>
      </c>
      <c r="E3126" t="s">
        <v>108</v>
      </c>
      <c r="F3126">
        <v>7517.9750000000004</v>
      </c>
      <c r="H3126">
        <v>0</v>
      </c>
      <c r="J3126">
        <v>3.6299999999999999E-2</v>
      </c>
      <c r="K3126">
        <v>16687.557234788499</v>
      </c>
      <c r="M3126">
        <v>563.02769636875905</v>
      </c>
      <c r="O3126">
        <v>16.73</v>
      </c>
      <c r="P3126">
        <v>16734.240000000002</v>
      </c>
      <c r="Q3126">
        <v>0.99794417241739797</v>
      </c>
      <c r="R3126">
        <v>569.10959266951704</v>
      </c>
      <c r="T3126">
        <v>5.6761121107273799E-2</v>
      </c>
      <c r="U3126">
        <v>0.117071738333413</v>
      </c>
      <c r="V3126">
        <v>0.10951465917624099</v>
      </c>
      <c r="W3126">
        <v>0.117071738333413</v>
      </c>
      <c r="X3126" s="96">
        <v>-7.1942451995710106E-14</v>
      </c>
      <c r="Z3126">
        <v>0.11276129354622901</v>
      </c>
      <c r="AA3126">
        <v>0.10454772058837</v>
      </c>
      <c r="AB3126" s="115">
        <v>0.98597673917322803</v>
      </c>
      <c r="AC3126">
        <v>-1.9399579467405999E-3</v>
      </c>
      <c r="AD3126">
        <v>500.04976103093298</v>
      </c>
      <c r="AE3126">
        <v>495.91576435991198</v>
      </c>
      <c r="AG3126">
        <v>500.04976103093298</v>
      </c>
      <c r="AI3126" s="96">
        <v>4.0167231027293201E-6</v>
      </c>
      <c r="AK3126">
        <v>566.61812439872404</v>
      </c>
      <c r="AL3126">
        <v>575.11739626470501</v>
      </c>
      <c r="AM3126">
        <v>558.11885253274295</v>
      </c>
      <c r="AN3126">
        <v>3.4446649029979998E-4</v>
      </c>
      <c r="AO3126">
        <v>1.7912257495590001E-4</v>
      </c>
      <c r="AP3126">
        <v>8.8512179446679107E-2</v>
      </c>
      <c r="AQ3126" s="96">
        <v>3.21330664936837E-72</v>
      </c>
      <c r="AR3126" s="96">
        <v>-7.1942451995710106E-14</v>
      </c>
      <c r="AS3126">
        <v>1.0190952167004701</v>
      </c>
      <c r="AT3126">
        <v>1.08467036645522</v>
      </c>
      <c r="AU3126">
        <v>1.0190952167004701</v>
      </c>
      <c r="AV3126">
        <v>0.98597673917322803</v>
      </c>
    </row>
    <row r="3127" spans="1:48">
      <c r="A3127" s="95">
        <v>46220</v>
      </c>
      <c r="B3127" t="b">
        <v>0</v>
      </c>
      <c r="C3127" t="b">
        <v>0</v>
      </c>
      <c r="E3127" t="s">
        <v>109</v>
      </c>
      <c r="F3127">
        <v>7504.5749999999998</v>
      </c>
      <c r="H3127">
        <v>0</v>
      </c>
      <c r="J3127">
        <v>3.6299999999999999E-2</v>
      </c>
      <c r="K3127">
        <v>16687.557234788499</v>
      </c>
      <c r="M3127">
        <v>562.00757237424898</v>
      </c>
      <c r="O3127">
        <v>16.73</v>
      </c>
      <c r="P3127">
        <v>16703.919999999998</v>
      </c>
      <c r="Q3127">
        <v>0.99821760513968105</v>
      </c>
      <c r="R3127">
        <v>568.09521465658497</v>
      </c>
      <c r="T3127">
        <v>5.6761121107273799E-2</v>
      </c>
      <c r="U3127">
        <v>0.115028379634096</v>
      </c>
      <c r="V3127">
        <v>0.10866323489186699</v>
      </c>
      <c r="W3127">
        <v>0.115028379634096</v>
      </c>
      <c r="X3127">
        <v>0</v>
      </c>
      <c r="Z3127">
        <v>0.11276129354622901</v>
      </c>
      <c r="AA3127">
        <v>0.104716087382385</v>
      </c>
      <c r="AB3127" s="115">
        <v>1.00106098695474</v>
      </c>
      <c r="AC3127">
        <v>-1.7879543423539E-3</v>
      </c>
      <c r="AD3127">
        <v>500.04976103093298</v>
      </c>
      <c r="AE3127">
        <v>495.02908961558302</v>
      </c>
      <c r="AG3127">
        <v>500.04976103093298</v>
      </c>
      <c r="AI3127" s="96">
        <v>3.2887728630295802E-6</v>
      </c>
      <c r="AK3127">
        <v>566.61812439872404</v>
      </c>
      <c r="AL3127">
        <v>575.11739626470501</v>
      </c>
      <c r="AM3127">
        <v>558.11885253274295</v>
      </c>
      <c r="AN3127">
        <v>1.7912257495590001E-4</v>
      </c>
      <c r="AO3127">
        <v>0</v>
      </c>
      <c r="AP3127">
        <v>8.8512179446679107E-2</v>
      </c>
      <c r="AQ3127">
        <v>0</v>
      </c>
      <c r="AR3127">
        <v>0</v>
      </c>
      <c r="AS3127">
        <v>1.0190952167004701</v>
      </c>
      <c r="AT3127">
        <v>1.08329030820668</v>
      </c>
      <c r="AU3127">
        <v>1.0190952167004701</v>
      </c>
      <c r="AV3127">
        <v>1.00106098695474</v>
      </c>
    </row>
    <row r="3128" spans="1:48">
      <c r="A3128" s="95">
        <v>46220</v>
      </c>
      <c r="B3128" t="b">
        <v>0</v>
      </c>
      <c r="C3128" t="b">
        <v>0</v>
      </c>
      <c r="E3128" t="s">
        <v>110</v>
      </c>
      <c r="F3128">
        <v>7503.9875000000002</v>
      </c>
      <c r="H3128">
        <v>0</v>
      </c>
      <c r="J3128">
        <v>3.6299999999999999E-2</v>
      </c>
      <c r="K3128">
        <v>16687.557234788499</v>
      </c>
      <c r="M3128">
        <v>561.937287445999</v>
      </c>
      <c r="N3128">
        <v>568.05074099370495</v>
      </c>
      <c r="O3128">
        <v>16.73</v>
      </c>
      <c r="P3128">
        <v>16701.830999999998</v>
      </c>
      <c r="Q3128">
        <v>0.99992171442086997</v>
      </c>
      <c r="R3128">
        <v>568.05074099370495</v>
      </c>
      <c r="T3128">
        <v>5.6761121107273799E-2</v>
      </c>
      <c r="U3128">
        <v>0.111531573965853</v>
      </c>
      <c r="V3128">
        <v>0.10702474217355</v>
      </c>
      <c r="W3128">
        <v>0.111531573965853</v>
      </c>
      <c r="X3128">
        <v>0</v>
      </c>
      <c r="Y3128">
        <v>0.11377566638075901</v>
      </c>
      <c r="Z3128">
        <v>0.11276129354622901</v>
      </c>
      <c r="AA3128">
        <v>0.104655576903443</v>
      </c>
      <c r="AB3128" s="115">
        <v>1.0188437870145799</v>
      </c>
      <c r="AC3128">
        <v>-1.2697143237670001E-4</v>
      </c>
      <c r="AD3128">
        <v>500.04976103093298</v>
      </c>
      <c r="AE3128">
        <v>494.96623506300602</v>
      </c>
      <c r="AF3128">
        <v>494.96623506300602</v>
      </c>
      <c r="AG3128">
        <v>500.04976103093298</v>
      </c>
      <c r="AH3128" s="95">
        <v>46220</v>
      </c>
      <c r="AI3128" s="96">
        <v>1.56420760531501E-8</v>
      </c>
      <c r="AJ3128">
        <v>561.937287445999</v>
      </c>
      <c r="AK3128">
        <v>566.61812439872404</v>
      </c>
      <c r="AL3128">
        <v>575.11739626470501</v>
      </c>
      <c r="AM3128">
        <v>558.11885253274295</v>
      </c>
      <c r="AN3128">
        <v>0</v>
      </c>
      <c r="AO3128">
        <v>1.0058421516754E-3</v>
      </c>
      <c r="AP3128">
        <v>8.8512179446679107E-2</v>
      </c>
      <c r="AQ3128">
        <v>0</v>
      </c>
      <c r="AR3128">
        <v>0</v>
      </c>
      <c r="AS3128">
        <v>1.0190952167004701</v>
      </c>
      <c r="AT3128">
        <v>1.0820599637222901</v>
      </c>
      <c r="AU3128">
        <v>1.0190952167004701</v>
      </c>
      <c r="AV3128">
        <v>1.0188437870145799</v>
      </c>
    </row>
    <row r="3129" spans="1:48">
      <c r="A3129" s="95">
        <v>46223</v>
      </c>
      <c r="B3129" t="b">
        <v>0</v>
      </c>
      <c r="C3129" t="b">
        <v>0</v>
      </c>
      <c r="E3129" t="s">
        <v>104</v>
      </c>
      <c r="F3129">
        <v>7537.9375</v>
      </c>
      <c r="H3129">
        <v>0</v>
      </c>
      <c r="J3129">
        <v>3.6299999999999999E-2</v>
      </c>
      <c r="K3129">
        <v>16655.905020776299</v>
      </c>
      <c r="M3129">
        <v>564.39482531065698</v>
      </c>
      <c r="O3129">
        <v>18.77</v>
      </c>
      <c r="P3129">
        <v>16783.099999999999</v>
      </c>
      <c r="Q3129">
        <v>1.0045242612677501</v>
      </c>
      <c r="R3129">
        <v>570.62075095930504</v>
      </c>
      <c r="S3129">
        <v>5.9105100017936701E-2</v>
      </c>
      <c r="T3129">
        <v>5.9105100017936701E-2</v>
      </c>
      <c r="U3129">
        <v>0.117082942614376</v>
      </c>
      <c r="V3129">
        <v>0.11008363667641501</v>
      </c>
      <c r="W3129">
        <v>0.117082942614376</v>
      </c>
      <c r="X3129">
        <v>5.7023750191240001E-4</v>
      </c>
      <c r="Z3129">
        <v>0.11377566638075901</v>
      </c>
      <c r="AA3129">
        <v>0.105782331534003</v>
      </c>
      <c r="AB3129" s="115">
        <v>1.0419599702748099</v>
      </c>
      <c r="AC3129">
        <v>4.4117630240420999E-3</v>
      </c>
      <c r="AD3129">
        <v>494.96623506300602</v>
      </c>
      <c r="AE3129">
        <v>497.14990879700599</v>
      </c>
      <c r="AG3129">
        <v>494.96623506300602</v>
      </c>
      <c r="AI3129" s="96">
        <v>1.9042715225046399E-5</v>
      </c>
      <c r="AK3129">
        <v>561.937287445999</v>
      </c>
      <c r="AL3129">
        <v>570.36634675768903</v>
      </c>
      <c r="AM3129">
        <v>553.50822813430898</v>
      </c>
      <c r="AN3129">
        <v>1.0058421516754E-3</v>
      </c>
      <c r="AO3129">
        <v>8.4049823633150001E-4</v>
      </c>
      <c r="AP3129">
        <v>0.111531573965853</v>
      </c>
      <c r="AQ3129">
        <v>5.7023834564939998E-4</v>
      </c>
      <c r="AR3129" s="96">
        <v>-8.4373696918049704E-10</v>
      </c>
      <c r="AS3129">
        <v>1.0105342216883699</v>
      </c>
      <c r="AT3129">
        <v>1.0825025344494099</v>
      </c>
      <c r="AU3129">
        <v>1.0105342216883699</v>
      </c>
      <c r="AV3129">
        <v>1.0419599702748099</v>
      </c>
    </row>
    <row r="3130" spans="1:48">
      <c r="A3130" s="95">
        <v>46223</v>
      </c>
      <c r="B3130" t="b">
        <v>0</v>
      </c>
      <c r="C3130" t="b">
        <v>0</v>
      </c>
      <c r="E3130" t="s">
        <v>105</v>
      </c>
      <c r="F3130">
        <v>7511.8</v>
      </c>
      <c r="H3130">
        <v>0</v>
      </c>
      <c r="J3130">
        <v>3.6299999999999999E-2</v>
      </c>
      <c r="K3130">
        <v>16655.905020776299</v>
      </c>
      <c r="M3130">
        <v>562.37229085762704</v>
      </c>
      <c r="O3130">
        <v>18.77</v>
      </c>
      <c r="P3130">
        <v>16722.956999999999</v>
      </c>
      <c r="Q3130">
        <v>0.99653253957067101</v>
      </c>
      <c r="R3130">
        <v>568.64214608520001</v>
      </c>
      <c r="T3130">
        <v>5.9105100017936701E-2</v>
      </c>
      <c r="U3130">
        <v>0.119373251064454</v>
      </c>
      <c r="V3130">
        <v>0.111520787859272</v>
      </c>
      <c r="W3130">
        <v>0.119373251064454</v>
      </c>
      <c r="X3130" s="96">
        <v>5.3978909027371396E-7</v>
      </c>
      <c r="Z3130">
        <v>0.11377566638075901</v>
      </c>
      <c r="AA3130">
        <v>0.10642678148017801</v>
      </c>
      <c r="AB3130" s="115">
        <v>0.99255649797696199</v>
      </c>
      <c r="AC3130">
        <v>-3.7388511558548998E-3</v>
      </c>
      <c r="AD3130">
        <v>494.96623506300602</v>
      </c>
      <c r="AE3130">
        <v>495.29113928586702</v>
      </c>
      <c r="AG3130">
        <v>494.96623506300602</v>
      </c>
      <c r="AI3130" s="96">
        <v>1.28879681172549E-5</v>
      </c>
      <c r="AK3130">
        <v>561.937287445999</v>
      </c>
      <c r="AL3130">
        <v>570.36634675768903</v>
      </c>
      <c r="AM3130">
        <v>553.50822813430898</v>
      </c>
      <c r="AN3130">
        <v>8.4049823633150001E-4</v>
      </c>
      <c r="AO3130">
        <v>6.7515432098759996E-4</v>
      </c>
      <c r="AP3130">
        <v>0.111531573965853</v>
      </c>
      <c r="AQ3130" s="96">
        <v>5.60621107496075E-7</v>
      </c>
      <c r="AR3130" s="96">
        <v>-2.0832017222360799E-8</v>
      </c>
      <c r="AS3130">
        <v>1.0105342216883699</v>
      </c>
      <c r="AT3130">
        <v>1.0741893091308701</v>
      </c>
      <c r="AU3130">
        <v>1.0105342216883699</v>
      </c>
      <c r="AV3130">
        <v>0.99255649797696199</v>
      </c>
    </row>
    <row r="3131" spans="1:48">
      <c r="A3131" s="95">
        <v>46223</v>
      </c>
      <c r="B3131" t="b">
        <v>0</v>
      </c>
      <c r="C3131" t="b">
        <v>0</v>
      </c>
      <c r="E3131" t="s">
        <v>106</v>
      </c>
      <c r="F3131">
        <v>7520.5249999999996</v>
      </c>
      <c r="H3131">
        <v>0</v>
      </c>
      <c r="J3131">
        <v>3.6299999999999999E-2</v>
      </c>
      <c r="K3131">
        <v>16655.905020776299</v>
      </c>
      <c r="M3131">
        <v>563.04025889780701</v>
      </c>
      <c r="O3131">
        <v>18.77</v>
      </c>
      <c r="P3131">
        <v>16742.82</v>
      </c>
      <c r="Q3131">
        <v>1.00116150589738</v>
      </c>
      <c r="R3131">
        <v>569.30262729138099</v>
      </c>
      <c r="T3131">
        <v>5.9105100017936701E-2</v>
      </c>
      <c r="U3131">
        <v>0.116379190310655</v>
      </c>
      <c r="V3131">
        <v>0.110174181035914</v>
      </c>
      <c r="W3131">
        <v>0.116379190310655</v>
      </c>
      <c r="X3131" s="96">
        <v>1.43090357686518E-7</v>
      </c>
      <c r="Z3131">
        <v>0.11377566638075901</v>
      </c>
      <c r="AA3131">
        <v>0.106470546744222</v>
      </c>
      <c r="AB3131" s="115">
        <v>0.973513198793726</v>
      </c>
      <c r="AC3131">
        <v>1.1770229207657E-3</v>
      </c>
      <c r="AD3131">
        <v>494.96623506300602</v>
      </c>
      <c r="AE3131">
        <v>495.87410830925899</v>
      </c>
      <c r="AG3131">
        <v>494.96623506300602</v>
      </c>
      <c r="AI3131" s="96">
        <v>1.4091199154221499E-6</v>
      </c>
      <c r="AK3131">
        <v>561.937287445999</v>
      </c>
      <c r="AL3131">
        <v>570.36634675768903</v>
      </c>
      <c r="AM3131">
        <v>553.50822813430898</v>
      </c>
      <c r="AN3131">
        <v>6.7515432098759996E-4</v>
      </c>
      <c r="AO3131">
        <v>5.0981040564370003E-4</v>
      </c>
      <c r="AP3131">
        <v>0.111531573965853</v>
      </c>
      <c r="AQ3131" s="96">
        <v>1.4309630370797101E-7</v>
      </c>
      <c r="AR3131" s="96">
        <v>-5.9460214529849501E-12</v>
      </c>
      <c r="AS3131">
        <v>1.0105342216883699</v>
      </c>
      <c r="AT3131">
        <v>1.0693651344761901</v>
      </c>
      <c r="AU3131">
        <v>1.0105342216883699</v>
      </c>
      <c r="AV3131">
        <v>0.973513198793726</v>
      </c>
    </row>
    <row r="3132" spans="1:48">
      <c r="A3132" s="95">
        <v>46223</v>
      </c>
      <c r="B3132" t="b">
        <v>0</v>
      </c>
      <c r="C3132" t="b">
        <v>0</v>
      </c>
      <c r="E3132" t="s">
        <v>107</v>
      </c>
      <c r="F3132">
        <v>7520.6125000000002</v>
      </c>
      <c r="H3132">
        <v>0</v>
      </c>
      <c r="J3132">
        <v>3.6299999999999999E-2</v>
      </c>
      <c r="K3132">
        <v>16655.905020776299</v>
      </c>
      <c r="M3132">
        <v>563.05344137133795</v>
      </c>
      <c r="O3132">
        <v>18.77</v>
      </c>
      <c r="P3132">
        <v>16743.212</v>
      </c>
      <c r="Q3132">
        <v>1.00001163482602</v>
      </c>
      <c r="R3132">
        <v>569.30925102840604</v>
      </c>
      <c r="T3132">
        <v>5.9105100017936701E-2</v>
      </c>
      <c r="U3132">
        <v>0.11283406842806799</v>
      </c>
      <c r="V3132">
        <v>0.108509117913567</v>
      </c>
      <c r="W3132">
        <v>0.11283406842806799</v>
      </c>
      <c r="X3132" s="96">
        <v>2.2890565556194899E-10</v>
      </c>
      <c r="Z3132">
        <v>0.11377566638075901</v>
      </c>
      <c r="AA3132">
        <v>0.106463027971737</v>
      </c>
      <c r="AB3132" s="115">
        <v>0.99855854971972402</v>
      </c>
      <c r="AC3132" s="96">
        <v>2.0288350091934802E-5</v>
      </c>
      <c r="AD3132">
        <v>494.96623506300602</v>
      </c>
      <c r="AE3132">
        <v>495.88416877677003</v>
      </c>
      <c r="AG3132">
        <v>494.96623506300602</v>
      </c>
      <c r="AI3132" s="96">
        <v>5.4815672877386802E-10</v>
      </c>
      <c r="AK3132">
        <v>561.937287445999</v>
      </c>
      <c r="AL3132">
        <v>570.36634675768903</v>
      </c>
      <c r="AM3132">
        <v>553.50822813430898</v>
      </c>
      <c r="AN3132">
        <v>5.0981040564370003E-4</v>
      </c>
      <c r="AO3132">
        <v>3.4446649029979998E-4</v>
      </c>
      <c r="AP3132">
        <v>0.111531573965853</v>
      </c>
      <c r="AQ3132" s="96">
        <v>2.28905766584252E-10</v>
      </c>
      <c r="AR3132" s="96">
        <v>-1.11022302462515E-16</v>
      </c>
      <c r="AS3132">
        <v>1.0105342216883699</v>
      </c>
      <c r="AT3132">
        <v>1.06903566515935</v>
      </c>
      <c r="AU3132">
        <v>1.0105342216883699</v>
      </c>
      <c r="AV3132">
        <v>0.99855854971972402</v>
      </c>
    </row>
    <row r="3133" spans="1:48">
      <c r="A3133" s="95">
        <v>46223</v>
      </c>
      <c r="B3133" t="b">
        <v>0</v>
      </c>
      <c r="C3133" t="b">
        <v>0</v>
      </c>
      <c r="E3133" t="s">
        <v>108</v>
      </c>
      <c r="F3133">
        <v>7507.7124999999996</v>
      </c>
      <c r="H3133">
        <v>0</v>
      </c>
      <c r="J3133">
        <v>3.6299999999999999E-2</v>
      </c>
      <c r="K3133">
        <v>16655.905020776299</v>
      </c>
      <c r="M3133">
        <v>562.08795970021197</v>
      </c>
      <c r="O3133">
        <v>18.77</v>
      </c>
      <c r="P3133">
        <v>16714.502</v>
      </c>
      <c r="Q3133">
        <v>0.99828471417720199</v>
      </c>
      <c r="R3133">
        <v>568.33272294132996</v>
      </c>
      <c r="T3133">
        <v>5.9105100017936701E-2</v>
      </c>
      <c r="U3133">
        <v>0.110812315095709</v>
      </c>
      <c r="V3133">
        <v>0.107595858236413</v>
      </c>
      <c r="W3133">
        <v>0.110812315095709</v>
      </c>
      <c r="X3133" s="96">
        <v>5.9782398614726E-23</v>
      </c>
      <c r="Z3133">
        <v>0.11377566638075901</v>
      </c>
      <c r="AA3133">
        <v>0.106615098941219</v>
      </c>
      <c r="AB3133" s="115">
        <v>1.0299321571325599</v>
      </c>
      <c r="AC3133">
        <v>-1.7153904196199E-3</v>
      </c>
      <c r="AD3133">
        <v>494.96623506300602</v>
      </c>
      <c r="AE3133">
        <v>495.03353382440901</v>
      </c>
      <c r="AG3133">
        <v>494.96623506300602</v>
      </c>
      <c r="AI3133" s="96">
        <v>2.9453306757605301E-6</v>
      </c>
      <c r="AK3133">
        <v>561.937287445999</v>
      </c>
      <c r="AL3133">
        <v>570.36634675768903</v>
      </c>
      <c r="AM3133">
        <v>553.50822813430898</v>
      </c>
      <c r="AN3133">
        <v>3.4446649029979998E-4</v>
      </c>
      <c r="AO3133">
        <v>1.7912257495590001E-4</v>
      </c>
      <c r="AP3133">
        <v>0.111531573965853</v>
      </c>
      <c r="AQ3133" s="96">
        <v>5.9782398614726E-23</v>
      </c>
      <c r="AR3133">
        <v>0</v>
      </c>
      <c r="AS3133">
        <v>1.0105342216883699</v>
      </c>
      <c r="AT3133">
        <v>1.06909228409711</v>
      </c>
      <c r="AU3133">
        <v>1.0105342216883699</v>
      </c>
      <c r="AV3133">
        <v>1.0299321571325599</v>
      </c>
    </row>
    <row r="3134" spans="1:48">
      <c r="A3134" s="95">
        <v>46223</v>
      </c>
      <c r="B3134" t="b">
        <v>0</v>
      </c>
      <c r="C3134" t="b">
        <v>0</v>
      </c>
      <c r="E3134" t="s">
        <v>109</v>
      </c>
      <c r="F3134">
        <v>7492.0249999999996</v>
      </c>
      <c r="H3134">
        <v>0</v>
      </c>
      <c r="J3134">
        <v>3.6299999999999999E-2</v>
      </c>
      <c r="K3134">
        <v>16655.905020776299</v>
      </c>
      <c r="M3134">
        <v>560.90106627977605</v>
      </c>
      <c r="O3134">
        <v>18.77</v>
      </c>
      <c r="P3134">
        <v>16679.207999999999</v>
      </c>
      <c r="Q3134">
        <v>0.99791048205428701</v>
      </c>
      <c r="R3134">
        <v>567.14518151760797</v>
      </c>
      <c r="T3134">
        <v>5.9105100017936701E-2</v>
      </c>
      <c r="U3134">
        <v>0.109615334038942</v>
      </c>
      <c r="V3134">
        <v>0.107079502536417</v>
      </c>
      <c r="W3134">
        <v>0.109615334038942</v>
      </c>
      <c r="X3134">
        <v>0</v>
      </c>
      <c r="Z3134">
        <v>0.11377566638075901</v>
      </c>
      <c r="AA3134">
        <v>0.106826758461201</v>
      </c>
      <c r="AB3134" s="115">
        <v>1.0487231080209001</v>
      </c>
      <c r="AC3134">
        <v>-2.1766627382892E-3</v>
      </c>
      <c r="AD3134">
        <v>494.96623506300602</v>
      </c>
      <c r="AE3134">
        <v>493.95601277713001</v>
      </c>
      <c r="AG3134">
        <v>494.96623506300602</v>
      </c>
      <c r="AI3134" s="96">
        <v>4.4682013436372603E-6</v>
      </c>
      <c r="AK3134">
        <v>561.937287445999</v>
      </c>
      <c r="AL3134">
        <v>570.36634675768903</v>
      </c>
      <c r="AM3134">
        <v>553.50822813430898</v>
      </c>
      <c r="AN3134">
        <v>1.7912257495590001E-4</v>
      </c>
      <c r="AO3134">
        <v>0</v>
      </c>
      <c r="AP3134">
        <v>0.111531573965853</v>
      </c>
      <c r="AQ3134">
        <v>0</v>
      </c>
      <c r="AR3134">
        <v>0</v>
      </c>
      <c r="AS3134">
        <v>1.0105342216883699</v>
      </c>
      <c r="AT3134">
        <v>1.0679457756798101</v>
      </c>
      <c r="AU3134">
        <v>1.0105342216883699</v>
      </c>
      <c r="AV3134">
        <v>1.0487231080209001</v>
      </c>
    </row>
    <row r="3135" spans="1:48">
      <c r="A3135" s="95">
        <v>46223</v>
      </c>
      <c r="B3135" t="b">
        <v>0</v>
      </c>
      <c r="C3135" t="b">
        <v>0</v>
      </c>
      <c r="E3135" t="s">
        <v>110</v>
      </c>
      <c r="F3135">
        <v>7485.4250000000002</v>
      </c>
      <c r="H3135">
        <v>0</v>
      </c>
      <c r="J3135">
        <v>3.6299999999999999E-2</v>
      </c>
      <c r="K3135">
        <v>16655.905020776299</v>
      </c>
      <c r="M3135">
        <v>560.31141961932599</v>
      </c>
      <c r="N3135">
        <v>566.645562496313</v>
      </c>
      <c r="O3135">
        <v>18.77</v>
      </c>
      <c r="P3135">
        <v>16661.673999999999</v>
      </c>
      <c r="Q3135">
        <v>0.99911906327061095</v>
      </c>
      <c r="R3135">
        <v>566.645562496313</v>
      </c>
      <c r="T3135">
        <v>5.9105100017936701E-2</v>
      </c>
      <c r="U3135">
        <v>0.10682546331071199</v>
      </c>
      <c r="V3135">
        <v>0.10573828062143301</v>
      </c>
      <c r="W3135">
        <v>0.10682546331071199</v>
      </c>
      <c r="X3135">
        <v>0</v>
      </c>
      <c r="Y3135">
        <v>0.113747086742934</v>
      </c>
      <c r="Z3135">
        <v>0.11377566638075901</v>
      </c>
      <c r="AA3135">
        <v>0.103250074957095</v>
      </c>
      <c r="AB3135" s="115">
        <v>1.0601749884088001</v>
      </c>
      <c r="AC3135">
        <v>-1.1036142606733999E-3</v>
      </c>
      <c r="AD3135">
        <v>494.96623506300602</v>
      </c>
      <c r="AE3135">
        <v>493.41087587728401</v>
      </c>
      <c r="AF3135">
        <v>493.41087587728401</v>
      </c>
      <c r="AG3135">
        <v>494.96623506300602</v>
      </c>
      <c r="AH3135" s="95">
        <v>46223</v>
      </c>
      <c r="AI3135" s="96">
        <v>1.10628724931504E-6</v>
      </c>
      <c r="AJ3135">
        <v>560.31141961932599</v>
      </c>
      <c r="AK3135">
        <v>561.937287445999</v>
      </c>
      <c r="AL3135">
        <v>570.36634675768903</v>
      </c>
      <c r="AM3135">
        <v>553.50822813430898</v>
      </c>
      <c r="AN3135">
        <v>0</v>
      </c>
      <c r="AO3135">
        <v>1.0058421516754E-3</v>
      </c>
      <c r="AP3135">
        <v>0.111531573965853</v>
      </c>
      <c r="AQ3135">
        <v>0</v>
      </c>
      <c r="AR3135">
        <v>0</v>
      </c>
      <c r="AS3135">
        <v>1.0105342216883699</v>
      </c>
      <c r="AT3135">
        <v>1.0663452299629801</v>
      </c>
      <c r="AU3135">
        <v>1.0105342216883699</v>
      </c>
      <c r="AV3135">
        <v>1.0601749884088001</v>
      </c>
    </row>
    <row r="3136" spans="1:48">
      <c r="A3136" s="95">
        <v>46224</v>
      </c>
      <c r="B3136" t="b">
        <v>0</v>
      </c>
      <c r="C3136" t="b">
        <v>0</v>
      </c>
      <c r="E3136" t="s">
        <v>104</v>
      </c>
      <c r="F3136">
        <v>7510.3625000000002</v>
      </c>
      <c r="H3136">
        <v>0</v>
      </c>
      <c r="J3136">
        <v>3.6299999999999999E-2</v>
      </c>
      <c r="K3136">
        <v>16803.5136242976</v>
      </c>
      <c r="M3136">
        <v>562.28700443872003</v>
      </c>
      <c r="O3136">
        <v>18.649999999999999</v>
      </c>
      <c r="P3136">
        <v>16722.8</v>
      </c>
      <c r="Q3136">
        <v>1.0033314741647901</v>
      </c>
      <c r="R3136">
        <v>568.53332754836504</v>
      </c>
      <c r="S3136">
        <v>5.1404294716588098E-2</v>
      </c>
      <c r="T3136">
        <v>5.1404294716588098E-2</v>
      </c>
      <c r="U3136">
        <v>0.10971841861504</v>
      </c>
      <c r="V3136">
        <v>0.10724151595058</v>
      </c>
      <c r="W3136">
        <v>0.10971841861504</v>
      </c>
      <c r="X3136">
        <v>1.215646860153E-4</v>
      </c>
      <c r="Z3136">
        <v>0.113747086742934</v>
      </c>
      <c r="AA3136">
        <v>0.10189366909325299</v>
      </c>
      <c r="AB3136" s="115">
        <v>1.08812455031564</v>
      </c>
      <c r="AC3136">
        <v>3.7213545736698001E-3</v>
      </c>
      <c r="AD3136">
        <v>493.41087587728401</v>
      </c>
      <c r="AE3136">
        <v>495.24703269692799</v>
      </c>
      <c r="AG3136">
        <v>493.41087587728401</v>
      </c>
      <c r="AI3136" s="96">
        <v>1.23880626278316E-5</v>
      </c>
      <c r="AK3136">
        <v>560.31141961932599</v>
      </c>
      <c r="AL3136">
        <v>568.71609091361597</v>
      </c>
      <c r="AM3136">
        <v>551.90674832503703</v>
      </c>
      <c r="AN3136">
        <v>1.0058421516754E-3</v>
      </c>
      <c r="AO3136">
        <v>8.4049823633150001E-4</v>
      </c>
      <c r="AP3136">
        <v>0.10682546331071199</v>
      </c>
      <c r="AQ3136">
        <v>1.2156556846519999E-4</v>
      </c>
      <c r="AR3136" s="96">
        <v>-8.8244989093766404E-10</v>
      </c>
      <c r="AS3136">
        <v>1.01077747154112</v>
      </c>
      <c r="AT3136">
        <v>1.09266058186993</v>
      </c>
      <c r="AU3136">
        <v>1.01077747154112</v>
      </c>
      <c r="AV3136">
        <v>1.08812455031564</v>
      </c>
    </row>
    <row r="3137" spans="1:48">
      <c r="A3137" s="95">
        <v>46224</v>
      </c>
      <c r="B3137" t="b">
        <v>0</v>
      </c>
      <c r="C3137" t="b">
        <v>0</v>
      </c>
      <c r="E3137" t="s">
        <v>105</v>
      </c>
      <c r="F3137">
        <v>7531.375</v>
      </c>
      <c r="H3137">
        <v>0</v>
      </c>
      <c r="J3137">
        <v>3.6299999999999999E-2</v>
      </c>
      <c r="K3137">
        <v>16803.5136242976</v>
      </c>
      <c r="M3137">
        <v>563.77489894403095</v>
      </c>
      <c r="O3137">
        <v>18.649999999999999</v>
      </c>
      <c r="P3137">
        <v>16767.050999999999</v>
      </c>
      <c r="Q3137">
        <v>1.0027978010382299</v>
      </c>
      <c r="R3137">
        <v>570.123970682449</v>
      </c>
      <c r="T3137">
        <v>5.1404294716588098E-2</v>
      </c>
      <c r="U3137">
        <v>0.10979521500117</v>
      </c>
      <c r="V3137">
        <v>0.107355918930736</v>
      </c>
      <c r="W3137">
        <v>0.10979521500117</v>
      </c>
      <c r="X3137">
        <v>8.3784099214959996E-4</v>
      </c>
      <c r="Z3137">
        <v>0.113747086742934</v>
      </c>
      <c r="AA3137">
        <v>0.102230408764859</v>
      </c>
      <c r="AB3137" s="115">
        <v>1.05943387349638</v>
      </c>
      <c r="AC3137">
        <v>2.8764692892930001E-3</v>
      </c>
      <c r="AD3137">
        <v>493.41087587728401</v>
      </c>
      <c r="AE3137">
        <v>496.67159557709402</v>
      </c>
      <c r="AG3137">
        <v>493.41087587728401</v>
      </c>
      <c r="AI3137" s="96">
        <v>6.9836142930006196E-6</v>
      </c>
      <c r="AK3137">
        <v>560.31141961932599</v>
      </c>
      <c r="AL3137">
        <v>568.71609091361597</v>
      </c>
      <c r="AM3137">
        <v>551.90674832503703</v>
      </c>
      <c r="AN3137">
        <v>8.4049823633150001E-4</v>
      </c>
      <c r="AO3137">
        <v>6.7515432098759996E-4</v>
      </c>
      <c r="AP3137">
        <v>0.10682546331071199</v>
      </c>
      <c r="AQ3137">
        <v>8.3784099215849996E-4</v>
      </c>
      <c r="AR3137" s="96">
        <v>-8.8817841970012507E-15</v>
      </c>
      <c r="AS3137">
        <v>1.01077747154112</v>
      </c>
      <c r="AT3137">
        <v>1.10224655274616</v>
      </c>
      <c r="AU3137">
        <v>1.01077747154112</v>
      </c>
      <c r="AV3137">
        <v>1.05943387349638</v>
      </c>
    </row>
    <row r="3138" spans="1:48">
      <c r="A3138" s="95">
        <v>46224</v>
      </c>
      <c r="B3138" t="b">
        <v>0</v>
      </c>
      <c r="C3138" t="b">
        <v>0</v>
      </c>
      <c r="E3138" t="s">
        <v>106</v>
      </c>
      <c r="F3138">
        <v>7540.95</v>
      </c>
      <c r="H3138">
        <v>0</v>
      </c>
      <c r="J3138">
        <v>3.6299999999999999E-2</v>
      </c>
      <c r="K3138">
        <v>16803.5136242976</v>
      </c>
      <c r="M3138">
        <v>564.53251434240997</v>
      </c>
      <c r="O3138">
        <v>18.649999999999999</v>
      </c>
      <c r="P3138">
        <v>16789.582999999999</v>
      </c>
      <c r="Q3138">
        <v>1.0012713481933899</v>
      </c>
      <c r="R3138">
        <v>570.84879676258504</v>
      </c>
      <c r="T3138">
        <v>5.1404294716588098E-2</v>
      </c>
      <c r="U3138">
        <v>0.10734321807983301</v>
      </c>
      <c r="V3138">
        <v>0.10618367493162099</v>
      </c>
      <c r="W3138">
        <v>0.10734321807983301</v>
      </c>
      <c r="X3138">
        <v>1.1071328080133999E-3</v>
      </c>
      <c r="Z3138">
        <v>0.113747086742934</v>
      </c>
      <c r="AA3138">
        <v>0.102286369824561</v>
      </c>
      <c r="AB3138" s="115">
        <v>1.05869285128673</v>
      </c>
      <c r="AC3138">
        <v>1.4236207405762E-3</v>
      </c>
      <c r="AD3138">
        <v>493.41087587728401</v>
      </c>
      <c r="AE3138">
        <v>497.37866756181302</v>
      </c>
      <c r="AG3138">
        <v>493.41087587728401</v>
      </c>
      <c r="AI3138" s="96">
        <v>1.8034446788599E-6</v>
      </c>
      <c r="AK3138">
        <v>560.31141961932599</v>
      </c>
      <c r="AL3138">
        <v>568.71609091361597</v>
      </c>
      <c r="AM3138">
        <v>551.90674832503703</v>
      </c>
      <c r="AN3138">
        <v>6.7515432098759996E-4</v>
      </c>
      <c r="AO3138">
        <v>5.0981040564370003E-4</v>
      </c>
      <c r="AP3138">
        <v>0.10682546331071199</v>
      </c>
      <c r="AQ3138">
        <v>1.1071328080133999E-3</v>
      </c>
      <c r="AR3138">
        <v>0</v>
      </c>
      <c r="AS3138">
        <v>1.01077747154112</v>
      </c>
      <c r="AT3138">
        <v>1.09988634998973</v>
      </c>
      <c r="AU3138">
        <v>1.01077747154112</v>
      </c>
      <c r="AV3138">
        <v>1.05869285128673</v>
      </c>
    </row>
    <row r="3139" spans="1:48">
      <c r="A3139" s="95">
        <v>46224</v>
      </c>
      <c r="B3139" t="b">
        <v>0</v>
      </c>
      <c r="C3139" t="b">
        <v>0</v>
      </c>
      <c r="E3139" t="s">
        <v>107</v>
      </c>
      <c r="F3139">
        <v>7550.0749999999998</v>
      </c>
      <c r="H3139">
        <v>0</v>
      </c>
      <c r="J3139">
        <v>3.6299999999999999E-2</v>
      </c>
      <c r="K3139">
        <v>16803.5136242976</v>
      </c>
      <c r="M3139">
        <v>565.19450315668701</v>
      </c>
      <c r="O3139">
        <v>18.649999999999999</v>
      </c>
      <c r="P3139">
        <v>16809.271000000001</v>
      </c>
      <c r="Q3139">
        <v>1.0012100597404801</v>
      </c>
      <c r="R3139">
        <v>571.53955790945099</v>
      </c>
      <c r="T3139">
        <v>5.1404294716588098E-2</v>
      </c>
      <c r="U3139">
        <v>0.104769169763073</v>
      </c>
      <c r="V3139">
        <v>0.104925720697602</v>
      </c>
      <c r="W3139">
        <v>0.104925720697602</v>
      </c>
      <c r="X3139">
        <v>8.6844869052580002E-4</v>
      </c>
      <c r="Z3139">
        <v>0.113747086742934</v>
      </c>
      <c r="AA3139">
        <v>0.102286849640937</v>
      </c>
      <c r="AB3139" s="115">
        <v>1.08287613606646</v>
      </c>
      <c r="AC3139">
        <v>1.2390386425579999E-3</v>
      </c>
      <c r="AD3139">
        <v>493.41087587728401</v>
      </c>
      <c r="AE3139">
        <v>497.99493895090598</v>
      </c>
      <c r="AG3139">
        <v>493.41087587728401</v>
      </c>
      <c r="AI3139" s="96">
        <v>1.37345477298869E-6</v>
      </c>
      <c r="AK3139">
        <v>560.31141961932599</v>
      </c>
      <c r="AL3139">
        <v>568.71609091361597</v>
      </c>
      <c r="AM3139">
        <v>551.90674832503703</v>
      </c>
      <c r="AN3139">
        <v>5.0981040564370003E-4</v>
      </c>
      <c r="AO3139">
        <v>3.4446649029979998E-4</v>
      </c>
      <c r="AP3139">
        <v>0.10682546331071199</v>
      </c>
      <c r="AQ3139">
        <v>8.6844869052580002E-4</v>
      </c>
      <c r="AR3139">
        <v>0</v>
      </c>
      <c r="AS3139">
        <v>1.01077747154112</v>
      </c>
      <c r="AT3139">
        <v>1.0994928732407601</v>
      </c>
      <c r="AU3139">
        <v>1.01077747154112</v>
      </c>
      <c r="AV3139">
        <v>1.08287613606646</v>
      </c>
    </row>
    <row r="3140" spans="1:48">
      <c r="A3140" s="95">
        <v>46224</v>
      </c>
      <c r="B3140" t="b">
        <v>0</v>
      </c>
      <c r="C3140" t="b">
        <v>0</v>
      </c>
      <c r="E3140" t="s">
        <v>108</v>
      </c>
      <c r="F3140">
        <v>7550.4750000000004</v>
      </c>
      <c r="H3140">
        <v>0</v>
      </c>
      <c r="J3140">
        <v>3.6299999999999999E-2</v>
      </c>
      <c r="K3140">
        <v>16803.5136242976</v>
      </c>
      <c r="M3140">
        <v>565.27200641841603</v>
      </c>
      <c r="O3140">
        <v>18.649999999999999</v>
      </c>
      <c r="P3140">
        <v>16811.576000000001</v>
      </c>
      <c r="Q3140">
        <v>1.0000529796061599</v>
      </c>
      <c r="R3140">
        <v>571.56983785013597</v>
      </c>
      <c r="T3140">
        <v>5.1404294716588098E-2</v>
      </c>
      <c r="U3140">
        <v>0.10158727337229601</v>
      </c>
      <c r="V3140">
        <v>0.103344664183335</v>
      </c>
      <c r="W3140">
        <v>0.103344664183335</v>
      </c>
      <c r="X3140" s="96">
        <v>1.07895026894531E-5</v>
      </c>
      <c r="Z3140">
        <v>0.113747086742934</v>
      </c>
      <c r="AA3140">
        <v>0.102271149283149</v>
      </c>
      <c r="AB3140" s="115">
        <v>1.10782569282734</v>
      </c>
      <c r="AC3140">
        <v>1.4599628428510001E-4</v>
      </c>
      <c r="AD3140">
        <v>493.41087587728401</v>
      </c>
      <c r="AE3140">
        <v>498.06764436158602</v>
      </c>
      <c r="AG3140">
        <v>493.41087587728401</v>
      </c>
      <c r="AI3140" s="96">
        <v>1.8801155940325299E-8</v>
      </c>
      <c r="AK3140">
        <v>560.31141961932599</v>
      </c>
      <c r="AL3140">
        <v>568.71609091361597</v>
      </c>
      <c r="AM3140">
        <v>551.90674832503703</v>
      </c>
      <c r="AN3140">
        <v>3.4446649029979998E-4</v>
      </c>
      <c r="AO3140">
        <v>1.7912257495590001E-4</v>
      </c>
      <c r="AP3140">
        <v>0.10682546331071199</v>
      </c>
      <c r="AQ3140" s="96">
        <v>1.07895026894531E-5</v>
      </c>
      <c r="AR3140">
        <v>0</v>
      </c>
      <c r="AS3140">
        <v>1.01077747154112</v>
      </c>
      <c r="AT3140">
        <v>1.0994894979870899</v>
      </c>
      <c r="AU3140">
        <v>1.01077747154112</v>
      </c>
      <c r="AV3140">
        <v>1.10782569282734</v>
      </c>
    </row>
    <row r="3141" spans="1:48">
      <c r="A3141" s="95">
        <v>46224</v>
      </c>
      <c r="B3141" t="b">
        <v>0</v>
      </c>
      <c r="C3141" t="b">
        <v>0</v>
      </c>
      <c r="E3141" t="s">
        <v>109</v>
      </c>
      <c r="F3141">
        <v>7547.4250000000002</v>
      </c>
      <c r="H3141">
        <v>0</v>
      </c>
      <c r="J3141">
        <v>3.6299999999999999E-2</v>
      </c>
      <c r="K3141">
        <v>16803.5136242976</v>
      </c>
      <c r="M3141">
        <v>565.05788894740203</v>
      </c>
      <c r="O3141">
        <v>18.649999999999999</v>
      </c>
      <c r="P3141">
        <v>16805.207999999999</v>
      </c>
      <c r="Q3141">
        <v>0.99959605190401901</v>
      </c>
      <c r="R3141">
        <v>571.33895330241603</v>
      </c>
      <c r="T3141">
        <v>5.1404294716588098E-2</v>
      </c>
      <c r="U3141">
        <v>9.8569606207910498E-2</v>
      </c>
      <c r="V3141">
        <v>0.10181999719323399</v>
      </c>
      <c r="W3141">
        <v>0.10181999719323399</v>
      </c>
      <c r="X3141">
        <v>0</v>
      </c>
      <c r="Z3141">
        <v>0.113747086742934</v>
      </c>
      <c r="AA3141">
        <v>0.10226169904294399</v>
      </c>
      <c r="AB3141" s="115">
        <v>1.1247741733527601</v>
      </c>
      <c r="AC3141">
        <v>-4.2132439449879999E-4</v>
      </c>
      <c r="AD3141">
        <v>493.41087587728401</v>
      </c>
      <c r="AE3141">
        <v>497.85779631290598</v>
      </c>
      <c r="AG3141">
        <v>493.41087587728401</v>
      </c>
      <c r="AI3141" s="96">
        <v>1.4353366815833201E-7</v>
      </c>
      <c r="AK3141">
        <v>560.31141961932599</v>
      </c>
      <c r="AL3141">
        <v>568.71609091361597</v>
      </c>
      <c r="AM3141">
        <v>551.90674832503703</v>
      </c>
      <c r="AN3141">
        <v>1.7912257495590001E-4</v>
      </c>
      <c r="AO3141">
        <v>0</v>
      </c>
      <c r="AP3141">
        <v>0.10682546331071199</v>
      </c>
      <c r="AQ3141">
        <v>0</v>
      </c>
      <c r="AR3141">
        <v>0</v>
      </c>
      <c r="AS3141">
        <v>1.01077747154112</v>
      </c>
      <c r="AT3141">
        <v>1.09959992808189</v>
      </c>
      <c r="AU3141">
        <v>1.01077747154112</v>
      </c>
      <c r="AV3141">
        <v>1.1247741733527601</v>
      </c>
    </row>
    <row r="3142" spans="1:48">
      <c r="A3142" s="95">
        <v>46224</v>
      </c>
      <c r="B3142" t="b">
        <v>0</v>
      </c>
      <c r="C3142" t="b">
        <v>0</v>
      </c>
      <c r="E3142" t="s">
        <v>110</v>
      </c>
      <c r="F3142">
        <v>7546.65</v>
      </c>
      <c r="H3142">
        <v>0</v>
      </c>
      <c r="J3142">
        <v>3.6299999999999999E-2</v>
      </c>
      <c r="K3142">
        <v>16803.5136242976</v>
      </c>
      <c r="M3142">
        <v>565.018279905182</v>
      </c>
      <c r="N3142">
        <v>571.28028591734005</v>
      </c>
      <c r="O3142">
        <v>18.649999999999999</v>
      </c>
      <c r="P3142">
        <v>16804.03</v>
      </c>
      <c r="Q3142">
        <v>0.99989731597200304</v>
      </c>
      <c r="R3142">
        <v>571.28028591734005</v>
      </c>
      <c r="T3142">
        <v>5.1404294716588098E-2</v>
      </c>
      <c r="U3142">
        <v>9.5569499984953996E-2</v>
      </c>
      <c r="V3142">
        <v>0.10028236395953399</v>
      </c>
      <c r="W3142">
        <v>0.10028236395953399</v>
      </c>
      <c r="X3142">
        <v>0</v>
      </c>
      <c r="Y3142">
        <v>0.11437595189015901</v>
      </c>
      <c r="Z3142">
        <v>0.113747086742934</v>
      </c>
      <c r="AA3142">
        <v>0.102220028952227</v>
      </c>
      <c r="AB3142" s="115">
        <v>1.1416167003680999</v>
      </c>
      <c r="AC3142" s="96">
        <v>-8.0527904991356495E-5</v>
      </c>
      <c r="AD3142">
        <v>493.41087587728401</v>
      </c>
      <c r="AE3142">
        <v>497.81770486758501</v>
      </c>
      <c r="AF3142">
        <v>497.81770486758501</v>
      </c>
      <c r="AG3142">
        <v>493.41087587728401</v>
      </c>
      <c r="AH3142" s="95">
        <v>46224</v>
      </c>
      <c r="AI3142" s="96">
        <v>4.9139783684692398E-9</v>
      </c>
      <c r="AJ3142">
        <v>565.018279905182</v>
      </c>
      <c r="AK3142">
        <v>560.31141961932599</v>
      </c>
      <c r="AL3142">
        <v>568.71609091361597</v>
      </c>
      <c r="AM3142">
        <v>551.90674832503703</v>
      </c>
      <c r="AN3142">
        <v>0</v>
      </c>
      <c r="AO3142">
        <v>1.0058421516754E-3</v>
      </c>
      <c r="AP3142">
        <v>0.10682546331071199</v>
      </c>
      <c r="AQ3142">
        <v>0</v>
      </c>
      <c r="AR3142">
        <v>0</v>
      </c>
      <c r="AS3142">
        <v>1.01077747154112</v>
      </c>
      <c r="AT3142">
        <v>1.0996663838085801</v>
      </c>
      <c r="AU3142">
        <v>1.01077747154112</v>
      </c>
      <c r="AV3142">
        <v>1.1416167003680999</v>
      </c>
    </row>
    <row r="3143" spans="1:48">
      <c r="A3143" s="95">
        <v>46225</v>
      </c>
      <c r="B3143" t="b">
        <v>0</v>
      </c>
      <c r="C3143" t="b">
        <v>0</v>
      </c>
      <c r="E3143" t="s">
        <v>104</v>
      </c>
      <c r="F3143">
        <v>7539.8874999999998</v>
      </c>
      <c r="H3143">
        <v>0</v>
      </c>
      <c r="J3143">
        <v>3.6299999999999999E-2</v>
      </c>
      <c r="K3143">
        <v>16780.807526775901</v>
      </c>
      <c r="M3143">
        <v>564.50363481001796</v>
      </c>
      <c r="O3143">
        <v>17.05</v>
      </c>
      <c r="P3143">
        <v>16791.506000000001</v>
      </c>
      <c r="Q3143">
        <v>0.99910390703159602</v>
      </c>
      <c r="R3143">
        <v>570.76836567014197</v>
      </c>
      <c r="S3143">
        <v>5.9597783076213801E-2</v>
      </c>
      <c r="T3143">
        <v>5.9597783076213801E-2</v>
      </c>
      <c r="U3143">
        <v>9.3131127526526997E-2</v>
      </c>
      <c r="V3143">
        <v>9.8988891391855099E-2</v>
      </c>
      <c r="W3143">
        <v>9.8988891391855099E-2</v>
      </c>
      <c r="X3143" s="96">
        <v>-4.8554276863040901E-7</v>
      </c>
      <c r="Z3143">
        <v>0.11437595189015901</v>
      </c>
      <c r="AA3143">
        <v>0.102210288950064</v>
      </c>
      <c r="AB3143" s="115">
        <v>1.1529512804883399</v>
      </c>
      <c r="AC3143">
        <v>-1.0548602712605001E-3</v>
      </c>
      <c r="AD3143">
        <v>497.81770486758501</v>
      </c>
      <c r="AE3143">
        <v>497.29257674838999</v>
      </c>
      <c r="AG3143">
        <v>497.81770486758501</v>
      </c>
      <c r="AI3143" s="96">
        <v>8.3039821079519399E-7</v>
      </c>
      <c r="AK3143">
        <v>565.018279905182</v>
      </c>
      <c r="AL3143">
        <v>573.49355410375995</v>
      </c>
      <c r="AM3143">
        <v>556.54300570660496</v>
      </c>
      <c r="AN3143">
        <v>1.0058421516754E-3</v>
      </c>
      <c r="AO3143">
        <v>8.4049823633150001E-4</v>
      </c>
      <c r="AP3143">
        <v>0.10028236395953399</v>
      </c>
      <c r="AQ3143" s="96">
        <v>2.7697918763813699E-8</v>
      </c>
      <c r="AR3143" s="96">
        <v>-5.1324068739422302E-7</v>
      </c>
      <c r="AS3143">
        <v>1.0053972168481999</v>
      </c>
      <c r="AT3143">
        <v>1.09995929400557</v>
      </c>
      <c r="AU3143">
        <v>1.0053972168481999</v>
      </c>
      <c r="AV3143">
        <v>1.1529512804883399</v>
      </c>
    </row>
    <row r="3144" spans="1:48">
      <c r="A3144" s="95">
        <v>46225</v>
      </c>
      <c r="B3144" t="b">
        <v>0</v>
      </c>
      <c r="C3144" t="b">
        <v>0</v>
      </c>
      <c r="E3144" t="s">
        <v>105</v>
      </c>
      <c r="F3144">
        <v>7535.1</v>
      </c>
      <c r="H3144">
        <v>0</v>
      </c>
      <c r="J3144">
        <v>3.6299999999999999E-2</v>
      </c>
      <c r="K3144">
        <v>16780.807526775901</v>
      </c>
      <c r="M3144">
        <v>564.07274772416895</v>
      </c>
      <c r="O3144">
        <v>17.05</v>
      </c>
      <c r="P3144">
        <v>16778.688999999998</v>
      </c>
      <c r="Q3144">
        <v>0.99936504357657796</v>
      </c>
      <c r="R3144">
        <v>570.40595263007401</v>
      </c>
      <c r="T3144">
        <v>5.9597783076213801E-2</v>
      </c>
      <c r="U3144">
        <v>9.0635066339329204E-2</v>
      </c>
      <c r="V3144">
        <v>9.7650872888243506E-2</v>
      </c>
      <c r="W3144">
        <v>9.7650872888243506E-2</v>
      </c>
      <c r="X3144" s="96">
        <v>-1.2420563228328999E-7</v>
      </c>
      <c r="Z3144">
        <v>0.11437595189015901</v>
      </c>
      <c r="AA3144">
        <v>0.10126743558937</v>
      </c>
      <c r="AB3144" s="115">
        <v>1.16801671694503</v>
      </c>
      <c r="AC3144">
        <v>-8.8155724082690002E-4</v>
      </c>
      <c r="AD3144">
        <v>497.81770486758501</v>
      </c>
      <c r="AE3144">
        <v>496.854184876548</v>
      </c>
      <c r="AG3144">
        <v>497.81770486758501</v>
      </c>
      <c r="AI3144" s="96">
        <v>5.8307587711742696E-7</v>
      </c>
      <c r="AK3144">
        <v>565.018279905182</v>
      </c>
      <c r="AL3144">
        <v>573.49355410375995</v>
      </c>
      <c r="AM3144">
        <v>556.54300570660496</v>
      </c>
      <c r="AN3144">
        <v>8.4049823633150001E-4</v>
      </c>
      <c r="AO3144">
        <v>6.7515432098759996E-4</v>
      </c>
      <c r="AP3144">
        <v>0.10028236395953399</v>
      </c>
      <c r="AQ3144" s="96">
        <v>1.04008964031556E-10</v>
      </c>
      <c r="AR3144" s="96">
        <v>-1.24309641247322E-7</v>
      </c>
      <c r="AS3144">
        <v>1.0053972168481999</v>
      </c>
      <c r="AT3144">
        <v>1.1000277306263699</v>
      </c>
      <c r="AU3144">
        <v>1.0053972168481999</v>
      </c>
      <c r="AV3144">
        <v>1.16801671694503</v>
      </c>
    </row>
    <row r="3145" spans="1:48">
      <c r="A3145" s="95">
        <v>46225</v>
      </c>
      <c r="B3145" t="b">
        <v>0</v>
      </c>
      <c r="C3145" t="b">
        <v>0</v>
      </c>
      <c r="E3145" t="s">
        <v>106</v>
      </c>
      <c r="F3145">
        <v>7555.6750000000002</v>
      </c>
      <c r="H3145">
        <v>0</v>
      </c>
      <c r="J3145">
        <v>3.6299999999999999E-2</v>
      </c>
      <c r="K3145">
        <v>16780.807526775901</v>
      </c>
      <c r="M3145">
        <v>565.63697845035199</v>
      </c>
      <c r="O3145">
        <v>17.05</v>
      </c>
      <c r="P3145">
        <v>16825.218000000001</v>
      </c>
      <c r="Q3145">
        <v>1.0027305543390199</v>
      </c>
      <c r="R3145">
        <v>571.96347707903499</v>
      </c>
      <c r="T3145">
        <v>5.9597783076213801E-2</v>
      </c>
      <c r="U3145">
        <v>9.2376945399390897E-2</v>
      </c>
      <c r="V3145">
        <v>9.8262180107936595E-2</v>
      </c>
      <c r="W3145">
        <v>9.8262180107936595E-2</v>
      </c>
      <c r="X3145" s="96">
        <v>5.60707975986648E-10</v>
      </c>
      <c r="Z3145">
        <v>0.11437595189015901</v>
      </c>
      <c r="AA3145">
        <v>0.10187875634367501</v>
      </c>
      <c r="AB3145" s="115">
        <v>1.1840209566776201</v>
      </c>
      <c r="AC3145">
        <v>3.2374279543903E-3</v>
      </c>
      <c r="AD3145">
        <v>497.81770486758501</v>
      </c>
      <c r="AE3145">
        <v>498.462714503923</v>
      </c>
      <c r="AG3145">
        <v>497.81770486758501</v>
      </c>
      <c r="AI3145" s="96">
        <v>7.6688180839713103E-6</v>
      </c>
      <c r="AK3145">
        <v>565.018279905182</v>
      </c>
      <c r="AL3145">
        <v>573.49355410375995</v>
      </c>
      <c r="AM3145">
        <v>556.54300570660496</v>
      </c>
      <c r="AN3145">
        <v>6.7515432098759996E-4</v>
      </c>
      <c r="AO3145">
        <v>5.0981040564370003E-4</v>
      </c>
      <c r="AP3145">
        <v>0.10028236395953399</v>
      </c>
      <c r="AQ3145" s="96">
        <v>5.6111342943524101E-10</v>
      </c>
      <c r="AR3145" s="96">
        <v>-4.0545344859310702E-13</v>
      </c>
      <c r="AS3145">
        <v>1.0053972168481999</v>
      </c>
      <c r="AT3145">
        <v>1.1066018246974101</v>
      </c>
      <c r="AU3145">
        <v>1.0053972168481999</v>
      </c>
      <c r="AV3145">
        <v>1.1840209566776201</v>
      </c>
    </row>
    <row r="3146" spans="1:48">
      <c r="A3146" s="95">
        <v>46225</v>
      </c>
      <c r="B3146" t="b">
        <v>0</v>
      </c>
      <c r="C3146" t="b">
        <v>0</v>
      </c>
      <c r="E3146" t="s">
        <v>107</v>
      </c>
      <c r="F3146">
        <v>7558.7250000000004</v>
      </c>
      <c r="H3146">
        <v>0</v>
      </c>
      <c r="J3146">
        <v>3.6299999999999999E-2</v>
      </c>
      <c r="K3146">
        <v>16780.807526775901</v>
      </c>
      <c r="M3146">
        <v>565.83821821752701</v>
      </c>
      <c r="O3146">
        <v>17.05</v>
      </c>
      <c r="P3146">
        <v>16831.204000000002</v>
      </c>
      <c r="Q3146">
        <v>1.00040367008903</v>
      </c>
      <c r="R3146">
        <v>572.19436162675402</v>
      </c>
      <c r="T3146">
        <v>5.9597783076213801E-2</v>
      </c>
      <c r="U3146">
        <v>8.9637503860099194E-2</v>
      </c>
      <c r="V3146">
        <v>9.68116128782643E-2</v>
      </c>
      <c r="W3146">
        <v>9.68116128782643E-2</v>
      </c>
      <c r="X3146" s="96">
        <v>2.6123294753877899E-13</v>
      </c>
      <c r="Z3146">
        <v>0.11437595189015901</v>
      </c>
      <c r="AA3146">
        <v>0.101884562191164</v>
      </c>
      <c r="AB3146" s="115">
        <v>1.1766549430364699</v>
      </c>
      <c r="AC3146">
        <v>4.2050902212030001E-4</v>
      </c>
      <c r="AD3146">
        <v>497.81770486758501</v>
      </c>
      <c r="AE3146">
        <v>498.67232257256302</v>
      </c>
      <c r="AG3146">
        <v>497.81770486758501</v>
      </c>
      <c r="AI3146" s="96">
        <v>1.2653117372033199E-7</v>
      </c>
      <c r="AK3146">
        <v>565.018279905182</v>
      </c>
      <c r="AL3146">
        <v>573.49355410375995</v>
      </c>
      <c r="AM3146">
        <v>556.54300570660496</v>
      </c>
      <c r="AN3146">
        <v>5.0981040564370003E-4</v>
      </c>
      <c r="AO3146">
        <v>3.4446649029979998E-4</v>
      </c>
      <c r="AP3146">
        <v>0.10028236395953399</v>
      </c>
      <c r="AQ3146" s="96">
        <v>2.6123294753877899E-13</v>
      </c>
      <c r="AR3146">
        <v>0</v>
      </c>
      <c r="AS3146">
        <v>1.0053972168481999</v>
      </c>
      <c r="AT3146">
        <v>1.10235077925275</v>
      </c>
      <c r="AU3146">
        <v>1.0053972168481999</v>
      </c>
      <c r="AV3146">
        <v>1.1766549430364699</v>
      </c>
    </row>
    <row r="3147" spans="1:48">
      <c r="A3147" s="95">
        <v>46225</v>
      </c>
      <c r="B3147" t="b">
        <v>0</v>
      </c>
      <c r="C3147" t="b">
        <v>0</v>
      </c>
      <c r="E3147" t="s">
        <v>108</v>
      </c>
      <c r="F3147">
        <v>7552.625</v>
      </c>
      <c r="H3147">
        <v>0</v>
      </c>
      <c r="J3147">
        <v>3.6299999999999999E-2</v>
      </c>
      <c r="K3147">
        <v>16780.807526775901</v>
      </c>
      <c r="M3147">
        <v>565.40285988392804</v>
      </c>
      <c r="O3147">
        <v>17.05</v>
      </c>
      <c r="P3147">
        <v>16818.254000000001</v>
      </c>
      <c r="Q3147">
        <v>0.99919298558949998</v>
      </c>
      <c r="R3147">
        <v>571.73259253131505</v>
      </c>
      <c r="T3147">
        <v>5.9597783076213801E-2</v>
      </c>
      <c r="U3147">
        <v>8.7266791421324E-2</v>
      </c>
      <c r="V3147">
        <v>9.5512646245133698E-2</v>
      </c>
      <c r="W3147">
        <v>9.5512646245133698E-2</v>
      </c>
      <c r="X3147" s="96">
        <v>1.7394865765958301E-26</v>
      </c>
      <c r="Z3147">
        <v>0.11437595189015901</v>
      </c>
      <c r="AA3147">
        <v>0.101932689082914</v>
      </c>
      <c r="AB3147" s="115">
        <v>1.19428523603806</v>
      </c>
      <c r="AC3147">
        <v>-9.0708635093069995E-4</v>
      </c>
      <c r="AD3147">
        <v>497.81770486758501</v>
      </c>
      <c r="AE3147">
        <v>498.21998371516997</v>
      </c>
      <c r="AG3147">
        <v>497.81770486758501</v>
      </c>
      <c r="AI3147" s="96">
        <v>5.9243870559078901E-7</v>
      </c>
      <c r="AK3147">
        <v>565.018279905182</v>
      </c>
      <c r="AL3147">
        <v>573.49355410375995</v>
      </c>
      <c r="AM3147">
        <v>556.54300570660496</v>
      </c>
      <c r="AN3147">
        <v>3.4446649029979998E-4</v>
      </c>
      <c r="AO3147">
        <v>1.7912257495590001E-4</v>
      </c>
      <c r="AP3147">
        <v>0.10028236395953399</v>
      </c>
      <c r="AQ3147" s="96">
        <v>1.7394865765958301E-26</v>
      </c>
      <c r="AR3147">
        <v>0</v>
      </c>
      <c r="AS3147">
        <v>1.0053972168481999</v>
      </c>
      <c r="AT3147">
        <v>1.10231020466357</v>
      </c>
      <c r="AU3147">
        <v>1.0053972168481999</v>
      </c>
      <c r="AV3147">
        <v>1.19428523603806</v>
      </c>
    </row>
    <row r="3148" spans="1:48">
      <c r="A3148" s="95">
        <v>46225</v>
      </c>
      <c r="B3148" t="b">
        <v>0</v>
      </c>
      <c r="C3148" t="b">
        <v>0</v>
      </c>
      <c r="E3148" t="s">
        <v>109</v>
      </c>
      <c r="F3148">
        <v>7546</v>
      </c>
      <c r="H3148">
        <v>0</v>
      </c>
      <c r="J3148">
        <v>3.6299999999999999E-2</v>
      </c>
      <c r="K3148">
        <v>16780.807526775901</v>
      </c>
      <c r="M3148">
        <v>564.86748679801497</v>
      </c>
      <c r="O3148">
        <v>17.05</v>
      </c>
      <c r="P3148">
        <v>16802.329000000002</v>
      </c>
      <c r="Q3148">
        <v>0.99912282153555798</v>
      </c>
      <c r="R3148">
        <v>571.23108101372702</v>
      </c>
      <c r="T3148">
        <v>5.9597783076213801E-2</v>
      </c>
      <c r="U3148">
        <v>8.5167769874340701E-2</v>
      </c>
      <c r="V3148">
        <v>9.4321145464379794E-2</v>
      </c>
      <c r="W3148">
        <v>9.4321145464379794E-2</v>
      </c>
      <c r="X3148">
        <v>0</v>
      </c>
      <c r="Z3148">
        <v>0.11437595189015901</v>
      </c>
      <c r="AA3148">
        <v>0.102001683716974</v>
      </c>
      <c r="AB3148" s="115">
        <v>1.2105274482794901</v>
      </c>
      <c r="AC3148">
        <v>-1.1324783743308E-3</v>
      </c>
      <c r="AD3148">
        <v>497.81770486758501</v>
      </c>
      <c r="AE3148">
        <v>497.655760357953</v>
      </c>
      <c r="AG3148">
        <v>497.81770486758501</v>
      </c>
      <c r="AI3148" s="96">
        <v>8.9744627262054598E-7</v>
      </c>
      <c r="AK3148">
        <v>565.018279905182</v>
      </c>
      <c r="AL3148">
        <v>573.49355410375995</v>
      </c>
      <c r="AM3148">
        <v>556.54300570660496</v>
      </c>
      <c r="AN3148">
        <v>1.7912257495590001E-4</v>
      </c>
      <c r="AO3148">
        <v>0</v>
      </c>
      <c r="AP3148">
        <v>0.10028236395953399</v>
      </c>
      <c r="AQ3148">
        <v>0</v>
      </c>
      <c r="AR3148">
        <v>0</v>
      </c>
      <c r="AS3148">
        <v>1.0053972168481999</v>
      </c>
      <c r="AT3148">
        <v>1.10197371979429</v>
      </c>
      <c r="AU3148">
        <v>1.0053972168481999</v>
      </c>
      <c r="AV3148">
        <v>1.2105274482794901</v>
      </c>
    </row>
    <row r="3149" spans="1:48">
      <c r="A3149" s="95">
        <v>46225</v>
      </c>
      <c r="B3149" t="b">
        <v>0</v>
      </c>
      <c r="C3149" t="b">
        <v>0</v>
      </c>
      <c r="E3149" t="s">
        <v>110</v>
      </c>
      <c r="F3149">
        <v>7541.2</v>
      </c>
      <c r="H3149">
        <v>0</v>
      </c>
      <c r="J3149">
        <v>3.6299999999999999E-2</v>
      </c>
      <c r="K3149">
        <v>16780.807526775901</v>
      </c>
      <c r="M3149">
        <v>564.43959175013401</v>
      </c>
      <c r="N3149">
        <v>570.86772172551298</v>
      </c>
      <c r="O3149">
        <v>17.05</v>
      </c>
      <c r="P3149">
        <v>16789.600999999999</v>
      </c>
      <c r="Q3149">
        <v>0.99936390140471698</v>
      </c>
      <c r="R3149">
        <v>570.86772172551298</v>
      </c>
      <c r="T3149">
        <v>5.9597783076213801E-2</v>
      </c>
      <c r="U3149">
        <v>8.2940436617095104E-2</v>
      </c>
      <c r="V3149">
        <v>9.3058981825803494E-2</v>
      </c>
      <c r="W3149">
        <v>9.3058981825803494E-2</v>
      </c>
      <c r="X3149">
        <v>0</v>
      </c>
      <c r="Y3149">
        <v>0.114394704242315</v>
      </c>
      <c r="Z3149">
        <v>0.11437595189015901</v>
      </c>
      <c r="AA3149">
        <v>0.102050032101022</v>
      </c>
      <c r="AB3149" s="115">
        <v>1.2258192939483199</v>
      </c>
      <c r="AC3149">
        <v>-9.1852071364020003E-4</v>
      </c>
      <c r="AD3149">
        <v>497.81770486758501</v>
      </c>
      <c r="AE3149">
        <v>497.19865323380202</v>
      </c>
      <c r="AF3149">
        <v>497.19865323380202</v>
      </c>
      <c r="AG3149">
        <v>497.81770486758501</v>
      </c>
      <c r="AH3149" s="95">
        <v>46225</v>
      </c>
      <c r="AI3149" s="96">
        <v>5.7426249421611797E-7</v>
      </c>
      <c r="AJ3149">
        <v>564.43959175013401</v>
      </c>
      <c r="AK3149">
        <v>565.018279905182</v>
      </c>
      <c r="AL3149">
        <v>573.49355410375995</v>
      </c>
      <c r="AM3149">
        <v>556.54300570660496</v>
      </c>
      <c r="AN3149">
        <v>0</v>
      </c>
      <c r="AO3149">
        <v>1.0058421516754E-3</v>
      </c>
      <c r="AP3149">
        <v>0.10028236395953399</v>
      </c>
      <c r="AQ3149">
        <v>0</v>
      </c>
      <c r="AR3149">
        <v>0</v>
      </c>
      <c r="AS3149">
        <v>1.0053972168481999</v>
      </c>
      <c r="AT3149">
        <v>1.10149087896302</v>
      </c>
      <c r="AU3149">
        <v>1.0053972168481999</v>
      </c>
      <c r="AV3149">
        <v>1.2258192939483199</v>
      </c>
    </row>
    <row r="3150" spans="1:48">
      <c r="A3150" s="95">
        <v>46226</v>
      </c>
      <c r="B3150" t="b">
        <v>0</v>
      </c>
      <c r="C3150" t="b">
        <v>0</v>
      </c>
      <c r="E3150" t="s">
        <v>104</v>
      </c>
      <c r="F3150">
        <v>7467.8</v>
      </c>
      <c r="H3150">
        <v>0</v>
      </c>
      <c r="J3150">
        <v>3.6299999999999999E-2</v>
      </c>
      <c r="K3150">
        <v>16578.276296273001</v>
      </c>
      <c r="M3150">
        <v>559.04196155878299</v>
      </c>
      <c r="O3150">
        <v>16.64</v>
      </c>
      <c r="P3150">
        <v>16631.901999999998</v>
      </c>
      <c r="Q3150">
        <v>0.99026680103962195</v>
      </c>
      <c r="R3150">
        <v>565.31135260990095</v>
      </c>
      <c r="S3150">
        <v>6.1255326945761197E-2</v>
      </c>
      <c r="T3150">
        <v>6.1255326945761197E-2</v>
      </c>
      <c r="U3150">
        <v>0.12743051341450601</v>
      </c>
      <c r="V3150">
        <v>0.11526603236736201</v>
      </c>
      <c r="W3150">
        <v>0.12743051341450601</v>
      </c>
      <c r="X3150">
        <v>-2.05881890743327E-2</v>
      </c>
      <c r="Z3150">
        <v>0.114394704242315</v>
      </c>
      <c r="AA3150">
        <v>0.106530534986696</v>
      </c>
      <c r="AB3150" s="115">
        <v>1.2422457691736299</v>
      </c>
      <c r="AC3150">
        <v>-1.1737812054756699E-2</v>
      </c>
      <c r="AD3150">
        <v>497.19865323380202</v>
      </c>
      <c r="AE3150">
        <v>491.36262888826502</v>
      </c>
      <c r="AG3150">
        <v>497.19865323380202</v>
      </c>
      <c r="AI3150" s="96">
        <v>9.2329617199776804E-5</v>
      </c>
      <c r="AK3150">
        <v>564.43959175013401</v>
      </c>
      <c r="AL3150">
        <v>572.90618562638599</v>
      </c>
      <c r="AM3150">
        <v>555.97299787388204</v>
      </c>
      <c r="AN3150">
        <v>1.0058421516754E-3</v>
      </c>
      <c r="AO3150">
        <v>8.4049823633150001E-4</v>
      </c>
      <c r="AP3150">
        <v>9.3058981825803494E-2</v>
      </c>
      <c r="AQ3150" s="96">
        <v>5.4877868966879303E-20</v>
      </c>
      <c r="AR3150">
        <v>-2.05881890743327E-2</v>
      </c>
      <c r="AS3150">
        <v>1.00523588223226</v>
      </c>
      <c r="AT3150">
        <v>1.1011522045367601</v>
      </c>
      <c r="AU3150">
        <v>1.00523588223226</v>
      </c>
      <c r="AV3150">
        <v>1.2422457691736299</v>
      </c>
    </row>
    <row r="3151" spans="1:48">
      <c r="A3151" s="95">
        <v>46226</v>
      </c>
      <c r="B3151" t="b">
        <v>0</v>
      </c>
      <c r="C3151" t="b">
        <v>0</v>
      </c>
      <c r="E3151" t="s">
        <v>105</v>
      </c>
      <c r="F3151">
        <v>7446.1</v>
      </c>
      <c r="H3151">
        <v>0</v>
      </c>
      <c r="J3151">
        <v>3.6299999999999999E-2</v>
      </c>
      <c r="K3151">
        <v>16578.276296273001</v>
      </c>
      <c r="M3151">
        <v>557.38801850642096</v>
      </c>
      <c r="O3151">
        <v>16.64</v>
      </c>
      <c r="P3151">
        <v>16582.696</v>
      </c>
      <c r="Q3151">
        <v>0.99709419106028496</v>
      </c>
      <c r="R3151">
        <v>563.66866582776504</v>
      </c>
      <c r="T3151">
        <v>6.1255326945761197E-2</v>
      </c>
      <c r="U3151">
        <v>0.12725321012941701</v>
      </c>
      <c r="V3151">
        <v>0.11555192950891501</v>
      </c>
      <c r="W3151">
        <v>0.12725321012941701</v>
      </c>
      <c r="X3151">
        <v>-0.14629940991302101</v>
      </c>
      <c r="Z3151">
        <v>0.114394704242315</v>
      </c>
      <c r="AA3151">
        <v>0.107236707371165</v>
      </c>
      <c r="AB3151" s="115">
        <v>0.99224576917363205</v>
      </c>
      <c r="AC3151">
        <v>-3.7002227927962999E-3</v>
      </c>
      <c r="AD3151">
        <v>497.19865323380202</v>
      </c>
      <c r="AE3151">
        <v>489.54447768932499</v>
      </c>
      <c r="AG3151">
        <v>497.19865323380202</v>
      </c>
      <c r="AI3151" s="96">
        <v>8.7788726767003695E-6</v>
      </c>
      <c r="AK3151">
        <v>564.43959175013401</v>
      </c>
      <c r="AL3151">
        <v>572.90618562638599</v>
      </c>
      <c r="AM3151">
        <v>555.97299787388204</v>
      </c>
      <c r="AN3151">
        <v>8.4049823633150001E-4</v>
      </c>
      <c r="AO3151">
        <v>6.7515432098759996E-4</v>
      </c>
      <c r="AP3151">
        <v>9.3058981825803494E-2</v>
      </c>
      <c r="AQ3151" s="96">
        <v>3.4883897718158698E-30</v>
      </c>
      <c r="AR3151">
        <v>-0.14629940991302101</v>
      </c>
      <c r="AS3151">
        <v>1.00523588223226</v>
      </c>
      <c r="AT3151">
        <v>1.0685836823732</v>
      </c>
      <c r="AU3151">
        <v>1.00523588223226</v>
      </c>
      <c r="AV3151">
        <v>0.88903419512299797</v>
      </c>
    </row>
    <row r="3152" spans="1:48">
      <c r="A3152" s="95">
        <v>46226</v>
      </c>
      <c r="B3152" t="b">
        <v>0</v>
      </c>
      <c r="C3152" t="b">
        <v>0</v>
      </c>
      <c r="E3152" t="s">
        <v>106</v>
      </c>
      <c r="F3152">
        <v>7428.375</v>
      </c>
      <c r="H3152">
        <v>0</v>
      </c>
      <c r="J3152">
        <v>3.6299999999999999E-2</v>
      </c>
      <c r="K3152">
        <v>16578.276296273001</v>
      </c>
      <c r="M3152">
        <v>556.04361416009601</v>
      </c>
      <c r="O3152">
        <v>16.64</v>
      </c>
      <c r="P3152">
        <v>16542.699000000001</v>
      </c>
      <c r="Q3152">
        <v>0.99761955923234902</v>
      </c>
      <c r="R3152">
        <v>562.32688595618197</v>
      </c>
      <c r="T3152">
        <v>6.1255326945761197E-2</v>
      </c>
      <c r="U3152">
        <v>0.125853092629608</v>
      </c>
      <c r="V3152">
        <v>0.115153345863596</v>
      </c>
      <c r="W3152">
        <v>0.125853092629608</v>
      </c>
      <c r="X3152">
        <v>-0.47548223228549402</v>
      </c>
      <c r="Z3152">
        <v>0.114394704242315</v>
      </c>
      <c r="AA3152">
        <v>0.107475329801601</v>
      </c>
      <c r="AB3152" s="115">
        <v>0.77217547115920304</v>
      </c>
      <c r="AC3152">
        <v>-2.4152761357198998E-3</v>
      </c>
      <c r="AD3152">
        <v>497.19865323380202</v>
      </c>
      <c r="AE3152">
        <v>488.36209259498798</v>
      </c>
      <c r="AG3152">
        <v>497.19865323380202</v>
      </c>
      <c r="AI3152" s="96">
        <v>5.8316723874689296E-6</v>
      </c>
      <c r="AK3152">
        <v>564.43959175013401</v>
      </c>
      <c r="AL3152">
        <v>572.90618562638599</v>
      </c>
      <c r="AM3152">
        <v>555.97299787388204</v>
      </c>
      <c r="AN3152">
        <v>6.7515432098759996E-4</v>
      </c>
      <c r="AO3152">
        <v>5.0981040564370003E-4</v>
      </c>
      <c r="AP3152">
        <v>9.3058981825803494E-2</v>
      </c>
      <c r="AQ3152" s="96">
        <v>3.5787146487035697E-46</v>
      </c>
      <c r="AR3152">
        <v>-0.47548223228549402</v>
      </c>
      <c r="AS3152">
        <v>1.00523588223226</v>
      </c>
      <c r="AT3152">
        <v>1.0632293281905201</v>
      </c>
      <c r="AU3152">
        <v>1.00523588223226</v>
      </c>
      <c r="AV3152">
        <v>0.77217547115920304</v>
      </c>
    </row>
    <row r="3153" spans="1:48">
      <c r="A3153" s="95">
        <v>46226</v>
      </c>
      <c r="B3153" t="b">
        <v>0</v>
      </c>
      <c r="C3153" t="b">
        <v>0</v>
      </c>
      <c r="E3153" t="s">
        <v>107</v>
      </c>
      <c r="F3153">
        <v>7441.3249999999998</v>
      </c>
      <c r="H3153">
        <v>0</v>
      </c>
      <c r="J3153">
        <v>3.6299999999999999E-2</v>
      </c>
      <c r="K3153">
        <v>16578.276296273001</v>
      </c>
      <c r="M3153">
        <v>557.07027831876201</v>
      </c>
      <c r="O3153">
        <v>16.64</v>
      </c>
      <c r="P3153">
        <v>16573.242999999999</v>
      </c>
      <c r="Q3153">
        <v>1.00174331532804</v>
      </c>
      <c r="R3153">
        <v>563.30719903584395</v>
      </c>
      <c r="T3153">
        <v>6.1255326945761197E-2</v>
      </c>
      <c r="U3153">
        <v>0.123486089862167</v>
      </c>
      <c r="V3153">
        <v>0.114204032467825</v>
      </c>
      <c r="W3153">
        <v>0.123486089862167</v>
      </c>
      <c r="X3153">
        <v>-0.126636160368197</v>
      </c>
      <c r="Z3153">
        <v>0.114394704242315</v>
      </c>
      <c r="AA3153">
        <v>0.107469121334284</v>
      </c>
      <c r="AB3153" s="115">
        <v>0.52217547115920304</v>
      </c>
      <c r="AC3153">
        <v>1.4007242781896999E-3</v>
      </c>
      <c r="AD3153">
        <v>497.19865323380202</v>
      </c>
      <c r="AE3153">
        <v>489.04615323463401</v>
      </c>
      <c r="AG3153">
        <v>497.19865323380202</v>
      </c>
      <c r="AI3153" s="96">
        <v>3.4028110400298402E-6</v>
      </c>
      <c r="AK3153">
        <v>564.43959175013401</v>
      </c>
      <c r="AL3153">
        <v>572.90618562638599</v>
      </c>
      <c r="AM3153">
        <v>555.97299787388204</v>
      </c>
      <c r="AN3153">
        <v>5.0981040564370003E-4</v>
      </c>
      <c r="AO3153">
        <v>3.4446649029979998E-4</v>
      </c>
      <c r="AP3153">
        <v>9.3058981825803494E-2</v>
      </c>
      <c r="AQ3153" s="96">
        <v>1.58682020820457E-59</v>
      </c>
      <c r="AR3153">
        <v>-0.126636160368197</v>
      </c>
      <c r="AS3153">
        <v>1.00523588223226</v>
      </c>
      <c r="AT3153">
        <v>1.0614059044809701</v>
      </c>
      <c r="AU3153">
        <v>1.00523588223226</v>
      </c>
      <c r="AV3153">
        <v>0.47764504233841099</v>
      </c>
    </row>
    <row r="3154" spans="1:48">
      <c r="A3154" s="95">
        <v>46226</v>
      </c>
      <c r="B3154" t="b">
        <v>0</v>
      </c>
      <c r="C3154" t="b">
        <v>0</v>
      </c>
      <c r="E3154" t="s">
        <v>108</v>
      </c>
      <c r="F3154">
        <v>7440.9</v>
      </c>
      <c r="H3154">
        <v>0</v>
      </c>
      <c r="J3154">
        <v>3.6299999999999999E-2</v>
      </c>
      <c r="K3154">
        <v>16578.276296273001</v>
      </c>
      <c r="M3154">
        <v>557.01269988424804</v>
      </c>
      <c r="O3154">
        <v>16.64</v>
      </c>
      <c r="P3154">
        <v>16571.53</v>
      </c>
      <c r="Q3154">
        <v>0.999942886515506</v>
      </c>
      <c r="R3154">
        <v>563.27502659886602</v>
      </c>
      <c r="T3154">
        <v>6.1255326945761197E-2</v>
      </c>
      <c r="U3154">
        <v>0.119728928620475</v>
      </c>
      <c r="V3154">
        <v>0.11248044102073</v>
      </c>
      <c r="W3154">
        <v>0.119728928620475</v>
      </c>
      <c r="X3154">
        <v>-6.6715543119502299E-2</v>
      </c>
      <c r="Z3154">
        <v>0.114394704242315</v>
      </c>
      <c r="AA3154">
        <v>0.107467588115956</v>
      </c>
      <c r="AB3154" s="115">
        <v>0.67217547115920295</v>
      </c>
      <c r="AC3154" s="96">
        <v>-6.8971729135669499E-5</v>
      </c>
      <c r="AD3154">
        <v>497.19865323380202</v>
      </c>
      <c r="AE3154">
        <v>489.012422875818</v>
      </c>
      <c r="AG3154">
        <v>497.19865323380202</v>
      </c>
      <c r="AI3154" s="96">
        <v>1.06842642332202E-8</v>
      </c>
      <c r="AK3154">
        <v>564.43959175013401</v>
      </c>
      <c r="AL3154">
        <v>572.90618562638599</v>
      </c>
      <c r="AM3154">
        <v>555.97299787388204</v>
      </c>
      <c r="AN3154">
        <v>3.4446649029979998E-4</v>
      </c>
      <c r="AO3154">
        <v>1.7912257495590001E-4</v>
      </c>
      <c r="AP3154">
        <v>9.3058981825803494E-2</v>
      </c>
      <c r="AQ3154" s="96">
        <v>2.81882492347945E-113</v>
      </c>
      <c r="AR3154">
        <v>-6.6715543119502299E-2</v>
      </c>
      <c r="AS3154">
        <v>1.00523588223226</v>
      </c>
      <c r="AT3154">
        <v>1.0614534373181199</v>
      </c>
      <c r="AU3154">
        <v>1.00523588223226</v>
      </c>
      <c r="AV3154">
        <v>0.814454892284598</v>
      </c>
    </row>
    <row r="3155" spans="1:48">
      <c r="A3155" s="95">
        <v>46226</v>
      </c>
      <c r="B3155" t="b">
        <v>0</v>
      </c>
      <c r="C3155" t="b">
        <v>0</v>
      </c>
      <c r="E3155" t="s">
        <v>109</v>
      </c>
      <c r="F3155">
        <v>7432.5749999999998</v>
      </c>
      <c r="H3155">
        <v>0</v>
      </c>
      <c r="J3155">
        <v>3.6299999999999999E-2</v>
      </c>
      <c r="K3155">
        <v>16578.276296273001</v>
      </c>
      <c r="M3155">
        <v>556.30249863331596</v>
      </c>
      <c r="O3155">
        <v>16.64</v>
      </c>
      <c r="P3155">
        <v>16550.401000000002</v>
      </c>
      <c r="Q3155">
        <v>0.99888118372777401</v>
      </c>
      <c r="R3155">
        <v>562.64482533337002</v>
      </c>
      <c r="T3155">
        <v>6.1255326945761197E-2</v>
      </c>
      <c r="U3155">
        <v>0.11682121395136701</v>
      </c>
      <c r="V3155">
        <v>0.11116849578249099</v>
      </c>
      <c r="W3155">
        <v>0.11682121395136701</v>
      </c>
      <c r="X3155">
        <v>0</v>
      </c>
      <c r="Z3155">
        <v>0.114394704242315</v>
      </c>
      <c r="AA3155">
        <v>0.10712138097382901</v>
      </c>
      <c r="AB3155" s="115">
        <v>0.82217547115920298</v>
      </c>
      <c r="AC3155">
        <v>-8.7203586392570003E-4</v>
      </c>
      <c r="AD3155">
        <v>497.19865323380202</v>
      </c>
      <c r="AE3155">
        <v>488.58598650516501</v>
      </c>
      <c r="AG3155">
        <v>497.19865323380202</v>
      </c>
      <c r="AI3155" s="96">
        <v>1.62774623375444E-6</v>
      </c>
      <c r="AK3155">
        <v>564.43959175013401</v>
      </c>
      <c r="AL3155">
        <v>572.90618562638599</v>
      </c>
      <c r="AM3155">
        <v>555.97299787388204</v>
      </c>
      <c r="AN3155">
        <v>1.7912257495590001E-4</v>
      </c>
      <c r="AO3155">
        <v>0</v>
      </c>
      <c r="AP3155">
        <v>9.3058981825803494E-2</v>
      </c>
      <c r="AQ3155">
        <v>0</v>
      </c>
      <c r="AR3155">
        <v>0</v>
      </c>
      <c r="AS3155">
        <v>1.00523588223226</v>
      </c>
      <c r="AT3155">
        <v>1.0614651750875099</v>
      </c>
      <c r="AU3155">
        <v>1.00523588223226</v>
      </c>
      <c r="AV3155">
        <v>0.89794487300168302</v>
      </c>
    </row>
    <row r="3156" spans="1:48">
      <c r="A3156" s="95">
        <v>46226</v>
      </c>
      <c r="B3156" t="b">
        <v>0</v>
      </c>
      <c r="C3156" t="b">
        <v>0</v>
      </c>
      <c r="E3156" t="s">
        <v>110</v>
      </c>
      <c r="F3156">
        <v>7434.8</v>
      </c>
      <c r="H3156">
        <v>0</v>
      </c>
      <c r="J3156">
        <v>3.6299999999999999E-2</v>
      </c>
      <c r="K3156">
        <v>16578.276296273001</v>
      </c>
      <c r="M3156">
        <v>556.38868141562398</v>
      </c>
      <c r="N3156">
        <v>562.81325750342705</v>
      </c>
      <c r="O3156">
        <v>16.64</v>
      </c>
      <c r="P3156">
        <v>16552.965</v>
      </c>
      <c r="Q3156">
        <v>1.0002993578941299</v>
      </c>
      <c r="R3156">
        <v>562.81325750342705</v>
      </c>
      <c r="T3156">
        <v>6.1255326945761197E-2</v>
      </c>
      <c r="U3156">
        <v>0.113273580676304</v>
      </c>
      <c r="V3156">
        <v>0.109494069825071</v>
      </c>
      <c r="W3156">
        <v>0.113273580676304</v>
      </c>
      <c r="X3156">
        <v>0</v>
      </c>
      <c r="Y3156">
        <v>0.11691562573706001</v>
      </c>
      <c r="Z3156">
        <v>0.114394704242315</v>
      </c>
      <c r="AA3156">
        <v>0.10707421995050299</v>
      </c>
      <c r="AB3156" s="115">
        <v>0.972175471159203</v>
      </c>
      <c r="AC3156">
        <v>1.123720140103E-4</v>
      </c>
      <c r="AD3156">
        <v>497.19865323380202</v>
      </c>
      <c r="AE3156">
        <v>488.64088989648599</v>
      </c>
      <c r="AF3156">
        <v>488.64088989648599</v>
      </c>
      <c r="AG3156">
        <v>497.19865323380202</v>
      </c>
      <c r="AH3156" s="95">
        <v>46226</v>
      </c>
      <c r="AI3156" s="96">
        <v>2.3996711115538199E-8</v>
      </c>
      <c r="AJ3156">
        <v>556.38868141562398</v>
      </c>
      <c r="AK3156">
        <v>564.43959175013401</v>
      </c>
      <c r="AL3156">
        <v>572.90618562638599</v>
      </c>
      <c r="AM3156">
        <v>555.97299787388204</v>
      </c>
      <c r="AN3156">
        <v>0</v>
      </c>
      <c r="AO3156">
        <v>1.0058421516754E-3</v>
      </c>
      <c r="AP3156">
        <v>9.3058981825803494E-2</v>
      </c>
      <c r="AQ3156">
        <v>0</v>
      </c>
      <c r="AR3156">
        <v>0</v>
      </c>
      <c r="AS3156">
        <v>1.00523588223226</v>
      </c>
      <c r="AT3156">
        <v>1.06410801995346</v>
      </c>
      <c r="AU3156">
        <v>1.00523588223226</v>
      </c>
      <c r="AV3156">
        <v>0.98956450242706395</v>
      </c>
    </row>
    <row r="3157" spans="1:48">
      <c r="A3157" s="95">
        <v>46227</v>
      </c>
      <c r="B3157" t="b">
        <v>0</v>
      </c>
      <c r="C3157" t="b">
        <v>0</v>
      </c>
      <c r="E3157" t="s">
        <v>104</v>
      </c>
      <c r="F3157">
        <v>7446.4875000000002</v>
      </c>
      <c r="H3157">
        <v>0</v>
      </c>
      <c r="J3157">
        <v>3.6299999999999999E-2</v>
      </c>
      <c r="K3157">
        <v>16588.009491944402</v>
      </c>
      <c r="M3157">
        <v>557.45302709909504</v>
      </c>
      <c r="O3157">
        <v>18.7</v>
      </c>
      <c r="P3157">
        <v>16587.411</v>
      </c>
      <c r="Q3157">
        <v>1.00157199924678</v>
      </c>
      <c r="R3157">
        <v>563.69799952030405</v>
      </c>
      <c r="S3157">
        <v>6.0481072411934199E-2</v>
      </c>
      <c r="T3157">
        <v>6.0481072411934199E-2</v>
      </c>
      <c r="U3157">
        <v>0.111568903304652</v>
      </c>
      <c r="V3157">
        <v>0.10873163275751301</v>
      </c>
      <c r="W3157">
        <v>0.111568903304652</v>
      </c>
      <c r="X3157" s="96">
        <v>3.89443931975163E-5</v>
      </c>
      <c r="Z3157">
        <v>0.11691562573706001</v>
      </c>
      <c r="AA3157">
        <v>0.107167156254607</v>
      </c>
      <c r="AB3157" s="115">
        <v>0.99804313265170996</v>
      </c>
      <c r="AC3157">
        <v>1.8432508291008E-3</v>
      </c>
      <c r="AD3157">
        <v>488.64088989648599</v>
      </c>
      <c r="AE3157">
        <v>489.54157762192</v>
      </c>
      <c r="AG3157">
        <v>488.64088989648599</v>
      </c>
      <c r="AI3157" s="96">
        <v>3.6524031568917601E-6</v>
      </c>
      <c r="AK3157">
        <v>556.38868141562398</v>
      </c>
      <c r="AL3157">
        <v>564.734511636859</v>
      </c>
      <c r="AM3157">
        <v>548.04285119438998</v>
      </c>
      <c r="AN3157">
        <v>1.0058421516754E-3</v>
      </c>
      <c r="AO3157">
        <v>8.4049823633150001E-4</v>
      </c>
      <c r="AP3157">
        <v>0.113273580676304</v>
      </c>
      <c r="AQ3157" s="96">
        <v>3.90518977713149E-5</v>
      </c>
      <c r="AR3157" s="96">
        <v>-1.075045737986E-7</v>
      </c>
      <c r="AS3157">
        <v>0.98306016786830697</v>
      </c>
      <c r="AT3157">
        <v>1.0644668668152699</v>
      </c>
      <c r="AU3157">
        <v>0.98306016786830697</v>
      </c>
      <c r="AV3157">
        <v>0.99804313265170996</v>
      </c>
    </row>
    <row r="3158" spans="1:48">
      <c r="A3158" s="95">
        <v>46227</v>
      </c>
      <c r="B3158" t="b">
        <v>0</v>
      </c>
      <c r="C3158" t="b">
        <v>0</v>
      </c>
      <c r="E3158" t="s">
        <v>105</v>
      </c>
      <c r="F3158">
        <v>7443.65</v>
      </c>
      <c r="H3158">
        <v>0</v>
      </c>
      <c r="J3158">
        <v>3.6299999999999999E-2</v>
      </c>
      <c r="K3158">
        <v>16588.009491944402</v>
      </c>
      <c r="M3158">
        <v>557.16326759415097</v>
      </c>
      <c r="O3158">
        <v>18.7</v>
      </c>
      <c r="P3158">
        <v>16578.789000000001</v>
      </c>
      <c r="Q3158">
        <v>0.999618947859645</v>
      </c>
      <c r="R3158">
        <v>563.48320119107302</v>
      </c>
      <c r="T3158">
        <v>6.0481072411934199E-2</v>
      </c>
      <c r="U3158">
        <v>0.10830223481762399</v>
      </c>
      <c r="V3158">
        <v>0.107155011407464</v>
      </c>
      <c r="W3158">
        <v>0.10830223481762399</v>
      </c>
      <c r="X3158" s="96">
        <v>2.2664648759764202E-6</v>
      </c>
      <c r="Z3158">
        <v>0.11691562573706001</v>
      </c>
      <c r="AA3158">
        <v>0.106932535246882</v>
      </c>
      <c r="AB3158" s="115">
        <v>1.0132923776812</v>
      </c>
      <c r="AC3158">
        <v>-5.2029954760259998E-4</v>
      </c>
      <c r="AD3158">
        <v>488.64088989648599</v>
      </c>
      <c r="AE3158">
        <v>489.28686936055101</v>
      </c>
      <c r="AG3158">
        <v>488.64088989648599</v>
      </c>
      <c r="AI3158" s="96">
        <v>2.7032400760719602E-7</v>
      </c>
      <c r="AK3158">
        <v>556.38868141562398</v>
      </c>
      <c r="AL3158">
        <v>564.734511636859</v>
      </c>
      <c r="AM3158">
        <v>548.04285119438998</v>
      </c>
      <c r="AN3158">
        <v>8.4049823633150001E-4</v>
      </c>
      <c r="AO3158">
        <v>6.7515432098759996E-4</v>
      </c>
      <c r="AP3158">
        <v>0.113273580676304</v>
      </c>
      <c r="AQ3158" s="96">
        <v>2.2766325380220601E-6</v>
      </c>
      <c r="AR3158" s="96">
        <v>-1.01676620456458E-8</v>
      </c>
      <c r="AS3158">
        <v>0.98306016786830697</v>
      </c>
      <c r="AT3158">
        <v>1.0637594501984999</v>
      </c>
      <c r="AU3158">
        <v>0.98306016786830697</v>
      </c>
      <c r="AV3158">
        <v>1.0132923776812</v>
      </c>
    </row>
    <row r="3159" spans="1:48">
      <c r="A3159" s="95">
        <v>46227</v>
      </c>
      <c r="B3159" t="b">
        <v>0</v>
      </c>
      <c r="C3159" t="b">
        <v>0</v>
      </c>
      <c r="E3159" t="s">
        <v>106</v>
      </c>
      <c r="F3159">
        <v>7483.4624999999996</v>
      </c>
      <c r="H3159">
        <v>0</v>
      </c>
      <c r="J3159">
        <v>3.6299999999999999E-2</v>
      </c>
      <c r="K3159">
        <v>16588.009491944402</v>
      </c>
      <c r="M3159">
        <v>560.164674649007</v>
      </c>
      <c r="O3159">
        <v>18.7</v>
      </c>
      <c r="P3159">
        <v>16668.098000000002</v>
      </c>
      <c r="Q3159">
        <v>1.0053485185359301</v>
      </c>
      <c r="R3159">
        <v>566.49700153732999</v>
      </c>
      <c r="T3159">
        <v>6.0481072411934199E-2</v>
      </c>
      <c r="U3159">
        <v>0.118661432152527</v>
      </c>
      <c r="V3159">
        <v>0.112539737446979</v>
      </c>
      <c r="W3159">
        <v>0.118661432152527</v>
      </c>
      <c r="X3159">
        <v>7.4790132380599995E-4</v>
      </c>
      <c r="Z3159">
        <v>0.11691562573706001</v>
      </c>
      <c r="AA3159">
        <v>0.108642611116729</v>
      </c>
      <c r="AB3159" s="115">
        <v>1.0438558308166801</v>
      </c>
      <c r="AC3159">
        <v>5.4554924641520997E-3</v>
      </c>
      <c r="AD3159">
        <v>488.64088989648599</v>
      </c>
      <c r="AE3159">
        <v>491.95617018915601</v>
      </c>
      <c r="AG3159">
        <v>488.64088989648599</v>
      </c>
      <c r="AI3159" s="96">
        <v>2.8863604100402099E-5</v>
      </c>
      <c r="AK3159">
        <v>556.38868141562398</v>
      </c>
      <c r="AL3159">
        <v>564.734511636859</v>
      </c>
      <c r="AM3159">
        <v>548.04285119438998</v>
      </c>
      <c r="AN3159">
        <v>6.7515432098759996E-4</v>
      </c>
      <c r="AO3159">
        <v>5.0981040564370003E-4</v>
      </c>
      <c r="AP3159">
        <v>0.113273580676304</v>
      </c>
      <c r="AQ3159">
        <v>7.4790132380599995E-4</v>
      </c>
      <c r="AR3159">
        <v>0</v>
      </c>
      <c r="AS3159">
        <v>0.98306016786830697</v>
      </c>
      <c r="AT3159">
        <v>1.0655432653508401</v>
      </c>
      <c r="AU3159">
        <v>0.98306016786830697</v>
      </c>
      <c r="AV3159">
        <v>1.0438558308166801</v>
      </c>
    </row>
    <row r="3160" spans="1:48">
      <c r="A3160" s="95">
        <v>46227</v>
      </c>
      <c r="B3160" t="b">
        <v>0</v>
      </c>
      <c r="C3160" t="b">
        <v>0</v>
      </c>
      <c r="E3160" t="s">
        <v>107</v>
      </c>
      <c r="F3160">
        <v>7471.125</v>
      </c>
      <c r="H3160">
        <v>0</v>
      </c>
      <c r="J3160">
        <v>3.6299999999999999E-2</v>
      </c>
      <c r="K3160">
        <v>16588.009491944402</v>
      </c>
      <c r="M3160">
        <v>559.31757675042297</v>
      </c>
      <c r="O3160">
        <v>18.7</v>
      </c>
      <c r="P3160">
        <v>16642.892</v>
      </c>
      <c r="Q3160">
        <v>0.99835136475929398</v>
      </c>
      <c r="R3160">
        <v>565.56305461684099</v>
      </c>
      <c r="T3160">
        <v>6.0481072411934199E-2</v>
      </c>
      <c r="U3160">
        <v>0.116095258389508</v>
      </c>
      <c r="V3160">
        <v>0.11138419799922</v>
      </c>
      <c r="W3160">
        <v>0.116095258389508</v>
      </c>
      <c r="X3160" s="96">
        <v>2.2861005157506299E-6</v>
      </c>
      <c r="Z3160">
        <v>0.11691562573706001</v>
      </c>
      <c r="AA3160">
        <v>0.108525556339094</v>
      </c>
      <c r="AB3160" s="115">
        <v>0.95272673904304706</v>
      </c>
      <c r="AC3160">
        <v>-1.5876631475768999E-3</v>
      </c>
      <c r="AD3160">
        <v>488.64088989648599</v>
      </c>
      <c r="AE3160">
        <v>491.17510950752302</v>
      </c>
      <c r="AG3160">
        <v>488.64088989648599</v>
      </c>
      <c r="AI3160" s="96">
        <v>2.2903029938320998E-6</v>
      </c>
      <c r="AK3160">
        <v>556.38868141562398</v>
      </c>
      <c r="AL3160">
        <v>564.734511636859</v>
      </c>
      <c r="AM3160">
        <v>548.04285119438998</v>
      </c>
      <c r="AN3160">
        <v>5.0981040564370003E-4</v>
      </c>
      <c r="AO3160">
        <v>3.4446649029979998E-4</v>
      </c>
      <c r="AP3160">
        <v>0.113273580676304</v>
      </c>
      <c r="AQ3160" s="96">
        <v>2.2861005157506299E-6</v>
      </c>
      <c r="AR3160">
        <v>0</v>
      </c>
      <c r="AS3160">
        <v>0.98306016786830697</v>
      </c>
      <c r="AT3160">
        <v>1.0523816916561199</v>
      </c>
      <c r="AU3160">
        <v>0.98306016786830697</v>
      </c>
      <c r="AV3160">
        <v>0.95272673904304706</v>
      </c>
    </row>
    <row r="3161" spans="1:48">
      <c r="A3161" s="95">
        <v>46227</v>
      </c>
      <c r="B3161" t="b">
        <v>0</v>
      </c>
      <c r="C3161" t="b">
        <v>0</v>
      </c>
      <c r="E3161" t="s">
        <v>108</v>
      </c>
      <c r="F3161">
        <v>7470.9875000000002</v>
      </c>
      <c r="H3161">
        <v>0</v>
      </c>
      <c r="J3161">
        <v>3.6299999999999999E-2</v>
      </c>
      <c r="K3161">
        <v>16588.009491944402</v>
      </c>
      <c r="M3161">
        <v>559.24582581756999</v>
      </c>
      <c r="O3161">
        <v>18.7</v>
      </c>
      <c r="P3161">
        <v>16640.757000000001</v>
      </c>
      <c r="Q3161">
        <v>0.99998159581053703</v>
      </c>
      <c r="R3161">
        <v>565.55264588723105</v>
      </c>
      <c r="T3161">
        <v>6.0481072411934199E-2</v>
      </c>
      <c r="U3161">
        <v>0.112566266978636</v>
      </c>
      <c r="V3161">
        <v>0.109704682525938</v>
      </c>
      <c r="W3161">
        <v>0.112566266978636</v>
      </c>
      <c r="X3161" s="96">
        <v>5.9142282653205002E-11</v>
      </c>
      <c r="Z3161">
        <v>0.11691562573706001</v>
      </c>
      <c r="AA3161">
        <v>0.107739663251054</v>
      </c>
      <c r="AB3161" s="115">
        <v>0.97378584511657995</v>
      </c>
      <c r="AC3161">
        <v>-1.24324548321E-4</v>
      </c>
      <c r="AD3161">
        <v>488.64088989648599</v>
      </c>
      <c r="AE3161">
        <v>491.11404438388701</v>
      </c>
      <c r="AG3161">
        <v>488.64088989648599</v>
      </c>
      <c r="AI3161" s="96">
        <v>1.6458637665571198E-8</v>
      </c>
      <c r="AK3161">
        <v>556.38868141562398</v>
      </c>
      <c r="AL3161">
        <v>564.734511636859</v>
      </c>
      <c r="AM3161">
        <v>548.04285119438998</v>
      </c>
      <c r="AN3161">
        <v>3.4446649029979998E-4</v>
      </c>
      <c r="AO3161">
        <v>1.7912257495590001E-4</v>
      </c>
      <c r="AP3161">
        <v>0.113273580676304</v>
      </c>
      <c r="AQ3161" s="96">
        <v>5.9142282653205002E-11</v>
      </c>
      <c r="AR3161">
        <v>0</v>
      </c>
      <c r="AS3161">
        <v>0.98306016786830697</v>
      </c>
      <c r="AT3161">
        <v>1.05329453874628</v>
      </c>
      <c r="AU3161">
        <v>0.98306016786830697</v>
      </c>
      <c r="AV3161">
        <v>0.97378584511657995</v>
      </c>
    </row>
    <row r="3162" spans="1:48">
      <c r="A3162" s="95">
        <v>46227</v>
      </c>
      <c r="B3162" t="b">
        <v>0</v>
      </c>
      <c r="C3162" t="b">
        <v>0</v>
      </c>
      <c r="E3162" t="s">
        <v>109</v>
      </c>
      <c r="F3162">
        <v>7442.4875000000002</v>
      </c>
      <c r="H3162">
        <v>0</v>
      </c>
      <c r="J3162">
        <v>3.6299999999999999E-2</v>
      </c>
      <c r="K3162">
        <v>16588.009491944402</v>
      </c>
      <c r="M3162">
        <v>557.11386531251503</v>
      </c>
      <c r="O3162">
        <v>18.7</v>
      </c>
      <c r="P3162">
        <v>16577.319</v>
      </c>
      <c r="Q3162">
        <v>0.99618524324930202</v>
      </c>
      <c r="R3162">
        <v>563.39520011345803</v>
      </c>
      <c r="T3162">
        <v>6.0481072411934199E-2</v>
      </c>
      <c r="U3162">
        <v>0.11599544362226601</v>
      </c>
      <c r="V3162">
        <v>0.111562036646562</v>
      </c>
      <c r="W3162">
        <v>0.11599544362226601</v>
      </c>
      <c r="X3162">
        <v>0</v>
      </c>
      <c r="Z3162">
        <v>0.11691562573706001</v>
      </c>
      <c r="AA3162">
        <v>0.108490425320648</v>
      </c>
      <c r="AB3162" s="115">
        <v>1.0043143682317399</v>
      </c>
      <c r="AC3162">
        <v>-3.7153254636180001E-3</v>
      </c>
      <c r="AD3162">
        <v>488.64088989648599</v>
      </c>
      <c r="AE3162">
        <v>489.28939586924702</v>
      </c>
      <c r="AG3162">
        <v>488.64088989648599</v>
      </c>
      <c r="AI3162" s="96">
        <v>1.4588514241412101E-5</v>
      </c>
      <c r="AK3162">
        <v>556.38868141562398</v>
      </c>
      <c r="AL3162">
        <v>564.734511636859</v>
      </c>
      <c r="AM3162">
        <v>548.04285119438998</v>
      </c>
      <c r="AN3162">
        <v>1.7912257495590001E-4</v>
      </c>
      <c r="AO3162">
        <v>0</v>
      </c>
      <c r="AP3162">
        <v>0.113273580676304</v>
      </c>
      <c r="AQ3162">
        <v>0</v>
      </c>
      <c r="AR3162">
        <v>0</v>
      </c>
      <c r="AS3162">
        <v>0.98306016786830697</v>
      </c>
      <c r="AT3162">
        <v>1.05937760243484</v>
      </c>
      <c r="AU3162">
        <v>0.98306016786830697</v>
      </c>
      <c r="AV3162">
        <v>1.0043143682317399</v>
      </c>
    </row>
    <row r="3163" spans="1:48">
      <c r="A3163" s="95">
        <v>46227</v>
      </c>
      <c r="B3163" t="b">
        <v>0</v>
      </c>
      <c r="C3163" t="b">
        <v>0</v>
      </c>
      <c r="E3163" t="s">
        <v>110</v>
      </c>
      <c r="F3163">
        <v>7441.375</v>
      </c>
      <c r="H3163">
        <v>0</v>
      </c>
      <c r="J3163">
        <v>3.6299999999999999E-2</v>
      </c>
      <c r="K3163">
        <v>16588.009491944402</v>
      </c>
      <c r="M3163">
        <v>556.98057997308103</v>
      </c>
      <c r="N3163">
        <v>563.31098402842895</v>
      </c>
      <c r="O3163">
        <v>18.7</v>
      </c>
      <c r="P3163">
        <v>16573.352999999999</v>
      </c>
      <c r="Q3163">
        <v>0.99985052040732303</v>
      </c>
      <c r="R3163">
        <v>563.31098402842895</v>
      </c>
      <c r="T3163">
        <v>6.0481072411934199E-2</v>
      </c>
      <c r="U3163">
        <v>0.112488691778001</v>
      </c>
      <c r="V3163">
        <v>0.109889649588761</v>
      </c>
      <c r="W3163">
        <v>0.112488691778001</v>
      </c>
      <c r="X3163">
        <v>0</v>
      </c>
      <c r="Y3163">
        <v>0.116858436715022</v>
      </c>
      <c r="Z3163">
        <v>0.11691562573706001</v>
      </c>
      <c r="AA3163">
        <v>0.108467005624479</v>
      </c>
      <c r="AB3163" s="115">
        <v>0.97462379361213003</v>
      </c>
      <c r="AC3163">
        <v>-2.4324378369530001E-4</v>
      </c>
      <c r="AD3163">
        <v>488.64088989648599</v>
      </c>
      <c r="AE3163">
        <v>489.17037926527399</v>
      </c>
      <c r="AF3163">
        <v>489.17037926527399</v>
      </c>
      <c r="AG3163">
        <v>488.64088989648599</v>
      </c>
      <c r="AH3163" s="95">
        <v>46227</v>
      </c>
      <c r="AI3163" s="96">
        <v>5.7250692246334402E-8</v>
      </c>
      <c r="AJ3163">
        <v>556.98057997308103</v>
      </c>
      <c r="AK3163">
        <v>556.38868141562398</v>
      </c>
      <c r="AL3163">
        <v>564.734511636859</v>
      </c>
      <c r="AM3163">
        <v>548.04285119438998</v>
      </c>
      <c r="AN3163">
        <v>0</v>
      </c>
      <c r="AO3163">
        <v>1.0058421516754E-3</v>
      </c>
      <c r="AP3163">
        <v>0.113273580676304</v>
      </c>
      <c r="AQ3163">
        <v>0</v>
      </c>
      <c r="AR3163">
        <v>0</v>
      </c>
      <c r="AS3163">
        <v>0.98306016786830697</v>
      </c>
      <c r="AT3163">
        <v>1.05356816045007</v>
      </c>
      <c r="AU3163">
        <v>0.98306016786830697</v>
      </c>
      <c r="AV3163">
        <v>0.97462379361213003</v>
      </c>
    </row>
    <row r="3164" spans="1:48">
      <c r="A3164" s="95">
        <v>46230</v>
      </c>
      <c r="B3164" t="b">
        <v>0</v>
      </c>
      <c r="C3164" t="b">
        <v>0</v>
      </c>
      <c r="E3164" t="s">
        <v>104</v>
      </c>
      <c r="F3164">
        <v>7495.2875000000004</v>
      </c>
      <c r="H3164">
        <v>0</v>
      </c>
      <c r="J3164">
        <v>3.6299999999999999E-2</v>
      </c>
      <c r="K3164">
        <v>16590.796884506701</v>
      </c>
      <c r="M3164">
        <v>560.95000589276401</v>
      </c>
      <c r="O3164">
        <v>18.579999999999998</v>
      </c>
      <c r="P3164">
        <v>16700.126</v>
      </c>
      <c r="Q3164">
        <v>1.00724496480825</v>
      </c>
      <c r="R3164">
        <v>567.39215228381704</v>
      </c>
      <c r="S3164">
        <v>6.2702416668133198E-2</v>
      </c>
      <c r="T3164">
        <v>6.2702416668133198E-2</v>
      </c>
      <c r="U3164">
        <v>0.13127071089001699</v>
      </c>
      <c r="V3164">
        <v>0.119925898317663</v>
      </c>
      <c r="W3164">
        <v>0.13127071089001699</v>
      </c>
      <c r="X3164">
        <v>8.5116690777065004E-3</v>
      </c>
      <c r="Z3164">
        <v>0.116858436715022</v>
      </c>
      <c r="AA3164">
        <v>0.11109416326103499</v>
      </c>
      <c r="AB3164" s="115">
        <v>1.0055324773846199</v>
      </c>
      <c r="AC3164">
        <v>6.9010805918270001E-3</v>
      </c>
      <c r="AD3164">
        <v>489.17037926527399</v>
      </c>
      <c r="AE3164">
        <v>492.54618347571801</v>
      </c>
      <c r="AG3164">
        <v>489.17037926527399</v>
      </c>
      <c r="AI3164" s="96">
        <v>5.0430046356008499E-5</v>
      </c>
      <c r="AK3164">
        <v>556.98057997308103</v>
      </c>
      <c r="AL3164">
        <v>565.33528867267705</v>
      </c>
      <c r="AM3164">
        <v>548.62587127348399</v>
      </c>
      <c r="AN3164">
        <v>1.0058421516754E-3</v>
      </c>
      <c r="AO3164">
        <v>8.4049823633150001E-4</v>
      </c>
      <c r="AP3164">
        <v>0.112488691778001</v>
      </c>
      <c r="AQ3164">
        <v>8.5116690824672998E-3</v>
      </c>
      <c r="AR3164" s="96">
        <v>-4.7607473518951297E-12</v>
      </c>
      <c r="AS3164">
        <v>0.98357419931556</v>
      </c>
      <c r="AT3164">
        <v>1.0537504785965499</v>
      </c>
      <c r="AU3164">
        <v>0.98357419931556</v>
      </c>
      <c r="AV3164">
        <v>1.0055324773846199</v>
      </c>
    </row>
    <row r="3165" spans="1:48">
      <c r="A3165" s="95">
        <v>46230</v>
      </c>
      <c r="B3165" t="b">
        <v>0</v>
      </c>
      <c r="C3165" t="b">
        <v>0</v>
      </c>
      <c r="E3165" t="s">
        <v>105</v>
      </c>
      <c r="F3165">
        <v>7438.1750000000002</v>
      </c>
      <c r="H3165">
        <v>0</v>
      </c>
      <c r="J3165">
        <v>3.6299999999999999E-2</v>
      </c>
      <c r="K3165">
        <v>16590.796884506701</v>
      </c>
      <c r="M3165">
        <v>556.57436014208895</v>
      </c>
      <c r="O3165">
        <v>18.579999999999998</v>
      </c>
      <c r="P3165">
        <v>16569.858</v>
      </c>
      <c r="Q3165">
        <v>0.99238021223335304</v>
      </c>
      <c r="R3165">
        <v>563.068744502953</v>
      </c>
      <c r="T3165">
        <v>6.2702416668133198E-2</v>
      </c>
      <c r="U3165">
        <v>0.15062760511614601</v>
      </c>
      <c r="V3165">
        <v>0.13113371947571001</v>
      </c>
      <c r="W3165">
        <v>0.15062760511614601</v>
      </c>
      <c r="X3165" s="96">
        <v>-3.8091378729404602E-7</v>
      </c>
      <c r="Z3165">
        <v>0.116858436715022</v>
      </c>
      <c r="AA3165">
        <v>0.113432800304821</v>
      </c>
      <c r="AB3165" s="115">
        <v>0.87027900188807295</v>
      </c>
      <c r="AC3165">
        <v>-7.8571011842791007E-3</v>
      </c>
      <c r="AD3165">
        <v>489.17037926527399</v>
      </c>
      <c r="AE3165">
        <v>488.67619827421902</v>
      </c>
      <c r="AG3165">
        <v>489.17037926527399</v>
      </c>
      <c r="AI3165" s="96">
        <v>6.1324601830209906E-5</v>
      </c>
      <c r="AK3165">
        <v>556.98057997308103</v>
      </c>
      <c r="AL3165">
        <v>565.33528867267705</v>
      </c>
      <c r="AM3165">
        <v>548.62587127348399</v>
      </c>
      <c r="AN3165">
        <v>8.4049823633150001E-4</v>
      </c>
      <c r="AO3165">
        <v>6.7515432098759996E-4</v>
      </c>
      <c r="AP3165">
        <v>0.112488691778001</v>
      </c>
      <c r="AQ3165" s="96">
        <v>4.59695483861483E-8</v>
      </c>
      <c r="AR3165" s="96">
        <v>-4.2688333568019398E-7</v>
      </c>
      <c r="AS3165">
        <v>0.98357419931556</v>
      </c>
      <c r="AT3165">
        <v>1.03284754727113</v>
      </c>
      <c r="AU3165">
        <v>0.98357419931556</v>
      </c>
      <c r="AV3165">
        <v>0.87027900188807295</v>
      </c>
    </row>
    <row r="3166" spans="1:48">
      <c r="A3166" s="95">
        <v>46230</v>
      </c>
      <c r="B3166" t="b">
        <v>0</v>
      </c>
      <c r="C3166" t="b">
        <v>0</v>
      </c>
      <c r="E3166" t="s">
        <v>106</v>
      </c>
      <c r="F3166">
        <v>7428.0375000000004</v>
      </c>
      <c r="H3166">
        <v>0</v>
      </c>
      <c r="J3166">
        <v>3.6299999999999999E-2</v>
      </c>
      <c r="K3166">
        <v>16590.796884506701</v>
      </c>
      <c r="M3166">
        <v>555.76733719857395</v>
      </c>
      <c r="O3166">
        <v>18.579999999999998</v>
      </c>
      <c r="P3166">
        <v>16545.831999999999</v>
      </c>
      <c r="Q3166">
        <v>0.99863709848181803</v>
      </c>
      <c r="R3166">
        <v>562.30133725622898</v>
      </c>
      <c r="T3166">
        <v>6.2702416668133198E-2</v>
      </c>
      <c r="U3166">
        <v>0.14679986762216299</v>
      </c>
      <c r="V3166">
        <v>0.12958238279237</v>
      </c>
      <c r="W3166">
        <v>0.14679986762216299</v>
      </c>
      <c r="X3166" s="96">
        <v>-1.75981777945061E-7</v>
      </c>
      <c r="Z3166">
        <v>0.116858436715022</v>
      </c>
      <c r="AA3166">
        <v>0.113391683375865</v>
      </c>
      <c r="AB3166" s="115">
        <v>0.75093162925926704</v>
      </c>
      <c r="AC3166">
        <v>-1.2738238433351E-3</v>
      </c>
      <c r="AD3166">
        <v>489.17037926527399</v>
      </c>
      <c r="AE3166">
        <v>488.05371088118699</v>
      </c>
      <c r="AG3166">
        <v>489.17037926527399</v>
      </c>
      <c r="AI3166" s="96">
        <v>2.1055010982663698E-6</v>
      </c>
      <c r="AK3166">
        <v>556.98057997308103</v>
      </c>
      <c r="AL3166">
        <v>565.33528867267705</v>
      </c>
      <c r="AM3166">
        <v>548.62587127348399</v>
      </c>
      <c r="AN3166">
        <v>6.7515432098759996E-4</v>
      </c>
      <c r="AO3166">
        <v>5.0981040564370003E-4</v>
      </c>
      <c r="AP3166">
        <v>0.112488691778001</v>
      </c>
      <c r="AQ3166" s="96">
        <v>9.1350088874783592E-12</v>
      </c>
      <c r="AR3166" s="96">
        <v>-1.75990912953949E-7</v>
      </c>
      <c r="AS3166">
        <v>0.98357419931556</v>
      </c>
      <c r="AT3166">
        <v>1.0134445862014601</v>
      </c>
      <c r="AU3166">
        <v>0.98357419931556</v>
      </c>
      <c r="AV3166">
        <v>0.75093162925926704</v>
      </c>
    </row>
    <row r="3167" spans="1:48">
      <c r="A3167" s="95">
        <v>46230</v>
      </c>
      <c r="B3167" t="b">
        <v>0</v>
      </c>
      <c r="C3167" t="b">
        <v>0</v>
      </c>
      <c r="E3167" t="s">
        <v>107</v>
      </c>
      <c r="F3167">
        <v>7436.4250000000002</v>
      </c>
      <c r="H3167">
        <v>0</v>
      </c>
      <c r="J3167">
        <v>3.6299999999999999E-2</v>
      </c>
      <c r="K3167">
        <v>16590.796884506701</v>
      </c>
      <c r="M3167">
        <v>556.48185447379399</v>
      </c>
      <c r="O3167">
        <v>18.579999999999998</v>
      </c>
      <c r="P3167">
        <v>16567.103999999999</v>
      </c>
      <c r="Q3167">
        <v>1.0011291676973799</v>
      </c>
      <c r="R3167">
        <v>562.93626976245798</v>
      </c>
      <c r="T3167">
        <v>6.2702416668133198E-2</v>
      </c>
      <c r="U3167">
        <v>0.14294021294110501</v>
      </c>
      <c r="V3167">
        <v>0.127965635297694</v>
      </c>
      <c r="W3167">
        <v>0.14294021294110501</v>
      </c>
      <c r="X3167" s="96">
        <v>-4.8224326032199899E-12</v>
      </c>
      <c r="Z3167">
        <v>0.116858436715022</v>
      </c>
      <c r="AA3167">
        <v>0.113206783237179</v>
      </c>
      <c r="AB3167" s="115">
        <v>0.77051181825597304</v>
      </c>
      <c r="AC3167">
        <v>9.6347047194940004E-4</v>
      </c>
      <c r="AD3167">
        <v>489.17037926527399</v>
      </c>
      <c r="AE3167">
        <v>488.523936220346</v>
      </c>
      <c r="AG3167">
        <v>489.17037926527399</v>
      </c>
      <c r="AI3167" s="96">
        <v>1.6507502815272999E-6</v>
      </c>
      <c r="AK3167">
        <v>556.98057997308103</v>
      </c>
      <c r="AL3167">
        <v>565.33528867267705</v>
      </c>
      <c r="AM3167">
        <v>548.62587127348399</v>
      </c>
      <c r="AN3167">
        <v>5.0981040564370003E-4</v>
      </c>
      <c r="AO3167">
        <v>3.4446649029979998E-4</v>
      </c>
      <c r="AP3167">
        <v>0.112488691778001</v>
      </c>
      <c r="AQ3167" s="96">
        <v>2.0249207892478599E-14</v>
      </c>
      <c r="AR3167" s="96">
        <v>-4.8426818111124598E-12</v>
      </c>
      <c r="AS3167">
        <v>0.98357419931556</v>
      </c>
      <c r="AT3167">
        <v>1.01379245092334</v>
      </c>
      <c r="AU3167">
        <v>0.98357419931556</v>
      </c>
      <c r="AV3167">
        <v>0.77051181825597304</v>
      </c>
    </row>
    <row r="3168" spans="1:48">
      <c r="A3168" s="95">
        <v>46230</v>
      </c>
      <c r="B3168" t="b">
        <v>0</v>
      </c>
      <c r="C3168" t="b">
        <v>0</v>
      </c>
      <c r="E3168" t="s">
        <v>108</v>
      </c>
      <c r="F3168">
        <v>7427.7124999999996</v>
      </c>
      <c r="H3168">
        <v>0</v>
      </c>
      <c r="J3168">
        <v>3.6299999999999999E-2</v>
      </c>
      <c r="K3168">
        <v>16590.796884506701</v>
      </c>
      <c r="M3168">
        <v>555.77630561303795</v>
      </c>
      <c r="O3168">
        <v>18.579999999999998</v>
      </c>
      <c r="P3168">
        <v>16546.098999999998</v>
      </c>
      <c r="Q3168">
        <v>0.99882840208836898</v>
      </c>
      <c r="R3168">
        <v>562.27673480442297</v>
      </c>
      <c r="T3168">
        <v>6.2702416668133198E-2</v>
      </c>
      <c r="U3168">
        <v>0.13919893835580499</v>
      </c>
      <c r="V3168">
        <v>0.12636900260255701</v>
      </c>
      <c r="W3168">
        <v>0.13919893835580499</v>
      </c>
      <c r="X3168" s="96">
        <v>4.8577856370279597E-30</v>
      </c>
      <c r="Z3168">
        <v>0.116858436715022</v>
      </c>
      <c r="AA3168">
        <v>0.11324386133396901</v>
      </c>
      <c r="AB3168" s="115">
        <v>0.791317087011014</v>
      </c>
      <c r="AC3168">
        <v>-9.7899240854589994E-4</v>
      </c>
      <c r="AD3168">
        <v>489.17037926527399</v>
      </c>
      <c r="AE3168">
        <v>488.04567499539399</v>
      </c>
      <c r="AG3168">
        <v>489.17037926527399</v>
      </c>
      <c r="AI3168" s="96">
        <v>1.6095449005448301E-6</v>
      </c>
      <c r="AK3168">
        <v>556.98057997308103</v>
      </c>
      <c r="AL3168">
        <v>565.33528867267705</v>
      </c>
      <c r="AM3168">
        <v>548.62587127348399</v>
      </c>
      <c r="AN3168">
        <v>3.4446649029979998E-4</v>
      </c>
      <c r="AO3168">
        <v>1.7912257495590001E-4</v>
      </c>
      <c r="AP3168">
        <v>0.112488691778001</v>
      </c>
      <c r="AQ3168" s="96">
        <v>4.8577856370279597E-30</v>
      </c>
      <c r="AR3168">
        <v>0</v>
      </c>
      <c r="AS3168">
        <v>0.98357419931556</v>
      </c>
      <c r="AT3168">
        <v>1.01535374669772</v>
      </c>
      <c r="AU3168">
        <v>0.98357419931556</v>
      </c>
      <c r="AV3168">
        <v>0.791317087011014</v>
      </c>
    </row>
    <row r="3169" spans="1:48">
      <c r="A3169" s="95">
        <v>46230</v>
      </c>
      <c r="B3169" t="b">
        <v>0</v>
      </c>
      <c r="C3169" t="b">
        <v>0</v>
      </c>
      <c r="E3169" t="s">
        <v>109</v>
      </c>
      <c r="F3169">
        <v>7436.5</v>
      </c>
      <c r="H3169">
        <v>0</v>
      </c>
      <c r="J3169">
        <v>3.6299999999999999E-2</v>
      </c>
      <c r="K3169">
        <v>16590.796884506701</v>
      </c>
      <c r="M3169">
        <v>556.46072663597397</v>
      </c>
      <c r="O3169">
        <v>18.579999999999998</v>
      </c>
      <c r="P3169">
        <v>16566.474999999999</v>
      </c>
      <c r="Q3169">
        <v>1.0011830694847099</v>
      </c>
      <c r="R3169">
        <v>562.94194725133696</v>
      </c>
      <c r="T3169">
        <v>6.2702416668133198E-2</v>
      </c>
      <c r="U3169">
        <v>0.135551002402131</v>
      </c>
      <c r="V3169">
        <v>0.12478063276728101</v>
      </c>
      <c r="W3169">
        <v>0.135551002402131</v>
      </c>
      <c r="X3169">
        <v>0</v>
      </c>
      <c r="Z3169">
        <v>0.116858436715022</v>
      </c>
      <c r="AA3169">
        <v>0.11317510367035701</v>
      </c>
      <c r="AB3169" s="115">
        <v>0.81258545688162698</v>
      </c>
      <c r="AC3169">
        <v>9.7235524274290005E-4</v>
      </c>
      <c r="AD3169">
        <v>489.17037926527399</v>
      </c>
      <c r="AE3169">
        <v>488.52022876617298</v>
      </c>
      <c r="AG3169">
        <v>489.17037926527399</v>
      </c>
      <c r="AI3169" s="96">
        <v>1.51464927439803E-6</v>
      </c>
      <c r="AK3169">
        <v>556.98057997308103</v>
      </c>
      <c r="AL3169">
        <v>565.33528867267705</v>
      </c>
      <c r="AM3169">
        <v>548.62587127348399</v>
      </c>
      <c r="AN3169">
        <v>1.7912257495590001E-4</v>
      </c>
      <c r="AO3169">
        <v>0</v>
      </c>
      <c r="AP3169">
        <v>0.112488691778001</v>
      </c>
      <c r="AQ3169">
        <v>0</v>
      </c>
      <c r="AR3169">
        <v>0</v>
      </c>
      <c r="AS3169">
        <v>0.98357419931556</v>
      </c>
      <c r="AT3169">
        <v>1.0150410561010299</v>
      </c>
      <c r="AU3169">
        <v>0.98357419931556</v>
      </c>
      <c r="AV3169">
        <v>0.81258545688162698</v>
      </c>
    </row>
    <row r="3170" spans="1:48">
      <c r="A3170" s="95">
        <v>46230</v>
      </c>
      <c r="B3170" t="b">
        <v>0</v>
      </c>
      <c r="C3170" t="b">
        <v>0</v>
      </c>
      <c r="E3170" t="s">
        <v>110</v>
      </c>
      <c r="F3170">
        <v>7447</v>
      </c>
      <c r="H3170">
        <v>0</v>
      </c>
      <c r="J3170">
        <v>3.6299999999999999E-2</v>
      </c>
      <c r="K3170">
        <v>16590.796884506701</v>
      </c>
      <c r="M3170">
        <v>557.15005173573297</v>
      </c>
      <c r="N3170">
        <v>563.73679569430601</v>
      </c>
      <c r="O3170">
        <v>18.579999999999998</v>
      </c>
      <c r="P3170">
        <v>16586.996999999999</v>
      </c>
      <c r="Q3170">
        <v>1.0014119545485101</v>
      </c>
      <c r="R3170">
        <v>563.73679569430601</v>
      </c>
      <c r="T3170">
        <v>6.2702416668133198E-2</v>
      </c>
      <c r="U3170">
        <v>0.13203728599391301</v>
      </c>
      <c r="V3170">
        <v>0.123224217068577</v>
      </c>
      <c r="W3170">
        <v>0.13203728599391301</v>
      </c>
      <c r="X3170">
        <v>0</v>
      </c>
      <c r="Y3170">
        <v>0.11670471075305899</v>
      </c>
      <c r="Z3170">
        <v>0.116858436715022</v>
      </c>
      <c r="AA3170">
        <v>0.11315061467816701</v>
      </c>
      <c r="AB3170" s="115">
        <v>0.83445368102649398</v>
      </c>
      <c r="AC3170">
        <v>1.0044171018437E-3</v>
      </c>
      <c r="AD3170">
        <v>489.17037926527399</v>
      </c>
      <c r="AE3170">
        <v>489.01090683854301</v>
      </c>
      <c r="AF3170">
        <v>489.01090683854301</v>
      </c>
      <c r="AG3170">
        <v>489.17037926527399</v>
      </c>
      <c r="AH3170" s="95">
        <v>46230</v>
      </c>
      <c r="AI3170" s="96">
        <v>1.5326445157725899E-6</v>
      </c>
      <c r="AJ3170">
        <v>557.15005173573297</v>
      </c>
      <c r="AK3170">
        <v>556.98057997308103</v>
      </c>
      <c r="AL3170">
        <v>565.33528867267705</v>
      </c>
      <c r="AM3170">
        <v>548.62587127348399</v>
      </c>
      <c r="AN3170">
        <v>0</v>
      </c>
      <c r="AO3170">
        <v>1.0058421516754E-3</v>
      </c>
      <c r="AP3170">
        <v>0.112488691778001</v>
      </c>
      <c r="AQ3170">
        <v>0</v>
      </c>
      <c r="AR3170">
        <v>0</v>
      </c>
      <c r="AS3170">
        <v>0.98357419931556</v>
      </c>
      <c r="AT3170">
        <v>1.01562075253673</v>
      </c>
      <c r="AU3170">
        <v>0.98357419931556</v>
      </c>
      <c r="AV3170">
        <v>0.83445368102649398</v>
      </c>
    </row>
    <row r="3171" spans="1:48">
      <c r="A3171" s="95">
        <v>46231</v>
      </c>
      <c r="B3171" t="b">
        <v>0</v>
      </c>
      <c r="C3171" t="b">
        <v>0</v>
      </c>
      <c r="E3171" t="s">
        <v>104</v>
      </c>
      <c r="F3171">
        <v>7427.65</v>
      </c>
      <c r="H3171">
        <v>0</v>
      </c>
      <c r="J3171">
        <v>3.6299999999999999E-2</v>
      </c>
      <c r="K3171">
        <v>16625.8963600112</v>
      </c>
      <c r="M3171">
        <v>555.65602032618006</v>
      </c>
      <c r="O3171">
        <v>18.670000000000002</v>
      </c>
      <c r="P3171">
        <v>16544.862000000001</v>
      </c>
      <c r="Q3171">
        <v>0.99740163824358796</v>
      </c>
      <c r="R3171">
        <v>562.27200356369099</v>
      </c>
      <c r="S3171">
        <v>5.0874261034140202E-2</v>
      </c>
      <c r="T3171">
        <v>5.0874261034140202E-2</v>
      </c>
      <c r="U3171">
        <v>0.13096156179922699</v>
      </c>
      <c r="V3171">
        <v>0.12292371486782</v>
      </c>
      <c r="W3171">
        <v>0.13096156179922699</v>
      </c>
      <c r="X3171">
        <v>-5.7745365803859997E-4</v>
      </c>
      <c r="Z3171">
        <v>0.11670471075305899</v>
      </c>
      <c r="AA3171">
        <v>0.112772969710976</v>
      </c>
      <c r="AB3171" s="115">
        <v>0.85786098495836605</v>
      </c>
      <c r="AC3171">
        <v>-2.2538674071390999E-3</v>
      </c>
      <c r="AD3171">
        <v>489.01090683854301</v>
      </c>
      <c r="AE3171">
        <v>487.90874109388398</v>
      </c>
      <c r="AG3171">
        <v>489.01090683854301</v>
      </c>
      <c r="AI3171" s="96">
        <v>7.2100951418434702E-6</v>
      </c>
      <c r="AK3171">
        <v>557.15005173573297</v>
      </c>
      <c r="AL3171">
        <v>565.50730251176799</v>
      </c>
      <c r="AM3171">
        <v>548.79280095969602</v>
      </c>
      <c r="AN3171">
        <v>1.0058421516754E-3</v>
      </c>
      <c r="AO3171">
        <v>8.4049823633150001E-4</v>
      </c>
      <c r="AP3171">
        <v>0.13203728599391301</v>
      </c>
      <c r="AQ3171" s="96">
        <v>2.2267702787925598E-6</v>
      </c>
      <c r="AR3171">
        <v>-5.7968042831739995E-4</v>
      </c>
      <c r="AS3171">
        <v>0.984953358382333</v>
      </c>
      <c r="AT3171">
        <v>1.0158270545521699</v>
      </c>
      <c r="AU3171">
        <v>0.984953358382333</v>
      </c>
      <c r="AV3171">
        <v>0.85786098495836605</v>
      </c>
    </row>
    <row r="3172" spans="1:48">
      <c r="A3172" s="95">
        <v>46231</v>
      </c>
      <c r="B3172" t="b">
        <v>0</v>
      </c>
      <c r="C3172" t="b">
        <v>0</v>
      </c>
      <c r="E3172" t="s">
        <v>105</v>
      </c>
      <c r="F3172">
        <v>7448.25</v>
      </c>
      <c r="H3172">
        <v>0</v>
      </c>
      <c r="J3172">
        <v>3.6299999999999999E-2</v>
      </c>
      <c r="K3172">
        <v>16625.8963600112</v>
      </c>
      <c r="M3172">
        <v>557.24894778874</v>
      </c>
      <c r="O3172">
        <v>18.670000000000002</v>
      </c>
      <c r="P3172">
        <v>16592.292000000001</v>
      </c>
      <c r="Q3172">
        <v>1.0027734209339401</v>
      </c>
      <c r="R3172">
        <v>563.83142050894503</v>
      </c>
      <c r="T3172">
        <v>5.0874261034140202E-2</v>
      </c>
      <c r="U3172">
        <v>0.13034265837397299</v>
      </c>
      <c r="V3172">
        <v>0.12284380069102201</v>
      </c>
      <c r="W3172">
        <v>0.13034265837397299</v>
      </c>
      <c r="X3172" s="96">
        <v>4.9642691492729003E-6</v>
      </c>
      <c r="Z3172">
        <v>0.11670471075305899</v>
      </c>
      <c r="AA3172">
        <v>0.11223224210126299</v>
      </c>
      <c r="AB3172" s="115">
        <v>0.86490749390739297</v>
      </c>
      <c r="AC3172">
        <v>2.4585692020133E-3</v>
      </c>
      <c r="AD3172">
        <v>489.01090683854301</v>
      </c>
      <c r="AE3172">
        <v>489.10829849813001</v>
      </c>
      <c r="AG3172">
        <v>489.01090683854301</v>
      </c>
      <c r="AI3172" s="96">
        <v>8.1947634470433901E-6</v>
      </c>
      <c r="AK3172">
        <v>557.15005173573297</v>
      </c>
      <c r="AL3172">
        <v>565.50730251176799</v>
      </c>
      <c r="AM3172">
        <v>548.79280095969602</v>
      </c>
      <c r="AN3172">
        <v>8.4049823633150001E-4</v>
      </c>
      <c r="AO3172">
        <v>6.7515432098759996E-4</v>
      </c>
      <c r="AP3172">
        <v>0.13203728599391301</v>
      </c>
      <c r="AQ3172" s="96">
        <v>9.0871403093012E-6</v>
      </c>
      <c r="AR3172" s="96">
        <v>-4.1228711600282904E-6</v>
      </c>
      <c r="AS3172">
        <v>0.984953358382333</v>
      </c>
      <c r="AT3172">
        <v>1.0189975170247501</v>
      </c>
      <c r="AU3172">
        <v>0.984953358382333</v>
      </c>
      <c r="AV3172">
        <v>0.86490749390739297</v>
      </c>
    </row>
    <row r="3173" spans="1:48">
      <c r="A3173" s="95">
        <v>46231</v>
      </c>
      <c r="B3173" t="b">
        <v>0</v>
      </c>
      <c r="C3173" t="b">
        <v>0</v>
      </c>
      <c r="E3173" t="s">
        <v>106</v>
      </c>
      <c r="F3173">
        <v>7479.15</v>
      </c>
      <c r="H3173">
        <v>0</v>
      </c>
      <c r="J3173">
        <v>3.6299999999999999E-2</v>
      </c>
      <c r="K3173">
        <v>16625.8963600112</v>
      </c>
      <c r="M3173">
        <v>559.63964879010803</v>
      </c>
      <c r="O3173">
        <v>18.670000000000002</v>
      </c>
      <c r="P3173">
        <v>16663.475999999999</v>
      </c>
      <c r="Q3173">
        <v>1.0041486255160601</v>
      </c>
      <c r="R3173">
        <v>566.17054592682496</v>
      </c>
      <c r="T3173">
        <v>5.0874261034140202E-2</v>
      </c>
      <c r="U3173">
        <v>0.13382671299884699</v>
      </c>
      <c r="V3173">
        <v>0.12493097256072901</v>
      </c>
      <c r="W3173">
        <v>0.13382671299884699</v>
      </c>
      <c r="X3173">
        <v>2.3520755094409999E-4</v>
      </c>
      <c r="Z3173">
        <v>0.11670471075305899</v>
      </c>
      <c r="AA3173">
        <v>0.112598612142605</v>
      </c>
      <c r="AB3173" s="115">
        <v>0.86901431677862295</v>
      </c>
      <c r="AC3173">
        <v>3.7102023569663E-3</v>
      </c>
      <c r="AD3173">
        <v>489.01090683854301</v>
      </c>
      <c r="AE3173">
        <v>490.92298926003002</v>
      </c>
      <c r="AG3173">
        <v>489.01090683854301</v>
      </c>
      <c r="AI3173" s="96">
        <v>1.8327031704471299E-5</v>
      </c>
      <c r="AK3173">
        <v>557.15005173573297</v>
      </c>
      <c r="AL3173">
        <v>565.50730251176799</v>
      </c>
      <c r="AM3173">
        <v>548.79280095969602</v>
      </c>
      <c r="AN3173">
        <v>6.7515432098759996E-4</v>
      </c>
      <c r="AO3173">
        <v>5.0981040564370003E-4</v>
      </c>
      <c r="AP3173">
        <v>0.13203728599391301</v>
      </c>
      <c r="AQ3173">
        <v>2.352075766949E-4</v>
      </c>
      <c r="AR3173" s="96">
        <v>-2.57508459000632E-11</v>
      </c>
      <c r="AS3173">
        <v>0.984953358382333</v>
      </c>
      <c r="AT3173">
        <v>1.0235016743257901</v>
      </c>
      <c r="AU3173">
        <v>0.984953358382333</v>
      </c>
      <c r="AV3173">
        <v>0.86901431677862295</v>
      </c>
    </row>
    <row r="3174" spans="1:48">
      <c r="A3174" s="95">
        <v>46231</v>
      </c>
      <c r="B3174" t="b">
        <v>0</v>
      </c>
      <c r="C3174" t="b">
        <v>0</v>
      </c>
      <c r="E3174" t="s">
        <v>107</v>
      </c>
      <c r="F3174">
        <v>7478.3125</v>
      </c>
      <c r="H3174">
        <v>0</v>
      </c>
      <c r="J3174">
        <v>3.6299999999999999E-2</v>
      </c>
      <c r="K3174">
        <v>16625.8963600112</v>
      </c>
      <c r="M3174">
        <v>559.57573689971696</v>
      </c>
      <c r="O3174">
        <v>18.670000000000002</v>
      </c>
      <c r="P3174">
        <v>16661.573</v>
      </c>
      <c r="Q3174">
        <v>0.99988802203458904</v>
      </c>
      <c r="R3174">
        <v>566.10714730101699</v>
      </c>
      <c r="T3174">
        <v>5.0874261034140202E-2</v>
      </c>
      <c r="U3174">
        <v>0.12975513205734099</v>
      </c>
      <c r="V3174">
        <v>0.123045543327477</v>
      </c>
      <c r="W3174">
        <v>0.12975513205734099</v>
      </c>
      <c r="X3174" s="96">
        <v>8.4803611808903599E-6</v>
      </c>
      <c r="Z3174">
        <v>0.11670471075305899</v>
      </c>
      <c r="AA3174">
        <v>0.112549749967472</v>
      </c>
      <c r="AB3174" s="115">
        <v>0.84639033325837798</v>
      </c>
      <c r="AC3174">
        <v>-1.015054521318E-4</v>
      </c>
      <c r="AD3174">
        <v>489.01090683854301</v>
      </c>
      <c r="AE3174">
        <v>490.873157900043</v>
      </c>
      <c r="AG3174">
        <v>489.01090683854301</v>
      </c>
      <c r="AI3174" s="96">
        <v>1.30435550521077E-8</v>
      </c>
      <c r="AK3174">
        <v>557.15005173573297</v>
      </c>
      <c r="AL3174">
        <v>565.50730251176799</v>
      </c>
      <c r="AM3174">
        <v>548.79280095969602</v>
      </c>
      <c r="AN3174">
        <v>5.0981040564370003E-4</v>
      </c>
      <c r="AO3174">
        <v>3.4446649029979998E-4</v>
      </c>
      <c r="AP3174">
        <v>0.13203728599391301</v>
      </c>
      <c r="AQ3174" s="96">
        <v>8.4803611818895606E-6</v>
      </c>
      <c r="AR3174" s="96">
        <v>-9.992007221626401E-16</v>
      </c>
      <c r="AS3174">
        <v>0.984953358382333</v>
      </c>
      <c r="AT3174">
        <v>1.02045442057238</v>
      </c>
      <c r="AU3174">
        <v>0.984953358382333</v>
      </c>
      <c r="AV3174">
        <v>0.84639033325837798</v>
      </c>
    </row>
    <row r="3175" spans="1:48">
      <c r="A3175" s="95">
        <v>46231</v>
      </c>
      <c r="B3175" t="b">
        <v>0</v>
      </c>
      <c r="C3175" t="b">
        <v>0</v>
      </c>
      <c r="E3175" t="s">
        <v>108</v>
      </c>
      <c r="F3175">
        <v>7466.9375</v>
      </c>
      <c r="H3175">
        <v>0</v>
      </c>
      <c r="J3175">
        <v>3.6299999999999999E-2</v>
      </c>
      <c r="K3175">
        <v>16625.8963600112</v>
      </c>
      <c r="M3175">
        <v>558.69806510171804</v>
      </c>
      <c r="O3175">
        <v>18.670000000000002</v>
      </c>
      <c r="P3175">
        <v>16635.439999999999</v>
      </c>
      <c r="Q3175">
        <v>0.99847893492014395</v>
      </c>
      <c r="R3175">
        <v>565.24606148780003</v>
      </c>
      <c r="T3175">
        <v>5.0874261034140202E-2</v>
      </c>
      <c r="U3175">
        <v>0.126834509745997</v>
      </c>
      <c r="V3175">
        <v>0.12172259721708401</v>
      </c>
      <c r="W3175">
        <v>0.126834509745997</v>
      </c>
      <c r="X3175" s="96">
        <v>3.5842003219524798E-12</v>
      </c>
      <c r="Z3175">
        <v>0.11670471075305899</v>
      </c>
      <c r="AA3175">
        <v>0.11263471781012099</v>
      </c>
      <c r="AB3175" s="115">
        <v>0.87294918064521698</v>
      </c>
      <c r="AC3175">
        <v>-1.3301847188436E-3</v>
      </c>
      <c r="AD3175">
        <v>489.01090683854301</v>
      </c>
      <c r="AE3175">
        <v>490.22020592651398</v>
      </c>
      <c r="AG3175">
        <v>489.01090683854301</v>
      </c>
      <c r="AI3175" s="96">
        <v>2.46392880765733E-6</v>
      </c>
      <c r="AK3175">
        <v>557.15005173573297</v>
      </c>
      <c r="AL3175">
        <v>565.50730251176799</v>
      </c>
      <c r="AM3175">
        <v>548.79280095969602</v>
      </c>
      <c r="AN3175">
        <v>3.4446649029979998E-4</v>
      </c>
      <c r="AO3175">
        <v>1.7912257495590001E-4</v>
      </c>
      <c r="AP3175">
        <v>0.13203728599391301</v>
      </c>
      <c r="AQ3175" s="96">
        <v>3.5842003219524798E-12</v>
      </c>
      <c r="AR3175">
        <v>0</v>
      </c>
      <c r="AS3175">
        <v>0.984953358382333</v>
      </c>
      <c r="AT3175">
        <v>1.0208619280604401</v>
      </c>
      <c r="AU3175">
        <v>0.984953358382333</v>
      </c>
      <c r="AV3175">
        <v>0.87294918064521698</v>
      </c>
    </row>
    <row r="3176" spans="1:48">
      <c r="A3176" s="95">
        <v>46231</v>
      </c>
      <c r="B3176" t="b">
        <v>0</v>
      </c>
      <c r="C3176" t="b">
        <v>0</v>
      </c>
      <c r="E3176" t="s">
        <v>109</v>
      </c>
      <c r="F3176">
        <v>7470.3874999999998</v>
      </c>
      <c r="H3176">
        <v>0</v>
      </c>
      <c r="J3176">
        <v>3.6299999999999999E-2</v>
      </c>
      <c r="K3176">
        <v>16625.8963600112</v>
      </c>
      <c r="M3176">
        <v>558.90326828106095</v>
      </c>
      <c r="O3176">
        <v>18.670000000000002</v>
      </c>
      <c r="P3176">
        <v>16641.55</v>
      </c>
      <c r="Q3176">
        <v>1.0004620368122801</v>
      </c>
      <c r="R3176">
        <v>565.50722597620404</v>
      </c>
      <c r="T3176">
        <v>5.0874261034140202E-2</v>
      </c>
      <c r="U3176">
        <v>0.12302863864336901</v>
      </c>
      <c r="V3176">
        <v>0.119912615145014</v>
      </c>
      <c r="W3176">
        <v>0.12302863864336901</v>
      </c>
      <c r="X3176">
        <v>0</v>
      </c>
      <c r="Z3176">
        <v>0.11670471075305899</v>
      </c>
      <c r="AA3176">
        <v>0.112420362578994</v>
      </c>
      <c r="AB3176" s="115">
        <v>0.89305060933972402</v>
      </c>
      <c r="AC3176">
        <v>3.1861374767639999E-4</v>
      </c>
      <c r="AD3176">
        <v>489.01090683854301</v>
      </c>
      <c r="AE3176">
        <v>490.37639682351102</v>
      </c>
      <c r="AG3176">
        <v>489.01090683854301</v>
      </c>
      <c r="AI3176" s="96">
        <v>1.34851055212988E-7</v>
      </c>
      <c r="AK3176">
        <v>557.15005173573297</v>
      </c>
      <c r="AL3176">
        <v>565.50730251176799</v>
      </c>
      <c r="AM3176">
        <v>548.79280095969602</v>
      </c>
      <c r="AN3176">
        <v>1.7912257495590001E-4</v>
      </c>
      <c r="AO3176">
        <v>0</v>
      </c>
      <c r="AP3176">
        <v>0.13203728599391301</v>
      </c>
      <c r="AQ3176">
        <v>0</v>
      </c>
      <c r="AR3176">
        <v>0</v>
      </c>
      <c r="AS3176">
        <v>0.984953358382333</v>
      </c>
      <c r="AT3176">
        <v>1.02015308328377</v>
      </c>
      <c r="AU3176">
        <v>0.984953358382333</v>
      </c>
      <c r="AV3176">
        <v>0.89305060933972402</v>
      </c>
    </row>
    <row r="3177" spans="1:48">
      <c r="A3177" s="95">
        <v>46231</v>
      </c>
      <c r="B3177" t="b">
        <v>0</v>
      </c>
      <c r="C3177" t="b">
        <v>0</v>
      </c>
      <c r="E3177" t="s">
        <v>110</v>
      </c>
      <c r="F3177">
        <v>7469.05</v>
      </c>
      <c r="H3177">
        <v>0</v>
      </c>
      <c r="J3177">
        <v>3.6299999999999999E-2</v>
      </c>
      <c r="K3177">
        <v>16625.8963600112</v>
      </c>
      <c r="M3177">
        <v>558.75529361523695</v>
      </c>
      <c r="N3177">
        <v>565.40597742454099</v>
      </c>
      <c r="O3177">
        <v>18.670000000000002</v>
      </c>
      <c r="P3177">
        <v>16637.144</v>
      </c>
      <c r="Q3177">
        <v>0.99982095975610297</v>
      </c>
      <c r="R3177">
        <v>565.40597742454099</v>
      </c>
      <c r="T3177">
        <v>5.0874261034140202E-2</v>
      </c>
      <c r="U3177">
        <v>0.119311794204719</v>
      </c>
      <c r="V3177">
        <v>0.118115937728726</v>
      </c>
      <c r="W3177">
        <v>0.119311794204719</v>
      </c>
      <c r="X3177">
        <v>0</v>
      </c>
      <c r="Y3177">
        <v>0.115783171519731</v>
      </c>
      <c r="Z3177">
        <v>0.11670471075305899</v>
      </c>
      <c r="AA3177">
        <v>0.112364967089828</v>
      </c>
      <c r="AB3177" s="115">
        <v>0.920676985968362</v>
      </c>
      <c r="AC3177">
        <v>-2.3920581661849999E-4</v>
      </c>
      <c r="AD3177">
        <v>489.01090683854301</v>
      </c>
      <c r="AE3177">
        <v>490.25909593705802</v>
      </c>
      <c r="AF3177">
        <v>490.25909593705802</v>
      </c>
      <c r="AG3177">
        <v>489.01090683854301</v>
      </c>
      <c r="AH3177" s="95">
        <v>46231</v>
      </c>
      <c r="AI3177" s="96">
        <v>7.0115887141260801E-8</v>
      </c>
      <c r="AJ3177">
        <v>558.75529361523695</v>
      </c>
      <c r="AK3177">
        <v>557.15005173573297</v>
      </c>
      <c r="AL3177">
        <v>565.50730251176799</v>
      </c>
      <c r="AM3177">
        <v>548.79280095969602</v>
      </c>
      <c r="AN3177">
        <v>0</v>
      </c>
      <c r="AO3177">
        <v>1.0058421516754E-3</v>
      </c>
      <c r="AP3177">
        <v>0.13203728599391301</v>
      </c>
      <c r="AQ3177">
        <v>0</v>
      </c>
      <c r="AR3177">
        <v>0</v>
      </c>
      <c r="AS3177">
        <v>0.984953358382333</v>
      </c>
      <c r="AT3177">
        <v>1.0219393727039701</v>
      </c>
      <c r="AU3177">
        <v>0.984953358382333</v>
      </c>
      <c r="AV3177">
        <v>0.920676985968362</v>
      </c>
    </row>
    <row r="3178" spans="1:48">
      <c r="A3178" s="95">
        <v>46232</v>
      </c>
      <c r="B3178" t="b">
        <v>0</v>
      </c>
      <c r="C3178" t="b">
        <v>0</v>
      </c>
      <c r="E3178" t="s">
        <v>104</v>
      </c>
      <c r="F3178">
        <v>7443.2</v>
      </c>
      <c r="H3178">
        <v>0</v>
      </c>
      <c r="J3178">
        <v>3.6299999999999999E-2</v>
      </c>
      <c r="K3178">
        <v>16373.8136597966</v>
      </c>
      <c r="M3178">
        <v>556.92076718281396</v>
      </c>
      <c r="O3178">
        <v>18.21</v>
      </c>
      <c r="P3178">
        <v>16584.772000000001</v>
      </c>
      <c r="Q3178">
        <v>0.99653905115108299</v>
      </c>
      <c r="R3178">
        <v>563.44913625780202</v>
      </c>
      <c r="S3178">
        <v>4.8722983272760097E-2</v>
      </c>
      <c r="T3178">
        <v>4.8722983272760097E-2</v>
      </c>
      <c r="U3178">
        <v>0.120523281209966</v>
      </c>
      <c r="V3178">
        <v>0.118765193423386</v>
      </c>
      <c r="W3178">
        <v>0.120523281209966</v>
      </c>
      <c r="X3178">
        <v>-3.1264266478960002E-4</v>
      </c>
      <c r="Z3178">
        <v>0.115783171519731</v>
      </c>
      <c r="AA3178">
        <v>0.11060725479174199</v>
      </c>
      <c r="AB3178" s="115">
        <v>0.95725203865388597</v>
      </c>
      <c r="AC3178">
        <v>-3.0403477631687002E-3</v>
      </c>
      <c r="AD3178">
        <v>490.25909593705802</v>
      </c>
      <c r="AE3178">
        <v>488.76853779135303</v>
      </c>
      <c r="AG3178">
        <v>490.25909593705802</v>
      </c>
      <c r="AI3178" s="96">
        <v>1.0815148634243701E-5</v>
      </c>
      <c r="AK3178">
        <v>558.75529361523695</v>
      </c>
      <c r="AL3178">
        <v>567.13662301946601</v>
      </c>
      <c r="AM3178">
        <v>550.37396421100902</v>
      </c>
      <c r="AN3178">
        <v>1.0058421516754E-3</v>
      </c>
      <c r="AO3178">
        <v>8.4049823633150001E-4</v>
      </c>
      <c r="AP3178">
        <v>0.119311794204719</v>
      </c>
      <c r="AQ3178" s="96">
        <v>7.4692636373929903E-8</v>
      </c>
      <c r="AR3178">
        <v>-3.1271735742589997E-4</v>
      </c>
      <c r="AS3178">
        <v>0.99314311511235498</v>
      </c>
      <c r="AT3178">
        <v>1.0223999406452899</v>
      </c>
      <c r="AU3178">
        <v>0.99314311511235498</v>
      </c>
      <c r="AV3178">
        <v>0.95725203865388597</v>
      </c>
    </row>
    <row r="3179" spans="1:48">
      <c r="A3179" s="95">
        <v>46232</v>
      </c>
      <c r="B3179" t="b">
        <v>0</v>
      </c>
      <c r="C3179" t="b">
        <v>0</v>
      </c>
      <c r="E3179" t="s">
        <v>105</v>
      </c>
      <c r="F3179">
        <v>7401.5</v>
      </c>
      <c r="H3179">
        <v>0</v>
      </c>
      <c r="J3179">
        <v>3.6299999999999999E-2</v>
      </c>
      <c r="K3179">
        <v>16373.8136597966</v>
      </c>
      <c r="M3179">
        <v>553.78605097347997</v>
      </c>
      <c r="O3179">
        <v>18.21</v>
      </c>
      <c r="P3179">
        <v>16491.421999999999</v>
      </c>
      <c r="Q3179">
        <v>0.99439757093723102</v>
      </c>
      <c r="R3179">
        <v>560.29245244143999</v>
      </c>
      <c r="T3179">
        <v>4.8722983272760097E-2</v>
      </c>
      <c r="U3179">
        <v>0.13048556084844201</v>
      </c>
      <c r="V3179">
        <v>0.123968149181126</v>
      </c>
      <c r="W3179">
        <v>0.13048556084844201</v>
      </c>
      <c r="X3179">
        <v>-2.30141324707622E-2</v>
      </c>
      <c r="Z3179">
        <v>0.115783171519731</v>
      </c>
      <c r="AA3179">
        <v>0.11183598927744701</v>
      </c>
      <c r="AB3179" s="115">
        <v>0.94762984455219001</v>
      </c>
      <c r="AC3179">
        <v>-5.3890060109282002E-3</v>
      </c>
      <c r="AD3179">
        <v>490.25909593705802</v>
      </c>
      <c r="AE3179">
        <v>486.13456120324298</v>
      </c>
      <c r="AG3179">
        <v>490.25909593705802</v>
      </c>
      <c r="AI3179" s="96">
        <v>3.1861035101406399E-5</v>
      </c>
      <c r="AK3179">
        <v>558.75529361523695</v>
      </c>
      <c r="AL3179">
        <v>567.13662301946601</v>
      </c>
      <c r="AM3179">
        <v>550.37396421100902</v>
      </c>
      <c r="AN3179">
        <v>8.4049823633150001E-4</v>
      </c>
      <c r="AO3179">
        <v>6.7515432098759996E-4</v>
      </c>
      <c r="AP3179">
        <v>0.119311794204719</v>
      </c>
      <c r="AQ3179" s="96">
        <v>7.8010391649827196E-15</v>
      </c>
      <c r="AR3179">
        <v>-2.3014132470769999E-2</v>
      </c>
      <c r="AS3179">
        <v>0.99314311511235498</v>
      </c>
      <c r="AT3179">
        <v>1.03679144388092</v>
      </c>
      <c r="AU3179">
        <v>0.99314311511235498</v>
      </c>
      <c r="AV3179">
        <v>0.94762984455219001</v>
      </c>
    </row>
    <row r="3180" spans="1:48">
      <c r="A3180" s="95">
        <v>46232</v>
      </c>
      <c r="B3180" t="b">
        <v>0</v>
      </c>
      <c r="C3180" t="b">
        <v>0</v>
      </c>
      <c r="E3180" t="s">
        <v>106</v>
      </c>
      <c r="F3180">
        <v>7397.2</v>
      </c>
      <c r="H3180">
        <v>0</v>
      </c>
      <c r="J3180">
        <v>3.6299999999999999E-2</v>
      </c>
      <c r="K3180">
        <v>16373.8136597966</v>
      </c>
      <c r="M3180">
        <v>553.45031564770602</v>
      </c>
      <c r="O3180">
        <v>18.21</v>
      </c>
      <c r="P3180">
        <v>16481.423999999999</v>
      </c>
      <c r="Q3180">
        <v>0.99941903668175303</v>
      </c>
      <c r="R3180">
        <v>559.96694307908103</v>
      </c>
      <c r="T3180">
        <v>4.8722983272760097E-2</v>
      </c>
      <c r="U3180">
        <v>0.12666419072778501</v>
      </c>
      <c r="V3180">
        <v>0.12217414296874</v>
      </c>
      <c r="W3180">
        <v>0.12666419072778501</v>
      </c>
      <c r="X3180">
        <v>-1.9205717348249E-2</v>
      </c>
      <c r="Z3180">
        <v>0.115783171519731</v>
      </c>
      <c r="AA3180">
        <v>0.11178021386294899</v>
      </c>
      <c r="AB3180" s="115">
        <v>0.85777482462725896</v>
      </c>
      <c r="AC3180">
        <v>-5.834904286041E-4</v>
      </c>
      <c r="AD3180">
        <v>490.25909593705802</v>
      </c>
      <c r="AE3180">
        <v>485.85090633976699</v>
      </c>
      <c r="AG3180">
        <v>490.25909593705802</v>
      </c>
      <c r="AI3180" s="96">
        <v>3.6776755657814699E-7</v>
      </c>
      <c r="AK3180">
        <v>558.75529361523695</v>
      </c>
      <c r="AL3180">
        <v>567.13662301946601</v>
      </c>
      <c r="AM3180">
        <v>550.37396421100902</v>
      </c>
      <c r="AN3180">
        <v>6.7515432098759996E-4</v>
      </c>
      <c r="AO3180">
        <v>5.0981040564370003E-4</v>
      </c>
      <c r="AP3180">
        <v>0.119311794204719</v>
      </c>
      <c r="AQ3180" s="96">
        <v>6.1445781239074194E-20</v>
      </c>
      <c r="AR3180">
        <v>-1.9205717348249E-2</v>
      </c>
      <c r="AS3180">
        <v>0.99314311511235498</v>
      </c>
      <c r="AT3180">
        <v>1.0267761687649499</v>
      </c>
      <c r="AU3180">
        <v>0.99314311511235498</v>
      </c>
      <c r="AV3180">
        <v>0.85777482462725896</v>
      </c>
    </row>
    <row r="3181" spans="1:48">
      <c r="A3181" s="95">
        <v>46232</v>
      </c>
      <c r="B3181" t="b">
        <v>0</v>
      </c>
      <c r="C3181" t="b">
        <v>0</v>
      </c>
      <c r="E3181" t="s">
        <v>107</v>
      </c>
      <c r="F3181">
        <v>7393.875</v>
      </c>
      <c r="H3181">
        <v>0</v>
      </c>
      <c r="J3181">
        <v>3.6299999999999999E-2</v>
      </c>
      <c r="K3181">
        <v>16373.8136597966</v>
      </c>
      <c r="M3181">
        <v>553.19352748645497</v>
      </c>
      <c r="O3181">
        <v>18.21</v>
      </c>
      <c r="P3181">
        <v>16473.776999999998</v>
      </c>
      <c r="Q3181">
        <v>0.99955050559671199</v>
      </c>
      <c r="R3181">
        <v>559.715241072141</v>
      </c>
      <c r="T3181">
        <v>4.8722983272760097E-2</v>
      </c>
      <c r="U3181">
        <v>0.12289826449446201</v>
      </c>
      <c r="V3181">
        <v>0.120374927587669</v>
      </c>
      <c r="W3181">
        <v>0.12289826449446201</v>
      </c>
      <c r="X3181">
        <v>-1.04804350105378E-2</v>
      </c>
      <c r="Z3181">
        <v>0.115783171519731</v>
      </c>
      <c r="AA3181">
        <v>0.111761116973258</v>
      </c>
      <c r="AB3181" s="115">
        <v>0.88365329166871898</v>
      </c>
      <c r="AC3181">
        <v>-4.005755499466E-4</v>
      </c>
      <c r="AD3181">
        <v>490.25909593705802</v>
      </c>
      <c r="AE3181">
        <v>485.65628634576802</v>
      </c>
      <c r="AG3181">
        <v>490.25909593705802</v>
      </c>
      <c r="AI3181" s="96">
        <v>2.1537448780652299E-7</v>
      </c>
      <c r="AK3181">
        <v>558.75529361523695</v>
      </c>
      <c r="AL3181">
        <v>567.13662301946601</v>
      </c>
      <c r="AM3181">
        <v>550.37396421100902</v>
      </c>
      <c r="AN3181">
        <v>5.0981040564370003E-4</v>
      </c>
      <c r="AO3181">
        <v>3.4446649029979998E-4</v>
      </c>
      <c r="AP3181">
        <v>0.119311794204719</v>
      </c>
      <c r="AQ3181" s="96">
        <v>1.2970475872586099E-29</v>
      </c>
      <c r="AR3181">
        <v>-1.04804350105378E-2</v>
      </c>
      <c r="AS3181">
        <v>0.99314311511235498</v>
      </c>
      <c r="AT3181">
        <v>1.0272353113006001</v>
      </c>
      <c r="AU3181">
        <v>0.99314311511235498</v>
      </c>
      <c r="AV3181">
        <v>0.88365329166871898</v>
      </c>
    </row>
    <row r="3182" spans="1:48">
      <c r="A3182" s="95">
        <v>46232</v>
      </c>
      <c r="B3182" t="b">
        <v>0</v>
      </c>
      <c r="C3182" t="b">
        <v>0</v>
      </c>
      <c r="E3182" t="s">
        <v>108</v>
      </c>
      <c r="F3182">
        <v>7415.4750000000004</v>
      </c>
      <c r="H3182">
        <v>0</v>
      </c>
      <c r="J3182">
        <v>3.6299999999999999E-2</v>
      </c>
      <c r="K3182">
        <v>16373.8136597966</v>
      </c>
      <c r="M3182">
        <v>554.82193448312705</v>
      </c>
      <c r="O3182">
        <v>18.21</v>
      </c>
      <c r="P3182">
        <v>16522.27</v>
      </c>
      <c r="Q3182">
        <v>1.0029213369173799</v>
      </c>
      <c r="R3182">
        <v>561.35035786910601</v>
      </c>
      <c r="T3182">
        <v>4.8722983272760097E-2</v>
      </c>
      <c r="U3182">
        <v>0.12293153511131601</v>
      </c>
      <c r="V3182">
        <v>0.120468371172661</v>
      </c>
      <c r="W3182">
        <v>0.12293153511131601</v>
      </c>
      <c r="X3182" s="96">
        <v>-2.30872422735117E-7</v>
      </c>
      <c r="Z3182">
        <v>0.115783171519731</v>
      </c>
      <c r="AA3182">
        <v>0.111939823427521</v>
      </c>
      <c r="AB3182" s="115">
        <v>0.92002392483448203</v>
      </c>
      <c r="AC3182">
        <v>2.5975271428574998E-3</v>
      </c>
      <c r="AD3182">
        <v>490.25909593705802</v>
      </c>
      <c r="AE3182">
        <v>486.91779173165003</v>
      </c>
      <c r="AG3182">
        <v>490.25909593705802</v>
      </c>
      <c r="AI3182" s="96">
        <v>8.6396250379738807E-6</v>
      </c>
      <c r="AK3182">
        <v>558.75529361523695</v>
      </c>
      <c r="AL3182">
        <v>567.13662301946601</v>
      </c>
      <c r="AM3182">
        <v>550.37396421100902</v>
      </c>
      <c r="AN3182">
        <v>3.4446649029979998E-4</v>
      </c>
      <c r="AO3182">
        <v>1.7912257495590001E-4</v>
      </c>
      <c r="AP3182">
        <v>0.119311794204719</v>
      </c>
      <c r="AQ3182" s="96">
        <v>2.6515377593135399E-43</v>
      </c>
      <c r="AR3182" s="96">
        <v>-2.30872422735117E-7</v>
      </c>
      <c r="AS3182">
        <v>0.99314311511235498</v>
      </c>
      <c r="AT3182">
        <v>1.02739241689353</v>
      </c>
      <c r="AU3182">
        <v>0.99314311511235498</v>
      </c>
      <c r="AV3182">
        <v>0.92002392483448203</v>
      </c>
    </row>
    <row r="3183" spans="1:48">
      <c r="A3183" s="95">
        <v>46232</v>
      </c>
      <c r="B3183" t="b">
        <v>0</v>
      </c>
      <c r="C3183" t="b">
        <v>0</v>
      </c>
      <c r="E3183" t="s">
        <v>109</v>
      </c>
      <c r="F3183">
        <v>7473.2124999999996</v>
      </c>
      <c r="H3183">
        <v>0</v>
      </c>
      <c r="J3183">
        <v>3.6299999999999999E-2</v>
      </c>
      <c r="K3183">
        <v>16373.8136597966</v>
      </c>
      <c r="M3183">
        <v>559.22954359691801</v>
      </c>
      <c r="O3183">
        <v>18.21</v>
      </c>
      <c r="P3183">
        <v>16653.526000000002</v>
      </c>
      <c r="Q3183">
        <v>1.0077860824829099</v>
      </c>
      <c r="R3183">
        <v>565.72107805728899</v>
      </c>
      <c r="T3183">
        <v>4.8722983272760097E-2</v>
      </c>
      <c r="U3183">
        <v>0.14433407750785299</v>
      </c>
      <c r="V3183">
        <v>0.131873789176462</v>
      </c>
      <c r="W3183">
        <v>0.14433407750785299</v>
      </c>
      <c r="X3183">
        <v>0</v>
      </c>
      <c r="Z3183">
        <v>0.115783171519731</v>
      </c>
      <c r="AA3183">
        <v>0.114857700271961</v>
      </c>
      <c r="AB3183" s="115">
        <v>0.92906558219174695</v>
      </c>
      <c r="AC3183">
        <v>7.3079377959363997E-3</v>
      </c>
      <c r="AD3183">
        <v>490.25909593705802</v>
      </c>
      <c r="AE3183">
        <v>490.47615666536001</v>
      </c>
      <c r="AG3183">
        <v>490.25909593705802</v>
      </c>
      <c r="AI3183" s="96">
        <v>6.26123709817429E-5</v>
      </c>
      <c r="AK3183">
        <v>558.75529361523695</v>
      </c>
      <c r="AL3183">
        <v>567.13662301946601</v>
      </c>
      <c r="AM3183">
        <v>550.37396421100902</v>
      </c>
      <c r="AN3183">
        <v>1.7912257495590001E-4</v>
      </c>
      <c r="AO3183">
        <v>0</v>
      </c>
      <c r="AP3183">
        <v>0.119311794204719</v>
      </c>
      <c r="AQ3183">
        <v>0</v>
      </c>
      <c r="AR3183">
        <v>0</v>
      </c>
      <c r="AS3183">
        <v>0.99314311511235498</v>
      </c>
      <c r="AT3183">
        <v>1.02592024920689</v>
      </c>
      <c r="AU3183">
        <v>0.99314311511235498</v>
      </c>
      <c r="AV3183">
        <v>0.92906558219174695</v>
      </c>
    </row>
    <row r="3184" spans="1:48">
      <c r="A3184" s="95">
        <v>46232</v>
      </c>
      <c r="B3184" t="b">
        <v>0</v>
      </c>
      <c r="C3184" t="b">
        <v>0</v>
      </c>
      <c r="E3184" t="s">
        <v>110</v>
      </c>
      <c r="F3184">
        <v>7357.8874999999998</v>
      </c>
      <c r="H3184">
        <v>0</v>
      </c>
      <c r="J3184">
        <v>3.6299999999999999E-2</v>
      </c>
      <c r="K3184">
        <v>16373.8136597966</v>
      </c>
      <c r="M3184">
        <v>550.56473130293602</v>
      </c>
      <c r="N3184">
        <v>556.99099265867903</v>
      </c>
      <c r="O3184">
        <v>18.21</v>
      </c>
      <c r="P3184">
        <v>16395.492999999999</v>
      </c>
      <c r="Q3184">
        <v>0.98456821614533196</v>
      </c>
      <c r="R3184">
        <v>556.99099265867903</v>
      </c>
      <c r="T3184">
        <v>4.8722983272760097E-2</v>
      </c>
      <c r="U3184">
        <v>0.21305110057210599</v>
      </c>
      <c r="V3184">
        <v>0.172549030492721</v>
      </c>
      <c r="W3184">
        <v>0.21305110057210599</v>
      </c>
      <c r="X3184">
        <v>0</v>
      </c>
      <c r="Y3184">
        <v>0.117384189748253</v>
      </c>
      <c r="Z3184">
        <v>0.115783171519731</v>
      </c>
      <c r="AA3184">
        <v>0.12511047839519501</v>
      </c>
      <c r="AB3184" s="115">
        <v>0.79129932591079299</v>
      </c>
      <c r="AC3184">
        <v>-1.44089010797336E-2</v>
      </c>
      <c r="AD3184">
        <v>490.25909593705802</v>
      </c>
      <c r="AE3184">
        <v>483.40893424200101</v>
      </c>
      <c r="AF3184">
        <v>483.40893424200101</v>
      </c>
      <c r="AG3184">
        <v>490.25909593705802</v>
      </c>
      <c r="AH3184" s="95">
        <v>46232</v>
      </c>
      <c r="AI3184">
        <v>2.438433964545E-4</v>
      </c>
      <c r="AJ3184">
        <v>550.56473130293602</v>
      </c>
      <c r="AK3184">
        <v>558.75529361523695</v>
      </c>
      <c r="AL3184">
        <v>567.13662301946601</v>
      </c>
      <c r="AM3184">
        <v>550.37396421100902</v>
      </c>
      <c r="AN3184">
        <v>0</v>
      </c>
      <c r="AO3184">
        <v>1.0058421516754E-3</v>
      </c>
      <c r="AP3184">
        <v>0.119311794204719</v>
      </c>
      <c r="AQ3184">
        <v>0</v>
      </c>
      <c r="AR3184">
        <v>0</v>
      </c>
      <c r="AS3184">
        <v>0.99314311511235498</v>
      </c>
      <c r="AT3184">
        <v>1.0012358596991699</v>
      </c>
      <c r="AU3184">
        <v>0.99314311511235498</v>
      </c>
      <c r="AV3184">
        <v>0.79129932591079299</v>
      </c>
    </row>
    <row r="3185" spans="1:48">
      <c r="A3185" s="95">
        <v>46233</v>
      </c>
      <c r="B3185" t="b">
        <v>0</v>
      </c>
      <c r="C3185" t="b">
        <v>0</v>
      </c>
      <c r="E3185" t="s">
        <v>104</v>
      </c>
      <c r="F3185">
        <v>7428.375</v>
      </c>
      <c r="H3185">
        <v>0</v>
      </c>
      <c r="J3185">
        <v>3.6299999999999999E-2</v>
      </c>
      <c r="K3185">
        <v>16645.7937139393</v>
      </c>
      <c r="M3185">
        <v>556.09913692747898</v>
      </c>
      <c r="O3185">
        <v>20.66</v>
      </c>
      <c r="P3185">
        <v>16562.382000000001</v>
      </c>
      <c r="Q3185">
        <v>1.00957985563111</v>
      </c>
      <c r="R3185">
        <v>562.32688595618197</v>
      </c>
      <c r="S3185">
        <v>4.5619805373114899E-2</v>
      </c>
      <c r="T3185">
        <v>4.5619805373114899E-2</v>
      </c>
      <c r="U3185">
        <v>0.23077187382991499</v>
      </c>
      <c r="V3185">
        <v>0.18486248721117099</v>
      </c>
      <c r="W3185">
        <v>0.23077187382991499</v>
      </c>
      <c r="X3185">
        <v>0.21531060384777101</v>
      </c>
      <c r="Z3185">
        <v>0.117384189748253</v>
      </c>
      <c r="AA3185">
        <v>0.12802199357361899</v>
      </c>
      <c r="AB3185" s="115">
        <v>0.54129932591079299</v>
      </c>
      <c r="AC3185">
        <v>7.9154372621043998E-3</v>
      </c>
      <c r="AD3185">
        <v>483.40893424200101</v>
      </c>
      <c r="AE3185">
        <v>487.23532733293399</v>
      </c>
      <c r="AG3185">
        <v>483.40893424200101</v>
      </c>
      <c r="AI3185">
        <v>1.000409352162E-4</v>
      </c>
      <c r="AK3185">
        <v>550.56473130293602</v>
      </c>
      <c r="AL3185">
        <v>558.82320227247999</v>
      </c>
      <c r="AM3185">
        <v>542.30626033339195</v>
      </c>
      <c r="AN3185">
        <v>1.0058421516754E-3</v>
      </c>
      <c r="AO3185">
        <v>8.4049823633150001E-4</v>
      </c>
      <c r="AP3185">
        <v>0.21305110057210599</v>
      </c>
      <c r="AQ3185">
        <v>0.21533417844908601</v>
      </c>
      <c r="AR3185" s="96">
        <v>-2.3574601315079399E-5</v>
      </c>
      <c r="AS3185">
        <v>0.97882889777854099</v>
      </c>
      <c r="AT3185">
        <v>0.90356856876882397</v>
      </c>
      <c r="AU3185">
        <v>0.90356856876882397</v>
      </c>
      <c r="AV3185">
        <v>0.487725175459709</v>
      </c>
    </row>
    <row r="3186" spans="1:48">
      <c r="A3186" s="95">
        <v>46233</v>
      </c>
      <c r="B3186" t="b">
        <v>0</v>
      </c>
      <c r="C3186" t="b">
        <v>0</v>
      </c>
      <c r="E3186" t="s">
        <v>105</v>
      </c>
      <c r="F3186">
        <v>7423.875</v>
      </c>
      <c r="H3186">
        <v>0</v>
      </c>
      <c r="J3186">
        <v>3.6299999999999999E-2</v>
      </c>
      <c r="K3186">
        <v>16645.7937139393</v>
      </c>
      <c r="M3186">
        <v>555.70445062241799</v>
      </c>
      <c r="O3186">
        <v>20.66</v>
      </c>
      <c r="P3186">
        <v>16550.627</v>
      </c>
      <c r="Q3186">
        <v>0.99939421475086998</v>
      </c>
      <c r="R3186">
        <v>561.98623662348098</v>
      </c>
      <c r="T3186">
        <v>4.5619805373114899E-2</v>
      </c>
      <c r="U3186">
        <v>0.22386082989544301</v>
      </c>
      <c r="V3186">
        <v>0.182141679580336</v>
      </c>
      <c r="W3186">
        <v>0.22386082989544301</v>
      </c>
      <c r="X3186">
        <v>0.15667499576188901</v>
      </c>
      <c r="Z3186">
        <v>0.117384189748253</v>
      </c>
      <c r="AA3186">
        <v>0.127912124763194</v>
      </c>
      <c r="AB3186" s="115">
        <v>0.53025395057369895</v>
      </c>
      <c r="AC3186">
        <v>-3.8528681132020003E-4</v>
      </c>
      <c r="AD3186">
        <v>483.40893424200101</v>
      </c>
      <c r="AE3186">
        <v>487.04760198730401</v>
      </c>
      <c r="AG3186">
        <v>483.40893424200101</v>
      </c>
      <c r="AI3186" s="96">
        <v>5.0408990518384404E-7</v>
      </c>
      <c r="AK3186">
        <v>550.56473130293602</v>
      </c>
      <c r="AL3186">
        <v>558.82320227247999</v>
      </c>
      <c r="AM3186">
        <v>542.30626033339195</v>
      </c>
      <c r="AN3186">
        <v>8.4049823633150001E-4</v>
      </c>
      <c r="AO3186">
        <v>6.7515432098759996E-4</v>
      </c>
      <c r="AP3186">
        <v>0.21305110057210599</v>
      </c>
      <c r="AQ3186">
        <v>0.15668013051075799</v>
      </c>
      <c r="AR3186" s="96">
        <v>-5.1347488690955897E-6</v>
      </c>
      <c r="AS3186">
        <v>0.97882889777854099</v>
      </c>
      <c r="AT3186">
        <v>0.87218601410982</v>
      </c>
      <c r="AU3186">
        <v>0.87218601410982</v>
      </c>
      <c r="AV3186">
        <v>0.53025395057369895</v>
      </c>
    </row>
    <row r="3187" spans="1:48">
      <c r="A3187" s="95">
        <v>46233</v>
      </c>
      <c r="B3187" t="b">
        <v>0</v>
      </c>
      <c r="C3187" t="b">
        <v>0</v>
      </c>
      <c r="E3187" t="s">
        <v>106</v>
      </c>
      <c r="F3187">
        <v>7422.8249999999998</v>
      </c>
      <c r="H3187">
        <v>0</v>
      </c>
      <c r="J3187">
        <v>3.6299999999999999E-2</v>
      </c>
      <c r="K3187">
        <v>16645.7937139393</v>
      </c>
      <c r="M3187">
        <v>555.64398018129395</v>
      </c>
      <c r="O3187">
        <v>20.66</v>
      </c>
      <c r="P3187">
        <v>16548.826000000001</v>
      </c>
      <c r="Q3187">
        <v>0.99985856442895304</v>
      </c>
      <c r="R3187">
        <v>561.90675177918399</v>
      </c>
      <c r="T3187">
        <v>4.5619805373114899E-2</v>
      </c>
      <c r="U3187">
        <v>0.21704401468109799</v>
      </c>
      <c r="V3187">
        <v>0.17939049697708501</v>
      </c>
      <c r="W3187">
        <v>0.21704401468109799</v>
      </c>
      <c r="X3187">
        <v>0.11828008464803801</v>
      </c>
      <c r="Z3187">
        <v>0.117384189748253</v>
      </c>
      <c r="AA3187">
        <v>0.127763112369083</v>
      </c>
      <c r="AB3187" s="115">
        <v>0.52046667582214501</v>
      </c>
      <c r="AC3187" s="96">
        <v>-5.8679705509545599E-5</v>
      </c>
      <c r="AD3187">
        <v>483.40893424200101</v>
      </c>
      <c r="AE3187">
        <v>487.01902217744998</v>
      </c>
      <c r="AG3187">
        <v>483.40893424200101</v>
      </c>
      <c r="AI3187" s="96">
        <v>1.1842565199189299E-8</v>
      </c>
      <c r="AK3187">
        <v>550.56473130293602</v>
      </c>
      <c r="AL3187">
        <v>558.82320227247999</v>
      </c>
      <c r="AM3187">
        <v>542.30626033339195</v>
      </c>
      <c r="AN3187">
        <v>6.7515432098759996E-4</v>
      </c>
      <c r="AO3187">
        <v>5.0981040564370003E-4</v>
      </c>
      <c r="AP3187">
        <v>0.21305110057210599</v>
      </c>
      <c r="AQ3187">
        <v>0.118280301849989</v>
      </c>
      <c r="AR3187" s="96">
        <v>-2.17201950869494E-7</v>
      </c>
      <c r="AS3187">
        <v>0.97882889777854099</v>
      </c>
      <c r="AT3187">
        <v>0.87340406283709404</v>
      </c>
      <c r="AU3187">
        <v>0.87340406283709404</v>
      </c>
      <c r="AV3187">
        <v>0.52046667582214501</v>
      </c>
    </row>
    <row r="3188" spans="1:48">
      <c r="A3188" s="95">
        <v>46233</v>
      </c>
      <c r="B3188" t="b">
        <v>0</v>
      </c>
      <c r="C3188" t="b">
        <v>0</v>
      </c>
      <c r="E3188" t="s">
        <v>107</v>
      </c>
      <c r="F3188">
        <v>7440.6125000000002</v>
      </c>
      <c r="H3188">
        <v>0</v>
      </c>
      <c r="J3188">
        <v>3.6299999999999999E-2</v>
      </c>
      <c r="K3188">
        <v>16645.7937139393</v>
      </c>
      <c r="M3188">
        <v>556.89535904897696</v>
      </c>
      <c r="O3188">
        <v>20.66</v>
      </c>
      <c r="P3188">
        <v>16586.096000000001</v>
      </c>
      <c r="Q3188">
        <v>1.0023963248493599</v>
      </c>
      <c r="R3188">
        <v>563.25326289149996</v>
      </c>
      <c r="T3188">
        <v>4.5619805373114899E-2</v>
      </c>
      <c r="U3188">
        <v>0.21170082286231601</v>
      </c>
      <c r="V3188">
        <v>0.17743543070263099</v>
      </c>
      <c r="W3188">
        <v>0.21170082286231601</v>
      </c>
      <c r="X3188">
        <v>0.19160958983106799</v>
      </c>
      <c r="Z3188">
        <v>0.117384189748253</v>
      </c>
      <c r="AA3188">
        <v>0.12774287907509699</v>
      </c>
      <c r="AB3188" s="115">
        <v>0.51928019628296695</v>
      </c>
      <c r="AC3188">
        <v>1.1720365857703001E-3</v>
      </c>
      <c r="AD3188">
        <v>483.40893424200101</v>
      </c>
      <c r="AE3188">
        <v>487.58982628940799</v>
      </c>
      <c r="AG3188">
        <v>483.40893424200101</v>
      </c>
      <c r="AI3188" s="96">
        <v>5.0606609053886599E-6</v>
      </c>
      <c r="AK3188">
        <v>550.56473130293602</v>
      </c>
      <c r="AL3188">
        <v>558.82320227247999</v>
      </c>
      <c r="AM3188">
        <v>542.30626033339195</v>
      </c>
      <c r="AN3188">
        <v>5.0981040564370003E-4</v>
      </c>
      <c r="AO3188">
        <v>3.4446649029979998E-4</v>
      </c>
      <c r="AP3188">
        <v>0.21305110057210599</v>
      </c>
      <c r="AQ3188">
        <v>0.19160958984043999</v>
      </c>
      <c r="AR3188" s="96">
        <v>-9.37228072928064E-12</v>
      </c>
      <c r="AS3188">
        <v>0.97882889777854099</v>
      </c>
      <c r="AT3188">
        <v>0.87505169678295003</v>
      </c>
      <c r="AU3188">
        <v>0.87505169678295003</v>
      </c>
      <c r="AV3188">
        <v>0.51928019628296695</v>
      </c>
    </row>
    <row r="3189" spans="1:48">
      <c r="A3189" s="95">
        <v>46233</v>
      </c>
      <c r="B3189" t="b">
        <v>0</v>
      </c>
      <c r="C3189" t="b">
        <v>0</v>
      </c>
      <c r="E3189" t="s">
        <v>108</v>
      </c>
      <c r="F3189">
        <v>7453.95</v>
      </c>
      <c r="H3189">
        <v>0</v>
      </c>
      <c r="J3189">
        <v>3.6299999999999999E-2</v>
      </c>
      <c r="K3189">
        <v>16645.7937139393</v>
      </c>
      <c r="M3189">
        <v>557.94041317445601</v>
      </c>
      <c r="O3189">
        <v>20.66</v>
      </c>
      <c r="P3189">
        <v>16617.221000000001</v>
      </c>
      <c r="Q3189">
        <v>1.0017925271609001</v>
      </c>
      <c r="R3189">
        <v>564.26290966369902</v>
      </c>
      <c r="T3189">
        <v>4.5619805373114899E-2</v>
      </c>
      <c r="U3189">
        <v>0.20615582389086301</v>
      </c>
      <c r="V3189">
        <v>0.17528503050847299</v>
      </c>
      <c r="W3189">
        <v>0.20615582389086301</v>
      </c>
      <c r="X3189">
        <v>0.29012143699894899</v>
      </c>
      <c r="Z3189">
        <v>0.117384189748253</v>
      </c>
      <c r="AA3189">
        <v>0.127800667668756</v>
      </c>
      <c r="AB3189" s="115">
        <v>0.56580501768751401</v>
      </c>
      <c r="AC3189">
        <v>9.6981408969830005E-4</v>
      </c>
      <c r="AD3189">
        <v>483.40893424200101</v>
      </c>
      <c r="AE3189">
        <v>488.06269777293699</v>
      </c>
      <c r="AG3189">
        <v>483.40893424200101</v>
      </c>
      <c r="AI3189" s="96">
        <v>3.5149246747332899E-6</v>
      </c>
      <c r="AK3189">
        <v>550.56473130293602</v>
      </c>
      <c r="AL3189">
        <v>558.82320227247999</v>
      </c>
      <c r="AM3189">
        <v>542.30626033339195</v>
      </c>
      <c r="AN3189">
        <v>3.4446649029979998E-4</v>
      </c>
      <c r="AO3189">
        <v>1.7912257495590001E-4</v>
      </c>
      <c r="AP3189">
        <v>0.21305110057210599</v>
      </c>
      <c r="AQ3189">
        <v>0.29012143699894899</v>
      </c>
      <c r="AR3189">
        <v>0</v>
      </c>
      <c r="AS3189">
        <v>0.97882889777854099</v>
      </c>
      <c r="AT3189">
        <v>0.87527502977036298</v>
      </c>
      <c r="AU3189">
        <v>0.87527502977036298</v>
      </c>
      <c r="AV3189">
        <v>0.56580501768751401</v>
      </c>
    </row>
    <row r="3190" spans="1:48">
      <c r="A3190" s="95">
        <v>46233</v>
      </c>
      <c r="B3190" t="b">
        <v>0</v>
      </c>
      <c r="C3190" t="b">
        <v>0</v>
      </c>
      <c r="E3190" t="s">
        <v>109</v>
      </c>
      <c r="F3190">
        <v>7458.85</v>
      </c>
      <c r="H3190">
        <v>0</v>
      </c>
      <c r="J3190">
        <v>3.6299999999999999E-2</v>
      </c>
      <c r="K3190">
        <v>16645.7937139393</v>
      </c>
      <c r="M3190">
        <v>558.23453925121805</v>
      </c>
      <c r="O3190">
        <v>20.66</v>
      </c>
      <c r="P3190">
        <v>16625.981</v>
      </c>
      <c r="Q3190">
        <v>1.00065736958257</v>
      </c>
      <c r="R3190">
        <v>564.63383893708499</v>
      </c>
      <c r="T3190">
        <v>4.5619805373114899E-2</v>
      </c>
      <c r="U3190">
        <v>0.19994901333405901</v>
      </c>
      <c r="V3190">
        <v>0.17267830054480199</v>
      </c>
      <c r="W3190">
        <v>0.19994901333405901</v>
      </c>
      <c r="X3190">
        <v>0</v>
      </c>
      <c r="Z3190">
        <v>0.117384189748253</v>
      </c>
      <c r="AA3190">
        <v>0.12776663606852601</v>
      </c>
      <c r="AB3190" s="115">
        <v>0.62938986967659705</v>
      </c>
      <c r="AC3190">
        <v>2.9191352760890002E-4</v>
      </c>
      <c r="AD3190">
        <v>483.40893424200101</v>
      </c>
      <c r="AE3190">
        <v>488.20516987673801</v>
      </c>
      <c r="AG3190">
        <v>483.40893424200101</v>
      </c>
      <c r="AI3190" s="96">
        <v>2.7775540996419199E-7</v>
      </c>
      <c r="AK3190">
        <v>550.56473130293602</v>
      </c>
      <c r="AL3190">
        <v>558.82320227247999</v>
      </c>
      <c r="AM3190">
        <v>542.30626033339195</v>
      </c>
      <c r="AN3190">
        <v>1.7912257495590001E-4</v>
      </c>
      <c r="AO3190">
        <v>0</v>
      </c>
      <c r="AP3190">
        <v>0.21305110057210599</v>
      </c>
      <c r="AQ3190">
        <v>0</v>
      </c>
      <c r="AR3190">
        <v>0</v>
      </c>
      <c r="AS3190">
        <v>0.97882889777854099</v>
      </c>
      <c r="AT3190">
        <v>0.87463692033530205</v>
      </c>
      <c r="AU3190">
        <v>0.87463692033530205</v>
      </c>
      <c r="AV3190">
        <v>0.62938986967659705</v>
      </c>
    </row>
    <row r="3191" spans="1:48">
      <c r="A3191" s="95">
        <v>46233</v>
      </c>
      <c r="B3191" t="b">
        <v>0</v>
      </c>
      <c r="C3191" t="b">
        <v>0</v>
      </c>
      <c r="E3191" t="s">
        <v>110</v>
      </c>
      <c r="F3191">
        <v>7468.7624999999998</v>
      </c>
      <c r="H3191">
        <v>0</v>
      </c>
      <c r="J3191">
        <v>3.6299999999999999E-2</v>
      </c>
      <c r="K3191">
        <v>16645.7937139393</v>
      </c>
      <c r="M3191">
        <v>558.90323958737997</v>
      </c>
      <c r="N3191">
        <v>565.384213717173</v>
      </c>
      <c r="O3191">
        <v>20.66</v>
      </c>
      <c r="P3191">
        <v>16645.897000000001</v>
      </c>
      <c r="Q3191">
        <v>1.0013289582174101</v>
      </c>
      <c r="R3191">
        <v>565.384213717173</v>
      </c>
      <c r="T3191">
        <v>4.5619805373114899E-2</v>
      </c>
      <c r="U3191">
        <v>0.19424860966946</v>
      </c>
      <c r="V3191">
        <v>0.17029124189251399</v>
      </c>
      <c r="W3191">
        <v>0.19424860966946</v>
      </c>
      <c r="X3191">
        <v>0</v>
      </c>
      <c r="Y3191">
        <v>0.117206304822952</v>
      </c>
      <c r="Z3191">
        <v>0.117384189748253</v>
      </c>
      <c r="AA3191">
        <v>0.12780165435326299</v>
      </c>
      <c r="AB3191" s="115">
        <v>0.50326065395317998</v>
      </c>
      <c r="AC3191">
        <v>7.4132326086900002E-4</v>
      </c>
      <c r="AD3191">
        <v>483.40893424200101</v>
      </c>
      <c r="AE3191">
        <v>488.56708772524399</v>
      </c>
      <c r="AF3191">
        <v>488.56708772524399</v>
      </c>
      <c r="AG3191">
        <v>483.40893424200101</v>
      </c>
      <c r="AH3191" s="95">
        <v>46233</v>
      </c>
      <c r="AI3191" s="96">
        <v>1.4332095734144699E-6</v>
      </c>
      <c r="AJ3191">
        <v>558.90323958737997</v>
      </c>
      <c r="AK3191">
        <v>550.56473130293602</v>
      </c>
      <c r="AL3191">
        <v>558.82320227247999</v>
      </c>
      <c r="AM3191">
        <v>542.30626033339195</v>
      </c>
      <c r="AN3191">
        <v>0</v>
      </c>
      <c r="AO3191">
        <v>1.0058421516754E-3</v>
      </c>
      <c r="AP3191">
        <v>0.21305110057210599</v>
      </c>
      <c r="AQ3191">
        <v>0</v>
      </c>
      <c r="AR3191">
        <v>0</v>
      </c>
      <c r="AS3191">
        <v>0.97882889777854099</v>
      </c>
      <c r="AT3191">
        <v>0.87501279311123603</v>
      </c>
      <c r="AU3191">
        <v>0.87501279311123603</v>
      </c>
      <c r="AV3191">
        <v>0.50326065395317998</v>
      </c>
    </row>
    <row r="3192" spans="1:48">
      <c r="A3192" s="95">
        <v>46234</v>
      </c>
      <c r="B3192" t="b">
        <v>0</v>
      </c>
      <c r="C3192" t="b">
        <v>0</v>
      </c>
      <c r="E3192" t="s">
        <v>104</v>
      </c>
      <c r="F3192">
        <v>7475.3625000000002</v>
      </c>
      <c r="H3192">
        <v>0</v>
      </c>
      <c r="J3192">
        <v>3.6299999999999999E-2</v>
      </c>
      <c r="K3192">
        <v>16763.4246265209</v>
      </c>
      <c r="M3192">
        <v>559.58977957408104</v>
      </c>
      <c r="O3192">
        <v>17.09</v>
      </c>
      <c r="P3192">
        <v>16668.634999999998</v>
      </c>
      <c r="Q3192">
        <v>1.0008836805293999</v>
      </c>
      <c r="R3192">
        <v>565.88383273846796</v>
      </c>
      <c r="S3192">
        <v>4.9540404314141702E-2</v>
      </c>
      <c r="T3192">
        <v>4.9540404314141702E-2</v>
      </c>
      <c r="U3192">
        <v>0.188754010002633</v>
      </c>
      <c r="V3192">
        <v>0.167955013294838</v>
      </c>
      <c r="W3192">
        <v>0.188754010002633</v>
      </c>
      <c r="X3192">
        <v>5.8578205817998996E-3</v>
      </c>
      <c r="Z3192">
        <v>0.117206304822952</v>
      </c>
      <c r="AA3192">
        <v>0.12726164084828201</v>
      </c>
      <c r="AB3192" s="115">
        <v>0.51780031949620398</v>
      </c>
      <c r="AC3192">
        <v>6.0284744691970003E-4</v>
      </c>
      <c r="AD3192">
        <v>488.56708772524399</v>
      </c>
      <c r="AE3192">
        <v>488.861619146728</v>
      </c>
      <c r="AG3192">
        <v>488.56708772524399</v>
      </c>
      <c r="AI3192" s="96">
        <v>1.5070415255751799E-6</v>
      </c>
      <c r="AK3192">
        <v>558.90323958737997</v>
      </c>
      <c r="AL3192">
        <v>567.28678818119101</v>
      </c>
      <c r="AM3192">
        <v>550.51969099356995</v>
      </c>
      <c r="AN3192">
        <v>1.0058421516754E-3</v>
      </c>
      <c r="AO3192">
        <v>8.4049823633150001E-4</v>
      </c>
      <c r="AP3192">
        <v>0.19424860966946</v>
      </c>
      <c r="AQ3192">
        <v>7.6966719366068003E-3</v>
      </c>
      <c r="AR3192">
        <v>-1.8388513548067999E-3</v>
      </c>
      <c r="AS3192">
        <v>0.98043939494718302</v>
      </c>
      <c r="AT3192">
        <v>0.87462601868295697</v>
      </c>
      <c r="AU3192">
        <v>0.87462601868295697</v>
      </c>
      <c r="AV3192">
        <v>0.51780031949620398</v>
      </c>
    </row>
    <row r="3193" spans="1:48">
      <c r="A3193" s="95">
        <v>46234</v>
      </c>
      <c r="B3193" t="b">
        <v>0</v>
      </c>
      <c r="C3193" t="b">
        <v>0</v>
      </c>
      <c r="E3193" t="s">
        <v>105</v>
      </c>
      <c r="F3193">
        <v>7474.3125</v>
      </c>
      <c r="H3193">
        <v>0</v>
      </c>
      <c r="J3193">
        <v>3.6299999999999999E-2</v>
      </c>
      <c r="K3193">
        <v>16763.4246265209</v>
      </c>
      <c r="M3193">
        <v>559.52277101579</v>
      </c>
      <c r="O3193">
        <v>17.09</v>
      </c>
      <c r="P3193">
        <v>16666.638999999999</v>
      </c>
      <c r="Q3193">
        <v>0.99985953858424903</v>
      </c>
      <c r="R3193">
        <v>565.80434789417097</v>
      </c>
      <c r="T3193">
        <v>4.9540404314141702E-2</v>
      </c>
      <c r="U3193">
        <v>0.18300794939981299</v>
      </c>
      <c r="V3193">
        <v>0.16541879823838199</v>
      </c>
      <c r="W3193">
        <v>0.18300794939981299</v>
      </c>
      <c r="X3193">
        <v>2.5389495822116998E-3</v>
      </c>
      <c r="Z3193">
        <v>0.117206304822952</v>
      </c>
      <c r="AA3193">
        <v>0.12690064343478899</v>
      </c>
      <c r="AB3193" s="115">
        <v>0.54185351800582005</v>
      </c>
      <c r="AC3193" s="96">
        <v>-6.4409763389061599E-5</v>
      </c>
      <c r="AD3193">
        <v>488.56708772524399</v>
      </c>
      <c r="AE3193">
        <v>488.830131685509</v>
      </c>
      <c r="AG3193">
        <v>488.56708772524399</v>
      </c>
      <c r="AI3193" s="96">
        <v>1.4340787744331901E-8</v>
      </c>
      <c r="AK3193">
        <v>558.90323958737997</v>
      </c>
      <c r="AL3193">
        <v>567.28678818119101</v>
      </c>
      <c r="AM3193">
        <v>550.51969099356995</v>
      </c>
      <c r="AN3193">
        <v>8.4049823633150001E-4</v>
      </c>
      <c r="AO3193">
        <v>6.7515432098759996E-4</v>
      </c>
      <c r="AP3193">
        <v>0.19424860966946</v>
      </c>
      <c r="AQ3193">
        <v>3.1879577503662001E-3</v>
      </c>
      <c r="AR3193">
        <v>-6.4900816815439998E-4</v>
      </c>
      <c r="AS3193">
        <v>0.98043939494718302</v>
      </c>
      <c r="AT3193">
        <v>0.880559830887927</v>
      </c>
      <c r="AU3193">
        <v>0.880559830887927</v>
      </c>
      <c r="AV3193">
        <v>0.54185351800582005</v>
      </c>
    </row>
    <row r="3194" spans="1:48">
      <c r="A3194" s="95">
        <v>46234</v>
      </c>
      <c r="B3194" t="b">
        <v>0</v>
      </c>
      <c r="C3194" t="b">
        <v>0</v>
      </c>
      <c r="E3194" t="s">
        <v>106</v>
      </c>
      <c r="F3194">
        <v>7471.875</v>
      </c>
      <c r="H3194">
        <v>0</v>
      </c>
      <c r="J3194">
        <v>3.6299999999999999E-2</v>
      </c>
      <c r="K3194">
        <v>16763.4246265209</v>
      </c>
      <c r="M3194">
        <v>559.26645320889997</v>
      </c>
      <c r="O3194">
        <v>17.09</v>
      </c>
      <c r="P3194">
        <v>16659.004000000001</v>
      </c>
      <c r="Q3194">
        <v>0.99967388304944405</v>
      </c>
      <c r="R3194">
        <v>565.61982950562503</v>
      </c>
      <c r="T3194">
        <v>4.9540404314141702E-2</v>
      </c>
      <c r="U3194">
        <v>0.17749539808585099</v>
      </c>
      <c r="V3194">
        <v>0.16295271747253101</v>
      </c>
      <c r="W3194">
        <v>0.17749539808585099</v>
      </c>
      <c r="X3194">
        <v>4.2725702481660001E-4</v>
      </c>
      <c r="Z3194">
        <v>0.117206304822952</v>
      </c>
      <c r="AA3194">
        <v>0.12660920147572299</v>
      </c>
      <c r="AB3194" s="115">
        <v>0.55580319659174104</v>
      </c>
      <c r="AC3194">
        <v>-2.4961847650789999E-4</v>
      </c>
      <c r="AD3194">
        <v>488.56708772524399</v>
      </c>
      <c r="AE3194">
        <v>488.708110652767</v>
      </c>
      <c r="AG3194">
        <v>488.56708772524399</v>
      </c>
      <c r="AI3194" s="96">
        <v>2.0995248244238E-7</v>
      </c>
      <c r="AK3194">
        <v>558.90323958737997</v>
      </c>
      <c r="AL3194">
        <v>567.28678818119101</v>
      </c>
      <c r="AM3194">
        <v>550.51969099356995</v>
      </c>
      <c r="AN3194">
        <v>6.7515432098759996E-4</v>
      </c>
      <c r="AO3194">
        <v>5.0981040564370003E-4</v>
      </c>
      <c r="AP3194">
        <v>0.19424860966946</v>
      </c>
      <c r="AQ3194">
        <v>5.8867693443300005E-4</v>
      </c>
      <c r="AR3194">
        <v>-1.614199096163E-4</v>
      </c>
      <c r="AS3194">
        <v>0.98043939494718302</v>
      </c>
      <c r="AT3194">
        <v>0.88449046328796399</v>
      </c>
      <c r="AU3194">
        <v>0.88449046328796399</v>
      </c>
      <c r="AV3194">
        <v>0.55580319659174104</v>
      </c>
    </row>
    <row r="3195" spans="1:48">
      <c r="A3195" s="95">
        <v>46234</v>
      </c>
      <c r="B3195" t="b">
        <v>0</v>
      </c>
      <c r="C3195" t="b">
        <v>0</v>
      </c>
      <c r="E3195" t="s">
        <v>107</v>
      </c>
      <c r="F3195">
        <v>7497.6</v>
      </c>
      <c r="H3195">
        <v>0</v>
      </c>
      <c r="J3195">
        <v>3.6299999999999999E-2</v>
      </c>
      <c r="K3195">
        <v>16763.4246265209</v>
      </c>
      <c r="M3195">
        <v>561.25797710416202</v>
      </c>
      <c r="O3195">
        <v>17.09</v>
      </c>
      <c r="P3195">
        <v>16718.326000000001</v>
      </c>
      <c r="Q3195">
        <v>1.00344291091593</v>
      </c>
      <c r="R3195">
        <v>567.56720819089901</v>
      </c>
      <c r="T3195">
        <v>4.9540404314141702E-2</v>
      </c>
      <c r="U3195">
        <v>0.175930869960299</v>
      </c>
      <c r="V3195">
        <v>0.162559669997353</v>
      </c>
      <c r="W3195">
        <v>0.175930869960299</v>
      </c>
      <c r="X3195">
        <v>1.5293382980430001E-3</v>
      </c>
      <c r="Z3195">
        <v>0.117206304822952</v>
      </c>
      <c r="AA3195">
        <v>0.126825930805926</v>
      </c>
      <c r="AB3195" s="115">
        <v>0.57510753315525198</v>
      </c>
      <c r="AC3195">
        <v>1.9772609530686E-3</v>
      </c>
      <c r="AD3195">
        <v>488.56708772524399</v>
      </c>
      <c r="AE3195">
        <v>489.67441411740799</v>
      </c>
      <c r="AG3195">
        <v>488.56708772524399</v>
      </c>
      <c r="AI3195" s="96">
        <v>1.26354085774024E-5</v>
      </c>
      <c r="AK3195">
        <v>558.90323958737997</v>
      </c>
      <c r="AL3195">
        <v>567.28678818119101</v>
      </c>
      <c r="AM3195">
        <v>550.51969099356995</v>
      </c>
      <c r="AN3195">
        <v>5.0981040564370003E-4</v>
      </c>
      <c r="AO3195">
        <v>3.4446649029979998E-4</v>
      </c>
      <c r="AP3195">
        <v>0.19424860966946</v>
      </c>
      <c r="AQ3195">
        <v>1.5293798794502999E-3</v>
      </c>
      <c r="AR3195" s="96">
        <v>-4.1581407317359198E-8</v>
      </c>
      <c r="AS3195">
        <v>0.98043939494718302</v>
      </c>
      <c r="AT3195">
        <v>0.88764296121359398</v>
      </c>
      <c r="AU3195">
        <v>0.88764296121359398</v>
      </c>
      <c r="AV3195">
        <v>0.57510753315525198</v>
      </c>
    </row>
    <row r="3196" spans="1:48">
      <c r="A3196" s="95">
        <v>46234</v>
      </c>
      <c r="B3196" t="b">
        <v>0</v>
      </c>
      <c r="C3196" t="b">
        <v>0</v>
      </c>
      <c r="E3196" t="s">
        <v>108</v>
      </c>
      <c r="F3196">
        <v>7507.1750000000002</v>
      </c>
      <c r="H3196">
        <v>0</v>
      </c>
      <c r="J3196">
        <v>3.6299999999999999E-2</v>
      </c>
      <c r="K3196">
        <v>16763.4246265209</v>
      </c>
      <c r="M3196">
        <v>562.01964552625998</v>
      </c>
      <c r="O3196">
        <v>17.09</v>
      </c>
      <c r="P3196">
        <v>16741.013999999999</v>
      </c>
      <c r="Q3196">
        <v>1.00127707533077</v>
      </c>
      <c r="R3196">
        <v>568.29203427103505</v>
      </c>
      <c r="T3196">
        <v>4.9540404314141702E-2</v>
      </c>
      <c r="U3196">
        <v>0.17114095557883599</v>
      </c>
      <c r="V3196">
        <v>0.160406374206991</v>
      </c>
      <c r="W3196">
        <v>0.17114095557883599</v>
      </c>
      <c r="X3196">
        <v>1.6738670272499999E-4</v>
      </c>
      <c r="Z3196">
        <v>0.117206304822952</v>
      </c>
      <c r="AA3196">
        <v>0.12683528111019801</v>
      </c>
      <c r="AB3196" s="115">
        <v>0.57869061949901501</v>
      </c>
      <c r="AC3196">
        <v>7.8010498130429997E-4</v>
      </c>
      <c r="AD3196">
        <v>488.56708772524399</v>
      </c>
      <c r="AE3196">
        <v>490.05641156707901</v>
      </c>
      <c r="AG3196">
        <v>488.56708772524399</v>
      </c>
      <c r="AI3196" s="96">
        <v>1.83915279429911E-6</v>
      </c>
      <c r="AK3196">
        <v>558.90323958737997</v>
      </c>
      <c r="AL3196">
        <v>567.28678818119101</v>
      </c>
      <c r="AM3196">
        <v>550.51969099356995</v>
      </c>
      <c r="AN3196">
        <v>3.4446649029979998E-4</v>
      </c>
      <c r="AO3196">
        <v>1.7912257495590001E-4</v>
      </c>
      <c r="AP3196">
        <v>0.19424860966946</v>
      </c>
      <c r="AQ3196">
        <v>1.6738670272590001E-4</v>
      </c>
      <c r="AR3196" s="96">
        <v>-8.8817841970012504E-16</v>
      </c>
      <c r="AS3196">
        <v>0.98043939494718302</v>
      </c>
      <c r="AT3196">
        <v>0.885300383707186</v>
      </c>
      <c r="AU3196">
        <v>0.885300383707186</v>
      </c>
      <c r="AV3196">
        <v>0.57869061949901501</v>
      </c>
    </row>
    <row r="3197" spans="1:48">
      <c r="A3197" s="95">
        <v>46234</v>
      </c>
      <c r="B3197" t="b">
        <v>0</v>
      </c>
      <c r="C3197" t="b">
        <v>0</v>
      </c>
      <c r="E3197" t="s">
        <v>109</v>
      </c>
      <c r="F3197">
        <v>7514</v>
      </c>
      <c r="H3197">
        <v>0</v>
      </c>
      <c r="J3197">
        <v>3.6299999999999999E-2</v>
      </c>
      <c r="K3197">
        <v>16763.4246265209</v>
      </c>
      <c r="M3197">
        <v>562.484475435126</v>
      </c>
      <c r="O3197">
        <v>17.09</v>
      </c>
      <c r="P3197">
        <v>16754.86</v>
      </c>
      <c r="Q3197">
        <v>1.0009091302653701</v>
      </c>
      <c r="R3197">
        <v>568.808685758965</v>
      </c>
      <c r="T3197">
        <v>4.9540404314141702E-2</v>
      </c>
      <c r="U3197">
        <v>0.16614515533628299</v>
      </c>
      <c r="V3197">
        <v>0.158096389973268</v>
      </c>
      <c r="W3197">
        <v>0.16614515533628299</v>
      </c>
      <c r="X3197">
        <v>0</v>
      </c>
      <c r="Z3197">
        <v>0.117206304822952</v>
      </c>
      <c r="AA3197">
        <v>0.12683583864852499</v>
      </c>
      <c r="AB3197" s="115">
        <v>0.59481901832649398</v>
      </c>
      <c r="AC3197">
        <v>4.770051409386E-4</v>
      </c>
      <c r="AD3197">
        <v>488.56708772524399</v>
      </c>
      <c r="AE3197">
        <v>490.29017099474601</v>
      </c>
      <c r="AG3197">
        <v>488.56708772524399</v>
      </c>
      <c r="AI3197" s="96">
        <v>6.8348040312610601E-7</v>
      </c>
      <c r="AK3197">
        <v>558.90323958737997</v>
      </c>
      <c r="AL3197">
        <v>567.28678818119101</v>
      </c>
      <c r="AM3197">
        <v>550.51969099356995</v>
      </c>
      <c r="AN3197">
        <v>1.7912257495590001E-4</v>
      </c>
      <c r="AO3197">
        <v>0</v>
      </c>
      <c r="AP3197">
        <v>0.19424860966946</v>
      </c>
      <c r="AQ3197">
        <v>0</v>
      </c>
      <c r="AR3197">
        <v>0</v>
      </c>
      <c r="AS3197">
        <v>0.98043939494718302</v>
      </c>
      <c r="AT3197">
        <v>0.88519908863357799</v>
      </c>
      <c r="AU3197">
        <v>0.88519908863357799</v>
      </c>
      <c r="AV3197">
        <v>0.59481901832649398</v>
      </c>
    </row>
    <row r="3198" spans="1:48">
      <c r="A3198" s="95">
        <v>46234</v>
      </c>
      <c r="B3198" t="b">
        <v>0</v>
      </c>
      <c r="C3198" t="b">
        <v>0</v>
      </c>
      <c r="E3198" t="s">
        <v>110</v>
      </c>
      <c r="F3198">
        <v>7533.3249999999998</v>
      </c>
      <c r="H3198">
        <v>0</v>
      </c>
      <c r="J3198">
        <v>3.6299999999999999E-2</v>
      </c>
      <c r="K3198">
        <v>16763.4246265209</v>
      </c>
      <c r="M3198">
        <v>563.919955867976</v>
      </c>
      <c r="N3198">
        <v>570.27158539328695</v>
      </c>
      <c r="O3198">
        <v>17.09</v>
      </c>
      <c r="P3198">
        <v>16797.618999999999</v>
      </c>
      <c r="Q3198">
        <v>1.0025718658504099</v>
      </c>
      <c r="R3198">
        <v>570.27158539328695</v>
      </c>
      <c r="T3198">
        <v>4.9540404314141702E-2</v>
      </c>
      <c r="U3198">
        <v>0.163203948049403</v>
      </c>
      <c r="V3198">
        <v>0.15680694772474499</v>
      </c>
      <c r="W3198">
        <v>0.163203948049403</v>
      </c>
      <c r="X3198">
        <v>0</v>
      </c>
      <c r="Y3198">
        <v>0.11530917813437901</v>
      </c>
      <c r="Z3198">
        <v>0.117206304822952</v>
      </c>
      <c r="AA3198">
        <v>0.126932690888102</v>
      </c>
      <c r="AB3198" s="115">
        <v>0.61270038429339402</v>
      </c>
      <c r="AC3198">
        <v>1.5162112023783E-3</v>
      </c>
      <c r="AD3198">
        <v>488.56708772524399</v>
      </c>
      <c r="AE3198">
        <v>491.033554444424</v>
      </c>
      <c r="AF3198">
        <v>491.033554444424</v>
      </c>
      <c r="AG3198">
        <v>488.56708772524399</v>
      </c>
      <c r="AH3198" s="95">
        <v>46234</v>
      </c>
      <c r="AI3198" s="96">
        <v>6.4963036252614103E-6</v>
      </c>
      <c r="AJ3198">
        <v>563.919955867976</v>
      </c>
      <c r="AK3198">
        <v>558.90323958737997</v>
      </c>
      <c r="AL3198">
        <v>567.28678818119101</v>
      </c>
      <c r="AM3198">
        <v>550.51969099356995</v>
      </c>
      <c r="AN3198">
        <v>0</v>
      </c>
      <c r="AO3198">
        <v>1.0058421516754E-3</v>
      </c>
      <c r="AP3198">
        <v>0.19424860966946</v>
      </c>
      <c r="AQ3198">
        <v>0</v>
      </c>
      <c r="AR3198">
        <v>0</v>
      </c>
      <c r="AS3198">
        <v>0.98043939494718302</v>
      </c>
      <c r="AT3198">
        <v>0.88519304802631804</v>
      </c>
      <c r="AU3198">
        <v>0.88519304802631804</v>
      </c>
      <c r="AV3198">
        <v>0.61270038429339402</v>
      </c>
    </row>
  </sheetData>
  <autoFilter ref="A1:AV3198" xr:uid="{86D7B718-0FE8-49A6-ADD9-8F8A34E1CF9B}"/>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3ABE8-0FB4-456B-A663-001A1A958417}">
  <dimension ref="A1:BD3647"/>
  <sheetViews>
    <sheetView workbookViewId="0">
      <pane ySplit="1" topLeftCell="A3626" activePane="bottomLeft" state="frozen"/>
      <selection activeCell="A3647" sqref="A3647"/>
      <selection pane="bottomLeft" activeCell="A3647" sqref="A3647"/>
    </sheetView>
  </sheetViews>
  <sheetFormatPr defaultRowHeight="14.25"/>
  <cols>
    <col min="1" max="1" width="7.5" bestFit="1" customWidth="1"/>
    <col min="2" max="2" width="21" bestFit="1" customWidth="1"/>
    <col min="3" max="3" width="18.5" bestFit="1" customWidth="1"/>
    <col min="4" max="4" width="12.125" bestFit="1" customWidth="1"/>
    <col min="5" max="5" width="9.875" style="95" bestFit="1" customWidth="1"/>
    <col min="6" max="6" width="12.5" customWidth="1"/>
    <col min="7" max="7" width="10.875" customWidth="1"/>
    <col min="8" max="8" width="8.375" customWidth="1"/>
    <col min="9" max="9" width="13" customWidth="1"/>
    <col min="10" max="10" width="23.75" customWidth="1"/>
    <col min="11" max="11" width="10" customWidth="1"/>
    <col min="12" max="12" width="16.25" customWidth="1"/>
    <col min="13" max="13" width="13" customWidth="1"/>
    <col min="14" max="14" width="12.75" customWidth="1"/>
    <col min="15" max="15" width="11.875" customWidth="1"/>
    <col min="16" max="16" width="16.375" customWidth="1"/>
    <col min="17" max="17" width="14.25" customWidth="1"/>
    <col min="18" max="18" width="21.875" customWidth="1"/>
    <col min="19" max="19" width="19.5" customWidth="1"/>
    <col min="20" max="20" width="14.125" customWidth="1"/>
    <col min="21" max="21" width="10.125" customWidth="1"/>
    <col min="22" max="22" width="18.875" customWidth="1"/>
    <col min="23" max="23" width="11.875" customWidth="1"/>
    <col min="24" max="24" width="21.875" customWidth="1"/>
    <col min="25" max="25" width="16.375" customWidth="1"/>
    <col min="26" max="26" width="18.875" customWidth="1"/>
    <col min="27" max="27" width="14.125" customWidth="1"/>
    <col min="28" max="28" width="12.5" customWidth="1"/>
    <col min="29" max="29" width="15.5" customWidth="1"/>
    <col min="30" max="32" width="11.875" customWidth="1"/>
    <col min="33" max="33" width="13.375" customWidth="1"/>
    <col min="34" max="34" width="20.625" customWidth="1"/>
    <col min="35" max="35" width="15.5" customWidth="1"/>
    <col min="36" max="36" width="13.125" customWidth="1"/>
    <col min="37" max="37" width="12.125" customWidth="1"/>
    <col min="38" max="38" width="11.875" customWidth="1"/>
    <col min="39" max="39" width="12.5" customWidth="1"/>
    <col min="40" max="40" width="12.25" customWidth="1"/>
    <col min="41" max="42" width="12.5" customWidth="1"/>
    <col min="43" max="43" width="16" customWidth="1"/>
    <col min="44" max="44" width="25.75" customWidth="1"/>
    <col min="45" max="45" width="15.75" customWidth="1"/>
    <col min="46" max="46" width="18.75" customWidth="1"/>
    <col min="47" max="48" width="11.875" customWidth="1"/>
    <col min="49" max="49" width="17.625" bestFit="1" customWidth="1"/>
    <col min="50" max="50" width="14.625" style="98" bestFit="1" customWidth="1"/>
    <col min="51" max="51" width="19" bestFit="1" customWidth="1"/>
    <col min="52" max="52" width="14" bestFit="1" customWidth="1"/>
    <col min="53" max="53" width="11.875" bestFit="1" customWidth="1"/>
    <col min="54" max="54" width="12.5" bestFit="1" customWidth="1"/>
    <col min="56" max="56" width="9.875" bestFit="1" customWidth="1"/>
  </cols>
  <sheetData>
    <row r="1" spans="1:56">
      <c r="A1" t="s">
        <v>114</v>
      </c>
      <c r="B1" t="s">
        <v>115</v>
      </c>
      <c r="C1" t="s">
        <v>116</v>
      </c>
      <c r="D1" t="s">
        <v>117</v>
      </c>
      <c r="E1" s="95" t="s">
        <v>49</v>
      </c>
      <c r="F1" t="s">
        <v>118</v>
      </c>
      <c r="G1" t="s">
        <v>57</v>
      </c>
      <c r="H1" t="s">
        <v>119</v>
      </c>
      <c r="I1" t="s">
        <v>120</v>
      </c>
      <c r="J1" t="s">
        <v>121</v>
      </c>
      <c r="K1" t="s">
        <v>122</v>
      </c>
      <c r="L1" t="s">
        <v>123</v>
      </c>
      <c r="M1" t="s">
        <v>124</v>
      </c>
      <c r="N1" t="s">
        <v>125</v>
      </c>
      <c r="O1" t="s">
        <v>126</v>
      </c>
      <c r="P1" t="s">
        <v>71</v>
      </c>
      <c r="Q1" t="s">
        <v>72</v>
      </c>
      <c r="R1" t="s">
        <v>127</v>
      </c>
      <c r="S1" t="s">
        <v>128</v>
      </c>
      <c r="T1" t="s">
        <v>88</v>
      </c>
      <c r="U1" t="s">
        <v>129</v>
      </c>
      <c r="V1" t="s">
        <v>130</v>
      </c>
      <c r="W1" t="s">
        <v>73</v>
      </c>
      <c r="X1" t="s">
        <v>74</v>
      </c>
      <c r="Y1" t="s">
        <v>131</v>
      </c>
      <c r="Z1" t="s">
        <v>132</v>
      </c>
      <c r="AA1" t="s">
        <v>133</v>
      </c>
      <c r="AB1" t="s">
        <v>89</v>
      </c>
      <c r="AC1" t="s">
        <v>134</v>
      </c>
      <c r="AD1" t="s">
        <v>135</v>
      </c>
      <c r="AE1" t="s">
        <v>136</v>
      </c>
      <c r="AF1" t="s">
        <v>137</v>
      </c>
      <c r="AG1" t="s">
        <v>90</v>
      </c>
      <c r="AH1" t="s">
        <v>91</v>
      </c>
      <c r="AI1" t="s">
        <v>138</v>
      </c>
      <c r="AJ1" t="s">
        <v>139</v>
      </c>
      <c r="AK1" t="s">
        <v>140</v>
      </c>
      <c r="AL1" t="s">
        <v>94</v>
      </c>
      <c r="AM1" t="s">
        <v>141</v>
      </c>
      <c r="AN1" t="s">
        <v>142</v>
      </c>
      <c r="AP1" t="s">
        <v>143</v>
      </c>
      <c r="AQ1" t="s">
        <v>79</v>
      </c>
      <c r="AR1" t="s">
        <v>80</v>
      </c>
      <c r="AS1" t="s">
        <v>99</v>
      </c>
      <c r="AT1" t="s">
        <v>100</v>
      </c>
      <c r="AU1" t="s">
        <v>144</v>
      </c>
      <c r="AV1" t="s">
        <v>85</v>
      </c>
      <c r="AW1" t="s">
        <v>145</v>
      </c>
      <c r="AX1" s="98" t="s">
        <v>82</v>
      </c>
      <c r="AY1" t="s">
        <v>81</v>
      </c>
      <c r="AZ1" t="s">
        <v>146</v>
      </c>
      <c r="BA1" t="s">
        <v>147</v>
      </c>
      <c r="BB1" t="s">
        <v>148</v>
      </c>
      <c r="BC1" t="s">
        <v>149</v>
      </c>
      <c r="BD1" s="95" t="s">
        <v>55</v>
      </c>
    </row>
    <row r="2" spans="1:56">
      <c r="A2" t="s">
        <v>104</v>
      </c>
      <c r="B2">
        <v>4602.6750000000002</v>
      </c>
      <c r="C2">
        <v>0</v>
      </c>
      <c r="D2">
        <v>9844.2999999999993</v>
      </c>
      <c r="E2" s="95">
        <v>45139</v>
      </c>
      <c r="F2" t="s">
        <v>150</v>
      </c>
      <c r="G2" t="b">
        <v>0</v>
      </c>
      <c r="H2" t="b">
        <v>0</v>
      </c>
      <c r="I2" t="b">
        <v>0</v>
      </c>
      <c r="J2" t="b">
        <v>0</v>
      </c>
      <c r="K2" t="b">
        <v>0</v>
      </c>
      <c r="L2">
        <v>4602.6750000000002</v>
      </c>
      <c r="M2">
        <v>4602.6750000000002</v>
      </c>
      <c r="N2" t="b">
        <v>0</v>
      </c>
      <c r="O2">
        <v>4602.6750000000002</v>
      </c>
      <c r="P2">
        <v>0.99907747599999996</v>
      </c>
      <c r="Q2">
        <v>393.69440370000001</v>
      </c>
      <c r="R2">
        <v>9844.2999999999993</v>
      </c>
      <c r="S2">
        <v>9844.2999999999993</v>
      </c>
      <c r="X2">
        <v>5.33E-2</v>
      </c>
      <c r="Y2">
        <v>0.99916907099999996</v>
      </c>
      <c r="Z2">
        <v>0.99916907099999996</v>
      </c>
      <c r="AA2">
        <v>390.03773690000003</v>
      </c>
      <c r="AB2">
        <v>-8.3127399999990005E-4</v>
      </c>
      <c r="AC2" s="96">
        <v>6.9099999999999897E-7</v>
      </c>
      <c r="AD2">
        <v>0.11062399000000001</v>
      </c>
      <c r="AE2">
        <v>0.107780511</v>
      </c>
      <c r="AF2">
        <v>0.11062399000000001</v>
      </c>
      <c r="AH2">
        <v>390.3621</v>
      </c>
      <c r="AI2">
        <v>13.63</v>
      </c>
      <c r="AJ2">
        <v>396.21753139999998</v>
      </c>
      <c r="AK2">
        <v>384.50666849999999</v>
      </c>
      <c r="AL2">
        <v>1.0058420000000001E-3</v>
      </c>
      <c r="AM2">
        <v>8.4049799999999996E-4</v>
      </c>
      <c r="AN2" s="96">
        <v>3.4999999999999997E-5</v>
      </c>
      <c r="AO2">
        <v>-1.4938000000000001E-4</v>
      </c>
      <c r="AP2">
        <v>-1.14369E-4</v>
      </c>
      <c r="AR2">
        <v>0.119268234</v>
      </c>
      <c r="AS2">
        <v>0.96145323100000002</v>
      </c>
      <c r="AT2">
        <v>0.97573150399999997</v>
      </c>
      <c r="AU2">
        <v>0.97194627899999997</v>
      </c>
      <c r="AV2">
        <v>425.29817259999999</v>
      </c>
      <c r="AW2">
        <v>-7.9874199999999996E-4</v>
      </c>
      <c r="AX2">
        <v>0.97194627899999997</v>
      </c>
      <c r="AY2">
        <v>0.117601632</v>
      </c>
      <c r="BD2" s="95">
        <v>45139</v>
      </c>
    </row>
    <row r="3" spans="1:56">
      <c r="A3" t="s">
        <v>105</v>
      </c>
      <c r="B3">
        <v>4600.125</v>
      </c>
      <c r="C3">
        <v>0</v>
      </c>
      <c r="D3">
        <v>9839.0709999999999</v>
      </c>
      <c r="E3" s="95">
        <v>45139</v>
      </c>
      <c r="F3" t="s">
        <v>151</v>
      </c>
      <c r="G3" t="b">
        <v>0</v>
      </c>
      <c r="H3" t="b">
        <v>0</v>
      </c>
      <c r="I3" t="b">
        <v>0</v>
      </c>
      <c r="J3" t="b">
        <v>0</v>
      </c>
      <c r="K3" t="b">
        <v>0</v>
      </c>
      <c r="L3">
        <v>4600.125</v>
      </c>
      <c r="M3">
        <v>4600.125</v>
      </c>
      <c r="N3" t="b">
        <v>0</v>
      </c>
      <c r="O3">
        <v>4600.125</v>
      </c>
      <c r="P3">
        <v>0.99944597400000001</v>
      </c>
      <c r="Q3">
        <v>393.47628689999999</v>
      </c>
      <c r="R3">
        <v>9839.0709999999999</v>
      </c>
      <c r="S3">
        <v>9839.0709999999999</v>
      </c>
      <c r="X3">
        <v>5.33E-2</v>
      </c>
      <c r="Y3">
        <v>0.99946882999999997</v>
      </c>
      <c r="Z3">
        <v>0.99946882999999997</v>
      </c>
      <c r="AA3">
        <v>389.83056049999999</v>
      </c>
      <c r="AB3">
        <v>-5.3131100000000002E-4</v>
      </c>
      <c r="AC3" s="96">
        <v>2.8200000000000001E-7</v>
      </c>
      <c r="AD3">
        <v>0.107393133</v>
      </c>
      <c r="AE3">
        <v>0.106221835</v>
      </c>
      <c r="AF3">
        <v>0.107393133</v>
      </c>
      <c r="AH3">
        <v>390.3621</v>
      </c>
      <c r="AI3">
        <v>13.63</v>
      </c>
      <c r="AJ3">
        <v>396.21753139999998</v>
      </c>
      <c r="AK3">
        <v>384.50666849999999</v>
      </c>
      <c r="AL3">
        <v>8.4049799999999996E-4</v>
      </c>
      <c r="AM3">
        <v>6.7515399999999997E-4</v>
      </c>
      <c r="AN3" s="96">
        <v>2.2500000000000001E-6</v>
      </c>
      <c r="AO3" s="96">
        <v>-5.13E-5</v>
      </c>
      <c r="AP3" s="96">
        <v>-4.8999999999999998E-5</v>
      </c>
      <c r="AR3">
        <v>0.119268234</v>
      </c>
      <c r="AS3">
        <v>0.96145323100000002</v>
      </c>
      <c r="AT3">
        <v>0.97685332999999996</v>
      </c>
      <c r="AU3">
        <v>0.99948592599999997</v>
      </c>
      <c r="AV3">
        <v>425.07743299999998</v>
      </c>
      <c r="AW3">
        <v>-5.1902299999999997E-4</v>
      </c>
      <c r="AX3">
        <v>0.99948592599999997</v>
      </c>
      <c r="AY3">
        <v>0.117566382</v>
      </c>
      <c r="BD3" s="95">
        <v>45139</v>
      </c>
    </row>
    <row r="4" spans="1:56">
      <c r="A4" t="s">
        <v>106</v>
      </c>
      <c r="B4">
        <v>4596.3999999999996</v>
      </c>
      <c r="C4">
        <v>0</v>
      </c>
      <c r="D4">
        <v>9831.7350000000006</v>
      </c>
      <c r="E4" s="95">
        <v>45139</v>
      </c>
      <c r="F4" t="s">
        <v>152</v>
      </c>
      <c r="G4" t="b">
        <v>0</v>
      </c>
      <c r="H4" t="b">
        <v>0</v>
      </c>
      <c r="I4" t="b">
        <v>0</v>
      </c>
      <c r="J4" t="b">
        <v>0</v>
      </c>
      <c r="K4" t="b">
        <v>0</v>
      </c>
      <c r="L4">
        <v>4596.3999999999996</v>
      </c>
      <c r="M4">
        <v>4596.3999999999996</v>
      </c>
      <c r="N4" t="b">
        <v>0</v>
      </c>
      <c r="O4">
        <v>4596.3999999999996</v>
      </c>
      <c r="P4">
        <v>0.99919023900000004</v>
      </c>
      <c r="Q4">
        <v>393.15766530000002</v>
      </c>
      <c r="R4">
        <v>9831.7350000000006</v>
      </c>
      <c r="S4">
        <v>9831.7350000000006</v>
      </c>
      <c r="X4">
        <v>5.33E-2</v>
      </c>
      <c r="Y4">
        <v>0.99925440099999996</v>
      </c>
      <c r="Z4">
        <v>0.99925440099999996</v>
      </c>
      <c r="AA4">
        <v>389.53990329999999</v>
      </c>
      <c r="AB4">
        <v>-7.4587699999989997E-4</v>
      </c>
      <c r="AC4" s="96">
        <v>5.5599999999999995E-7</v>
      </c>
      <c r="AD4">
        <v>0.10440388</v>
      </c>
      <c r="AE4">
        <v>0.10475698999999999</v>
      </c>
      <c r="AF4">
        <v>0.10475698999999999</v>
      </c>
      <c r="AH4">
        <v>390.3621</v>
      </c>
      <c r="AI4">
        <v>13.63</v>
      </c>
      <c r="AJ4">
        <v>396.21753139999998</v>
      </c>
      <c r="AK4">
        <v>384.50666849999999</v>
      </c>
      <c r="AL4">
        <v>6.7515399999999997E-4</v>
      </c>
      <c r="AM4">
        <v>5.0980999999999997E-4</v>
      </c>
      <c r="AN4" s="96">
        <v>1.6799999999999899E-8</v>
      </c>
      <c r="AO4" s="96">
        <v>-1.1800000000000001E-5</v>
      </c>
      <c r="AP4" s="96">
        <v>-1.1800000000000001E-5</v>
      </c>
      <c r="AR4">
        <v>0.119268234</v>
      </c>
      <c r="AS4">
        <v>0.96145323100000002</v>
      </c>
      <c r="AT4">
        <v>0.97717411300000001</v>
      </c>
      <c r="AU4">
        <v>1.0295548560000001</v>
      </c>
      <c r="AV4">
        <v>424.75938050000002</v>
      </c>
      <c r="AW4">
        <v>-7.4822199999999999E-4</v>
      </c>
      <c r="AX4">
        <v>1.0295548560000001</v>
      </c>
      <c r="AY4">
        <v>0.117500513</v>
      </c>
      <c r="BD4" s="95">
        <v>45139</v>
      </c>
    </row>
    <row r="5" spans="1:56">
      <c r="A5" t="s">
        <v>107</v>
      </c>
      <c r="B5">
        <v>4597.25</v>
      </c>
      <c r="C5">
        <v>0</v>
      </c>
      <c r="D5">
        <v>9833.2610000000004</v>
      </c>
      <c r="E5" s="95">
        <v>45139</v>
      </c>
      <c r="F5" t="s">
        <v>153</v>
      </c>
      <c r="G5" t="b">
        <v>0</v>
      </c>
      <c r="H5" t="b">
        <v>0</v>
      </c>
      <c r="I5" t="b">
        <v>0</v>
      </c>
      <c r="J5" t="b">
        <v>0</v>
      </c>
      <c r="K5" t="b">
        <v>0</v>
      </c>
      <c r="L5">
        <v>4597.25</v>
      </c>
      <c r="M5">
        <v>4597.25</v>
      </c>
      <c r="N5" t="b">
        <v>0</v>
      </c>
      <c r="O5">
        <v>4597.25</v>
      </c>
      <c r="P5">
        <v>1.0001849270000001</v>
      </c>
      <c r="Q5">
        <v>393.23037090000003</v>
      </c>
      <c r="R5">
        <v>9833.2610000000004</v>
      </c>
      <c r="S5">
        <v>9833.2610000000004</v>
      </c>
      <c r="X5">
        <v>5.33E-2</v>
      </c>
      <c r="Y5">
        <v>1.0001552119999999</v>
      </c>
      <c r="Z5">
        <v>1.0001552119999999</v>
      </c>
      <c r="AA5">
        <v>389.60036439999999</v>
      </c>
      <c r="AB5">
        <v>1.5519999999989999E-4</v>
      </c>
      <c r="AC5" s="96">
        <v>2.4100000000000001E-8</v>
      </c>
      <c r="AD5">
        <v>0.101235909</v>
      </c>
      <c r="AE5">
        <v>0.10317984699999901</v>
      </c>
      <c r="AF5">
        <v>0.10317984699999901</v>
      </c>
      <c r="AH5">
        <v>390.3621</v>
      </c>
      <c r="AI5">
        <v>13.63</v>
      </c>
      <c r="AJ5">
        <v>396.21753139999998</v>
      </c>
      <c r="AK5">
        <v>384.50666849999999</v>
      </c>
      <c r="AL5">
        <v>5.0980999999999997E-4</v>
      </c>
      <c r="AM5">
        <v>3.4446599999999998E-4</v>
      </c>
      <c r="AN5" s="96">
        <v>1.4E-11</v>
      </c>
      <c r="AO5" s="96">
        <v>-9.7699999999999995E-8</v>
      </c>
      <c r="AP5" s="96">
        <v>-9.7699999999999995E-8</v>
      </c>
      <c r="AR5">
        <v>0.119268234</v>
      </c>
      <c r="AS5">
        <v>0.96145323100000002</v>
      </c>
      <c r="AT5">
        <v>0.97777300099999997</v>
      </c>
      <c r="AU5">
        <v>1.0554629449999999</v>
      </c>
      <c r="AV5">
        <v>424.82615620000001</v>
      </c>
      <c r="AW5">
        <v>1.5720799999999999E-4</v>
      </c>
      <c r="AX5">
        <v>1.0554629449999999</v>
      </c>
      <c r="AY5">
        <v>0.110237063</v>
      </c>
      <c r="BD5" s="95">
        <v>45139</v>
      </c>
    </row>
    <row r="6" spans="1:56">
      <c r="A6" t="s">
        <v>108</v>
      </c>
      <c r="B6">
        <v>4598.9125000000004</v>
      </c>
      <c r="C6">
        <v>0</v>
      </c>
      <c r="D6">
        <v>9837.0319999999992</v>
      </c>
      <c r="E6" s="95">
        <v>45139</v>
      </c>
      <c r="F6" t="s">
        <v>154</v>
      </c>
      <c r="G6" t="b">
        <v>0</v>
      </c>
      <c r="H6" t="b">
        <v>0</v>
      </c>
      <c r="I6" t="b">
        <v>0</v>
      </c>
      <c r="J6" t="b">
        <v>0</v>
      </c>
      <c r="K6" t="b">
        <v>0</v>
      </c>
      <c r="L6">
        <v>4598.9125000000004</v>
      </c>
      <c r="M6">
        <v>4598.9125000000004</v>
      </c>
      <c r="N6" t="b">
        <v>0</v>
      </c>
      <c r="O6">
        <v>4598.9125000000004</v>
      </c>
      <c r="P6">
        <v>1.0003616289999999</v>
      </c>
      <c r="Q6">
        <v>393.37257449999998</v>
      </c>
      <c r="R6">
        <v>9837.0319999999992</v>
      </c>
      <c r="S6">
        <v>9837.0319999999992</v>
      </c>
      <c r="X6">
        <v>5.33E-2</v>
      </c>
      <c r="Y6">
        <v>1.000383494</v>
      </c>
      <c r="Z6">
        <v>1.000383494</v>
      </c>
      <c r="AA6">
        <v>389.74977389999998</v>
      </c>
      <c r="AB6">
        <v>3.83421E-4</v>
      </c>
      <c r="AC6" s="96">
        <v>1.4700000000000001E-7</v>
      </c>
      <c r="AD6">
        <v>9.8231086999999995E-2</v>
      </c>
      <c r="AE6">
        <v>0.101658636</v>
      </c>
      <c r="AF6">
        <v>0.101658636</v>
      </c>
      <c r="AH6">
        <v>390.3621</v>
      </c>
      <c r="AI6">
        <v>13.63</v>
      </c>
      <c r="AJ6">
        <v>396.21753139999998</v>
      </c>
      <c r="AK6">
        <v>384.50666849999999</v>
      </c>
      <c r="AL6">
        <v>3.4446599999999998E-4</v>
      </c>
      <c r="AM6">
        <v>1.79123E-4</v>
      </c>
      <c r="AN6" s="96">
        <v>9.2799999999999999E-20</v>
      </c>
      <c r="AO6" s="96">
        <v>-5.6200000000000003E-14</v>
      </c>
      <c r="AP6" s="96">
        <v>-5.6200000000000003E-14</v>
      </c>
      <c r="AR6">
        <v>0.119268234</v>
      </c>
      <c r="AS6">
        <v>0.96145323100000002</v>
      </c>
      <c r="AT6">
        <v>1.039768407</v>
      </c>
      <c r="AU6">
        <v>1.0715960959999999</v>
      </c>
      <c r="AV6">
        <v>424.99742520000001</v>
      </c>
      <c r="AW6">
        <v>4.0315099999999998E-4</v>
      </c>
      <c r="AX6">
        <v>1.0715960959999999</v>
      </c>
      <c r="AY6">
        <v>0.110234956</v>
      </c>
      <c r="BD6" s="95">
        <v>45139</v>
      </c>
    </row>
    <row r="7" spans="1:56">
      <c r="A7" t="s">
        <v>109</v>
      </c>
      <c r="B7">
        <v>4603.8500000000004</v>
      </c>
      <c r="C7">
        <v>0</v>
      </c>
      <c r="D7">
        <v>9847.9779999999992</v>
      </c>
      <c r="E7" s="95">
        <v>45139</v>
      </c>
      <c r="F7" t="s">
        <v>155</v>
      </c>
      <c r="G7" t="b">
        <v>0</v>
      </c>
      <c r="H7" t="b">
        <v>0</v>
      </c>
      <c r="I7" t="b">
        <v>0</v>
      </c>
      <c r="J7" t="b">
        <v>0</v>
      </c>
      <c r="K7" t="b">
        <v>0</v>
      </c>
      <c r="L7">
        <v>4603.8500000000004</v>
      </c>
      <c r="M7">
        <v>4603.8500000000004</v>
      </c>
      <c r="N7" t="b">
        <v>0</v>
      </c>
      <c r="O7">
        <v>4603.8500000000004</v>
      </c>
      <c r="P7">
        <v>1.0010736229999999</v>
      </c>
      <c r="Q7">
        <v>393.79490850000002</v>
      </c>
      <c r="R7">
        <v>9847.9779999999992</v>
      </c>
      <c r="S7">
        <v>9847.9779999999992</v>
      </c>
      <c r="X7">
        <v>5.33E-2</v>
      </c>
      <c r="Y7">
        <v>1.0011127339999999</v>
      </c>
      <c r="Z7">
        <v>1.0011127339999999</v>
      </c>
      <c r="AA7">
        <v>390.18346179999998</v>
      </c>
      <c r="AB7">
        <v>1.1121149999999999E-3</v>
      </c>
      <c r="AC7" s="96">
        <v>1.24E-6</v>
      </c>
      <c r="AD7">
        <v>9.5923348000000005E-2</v>
      </c>
      <c r="AE7">
        <v>0.100448472</v>
      </c>
      <c r="AF7">
        <v>0.100448472</v>
      </c>
      <c r="AH7">
        <v>390.3621</v>
      </c>
      <c r="AI7">
        <v>13.63</v>
      </c>
      <c r="AJ7">
        <v>396.21753139999998</v>
      </c>
      <c r="AK7">
        <v>384.50666849999999</v>
      </c>
      <c r="AL7">
        <v>1.79123E-4</v>
      </c>
      <c r="AM7">
        <v>0</v>
      </c>
      <c r="AN7">
        <v>0</v>
      </c>
      <c r="AO7">
        <v>0</v>
      </c>
      <c r="AP7">
        <v>0</v>
      </c>
      <c r="AR7">
        <v>0.119268234</v>
      </c>
      <c r="AS7">
        <v>0.96145323100000002</v>
      </c>
      <c r="AT7">
        <v>1.0397852919999999</v>
      </c>
      <c r="AU7">
        <v>1.087631368</v>
      </c>
      <c r="AV7">
        <v>425.50351119999999</v>
      </c>
      <c r="AW7">
        <v>1.1907980000000001E-3</v>
      </c>
      <c r="AX7">
        <v>1.087631368</v>
      </c>
      <c r="AY7">
        <v>0.11023177199999901</v>
      </c>
      <c r="BD7" s="95">
        <v>45139</v>
      </c>
    </row>
    <row r="8" spans="1:56">
      <c r="A8" t="s">
        <v>110</v>
      </c>
      <c r="B8">
        <v>4602.8999999999996</v>
      </c>
      <c r="C8">
        <v>0</v>
      </c>
      <c r="D8">
        <v>9845.1370000000006</v>
      </c>
      <c r="E8" s="95">
        <v>45139</v>
      </c>
      <c r="F8" t="s">
        <v>156</v>
      </c>
      <c r="G8" t="b">
        <v>0</v>
      </c>
      <c r="H8" t="b">
        <v>0</v>
      </c>
      <c r="I8" t="b">
        <v>0</v>
      </c>
      <c r="J8" t="b">
        <v>0</v>
      </c>
      <c r="K8" t="b">
        <v>0</v>
      </c>
      <c r="L8">
        <v>4602.8999999999996</v>
      </c>
      <c r="M8">
        <v>4602.8999999999996</v>
      </c>
      <c r="N8" t="b">
        <v>0</v>
      </c>
      <c r="O8">
        <v>4602.8999999999996</v>
      </c>
      <c r="P8">
        <v>0.99979365099999995</v>
      </c>
      <c r="Q8">
        <v>393.71364929999999</v>
      </c>
      <c r="R8">
        <v>9845.1370000000006</v>
      </c>
      <c r="S8">
        <v>9845.1370000000006</v>
      </c>
      <c r="T8" s="97">
        <v>45139</v>
      </c>
      <c r="U8">
        <v>9845.1370000000006</v>
      </c>
      <c r="V8">
        <v>393.71364929999999</v>
      </c>
      <c r="W8">
        <v>5.33E-2</v>
      </c>
      <c r="X8">
        <v>5.33E-2</v>
      </c>
      <c r="Y8">
        <v>0.99971151400000002</v>
      </c>
      <c r="Z8">
        <v>0.99971151400000002</v>
      </c>
      <c r="AA8">
        <v>390.07089939999997</v>
      </c>
      <c r="AB8">
        <v>-2.8852700000000001E-4</v>
      </c>
      <c r="AC8" s="96">
        <v>8.3200000000000004E-8</v>
      </c>
      <c r="AD8">
        <v>9.3048493999999995E-2</v>
      </c>
      <c r="AE8">
        <v>9.8952533999999995E-2</v>
      </c>
      <c r="AF8">
        <v>9.8952533999999995E-2</v>
      </c>
      <c r="AG8">
        <v>390.07089939999997</v>
      </c>
      <c r="AH8">
        <v>390.3621</v>
      </c>
      <c r="AI8">
        <v>13.63</v>
      </c>
      <c r="AJ8">
        <v>396.21753139999998</v>
      </c>
      <c r="AK8">
        <v>384.50666849999999</v>
      </c>
      <c r="AL8">
        <v>0</v>
      </c>
      <c r="AN8">
        <v>0</v>
      </c>
      <c r="AO8">
        <v>0</v>
      </c>
      <c r="AP8">
        <v>0</v>
      </c>
      <c r="AQ8">
        <v>0.11862292199999901</v>
      </c>
      <c r="AR8">
        <v>0.119268234</v>
      </c>
      <c r="AS8">
        <v>0.96145323100000002</v>
      </c>
      <c r="AT8">
        <v>1.0398108180000001</v>
      </c>
      <c r="AU8">
        <v>1.100734732</v>
      </c>
      <c r="AV8">
        <v>425.36944510000001</v>
      </c>
      <c r="AW8">
        <v>-3.150759999999E-4</v>
      </c>
      <c r="AX8">
        <v>1.100734732</v>
      </c>
      <c r="AY8">
        <v>0.10998393099999999</v>
      </c>
      <c r="AZ8" s="97">
        <v>45139</v>
      </c>
      <c r="BA8">
        <v>425.36944510000001</v>
      </c>
      <c r="BB8">
        <v>425.369438</v>
      </c>
      <c r="BC8" s="96">
        <v>7.0899999999999999E-6</v>
      </c>
      <c r="BD8" s="95">
        <v>45139</v>
      </c>
    </row>
    <row r="9" spans="1:56">
      <c r="A9" t="s">
        <v>104</v>
      </c>
      <c r="B9">
        <v>4564.4250000000002</v>
      </c>
      <c r="C9">
        <v>0</v>
      </c>
      <c r="D9">
        <v>9765.0519999999997</v>
      </c>
      <c r="E9" s="95">
        <v>45140</v>
      </c>
      <c r="F9" t="s">
        <v>157</v>
      </c>
      <c r="G9" t="b">
        <v>0</v>
      </c>
      <c r="H9" t="b">
        <v>0</v>
      </c>
      <c r="I9" t="b">
        <v>0</v>
      </c>
      <c r="J9" t="b">
        <v>0</v>
      </c>
      <c r="K9" t="b">
        <v>0</v>
      </c>
      <c r="L9">
        <v>4564.4250000000002</v>
      </c>
      <c r="M9">
        <v>4564.4250000000002</v>
      </c>
      <c r="N9" t="b">
        <v>0</v>
      </c>
      <c r="O9">
        <v>4564.4250000000002</v>
      </c>
      <c r="P9">
        <v>0.99164113899999995</v>
      </c>
      <c r="Q9">
        <v>390.42265179999998</v>
      </c>
      <c r="R9">
        <v>9765.0519999999997</v>
      </c>
      <c r="S9">
        <v>9765.0519999999997</v>
      </c>
      <c r="X9">
        <v>5.33E-2</v>
      </c>
      <c r="Y9">
        <v>0.99171747200000004</v>
      </c>
      <c r="Z9">
        <v>0.99171747200000004</v>
      </c>
      <c r="AA9">
        <v>386.84012610000002</v>
      </c>
      <c r="AB9">
        <v>-8.3170190000000001E-3</v>
      </c>
      <c r="AC9" s="96">
        <v>6.9200000000000002E-5</v>
      </c>
      <c r="AD9">
        <v>0.124337407</v>
      </c>
      <c r="AE9">
        <v>0.11471042199999899</v>
      </c>
      <c r="AF9">
        <v>0.124337407</v>
      </c>
      <c r="AH9">
        <v>390.07089939999997</v>
      </c>
      <c r="AI9">
        <v>13.93</v>
      </c>
      <c r="AJ9">
        <v>395.92196289999998</v>
      </c>
      <c r="AK9">
        <v>384.21983599999999</v>
      </c>
      <c r="AL9">
        <v>1.0058420000000001E-3</v>
      </c>
      <c r="AM9">
        <v>8.4049799999999996E-4</v>
      </c>
      <c r="AN9" s="96">
        <v>4.6200000000000002E-9</v>
      </c>
      <c r="AO9">
        <v>-4.5996440999999999E-2</v>
      </c>
      <c r="AP9">
        <v>-4.5996437000000001E-2</v>
      </c>
      <c r="AR9">
        <v>0.11862292199999901</v>
      </c>
      <c r="AS9">
        <v>0.96747102699999998</v>
      </c>
      <c r="AT9">
        <v>1.041793384</v>
      </c>
      <c r="AU9">
        <v>1.12436906</v>
      </c>
      <c r="AV9">
        <v>421.48449529999999</v>
      </c>
      <c r="AW9">
        <v>-9.1331190000000003E-3</v>
      </c>
      <c r="AX9">
        <v>1.12436906</v>
      </c>
      <c r="AY9">
        <v>0.114578587</v>
      </c>
      <c r="BD9" s="95">
        <v>45140</v>
      </c>
    </row>
    <row r="10" spans="1:56">
      <c r="A10" t="s">
        <v>105</v>
      </c>
      <c r="B10">
        <v>4545.8249999999998</v>
      </c>
      <c r="C10">
        <v>0</v>
      </c>
      <c r="D10">
        <v>9725.4089999999997</v>
      </c>
      <c r="E10" s="95">
        <v>45140</v>
      </c>
      <c r="F10" t="s">
        <v>158</v>
      </c>
      <c r="G10" t="b">
        <v>0</v>
      </c>
      <c r="H10" t="b">
        <v>0</v>
      </c>
      <c r="I10" t="b">
        <v>0</v>
      </c>
      <c r="J10" t="b">
        <v>0</v>
      </c>
      <c r="K10" t="b">
        <v>0</v>
      </c>
      <c r="L10">
        <v>4545.8249999999998</v>
      </c>
      <c r="M10">
        <v>4545.8249999999998</v>
      </c>
      <c r="N10" t="b">
        <v>0</v>
      </c>
      <c r="O10">
        <v>4545.8249999999998</v>
      </c>
      <c r="P10">
        <v>0.99592500699999997</v>
      </c>
      <c r="Q10">
        <v>388.83168219999999</v>
      </c>
      <c r="R10">
        <v>9725.4089999999997</v>
      </c>
      <c r="S10">
        <v>9725.4089999999997</v>
      </c>
      <c r="X10">
        <v>5.33E-2</v>
      </c>
      <c r="Y10">
        <v>0.99594031900000002</v>
      </c>
      <c r="Z10">
        <v>0.99594031900000002</v>
      </c>
      <c r="AA10">
        <v>385.2696785</v>
      </c>
      <c r="AB10">
        <v>-4.0679440000000004E-3</v>
      </c>
      <c r="AC10" s="96">
        <v>1.6500000000000001E-5</v>
      </c>
      <c r="AD10">
        <v>0.12760745199999901</v>
      </c>
      <c r="AE10">
        <v>0.11678808</v>
      </c>
      <c r="AF10">
        <v>0.12760745199999901</v>
      </c>
      <c r="AH10">
        <v>390.07089939999997</v>
      </c>
      <c r="AI10">
        <v>13.93</v>
      </c>
      <c r="AJ10">
        <v>395.92196289999998</v>
      </c>
      <c r="AK10">
        <v>384.21983599999999</v>
      </c>
      <c r="AL10">
        <v>8.4049799999999996E-4</v>
      </c>
      <c r="AM10">
        <v>6.7515399999999997E-4</v>
      </c>
      <c r="AN10" s="96">
        <v>2.4700000000000001E-14</v>
      </c>
      <c r="AO10">
        <v>-0.22491925099999999</v>
      </c>
      <c r="AP10">
        <v>-0.22491925099999999</v>
      </c>
      <c r="AR10">
        <v>0.11862292199999901</v>
      </c>
      <c r="AS10">
        <v>0.96747102699999998</v>
      </c>
      <c r="AT10">
        <v>1.0036510839999999</v>
      </c>
      <c r="AU10">
        <v>0.85007570799999999</v>
      </c>
      <c r="AV10">
        <v>419.55005840000001</v>
      </c>
      <c r="AW10">
        <v>-4.5895800000000002E-3</v>
      </c>
      <c r="AX10">
        <v>0.87436906000000003</v>
      </c>
      <c r="AY10">
        <v>0.115720648</v>
      </c>
      <c r="BD10" s="95">
        <v>45140</v>
      </c>
    </row>
    <row r="11" spans="1:56">
      <c r="A11" t="s">
        <v>106</v>
      </c>
      <c r="B11">
        <v>4543.3500000000004</v>
      </c>
      <c r="C11">
        <v>0</v>
      </c>
      <c r="D11">
        <v>9720.5079999999998</v>
      </c>
      <c r="E11" s="95">
        <v>45140</v>
      </c>
      <c r="F11" t="s">
        <v>159</v>
      </c>
      <c r="G11" t="b">
        <v>0</v>
      </c>
      <c r="H11" t="b">
        <v>0</v>
      </c>
      <c r="I11" t="b">
        <v>0</v>
      </c>
      <c r="J11" t="b">
        <v>0</v>
      </c>
      <c r="K11" t="b">
        <v>0</v>
      </c>
      <c r="L11">
        <v>4543.3500000000004</v>
      </c>
      <c r="M11">
        <v>4543.3500000000004</v>
      </c>
      <c r="N11" t="b">
        <v>0</v>
      </c>
      <c r="O11">
        <v>4543.3500000000004</v>
      </c>
      <c r="P11">
        <v>0.99945554400000003</v>
      </c>
      <c r="Q11">
        <v>388.61998060000002</v>
      </c>
      <c r="R11">
        <v>9720.5079999999998</v>
      </c>
      <c r="S11">
        <v>9720.5079999999998</v>
      </c>
      <c r="X11">
        <v>5.33E-2</v>
      </c>
      <c r="Y11">
        <v>0.99949606199999996</v>
      </c>
      <c r="Z11">
        <v>0.99949606199999996</v>
      </c>
      <c r="AA11">
        <v>385.07552659999999</v>
      </c>
      <c r="AB11">
        <v>-5.0406500000000005E-4</v>
      </c>
      <c r="AC11" s="96">
        <v>2.5400000000000002E-7</v>
      </c>
      <c r="AD11">
        <v>0.123828648</v>
      </c>
      <c r="AE11">
        <v>0.115081354</v>
      </c>
      <c r="AF11">
        <v>0.123828648</v>
      </c>
      <c r="AH11">
        <v>390.07089939999997</v>
      </c>
      <c r="AI11">
        <v>13.93</v>
      </c>
      <c r="AJ11">
        <v>395.92196289999998</v>
      </c>
      <c r="AK11">
        <v>384.21983599999999</v>
      </c>
      <c r="AL11">
        <v>6.7515399999999997E-4</v>
      </c>
      <c r="AM11">
        <v>5.0980999999999997E-4</v>
      </c>
      <c r="AN11" s="96">
        <v>5.2299999999999897E-19</v>
      </c>
      <c r="AO11">
        <v>-0.23920444099999999</v>
      </c>
      <c r="AP11">
        <v>-0.23920444099999999</v>
      </c>
      <c r="AR11">
        <v>0.11862292199999901</v>
      </c>
      <c r="AS11">
        <v>0.96747102699999998</v>
      </c>
      <c r="AT11">
        <v>0.99369397999999998</v>
      </c>
      <c r="AU11">
        <v>0.68007118499999997</v>
      </c>
      <c r="AV11">
        <v>419.35704140000001</v>
      </c>
      <c r="AW11">
        <v>-4.6005699999999999E-4</v>
      </c>
      <c r="AX11">
        <v>0.68007118499999997</v>
      </c>
      <c r="AY11">
        <v>0.11573301799999999</v>
      </c>
      <c r="BD11" s="95">
        <v>45140</v>
      </c>
    </row>
    <row r="12" spans="1:56">
      <c r="A12" t="s">
        <v>107</v>
      </c>
      <c r="B12">
        <v>4543.1499999999996</v>
      </c>
      <c r="C12">
        <v>0</v>
      </c>
      <c r="D12">
        <v>9720.2960000000003</v>
      </c>
      <c r="E12" s="95">
        <v>45140</v>
      </c>
      <c r="F12" t="s">
        <v>160</v>
      </c>
      <c r="G12" t="b">
        <v>0</v>
      </c>
      <c r="H12" t="b">
        <v>0</v>
      </c>
      <c r="I12" t="b">
        <v>0</v>
      </c>
      <c r="J12" t="b">
        <v>0</v>
      </c>
      <c r="K12" t="b">
        <v>0</v>
      </c>
      <c r="L12">
        <v>4543.1499999999996</v>
      </c>
      <c r="M12">
        <v>4543.1499999999996</v>
      </c>
      <c r="N12" t="b">
        <v>0</v>
      </c>
      <c r="O12">
        <v>4543.1499999999996</v>
      </c>
      <c r="P12">
        <v>0.99995597999999997</v>
      </c>
      <c r="Q12">
        <v>388.60287340000002</v>
      </c>
      <c r="R12">
        <v>9720.2960000000003</v>
      </c>
      <c r="S12">
        <v>9720.2960000000003</v>
      </c>
      <c r="X12">
        <v>5.33E-2</v>
      </c>
      <c r="Y12">
        <v>0.99997818999999999</v>
      </c>
      <c r="Z12">
        <v>0.99997818999999999</v>
      </c>
      <c r="AA12">
        <v>385.06712820000001</v>
      </c>
      <c r="AB12" s="96">
        <v>-2.1800000000000001E-5</v>
      </c>
      <c r="AC12" s="96">
        <v>4.7600000000000001E-10</v>
      </c>
      <c r="AD12">
        <v>0.120056538</v>
      </c>
      <c r="AE12">
        <v>0.1133421</v>
      </c>
      <c r="AF12">
        <v>0.120056538</v>
      </c>
      <c r="AH12">
        <v>390.07089939999997</v>
      </c>
      <c r="AI12">
        <v>13.93</v>
      </c>
      <c r="AJ12">
        <v>395.92196289999998</v>
      </c>
      <c r="AK12">
        <v>384.21983599999999</v>
      </c>
      <c r="AL12">
        <v>5.0980999999999997E-4</v>
      </c>
      <c r="AM12">
        <v>3.4446599999999998E-4</v>
      </c>
      <c r="AN12" s="96">
        <v>2.9199999999999998E-27</v>
      </c>
      <c r="AO12">
        <v>-0.19674261000000001</v>
      </c>
      <c r="AP12">
        <v>-0.19674261000000001</v>
      </c>
      <c r="AR12">
        <v>0.11862292199999901</v>
      </c>
      <c r="AS12">
        <v>0.96747102699999998</v>
      </c>
      <c r="AT12">
        <v>0.993585041</v>
      </c>
      <c r="AU12">
        <v>0.68285464699999998</v>
      </c>
      <c r="AV12">
        <v>419.35070469999999</v>
      </c>
      <c r="AW12" s="96">
        <v>-1.5099999999999999E-5</v>
      </c>
      <c r="AX12">
        <v>0.68285464699999998</v>
      </c>
      <c r="AY12">
        <v>0.115582119</v>
      </c>
      <c r="BD12" s="95">
        <v>45140</v>
      </c>
    </row>
    <row r="13" spans="1:56">
      <c r="A13" t="s">
        <v>108</v>
      </c>
      <c r="B13">
        <v>4542.9250000000002</v>
      </c>
      <c r="C13">
        <v>0</v>
      </c>
      <c r="D13">
        <v>9719.1640000000007</v>
      </c>
      <c r="E13" s="95">
        <v>45140</v>
      </c>
      <c r="F13" t="s">
        <v>161</v>
      </c>
      <c r="G13" t="b">
        <v>0</v>
      </c>
      <c r="H13" t="b">
        <v>0</v>
      </c>
      <c r="I13" t="b">
        <v>0</v>
      </c>
      <c r="J13" t="b">
        <v>0</v>
      </c>
      <c r="K13" t="b">
        <v>0</v>
      </c>
      <c r="L13">
        <v>4542.9250000000002</v>
      </c>
      <c r="M13">
        <v>4542.9250000000002</v>
      </c>
      <c r="N13" t="b">
        <v>0</v>
      </c>
      <c r="O13">
        <v>4542.9250000000002</v>
      </c>
      <c r="P13">
        <v>0.99995047500000001</v>
      </c>
      <c r="Q13">
        <v>388.58362779999999</v>
      </c>
      <c r="R13">
        <v>9719.1640000000007</v>
      </c>
      <c r="S13">
        <v>9719.1640000000007</v>
      </c>
      <c r="X13">
        <v>5.33E-2</v>
      </c>
      <c r="Y13">
        <v>0.99988354300000004</v>
      </c>
      <c r="Z13">
        <v>0.99988354300000004</v>
      </c>
      <c r="AA13">
        <v>385.02228430000002</v>
      </c>
      <c r="AB13">
        <v>-1.16464E-4</v>
      </c>
      <c r="AC13" s="96">
        <v>1.3599999999999999E-8</v>
      </c>
      <c r="AD13">
        <v>0.116405299</v>
      </c>
      <c r="AE13">
        <v>0.11163223799999999</v>
      </c>
      <c r="AF13">
        <v>0.116405299</v>
      </c>
      <c r="AH13">
        <v>390.07089939999997</v>
      </c>
      <c r="AI13">
        <v>13.93</v>
      </c>
      <c r="AJ13">
        <v>395.92196289999998</v>
      </c>
      <c r="AK13">
        <v>384.21983599999999</v>
      </c>
      <c r="AL13">
        <v>3.4446599999999998E-4</v>
      </c>
      <c r="AM13">
        <v>1.79123E-4</v>
      </c>
      <c r="AN13" s="96">
        <v>5.5399999999999899E-51</v>
      </c>
      <c r="AO13">
        <v>-0.131356053</v>
      </c>
      <c r="AP13">
        <v>-0.131356053</v>
      </c>
      <c r="AR13">
        <v>0.11862292199999901</v>
      </c>
      <c r="AS13">
        <v>0.96747102699999998</v>
      </c>
      <c r="AT13">
        <v>0.99491234399999995</v>
      </c>
      <c r="AU13">
        <v>0.74137848500000003</v>
      </c>
      <c r="AV13">
        <v>419.31490230000003</v>
      </c>
      <c r="AW13" s="96">
        <v>-8.5400000000000002E-5</v>
      </c>
      <c r="AX13">
        <v>0.74137848500000003</v>
      </c>
      <c r="AY13">
        <v>0.115581793</v>
      </c>
      <c r="BD13" s="95">
        <v>45140</v>
      </c>
    </row>
    <row r="14" spans="1:56">
      <c r="A14" t="s">
        <v>109</v>
      </c>
      <c r="B14">
        <v>4540.6750000000002</v>
      </c>
      <c r="C14">
        <v>0</v>
      </c>
      <c r="D14">
        <v>9714.58</v>
      </c>
      <c r="E14" s="95">
        <v>45140</v>
      </c>
      <c r="F14" t="s">
        <v>162</v>
      </c>
      <c r="G14" t="b">
        <v>0</v>
      </c>
      <c r="H14" t="b">
        <v>0</v>
      </c>
      <c r="I14" t="b">
        <v>0</v>
      </c>
      <c r="J14" t="b">
        <v>0</v>
      </c>
      <c r="K14" t="b">
        <v>0</v>
      </c>
      <c r="L14">
        <v>4540.6750000000002</v>
      </c>
      <c r="M14">
        <v>4540.6750000000002</v>
      </c>
      <c r="N14" t="b">
        <v>0</v>
      </c>
      <c r="O14">
        <v>4540.6750000000002</v>
      </c>
      <c r="P14">
        <v>0.99950472400000001</v>
      </c>
      <c r="Q14">
        <v>388.3911718</v>
      </c>
      <c r="R14">
        <v>9714.58</v>
      </c>
      <c r="S14">
        <v>9714.58</v>
      </c>
      <c r="X14">
        <v>5.33E-2</v>
      </c>
      <c r="Y14">
        <v>0.99952835399999995</v>
      </c>
      <c r="Z14">
        <v>0.99952835399999995</v>
      </c>
      <c r="AA14">
        <v>384.84069030000001</v>
      </c>
      <c r="AB14">
        <v>-4.7175699999989999E-4</v>
      </c>
      <c r="AC14" s="96">
        <v>2.23E-7</v>
      </c>
      <c r="AD14">
        <v>0.112963433</v>
      </c>
      <c r="AE14">
        <v>0.109998552</v>
      </c>
      <c r="AF14">
        <v>0.112963433</v>
      </c>
      <c r="AH14">
        <v>390.07089939999997</v>
      </c>
      <c r="AI14">
        <v>13.93</v>
      </c>
      <c r="AJ14">
        <v>395.92196289999998</v>
      </c>
      <c r="AK14">
        <v>384.21983599999999</v>
      </c>
      <c r="AL14">
        <v>1.79123E-4</v>
      </c>
      <c r="AM14">
        <v>0</v>
      </c>
      <c r="AN14">
        <v>0</v>
      </c>
      <c r="AO14">
        <v>0</v>
      </c>
      <c r="AP14">
        <v>0</v>
      </c>
      <c r="AR14">
        <v>0.11862292199999901</v>
      </c>
      <c r="AS14">
        <v>0.96747102699999998</v>
      </c>
      <c r="AT14">
        <v>0.99491521000000005</v>
      </c>
      <c r="AU14">
        <v>0.83153840099999998</v>
      </c>
      <c r="AV14">
        <v>419.16450079999998</v>
      </c>
      <c r="AW14">
        <v>-3.5868400000000001E-4</v>
      </c>
      <c r="AX14">
        <v>0.83153840099999998</v>
      </c>
      <c r="AY14">
        <v>0.11556505</v>
      </c>
      <c r="BD14" s="95">
        <v>45140</v>
      </c>
    </row>
    <row r="15" spans="1:56">
      <c r="A15" t="s">
        <v>110</v>
      </c>
      <c r="B15">
        <v>4538.375</v>
      </c>
      <c r="C15">
        <v>0</v>
      </c>
      <c r="D15">
        <v>9709.5849999999991</v>
      </c>
      <c r="E15" s="95">
        <v>45140</v>
      </c>
      <c r="F15" t="s">
        <v>163</v>
      </c>
      <c r="G15" t="b">
        <v>0</v>
      </c>
      <c r="H15" t="b">
        <v>0</v>
      </c>
      <c r="I15" t="b">
        <v>0</v>
      </c>
      <c r="J15" t="b">
        <v>0</v>
      </c>
      <c r="K15" t="b">
        <v>0</v>
      </c>
      <c r="L15">
        <v>4538.375</v>
      </c>
      <c r="M15">
        <v>4538.375</v>
      </c>
      <c r="N15" t="b">
        <v>0</v>
      </c>
      <c r="O15">
        <v>4538.375</v>
      </c>
      <c r="P15">
        <v>0.99949346699999997</v>
      </c>
      <c r="Q15">
        <v>388.19443899999999</v>
      </c>
      <c r="R15">
        <v>9709.5849999999991</v>
      </c>
      <c r="S15">
        <v>9709.5849999999991</v>
      </c>
      <c r="T15" s="97">
        <v>45140</v>
      </c>
      <c r="U15">
        <v>9709.5849999999991</v>
      </c>
      <c r="V15">
        <v>388.19443899999999</v>
      </c>
      <c r="W15">
        <v>5.33E-2</v>
      </c>
      <c r="X15">
        <v>5.33E-2</v>
      </c>
      <c r="Y15">
        <v>0.99948582399999997</v>
      </c>
      <c r="Z15">
        <v>0.99948582399999997</v>
      </c>
      <c r="AA15">
        <v>384.64281460000001</v>
      </c>
      <c r="AB15">
        <v>-5.14308E-4</v>
      </c>
      <c r="AC15" s="96">
        <v>2.65E-7</v>
      </c>
      <c r="AD15">
        <v>0.10964984699999999</v>
      </c>
      <c r="AE15">
        <v>0.108400595</v>
      </c>
      <c r="AF15">
        <v>0.10964984699999999</v>
      </c>
      <c r="AG15">
        <v>384.64281460000001</v>
      </c>
      <c r="AH15">
        <v>390.07089939999997</v>
      </c>
      <c r="AI15">
        <v>13.93</v>
      </c>
      <c r="AJ15">
        <v>395.92196289999998</v>
      </c>
      <c r="AK15">
        <v>384.21983599999999</v>
      </c>
      <c r="AL15">
        <v>0</v>
      </c>
      <c r="AN15">
        <v>0</v>
      </c>
      <c r="AO15">
        <v>0</v>
      </c>
      <c r="AP15">
        <v>0</v>
      </c>
      <c r="AQ15">
        <v>0.120419996999999</v>
      </c>
      <c r="AR15">
        <v>0.11862292199999901</v>
      </c>
      <c r="AS15">
        <v>0.96747102699999998</v>
      </c>
      <c r="AT15">
        <v>0.99506226200000003</v>
      </c>
      <c r="AU15">
        <v>0.98491312799999997</v>
      </c>
      <c r="AV15">
        <v>418.9789968</v>
      </c>
      <c r="AW15">
        <v>-4.4255699999989998E-4</v>
      </c>
      <c r="AX15">
        <v>0.981538401</v>
      </c>
      <c r="AY15">
        <v>0.11556419699999999</v>
      </c>
      <c r="AZ15" s="97">
        <v>45140</v>
      </c>
      <c r="BA15">
        <v>418.9789968</v>
      </c>
      <c r="BB15">
        <v>418.9789897</v>
      </c>
      <c r="BC15" s="96">
        <v>7.0999999999999998E-6</v>
      </c>
      <c r="BD15" s="95">
        <v>45140</v>
      </c>
    </row>
    <row r="16" spans="1:56">
      <c r="A16" t="s">
        <v>104</v>
      </c>
      <c r="B16">
        <v>4516.9250000000002</v>
      </c>
      <c r="C16">
        <v>0</v>
      </c>
      <c r="D16">
        <v>9667.6630000000005</v>
      </c>
      <c r="E16" s="95">
        <v>45141</v>
      </c>
      <c r="F16" t="s">
        <v>164</v>
      </c>
      <c r="G16" t="b">
        <v>0</v>
      </c>
      <c r="H16" t="b">
        <v>0</v>
      </c>
      <c r="I16" t="b">
        <v>0</v>
      </c>
      <c r="J16" t="b">
        <v>0</v>
      </c>
      <c r="K16" t="b">
        <v>0</v>
      </c>
      <c r="L16">
        <v>4516.9250000000002</v>
      </c>
      <c r="M16">
        <v>4516.9250000000002</v>
      </c>
      <c r="N16" t="b">
        <v>0</v>
      </c>
      <c r="O16">
        <v>4516.9250000000002</v>
      </c>
      <c r="P16">
        <v>0.99527363899999999</v>
      </c>
      <c r="Q16">
        <v>386.35969180000001</v>
      </c>
      <c r="R16">
        <v>9667.6630000000005</v>
      </c>
      <c r="S16">
        <v>9667.6630000000005</v>
      </c>
      <c r="X16">
        <v>5.33E-2</v>
      </c>
      <c r="Y16">
        <v>0.99553435499999998</v>
      </c>
      <c r="Z16">
        <v>0.99553435499999998</v>
      </c>
      <c r="AA16">
        <v>382.92513639999999</v>
      </c>
      <c r="AB16">
        <v>-4.4756459999999998E-3</v>
      </c>
      <c r="AC16" s="96">
        <v>2.0000000000000002E-5</v>
      </c>
      <c r="AD16">
        <v>0.11585261099999999</v>
      </c>
      <c r="AE16">
        <v>0.111616442</v>
      </c>
      <c r="AF16">
        <v>0.11585261099999999</v>
      </c>
      <c r="AH16">
        <v>384.64281460000001</v>
      </c>
      <c r="AI16">
        <v>16.09</v>
      </c>
      <c r="AJ16">
        <v>390.41245679999997</v>
      </c>
      <c r="AK16">
        <v>378.87317239999999</v>
      </c>
      <c r="AL16">
        <v>1.0058420000000001E-3</v>
      </c>
      <c r="AM16">
        <v>8.4049799999999996E-4</v>
      </c>
      <c r="AN16" s="96">
        <v>1.6699999999999999E-5</v>
      </c>
      <c r="AO16">
        <v>-1.1219326999999999E-2</v>
      </c>
      <c r="AP16">
        <v>-1.1202623E-2</v>
      </c>
      <c r="AR16">
        <v>0.120419996999999</v>
      </c>
      <c r="AS16">
        <v>0.95053558900000001</v>
      </c>
      <c r="AT16">
        <v>0.99506975099999995</v>
      </c>
      <c r="AU16">
        <v>0.996915141</v>
      </c>
      <c r="AV16">
        <v>417.13606379999999</v>
      </c>
      <c r="AW16">
        <v>-4.3986279999999999E-3</v>
      </c>
      <c r="AX16">
        <v>0.996915141</v>
      </c>
      <c r="AY16">
        <v>0.116355926</v>
      </c>
      <c r="BD16" s="95">
        <v>45141</v>
      </c>
    </row>
    <row r="17" spans="1:56">
      <c r="A17" t="s">
        <v>105</v>
      </c>
      <c r="B17">
        <v>4514.3500000000004</v>
      </c>
      <c r="C17">
        <v>0</v>
      </c>
      <c r="D17">
        <v>9662.6810000000005</v>
      </c>
      <c r="E17" s="95">
        <v>45141</v>
      </c>
      <c r="F17" t="s">
        <v>165</v>
      </c>
      <c r="G17" t="b">
        <v>0</v>
      </c>
      <c r="H17" t="b">
        <v>0</v>
      </c>
      <c r="I17" t="b">
        <v>0</v>
      </c>
      <c r="J17" t="b">
        <v>0</v>
      </c>
      <c r="K17" t="b">
        <v>0</v>
      </c>
      <c r="L17">
        <v>4514.3500000000004</v>
      </c>
      <c r="M17">
        <v>4514.3500000000004</v>
      </c>
      <c r="N17" t="b">
        <v>0</v>
      </c>
      <c r="O17">
        <v>4514.3500000000004</v>
      </c>
      <c r="P17">
        <v>0.99942992200000003</v>
      </c>
      <c r="Q17">
        <v>386.13943660000001</v>
      </c>
      <c r="R17">
        <v>9662.6810000000005</v>
      </c>
      <c r="S17">
        <v>9662.6810000000005</v>
      </c>
      <c r="X17">
        <v>5.33E-2</v>
      </c>
      <c r="Y17">
        <v>0.99948467399999996</v>
      </c>
      <c r="Z17">
        <v>0.99948467399999996</v>
      </c>
      <c r="AA17">
        <v>382.72780510000001</v>
      </c>
      <c r="AB17">
        <v>-5.1545900000000001E-4</v>
      </c>
      <c r="AC17" s="96">
        <v>2.6600000000000003E-7</v>
      </c>
      <c r="AD17">
        <v>0.112448385</v>
      </c>
      <c r="AE17">
        <v>0.109993381999999</v>
      </c>
      <c r="AF17">
        <v>0.112448385</v>
      </c>
      <c r="AH17">
        <v>384.64281460000001</v>
      </c>
      <c r="AI17">
        <v>16.09</v>
      </c>
      <c r="AJ17">
        <v>390.41245679999997</v>
      </c>
      <c r="AK17">
        <v>378.87317239999999</v>
      </c>
      <c r="AL17">
        <v>8.4049799999999996E-4</v>
      </c>
      <c r="AM17">
        <v>6.7515399999999997E-4</v>
      </c>
      <c r="AN17" s="96">
        <v>9.9999999999999995E-7</v>
      </c>
      <c r="AO17">
        <v>-7.6901979999999997E-3</v>
      </c>
      <c r="AP17">
        <v>-7.6891959999999997E-3</v>
      </c>
      <c r="AR17">
        <v>0.120419996999999</v>
      </c>
      <c r="AS17">
        <v>0.95053558900000001</v>
      </c>
      <c r="AT17">
        <v>0.98806865200000005</v>
      </c>
      <c r="AU17">
        <v>0.93410477599999997</v>
      </c>
      <c r="AV17">
        <v>416.91914580000002</v>
      </c>
      <c r="AW17">
        <v>-5.2001800000000002E-4</v>
      </c>
      <c r="AX17">
        <v>0.93410477599999997</v>
      </c>
      <c r="AY17">
        <v>0.116352623</v>
      </c>
      <c r="BD17" s="95">
        <v>45141</v>
      </c>
    </row>
    <row r="18" spans="1:56">
      <c r="A18" t="s">
        <v>106</v>
      </c>
      <c r="B18">
        <v>4527.125</v>
      </c>
      <c r="C18">
        <v>0</v>
      </c>
      <c r="D18">
        <v>9690.4770000000008</v>
      </c>
      <c r="E18" s="95">
        <v>45141</v>
      </c>
      <c r="F18" t="s">
        <v>166</v>
      </c>
      <c r="G18" t="b">
        <v>0</v>
      </c>
      <c r="H18" t="b">
        <v>0</v>
      </c>
      <c r="I18" t="b">
        <v>0</v>
      </c>
      <c r="J18" t="b">
        <v>0</v>
      </c>
      <c r="K18" t="b">
        <v>0</v>
      </c>
      <c r="L18">
        <v>4527.125</v>
      </c>
      <c r="M18">
        <v>4527.125</v>
      </c>
      <c r="N18" t="b">
        <v>0</v>
      </c>
      <c r="O18">
        <v>4527.125</v>
      </c>
      <c r="P18">
        <v>1.002829865</v>
      </c>
      <c r="Q18">
        <v>387.23215900000002</v>
      </c>
      <c r="R18">
        <v>9690.4770000000008</v>
      </c>
      <c r="S18">
        <v>9690.4770000000008</v>
      </c>
      <c r="X18">
        <v>5.33E-2</v>
      </c>
      <c r="Y18">
        <v>1.0028766339999999</v>
      </c>
      <c r="Z18">
        <v>1.0028766339999999</v>
      </c>
      <c r="AA18">
        <v>383.82877300000001</v>
      </c>
      <c r="AB18">
        <v>2.872505E-3</v>
      </c>
      <c r="AC18" s="96">
        <v>8.2500000000000006E-6</v>
      </c>
      <c r="AD18">
        <v>0.112956968</v>
      </c>
      <c r="AE18">
        <v>0.11032790000000001</v>
      </c>
      <c r="AF18">
        <v>0.112956968</v>
      </c>
      <c r="AH18">
        <v>384.64281460000001</v>
      </c>
      <c r="AI18">
        <v>16.09</v>
      </c>
      <c r="AJ18">
        <v>390.41245679999997</v>
      </c>
      <c r="AK18">
        <v>378.87317239999999</v>
      </c>
      <c r="AL18">
        <v>6.7515399999999997E-4</v>
      </c>
      <c r="AM18">
        <v>5.0980999999999997E-4</v>
      </c>
      <c r="AN18" s="96">
        <v>1.44E-6</v>
      </c>
      <c r="AO18">
        <v>-1.7258700000000001E-4</v>
      </c>
      <c r="AP18">
        <v>-1.71149E-4</v>
      </c>
      <c r="AR18">
        <v>0.120419996999999</v>
      </c>
      <c r="AS18">
        <v>0.95053558900000001</v>
      </c>
      <c r="AT18">
        <v>0.98809805699999997</v>
      </c>
      <c r="AU18">
        <v>0.962383561</v>
      </c>
      <c r="AV18">
        <v>418.03826099999998</v>
      </c>
      <c r="AW18">
        <v>2.68425E-3</v>
      </c>
      <c r="AX18">
        <v>0.962383561</v>
      </c>
      <c r="AY18">
        <v>0.116701781999999</v>
      </c>
      <c r="BD18" s="95">
        <v>45141</v>
      </c>
    </row>
    <row r="19" spans="1:56">
      <c r="A19" t="s">
        <v>107</v>
      </c>
      <c r="B19">
        <v>4538.2250000000004</v>
      </c>
      <c r="C19">
        <v>0</v>
      </c>
      <c r="D19">
        <v>9714.5810000000001</v>
      </c>
      <c r="E19" s="95">
        <v>45141</v>
      </c>
      <c r="F19" t="s">
        <v>167</v>
      </c>
      <c r="G19" t="b">
        <v>0</v>
      </c>
      <c r="H19" t="b">
        <v>0</v>
      </c>
      <c r="I19" t="b">
        <v>0</v>
      </c>
      <c r="J19" t="b">
        <v>0</v>
      </c>
      <c r="K19" t="b">
        <v>0</v>
      </c>
      <c r="L19">
        <v>4538.2250000000004</v>
      </c>
      <c r="M19">
        <v>4538.2250000000004</v>
      </c>
      <c r="N19" t="b">
        <v>0</v>
      </c>
      <c r="O19">
        <v>4538.2250000000004</v>
      </c>
      <c r="P19">
        <v>1.0024518870000001</v>
      </c>
      <c r="Q19">
        <v>388.1816086</v>
      </c>
      <c r="R19">
        <v>9714.5810000000001</v>
      </c>
      <c r="S19">
        <v>9714.5810000000001</v>
      </c>
      <c r="X19">
        <v>5.33E-2</v>
      </c>
      <c r="Y19">
        <v>1.00248739</v>
      </c>
      <c r="Z19">
        <v>1.00248739</v>
      </c>
      <c r="AA19">
        <v>384.78350499999999</v>
      </c>
      <c r="AB19">
        <v>2.4843019999999999E-3</v>
      </c>
      <c r="AC19" s="96">
        <v>6.1700000000000002E-6</v>
      </c>
      <c r="AD19">
        <v>0.112458609</v>
      </c>
      <c r="AE19">
        <v>0.110153019</v>
      </c>
      <c r="AF19">
        <v>0.112458609</v>
      </c>
      <c r="AH19">
        <v>384.64281460000001</v>
      </c>
      <c r="AI19">
        <v>16.09</v>
      </c>
      <c r="AJ19">
        <v>390.41245679999997</v>
      </c>
      <c r="AK19">
        <v>378.87317239999999</v>
      </c>
      <c r="AL19">
        <v>5.0980999999999997E-4</v>
      </c>
      <c r="AM19">
        <v>3.4446599999999998E-4</v>
      </c>
      <c r="AN19" s="96">
        <v>5.82E-7</v>
      </c>
      <c r="AO19" s="96">
        <v>-1.08E-7</v>
      </c>
      <c r="AP19" s="96">
        <v>4.7399999999999998E-7</v>
      </c>
      <c r="AR19">
        <v>0.120419996999999</v>
      </c>
      <c r="AS19">
        <v>0.95053558900000001</v>
      </c>
      <c r="AT19">
        <v>0.98497960200000001</v>
      </c>
      <c r="AU19">
        <v>0.96772774900000003</v>
      </c>
      <c r="AV19">
        <v>419.0387475</v>
      </c>
      <c r="AW19">
        <v>2.3932889999999998E-3</v>
      </c>
      <c r="AX19">
        <v>0.96772774900000003</v>
      </c>
      <c r="AY19">
        <v>0.116827611</v>
      </c>
      <c r="BD19" s="95">
        <v>45141</v>
      </c>
    </row>
    <row r="20" spans="1:56">
      <c r="A20" t="s">
        <v>108</v>
      </c>
      <c r="B20">
        <v>4531.45</v>
      </c>
      <c r="C20">
        <v>0</v>
      </c>
      <c r="D20">
        <v>9699.4069999999992</v>
      </c>
      <c r="E20" s="95">
        <v>45141</v>
      </c>
      <c r="F20" t="s">
        <v>168</v>
      </c>
      <c r="G20" t="b">
        <v>0</v>
      </c>
      <c r="H20" t="b">
        <v>0</v>
      </c>
      <c r="I20" t="b">
        <v>0</v>
      </c>
      <c r="J20" t="b">
        <v>0</v>
      </c>
      <c r="K20" t="b">
        <v>0</v>
      </c>
      <c r="L20">
        <v>4531.45</v>
      </c>
      <c r="M20">
        <v>4531.45</v>
      </c>
      <c r="N20" t="b">
        <v>0</v>
      </c>
      <c r="O20">
        <v>4531.45</v>
      </c>
      <c r="P20">
        <v>0.99850712600000002</v>
      </c>
      <c r="Q20">
        <v>387.60210219999999</v>
      </c>
      <c r="R20">
        <v>9699.4069999999992</v>
      </c>
      <c r="S20">
        <v>9699.4069999999992</v>
      </c>
      <c r="X20">
        <v>5.33E-2</v>
      </c>
      <c r="Y20">
        <v>0.99843801799999998</v>
      </c>
      <c r="Z20">
        <v>0.99843801799999998</v>
      </c>
      <c r="AA20">
        <v>384.18248010000002</v>
      </c>
      <c r="AB20">
        <v>-1.563203E-3</v>
      </c>
      <c r="AC20" s="96">
        <v>2.4399999999999999E-6</v>
      </c>
      <c r="AD20">
        <v>0.11021231099999999</v>
      </c>
      <c r="AE20">
        <v>0.109082503</v>
      </c>
      <c r="AF20">
        <v>0.11021231099999999</v>
      </c>
      <c r="AH20">
        <v>384.64281460000001</v>
      </c>
      <c r="AI20">
        <v>16.09</v>
      </c>
      <c r="AJ20">
        <v>390.41245679999997</v>
      </c>
      <c r="AK20">
        <v>378.87317239999999</v>
      </c>
      <c r="AL20">
        <v>3.4446599999999998E-4</v>
      </c>
      <c r="AM20">
        <v>1.79123E-4</v>
      </c>
      <c r="AN20" s="96">
        <v>4.0399999999999997E-14</v>
      </c>
      <c r="AO20" s="96">
        <v>-5.1200000000000002E-11</v>
      </c>
      <c r="AP20" s="96">
        <v>-5.1200000000000002E-11</v>
      </c>
      <c r="AR20">
        <v>0.120419996999999</v>
      </c>
      <c r="AS20">
        <v>0.95053558900000001</v>
      </c>
      <c r="AT20">
        <v>0.98385105100000003</v>
      </c>
      <c r="AU20">
        <v>0.97201622399999998</v>
      </c>
      <c r="AV20">
        <v>418.40516000000002</v>
      </c>
      <c r="AW20">
        <v>-1.5120019999999999E-3</v>
      </c>
      <c r="AX20">
        <v>0.97201622399999998</v>
      </c>
      <c r="AY20">
        <v>0.116928269</v>
      </c>
      <c r="BD20" s="95">
        <v>45141</v>
      </c>
    </row>
    <row r="21" spans="1:56">
      <c r="A21" t="s">
        <v>109</v>
      </c>
      <c r="B21">
        <v>4530.7250000000004</v>
      </c>
      <c r="C21">
        <v>0</v>
      </c>
      <c r="D21">
        <v>9698.152</v>
      </c>
      <c r="E21" s="95">
        <v>45141</v>
      </c>
      <c r="F21" t="s">
        <v>169</v>
      </c>
      <c r="G21" t="b">
        <v>0</v>
      </c>
      <c r="H21" t="b">
        <v>0</v>
      </c>
      <c r="I21" t="b">
        <v>0</v>
      </c>
      <c r="J21" t="b">
        <v>0</v>
      </c>
      <c r="K21" t="b">
        <v>0</v>
      </c>
      <c r="L21">
        <v>4530.7250000000004</v>
      </c>
      <c r="M21">
        <v>4530.7250000000004</v>
      </c>
      <c r="N21" t="b">
        <v>0</v>
      </c>
      <c r="O21">
        <v>4530.7250000000004</v>
      </c>
      <c r="P21">
        <v>0.99984000699999998</v>
      </c>
      <c r="Q21">
        <v>387.54008859999999</v>
      </c>
      <c r="R21">
        <v>9698.152</v>
      </c>
      <c r="S21">
        <v>9698.152</v>
      </c>
      <c r="X21">
        <v>5.33E-2</v>
      </c>
      <c r="Y21">
        <v>0.99987061099999996</v>
      </c>
      <c r="Z21">
        <v>0.99987061099999996</v>
      </c>
      <c r="AA21">
        <v>384.13277099999999</v>
      </c>
      <c r="AB21">
        <v>-1.29398E-4</v>
      </c>
      <c r="AC21" s="96">
        <v>1.6700000000000001E-8</v>
      </c>
      <c r="AD21">
        <v>0.10686309199999899</v>
      </c>
      <c r="AE21">
        <v>0.10743793</v>
      </c>
      <c r="AF21">
        <v>0.10743793</v>
      </c>
      <c r="AH21">
        <v>384.64281460000001</v>
      </c>
      <c r="AI21">
        <v>16.09</v>
      </c>
      <c r="AJ21">
        <v>390.41245679999997</v>
      </c>
      <c r="AK21">
        <v>378.87317239999999</v>
      </c>
      <c r="AL21">
        <v>1.79123E-4</v>
      </c>
      <c r="AM21">
        <v>0</v>
      </c>
      <c r="AN21">
        <v>0</v>
      </c>
      <c r="AO21">
        <v>0</v>
      </c>
      <c r="AP21">
        <v>0</v>
      </c>
      <c r="AR21">
        <v>0.120419996999999</v>
      </c>
      <c r="AS21">
        <v>0.95053558900000001</v>
      </c>
      <c r="AT21">
        <v>0.98294645199999997</v>
      </c>
      <c r="AU21">
        <v>0.99182742499999998</v>
      </c>
      <c r="AV21">
        <v>418.35170890000001</v>
      </c>
      <c r="AW21">
        <v>-1.2774999999999999E-4</v>
      </c>
      <c r="AX21">
        <v>0.99182742499999998</v>
      </c>
      <c r="AY21">
        <v>0.11692794500000001</v>
      </c>
      <c r="BD21" s="95">
        <v>45141</v>
      </c>
    </row>
    <row r="22" spans="1:56">
      <c r="A22" t="s">
        <v>110</v>
      </c>
      <c r="B22">
        <v>4524.875</v>
      </c>
      <c r="C22">
        <v>0</v>
      </c>
      <c r="D22">
        <v>9686.4590000000007</v>
      </c>
      <c r="E22" s="95">
        <v>45141</v>
      </c>
      <c r="F22" t="s">
        <v>170</v>
      </c>
      <c r="G22" t="b">
        <v>0</v>
      </c>
      <c r="H22" t="b">
        <v>0</v>
      </c>
      <c r="I22" t="b">
        <v>0</v>
      </c>
      <c r="J22" t="b">
        <v>0</v>
      </c>
      <c r="K22" t="b">
        <v>0</v>
      </c>
      <c r="L22">
        <v>4524.875</v>
      </c>
      <c r="M22">
        <v>4524.875</v>
      </c>
      <c r="N22" t="b">
        <v>0</v>
      </c>
      <c r="O22">
        <v>4524.875</v>
      </c>
      <c r="P22">
        <v>0.99870881600000005</v>
      </c>
      <c r="Q22">
        <v>387.03970299999997</v>
      </c>
      <c r="R22">
        <v>9686.4590000000007</v>
      </c>
      <c r="S22">
        <v>9686.4590000000007</v>
      </c>
      <c r="T22" s="97">
        <v>45141</v>
      </c>
      <c r="U22">
        <v>9686.4590000000007</v>
      </c>
      <c r="V22">
        <v>387.03970299999997</v>
      </c>
      <c r="W22">
        <v>5.4212124E-2</v>
      </c>
      <c r="X22">
        <v>5.33E-2</v>
      </c>
      <c r="Y22">
        <v>0.99879430599999997</v>
      </c>
      <c r="Z22">
        <v>0.99879430599999997</v>
      </c>
      <c r="AA22">
        <v>383.66962460000002</v>
      </c>
      <c r="AB22">
        <v>-1.2064210000000001E-3</v>
      </c>
      <c r="AC22" s="96">
        <v>1.46E-6</v>
      </c>
      <c r="AD22">
        <v>0.10434837</v>
      </c>
      <c r="AE22">
        <v>0.106177418</v>
      </c>
      <c r="AF22">
        <v>0.106177418</v>
      </c>
      <c r="AG22">
        <v>383.66962460000002</v>
      </c>
      <c r="AH22">
        <v>384.64281460000001</v>
      </c>
      <c r="AI22">
        <v>16.09</v>
      </c>
      <c r="AJ22">
        <v>390.41245679999997</v>
      </c>
      <c r="AK22">
        <v>378.87317239999999</v>
      </c>
      <c r="AL22">
        <v>0</v>
      </c>
      <c r="AN22">
        <v>0</v>
      </c>
      <c r="AO22">
        <v>0</v>
      </c>
      <c r="AP22">
        <v>0</v>
      </c>
      <c r="AQ22">
        <v>0.120270192</v>
      </c>
      <c r="AR22">
        <v>0.120419996999999</v>
      </c>
      <c r="AS22">
        <v>0.95053558900000001</v>
      </c>
      <c r="AT22">
        <v>0.98294937000000004</v>
      </c>
      <c r="AU22">
        <v>1.0174394920000001</v>
      </c>
      <c r="AV22">
        <v>417.85035570000002</v>
      </c>
      <c r="AW22">
        <v>-1.198401E-3</v>
      </c>
      <c r="AX22">
        <v>1.0174394920000001</v>
      </c>
      <c r="AY22">
        <v>0.11700796199999999</v>
      </c>
      <c r="AZ22" s="97">
        <v>45141</v>
      </c>
      <c r="BA22">
        <v>417.85035570000002</v>
      </c>
      <c r="BB22">
        <v>417.85034860000002</v>
      </c>
      <c r="BC22" s="96">
        <v>7.0600000000000002E-6</v>
      </c>
      <c r="BD22" s="95">
        <v>45141</v>
      </c>
    </row>
    <row r="23" spans="1:56">
      <c r="A23" t="s">
        <v>104</v>
      </c>
      <c r="B23">
        <v>4545.0249999999996</v>
      </c>
      <c r="C23">
        <v>0</v>
      </c>
      <c r="D23">
        <v>9730.6209999999992</v>
      </c>
      <c r="E23" s="95">
        <v>45142</v>
      </c>
      <c r="F23" t="s">
        <v>171</v>
      </c>
      <c r="G23" t="b">
        <v>0</v>
      </c>
      <c r="H23" t="b">
        <v>0</v>
      </c>
      <c r="I23" t="b">
        <v>0</v>
      </c>
      <c r="J23" t="b">
        <v>0</v>
      </c>
      <c r="K23" t="b">
        <v>0</v>
      </c>
      <c r="L23">
        <v>4545.0249999999996</v>
      </c>
      <c r="M23">
        <v>4545.0249999999996</v>
      </c>
      <c r="N23" t="b">
        <v>0</v>
      </c>
      <c r="O23">
        <v>4545.0249999999996</v>
      </c>
      <c r="P23">
        <v>1.0044531619999999</v>
      </c>
      <c r="Q23">
        <v>388.7632534</v>
      </c>
      <c r="R23">
        <v>9730.6209999999992</v>
      </c>
      <c r="S23">
        <v>9730.6209999999992</v>
      </c>
      <c r="X23">
        <v>5.4212124E-2</v>
      </c>
      <c r="Y23">
        <v>1.004408559</v>
      </c>
      <c r="Z23">
        <v>1.004408559</v>
      </c>
      <c r="AA23">
        <v>385.36105470000001</v>
      </c>
      <c r="AB23">
        <v>4.39887E-3</v>
      </c>
      <c r="AC23" s="96">
        <v>1.9400000000000001E-5</v>
      </c>
      <c r="AD23">
        <v>0.110829946</v>
      </c>
      <c r="AE23">
        <v>0.10935922199999901</v>
      </c>
      <c r="AF23">
        <v>0.110829946</v>
      </c>
      <c r="AH23">
        <v>383.66962460000002</v>
      </c>
      <c r="AI23">
        <v>15.92</v>
      </c>
      <c r="AJ23">
        <v>389.42466899999999</v>
      </c>
      <c r="AK23">
        <v>377.91458019999999</v>
      </c>
      <c r="AL23">
        <v>1.0058420000000001E-3</v>
      </c>
      <c r="AM23">
        <v>8.4049799999999996E-4</v>
      </c>
      <c r="AN23">
        <v>1.1590108999999999E-2</v>
      </c>
      <c r="AO23" s="96">
        <v>-1.17E-5</v>
      </c>
      <c r="AP23">
        <v>1.1578422999999999E-2</v>
      </c>
      <c r="AR23">
        <v>0.120270192</v>
      </c>
      <c r="AS23">
        <v>0.95196864299999995</v>
      </c>
      <c r="AT23">
        <v>0.98222912799999995</v>
      </c>
      <c r="AU23">
        <v>1.031070414</v>
      </c>
      <c r="AV23">
        <v>419.71822609999998</v>
      </c>
      <c r="AW23">
        <v>4.4701899999999998E-3</v>
      </c>
      <c r="AX23">
        <v>1.031070414</v>
      </c>
      <c r="AY23">
        <v>0.109955516</v>
      </c>
      <c r="BD23" s="95">
        <v>45142</v>
      </c>
    </row>
    <row r="24" spans="1:56">
      <c r="A24" t="s">
        <v>105</v>
      </c>
      <c r="B24">
        <v>4542.2250000000004</v>
      </c>
      <c r="C24">
        <v>0</v>
      </c>
      <c r="D24">
        <v>9724.9599999999991</v>
      </c>
      <c r="E24" s="95">
        <v>45142</v>
      </c>
      <c r="F24" t="s">
        <v>172</v>
      </c>
      <c r="G24" t="b">
        <v>0</v>
      </c>
      <c r="H24" t="b">
        <v>0</v>
      </c>
      <c r="I24" t="b">
        <v>0</v>
      </c>
      <c r="J24" t="b">
        <v>0</v>
      </c>
      <c r="K24" t="b">
        <v>0</v>
      </c>
      <c r="L24">
        <v>4542.2250000000004</v>
      </c>
      <c r="M24">
        <v>4542.2250000000004</v>
      </c>
      <c r="N24" t="b">
        <v>0</v>
      </c>
      <c r="O24">
        <v>4542.2250000000004</v>
      </c>
      <c r="P24">
        <v>0.99938394200000003</v>
      </c>
      <c r="Q24">
        <v>388.52375260000002</v>
      </c>
      <c r="R24">
        <v>9724.9599999999991</v>
      </c>
      <c r="S24">
        <v>9724.9599999999991</v>
      </c>
      <c r="X24">
        <v>5.4212124E-2</v>
      </c>
      <c r="Y24">
        <v>0.99941822800000002</v>
      </c>
      <c r="Z24">
        <v>0.99941822800000002</v>
      </c>
      <c r="AA24">
        <v>385.13686250000001</v>
      </c>
      <c r="AB24">
        <v>-5.8194099999999999E-4</v>
      </c>
      <c r="AC24" s="96">
        <v>3.39E-7</v>
      </c>
      <c r="AD24">
        <v>0.107620275</v>
      </c>
      <c r="AE24">
        <v>0.10778950800000001</v>
      </c>
      <c r="AF24">
        <v>0.10778950800000001</v>
      </c>
      <c r="AH24">
        <v>383.66962460000002</v>
      </c>
      <c r="AI24">
        <v>15.92</v>
      </c>
      <c r="AJ24">
        <v>389.42466899999999</v>
      </c>
      <c r="AK24">
        <v>377.91458019999999</v>
      </c>
      <c r="AL24">
        <v>8.4049799999999996E-4</v>
      </c>
      <c r="AM24">
        <v>6.7515399999999997E-4</v>
      </c>
      <c r="AN24">
        <v>3.7426740000000001E-3</v>
      </c>
      <c r="AO24" s="96">
        <v>-2.34E-6</v>
      </c>
      <c r="AP24">
        <v>3.7403319999999999E-3</v>
      </c>
      <c r="AR24">
        <v>0.120270192</v>
      </c>
      <c r="AS24">
        <v>0.95196864299999995</v>
      </c>
      <c r="AT24">
        <v>1.042020156</v>
      </c>
      <c r="AU24">
        <v>0.99766499799999997</v>
      </c>
      <c r="AV24">
        <v>419.465057</v>
      </c>
      <c r="AW24">
        <v>-6.0318800000000005E-4</v>
      </c>
      <c r="AX24">
        <v>0.99766499799999997</v>
      </c>
      <c r="AY24">
        <v>0.10934561499999999</v>
      </c>
      <c r="BD24" s="95">
        <v>45142</v>
      </c>
    </row>
    <row r="25" spans="1:56">
      <c r="A25" t="s">
        <v>106</v>
      </c>
      <c r="B25">
        <v>4549.7749999999996</v>
      </c>
      <c r="C25">
        <v>0</v>
      </c>
      <c r="D25">
        <v>9741.2000000000007</v>
      </c>
      <c r="E25" s="95">
        <v>45142</v>
      </c>
      <c r="F25" t="s">
        <v>173</v>
      </c>
      <c r="G25" t="b">
        <v>0</v>
      </c>
      <c r="H25" t="b">
        <v>0</v>
      </c>
      <c r="I25" t="b">
        <v>0</v>
      </c>
      <c r="J25" t="b">
        <v>0</v>
      </c>
      <c r="K25" t="b">
        <v>0</v>
      </c>
      <c r="L25">
        <v>4549.7749999999996</v>
      </c>
      <c r="M25">
        <v>4549.7749999999996</v>
      </c>
      <c r="N25" t="b">
        <v>0</v>
      </c>
      <c r="O25">
        <v>4549.7749999999996</v>
      </c>
      <c r="P25">
        <v>1.0016621809999999</v>
      </c>
      <c r="Q25">
        <v>389.16954939999999</v>
      </c>
      <c r="R25">
        <v>9741.2000000000007</v>
      </c>
      <c r="S25">
        <v>9741.2000000000007</v>
      </c>
      <c r="X25">
        <v>5.4212124E-2</v>
      </c>
      <c r="Y25">
        <v>1.00166993</v>
      </c>
      <c r="Z25">
        <v>1.00166993</v>
      </c>
      <c r="AA25">
        <v>385.78001399999999</v>
      </c>
      <c r="AB25">
        <v>1.6685370000000001E-3</v>
      </c>
      <c r="AC25" s="96">
        <v>2.7800000000000001E-6</v>
      </c>
      <c r="AD25">
        <v>0.105744296999999</v>
      </c>
      <c r="AE25">
        <v>0.106852004</v>
      </c>
      <c r="AF25">
        <v>0.106852004</v>
      </c>
      <c r="AH25">
        <v>383.66962460000002</v>
      </c>
      <c r="AI25">
        <v>15.92</v>
      </c>
      <c r="AJ25">
        <v>389.42466899999999</v>
      </c>
      <c r="AK25">
        <v>377.91458019999999</v>
      </c>
      <c r="AL25">
        <v>6.7515399999999997E-4</v>
      </c>
      <c r="AM25">
        <v>5.0980999999999997E-4</v>
      </c>
      <c r="AN25">
        <v>4.4727379999998998E-3</v>
      </c>
      <c r="AO25" s="96">
        <v>-4.9499999999999997E-9</v>
      </c>
      <c r="AP25">
        <v>4.4727329999999996E-3</v>
      </c>
      <c r="AR25">
        <v>0.120270192</v>
      </c>
      <c r="AS25">
        <v>0.95196864299999995</v>
      </c>
      <c r="AT25">
        <v>1.046861781</v>
      </c>
      <c r="AU25">
        <v>1.0156498190000001</v>
      </c>
      <c r="AV25">
        <v>420.16314419999998</v>
      </c>
      <c r="AW25">
        <v>1.6642320000000001E-3</v>
      </c>
      <c r="AX25">
        <v>1.0156498190000001</v>
      </c>
      <c r="AY25">
        <v>0.109424618</v>
      </c>
      <c r="BD25" s="95">
        <v>45142</v>
      </c>
    </row>
    <row r="26" spans="1:56">
      <c r="A26" t="s">
        <v>107</v>
      </c>
      <c r="B26">
        <v>4559.5249999999996</v>
      </c>
      <c r="C26">
        <v>0</v>
      </c>
      <c r="D26">
        <v>9761.6880000000001</v>
      </c>
      <c r="E26" s="95">
        <v>45142</v>
      </c>
      <c r="F26" t="s">
        <v>174</v>
      </c>
      <c r="G26" t="b">
        <v>0</v>
      </c>
      <c r="H26" t="b">
        <v>0</v>
      </c>
      <c r="I26" t="b">
        <v>0</v>
      </c>
      <c r="J26" t="b">
        <v>0</v>
      </c>
      <c r="K26" t="b">
        <v>0</v>
      </c>
      <c r="L26">
        <v>4559.5249999999996</v>
      </c>
      <c r="M26">
        <v>4559.5249999999996</v>
      </c>
      <c r="N26" t="b">
        <v>0</v>
      </c>
      <c r="O26">
        <v>4559.5249999999996</v>
      </c>
      <c r="P26">
        <v>1.0021429630000001</v>
      </c>
      <c r="Q26">
        <v>390.0035254</v>
      </c>
      <c r="R26">
        <v>9761.6880000000001</v>
      </c>
      <c r="S26">
        <v>9761.6880000000001</v>
      </c>
      <c r="X26">
        <v>5.4212124E-2</v>
      </c>
      <c r="Y26">
        <v>1.0021032320000001</v>
      </c>
      <c r="Z26">
        <v>1.0021032320000001</v>
      </c>
      <c r="AA26">
        <v>386.59139870000001</v>
      </c>
      <c r="AB26">
        <v>2.101023E-3</v>
      </c>
      <c r="AC26" s="96">
        <v>4.4100000000000001E-6</v>
      </c>
      <c r="AD26">
        <v>0.10477668800000001</v>
      </c>
      <c r="AE26">
        <v>0.10634112499999999</v>
      </c>
      <c r="AF26">
        <v>0.10634112499999999</v>
      </c>
      <c r="AH26">
        <v>383.66962460000002</v>
      </c>
      <c r="AI26">
        <v>15.92</v>
      </c>
      <c r="AJ26">
        <v>389.42466899999999</v>
      </c>
      <c r="AK26">
        <v>377.91458019999999</v>
      </c>
      <c r="AL26">
        <v>5.0980999999999997E-4</v>
      </c>
      <c r="AM26">
        <v>3.4446599999999998E-4</v>
      </c>
      <c r="AN26">
        <v>6.7582299999999996E-3</v>
      </c>
      <c r="AO26" s="96">
        <v>-7.6599999999999896E-15</v>
      </c>
      <c r="AP26">
        <v>6.7582299999999996E-3</v>
      </c>
      <c r="AR26">
        <v>0.120270192</v>
      </c>
      <c r="AS26">
        <v>0.95196864299999995</v>
      </c>
      <c r="AT26">
        <v>1.0462373979999999</v>
      </c>
      <c r="AU26">
        <v>1.024560981</v>
      </c>
      <c r="AV26">
        <v>421.06029990000002</v>
      </c>
      <c r="AW26">
        <v>2.1352559999999999E-3</v>
      </c>
      <c r="AX26">
        <v>1.024560981</v>
      </c>
      <c r="AY26">
        <v>0.109549804</v>
      </c>
      <c r="BD26" s="95">
        <v>45142</v>
      </c>
    </row>
    <row r="27" spans="1:56">
      <c r="A27" t="s">
        <v>108</v>
      </c>
      <c r="B27">
        <v>4546.6499999999996</v>
      </c>
      <c r="C27">
        <v>0</v>
      </c>
      <c r="D27">
        <v>9734.5769999999993</v>
      </c>
      <c r="E27" s="95">
        <v>45142</v>
      </c>
      <c r="F27" t="s">
        <v>175</v>
      </c>
      <c r="G27" t="b">
        <v>0</v>
      </c>
      <c r="H27" t="b">
        <v>0</v>
      </c>
      <c r="I27" t="b">
        <v>0</v>
      </c>
      <c r="J27" t="b">
        <v>0</v>
      </c>
      <c r="K27" t="b">
        <v>0</v>
      </c>
      <c r="L27">
        <v>4546.6499999999996</v>
      </c>
      <c r="M27">
        <v>4546.6499999999996</v>
      </c>
      <c r="N27" t="b">
        <v>0</v>
      </c>
      <c r="O27">
        <v>4546.6499999999996</v>
      </c>
      <c r="P27">
        <v>0.99717624100000002</v>
      </c>
      <c r="Q27">
        <v>388.90224940000002</v>
      </c>
      <c r="R27">
        <v>9734.5769999999993</v>
      </c>
      <c r="S27">
        <v>9734.5769999999993</v>
      </c>
      <c r="X27">
        <v>5.4212124E-2</v>
      </c>
      <c r="Y27">
        <v>0.99722271399999995</v>
      </c>
      <c r="Z27">
        <v>0.99722271399999995</v>
      </c>
      <c r="AA27">
        <v>385.5177238</v>
      </c>
      <c r="AB27">
        <v>-2.78115E-3</v>
      </c>
      <c r="AC27" s="96">
        <v>7.7300000000000005E-6</v>
      </c>
      <c r="AD27">
        <v>0.105537271</v>
      </c>
      <c r="AE27">
        <v>0.106670085</v>
      </c>
      <c r="AF27">
        <v>0.106670085</v>
      </c>
      <c r="AH27">
        <v>383.66962460000002</v>
      </c>
      <c r="AI27">
        <v>15.92</v>
      </c>
      <c r="AJ27">
        <v>389.42466899999999</v>
      </c>
      <c r="AK27">
        <v>377.91458019999999</v>
      </c>
      <c r="AL27">
        <v>3.4446599999999998E-4</v>
      </c>
      <c r="AM27">
        <v>1.79123E-4</v>
      </c>
      <c r="AN27" s="96">
        <v>1.1200000000000001E-6</v>
      </c>
      <c r="AO27">
        <v>0</v>
      </c>
      <c r="AP27" s="96">
        <v>1.1200000000000001E-6</v>
      </c>
      <c r="AR27">
        <v>0.120270192</v>
      </c>
      <c r="AS27">
        <v>0.95196864299999995</v>
      </c>
      <c r="AT27">
        <v>1.045246347</v>
      </c>
      <c r="AU27">
        <v>1.039777961</v>
      </c>
      <c r="AV27">
        <v>419.86153259999998</v>
      </c>
      <c r="AW27">
        <v>-2.8470209999999999E-3</v>
      </c>
      <c r="AX27">
        <v>1.039777961</v>
      </c>
      <c r="AY27">
        <v>0.110036362</v>
      </c>
      <c r="BD27" s="95">
        <v>45142</v>
      </c>
    </row>
    <row r="28" spans="1:56">
      <c r="A28" t="s">
        <v>109</v>
      </c>
      <c r="B28">
        <v>4505.7749999999996</v>
      </c>
      <c r="C28">
        <v>0</v>
      </c>
      <c r="D28">
        <v>9647.6669999999995</v>
      </c>
      <c r="E28" s="95">
        <v>45142</v>
      </c>
      <c r="F28" t="s">
        <v>176</v>
      </c>
      <c r="G28" t="b">
        <v>0</v>
      </c>
      <c r="H28" t="b">
        <v>0</v>
      </c>
      <c r="I28" t="b">
        <v>0</v>
      </c>
      <c r="J28" t="b">
        <v>0</v>
      </c>
      <c r="K28" t="b">
        <v>0</v>
      </c>
      <c r="L28">
        <v>4505.7749999999996</v>
      </c>
      <c r="M28">
        <v>4505.7749999999996</v>
      </c>
      <c r="N28" t="b">
        <v>0</v>
      </c>
      <c r="O28">
        <v>4505.7749999999996</v>
      </c>
      <c r="P28">
        <v>0.99100986400000002</v>
      </c>
      <c r="Q28">
        <v>385.40596540000001</v>
      </c>
      <c r="R28">
        <v>9647.6669999999995</v>
      </c>
      <c r="S28">
        <v>9647.6669999999995</v>
      </c>
      <c r="X28">
        <v>5.4212124E-2</v>
      </c>
      <c r="Y28">
        <v>0.99107203099999996</v>
      </c>
      <c r="Z28">
        <v>0.99107203099999996</v>
      </c>
      <c r="AA28">
        <v>382.07583360000001</v>
      </c>
      <c r="AB28">
        <v>-8.9680619999999E-3</v>
      </c>
      <c r="AC28" s="96">
        <v>8.0400000000000003E-5</v>
      </c>
      <c r="AD28">
        <v>0.137775654</v>
      </c>
      <c r="AE28">
        <v>0.123666095</v>
      </c>
      <c r="AF28">
        <v>0.137775654</v>
      </c>
      <c r="AH28">
        <v>383.66962460000002</v>
      </c>
      <c r="AI28">
        <v>15.92</v>
      </c>
      <c r="AJ28">
        <v>389.42466899999999</v>
      </c>
      <c r="AK28">
        <v>377.91458019999999</v>
      </c>
      <c r="AL28">
        <v>1.79123E-4</v>
      </c>
      <c r="AM28">
        <v>0</v>
      </c>
      <c r="AN28">
        <v>0</v>
      </c>
      <c r="AO28">
        <v>0</v>
      </c>
      <c r="AP28">
        <v>0</v>
      </c>
      <c r="AR28">
        <v>0.120270192</v>
      </c>
      <c r="AS28">
        <v>0.95196864299999995</v>
      </c>
      <c r="AT28">
        <v>1.041374654</v>
      </c>
      <c r="AU28">
        <v>1.0263083</v>
      </c>
      <c r="AV28">
        <v>415.96334819999998</v>
      </c>
      <c r="AW28">
        <v>-9.2844520000000003E-3</v>
      </c>
      <c r="AX28">
        <v>1.0263083</v>
      </c>
      <c r="AY28">
        <v>0.114789235</v>
      </c>
      <c r="BD28" s="95">
        <v>45142</v>
      </c>
    </row>
    <row r="29" spans="1:56">
      <c r="A29" t="s">
        <v>110</v>
      </c>
      <c r="B29">
        <v>4496.8249999999998</v>
      </c>
      <c r="C29">
        <v>0</v>
      </c>
      <c r="D29">
        <v>9627.3040000000001</v>
      </c>
      <c r="E29" s="95">
        <v>45142</v>
      </c>
      <c r="F29" t="s">
        <v>177</v>
      </c>
      <c r="G29" t="b">
        <v>0</v>
      </c>
      <c r="H29" t="b">
        <v>0</v>
      </c>
      <c r="I29" t="b">
        <v>0</v>
      </c>
      <c r="J29" t="b">
        <v>0</v>
      </c>
      <c r="K29" t="b">
        <v>0</v>
      </c>
      <c r="L29">
        <v>4496.8249999999998</v>
      </c>
      <c r="M29">
        <v>4496.8249999999998</v>
      </c>
      <c r="N29" t="b">
        <v>0</v>
      </c>
      <c r="O29">
        <v>4496.8249999999998</v>
      </c>
      <c r="P29">
        <v>0.99801366000000002</v>
      </c>
      <c r="Q29">
        <v>384.64041830000002</v>
      </c>
      <c r="R29">
        <v>9627.3040000000001</v>
      </c>
      <c r="S29">
        <v>9627.3040000000001</v>
      </c>
      <c r="T29" s="97">
        <v>45142</v>
      </c>
      <c r="U29">
        <v>9627.3040000000001</v>
      </c>
      <c r="V29">
        <v>384.64041830000002</v>
      </c>
      <c r="W29">
        <v>5.3760244999999998E-2</v>
      </c>
      <c r="X29">
        <v>5.4212124E-2</v>
      </c>
      <c r="Y29">
        <v>0.99788933400000002</v>
      </c>
      <c r="Z29">
        <v>0.99788933400000002</v>
      </c>
      <c r="AA29">
        <v>381.26939929999998</v>
      </c>
      <c r="AB29">
        <v>-2.112896E-3</v>
      </c>
      <c r="AC29" s="96">
        <v>4.4599999999999996E-6</v>
      </c>
      <c r="AD29">
        <v>0.13533553800000001</v>
      </c>
      <c r="AE29">
        <v>0.12276300900000001</v>
      </c>
      <c r="AF29">
        <v>0.13533553800000001</v>
      </c>
      <c r="AG29">
        <v>381.26939929999998</v>
      </c>
      <c r="AH29">
        <v>383.66962460000002</v>
      </c>
      <c r="AI29">
        <v>15.92</v>
      </c>
      <c r="AJ29">
        <v>389.42466899999999</v>
      </c>
      <c r="AK29">
        <v>377.91458019999999</v>
      </c>
      <c r="AL29">
        <v>0</v>
      </c>
      <c r="AN29">
        <v>0</v>
      </c>
      <c r="AO29">
        <v>0</v>
      </c>
      <c r="AP29">
        <v>0</v>
      </c>
      <c r="AQ29">
        <v>0.12072708</v>
      </c>
      <c r="AR29">
        <v>0.120270192</v>
      </c>
      <c r="AS29">
        <v>0.95196864299999995</v>
      </c>
      <c r="AT29">
        <v>1.0018293869999999</v>
      </c>
      <c r="AU29">
        <v>0.79459897800000001</v>
      </c>
      <c r="AV29">
        <v>415.05265279999998</v>
      </c>
      <c r="AW29">
        <v>-2.189365E-3</v>
      </c>
      <c r="AX29">
        <v>0.79459897800000001</v>
      </c>
      <c r="AY29">
        <v>0.11505488</v>
      </c>
      <c r="AZ29" s="97">
        <v>45142</v>
      </c>
      <c r="BA29">
        <v>415.05265279999998</v>
      </c>
      <c r="BB29">
        <v>415.05264579999999</v>
      </c>
      <c r="BC29" s="96">
        <v>7.0099999999999998E-6</v>
      </c>
      <c r="BD29" s="95">
        <v>45142</v>
      </c>
    </row>
    <row r="30" spans="1:56">
      <c r="A30" t="s">
        <v>104</v>
      </c>
      <c r="B30">
        <v>4517.75</v>
      </c>
      <c r="C30">
        <v>0</v>
      </c>
      <c r="D30">
        <v>9672.4750000000004</v>
      </c>
      <c r="E30" s="95">
        <v>45145</v>
      </c>
      <c r="F30" t="s">
        <v>178</v>
      </c>
      <c r="G30" t="b">
        <v>0</v>
      </c>
      <c r="H30" t="b">
        <v>0</v>
      </c>
      <c r="I30" t="b">
        <v>0</v>
      </c>
      <c r="J30" t="b">
        <v>0</v>
      </c>
      <c r="K30" t="b">
        <v>0</v>
      </c>
      <c r="L30">
        <v>4517.75</v>
      </c>
      <c r="M30">
        <v>4517.75</v>
      </c>
      <c r="N30" t="b">
        <v>0</v>
      </c>
      <c r="O30">
        <v>4517.75</v>
      </c>
      <c r="P30">
        <v>1.0046532829999999</v>
      </c>
      <c r="Q30">
        <v>386.43025899999998</v>
      </c>
      <c r="R30">
        <v>9672.4750000000004</v>
      </c>
      <c r="S30">
        <v>9672.4750000000004</v>
      </c>
      <c r="X30">
        <v>5.3760244999999998E-2</v>
      </c>
      <c r="Y30">
        <v>1.004243966</v>
      </c>
      <c r="Z30">
        <v>1.004243966</v>
      </c>
      <c r="AA30">
        <v>382.88749350000001</v>
      </c>
      <c r="AB30">
        <v>4.2349850000000001E-3</v>
      </c>
      <c r="AC30" s="96">
        <v>1.78999999999999E-5</v>
      </c>
      <c r="AD30">
        <v>0.13825706699999901</v>
      </c>
      <c r="AE30">
        <v>0.124770826999999</v>
      </c>
      <c r="AF30">
        <v>0.13825706699999901</v>
      </c>
      <c r="AH30">
        <v>381.26939929999998</v>
      </c>
      <c r="AI30">
        <v>17.100000000000001</v>
      </c>
      <c r="AJ30">
        <v>386.98844029999998</v>
      </c>
      <c r="AK30">
        <v>375.55035830000003</v>
      </c>
      <c r="AL30">
        <v>1.0058420000000001E-3</v>
      </c>
      <c r="AM30">
        <v>8.4049799999999996E-4</v>
      </c>
      <c r="AN30">
        <v>1.5916387000000001E-2</v>
      </c>
      <c r="AO30" s="96">
        <v>-4.6999999999999997E-5</v>
      </c>
      <c r="AP30">
        <v>1.5869344000000001E-2</v>
      </c>
      <c r="AR30">
        <v>0.12072708</v>
      </c>
      <c r="AS30">
        <v>0.94758561600000002</v>
      </c>
      <c r="AT30">
        <v>0.99952255300000004</v>
      </c>
      <c r="AU30">
        <v>0.80520126199999997</v>
      </c>
      <c r="AV30">
        <v>416.43458049999998</v>
      </c>
      <c r="AW30">
        <v>3.3295239999999999E-3</v>
      </c>
      <c r="AX30">
        <v>0.80520126199999997</v>
      </c>
      <c r="AY30">
        <v>0.11559741699999999</v>
      </c>
      <c r="BD30" s="95">
        <v>45145</v>
      </c>
    </row>
    <row r="31" spans="1:56">
      <c r="A31" t="s">
        <v>105</v>
      </c>
      <c r="B31">
        <v>4523.7</v>
      </c>
      <c r="C31">
        <v>0</v>
      </c>
      <c r="D31">
        <v>9685.8269999999993</v>
      </c>
      <c r="E31" s="95">
        <v>45145</v>
      </c>
      <c r="F31" t="s">
        <v>179</v>
      </c>
      <c r="G31" t="b">
        <v>0</v>
      </c>
      <c r="H31" t="b">
        <v>0</v>
      </c>
      <c r="I31" t="b">
        <v>0</v>
      </c>
      <c r="J31" t="b">
        <v>0</v>
      </c>
      <c r="K31" t="b">
        <v>0</v>
      </c>
      <c r="L31">
        <v>4523.7</v>
      </c>
      <c r="M31">
        <v>4523.7</v>
      </c>
      <c r="N31" t="b">
        <v>0</v>
      </c>
      <c r="O31">
        <v>4523.7</v>
      </c>
      <c r="P31">
        <v>1.001317027</v>
      </c>
      <c r="Q31">
        <v>386.93919820000002</v>
      </c>
      <c r="R31">
        <v>9685.8269999999993</v>
      </c>
      <c r="S31">
        <v>9685.8269999999993</v>
      </c>
      <c r="X31">
        <v>5.3760244999999998E-2</v>
      </c>
      <c r="Y31">
        <v>1.0013804120000001</v>
      </c>
      <c r="Z31">
        <v>1.0013804120000001</v>
      </c>
      <c r="AA31">
        <v>383.41603600000002</v>
      </c>
      <c r="AB31">
        <v>1.3794600000000001E-3</v>
      </c>
      <c r="AC31" s="96">
        <v>1.9E-6</v>
      </c>
      <c r="AD31">
        <v>0.13479436</v>
      </c>
      <c r="AE31">
        <v>0.123294073</v>
      </c>
      <c r="AF31">
        <v>0.13479436</v>
      </c>
      <c r="AH31">
        <v>381.26939929999998</v>
      </c>
      <c r="AI31">
        <v>17.100000000000001</v>
      </c>
      <c r="AJ31">
        <v>386.98844029999998</v>
      </c>
      <c r="AK31">
        <v>375.55035830000003</v>
      </c>
      <c r="AL31">
        <v>8.4049799999999996E-4</v>
      </c>
      <c r="AM31">
        <v>6.7515399999999997E-4</v>
      </c>
      <c r="AN31">
        <v>1.8532750000000001E-2</v>
      </c>
      <c r="AO31" s="96">
        <v>-1.53E-6</v>
      </c>
      <c r="AP31">
        <v>1.8531224999999998E-2</v>
      </c>
      <c r="AR31">
        <v>0.12072708</v>
      </c>
      <c r="AS31">
        <v>0.94758561600000002</v>
      </c>
      <c r="AT31">
        <v>0.99477794399999997</v>
      </c>
      <c r="AU31">
        <v>0.80395017299999905</v>
      </c>
      <c r="AV31">
        <v>416.89739939999998</v>
      </c>
      <c r="AW31">
        <v>1.111384E-3</v>
      </c>
      <c r="AX31">
        <v>0.80395017299999905</v>
      </c>
      <c r="AY31">
        <v>0.11564062999999999</v>
      </c>
      <c r="BD31" s="95">
        <v>45145</v>
      </c>
    </row>
    <row r="32" spans="1:56">
      <c r="A32" t="s">
        <v>106</v>
      </c>
      <c r="B32">
        <v>4521.3999999999996</v>
      </c>
      <c r="C32">
        <v>0</v>
      </c>
      <c r="D32">
        <v>9681.1319999999996</v>
      </c>
      <c r="E32" s="95">
        <v>45145</v>
      </c>
      <c r="F32" t="s">
        <v>180</v>
      </c>
      <c r="G32" t="b">
        <v>0</v>
      </c>
      <c r="H32" t="b">
        <v>0</v>
      </c>
      <c r="I32" t="b">
        <v>0</v>
      </c>
      <c r="J32" t="b">
        <v>0</v>
      </c>
      <c r="K32" t="b">
        <v>0</v>
      </c>
      <c r="L32">
        <v>4521.3999999999996</v>
      </c>
      <c r="M32">
        <v>4521.3999999999996</v>
      </c>
      <c r="N32" t="b">
        <v>0</v>
      </c>
      <c r="O32">
        <v>4521.3999999999996</v>
      </c>
      <c r="P32">
        <v>0.99949156699999997</v>
      </c>
      <c r="Q32">
        <v>386.74246540000001</v>
      </c>
      <c r="R32">
        <v>9681.1319999999996</v>
      </c>
      <c r="S32">
        <v>9681.1319999999996</v>
      </c>
      <c r="X32">
        <v>5.3760244999999998E-2</v>
      </c>
      <c r="Y32">
        <v>0.99951527100000004</v>
      </c>
      <c r="Z32">
        <v>0.99951527100000004</v>
      </c>
      <c r="AA32">
        <v>383.2301832</v>
      </c>
      <c r="AB32">
        <v>-4.8484599999999999E-4</v>
      </c>
      <c r="AC32" s="96">
        <v>2.35E-7</v>
      </c>
      <c r="AD32">
        <v>0.13078313699999999</v>
      </c>
      <c r="AE32">
        <v>0.12148179199999901</v>
      </c>
      <c r="AF32">
        <v>0.13078313699999999</v>
      </c>
      <c r="AH32">
        <v>381.26939929999998</v>
      </c>
      <c r="AI32">
        <v>17.100000000000001</v>
      </c>
      <c r="AJ32">
        <v>386.98844029999998</v>
      </c>
      <c r="AK32">
        <v>375.55035830000003</v>
      </c>
      <c r="AL32">
        <v>6.7515399999999997E-4</v>
      </c>
      <c r="AM32">
        <v>5.0980999999999997E-4</v>
      </c>
      <c r="AN32">
        <v>5.7741800000000003E-3</v>
      </c>
      <c r="AO32" s="96">
        <v>-7.8199999999999999E-8</v>
      </c>
      <c r="AP32">
        <v>5.7741019999999997E-3</v>
      </c>
      <c r="AR32">
        <v>0.12072708</v>
      </c>
      <c r="AS32">
        <v>0.94758561600000002</v>
      </c>
      <c r="AT32">
        <v>0.99439809899999998</v>
      </c>
      <c r="AU32">
        <v>0.82460269599999902</v>
      </c>
      <c r="AV32">
        <v>416.7340744</v>
      </c>
      <c r="AW32">
        <v>-3.91763E-4</v>
      </c>
      <c r="AX32">
        <v>0.82460269599999902</v>
      </c>
      <c r="AY32">
        <v>0.115615655</v>
      </c>
      <c r="BD32" s="95">
        <v>45145</v>
      </c>
    </row>
    <row r="33" spans="1:56">
      <c r="A33" t="s">
        <v>107</v>
      </c>
      <c r="B33">
        <v>4524.55</v>
      </c>
      <c r="C33">
        <v>0</v>
      </c>
      <c r="D33">
        <v>9688.2330000000002</v>
      </c>
      <c r="E33" s="95">
        <v>45145</v>
      </c>
      <c r="F33" t="s">
        <v>181</v>
      </c>
      <c r="G33" t="b">
        <v>0</v>
      </c>
      <c r="H33" t="b">
        <v>0</v>
      </c>
      <c r="I33" t="b">
        <v>0</v>
      </c>
      <c r="J33" t="b">
        <v>0</v>
      </c>
      <c r="K33" t="b">
        <v>0</v>
      </c>
      <c r="L33">
        <v>4524.55</v>
      </c>
      <c r="M33">
        <v>4524.55</v>
      </c>
      <c r="N33" t="b">
        <v>0</v>
      </c>
      <c r="O33">
        <v>4524.55</v>
      </c>
      <c r="P33">
        <v>1.000696687</v>
      </c>
      <c r="Q33">
        <v>387.01190380000003</v>
      </c>
      <c r="R33">
        <v>9688.2330000000002</v>
      </c>
      <c r="S33">
        <v>9688.2330000000002</v>
      </c>
      <c r="X33">
        <v>5.3760244999999998E-2</v>
      </c>
      <c r="Y33">
        <v>1.0007334889999999</v>
      </c>
      <c r="Z33">
        <v>1.0007334889999999</v>
      </c>
      <c r="AA33">
        <v>383.51127810000003</v>
      </c>
      <c r="AB33">
        <v>7.3322000000000003E-4</v>
      </c>
      <c r="AC33" s="96">
        <v>5.3799999999999997E-7</v>
      </c>
      <c r="AD33">
        <v>0.12702313099999901</v>
      </c>
      <c r="AE33">
        <v>0.119764525</v>
      </c>
      <c r="AF33">
        <v>0.12702313099999901</v>
      </c>
      <c r="AH33">
        <v>381.26939929999998</v>
      </c>
      <c r="AI33">
        <v>17.100000000000001</v>
      </c>
      <c r="AJ33">
        <v>386.98844029999998</v>
      </c>
      <c r="AK33">
        <v>375.55035830000003</v>
      </c>
      <c r="AL33">
        <v>5.0980999999999997E-4</v>
      </c>
      <c r="AM33">
        <v>3.4446599999999998E-4</v>
      </c>
      <c r="AN33">
        <v>2.2393059999999999E-3</v>
      </c>
      <c r="AO33" s="96">
        <v>-1.9100000000000001E-11</v>
      </c>
      <c r="AP33">
        <v>2.2393059999999999E-3</v>
      </c>
      <c r="AR33">
        <v>0.12072708</v>
      </c>
      <c r="AS33">
        <v>0.94758561600000002</v>
      </c>
      <c r="AT33">
        <v>0.99461766399999996</v>
      </c>
      <c r="AU33">
        <v>0.84156162800000001</v>
      </c>
      <c r="AV33">
        <v>416.98542370000001</v>
      </c>
      <c r="AW33">
        <v>6.0314099999999996E-4</v>
      </c>
      <c r="AX33">
        <v>0.84156162800000001</v>
      </c>
      <c r="AY33">
        <v>0.11485469299999999</v>
      </c>
      <c r="BD33" s="95">
        <v>45145</v>
      </c>
    </row>
    <row r="34" spans="1:56">
      <c r="A34" t="s">
        <v>108</v>
      </c>
      <c r="B34">
        <v>4529.1750000000002</v>
      </c>
      <c r="C34">
        <v>0</v>
      </c>
      <c r="D34">
        <v>9698.4599999999991</v>
      </c>
      <c r="E34" s="95">
        <v>45145</v>
      </c>
      <c r="F34" t="s">
        <v>182</v>
      </c>
      <c r="G34" t="b">
        <v>0</v>
      </c>
      <c r="H34" t="b">
        <v>0</v>
      </c>
      <c r="I34" t="b">
        <v>0</v>
      </c>
      <c r="J34" t="b">
        <v>0</v>
      </c>
      <c r="K34" t="b">
        <v>0</v>
      </c>
      <c r="L34">
        <v>4529.1750000000002</v>
      </c>
      <c r="M34">
        <v>4529.1750000000002</v>
      </c>
      <c r="N34" t="b">
        <v>0</v>
      </c>
      <c r="O34">
        <v>4529.1750000000002</v>
      </c>
      <c r="P34">
        <v>1.0010222009999901</v>
      </c>
      <c r="Q34">
        <v>387.40750780000002</v>
      </c>
      <c r="R34">
        <v>9698.4599999999991</v>
      </c>
      <c r="S34">
        <v>9698.4599999999991</v>
      </c>
      <c r="X34">
        <v>5.3760244999999998E-2</v>
      </c>
      <c r="Y34">
        <v>1.0010556100000001</v>
      </c>
      <c r="Z34">
        <v>1.0010556100000001</v>
      </c>
      <c r="AA34">
        <v>383.91611669999998</v>
      </c>
      <c r="AB34">
        <v>1.0550539999999999E-3</v>
      </c>
      <c r="AC34" s="96">
        <v>1.11E-6</v>
      </c>
      <c r="AD34">
        <v>0.12363089400000001</v>
      </c>
      <c r="AE34">
        <v>0.118203816999999</v>
      </c>
      <c r="AF34">
        <v>0.12363089400000001</v>
      </c>
      <c r="AH34">
        <v>381.26939929999998</v>
      </c>
      <c r="AI34">
        <v>17.100000000000001</v>
      </c>
      <c r="AJ34">
        <v>386.98844029999998</v>
      </c>
      <c r="AK34">
        <v>375.55035830000003</v>
      </c>
      <c r="AL34">
        <v>3.4446599999999998E-4</v>
      </c>
      <c r="AM34">
        <v>1.79123E-4</v>
      </c>
      <c r="AN34">
        <v>2.491709999999E-4</v>
      </c>
      <c r="AO34">
        <v>0</v>
      </c>
      <c r="AP34">
        <v>2.491709999999E-4</v>
      </c>
      <c r="AR34">
        <v>0.12072708</v>
      </c>
      <c r="AS34">
        <v>0.94758561600000002</v>
      </c>
      <c r="AT34">
        <v>1.0012619490000001</v>
      </c>
      <c r="AU34">
        <v>0.857893715</v>
      </c>
      <c r="AV34">
        <v>417.3551764</v>
      </c>
      <c r="AW34">
        <v>8.8672800000000004E-4</v>
      </c>
      <c r="AX34">
        <v>0.857893715</v>
      </c>
      <c r="AY34">
        <v>0.114884929</v>
      </c>
      <c r="BD34" s="95">
        <v>45145</v>
      </c>
    </row>
    <row r="35" spans="1:56">
      <c r="A35" t="s">
        <v>109</v>
      </c>
      <c r="B35">
        <v>4531.2</v>
      </c>
      <c r="C35">
        <v>0</v>
      </c>
      <c r="D35">
        <v>9702.1139999999996</v>
      </c>
      <c r="E35" s="95">
        <v>45145</v>
      </c>
      <c r="F35" t="s">
        <v>183</v>
      </c>
      <c r="G35" t="b">
        <v>0</v>
      </c>
      <c r="H35" t="b">
        <v>0</v>
      </c>
      <c r="I35" t="b">
        <v>0</v>
      </c>
      <c r="J35" t="b">
        <v>0</v>
      </c>
      <c r="K35" t="b">
        <v>0</v>
      </c>
      <c r="L35">
        <v>4531.2</v>
      </c>
      <c r="M35">
        <v>4531.2</v>
      </c>
      <c r="N35" t="b">
        <v>0</v>
      </c>
      <c r="O35">
        <v>4531.2</v>
      </c>
      <c r="P35">
        <v>1.000447101</v>
      </c>
      <c r="Q35">
        <v>387.58071819999998</v>
      </c>
      <c r="R35">
        <v>9702.1139999999996</v>
      </c>
      <c r="S35">
        <v>9702.1139999999996</v>
      </c>
      <c r="X35">
        <v>5.3760244999999998E-2</v>
      </c>
      <c r="Y35">
        <v>1.0003767609999901</v>
      </c>
      <c r="Z35">
        <v>1.0003767609999901</v>
      </c>
      <c r="AA35">
        <v>384.0607612</v>
      </c>
      <c r="AB35">
        <v>3.7669E-4</v>
      </c>
      <c r="AC35" s="96">
        <v>1.42E-7</v>
      </c>
      <c r="AD35">
        <v>0.119927229</v>
      </c>
      <c r="AE35">
        <v>0.11644950499999999</v>
      </c>
      <c r="AF35">
        <v>0.119927229</v>
      </c>
      <c r="AH35">
        <v>381.26939929999998</v>
      </c>
      <c r="AI35">
        <v>17.100000000000001</v>
      </c>
      <c r="AJ35">
        <v>386.98844029999998</v>
      </c>
      <c r="AK35">
        <v>375.55035830000003</v>
      </c>
      <c r="AL35">
        <v>1.79123E-4</v>
      </c>
      <c r="AM35">
        <v>0</v>
      </c>
      <c r="AN35">
        <v>0</v>
      </c>
      <c r="AO35">
        <v>0</v>
      </c>
      <c r="AP35">
        <v>0</v>
      </c>
      <c r="AR35">
        <v>0.12072708</v>
      </c>
      <c r="AS35">
        <v>0.94758561600000002</v>
      </c>
      <c r="AT35">
        <v>1.0009996209999901</v>
      </c>
      <c r="AU35">
        <v>0.88143297099999995</v>
      </c>
      <c r="AV35">
        <v>417.48909179999998</v>
      </c>
      <c r="AW35">
        <v>3.2086700000000002E-4</v>
      </c>
      <c r="AX35">
        <v>0.88143297099999995</v>
      </c>
      <c r="AY35">
        <v>0.11466431000000001</v>
      </c>
      <c r="BD35" s="95">
        <v>45145</v>
      </c>
    </row>
    <row r="36" spans="1:56">
      <c r="A36" t="s">
        <v>110</v>
      </c>
      <c r="B36">
        <v>4536.3249999999998</v>
      </c>
      <c r="C36">
        <v>0</v>
      </c>
      <c r="D36">
        <v>9713.0020000000004</v>
      </c>
      <c r="E36" s="95">
        <v>45145</v>
      </c>
      <c r="F36" t="s">
        <v>184</v>
      </c>
      <c r="G36" t="b">
        <v>0</v>
      </c>
      <c r="H36" t="b">
        <v>0</v>
      </c>
      <c r="I36" t="b">
        <v>0</v>
      </c>
      <c r="J36" t="b">
        <v>0</v>
      </c>
      <c r="K36" t="b">
        <v>0</v>
      </c>
      <c r="L36">
        <v>4536.3249999999998</v>
      </c>
      <c r="M36">
        <v>4536.3249999999998</v>
      </c>
      <c r="N36" t="b">
        <v>0</v>
      </c>
      <c r="O36">
        <v>4536.3249999999998</v>
      </c>
      <c r="P36">
        <v>1.0011310470000001</v>
      </c>
      <c r="Q36">
        <v>388.01909019999999</v>
      </c>
      <c r="R36">
        <v>9713.0020000000004</v>
      </c>
      <c r="S36">
        <v>9713.0020000000004</v>
      </c>
      <c r="T36" s="97">
        <v>45145</v>
      </c>
      <c r="U36">
        <v>9713.0020000000004</v>
      </c>
      <c r="V36">
        <v>388.01909019999999</v>
      </c>
      <c r="W36">
        <v>5.5335246999999997E-2</v>
      </c>
      <c r="X36">
        <v>5.3760244999999998E-2</v>
      </c>
      <c r="Y36">
        <v>1.00112223</v>
      </c>
      <c r="Z36">
        <v>1.00112223</v>
      </c>
      <c r="AA36">
        <v>384.49176560000001</v>
      </c>
      <c r="AB36">
        <v>1.1215999999999999E-3</v>
      </c>
      <c r="AC36" s="96">
        <v>1.26E-6</v>
      </c>
      <c r="AD36">
        <v>0.116844911</v>
      </c>
      <c r="AE36">
        <v>0.11497932599999899</v>
      </c>
      <c r="AF36">
        <v>0.116844911</v>
      </c>
      <c r="AG36">
        <v>384.49176560000001</v>
      </c>
      <c r="AH36">
        <v>381.26939929999998</v>
      </c>
      <c r="AI36">
        <v>17.100000000000001</v>
      </c>
      <c r="AJ36">
        <v>386.98844029999998</v>
      </c>
      <c r="AK36">
        <v>375.55035830000003</v>
      </c>
      <c r="AL36">
        <v>0</v>
      </c>
      <c r="AN36">
        <v>0</v>
      </c>
      <c r="AO36">
        <v>0</v>
      </c>
      <c r="AP36">
        <v>0</v>
      </c>
      <c r="AQ36">
        <v>0.120767836999999</v>
      </c>
      <c r="AR36">
        <v>0.12072708</v>
      </c>
      <c r="AS36">
        <v>0.94758561600000002</v>
      </c>
      <c r="AT36">
        <v>1.0029105469999999</v>
      </c>
      <c r="AU36">
        <v>0.90865391500000003</v>
      </c>
      <c r="AV36">
        <v>417.9009231</v>
      </c>
      <c r="AW36">
        <v>9.8644800000000001E-4</v>
      </c>
      <c r="AX36">
        <v>0.90865391500000003</v>
      </c>
      <c r="AY36">
        <v>0.113116341</v>
      </c>
      <c r="AZ36" s="97">
        <v>45145</v>
      </c>
      <c r="BA36">
        <v>417.9009231</v>
      </c>
      <c r="BB36">
        <v>417.90091610000002</v>
      </c>
      <c r="BC36" s="96">
        <v>6.9800000000000001E-6</v>
      </c>
      <c r="BD36" s="95">
        <v>45145</v>
      </c>
    </row>
    <row r="37" spans="1:56">
      <c r="A37" t="s">
        <v>104</v>
      </c>
      <c r="B37">
        <v>4495.4750000000004</v>
      </c>
      <c r="C37">
        <v>0</v>
      </c>
      <c r="D37">
        <v>9628.3490000000002</v>
      </c>
      <c r="E37" s="95">
        <v>45146</v>
      </c>
      <c r="F37" t="s">
        <v>185</v>
      </c>
      <c r="G37" t="b">
        <v>0</v>
      </c>
      <c r="H37" t="b">
        <v>0</v>
      </c>
      <c r="I37" t="b">
        <v>0</v>
      </c>
      <c r="J37" t="b">
        <v>0</v>
      </c>
      <c r="K37" t="b">
        <v>0</v>
      </c>
      <c r="L37">
        <v>4495.4750000000004</v>
      </c>
      <c r="M37">
        <v>4495.4750000000004</v>
      </c>
      <c r="N37" t="b">
        <v>0</v>
      </c>
      <c r="O37">
        <v>4495.4750000000004</v>
      </c>
      <c r="P37">
        <v>0.99099491299999998</v>
      </c>
      <c r="Q37">
        <v>384.52494469999999</v>
      </c>
      <c r="R37">
        <v>9628.3490000000002</v>
      </c>
      <c r="S37">
        <v>9628.3490000000002</v>
      </c>
      <c r="X37">
        <v>5.5335246999999997E-2</v>
      </c>
      <c r="Y37">
        <v>0.99113085999999995</v>
      </c>
      <c r="Z37">
        <v>0.99113085999999995</v>
      </c>
      <c r="AA37">
        <v>381.0816542</v>
      </c>
      <c r="AB37">
        <v>-8.9087049999999994E-3</v>
      </c>
      <c r="AC37" s="96">
        <v>7.9400000000000006E-5</v>
      </c>
      <c r="AD37">
        <v>0.14571740999999999</v>
      </c>
      <c r="AE37">
        <v>0.130474653</v>
      </c>
      <c r="AF37">
        <v>0.14571740999999999</v>
      </c>
      <c r="AH37">
        <v>384.49176560000001</v>
      </c>
      <c r="AI37">
        <v>15.77</v>
      </c>
      <c r="AJ37">
        <v>390.25914210000002</v>
      </c>
      <c r="AK37">
        <v>378.7243891</v>
      </c>
      <c r="AL37">
        <v>1.0058420000000001E-3</v>
      </c>
      <c r="AM37">
        <v>8.4049799999999996E-4</v>
      </c>
      <c r="AN37" s="96">
        <v>9.8200000000000006E-8</v>
      </c>
      <c r="AO37">
        <v>-8.6999723000000001E-2</v>
      </c>
      <c r="AP37">
        <v>-8.6999623999999998E-2</v>
      </c>
      <c r="AR37">
        <v>0.120767836999999</v>
      </c>
      <c r="AS37">
        <v>0.94719283399999998</v>
      </c>
      <c r="AT37">
        <v>1.0161156389999999</v>
      </c>
      <c r="AU37">
        <v>0.93223723000000003</v>
      </c>
      <c r="AV37">
        <v>414.52627869999998</v>
      </c>
      <c r="AW37">
        <v>-8.0752259999999996E-3</v>
      </c>
      <c r="AX37">
        <v>0.93223723000000003</v>
      </c>
      <c r="AY37">
        <v>0.116654169</v>
      </c>
      <c r="BD37" s="95">
        <v>45146</v>
      </c>
    </row>
    <row r="38" spans="1:56">
      <c r="A38" t="s">
        <v>105</v>
      </c>
      <c r="B38">
        <v>4488.9250000000002</v>
      </c>
      <c r="C38">
        <v>0</v>
      </c>
      <c r="D38">
        <v>9614.5769999999993</v>
      </c>
      <c r="E38" s="95">
        <v>45146</v>
      </c>
      <c r="F38" t="s">
        <v>186</v>
      </c>
      <c r="G38" t="b">
        <v>0</v>
      </c>
      <c r="H38" t="b">
        <v>0</v>
      </c>
      <c r="I38" t="b">
        <v>0</v>
      </c>
      <c r="J38" t="b">
        <v>0</v>
      </c>
      <c r="K38" t="b">
        <v>0</v>
      </c>
      <c r="L38">
        <v>4488.9250000000002</v>
      </c>
      <c r="M38">
        <v>4488.9250000000002</v>
      </c>
      <c r="N38" t="b">
        <v>0</v>
      </c>
      <c r="O38">
        <v>4488.9250000000002</v>
      </c>
      <c r="P38">
        <v>0.998542979</v>
      </c>
      <c r="Q38">
        <v>383.96468390000001</v>
      </c>
      <c r="R38">
        <v>9614.5769999999993</v>
      </c>
      <c r="S38">
        <v>9614.5769999999993</v>
      </c>
      <c r="X38">
        <v>5.5335246999999997E-2</v>
      </c>
      <c r="Y38">
        <v>0.99856964100000001</v>
      </c>
      <c r="Z38">
        <v>0.99856964100000001</v>
      </c>
      <c r="AA38">
        <v>380.53657049999998</v>
      </c>
      <c r="AB38">
        <v>-1.4313829999999001E-3</v>
      </c>
      <c r="AC38" s="96">
        <v>2.0499999999999999E-6</v>
      </c>
      <c r="AD38">
        <v>0.14204365899999999</v>
      </c>
      <c r="AE38">
        <v>0.12892382099999999</v>
      </c>
      <c r="AF38">
        <v>0.14204365899999999</v>
      </c>
      <c r="AH38">
        <v>384.49176560000001</v>
      </c>
      <c r="AI38">
        <v>15.77</v>
      </c>
      <c r="AJ38">
        <v>390.25914210000002</v>
      </c>
      <c r="AK38">
        <v>378.7243891</v>
      </c>
      <c r="AL38">
        <v>8.4049799999999996E-4</v>
      </c>
      <c r="AM38">
        <v>6.7515399999999997E-4</v>
      </c>
      <c r="AN38" s="96">
        <v>3.7599999999999999E-10</v>
      </c>
      <c r="AO38">
        <v>-0.121604931</v>
      </c>
      <c r="AP38">
        <v>-0.12160493</v>
      </c>
      <c r="AR38">
        <v>0.120767836999999</v>
      </c>
      <c r="AS38">
        <v>0.94719283399999998</v>
      </c>
      <c r="AT38">
        <v>0.98540597600000002</v>
      </c>
      <c r="AU38">
        <v>0.68024630799999997</v>
      </c>
      <c r="AV38">
        <v>413.96317190000002</v>
      </c>
      <c r="AW38">
        <v>-1.3584339999999999E-3</v>
      </c>
      <c r="AX38">
        <v>0.68223723000000003</v>
      </c>
      <c r="AY38">
        <v>0.116759896999999</v>
      </c>
      <c r="BD38" s="95">
        <v>45146</v>
      </c>
    </row>
    <row r="39" spans="1:56">
      <c r="A39" t="s">
        <v>106</v>
      </c>
      <c r="B39">
        <v>4486.7749999999996</v>
      </c>
      <c r="C39">
        <v>0</v>
      </c>
      <c r="D39">
        <v>9610.2289999999994</v>
      </c>
      <c r="E39" s="95">
        <v>45146</v>
      </c>
      <c r="F39" t="s">
        <v>187</v>
      </c>
      <c r="G39" t="b">
        <v>0</v>
      </c>
      <c r="H39" t="b">
        <v>0</v>
      </c>
      <c r="I39" t="b">
        <v>0</v>
      </c>
      <c r="J39" t="b">
        <v>0</v>
      </c>
      <c r="K39" t="b">
        <v>0</v>
      </c>
      <c r="L39">
        <v>4486.7749999999996</v>
      </c>
      <c r="M39">
        <v>4486.7749999999996</v>
      </c>
      <c r="N39" t="b">
        <v>0</v>
      </c>
      <c r="O39">
        <v>4486.7749999999996</v>
      </c>
      <c r="P39">
        <v>0.999521043</v>
      </c>
      <c r="Q39">
        <v>383.78078149999999</v>
      </c>
      <c r="R39">
        <v>9610.2289999999994</v>
      </c>
      <c r="S39">
        <v>9610.2289999999994</v>
      </c>
      <c r="X39">
        <v>5.5335246999999997E-2</v>
      </c>
      <c r="Y39">
        <v>0.99954776999999995</v>
      </c>
      <c r="Z39">
        <v>0.99954776999999995</v>
      </c>
      <c r="AA39">
        <v>380.36448039999902</v>
      </c>
      <c r="AB39">
        <v>-4.5233199999989999E-4</v>
      </c>
      <c r="AC39" s="96">
        <v>2.05E-7</v>
      </c>
      <c r="AD39">
        <v>0.13779503699999901</v>
      </c>
      <c r="AE39">
        <v>0.12701786800000001</v>
      </c>
      <c r="AF39">
        <v>0.13779503699999901</v>
      </c>
      <c r="AH39">
        <v>384.49176560000001</v>
      </c>
      <c r="AI39">
        <v>15.77</v>
      </c>
      <c r="AJ39">
        <v>390.25914210000002</v>
      </c>
      <c r="AK39">
        <v>378.7243891</v>
      </c>
      <c r="AL39">
        <v>6.7515399999999997E-4</v>
      </c>
      <c r="AM39">
        <v>5.0980999999999997E-4</v>
      </c>
      <c r="AN39" s="96">
        <v>2.7900000000000002E-13</v>
      </c>
      <c r="AO39">
        <v>-0.11211347300000001</v>
      </c>
      <c r="AP39">
        <v>-0.11211347300000001</v>
      </c>
      <c r="AR39">
        <v>0.120767836999999</v>
      </c>
      <c r="AS39">
        <v>0.94719283399999998</v>
      </c>
      <c r="AT39">
        <v>0.98445868199999997</v>
      </c>
      <c r="AU39">
        <v>0.67483417299999904</v>
      </c>
      <c r="AV39">
        <v>413.8351462</v>
      </c>
      <c r="AW39">
        <v>-3.092679999999E-4</v>
      </c>
      <c r="AX39">
        <v>0.67483417299999904</v>
      </c>
      <c r="AY39">
        <v>0.116721804</v>
      </c>
      <c r="BD39" s="95">
        <v>45146</v>
      </c>
    </row>
    <row r="40" spans="1:56">
      <c r="A40" t="s">
        <v>107</v>
      </c>
      <c r="B40">
        <v>4493.3</v>
      </c>
      <c r="C40">
        <v>0</v>
      </c>
      <c r="D40">
        <v>9623.9599999999991</v>
      </c>
      <c r="E40" s="95">
        <v>45146</v>
      </c>
      <c r="F40" t="s">
        <v>188</v>
      </c>
      <c r="G40" t="b">
        <v>0</v>
      </c>
      <c r="H40" t="b">
        <v>0</v>
      </c>
      <c r="I40" t="b">
        <v>0</v>
      </c>
      <c r="J40" t="b">
        <v>0</v>
      </c>
      <c r="K40" t="b">
        <v>0</v>
      </c>
      <c r="L40">
        <v>4493.3</v>
      </c>
      <c r="M40">
        <v>4493.3</v>
      </c>
      <c r="N40" t="b">
        <v>0</v>
      </c>
      <c r="O40">
        <v>4493.3</v>
      </c>
      <c r="P40">
        <v>1.0014542740000001</v>
      </c>
      <c r="Q40">
        <v>384.33890389999999</v>
      </c>
      <c r="R40">
        <v>9623.9599999999991</v>
      </c>
      <c r="S40">
        <v>9623.9599999999991</v>
      </c>
      <c r="X40">
        <v>5.5335246999999997E-2</v>
      </c>
      <c r="Y40">
        <v>1.0014287900000001</v>
      </c>
      <c r="Z40">
        <v>1.0014287900000001</v>
      </c>
      <c r="AA40">
        <v>380.90794140000003</v>
      </c>
      <c r="AB40">
        <v>1.4277700000000001E-3</v>
      </c>
      <c r="AC40" s="96">
        <v>2.04E-6</v>
      </c>
      <c r="AD40">
        <v>0.134402313</v>
      </c>
      <c r="AE40">
        <v>0.125528529</v>
      </c>
      <c r="AF40">
        <v>0.134402313</v>
      </c>
      <c r="AH40">
        <v>384.49176560000001</v>
      </c>
      <c r="AI40">
        <v>15.77</v>
      </c>
      <c r="AJ40">
        <v>390.25914210000002</v>
      </c>
      <c r="AK40">
        <v>378.7243891</v>
      </c>
      <c r="AL40">
        <v>5.0980999999999997E-4</v>
      </c>
      <c r="AM40">
        <v>3.4446599999999998E-4</v>
      </c>
      <c r="AN40" s="96">
        <v>5.9100000000000001E-17</v>
      </c>
      <c r="AO40">
        <v>-2.4668627999999901E-2</v>
      </c>
      <c r="AP40">
        <v>-2.4668627999999901E-2</v>
      </c>
      <c r="AR40">
        <v>0.120767836999999</v>
      </c>
      <c r="AS40">
        <v>0.94719283399999998</v>
      </c>
      <c r="AT40">
        <v>0.98480018899999999</v>
      </c>
      <c r="AU40">
        <v>0.70354628699999999</v>
      </c>
      <c r="AV40">
        <v>414.23297630000002</v>
      </c>
      <c r="AW40">
        <v>9.6132499999999996E-4</v>
      </c>
      <c r="AX40">
        <v>0.70354628699999999</v>
      </c>
      <c r="AY40">
        <v>0.11674077400000001</v>
      </c>
      <c r="BD40" s="95">
        <v>45146</v>
      </c>
    </row>
    <row r="41" spans="1:56">
      <c r="A41" t="s">
        <v>108</v>
      </c>
      <c r="B41">
        <v>4500.6000000000004</v>
      </c>
      <c r="C41">
        <v>0</v>
      </c>
      <c r="D41">
        <v>9639.2479999999996</v>
      </c>
      <c r="E41" s="95">
        <v>45146</v>
      </c>
      <c r="F41" t="s">
        <v>189</v>
      </c>
      <c r="G41" t="b">
        <v>0</v>
      </c>
      <c r="H41" t="b">
        <v>0</v>
      </c>
      <c r="I41" t="b">
        <v>0</v>
      </c>
      <c r="J41" t="b">
        <v>0</v>
      </c>
      <c r="K41" t="b">
        <v>0</v>
      </c>
      <c r="L41">
        <v>4500.6000000000004</v>
      </c>
      <c r="M41">
        <v>4500.6000000000004</v>
      </c>
      <c r="N41" t="b">
        <v>0</v>
      </c>
      <c r="O41">
        <v>4500.6000000000004</v>
      </c>
      <c r="P41">
        <v>1.001624641</v>
      </c>
      <c r="Q41">
        <v>384.96331670000001</v>
      </c>
      <c r="R41">
        <v>9639.2479999999996</v>
      </c>
      <c r="S41">
        <v>9639.2479999999996</v>
      </c>
      <c r="X41">
        <v>5.5335246999999997E-2</v>
      </c>
      <c r="Y41">
        <v>1.001588535</v>
      </c>
      <c r="Z41">
        <v>1.001588535</v>
      </c>
      <c r="AA41">
        <v>381.51302709999999</v>
      </c>
      <c r="AB41">
        <v>1.587275E-3</v>
      </c>
      <c r="AC41" s="96">
        <v>2.52E-6</v>
      </c>
      <c r="AD41">
        <v>0.13132707399999999</v>
      </c>
      <c r="AE41">
        <v>0.124169311999999</v>
      </c>
      <c r="AF41">
        <v>0.13132707399999999</v>
      </c>
      <c r="AH41">
        <v>384.49176560000001</v>
      </c>
      <c r="AI41">
        <v>15.77</v>
      </c>
      <c r="AJ41">
        <v>390.25914210000002</v>
      </c>
      <c r="AK41">
        <v>378.7243891</v>
      </c>
      <c r="AL41">
        <v>3.4446599999999998E-4</v>
      </c>
      <c r="AM41">
        <v>1.79123E-4</v>
      </c>
      <c r="AN41" s="96">
        <v>3.3699999999999996E-27</v>
      </c>
      <c r="AO41">
        <v>-2.5356599999999999E-4</v>
      </c>
      <c r="AP41">
        <v>-2.5356599999999999E-4</v>
      </c>
      <c r="AR41">
        <v>0.120767836999999</v>
      </c>
      <c r="AS41">
        <v>0.94719283399999998</v>
      </c>
      <c r="AT41">
        <v>0.98463014800000004</v>
      </c>
      <c r="AU41">
        <v>0.79424698999999999</v>
      </c>
      <c r="AV41">
        <v>414.69216929999999</v>
      </c>
      <c r="AW41">
        <v>1.1085380000000001E-3</v>
      </c>
      <c r="AX41">
        <v>0.79424698999999999</v>
      </c>
      <c r="AY41">
        <v>0.11678692</v>
      </c>
      <c r="BD41" s="95">
        <v>45146</v>
      </c>
    </row>
    <row r="42" spans="1:56">
      <c r="A42" t="s">
        <v>109</v>
      </c>
      <c r="B42">
        <v>4506.4750000000004</v>
      </c>
      <c r="C42">
        <v>0</v>
      </c>
      <c r="D42">
        <v>9651.1959999999999</v>
      </c>
      <c r="E42" s="95">
        <v>45146</v>
      </c>
      <c r="F42" t="s">
        <v>190</v>
      </c>
      <c r="G42" t="b">
        <v>0</v>
      </c>
      <c r="H42" t="b">
        <v>0</v>
      </c>
      <c r="I42" t="b">
        <v>0</v>
      </c>
      <c r="J42" t="b">
        <v>0</v>
      </c>
      <c r="K42" t="b">
        <v>0</v>
      </c>
      <c r="L42">
        <v>4506.4750000000004</v>
      </c>
      <c r="M42">
        <v>4506.4750000000004</v>
      </c>
      <c r="N42" t="b">
        <v>0</v>
      </c>
      <c r="O42">
        <v>4506.4750000000004</v>
      </c>
      <c r="P42">
        <v>1.001305382</v>
      </c>
      <c r="Q42">
        <v>385.46584059999998</v>
      </c>
      <c r="R42">
        <v>9651.1959999999999</v>
      </c>
      <c r="S42">
        <v>9651.1959999999999</v>
      </c>
      <c r="X42">
        <v>5.5335246999999997E-2</v>
      </c>
      <c r="Y42">
        <v>1.0012395159999901</v>
      </c>
      <c r="Z42">
        <v>1.0012395159999901</v>
      </c>
      <c r="AA42">
        <v>381.98591859999999</v>
      </c>
      <c r="AB42">
        <v>1.238748E-3</v>
      </c>
      <c r="AC42" s="96">
        <v>1.53E-6</v>
      </c>
      <c r="AD42">
        <v>0.127962509</v>
      </c>
      <c r="AE42">
        <v>0.122624154</v>
      </c>
      <c r="AF42">
        <v>0.127962509</v>
      </c>
      <c r="AH42">
        <v>384.49176560000001</v>
      </c>
      <c r="AI42">
        <v>15.77</v>
      </c>
      <c r="AJ42">
        <v>390.25914210000002</v>
      </c>
      <c r="AK42">
        <v>378.7243891</v>
      </c>
      <c r="AL42">
        <v>1.79123E-4</v>
      </c>
      <c r="AM42">
        <v>0</v>
      </c>
      <c r="AN42">
        <v>0</v>
      </c>
      <c r="AO42">
        <v>0</v>
      </c>
      <c r="AP42">
        <v>0</v>
      </c>
      <c r="AR42">
        <v>0.120767836999999</v>
      </c>
      <c r="AS42">
        <v>0.94719283399999998</v>
      </c>
      <c r="AT42">
        <v>0.98421628400000005</v>
      </c>
      <c r="AU42">
        <v>0.82943426799999997</v>
      </c>
      <c r="AV42">
        <v>415.09896700000002</v>
      </c>
      <c r="AW42">
        <v>9.8096300000000006E-4</v>
      </c>
      <c r="AX42">
        <v>0.82943426799999997</v>
      </c>
      <c r="AY42">
        <v>0.116825978</v>
      </c>
      <c r="BD42" s="95">
        <v>45146</v>
      </c>
    </row>
    <row r="43" spans="1:56">
      <c r="A43" t="s">
        <v>110</v>
      </c>
      <c r="B43">
        <v>4519.25</v>
      </c>
      <c r="C43">
        <v>0</v>
      </c>
      <c r="D43">
        <v>9678.5480000000007</v>
      </c>
      <c r="E43" s="95">
        <v>45146</v>
      </c>
      <c r="F43" t="s">
        <v>191</v>
      </c>
      <c r="G43" t="b">
        <v>0</v>
      </c>
      <c r="H43" t="b">
        <v>0</v>
      </c>
      <c r="I43" t="b">
        <v>0</v>
      </c>
      <c r="J43" t="b">
        <v>0</v>
      </c>
      <c r="K43" t="b">
        <v>0</v>
      </c>
      <c r="L43">
        <v>4519.25</v>
      </c>
      <c r="M43">
        <v>4519.25</v>
      </c>
      <c r="N43" t="b">
        <v>0</v>
      </c>
      <c r="O43">
        <v>4519.25</v>
      </c>
      <c r="P43">
        <v>1.00283481</v>
      </c>
      <c r="Q43">
        <v>386.55856299999999</v>
      </c>
      <c r="R43">
        <v>9678.5480000000007</v>
      </c>
      <c r="S43">
        <v>9678.5480000000007</v>
      </c>
      <c r="T43" s="97">
        <v>45146</v>
      </c>
      <c r="U43">
        <v>9678.5480000000007</v>
      </c>
      <c r="V43">
        <v>386.55856299999999</v>
      </c>
      <c r="W43">
        <v>5.5530370000000003E-2</v>
      </c>
      <c r="X43">
        <v>5.5335246999999997E-2</v>
      </c>
      <c r="Y43">
        <v>1.0028340529999999</v>
      </c>
      <c r="Z43">
        <v>1.0028340529999999</v>
      </c>
      <c r="AA43">
        <v>383.06848689999998</v>
      </c>
      <c r="AB43">
        <v>2.8300450000000002E-3</v>
      </c>
      <c r="AC43" s="96">
        <v>8.0099999999999995E-6</v>
      </c>
      <c r="AD43">
        <v>0.12743479899999999</v>
      </c>
      <c r="AE43">
        <v>0.122512966</v>
      </c>
      <c r="AF43">
        <v>0.12743479899999999</v>
      </c>
      <c r="AG43">
        <v>383.06848689999998</v>
      </c>
      <c r="AH43">
        <v>384.49176560000001</v>
      </c>
      <c r="AI43">
        <v>15.77</v>
      </c>
      <c r="AJ43">
        <v>390.25914210000002</v>
      </c>
      <c r="AK43">
        <v>378.7243891</v>
      </c>
      <c r="AL43">
        <v>0</v>
      </c>
      <c r="AN43">
        <v>0</v>
      </c>
      <c r="AO43">
        <v>0</v>
      </c>
      <c r="AP43">
        <v>0</v>
      </c>
      <c r="AQ43">
        <v>0.12096821099999901</v>
      </c>
      <c r="AR43">
        <v>0.120767836999999</v>
      </c>
      <c r="AS43">
        <v>0.94719283399999998</v>
      </c>
      <c r="AT43">
        <v>0.98386571199999995</v>
      </c>
      <c r="AU43">
        <v>0.85124289099999995</v>
      </c>
      <c r="AV43">
        <v>416.07381850000002</v>
      </c>
      <c r="AW43">
        <v>2.34848E-3</v>
      </c>
      <c r="AX43">
        <v>0.85124289099999995</v>
      </c>
      <c r="AY43">
        <v>0.11708194099999999</v>
      </c>
      <c r="AZ43" s="97">
        <v>45146</v>
      </c>
      <c r="BA43">
        <v>416.07381850000002</v>
      </c>
      <c r="BB43">
        <v>416.07381140000001</v>
      </c>
      <c r="BC43" s="96">
        <v>7.0700000000000001E-6</v>
      </c>
      <c r="BD43" s="95">
        <v>45146</v>
      </c>
    </row>
    <row r="44" spans="1:56">
      <c r="A44" t="s">
        <v>104</v>
      </c>
      <c r="B44">
        <v>4512.5</v>
      </c>
      <c r="C44">
        <v>0</v>
      </c>
      <c r="D44">
        <v>9665.6190000000006</v>
      </c>
      <c r="E44" s="95">
        <v>45147</v>
      </c>
      <c r="F44" t="s">
        <v>192</v>
      </c>
      <c r="G44" t="b">
        <v>0</v>
      </c>
      <c r="H44" t="b">
        <v>0</v>
      </c>
      <c r="I44" t="b">
        <v>0</v>
      </c>
      <c r="J44" t="b">
        <v>0</v>
      </c>
      <c r="K44" t="b">
        <v>0</v>
      </c>
      <c r="L44">
        <v>4512.5</v>
      </c>
      <c r="M44">
        <v>4512.5</v>
      </c>
      <c r="N44" t="b">
        <v>0</v>
      </c>
      <c r="O44">
        <v>4512.5</v>
      </c>
      <c r="P44">
        <v>0.99850638899999999</v>
      </c>
      <c r="Q44">
        <v>385.98119500000001</v>
      </c>
      <c r="R44">
        <v>9665.6190000000006</v>
      </c>
      <c r="S44">
        <v>9665.6190000000006</v>
      </c>
      <c r="X44">
        <v>5.5530370000000003E-2</v>
      </c>
      <c r="Y44">
        <v>0.99850990799999995</v>
      </c>
      <c r="Z44">
        <v>0.99850990799999995</v>
      </c>
      <c r="AA44">
        <v>382.49767960000003</v>
      </c>
      <c r="AB44">
        <v>-1.491203E-3</v>
      </c>
      <c r="AC44" s="96">
        <v>2.2199999999999999E-6</v>
      </c>
      <c r="AD44">
        <v>0.124501427</v>
      </c>
      <c r="AE44">
        <v>0.121147933</v>
      </c>
      <c r="AF44">
        <v>0.124501427</v>
      </c>
      <c r="AH44">
        <v>383.06848689999998</v>
      </c>
      <c r="AI44">
        <v>15.99</v>
      </c>
      <c r="AJ44">
        <v>388.81451420000002</v>
      </c>
      <c r="AK44">
        <v>377.3224596</v>
      </c>
      <c r="AL44">
        <v>1.0058420000000001E-3</v>
      </c>
      <c r="AM44">
        <v>8.4049799999999996E-4</v>
      </c>
      <c r="AN44">
        <v>2.0693599999989999E-4</v>
      </c>
      <c r="AO44">
        <v>-1.6363E-3</v>
      </c>
      <c r="AP44">
        <v>-1.429364E-3</v>
      </c>
      <c r="AR44">
        <v>0.12096821099999901</v>
      </c>
      <c r="AS44">
        <v>0.94525746600000005</v>
      </c>
      <c r="AT44">
        <v>0.98156231500000002</v>
      </c>
      <c r="AU44">
        <v>0.85302138199999999</v>
      </c>
      <c r="AV44">
        <v>415.54020509999998</v>
      </c>
      <c r="AW44">
        <v>-1.2824970000000001E-3</v>
      </c>
      <c r="AX44">
        <v>0.85302138199999999</v>
      </c>
      <c r="AY44">
        <v>0.11692230300000001</v>
      </c>
      <c r="BD44" s="95">
        <v>45147</v>
      </c>
    </row>
    <row r="45" spans="1:56">
      <c r="A45" t="s">
        <v>105</v>
      </c>
      <c r="B45">
        <v>4510.0749999999998</v>
      </c>
      <c r="C45">
        <v>0</v>
      </c>
      <c r="D45">
        <v>9660.2489999999998</v>
      </c>
      <c r="E45" s="95">
        <v>45147</v>
      </c>
      <c r="F45" t="s">
        <v>193</v>
      </c>
      <c r="G45" t="b">
        <v>0</v>
      </c>
      <c r="H45" t="b">
        <v>0</v>
      </c>
      <c r="I45" t="b">
        <v>0</v>
      </c>
      <c r="J45" t="b">
        <v>0</v>
      </c>
      <c r="K45" t="b">
        <v>0</v>
      </c>
      <c r="L45">
        <v>4510.0749999999998</v>
      </c>
      <c r="M45">
        <v>4510.0749999999998</v>
      </c>
      <c r="N45" t="b">
        <v>0</v>
      </c>
      <c r="O45">
        <v>4510.0749999999998</v>
      </c>
      <c r="P45">
        <v>0.99946260399999998</v>
      </c>
      <c r="Q45">
        <v>385.7737702</v>
      </c>
      <c r="R45">
        <v>9660.2489999999998</v>
      </c>
      <c r="S45">
        <v>9660.2489999999998</v>
      </c>
      <c r="X45">
        <v>5.5530370000000003E-2</v>
      </c>
      <c r="Y45">
        <v>0.99944442300000003</v>
      </c>
      <c r="Z45">
        <v>0.99944442300000003</v>
      </c>
      <c r="AA45">
        <v>382.28517249999999</v>
      </c>
      <c r="AB45">
        <v>-5.5573199999999997E-4</v>
      </c>
      <c r="AC45" s="96">
        <v>3.0899999999999997E-7</v>
      </c>
      <c r="AD45">
        <v>0.120843934</v>
      </c>
      <c r="AE45">
        <v>0.119385345</v>
      </c>
      <c r="AF45">
        <v>0.120843934</v>
      </c>
      <c r="AH45">
        <v>383.06848689999998</v>
      </c>
      <c r="AI45">
        <v>15.99</v>
      </c>
      <c r="AJ45">
        <v>388.81451420000002</v>
      </c>
      <c r="AK45">
        <v>377.3224596</v>
      </c>
      <c r="AL45">
        <v>8.4049799999999996E-4</v>
      </c>
      <c r="AM45">
        <v>6.7515399999999997E-4</v>
      </c>
      <c r="AN45" s="96">
        <v>2.3099999999999999E-5</v>
      </c>
      <c r="AO45">
        <v>-8.2465100000000003E-4</v>
      </c>
      <c r="AP45">
        <v>-8.0155099999999996E-4</v>
      </c>
      <c r="AR45">
        <v>0.12096821099999901</v>
      </c>
      <c r="AS45">
        <v>0.94525746600000005</v>
      </c>
      <c r="AT45">
        <v>0.98300011200000004</v>
      </c>
      <c r="AU45">
        <v>0.873119375999999</v>
      </c>
      <c r="AV45">
        <v>415.34243739999999</v>
      </c>
      <c r="AW45">
        <v>-4.7592899999999999E-4</v>
      </c>
      <c r="AX45">
        <v>0.873119375999999</v>
      </c>
      <c r="AY45">
        <v>0.116897496999999</v>
      </c>
      <c r="BD45" s="95">
        <v>45147</v>
      </c>
    </row>
    <row r="46" spans="1:56">
      <c r="A46" t="s">
        <v>106</v>
      </c>
      <c r="B46">
        <v>4484.3</v>
      </c>
      <c r="C46">
        <v>0</v>
      </c>
      <c r="D46">
        <v>9607.0619999999999</v>
      </c>
      <c r="E46" s="95">
        <v>45147</v>
      </c>
      <c r="F46" t="s">
        <v>194</v>
      </c>
      <c r="G46" t="b">
        <v>0</v>
      </c>
      <c r="H46" t="b">
        <v>0</v>
      </c>
      <c r="I46" t="b">
        <v>0</v>
      </c>
      <c r="J46" t="b">
        <v>0</v>
      </c>
      <c r="K46" t="b">
        <v>0</v>
      </c>
      <c r="L46">
        <v>4484.3</v>
      </c>
      <c r="M46">
        <v>4484.3</v>
      </c>
      <c r="N46" t="b">
        <v>0</v>
      </c>
      <c r="O46">
        <v>4484.3</v>
      </c>
      <c r="P46">
        <v>0.99428501700000005</v>
      </c>
      <c r="Q46">
        <v>383.56907990000002</v>
      </c>
      <c r="R46">
        <v>9607.0619999999999</v>
      </c>
      <c r="S46">
        <v>9607.0619999999999</v>
      </c>
      <c r="X46">
        <v>5.5530370000000003E-2</v>
      </c>
      <c r="Y46">
        <v>0.99449424099999995</v>
      </c>
      <c r="Z46">
        <v>0.99449424099999995</v>
      </c>
      <c r="AA46">
        <v>380.18040259999998</v>
      </c>
      <c r="AB46">
        <v>-5.5209709999998998E-3</v>
      </c>
      <c r="AC46" s="96">
        <v>3.0499999999999999E-5</v>
      </c>
      <c r="AD46">
        <v>0.13020439</v>
      </c>
      <c r="AE46">
        <v>0.1242511</v>
      </c>
      <c r="AF46">
        <v>0.13020439</v>
      </c>
      <c r="AH46">
        <v>383.06848689999998</v>
      </c>
      <c r="AI46">
        <v>15.99</v>
      </c>
      <c r="AJ46">
        <v>388.81451420000002</v>
      </c>
      <c r="AK46">
        <v>377.3224596</v>
      </c>
      <c r="AL46">
        <v>6.7515399999999997E-4</v>
      </c>
      <c r="AM46">
        <v>5.0980999999999997E-4</v>
      </c>
      <c r="AN46" s="96">
        <v>2.5100000000000001E-10</v>
      </c>
      <c r="AO46">
        <v>-1.8227488E-2</v>
      </c>
      <c r="AP46">
        <v>-1.8227488E-2</v>
      </c>
      <c r="AR46">
        <v>0.12096821099999901</v>
      </c>
      <c r="AS46">
        <v>0.94525746600000005</v>
      </c>
      <c r="AT46">
        <v>0.98322316600000004</v>
      </c>
      <c r="AU46">
        <v>0.89954542699999995</v>
      </c>
      <c r="AV46">
        <v>413.34471200000002</v>
      </c>
      <c r="AW46">
        <v>-4.809827E-3</v>
      </c>
      <c r="AX46">
        <v>0.89954542699999995</v>
      </c>
      <c r="AY46">
        <v>0.118108764</v>
      </c>
      <c r="BD46" s="95">
        <v>45147</v>
      </c>
    </row>
    <row r="47" spans="1:56">
      <c r="A47" t="s">
        <v>107</v>
      </c>
      <c r="B47">
        <v>4493.3500000000004</v>
      </c>
      <c r="C47">
        <v>0</v>
      </c>
      <c r="D47">
        <v>9624.85</v>
      </c>
      <c r="E47" s="95">
        <v>45147</v>
      </c>
      <c r="F47" t="s">
        <v>195</v>
      </c>
      <c r="G47" t="b">
        <v>0</v>
      </c>
      <c r="H47" t="b">
        <v>0</v>
      </c>
      <c r="I47" t="b">
        <v>0</v>
      </c>
      <c r="J47" t="b">
        <v>0</v>
      </c>
      <c r="K47" t="b">
        <v>0</v>
      </c>
      <c r="L47">
        <v>4493.3500000000004</v>
      </c>
      <c r="M47">
        <v>4493.3500000000004</v>
      </c>
      <c r="N47" t="b">
        <v>0</v>
      </c>
      <c r="O47">
        <v>4493.3500000000004</v>
      </c>
      <c r="P47">
        <v>1.002018152</v>
      </c>
      <c r="Q47">
        <v>384.3431807</v>
      </c>
      <c r="R47">
        <v>9624.85</v>
      </c>
      <c r="S47">
        <v>9624.85</v>
      </c>
      <c r="X47">
        <v>5.5530370000000003E-2</v>
      </c>
      <c r="Y47">
        <v>1.001851555</v>
      </c>
      <c r="Z47">
        <v>1.001851555</v>
      </c>
      <c r="AA47">
        <v>380.88432740000002</v>
      </c>
      <c r="AB47">
        <v>1.8498429999998999E-3</v>
      </c>
      <c r="AC47" s="96">
        <v>3.4199999999999999E-6</v>
      </c>
      <c r="AD47">
        <v>0.12766427799999999</v>
      </c>
      <c r="AE47">
        <v>0.123110819</v>
      </c>
      <c r="AF47">
        <v>0.12766427799999999</v>
      </c>
      <c r="AH47">
        <v>383.06848689999998</v>
      </c>
      <c r="AI47">
        <v>15.99</v>
      </c>
      <c r="AJ47">
        <v>388.81451420000002</v>
      </c>
      <c r="AK47">
        <v>377.3224596</v>
      </c>
      <c r="AL47">
        <v>5.0980999999999997E-4</v>
      </c>
      <c r="AM47">
        <v>3.4446599999999998E-4</v>
      </c>
      <c r="AN47" s="96">
        <v>1.9300000000000001E-12</v>
      </c>
      <c r="AO47">
        <v>-7.6900500000000001E-4</v>
      </c>
      <c r="AP47">
        <v>-7.6900500000000001E-4</v>
      </c>
      <c r="AR47">
        <v>0.12096821099999901</v>
      </c>
      <c r="AS47">
        <v>0.94525746600000005</v>
      </c>
      <c r="AT47">
        <v>0.97221591200000002</v>
      </c>
      <c r="AU47">
        <v>0.81817914299999905</v>
      </c>
      <c r="AV47">
        <v>414.02979820000002</v>
      </c>
      <c r="AW47">
        <v>1.6574210000000001E-3</v>
      </c>
      <c r="AX47">
        <v>0.81817914299999905</v>
      </c>
      <c r="AY47">
        <v>0.118232167</v>
      </c>
      <c r="BD47" s="95">
        <v>45147</v>
      </c>
    </row>
    <row r="48" spans="1:56">
      <c r="A48" t="s">
        <v>108</v>
      </c>
      <c r="B48">
        <v>4504.6000000000004</v>
      </c>
      <c r="C48">
        <v>0</v>
      </c>
      <c r="D48">
        <v>9649.0159999999996</v>
      </c>
      <c r="E48" s="95">
        <v>45147</v>
      </c>
      <c r="F48" t="s">
        <v>196</v>
      </c>
      <c r="G48" t="b">
        <v>0</v>
      </c>
      <c r="H48" t="b">
        <v>0</v>
      </c>
      <c r="I48" t="b">
        <v>0</v>
      </c>
      <c r="J48" t="b">
        <v>0</v>
      </c>
      <c r="K48" t="b">
        <v>0</v>
      </c>
      <c r="L48">
        <v>4504.6000000000004</v>
      </c>
      <c r="M48">
        <v>4504.6000000000004</v>
      </c>
      <c r="N48" t="b">
        <v>0</v>
      </c>
      <c r="O48">
        <v>4504.6000000000004</v>
      </c>
      <c r="P48">
        <v>1.0025037000000001</v>
      </c>
      <c r="Q48">
        <v>385.3054606</v>
      </c>
      <c r="R48">
        <v>9649.0159999999996</v>
      </c>
      <c r="S48">
        <v>9649.0159999999996</v>
      </c>
      <c r="X48">
        <v>5.5530370000000003E-2</v>
      </c>
      <c r="Y48">
        <v>1.002510792</v>
      </c>
      <c r="Z48">
        <v>1.002510792</v>
      </c>
      <c r="AA48">
        <v>381.84064890000002</v>
      </c>
      <c r="AB48">
        <v>2.5076460000000001E-3</v>
      </c>
      <c r="AC48" s="96">
        <v>6.2899999999999999E-6</v>
      </c>
      <c r="AD48">
        <v>0.126435083</v>
      </c>
      <c r="AE48">
        <v>0.122614688</v>
      </c>
      <c r="AF48">
        <v>0.126435083</v>
      </c>
      <c r="AH48">
        <v>383.06848689999998</v>
      </c>
      <c r="AI48">
        <v>15.99</v>
      </c>
      <c r="AJ48">
        <v>388.81451420000002</v>
      </c>
      <c r="AK48">
        <v>377.3224596</v>
      </c>
      <c r="AL48">
        <v>3.4446599999999998E-4</v>
      </c>
      <c r="AM48">
        <v>1.79123E-4</v>
      </c>
      <c r="AN48" s="96">
        <v>1.3800000000000001E-17</v>
      </c>
      <c r="AO48" s="96">
        <v>-1.3200000000000001E-8</v>
      </c>
      <c r="AP48" s="96">
        <v>-1.3200000000000001E-8</v>
      </c>
      <c r="AR48">
        <v>0.12096821099999901</v>
      </c>
      <c r="AS48">
        <v>0.94525746600000005</v>
      </c>
      <c r="AT48">
        <v>0.97108107600000004</v>
      </c>
      <c r="AU48">
        <v>0.85148805799999905</v>
      </c>
      <c r="AV48">
        <v>414.87895140000001</v>
      </c>
      <c r="AW48">
        <v>2.050947E-3</v>
      </c>
      <c r="AX48">
        <v>0.85148805799999905</v>
      </c>
      <c r="AY48">
        <v>0.11840197199999999</v>
      </c>
      <c r="BD48" s="95">
        <v>45147</v>
      </c>
    </row>
    <row r="49" spans="1:56">
      <c r="A49" t="s">
        <v>109</v>
      </c>
      <c r="B49">
        <v>4513.2749999999996</v>
      </c>
      <c r="C49">
        <v>0</v>
      </c>
      <c r="D49">
        <v>9667.4419999999991</v>
      </c>
      <c r="E49" s="95">
        <v>45147</v>
      </c>
      <c r="F49" t="s">
        <v>197</v>
      </c>
      <c r="G49" t="b">
        <v>0</v>
      </c>
      <c r="H49" t="b">
        <v>0</v>
      </c>
      <c r="I49" t="b">
        <v>0</v>
      </c>
      <c r="J49" t="b">
        <v>0</v>
      </c>
      <c r="K49" t="b">
        <v>0</v>
      </c>
      <c r="L49">
        <v>4513.2749999999996</v>
      </c>
      <c r="M49">
        <v>4513.2749999999996</v>
      </c>
      <c r="N49" t="b">
        <v>0</v>
      </c>
      <c r="O49">
        <v>4513.2749999999996</v>
      </c>
      <c r="P49">
        <v>1.0019258090000001</v>
      </c>
      <c r="Q49">
        <v>386.04748540000003</v>
      </c>
      <c r="R49">
        <v>9667.4419999999991</v>
      </c>
      <c r="S49">
        <v>9667.4419999999991</v>
      </c>
      <c r="X49">
        <v>5.5530370000000003E-2</v>
      </c>
      <c r="Y49">
        <v>1.0019096249999999</v>
      </c>
      <c r="Z49">
        <v>1.0019096249999999</v>
      </c>
      <c r="AA49">
        <v>382.56982119999998</v>
      </c>
      <c r="AB49">
        <v>1.9078039999999999E-3</v>
      </c>
      <c r="AC49" s="96">
        <v>3.6399999999999999E-6</v>
      </c>
      <c r="AD49">
        <v>0.12414470499999999</v>
      </c>
      <c r="AE49">
        <v>0.121556343</v>
      </c>
      <c r="AF49">
        <v>0.12414470499999999</v>
      </c>
      <c r="AH49">
        <v>383.06848689999998</v>
      </c>
      <c r="AI49">
        <v>15.99</v>
      </c>
      <c r="AJ49">
        <v>388.81451420000002</v>
      </c>
      <c r="AK49">
        <v>377.3224596</v>
      </c>
      <c r="AL49">
        <v>1.79123E-4</v>
      </c>
      <c r="AM49">
        <v>0</v>
      </c>
      <c r="AN49">
        <v>0</v>
      </c>
      <c r="AO49">
        <v>0</v>
      </c>
      <c r="AP49">
        <v>0</v>
      </c>
      <c r="AR49">
        <v>0.12096821099999901</v>
      </c>
      <c r="AS49">
        <v>0.94525746600000005</v>
      </c>
      <c r="AT49">
        <v>0.96951541799999996</v>
      </c>
      <c r="AU49">
        <v>0.85976618400000004</v>
      </c>
      <c r="AV49">
        <v>415.55321049999998</v>
      </c>
      <c r="AW49">
        <v>1.6251950000000001E-3</v>
      </c>
      <c r="AX49">
        <v>0.85976618400000004</v>
      </c>
      <c r="AY49">
        <v>0.11851375</v>
      </c>
      <c r="BD49" s="95">
        <v>45147</v>
      </c>
    </row>
    <row r="50" spans="1:56">
      <c r="A50" t="s">
        <v>110</v>
      </c>
      <c r="B50">
        <v>4487.7749999999996</v>
      </c>
      <c r="C50">
        <v>0</v>
      </c>
      <c r="D50">
        <v>9613.652</v>
      </c>
      <c r="E50" s="95">
        <v>45147</v>
      </c>
      <c r="F50" t="s">
        <v>198</v>
      </c>
      <c r="G50" t="b">
        <v>0</v>
      </c>
      <c r="H50" t="b">
        <v>0</v>
      </c>
      <c r="I50" t="b">
        <v>0</v>
      </c>
      <c r="J50" t="b">
        <v>0</v>
      </c>
      <c r="K50" t="b">
        <v>0</v>
      </c>
      <c r="L50">
        <v>4487.7749999999996</v>
      </c>
      <c r="M50">
        <v>4487.7749999999996</v>
      </c>
      <c r="N50" t="b">
        <v>0</v>
      </c>
      <c r="O50">
        <v>4487.7749999999996</v>
      </c>
      <c r="P50">
        <v>0.99435000100000004</v>
      </c>
      <c r="Q50">
        <v>383.86631749999998</v>
      </c>
      <c r="R50">
        <v>9613.652</v>
      </c>
      <c r="S50">
        <v>9613.652</v>
      </c>
      <c r="T50" s="97">
        <v>45147</v>
      </c>
      <c r="U50">
        <v>9613.652</v>
      </c>
      <c r="V50">
        <v>383.86631749999998</v>
      </c>
      <c r="W50">
        <v>5.9820669E-2</v>
      </c>
      <c r="X50">
        <v>5.5530370000000003E-2</v>
      </c>
      <c r="Y50">
        <v>0.99443596400000001</v>
      </c>
      <c r="Z50">
        <v>0.99443596400000001</v>
      </c>
      <c r="AA50">
        <v>380.44118880000002</v>
      </c>
      <c r="AB50">
        <v>-5.579573E-3</v>
      </c>
      <c r="AC50" s="96">
        <v>3.1099999999999997E-5</v>
      </c>
      <c r="AD50">
        <v>0.133349788</v>
      </c>
      <c r="AE50">
        <v>0.126412628</v>
      </c>
      <c r="AF50">
        <v>0.133349788</v>
      </c>
      <c r="AG50">
        <v>380.44118880000002</v>
      </c>
      <c r="AH50">
        <v>383.06848689999998</v>
      </c>
      <c r="AI50">
        <v>15.99</v>
      </c>
      <c r="AJ50">
        <v>388.81451420000002</v>
      </c>
      <c r="AK50">
        <v>377.3224596</v>
      </c>
      <c r="AL50">
        <v>0</v>
      </c>
      <c r="AN50">
        <v>0</v>
      </c>
      <c r="AO50">
        <v>0</v>
      </c>
      <c r="AP50">
        <v>0</v>
      </c>
      <c r="AQ50">
        <v>0.12133195099999999</v>
      </c>
      <c r="AR50">
        <v>0.12096821099999901</v>
      </c>
      <c r="AS50">
        <v>0.94525746600000005</v>
      </c>
      <c r="AT50">
        <v>0.96848218500000005</v>
      </c>
      <c r="AU50">
        <v>0.87562823199999995</v>
      </c>
      <c r="AV50">
        <v>413.56464019999999</v>
      </c>
      <c r="AW50">
        <v>-4.7853569999999996E-3</v>
      </c>
      <c r="AX50">
        <v>0.87562823199999995</v>
      </c>
      <c r="AY50">
        <v>0.11899422</v>
      </c>
      <c r="AZ50" s="97">
        <v>45147</v>
      </c>
      <c r="BA50">
        <v>413.56464019999999</v>
      </c>
      <c r="BB50">
        <v>413.56463309999998</v>
      </c>
      <c r="BC50" s="96">
        <v>7.0899999999999999E-6</v>
      </c>
      <c r="BD50" s="95">
        <v>45147</v>
      </c>
    </row>
    <row r="51" spans="1:56">
      <c r="A51" t="s">
        <v>104</v>
      </c>
      <c r="B51">
        <v>4531.5749999999998</v>
      </c>
      <c r="C51">
        <v>0</v>
      </c>
      <c r="D51">
        <v>9711.5550000000003</v>
      </c>
      <c r="E51" s="95">
        <v>45148</v>
      </c>
      <c r="F51" t="s">
        <v>199</v>
      </c>
      <c r="G51" t="b">
        <v>0</v>
      </c>
      <c r="H51" t="b">
        <v>0</v>
      </c>
      <c r="I51" t="b">
        <v>0</v>
      </c>
      <c r="J51" t="b">
        <v>0</v>
      </c>
      <c r="K51" t="b">
        <v>0</v>
      </c>
      <c r="L51">
        <v>4531.5749999999998</v>
      </c>
      <c r="M51">
        <v>4531.5749999999998</v>
      </c>
      <c r="N51" t="b">
        <v>0</v>
      </c>
      <c r="O51">
        <v>4531.5749999999998</v>
      </c>
      <c r="P51">
        <v>1.0097598480000001</v>
      </c>
      <c r="Q51">
        <v>387.6127942</v>
      </c>
      <c r="R51">
        <v>9711.5550000000003</v>
      </c>
      <c r="S51">
        <v>9711.5550000000003</v>
      </c>
      <c r="X51">
        <v>5.9820669E-2</v>
      </c>
      <c r="Y51">
        <v>1.0100175790000001</v>
      </c>
      <c r="Z51">
        <v>1.0100175790000001</v>
      </c>
      <c r="AA51">
        <v>384.25228829999998</v>
      </c>
      <c r="AB51">
        <v>9.9677350000000001E-3</v>
      </c>
      <c r="AC51" s="96">
        <v>9.9400000000000004E-5</v>
      </c>
      <c r="AD51">
        <v>0.16501832599999999</v>
      </c>
      <c r="AE51">
        <v>0.14407863800000001</v>
      </c>
      <c r="AF51">
        <v>0.16501832599999999</v>
      </c>
      <c r="AH51">
        <v>380.44118880000002</v>
      </c>
      <c r="AI51">
        <v>15.96</v>
      </c>
      <c r="AJ51">
        <v>386.14780660000002</v>
      </c>
      <c r="AK51">
        <v>374.73457089999999</v>
      </c>
      <c r="AL51">
        <v>1.0058420000000001E-3</v>
      </c>
      <c r="AM51">
        <v>8.4049799999999996E-4</v>
      </c>
      <c r="AN51">
        <v>0.14430049</v>
      </c>
      <c r="AO51" s="96">
        <v>-2.9300000000000001E-8</v>
      </c>
      <c r="AP51">
        <v>0.14430046099999999</v>
      </c>
      <c r="AR51">
        <v>0.12133195099999999</v>
      </c>
      <c r="AS51">
        <v>0.94172579099999998</v>
      </c>
      <c r="AT51">
        <v>0.96401710200000001</v>
      </c>
      <c r="AU51">
        <v>0.81213826700000002</v>
      </c>
      <c r="AV51">
        <v>417.18392499999999</v>
      </c>
      <c r="AW51">
        <v>8.7514369999999002E-3</v>
      </c>
      <c r="AX51">
        <v>0.81213826700000002</v>
      </c>
      <c r="AY51">
        <v>0.117545439</v>
      </c>
      <c r="BD51" s="95">
        <v>45148</v>
      </c>
    </row>
    <row r="52" spans="1:56">
      <c r="A52" t="s">
        <v>105</v>
      </c>
      <c r="B52">
        <v>4519.2749999999996</v>
      </c>
      <c r="C52">
        <v>0</v>
      </c>
      <c r="D52">
        <v>9685.8250000000007</v>
      </c>
      <c r="E52" s="95">
        <v>45148</v>
      </c>
      <c r="F52" t="s">
        <v>200</v>
      </c>
      <c r="G52" t="b">
        <v>0</v>
      </c>
      <c r="H52" t="b">
        <v>0</v>
      </c>
      <c r="I52" t="b">
        <v>0</v>
      </c>
      <c r="J52" t="b">
        <v>0</v>
      </c>
      <c r="K52" t="b">
        <v>0</v>
      </c>
      <c r="L52">
        <v>4519.2749999999996</v>
      </c>
      <c r="M52">
        <v>4519.2749999999996</v>
      </c>
      <c r="N52" t="b">
        <v>0</v>
      </c>
      <c r="O52">
        <v>4519.2749999999996</v>
      </c>
      <c r="P52">
        <v>0.99728571200000005</v>
      </c>
      <c r="Q52">
        <v>386.56070140000003</v>
      </c>
      <c r="R52">
        <v>9685.8250000000007</v>
      </c>
      <c r="S52">
        <v>9685.8250000000007</v>
      </c>
      <c r="X52">
        <v>5.9820669E-2</v>
      </c>
      <c r="Y52">
        <v>0.99735057900000001</v>
      </c>
      <c r="Z52">
        <v>0.99735057900000001</v>
      </c>
      <c r="AA52">
        <v>383.23424210000002</v>
      </c>
      <c r="AB52">
        <v>-2.6529370000000002E-3</v>
      </c>
      <c r="AC52" s="96">
        <v>7.0400000000000004E-6</v>
      </c>
      <c r="AD52">
        <v>0.16230248</v>
      </c>
      <c r="AE52">
        <v>0.143207365</v>
      </c>
      <c r="AF52">
        <v>0.16230248</v>
      </c>
      <c r="AH52">
        <v>380.44118880000002</v>
      </c>
      <c r="AI52">
        <v>15.96</v>
      </c>
      <c r="AJ52">
        <v>386.14780660000002</v>
      </c>
      <c r="AK52">
        <v>374.73457089999999</v>
      </c>
      <c r="AL52">
        <v>8.4049799999999996E-4</v>
      </c>
      <c r="AM52">
        <v>6.7515399999999997E-4</v>
      </c>
      <c r="AN52">
        <v>3.4056335E-2</v>
      </c>
      <c r="AO52" s="96">
        <v>-3.1400000000000003E-8</v>
      </c>
      <c r="AP52">
        <v>3.4056302999999899E-2</v>
      </c>
      <c r="AR52">
        <v>0.12133195099999999</v>
      </c>
      <c r="AS52">
        <v>0.94172579099999998</v>
      </c>
      <c r="AT52">
        <v>0.97736460599999997</v>
      </c>
      <c r="AU52">
        <v>0.74816084900000002</v>
      </c>
      <c r="AV52">
        <v>416.28360279999998</v>
      </c>
      <c r="AW52">
        <v>-2.1580940000000002E-3</v>
      </c>
      <c r="AX52">
        <v>0.74816084900000002</v>
      </c>
      <c r="AY52">
        <v>0.117736139</v>
      </c>
      <c r="BD52" s="95">
        <v>45148</v>
      </c>
    </row>
    <row r="53" spans="1:56">
      <c r="A53" t="s">
        <v>106</v>
      </c>
      <c r="B53">
        <v>4501.3</v>
      </c>
      <c r="C53">
        <v>0</v>
      </c>
      <c r="D53">
        <v>9648.0750000000007</v>
      </c>
      <c r="E53" s="95">
        <v>45148</v>
      </c>
      <c r="F53" t="s">
        <v>201</v>
      </c>
      <c r="G53" t="b">
        <v>0</v>
      </c>
      <c r="H53" t="b">
        <v>0</v>
      </c>
      <c r="I53" t="b">
        <v>0</v>
      </c>
      <c r="J53" t="b">
        <v>0</v>
      </c>
      <c r="K53" t="b">
        <v>0</v>
      </c>
      <c r="L53">
        <v>4501.3</v>
      </c>
      <c r="M53">
        <v>4501.3</v>
      </c>
      <c r="N53" t="b">
        <v>0</v>
      </c>
      <c r="O53">
        <v>4501.3</v>
      </c>
      <c r="P53">
        <v>0.99602259199999998</v>
      </c>
      <c r="Q53">
        <v>385.02319189999997</v>
      </c>
      <c r="R53">
        <v>9648.0750000000007</v>
      </c>
      <c r="S53">
        <v>9648.0750000000007</v>
      </c>
      <c r="X53">
        <v>5.9820669E-2</v>
      </c>
      <c r="Y53">
        <v>0.99610255199999997</v>
      </c>
      <c r="Z53">
        <v>0.99610255199999997</v>
      </c>
      <c r="AA53">
        <v>381.74060650000001</v>
      </c>
      <c r="AB53">
        <v>-3.9050629999999999E-3</v>
      </c>
      <c r="AC53" s="96">
        <v>1.52E-5</v>
      </c>
      <c r="AD53">
        <v>0.16240559800000001</v>
      </c>
      <c r="AE53">
        <v>0.14387530400000001</v>
      </c>
      <c r="AF53">
        <v>0.16240559800000001</v>
      </c>
      <c r="AH53">
        <v>380.44118880000002</v>
      </c>
      <c r="AI53">
        <v>15.96</v>
      </c>
      <c r="AJ53">
        <v>386.14780660000002</v>
      </c>
      <c r="AK53">
        <v>374.73457089999999</v>
      </c>
      <c r="AL53">
        <v>6.7515399999999997E-4</v>
      </c>
      <c r="AM53">
        <v>5.0980999999999997E-4</v>
      </c>
      <c r="AN53">
        <v>7.27317E-4</v>
      </c>
      <c r="AO53" s="96">
        <v>-1.36E-7</v>
      </c>
      <c r="AP53">
        <v>7.2718100000000003E-4</v>
      </c>
      <c r="AR53">
        <v>0.12133195099999999</v>
      </c>
      <c r="AS53">
        <v>0.94172579099999998</v>
      </c>
      <c r="AT53">
        <v>0.97562743500000004</v>
      </c>
      <c r="AU53">
        <v>0.687281055999999</v>
      </c>
      <c r="AV53">
        <v>415.06721959999999</v>
      </c>
      <c r="AW53">
        <v>-2.9220059999998998E-3</v>
      </c>
      <c r="AX53">
        <v>0.687281055999999</v>
      </c>
      <c r="AY53">
        <v>0.117672318</v>
      </c>
      <c r="BD53" s="95">
        <v>45148</v>
      </c>
    </row>
    <row r="54" spans="1:56">
      <c r="A54" t="s">
        <v>107</v>
      </c>
      <c r="B54">
        <v>4502.5749999999998</v>
      </c>
      <c r="C54">
        <v>0</v>
      </c>
      <c r="D54">
        <v>9649.7489999999998</v>
      </c>
      <c r="E54" s="95">
        <v>45148</v>
      </c>
      <c r="F54" t="s">
        <v>202</v>
      </c>
      <c r="G54" t="b">
        <v>0</v>
      </c>
      <c r="H54" t="b">
        <v>0</v>
      </c>
      <c r="I54" t="b">
        <v>0</v>
      </c>
      <c r="J54" t="b">
        <v>0</v>
      </c>
      <c r="K54" t="b">
        <v>0</v>
      </c>
      <c r="L54">
        <v>4502.5749999999998</v>
      </c>
      <c r="M54">
        <v>4502.5749999999998</v>
      </c>
      <c r="N54" t="b">
        <v>0</v>
      </c>
      <c r="O54">
        <v>4502.5749999999998</v>
      </c>
      <c r="P54">
        <v>1.000283252</v>
      </c>
      <c r="Q54">
        <v>385.13225019999999</v>
      </c>
      <c r="R54">
        <v>9649.7489999999998</v>
      </c>
      <c r="S54">
        <v>9649.7489999999998</v>
      </c>
      <c r="X54">
        <v>5.9820669E-2</v>
      </c>
      <c r="Y54">
        <v>1.0001735060000001</v>
      </c>
      <c r="Z54">
        <v>1.0001735060000001</v>
      </c>
      <c r="AA54">
        <v>381.8068409</v>
      </c>
      <c r="AB54">
        <v>1.7349099999989999E-4</v>
      </c>
      <c r="AC54" s="96">
        <v>3.0099999999999998E-8</v>
      </c>
      <c r="AD54">
        <v>0.15746818500000001</v>
      </c>
      <c r="AE54">
        <v>0.141706362</v>
      </c>
      <c r="AF54">
        <v>0.15746818500000001</v>
      </c>
      <c r="AH54">
        <v>380.44118880000002</v>
      </c>
      <c r="AI54">
        <v>15.96</v>
      </c>
      <c r="AJ54">
        <v>386.14780660000002</v>
      </c>
      <c r="AK54">
        <v>374.73457089999999</v>
      </c>
      <c r="AL54">
        <v>5.0980999999999997E-4</v>
      </c>
      <c r="AM54">
        <v>3.4446599999999998E-4</v>
      </c>
      <c r="AN54" s="96">
        <v>6.8099999999999893E-5</v>
      </c>
      <c r="AO54" s="96">
        <v>-1.36E-10</v>
      </c>
      <c r="AP54" s="96">
        <v>6.8099999999999893E-5</v>
      </c>
      <c r="AR54">
        <v>0.12133195099999999</v>
      </c>
      <c r="AS54">
        <v>0.94172579099999998</v>
      </c>
      <c r="AT54">
        <v>0.97620946200000003</v>
      </c>
      <c r="AU54">
        <v>0.66683948999999998</v>
      </c>
      <c r="AV54">
        <v>415.11586690000001</v>
      </c>
      <c r="AW54">
        <v>1.17203E-4</v>
      </c>
      <c r="AX54">
        <v>0.66683948999999998</v>
      </c>
      <c r="AY54">
        <v>0.117643923</v>
      </c>
      <c r="BD54" s="95">
        <v>45148</v>
      </c>
    </row>
    <row r="55" spans="1:56">
      <c r="A55" t="s">
        <v>108</v>
      </c>
      <c r="B55">
        <v>4486.1499999999996</v>
      </c>
      <c r="C55">
        <v>0</v>
      </c>
      <c r="D55">
        <v>9614.7330000000002</v>
      </c>
      <c r="E55" s="95">
        <v>45148</v>
      </c>
      <c r="F55" t="s">
        <v>203</v>
      </c>
      <c r="G55" t="b">
        <v>0</v>
      </c>
      <c r="H55" t="b">
        <v>0</v>
      </c>
      <c r="I55" t="b">
        <v>0</v>
      </c>
      <c r="J55" t="b">
        <v>0</v>
      </c>
      <c r="K55" t="b">
        <v>0</v>
      </c>
      <c r="L55">
        <v>4486.1499999999996</v>
      </c>
      <c r="M55">
        <v>4486.1499999999996</v>
      </c>
      <c r="N55" t="b">
        <v>0</v>
      </c>
      <c r="O55">
        <v>4486.1499999999996</v>
      </c>
      <c r="P55">
        <v>0.996352087</v>
      </c>
      <c r="Q55">
        <v>383.72732150000002</v>
      </c>
      <c r="R55">
        <v>9614.7330000000002</v>
      </c>
      <c r="S55">
        <v>9614.7330000000002</v>
      </c>
      <c r="X55">
        <v>5.9820669E-2</v>
      </c>
      <c r="Y55">
        <v>0.99637130500000004</v>
      </c>
      <c r="Z55">
        <v>0.99637130500000004</v>
      </c>
      <c r="AA55">
        <v>380.42138010000002</v>
      </c>
      <c r="AB55">
        <v>-3.6352950000000002E-3</v>
      </c>
      <c r="AC55" s="96">
        <v>1.3200000000000001E-5</v>
      </c>
      <c r="AD55">
        <v>0.157185146</v>
      </c>
      <c r="AE55">
        <v>0.14204798299999999</v>
      </c>
      <c r="AF55">
        <v>0.157185146</v>
      </c>
      <c r="AH55">
        <v>380.44118880000002</v>
      </c>
      <c r="AI55">
        <v>15.96</v>
      </c>
      <c r="AJ55">
        <v>386.14780660000002</v>
      </c>
      <c r="AK55">
        <v>374.73457089999999</v>
      </c>
      <c r="AL55">
        <v>3.4446599999999998E-4</v>
      </c>
      <c r="AM55">
        <v>1.79123E-4</v>
      </c>
      <c r="AN55" s="96">
        <v>1.3399999999999999E-12</v>
      </c>
      <c r="AO55" s="96">
        <v>-8.7999999999999999E-13</v>
      </c>
      <c r="AP55" s="96">
        <v>4.5999999999999996E-13</v>
      </c>
      <c r="AR55">
        <v>0.12133195099999999</v>
      </c>
      <c r="AS55">
        <v>0.94172579099999998</v>
      </c>
      <c r="AT55">
        <v>0.976468212</v>
      </c>
      <c r="AU55">
        <v>0.68774823399999996</v>
      </c>
      <c r="AV55">
        <v>414.1105192</v>
      </c>
      <c r="AW55">
        <v>-2.4218479999999999E-3</v>
      </c>
      <c r="AX55">
        <v>0.68774823399999996</v>
      </c>
      <c r="AY55">
        <v>0.117920148</v>
      </c>
      <c r="BD55" s="95">
        <v>45148</v>
      </c>
    </row>
    <row r="56" spans="1:56">
      <c r="A56" t="s">
        <v>109</v>
      </c>
      <c r="B56">
        <v>4495.2250000000004</v>
      </c>
      <c r="C56">
        <v>0</v>
      </c>
      <c r="D56">
        <v>9633.4490000000005</v>
      </c>
      <c r="E56" s="95">
        <v>45148</v>
      </c>
      <c r="F56" t="s">
        <v>204</v>
      </c>
      <c r="G56" t="b">
        <v>0</v>
      </c>
      <c r="H56" t="b">
        <v>0</v>
      </c>
      <c r="I56" t="b">
        <v>0</v>
      </c>
      <c r="J56" t="b">
        <v>0</v>
      </c>
      <c r="K56" t="b">
        <v>0</v>
      </c>
      <c r="L56">
        <v>4495.2250000000004</v>
      </c>
      <c r="M56">
        <v>4495.2250000000004</v>
      </c>
      <c r="N56" t="b">
        <v>0</v>
      </c>
      <c r="O56">
        <v>4495.2250000000004</v>
      </c>
      <c r="P56">
        <v>1.0020228929999999</v>
      </c>
      <c r="Q56">
        <v>384.50356069999998</v>
      </c>
      <c r="R56">
        <v>9633.4490000000005</v>
      </c>
      <c r="S56">
        <v>9633.4490000000005</v>
      </c>
      <c r="X56">
        <v>5.9820669E-2</v>
      </c>
      <c r="Y56">
        <v>1.001946596</v>
      </c>
      <c r="Z56">
        <v>1.001946596</v>
      </c>
      <c r="AA56">
        <v>381.1619068</v>
      </c>
      <c r="AB56">
        <v>1.944704E-3</v>
      </c>
      <c r="AC56" s="96">
        <v>3.7799999999999998E-6</v>
      </c>
      <c r="AD56">
        <v>0.15370430500000001</v>
      </c>
      <c r="AE56">
        <v>0.140614499</v>
      </c>
      <c r="AF56">
        <v>0.15370430500000001</v>
      </c>
      <c r="AH56">
        <v>380.44118880000002</v>
      </c>
      <c r="AI56">
        <v>15.96</v>
      </c>
      <c r="AJ56">
        <v>386.14780660000002</v>
      </c>
      <c r="AK56">
        <v>374.73457089999999</v>
      </c>
      <c r="AL56">
        <v>1.79123E-4</v>
      </c>
      <c r="AM56">
        <v>0</v>
      </c>
      <c r="AN56">
        <v>0</v>
      </c>
      <c r="AO56">
        <v>0</v>
      </c>
      <c r="AP56">
        <v>0</v>
      </c>
      <c r="AR56">
        <v>0.12133195099999999</v>
      </c>
      <c r="AS56">
        <v>0.94172579099999998</v>
      </c>
      <c r="AT56">
        <v>0.97394559700000005</v>
      </c>
      <c r="AU56">
        <v>0.68898664099999996</v>
      </c>
      <c r="AV56">
        <v>414.66486579999997</v>
      </c>
      <c r="AW56">
        <v>1.3386439999999999E-3</v>
      </c>
      <c r="AX56">
        <v>0.68898664099999996</v>
      </c>
      <c r="AY56">
        <v>0.118013759</v>
      </c>
      <c r="BD56" s="95">
        <v>45148</v>
      </c>
    </row>
    <row r="57" spans="1:56">
      <c r="A57" t="s">
        <v>110</v>
      </c>
      <c r="B57">
        <v>4485.5749999999998</v>
      </c>
      <c r="C57">
        <v>0</v>
      </c>
      <c r="D57">
        <v>9613.1970000000001</v>
      </c>
      <c r="E57" s="95">
        <v>45148</v>
      </c>
      <c r="F57" t="s">
        <v>205</v>
      </c>
      <c r="G57" t="b">
        <v>0</v>
      </c>
      <c r="H57" t="b">
        <v>0</v>
      </c>
      <c r="I57" t="b">
        <v>0</v>
      </c>
      <c r="J57" t="b">
        <v>0</v>
      </c>
      <c r="K57" t="b">
        <v>0</v>
      </c>
      <c r="L57">
        <v>4485.5749999999998</v>
      </c>
      <c r="M57">
        <v>4485.5749999999998</v>
      </c>
      <c r="N57" t="b">
        <v>0</v>
      </c>
      <c r="O57">
        <v>4485.5749999999998</v>
      </c>
      <c r="P57">
        <v>0.99785327800000001</v>
      </c>
      <c r="Q57">
        <v>383.6781383</v>
      </c>
      <c r="R57">
        <v>9613.1970000000001</v>
      </c>
      <c r="S57">
        <v>9613.1970000000001</v>
      </c>
      <c r="T57" s="97">
        <v>45148</v>
      </c>
      <c r="U57">
        <v>9613.1970000000001</v>
      </c>
      <c r="V57">
        <v>383.6781383</v>
      </c>
      <c r="W57">
        <v>5.8491652999999998E-2</v>
      </c>
      <c r="X57">
        <v>5.9820669E-2</v>
      </c>
      <c r="Y57">
        <v>0.99789774200000003</v>
      </c>
      <c r="Z57">
        <v>0.99789774200000003</v>
      </c>
      <c r="AA57">
        <v>380.36060600000002</v>
      </c>
      <c r="AB57">
        <v>-2.1044710000000001E-3</v>
      </c>
      <c r="AC57" s="96">
        <v>4.4299999999999999E-6</v>
      </c>
      <c r="AD57">
        <v>0.15058637699999999</v>
      </c>
      <c r="AE57">
        <v>0.13933282599999999</v>
      </c>
      <c r="AF57">
        <v>0.15058637699999999</v>
      </c>
      <c r="AG57">
        <v>380.36060600000002</v>
      </c>
      <c r="AH57">
        <v>380.44118880000002</v>
      </c>
      <c r="AI57">
        <v>15.96</v>
      </c>
      <c r="AJ57">
        <v>386.14780660000002</v>
      </c>
      <c r="AK57">
        <v>374.73457089999999</v>
      </c>
      <c r="AL57">
        <v>0</v>
      </c>
      <c r="AN57">
        <v>0</v>
      </c>
      <c r="AO57">
        <v>0</v>
      </c>
      <c r="AP57">
        <v>0</v>
      </c>
      <c r="AQ57">
        <v>0.12062311199999901</v>
      </c>
      <c r="AR57">
        <v>0.12133195099999999</v>
      </c>
      <c r="AS57">
        <v>0.94172579099999998</v>
      </c>
      <c r="AT57">
        <v>0.97308787299999999</v>
      </c>
      <c r="AU57">
        <v>0.704589672</v>
      </c>
      <c r="AV57">
        <v>414.06360660000001</v>
      </c>
      <c r="AW57">
        <v>-1.4499879999999999E-3</v>
      </c>
      <c r="AX57">
        <v>0.704589672</v>
      </c>
      <c r="AY57">
        <v>0.118078375</v>
      </c>
      <c r="AZ57" s="97">
        <v>45148</v>
      </c>
      <c r="BA57">
        <v>414.06360660000001</v>
      </c>
      <c r="BB57">
        <v>414.06359950000001</v>
      </c>
      <c r="BC57" s="96">
        <v>7.0999999999999998E-6</v>
      </c>
      <c r="BD57" s="95">
        <v>45148</v>
      </c>
    </row>
    <row r="58" spans="1:56">
      <c r="A58" t="s">
        <v>104</v>
      </c>
      <c r="B58">
        <v>4464.875</v>
      </c>
      <c r="C58">
        <v>0</v>
      </c>
      <c r="D58">
        <v>9570.3320000000003</v>
      </c>
      <c r="E58" s="95">
        <v>45149</v>
      </c>
      <c r="F58" t="s">
        <v>206</v>
      </c>
      <c r="G58" t="b">
        <v>0</v>
      </c>
      <c r="H58" t="b">
        <v>0</v>
      </c>
      <c r="I58" t="b">
        <v>0</v>
      </c>
      <c r="J58" t="b">
        <v>0</v>
      </c>
      <c r="K58" t="b">
        <v>0</v>
      </c>
      <c r="L58">
        <v>4464.875</v>
      </c>
      <c r="M58">
        <v>4464.875</v>
      </c>
      <c r="N58" t="b">
        <v>0</v>
      </c>
      <c r="O58">
        <v>4464.875</v>
      </c>
      <c r="P58">
        <v>0.99538520699999999</v>
      </c>
      <c r="Q58">
        <v>381.9075431</v>
      </c>
      <c r="R58">
        <v>9570.3320000000003</v>
      </c>
      <c r="S58">
        <v>9570.3320000000003</v>
      </c>
      <c r="X58">
        <v>5.8491652999999998E-2</v>
      </c>
      <c r="Y58">
        <v>0.995378549</v>
      </c>
      <c r="Z58">
        <v>0.995378549</v>
      </c>
      <c r="AA58">
        <v>378.60278799999998</v>
      </c>
      <c r="AB58">
        <v>-4.6321629999999999E-3</v>
      </c>
      <c r="AC58" s="96">
        <v>2.1500000000000001E-5</v>
      </c>
      <c r="AD58">
        <v>0.153579567</v>
      </c>
      <c r="AE58">
        <v>0.14130367399999999</v>
      </c>
      <c r="AF58">
        <v>0.153579567</v>
      </c>
      <c r="AH58">
        <v>380.36060600000002</v>
      </c>
      <c r="AI58">
        <v>15.85</v>
      </c>
      <c r="AJ58">
        <v>386.06601510000002</v>
      </c>
      <c r="AK58">
        <v>374.65519690000002</v>
      </c>
      <c r="AL58">
        <v>1.0058420000000001E-3</v>
      </c>
      <c r="AM58">
        <v>8.4049799999999996E-4</v>
      </c>
      <c r="AN58" s="96">
        <v>1.0900000000000001E-5</v>
      </c>
      <c r="AO58">
        <v>-1.1206511000000001E-2</v>
      </c>
      <c r="AP58">
        <v>-1.1195623E-2</v>
      </c>
      <c r="AR58">
        <v>0.12062311199999901</v>
      </c>
      <c r="AS58">
        <v>0.94858624499999999</v>
      </c>
      <c r="AT58">
        <v>0.97249498000000001</v>
      </c>
      <c r="AU58">
        <v>0.72441757799999995</v>
      </c>
      <c r="AV58">
        <v>412.7087497</v>
      </c>
      <c r="AW58">
        <v>-3.2720990000000001E-3</v>
      </c>
      <c r="AX58">
        <v>0.72441757799999995</v>
      </c>
      <c r="AY58">
        <v>0.11730676499999999</v>
      </c>
      <c r="BD58" s="95">
        <v>45149</v>
      </c>
    </row>
    <row r="59" spans="1:56">
      <c r="A59" t="s">
        <v>105</v>
      </c>
      <c r="B59">
        <v>4483.6750000000002</v>
      </c>
      <c r="C59">
        <v>0</v>
      </c>
      <c r="D59">
        <v>9610.5130000000008</v>
      </c>
      <c r="E59" s="95">
        <v>45149</v>
      </c>
      <c r="F59" t="s">
        <v>207</v>
      </c>
      <c r="G59" t="b">
        <v>0</v>
      </c>
      <c r="H59" t="b">
        <v>0</v>
      </c>
      <c r="I59" t="b">
        <v>0</v>
      </c>
      <c r="J59" t="b">
        <v>0</v>
      </c>
      <c r="K59" t="b">
        <v>0</v>
      </c>
      <c r="L59">
        <v>4483.6750000000002</v>
      </c>
      <c r="M59">
        <v>4483.6750000000002</v>
      </c>
      <c r="N59" t="b">
        <v>0</v>
      </c>
      <c r="O59">
        <v>4483.6750000000002</v>
      </c>
      <c r="P59">
        <v>1.004210644</v>
      </c>
      <c r="Q59">
        <v>383.51561989999902</v>
      </c>
      <c r="R59">
        <v>9610.5130000000008</v>
      </c>
      <c r="S59">
        <v>9610.5130000000008</v>
      </c>
      <c r="X59">
        <v>5.8491652999999998E-2</v>
      </c>
      <c r="Y59">
        <v>1.0041984960000001</v>
      </c>
      <c r="Z59">
        <v>1.0041984960000001</v>
      </c>
      <c r="AA59">
        <v>380.19235020000002</v>
      </c>
      <c r="AB59">
        <v>4.189707E-3</v>
      </c>
      <c r="AC59" s="96">
        <v>1.7600000000000001E-5</v>
      </c>
      <c r="AD59">
        <v>0.15501406400000001</v>
      </c>
      <c r="AE59">
        <v>0.14246636500000001</v>
      </c>
      <c r="AF59">
        <v>0.15501406400000001</v>
      </c>
      <c r="AH59">
        <v>380.36060600000002</v>
      </c>
      <c r="AI59">
        <v>15.85</v>
      </c>
      <c r="AJ59">
        <v>386.06601510000002</v>
      </c>
      <c r="AK59">
        <v>374.65519690000002</v>
      </c>
      <c r="AL59">
        <v>8.4049799999999996E-4</v>
      </c>
      <c r="AM59">
        <v>6.7515399999999997E-4</v>
      </c>
      <c r="AN59" s="96">
        <v>9.9400000000000004E-5</v>
      </c>
      <c r="AO59">
        <v>-1.8235099999990001E-4</v>
      </c>
      <c r="AP59" s="96">
        <v>-8.2899999999999996E-5</v>
      </c>
      <c r="AR59">
        <v>0.12062311199999901</v>
      </c>
      <c r="AS59">
        <v>0.94858624499999999</v>
      </c>
      <c r="AT59">
        <v>0.979530499</v>
      </c>
      <c r="AU59">
        <v>0.70319604299999905</v>
      </c>
      <c r="AV59">
        <v>413.96311270000001</v>
      </c>
      <c r="AW59">
        <v>3.039342E-3</v>
      </c>
      <c r="AX59">
        <v>0.70319604299999905</v>
      </c>
      <c r="AY59">
        <v>0.117798283</v>
      </c>
      <c r="BD59" s="95">
        <v>45149</v>
      </c>
    </row>
    <row r="60" spans="1:56">
      <c r="A60" t="s">
        <v>106</v>
      </c>
      <c r="B60">
        <v>4471.7</v>
      </c>
      <c r="C60">
        <v>0</v>
      </c>
      <c r="D60">
        <v>9584.9940000000006</v>
      </c>
      <c r="E60" s="95">
        <v>45149</v>
      </c>
      <c r="F60" t="s">
        <v>208</v>
      </c>
      <c r="G60" t="b">
        <v>0</v>
      </c>
      <c r="H60" t="b">
        <v>0</v>
      </c>
      <c r="I60" t="b">
        <v>0</v>
      </c>
      <c r="J60" t="b">
        <v>0</v>
      </c>
      <c r="K60" t="b">
        <v>0</v>
      </c>
      <c r="L60">
        <v>4471.7</v>
      </c>
      <c r="M60">
        <v>4471.7</v>
      </c>
      <c r="N60" t="b">
        <v>0</v>
      </c>
      <c r="O60">
        <v>4471.7</v>
      </c>
      <c r="P60">
        <v>0.99732920000000003</v>
      </c>
      <c r="Q60">
        <v>382.49132630000003</v>
      </c>
      <c r="R60">
        <v>9584.9940000000006</v>
      </c>
      <c r="S60">
        <v>9584.9940000000006</v>
      </c>
      <c r="X60">
        <v>5.8491652999999998E-2</v>
      </c>
      <c r="Y60">
        <v>0.99734467900000001</v>
      </c>
      <c r="Z60">
        <v>0.99734467900000001</v>
      </c>
      <c r="AA60">
        <v>379.18281739999998</v>
      </c>
      <c r="AB60">
        <v>-2.6588530000000001E-3</v>
      </c>
      <c r="AC60" s="96">
        <v>7.0700000000000001E-6</v>
      </c>
      <c r="AD60">
        <v>0.15276070899999999</v>
      </c>
      <c r="AE60">
        <v>0.141639977</v>
      </c>
      <c r="AF60">
        <v>0.15276070899999999</v>
      </c>
      <c r="AH60">
        <v>380.36060600000002</v>
      </c>
      <c r="AI60">
        <v>15.85</v>
      </c>
      <c r="AJ60">
        <v>386.06601510000002</v>
      </c>
      <c r="AK60">
        <v>374.65519690000002</v>
      </c>
      <c r="AL60">
        <v>6.7515399999999997E-4</v>
      </c>
      <c r="AM60">
        <v>5.0980999999999997E-4</v>
      </c>
      <c r="AN60" s="96">
        <v>2.5199999999999998E-7</v>
      </c>
      <c r="AO60">
        <v>-3.92056E-4</v>
      </c>
      <c r="AP60">
        <v>-3.9180500000000001E-4</v>
      </c>
      <c r="AR60">
        <v>0.12062311199999901</v>
      </c>
      <c r="AS60">
        <v>0.94858624499999999</v>
      </c>
      <c r="AT60">
        <v>0.97506005900000003</v>
      </c>
      <c r="AU60">
        <v>0.70372594099999997</v>
      </c>
      <c r="AV60">
        <v>413.19013419999999</v>
      </c>
      <c r="AW60">
        <v>-1.867264E-3</v>
      </c>
      <c r="AX60">
        <v>0.70372594099999997</v>
      </c>
      <c r="AY60">
        <v>0.11796205799999999</v>
      </c>
      <c r="BD60" s="95">
        <v>45149</v>
      </c>
    </row>
    <row r="61" spans="1:56">
      <c r="A61" t="s">
        <v>107</v>
      </c>
      <c r="B61">
        <v>4472.3374999999996</v>
      </c>
      <c r="C61">
        <v>0</v>
      </c>
      <c r="D61">
        <v>9586.5120000000006</v>
      </c>
      <c r="E61" s="95">
        <v>45149</v>
      </c>
      <c r="F61" t="s">
        <v>209</v>
      </c>
      <c r="G61" t="b">
        <v>0</v>
      </c>
      <c r="H61" t="b">
        <v>0</v>
      </c>
      <c r="I61" t="b">
        <v>0</v>
      </c>
      <c r="J61" t="b">
        <v>0</v>
      </c>
      <c r="K61" t="b">
        <v>0</v>
      </c>
      <c r="L61">
        <v>4472.3374999999996</v>
      </c>
      <c r="M61">
        <v>4472.3374999999996</v>
      </c>
      <c r="N61" t="b">
        <v>0</v>
      </c>
      <c r="O61">
        <v>4472.3374999999996</v>
      </c>
      <c r="P61">
        <v>1.000142563</v>
      </c>
      <c r="Q61">
        <v>382.54585550000002</v>
      </c>
      <c r="R61">
        <v>9586.5120000000006</v>
      </c>
      <c r="S61">
        <v>9586.5120000000006</v>
      </c>
      <c r="X61">
        <v>5.8491652999999998E-2</v>
      </c>
      <c r="Y61">
        <v>1.0001583730000001</v>
      </c>
      <c r="Z61">
        <v>1.0001583730000001</v>
      </c>
      <c r="AA61">
        <v>379.24286949999998</v>
      </c>
      <c r="AB61">
        <v>1.5835999999999999E-4</v>
      </c>
      <c r="AC61" s="96">
        <v>2.51E-8</v>
      </c>
      <c r="AD61">
        <v>0.14811596299999999</v>
      </c>
      <c r="AE61">
        <v>0.13950395599999901</v>
      </c>
      <c r="AF61">
        <v>0.14811596299999999</v>
      </c>
      <c r="AH61">
        <v>380.36060600000002</v>
      </c>
      <c r="AI61">
        <v>15.85</v>
      </c>
      <c r="AJ61">
        <v>386.06601510000002</v>
      </c>
      <c r="AK61">
        <v>374.65519690000002</v>
      </c>
      <c r="AL61">
        <v>5.0980999999999997E-4</v>
      </c>
      <c r="AM61">
        <v>3.4446599999999998E-4</v>
      </c>
      <c r="AN61" s="96">
        <v>6.8000000000000003E-10</v>
      </c>
      <c r="AO61" s="96">
        <v>-1.7499999999999998E-5</v>
      </c>
      <c r="AP61" s="96">
        <v>-1.7499999999999998E-5</v>
      </c>
      <c r="AR61">
        <v>0.12062311199999901</v>
      </c>
      <c r="AS61">
        <v>0.94858624499999999</v>
      </c>
      <c r="AT61">
        <v>0.97356176800000005</v>
      </c>
      <c r="AU61">
        <v>0.71410651800000002</v>
      </c>
      <c r="AV61">
        <v>413.2357556</v>
      </c>
      <c r="AW61">
        <v>1.104129999999E-4</v>
      </c>
      <c r="AX61">
        <v>0.71410651800000002</v>
      </c>
      <c r="AY61">
        <v>0.11792902299999999</v>
      </c>
      <c r="BD61" s="95">
        <v>45149</v>
      </c>
    </row>
    <row r="62" spans="1:56">
      <c r="A62" t="s">
        <v>108</v>
      </c>
      <c r="B62">
        <v>4472.3999999999996</v>
      </c>
      <c r="C62">
        <v>0</v>
      </c>
      <c r="D62">
        <v>9586.6859999999997</v>
      </c>
      <c r="E62" s="95">
        <v>45149</v>
      </c>
      <c r="F62" t="s">
        <v>210</v>
      </c>
      <c r="G62" t="b">
        <v>0</v>
      </c>
      <c r="H62" t="b">
        <v>0</v>
      </c>
      <c r="I62" t="b">
        <v>0</v>
      </c>
      <c r="J62" t="b">
        <v>0</v>
      </c>
      <c r="K62" t="b">
        <v>0</v>
      </c>
      <c r="L62">
        <v>4472.3999999999996</v>
      </c>
      <c r="M62">
        <v>4472.3999999999996</v>
      </c>
      <c r="N62" t="b">
        <v>0</v>
      </c>
      <c r="O62">
        <v>4472.3999999999996</v>
      </c>
      <c r="P62">
        <v>1.0000139750000001</v>
      </c>
      <c r="Q62">
        <v>382.55120149999999</v>
      </c>
      <c r="R62">
        <v>9586.6859999999997</v>
      </c>
      <c r="S62">
        <v>9586.6859999999997</v>
      </c>
      <c r="X62">
        <v>5.8491652999999998E-2</v>
      </c>
      <c r="Y62">
        <v>1.0000181509999999</v>
      </c>
      <c r="Z62">
        <v>1.0000181509999999</v>
      </c>
      <c r="AA62">
        <v>379.249753</v>
      </c>
      <c r="AB62" s="96">
        <v>1.8199999999999999E-5</v>
      </c>
      <c r="AC62" s="96">
        <v>3.29E-10</v>
      </c>
      <c r="AD62">
        <v>0.14360387499999999</v>
      </c>
      <c r="AE62">
        <v>0.13739552599999999</v>
      </c>
      <c r="AF62">
        <v>0.14360387499999999</v>
      </c>
      <c r="AH62">
        <v>380.36060600000002</v>
      </c>
      <c r="AI62">
        <v>15.85</v>
      </c>
      <c r="AJ62">
        <v>386.06601510000002</v>
      </c>
      <c r="AK62">
        <v>374.65519690000002</v>
      </c>
      <c r="AL62">
        <v>3.4446599999999998E-4</v>
      </c>
      <c r="AM62">
        <v>1.79123E-4</v>
      </c>
      <c r="AN62" s="96">
        <v>2.3000000000000001E-17</v>
      </c>
      <c r="AO62" s="96">
        <v>-4.5399999999999996E-9</v>
      </c>
      <c r="AP62" s="96">
        <v>-4.5399999999999996E-9</v>
      </c>
      <c r="AR62">
        <v>0.12062311199999901</v>
      </c>
      <c r="AS62">
        <v>0.94858624499999999</v>
      </c>
      <c r="AT62">
        <v>0.97386434399999999</v>
      </c>
      <c r="AU62">
        <v>0.73650007799999995</v>
      </c>
      <c r="AV62">
        <v>413.24018640000003</v>
      </c>
      <c r="AW62" s="96">
        <v>1.0699999999999999E-5</v>
      </c>
      <c r="AX62">
        <v>0.73650007799999995</v>
      </c>
      <c r="AY62">
        <v>0.117927015</v>
      </c>
      <c r="BD62" s="95">
        <v>45149</v>
      </c>
    </row>
    <row r="63" spans="1:56">
      <c r="A63" t="s">
        <v>109</v>
      </c>
      <c r="B63">
        <v>4485.7</v>
      </c>
      <c r="C63">
        <v>0</v>
      </c>
      <c r="D63">
        <v>9614.5419999999995</v>
      </c>
      <c r="E63" s="95">
        <v>45149</v>
      </c>
      <c r="F63" t="s">
        <v>211</v>
      </c>
      <c r="G63" t="b">
        <v>0</v>
      </c>
      <c r="H63" t="b">
        <v>0</v>
      </c>
      <c r="I63" t="b">
        <v>0</v>
      </c>
      <c r="J63" t="b">
        <v>0</v>
      </c>
      <c r="K63" t="b">
        <v>0</v>
      </c>
      <c r="L63">
        <v>4485.7</v>
      </c>
      <c r="M63">
        <v>4485.7</v>
      </c>
      <c r="N63" t="b">
        <v>0</v>
      </c>
      <c r="O63">
        <v>4485.7</v>
      </c>
      <c r="P63">
        <v>1.0029737949999999</v>
      </c>
      <c r="Q63">
        <v>383.68883030000001</v>
      </c>
      <c r="R63">
        <v>9614.5419999999995</v>
      </c>
      <c r="S63">
        <v>9614.5419999999995</v>
      </c>
      <c r="X63">
        <v>5.8491652999999998E-2</v>
      </c>
      <c r="Y63">
        <v>1.0029056970000001</v>
      </c>
      <c r="Z63">
        <v>1.0029056970000001</v>
      </c>
      <c r="AA63">
        <v>380.3517377</v>
      </c>
      <c r="AB63">
        <v>2.9014829999999998E-3</v>
      </c>
      <c r="AC63" s="96">
        <v>8.4200000000000007E-6</v>
      </c>
      <c r="AD63">
        <v>0.14239302500000001</v>
      </c>
      <c r="AE63">
        <v>0.13695516499999999</v>
      </c>
      <c r="AF63">
        <v>0.14239302500000001</v>
      </c>
      <c r="AH63">
        <v>380.36060600000002</v>
      </c>
      <c r="AI63">
        <v>15.85</v>
      </c>
      <c r="AJ63">
        <v>386.06601510000002</v>
      </c>
      <c r="AK63">
        <v>374.65519690000002</v>
      </c>
      <c r="AL63">
        <v>1.79123E-4</v>
      </c>
      <c r="AM63">
        <v>0</v>
      </c>
      <c r="AN63">
        <v>0</v>
      </c>
      <c r="AO63">
        <v>0</v>
      </c>
      <c r="AP63">
        <v>0</v>
      </c>
      <c r="AR63">
        <v>0.12062311199999901</v>
      </c>
      <c r="AS63">
        <v>0.94858624499999999</v>
      </c>
      <c r="AT63">
        <v>0.973882731</v>
      </c>
      <c r="AU63">
        <v>0.75964118599999997</v>
      </c>
      <c r="AV63">
        <v>414.123583</v>
      </c>
      <c r="AW63">
        <v>2.1377319999999998E-3</v>
      </c>
      <c r="AX63">
        <v>0.75964118599999997</v>
      </c>
      <c r="AY63">
        <v>0.118125253</v>
      </c>
      <c r="BD63" s="95">
        <v>45149</v>
      </c>
    </row>
    <row r="64" spans="1:56">
      <c r="A64" t="s">
        <v>110</v>
      </c>
      <c r="B64">
        <v>4479.7749999999996</v>
      </c>
      <c r="C64">
        <v>0</v>
      </c>
      <c r="D64">
        <v>9601.1440000000002</v>
      </c>
      <c r="E64" s="95">
        <v>45149</v>
      </c>
      <c r="F64" t="s">
        <v>212</v>
      </c>
      <c r="G64" t="b">
        <v>0</v>
      </c>
      <c r="H64" t="b">
        <v>0</v>
      </c>
      <c r="I64" t="b">
        <v>0</v>
      </c>
      <c r="J64" t="b">
        <v>0</v>
      </c>
      <c r="K64" t="b">
        <v>0</v>
      </c>
      <c r="L64">
        <v>4479.7749999999996</v>
      </c>
      <c r="M64">
        <v>4479.7749999999996</v>
      </c>
      <c r="N64" t="b">
        <v>0</v>
      </c>
      <c r="O64">
        <v>4479.7749999999996</v>
      </c>
      <c r="P64">
        <v>0.99867913600000002</v>
      </c>
      <c r="Q64">
        <v>383.1820295</v>
      </c>
      <c r="R64">
        <v>9601.1440000000002</v>
      </c>
      <c r="S64">
        <v>9601.1440000000002</v>
      </c>
      <c r="T64" s="97">
        <v>45149</v>
      </c>
      <c r="U64">
        <v>9601.1440000000002</v>
      </c>
      <c r="V64">
        <v>383.1820295</v>
      </c>
      <c r="W64">
        <v>5.6196545999999903E-2</v>
      </c>
      <c r="X64">
        <v>5.8491652999999998E-2</v>
      </c>
      <c r="Y64">
        <v>0.99860648600000002</v>
      </c>
      <c r="Z64">
        <v>0.99860648600000002</v>
      </c>
      <c r="AA64">
        <v>379.82171210000001</v>
      </c>
      <c r="AB64">
        <v>-1.3944859999999999E-3</v>
      </c>
      <c r="AC64" s="96">
        <v>1.9400000000000001E-6</v>
      </c>
      <c r="AD64">
        <v>0.13879856900000001</v>
      </c>
      <c r="AE64">
        <v>0.13526612099999999</v>
      </c>
      <c r="AF64">
        <v>0.13879856900000001</v>
      </c>
      <c r="AG64">
        <v>379.82171210000001</v>
      </c>
      <c r="AH64">
        <v>380.36060600000002</v>
      </c>
      <c r="AI64">
        <v>15.85</v>
      </c>
      <c r="AJ64">
        <v>386.06601510000002</v>
      </c>
      <c r="AK64">
        <v>374.65519690000002</v>
      </c>
      <c r="AL64">
        <v>0</v>
      </c>
      <c r="AN64">
        <v>0</v>
      </c>
      <c r="AO64">
        <v>0</v>
      </c>
      <c r="AP64">
        <v>0</v>
      </c>
      <c r="AQ64">
        <v>0.12049296399999999</v>
      </c>
      <c r="AR64">
        <v>0.12062311199999901</v>
      </c>
      <c r="AS64">
        <v>0.94858624499999999</v>
      </c>
      <c r="AT64">
        <v>0.97206441499999996</v>
      </c>
      <c r="AU64">
        <v>0.766100852</v>
      </c>
      <c r="AV64">
        <v>413.68493640000003</v>
      </c>
      <c r="AW64">
        <v>-1.0592169999998999E-3</v>
      </c>
      <c r="AX64">
        <v>0.766100852</v>
      </c>
      <c r="AY64">
        <v>0.118087609</v>
      </c>
      <c r="AZ64" s="97">
        <v>45149</v>
      </c>
      <c r="BA64">
        <v>413.68493640000003</v>
      </c>
      <c r="BB64">
        <v>413.6849292</v>
      </c>
      <c r="BC64" s="96">
        <v>7.1199999999999996E-6</v>
      </c>
      <c r="BD64" s="95">
        <v>45149</v>
      </c>
    </row>
    <row r="65" spans="1:56">
      <c r="A65" t="s">
        <v>104</v>
      </c>
      <c r="B65">
        <v>4474.6499999999996</v>
      </c>
      <c r="C65">
        <v>0</v>
      </c>
      <c r="D65">
        <v>9592.5450000000001</v>
      </c>
      <c r="E65" s="95">
        <v>45152</v>
      </c>
      <c r="F65" t="s">
        <v>213</v>
      </c>
      <c r="G65" t="b">
        <v>0</v>
      </c>
      <c r="H65" t="b">
        <v>0</v>
      </c>
      <c r="I65" t="b">
        <v>0</v>
      </c>
      <c r="J65" t="b">
        <v>0</v>
      </c>
      <c r="K65" t="b">
        <v>0</v>
      </c>
      <c r="L65">
        <v>4474.6499999999996</v>
      </c>
      <c r="M65">
        <v>4474.6499999999996</v>
      </c>
      <c r="N65" t="b">
        <v>0</v>
      </c>
      <c r="O65">
        <v>4474.6499999999996</v>
      </c>
      <c r="P65">
        <v>0.99885596899999995</v>
      </c>
      <c r="Q65">
        <v>382.74365749999998</v>
      </c>
      <c r="R65">
        <v>9592.5450000000001</v>
      </c>
      <c r="S65">
        <v>9592.5450000000001</v>
      </c>
      <c r="X65">
        <v>5.6196545999999903E-2</v>
      </c>
      <c r="Y65">
        <v>0.99863607300000001</v>
      </c>
      <c r="Z65">
        <v>0.99863607300000001</v>
      </c>
      <c r="AA65">
        <v>379.30366299999997</v>
      </c>
      <c r="AB65">
        <v>-1.3648579999999001E-3</v>
      </c>
      <c r="AC65" s="96">
        <v>1.86E-6</v>
      </c>
      <c r="AD65">
        <v>0.13530078700000001</v>
      </c>
      <c r="AE65">
        <v>0.13359115699999999</v>
      </c>
      <c r="AF65">
        <v>0.13530078700000001</v>
      </c>
      <c r="AH65">
        <v>379.82171210000001</v>
      </c>
      <c r="AI65">
        <v>14.84</v>
      </c>
      <c r="AJ65">
        <v>385.51903779999998</v>
      </c>
      <c r="AK65">
        <v>374.12438650000001</v>
      </c>
      <c r="AL65">
        <v>1.0058420000000001E-3</v>
      </c>
      <c r="AM65">
        <v>8.4049799999999996E-4</v>
      </c>
      <c r="AN65" s="96">
        <v>7.9799999999999893E-5</v>
      </c>
      <c r="AO65">
        <v>-6.9235199999989996E-4</v>
      </c>
      <c r="AP65">
        <v>-6.1257E-4</v>
      </c>
      <c r="AR65">
        <v>0.12049296399999999</v>
      </c>
      <c r="AS65">
        <v>0.94983614999999999</v>
      </c>
      <c r="AT65">
        <v>0.97241019900000003</v>
      </c>
      <c r="AU65">
        <v>0.78697610399999995</v>
      </c>
      <c r="AV65">
        <v>413.2345742</v>
      </c>
      <c r="AW65">
        <v>-1.08866E-3</v>
      </c>
      <c r="AX65">
        <v>0.78697610399999995</v>
      </c>
      <c r="AY65">
        <v>0.117834233</v>
      </c>
      <c r="BD65" s="95">
        <v>45152</v>
      </c>
    </row>
    <row r="66" spans="1:56">
      <c r="A66" t="s">
        <v>105</v>
      </c>
      <c r="B66">
        <v>4496.7749999999996</v>
      </c>
      <c r="C66">
        <v>0</v>
      </c>
      <c r="D66">
        <v>9640.0570000000007</v>
      </c>
      <c r="E66" s="95">
        <v>45152</v>
      </c>
      <c r="F66" t="s">
        <v>214</v>
      </c>
      <c r="G66" t="b">
        <v>0</v>
      </c>
      <c r="H66" t="b">
        <v>0</v>
      </c>
      <c r="I66" t="b">
        <v>0</v>
      </c>
      <c r="J66" t="b">
        <v>0</v>
      </c>
      <c r="K66" t="b">
        <v>0</v>
      </c>
      <c r="L66">
        <v>4496.7749999999996</v>
      </c>
      <c r="M66">
        <v>4496.7749999999996</v>
      </c>
      <c r="N66" t="b">
        <v>0</v>
      </c>
      <c r="O66">
        <v>4496.7749999999996</v>
      </c>
      <c r="P66">
        <v>1.0049445210000001</v>
      </c>
      <c r="Q66">
        <v>384.63614150000001</v>
      </c>
      <c r="R66">
        <v>9640.0570000000007</v>
      </c>
      <c r="S66">
        <v>9640.0570000000007</v>
      </c>
      <c r="X66">
        <v>5.6196545999999903E-2</v>
      </c>
      <c r="Y66">
        <v>1.004953013</v>
      </c>
      <c r="Z66">
        <v>1.004953013</v>
      </c>
      <c r="AA66">
        <v>381.18235900000002</v>
      </c>
      <c r="AB66">
        <v>4.9407870000000003E-3</v>
      </c>
      <c r="AC66" s="96">
        <v>2.44E-5</v>
      </c>
      <c r="AD66">
        <v>0.14068270999999999</v>
      </c>
      <c r="AE66">
        <v>0.13639299599999999</v>
      </c>
      <c r="AF66">
        <v>0.14068270999999999</v>
      </c>
      <c r="AH66">
        <v>379.82171210000001</v>
      </c>
      <c r="AI66">
        <v>14.84</v>
      </c>
      <c r="AJ66">
        <v>385.51903779999998</v>
      </c>
      <c r="AK66">
        <v>374.12438650000001</v>
      </c>
      <c r="AL66">
        <v>8.4049799999999996E-4</v>
      </c>
      <c r="AM66">
        <v>6.7515399999999997E-4</v>
      </c>
      <c r="AN66">
        <v>1.6846389999999999E-3</v>
      </c>
      <c r="AO66" s="96">
        <v>-6.2099999999999996E-7</v>
      </c>
      <c r="AP66">
        <v>1.6840179999999001E-3</v>
      </c>
      <c r="AR66">
        <v>0.12049296399999999</v>
      </c>
      <c r="AS66">
        <v>0.94983614999999999</v>
      </c>
      <c r="AT66">
        <v>0.97473154500000003</v>
      </c>
      <c r="AU66">
        <v>0.80732093099999902</v>
      </c>
      <c r="AV66">
        <v>414.84448170000002</v>
      </c>
      <c r="AW66">
        <v>3.8958679999999998E-3</v>
      </c>
      <c r="AX66">
        <v>0.80732093099999902</v>
      </c>
      <c r="AY66">
        <v>0.11837209899999999</v>
      </c>
      <c r="BD66" s="95">
        <v>45152</v>
      </c>
    </row>
    <row r="67" spans="1:56">
      <c r="A67" t="s">
        <v>106</v>
      </c>
      <c r="B67">
        <v>4500.7250000000004</v>
      </c>
      <c r="C67">
        <v>0</v>
      </c>
      <c r="D67">
        <v>9649.0120000000006</v>
      </c>
      <c r="E67" s="95">
        <v>45152</v>
      </c>
      <c r="F67" t="s">
        <v>215</v>
      </c>
      <c r="G67" t="b">
        <v>0</v>
      </c>
      <c r="H67" t="b">
        <v>0</v>
      </c>
      <c r="I67" t="b">
        <v>0</v>
      </c>
      <c r="J67" t="b">
        <v>0</v>
      </c>
      <c r="K67" t="b">
        <v>0</v>
      </c>
      <c r="L67">
        <v>4500.7250000000004</v>
      </c>
      <c r="M67">
        <v>4500.7250000000004</v>
      </c>
      <c r="N67" t="b">
        <v>0</v>
      </c>
      <c r="O67">
        <v>4500.7250000000004</v>
      </c>
      <c r="P67">
        <v>1.0008784070000001</v>
      </c>
      <c r="Q67">
        <v>384.97400870000001</v>
      </c>
      <c r="R67">
        <v>9649.0120000000006</v>
      </c>
      <c r="S67">
        <v>9649.0120000000006</v>
      </c>
      <c r="X67">
        <v>5.6196545999999903E-2</v>
      </c>
      <c r="Y67">
        <v>1.000928936</v>
      </c>
      <c r="Z67">
        <v>1.000928936</v>
      </c>
      <c r="AA67">
        <v>381.53645319999998</v>
      </c>
      <c r="AB67">
        <v>9.2850500000000004E-4</v>
      </c>
      <c r="AC67" s="96">
        <v>8.6199999999999996E-7</v>
      </c>
      <c r="AD67">
        <v>0.13673103</v>
      </c>
      <c r="AE67">
        <v>0.134501232</v>
      </c>
      <c r="AF67">
        <v>0.13673103</v>
      </c>
      <c r="AH67">
        <v>379.82171210000001</v>
      </c>
      <c r="AI67">
        <v>14.84</v>
      </c>
      <c r="AJ67">
        <v>385.51903779999998</v>
      </c>
      <c r="AK67">
        <v>374.12438650000001</v>
      </c>
      <c r="AL67">
        <v>6.7515399999999997E-4</v>
      </c>
      <c r="AM67">
        <v>5.0980999999999997E-4</v>
      </c>
      <c r="AN67">
        <v>9.7608999999999999E-4</v>
      </c>
      <c r="AO67" s="96">
        <v>-2.3600000000000001E-9</v>
      </c>
      <c r="AP67">
        <v>9.7608799999999996E-4</v>
      </c>
      <c r="AR67">
        <v>0.12049296399999999</v>
      </c>
      <c r="AS67">
        <v>0.94983614999999999</v>
      </c>
      <c r="AT67">
        <v>0.96979120299999999</v>
      </c>
      <c r="AU67">
        <v>0.77643625799999905</v>
      </c>
      <c r="AV67">
        <v>415.154313</v>
      </c>
      <c r="AW67">
        <v>7.4686100000000003E-4</v>
      </c>
      <c r="AX67">
        <v>0.77643625799999905</v>
      </c>
      <c r="AY67">
        <v>0.11834333399999999</v>
      </c>
      <c r="BD67" s="95">
        <v>45152</v>
      </c>
    </row>
    <row r="68" spans="1:56">
      <c r="A68" t="s">
        <v>107</v>
      </c>
      <c r="B68">
        <v>4496.6499999999996</v>
      </c>
      <c r="C68">
        <v>0</v>
      </c>
      <c r="D68">
        <v>9639.6219999999994</v>
      </c>
      <c r="E68" s="95">
        <v>45152</v>
      </c>
      <c r="F68" t="s">
        <v>216</v>
      </c>
      <c r="G68" t="b">
        <v>0</v>
      </c>
      <c r="H68" t="b">
        <v>0</v>
      </c>
      <c r="I68" t="b">
        <v>0</v>
      </c>
      <c r="J68" t="b">
        <v>0</v>
      </c>
      <c r="K68" t="b">
        <v>0</v>
      </c>
      <c r="L68">
        <v>4496.6499999999996</v>
      </c>
      <c r="M68">
        <v>4496.6499999999996</v>
      </c>
      <c r="N68" t="b">
        <v>0</v>
      </c>
      <c r="O68">
        <v>4496.6499999999996</v>
      </c>
      <c r="P68">
        <v>0.99909459</v>
      </c>
      <c r="Q68">
        <v>384.6254495</v>
      </c>
      <c r="R68">
        <v>9639.6219999999994</v>
      </c>
      <c r="S68">
        <v>9639.6219999999994</v>
      </c>
      <c r="X68">
        <v>5.6196545999999903E-2</v>
      </c>
      <c r="Y68">
        <v>0.999026843</v>
      </c>
      <c r="Z68">
        <v>0.999026843</v>
      </c>
      <c r="AA68">
        <v>381.16515850000002</v>
      </c>
      <c r="AB68">
        <v>-9.7362999999999996E-4</v>
      </c>
      <c r="AC68" s="96">
        <v>9.4799999999999997E-7</v>
      </c>
      <c r="AD68">
        <v>0.132943536</v>
      </c>
      <c r="AE68">
        <v>0.132657566</v>
      </c>
      <c r="AF68">
        <v>0.132943536</v>
      </c>
      <c r="AH68">
        <v>379.82171210000001</v>
      </c>
      <c r="AI68">
        <v>14.84</v>
      </c>
      <c r="AJ68">
        <v>385.51903779999998</v>
      </c>
      <c r="AK68">
        <v>374.12438650000001</v>
      </c>
      <c r="AL68">
        <v>5.0980999999999997E-4</v>
      </c>
      <c r="AM68">
        <v>3.4446599999999998E-4</v>
      </c>
      <c r="AN68" s="96">
        <v>1.88E-5</v>
      </c>
      <c r="AO68" s="96">
        <v>-6.4100000000000004E-12</v>
      </c>
      <c r="AP68" s="96">
        <v>1.88E-5</v>
      </c>
      <c r="AR68">
        <v>0.12049296399999999</v>
      </c>
      <c r="AS68">
        <v>0.94983614999999999</v>
      </c>
      <c r="AT68">
        <v>0.97005662699999995</v>
      </c>
      <c r="AU68">
        <v>0.79887613999999996</v>
      </c>
      <c r="AV68">
        <v>414.83969330000002</v>
      </c>
      <c r="AW68">
        <v>-7.5783800000000004E-4</v>
      </c>
      <c r="AX68">
        <v>0.79887613999999996</v>
      </c>
      <c r="AY68">
        <v>0.118321539</v>
      </c>
      <c r="BD68" s="95">
        <v>45152</v>
      </c>
    </row>
    <row r="69" spans="1:56">
      <c r="A69" t="s">
        <v>108</v>
      </c>
      <c r="B69">
        <v>4495.2250000000004</v>
      </c>
      <c r="C69">
        <v>0</v>
      </c>
      <c r="D69">
        <v>9637.2009999999991</v>
      </c>
      <c r="E69" s="95">
        <v>45152</v>
      </c>
      <c r="F69" t="s">
        <v>217</v>
      </c>
      <c r="G69" t="b">
        <v>0</v>
      </c>
      <c r="H69" t="b">
        <v>0</v>
      </c>
      <c r="I69" t="b">
        <v>0</v>
      </c>
      <c r="J69" t="b">
        <v>0</v>
      </c>
      <c r="K69" t="b">
        <v>0</v>
      </c>
      <c r="L69">
        <v>4495.2250000000004</v>
      </c>
      <c r="M69">
        <v>4495.2250000000004</v>
      </c>
      <c r="N69" t="b">
        <v>0</v>
      </c>
      <c r="O69">
        <v>4495.2250000000004</v>
      </c>
      <c r="P69">
        <v>0.99968309700000002</v>
      </c>
      <c r="Q69">
        <v>384.50356069999998</v>
      </c>
      <c r="R69">
        <v>9637.2009999999991</v>
      </c>
      <c r="S69">
        <v>9637.2009999999991</v>
      </c>
      <c r="X69">
        <v>5.6196545999999903E-2</v>
      </c>
      <c r="Y69">
        <v>0.99974884900000005</v>
      </c>
      <c r="Z69">
        <v>0.99974884900000005</v>
      </c>
      <c r="AA69">
        <v>381.06942850000001</v>
      </c>
      <c r="AB69">
        <v>-2.5118200000000002E-4</v>
      </c>
      <c r="AC69" s="96">
        <v>6.3100000000000003E-8</v>
      </c>
      <c r="AD69">
        <v>0.128919442</v>
      </c>
      <c r="AE69">
        <v>0.130665327</v>
      </c>
      <c r="AF69">
        <v>0.130665327</v>
      </c>
      <c r="AH69">
        <v>379.82171210000001</v>
      </c>
      <c r="AI69">
        <v>14.84</v>
      </c>
      <c r="AJ69">
        <v>385.51903779999998</v>
      </c>
      <c r="AK69">
        <v>374.12438650000001</v>
      </c>
      <c r="AL69">
        <v>3.4446599999999998E-4</v>
      </c>
      <c r="AM69">
        <v>1.79123E-4</v>
      </c>
      <c r="AN69" s="96">
        <v>2.5500000000000001E-9</v>
      </c>
      <c r="AO69">
        <v>0</v>
      </c>
      <c r="AP69" s="96">
        <v>2.5500000000000001E-9</v>
      </c>
      <c r="AR69">
        <v>0.12049296399999999</v>
      </c>
      <c r="AS69">
        <v>0.94983614999999999</v>
      </c>
      <c r="AT69">
        <v>0.97025764000000003</v>
      </c>
      <c r="AU69">
        <v>0.82163571599999996</v>
      </c>
      <c r="AV69">
        <v>414.75551630000001</v>
      </c>
      <c r="AW69">
        <v>-2.02914E-4</v>
      </c>
      <c r="AX69">
        <v>0.82163571599999996</v>
      </c>
      <c r="AY69">
        <v>0.11831175400000001</v>
      </c>
      <c r="BD69" s="95">
        <v>45152</v>
      </c>
    </row>
    <row r="70" spans="1:56">
      <c r="A70" t="s">
        <v>109</v>
      </c>
      <c r="B70">
        <v>4492.6000000000004</v>
      </c>
      <c r="C70">
        <v>0</v>
      </c>
      <c r="D70">
        <v>9631.0830000000005</v>
      </c>
      <c r="E70" s="95">
        <v>45152</v>
      </c>
      <c r="F70" t="s">
        <v>218</v>
      </c>
      <c r="G70" t="b">
        <v>0</v>
      </c>
      <c r="H70" t="b">
        <v>0</v>
      </c>
      <c r="I70" t="b">
        <v>0</v>
      </c>
      <c r="J70" t="b">
        <v>0</v>
      </c>
      <c r="K70" t="b">
        <v>0</v>
      </c>
      <c r="L70">
        <v>4492.6000000000004</v>
      </c>
      <c r="M70">
        <v>4492.6000000000004</v>
      </c>
      <c r="N70" t="b">
        <v>0</v>
      </c>
      <c r="O70">
        <v>4492.6000000000004</v>
      </c>
      <c r="P70">
        <v>0.99941604699999997</v>
      </c>
      <c r="Q70">
        <v>384.27902870000003</v>
      </c>
      <c r="R70">
        <v>9631.0830000000005</v>
      </c>
      <c r="S70">
        <v>9631.0830000000005</v>
      </c>
      <c r="X70">
        <v>5.6196545999999903E-2</v>
      </c>
      <c r="Y70">
        <v>0.99936516799999997</v>
      </c>
      <c r="Z70">
        <v>0.99936516799999997</v>
      </c>
      <c r="AA70">
        <v>380.82751359999997</v>
      </c>
      <c r="AB70">
        <v>-6.3503300000000002E-4</v>
      </c>
      <c r="AC70" s="96">
        <v>4.03E-7</v>
      </c>
      <c r="AD70">
        <v>0.12516265800000001</v>
      </c>
      <c r="AE70">
        <v>0.128773312</v>
      </c>
      <c r="AF70">
        <v>0.128773312</v>
      </c>
      <c r="AH70">
        <v>379.82171210000001</v>
      </c>
      <c r="AI70">
        <v>14.84</v>
      </c>
      <c r="AJ70">
        <v>385.51903779999998</v>
      </c>
      <c r="AK70">
        <v>374.12438650000001</v>
      </c>
      <c r="AL70">
        <v>1.79123E-4</v>
      </c>
      <c r="AM70">
        <v>0</v>
      </c>
      <c r="AN70">
        <v>0</v>
      </c>
      <c r="AO70">
        <v>0</v>
      </c>
      <c r="AP70">
        <v>0</v>
      </c>
      <c r="AR70">
        <v>0.12049296399999999</v>
      </c>
      <c r="AS70">
        <v>0.94983614999999999</v>
      </c>
      <c r="AT70">
        <v>0.97034785199999996</v>
      </c>
      <c r="AU70">
        <v>0.83596130299999905</v>
      </c>
      <c r="AV70">
        <v>414.53858550000001</v>
      </c>
      <c r="AW70">
        <v>-5.23033E-4</v>
      </c>
      <c r="AX70">
        <v>0.83596130299999905</v>
      </c>
      <c r="AY70">
        <v>0.118264498</v>
      </c>
      <c r="BD70" s="95">
        <v>45152</v>
      </c>
    </row>
    <row r="71" spans="1:56">
      <c r="A71" t="s">
        <v>110</v>
      </c>
      <c r="B71">
        <v>4500.2749999999996</v>
      </c>
      <c r="C71">
        <v>0</v>
      </c>
      <c r="D71">
        <v>9647.2189999999991</v>
      </c>
      <c r="E71" s="95">
        <v>45152</v>
      </c>
      <c r="F71" t="s">
        <v>219</v>
      </c>
      <c r="G71" t="b">
        <v>0</v>
      </c>
      <c r="H71" t="b">
        <v>0</v>
      </c>
      <c r="I71" t="b">
        <v>0</v>
      </c>
      <c r="J71" t="b">
        <v>0</v>
      </c>
      <c r="K71" t="b">
        <v>0</v>
      </c>
      <c r="L71">
        <v>4500.2749999999996</v>
      </c>
      <c r="M71">
        <v>4500.2749999999996</v>
      </c>
      <c r="N71" t="b">
        <v>0</v>
      </c>
      <c r="O71">
        <v>4500.2749999999996</v>
      </c>
      <c r="P71">
        <v>1.001708365</v>
      </c>
      <c r="Q71">
        <v>384.9355175</v>
      </c>
      <c r="R71">
        <v>9647.2189999999991</v>
      </c>
      <c r="S71">
        <v>9647.2189999999991</v>
      </c>
      <c r="T71" s="97">
        <v>45152</v>
      </c>
      <c r="U71">
        <v>9647.2189999999991</v>
      </c>
      <c r="V71">
        <v>384.9355175</v>
      </c>
      <c r="W71">
        <v>5.7132626999999998E-2</v>
      </c>
      <c r="X71">
        <v>5.6196545999999903E-2</v>
      </c>
      <c r="Y71">
        <v>1.001675409</v>
      </c>
      <c r="Z71">
        <v>1.001675409</v>
      </c>
      <c r="AA71">
        <v>381.46555530000001</v>
      </c>
      <c r="AB71">
        <v>1.6740069999999999E-3</v>
      </c>
      <c r="AC71" s="96">
        <v>2.7999999999999999E-6</v>
      </c>
      <c r="AD71">
        <v>0.122565675</v>
      </c>
      <c r="AE71">
        <v>0.127410308</v>
      </c>
      <c r="AF71">
        <v>0.127410308</v>
      </c>
      <c r="AG71">
        <v>381.46555530000001</v>
      </c>
      <c r="AH71">
        <v>379.82171210000001</v>
      </c>
      <c r="AI71">
        <v>14.84</v>
      </c>
      <c r="AJ71">
        <v>385.51903779999998</v>
      </c>
      <c r="AK71">
        <v>374.12438650000001</v>
      </c>
      <c r="AL71">
        <v>0</v>
      </c>
      <c r="AN71">
        <v>0</v>
      </c>
      <c r="AO71">
        <v>0</v>
      </c>
      <c r="AP71">
        <v>0</v>
      </c>
      <c r="AQ71">
        <v>0.11940506300000001</v>
      </c>
      <c r="AR71">
        <v>0.12049296399999999</v>
      </c>
      <c r="AS71">
        <v>0.94983614999999999</v>
      </c>
      <c r="AT71">
        <v>0.97078334099999997</v>
      </c>
      <c r="AU71">
        <v>0.84824375299999999</v>
      </c>
      <c r="AV71">
        <v>415.11866950000001</v>
      </c>
      <c r="AW71">
        <v>1.399349E-3</v>
      </c>
      <c r="AX71">
        <v>0.84824375299999999</v>
      </c>
      <c r="AY71">
        <v>0.118305085999999</v>
      </c>
      <c r="AZ71" s="97">
        <v>45152</v>
      </c>
      <c r="BA71">
        <v>415.11866950000001</v>
      </c>
      <c r="BB71">
        <v>415.11866240000001</v>
      </c>
      <c r="BC71" s="96">
        <v>7.1199999999999996E-6</v>
      </c>
      <c r="BD71" s="95">
        <v>45152</v>
      </c>
    </row>
    <row r="72" spans="1:56">
      <c r="A72" t="s">
        <v>104</v>
      </c>
      <c r="B72">
        <v>4478.3</v>
      </c>
      <c r="C72">
        <v>0</v>
      </c>
      <c r="D72">
        <v>9603.4750000000004</v>
      </c>
      <c r="E72" s="95">
        <v>45153</v>
      </c>
      <c r="F72" t="s">
        <v>220</v>
      </c>
      <c r="G72" t="b">
        <v>0</v>
      </c>
      <c r="H72" t="b">
        <v>0</v>
      </c>
      <c r="I72" t="b">
        <v>0</v>
      </c>
      <c r="J72" t="b">
        <v>0</v>
      </c>
      <c r="K72" t="b">
        <v>0</v>
      </c>
      <c r="L72">
        <v>4478.3</v>
      </c>
      <c r="M72">
        <v>4478.3</v>
      </c>
      <c r="N72" t="b">
        <v>0</v>
      </c>
      <c r="O72">
        <v>4478.3</v>
      </c>
      <c r="P72">
        <v>0.99511696500000002</v>
      </c>
      <c r="Q72">
        <v>383.05586390000002</v>
      </c>
      <c r="R72">
        <v>9603.4750000000004</v>
      </c>
      <c r="S72">
        <v>9603.4750000000004</v>
      </c>
      <c r="X72">
        <v>5.7132626999999998E-2</v>
      </c>
      <c r="Y72">
        <v>0.995306935</v>
      </c>
      <c r="Z72">
        <v>0.995306935</v>
      </c>
      <c r="AA72">
        <v>379.6753124</v>
      </c>
      <c r="AB72">
        <v>-4.7041119999999999E-3</v>
      </c>
      <c r="AC72" s="96">
        <v>2.2099999999999998E-5</v>
      </c>
      <c r="AD72">
        <v>0.12830862400000001</v>
      </c>
      <c r="AE72">
        <v>0.130067038</v>
      </c>
      <c r="AF72">
        <v>0.130067038</v>
      </c>
      <c r="AH72">
        <v>381.46555530000001</v>
      </c>
      <c r="AI72">
        <v>14.82</v>
      </c>
      <c r="AJ72">
        <v>387.18753859999998</v>
      </c>
      <c r="AK72">
        <v>375.74357190000001</v>
      </c>
      <c r="AL72">
        <v>1.0058420000000001E-3</v>
      </c>
      <c r="AM72">
        <v>8.4049799999999996E-4</v>
      </c>
      <c r="AN72" s="96">
        <v>2.5799999999999999E-6</v>
      </c>
      <c r="AO72">
        <v>-7.6556659999998996E-3</v>
      </c>
      <c r="AP72">
        <v>-7.6530840000000001E-3</v>
      </c>
      <c r="AR72">
        <v>0.11940506300000001</v>
      </c>
      <c r="AS72">
        <v>0.96016818599999998</v>
      </c>
      <c r="AT72">
        <v>0.97040932899999999</v>
      </c>
      <c r="AU72">
        <v>0.86664370800000001</v>
      </c>
      <c r="AV72">
        <v>413.45960939999998</v>
      </c>
      <c r="AW72">
        <v>-3.9965920000000002E-3</v>
      </c>
      <c r="AX72">
        <v>0.86664370800000001</v>
      </c>
      <c r="AY72">
        <v>0.11908990799999999</v>
      </c>
      <c r="BD72" s="95">
        <v>45153</v>
      </c>
    </row>
    <row r="73" spans="1:56">
      <c r="A73" t="s">
        <v>105</v>
      </c>
      <c r="B73">
        <v>4466.8999999999996</v>
      </c>
      <c r="C73">
        <v>0</v>
      </c>
      <c r="D73">
        <v>9578.7780000000002</v>
      </c>
      <c r="E73" s="95">
        <v>45153</v>
      </c>
      <c r="F73" t="s">
        <v>221</v>
      </c>
      <c r="G73" t="b">
        <v>0</v>
      </c>
      <c r="H73" t="b">
        <v>0</v>
      </c>
      <c r="I73" t="b">
        <v>0</v>
      </c>
      <c r="J73" t="b">
        <v>0</v>
      </c>
      <c r="K73" t="b">
        <v>0</v>
      </c>
      <c r="L73">
        <v>4466.8999999999996</v>
      </c>
      <c r="M73">
        <v>4466.8999999999996</v>
      </c>
      <c r="N73" t="b">
        <v>0</v>
      </c>
      <c r="O73">
        <v>4466.8999999999996</v>
      </c>
      <c r="P73">
        <v>0.997454391</v>
      </c>
      <c r="Q73">
        <v>382.08075350000001</v>
      </c>
      <c r="R73">
        <v>9578.7780000000002</v>
      </c>
      <c r="S73">
        <v>9578.7780000000002</v>
      </c>
      <c r="X73">
        <v>5.7132626999999998E-2</v>
      </c>
      <c r="Y73">
        <v>0.99742832699999995</v>
      </c>
      <c r="Z73">
        <v>0.99742832699999995</v>
      </c>
      <c r="AA73">
        <v>378.69891159999997</v>
      </c>
      <c r="AB73">
        <v>-2.574986E-3</v>
      </c>
      <c r="AC73" s="96">
        <v>6.63E-6</v>
      </c>
      <c r="AD73">
        <v>0.127189207</v>
      </c>
      <c r="AE73">
        <v>0.129463509</v>
      </c>
      <c r="AF73">
        <v>0.129463509</v>
      </c>
      <c r="AH73">
        <v>381.46555530000001</v>
      </c>
      <c r="AI73">
        <v>14.82</v>
      </c>
      <c r="AJ73">
        <v>387.18753859999998</v>
      </c>
      <c r="AK73">
        <v>375.74357190000001</v>
      </c>
      <c r="AL73">
        <v>8.4049799999999996E-4</v>
      </c>
      <c r="AM73">
        <v>6.7515399999999997E-4</v>
      </c>
      <c r="AN73" s="96">
        <v>4.3400000000000003E-9</v>
      </c>
      <c r="AO73">
        <v>-2.0852405000000001E-2</v>
      </c>
      <c r="AP73">
        <v>-2.0852401E-2</v>
      </c>
      <c r="AR73">
        <v>0.11940506300000001</v>
      </c>
      <c r="AS73">
        <v>0.96016818599999998</v>
      </c>
      <c r="AT73">
        <v>0.96312322299999997</v>
      </c>
      <c r="AU73">
        <v>0.84045235299999999</v>
      </c>
      <c r="AV73">
        <v>412.53703890000003</v>
      </c>
      <c r="AW73">
        <v>-2.2313440000000001E-3</v>
      </c>
      <c r="AX73">
        <v>0.84045235299999999</v>
      </c>
      <c r="AY73">
        <v>0.119196786</v>
      </c>
      <c r="BD73" s="95">
        <v>45153</v>
      </c>
    </row>
    <row r="74" spans="1:56">
      <c r="A74" t="s">
        <v>106</v>
      </c>
      <c r="B74">
        <v>4472.9750000000004</v>
      </c>
      <c r="C74">
        <v>0</v>
      </c>
      <c r="D74">
        <v>9591.3209999999999</v>
      </c>
      <c r="E74" s="95">
        <v>45153</v>
      </c>
      <c r="F74" t="s">
        <v>222</v>
      </c>
      <c r="G74" t="b">
        <v>0</v>
      </c>
      <c r="H74" t="b">
        <v>0</v>
      </c>
      <c r="I74" t="b">
        <v>0</v>
      </c>
      <c r="J74" t="b">
        <v>0</v>
      </c>
      <c r="K74" t="b">
        <v>0</v>
      </c>
      <c r="L74">
        <v>4472.9750000000004</v>
      </c>
      <c r="M74">
        <v>4472.9750000000004</v>
      </c>
      <c r="N74" t="b">
        <v>0</v>
      </c>
      <c r="O74">
        <v>4472.9750000000004</v>
      </c>
      <c r="P74">
        <v>1.0013600039999999</v>
      </c>
      <c r="Q74">
        <v>382.60038470000001</v>
      </c>
      <c r="R74">
        <v>9591.3209999999999</v>
      </c>
      <c r="S74">
        <v>9591.3209999999999</v>
      </c>
      <c r="X74">
        <v>5.7132626999999998E-2</v>
      </c>
      <c r="Y74">
        <v>1.0013094570000001</v>
      </c>
      <c r="Z74">
        <v>1.0013094570000001</v>
      </c>
      <c r="AA74">
        <v>379.19480160000001</v>
      </c>
      <c r="AB74">
        <v>1.3086009999999999E-3</v>
      </c>
      <c r="AC74" s="96">
        <v>1.7099999999999999E-6</v>
      </c>
      <c r="AD74">
        <v>0.12404722</v>
      </c>
      <c r="AE74">
        <v>0.127861637</v>
      </c>
      <c r="AF74">
        <v>0.127861637</v>
      </c>
      <c r="AH74">
        <v>381.46555530000001</v>
      </c>
      <c r="AI74">
        <v>14.82</v>
      </c>
      <c r="AJ74">
        <v>387.18753859999998</v>
      </c>
      <c r="AK74">
        <v>375.74357190000001</v>
      </c>
      <c r="AL74">
        <v>6.7515399999999997E-4</v>
      </c>
      <c r="AM74">
        <v>5.0980999999999997E-4</v>
      </c>
      <c r="AN74" s="96">
        <v>2.3000000000000001E-10</v>
      </c>
      <c r="AO74">
        <v>-3.127894E-3</v>
      </c>
      <c r="AP74">
        <v>-3.127894E-3</v>
      </c>
      <c r="AR74">
        <v>0.11940506300000001</v>
      </c>
      <c r="AS74">
        <v>0.96016818599999998</v>
      </c>
      <c r="AT74">
        <v>0.96212297599999996</v>
      </c>
      <c r="AU74">
        <v>0.83584135500000001</v>
      </c>
      <c r="AV74">
        <v>412.99086080000001</v>
      </c>
      <c r="AW74">
        <v>1.1000750000000001E-3</v>
      </c>
      <c r="AX74">
        <v>0.83584135500000001</v>
      </c>
      <c r="AY74">
        <v>0.119146109</v>
      </c>
      <c r="BD74" s="95">
        <v>45153</v>
      </c>
    </row>
    <row r="75" spans="1:56">
      <c r="A75" t="s">
        <v>107</v>
      </c>
      <c r="B75">
        <v>4464.2124999999996</v>
      </c>
      <c r="C75">
        <v>0</v>
      </c>
      <c r="D75">
        <v>9573.1959999999999</v>
      </c>
      <c r="E75" s="95">
        <v>45153</v>
      </c>
      <c r="F75" t="s">
        <v>223</v>
      </c>
      <c r="G75" t="b">
        <v>0</v>
      </c>
      <c r="H75" t="b">
        <v>0</v>
      </c>
      <c r="I75" t="b">
        <v>0</v>
      </c>
      <c r="J75" t="b">
        <v>0</v>
      </c>
      <c r="K75" t="b">
        <v>0</v>
      </c>
      <c r="L75">
        <v>4464.2124999999996</v>
      </c>
      <c r="M75">
        <v>4464.2124999999996</v>
      </c>
      <c r="N75" t="b">
        <v>0</v>
      </c>
      <c r="O75">
        <v>4464.2124999999996</v>
      </c>
      <c r="P75">
        <v>0.99804101300000003</v>
      </c>
      <c r="Q75">
        <v>381.85087549999997</v>
      </c>
      <c r="R75">
        <v>9573.1959999999999</v>
      </c>
      <c r="S75">
        <v>9573.1959999999999</v>
      </c>
      <c r="X75">
        <v>5.7132626999999998E-2</v>
      </c>
      <c r="Y75">
        <v>0.99811027100000005</v>
      </c>
      <c r="Z75">
        <v>0.99811027100000005</v>
      </c>
      <c r="AA75">
        <v>378.47822609999997</v>
      </c>
      <c r="AB75">
        <v>-1.8915169999999999E-3</v>
      </c>
      <c r="AC75" s="96">
        <v>3.58E-6</v>
      </c>
      <c r="AD75">
        <v>0.12183237800000001</v>
      </c>
      <c r="AE75">
        <v>0.12667864600000001</v>
      </c>
      <c r="AF75">
        <v>0.12667864600000001</v>
      </c>
      <c r="AH75">
        <v>381.46555530000001</v>
      </c>
      <c r="AI75">
        <v>14.82</v>
      </c>
      <c r="AJ75">
        <v>387.18753859999998</v>
      </c>
      <c r="AK75">
        <v>375.74357190000001</v>
      </c>
      <c r="AL75">
        <v>5.0980999999999997E-4</v>
      </c>
      <c r="AM75">
        <v>3.4446599999999998E-4</v>
      </c>
      <c r="AN75" s="96">
        <v>6.7000000000000004E-17</v>
      </c>
      <c r="AO75">
        <v>-4.1724259999999999E-3</v>
      </c>
      <c r="AP75">
        <v>-4.1724259999999999E-3</v>
      </c>
      <c r="AR75">
        <v>0.11940506300000001</v>
      </c>
      <c r="AS75">
        <v>0.96016818599999998</v>
      </c>
      <c r="AT75">
        <v>0.96259749100000003</v>
      </c>
      <c r="AU75">
        <v>0.86358460699999995</v>
      </c>
      <c r="AV75">
        <v>412.33739020000002</v>
      </c>
      <c r="AW75">
        <v>-1.5822879999999001E-3</v>
      </c>
      <c r="AX75">
        <v>0.86358460699999995</v>
      </c>
      <c r="AY75">
        <v>0.11925227099999899</v>
      </c>
      <c r="BD75" s="95">
        <v>45153</v>
      </c>
    </row>
    <row r="76" spans="1:56">
      <c r="A76" t="s">
        <v>108</v>
      </c>
      <c r="B76">
        <v>4463.8</v>
      </c>
      <c r="C76">
        <v>0</v>
      </c>
      <c r="D76">
        <v>9571.6730000000007</v>
      </c>
      <c r="E76" s="95">
        <v>45153</v>
      </c>
      <c r="F76" t="s">
        <v>224</v>
      </c>
      <c r="G76" t="b">
        <v>0</v>
      </c>
      <c r="H76" t="b">
        <v>0</v>
      </c>
      <c r="I76" t="b">
        <v>0</v>
      </c>
      <c r="J76" t="b">
        <v>0</v>
      </c>
      <c r="K76" t="b">
        <v>0</v>
      </c>
      <c r="L76">
        <v>4463.8</v>
      </c>
      <c r="M76">
        <v>4463.8</v>
      </c>
      <c r="N76" t="b">
        <v>0</v>
      </c>
      <c r="O76">
        <v>4463.8</v>
      </c>
      <c r="P76">
        <v>0.99990759799999995</v>
      </c>
      <c r="Q76">
        <v>381.81559190000002</v>
      </c>
      <c r="R76">
        <v>9571.6730000000007</v>
      </c>
      <c r="S76">
        <v>9571.6730000000007</v>
      </c>
      <c r="X76">
        <v>5.7132626999999998E-2</v>
      </c>
      <c r="Y76">
        <v>0.99984090999999997</v>
      </c>
      <c r="Z76">
        <v>0.99984090999999997</v>
      </c>
      <c r="AA76">
        <v>378.41801400000003</v>
      </c>
      <c r="AB76">
        <v>-1.5910299999989999E-4</v>
      </c>
      <c r="AC76" s="96">
        <v>2.5300000000000002E-8</v>
      </c>
      <c r="AD76">
        <v>0.118132213</v>
      </c>
      <c r="AE76">
        <v>0.12476936499999999</v>
      </c>
      <c r="AF76">
        <v>0.12476936499999999</v>
      </c>
      <c r="AH76">
        <v>381.46555530000001</v>
      </c>
      <c r="AI76">
        <v>14.82</v>
      </c>
      <c r="AJ76">
        <v>387.18753859999998</v>
      </c>
      <c r="AK76">
        <v>375.74357190000001</v>
      </c>
      <c r="AL76">
        <v>3.4446599999999998E-4</v>
      </c>
      <c r="AM76">
        <v>1.79123E-4</v>
      </c>
      <c r="AN76" s="96">
        <v>3.7199999999999999E-31</v>
      </c>
      <c r="AO76">
        <v>-1.7389700000000001E-4</v>
      </c>
      <c r="AP76">
        <v>-1.7389700000000001E-4</v>
      </c>
      <c r="AR76">
        <v>0.11940506300000001</v>
      </c>
      <c r="AS76">
        <v>0.96016818599999998</v>
      </c>
      <c r="AT76">
        <v>0.96160293699999999</v>
      </c>
      <c r="AU76">
        <v>0.87164920700000004</v>
      </c>
      <c r="AV76">
        <v>412.28040759999999</v>
      </c>
      <c r="AW76">
        <v>-1.3819399999989999E-4</v>
      </c>
      <c r="AX76">
        <v>0.87164920700000004</v>
      </c>
      <c r="AY76">
        <v>0.119208799</v>
      </c>
      <c r="BD76" s="95">
        <v>45153</v>
      </c>
    </row>
    <row r="77" spans="1:56">
      <c r="A77" t="s">
        <v>109</v>
      </c>
      <c r="B77">
        <v>4468.25</v>
      </c>
      <c r="C77">
        <v>0</v>
      </c>
      <c r="D77">
        <v>9581.3870000000006</v>
      </c>
      <c r="E77" s="95">
        <v>45153</v>
      </c>
      <c r="F77" t="s">
        <v>225</v>
      </c>
      <c r="G77" t="b">
        <v>0</v>
      </c>
      <c r="H77" t="b">
        <v>0</v>
      </c>
      <c r="I77" t="b">
        <v>0</v>
      </c>
      <c r="J77" t="b">
        <v>0</v>
      </c>
      <c r="K77" t="b">
        <v>0</v>
      </c>
      <c r="L77">
        <v>4468.25</v>
      </c>
      <c r="M77">
        <v>4468.25</v>
      </c>
      <c r="N77" t="b">
        <v>0</v>
      </c>
      <c r="O77">
        <v>4468.25</v>
      </c>
      <c r="P77">
        <v>1.0009969080000001</v>
      </c>
      <c r="Q77">
        <v>382.19622709999999</v>
      </c>
      <c r="R77">
        <v>9581.3870000000006</v>
      </c>
      <c r="S77">
        <v>9581.3870000000006</v>
      </c>
      <c r="X77">
        <v>5.7132626999999998E-2</v>
      </c>
      <c r="Y77">
        <v>1.0010148699999999</v>
      </c>
      <c r="Z77">
        <v>1.0010148699999999</v>
      </c>
      <c r="AA77">
        <v>378.80205890000002</v>
      </c>
      <c r="AB77">
        <v>1.014355E-3</v>
      </c>
      <c r="AC77" s="96">
        <v>1.0300000000000001E-6</v>
      </c>
      <c r="AD77">
        <v>0.11500785699999901</v>
      </c>
      <c r="AE77">
        <v>0.123104926999999</v>
      </c>
      <c r="AF77">
        <v>0.123104926999999</v>
      </c>
      <c r="AH77">
        <v>381.46555530000001</v>
      </c>
      <c r="AI77">
        <v>14.82</v>
      </c>
      <c r="AJ77">
        <v>387.18753859999998</v>
      </c>
      <c r="AK77">
        <v>375.74357190000001</v>
      </c>
      <c r="AL77">
        <v>1.79123E-4</v>
      </c>
      <c r="AM77">
        <v>0</v>
      </c>
      <c r="AN77">
        <v>0</v>
      </c>
      <c r="AO77">
        <v>0</v>
      </c>
      <c r="AP77">
        <v>0</v>
      </c>
      <c r="AR77">
        <v>0.11940506300000001</v>
      </c>
      <c r="AS77">
        <v>0.96016818599999998</v>
      </c>
      <c r="AT77">
        <v>0.962010429</v>
      </c>
      <c r="AU77">
        <v>0.88498759999999999</v>
      </c>
      <c r="AV77">
        <v>412.64456510000002</v>
      </c>
      <c r="AW77">
        <v>8.83276E-4</v>
      </c>
      <c r="AX77">
        <v>0.88498759999999999</v>
      </c>
      <c r="AY77">
        <v>0.119252391</v>
      </c>
      <c r="BD77" s="95">
        <v>45153</v>
      </c>
    </row>
    <row r="78" spans="1:56">
      <c r="A78" t="s">
        <v>110</v>
      </c>
      <c r="B78">
        <v>4454.45</v>
      </c>
      <c r="C78">
        <v>0</v>
      </c>
      <c r="D78">
        <v>9551.1489999999994</v>
      </c>
      <c r="E78" s="95">
        <v>45153</v>
      </c>
      <c r="F78" t="s">
        <v>226</v>
      </c>
      <c r="G78" t="b">
        <v>0</v>
      </c>
      <c r="H78" t="b">
        <v>0</v>
      </c>
      <c r="I78" t="b">
        <v>0</v>
      </c>
      <c r="J78" t="b">
        <v>0</v>
      </c>
      <c r="K78" t="b">
        <v>0</v>
      </c>
      <c r="L78">
        <v>4454.45</v>
      </c>
      <c r="M78">
        <v>4454.45</v>
      </c>
      <c r="N78" t="b">
        <v>0</v>
      </c>
      <c r="O78">
        <v>4454.45</v>
      </c>
      <c r="P78">
        <v>0.99691154299999996</v>
      </c>
      <c r="Q78">
        <v>381.0158303</v>
      </c>
      <c r="R78">
        <v>9551.1489999999994</v>
      </c>
      <c r="S78">
        <v>9551.1489999999994</v>
      </c>
      <c r="T78" s="97">
        <v>45153</v>
      </c>
      <c r="U78">
        <v>9551.1489999999994</v>
      </c>
      <c r="V78">
        <v>381.0158303</v>
      </c>
      <c r="W78">
        <v>5.8968189999999997E-2</v>
      </c>
      <c r="X78">
        <v>5.7132626999999998E-2</v>
      </c>
      <c r="Y78">
        <v>0.99684408899999999</v>
      </c>
      <c r="Z78">
        <v>0.99684408899999999</v>
      </c>
      <c r="AA78">
        <v>377.60659349999997</v>
      </c>
      <c r="AB78">
        <v>-3.1609009999999998E-3</v>
      </c>
      <c r="AC78" s="96">
        <v>9.9899999999999992E-6</v>
      </c>
      <c r="AD78">
        <v>0.116149375</v>
      </c>
      <c r="AE78">
        <v>0.123405501</v>
      </c>
      <c r="AF78">
        <v>0.123405501</v>
      </c>
      <c r="AG78">
        <v>377.60659349999997</v>
      </c>
      <c r="AH78">
        <v>381.46555530000001</v>
      </c>
      <c r="AI78">
        <v>14.82</v>
      </c>
      <c r="AJ78">
        <v>387.18753859999998</v>
      </c>
      <c r="AK78">
        <v>375.74357190000001</v>
      </c>
      <c r="AL78">
        <v>0</v>
      </c>
      <c r="AN78">
        <v>0</v>
      </c>
      <c r="AO78">
        <v>0</v>
      </c>
      <c r="AP78">
        <v>0</v>
      </c>
      <c r="AQ78">
        <v>0.120088049</v>
      </c>
      <c r="AR78">
        <v>0.11940506300000001</v>
      </c>
      <c r="AS78">
        <v>0.96016818599999998</v>
      </c>
      <c r="AT78">
        <v>0.961601818</v>
      </c>
      <c r="AU78">
        <v>0.89695306599999902</v>
      </c>
      <c r="AV78">
        <v>411.49157919999999</v>
      </c>
      <c r="AW78">
        <v>-2.7941379999999998E-3</v>
      </c>
      <c r="AX78">
        <v>0.89695306599999902</v>
      </c>
      <c r="AY78">
        <v>0.119594794</v>
      </c>
      <c r="AZ78" s="97">
        <v>45153</v>
      </c>
      <c r="BA78">
        <v>411.49157919999999</v>
      </c>
      <c r="BB78">
        <v>411.49157209999998</v>
      </c>
      <c r="BC78" s="96">
        <v>7.0999999999999998E-6</v>
      </c>
      <c r="BD78" s="95">
        <v>45153</v>
      </c>
    </row>
    <row r="79" spans="1:56">
      <c r="A79" t="s">
        <v>104</v>
      </c>
      <c r="B79">
        <v>4461.5124999999998</v>
      </c>
      <c r="C79">
        <v>0</v>
      </c>
      <c r="D79">
        <v>9568.5030000000006</v>
      </c>
      <c r="E79" s="95">
        <v>45154</v>
      </c>
      <c r="F79" t="s">
        <v>227</v>
      </c>
      <c r="G79" t="b">
        <v>0</v>
      </c>
      <c r="H79" t="b">
        <v>0</v>
      </c>
      <c r="I79" t="b">
        <v>0</v>
      </c>
      <c r="J79" t="b">
        <v>0</v>
      </c>
      <c r="K79" t="b">
        <v>0</v>
      </c>
      <c r="L79">
        <v>4461.5124999999998</v>
      </c>
      <c r="M79">
        <v>4461.5124999999998</v>
      </c>
      <c r="N79" t="b">
        <v>0</v>
      </c>
      <c r="O79">
        <v>4461.5124999999998</v>
      </c>
      <c r="P79">
        <v>1.0015854930000001</v>
      </c>
      <c r="Q79">
        <v>381.61992830000003</v>
      </c>
      <c r="R79">
        <v>9568.5030000000006</v>
      </c>
      <c r="S79">
        <v>9568.5030000000006</v>
      </c>
      <c r="X79">
        <v>5.8968189999999997E-2</v>
      </c>
      <c r="Y79">
        <v>1.001653154</v>
      </c>
      <c r="Z79">
        <v>1.001653154</v>
      </c>
      <c r="AA79">
        <v>378.2308352</v>
      </c>
      <c r="AB79">
        <v>1.6517889999998999E-3</v>
      </c>
      <c r="AC79" s="96">
        <v>2.7300000000000001E-6</v>
      </c>
      <c r="AD79">
        <v>0.113885957</v>
      </c>
      <c r="AE79">
        <v>0.12213286699999901</v>
      </c>
      <c r="AF79">
        <v>0.12213286699999901</v>
      </c>
      <c r="AH79">
        <v>377.60659349999997</v>
      </c>
      <c r="AI79">
        <v>16.46</v>
      </c>
      <c r="AJ79">
        <v>383.27069239999997</v>
      </c>
      <c r="AK79">
        <v>371.94249459999997</v>
      </c>
      <c r="AL79">
        <v>1.0058420000000001E-3</v>
      </c>
      <c r="AM79">
        <v>8.4049799999999996E-4</v>
      </c>
      <c r="AN79">
        <v>2.7901009999998999E-3</v>
      </c>
      <c r="AO79">
        <v>-2.19302E-4</v>
      </c>
      <c r="AP79">
        <v>2.5707989999999999E-3</v>
      </c>
      <c r="AR79">
        <v>0.120088049</v>
      </c>
      <c r="AS79">
        <v>0.95370575899999999</v>
      </c>
      <c r="AT79">
        <v>0.95838100900000001</v>
      </c>
      <c r="AU79">
        <v>0.88874613999999996</v>
      </c>
      <c r="AV79">
        <v>412.0956865</v>
      </c>
      <c r="AW79">
        <v>1.4680920000000001E-3</v>
      </c>
      <c r="AX79">
        <v>0.88874613999999996</v>
      </c>
      <c r="AY79">
        <v>0.119721824</v>
      </c>
      <c r="BD79" s="95">
        <v>45154</v>
      </c>
    </row>
    <row r="80" spans="1:56">
      <c r="A80" t="s">
        <v>105</v>
      </c>
      <c r="B80">
        <v>4458.25</v>
      </c>
      <c r="C80">
        <v>0</v>
      </c>
      <c r="D80">
        <v>9560.5079999999998</v>
      </c>
      <c r="E80" s="95">
        <v>45154</v>
      </c>
      <c r="F80" t="s">
        <v>228</v>
      </c>
      <c r="G80" t="b">
        <v>0</v>
      </c>
      <c r="H80" t="b">
        <v>0</v>
      </c>
      <c r="I80" t="b">
        <v>0</v>
      </c>
      <c r="J80" t="b">
        <v>0</v>
      </c>
      <c r="K80" t="b">
        <v>0</v>
      </c>
      <c r="L80">
        <v>4458.25</v>
      </c>
      <c r="M80">
        <v>4458.25</v>
      </c>
      <c r="N80" t="b">
        <v>0</v>
      </c>
      <c r="O80">
        <v>4458.25</v>
      </c>
      <c r="P80">
        <v>0.99926874600000004</v>
      </c>
      <c r="Q80">
        <v>381.34086710000003</v>
      </c>
      <c r="R80">
        <v>9560.5079999999998</v>
      </c>
      <c r="S80">
        <v>9560.5079999999998</v>
      </c>
      <c r="X80">
        <v>5.8968189999999997E-2</v>
      </c>
      <c r="Y80">
        <v>0.99916444599999998</v>
      </c>
      <c r="Z80">
        <v>0.99916444599999998</v>
      </c>
      <c r="AA80">
        <v>377.91480300000001</v>
      </c>
      <c r="AB80">
        <v>-8.3590300000000004E-4</v>
      </c>
      <c r="AC80" s="96">
        <v>6.99E-7</v>
      </c>
      <c r="AD80">
        <v>0.11075091199999899</v>
      </c>
      <c r="AE80">
        <v>0.12044053</v>
      </c>
      <c r="AF80">
        <v>0.12044053</v>
      </c>
      <c r="AH80">
        <v>377.60659349999997</v>
      </c>
      <c r="AI80">
        <v>16.46</v>
      </c>
      <c r="AJ80">
        <v>383.27069239999997</v>
      </c>
      <c r="AK80">
        <v>371.94249459999997</v>
      </c>
      <c r="AL80">
        <v>8.4049799999999996E-4</v>
      </c>
      <c r="AM80">
        <v>6.7515399999999997E-4</v>
      </c>
      <c r="AN80">
        <v>5.0406500000000005E-4</v>
      </c>
      <c r="AO80" s="96">
        <v>-9.7E-5</v>
      </c>
      <c r="AP80">
        <v>4.070509999999E-4</v>
      </c>
      <c r="AR80">
        <v>0.120088049</v>
      </c>
      <c r="AS80">
        <v>0.95370575899999999</v>
      </c>
      <c r="AT80">
        <v>0.95718099599999995</v>
      </c>
      <c r="AU80">
        <v>0.89800693799999998</v>
      </c>
      <c r="AV80">
        <v>411.78928459999997</v>
      </c>
      <c r="AW80">
        <v>-7.4352100000000003E-4</v>
      </c>
      <c r="AX80">
        <v>0.89800693799999998</v>
      </c>
      <c r="AY80">
        <v>0.11932118799999999</v>
      </c>
      <c r="BD80" s="95">
        <v>45154</v>
      </c>
    </row>
    <row r="81" spans="1:56">
      <c r="A81" t="s">
        <v>106</v>
      </c>
      <c r="B81">
        <v>4452.0749999999998</v>
      </c>
      <c r="C81">
        <v>0</v>
      </c>
      <c r="D81">
        <v>9547.3629999999994</v>
      </c>
      <c r="E81" s="95">
        <v>45154</v>
      </c>
      <c r="F81" t="s">
        <v>229</v>
      </c>
      <c r="G81" t="b">
        <v>0</v>
      </c>
      <c r="H81" t="b">
        <v>0</v>
      </c>
      <c r="I81" t="b">
        <v>0</v>
      </c>
      <c r="J81" t="b">
        <v>0</v>
      </c>
      <c r="K81" t="b">
        <v>0</v>
      </c>
      <c r="L81">
        <v>4452.0749999999998</v>
      </c>
      <c r="M81">
        <v>4452.0749999999998</v>
      </c>
      <c r="N81" t="b">
        <v>0</v>
      </c>
      <c r="O81">
        <v>4452.0749999999998</v>
      </c>
      <c r="P81">
        <v>0.99861492699999999</v>
      </c>
      <c r="Q81">
        <v>380.81268230000001</v>
      </c>
      <c r="R81">
        <v>9547.3629999999994</v>
      </c>
      <c r="S81">
        <v>9547.3629999999994</v>
      </c>
      <c r="X81">
        <v>5.8968189999999997E-2</v>
      </c>
      <c r="Y81">
        <v>0.99862507300000003</v>
      </c>
      <c r="Z81">
        <v>0.99862507300000003</v>
      </c>
      <c r="AA81">
        <v>377.39519780000001</v>
      </c>
      <c r="AB81">
        <v>-1.3758729999999999E-3</v>
      </c>
      <c r="AC81" s="96">
        <v>1.8899999999999999E-6</v>
      </c>
      <c r="AD81">
        <v>0.108305939</v>
      </c>
      <c r="AE81">
        <v>0.11904168399999999</v>
      </c>
      <c r="AF81">
        <v>0.11904168399999999</v>
      </c>
      <c r="AH81">
        <v>377.60659349999997</v>
      </c>
      <c r="AI81">
        <v>16.46</v>
      </c>
      <c r="AJ81">
        <v>383.27069239999997</v>
      </c>
      <c r="AK81">
        <v>371.94249459999997</v>
      </c>
      <c r="AL81">
        <v>6.7515399999999997E-4</v>
      </c>
      <c r="AM81">
        <v>5.0980999999999997E-4</v>
      </c>
      <c r="AN81" s="96">
        <v>1.63E-5</v>
      </c>
      <c r="AO81" s="96">
        <v>-4.4700000000000002E-5</v>
      </c>
      <c r="AP81" s="96">
        <v>-2.8399999999999999E-5</v>
      </c>
      <c r="AR81">
        <v>0.120088049</v>
      </c>
      <c r="AS81">
        <v>0.95370575899999999</v>
      </c>
      <c r="AT81">
        <v>0.96095628499999997</v>
      </c>
      <c r="AU81">
        <v>0.91062504099999997</v>
      </c>
      <c r="AV81">
        <v>411.2803313</v>
      </c>
      <c r="AW81">
        <v>-1.2359560000000001E-3</v>
      </c>
      <c r="AX81">
        <v>0.91062504099999997</v>
      </c>
      <c r="AY81">
        <v>0.1190614</v>
      </c>
      <c r="BD81" s="95">
        <v>45154</v>
      </c>
    </row>
    <row r="82" spans="1:56">
      <c r="A82" t="s">
        <v>107</v>
      </c>
      <c r="B82">
        <v>4443.8999999999996</v>
      </c>
      <c r="C82">
        <v>0</v>
      </c>
      <c r="D82">
        <v>9530.768</v>
      </c>
      <c r="E82" s="95">
        <v>45154</v>
      </c>
      <c r="F82" t="s">
        <v>230</v>
      </c>
      <c r="G82" t="b">
        <v>0</v>
      </c>
      <c r="H82" t="b">
        <v>0</v>
      </c>
      <c r="I82" t="b">
        <v>0</v>
      </c>
      <c r="J82" t="b">
        <v>0</v>
      </c>
      <c r="K82" t="b">
        <v>0</v>
      </c>
      <c r="L82">
        <v>4443.8999999999996</v>
      </c>
      <c r="M82">
        <v>4443.8999999999996</v>
      </c>
      <c r="N82" t="b">
        <v>0</v>
      </c>
      <c r="O82">
        <v>4443.8999999999996</v>
      </c>
      <c r="P82">
        <v>0.998163778</v>
      </c>
      <c r="Q82">
        <v>380.11342550000001</v>
      </c>
      <c r="R82">
        <v>9530.768</v>
      </c>
      <c r="S82">
        <v>9530.768</v>
      </c>
      <c r="X82">
        <v>5.8968189999999997E-2</v>
      </c>
      <c r="Y82">
        <v>0.99826182399999996</v>
      </c>
      <c r="Z82">
        <v>0.99826182399999996</v>
      </c>
      <c r="AA82">
        <v>376.73921840000003</v>
      </c>
      <c r="AB82">
        <v>-1.739689E-3</v>
      </c>
      <c r="AC82" s="96">
        <v>3.0299999999999998E-6</v>
      </c>
      <c r="AD82">
        <v>0.106520855</v>
      </c>
      <c r="AE82">
        <v>0.117923526</v>
      </c>
      <c r="AF82">
        <v>0.117923526</v>
      </c>
      <c r="AH82">
        <v>377.60659349999997</v>
      </c>
      <c r="AI82">
        <v>16.46</v>
      </c>
      <c r="AJ82">
        <v>383.27069239999997</v>
      </c>
      <c r="AK82">
        <v>371.94249459999997</v>
      </c>
      <c r="AL82">
        <v>5.0980999999999997E-4</v>
      </c>
      <c r="AM82">
        <v>3.4446599999999998E-4</v>
      </c>
      <c r="AN82" s="96">
        <v>9.2799999999999994E-9</v>
      </c>
      <c r="AO82" s="96">
        <v>-1.36E-5</v>
      </c>
      <c r="AP82" s="96">
        <v>-1.36E-5</v>
      </c>
      <c r="AR82">
        <v>0.120088049</v>
      </c>
      <c r="AS82">
        <v>0.95370575899999999</v>
      </c>
      <c r="AT82">
        <v>0.96338969600000002</v>
      </c>
      <c r="AU82">
        <v>0.92132569600000003</v>
      </c>
      <c r="AV82">
        <v>410.6289056</v>
      </c>
      <c r="AW82">
        <v>-1.5838969999999999E-3</v>
      </c>
      <c r="AX82">
        <v>0.92132569600000003</v>
      </c>
      <c r="AY82">
        <v>0.11916178699999901</v>
      </c>
      <c r="BD82" s="95">
        <v>45154</v>
      </c>
    </row>
    <row r="83" spans="1:56">
      <c r="A83" t="s">
        <v>108</v>
      </c>
      <c r="B83">
        <v>4446.5</v>
      </c>
      <c r="C83">
        <v>0</v>
      </c>
      <c r="D83">
        <v>9535.6509999999998</v>
      </c>
      <c r="E83" s="95">
        <v>45154</v>
      </c>
      <c r="F83" t="s">
        <v>231</v>
      </c>
      <c r="G83" t="b">
        <v>0</v>
      </c>
      <c r="H83" t="b">
        <v>0</v>
      </c>
      <c r="I83" t="b">
        <v>0</v>
      </c>
      <c r="J83" t="b">
        <v>0</v>
      </c>
      <c r="K83" t="b">
        <v>0</v>
      </c>
      <c r="L83">
        <v>4446.5</v>
      </c>
      <c r="M83">
        <v>4446.5</v>
      </c>
      <c r="N83" t="b">
        <v>0</v>
      </c>
      <c r="O83">
        <v>4446.5</v>
      </c>
      <c r="P83">
        <v>1.000585072</v>
      </c>
      <c r="Q83">
        <v>380.33581909999998</v>
      </c>
      <c r="R83">
        <v>9535.6509999999998</v>
      </c>
      <c r="S83">
        <v>9535.6509999999998</v>
      </c>
      <c r="X83">
        <v>5.8968189999999997E-2</v>
      </c>
      <c r="Y83">
        <v>1.0005123410000001</v>
      </c>
      <c r="Z83">
        <v>1.0005123410000001</v>
      </c>
      <c r="AA83">
        <v>376.93223719999997</v>
      </c>
      <c r="AB83">
        <v>5.1220900000000001E-4</v>
      </c>
      <c r="AC83" s="96">
        <v>2.6199999999999999E-7</v>
      </c>
      <c r="AD83">
        <v>0.10341014900000001</v>
      </c>
      <c r="AE83">
        <v>0.11620096099999901</v>
      </c>
      <c r="AF83">
        <v>0.11620096099999901</v>
      </c>
      <c r="AH83">
        <v>377.60659349999997</v>
      </c>
      <c r="AI83">
        <v>16.46</v>
      </c>
      <c r="AJ83">
        <v>383.27069239999997</v>
      </c>
      <c r="AK83">
        <v>371.94249459999997</v>
      </c>
      <c r="AL83">
        <v>3.4446599999999998E-4</v>
      </c>
      <c r="AM83">
        <v>1.79123E-4</v>
      </c>
      <c r="AN83" s="96">
        <v>1.8799999999999999E-14</v>
      </c>
      <c r="AO83" s="96">
        <v>-7.2299999999999998E-10</v>
      </c>
      <c r="AP83" s="96">
        <v>-7.2299999999999998E-10</v>
      </c>
      <c r="AR83">
        <v>0.120088049</v>
      </c>
      <c r="AS83">
        <v>0.95370575899999999</v>
      </c>
      <c r="AT83">
        <v>0.96245073199999998</v>
      </c>
      <c r="AU83">
        <v>0.93006175700000004</v>
      </c>
      <c r="AV83">
        <v>410.82237709999998</v>
      </c>
      <c r="AW83">
        <v>4.7115900000000002E-4</v>
      </c>
      <c r="AX83">
        <v>0.93006175700000004</v>
      </c>
      <c r="AY83">
        <v>0.11910351599999899</v>
      </c>
      <c r="BD83" s="95">
        <v>45154</v>
      </c>
    </row>
    <row r="84" spans="1:56">
      <c r="A84" t="s">
        <v>109</v>
      </c>
      <c r="B84">
        <v>4442.5</v>
      </c>
      <c r="C84">
        <v>0</v>
      </c>
      <c r="D84">
        <v>9527.8220000000001</v>
      </c>
      <c r="E84" s="95">
        <v>45154</v>
      </c>
      <c r="F84" t="s">
        <v>232</v>
      </c>
      <c r="G84" t="b">
        <v>0</v>
      </c>
      <c r="H84" t="b">
        <v>0</v>
      </c>
      <c r="I84" t="b">
        <v>0</v>
      </c>
      <c r="J84" t="b">
        <v>0</v>
      </c>
      <c r="K84" t="b">
        <v>0</v>
      </c>
      <c r="L84">
        <v>4442.5</v>
      </c>
      <c r="M84">
        <v>4442.5</v>
      </c>
      <c r="N84" t="b">
        <v>0</v>
      </c>
      <c r="O84">
        <v>4442.5</v>
      </c>
      <c r="P84">
        <v>0.99910041599999999</v>
      </c>
      <c r="Q84">
        <v>379.99367510000002</v>
      </c>
      <c r="R84">
        <v>9527.8220000000001</v>
      </c>
      <c r="S84">
        <v>9527.8220000000001</v>
      </c>
      <c r="X84">
        <v>5.8968189999999997E-2</v>
      </c>
      <c r="Y84">
        <v>0.99917897600000005</v>
      </c>
      <c r="Z84">
        <v>0.99917897600000005</v>
      </c>
      <c r="AA84">
        <v>376.6227667</v>
      </c>
      <c r="AB84">
        <v>-8.2136100000000005E-4</v>
      </c>
      <c r="AC84" s="96">
        <v>6.75E-7</v>
      </c>
      <c r="AD84">
        <v>0.10061531999999999</v>
      </c>
      <c r="AE84">
        <v>0.114600546</v>
      </c>
      <c r="AF84">
        <v>0.114600546</v>
      </c>
      <c r="AH84">
        <v>377.60659349999997</v>
      </c>
      <c r="AI84">
        <v>16.46</v>
      </c>
      <c r="AJ84">
        <v>383.27069239999997</v>
      </c>
      <c r="AK84">
        <v>371.94249459999997</v>
      </c>
      <c r="AL84">
        <v>1.79123E-4</v>
      </c>
      <c r="AM84">
        <v>0</v>
      </c>
      <c r="AN84">
        <v>0</v>
      </c>
      <c r="AO84">
        <v>0</v>
      </c>
      <c r="AP84">
        <v>0</v>
      </c>
      <c r="AR84">
        <v>0.120088049</v>
      </c>
      <c r="AS84">
        <v>0.95370575899999999</v>
      </c>
      <c r="AT84">
        <v>0.96299597199999998</v>
      </c>
      <c r="AU84">
        <v>0.94384901099999996</v>
      </c>
      <c r="AV84">
        <v>410.50810539999998</v>
      </c>
      <c r="AW84">
        <v>-7.6498199999999999E-4</v>
      </c>
      <c r="AX84">
        <v>0.94384901099999996</v>
      </c>
      <c r="AY84">
        <v>0.118779843</v>
      </c>
      <c r="BD84" s="95">
        <v>45154</v>
      </c>
    </row>
    <row r="85" spans="1:56">
      <c r="A85" t="s">
        <v>110</v>
      </c>
      <c r="B85">
        <v>4422.95</v>
      </c>
      <c r="C85">
        <v>0</v>
      </c>
      <c r="D85">
        <v>9485.6740000000009</v>
      </c>
      <c r="E85" s="95">
        <v>45154</v>
      </c>
      <c r="F85" t="s">
        <v>233</v>
      </c>
      <c r="G85" t="b">
        <v>0</v>
      </c>
      <c r="H85" t="b">
        <v>0</v>
      </c>
      <c r="I85" t="b">
        <v>0</v>
      </c>
      <c r="J85" t="b">
        <v>0</v>
      </c>
      <c r="K85" t="b">
        <v>0</v>
      </c>
      <c r="L85">
        <v>4422.95</v>
      </c>
      <c r="M85">
        <v>4422.95</v>
      </c>
      <c r="N85" t="b">
        <v>0</v>
      </c>
      <c r="O85">
        <v>4422.95</v>
      </c>
      <c r="P85">
        <v>0.99559932500000003</v>
      </c>
      <c r="Q85">
        <v>378.32144629999999</v>
      </c>
      <c r="R85">
        <v>9485.6740000000009</v>
      </c>
      <c r="S85">
        <v>9485.6740000000009</v>
      </c>
      <c r="T85" s="97">
        <v>45154</v>
      </c>
      <c r="U85">
        <v>9485.6740000000009</v>
      </c>
      <c r="V85">
        <v>378.32144629999999</v>
      </c>
      <c r="W85">
        <v>5.8404098000000002E-2</v>
      </c>
      <c r="X85">
        <v>5.8968189999999997E-2</v>
      </c>
      <c r="Y85">
        <v>0.99557632399999996</v>
      </c>
      <c r="Z85">
        <v>0.99557632399999996</v>
      </c>
      <c r="AA85">
        <v>374.95670949999999</v>
      </c>
      <c r="AB85">
        <v>-4.43349E-3</v>
      </c>
      <c r="AC85" s="96">
        <v>1.9700000000000001E-5</v>
      </c>
      <c r="AD85">
        <v>0.10768662499999999</v>
      </c>
      <c r="AE85">
        <v>0.117386000999999</v>
      </c>
      <c r="AF85">
        <v>0.117386000999999</v>
      </c>
      <c r="AG85">
        <v>374.95670949999999</v>
      </c>
      <c r="AH85">
        <v>377.60659349999997</v>
      </c>
      <c r="AI85">
        <v>16.46</v>
      </c>
      <c r="AJ85">
        <v>383.27069239999997</v>
      </c>
      <c r="AK85">
        <v>371.94249459999997</v>
      </c>
      <c r="AL85">
        <v>0</v>
      </c>
      <c r="AN85">
        <v>0</v>
      </c>
      <c r="AO85">
        <v>0</v>
      </c>
      <c r="AP85">
        <v>0</v>
      </c>
      <c r="AQ85">
        <v>0.12045845699999901</v>
      </c>
      <c r="AR85">
        <v>0.120088049</v>
      </c>
      <c r="AS85">
        <v>0.95370575899999999</v>
      </c>
      <c r="AT85">
        <v>0.96601412200000003</v>
      </c>
      <c r="AU85">
        <v>0.95703001600000004</v>
      </c>
      <c r="AV85">
        <v>408.79357700000003</v>
      </c>
      <c r="AW85">
        <v>-4.1766009999998997E-3</v>
      </c>
      <c r="AX85">
        <v>0.95703001600000004</v>
      </c>
      <c r="AY85">
        <v>0.11956180399999999</v>
      </c>
      <c r="AZ85" s="97">
        <v>45154</v>
      </c>
      <c r="BA85">
        <v>408.79357700000003</v>
      </c>
      <c r="BB85">
        <v>408.79356990000002</v>
      </c>
      <c r="BC85" s="96">
        <v>7.1799999999999999E-6</v>
      </c>
      <c r="BD85" s="95">
        <v>45154</v>
      </c>
    </row>
    <row r="86" spans="1:56">
      <c r="A86" t="s">
        <v>104</v>
      </c>
      <c r="B86">
        <v>4425.3999999999996</v>
      </c>
      <c r="C86">
        <v>0</v>
      </c>
      <c r="D86">
        <v>9494.6419999999998</v>
      </c>
      <c r="E86" s="95">
        <v>45155</v>
      </c>
      <c r="F86" t="s">
        <v>234</v>
      </c>
      <c r="G86" t="b">
        <v>0</v>
      </c>
      <c r="H86" t="b">
        <v>0</v>
      </c>
      <c r="I86" t="b">
        <v>0</v>
      </c>
      <c r="J86" t="b">
        <v>0</v>
      </c>
      <c r="K86" t="b">
        <v>0</v>
      </c>
      <c r="L86">
        <v>4425.3999999999996</v>
      </c>
      <c r="M86">
        <v>4425.3999999999996</v>
      </c>
      <c r="N86" t="b">
        <v>0</v>
      </c>
      <c r="O86">
        <v>4425.3999999999996</v>
      </c>
      <c r="P86">
        <v>1.0005539290000001</v>
      </c>
      <c r="Q86">
        <v>378.53100949999998</v>
      </c>
      <c r="R86">
        <v>9494.6419999999998</v>
      </c>
      <c r="S86">
        <v>9494.6419999999998</v>
      </c>
      <c r="X86">
        <v>5.8404098000000002E-2</v>
      </c>
      <c r="Y86">
        <v>1.0007831920000001</v>
      </c>
      <c r="Z86">
        <v>1.0007831920000001</v>
      </c>
      <c r="AA86">
        <v>375.25037259999999</v>
      </c>
      <c r="AB86">
        <v>7.82886E-4</v>
      </c>
      <c r="AC86" s="96">
        <v>6.13E-7</v>
      </c>
      <c r="AD86">
        <v>0.10471626000000001</v>
      </c>
      <c r="AE86">
        <v>0.115751994</v>
      </c>
      <c r="AF86">
        <v>0.115751994</v>
      </c>
      <c r="AH86">
        <v>374.95670949999999</v>
      </c>
      <c r="AI86">
        <v>16.78</v>
      </c>
      <c r="AJ86">
        <v>380.58106020000002</v>
      </c>
      <c r="AK86">
        <v>369.33235889999997</v>
      </c>
      <c r="AL86">
        <v>1.0058420000000001E-3</v>
      </c>
      <c r="AM86">
        <v>8.4049799999999996E-4</v>
      </c>
      <c r="AN86">
        <v>1.8828619999999999E-3</v>
      </c>
      <c r="AO86">
        <v>-5.3749099999999997E-4</v>
      </c>
      <c r="AP86">
        <v>1.3453709999999999E-3</v>
      </c>
      <c r="AR86">
        <v>0.12045845699999901</v>
      </c>
      <c r="AS86">
        <v>0.95016704299999999</v>
      </c>
      <c r="AT86">
        <v>0.95869220600000005</v>
      </c>
      <c r="AU86">
        <v>0.93085384500000001</v>
      </c>
      <c r="AV86">
        <v>409.09323569999998</v>
      </c>
      <c r="AW86">
        <v>7.33032E-4</v>
      </c>
      <c r="AX86">
        <v>0.93085384500000001</v>
      </c>
      <c r="AY86">
        <v>0.118747594</v>
      </c>
      <c r="BD86" s="95">
        <v>45155</v>
      </c>
    </row>
    <row r="87" spans="1:56">
      <c r="A87" t="s">
        <v>105</v>
      </c>
      <c r="B87">
        <v>4422.6750000000002</v>
      </c>
      <c r="C87">
        <v>0</v>
      </c>
      <c r="D87">
        <v>9488.1970000000001</v>
      </c>
      <c r="E87" s="95">
        <v>45155</v>
      </c>
      <c r="F87" t="s">
        <v>235</v>
      </c>
      <c r="G87" t="b">
        <v>0</v>
      </c>
      <c r="H87" t="b">
        <v>0</v>
      </c>
      <c r="I87" t="b">
        <v>0</v>
      </c>
      <c r="J87" t="b">
        <v>0</v>
      </c>
      <c r="K87" t="b">
        <v>0</v>
      </c>
      <c r="L87">
        <v>4422.6750000000002</v>
      </c>
      <c r="M87">
        <v>4422.6750000000002</v>
      </c>
      <c r="N87" t="b">
        <v>0</v>
      </c>
      <c r="O87">
        <v>4422.6750000000002</v>
      </c>
      <c r="P87">
        <v>0.99938423600000004</v>
      </c>
      <c r="Q87">
        <v>378.2979239</v>
      </c>
      <c r="R87">
        <v>9488.1970000000001</v>
      </c>
      <c r="S87">
        <v>9488.1970000000001</v>
      </c>
      <c r="X87">
        <v>5.8404098000000002E-2</v>
      </c>
      <c r="Y87">
        <v>0.99932119600000002</v>
      </c>
      <c r="Z87">
        <v>0.99932119600000002</v>
      </c>
      <c r="AA87">
        <v>374.9956512</v>
      </c>
      <c r="AB87">
        <v>-6.7903399999989995E-4</v>
      </c>
      <c r="AC87" s="96">
        <v>4.6100000000000001E-7</v>
      </c>
      <c r="AD87">
        <v>0.101766237</v>
      </c>
      <c r="AE87">
        <v>0.114109461</v>
      </c>
      <c r="AF87">
        <v>0.114109461</v>
      </c>
      <c r="AH87">
        <v>374.95670949999999</v>
      </c>
      <c r="AI87">
        <v>16.78</v>
      </c>
      <c r="AJ87">
        <v>380.58106020000002</v>
      </c>
      <c r="AK87">
        <v>369.33235889999997</v>
      </c>
      <c r="AL87">
        <v>8.4049799999999996E-4</v>
      </c>
      <c r="AM87">
        <v>6.7515399999999997E-4</v>
      </c>
      <c r="AN87">
        <v>3.5104E-4</v>
      </c>
      <c r="AO87">
        <v>-2.3937399999999999E-4</v>
      </c>
      <c r="AP87">
        <v>1.11666E-4</v>
      </c>
      <c r="AR87">
        <v>0.12045845699999901</v>
      </c>
      <c r="AS87">
        <v>0.95016704299999999</v>
      </c>
      <c r="AT87">
        <v>0.96631386200000002</v>
      </c>
      <c r="AU87">
        <v>0.94399419100000004</v>
      </c>
      <c r="AV87">
        <v>408.83420560000002</v>
      </c>
      <c r="AW87">
        <v>-6.3318100000000002E-4</v>
      </c>
      <c r="AX87">
        <v>0.94399419100000004</v>
      </c>
      <c r="AY87">
        <v>0.118744693</v>
      </c>
      <c r="BD87" s="95">
        <v>45155</v>
      </c>
    </row>
    <row r="88" spans="1:56">
      <c r="A88" t="s">
        <v>106</v>
      </c>
      <c r="B88">
        <v>4414.0249999999996</v>
      </c>
      <c r="C88">
        <v>0</v>
      </c>
      <c r="D88">
        <v>9470.2860000000001</v>
      </c>
      <c r="E88" s="95">
        <v>45155</v>
      </c>
      <c r="F88" t="s">
        <v>236</v>
      </c>
      <c r="G88" t="b">
        <v>0</v>
      </c>
      <c r="H88" t="b">
        <v>0</v>
      </c>
      <c r="I88" t="b">
        <v>0</v>
      </c>
      <c r="J88" t="b">
        <v>0</v>
      </c>
      <c r="K88" t="b">
        <v>0</v>
      </c>
      <c r="L88">
        <v>4414.0249999999996</v>
      </c>
      <c r="M88">
        <v>4414.0249999999996</v>
      </c>
      <c r="N88" t="b">
        <v>0</v>
      </c>
      <c r="O88">
        <v>4414.0249999999996</v>
      </c>
      <c r="P88">
        <v>0.99804417000000001</v>
      </c>
      <c r="Q88">
        <v>377.55803750000001</v>
      </c>
      <c r="R88">
        <v>9470.2860000000001</v>
      </c>
      <c r="S88">
        <v>9470.2860000000001</v>
      </c>
      <c r="X88">
        <v>5.8404098000000002E-2</v>
      </c>
      <c r="Y88">
        <v>0.99811228600000002</v>
      </c>
      <c r="Z88">
        <v>0.99811228600000002</v>
      </c>
      <c r="AA88">
        <v>374.28776679999999</v>
      </c>
      <c r="AB88">
        <v>-1.8894979999998999E-3</v>
      </c>
      <c r="AC88" s="96">
        <v>3.5700000000000001E-6</v>
      </c>
      <c r="AD88">
        <v>0.100562692</v>
      </c>
      <c r="AE88">
        <v>0.113222238</v>
      </c>
      <c r="AF88">
        <v>0.113222238</v>
      </c>
      <c r="AH88">
        <v>374.95670949999999</v>
      </c>
      <c r="AI88">
        <v>16.78</v>
      </c>
      <c r="AJ88">
        <v>380.58106020000002</v>
      </c>
      <c r="AK88">
        <v>369.33235889999997</v>
      </c>
      <c r="AL88">
        <v>6.7515399999999997E-4</v>
      </c>
      <c r="AM88">
        <v>5.0980999999999997E-4</v>
      </c>
      <c r="AN88" s="96">
        <v>5.4399999999999996E-6</v>
      </c>
      <c r="AO88">
        <v>-2.1604E-4</v>
      </c>
      <c r="AP88">
        <v>-2.1060499999999999E-4</v>
      </c>
      <c r="AR88">
        <v>0.12045845699999901</v>
      </c>
      <c r="AS88">
        <v>0.95016704299999999</v>
      </c>
      <c r="AT88">
        <v>0.96634081900000002</v>
      </c>
      <c r="AU88">
        <v>0.95758238399999995</v>
      </c>
      <c r="AV88">
        <v>408.10511120000001</v>
      </c>
      <c r="AW88">
        <v>-1.78335E-3</v>
      </c>
      <c r="AX88">
        <v>0.95758238399999995</v>
      </c>
      <c r="AY88">
        <v>0.118853818</v>
      </c>
      <c r="BD88" s="95">
        <v>45155</v>
      </c>
    </row>
    <row r="89" spans="1:56">
      <c r="A89" t="s">
        <v>107</v>
      </c>
      <c r="B89">
        <v>4421.9250000000002</v>
      </c>
      <c r="C89">
        <v>0</v>
      </c>
      <c r="D89">
        <v>9487.5920000000006</v>
      </c>
      <c r="E89" s="95">
        <v>45155</v>
      </c>
      <c r="F89" t="s">
        <v>237</v>
      </c>
      <c r="G89" t="b">
        <v>0</v>
      </c>
      <c r="H89" t="b">
        <v>0</v>
      </c>
      <c r="I89" t="b">
        <v>0</v>
      </c>
      <c r="J89" t="b">
        <v>0</v>
      </c>
      <c r="K89" t="b">
        <v>0</v>
      </c>
      <c r="L89">
        <v>4421.9250000000002</v>
      </c>
      <c r="M89">
        <v>4421.9250000000002</v>
      </c>
      <c r="N89" t="b">
        <v>0</v>
      </c>
      <c r="O89">
        <v>4421.9250000000002</v>
      </c>
      <c r="P89">
        <v>1.0017897499999999</v>
      </c>
      <c r="Q89">
        <v>378.23377190000002</v>
      </c>
      <c r="R89">
        <v>9487.5920000000006</v>
      </c>
      <c r="S89">
        <v>9487.5920000000006</v>
      </c>
      <c r="X89">
        <v>5.8404098000000002E-2</v>
      </c>
      <c r="Y89">
        <v>1.0018274</v>
      </c>
      <c r="Z89">
        <v>1.0018274</v>
      </c>
      <c r="AA89">
        <v>374.9717402</v>
      </c>
      <c r="AB89">
        <v>1.825732E-3</v>
      </c>
      <c r="AC89" s="96">
        <v>3.3299999999999999E-6</v>
      </c>
      <c r="AD89">
        <v>9.9291893000000006E-2</v>
      </c>
      <c r="AE89">
        <v>0.112299132</v>
      </c>
      <c r="AF89">
        <v>0.112299132</v>
      </c>
      <c r="AH89">
        <v>374.95670949999999</v>
      </c>
      <c r="AI89">
        <v>16.78</v>
      </c>
      <c r="AJ89">
        <v>380.58106020000002</v>
      </c>
      <c r="AK89">
        <v>369.33235889999997</v>
      </c>
      <c r="AL89">
        <v>5.0980999999999997E-4</v>
      </c>
      <c r="AM89">
        <v>3.4446599999999998E-4</v>
      </c>
      <c r="AN89" s="96">
        <v>9.3799999999999996E-7</v>
      </c>
      <c r="AO89" s="96">
        <v>-5.6599999999999996E-7</v>
      </c>
      <c r="AP89" s="96">
        <v>3.7300000000000002E-7</v>
      </c>
      <c r="AR89">
        <v>0.12045845699999901</v>
      </c>
      <c r="AS89">
        <v>0.95016704299999999</v>
      </c>
      <c r="AT89">
        <v>0.96532587999999997</v>
      </c>
      <c r="AU89">
        <v>0.96508611700000002</v>
      </c>
      <c r="AV89">
        <v>408.81894240000003</v>
      </c>
      <c r="AW89">
        <v>1.7491360000000001E-3</v>
      </c>
      <c r="AX89">
        <v>0.96508611700000002</v>
      </c>
      <c r="AY89">
        <v>0.118881235</v>
      </c>
      <c r="BD89" s="95">
        <v>45155</v>
      </c>
    </row>
    <row r="90" spans="1:56">
      <c r="A90" t="s">
        <v>108</v>
      </c>
      <c r="B90">
        <v>4408.375</v>
      </c>
      <c r="C90">
        <v>0</v>
      </c>
      <c r="D90">
        <v>9458.348</v>
      </c>
      <c r="E90" s="95">
        <v>45155</v>
      </c>
      <c r="F90" t="s">
        <v>238</v>
      </c>
      <c r="G90" t="b">
        <v>0</v>
      </c>
      <c r="H90" t="b">
        <v>0</v>
      </c>
      <c r="I90" t="b">
        <v>0</v>
      </c>
      <c r="J90" t="b">
        <v>0</v>
      </c>
      <c r="K90" t="b">
        <v>0</v>
      </c>
      <c r="L90">
        <v>4408.375</v>
      </c>
      <c r="M90">
        <v>4408.375</v>
      </c>
      <c r="N90" t="b">
        <v>0</v>
      </c>
      <c r="O90">
        <v>4408.375</v>
      </c>
      <c r="P90">
        <v>0.99693572399999997</v>
      </c>
      <c r="Q90">
        <v>377.07475920000002</v>
      </c>
      <c r="R90">
        <v>9458.348</v>
      </c>
      <c r="S90">
        <v>9458.348</v>
      </c>
      <c r="X90">
        <v>5.8404098000000002E-2</v>
      </c>
      <c r="Y90">
        <v>0.99691765799999998</v>
      </c>
      <c r="Z90">
        <v>0.99691765799999998</v>
      </c>
      <c r="AA90">
        <v>373.81594919999998</v>
      </c>
      <c r="AB90">
        <v>-3.087102E-3</v>
      </c>
      <c r="AC90" s="96">
        <v>9.5300000000000002E-6</v>
      </c>
      <c r="AD90">
        <v>0.101370722</v>
      </c>
      <c r="AE90">
        <v>0.112858761999999</v>
      </c>
      <c r="AF90">
        <v>0.112858761999999</v>
      </c>
      <c r="AH90">
        <v>374.95670949999999</v>
      </c>
      <c r="AI90">
        <v>16.78</v>
      </c>
      <c r="AJ90">
        <v>380.58106020000002</v>
      </c>
      <c r="AK90">
        <v>369.33235889999997</v>
      </c>
      <c r="AL90">
        <v>3.4446599999999998E-4</v>
      </c>
      <c r="AM90">
        <v>1.79123E-4</v>
      </c>
      <c r="AN90" s="96">
        <v>7.0099999999999995E-16</v>
      </c>
      <c r="AO90" s="96">
        <v>-3.8500000000000001E-8</v>
      </c>
      <c r="AP90" s="96">
        <v>-3.8500000000000001E-8</v>
      </c>
      <c r="AR90">
        <v>0.12045845699999901</v>
      </c>
      <c r="AS90">
        <v>0.95016704299999999</v>
      </c>
      <c r="AT90">
        <v>0.96507056800000002</v>
      </c>
      <c r="AU90">
        <v>0.97301918600000004</v>
      </c>
      <c r="AV90">
        <v>407.6024941</v>
      </c>
      <c r="AW90">
        <v>-2.9755179999999999E-3</v>
      </c>
      <c r="AX90">
        <v>0.97301918600000004</v>
      </c>
      <c r="AY90">
        <v>0.119251096999999</v>
      </c>
      <c r="BD90" s="95">
        <v>45155</v>
      </c>
    </row>
    <row r="91" spans="1:56">
      <c r="A91" t="s">
        <v>109</v>
      </c>
      <c r="B91">
        <v>4397.8500000000004</v>
      </c>
      <c r="C91">
        <v>0</v>
      </c>
      <c r="D91">
        <v>9436.1530000000002</v>
      </c>
      <c r="E91" s="95">
        <v>45155</v>
      </c>
      <c r="F91" t="s">
        <v>239</v>
      </c>
      <c r="G91" t="b">
        <v>0</v>
      </c>
      <c r="H91" t="b">
        <v>0</v>
      </c>
      <c r="I91" t="b">
        <v>0</v>
      </c>
      <c r="J91" t="b">
        <v>0</v>
      </c>
      <c r="K91" t="b">
        <v>0</v>
      </c>
      <c r="L91">
        <v>4397.8500000000004</v>
      </c>
      <c r="M91">
        <v>4397.8500000000004</v>
      </c>
      <c r="N91" t="b">
        <v>0</v>
      </c>
      <c r="O91">
        <v>4397.8500000000004</v>
      </c>
      <c r="P91">
        <v>0.99761249900000004</v>
      </c>
      <c r="Q91">
        <v>376.1744928</v>
      </c>
      <c r="R91">
        <v>9436.1530000000002</v>
      </c>
      <c r="S91">
        <v>9436.1530000000002</v>
      </c>
      <c r="X91">
        <v>5.8404098000000002E-2</v>
      </c>
      <c r="Y91">
        <v>0.99765339600000003</v>
      </c>
      <c r="Z91">
        <v>0.99765339600000003</v>
      </c>
      <c r="AA91">
        <v>372.93875109999999</v>
      </c>
      <c r="AB91">
        <v>-2.3493619999999998E-3</v>
      </c>
      <c r="AC91" s="96">
        <v>5.5199999999999997E-6</v>
      </c>
      <c r="AD91">
        <v>0.10121089899999999</v>
      </c>
      <c r="AE91">
        <v>0.11245923400000001</v>
      </c>
      <c r="AF91">
        <v>0.11245923400000001</v>
      </c>
      <c r="AH91">
        <v>374.95670949999999</v>
      </c>
      <c r="AI91">
        <v>16.78</v>
      </c>
      <c r="AJ91">
        <v>380.58106020000002</v>
      </c>
      <c r="AK91">
        <v>369.33235889999997</v>
      </c>
      <c r="AL91">
        <v>1.79123E-4</v>
      </c>
      <c r="AM91">
        <v>0</v>
      </c>
      <c r="AN91">
        <v>0</v>
      </c>
      <c r="AO91">
        <v>0</v>
      </c>
      <c r="AP91">
        <v>0</v>
      </c>
      <c r="AR91">
        <v>0.12045845699999901</v>
      </c>
      <c r="AS91">
        <v>0.95016704299999999</v>
      </c>
      <c r="AT91">
        <v>0.96161394899999997</v>
      </c>
      <c r="AU91">
        <v>0.96819429499999998</v>
      </c>
      <c r="AV91">
        <v>406.67162239999999</v>
      </c>
      <c r="AW91">
        <v>-2.2837729999999998E-3</v>
      </c>
      <c r="AX91">
        <v>0.96819429499999998</v>
      </c>
      <c r="AY91">
        <v>0.11945041300000001</v>
      </c>
      <c r="BD91" s="95">
        <v>45155</v>
      </c>
    </row>
    <row r="92" spans="1:56">
      <c r="A92" t="s">
        <v>110</v>
      </c>
      <c r="B92">
        <v>4388.5749999999998</v>
      </c>
      <c r="C92">
        <v>0</v>
      </c>
      <c r="D92">
        <v>9416.2440000000006</v>
      </c>
      <c r="E92" s="95">
        <v>45155</v>
      </c>
      <c r="F92" t="s">
        <v>240</v>
      </c>
      <c r="G92" t="b">
        <v>0</v>
      </c>
      <c r="H92" t="b">
        <v>0</v>
      </c>
      <c r="I92" t="b">
        <v>0</v>
      </c>
      <c r="J92" t="b">
        <v>0</v>
      </c>
      <c r="K92" t="b">
        <v>0</v>
      </c>
      <c r="L92">
        <v>4388.5749999999998</v>
      </c>
      <c r="M92">
        <v>4388.5749999999998</v>
      </c>
      <c r="N92" t="b">
        <v>0</v>
      </c>
      <c r="O92">
        <v>4388.5749999999998</v>
      </c>
      <c r="P92">
        <v>0.99789101499999999</v>
      </c>
      <c r="Q92">
        <v>375.38114639999998</v>
      </c>
      <c r="R92">
        <v>9416.2440000000006</v>
      </c>
      <c r="S92">
        <v>9416.2440000000006</v>
      </c>
      <c r="T92" s="97">
        <v>45155</v>
      </c>
      <c r="U92">
        <v>9416.2440000000006</v>
      </c>
      <c r="V92">
        <v>375.38114639999998</v>
      </c>
      <c r="W92">
        <v>5.9652464000000002E-2</v>
      </c>
      <c r="X92">
        <v>5.8404098000000002E-2</v>
      </c>
      <c r="Y92">
        <v>0.99789013599999998</v>
      </c>
      <c r="Z92">
        <v>0.99789013599999998</v>
      </c>
      <c r="AA92">
        <v>372.15190100000001</v>
      </c>
      <c r="AB92">
        <v>-2.1120929999999E-3</v>
      </c>
      <c r="AC92" s="96">
        <v>4.4599999999999996E-6</v>
      </c>
      <c r="AD92">
        <v>0.10050459099999901</v>
      </c>
      <c r="AE92">
        <v>0.11182012199999999</v>
      </c>
      <c r="AF92">
        <v>0.11182012199999999</v>
      </c>
      <c r="AG92">
        <v>372.15190100000001</v>
      </c>
      <c r="AH92">
        <v>374.95670949999999</v>
      </c>
      <c r="AI92">
        <v>16.78</v>
      </c>
      <c r="AJ92">
        <v>380.58106020000002</v>
      </c>
      <c r="AK92">
        <v>369.33235889999997</v>
      </c>
      <c r="AL92">
        <v>0</v>
      </c>
      <c r="AN92">
        <v>0</v>
      </c>
      <c r="AO92">
        <v>0</v>
      </c>
      <c r="AP92">
        <v>0</v>
      </c>
      <c r="AQ92">
        <v>0.120324771</v>
      </c>
      <c r="AR92">
        <v>0.12045845699999901</v>
      </c>
      <c r="AS92">
        <v>0.95016704299999999</v>
      </c>
      <c r="AT92">
        <v>0.95974156899999996</v>
      </c>
      <c r="AU92">
        <v>0.97163395399999997</v>
      </c>
      <c r="AV92">
        <v>405.84075059999998</v>
      </c>
      <c r="AW92">
        <v>-2.0431020000000002E-3</v>
      </c>
      <c r="AX92">
        <v>0.97163395399999997</v>
      </c>
      <c r="AY92">
        <v>0.119570105</v>
      </c>
      <c r="AZ92" s="97">
        <v>45155</v>
      </c>
      <c r="BA92">
        <v>405.84075059999998</v>
      </c>
      <c r="BB92">
        <v>405.84074340000001</v>
      </c>
      <c r="BC92" s="96">
        <v>7.2300000000000002E-6</v>
      </c>
      <c r="BD92" s="95">
        <v>45155</v>
      </c>
    </row>
    <row r="93" spans="1:56">
      <c r="A93" t="s">
        <v>104</v>
      </c>
      <c r="B93">
        <v>4367.25</v>
      </c>
      <c r="C93">
        <v>0</v>
      </c>
      <c r="D93">
        <v>9371.5949999999993</v>
      </c>
      <c r="E93" s="95">
        <v>45156</v>
      </c>
      <c r="F93" t="s">
        <v>241</v>
      </c>
      <c r="G93" t="b">
        <v>0</v>
      </c>
      <c r="H93" t="b">
        <v>0</v>
      </c>
      <c r="I93" t="b">
        <v>0</v>
      </c>
      <c r="J93" t="b">
        <v>0</v>
      </c>
      <c r="K93" t="b">
        <v>0</v>
      </c>
      <c r="L93">
        <v>4367.25</v>
      </c>
      <c r="M93">
        <v>4367.25</v>
      </c>
      <c r="N93" t="b">
        <v>0</v>
      </c>
      <c r="O93">
        <v>4367.25</v>
      </c>
      <c r="P93">
        <v>0.99514079200000005</v>
      </c>
      <c r="Q93">
        <v>373.5570912</v>
      </c>
      <c r="R93">
        <v>9371.5949999999993</v>
      </c>
      <c r="S93">
        <v>9371.5949999999993</v>
      </c>
      <c r="X93">
        <v>5.9652464000000002E-2</v>
      </c>
      <c r="Y93">
        <v>0.99509259900000002</v>
      </c>
      <c r="Z93">
        <v>0.99509259900000002</v>
      </c>
      <c r="AA93">
        <v>370.3256025</v>
      </c>
      <c r="AB93">
        <v>-4.9194820000000002E-3</v>
      </c>
      <c r="AC93" s="96">
        <v>2.4199999999999999E-5</v>
      </c>
      <c r="AD93">
        <v>0.10980240400000001</v>
      </c>
      <c r="AE93">
        <v>0.115798792</v>
      </c>
      <c r="AF93">
        <v>0.115798792</v>
      </c>
      <c r="AH93">
        <v>372.15190100000001</v>
      </c>
      <c r="AI93">
        <v>17.89</v>
      </c>
      <c r="AJ93">
        <v>377.7341796</v>
      </c>
      <c r="AK93">
        <v>366.56962249999998</v>
      </c>
      <c r="AL93">
        <v>1.0058420000000001E-3</v>
      </c>
      <c r="AM93">
        <v>8.4049799999999996E-4</v>
      </c>
      <c r="AN93" s="96">
        <v>6.7700000000000006E-5</v>
      </c>
      <c r="AO93">
        <v>-2.4528786E-2</v>
      </c>
      <c r="AP93">
        <v>-2.4461116000000001E-2</v>
      </c>
      <c r="AR93">
        <v>0.120324771</v>
      </c>
      <c r="AS93">
        <v>0.95144699300000002</v>
      </c>
      <c r="AT93">
        <v>0.95861391799999995</v>
      </c>
      <c r="AU93">
        <v>0.97850371000000003</v>
      </c>
      <c r="AV93">
        <v>403.89970640000001</v>
      </c>
      <c r="AW93">
        <v>-4.7827729999999997E-3</v>
      </c>
      <c r="AX93">
        <v>0.97850371000000003</v>
      </c>
      <c r="AY93">
        <v>0.120505823</v>
      </c>
      <c r="BD93" s="95">
        <v>45156</v>
      </c>
    </row>
    <row r="94" spans="1:56">
      <c r="A94" t="s">
        <v>105</v>
      </c>
      <c r="B94">
        <v>4367.4250000000002</v>
      </c>
      <c r="C94">
        <v>0</v>
      </c>
      <c r="D94">
        <v>9371.99</v>
      </c>
      <c r="E94" s="95">
        <v>45156</v>
      </c>
      <c r="F94" t="s">
        <v>242</v>
      </c>
      <c r="G94" t="b">
        <v>0</v>
      </c>
      <c r="H94" t="b">
        <v>0</v>
      </c>
      <c r="I94" t="b">
        <v>0</v>
      </c>
      <c r="J94" t="b">
        <v>0</v>
      </c>
      <c r="K94" t="b">
        <v>0</v>
      </c>
      <c r="L94">
        <v>4367.4250000000002</v>
      </c>
      <c r="M94">
        <v>4367.4250000000002</v>
      </c>
      <c r="N94" t="b">
        <v>0</v>
      </c>
      <c r="O94">
        <v>4367.4250000000002</v>
      </c>
      <c r="P94">
        <v>1.0000400709999999</v>
      </c>
      <c r="Q94">
        <v>373.57206000000002</v>
      </c>
      <c r="R94">
        <v>9371.99</v>
      </c>
      <c r="S94">
        <v>9371.99</v>
      </c>
      <c r="X94">
        <v>5.9652464000000002E-2</v>
      </c>
      <c r="Y94">
        <v>1.000042149</v>
      </c>
      <c r="Z94">
        <v>1.000042149</v>
      </c>
      <c r="AA94">
        <v>370.34121119999998</v>
      </c>
      <c r="AB94" s="96">
        <v>4.21E-5</v>
      </c>
      <c r="AC94" s="96">
        <v>1.7800000000000001E-9</v>
      </c>
      <c r="AD94">
        <v>0.106458264</v>
      </c>
      <c r="AE94">
        <v>0.114048996</v>
      </c>
      <c r="AF94">
        <v>0.114048996</v>
      </c>
      <c r="AH94">
        <v>372.15190100000001</v>
      </c>
      <c r="AI94">
        <v>17.89</v>
      </c>
      <c r="AJ94">
        <v>377.7341796</v>
      </c>
      <c r="AK94">
        <v>366.56962249999998</v>
      </c>
      <c r="AL94">
        <v>8.4049799999999996E-4</v>
      </c>
      <c r="AM94">
        <v>6.7515399999999997E-4</v>
      </c>
      <c r="AN94" s="96">
        <v>1.0699999999999999E-5</v>
      </c>
      <c r="AO94">
        <v>-1.37482819999999E-2</v>
      </c>
      <c r="AP94">
        <v>-1.37375839999999E-2</v>
      </c>
      <c r="AR94">
        <v>0.120324771</v>
      </c>
      <c r="AS94">
        <v>0.95144699300000002</v>
      </c>
      <c r="AT94">
        <v>0.94971278699999995</v>
      </c>
      <c r="AU94">
        <v>0.92429833800000005</v>
      </c>
      <c r="AV94">
        <v>403.91417489999998</v>
      </c>
      <c r="AW94" s="96">
        <v>3.5800000000000003E-5</v>
      </c>
      <c r="AX94">
        <v>0.92429833800000005</v>
      </c>
      <c r="AY94">
        <v>0.119778709</v>
      </c>
      <c r="BD94" s="95">
        <v>45156</v>
      </c>
    </row>
    <row r="95" spans="1:56">
      <c r="A95" t="s">
        <v>106</v>
      </c>
      <c r="B95">
        <v>4377.7</v>
      </c>
      <c r="C95">
        <v>0</v>
      </c>
      <c r="D95">
        <v>9393.9560000000001</v>
      </c>
      <c r="E95" s="95">
        <v>45156</v>
      </c>
      <c r="F95" t="s">
        <v>243</v>
      </c>
      <c r="G95" t="b">
        <v>0</v>
      </c>
      <c r="H95" t="b">
        <v>0</v>
      </c>
      <c r="I95" t="b">
        <v>0</v>
      </c>
      <c r="J95" t="b">
        <v>0</v>
      </c>
      <c r="K95" t="b">
        <v>0</v>
      </c>
      <c r="L95">
        <v>4377.7</v>
      </c>
      <c r="M95">
        <v>4377.7</v>
      </c>
      <c r="N95" t="b">
        <v>0</v>
      </c>
      <c r="O95">
        <v>4377.7</v>
      </c>
      <c r="P95">
        <v>1.002352645</v>
      </c>
      <c r="Q95">
        <v>374.45094239999997</v>
      </c>
      <c r="R95">
        <v>9393.9560000000001</v>
      </c>
      <c r="S95">
        <v>9393.9560000000001</v>
      </c>
      <c r="X95">
        <v>5.9652464000000002E-2</v>
      </c>
      <c r="Y95">
        <v>1.0023437930000001</v>
      </c>
      <c r="Z95">
        <v>1.0023437930000001</v>
      </c>
      <c r="AA95">
        <v>371.20921420000002</v>
      </c>
      <c r="AB95">
        <v>2.3410499999999999E-3</v>
      </c>
      <c r="AC95" s="96">
        <v>5.48E-6</v>
      </c>
      <c r="AD95">
        <v>0.10598782</v>
      </c>
      <c r="AE95">
        <v>0.113608921999999</v>
      </c>
      <c r="AF95">
        <v>0.113608921999999</v>
      </c>
      <c r="AH95">
        <v>372.15190100000001</v>
      </c>
      <c r="AI95">
        <v>17.89</v>
      </c>
      <c r="AJ95">
        <v>377.7341796</v>
      </c>
      <c r="AK95">
        <v>366.56962249999998</v>
      </c>
      <c r="AL95">
        <v>6.7515399999999997E-4</v>
      </c>
      <c r="AM95">
        <v>5.0980999999999997E-4</v>
      </c>
      <c r="AN95" s="96">
        <v>8.1000000000000004E-6</v>
      </c>
      <c r="AO95">
        <v>-9.1753099999999997E-4</v>
      </c>
      <c r="AP95">
        <v>-9.0943299999999996E-4</v>
      </c>
      <c r="AR95">
        <v>0.120324771</v>
      </c>
      <c r="AS95">
        <v>0.95144699300000002</v>
      </c>
      <c r="AT95">
        <v>0.95664271300000003</v>
      </c>
      <c r="AU95">
        <v>0.94978688099999997</v>
      </c>
      <c r="AV95">
        <v>404.78817029999999</v>
      </c>
      <c r="AW95">
        <v>2.1638149999999999E-3</v>
      </c>
      <c r="AX95">
        <v>0.94978688099999997</v>
      </c>
      <c r="AY95">
        <v>0.119939636999999</v>
      </c>
      <c r="BD95" s="95">
        <v>45156</v>
      </c>
    </row>
    <row r="96" spans="1:56">
      <c r="A96" t="s">
        <v>107</v>
      </c>
      <c r="B96">
        <v>4383.75</v>
      </c>
      <c r="C96">
        <v>0</v>
      </c>
      <c r="D96">
        <v>9407.1270000000004</v>
      </c>
      <c r="E96" s="95">
        <v>45156</v>
      </c>
      <c r="F96" t="s">
        <v>244</v>
      </c>
      <c r="G96" t="b">
        <v>0</v>
      </c>
      <c r="H96" t="b">
        <v>0</v>
      </c>
      <c r="I96" t="b">
        <v>0</v>
      </c>
      <c r="J96" t="b">
        <v>0</v>
      </c>
      <c r="K96" t="b">
        <v>0</v>
      </c>
      <c r="L96">
        <v>4383.75</v>
      </c>
      <c r="M96">
        <v>4383.75</v>
      </c>
      <c r="N96" t="b">
        <v>0</v>
      </c>
      <c r="O96">
        <v>4383.75</v>
      </c>
      <c r="P96">
        <v>1.0013820040000001</v>
      </c>
      <c r="Q96">
        <v>374.96843519999999</v>
      </c>
      <c r="R96">
        <v>9407.1270000000004</v>
      </c>
      <c r="S96">
        <v>9407.1270000000004</v>
      </c>
      <c r="X96">
        <v>5.9652464000000002E-2</v>
      </c>
      <c r="Y96">
        <v>1.0014020720000001</v>
      </c>
      <c r="Z96">
        <v>1.0014020720000001</v>
      </c>
      <c r="AA96">
        <v>371.72967610000001</v>
      </c>
      <c r="AB96">
        <v>1.40109E-3</v>
      </c>
      <c r="AC96" s="96">
        <v>1.9599999999999999E-6</v>
      </c>
      <c r="AD96">
        <v>0.10376503400000001</v>
      </c>
      <c r="AE96">
        <v>0.112355071999999</v>
      </c>
      <c r="AF96">
        <v>0.112355071999999</v>
      </c>
      <c r="AH96">
        <v>372.15190100000001</v>
      </c>
      <c r="AI96">
        <v>17.89</v>
      </c>
      <c r="AJ96">
        <v>377.7341796</v>
      </c>
      <c r="AK96">
        <v>366.56962249999998</v>
      </c>
      <c r="AL96">
        <v>5.0980999999999997E-4</v>
      </c>
      <c r="AM96">
        <v>3.4446599999999998E-4</v>
      </c>
      <c r="AN96" s="96">
        <v>7.0299999999999998E-7</v>
      </c>
      <c r="AO96" s="96">
        <v>-1.27E-5</v>
      </c>
      <c r="AP96" s="96">
        <v>-1.2E-5</v>
      </c>
      <c r="AR96">
        <v>0.120324771</v>
      </c>
      <c r="AS96">
        <v>0.95144699300000002</v>
      </c>
      <c r="AT96">
        <v>0.95511689200000005</v>
      </c>
      <c r="AU96">
        <v>0.96309693200000002</v>
      </c>
      <c r="AV96">
        <v>405.32667550000002</v>
      </c>
      <c r="AW96">
        <v>1.3303379999999999E-3</v>
      </c>
      <c r="AX96">
        <v>0.96309693200000002</v>
      </c>
      <c r="AY96">
        <v>0.12004366800000001</v>
      </c>
      <c r="BD96" s="95">
        <v>45156</v>
      </c>
    </row>
    <row r="97" spans="1:56">
      <c r="A97" t="s">
        <v>108</v>
      </c>
      <c r="B97">
        <v>4378.5749999999998</v>
      </c>
      <c r="C97">
        <v>0</v>
      </c>
      <c r="D97">
        <v>9396.2579999999998</v>
      </c>
      <c r="E97" s="95">
        <v>45156</v>
      </c>
      <c r="F97" t="s">
        <v>245</v>
      </c>
      <c r="G97" t="b">
        <v>0</v>
      </c>
      <c r="H97" t="b">
        <v>0</v>
      </c>
      <c r="I97" t="b">
        <v>0</v>
      </c>
      <c r="J97" t="b">
        <v>0</v>
      </c>
      <c r="K97" t="b">
        <v>0</v>
      </c>
      <c r="L97">
        <v>4378.5749999999998</v>
      </c>
      <c r="M97">
        <v>4378.5749999999998</v>
      </c>
      <c r="N97" t="b">
        <v>0</v>
      </c>
      <c r="O97">
        <v>4378.5749999999998</v>
      </c>
      <c r="P97">
        <v>0.99881950399999997</v>
      </c>
      <c r="Q97">
        <v>374.52578640000002</v>
      </c>
      <c r="R97">
        <v>9396.2579999999998</v>
      </c>
      <c r="S97">
        <v>9396.2579999999998</v>
      </c>
      <c r="X97">
        <v>5.9652464000000002E-2</v>
      </c>
      <c r="Y97">
        <v>0.998844599</v>
      </c>
      <c r="Z97">
        <v>0.998844599</v>
      </c>
      <c r="AA97">
        <v>371.30017939999999</v>
      </c>
      <c r="AB97">
        <v>-1.156069E-3</v>
      </c>
      <c r="AC97" s="96">
        <v>1.3400000000000001E-6</v>
      </c>
      <c r="AD97">
        <v>0.10130452099999999</v>
      </c>
      <c r="AE97">
        <v>0.110976031999999</v>
      </c>
      <c r="AF97">
        <v>0.110976031999999</v>
      </c>
      <c r="AH97">
        <v>372.15190100000001</v>
      </c>
      <c r="AI97">
        <v>17.89</v>
      </c>
      <c r="AJ97">
        <v>377.7341796</v>
      </c>
      <c r="AK97">
        <v>366.56962249999998</v>
      </c>
      <c r="AL97">
        <v>3.4446599999999998E-4</v>
      </c>
      <c r="AM97">
        <v>1.79123E-4</v>
      </c>
      <c r="AN97" s="96">
        <v>3.6400000000000001E-13</v>
      </c>
      <c r="AO97" s="96">
        <v>-4.2400000000000002E-8</v>
      </c>
      <c r="AP97" s="96">
        <v>-4.2400000000000002E-8</v>
      </c>
      <c r="AR97">
        <v>0.120324771</v>
      </c>
      <c r="AS97">
        <v>0.95144699300000002</v>
      </c>
      <c r="AT97">
        <v>0.95412814000000001</v>
      </c>
      <c r="AU97">
        <v>0.97384481099999998</v>
      </c>
      <c r="AV97">
        <v>404.87520749999999</v>
      </c>
      <c r="AW97">
        <v>-1.113838E-3</v>
      </c>
      <c r="AX97">
        <v>0.97384481099999998</v>
      </c>
      <c r="AY97">
        <v>0.12007870900000001</v>
      </c>
      <c r="BD97" s="95">
        <v>45156</v>
      </c>
    </row>
    <row r="98" spans="1:56">
      <c r="A98" t="s">
        <v>109</v>
      </c>
      <c r="B98">
        <v>4383.0249999999996</v>
      </c>
      <c r="C98">
        <v>0</v>
      </c>
      <c r="D98">
        <v>9406.43</v>
      </c>
      <c r="E98" s="95">
        <v>45156</v>
      </c>
      <c r="F98" t="s">
        <v>246</v>
      </c>
      <c r="G98" t="b">
        <v>0</v>
      </c>
      <c r="H98" t="b">
        <v>0</v>
      </c>
      <c r="I98" t="b">
        <v>0</v>
      </c>
      <c r="J98" t="b">
        <v>0</v>
      </c>
      <c r="K98" t="b">
        <v>0</v>
      </c>
      <c r="L98">
        <v>4383.0249999999996</v>
      </c>
      <c r="M98">
        <v>4383.0249999999996</v>
      </c>
      <c r="N98" t="b">
        <v>0</v>
      </c>
      <c r="O98">
        <v>4383.0249999999996</v>
      </c>
      <c r="P98">
        <v>1.001016312</v>
      </c>
      <c r="Q98">
        <v>374.90642159999999</v>
      </c>
      <c r="R98">
        <v>9406.43</v>
      </c>
      <c r="S98">
        <v>9406.43</v>
      </c>
      <c r="X98">
        <v>5.9652464000000002E-2</v>
      </c>
      <c r="Y98">
        <v>1.0010825590000001</v>
      </c>
      <c r="Z98">
        <v>1.0010825590000001</v>
      </c>
      <c r="AA98">
        <v>371.70213360000002</v>
      </c>
      <c r="AB98">
        <v>1.081973E-3</v>
      </c>
      <c r="AC98" s="96">
        <v>1.17E-6</v>
      </c>
      <c r="AD98">
        <v>9.8847118999999997E-2</v>
      </c>
      <c r="AE98">
        <v>0.109581755</v>
      </c>
      <c r="AF98">
        <v>0.109581755</v>
      </c>
      <c r="AH98">
        <v>372.15190100000001</v>
      </c>
      <c r="AI98">
        <v>17.89</v>
      </c>
      <c r="AJ98">
        <v>377.7341796</v>
      </c>
      <c r="AK98">
        <v>366.56962249999998</v>
      </c>
      <c r="AL98">
        <v>1.79123E-4</v>
      </c>
      <c r="AM98">
        <v>0</v>
      </c>
      <c r="AN98">
        <v>0</v>
      </c>
      <c r="AO98">
        <v>0</v>
      </c>
      <c r="AP98">
        <v>0</v>
      </c>
      <c r="AR98">
        <v>0.120324771</v>
      </c>
      <c r="AS98">
        <v>0.95144699300000002</v>
      </c>
      <c r="AT98">
        <v>0.95379467799999995</v>
      </c>
      <c r="AU98">
        <v>0.98594626399999996</v>
      </c>
      <c r="AV98">
        <v>405.30155480000002</v>
      </c>
      <c r="AW98">
        <v>1.053034E-3</v>
      </c>
      <c r="AX98">
        <v>0.98594626399999996</v>
      </c>
      <c r="AY98">
        <v>0.119828184</v>
      </c>
      <c r="BD98" s="95">
        <v>45156</v>
      </c>
    </row>
    <row r="99" spans="1:56">
      <c r="A99" t="s">
        <v>110</v>
      </c>
      <c r="B99">
        <v>4385.2250000000004</v>
      </c>
      <c r="C99">
        <v>0</v>
      </c>
      <c r="D99">
        <v>9409.9950000000008</v>
      </c>
      <c r="E99" s="95">
        <v>45156</v>
      </c>
      <c r="F99" t="s">
        <v>247</v>
      </c>
      <c r="G99" t="b">
        <v>0</v>
      </c>
      <c r="H99" t="b">
        <v>0</v>
      </c>
      <c r="I99" t="b">
        <v>0</v>
      </c>
      <c r="J99" t="b">
        <v>0</v>
      </c>
      <c r="K99" t="b">
        <v>0</v>
      </c>
      <c r="L99">
        <v>4385.2250000000004</v>
      </c>
      <c r="M99">
        <v>4385.2250000000004</v>
      </c>
      <c r="N99" t="b">
        <v>0</v>
      </c>
      <c r="O99">
        <v>4385.2250000000004</v>
      </c>
      <c r="P99">
        <v>1.000501936</v>
      </c>
      <c r="Q99">
        <v>375.09460080000002</v>
      </c>
      <c r="R99">
        <v>9409.9950000000008</v>
      </c>
      <c r="S99">
        <v>9409.9950000000008</v>
      </c>
      <c r="T99" s="97">
        <v>45156</v>
      </c>
      <c r="U99">
        <v>9409.9950000000008</v>
      </c>
      <c r="V99">
        <v>375.09460080000002</v>
      </c>
      <c r="W99">
        <v>5.8122121999999998E-2</v>
      </c>
      <c r="X99">
        <v>5.9652464000000002E-2</v>
      </c>
      <c r="Y99">
        <v>1.000378996</v>
      </c>
      <c r="Z99">
        <v>1.000378996</v>
      </c>
      <c r="AA99">
        <v>371.84300730000001</v>
      </c>
      <c r="AB99">
        <v>3.7892399999999999E-4</v>
      </c>
      <c r="AC99" s="96">
        <v>1.4399999999999999E-7</v>
      </c>
      <c r="AD99">
        <v>9.5915090999999994E-2</v>
      </c>
      <c r="AE99">
        <v>0.107960708</v>
      </c>
      <c r="AF99">
        <v>0.107960708</v>
      </c>
      <c r="AG99">
        <v>371.84300730000001</v>
      </c>
      <c r="AH99">
        <v>372.15190100000001</v>
      </c>
      <c r="AI99">
        <v>17.89</v>
      </c>
      <c r="AJ99">
        <v>377.7341796</v>
      </c>
      <c r="AK99">
        <v>366.56962249999998</v>
      </c>
      <c r="AL99">
        <v>0</v>
      </c>
      <c r="AN99">
        <v>0</v>
      </c>
      <c r="AO99">
        <v>0</v>
      </c>
      <c r="AP99">
        <v>0</v>
      </c>
      <c r="AQ99">
        <v>0.120328357</v>
      </c>
      <c r="AR99">
        <v>0.120324771</v>
      </c>
      <c r="AS99">
        <v>0.95144699300000002</v>
      </c>
      <c r="AT99">
        <v>0.95617409900000006</v>
      </c>
      <c r="AU99">
        <v>0.99849107699999995</v>
      </c>
      <c r="AV99">
        <v>405.45249530000001</v>
      </c>
      <c r="AW99">
        <v>3.7241500000000002E-4</v>
      </c>
      <c r="AX99">
        <v>0.99849107699999995</v>
      </c>
      <c r="AY99">
        <v>0.119796465</v>
      </c>
      <c r="AZ99" s="97">
        <v>45156</v>
      </c>
      <c r="BA99">
        <v>405.45249530000001</v>
      </c>
      <c r="BB99">
        <v>405.45248800000002</v>
      </c>
      <c r="BC99" s="96">
        <v>7.2899999999999997E-6</v>
      </c>
      <c r="BD99" s="95">
        <v>45156</v>
      </c>
    </row>
    <row r="100" spans="1:56">
      <c r="A100" t="s">
        <v>104</v>
      </c>
      <c r="B100">
        <v>4397.4250000000002</v>
      </c>
      <c r="C100">
        <v>0</v>
      </c>
      <c r="D100">
        <v>9439.94</v>
      </c>
      <c r="E100" s="95">
        <v>45159</v>
      </c>
      <c r="F100" t="s">
        <v>248</v>
      </c>
      <c r="G100" t="b">
        <v>0</v>
      </c>
      <c r="H100" t="b">
        <v>0</v>
      </c>
      <c r="I100" t="b">
        <v>0</v>
      </c>
      <c r="J100" t="b">
        <v>0</v>
      </c>
      <c r="K100" t="b">
        <v>0</v>
      </c>
      <c r="L100">
        <v>4397.4250000000002</v>
      </c>
      <c r="M100">
        <v>4397.4250000000002</v>
      </c>
      <c r="N100" t="b">
        <v>0</v>
      </c>
      <c r="O100">
        <v>4397.4250000000002</v>
      </c>
      <c r="P100">
        <v>1.002782069</v>
      </c>
      <c r="Q100">
        <v>376.13814000000002</v>
      </c>
      <c r="R100">
        <v>9439.94</v>
      </c>
      <c r="S100">
        <v>9439.94</v>
      </c>
      <c r="X100">
        <v>5.8122121999999998E-2</v>
      </c>
      <c r="Y100">
        <v>1.0026979039999999</v>
      </c>
      <c r="Z100">
        <v>1.0026979039999999</v>
      </c>
      <c r="AA100">
        <v>372.84620389999998</v>
      </c>
      <c r="AB100">
        <v>2.6942709999999998E-3</v>
      </c>
      <c r="AC100" s="96">
        <v>7.2599999999999999E-6</v>
      </c>
      <c r="AD100">
        <v>9.7036204000000001E-2</v>
      </c>
      <c r="AE100">
        <v>0.108120305</v>
      </c>
      <c r="AF100">
        <v>0.108120305</v>
      </c>
      <c r="AH100">
        <v>371.84300730000001</v>
      </c>
      <c r="AI100">
        <v>17.3</v>
      </c>
      <c r="AJ100">
        <v>377.42065239999999</v>
      </c>
      <c r="AK100">
        <v>366.26536220000003</v>
      </c>
      <c r="AL100">
        <v>1.0058420000000001E-3</v>
      </c>
      <c r="AM100">
        <v>8.4049799999999996E-4</v>
      </c>
      <c r="AN100">
        <v>7.5739850000000001E-3</v>
      </c>
      <c r="AO100">
        <v>-1.9037399999999999E-4</v>
      </c>
      <c r="AP100">
        <v>7.383611E-3</v>
      </c>
      <c r="AR100">
        <v>0.120328357</v>
      </c>
      <c r="AS100">
        <v>0.95141270300000003</v>
      </c>
      <c r="AT100">
        <v>0.95647458399999996</v>
      </c>
      <c r="AU100">
        <v>1.0134470440000001</v>
      </c>
      <c r="AV100">
        <v>406.5272162</v>
      </c>
      <c r="AW100">
        <v>2.6506699999999999E-3</v>
      </c>
      <c r="AX100">
        <v>1.0134470440000001</v>
      </c>
      <c r="AY100">
        <v>0.119881721</v>
      </c>
      <c r="BD100" s="95">
        <v>45159</v>
      </c>
    </row>
    <row r="101" spans="1:56">
      <c r="A101" t="s">
        <v>105</v>
      </c>
      <c r="B101">
        <v>4387.2749999999996</v>
      </c>
      <c r="C101">
        <v>0</v>
      </c>
      <c r="D101">
        <v>9417.5730000000003</v>
      </c>
      <c r="E101" s="95">
        <v>45159</v>
      </c>
      <c r="F101" t="s">
        <v>249</v>
      </c>
      <c r="G101" t="b">
        <v>0</v>
      </c>
      <c r="H101" t="b">
        <v>0</v>
      </c>
      <c r="I101" t="b">
        <v>0</v>
      </c>
      <c r="J101" t="b">
        <v>0</v>
      </c>
      <c r="K101" t="b">
        <v>0</v>
      </c>
      <c r="L101">
        <v>4387.2749999999996</v>
      </c>
      <c r="M101">
        <v>4387.2749999999996</v>
      </c>
      <c r="N101" t="b">
        <v>0</v>
      </c>
      <c r="O101">
        <v>4387.2749999999996</v>
      </c>
      <c r="P101">
        <v>0.99769183100000003</v>
      </c>
      <c r="Q101">
        <v>375.26994960000002</v>
      </c>
      <c r="R101">
        <v>9417.5730000000003</v>
      </c>
      <c r="S101">
        <v>9417.5730000000003</v>
      </c>
      <c r="X101">
        <v>5.8122121999999998E-2</v>
      </c>
      <c r="Y101">
        <v>0.99763059899999995</v>
      </c>
      <c r="Z101">
        <v>0.99763059899999995</v>
      </c>
      <c r="AA101">
        <v>371.96278180000002</v>
      </c>
      <c r="AB101">
        <v>-2.3722119999999998E-3</v>
      </c>
      <c r="AC101" s="96">
        <v>5.6300000000000003E-6</v>
      </c>
      <c r="AD101">
        <v>9.7193962999999994E-2</v>
      </c>
      <c r="AE101">
        <v>0.1078754</v>
      </c>
      <c r="AF101">
        <v>0.1078754</v>
      </c>
      <c r="AH101">
        <v>371.84300730000001</v>
      </c>
      <c r="AI101">
        <v>17.3</v>
      </c>
      <c r="AJ101">
        <v>377.42065239999999</v>
      </c>
      <c r="AK101">
        <v>366.26536220000003</v>
      </c>
      <c r="AL101">
        <v>8.4049799999999996E-4</v>
      </c>
      <c r="AM101">
        <v>6.7515399999999997E-4</v>
      </c>
      <c r="AN101">
        <v>6.0136599999999999E-4</v>
      </c>
      <c r="AO101">
        <v>-2.9510300000000001E-4</v>
      </c>
      <c r="AP101">
        <v>3.0626399999999999E-4</v>
      </c>
      <c r="AR101">
        <v>0.120328357</v>
      </c>
      <c r="AS101">
        <v>0.95141270300000003</v>
      </c>
      <c r="AT101">
        <v>0.95566653499999998</v>
      </c>
      <c r="AU101">
        <v>1.022070601</v>
      </c>
      <c r="AV101">
        <v>405.55068729999999</v>
      </c>
      <c r="AW101">
        <v>-2.4021239999999998E-3</v>
      </c>
      <c r="AX101">
        <v>1.022070601</v>
      </c>
      <c r="AY101">
        <v>0.12008018099999999</v>
      </c>
      <c r="BD101" s="95">
        <v>45159</v>
      </c>
    </row>
    <row r="102" spans="1:56">
      <c r="A102" t="s">
        <v>106</v>
      </c>
      <c r="B102">
        <v>4374.7250000000004</v>
      </c>
      <c r="C102">
        <v>0</v>
      </c>
      <c r="D102">
        <v>9391.1679999999997</v>
      </c>
      <c r="E102" s="95">
        <v>45159</v>
      </c>
      <c r="F102" t="s">
        <v>250</v>
      </c>
      <c r="G102" t="b">
        <v>0</v>
      </c>
      <c r="H102" t="b">
        <v>0</v>
      </c>
      <c r="I102" t="b">
        <v>0</v>
      </c>
      <c r="J102" t="b">
        <v>0</v>
      </c>
      <c r="K102" t="b">
        <v>0</v>
      </c>
      <c r="L102">
        <v>4374.7250000000004</v>
      </c>
      <c r="M102">
        <v>4374.7250000000004</v>
      </c>
      <c r="N102" t="b">
        <v>0</v>
      </c>
      <c r="O102">
        <v>4374.7250000000004</v>
      </c>
      <c r="P102">
        <v>0.99713945400000004</v>
      </c>
      <c r="Q102">
        <v>374.19647279999998</v>
      </c>
      <c r="R102">
        <v>9391.1679999999997</v>
      </c>
      <c r="S102">
        <v>9391.1679999999997</v>
      </c>
      <c r="X102">
        <v>5.8122121999999998E-2</v>
      </c>
      <c r="Y102">
        <v>0.99719619900000001</v>
      </c>
      <c r="Z102">
        <v>0.99719619900000001</v>
      </c>
      <c r="AA102">
        <v>370.91987219999999</v>
      </c>
      <c r="AB102">
        <v>-2.8077390000000001E-3</v>
      </c>
      <c r="AC102" s="96">
        <v>7.8800000000000008E-6</v>
      </c>
      <c r="AD102">
        <v>9.8560870999999994E-2</v>
      </c>
      <c r="AE102">
        <v>0.108190472</v>
      </c>
      <c r="AF102">
        <v>0.108190472</v>
      </c>
      <c r="AH102">
        <v>371.84300730000001</v>
      </c>
      <c r="AI102">
        <v>17.3</v>
      </c>
      <c r="AJ102">
        <v>377.42065239999999</v>
      </c>
      <c r="AK102">
        <v>366.26536220000003</v>
      </c>
      <c r="AL102">
        <v>6.7515399999999997E-4</v>
      </c>
      <c r="AM102">
        <v>5.0980999999999997E-4</v>
      </c>
      <c r="AN102" s="96">
        <v>4.3699999999999997E-6</v>
      </c>
      <c r="AO102">
        <v>-6.0867899999999999E-4</v>
      </c>
      <c r="AP102">
        <v>-6.0430399999999995E-4</v>
      </c>
      <c r="AR102">
        <v>0.120328357</v>
      </c>
      <c r="AS102">
        <v>0.95141270300000003</v>
      </c>
      <c r="AT102">
        <v>0.95378066399999994</v>
      </c>
      <c r="AU102">
        <v>1.0142484839999999</v>
      </c>
      <c r="AV102">
        <v>404.38819050000001</v>
      </c>
      <c r="AW102">
        <v>-2.8664649999999999E-3</v>
      </c>
      <c r="AX102">
        <v>1.0142484839999999</v>
      </c>
      <c r="AY102">
        <v>0.120336033</v>
      </c>
      <c r="BD102" s="95">
        <v>45159</v>
      </c>
    </row>
    <row r="103" spans="1:56">
      <c r="A103" t="s">
        <v>107</v>
      </c>
      <c r="B103">
        <v>4389.7250000000004</v>
      </c>
      <c r="C103">
        <v>0</v>
      </c>
      <c r="D103">
        <v>9422.4359999999997</v>
      </c>
      <c r="E103" s="95">
        <v>45159</v>
      </c>
      <c r="F103" t="s">
        <v>251</v>
      </c>
      <c r="G103" t="b">
        <v>0</v>
      </c>
      <c r="H103" t="b">
        <v>0</v>
      </c>
      <c r="I103" t="b">
        <v>0</v>
      </c>
      <c r="J103" t="b">
        <v>0</v>
      </c>
      <c r="K103" t="b">
        <v>0</v>
      </c>
      <c r="L103">
        <v>4389.7250000000004</v>
      </c>
      <c r="M103">
        <v>4389.7250000000004</v>
      </c>
      <c r="N103" t="b">
        <v>0</v>
      </c>
      <c r="O103">
        <v>4389.7250000000004</v>
      </c>
      <c r="P103">
        <v>1.003428787</v>
      </c>
      <c r="Q103">
        <v>375.47951280000001</v>
      </c>
      <c r="R103">
        <v>9422.4359999999997</v>
      </c>
      <c r="S103">
        <v>9422.4359999999997</v>
      </c>
      <c r="X103">
        <v>5.8122121999999998E-2</v>
      </c>
      <c r="Y103">
        <v>1.003329511</v>
      </c>
      <c r="Z103">
        <v>1.003329511</v>
      </c>
      <c r="AA103">
        <v>372.15485410000002</v>
      </c>
      <c r="AB103">
        <v>3.3239809999999E-3</v>
      </c>
      <c r="AC103" s="96">
        <v>1.1E-5</v>
      </c>
      <c r="AD103">
        <v>0.10149286</v>
      </c>
      <c r="AE103">
        <v>0.10926448599999999</v>
      </c>
      <c r="AF103">
        <v>0.10926448599999999</v>
      </c>
      <c r="AH103">
        <v>371.84300730000001</v>
      </c>
      <c r="AI103">
        <v>17.3</v>
      </c>
      <c r="AJ103">
        <v>377.42065239999999</v>
      </c>
      <c r="AK103">
        <v>366.26536220000003</v>
      </c>
      <c r="AL103">
        <v>5.0980999999999997E-4</v>
      </c>
      <c r="AM103">
        <v>3.4446599999999998E-4</v>
      </c>
      <c r="AN103" s="96">
        <v>6.0900000000000001E-6</v>
      </c>
      <c r="AO103" s="96">
        <v>-3.3500000000000002E-7</v>
      </c>
      <c r="AP103" s="96">
        <v>5.7599999999999999E-6</v>
      </c>
      <c r="AR103">
        <v>0.120328357</v>
      </c>
      <c r="AS103">
        <v>0.95141270300000003</v>
      </c>
      <c r="AT103">
        <v>0.95133929100000003</v>
      </c>
      <c r="AU103">
        <v>1.0112167569999999</v>
      </c>
      <c r="AV103">
        <v>405.75366730000002</v>
      </c>
      <c r="AW103">
        <v>3.3766489999999998E-3</v>
      </c>
      <c r="AX103">
        <v>1.0112167569999999</v>
      </c>
      <c r="AY103">
        <v>0.12079733599999901</v>
      </c>
      <c r="BD103" s="95">
        <v>45159</v>
      </c>
    </row>
    <row r="104" spans="1:56">
      <c r="A104" t="s">
        <v>108</v>
      </c>
      <c r="B104">
        <v>4401.625</v>
      </c>
      <c r="C104">
        <v>0</v>
      </c>
      <c r="D104">
        <v>9448.24</v>
      </c>
      <c r="E104" s="95">
        <v>45159</v>
      </c>
      <c r="F104" t="s">
        <v>252</v>
      </c>
      <c r="G104" t="b">
        <v>0</v>
      </c>
      <c r="H104" t="b">
        <v>0</v>
      </c>
      <c r="I104" t="b">
        <v>0</v>
      </c>
      <c r="J104" t="b">
        <v>0</v>
      </c>
      <c r="K104" t="b">
        <v>0</v>
      </c>
      <c r="L104">
        <v>4401.625</v>
      </c>
      <c r="M104">
        <v>4401.625</v>
      </c>
      <c r="N104" t="b">
        <v>0</v>
      </c>
      <c r="O104">
        <v>4401.625</v>
      </c>
      <c r="P104">
        <v>1.0027108760000001</v>
      </c>
      <c r="Q104">
        <v>376.49739119999998</v>
      </c>
      <c r="R104">
        <v>9448.24</v>
      </c>
      <c r="S104">
        <v>9448.24</v>
      </c>
      <c r="X104">
        <v>5.8122121999999998E-2</v>
      </c>
      <c r="Y104">
        <v>1.00273857</v>
      </c>
      <c r="Z104">
        <v>1.00273857</v>
      </c>
      <c r="AA104">
        <v>373.17402620000001</v>
      </c>
      <c r="AB104">
        <v>2.734827E-3</v>
      </c>
      <c r="AC104" s="96">
        <v>7.4800000000000004E-6</v>
      </c>
      <c r="AD104">
        <v>0.102344318</v>
      </c>
      <c r="AE104">
        <v>0.10943659999999999</v>
      </c>
      <c r="AF104">
        <v>0.10943659999999999</v>
      </c>
      <c r="AH104">
        <v>371.84300730000001</v>
      </c>
      <c r="AI104">
        <v>17.3</v>
      </c>
      <c r="AJ104">
        <v>377.42065239999999</v>
      </c>
      <c r="AK104">
        <v>366.26536220000003</v>
      </c>
      <c r="AL104">
        <v>3.4446599999999998E-4</v>
      </c>
      <c r="AM104">
        <v>1.79123E-4</v>
      </c>
      <c r="AN104" s="96">
        <v>5.1500000000000005E-7</v>
      </c>
      <c r="AO104" s="96">
        <v>-3.3299999999999999E-16</v>
      </c>
      <c r="AP104" s="96">
        <v>5.1500000000000005E-7</v>
      </c>
      <c r="AR104">
        <v>0.120328357</v>
      </c>
      <c r="AS104">
        <v>0.95141270300000003</v>
      </c>
      <c r="AT104">
        <v>0.94690835399999995</v>
      </c>
      <c r="AU104">
        <v>0.99661348699999996</v>
      </c>
      <c r="AV104">
        <v>406.87672350000003</v>
      </c>
      <c r="AW104">
        <v>2.767827E-3</v>
      </c>
      <c r="AX104">
        <v>0.99661348699999996</v>
      </c>
      <c r="AY104">
        <v>0.120555016999999</v>
      </c>
      <c r="BD104" s="95">
        <v>45159</v>
      </c>
    </row>
    <row r="105" spans="1:56">
      <c r="A105" t="s">
        <v>109</v>
      </c>
      <c r="B105">
        <v>4410.2749999999996</v>
      </c>
      <c r="C105">
        <v>0</v>
      </c>
      <c r="D105">
        <v>9466.3109999999997</v>
      </c>
      <c r="E105" s="95">
        <v>45159</v>
      </c>
      <c r="F105" t="s">
        <v>253</v>
      </c>
      <c r="G105" t="b">
        <v>0</v>
      </c>
      <c r="H105" t="b">
        <v>0</v>
      </c>
      <c r="I105" t="b">
        <v>0</v>
      </c>
      <c r="J105" t="b">
        <v>0</v>
      </c>
      <c r="K105" t="b">
        <v>0</v>
      </c>
      <c r="L105">
        <v>4410.2749999999996</v>
      </c>
      <c r="M105">
        <v>4410.2749999999996</v>
      </c>
      <c r="N105" t="b">
        <v>0</v>
      </c>
      <c r="O105">
        <v>4410.2749999999996</v>
      </c>
      <c r="P105">
        <v>1.001965183</v>
      </c>
      <c r="Q105">
        <v>377.23727760000003</v>
      </c>
      <c r="R105">
        <v>9466.3109999999997</v>
      </c>
      <c r="S105">
        <v>9466.3109999999997</v>
      </c>
      <c r="X105">
        <v>5.8122121999999998E-2</v>
      </c>
      <c r="Y105">
        <v>1.0019126309999999</v>
      </c>
      <c r="Z105">
        <v>1.0019126309999999</v>
      </c>
      <c r="AA105">
        <v>373.88777060000001</v>
      </c>
      <c r="AB105">
        <v>1.910805E-3</v>
      </c>
      <c r="AC105" s="96">
        <v>3.6500000000000002E-6</v>
      </c>
      <c r="AD105">
        <v>0.10115502</v>
      </c>
      <c r="AE105">
        <v>0.108675198</v>
      </c>
      <c r="AF105">
        <v>0.108675198</v>
      </c>
      <c r="AH105">
        <v>371.84300730000001</v>
      </c>
      <c r="AI105">
        <v>17.3</v>
      </c>
      <c r="AJ105">
        <v>377.42065239999999</v>
      </c>
      <c r="AK105">
        <v>366.26536220000003</v>
      </c>
      <c r="AL105">
        <v>1.79123E-4</v>
      </c>
      <c r="AM105">
        <v>0</v>
      </c>
      <c r="AN105">
        <v>0</v>
      </c>
      <c r="AO105">
        <v>0</v>
      </c>
      <c r="AP105">
        <v>0</v>
      </c>
      <c r="AR105">
        <v>0.120328357</v>
      </c>
      <c r="AS105">
        <v>0.95141270300000003</v>
      </c>
      <c r="AT105">
        <v>0.94924058</v>
      </c>
      <c r="AU105">
        <v>0.99749687200000003</v>
      </c>
      <c r="AV105">
        <v>407.65225729999997</v>
      </c>
      <c r="AW105">
        <v>1.9060660000000001E-3</v>
      </c>
      <c r="AX105">
        <v>0.99749687200000003</v>
      </c>
      <c r="AY105">
        <v>0.12076071400000001</v>
      </c>
      <c r="BD105" s="95">
        <v>45159</v>
      </c>
    </row>
    <row r="106" spans="1:56">
      <c r="A106" t="s">
        <v>110</v>
      </c>
      <c r="B106">
        <v>4414.9250000000002</v>
      </c>
      <c r="C106">
        <v>0</v>
      </c>
      <c r="D106">
        <v>9476.6990000000005</v>
      </c>
      <c r="E106" s="95">
        <v>45159</v>
      </c>
      <c r="F106" t="s">
        <v>254</v>
      </c>
      <c r="G106" t="b">
        <v>0</v>
      </c>
      <c r="H106" t="b">
        <v>0</v>
      </c>
      <c r="I106" t="b">
        <v>0</v>
      </c>
      <c r="J106" t="b">
        <v>0</v>
      </c>
      <c r="K106" t="b">
        <v>0</v>
      </c>
      <c r="L106">
        <v>4414.9250000000002</v>
      </c>
      <c r="M106">
        <v>4414.9250000000002</v>
      </c>
      <c r="N106" t="b">
        <v>0</v>
      </c>
      <c r="O106">
        <v>4414.9250000000002</v>
      </c>
      <c r="P106">
        <v>1.001054356</v>
      </c>
      <c r="Q106">
        <v>377.63501989999997</v>
      </c>
      <c r="R106">
        <v>9476.6990000000005</v>
      </c>
      <c r="S106">
        <v>9476.6990000000005</v>
      </c>
      <c r="T106" s="97">
        <v>45159</v>
      </c>
      <c r="U106">
        <v>9476.6990000000005</v>
      </c>
      <c r="V106">
        <v>377.63501989999997</v>
      </c>
      <c r="W106">
        <v>6.2533202999999996E-2</v>
      </c>
      <c r="X106">
        <v>5.8122121999999998E-2</v>
      </c>
      <c r="Y106">
        <v>1.0010973649999999</v>
      </c>
      <c r="Z106">
        <v>1.0010973649999999</v>
      </c>
      <c r="AA106">
        <v>374.29806200000002</v>
      </c>
      <c r="AB106">
        <v>1.0967639999998999E-3</v>
      </c>
      <c r="AC106" s="96">
        <v>1.1999999999999999E-6</v>
      </c>
      <c r="AD106">
        <v>9.8720371999999904E-2</v>
      </c>
      <c r="AE106">
        <v>0.107329616</v>
      </c>
      <c r="AF106">
        <v>0.107329616</v>
      </c>
      <c r="AG106">
        <v>374.29806200000002</v>
      </c>
      <c r="AH106">
        <v>371.84300730000001</v>
      </c>
      <c r="AI106">
        <v>17.3</v>
      </c>
      <c r="AJ106">
        <v>377.42065239999999</v>
      </c>
      <c r="AK106">
        <v>366.26536220000003</v>
      </c>
      <c r="AL106">
        <v>0</v>
      </c>
      <c r="AN106">
        <v>0</v>
      </c>
      <c r="AO106">
        <v>0</v>
      </c>
      <c r="AP106">
        <v>0</v>
      </c>
      <c r="AQ106">
        <v>0.12062935800000001</v>
      </c>
      <c r="AR106">
        <v>0.120328357</v>
      </c>
      <c r="AS106">
        <v>0.95141270300000003</v>
      </c>
      <c r="AT106">
        <v>0.94726150099999995</v>
      </c>
      <c r="AU106">
        <v>1.0023913</v>
      </c>
      <c r="AV106">
        <v>408.09828140000002</v>
      </c>
      <c r="AW106">
        <v>1.0941289999998999E-3</v>
      </c>
      <c r="AX106">
        <v>1.0023913</v>
      </c>
      <c r="AY106">
        <v>0.120310585</v>
      </c>
      <c r="AZ106" s="97">
        <v>45159</v>
      </c>
      <c r="BA106">
        <v>408.09828140000002</v>
      </c>
      <c r="BB106">
        <v>408.09827410000003</v>
      </c>
      <c r="BC106" s="96">
        <v>7.3699999999999997E-6</v>
      </c>
      <c r="BD106" s="95">
        <v>45159</v>
      </c>
    </row>
    <row r="107" spans="1:56">
      <c r="A107" t="s">
        <v>104</v>
      </c>
      <c r="B107">
        <v>4420.75</v>
      </c>
      <c r="C107">
        <v>0</v>
      </c>
      <c r="D107">
        <v>9491.8389999999999</v>
      </c>
      <c r="E107" s="95">
        <v>45160</v>
      </c>
      <c r="F107" t="s">
        <v>255</v>
      </c>
      <c r="G107" t="b">
        <v>0</v>
      </c>
      <c r="H107" t="b">
        <v>0</v>
      </c>
      <c r="I107" t="b">
        <v>0</v>
      </c>
      <c r="J107" t="b">
        <v>0</v>
      </c>
      <c r="K107" t="b">
        <v>0</v>
      </c>
      <c r="L107">
        <v>4420.75</v>
      </c>
      <c r="M107">
        <v>4420.75</v>
      </c>
      <c r="N107" t="b">
        <v>0</v>
      </c>
      <c r="O107">
        <v>4420.75</v>
      </c>
      <c r="P107">
        <v>1.001319388</v>
      </c>
      <c r="Q107">
        <v>378.13326710000001</v>
      </c>
      <c r="R107">
        <v>9491.8389999999999</v>
      </c>
      <c r="S107">
        <v>9491.8389999999999</v>
      </c>
      <c r="X107">
        <v>6.2533202999999996E-2</v>
      </c>
      <c r="Y107">
        <v>1.001423899</v>
      </c>
      <c r="Z107">
        <v>1.001423899</v>
      </c>
      <c r="AA107">
        <v>374.83102480000002</v>
      </c>
      <c r="AB107">
        <v>1.4228870000000001E-3</v>
      </c>
      <c r="AC107" s="96">
        <v>2.0200000000000001E-6</v>
      </c>
      <c r="AD107">
        <v>9.6825891999999997E-2</v>
      </c>
      <c r="AE107">
        <v>0.10621298999999999</v>
      </c>
      <c r="AF107">
        <v>0.10621298999999999</v>
      </c>
      <c r="AH107">
        <v>374.29806200000002</v>
      </c>
      <c r="AI107">
        <v>17.13</v>
      </c>
      <c r="AJ107">
        <v>379.91253289999997</v>
      </c>
      <c r="AK107">
        <v>368.6835911</v>
      </c>
      <c r="AL107">
        <v>1.0058420000000001E-3</v>
      </c>
      <c r="AM107">
        <v>8.4049799999999996E-4</v>
      </c>
      <c r="AN107">
        <v>3.3745009999999998E-3</v>
      </c>
      <c r="AO107">
        <v>-4.30679E-4</v>
      </c>
      <c r="AP107">
        <v>2.943822E-3</v>
      </c>
      <c r="AR107">
        <v>0.12062935800000001</v>
      </c>
      <c r="AS107">
        <v>0.94852618700000002</v>
      </c>
      <c r="AT107">
        <v>0.95158262999999998</v>
      </c>
      <c r="AU107">
        <v>1.0163132509999999</v>
      </c>
      <c r="AV107">
        <v>408.6745257</v>
      </c>
      <c r="AW107">
        <v>1.4120229999998999E-3</v>
      </c>
      <c r="AX107">
        <v>1.0163132509999999</v>
      </c>
      <c r="AY107">
        <v>0.120012973</v>
      </c>
      <c r="BD107" s="95">
        <v>45160</v>
      </c>
    </row>
    <row r="108" spans="1:56">
      <c r="A108" t="s">
        <v>105</v>
      </c>
      <c r="B108">
        <v>4412.0749999999998</v>
      </c>
      <c r="C108">
        <v>0</v>
      </c>
      <c r="D108">
        <v>9471.5319999999992</v>
      </c>
      <c r="E108" s="95">
        <v>45160</v>
      </c>
      <c r="F108" t="s">
        <v>256</v>
      </c>
      <c r="G108" t="b">
        <v>0</v>
      </c>
      <c r="H108" t="b">
        <v>0</v>
      </c>
      <c r="I108" t="b">
        <v>0</v>
      </c>
      <c r="J108" t="b">
        <v>0</v>
      </c>
      <c r="K108" t="b">
        <v>0</v>
      </c>
      <c r="L108">
        <v>4412.0749999999998</v>
      </c>
      <c r="M108">
        <v>4412.0749999999998</v>
      </c>
      <c r="N108" t="b">
        <v>0</v>
      </c>
      <c r="O108">
        <v>4412.0749999999998</v>
      </c>
      <c r="P108">
        <v>0.99803766299999996</v>
      </c>
      <c r="Q108">
        <v>377.39124229999999</v>
      </c>
      <c r="R108">
        <v>9471.5319999999992</v>
      </c>
      <c r="S108">
        <v>9471.5319999999992</v>
      </c>
      <c r="X108">
        <v>6.2533202999999996E-2</v>
      </c>
      <c r="Y108">
        <v>0.99786058300000002</v>
      </c>
      <c r="Z108">
        <v>0.99786058300000002</v>
      </c>
      <c r="AA108">
        <v>374.02910500000002</v>
      </c>
      <c r="AB108">
        <v>-2.1417089999999999E-3</v>
      </c>
      <c r="AC108" s="96">
        <v>4.5900000000000001E-6</v>
      </c>
      <c r="AD108">
        <v>9.6427264999999998E-2</v>
      </c>
      <c r="AE108">
        <v>0.105761538</v>
      </c>
      <c r="AF108">
        <v>0.105761538</v>
      </c>
      <c r="AH108">
        <v>374.29806200000002</v>
      </c>
      <c r="AI108">
        <v>17.13</v>
      </c>
      <c r="AJ108">
        <v>379.91253289999997</v>
      </c>
      <c r="AK108">
        <v>368.6835911</v>
      </c>
      <c r="AL108">
        <v>8.4049799999999996E-4</v>
      </c>
      <c r="AM108">
        <v>6.7515399999999997E-4</v>
      </c>
      <c r="AN108">
        <v>2.2893499999999999E-4</v>
      </c>
      <c r="AO108">
        <v>-6.0549400000000004E-4</v>
      </c>
      <c r="AP108">
        <v>-3.76559E-4</v>
      </c>
      <c r="AR108">
        <v>0.12062935800000001</v>
      </c>
      <c r="AS108">
        <v>0.94852618700000002</v>
      </c>
      <c r="AT108">
        <v>0.95442006999999995</v>
      </c>
      <c r="AU108">
        <v>1.0269978369999999</v>
      </c>
      <c r="AV108">
        <v>407.78550080000002</v>
      </c>
      <c r="AW108">
        <v>-2.1753860000000001E-3</v>
      </c>
      <c r="AX108">
        <v>1.0269978369999999</v>
      </c>
      <c r="AY108">
        <v>0.12009238799999999</v>
      </c>
      <c r="BD108" s="95">
        <v>45160</v>
      </c>
    </row>
    <row r="109" spans="1:56">
      <c r="A109" t="s">
        <v>106</v>
      </c>
      <c r="B109">
        <v>4407.8500000000004</v>
      </c>
      <c r="C109">
        <v>0</v>
      </c>
      <c r="D109">
        <v>9463.9349999999995</v>
      </c>
      <c r="E109" s="95">
        <v>45160</v>
      </c>
      <c r="F109" t="s">
        <v>257</v>
      </c>
      <c r="G109" t="b">
        <v>0</v>
      </c>
      <c r="H109" t="b">
        <v>0</v>
      </c>
      <c r="I109" t="b">
        <v>0</v>
      </c>
      <c r="J109" t="b">
        <v>0</v>
      </c>
      <c r="K109" t="b">
        <v>0</v>
      </c>
      <c r="L109">
        <v>4407.8500000000004</v>
      </c>
      <c r="M109">
        <v>4407.8500000000004</v>
      </c>
      <c r="N109" t="b">
        <v>0</v>
      </c>
      <c r="O109">
        <v>4407.8500000000004</v>
      </c>
      <c r="P109">
        <v>0.99904240099999997</v>
      </c>
      <c r="Q109">
        <v>377.02985280000001</v>
      </c>
      <c r="R109">
        <v>9463.9349999999995</v>
      </c>
      <c r="S109">
        <v>9463.9349999999995</v>
      </c>
      <c r="X109">
        <v>6.2533202999999996E-2</v>
      </c>
      <c r="Y109">
        <v>0.99919791199999997</v>
      </c>
      <c r="Z109">
        <v>0.99919791199999997</v>
      </c>
      <c r="AA109">
        <v>373.72910080000003</v>
      </c>
      <c r="AB109">
        <v>-8.0241000000000004E-4</v>
      </c>
      <c r="AC109" s="96">
        <v>6.44E-7</v>
      </c>
      <c r="AD109">
        <v>9.3853453000000003E-2</v>
      </c>
      <c r="AE109">
        <v>0.10432646399999999</v>
      </c>
      <c r="AF109">
        <v>0.10432646399999999</v>
      </c>
      <c r="AH109">
        <v>374.29806200000002</v>
      </c>
      <c r="AI109">
        <v>17.13</v>
      </c>
      <c r="AJ109">
        <v>379.91253289999997</v>
      </c>
      <c r="AK109">
        <v>368.6835911</v>
      </c>
      <c r="AL109">
        <v>6.7515399999999997E-4</v>
      </c>
      <c r="AM109">
        <v>5.0980999999999997E-4</v>
      </c>
      <c r="AN109" s="96">
        <v>1.11E-5</v>
      </c>
      <c r="AO109">
        <v>-2.1888599999989999E-4</v>
      </c>
      <c r="AP109">
        <v>-2.07748E-4</v>
      </c>
      <c r="AR109">
        <v>0.12062935800000001</v>
      </c>
      <c r="AS109">
        <v>0.94852618700000002</v>
      </c>
      <c r="AT109">
        <v>0.95366444100000003</v>
      </c>
      <c r="AU109">
        <v>1.031381667</v>
      </c>
      <c r="AV109">
        <v>407.44941180000001</v>
      </c>
      <c r="AW109">
        <v>-8.24181E-4</v>
      </c>
      <c r="AX109">
        <v>1.031381667</v>
      </c>
      <c r="AY109">
        <v>0.120050988</v>
      </c>
      <c r="BD109" s="95">
        <v>45160</v>
      </c>
    </row>
    <row r="110" spans="1:56">
      <c r="A110" t="s">
        <v>107</v>
      </c>
      <c r="B110">
        <v>4409.9750000000004</v>
      </c>
      <c r="C110">
        <v>0</v>
      </c>
      <c r="D110">
        <v>9467.7420000000002</v>
      </c>
      <c r="E110" s="95">
        <v>45160</v>
      </c>
      <c r="F110" t="s">
        <v>258</v>
      </c>
      <c r="G110" t="b">
        <v>0</v>
      </c>
      <c r="H110" t="b">
        <v>0</v>
      </c>
      <c r="I110" t="b">
        <v>0</v>
      </c>
      <c r="J110" t="b">
        <v>0</v>
      </c>
      <c r="K110" t="b">
        <v>0</v>
      </c>
      <c r="L110">
        <v>4409.9750000000004</v>
      </c>
      <c r="M110">
        <v>4409.9750000000004</v>
      </c>
      <c r="N110" t="b">
        <v>0</v>
      </c>
      <c r="O110">
        <v>4409.9750000000004</v>
      </c>
      <c r="P110">
        <v>1.0004820940000001</v>
      </c>
      <c r="Q110">
        <v>377.2116168</v>
      </c>
      <c r="R110">
        <v>9467.7420000000002</v>
      </c>
      <c r="S110">
        <v>9467.7420000000002</v>
      </c>
      <c r="X110">
        <v>6.2533202999999996E-2</v>
      </c>
      <c r="Y110">
        <v>1.0004022640000001</v>
      </c>
      <c r="Z110">
        <v>1.0004022640000001</v>
      </c>
      <c r="AA110">
        <v>373.87943849999999</v>
      </c>
      <c r="AB110">
        <v>4.0218300000000002E-4</v>
      </c>
      <c r="AC110" s="96">
        <v>1.6199999999999999E-7</v>
      </c>
      <c r="AD110">
        <v>9.108832E-2</v>
      </c>
      <c r="AE110">
        <v>0.10279129599999901</v>
      </c>
      <c r="AF110">
        <v>0.10279129599999901</v>
      </c>
      <c r="AH110">
        <v>374.29806200000002</v>
      </c>
      <c r="AI110">
        <v>17.13</v>
      </c>
      <c r="AJ110">
        <v>379.91253289999997</v>
      </c>
      <c r="AK110">
        <v>368.6835911</v>
      </c>
      <c r="AL110">
        <v>5.0980999999999997E-4</v>
      </c>
      <c r="AM110">
        <v>3.4446599999999998E-4</v>
      </c>
      <c r="AN110" s="96">
        <v>2.41E-7</v>
      </c>
      <c r="AO110" s="96">
        <v>-5.3299999999999998E-6</v>
      </c>
      <c r="AP110" s="96">
        <v>-5.0900000000000004E-6</v>
      </c>
      <c r="AR110">
        <v>0.12062935800000001</v>
      </c>
      <c r="AS110">
        <v>0.94852618700000002</v>
      </c>
      <c r="AT110">
        <v>0.95405849899999995</v>
      </c>
      <c r="AU110">
        <v>1.045568955</v>
      </c>
      <c r="AV110">
        <v>407.61787950000002</v>
      </c>
      <c r="AW110">
        <v>4.1346900000000002E-4</v>
      </c>
      <c r="AX110">
        <v>1.045568955</v>
      </c>
      <c r="AY110">
        <v>0.120072761</v>
      </c>
      <c r="BD110" s="95">
        <v>45160</v>
      </c>
    </row>
    <row r="111" spans="1:56">
      <c r="A111" t="s">
        <v>108</v>
      </c>
      <c r="B111">
        <v>4397.3</v>
      </c>
      <c r="C111">
        <v>0</v>
      </c>
      <c r="D111">
        <v>9440.8979999999992</v>
      </c>
      <c r="E111" s="95">
        <v>45160</v>
      </c>
      <c r="F111" t="s">
        <v>259</v>
      </c>
      <c r="G111" t="b">
        <v>0</v>
      </c>
      <c r="H111" t="b">
        <v>0</v>
      </c>
      <c r="I111" t="b">
        <v>0</v>
      </c>
      <c r="J111" t="b">
        <v>0</v>
      </c>
      <c r="K111" t="b">
        <v>0</v>
      </c>
      <c r="L111">
        <v>4397.3</v>
      </c>
      <c r="M111">
        <v>4397.3</v>
      </c>
      <c r="N111" t="b">
        <v>0</v>
      </c>
      <c r="O111">
        <v>4397.3</v>
      </c>
      <c r="P111">
        <v>0.99712583399999999</v>
      </c>
      <c r="Q111">
        <v>376.12744800000002</v>
      </c>
      <c r="R111">
        <v>9440.8979999999992</v>
      </c>
      <c r="S111">
        <v>9440.8979999999992</v>
      </c>
      <c r="X111">
        <v>6.2533202999999996E-2</v>
      </c>
      <c r="Y111">
        <v>0.99716468800000002</v>
      </c>
      <c r="Z111">
        <v>0.99716468800000002</v>
      </c>
      <c r="AA111">
        <v>372.81937379999999</v>
      </c>
      <c r="AB111">
        <v>-2.8393390000000002E-3</v>
      </c>
      <c r="AC111" s="96">
        <v>8.0600000000000008E-6</v>
      </c>
      <c r="AD111">
        <v>9.3018937999999995E-2</v>
      </c>
      <c r="AE111">
        <v>0.103323288</v>
      </c>
      <c r="AF111">
        <v>0.103323288</v>
      </c>
      <c r="AH111">
        <v>374.29806200000002</v>
      </c>
      <c r="AI111">
        <v>17.13</v>
      </c>
      <c r="AJ111">
        <v>379.91253289999997</v>
      </c>
      <c r="AK111">
        <v>368.6835911</v>
      </c>
      <c r="AL111">
        <v>3.4446599999999998E-4</v>
      </c>
      <c r="AM111">
        <v>1.79123E-4</v>
      </c>
      <c r="AN111" s="96">
        <v>1.0200000000000001E-16</v>
      </c>
      <c r="AO111" s="96">
        <v>-5.6700000000000003E-7</v>
      </c>
      <c r="AP111" s="96">
        <v>-5.6700000000000003E-7</v>
      </c>
      <c r="AR111">
        <v>0.12062935800000001</v>
      </c>
      <c r="AS111">
        <v>0.94852618700000002</v>
      </c>
      <c r="AT111">
        <v>0.95385129300000004</v>
      </c>
      <c r="AU111">
        <v>1.0611843190000001</v>
      </c>
      <c r="AV111">
        <v>406.40885409999999</v>
      </c>
      <c r="AW111">
        <v>-2.9660749999999999E-3</v>
      </c>
      <c r="AX111">
        <v>1.0611843190000001</v>
      </c>
      <c r="AY111">
        <v>0.12030613499999999</v>
      </c>
      <c r="BD111" s="95">
        <v>45160</v>
      </c>
    </row>
    <row r="112" spans="1:56">
      <c r="A112" t="s">
        <v>109</v>
      </c>
      <c r="B112">
        <v>4400.1000000000004</v>
      </c>
      <c r="C112">
        <v>0</v>
      </c>
      <c r="D112">
        <v>9447.723</v>
      </c>
      <c r="E112" s="95">
        <v>45160</v>
      </c>
      <c r="F112" t="s">
        <v>260</v>
      </c>
      <c r="G112" t="b">
        <v>0</v>
      </c>
      <c r="H112" t="b">
        <v>0</v>
      </c>
      <c r="I112" t="b">
        <v>0</v>
      </c>
      <c r="J112" t="b">
        <v>0</v>
      </c>
      <c r="K112" t="b">
        <v>0</v>
      </c>
      <c r="L112">
        <v>4400.1000000000004</v>
      </c>
      <c r="M112">
        <v>4400.1000000000004</v>
      </c>
      <c r="N112" t="b">
        <v>0</v>
      </c>
      <c r="O112">
        <v>4400.1000000000004</v>
      </c>
      <c r="P112">
        <v>1.0006367540000001</v>
      </c>
      <c r="Q112">
        <v>376.36694879999999</v>
      </c>
      <c r="R112">
        <v>9447.723</v>
      </c>
      <c r="S112">
        <v>9447.723</v>
      </c>
      <c r="X112">
        <v>6.2533202999999996E-2</v>
      </c>
      <c r="Y112">
        <v>1.000722919</v>
      </c>
      <c r="Z112">
        <v>1.000722919</v>
      </c>
      <c r="AA112">
        <v>373.0888918</v>
      </c>
      <c r="AB112">
        <v>7.2265699999989996E-4</v>
      </c>
      <c r="AC112" s="96">
        <v>5.2200000000000004E-7</v>
      </c>
      <c r="AD112">
        <v>9.0491130000000003E-2</v>
      </c>
      <c r="AE112">
        <v>0.101897338</v>
      </c>
      <c r="AF112">
        <v>0.101897338</v>
      </c>
      <c r="AH112">
        <v>374.29806200000002</v>
      </c>
      <c r="AI112">
        <v>17.13</v>
      </c>
      <c r="AJ112">
        <v>379.91253289999997</v>
      </c>
      <c r="AK112">
        <v>368.6835911</v>
      </c>
      <c r="AL112">
        <v>1.79123E-4</v>
      </c>
      <c r="AM112">
        <v>0</v>
      </c>
      <c r="AN112">
        <v>0</v>
      </c>
      <c r="AO112">
        <v>0</v>
      </c>
      <c r="AP112">
        <v>0</v>
      </c>
      <c r="AR112">
        <v>0.12062935800000001</v>
      </c>
      <c r="AS112">
        <v>0.94852618700000002</v>
      </c>
      <c r="AT112">
        <v>0.95162516900000005</v>
      </c>
      <c r="AU112">
        <v>1.0557204819999999</v>
      </c>
      <c r="AV112">
        <v>406.72040850000002</v>
      </c>
      <c r="AW112">
        <v>7.6660300000000003E-4</v>
      </c>
      <c r="AX112">
        <v>1.0557204819999999</v>
      </c>
      <c r="AY112">
        <v>0.120230821</v>
      </c>
      <c r="BD112" s="95">
        <v>45160</v>
      </c>
    </row>
    <row r="113" spans="1:56">
      <c r="A113" t="s">
        <v>110</v>
      </c>
      <c r="B113">
        <v>4399.4750000000004</v>
      </c>
      <c r="C113">
        <v>0</v>
      </c>
      <c r="D113">
        <v>9444.9220000000005</v>
      </c>
      <c r="E113" s="95">
        <v>45160</v>
      </c>
      <c r="F113" t="s">
        <v>261</v>
      </c>
      <c r="G113" t="b">
        <v>0</v>
      </c>
      <c r="H113" t="b">
        <v>0</v>
      </c>
      <c r="I113" t="b">
        <v>0</v>
      </c>
      <c r="J113" t="b">
        <v>0</v>
      </c>
      <c r="K113" t="b">
        <v>0</v>
      </c>
      <c r="L113">
        <v>4399.4750000000004</v>
      </c>
      <c r="M113">
        <v>4399.4750000000004</v>
      </c>
      <c r="N113" t="b">
        <v>0</v>
      </c>
      <c r="O113">
        <v>4399.4750000000004</v>
      </c>
      <c r="P113">
        <v>0.99985795799999999</v>
      </c>
      <c r="Q113">
        <v>376.31348880000002</v>
      </c>
      <c r="R113">
        <v>9444.9220000000005</v>
      </c>
      <c r="S113">
        <v>9444.9220000000005</v>
      </c>
      <c r="T113" s="97">
        <v>45160</v>
      </c>
      <c r="U113">
        <v>9444.9220000000005</v>
      </c>
      <c r="V113">
        <v>376.31348880000002</v>
      </c>
      <c r="W113">
        <v>6.1804187999999899E-2</v>
      </c>
      <c r="X113">
        <v>6.2533202999999996E-2</v>
      </c>
      <c r="Y113">
        <v>0.99970352600000001</v>
      </c>
      <c r="Z113">
        <v>0.99970352600000001</v>
      </c>
      <c r="AA113">
        <v>372.97828079999999</v>
      </c>
      <c r="AB113">
        <v>-2.9651800000000001E-4</v>
      </c>
      <c r="AC113" s="96">
        <v>8.79E-8</v>
      </c>
      <c r="AD113">
        <v>8.7787424000000003E-2</v>
      </c>
      <c r="AE113">
        <v>0.100380418</v>
      </c>
      <c r="AF113">
        <v>0.100380418</v>
      </c>
      <c r="AG113">
        <v>372.97828079999999</v>
      </c>
      <c r="AH113">
        <v>374.29806200000002</v>
      </c>
      <c r="AI113">
        <v>17.13</v>
      </c>
      <c r="AJ113">
        <v>379.91253289999997</v>
      </c>
      <c r="AK113">
        <v>368.6835911</v>
      </c>
      <c r="AL113">
        <v>0</v>
      </c>
      <c r="AN113">
        <v>0</v>
      </c>
      <c r="AO113">
        <v>0</v>
      </c>
      <c r="AP113">
        <v>0</v>
      </c>
      <c r="AQ113">
        <v>0.12059356</v>
      </c>
      <c r="AR113">
        <v>0.12062935800000001</v>
      </c>
      <c r="AS113">
        <v>0.94852618700000002</v>
      </c>
      <c r="AT113">
        <v>0.952344623</v>
      </c>
      <c r="AU113">
        <v>1.070494225</v>
      </c>
      <c r="AV113">
        <v>406.59250689999999</v>
      </c>
      <c r="AW113">
        <v>-3.1447099999999998E-4</v>
      </c>
      <c r="AX113">
        <v>1.070494225</v>
      </c>
      <c r="AY113">
        <v>0.120230139</v>
      </c>
      <c r="AZ113" s="97">
        <v>45160</v>
      </c>
      <c r="BA113">
        <v>406.59250689999999</v>
      </c>
      <c r="BB113">
        <v>406.5924996</v>
      </c>
      <c r="BC113" s="96">
        <v>7.34E-6</v>
      </c>
      <c r="BD113" s="95">
        <v>45160</v>
      </c>
    </row>
    <row r="114" spans="1:56">
      <c r="A114" t="s">
        <v>104</v>
      </c>
      <c r="B114">
        <v>4417.75</v>
      </c>
      <c r="C114">
        <v>0</v>
      </c>
      <c r="D114">
        <v>9485.9869999999992</v>
      </c>
      <c r="E114" s="95">
        <v>45161</v>
      </c>
      <c r="F114" t="s">
        <v>262</v>
      </c>
      <c r="G114" t="b">
        <v>0</v>
      </c>
      <c r="H114" t="b">
        <v>0</v>
      </c>
      <c r="I114" t="b">
        <v>0</v>
      </c>
      <c r="J114" t="b">
        <v>0</v>
      </c>
      <c r="K114" t="b">
        <v>0</v>
      </c>
      <c r="L114">
        <v>4417.75</v>
      </c>
      <c r="M114">
        <v>4417.75</v>
      </c>
      <c r="N114" t="b">
        <v>0</v>
      </c>
      <c r="O114">
        <v>4417.75</v>
      </c>
      <c r="P114">
        <v>1.0041539049999999</v>
      </c>
      <c r="Q114">
        <v>377.87665909999998</v>
      </c>
      <c r="R114">
        <v>9485.9869999999992</v>
      </c>
      <c r="S114">
        <v>9485.9869999999992</v>
      </c>
      <c r="X114">
        <v>6.1804187999999899E-2</v>
      </c>
      <c r="Y114">
        <v>1.004176161</v>
      </c>
      <c r="Z114">
        <v>1.004176161</v>
      </c>
      <c r="AA114">
        <v>374.53589799999997</v>
      </c>
      <c r="AB114">
        <v>4.1674650000000004E-3</v>
      </c>
      <c r="AC114" s="96">
        <v>1.7399999999999999E-5</v>
      </c>
      <c r="AD114">
        <v>9.5301825000000007E-2</v>
      </c>
      <c r="AE114">
        <v>0.10340717300000001</v>
      </c>
      <c r="AF114">
        <v>0.10340717300000001</v>
      </c>
      <c r="AH114">
        <v>372.97828079999999</v>
      </c>
      <c r="AI114">
        <v>16.97</v>
      </c>
      <c r="AJ114">
        <v>378.57295499999998</v>
      </c>
      <c r="AK114">
        <v>367.38360660000001</v>
      </c>
      <c r="AL114">
        <v>1.0058420000000001E-3</v>
      </c>
      <c r="AM114">
        <v>8.4049799999999996E-4</v>
      </c>
      <c r="AN114">
        <v>1.4751116999999999E-2</v>
      </c>
      <c r="AO114" s="96">
        <v>-4.3999999999999999E-5</v>
      </c>
      <c r="AP114">
        <v>1.4707120000000001E-2</v>
      </c>
      <c r="AR114">
        <v>0.12059356</v>
      </c>
      <c r="AS114">
        <v>0.94887032100000002</v>
      </c>
      <c r="AT114">
        <v>0.95235113299999996</v>
      </c>
      <c r="AU114">
        <v>1.087065481</v>
      </c>
      <c r="AV114">
        <v>408.40388059999998</v>
      </c>
      <c r="AW114">
        <v>4.4550099999999997E-3</v>
      </c>
      <c r="AX114">
        <v>1.087065481</v>
      </c>
      <c r="AY114">
        <v>0.12103267599999901</v>
      </c>
      <c r="BD114" s="95">
        <v>45161</v>
      </c>
    </row>
    <row r="115" spans="1:56">
      <c r="A115" t="s">
        <v>105</v>
      </c>
      <c r="B115">
        <v>4435.1499999999996</v>
      </c>
      <c r="C115">
        <v>0</v>
      </c>
      <c r="D115">
        <v>9522.5339999999997</v>
      </c>
      <c r="E115" s="95">
        <v>45161</v>
      </c>
      <c r="F115" t="s">
        <v>263</v>
      </c>
      <c r="G115" t="b">
        <v>0</v>
      </c>
      <c r="H115" t="b">
        <v>0</v>
      </c>
      <c r="I115" t="b">
        <v>0</v>
      </c>
      <c r="J115" t="b">
        <v>0</v>
      </c>
      <c r="K115" t="b">
        <v>0</v>
      </c>
      <c r="L115">
        <v>4435.1499999999996</v>
      </c>
      <c r="M115">
        <v>4435.1499999999996</v>
      </c>
      <c r="N115" t="b">
        <v>0</v>
      </c>
      <c r="O115">
        <v>4435.1499999999996</v>
      </c>
      <c r="P115">
        <v>1.003938657</v>
      </c>
      <c r="Q115">
        <v>379.36498549999999</v>
      </c>
      <c r="R115">
        <v>9522.5339999999997</v>
      </c>
      <c r="S115">
        <v>9522.5339999999997</v>
      </c>
      <c r="X115">
        <v>6.1804187999999899E-2</v>
      </c>
      <c r="Y115">
        <v>1.003852736</v>
      </c>
      <c r="Z115">
        <v>1.003852736</v>
      </c>
      <c r="AA115">
        <v>375.9788858</v>
      </c>
      <c r="AB115">
        <v>3.8453329999999998E-3</v>
      </c>
      <c r="AC115" s="96">
        <v>1.4800000000000001E-5</v>
      </c>
      <c r="AD115">
        <v>0.100511211</v>
      </c>
      <c r="AE115">
        <v>0.105616088</v>
      </c>
      <c r="AF115">
        <v>0.105616088</v>
      </c>
      <c r="AH115">
        <v>372.97828079999999</v>
      </c>
      <c r="AI115">
        <v>16.97</v>
      </c>
      <c r="AJ115">
        <v>378.57295499999998</v>
      </c>
      <c r="AK115">
        <v>367.38360660000001</v>
      </c>
      <c r="AL115">
        <v>8.4049799999999996E-4</v>
      </c>
      <c r="AM115">
        <v>6.7515399999999997E-4</v>
      </c>
      <c r="AN115">
        <v>5.9719188999999999E-2</v>
      </c>
      <c r="AO115" s="96">
        <v>-7.7299999999999997E-8</v>
      </c>
      <c r="AP115">
        <v>5.9719111999999998E-2</v>
      </c>
      <c r="AR115">
        <v>0.12059356</v>
      </c>
      <c r="AS115">
        <v>0.94887032100000002</v>
      </c>
      <c r="AT115">
        <v>0.94463328599999996</v>
      </c>
      <c r="AU115">
        <v>1.0610400929999999</v>
      </c>
      <c r="AV115">
        <v>410.11328500000002</v>
      </c>
      <c r="AW115">
        <v>4.1855729999999997E-3</v>
      </c>
      <c r="AX115">
        <v>1.0610400929999999</v>
      </c>
      <c r="AY115">
        <v>0.121993806</v>
      </c>
      <c r="BD115" s="95">
        <v>45161</v>
      </c>
    </row>
    <row r="116" spans="1:56">
      <c r="A116" t="s">
        <v>106</v>
      </c>
      <c r="B116">
        <v>4438.45</v>
      </c>
      <c r="C116">
        <v>0</v>
      </c>
      <c r="D116">
        <v>9529.8209999999999</v>
      </c>
      <c r="E116" s="95">
        <v>45161</v>
      </c>
      <c r="F116" t="s">
        <v>264</v>
      </c>
      <c r="G116" t="b">
        <v>0</v>
      </c>
      <c r="H116" t="b">
        <v>0</v>
      </c>
      <c r="I116" t="b">
        <v>0</v>
      </c>
      <c r="J116" t="b">
        <v>0</v>
      </c>
      <c r="K116" t="b">
        <v>0</v>
      </c>
      <c r="L116">
        <v>4438.45</v>
      </c>
      <c r="M116">
        <v>4438.45</v>
      </c>
      <c r="N116" t="b">
        <v>0</v>
      </c>
      <c r="O116">
        <v>4438.45</v>
      </c>
      <c r="P116">
        <v>1.000744056</v>
      </c>
      <c r="Q116">
        <v>379.64725429999999</v>
      </c>
      <c r="R116">
        <v>9529.8209999999999</v>
      </c>
      <c r="S116">
        <v>9529.8209999999999</v>
      </c>
      <c r="X116">
        <v>6.1804187999999899E-2</v>
      </c>
      <c r="Y116">
        <v>1.000765237</v>
      </c>
      <c r="Z116">
        <v>1.000765237</v>
      </c>
      <c r="AA116">
        <v>376.26659899999999</v>
      </c>
      <c r="AB116">
        <v>7.6494499999999995E-4</v>
      </c>
      <c r="AC116" s="96">
        <v>5.8500000000000001E-7</v>
      </c>
      <c r="AD116">
        <v>9.7766480000000003E-2</v>
      </c>
      <c r="AE116">
        <v>0.104168521999999</v>
      </c>
      <c r="AF116">
        <v>0.104168521999999</v>
      </c>
      <c r="AH116">
        <v>372.97828079999999</v>
      </c>
      <c r="AI116">
        <v>16.97</v>
      </c>
      <c r="AJ116">
        <v>378.57295499999998</v>
      </c>
      <c r="AK116">
        <v>367.38360660000001</v>
      </c>
      <c r="AL116">
        <v>6.7515399999999997E-4</v>
      </c>
      <c r="AM116">
        <v>5.0980999999999997E-4</v>
      </c>
      <c r="AN116">
        <v>5.5588708000000001E-2</v>
      </c>
      <c r="AO116" s="96">
        <v>-2.2300000000000001E-10</v>
      </c>
      <c r="AP116">
        <v>5.5588708000000001E-2</v>
      </c>
      <c r="AR116">
        <v>0.12059356</v>
      </c>
      <c r="AS116">
        <v>0.94887032100000002</v>
      </c>
      <c r="AT116">
        <v>0.93523795600000004</v>
      </c>
      <c r="AU116">
        <v>1.0794331479999999</v>
      </c>
      <c r="AV116">
        <v>410.44552119999997</v>
      </c>
      <c r="AW116">
        <v>8.1010800000000003E-4</v>
      </c>
      <c r="AX116">
        <v>1.0794331479999999</v>
      </c>
      <c r="AY116">
        <v>0.121694436</v>
      </c>
      <c r="BD116" s="95">
        <v>45161</v>
      </c>
    </row>
    <row r="117" spans="1:56">
      <c r="A117" t="s">
        <v>107</v>
      </c>
      <c r="B117">
        <v>4443.125</v>
      </c>
      <c r="C117">
        <v>0</v>
      </c>
      <c r="D117">
        <v>9540.0020000000004</v>
      </c>
      <c r="E117" s="95">
        <v>45161</v>
      </c>
      <c r="F117" t="s">
        <v>265</v>
      </c>
      <c r="G117" t="b">
        <v>0</v>
      </c>
      <c r="H117" t="b">
        <v>0</v>
      </c>
      <c r="I117" t="b">
        <v>0</v>
      </c>
      <c r="J117" t="b">
        <v>0</v>
      </c>
      <c r="K117" t="b">
        <v>0</v>
      </c>
      <c r="L117">
        <v>4443.125</v>
      </c>
      <c r="M117">
        <v>4443.125</v>
      </c>
      <c r="N117" t="b">
        <v>0</v>
      </c>
      <c r="O117">
        <v>4443.125</v>
      </c>
      <c r="P117">
        <v>1.001053296</v>
      </c>
      <c r="Q117">
        <v>380.04713509999999</v>
      </c>
      <c r="R117">
        <v>9540.0020000000004</v>
      </c>
      <c r="S117">
        <v>9540.0020000000004</v>
      </c>
      <c r="X117">
        <v>6.1804187999999899E-2</v>
      </c>
      <c r="Y117">
        <v>1.0010683309999999</v>
      </c>
      <c r="Z117">
        <v>1.0010683309999999</v>
      </c>
      <c r="AA117">
        <v>376.6685761</v>
      </c>
      <c r="AB117">
        <v>1.0677600000000001E-3</v>
      </c>
      <c r="AC117" s="96">
        <v>1.1400000000000001E-6</v>
      </c>
      <c r="AD117">
        <v>9.5422518999999997E-2</v>
      </c>
      <c r="AE117">
        <v>0.102887721999999</v>
      </c>
      <c r="AF117">
        <v>0.102887721999999</v>
      </c>
      <c r="AH117">
        <v>372.97828079999999</v>
      </c>
      <c r="AI117">
        <v>16.97</v>
      </c>
      <c r="AJ117">
        <v>378.57295499999998</v>
      </c>
      <c r="AK117">
        <v>367.38360660000001</v>
      </c>
      <c r="AL117">
        <v>5.0980999999999997E-4</v>
      </c>
      <c r="AM117">
        <v>3.4446599999999998E-4</v>
      </c>
      <c r="AN117">
        <v>5.4841899999999999E-2</v>
      </c>
      <c r="AO117" s="96">
        <v>-1.1100000000000001E-15</v>
      </c>
      <c r="AP117">
        <v>5.4841899999999999E-2</v>
      </c>
      <c r="AR117">
        <v>0.12059356</v>
      </c>
      <c r="AS117">
        <v>0.94887032100000002</v>
      </c>
      <c r="AT117">
        <v>0.93818246100000002</v>
      </c>
      <c r="AU117">
        <v>1.0978790859999901</v>
      </c>
      <c r="AV117">
        <v>410.91808639999999</v>
      </c>
      <c r="AW117">
        <v>1.151347E-3</v>
      </c>
      <c r="AX117">
        <v>1.0978790859999901</v>
      </c>
      <c r="AY117">
        <v>0.12176786099999901</v>
      </c>
      <c r="BD117" s="95">
        <v>45161</v>
      </c>
    </row>
    <row r="118" spans="1:56">
      <c r="A118" t="s">
        <v>108</v>
      </c>
      <c r="B118">
        <v>4453.7</v>
      </c>
      <c r="C118">
        <v>0</v>
      </c>
      <c r="D118">
        <v>9562.2720000000008</v>
      </c>
      <c r="E118" s="95">
        <v>45161</v>
      </c>
      <c r="F118" t="s">
        <v>266</v>
      </c>
      <c r="G118" t="b">
        <v>0</v>
      </c>
      <c r="H118" t="b">
        <v>0</v>
      </c>
      <c r="I118" t="b">
        <v>0</v>
      </c>
      <c r="J118" t="b">
        <v>0</v>
      </c>
      <c r="K118" t="b">
        <v>0</v>
      </c>
      <c r="L118">
        <v>4453.7</v>
      </c>
      <c r="M118">
        <v>4453.7</v>
      </c>
      <c r="N118" t="b">
        <v>0</v>
      </c>
      <c r="O118">
        <v>4453.7</v>
      </c>
      <c r="P118">
        <v>1.002380082</v>
      </c>
      <c r="Q118">
        <v>380.95167830000003</v>
      </c>
      <c r="R118">
        <v>9562.2720000000008</v>
      </c>
      <c r="S118">
        <v>9562.2720000000008</v>
      </c>
      <c r="X118">
        <v>6.1804187999999899E-2</v>
      </c>
      <c r="Y118">
        <v>1.0023343809999901</v>
      </c>
      <c r="Z118">
        <v>1.0023343809999901</v>
      </c>
      <c r="AA118">
        <v>377.54786410000003</v>
      </c>
      <c r="AB118">
        <v>2.3316610000000001E-3</v>
      </c>
      <c r="AC118" s="96">
        <v>5.4399999999999996E-6</v>
      </c>
      <c r="AD118">
        <v>9.5574806999999998E-2</v>
      </c>
      <c r="AE118">
        <v>0.10274246400000001</v>
      </c>
      <c r="AF118">
        <v>0.10274246400000001</v>
      </c>
      <c r="AH118">
        <v>372.97828079999999</v>
      </c>
      <c r="AI118">
        <v>16.97</v>
      </c>
      <c r="AJ118">
        <v>378.57295499999998</v>
      </c>
      <c r="AK118">
        <v>367.38360660000001</v>
      </c>
      <c r="AL118">
        <v>3.4446599999999998E-4</v>
      </c>
      <c r="AM118">
        <v>1.79123E-4</v>
      </c>
      <c r="AN118">
        <v>0.11649348699999899</v>
      </c>
      <c r="AO118">
        <v>0</v>
      </c>
      <c r="AP118">
        <v>0.11649348699999899</v>
      </c>
      <c r="AR118">
        <v>0.12059356</v>
      </c>
      <c r="AS118">
        <v>0.94887032100000002</v>
      </c>
      <c r="AT118">
        <v>0.93746180700000004</v>
      </c>
      <c r="AU118">
        <v>1.10021401</v>
      </c>
      <c r="AV118">
        <v>411.9711193</v>
      </c>
      <c r="AW118">
        <v>2.5626350000000002E-3</v>
      </c>
      <c r="AX118">
        <v>1.10021401</v>
      </c>
      <c r="AY118">
        <v>0.122059505</v>
      </c>
      <c r="BD118" s="95">
        <v>45161</v>
      </c>
    </row>
    <row r="119" spans="1:56">
      <c r="A119" t="s">
        <v>109</v>
      </c>
      <c r="B119">
        <v>4445.4250000000002</v>
      </c>
      <c r="C119">
        <v>0</v>
      </c>
      <c r="D119">
        <v>9544.4310000000005</v>
      </c>
      <c r="E119" s="95">
        <v>45161</v>
      </c>
      <c r="F119" t="s">
        <v>267</v>
      </c>
      <c r="G119" t="b">
        <v>0</v>
      </c>
      <c r="H119" t="b">
        <v>0</v>
      </c>
      <c r="I119" t="b">
        <v>0</v>
      </c>
      <c r="J119" t="b">
        <v>0</v>
      </c>
      <c r="K119" t="b">
        <v>0</v>
      </c>
      <c r="L119">
        <v>4445.4250000000002</v>
      </c>
      <c r="M119">
        <v>4445.4250000000002</v>
      </c>
      <c r="N119" t="b">
        <v>0</v>
      </c>
      <c r="O119">
        <v>4445.4250000000002</v>
      </c>
      <c r="P119">
        <v>0.99814199400000003</v>
      </c>
      <c r="Q119">
        <v>380.2438679</v>
      </c>
      <c r="R119">
        <v>9544.4310000000005</v>
      </c>
      <c r="S119">
        <v>9544.4310000000005</v>
      </c>
      <c r="X119">
        <v>6.1804187999999899E-2</v>
      </c>
      <c r="Y119">
        <v>0.99813423000000001</v>
      </c>
      <c r="Z119">
        <v>0.99813423000000001</v>
      </c>
      <c r="AA119">
        <v>376.84344659999999</v>
      </c>
      <c r="AB119">
        <v>-1.8675129999999999E-3</v>
      </c>
      <c r="AC119" s="96">
        <v>3.49E-6</v>
      </c>
      <c r="AD119">
        <v>9.4634026999999996E-2</v>
      </c>
      <c r="AE119">
        <v>0.10209749</v>
      </c>
      <c r="AF119">
        <v>0.10209749</v>
      </c>
      <c r="AH119">
        <v>372.97828079999999</v>
      </c>
      <c r="AI119">
        <v>16.97</v>
      </c>
      <c r="AJ119">
        <v>378.57295499999998</v>
      </c>
      <c r="AK119">
        <v>367.38360660000001</v>
      </c>
      <c r="AL119">
        <v>1.79123E-4</v>
      </c>
      <c r="AM119">
        <v>0</v>
      </c>
      <c r="AN119">
        <v>0</v>
      </c>
      <c r="AO119">
        <v>0</v>
      </c>
      <c r="AP119">
        <v>0</v>
      </c>
      <c r="AR119">
        <v>0.12059356</v>
      </c>
      <c r="AS119">
        <v>0.94887032100000002</v>
      </c>
      <c r="AT119">
        <v>0.93458955600000004</v>
      </c>
      <c r="AU119">
        <v>1.1716200889999999</v>
      </c>
      <c r="AV119">
        <v>411.12250540000002</v>
      </c>
      <c r="AW119">
        <v>-2.0598869999999998E-3</v>
      </c>
      <c r="AX119">
        <v>1.1716200889999999</v>
      </c>
      <c r="AY119">
        <v>0.122082125</v>
      </c>
      <c r="BD119" s="95">
        <v>45161</v>
      </c>
    </row>
    <row r="120" spans="1:56">
      <c r="A120" t="s">
        <v>110</v>
      </c>
      <c r="B120">
        <v>4445.6750000000002</v>
      </c>
      <c r="C120">
        <v>0</v>
      </c>
      <c r="D120">
        <v>9545.3389999999999</v>
      </c>
      <c r="E120" s="95">
        <v>45161</v>
      </c>
      <c r="F120" t="s">
        <v>268</v>
      </c>
      <c r="G120" t="b">
        <v>0</v>
      </c>
      <c r="H120" t="b">
        <v>0</v>
      </c>
      <c r="I120" t="b">
        <v>0</v>
      </c>
      <c r="J120" t="b">
        <v>0</v>
      </c>
      <c r="K120" t="b">
        <v>0</v>
      </c>
      <c r="L120">
        <v>4445.6750000000002</v>
      </c>
      <c r="M120">
        <v>4445.6750000000002</v>
      </c>
      <c r="N120" t="b">
        <v>0</v>
      </c>
      <c r="O120">
        <v>4445.6750000000002</v>
      </c>
      <c r="P120">
        <v>1.000056238</v>
      </c>
      <c r="Q120">
        <v>380.26525190000001</v>
      </c>
      <c r="R120">
        <v>9545.3389999999999</v>
      </c>
      <c r="S120">
        <v>9545.3389999999999</v>
      </c>
      <c r="T120" s="97">
        <v>45161</v>
      </c>
      <c r="U120">
        <v>9545.3389999999999</v>
      </c>
      <c r="V120">
        <v>380.26525190000001</v>
      </c>
      <c r="W120">
        <v>6.1887465999999898E-2</v>
      </c>
      <c r="X120">
        <v>6.1804187999999899E-2</v>
      </c>
      <c r="Y120">
        <v>1.0000951339999999</v>
      </c>
      <c r="Z120">
        <v>1.0000951339999999</v>
      </c>
      <c r="AA120">
        <v>376.87929730000002</v>
      </c>
      <c r="AB120" s="96">
        <v>9.5099999999999994E-5</v>
      </c>
      <c r="AC120" s="96">
        <v>9.05E-9</v>
      </c>
      <c r="AD120">
        <v>9.1756313000000006E-2</v>
      </c>
      <c r="AE120">
        <v>0.100556746999999</v>
      </c>
      <c r="AF120">
        <v>0.100556746999999</v>
      </c>
      <c r="AG120">
        <v>376.87929730000002</v>
      </c>
      <c r="AH120">
        <v>372.97828079999999</v>
      </c>
      <c r="AI120">
        <v>16.97</v>
      </c>
      <c r="AJ120">
        <v>378.57295499999998</v>
      </c>
      <c r="AK120">
        <v>367.38360660000001</v>
      </c>
      <c r="AL120">
        <v>0</v>
      </c>
      <c r="AN120">
        <v>0</v>
      </c>
      <c r="AO120">
        <v>0</v>
      </c>
      <c r="AP120">
        <v>0</v>
      </c>
      <c r="AQ120">
        <v>0.121378053</v>
      </c>
      <c r="AR120">
        <v>0.12059356</v>
      </c>
      <c r="AS120">
        <v>0.94887032100000002</v>
      </c>
      <c r="AT120">
        <v>0.93436612799999996</v>
      </c>
      <c r="AU120">
        <v>1.0524460950000001</v>
      </c>
      <c r="AV120">
        <v>411.16343000000001</v>
      </c>
      <c r="AW120" s="96">
        <v>9.9500000000000006E-5</v>
      </c>
      <c r="AX120">
        <v>1.0524460950000001</v>
      </c>
      <c r="AY120">
        <v>0.12183016099999899</v>
      </c>
      <c r="AZ120" s="97">
        <v>45161</v>
      </c>
      <c r="BA120">
        <v>411.16343000000001</v>
      </c>
      <c r="BB120">
        <v>411.16342259999999</v>
      </c>
      <c r="BC120" s="96">
        <v>7.4200000000000001E-6</v>
      </c>
      <c r="BD120" s="95">
        <v>45161</v>
      </c>
    </row>
    <row r="121" spans="1:56">
      <c r="A121" t="s">
        <v>104</v>
      </c>
      <c r="B121">
        <v>4454.95</v>
      </c>
      <c r="C121">
        <v>0</v>
      </c>
      <c r="D121">
        <v>9568.6769999999997</v>
      </c>
      <c r="E121" s="95">
        <v>45162</v>
      </c>
      <c r="F121" t="s">
        <v>269</v>
      </c>
      <c r="G121" t="b">
        <v>0</v>
      </c>
      <c r="H121" t="b">
        <v>0</v>
      </c>
      <c r="I121" t="b">
        <v>0</v>
      </c>
      <c r="J121" t="b">
        <v>0</v>
      </c>
      <c r="K121" t="b">
        <v>0</v>
      </c>
      <c r="L121">
        <v>4454.95</v>
      </c>
      <c r="M121">
        <v>4454.95</v>
      </c>
      <c r="N121" t="b">
        <v>0</v>
      </c>
      <c r="O121">
        <v>4454.95</v>
      </c>
      <c r="P121">
        <v>1.002086297</v>
      </c>
      <c r="Q121">
        <v>381.05859830000003</v>
      </c>
      <c r="R121">
        <v>9568.6769999999997</v>
      </c>
      <c r="S121">
        <v>9568.6769999999997</v>
      </c>
      <c r="X121">
        <v>6.1887465999999898E-2</v>
      </c>
      <c r="Y121">
        <v>1.0022730529999999</v>
      </c>
      <c r="Z121">
        <v>1.0022730529999999</v>
      </c>
      <c r="AA121">
        <v>377.73596400000002</v>
      </c>
      <c r="AB121">
        <v>2.2704739999999E-3</v>
      </c>
      <c r="AC121" s="96">
        <v>5.1599999999999997E-6</v>
      </c>
      <c r="AD121">
        <v>9.1976509999999997E-2</v>
      </c>
      <c r="AE121">
        <v>0.100404756</v>
      </c>
      <c r="AF121">
        <v>0.100404756</v>
      </c>
      <c r="AH121">
        <v>376.87929730000002</v>
      </c>
      <c r="AI121">
        <v>15.98</v>
      </c>
      <c r="AJ121">
        <v>382.53248669999999</v>
      </c>
      <c r="AK121">
        <v>371.22610780000002</v>
      </c>
      <c r="AL121">
        <v>1.0058420000000001E-3</v>
      </c>
      <c r="AM121">
        <v>8.4049799999999996E-4</v>
      </c>
      <c r="AN121">
        <v>3.251028E-3</v>
      </c>
      <c r="AO121" s="96">
        <v>-8.6799999999999996E-5</v>
      </c>
      <c r="AP121">
        <v>3.164254E-3</v>
      </c>
      <c r="AR121">
        <v>0.121378053</v>
      </c>
      <c r="AS121">
        <v>0.94127646600000003</v>
      </c>
      <c r="AT121">
        <v>0.93684956500000005</v>
      </c>
      <c r="AU121">
        <v>1.071411941</v>
      </c>
      <c r="AV121">
        <v>412.14055189999999</v>
      </c>
      <c r="AW121">
        <v>2.3764810000000002E-3</v>
      </c>
      <c r="AX121">
        <v>1.071411941</v>
      </c>
      <c r="AY121">
        <v>0.121776577</v>
      </c>
      <c r="BD121" s="95">
        <v>45162</v>
      </c>
    </row>
    <row r="122" spans="1:56">
      <c r="A122" t="s">
        <v>105</v>
      </c>
      <c r="B122">
        <v>4430.2</v>
      </c>
      <c r="C122">
        <v>0</v>
      </c>
      <c r="D122">
        <v>9515.91</v>
      </c>
      <c r="E122" s="95">
        <v>45162</v>
      </c>
      <c r="F122" t="s">
        <v>270</v>
      </c>
      <c r="G122" t="b">
        <v>0</v>
      </c>
      <c r="H122" t="b">
        <v>0</v>
      </c>
      <c r="I122" t="b">
        <v>0</v>
      </c>
      <c r="J122" t="b">
        <v>0</v>
      </c>
      <c r="K122" t="b">
        <v>0</v>
      </c>
      <c r="L122">
        <v>4430.2</v>
      </c>
      <c r="M122">
        <v>4430.2</v>
      </c>
      <c r="N122" t="b">
        <v>0</v>
      </c>
      <c r="O122">
        <v>4430.2</v>
      </c>
      <c r="P122">
        <v>0.99444438199999996</v>
      </c>
      <c r="Q122">
        <v>378.94158229999999</v>
      </c>
      <c r="R122">
        <v>9515.91</v>
      </c>
      <c r="S122">
        <v>9515.91</v>
      </c>
      <c r="X122">
        <v>6.1887465999999898E-2</v>
      </c>
      <c r="Y122">
        <v>0.99448544500000002</v>
      </c>
      <c r="Z122">
        <v>0.99448544500000002</v>
      </c>
      <c r="AA122">
        <v>375.65291810000002</v>
      </c>
      <c r="AB122">
        <v>-5.5298169999998996E-3</v>
      </c>
      <c r="AC122" s="96">
        <v>3.0599999999999998E-5</v>
      </c>
      <c r="AD122">
        <v>0.105776016</v>
      </c>
      <c r="AE122">
        <v>0.10675633699999899</v>
      </c>
      <c r="AF122">
        <v>0.10675633699999899</v>
      </c>
      <c r="AH122">
        <v>376.87929730000002</v>
      </c>
      <c r="AI122">
        <v>15.98</v>
      </c>
      <c r="AJ122">
        <v>382.53248669999999</v>
      </c>
      <c r="AK122">
        <v>371.22610780000002</v>
      </c>
      <c r="AL122">
        <v>8.4049799999999996E-4</v>
      </c>
      <c r="AM122">
        <v>6.7515399999999997E-4</v>
      </c>
      <c r="AN122" s="96">
        <v>6.2500000000000003E-6</v>
      </c>
      <c r="AO122">
        <v>-2.1382010000000002E-3</v>
      </c>
      <c r="AP122">
        <v>-2.1319489999999E-3</v>
      </c>
      <c r="AR122">
        <v>0.121378053</v>
      </c>
      <c r="AS122">
        <v>0.94127646600000003</v>
      </c>
      <c r="AT122">
        <v>0.93737619100000003</v>
      </c>
      <c r="AU122">
        <v>1.073637011</v>
      </c>
      <c r="AV122">
        <v>409.70538520000002</v>
      </c>
      <c r="AW122">
        <v>-5.9085830000000002E-3</v>
      </c>
      <c r="AX122">
        <v>1.073637011</v>
      </c>
      <c r="AY122">
        <v>0.123270466</v>
      </c>
      <c r="BD122" s="95">
        <v>45162</v>
      </c>
    </row>
    <row r="123" spans="1:56">
      <c r="A123" t="s">
        <v>106</v>
      </c>
      <c r="B123">
        <v>4411.95</v>
      </c>
      <c r="C123">
        <v>0</v>
      </c>
      <c r="D123">
        <v>9478.0339999999997</v>
      </c>
      <c r="E123" s="95">
        <v>45162</v>
      </c>
      <c r="F123" t="s">
        <v>271</v>
      </c>
      <c r="G123" t="b">
        <v>0</v>
      </c>
      <c r="H123" t="b">
        <v>0</v>
      </c>
      <c r="I123" t="b">
        <v>0</v>
      </c>
      <c r="J123" t="b">
        <v>0</v>
      </c>
      <c r="K123" t="b">
        <v>0</v>
      </c>
      <c r="L123">
        <v>4411.95</v>
      </c>
      <c r="M123">
        <v>4411.95</v>
      </c>
      <c r="N123" t="b">
        <v>0</v>
      </c>
      <c r="O123">
        <v>4411.95</v>
      </c>
      <c r="P123">
        <v>0.99588054699999995</v>
      </c>
      <c r="Q123">
        <v>377.38055029999998</v>
      </c>
      <c r="R123">
        <v>9478.0339999999997</v>
      </c>
      <c r="S123">
        <v>9478.0339999999997</v>
      </c>
      <c r="X123">
        <v>6.1887465999999898E-2</v>
      </c>
      <c r="Y123">
        <v>0.99601971899999997</v>
      </c>
      <c r="Z123">
        <v>0.99601971899999997</v>
      </c>
      <c r="AA123">
        <v>374.15771369999999</v>
      </c>
      <c r="AB123">
        <v>-3.9882240000000003E-3</v>
      </c>
      <c r="AC123" s="96">
        <v>1.59E-5</v>
      </c>
      <c r="AD123">
        <v>0.110456938</v>
      </c>
      <c r="AE123">
        <v>0.109072223</v>
      </c>
      <c r="AF123">
        <v>0.110456938</v>
      </c>
      <c r="AH123">
        <v>376.87929730000002</v>
      </c>
      <c r="AI123">
        <v>15.98</v>
      </c>
      <c r="AJ123">
        <v>382.53248669999999</v>
      </c>
      <c r="AK123">
        <v>371.22610780000002</v>
      </c>
      <c r="AL123">
        <v>6.7515399999999997E-4</v>
      </c>
      <c r="AM123">
        <v>5.0980999999999997E-4</v>
      </c>
      <c r="AN123" s="96">
        <v>4.2999999999999898E-10</v>
      </c>
      <c r="AO123">
        <v>-1.4558247E-2</v>
      </c>
      <c r="AP123">
        <v>-1.4558246E-2</v>
      </c>
      <c r="AR123">
        <v>0.121378053</v>
      </c>
      <c r="AS123">
        <v>0.94127646600000003</v>
      </c>
      <c r="AT123">
        <v>0.922493224</v>
      </c>
      <c r="AU123">
        <v>0.99372762000000003</v>
      </c>
      <c r="AV123">
        <v>407.95128549999998</v>
      </c>
      <c r="AW123">
        <v>-4.2813679999999998E-3</v>
      </c>
      <c r="AX123">
        <v>0.99372762000000003</v>
      </c>
      <c r="AY123">
        <v>0.12394680399999999</v>
      </c>
      <c r="BD123" s="95">
        <v>45162</v>
      </c>
    </row>
    <row r="124" spans="1:56">
      <c r="A124" t="s">
        <v>107</v>
      </c>
      <c r="B124">
        <v>4420.8</v>
      </c>
      <c r="C124">
        <v>0</v>
      </c>
      <c r="D124">
        <v>9497.0159999999996</v>
      </c>
      <c r="E124" s="95">
        <v>45162</v>
      </c>
      <c r="F124" t="s">
        <v>272</v>
      </c>
      <c r="G124" t="b">
        <v>0</v>
      </c>
      <c r="H124" t="b">
        <v>0</v>
      </c>
      <c r="I124" t="b">
        <v>0</v>
      </c>
      <c r="J124" t="b">
        <v>0</v>
      </c>
      <c r="K124" t="b">
        <v>0</v>
      </c>
      <c r="L124">
        <v>4420.8</v>
      </c>
      <c r="M124">
        <v>4420.8</v>
      </c>
      <c r="N124" t="b">
        <v>0</v>
      </c>
      <c r="O124">
        <v>4420.8</v>
      </c>
      <c r="P124">
        <v>1.0020059160000001</v>
      </c>
      <c r="Q124">
        <v>378.13754390000003</v>
      </c>
      <c r="R124">
        <v>9497.0159999999996</v>
      </c>
      <c r="S124">
        <v>9497.0159999999996</v>
      </c>
      <c r="X124">
        <v>6.1887465999999898E-2</v>
      </c>
      <c r="Y124">
        <v>1.0020027359999999</v>
      </c>
      <c r="Z124">
        <v>1.0020027359999999</v>
      </c>
      <c r="AA124">
        <v>374.9070529</v>
      </c>
      <c r="AB124">
        <v>2.0007329999999E-3</v>
      </c>
      <c r="AC124" s="96">
        <v>3.9999999999999998E-6</v>
      </c>
      <c r="AD124">
        <v>0.109052105</v>
      </c>
      <c r="AE124">
        <v>0.108405178</v>
      </c>
      <c r="AF124">
        <v>0.109052105</v>
      </c>
      <c r="AH124">
        <v>376.87929730000002</v>
      </c>
      <c r="AI124">
        <v>15.98</v>
      </c>
      <c r="AJ124">
        <v>382.53248669999999</v>
      </c>
      <c r="AK124">
        <v>371.22610780000002</v>
      </c>
      <c r="AL124">
        <v>5.0980999999999997E-4</v>
      </c>
      <c r="AM124">
        <v>3.4446599999999998E-4</v>
      </c>
      <c r="AN124" s="96">
        <v>5.7000000000000003E-12</v>
      </c>
      <c r="AO124">
        <v>-4.36921E-4</v>
      </c>
      <c r="AP124">
        <v>-4.36921E-4</v>
      </c>
      <c r="AR124">
        <v>0.121378053</v>
      </c>
      <c r="AS124">
        <v>0.94127646600000003</v>
      </c>
      <c r="AT124">
        <v>0.91561500600000001</v>
      </c>
      <c r="AU124">
        <v>0.94374124299999995</v>
      </c>
      <c r="AV124">
        <v>408.76114039999999</v>
      </c>
      <c r="AW124">
        <v>1.985175E-3</v>
      </c>
      <c r="AX124">
        <v>0.94374124299999995</v>
      </c>
      <c r="AY124">
        <v>0.12406808900000001</v>
      </c>
      <c r="BD124" s="95">
        <v>45162</v>
      </c>
    </row>
    <row r="125" spans="1:56">
      <c r="A125" t="s">
        <v>108</v>
      </c>
      <c r="B125">
        <v>4409.875</v>
      </c>
      <c r="C125">
        <v>0</v>
      </c>
      <c r="D125">
        <v>9473.2980000000007</v>
      </c>
      <c r="E125" s="95">
        <v>45162</v>
      </c>
      <c r="F125" t="s">
        <v>273</v>
      </c>
      <c r="G125" t="b">
        <v>0</v>
      </c>
      <c r="H125" t="b">
        <v>0</v>
      </c>
      <c r="I125" t="b">
        <v>0</v>
      </c>
      <c r="J125" t="b">
        <v>0</v>
      </c>
      <c r="K125" t="b">
        <v>0</v>
      </c>
      <c r="L125">
        <v>4409.875</v>
      </c>
      <c r="M125">
        <v>4409.875</v>
      </c>
      <c r="N125" t="b">
        <v>0</v>
      </c>
      <c r="O125">
        <v>4409.875</v>
      </c>
      <c r="P125">
        <v>0.99752872800000003</v>
      </c>
      <c r="Q125">
        <v>377.20306319999997</v>
      </c>
      <c r="R125">
        <v>9473.2980000000007</v>
      </c>
      <c r="S125">
        <v>9473.2980000000007</v>
      </c>
      <c r="X125">
        <v>6.1887465999999898E-2</v>
      </c>
      <c r="Y125">
        <v>0.99750258400000003</v>
      </c>
      <c r="Z125">
        <v>0.99750258400000003</v>
      </c>
      <c r="AA125">
        <v>373.970754</v>
      </c>
      <c r="AB125">
        <v>-2.5005399999999999E-3</v>
      </c>
      <c r="AC125" s="96">
        <v>6.2500000000000003E-6</v>
      </c>
      <c r="AD125">
        <v>0.108814547</v>
      </c>
      <c r="AE125">
        <v>0.10830524</v>
      </c>
      <c r="AF125">
        <v>0.108814547</v>
      </c>
      <c r="AH125">
        <v>376.87929730000002</v>
      </c>
      <c r="AI125">
        <v>15.98</v>
      </c>
      <c r="AJ125">
        <v>382.53248669999999</v>
      </c>
      <c r="AK125">
        <v>371.22610780000002</v>
      </c>
      <c r="AL125">
        <v>3.4446599999999998E-4</v>
      </c>
      <c r="AM125">
        <v>1.79123E-4</v>
      </c>
      <c r="AN125" s="96">
        <v>1.7900000000000001E-26</v>
      </c>
      <c r="AO125">
        <v>-2.8518700000000001E-4</v>
      </c>
      <c r="AP125">
        <v>-2.8518700000000001E-4</v>
      </c>
      <c r="AR125">
        <v>0.121378053</v>
      </c>
      <c r="AS125">
        <v>0.94127646600000003</v>
      </c>
      <c r="AT125">
        <v>0.91437208400000003</v>
      </c>
      <c r="AU125">
        <v>0.96424355699999997</v>
      </c>
      <c r="AV125">
        <v>407.79688729999998</v>
      </c>
      <c r="AW125">
        <v>-2.3589650000000002E-3</v>
      </c>
      <c r="AX125">
        <v>0.96424355699999997</v>
      </c>
      <c r="AY125">
        <v>0.12428794899999999</v>
      </c>
      <c r="BD125" s="95">
        <v>45162</v>
      </c>
    </row>
    <row r="126" spans="1:56">
      <c r="A126" t="s">
        <v>109</v>
      </c>
      <c r="B126">
        <v>4403.625</v>
      </c>
      <c r="C126">
        <v>0</v>
      </c>
      <c r="D126">
        <v>9459.0339999999997</v>
      </c>
      <c r="E126" s="95">
        <v>45162</v>
      </c>
      <c r="F126" t="s">
        <v>274</v>
      </c>
      <c r="G126" t="b">
        <v>0</v>
      </c>
      <c r="H126" t="b">
        <v>0</v>
      </c>
      <c r="I126" t="b">
        <v>0</v>
      </c>
      <c r="J126" t="b">
        <v>0</v>
      </c>
      <c r="K126" t="b">
        <v>0</v>
      </c>
      <c r="L126">
        <v>4403.625</v>
      </c>
      <c r="M126">
        <v>4403.625</v>
      </c>
      <c r="N126" t="b">
        <v>0</v>
      </c>
      <c r="O126">
        <v>4403.625</v>
      </c>
      <c r="P126">
        <v>0.99858272599999998</v>
      </c>
      <c r="Q126">
        <v>376.66846320000002</v>
      </c>
      <c r="R126">
        <v>9459.0339999999997</v>
      </c>
      <c r="S126">
        <v>9459.0339999999997</v>
      </c>
      <c r="X126">
        <v>6.1887465999999898E-2</v>
      </c>
      <c r="Y126">
        <v>0.998494294</v>
      </c>
      <c r="Z126">
        <v>0.998494294</v>
      </c>
      <c r="AA126">
        <v>373.40766400000001</v>
      </c>
      <c r="AB126">
        <v>-1.5068410000000001E-3</v>
      </c>
      <c r="AC126" s="96">
        <v>2.2699999999999999E-6</v>
      </c>
      <c r="AD126">
        <v>0.106632481999999</v>
      </c>
      <c r="AE126">
        <v>0.107230046</v>
      </c>
      <c r="AF126">
        <v>0.107230046</v>
      </c>
      <c r="AH126">
        <v>376.87929730000002</v>
      </c>
      <c r="AI126">
        <v>15.98</v>
      </c>
      <c r="AJ126">
        <v>382.53248669999999</v>
      </c>
      <c r="AK126">
        <v>371.22610780000002</v>
      </c>
      <c r="AL126">
        <v>1.79123E-4</v>
      </c>
      <c r="AM126">
        <v>0</v>
      </c>
      <c r="AN126">
        <v>0</v>
      </c>
      <c r="AO126">
        <v>0</v>
      </c>
      <c r="AP126">
        <v>0</v>
      </c>
      <c r="AR126">
        <v>0.121378053</v>
      </c>
      <c r="AS126">
        <v>0.94127646600000003</v>
      </c>
      <c r="AT126">
        <v>0.91211156000000004</v>
      </c>
      <c r="AU126">
        <v>0.96395962199999996</v>
      </c>
      <c r="AV126">
        <v>407.20480880000002</v>
      </c>
      <c r="AW126">
        <v>-1.451896E-3</v>
      </c>
      <c r="AX126">
        <v>0.96395962199999996</v>
      </c>
      <c r="AY126">
        <v>0.121580355</v>
      </c>
      <c r="BD126" s="95">
        <v>45162</v>
      </c>
    </row>
    <row r="127" spans="1:56">
      <c r="A127" t="s">
        <v>110</v>
      </c>
      <c r="B127">
        <v>4391.3125</v>
      </c>
      <c r="C127">
        <v>0</v>
      </c>
      <c r="D127">
        <v>9432.6689999999999</v>
      </c>
      <c r="E127" s="95">
        <v>45162</v>
      </c>
      <c r="F127" t="s">
        <v>275</v>
      </c>
      <c r="G127" t="b">
        <v>0</v>
      </c>
      <c r="H127" t="b">
        <v>0</v>
      </c>
      <c r="I127" t="b">
        <v>0</v>
      </c>
      <c r="J127" t="b">
        <v>0</v>
      </c>
      <c r="K127" t="b">
        <v>0</v>
      </c>
      <c r="L127">
        <v>4391.3125</v>
      </c>
      <c r="M127">
        <v>4391.3125</v>
      </c>
      <c r="N127" t="b">
        <v>0</v>
      </c>
      <c r="O127">
        <v>4391.3125</v>
      </c>
      <c r="P127">
        <v>0.99720400799999998</v>
      </c>
      <c r="Q127">
        <v>375.61530119999998</v>
      </c>
      <c r="R127">
        <v>9432.6689999999999</v>
      </c>
      <c r="S127">
        <v>9432.6689999999999</v>
      </c>
      <c r="T127" s="97">
        <v>45162</v>
      </c>
      <c r="U127">
        <v>9432.6689999999999</v>
      </c>
      <c r="V127">
        <v>375.61530119999998</v>
      </c>
      <c r="W127">
        <v>6.1509423000000001E-2</v>
      </c>
      <c r="X127">
        <v>6.1887465999999898E-2</v>
      </c>
      <c r="Y127">
        <v>0.99721271700000003</v>
      </c>
      <c r="Z127">
        <v>0.99721271700000003</v>
      </c>
      <c r="AA127">
        <v>372.36687139999998</v>
      </c>
      <c r="AB127">
        <v>-2.791174E-3</v>
      </c>
      <c r="AC127" s="96">
        <v>7.79E-6</v>
      </c>
      <c r="AD127">
        <v>0.10729780899999999</v>
      </c>
      <c r="AE127">
        <v>0.107543551999999</v>
      </c>
      <c r="AF127">
        <v>0.107543551999999</v>
      </c>
      <c r="AG127">
        <v>372.36687139999998</v>
      </c>
      <c r="AH127">
        <v>376.87929730000002</v>
      </c>
      <c r="AI127">
        <v>15.98</v>
      </c>
      <c r="AJ127">
        <v>382.53248669999999</v>
      </c>
      <c r="AK127">
        <v>371.22610780000002</v>
      </c>
      <c r="AL127">
        <v>0</v>
      </c>
      <c r="AN127">
        <v>0</v>
      </c>
      <c r="AO127">
        <v>0</v>
      </c>
      <c r="AP127">
        <v>0</v>
      </c>
      <c r="AQ127">
        <v>0.121522799</v>
      </c>
      <c r="AR127">
        <v>0.121378053</v>
      </c>
      <c r="AS127">
        <v>0.94127646600000003</v>
      </c>
      <c r="AT127">
        <v>0.93930019600000003</v>
      </c>
      <c r="AU127">
        <v>1.007362461</v>
      </c>
      <c r="AV127">
        <v>406.10895219999998</v>
      </c>
      <c r="AW127">
        <v>-2.6911679999999999E-3</v>
      </c>
      <c r="AX127">
        <v>1.007362461</v>
      </c>
      <c r="AY127">
        <v>0.12073089300000001</v>
      </c>
      <c r="AZ127" s="97">
        <v>45162</v>
      </c>
      <c r="BA127">
        <v>406.10895219999998</v>
      </c>
      <c r="BB127">
        <v>406.10894500000001</v>
      </c>
      <c r="BC127" s="96">
        <v>7.2200000000000003E-6</v>
      </c>
      <c r="BD127" s="95">
        <v>45162</v>
      </c>
    </row>
    <row r="128" spans="1:56">
      <c r="A128" t="s">
        <v>104</v>
      </c>
      <c r="B128">
        <v>4405.7250000000004</v>
      </c>
      <c r="C128">
        <v>0</v>
      </c>
      <c r="D128">
        <v>9465.8279999999995</v>
      </c>
      <c r="E128" s="95">
        <v>45163</v>
      </c>
      <c r="F128" t="s">
        <v>276</v>
      </c>
      <c r="G128" t="b">
        <v>0</v>
      </c>
      <c r="H128" t="b">
        <v>0</v>
      </c>
      <c r="I128" t="b">
        <v>0</v>
      </c>
      <c r="J128" t="b">
        <v>0</v>
      </c>
      <c r="K128" t="b">
        <v>0</v>
      </c>
      <c r="L128">
        <v>4405.7250000000004</v>
      </c>
      <c r="M128">
        <v>4405.7250000000004</v>
      </c>
      <c r="N128" t="b">
        <v>0</v>
      </c>
      <c r="O128">
        <v>4405.7250000000004</v>
      </c>
      <c r="P128">
        <v>1.003282048</v>
      </c>
      <c r="Q128">
        <v>376.84808880000003</v>
      </c>
      <c r="R128">
        <v>9465.8279999999995</v>
      </c>
      <c r="S128">
        <v>9465.8279999999995</v>
      </c>
      <c r="X128">
        <v>6.1509423000000001E-2</v>
      </c>
      <c r="Y128">
        <v>1.0033444760000001</v>
      </c>
      <c r="Z128">
        <v>1.0033444760000001</v>
      </c>
      <c r="AA128">
        <v>373.6122436</v>
      </c>
      <c r="AB128">
        <v>3.3388959999998999E-3</v>
      </c>
      <c r="AC128" s="96">
        <v>1.11E-5</v>
      </c>
      <c r="AD128">
        <v>0.109553544</v>
      </c>
      <c r="AE128">
        <v>0.10866743399999999</v>
      </c>
      <c r="AF128">
        <v>0.109553544</v>
      </c>
      <c r="AH128">
        <v>372.36687139999998</v>
      </c>
      <c r="AI128">
        <v>17.2</v>
      </c>
      <c r="AJ128">
        <v>377.95237450000002</v>
      </c>
      <c r="AK128">
        <v>366.7813683</v>
      </c>
      <c r="AL128">
        <v>1.0058420000000001E-3</v>
      </c>
      <c r="AM128">
        <v>8.4049799999999996E-4</v>
      </c>
      <c r="AN128">
        <v>1.0342139E-2</v>
      </c>
      <c r="AO128">
        <v>-1.0654000000000001E-4</v>
      </c>
      <c r="AP128">
        <v>1.0235599E-2</v>
      </c>
      <c r="AR128">
        <v>0.121522799</v>
      </c>
      <c r="AS128">
        <v>0.93986321500000003</v>
      </c>
      <c r="AT128">
        <v>0.94754887799999998</v>
      </c>
      <c r="AU128">
        <v>1.0050278960000001</v>
      </c>
      <c r="AV128">
        <v>407.4714386</v>
      </c>
      <c r="AW128">
        <v>3.3549779999999E-3</v>
      </c>
      <c r="AX128">
        <v>1.0050278960000001</v>
      </c>
      <c r="AY128">
        <v>0.11100188699999999</v>
      </c>
      <c r="BD128" s="95">
        <v>45163</v>
      </c>
    </row>
    <row r="129" spans="1:56">
      <c r="A129" t="s">
        <v>105</v>
      </c>
      <c r="B129">
        <v>4373.875</v>
      </c>
      <c r="C129">
        <v>0</v>
      </c>
      <c r="D129">
        <v>9397.0159999999996</v>
      </c>
      <c r="E129" s="95">
        <v>45163</v>
      </c>
      <c r="F129" t="s">
        <v>277</v>
      </c>
      <c r="G129" t="b">
        <v>0</v>
      </c>
      <c r="H129" t="b">
        <v>0</v>
      </c>
      <c r="I129" t="b">
        <v>0</v>
      </c>
      <c r="J129" t="b">
        <v>0</v>
      </c>
      <c r="K129" t="b">
        <v>0</v>
      </c>
      <c r="L129">
        <v>4373.875</v>
      </c>
      <c r="M129">
        <v>4373.875</v>
      </c>
      <c r="N129" t="b">
        <v>0</v>
      </c>
      <c r="O129">
        <v>4373.875</v>
      </c>
      <c r="P129">
        <v>0.99277077000000002</v>
      </c>
      <c r="Q129">
        <v>374.12376719999997</v>
      </c>
      <c r="R129">
        <v>9397.0159999999996</v>
      </c>
      <c r="S129">
        <v>9397.0159999999996</v>
      </c>
      <c r="X129">
        <v>6.1509423000000001E-2</v>
      </c>
      <c r="Y129">
        <v>0.992730483</v>
      </c>
      <c r="Z129">
        <v>0.992730483</v>
      </c>
      <c r="AA129">
        <v>370.89626299999998</v>
      </c>
      <c r="AB129">
        <v>-7.2960689999999996E-3</v>
      </c>
      <c r="AC129" s="96">
        <v>5.3199999999999999E-5</v>
      </c>
      <c r="AD129">
        <v>0.13006152800000001</v>
      </c>
      <c r="AE129">
        <v>0.11946306299999999</v>
      </c>
      <c r="AF129">
        <v>0.13006152800000001</v>
      </c>
      <c r="AH129">
        <v>372.36687139999998</v>
      </c>
      <c r="AI129">
        <v>17.2</v>
      </c>
      <c r="AJ129">
        <v>377.95237450000002</v>
      </c>
      <c r="AK129">
        <v>366.7813683</v>
      </c>
      <c r="AL129">
        <v>8.4049799999999996E-4</v>
      </c>
      <c r="AM129">
        <v>6.7515399999999997E-4</v>
      </c>
      <c r="AN129" s="96">
        <v>1.2500000000000001E-5</v>
      </c>
      <c r="AO129">
        <v>-6.2354130000000004E-3</v>
      </c>
      <c r="AP129">
        <v>-6.2229009999998997E-3</v>
      </c>
      <c r="AR129">
        <v>0.121522799</v>
      </c>
      <c r="AS129">
        <v>0.93986321500000003</v>
      </c>
      <c r="AT129">
        <v>1.0335974619999999</v>
      </c>
      <c r="AU129">
        <v>0.99645441499999998</v>
      </c>
      <c r="AV129">
        <v>404.49407539999999</v>
      </c>
      <c r="AW129">
        <v>-7.3069249999999997E-3</v>
      </c>
      <c r="AX129">
        <v>0.99645441499999998</v>
      </c>
      <c r="AY129">
        <v>0.11317468899999999</v>
      </c>
      <c r="BD129" s="95">
        <v>45163</v>
      </c>
    </row>
    <row r="130" spans="1:56">
      <c r="A130" t="s">
        <v>106</v>
      </c>
      <c r="B130">
        <v>4394.25</v>
      </c>
      <c r="C130">
        <v>0</v>
      </c>
      <c r="D130">
        <v>9440.6010000000006</v>
      </c>
      <c r="E130" s="95">
        <v>45163</v>
      </c>
      <c r="F130" t="s">
        <v>278</v>
      </c>
      <c r="G130" t="b">
        <v>0</v>
      </c>
      <c r="H130" t="b">
        <v>0</v>
      </c>
      <c r="I130" t="b">
        <v>0</v>
      </c>
      <c r="J130" t="b">
        <v>0</v>
      </c>
      <c r="K130" t="b">
        <v>0</v>
      </c>
      <c r="L130">
        <v>4394.25</v>
      </c>
      <c r="M130">
        <v>4394.25</v>
      </c>
      <c r="N130" t="b">
        <v>0</v>
      </c>
      <c r="O130">
        <v>4394.25</v>
      </c>
      <c r="P130">
        <v>1.0046583409999901</v>
      </c>
      <c r="Q130">
        <v>375.86656319999997</v>
      </c>
      <c r="R130">
        <v>9440.6010000000006</v>
      </c>
      <c r="S130">
        <v>9440.6010000000006</v>
      </c>
      <c r="X130">
        <v>6.1509423000000001E-2</v>
      </c>
      <c r="Y130">
        <v>1.004638175</v>
      </c>
      <c r="Z130">
        <v>1.004638175</v>
      </c>
      <c r="AA130">
        <v>372.61654449999997</v>
      </c>
      <c r="AB130">
        <v>4.6274509999998997E-3</v>
      </c>
      <c r="AC130" s="96">
        <v>2.1399999999999998E-5</v>
      </c>
      <c r="AD130">
        <v>0.13478659099999901</v>
      </c>
      <c r="AE130">
        <v>0.122378399999999</v>
      </c>
      <c r="AF130">
        <v>0.13478659099999901</v>
      </c>
      <c r="AH130">
        <v>372.36687139999998</v>
      </c>
      <c r="AI130">
        <v>17.2</v>
      </c>
      <c r="AJ130">
        <v>377.95237450000002</v>
      </c>
      <c r="AK130">
        <v>366.7813683</v>
      </c>
      <c r="AL130">
        <v>6.7515399999999997E-4</v>
      </c>
      <c r="AM130">
        <v>5.0980999999999997E-4</v>
      </c>
      <c r="AN130">
        <v>1.2650500000000001E-4</v>
      </c>
      <c r="AO130" s="96">
        <v>-2.3900000000000002E-5</v>
      </c>
      <c r="AP130">
        <v>1.02612E-4</v>
      </c>
      <c r="AR130">
        <v>0.121522799</v>
      </c>
      <c r="AS130">
        <v>0.93986321500000003</v>
      </c>
      <c r="AT130">
        <v>1.0156242449999999</v>
      </c>
      <c r="AU130">
        <v>0.82271390300000002</v>
      </c>
      <c r="AV130">
        <v>406.35650989999999</v>
      </c>
      <c r="AW130">
        <v>4.6043550000000001E-3</v>
      </c>
      <c r="AX130">
        <v>0.82271390300000002</v>
      </c>
      <c r="AY130">
        <v>0.114365154</v>
      </c>
      <c r="BD130" s="95">
        <v>45163</v>
      </c>
    </row>
    <row r="131" spans="1:56">
      <c r="A131" t="s">
        <v>107</v>
      </c>
      <c r="B131">
        <v>4400.3500000000004</v>
      </c>
      <c r="C131">
        <v>0</v>
      </c>
      <c r="D131">
        <v>9454.1530000000002</v>
      </c>
      <c r="E131" s="95">
        <v>45163</v>
      </c>
      <c r="F131" t="s">
        <v>279</v>
      </c>
      <c r="G131" t="b">
        <v>0</v>
      </c>
      <c r="H131" t="b">
        <v>0</v>
      </c>
      <c r="I131" t="b">
        <v>0</v>
      </c>
      <c r="J131" t="b">
        <v>0</v>
      </c>
      <c r="K131" t="b">
        <v>0</v>
      </c>
      <c r="L131">
        <v>4400.3500000000004</v>
      </c>
      <c r="M131">
        <v>4400.3500000000004</v>
      </c>
      <c r="N131" t="b">
        <v>0</v>
      </c>
      <c r="O131">
        <v>4400.3500000000004</v>
      </c>
      <c r="P131">
        <v>1.001388178</v>
      </c>
      <c r="Q131">
        <v>376.3883328</v>
      </c>
      <c r="R131">
        <v>9454.1530000000002</v>
      </c>
      <c r="S131">
        <v>9454.1530000000002</v>
      </c>
      <c r="X131">
        <v>6.1509423000000001E-2</v>
      </c>
      <c r="Y131">
        <v>1.0014355020000001</v>
      </c>
      <c r="Z131">
        <v>1.0014355020000001</v>
      </c>
      <c r="AA131">
        <v>373.1514363</v>
      </c>
      <c r="AB131">
        <v>1.434472E-3</v>
      </c>
      <c r="AC131" s="96">
        <v>2.0600000000000002E-6</v>
      </c>
      <c r="AD131">
        <v>0.131511094</v>
      </c>
      <c r="AE131">
        <v>0.120979636999999</v>
      </c>
      <c r="AF131">
        <v>0.131511094</v>
      </c>
      <c r="AH131">
        <v>372.36687139999998</v>
      </c>
      <c r="AI131">
        <v>17.2</v>
      </c>
      <c r="AJ131">
        <v>377.95237450000002</v>
      </c>
      <c r="AK131">
        <v>366.7813683</v>
      </c>
      <c r="AL131">
        <v>5.0980999999999997E-4</v>
      </c>
      <c r="AM131">
        <v>3.4446599999999998E-4</v>
      </c>
      <c r="AN131" s="96">
        <v>3.1300000000000002E-5</v>
      </c>
      <c r="AO131" s="96">
        <v>-3.4200000000000002E-8</v>
      </c>
      <c r="AP131" s="96">
        <v>3.1199999999999999E-5</v>
      </c>
      <c r="AR131">
        <v>0.121522799</v>
      </c>
      <c r="AS131">
        <v>0.93986321500000003</v>
      </c>
      <c r="AT131">
        <v>1.0054900899999999</v>
      </c>
      <c r="AU131">
        <v>0.80189185500000004</v>
      </c>
      <c r="AV131">
        <v>406.83557380000002</v>
      </c>
      <c r="AW131">
        <v>1.1789249999999999E-3</v>
      </c>
      <c r="AX131">
        <v>0.80189185500000004</v>
      </c>
      <c r="AY131">
        <v>0.11417477500000001</v>
      </c>
      <c r="BD131" s="95">
        <v>45163</v>
      </c>
    </row>
    <row r="132" spans="1:56">
      <c r="A132" t="s">
        <v>108</v>
      </c>
      <c r="B132">
        <v>4394.8374999999996</v>
      </c>
      <c r="C132">
        <v>0</v>
      </c>
      <c r="D132">
        <v>9441.4979999999996</v>
      </c>
      <c r="E132" s="95">
        <v>45163</v>
      </c>
      <c r="F132" t="s">
        <v>280</v>
      </c>
      <c r="G132" t="b">
        <v>0</v>
      </c>
      <c r="H132" t="b">
        <v>0</v>
      </c>
      <c r="I132" t="b">
        <v>0</v>
      </c>
      <c r="J132" t="b">
        <v>0</v>
      </c>
      <c r="K132" t="b">
        <v>0</v>
      </c>
      <c r="L132">
        <v>4394.8374999999996</v>
      </c>
      <c r="M132">
        <v>4394.8374999999996</v>
      </c>
      <c r="N132" t="b">
        <v>0</v>
      </c>
      <c r="O132">
        <v>4394.8374999999996</v>
      </c>
      <c r="P132">
        <v>0.99874725900000005</v>
      </c>
      <c r="Q132">
        <v>375.91681560000001</v>
      </c>
      <c r="R132">
        <v>9441.4979999999996</v>
      </c>
      <c r="S132">
        <v>9441.4979999999996</v>
      </c>
      <c r="X132">
        <v>6.1509423000000001E-2</v>
      </c>
      <c r="Y132">
        <v>0.99866143500000004</v>
      </c>
      <c r="Z132">
        <v>0.99866143500000004</v>
      </c>
      <c r="AA132">
        <v>372.65194880000001</v>
      </c>
      <c r="AB132">
        <v>-1.339462E-3</v>
      </c>
      <c r="AC132" s="96">
        <v>1.79E-6</v>
      </c>
      <c r="AD132">
        <v>0.12824722799999999</v>
      </c>
      <c r="AE132">
        <v>0.11954889099999901</v>
      </c>
      <c r="AF132">
        <v>0.12824722799999999</v>
      </c>
      <c r="AH132">
        <v>372.36687139999998</v>
      </c>
      <c r="AI132">
        <v>17.2</v>
      </c>
      <c r="AJ132">
        <v>377.95237450000002</v>
      </c>
      <c r="AK132">
        <v>366.7813683</v>
      </c>
      <c r="AL132">
        <v>3.4446599999999998E-4</v>
      </c>
      <c r="AM132">
        <v>1.79123E-4</v>
      </c>
      <c r="AN132" s="96">
        <v>4.2799999999999899E-10</v>
      </c>
      <c r="AO132" s="96">
        <v>-2.6200000000000001E-12</v>
      </c>
      <c r="AP132" s="96">
        <v>4.2599999999999998E-10</v>
      </c>
      <c r="AR132">
        <v>0.121522799</v>
      </c>
      <c r="AS132">
        <v>0.93986321500000003</v>
      </c>
      <c r="AT132">
        <v>1.0071247409999999</v>
      </c>
      <c r="AU132">
        <v>0.82186427399999995</v>
      </c>
      <c r="AV132">
        <v>406.39807020000001</v>
      </c>
      <c r="AW132">
        <v>-1.0753819999999999E-3</v>
      </c>
      <c r="AX132">
        <v>0.82186427399999995</v>
      </c>
      <c r="AY132">
        <v>0.11299226</v>
      </c>
      <c r="BD132" s="95">
        <v>45163</v>
      </c>
    </row>
    <row r="133" spans="1:56">
      <c r="A133" t="s">
        <v>109</v>
      </c>
      <c r="B133">
        <v>4418.7</v>
      </c>
      <c r="C133">
        <v>0</v>
      </c>
      <c r="D133">
        <v>9493.2939999999999</v>
      </c>
      <c r="E133" s="95">
        <v>45163</v>
      </c>
      <c r="F133" t="s">
        <v>281</v>
      </c>
      <c r="G133" t="b">
        <v>0</v>
      </c>
      <c r="H133" t="b">
        <v>0</v>
      </c>
      <c r="I133" t="b">
        <v>0</v>
      </c>
      <c r="J133" t="b">
        <v>0</v>
      </c>
      <c r="K133" t="b">
        <v>0</v>
      </c>
      <c r="L133">
        <v>4418.7</v>
      </c>
      <c r="M133">
        <v>4418.7</v>
      </c>
      <c r="N133" t="b">
        <v>0</v>
      </c>
      <c r="O133">
        <v>4418.7</v>
      </c>
      <c r="P133">
        <v>1.0054296659999999</v>
      </c>
      <c r="Q133">
        <v>377.95791830000002</v>
      </c>
      <c r="R133">
        <v>9493.2939999999999</v>
      </c>
      <c r="S133">
        <v>9493.2939999999999</v>
      </c>
      <c r="X133">
        <v>6.1509423000000001E-2</v>
      </c>
      <c r="Y133">
        <v>1.005485994</v>
      </c>
      <c r="Z133">
        <v>1.005485994</v>
      </c>
      <c r="AA133">
        <v>374.69631509999999</v>
      </c>
      <c r="AB133">
        <v>5.4710009999999996E-3</v>
      </c>
      <c r="AC133" s="96">
        <v>2.9899999999999998E-5</v>
      </c>
      <c r="AD133">
        <v>0.136486252</v>
      </c>
      <c r="AE133">
        <v>0.124286655</v>
      </c>
      <c r="AF133">
        <v>0.136486252</v>
      </c>
      <c r="AH133">
        <v>372.36687139999998</v>
      </c>
      <c r="AI133">
        <v>17.2</v>
      </c>
      <c r="AJ133">
        <v>377.95237450000002</v>
      </c>
      <c r="AK133">
        <v>366.7813683</v>
      </c>
      <c r="AL133">
        <v>1.79123E-4</v>
      </c>
      <c r="AM133">
        <v>0</v>
      </c>
      <c r="AN133">
        <v>0</v>
      </c>
      <c r="AO133">
        <v>0</v>
      </c>
      <c r="AP133">
        <v>0</v>
      </c>
      <c r="AR133">
        <v>0.121522799</v>
      </c>
      <c r="AS133">
        <v>0.93986321500000003</v>
      </c>
      <c r="AT133">
        <v>1.0171589940000001</v>
      </c>
      <c r="AU133">
        <v>0.84278055399999996</v>
      </c>
      <c r="AV133">
        <v>408.22956440000002</v>
      </c>
      <c r="AW133">
        <v>4.5066509999998998E-3</v>
      </c>
      <c r="AX133">
        <v>0.84278055399999996</v>
      </c>
      <c r="AY133">
        <v>0.11287519999999999</v>
      </c>
      <c r="BD133" s="95">
        <v>45163</v>
      </c>
    </row>
    <row r="134" spans="1:56">
      <c r="A134" t="s">
        <v>110</v>
      </c>
      <c r="B134">
        <v>4414.9250000000002</v>
      </c>
      <c r="C134">
        <v>0</v>
      </c>
      <c r="D134">
        <v>9485.5640000000003</v>
      </c>
      <c r="E134" s="95">
        <v>45163</v>
      </c>
      <c r="F134" t="s">
        <v>282</v>
      </c>
      <c r="G134" t="b">
        <v>0</v>
      </c>
      <c r="H134" t="b">
        <v>0</v>
      </c>
      <c r="I134" t="b">
        <v>0</v>
      </c>
      <c r="J134" t="b">
        <v>0</v>
      </c>
      <c r="K134" t="b">
        <v>0</v>
      </c>
      <c r="L134">
        <v>4414.9250000000002</v>
      </c>
      <c r="M134">
        <v>4414.9250000000002</v>
      </c>
      <c r="N134" t="b">
        <v>0</v>
      </c>
      <c r="O134">
        <v>4414.9250000000002</v>
      </c>
      <c r="P134">
        <v>0.99914567600000004</v>
      </c>
      <c r="Q134">
        <v>377.63501989999997</v>
      </c>
      <c r="R134">
        <v>9485.5640000000003</v>
      </c>
      <c r="S134">
        <v>9485.5640000000003</v>
      </c>
      <c r="T134" s="97">
        <v>45163</v>
      </c>
      <c r="U134">
        <v>9485.5640000000003</v>
      </c>
      <c r="V134">
        <v>377.63501989999997</v>
      </c>
      <c r="W134">
        <v>6.1141385999999999E-2</v>
      </c>
      <c r="X134">
        <v>6.1509423000000001E-2</v>
      </c>
      <c r="Y134">
        <v>0.99918574100000002</v>
      </c>
      <c r="Z134">
        <v>0.99918574100000002</v>
      </c>
      <c r="AA134">
        <v>374.39121519999998</v>
      </c>
      <c r="AB134">
        <v>-8.1459100000000003E-4</v>
      </c>
      <c r="AC134" s="96">
        <v>6.6400000000000002E-7</v>
      </c>
      <c r="AD134">
        <v>0.13259343199999901</v>
      </c>
      <c r="AE134">
        <v>0.122551511</v>
      </c>
      <c r="AF134">
        <v>0.13259343199999901</v>
      </c>
      <c r="AG134">
        <v>374.39121519999998</v>
      </c>
      <c r="AH134">
        <v>372.36687139999998</v>
      </c>
      <c r="AI134">
        <v>17.2</v>
      </c>
      <c r="AJ134">
        <v>377.95237450000002</v>
      </c>
      <c r="AK134">
        <v>366.7813683</v>
      </c>
      <c r="AL134">
        <v>0</v>
      </c>
      <c r="AN134">
        <v>0</v>
      </c>
      <c r="AO134">
        <v>0</v>
      </c>
      <c r="AP134">
        <v>0</v>
      </c>
      <c r="AQ134">
        <v>0.121670694</v>
      </c>
      <c r="AR134">
        <v>0.121522799</v>
      </c>
      <c r="AS134">
        <v>0.93986321500000003</v>
      </c>
      <c r="AT134">
        <v>1.0181412750000001</v>
      </c>
      <c r="AU134">
        <v>0.79190590799999905</v>
      </c>
      <c r="AV134">
        <v>407.94734340000002</v>
      </c>
      <c r="AW134">
        <v>-6.9132899999999997E-4</v>
      </c>
      <c r="AX134">
        <v>0.79190590799999905</v>
      </c>
      <c r="AY134">
        <v>0.11268697499999999</v>
      </c>
      <c r="AZ134" s="97">
        <v>45163</v>
      </c>
      <c r="BA134">
        <v>407.94734340000002</v>
      </c>
      <c r="BB134">
        <v>407.9473362</v>
      </c>
      <c r="BC134" s="96">
        <v>7.25E-6</v>
      </c>
      <c r="BD134" s="95">
        <v>45163</v>
      </c>
    </row>
    <row r="135" spans="1:56">
      <c r="A135" t="s">
        <v>104</v>
      </c>
      <c r="B135">
        <v>4439.4750000000004</v>
      </c>
      <c r="C135">
        <v>0</v>
      </c>
      <c r="D135">
        <v>9539.616</v>
      </c>
      <c r="E135" s="95">
        <v>45166</v>
      </c>
      <c r="F135" t="s">
        <v>283</v>
      </c>
      <c r="G135" t="b">
        <v>0</v>
      </c>
      <c r="H135" t="b">
        <v>0</v>
      </c>
      <c r="I135" t="b">
        <v>0</v>
      </c>
      <c r="J135" t="b">
        <v>0</v>
      </c>
      <c r="K135" t="b">
        <v>0</v>
      </c>
      <c r="L135">
        <v>4439.4750000000004</v>
      </c>
      <c r="M135">
        <v>4439.4750000000004</v>
      </c>
      <c r="N135" t="b">
        <v>0</v>
      </c>
      <c r="O135">
        <v>4439.4750000000004</v>
      </c>
      <c r="P135">
        <v>1.0055606829999999</v>
      </c>
      <c r="Q135">
        <v>379.73492870000001</v>
      </c>
      <c r="R135">
        <v>9539.616</v>
      </c>
      <c r="S135">
        <v>9539.616</v>
      </c>
      <c r="X135">
        <v>6.1141385999999999E-2</v>
      </c>
      <c r="Y135">
        <v>1.005188832</v>
      </c>
      <c r="Z135">
        <v>1.005188832</v>
      </c>
      <c r="AA135">
        <v>376.33386819999998</v>
      </c>
      <c r="AB135">
        <v>5.1754159999998998E-3</v>
      </c>
      <c r="AC135" s="96">
        <v>2.6800000000000001E-5</v>
      </c>
      <c r="AD135">
        <v>0.139144078</v>
      </c>
      <c r="AE135">
        <v>0.126434826</v>
      </c>
      <c r="AF135">
        <v>0.139144078</v>
      </c>
      <c r="AH135">
        <v>374.39121519999998</v>
      </c>
      <c r="AI135">
        <v>15.68</v>
      </c>
      <c r="AJ135">
        <v>380.0070834</v>
      </c>
      <c r="AK135">
        <v>368.77534700000001</v>
      </c>
      <c r="AL135">
        <v>1.0058420000000001E-3</v>
      </c>
      <c r="AM135">
        <v>8.4049799999999996E-4</v>
      </c>
      <c r="AN135">
        <v>1.6403081999999999E-2</v>
      </c>
      <c r="AO135" s="96">
        <v>-3.9899999999999999E-6</v>
      </c>
      <c r="AP135">
        <v>1.6399087999999999E-2</v>
      </c>
      <c r="AR135">
        <v>0.121670694</v>
      </c>
      <c r="AS135">
        <v>0.93841527700000005</v>
      </c>
      <c r="AT135">
        <v>1.0197166179999999</v>
      </c>
      <c r="AU135">
        <v>0.813899716</v>
      </c>
      <c r="AV135">
        <v>409.60573110000001</v>
      </c>
      <c r="AW135">
        <v>4.0651999999999997E-3</v>
      </c>
      <c r="AX135">
        <v>0.813899716</v>
      </c>
      <c r="AY135">
        <v>0.110870755</v>
      </c>
      <c r="BD135" s="95">
        <v>45166</v>
      </c>
    </row>
    <row r="136" spans="1:56">
      <c r="A136" t="s">
        <v>105</v>
      </c>
      <c r="B136">
        <v>4435.05</v>
      </c>
      <c r="C136">
        <v>0</v>
      </c>
      <c r="D136">
        <v>9529.6010000000006</v>
      </c>
      <c r="E136" s="95">
        <v>45166</v>
      </c>
      <c r="F136" t="s">
        <v>284</v>
      </c>
      <c r="G136" t="b">
        <v>0</v>
      </c>
      <c r="H136" t="b">
        <v>0</v>
      </c>
      <c r="I136" t="b">
        <v>0</v>
      </c>
      <c r="J136" t="b">
        <v>0</v>
      </c>
      <c r="K136" t="b">
        <v>0</v>
      </c>
      <c r="L136">
        <v>4435.05</v>
      </c>
      <c r="M136">
        <v>4435.05</v>
      </c>
      <c r="N136" t="b">
        <v>0</v>
      </c>
      <c r="O136">
        <v>4435.05</v>
      </c>
      <c r="P136">
        <v>0.99900326100000003</v>
      </c>
      <c r="Q136">
        <v>379.35643190000002</v>
      </c>
      <c r="R136">
        <v>9529.6010000000006</v>
      </c>
      <c r="S136">
        <v>9529.6010000000006</v>
      </c>
      <c r="X136">
        <v>6.1141385999999999E-2</v>
      </c>
      <c r="Y136">
        <v>0.99895016700000006</v>
      </c>
      <c r="Z136">
        <v>0.99895016700000006</v>
      </c>
      <c r="AA136">
        <v>375.9387807</v>
      </c>
      <c r="AB136">
        <v>-1.0503839999999999E-3</v>
      </c>
      <c r="AC136" s="96">
        <v>1.1000000000000001E-6</v>
      </c>
      <c r="AD136">
        <v>0.135337297</v>
      </c>
      <c r="AE136">
        <v>0.12475808300000001</v>
      </c>
      <c r="AF136">
        <v>0.135337297</v>
      </c>
      <c r="AH136">
        <v>374.39121519999998</v>
      </c>
      <c r="AI136">
        <v>15.68</v>
      </c>
      <c r="AJ136">
        <v>380.0070834</v>
      </c>
      <c r="AK136">
        <v>368.77534700000001</v>
      </c>
      <c r="AL136">
        <v>8.4049799999999996E-4</v>
      </c>
      <c r="AM136">
        <v>6.7515399999999997E-4</v>
      </c>
      <c r="AN136">
        <v>4.1475150000000001E-3</v>
      </c>
      <c r="AO136" s="96">
        <v>-1.1599999999999999E-6</v>
      </c>
      <c r="AP136">
        <v>4.1463589999999996E-3</v>
      </c>
      <c r="AR136">
        <v>0.121670694</v>
      </c>
      <c r="AS136">
        <v>0.93841527700000005</v>
      </c>
      <c r="AT136">
        <v>1.0346611429999999</v>
      </c>
      <c r="AU136">
        <v>0.79109448000000004</v>
      </c>
      <c r="AV136">
        <v>409.25480590000001</v>
      </c>
      <c r="AW136">
        <v>-8.5673899999989995E-4</v>
      </c>
      <c r="AX136">
        <v>0.79109448000000004</v>
      </c>
      <c r="AY136">
        <v>0.110881497</v>
      </c>
      <c r="BD136" s="95">
        <v>45166</v>
      </c>
    </row>
    <row r="137" spans="1:56">
      <c r="A137" t="s">
        <v>106</v>
      </c>
      <c r="B137">
        <v>4425.8500000000004</v>
      </c>
      <c r="C137">
        <v>0</v>
      </c>
      <c r="D137">
        <v>9510.49</v>
      </c>
      <c r="E137" s="95">
        <v>45166</v>
      </c>
      <c r="F137" t="s">
        <v>285</v>
      </c>
      <c r="G137" t="b">
        <v>0</v>
      </c>
      <c r="H137" t="b">
        <v>0</v>
      </c>
      <c r="I137" t="b">
        <v>0</v>
      </c>
      <c r="J137" t="b">
        <v>0</v>
      </c>
      <c r="K137" t="b">
        <v>0</v>
      </c>
      <c r="L137">
        <v>4425.8500000000004</v>
      </c>
      <c r="M137">
        <v>4425.8500000000004</v>
      </c>
      <c r="N137" t="b">
        <v>0</v>
      </c>
      <c r="O137">
        <v>4425.8500000000004</v>
      </c>
      <c r="P137">
        <v>0.99792561499999999</v>
      </c>
      <c r="Q137">
        <v>378.56950069999999</v>
      </c>
      <c r="R137">
        <v>9510.49</v>
      </c>
      <c r="S137">
        <v>9510.49</v>
      </c>
      <c r="X137">
        <v>6.1141385999999999E-2</v>
      </c>
      <c r="Y137">
        <v>0.99799456499999994</v>
      </c>
      <c r="Z137">
        <v>0.99799456499999994</v>
      </c>
      <c r="AA137">
        <v>375.1848597</v>
      </c>
      <c r="AB137">
        <v>-2.0074490000000001E-3</v>
      </c>
      <c r="AC137" s="96">
        <v>4.0300000000000004E-6</v>
      </c>
      <c r="AD137">
        <v>0.13282971199999999</v>
      </c>
      <c r="AE137">
        <v>0.123737228</v>
      </c>
      <c r="AF137">
        <v>0.13282971199999999</v>
      </c>
      <c r="AH137">
        <v>374.39121519999998</v>
      </c>
      <c r="AI137">
        <v>15.68</v>
      </c>
      <c r="AJ137">
        <v>380.0070834</v>
      </c>
      <c r="AK137">
        <v>368.77534700000001</v>
      </c>
      <c r="AL137">
        <v>6.7515399999999997E-4</v>
      </c>
      <c r="AM137">
        <v>5.0980999999999997E-4</v>
      </c>
      <c r="AN137">
        <v>1.55792E-4</v>
      </c>
      <c r="AO137" s="96">
        <v>-5.6100000000000001E-7</v>
      </c>
      <c r="AP137">
        <v>1.5523100000000001E-4</v>
      </c>
      <c r="AR137">
        <v>0.121670694</v>
      </c>
      <c r="AS137">
        <v>0.93841527700000005</v>
      </c>
      <c r="AT137">
        <v>1.034574101</v>
      </c>
      <c r="AU137">
        <v>0.79739849500000004</v>
      </c>
      <c r="AV137">
        <v>408.60526970000001</v>
      </c>
      <c r="AW137">
        <v>-1.5871189999999999E-3</v>
      </c>
      <c r="AX137">
        <v>0.79739849500000004</v>
      </c>
      <c r="AY137">
        <v>0.110670475</v>
      </c>
      <c r="BD137" s="95">
        <v>45166</v>
      </c>
    </row>
    <row r="138" spans="1:56">
      <c r="A138" t="s">
        <v>107</v>
      </c>
      <c r="B138">
        <v>4434</v>
      </c>
      <c r="C138">
        <v>0</v>
      </c>
      <c r="D138">
        <v>9527.4619999999995</v>
      </c>
      <c r="E138" s="95">
        <v>45166</v>
      </c>
      <c r="F138" t="s">
        <v>286</v>
      </c>
      <c r="G138" t="b">
        <v>0</v>
      </c>
      <c r="H138" t="b">
        <v>0</v>
      </c>
      <c r="I138" t="b">
        <v>0</v>
      </c>
      <c r="J138" t="b">
        <v>0</v>
      </c>
      <c r="K138" t="b">
        <v>0</v>
      </c>
      <c r="L138">
        <v>4434</v>
      </c>
      <c r="M138">
        <v>4434</v>
      </c>
      <c r="N138" t="b">
        <v>0</v>
      </c>
      <c r="O138">
        <v>4434</v>
      </c>
      <c r="P138">
        <v>1.001841454</v>
      </c>
      <c r="Q138">
        <v>379.26661910000001</v>
      </c>
      <c r="R138">
        <v>9527.4619999999995</v>
      </c>
      <c r="S138">
        <v>9527.4619999999995</v>
      </c>
      <c r="X138">
        <v>6.1141385999999999E-2</v>
      </c>
      <c r="Y138">
        <v>1.001784556</v>
      </c>
      <c r="Z138">
        <v>1.001784556</v>
      </c>
      <c r="AA138">
        <v>375.854398</v>
      </c>
      <c r="AB138">
        <v>1.7829650000000001E-3</v>
      </c>
      <c r="AC138" s="96">
        <v>3.18E-6</v>
      </c>
      <c r="AD138">
        <v>0.13008293600000001</v>
      </c>
      <c r="AE138">
        <v>0.122555316</v>
      </c>
      <c r="AF138">
        <v>0.13008293600000001</v>
      </c>
      <c r="AH138">
        <v>374.39121519999998</v>
      </c>
      <c r="AI138">
        <v>15.68</v>
      </c>
      <c r="AJ138">
        <v>380.0070834</v>
      </c>
      <c r="AK138">
        <v>368.77534700000001</v>
      </c>
      <c r="AL138">
        <v>5.0980999999999997E-4</v>
      </c>
      <c r="AM138">
        <v>3.4446599999999998E-4</v>
      </c>
      <c r="AN138" s="96">
        <v>8.0199999999999998E-5</v>
      </c>
      <c r="AO138" s="96">
        <v>-3.1800000000000003E-11</v>
      </c>
      <c r="AP138" s="96">
        <v>8.0199999999999998E-5</v>
      </c>
      <c r="AR138">
        <v>0.121670694</v>
      </c>
      <c r="AS138">
        <v>0.93841527700000005</v>
      </c>
      <c r="AT138">
        <v>1.0362811949999999</v>
      </c>
      <c r="AU138">
        <v>0.81245193699999996</v>
      </c>
      <c r="AV138">
        <v>409.18610080000002</v>
      </c>
      <c r="AW138">
        <v>1.4214970000000001E-3</v>
      </c>
      <c r="AX138">
        <v>0.81245193699999996</v>
      </c>
      <c r="AY138">
        <v>0.110827219</v>
      </c>
      <c r="BD138" s="95">
        <v>45166</v>
      </c>
    </row>
    <row r="139" spans="1:56">
      <c r="A139" t="s">
        <v>108</v>
      </c>
      <c r="B139">
        <v>4435.6000000000004</v>
      </c>
      <c r="C139">
        <v>0</v>
      </c>
      <c r="D139">
        <v>9531.4110000000001</v>
      </c>
      <c r="E139" s="95">
        <v>45166</v>
      </c>
      <c r="F139" t="s">
        <v>287</v>
      </c>
      <c r="G139" t="b">
        <v>0</v>
      </c>
      <c r="H139" t="b">
        <v>0</v>
      </c>
      <c r="I139" t="b">
        <v>0</v>
      </c>
      <c r="J139" t="b">
        <v>0</v>
      </c>
      <c r="K139" t="b">
        <v>0</v>
      </c>
      <c r="L139">
        <v>4435.6000000000004</v>
      </c>
      <c r="M139">
        <v>4435.6000000000004</v>
      </c>
      <c r="N139" t="b">
        <v>0</v>
      </c>
      <c r="O139">
        <v>4435.6000000000004</v>
      </c>
      <c r="P139">
        <v>1.0003608479999999</v>
      </c>
      <c r="Q139">
        <v>379.4034767</v>
      </c>
      <c r="R139">
        <v>9531.4110000000001</v>
      </c>
      <c r="S139">
        <v>9531.4110000000001</v>
      </c>
      <c r="X139">
        <v>6.1141385999999999E-2</v>
      </c>
      <c r="Y139">
        <v>1.0004144859999999</v>
      </c>
      <c r="Z139">
        <v>1.0004144859999999</v>
      </c>
      <c r="AA139">
        <v>376.01018440000001</v>
      </c>
      <c r="AB139">
        <v>4.1439999999999999E-4</v>
      </c>
      <c r="AC139" s="96">
        <v>1.72E-7</v>
      </c>
      <c r="AD139">
        <v>0.12619212199999999</v>
      </c>
      <c r="AE139">
        <v>0.120740628</v>
      </c>
      <c r="AF139">
        <v>0.12619212199999999</v>
      </c>
      <c r="AH139">
        <v>374.39121519999998</v>
      </c>
      <c r="AI139">
        <v>15.68</v>
      </c>
      <c r="AJ139">
        <v>380.0070834</v>
      </c>
      <c r="AK139">
        <v>368.77534700000001</v>
      </c>
      <c r="AL139">
        <v>3.4446599999999998E-4</v>
      </c>
      <c r="AM139">
        <v>1.79123E-4</v>
      </c>
      <c r="AN139" s="96">
        <v>2.36E-7</v>
      </c>
      <c r="AO139">
        <v>0</v>
      </c>
      <c r="AP139" s="96">
        <v>2.36E-7</v>
      </c>
      <c r="AR139">
        <v>0.121670694</v>
      </c>
      <c r="AS139">
        <v>0.93841527700000005</v>
      </c>
      <c r="AT139">
        <v>1.0350137659999901</v>
      </c>
      <c r="AU139">
        <v>0.829607329</v>
      </c>
      <c r="AV139">
        <v>409.32319219999999</v>
      </c>
      <c r="AW139">
        <v>3.35034E-4</v>
      </c>
      <c r="AX139">
        <v>0.829607329</v>
      </c>
      <c r="AY139">
        <v>0.11026899</v>
      </c>
      <c r="BD139" s="95">
        <v>45166</v>
      </c>
    </row>
    <row r="140" spans="1:56">
      <c r="A140" t="s">
        <v>109</v>
      </c>
      <c r="B140">
        <v>4431.2250000000004</v>
      </c>
      <c r="C140">
        <v>0</v>
      </c>
      <c r="D140">
        <v>9521.8870000000006</v>
      </c>
      <c r="E140" s="95">
        <v>45166</v>
      </c>
      <c r="F140" t="s">
        <v>288</v>
      </c>
      <c r="G140" t="b">
        <v>0</v>
      </c>
      <c r="H140" t="b">
        <v>0</v>
      </c>
      <c r="I140" t="b">
        <v>0</v>
      </c>
      <c r="J140" t="b">
        <v>0</v>
      </c>
      <c r="K140" t="b">
        <v>0</v>
      </c>
      <c r="L140">
        <v>4431.2250000000004</v>
      </c>
      <c r="M140">
        <v>4431.2250000000004</v>
      </c>
      <c r="N140" t="b">
        <v>0</v>
      </c>
      <c r="O140">
        <v>4431.2250000000004</v>
      </c>
      <c r="P140">
        <v>0.99901366199999997</v>
      </c>
      <c r="Q140">
        <v>379.02925670000002</v>
      </c>
      <c r="R140">
        <v>9521.8870000000006</v>
      </c>
      <c r="S140">
        <v>9521.8870000000006</v>
      </c>
      <c r="X140">
        <v>6.1141385999999999E-2</v>
      </c>
      <c r="Y140">
        <v>0.99900077799999998</v>
      </c>
      <c r="Z140">
        <v>0.99900077799999998</v>
      </c>
      <c r="AA140">
        <v>375.6344666</v>
      </c>
      <c r="AB140">
        <v>-9.9972199999999998E-4</v>
      </c>
      <c r="AC140" s="96">
        <v>9.9900000000000009E-7</v>
      </c>
      <c r="AD140">
        <v>0.122779336999999</v>
      </c>
      <c r="AE140">
        <v>0.119137906999999</v>
      </c>
      <c r="AF140">
        <v>0.122779336999999</v>
      </c>
      <c r="AH140">
        <v>374.39121519999998</v>
      </c>
      <c r="AI140">
        <v>15.68</v>
      </c>
      <c r="AJ140">
        <v>380.0070834</v>
      </c>
      <c r="AK140">
        <v>368.77534700000001</v>
      </c>
      <c r="AL140">
        <v>1.79123E-4</v>
      </c>
      <c r="AM140">
        <v>0</v>
      </c>
      <c r="AN140">
        <v>0</v>
      </c>
      <c r="AO140">
        <v>0</v>
      </c>
      <c r="AP140">
        <v>0</v>
      </c>
      <c r="AR140">
        <v>0.121670694</v>
      </c>
      <c r="AS140">
        <v>0.93841527700000005</v>
      </c>
      <c r="AT140">
        <v>1.039512384</v>
      </c>
      <c r="AU140">
        <v>0.85518616700000005</v>
      </c>
      <c r="AV140">
        <v>408.98283170000002</v>
      </c>
      <c r="AW140">
        <v>-8.3151999999999998E-4</v>
      </c>
      <c r="AX140">
        <v>0.85518616700000005</v>
      </c>
      <c r="AY140">
        <v>0.10975702599999999</v>
      </c>
      <c r="BD140" s="95">
        <v>45166</v>
      </c>
    </row>
    <row r="141" spans="1:56">
      <c r="A141" t="s">
        <v>110</v>
      </c>
      <c r="B141">
        <v>4441.45</v>
      </c>
      <c r="C141">
        <v>0</v>
      </c>
      <c r="D141">
        <v>9544.01</v>
      </c>
      <c r="E141" s="95">
        <v>45166</v>
      </c>
      <c r="F141" t="s">
        <v>289</v>
      </c>
      <c r="G141" t="b">
        <v>0</v>
      </c>
      <c r="H141" t="b">
        <v>0</v>
      </c>
      <c r="I141" t="b">
        <v>0</v>
      </c>
      <c r="J141" t="b">
        <v>0</v>
      </c>
      <c r="K141" t="b">
        <v>0</v>
      </c>
      <c r="L141">
        <v>4441.45</v>
      </c>
      <c r="M141">
        <v>4441.45</v>
      </c>
      <c r="N141" t="b">
        <v>0</v>
      </c>
      <c r="O141">
        <v>4441.45</v>
      </c>
      <c r="P141">
        <v>1.002307488</v>
      </c>
      <c r="Q141">
        <v>379.90386230000001</v>
      </c>
      <c r="R141">
        <v>9544.01</v>
      </c>
      <c r="S141">
        <v>9544.01</v>
      </c>
      <c r="T141" s="97">
        <v>45166</v>
      </c>
      <c r="U141">
        <v>9544.01</v>
      </c>
      <c r="V141">
        <v>379.90386230000001</v>
      </c>
      <c r="W141">
        <v>6.3072684000000004E-2</v>
      </c>
      <c r="X141">
        <v>6.1141385999999999E-2</v>
      </c>
      <c r="Y141">
        <v>1.0023233840000001</v>
      </c>
      <c r="Z141">
        <v>1.0023233840000001</v>
      </c>
      <c r="AA141">
        <v>376.50720969999998</v>
      </c>
      <c r="AB141">
        <v>2.3206889999999999E-3</v>
      </c>
      <c r="AC141" s="96">
        <v>5.3900000000000001E-6</v>
      </c>
      <c r="AD141">
        <v>0.12140960199999901</v>
      </c>
      <c r="AE141">
        <v>0.11854548199999999</v>
      </c>
      <c r="AF141">
        <v>0.12140960199999901</v>
      </c>
      <c r="AG141">
        <v>376.50720969999998</v>
      </c>
      <c r="AH141">
        <v>374.39121519999998</v>
      </c>
      <c r="AI141">
        <v>15.68</v>
      </c>
      <c r="AJ141">
        <v>380.0070834</v>
      </c>
      <c r="AK141">
        <v>368.77534700000001</v>
      </c>
      <c r="AL141">
        <v>0</v>
      </c>
      <c r="AN141">
        <v>0</v>
      </c>
      <c r="AO141">
        <v>0</v>
      </c>
      <c r="AP141">
        <v>0</v>
      </c>
      <c r="AQ141">
        <v>0.120223961999999</v>
      </c>
      <c r="AR141">
        <v>0.121670694</v>
      </c>
      <c r="AS141">
        <v>0.93841527700000005</v>
      </c>
      <c r="AT141">
        <v>1.043601268</v>
      </c>
      <c r="AU141">
        <v>0.87895699099999902</v>
      </c>
      <c r="AV141">
        <v>409.79447809999999</v>
      </c>
      <c r="AW141">
        <v>1.9845489999999999E-3</v>
      </c>
      <c r="AX141">
        <v>0.87895699099999902</v>
      </c>
      <c r="AY141">
        <v>0.11003465699999999</v>
      </c>
      <c r="AZ141" s="97">
        <v>45166</v>
      </c>
      <c r="BA141">
        <v>409.79447809999999</v>
      </c>
      <c r="BB141">
        <v>409.79447090000002</v>
      </c>
      <c r="BC141" s="96">
        <v>7.1899999999999998E-6</v>
      </c>
      <c r="BD141" s="95">
        <v>45166</v>
      </c>
    </row>
    <row r="142" spans="1:56">
      <c r="A142" t="s">
        <v>104</v>
      </c>
      <c r="B142">
        <v>4454.3</v>
      </c>
      <c r="C142">
        <v>0</v>
      </c>
      <c r="D142">
        <v>9572.8639999999996</v>
      </c>
      <c r="E142" s="95">
        <v>45167</v>
      </c>
      <c r="F142" t="s">
        <v>290</v>
      </c>
      <c r="G142" t="b">
        <v>0</v>
      </c>
      <c r="H142" t="b">
        <v>0</v>
      </c>
      <c r="I142" t="b">
        <v>0</v>
      </c>
      <c r="J142" t="b">
        <v>0</v>
      </c>
      <c r="K142" t="b">
        <v>0</v>
      </c>
      <c r="L142">
        <v>4454.3</v>
      </c>
      <c r="M142">
        <v>4454.3</v>
      </c>
      <c r="N142" t="b">
        <v>0</v>
      </c>
      <c r="O142">
        <v>4454.3</v>
      </c>
      <c r="P142">
        <v>1.0028931990000001</v>
      </c>
      <c r="Q142">
        <v>381.00299990000002</v>
      </c>
      <c r="R142">
        <v>9572.8639999999996</v>
      </c>
      <c r="S142">
        <v>9572.8639999999996</v>
      </c>
      <c r="X142">
        <v>6.3072684000000004E-2</v>
      </c>
      <c r="Y142">
        <v>1.0028480559999999</v>
      </c>
      <c r="Z142">
        <v>1.0028480559999999</v>
      </c>
      <c r="AA142">
        <v>377.57952319999998</v>
      </c>
      <c r="AB142">
        <v>2.8440079999999999E-3</v>
      </c>
      <c r="AC142" s="96">
        <v>8.0900000000000005E-6</v>
      </c>
      <c r="AD142">
        <v>0.121292819</v>
      </c>
      <c r="AE142">
        <v>0.11857266800000001</v>
      </c>
      <c r="AF142">
        <v>0.121292819</v>
      </c>
      <c r="AH142">
        <v>376.50720969999998</v>
      </c>
      <c r="AI142">
        <v>15.08</v>
      </c>
      <c r="AJ142">
        <v>382.15481779999999</v>
      </c>
      <c r="AK142">
        <v>370.85960160000002</v>
      </c>
      <c r="AL142">
        <v>1.0058420000000001E-3</v>
      </c>
      <c r="AM142">
        <v>8.4049799999999996E-4</v>
      </c>
      <c r="AN142">
        <v>2.9542029999999999E-3</v>
      </c>
      <c r="AO142" s="96">
        <v>-1.98E-5</v>
      </c>
      <c r="AP142">
        <v>2.9343949999999998E-3</v>
      </c>
      <c r="AR142">
        <v>0.120223961999999</v>
      </c>
      <c r="AS142">
        <v>0.95241009399999998</v>
      </c>
      <c r="AT142">
        <v>1.0413882830000001</v>
      </c>
      <c r="AU142">
        <v>0.90212931399999996</v>
      </c>
      <c r="AV142">
        <v>410.81368300000003</v>
      </c>
      <c r="AW142">
        <v>2.4871120000000001E-3</v>
      </c>
      <c r="AX142">
        <v>0.90212931399999996</v>
      </c>
      <c r="AY142">
        <v>0.110320659</v>
      </c>
      <c r="BD142" s="95">
        <v>45167</v>
      </c>
    </row>
    <row r="143" spans="1:56">
      <c r="A143" t="s">
        <v>105</v>
      </c>
      <c r="B143">
        <v>4472.8500000000004</v>
      </c>
      <c r="C143">
        <v>0</v>
      </c>
      <c r="D143">
        <v>9613.1380000000008</v>
      </c>
      <c r="E143" s="95">
        <v>45167</v>
      </c>
      <c r="F143" t="s">
        <v>291</v>
      </c>
      <c r="G143" t="b">
        <v>0</v>
      </c>
      <c r="H143" t="b">
        <v>0</v>
      </c>
      <c r="I143" t="b">
        <v>0</v>
      </c>
      <c r="J143" t="b">
        <v>0</v>
      </c>
      <c r="K143" t="b">
        <v>0</v>
      </c>
      <c r="L143">
        <v>4472.8500000000004</v>
      </c>
      <c r="M143">
        <v>4472.8500000000004</v>
      </c>
      <c r="N143" t="b">
        <v>0</v>
      </c>
      <c r="O143">
        <v>4472.8500000000004</v>
      </c>
      <c r="P143">
        <v>1.004164515</v>
      </c>
      <c r="Q143">
        <v>382.5896927</v>
      </c>
      <c r="R143">
        <v>9613.1380000000008</v>
      </c>
      <c r="S143">
        <v>9613.1380000000008</v>
      </c>
      <c r="X143">
        <v>6.3072684000000004E-2</v>
      </c>
      <c r="Y143">
        <v>1.0042070999999999</v>
      </c>
      <c r="Z143">
        <v>1.0042070999999999</v>
      </c>
      <c r="AA143">
        <v>379.16803809999999</v>
      </c>
      <c r="AB143">
        <v>4.1982749999999996E-3</v>
      </c>
      <c r="AC143" s="96">
        <v>1.7600000000000001E-5</v>
      </c>
      <c r="AD143">
        <v>0.12527855199999999</v>
      </c>
      <c r="AE143">
        <v>0.12070805900000001</v>
      </c>
      <c r="AF143">
        <v>0.12527855199999999</v>
      </c>
      <c r="AH143">
        <v>376.50720969999998</v>
      </c>
      <c r="AI143">
        <v>15.08</v>
      </c>
      <c r="AJ143">
        <v>382.15481779999999</v>
      </c>
      <c r="AK143">
        <v>370.85960160000002</v>
      </c>
      <c r="AL143">
        <v>8.4049799999999996E-4</v>
      </c>
      <c r="AM143">
        <v>6.7515399999999997E-4</v>
      </c>
      <c r="AN143">
        <v>2.2723146999999999E-2</v>
      </c>
      <c r="AO143" s="96">
        <v>-7.7300000000000004E-9</v>
      </c>
      <c r="AP143">
        <v>2.2723139999999999E-2</v>
      </c>
      <c r="AR143">
        <v>0.120223961999999</v>
      </c>
      <c r="AS143">
        <v>0.95241009399999998</v>
      </c>
      <c r="AT143">
        <v>1.0390977690000001</v>
      </c>
      <c r="AU143">
        <v>0.90299789900000005</v>
      </c>
      <c r="AV143">
        <v>412.37282850000003</v>
      </c>
      <c r="AW143">
        <v>3.7952620000000002E-3</v>
      </c>
      <c r="AX143">
        <v>0.90299789900000005</v>
      </c>
      <c r="AY143">
        <v>0.11119246000000001</v>
      </c>
      <c r="BD143" s="95">
        <v>45167</v>
      </c>
    </row>
    <row r="144" spans="1:56">
      <c r="A144" t="s">
        <v>106</v>
      </c>
      <c r="B144">
        <v>4491.7749999999996</v>
      </c>
      <c r="C144">
        <v>0</v>
      </c>
      <c r="D144">
        <v>9653.3580000000002</v>
      </c>
      <c r="E144" s="95">
        <v>45167</v>
      </c>
      <c r="F144" t="s">
        <v>292</v>
      </c>
      <c r="G144" t="b">
        <v>0</v>
      </c>
      <c r="H144" t="b">
        <v>0</v>
      </c>
      <c r="I144" t="b">
        <v>0</v>
      </c>
      <c r="J144" t="b">
        <v>0</v>
      </c>
      <c r="K144" t="b">
        <v>0</v>
      </c>
      <c r="L144">
        <v>4491.7749999999996</v>
      </c>
      <c r="M144">
        <v>4491.7749999999996</v>
      </c>
      <c r="N144" t="b">
        <v>0</v>
      </c>
      <c r="O144">
        <v>4491.7749999999996</v>
      </c>
      <c r="P144">
        <v>1.0042310830000001</v>
      </c>
      <c r="Q144">
        <v>384.2084615</v>
      </c>
      <c r="R144">
        <v>9653.3580000000002</v>
      </c>
      <c r="S144">
        <v>9653.3580000000002</v>
      </c>
      <c r="X144">
        <v>6.3072684000000004E-2</v>
      </c>
      <c r="Y144">
        <v>1.004183858</v>
      </c>
      <c r="Z144">
        <v>1.004183858</v>
      </c>
      <c r="AA144">
        <v>380.75442320000002</v>
      </c>
      <c r="AB144">
        <v>4.17513E-3</v>
      </c>
      <c r="AC144" s="96">
        <v>1.7399999999999999E-5</v>
      </c>
      <c r="AD144">
        <v>0.12883324299999999</v>
      </c>
      <c r="AE144">
        <v>0.122702111999999</v>
      </c>
      <c r="AF144">
        <v>0.12883324299999999</v>
      </c>
      <c r="AH144">
        <v>376.50720969999998</v>
      </c>
      <c r="AI144">
        <v>15.08</v>
      </c>
      <c r="AJ144">
        <v>382.15481779999999</v>
      </c>
      <c r="AK144">
        <v>370.85960160000002</v>
      </c>
      <c r="AL144">
        <v>6.7515399999999997E-4</v>
      </c>
      <c r="AM144">
        <v>5.0980999999999997E-4</v>
      </c>
      <c r="AN144">
        <v>0.14085071599999999</v>
      </c>
      <c r="AO144" s="96">
        <v>-5.2199999999999996E-15</v>
      </c>
      <c r="AP144">
        <v>0.14085071599999999</v>
      </c>
      <c r="AR144">
        <v>0.120223961999999</v>
      </c>
      <c r="AS144">
        <v>0.95241009399999998</v>
      </c>
      <c r="AT144">
        <v>1.0320474180000001</v>
      </c>
      <c r="AU144">
        <v>0.89175443099999996</v>
      </c>
      <c r="AV144">
        <v>413.93031539999998</v>
      </c>
      <c r="AW144">
        <v>3.7768900000000002E-3</v>
      </c>
      <c r="AX144">
        <v>0.89175443099999996</v>
      </c>
      <c r="AY144">
        <v>0.11203089099999999</v>
      </c>
      <c r="BD144" s="95">
        <v>45167</v>
      </c>
    </row>
    <row r="145" spans="1:56">
      <c r="A145" t="s">
        <v>107</v>
      </c>
      <c r="B145">
        <v>4492.5375000000004</v>
      </c>
      <c r="C145">
        <v>0</v>
      </c>
      <c r="D145">
        <v>9655.2690000000002</v>
      </c>
      <c r="E145" s="95">
        <v>45167</v>
      </c>
      <c r="F145" t="s">
        <v>293</v>
      </c>
      <c r="G145" t="b">
        <v>0</v>
      </c>
      <c r="H145" t="b">
        <v>0</v>
      </c>
      <c r="I145" t="b">
        <v>0</v>
      </c>
      <c r="J145" t="b">
        <v>0</v>
      </c>
      <c r="K145" t="b">
        <v>0</v>
      </c>
      <c r="L145">
        <v>4492.5375000000004</v>
      </c>
      <c r="M145">
        <v>4492.5375000000004</v>
      </c>
      <c r="N145" t="b">
        <v>0</v>
      </c>
      <c r="O145">
        <v>4492.5375000000004</v>
      </c>
      <c r="P145">
        <v>1.0001697549999999</v>
      </c>
      <c r="Q145">
        <v>384.27368269999999</v>
      </c>
      <c r="R145">
        <v>9655.2690000000002</v>
      </c>
      <c r="S145">
        <v>9655.2690000000002</v>
      </c>
      <c r="X145">
        <v>6.3072684000000004E-2</v>
      </c>
      <c r="Y145">
        <v>1.0001979620000001</v>
      </c>
      <c r="Z145">
        <v>1.0001979620000001</v>
      </c>
      <c r="AA145">
        <v>380.82979820000003</v>
      </c>
      <c r="AB145">
        <v>1.9794299999989999E-4</v>
      </c>
      <c r="AC145" s="96">
        <v>3.92E-8</v>
      </c>
      <c r="AD145">
        <v>0.124925061999999</v>
      </c>
      <c r="AE145">
        <v>0.120856144</v>
      </c>
      <c r="AF145">
        <v>0.124925061999999</v>
      </c>
      <c r="AH145">
        <v>376.50720969999998</v>
      </c>
      <c r="AI145">
        <v>15.08</v>
      </c>
      <c r="AJ145">
        <v>382.15481779999999</v>
      </c>
      <c r="AK145">
        <v>370.85960160000002</v>
      </c>
      <c r="AL145">
        <v>5.0980999999999997E-4</v>
      </c>
      <c r="AM145">
        <v>3.4446599999999998E-4</v>
      </c>
      <c r="AN145">
        <v>0.107566677</v>
      </c>
      <c r="AO145">
        <v>0</v>
      </c>
      <c r="AP145">
        <v>0.107566677</v>
      </c>
      <c r="AR145">
        <v>0.120223961999999</v>
      </c>
      <c r="AS145">
        <v>0.95241009399999998</v>
      </c>
      <c r="AT145">
        <v>1.0251683229999999</v>
      </c>
      <c r="AU145">
        <v>0.96916727499999999</v>
      </c>
      <c r="AV145">
        <v>414.00018360000001</v>
      </c>
      <c r="AW145">
        <v>1.6879199999999999E-4</v>
      </c>
      <c r="AX145">
        <v>0.96916727499999999</v>
      </c>
      <c r="AY145">
        <v>0.112032718</v>
      </c>
      <c r="BD145" s="95">
        <v>45167</v>
      </c>
    </row>
    <row r="146" spans="1:56">
      <c r="A146" t="s">
        <v>108</v>
      </c>
      <c r="B146">
        <v>4499.2124999999996</v>
      </c>
      <c r="C146">
        <v>0</v>
      </c>
      <c r="D146">
        <v>9669.4599999999991</v>
      </c>
      <c r="E146" s="95">
        <v>45167</v>
      </c>
      <c r="F146" t="s">
        <v>294</v>
      </c>
      <c r="G146" t="b">
        <v>0</v>
      </c>
      <c r="H146" t="b">
        <v>0</v>
      </c>
      <c r="I146" t="b">
        <v>0</v>
      </c>
      <c r="J146" t="b">
        <v>0</v>
      </c>
      <c r="K146" t="b">
        <v>0</v>
      </c>
      <c r="L146">
        <v>4499.2124999999996</v>
      </c>
      <c r="M146">
        <v>4499.2124999999996</v>
      </c>
      <c r="N146" t="b">
        <v>0</v>
      </c>
      <c r="O146">
        <v>4499.2124999999996</v>
      </c>
      <c r="P146">
        <v>1.001485797</v>
      </c>
      <c r="Q146">
        <v>384.84463549999998</v>
      </c>
      <c r="R146">
        <v>9669.4599999999991</v>
      </c>
      <c r="S146">
        <v>9669.4599999999991</v>
      </c>
      <c r="X146">
        <v>6.3072684000000004E-2</v>
      </c>
      <c r="Y146">
        <v>1.0014697669999999</v>
      </c>
      <c r="Z146">
        <v>1.0014697669999999</v>
      </c>
      <c r="AA146">
        <v>381.38952940000001</v>
      </c>
      <c r="AB146">
        <v>1.4686879999999999E-3</v>
      </c>
      <c r="AC146" s="96">
        <v>2.1600000000000001E-6</v>
      </c>
      <c r="AD146">
        <v>0.12205816899999999</v>
      </c>
      <c r="AE146">
        <v>0.11950804199999999</v>
      </c>
      <c r="AF146">
        <v>0.12205816899999999</v>
      </c>
      <c r="AH146">
        <v>376.50720969999998</v>
      </c>
      <c r="AI146">
        <v>15.08</v>
      </c>
      <c r="AJ146">
        <v>382.15481779999999</v>
      </c>
      <c r="AK146">
        <v>370.85960160000002</v>
      </c>
      <c r="AL146">
        <v>3.4446599999999998E-4</v>
      </c>
      <c r="AM146">
        <v>1.79123E-4</v>
      </c>
      <c r="AN146">
        <v>0.16054785899999999</v>
      </c>
      <c r="AO146">
        <v>0</v>
      </c>
      <c r="AP146">
        <v>0.16054785899999999</v>
      </c>
      <c r="AR146">
        <v>0.120223961999999</v>
      </c>
      <c r="AS146">
        <v>0.95241009399999998</v>
      </c>
      <c r="AT146">
        <v>1.0251532290000001</v>
      </c>
      <c r="AU146">
        <v>0.97318461199999995</v>
      </c>
      <c r="AV146">
        <v>414.58974009999997</v>
      </c>
      <c r="AW146">
        <v>1.4240489999999999E-3</v>
      </c>
      <c r="AX146">
        <v>0.97318461199999995</v>
      </c>
      <c r="AY146">
        <v>0.11216174499999999</v>
      </c>
      <c r="BD146" s="95">
        <v>45167</v>
      </c>
    </row>
    <row r="147" spans="1:56">
      <c r="A147" t="s">
        <v>109</v>
      </c>
      <c r="B147">
        <v>4500.95</v>
      </c>
      <c r="C147">
        <v>0</v>
      </c>
      <c r="D147">
        <v>9673.3109999999997</v>
      </c>
      <c r="E147" s="95">
        <v>45167</v>
      </c>
      <c r="F147" t="s">
        <v>295</v>
      </c>
      <c r="G147" t="b">
        <v>0</v>
      </c>
      <c r="H147" t="b">
        <v>0</v>
      </c>
      <c r="I147" t="b">
        <v>0</v>
      </c>
      <c r="J147" t="b">
        <v>0</v>
      </c>
      <c r="K147" t="b">
        <v>0</v>
      </c>
      <c r="L147">
        <v>4500.95</v>
      </c>
      <c r="M147">
        <v>4500.95</v>
      </c>
      <c r="N147" t="b">
        <v>0</v>
      </c>
      <c r="O147">
        <v>4500.95</v>
      </c>
      <c r="P147">
        <v>1.0003861789999999</v>
      </c>
      <c r="Q147">
        <v>384.99325429999999</v>
      </c>
      <c r="R147">
        <v>9673.3109999999997</v>
      </c>
      <c r="S147">
        <v>9673.3109999999997</v>
      </c>
      <c r="X147">
        <v>6.3072684000000004E-2</v>
      </c>
      <c r="Y147">
        <v>1.000398264</v>
      </c>
      <c r="Z147">
        <v>1.000398264</v>
      </c>
      <c r="AA147">
        <v>381.5414232</v>
      </c>
      <c r="AB147">
        <v>3.9818500000000001E-4</v>
      </c>
      <c r="AC147" s="96">
        <v>1.5900000000000001E-7</v>
      </c>
      <c r="AD147">
        <v>0.118410666</v>
      </c>
      <c r="AE147">
        <v>0.117737409</v>
      </c>
      <c r="AF147">
        <v>0.118410666</v>
      </c>
      <c r="AH147">
        <v>376.50720969999998</v>
      </c>
      <c r="AI147">
        <v>15.08</v>
      </c>
      <c r="AJ147">
        <v>382.15481779999999</v>
      </c>
      <c r="AK147">
        <v>370.85960160000002</v>
      </c>
      <c r="AL147">
        <v>1.79123E-4</v>
      </c>
      <c r="AM147">
        <v>0</v>
      </c>
      <c r="AN147">
        <v>0</v>
      </c>
      <c r="AO147">
        <v>0</v>
      </c>
      <c r="AP147">
        <v>0</v>
      </c>
      <c r="AR147">
        <v>0.120223961999999</v>
      </c>
      <c r="AS147">
        <v>0.95241009399999998</v>
      </c>
      <c r="AT147">
        <v>1.024085849</v>
      </c>
      <c r="AU147">
        <v>1.0409094889999999</v>
      </c>
      <c r="AV147">
        <v>414.74762090000002</v>
      </c>
      <c r="AW147">
        <v>3.8081199999989999E-4</v>
      </c>
      <c r="AX147">
        <v>1.0409094889999999</v>
      </c>
      <c r="AY147">
        <v>0.112178109</v>
      </c>
      <c r="BD147" s="95">
        <v>45167</v>
      </c>
    </row>
    <row r="148" spans="1:56">
      <c r="A148" t="s">
        <v>110</v>
      </c>
      <c r="B148">
        <v>4504.3</v>
      </c>
      <c r="C148">
        <v>0</v>
      </c>
      <c r="D148">
        <v>9680.5169999999998</v>
      </c>
      <c r="E148" s="95">
        <v>45167</v>
      </c>
      <c r="F148" t="s">
        <v>296</v>
      </c>
      <c r="G148" t="b">
        <v>0</v>
      </c>
      <c r="H148" t="b">
        <v>0</v>
      </c>
      <c r="I148" t="b">
        <v>0</v>
      </c>
      <c r="J148" t="b">
        <v>0</v>
      </c>
      <c r="K148" t="b">
        <v>0</v>
      </c>
      <c r="L148">
        <v>4504.3</v>
      </c>
      <c r="M148">
        <v>4504.3</v>
      </c>
      <c r="N148" t="b">
        <v>0</v>
      </c>
      <c r="O148">
        <v>4504.3</v>
      </c>
      <c r="P148">
        <v>1.0007442870000001</v>
      </c>
      <c r="Q148">
        <v>385.27979979999998</v>
      </c>
      <c r="R148">
        <v>9680.5169999999998</v>
      </c>
      <c r="S148">
        <v>9680.5169999999998</v>
      </c>
      <c r="T148" s="97">
        <v>45167</v>
      </c>
      <c r="U148">
        <v>9680.5169999999998</v>
      </c>
      <c r="V148">
        <v>385.27979979999998</v>
      </c>
      <c r="W148">
        <v>6.1460521999999997E-2</v>
      </c>
      <c r="X148">
        <v>6.3072684000000004E-2</v>
      </c>
      <c r="Y148">
        <v>1.000744936</v>
      </c>
      <c r="Z148">
        <v>1.000744936</v>
      </c>
      <c r="AA148">
        <v>381.82564730000001</v>
      </c>
      <c r="AB148">
        <v>7.4465899999999995E-4</v>
      </c>
      <c r="AC148" s="96">
        <v>5.5499999999999998E-7</v>
      </c>
      <c r="AD148">
        <v>0.115058728</v>
      </c>
      <c r="AE148">
        <v>0.116084364</v>
      </c>
      <c r="AF148">
        <v>0.116084364</v>
      </c>
      <c r="AG148">
        <v>381.82564730000001</v>
      </c>
      <c r="AH148">
        <v>376.50720969999998</v>
      </c>
      <c r="AI148">
        <v>15.08</v>
      </c>
      <c r="AJ148">
        <v>382.15481779999999</v>
      </c>
      <c r="AK148">
        <v>370.85960160000002</v>
      </c>
      <c r="AL148">
        <v>0</v>
      </c>
      <c r="AN148">
        <v>0</v>
      </c>
      <c r="AO148">
        <v>0</v>
      </c>
      <c r="AP148">
        <v>0</v>
      </c>
      <c r="AQ148">
        <v>0.121537859</v>
      </c>
      <c r="AR148">
        <v>0.120223961999999</v>
      </c>
      <c r="AS148">
        <v>0.95241009399999998</v>
      </c>
      <c r="AT148">
        <v>1.0239503089999999</v>
      </c>
      <c r="AU148">
        <v>0.92497715000000003</v>
      </c>
      <c r="AV148">
        <v>415.06441260000003</v>
      </c>
      <c r="AW148">
        <v>7.6381799999999998E-4</v>
      </c>
      <c r="AX148">
        <v>0.92497715000000003</v>
      </c>
      <c r="AY148">
        <v>0.11222080699999901</v>
      </c>
      <c r="AZ148" s="97">
        <v>45167</v>
      </c>
      <c r="BA148">
        <v>415.06441260000003</v>
      </c>
      <c r="BB148">
        <v>415.06440529999998</v>
      </c>
      <c r="BC148" s="96">
        <v>7.2799999999999998E-6</v>
      </c>
      <c r="BD148" s="95">
        <v>45167</v>
      </c>
    </row>
    <row r="149" spans="1:56">
      <c r="A149" t="s">
        <v>104</v>
      </c>
      <c r="B149">
        <v>4518.7250000000004</v>
      </c>
      <c r="C149">
        <v>0</v>
      </c>
      <c r="D149">
        <v>9712.3279999999995</v>
      </c>
      <c r="E149" s="95">
        <v>45168</v>
      </c>
      <c r="F149" t="s">
        <v>297</v>
      </c>
      <c r="G149" t="b">
        <v>0</v>
      </c>
      <c r="H149" t="b">
        <v>0</v>
      </c>
      <c r="I149" t="b">
        <v>0</v>
      </c>
      <c r="J149" t="b">
        <v>0</v>
      </c>
      <c r="K149" t="b">
        <v>0</v>
      </c>
      <c r="L149">
        <v>4518.7250000000004</v>
      </c>
      <c r="M149">
        <v>4518.7250000000004</v>
      </c>
      <c r="N149" t="b">
        <v>0</v>
      </c>
      <c r="O149">
        <v>4518.7250000000004</v>
      </c>
      <c r="P149">
        <v>1.003202495</v>
      </c>
      <c r="Q149">
        <v>386.51365659999999</v>
      </c>
      <c r="R149">
        <v>9712.3279999999995</v>
      </c>
      <c r="S149">
        <v>9712.3279999999995</v>
      </c>
      <c r="X149">
        <v>6.1460521999999997E-2</v>
      </c>
      <c r="Y149">
        <v>1.0031153610000001</v>
      </c>
      <c r="Z149">
        <v>1.0031153610000001</v>
      </c>
      <c r="AA149">
        <v>383.01517209999997</v>
      </c>
      <c r="AB149">
        <v>3.1105180000000001E-3</v>
      </c>
      <c r="AC149" s="96">
        <v>9.6800000000000005E-6</v>
      </c>
      <c r="AD149">
        <v>0.11605273199999901</v>
      </c>
      <c r="AE149">
        <v>0.116547546</v>
      </c>
      <c r="AF149">
        <v>0.116547546</v>
      </c>
      <c r="AH149">
        <v>381.82564730000001</v>
      </c>
      <c r="AI149">
        <v>14.45</v>
      </c>
      <c r="AJ149">
        <v>387.55303199999997</v>
      </c>
      <c r="AK149">
        <v>376.0982626</v>
      </c>
      <c r="AL149">
        <v>1.0058420000000001E-3</v>
      </c>
      <c r="AM149">
        <v>8.4049799999999996E-4</v>
      </c>
      <c r="AN149">
        <v>2.4816209999999998E-3</v>
      </c>
      <c r="AO149" s="96">
        <v>-6.7399999999999998E-6</v>
      </c>
      <c r="AP149">
        <v>2.4748859999999999E-3</v>
      </c>
      <c r="AR149">
        <v>0.121537859</v>
      </c>
      <c r="AS149">
        <v>0.93971595399999996</v>
      </c>
      <c r="AT149">
        <v>1.023596481</v>
      </c>
      <c r="AU149">
        <v>0.93093790399999998</v>
      </c>
      <c r="AV149">
        <v>416.25446570000003</v>
      </c>
      <c r="AW149">
        <v>2.8671529999999999E-3</v>
      </c>
      <c r="AX149">
        <v>0.93093790399999998</v>
      </c>
      <c r="AY149">
        <v>0.11268923</v>
      </c>
      <c r="BD149" s="95">
        <v>45168</v>
      </c>
    </row>
    <row r="150" spans="1:56">
      <c r="A150" t="s">
        <v>105</v>
      </c>
      <c r="B150">
        <v>4513.875</v>
      </c>
      <c r="C150">
        <v>0</v>
      </c>
      <c r="D150">
        <v>9702.6970000000001</v>
      </c>
      <c r="E150" s="95">
        <v>45168</v>
      </c>
      <c r="F150" t="s">
        <v>298</v>
      </c>
      <c r="G150" t="b">
        <v>0</v>
      </c>
      <c r="H150" t="b">
        <v>0</v>
      </c>
      <c r="I150" t="b">
        <v>0</v>
      </c>
      <c r="J150" t="b">
        <v>0</v>
      </c>
      <c r="K150" t="b">
        <v>0</v>
      </c>
      <c r="L150">
        <v>4513.875</v>
      </c>
      <c r="M150">
        <v>4513.875</v>
      </c>
      <c r="N150" t="b">
        <v>0</v>
      </c>
      <c r="O150">
        <v>4513.875</v>
      </c>
      <c r="P150">
        <v>0.99892668799999995</v>
      </c>
      <c r="Q150">
        <v>386.09880700000002</v>
      </c>
      <c r="R150">
        <v>9702.6970000000001</v>
      </c>
      <c r="S150">
        <v>9702.6970000000001</v>
      </c>
      <c r="X150">
        <v>6.1460521999999997E-2</v>
      </c>
      <c r="Y150">
        <v>0.99900837399999998</v>
      </c>
      <c r="Z150">
        <v>0.99900837399999998</v>
      </c>
      <c r="AA150">
        <v>382.6353641</v>
      </c>
      <c r="AB150">
        <v>-9.9211799999999995E-4</v>
      </c>
      <c r="AC150" s="96">
        <v>9.8400000000000002E-7</v>
      </c>
      <c r="AD150">
        <v>0.11297929299999999</v>
      </c>
      <c r="AE150">
        <v>0.115012693</v>
      </c>
      <c r="AF150">
        <v>0.115012693</v>
      </c>
      <c r="AH150">
        <v>381.82564730000001</v>
      </c>
      <c r="AI150">
        <v>14.45</v>
      </c>
      <c r="AJ150">
        <v>387.55303199999997</v>
      </c>
      <c r="AK150">
        <v>376.0982626</v>
      </c>
      <c r="AL150">
        <v>8.4049799999999996E-4</v>
      </c>
      <c r="AM150">
        <v>6.7515399999999997E-4</v>
      </c>
      <c r="AN150">
        <v>3.3779799999999999E-4</v>
      </c>
      <c r="AO150" s="96">
        <v>-2.2000000000000001E-6</v>
      </c>
      <c r="AP150">
        <v>3.3559699999999998E-4</v>
      </c>
      <c r="AR150">
        <v>0.121537859</v>
      </c>
      <c r="AS150">
        <v>0.93971595399999996</v>
      </c>
      <c r="AT150">
        <v>1.019697772</v>
      </c>
      <c r="AU150">
        <v>0.92723818400000002</v>
      </c>
      <c r="AV150">
        <v>415.87004949999999</v>
      </c>
      <c r="AW150">
        <v>-9.2351199999989996E-4</v>
      </c>
      <c r="AX150">
        <v>0.92723818400000002</v>
      </c>
      <c r="AY150">
        <v>0.112714262</v>
      </c>
      <c r="BD150" s="95">
        <v>45168</v>
      </c>
    </row>
    <row r="151" spans="1:56">
      <c r="A151" t="s">
        <v>106</v>
      </c>
      <c r="B151">
        <v>4522.4250000000002</v>
      </c>
      <c r="C151">
        <v>0</v>
      </c>
      <c r="D151">
        <v>9721.4069999999992</v>
      </c>
      <c r="E151" s="95">
        <v>45168</v>
      </c>
      <c r="F151" t="s">
        <v>299</v>
      </c>
      <c r="G151" t="b">
        <v>0</v>
      </c>
      <c r="H151" t="b">
        <v>0</v>
      </c>
      <c r="I151" t="b">
        <v>0</v>
      </c>
      <c r="J151" t="b">
        <v>0</v>
      </c>
      <c r="K151" t="b">
        <v>0</v>
      </c>
      <c r="L151">
        <v>4522.4250000000002</v>
      </c>
      <c r="M151">
        <v>4522.4250000000002</v>
      </c>
      <c r="N151" t="b">
        <v>0</v>
      </c>
      <c r="O151">
        <v>4522.4250000000002</v>
      </c>
      <c r="P151">
        <v>1.00189416</v>
      </c>
      <c r="Q151">
        <v>386.83013979999998</v>
      </c>
      <c r="R151">
        <v>9721.4069999999992</v>
      </c>
      <c r="S151">
        <v>9721.4069999999992</v>
      </c>
      <c r="X151">
        <v>6.1460521999999997E-2</v>
      </c>
      <c r="Y151">
        <v>1.0019283299999999</v>
      </c>
      <c r="Z151">
        <v>1.0019283299999999</v>
      </c>
      <c r="AA151">
        <v>383.37321129999998</v>
      </c>
      <c r="AB151">
        <v>1.9264729999999999E-3</v>
      </c>
      <c r="AC151" s="96">
        <v>3.7100000000000001E-6</v>
      </c>
      <c r="AD151">
        <v>0.11131605999999999</v>
      </c>
      <c r="AE151">
        <v>0.114138004</v>
      </c>
      <c r="AF151">
        <v>0.114138004</v>
      </c>
      <c r="AH151">
        <v>381.82564730000001</v>
      </c>
      <c r="AI151">
        <v>14.45</v>
      </c>
      <c r="AJ151">
        <v>387.55303199999997</v>
      </c>
      <c r="AK151">
        <v>376.0982626</v>
      </c>
      <c r="AL151">
        <v>6.7515399999999997E-4</v>
      </c>
      <c r="AM151">
        <v>5.0980999999999997E-4</v>
      </c>
      <c r="AN151">
        <v>4.4694699999989998E-4</v>
      </c>
      <c r="AO151" s="96">
        <v>-2.1299999999999999E-9</v>
      </c>
      <c r="AP151">
        <v>4.4694500000000002E-4</v>
      </c>
      <c r="AR151">
        <v>0.121537859</v>
      </c>
      <c r="AS151">
        <v>0.93971595399999996</v>
      </c>
      <c r="AT151">
        <v>1.019488551</v>
      </c>
      <c r="AU151">
        <v>0.93961224300000001</v>
      </c>
      <c r="AV151">
        <v>416.61311929999999</v>
      </c>
      <c r="AW151">
        <v>1.786784E-3</v>
      </c>
      <c r="AX151">
        <v>0.93961224300000001</v>
      </c>
      <c r="AY151">
        <v>0.11289239</v>
      </c>
      <c r="BD151" s="95">
        <v>45168</v>
      </c>
    </row>
    <row r="152" spans="1:56">
      <c r="A152" t="s">
        <v>107</v>
      </c>
      <c r="B152">
        <v>4527.45</v>
      </c>
      <c r="C152">
        <v>0</v>
      </c>
      <c r="D152">
        <v>9731.9869999999992</v>
      </c>
      <c r="E152" s="95">
        <v>45168</v>
      </c>
      <c r="F152" t="s">
        <v>300</v>
      </c>
      <c r="G152" t="b">
        <v>0</v>
      </c>
      <c r="H152" t="b">
        <v>0</v>
      </c>
      <c r="I152" t="b">
        <v>0</v>
      </c>
      <c r="J152" t="b">
        <v>0</v>
      </c>
      <c r="K152" t="b">
        <v>0</v>
      </c>
      <c r="L152">
        <v>4527.45</v>
      </c>
      <c r="M152">
        <v>4527.45</v>
      </c>
      <c r="N152" t="b">
        <v>0</v>
      </c>
      <c r="O152">
        <v>4527.45</v>
      </c>
      <c r="P152">
        <v>1.00111113</v>
      </c>
      <c r="Q152">
        <v>387.25995820000003</v>
      </c>
      <c r="R152">
        <v>9731.9869999999992</v>
      </c>
      <c r="S152">
        <v>9731.9869999999992</v>
      </c>
      <c r="X152">
        <v>6.1460521999999997E-2</v>
      </c>
      <c r="Y152">
        <v>1.00108832</v>
      </c>
      <c r="Z152">
        <v>1.00108832</v>
      </c>
      <c r="AA152">
        <v>383.79044399999998</v>
      </c>
      <c r="AB152">
        <v>1.087728E-3</v>
      </c>
      <c r="AC152" s="96">
        <v>1.1799999999999999E-6</v>
      </c>
      <c r="AD152">
        <v>0.10850352099999901</v>
      </c>
      <c r="AE152">
        <v>0.112691046</v>
      </c>
      <c r="AF152">
        <v>0.112691046</v>
      </c>
      <c r="AH152">
        <v>381.82564730000001</v>
      </c>
      <c r="AI152">
        <v>14.45</v>
      </c>
      <c r="AJ152">
        <v>387.55303199999997</v>
      </c>
      <c r="AK152">
        <v>376.0982626</v>
      </c>
      <c r="AL152">
        <v>5.0980999999999997E-4</v>
      </c>
      <c r="AM152">
        <v>3.4446599999999998E-4</v>
      </c>
      <c r="AN152">
        <v>1.3824099999999999E-4</v>
      </c>
      <c r="AO152" s="96">
        <v>-2.1600000000000001E-14</v>
      </c>
      <c r="AP152">
        <v>1.3824099999999999E-4</v>
      </c>
      <c r="AR152">
        <v>0.121537859</v>
      </c>
      <c r="AS152">
        <v>0.93971595399999996</v>
      </c>
      <c r="AT152">
        <v>1.017997158</v>
      </c>
      <c r="AU152">
        <v>0.94681290200000001</v>
      </c>
      <c r="AV152">
        <v>417.03884740000001</v>
      </c>
      <c r="AW152">
        <v>1.0218789999999001E-3</v>
      </c>
      <c r="AX152">
        <v>0.94681290200000001</v>
      </c>
      <c r="AY152">
        <v>0.112958512</v>
      </c>
      <c r="BD152" s="95">
        <v>45168</v>
      </c>
    </row>
    <row r="153" spans="1:56">
      <c r="A153" t="s">
        <v>108</v>
      </c>
      <c r="B153">
        <v>4523.2</v>
      </c>
      <c r="C153">
        <v>0</v>
      </c>
      <c r="D153">
        <v>9722.4449999999997</v>
      </c>
      <c r="E153" s="95">
        <v>45168</v>
      </c>
      <c r="F153" t="s">
        <v>301</v>
      </c>
      <c r="G153" t="b">
        <v>0</v>
      </c>
      <c r="H153" t="b">
        <v>0</v>
      </c>
      <c r="I153" t="b">
        <v>0</v>
      </c>
      <c r="J153" t="b">
        <v>0</v>
      </c>
      <c r="K153" t="b">
        <v>0</v>
      </c>
      <c r="L153">
        <v>4523.2</v>
      </c>
      <c r="M153">
        <v>4523.2</v>
      </c>
      <c r="N153" t="b">
        <v>0</v>
      </c>
      <c r="O153">
        <v>4523.2</v>
      </c>
      <c r="P153">
        <v>0.99906128199999999</v>
      </c>
      <c r="Q153">
        <v>386.8964302</v>
      </c>
      <c r="R153">
        <v>9722.4449999999997</v>
      </c>
      <c r="S153">
        <v>9722.4449999999997</v>
      </c>
      <c r="X153">
        <v>6.1460521999999997E-2</v>
      </c>
      <c r="Y153">
        <v>0.99901952199999999</v>
      </c>
      <c r="Z153">
        <v>0.99901952199999999</v>
      </c>
      <c r="AA153">
        <v>383.41414589999999</v>
      </c>
      <c r="AB153">
        <v>-9.80959E-4</v>
      </c>
      <c r="AC153" s="96">
        <v>9.6200000000000006E-7</v>
      </c>
      <c r="AD153">
        <v>0.10568103399999999</v>
      </c>
      <c r="AE153">
        <v>0.111216984</v>
      </c>
      <c r="AF153">
        <v>0.111216984</v>
      </c>
      <c r="AH153">
        <v>381.82564730000001</v>
      </c>
      <c r="AI153">
        <v>14.45</v>
      </c>
      <c r="AJ153">
        <v>387.55303199999997</v>
      </c>
      <c r="AK153">
        <v>376.0982626</v>
      </c>
      <c r="AL153">
        <v>3.4446599999999998E-4</v>
      </c>
      <c r="AM153">
        <v>1.79123E-4</v>
      </c>
      <c r="AN153" s="96">
        <v>1.42E-8</v>
      </c>
      <c r="AO153">
        <v>0</v>
      </c>
      <c r="AP153" s="96">
        <v>1.42E-8</v>
      </c>
      <c r="AR153">
        <v>0.121537859</v>
      </c>
      <c r="AS153">
        <v>0.93971595399999996</v>
      </c>
      <c r="AT153">
        <v>1.017442382</v>
      </c>
      <c r="AU153">
        <v>0.95897002099999995</v>
      </c>
      <c r="AV153">
        <v>416.65119099999998</v>
      </c>
      <c r="AW153">
        <v>-9.2954500000000005E-4</v>
      </c>
      <c r="AX153">
        <v>0.95897002099999995</v>
      </c>
      <c r="AY153">
        <v>0.11297795599999901</v>
      </c>
      <c r="BD153" s="95">
        <v>45168</v>
      </c>
    </row>
    <row r="154" spans="1:56">
      <c r="A154" t="s">
        <v>109</v>
      </c>
      <c r="B154">
        <v>4524.4250000000002</v>
      </c>
      <c r="C154">
        <v>0</v>
      </c>
      <c r="D154">
        <v>9724.7970000000005</v>
      </c>
      <c r="E154" s="95">
        <v>45168</v>
      </c>
      <c r="F154" t="s">
        <v>302</v>
      </c>
      <c r="G154" t="b">
        <v>0</v>
      </c>
      <c r="H154" t="b">
        <v>0</v>
      </c>
      <c r="I154" t="b">
        <v>0</v>
      </c>
      <c r="J154" t="b">
        <v>0</v>
      </c>
      <c r="K154" t="b">
        <v>0</v>
      </c>
      <c r="L154">
        <v>4524.4250000000002</v>
      </c>
      <c r="M154">
        <v>4524.4250000000002</v>
      </c>
      <c r="N154" t="b">
        <v>0</v>
      </c>
      <c r="O154">
        <v>4524.4250000000002</v>
      </c>
      <c r="P154">
        <v>1.0002708259999999</v>
      </c>
      <c r="Q154">
        <v>387.00121180000002</v>
      </c>
      <c r="R154">
        <v>9724.7970000000005</v>
      </c>
      <c r="S154">
        <v>9724.7970000000005</v>
      </c>
      <c r="X154">
        <v>6.1460521999999997E-2</v>
      </c>
      <c r="Y154">
        <v>1.0002419140000001</v>
      </c>
      <c r="Z154">
        <v>1.0002419140000001</v>
      </c>
      <c r="AA154">
        <v>383.50689929999999</v>
      </c>
      <c r="AB154">
        <v>2.4188500000000001E-4</v>
      </c>
      <c r="AC154" s="96">
        <v>5.8500000000000001E-8</v>
      </c>
      <c r="AD154">
        <v>0.10249177900000001</v>
      </c>
      <c r="AE154">
        <v>0.10955015899999999</v>
      </c>
      <c r="AF154">
        <v>0.10955015899999999</v>
      </c>
      <c r="AH154">
        <v>381.82564730000001</v>
      </c>
      <c r="AI154">
        <v>14.45</v>
      </c>
      <c r="AJ154">
        <v>387.55303199999997</v>
      </c>
      <c r="AK154">
        <v>376.0982626</v>
      </c>
      <c r="AL154">
        <v>1.79123E-4</v>
      </c>
      <c r="AM154">
        <v>0</v>
      </c>
      <c r="AN154">
        <v>0</v>
      </c>
      <c r="AO154">
        <v>0</v>
      </c>
      <c r="AP154">
        <v>0</v>
      </c>
      <c r="AR154">
        <v>0.121537859</v>
      </c>
      <c r="AS154">
        <v>0.93971595399999996</v>
      </c>
      <c r="AT154">
        <v>1.017279128</v>
      </c>
      <c r="AU154">
        <v>0.97168014000000003</v>
      </c>
      <c r="AV154">
        <v>416.74731980000001</v>
      </c>
      <c r="AW154">
        <v>2.3071799999989999E-4</v>
      </c>
      <c r="AX154">
        <v>0.97168014000000003</v>
      </c>
      <c r="AY154">
        <v>0.11289112799999999</v>
      </c>
      <c r="BD154" s="95">
        <v>45168</v>
      </c>
    </row>
    <row r="155" spans="1:56">
      <c r="A155" t="s">
        <v>110</v>
      </c>
      <c r="B155">
        <v>4521.8249999999998</v>
      </c>
      <c r="C155">
        <v>0</v>
      </c>
      <c r="D155">
        <v>9718.8709999999992</v>
      </c>
      <c r="E155" s="95">
        <v>45168</v>
      </c>
      <c r="F155" t="s">
        <v>303</v>
      </c>
      <c r="G155" t="b">
        <v>0</v>
      </c>
      <c r="H155" t="b">
        <v>0</v>
      </c>
      <c r="I155" t="b">
        <v>0</v>
      </c>
      <c r="J155" t="b">
        <v>0</v>
      </c>
      <c r="K155" t="b">
        <v>0</v>
      </c>
      <c r="L155">
        <v>4521.8249999999998</v>
      </c>
      <c r="M155">
        <v>4521.8249999999998</v>
      </c>
      <c r="N155" t="b">
        <v>0</v>
      </c>
      <c r="O155">
        <v>4521.8249999999998</v>
      </c>
      <c r="P155">
        <v>0.99942534100000002</v>
      </c>
      <c r="Q155">
        <v>386.77881819999999</v>
      </c>
      <c r="R155">
        <v>9718.8709999999992</v>
      </c>
      <c r="S155">
        <v>9718.8709999999992</v>
      </c>
      <c r="T155" s="97">
        <v>45168</v>
      </c>
      <c r="U155">
        <v>9718.8709999999992</v>
      </c>
      <c r="V155">
        <v>386.77881819999999</v>
      </c>
      <c r="W155">
        <v>5.9125579999999997E-2</v>
      </c>
      <c r="X155">
        <v>6.1460521999999997E-2</v>
      </c>
      <c r="Y155">
        <v>0.99939062999999995</v>
      </c>
      <c r="Z155">
        <v>0.99939062999999995</v>
      </c>
      <c r="AA155">
        <v>383.27320170000002</v>
      </c>
      <c r="AB155">
        <v>-6.0955600000000003E-4</v>
      </c>
      <c r="AC155" s="96">
        <v>3.72E-7</v>
      </c>
      <c r="AD155">
        <v>9.9567145999999995E-2</v>
      </c>
      <c r="AE155">
        <v>0.107985476</v>
      </c>
      <c r="AF155">
        <v>0.107985476</v>
      </c>
      <c r="AG155">
        <v>383.27320170000002</v>
      </c>
      <c r="AH155">
        <v>381.82564730000001</v>
      </c>
      <c r="AI155">
        <v>14.45</v>
      </c>
      <c r="AJ155">
        <v>387.55303199999997</v>
      </c>
      <c r="AK155">
        <v>376.0982626</v>
      </c>
      <c r="AL155">
        <v>0</v>
      </c>
      <c r="AN155">
        <v>0</v>
      </c>
      <c r="AO155">
        <v>0</v>
      </c>
      <c r="AP155">
        <v>0</v>
      </c>
      <c r="AQ155">
        <v>0.11956396800000001</v>
      </c>
      <c r="AR155">
        <v>0.121537859</v>
      </c>
      <c r="AS155">
        <v>0.93971595399999996</v>
      </c>
      <c r="AT155">
        <v>1.0180077350000001</v>
      </c>
      <c r="AU155">
        <v>0.98646442700000003</v>
      </c>
      <c r="AV155">
        <v>416.49994220000002</v>
      </c>
      <c r="AW155">
        <v>-5.9359099999999998E-4</v>
      </c>
      <c r="AX155">
        <v>0.98646442700000003</v>
      </c>
      <c r="AY155">
        <v>0.112900533</v>
      </c>
      <c r="AZ155" s="97">
        <v>45168</v>
      </c>
      <c r="BA155">
        <v>416.49994220000002</v>
      </c>
      <c r="BB155">
        <v>416.49993490000003</v>
      </c>
      <c r="BC155" s="96">
        <v>7.3100000000000003E-6</v>
      </c>
      <c r="BD155" s="95">
        <v>45168</v>
      </c>
    </row>
    <row r="156" spans="1:56">
      <c r="A156" t="s">
        <v>104</v>
      </c>
      <c r="B156">
        <v>4530.3999999999996</v>
      </c>
      <c r="C156">
        <v>0</v>
      </c>
      <c r="D156">
        <v>9743.8340000000007</v>
      </c>
      <c r="E156" s="95">
        <v>45169</v>
      </c>
      <c r="F156" t="s">
        <v>304</v>
      </c>
      <c r="G156" t="b">
        <v>0</v>
      </c>
      <c r="H156" t="b">
        <v>0</v>
      </c>
      <c r="I156" t="b">
        <v>0</v>
      </c>
      <c r="J156" t="b">
        <v>0</v>
      </c>
      <c r="K156" t="b">
        <v>0</v>
      </c>
      <c r="L156">
        <v>4530.3999999999996</v>
      </c>
      <c r="M156">
        <v>4530.3999999999996</v>
      </c>
      <c r="N156" t="b">
        <v>0</v>
      </c>
      <c r="O156">
        <v>4530.3999999999996</v>
      </c>
      <c r="P156">
        <v>1.001896358</v>
      </c>
      <c r="Q156">
        <v>387.51228939999999</v>
      </c>
      <c r="R156">
        <v>9743.8340000000007</v>
      </c>
      <c r="S156">
        <v>9743.8340000000007</v>
      </c>
      <c r="X156">
        <v>5.9125579999999997E-2</v>
      </c>
      <c r="Y156">
        <v>1.00240427</v>
      </c>
      <c r="Z156">
        <v>1.00240427</v>
      </c>
      <c r="AA156">
        <v>384.19469409999999</v>
      </c>
      <c r="AB156">
        <v>2.4013849999999998E-3</v>
      </c>
      <c r="AC156" s="96">
        <v>5.7699999999999998E-6</v>
      </c>
      <c r="AD156">
        <v>9.9645078999999998E-2</v>
      </c>
      <c r="AE156">
        <v>0.10777851500000001</v>
      </c>
      <c r="AF156">
        <v>0.10777851500000001</v>
      </c>
      <c r="AH156">
        <v>383.27320170000002</v>
      </c>
      <c r="AI156">
        <v>13.88</v>
      </c>
      <c r="AJ156">
        <v>389.02229970000002</v>
      </c>
      <c r="AK156">
        <v>377.52410359999999</v>
      </c>
      <c r="AL156">
        <v>1.0058420000000001E-3</v>
      </c>
      <c r="AM156">
        <v>8.4049799999999996E-4</v>
      </c>
      <c r="AN156">
        <v>9.6376699999989996E-4</v>
      </c>
      <c r="AO156" s="96">
        <v>-6.6599999999999998E-6</v>
      </c>
      <c r="AP156">
        <v>9.5710299999999995E-4</v>
      </c>
      <c r="AR156">
        <v>0.11956396800000001</v>
      </c>
      <c r="AS156">
        <v>0.95867179800000002</v>
      </c>
      <c r="AT156">
        <v>1.0179288639999999</v>
      </c>
      <c r="AU156">
        <v>1.0209452299999999</v>
      </c>
      <c r="AV156">
        <v>417.48054569999999</v>
      </c>
      <c r="AW156">
        <v>2.35439E-3</v>
      </c>
      <c r="AX156">
        <v>1.0209452299999999</v>
      </c>
      <c r="AY156">
        <v>0.10878247199999901</v>
      </c>
      <c r="BD156" s="95">
        <v>45169</v>
      </c>
    </row>
    <row r="157" spans="1:56">
      <c r="A157" t="s">
        <v>105</v>
      </c>
      <c r="B157">
        <v>4534.3</v>
      </c>
      <c r="C157">
        <v>0</v>
      </c>
      <c r="D157">
        <v>9752.3340000000007</v>
      </c>
      <c r="E157" s="95">
        <v>45169</v>
      </c>
      <c r="F157" t="s">
        <v>305</v>
      </c>
      <c r="G157" t="b">
        <v>0</v>
      </c>
      <c r="H157" t="b">
        <v>0</v>
      </c>
      <c r="I157" t="b">
        <v>0</v>
      </c>
      <c r="J157" t="b">
        <v>0</v>
      </c>
      <c r="K157" t="b">
        <v>0</v>
      </c>
      <c r="L157">
        <v>4534.3</v>
      </c>
      <c r="M157">
        <v>4534.3</v>
      </c>
      <c r="N157" t="b">
        <v>0</v>
      </c>
      <c r="O157">
        <v>4534.3</v>
      </c>
      <c r="P157">
        <v>1.0008608510000001</v>
      </c>
      <c r="Q157">
        <v>387.84587979999998</v>
      </c>
      <c r="R157">
        <v>9752.3340000000007</v>
      </c>
      <c r="S157">
        <v>9752.3340000000007</v>
      </c>
      <c r="X157">
        <v>5.9125579999999997E-2</v>
      </c>
      <c r="Y157">
        <v>1.0008723470000001</v>
      </c>
      <c r="Z157">
        <v>1.0008723470000001</v>
      </c>
      <c r="AA157">
        <v>384.52984500000002</v>
      </c>
      <c r="AB157">
        <v>8.7196599999999995E-4</v>
      </c>
      <c r="AC157" s="96">
        <v>7.6000000000000003E-7</v>
      </c>
      <c r="AD157">
        <v>9.7025079E-2</v>
      </c>
      <c r="AE157">
        <v>0.10633888499999999</v>
      </c>
      <c r="AF157">
        <v>0.10633888499999999</v>
      </c>
      <c r="AH157">
        <v>383.27320170000002</v>
      </c>
      <c r="AI157">
        <v>13.88</v>
      </c>
      <c r="AJ157">
        <v>389.02229970000002</v>
      </c>
      <c r="AK157">
        <v>377.52410359999999</v>
      </c>
      <c r="AL157">
        <v>8.4049799999999996E-4</v>
      </c>
      <c r="AM157">
        <v>6.7515399999999997E-4</v>
      </c>
      <c r="AN157">
        <v>6.4362800000000004E-4</v>
      </c>
      <c r="AO157" s="96">
        <v>-1.6999999999999999E-7</v>
      </c>
      <c r="AP157">
        <v>6.4345899999999998E-4</v>
      </c>
      <c r="AR157">
        <v>0.11956396800000001</v>
      </c>
      <c r="AS157">
        <v>0.95867179800000002</v>
      </c>
      <c r="AT157">
        <v>1.05128866</v>
      </c>
      <c r="AU157">
        <v>1.0229056969999999</v>
      </c>
      <c r="AV157">
        <v>417.85227950000001</v>
      </c>
      <c r="AW157">
        <v>8.9042199999999998E-4</v>
      </c>
      <c r="AX157">
        <v>1.0229056969999999</v>
      </c>
      <c r="AY157">
        <v>0.107677257</v>
      </c>
      <c r="BD157" s="95">
        <v>45169</v>
      </c>
    </row>
    <row r="158" spans="1:56">
      <c r="A158" t="s">
        <v>106</v>
      </c>
      <c r="B158">
        <v>4529.6499999999996</v>
      </c>
      <c r="C158">
        <v>0</v>
      </c>
      <c r="D158">
        <v>9742.3950000000004</v>
      </c>
      <c r="E158" s="95">
        <v>45169</v>
      </c>
      <c r="F158" t="s">
        <v>306</v>
      </c>
      <c r="G158" t="b">
        <v>0</v>
      </c>
      <c r="H158" t="b">
        <v>0</v>
      </c>
      <c r="I158" t="b">
        <v>0</v>
      </c>
      <c r="J158" t="b">
        <v>0</v>
      </c>
      <c r="K158" t="b">
        <v>0</v>
      </c>
      <c r="L158">
        <v>4529.6499999999996</v>
      </c>
      <c r="M158">
        <v>4529.6499999999996</v>
      </c>
      <c r="N158" t="b">
        <v>0</v>
      </c>
      <c r="O158">
        <v>4529.6499999999996</v>
      </c>
      <c r="P158">
        <v>0.99897448300000002</v>
      </c>
      <c r="Q158">
        <v>387.44813740000001</v>
      </c>
      <c r="R158">
        <v>9742.3950000000004</v>
      </c>
      <c r="S158">
        <v>9742.3950000000004</v>
      </c>
      <c r="X158">
        <v>5.9125579999999997E-2</v>
      </c>
      <c r="Y158">
        <v>0.998980859</v>
      </c>
      <c r="Z158">
        <v>0.998980859</v>
      </c>
      <c r="AA158">
        <v>384.13795499999998</v>
      </c>
      <c r="AB158">
        <v>-1.0196599999999999E-3</v>
      </c>
      <c r="AC158" s="96">
        <v>1.04E-6</v>
      </c>
      <c r="AD158">
        <v>9.4652398999999998E-2</v>
      </c>
      <c r="AE158">
        <v>0.104994004</v>
      </c>
      <c r="AF158">
        <v>0.104994004</v>
      </c>
      <c r="AH158">
        <v>383.27320170000002</v>
      </c>
      <c r="AI158">
        <v>13.88</v>
      </c>
      <c r="AJ158">
        <v>389.02229970000002</v>
      </c>
      <c r="AK158">
        <v>377.52410359999999</v>
      </c>
      <c r="AL158">
        <v>6.7515399999999997E-4</v>
      </c>
      <c r="AM158">
        <v>5.0980999999999997E-4</v>
      </c>
      <c r="AN158" s="96">
        <v>2.7900000000000001E-5</v>
      </c>
      <c r="AO158" s="96">
        <v>-1.48E-8</v>
      </c>
      <c r="AP158" s="96">
        <v>2.7900000000000001E-5</v>
      </c>
      <c r="AR158">
        <v>0.11956396800000001</v>
      </c>
      <c r="AS158">
        <v>0.95867179800000002</v>
      </c>
      <c r="AT158">
        <v>1.05985726</v>
      </c>
      <c r="AU158">
        <v>1.036753931</v>
      </c>
      <c r="AV158">
        <v>417.41609620000003</v>
      </c>
      <c r="AW158">
        <v>-1.0438699999999999E-3</v>
      </c>
      <c r="AX158">
        <v>1.036753931</v>
      </c>
      <c r="AY158">
        <v>0.107724783</v>
      </c>
      <c r="BD158" s="95">
        <v>45169</v>
      </c>
    </row>
    <row r="159" spans="1:56">
      <c r="A159" t="s">
        <v>107</v>
      </c>
      <c r="B159">
        <v>4517.45</v>
      </c>
      <c r="C159">
        <v>0</v>
      </c>
      <c r="D159">
        <v>9715.3050000000003</v>
      </c>
      <c r="E159" s="95">
        <v>45169</v>
      </c>
      <c r="F159" t="s">
        <v>307</v>
      </c>
      <c r="G159" t="b">
        <v>0</v>
      </c>
      <c r="H159" t="b">
        <v>0</v>
      </c>
      <c r="I159" t="b">
        <v>0</v>
      </c>
      <c r="J159" t="b">
        <v>0</v>
      </c>
      <c r="K159" t="b">
        <v>0</v>
      </c>
      <c r="L159">
        <v>4517.45</v>
      </c>
      <c r="M159">
        <v>4517.45</v>
      </c>
      <c r="N159" t="b">
        <v>0</v>
      </c>
      <c r="O159">
        <v>4517.45</v>
      </c>
      <c r="P159">
        <v>0.99730663500000005</v>
      </c>
      <c r="Q159">
        <v>386.40459820000001</v>
      </c>
      <c r="R159">
        <v>9715.3050000000003</v>
      </c>
      <c r="S159">
        <v>9715.3050000000003</v>
      </c>
      <c r="X159">
        <v>5.9125579999999997E-2</v>
      </c>
      <c r="Y159">
        <v>0.99721937000000005</v>
      </c>
      <c r="Z159">
        <v>0.99721937000000005</v>
      </c>
      <c r="AA159">
        <v>383.0698094</v>
      </c>
      <c r="AB159">
        <v>-2.7845040000000001E-3</v>
      </c>
      <c r="AC159" s="96">
        <v>7.7500000000000003E-6</v>
      </c>
      <c r="AD159">
        <v>9.6136145000000006E-2</v>
      </c>
      <c r="AE159">
        <v>0.10537239599999999</v>
      </c>
      <c r="AF159">
        <v>0.10537239599999999</v>
      </c>
      <c r="AH159">
        <v>383.27320170000002</v>
      </c>
      <c r="AI159">
        <v>13.88</v>
      </c>
      <c r="AJ159">
        <v>389.02229970000002</v>
      </c>
      <c r="AK159">
        <v>377.52410359999999</v>
      </c>
      <c r="AL159">
        <v>5.0980999999999997E-4</v>
      </c>
      <c r="AM159">
        <v>3.4446599999999998E-4</v>
      </c>
      <c r="AN159" s="96">
        <v>1.09E-9</v>
      </c>
      <c r="AO159" s="96">
        <v>-7.4799999999999998E-9</v>
      </c>
      <c r="AP159" s="96">
        <v>-6.3899999999999996E-9</v>
      </c>
      <c r="AR159">
        <v>0.11956396800000001</v>
      </c>
      <c r="AS159">
        <v>0.95867179800000002</v>
      </c>
      <c r="AT159">
        <v>1.059492015</v>
      </c>
      <c r="AU159">
        <v>1.050033832</v>
      </c>
      <c r="AV159">
        <v>416.21220249999999</v>
      </c>
      <c r="AW159">
        <v>-2.8841579999999999E-3</v>
      </c>
      <c r="AX159">
        <v>1.050033832</v>
      </c>
      <c r="AY159">
        <v>0.10817805899999999</v>
      </c>
      <c r="BD159" s="95">
        <v>45169</v>
      </c>
    </row>
    <row r="160" spans="1:56">
      <c r="A160" t="s">
        <v>108</v>
      </c>
      <c r="B160">
        <v>4525.3999999999996</v>
      </c>
      <c r="C160">
        <v>0</v>
      </c>
      <c r="D160">
        <v>9732.6219999999994</v>
      </c>
      <c r="E160" s="95">
        <v>45169</v>
      </c>
      <c r="F160" t="s">
        <v>308</v>
      </c>
      <c r="G160" t="b">
        <v>0</v>
      </c>
      <c r="H160" t="b">
        <v>0</v>
      </c>
      <c r="I160" t="b">
        <v>0</v>
      </c>
      <c r="J160" t="b">
        <v>0</v>
      </c>
      <c r="K160" t="b">
        <v>0</v>
      </c>
      <c r="L160">
        <v>4525.3999999999996</v>
      </c>
      <c r="M160">
        <v>4525.3999999999996</v>
      </c>
      <c r="N160" t="b">
        <v>0</v>
      </c>
      <c r="O160">
        <v>4525.3999999999996</v>
      </c>
      <c r="P160">
        <v>1.001759842</v>
      </c>
      <c r="Q160">
        <v>387.08460939999998</v>
      </c>
      <c r="R160">
        <v>9732.6219999999994</v>
      </c>
      <c r="S160">
        <v>9732.6219999999994</v>
      </c>
      <c r="X160">
        <v>5.9125579999999997E-2</v>
      </c>
      <c r="Y160">
        <v>1.0017824449999999</v>
      </c>
      <c r="Z160">
        <v>1.0017824449999999</v>
      </c>
      <c r="AA160">
        <v>383.75261030000001</v>
      </c>
      <c r="AB160">
        <v>1.7808589999998999E-3</v>
      </c>
      <c r="AC160" s="96">
        <v>3.1700000000000001E-6</v>
      </c>
      <c r="AD160">
        <v>9.4991030000000004E-2</v>
      </c>
      <c r="AE160">
        <v>0.104585253</v>
      </c>
      <c r="AF160">
        <v>0.104585253</v>
      </c>
      <c r="AH160">
        <v>383.27320170000002</v>
      </c>
      <c r="AI160">
        <v>13.88</v>
      </c>
      <c r="AJ160">
        <v>389.02229970000002</v>
      </c>
      <c r="AK160">
        <v>377.52410359999999</v>
      </c>
      <c r="AL160">
        <v>3.4446599999999998E-4</v>
      </c>
      <c r="AM160">
        <v>1.79123E-4</v>
      </c>
      <c r="AN160" s="96">
        <v>1.06E-13</v>
      </c>
      <c r="AO160">
        <v>0</v>
      </c>
      <c r="AP160" s="96">
        <v>1.06E-13</v>
      </c>
      <c r="AR160">
        <v>0.11956396800000001</v>
      </c>
      <c r="AS160">
        <v>0.95867179800000002</v>
      </c>
      <c r="AT160">
        <v>1.0559940539999999</v>
      </c>
      <c r="AU160">
        <v>1.0462631680000001</v>
      </c>
      <c r="AV160">
        <v>416.99103989999998</v>
      </c>
      <c r="AW160">
        <v>1.871251E-3</v>
      </c>
      <c r="AX160">
        <v>1.0462631680000001</v>
      </c>
      <c r="AY160">
        <v>0.10838199499999999</v>
      </c>
      <c r="BD160" s="95">
        <v>45169</v>
      </c>
    </row>
    <row r="161" spans="1:56">
      <c r="A161" t="s">
        <v>109</v>
      </c>
      <c r="B161">
        <v>4521.5749999999998</v>
      </c>
      <c r="C161">
        <v>0</v>
      </c>
      <c r="D161">
        <v>9724.51</v>
      </c>
      <c r="E161" s="95">
        <v>45169</v>
      </c>
      <c r="F161" t="s">
        <v>309</v>
      </c>
      <c r="G161" t="b">
        <v>0</v>
      </c>
      <c r="H161" t="b">
        <v>0</v>
      </c>
      <c r="I161" t="b">
        <v>0</v>
      </c>
      <c r="J161" t="b">
        <v>0</v>
      </c>
      <c r="K161" t="b">
        <v>0</v>
      </c>
      <c r="L161">
        <v>4521.5749999999998</v>
      </c>
      <c r="M161">
        <v>4521.5749999999998</v>
      </c>
      <c r="N161" t="b">
        <v>0</v>
      </c>
      <c r="O161">
        <v>4521.5749999999998</v>
      </c>
      <c r="P161">
        <v>0.99915477100000005</v>
      </c>
      <c r="Q161">
        <v>386.75743419999998</v>
      </c>
      <c r="R161">
        <v>9724.51</v>
      </c>
      <c r="S161">
        <v>9724.51</v>
      </c>
      <c r="X161">
        <v>5.9125579999999997E-2</v>
      </c>
      <c r="Y161">
        <v>0.99916651400000001</v>
      </c>
      <c r="Z161">
        <v>0.99916651400000001</v>
      </c>
      <c r="AA161">
        <v>383.4327581</v>
      </c>
      <c r="AB161">
        <v>-8.3383299999999997E-4</v>
      </c>
      <c r="AC161" s="96">
        <v>6.9500000000000002E-7</v>
      </c>
      <c r="AD161">
        <v>9.2495871999999896E-2</v>
      </c>
      <c r="AE161">
        <v>0.10318297799999999</v>
      </c>
      <c r="AF161">
        <v>0.10318297799999999</v>
      </c>
      <c r="AH161">
        <v>383.27320170000002</v>
      </c>
      <c r="AI161">
        <v>13.88</v>
      </c>
      <c r="AJ161">
        <v>389.02229970000002</v>
      </c>
      <c r="AK161">
        <v>377.52410359999999</v>
      </c>
      <c r="AL161">
        <v>1.79123E-4</v>
      </c>
      <c r="AM161">
        <v>0</v>
      </c>
      <c r="AN161">
        <v>0</v>
      </c>
      <c r="AO161">
        <v>0</v>
      </c>
      <c r="AP161">
        <v>0</v>
      </c>
      <c r="AR161">
        <v>0.11956396800000001</v>
      </c>
      <c r="AS161">
        <v>0.95867179800000002</v>
      </c>
      <c r="AT161">
        <v>1.054411676</v>
      </c>
      <c r="AU161">
        <v>1.0541376899999999</v>
      </c>
      <c r="AV161">
        <v>416.62707649999999</v>
      </c>
      <c r="AW161">
        <v>-8.7283300000000005E-4</v>
      </c>
      <c r="AX161">
        <v>1.0541376899999999</v>
      </c>
      <c r="AY161">
        <v>0.108415205</v>
      </c>
      <c r="BD161" s="95">
        <v>45169</v>
      </c>
    </row>
    <row r="162" spans="1:56">
      <c r="A162" t="s">
        <v>110</v>
      </c>
      <c r="B162">
        <v>4520.1000000000004</v>
      </c>
      <c r="C162">
        <v>0</v>
      </c>
      <c r="D162">
        <v>9721.1219999999994</v>
      </c>
      <c r="E162" s="95">
        <v>45169</v>
      </c>
      <c r="F162" t="s">
        <v>310</v>
      </c>
      <c r="G162" t="b">
        <v>0</v>
      </c>
      <c r="H162" t="b">
        <v>0</v>
      </c>
      <c r="I162" t="b">
        <v>0</v>
      </c>
      <c r="J162" t="b">
        <v>0</v>
      </c>
      <c r="K162" t="b">
        <v>0</v>
      </c>
      <c r="L162">
        <v>4520.1000000000004</v>
      </c>
      <c r="M162">
        <v>4520.1000000000004</v>
      </c>
      <c r="N162" t="b">
        <v>0</v>
      </c>
      <c r="O162">
        <v>4520.1000000000004</v>
      </c>
      <c r="P162">
        <v>0.99967378600000001</v>
      </c>
      <c r="Q162">
        <v>386.6312686</v>
      </c>
      <c r="R162">
        <v>9721.1219999999994</v>
      </c>
      <c r="S162">
        <v>9721.1219999999994</v>
      </c>
      <c r="T162" s="97">
        <v>45169</v>
      </c>
      <c r="U162">
        <v>9721.1219999999994</v>
      </c>
      <c r="V162">
        <v>386.6312686</v>
      </c>
      <c r="W162">
        <v>5.9364714999999998E-2</v>
      </c>
      <c r="X162">
        <v>5.9125579999999997E-2</v>
      </c>
      <c r="Y162">
        <v>0.99965160200000003</v>
      </c>
      <c r="Z162">
        <v>0.99965160200000003</v>
      </c>
      <c r="AA162">
        <v>383.29917089999998</v>
      </c>
      <c r="AB162">
        <v>-3.4845900000000002E-4</v>
      </c>
      <c r="AC162" s="96">
        <v>1.2099999999999901E-7</v>
      </c>
      <c r="AD162">
        <v>8.9749700000000002E-2</v>
      </c>
      <c r="AE162">
        <v>0.10165505800000001</v>
      </c>
      <c r="AF162">
        <v>0.10165505800000001</v>
      </c>
      <c r="AG162">
        <v>383.29917089999998</v>
      </c>
      <c r="AH162">
        <v>383.27320170000002</v>
      </c>
      <c r="AI162">
        <v>13.88</v>
      </c>
      <c r="AJ162">
        <v>389.02229970000002</v>
      </c>
      <c r="AK162">
        <v>377.52410359999999</v>
      </c>
      <c r="AL162">
        <v>0</v>
      </c>
      <c r="AN162">
        <v>0</v>
      </c>
      <c r="AO162">
        <v>0</v>
      </c>
      <c r="AP162">
        <v>0</v>
      </c>
      <c r="AQ162">
        <v>0.118169371</v>
      </c>
      <c r="AR162">
        <v>0.11956396800000001</v>
      </c>
      <c r="AS162">
        <v>0.95867179800000002</v>
      </c>
      <c r="AT162">
        <v>1.0541534829999999</v>
      </c>
      <c r="AU162">
        <v>1.0684636059999999</v>
      </c>
      <c r="AV162">
        <v>416.4734694</v>
      </c>
      <c r="AW162">
        <v>-3.6869199999989998E-4</v>
      </c>
      <c r="AX162">
        <v>1.0684636059999999</v>
      </c>
      <c r="AY162">
        <v>0.108412177</v>
      </c>
      <c r="AZ162" s="97">
        <v>45169</v>
      </c>
      <c r="BA162">
        <v>416.4734694</v>
      </c>
      <c r="BB162">
        <v>416.47346199999998</v>
      </c>
      <c r="BC162" s="96">
        <v>7.34E-6</v>
      </c>
      <c r="BD162" s="95">
        <v>45169</v>
      </c>
    </row>
    <row r="163" spans="1:56">
      <c r="A163" t="s">
        <v>104</v>
      </c>
      <c r="B163">
        <v>4526.6000000000004</v>
      </c>
      <c r="C163">
        <v>0</v>
      </c>
      <c r="D163">
        <v>9737.8389999999999</v>
      </c>
      <c r="E163" s="95">
        <v>45170</v>
      </c>
      <c r="F163" t="s">
        <v>311</v>
      </c>
      <c r="G163" t="b">
        <v>0</v>
      </c>
      <c r="H163" t="b">
        <v>0</v>
      </c>
      <c r="I163" t="b">
        <v>0</v>
      </c>
      <c r="J163" t="b">
        <v>0</v>
      </c>
      <c r="K163" t="b">
        <v>0</v>
      </c>
      <c r="L163">
        <v>4526.6000000000004</v>
      </c>
      <c r="M163">
        <v>4526.6000000000004</v>
      </c>
      <c r="N163" t="b">
        <v>0</v>
      </c>
      <c r="O163">
        <v>4526.6000000000004</v>
      </c>
      <c r="P163">
        <v>1.001438021</v>
      </c>
      <c r="Q163">
        <v>387.18725260000002</v>
      </c>
      <c r="R163">
        <v>9737.8389999999999</v>
      </c>
      <c r="S163">
        <v>9737.8389999999999</v>
      </c>
      <c r="X163">
        <v>5.9364714999999998E-2</v>
      </c>
      <c r="Y163">
        <v>1.0015547549999999</v>
      </c>
      <c r="Z163">
        <v>1.0015547549999999</v>
      </c>
      <c r="AA163">
        <v>383.89510739999997</v>
      </c>
      <c r="AB163">
        <v>1.5535479999998999E-3</v>
      </c>
      <c r="AC163" s="96">
        <v>2.4099999999999998E-6</v>
      </c>
      <c r="AD163">
        <v>8.8471204999999997E-2</v>
      </c>
      <c r="AE163">
        <v>0.100754460999999</v>
      </c>
      <c r="AF163">
        <v>0.100754460999999</v>
      </c>
      <c r="AH163">
        <v>383.29917089999998</v>
      </c>
      <c r="AI163">
        <v>13.57</v>
      </c>
      <c r="AJ163">
        <v>389.04865840000002</v>
      </c>
      <c r="AK163">
        <v>377.54968330000003</v>
      </c>
      <c r="AL163">
        <v>1.0058420000000001E-3</v>
      </c>
      <c r="AM163">
        <v>8.4049799999999996E-4</v>
      </c>
      <c r="AN163">
        <v>3.5250899999999998E-4</v>
      </c>
      <c r="AO163" s="96">
        <v>-1.1199999999999999E-5</v>
      </c>
      <c r="AP163">
        <v>3.4125900000000001E-4</v>
      </c>
      <c r="AR163">
        <v>0.118169371</v>
      </c>
      <c r="AS163">
        <v>0.97165887699999998</v>
      </c>
      <c r="AT163">
        <v>1.0541770319999999</v>
      </c>
      <c r="AU163">
        <v>1.099215058</v>
      </c>
      <c r="AV163">
        <v>417.15824989999999</v>
      </c>
      <c r="AW163">
        <v>1.6442360000000001E-3</v>
      </c>
      <c r="AX163">
        <v>1.099215058</v>
      </c>
      <c r="AY163">
        <v>0.107492196</v>
      </c>
      <c r="BD163" s="95">
        <v>45170</v>
      </c>
    </row>
    <row r="164" spans="1:56">
      <c r="A164" t="s">
        <v>105</v>
      </c>
      <c r="B164">
        <v>4525.625</v>
      </c>
      <c r="C164">
        <v>0</v>
      </c>
      <c r="D164">
        <v>9735.7080000000005</v>
      </c>
      <c r="E164" s="95">
        <v>45170</v>
      </c>
      <c r="F164" t="s">
        <v>312</v>
      </c>
      <c r="G164" t="b">
        <v>0</v>
      </c>
      <c r="H164" t="b">
        <v>0</v>
      </c>
      <c r="I164" t="b">
        <v>0</v>
      </c>
      <c r="J164" t="b">
        <v>0</v>
      </c>
      <c r="K164" t="b">
        <v>0</v>
      </c>
      <c r="L164">
        <v>4525.625</v>
      </c>
      <c r="M164">
        <v>4525.625</v>
      </c>
      <c r="N164" t="b">
        <v>0</v>
      </c>
      <c r="O164">
        <v>4525.625</v>
      </c>
      <c r="P164">
        <v>0.99978460700000005</v>
      </c>
      <c r="Q164">
        <v>387.10385500000001</v>
      </c>
      <c r="R164">
        <v>9735.7080000000005</v>
      </c>
      <c r="S164">
        <v>9735.7080000000005</v>
      </c>
      <c r="X164">
        <v>5.9364714999999998E-2</v>
      </c>
      <c r="Y164">
        <v>0.99978116299999997</v>
      </c>
      <c r="Z164">
        <v>0.99978116299999997</v>
      </c>
      <c r="AA164">
        <v>383.8110969</v>
      </c>
      <c r="AB164">
        <v>-2.1886099999999999E-4</v>
      </c>
      <c r="AC164" s="96">
        <v>4.7899999999999999E-8</v>
      </c>
      <c r="AD164">
        <v>8.5805563000000001E-2</v>
      </c>
      <c r="AE164">
        <v>9.9244406999999896E-2</v>
      </c>
      <c r="AF164">
        <v>9.9244406999999896E-2</v>
      </c>
      <c r="AH164">
        <v>383.29917089999998</v>
      </c>
      <c r="AI164">
        <v>13.57</v>
      </c>
      <c r="AJ164">
        <v>389.04865840000002</v>
      </c>
      <c r="AK164">
        <v>377.54968330000003</v>
      </c>
      <c r="AL164">
        <v>8.4049799999999996E-4</v>
      </c>
      <c r="AM164">
        <v>6.7515399999999997E-4</v>
      </c>
      <c r="AN164" s="96">
        <v>6.0999999999999999E-5</v>
      </c>
      <c r="AO164" s="96">
        <v>-1.53E-6</v>
      </c>
      <c r="AP164" s="96">
        <v>5.94E-5</v>
      </c>
      <c r="AR164">
        <v>0.118169371</v>
      </c>
      <c r="AS164">
        <v>0.97165887699999998</v>
      </c>
      <c r="AT164">
        <v>1.0612767510000001</v>
      </c>
      <c r="AU164">
        <v>1.109040432</v>
      </c>
      <c r="AV164">
        <v>417.05749300000002</v>
      </c>
      <c r="AW164">
        <v>-2.41532E-4</v>
      </c>
      <c r="AX164">
        <v>1.109040432</v>
      </c>
      <c r="AY164">
        <v>0.10748013300000001</v>
      </c>
      <c r="BD164" s="95">
        <v>45170</v>
      </c>
    </row>
    <row r="165" spans="1:56">
      <c r="A165" t="s">
        <v>106</v>
      </c>
      <c r="B165">
        <v>4510.05</v>
      </c>
      <c r="C165">
        <v>0</v>
      </c>
      <c r="D165">
        <v>9702.259</v>
      </c>
      <c r="E165" s="95">
        <v>45170</v>
      </c>
      <c r="F165" t="s">
        <v>313</v>
      </c>
      <c r="G165" t="b">
        <v>0</v>
      </c>
      <c r="H165" t="b">
        <v>0</v>
      </c>
      <c r="I165" t="b">
        <v>0</v>
      </c>
      <c r="J165" t="b">
        <v>0</v>
      </c>
      <c r="K165" t="b">
        <v>0</v>
      </c>
      <c r="L165">
        <v>4510.05</v>
      </c>
      <c r="M165">
        <v>4510.05</v>
      </c>
      <c r="N165" t="b">
        <v>0</v>
      </c>
      <c r="O165">
        <v>4510.05</v>
      </c>
      <c r="P165">
        <v>0.99655848599999997</v>
      </c>
      <c r="Q165">
        <v>385.77163180000002</v>
      </c>
      <c r="R165">
        <v>9702.259</v>
      </c>
      <c r="S165">
        <v>9702.259</v>
      </c>
      <c r="X165">
        <v>5.9364714999999998E-2</v>
      </c>
      <c r="Y165">
        <v>0.99656429700000004</v>
      </c>
      <c r="Z165">
        <v>0.99656429700000004</v>
      </c>
      <c r="AA165">
        <v>382.492436</v>
      </c>
      <c r="AB165">
        <v>-3.441618E-3</v>
      </c>
      <c r="AC165" s="96">
        <v>1.1800000000000001E-5</v>
      </c>
      <c r="AD165">
        <v>9.0412863999999996E-2</v>
      </c>
      <c r="AE165">
        <v>0.10089991299999999</v>
      </c>
      <c r="AF165">
        <v>0.10089991299999999</v>
      </c>
      <c r="AH165">
        <v>383.29917089999998</v>
      </c>
      <c r="AI165">
        <v>13.57</v>
      </c>
      <c r="AJ165">
        <v>389.04865840000002</v>
      </c>
      <c r="AK165">
        <v>377.54968330000003</v>
      </c>
      <c r="AL165">
        <v>6.7515399999999997E-4</v>
      </c>
      <c r="AM165">
        <v>5.0980999999999997E-4</v>
      </c>
      <c r="AN165" s="96">
        <v>1.4699999999999999E-8</v>
      </c>
      <c r="AO165" s="96">
        <v>-1.0900000000000001E-5</v>
      </c>
      <c r="AP165" s="96">
        <v>-1.08E-5</v>
      </c>
      <c r="AR165">
        <v>0.118169371</v>
      </c>
      <c r="AS165">
        <v>0.97165887699999998</v>
      </c>
      <c r="AT165">
        <v>1.0613691240000001</v>
      </c>
      <c r="AU165">
        <v>1.125915038</v>
      </c>
      <c r="AV165">
        <v>415.46766120000001</v>
      </c>
      <c r="AW165">
        <v>-3.8120209999998999E-3</v>
      </c>
      <c r="AX165">
        <v>1.125915038</v>
      </c>
      <c r="AY165">
        <v>0.10787906899999999</v>
      </c>
      <c r="BD165" s="95">
        <v>45170</v>
      </c>
    </row>
    <row r="166" spans="1:56">
      <c r="A166" t="s">
        <v>107</v>
      </c>
      <c r="B166">
        <v>4516.55</v>
      </c>
      <c r="C166">
        <v>0</v>
      </c>
      <c r="D166">
        <v>9715.1849999999995</v>
      </c>
      <c r="E166" s="95">
        <v>45170</v>
      </c>
      <c r="F166" t="s">
        <v>314</v>
      </c>
      <c r="G166" t="b">
        <v>0</v>
      </c>
      <c r="H166" t="b">
        <v>0</v>
      </c>
      <c r="I166" t="b">
        <v>0</v>
      </c>
      <c r="J166" t="b">
        <v>0</v>
      </c>
      <c r="K166" t="b">
        <v>0</v>
      </c>
      <c r="L166">
        <v>4516.55</v>
      </c>
      <c r="M166">
        <v>4516.55</v>
      </c>
      <c r="N166" t="b">
        <v>0</v>
      </c>
      <c r="O166">
        <v>4516.55</v>
      </c>
      <c r="P166">
        <v>1.0014412260000001</v>
      </c>
      <c r="Q166">
        <v>386.32761579999999</v>
      </c>
      <c r="R166">
        <v>9715.1849999999995</v>
      </c>
      <c r="S166">
        <v>9715.1849999999995</v>
      </c>
      <c r="X166">
        <v>5.9364714999999998E-2</v>
      </c>
      <c r="Y166">
        <v>1.001332267</v>
      </c>
      <c r="Z166">
        <v>1.001332267</v>
      </c>
      <c r="AA166">
        <v>383.00201809999999</v>
      </c>
      <c r="AB166">
        <v>1.3313800000000001E-3</v>
      </c>
      <c r="AC166" s="96">
        <v>1.77E-6</v>
      </c>
      <c r="AD166">
        <v>8.8722184999999995E-2</v>
      </c>
      <c r="AE166">
        <v>9.9845746999999999E-2</v>
      </c>
      <c r="AF166">
        <v>9.9845746999999999E-2</v>
      </c>
      <c r="AH166">
        <v>383.29917089999998</v>
      </c>
      <c r="AI166">
        <v>13.57</v>
      </c>
      <c r="AJ166">
        <v>389.04865840000002</v>
      </c>
      <c r="AK166">
        <v>377.54968330000003</v>
      </c>
      <c r="AL166">
        <v>5.0980999999999997E-4</v>
      </c>
      <c r="AM166">
        <v>3.4446599999999998E-4</v>
      </c>
      <c r="AN166" s="96">
        <v>2.5100000000000001E-10</v>
      </c>
      <c r="AO166" s="96">
        <v>-6.2000000000000001E-9</v>
      </c>
      <c r="AP166" s="96">
        <v>-5.9499999999999904E-9</v>
      </c>
      <c r="AR166">
        <v>0.118169371</v>
      </c>
      <c r="AS166">
        <v>0.97165887699999998</v>
      </c>
      <c r="AT166">
        <v>1.0583043299999999</v>
      </c>
      <c r="AU166">
        <v>1.1074417009999999</v>
      </c>
      <c r="AV166">
        <v>416.09010330000001</v>
      </c>
      <c r="AW166">
        <v>1.4981720000000001E-3</v>
      </c>
      <c r="AX166">
        <v>1.1074417009999999</v>
      </c>
      <c r="AY166">
        <v>0.10767963999999999</v>
      </c>
      <c r="BD166" s="95">
        <v>45170</v>
      </c>
    </row>
    <row r="167" spans="1:56">
      <c r="A167" t="s">
        <v>108</v>
      </c>
      <c r="B167">
        <v>4513.9250000000002</v>
      </c>
      <c r="C167">
        <v>0</v>
      </c>
      <c r="D167">
        <v>9710.5609999999997</v>
      </c>
      <c r="E167" s="95">
        <v>45170</v>
      </c>
      <c r="F167" t="s">
        <v>315</v>
      </c>
      <c r="G167" t="b">
        <v>0</v>
      </c>
      <c r="H167" t="b">
        <v>0</v>
      </c>
      <c r="I167" t="b">
        <v>0</v>
      </c>
      <c r="J167" t="b">
        <v>0</v>
      </c>
      <c r="K167" t="b">
        <v>0</v>
      </c>
      <c r="L167">
        <v>4513.9250000000002</v>
      </c>
      <c r="M167">
        <v>4513.9250000000002</v>
      </c>
      <c r="N167" t="b">
        <v>0</v>
      </c>
      <c r="O167">
        <v>4513.9250000000002</v>
      </c>
      <c r="P167">
        <v>0.99941880400000005</v>
      </c>
      <c r="Q167">
        <v>386.10308379999998</v>
      </c>
      <c r="R167">
        <v>9710.5609999999997</v>
      </c>
      <c r="S167">
        <v>9710.5609999999997</v>
      </c>
      <c r="X167">
        <v>5.9364714999999998E-2</v>
      </c>
      <c r="Y167">
        <v>0.99952404399999994</v>
      </c>
      <c r="Z167">
        <v>0.99952404399999994</v>
      </c>
      <c r="AA167">
        <v>382.819726</v>
      </c>
      <c r="AB167">
        <v>-4.7606900000000003E-4</v>
      </c>
      <c r="AC167" s="96">
        <v>2.2700000000000001E-7</v>
      </c>
      <c r="AD167">
        <v>8.6158668999999993E-2</v>
      </c>
      <c r="AE167">
        <v>9.8397620999999894E-2</v>
      </c>
      <c r="AF167">
        <v>9.8397620999999894E-2</v>
      </c>
      <c r="AH167">
        <v>383.29917089999998</v>
      </c>
      <c r="AI167">
        <v>13.57</v>
      </c>
      <c r="AJ167">
        <v>389.04865840000002</v>
      </c>
      <c r="AK167">
        <v>377.54968330000003</v>
      </c>
      <c r="AL167">
        <v>3.4446599999999998E-4</v>
      </c>
      <c r="AM167">
        <v>1.79123E-4</v>
      </c>
      <c r="AN167" s="96">
        <v>3.1699999999999998E-19</v>
      </c>
      <c r="AO167" s="96">
        <v>-1.1400000000000001E-14</v>
      </c>
      <c r="AP167" s="96">
        <v>-1.1400000000000001E-14</v>
      </c>
      <c r="AR167">
        <v>0.118169371</v>
      </c>
      <c r="AS167">
        <v>0.97165887699999998</v>
      </c>
      <c r="AT167">
        <v>1.059838955</v>
      </c>
      <c r="AU167">
        <v>1.1191340059999999</v>
      </c>
      <c r="AV167">
        <v>415.87029840000002</v>
      </c>
      <c r="AW167">
        <v>-5.2826299999999995E-4</v>
      </c>
      <c r="AX167">
        <v>1.1191340059999999</v>
      </c>
      <c r="AY167">
        <v>0.107571556</v>
      </c>
      <c r="BD167" s="95">
        <v>45170</v>
      </c>
    </row>
    <row r="168" spans="1:56">
      <c r="A168" t="s">
        <v>109</v>
      </c>
      <c r="B168">
        <v>4513.9250000000002</v>
      </c>
      <c r="C168">
        <v>0</v>
      </c>
      <c r="D168">
        <v>9710.357</v>
      </c>
      <c r="E168" s="95">
        <v>45170</v>
      </c>
      <c r="F168" t="s">
        <v>316</v>
      </c>
      <c r="G168" t="b">
        <v>0</v>
      </c>
      <c r="H168" t="b">
        <v>0</v>
      </c>
      <c r="I168" t="b">
        <v>0</v>
      </c>
      <c r="J168" t="b">
        <v>0</v>
      </c>
      <c r="K168" t="b">
        <v>0</v>
      </c>
      <c r="L168">
        <v>4513.9250000000002</v>
      </c>
      <c r="M168">
        <v>4513.9250000000002</v>
      </c>
      <c r="N168" t="b">
        <v>0</v>
      </c>
      <c r="O168">
        <v>4513.9250000000002</v>
      </c>
      <c r="P168">
        <v>1</v>
      </c>
      <c r="Q168">
        <v>386.10308379999998</v>
      </c>
      <c r="R168">
        <v>9710.357</v>
      </c>
      <c r="S168">
        <v>9710.357</v>
      </c>
      <c r="X168">
        <v>5.9364714999999998E-2</v>
      </c>
      <c r="Y168">
        <v>0.99997899199999996</v>
      </c>
      <c r="Z168">
        <v>0.99997899199999996</v>
      </c>
      <c r="AA168">
        <v>382.8116837</v>
      </c>
      <c r="AB168" s="96">
        <v>-2.0999999999999999E-5</v>
      </c>
      <c r="AC168" s="96">
        <v>4.4099999999999998E-10</v>
      </c>
      <c r="AD168">
        <v>8.3534207999999999E-2</v>
      </c>
      <c r="AE168">
        <v>9.6910539000000004E-2</v>
      </c>
      <c r="AF168">
        <v>9.6910539000000004E-2</v>
      </c>
      <c r="AH168">
        <v>383.29917089999998</v>
      </c>
      <c r="AI168">
        <v>13.57</v>
      </c>
      <c r="AJ168">
        <v>389.04865840000002</v>
      </c>
      <c r="AK168">
        <v>377.54968330000003</v>
      </c>
      <c r="AL168">
        <v>1.79123E-4</v>
      </c>
      <c r="AM168">
        <v>0</v>
      </c>
      <c r="AN168">
        <v>0</v>
      </c>
      <c r="AO168">
        <v>0</v>
      </c>
      <c r="AP168">
        <v>0</v>
      </c>
      <c r="AR168">
        <v>0.118169371</v>
      </c>
      <c r="AS168">
        <v>0.97165887699999998</v>
      </c>
      <c r="AT168">
        <v>1.060668564</v>
      </c>
      <c r="AU168">
        <v>1.135604391</v>
      </c>
      <c r="AV168">
        <v>415.85983599999997</v>
      </c>
      <c r="AW168" s="96">
        <v>-2.5199999999999999E-5</v>
      </c>
      <c r="AX168">
        <v>1.135604391</v>
      </c>
      <c r="AY168">
        <v>0.107571109</v>
      </c>
      <c r="BD168" s="95">
        <v>45170</v>
      </c>
    </row>
    <row r="169" spans="1:56">
      <c r="A169" t="s">
        <v>110</v>
      </c>
      <c r="B169">
        <v>4521.375</v>
      </c>
      <c r="C169">
        <v>0</v>
      </c>
      <c r="D169">
        <v>9724.9660000000003</v>
      </c>
      <c r="E169" s="95">
        <v>45170</v>
      </c>
      <c r="F169" t="s">
        <v>317</v>
      </c>
      <c r="G169" t="b">
        <v>0</v>
      </c>
      <c r="H169" t="b">
        <v>0</v>
      </c>
      <c r="I169" t="b">
        <v>0</v>
      </c>
      <c r="J169" t="b">
        <v>0</v>
      </c>
      <c r="K169" t="b">
        <v>0</v>
      </c>
      <c r="L169">
        <v>4521.375</v>
      </c>
      <c r="M169">
        <v>4521.375</v>
      </c>
      <c r="N169" t="b">
        <v>0</v>
      </c>
      <c r="O169">
        <v>4521.375</v>
      </c>
      <c r="P169">
        <v>1.0016504479999999</v>
      </c>
      <c r="Q169">
        <v>386.74032699999998</v>
      </c>
      <c r="R169">
        <v>9724.9660000000003</v>
      </c>
      <c r="S169">
        <v>9724.9660000000003</v>
      </c>
      <c r="T169" s="97">
        <v>45170</v>
      </c>
      <c r="U169">
        <v>9724.9660000000003</v>
      </c>
      <c r="V169">
        <v>386.74032699999998</v>
      </c>
      <c r="W169">
        <v>5.9629092000000002E-2</v>
      </c>
      <c r="X169">
        <v>5.9364714999999998E-2</v>
      </c>
      <c r="Y169">
        <v>1.001504476</v>
      </c>
      <c r="Z169">
        <v>1.001504476</v>
      </c>
      <c r="AA169">
        <v>383.38761469999997</v>
      </c>
      <c r="AB169">
        <v>1.503346E-3</v>
      </c>
      <c r="AC169" s="96">
        <v>2.26E-6</v>
      </c>
      <c r="AD169">
        <v>8.2452953999999995E-2</v>
      </c>
      <c r="AE169">
        <v>9.6070310999999894E-2</v>
      </c>
      <c r="AF169">
        <v>9.6070310999999894E-2</v>
      </c>
      <c r="AG169">
        <v>383.38761469999997</v>
      </c>
      <c r="AH169">
        <v>383.29917089999998</v>
      </c>
      <c r="AI169">
        <v>13.57</v>
      </c>
      <c r="AJ169">
        <v>389.04865840000002</v>
      </c>
      <c r="AK169">
        <v>377.54968330000003</v>
      </c>
      <c r="AL169">
        <v>0</v>
      </c>
      <c r="AN169">
        <v>0</v>
      </c>
      <c r="AO169">
        <v>0</v>
      </c>
      <c r="AP169">
        <v>0</v>
      </c>
      <c r="AQ169">
        <v>0.11815917400000001</v>
      </c>
      <c r="AR169">
        <v>0.118169371</v>
      </c>
      <c r="AS169">
        <v>0.97165887699999998</v>
      </c>
      <c r="AT169">
        <v>1.060671986</v>
      </c>
      <c r="AU169">
        <v>1.153030129</v>
      </c>
      <c r="AV169">
        <v>416.56960350000003</v>
      </c>
      <c r="AW169">
        <v>1.706747E-3</v>
      </c>
      <c r="AX169">
        <v>1.153030129</v>
      </c>
      <c r="AY169">
        <v>0.10766298000000001</v>
      </c>
      <c r="AZ169" s="97">
        <v>45170</v>
      </c>
      <c r="BA169">
        <v>416.56960350000003</v>
      </c>
      <c r="BB169">
        <v>416.56959619999998</v>
      </c>
      <c r="BC169" s="96">
        <v>7.3499999999999999E-6</v>
      </c>
      <c r="BD169" s="95">
        <v>45170</v>
      </c>
    </row>
    <row r="170" spans="1:56">
      <c r="A170" t="s">
        <v>104</v>
      </c>
      <c r="B170">
        <v>4507.625</v>
      </c>
      <c r="C170">
        <v>0</v>
      </c>
      <c r="D170">
        <v>9697.1610000000001</v>
      </c>
      <c r="E170" s="95">
        <v>45174</v>
      </c>
      <c r="F170" t="s">
        <v>318</v>
      </c>
      <c r="G170" t="b">
        <v>0</v>
      </c>
      <c r="H170" t="b">
        <v>0</v>
      </c>
      <c r="I170" t="b">
        <v>0</v>
      </c>
      <c r="J170" t="b">
        <v>0</v>
      </c>
      <c r="K170" t="b">
        <v>0</v>
      </c>
      <c r="L170">
        <v>4507.625</v>
      </c>
      <c r="M170">
        <v>4507.625</v>
      </c>
      <c r="N170" t="b">
        <v>0</v>
      </c>
      <c r="O170">
        <v>4507.625</v>
      </c>
      <c r="P170">
        <v>0.99695889000000004</v>
      </c>
      <c r="Q170">
        <v>385.56420700000001</v>
      </c>
      <c r="R170">
        <v>9697.1610000000001</v>
      </c>
      <c r="S170">
        <v>9697.1610000000001</v>
      </c>
      <c r="X170">
        <v>5.9629092000000002E-2</v>
      </c>
      <c r="Y170">
        <v>0.99647831899999995</v>
      </c>
      <c r="Z170">
        <v>0.99647831899999995</v>
      </c>
      <c r="AA170">
        <v>382.03744569999998</v>
      </c>
      <c r="AB170">
        <v>-3.5278969999999999E-3</v>
      </c>
      <c r="AC170" s="96">
        <v>1.24E-5</v>
      </c>
      <c r="AD170">
        <v>8.7794481999999993E-2</v>
      </c>
      <c r="AE170">
        <v>9.8037058999999996E-2</v>
      </c>
      <c r="AF170">
        <v>9.8037058999999996E-2</v>
      </c>
      <c r="AH170">
        <v>383.38761469999997</v>
      </c>
      <c r="AI170">
        <v>13.09</v>
      </c>
      <c r="AJ170">
        <v>389.13842890000001</v>
      </c>
      <c r="AK170">
        <v>377.63680049999999</v>
      </c>
      <c r="AL170">
        <v>1.0058420000000001E-3</v>
      </c>
      <c r="AM170">
        <v>8.4049799999999996E-4</v>
      </c>
      <c r="AN170" s="96">
        <v>6.1399999999999997E-7</v>
      </c>
      <c r="AO170">
        <v>-1.125979E-3</v>
      </c>
      <c r="AP170">
        <v>-1.1253649999999999E-3</v>
      </c>
      <c r="AR170">
        <v>0.11815917400000001</v>
      </c>
      <c r="AS170">
        <v>0.97175263099999998</v>
      </c>
      <c r="AT170">
        <v>1.0599669279999999</v>
      </c>
      <c r="AU170">
        <v>1.1632267190000001</v>
      </c>
      <c r="AV170">
        <v>414.8545115</v>
      </c>
      <c r="AW170">
        <v>-4.1171799999999998E-3</v>
      </c>
      <c r="AX170">
        <v>1.1632267190000001</v>
      </c>
      <c r="AY170">
        <v>0.10744754199999999</v>
      </c>
      <c r="BD170" s="95">
        <v>45174</v>
      </c>
    </row>
    <row r="171" spans="1:56">
      <c r="A171" t="s">
        <v>105</v>
      </c>
      <c r="B171">
        <v>4510.0249999999996</v>
      </c>
      <c r="C171">
        <v>0</v>
      </c>
      <c r="D171">
        <v>9702.9480000000003</v>
      </c>
      <c r="E171" s="95">
        <v>45174</v>
      </c>
      <c r="F171" t="s">
        <v>319</v>
      </c>
      <c r="G171" t="b">
        <v>0</v>
      </c>
      <c r="H171" t="b">
        <v>0</v>
      </c>
      <c r="I171" t="b">
        <v>0</v>
      </c>
      <c r="J171" t="b">
        <v>0</v>
      </c>
      <c r="K171" t="b">
        <v>0</v>
      </c>
      <c r="L171">
        <v>4510.0249999999996</v>
      </c>
      <c r="M171">
        <v>4510.0249999999996</v>
      </c>
      <c r="N171" t="b">
        <v>0</v>
      </c>
      <c r="O171">
        <v>4510.0249999999996</v>
      </c>
      <c r="P171">
        <v>1.0005324310000001</v>
      </c>
      <c r="Q171">
        <v>385.76949339999999</v>
      </c>
      <c r="R171">
        <v>9702.9480000000003</v>
      </c>
      <c r="S171">
        <v>9702.9480000000003</v>
      </c>
      <c r="X171">
        <v>5.9629092000000002E-2</v>
      </c>
      <c r="Y171">
        <v>1.0005967730000001</v>
      </c>
      <c r="Z171">
        <v>1.0005967730000001</v>
      </c>
      <c r="AA171">
        <v>382.26543509999999</v>
      </c>
      <c r="AB171">
        <v>5.96595E-4</v>
      </c>
      <c r="AC171" s="96">
        <v>3.5600000000000001E-7</v>
      </c>
      <c r="AD171">
        <v>8.5340903999999995E-2</v>
      </c>
      <c r="AE171">
        <v>9.6652794E-2</v>
      </c>
      <c r="AF171">
        <v>9.6652794E-2</v>
      </c>
      <c r="AH171">
        <v>383.38761469999997</v>
      </c>
      <c r="AI171">
        <v>13.09</v>
      </c>
      <c r="AJ171">
        <v>389.13842890000001</v>
      </c>
      <c r="AK171">
        <v>377.63680049999999</v>
      </c>
      <c r="AL171">
        <v>8.4049799999999996E-4</v>
      </c>
      <c r="AM171">
        <v>6.7515399999999997E-4</v>
      </c>
      <c r="AN171" s="96">
        <v>8.1400000000000001E-8</v>
      </c>
      <c r="AO171">
        <v>-1.69574E-4</v>
      </c>
      <c r="AP171">
        <v>-1.69493E-4</v>
      </c>
      <c r="AR171">
        <v>0.11815917400000001</v>
      </c>
      <c r="AS171">
        <v>0.97175263099999998</v>
      </c>
      <c r="AT171">
        <v>1.0616186169999999</v>
      </c>
      <c r="AU171">
        <v>1.139890914</v>
      </c>
      <c r="AV171">
        <v>415.14152790000003</v>
      </c>
      <c r="AW171">
        <v>6.9184800000000001E-4</v>
      </c>
      <c r="AX171">
        <v>1.139890914</v>
      </c>
      <c r="AY171">
        <v>0.107464426999999</v>
      </c>
      <c r="BD171" s="95">
        <v>45174</v>
      </c>
    </row>
    <row r="172" spans="1:56">
      <c r="A172" t="s">
        <v>106</v>
      </c>
      <c r="B172">
        <v>4511.3999999999996</v>
      </c>
      <c r="C172">
        <v>0</v>
      </c>
      <c r="D172">
        <v>9705.9290000000001</v>
      </c>
      <c r="E172" s="95">
        <v>45174</v>
      </c>
      <c r="F172" t="s">
        <v>320</v>
      </c>
      <c r="G172" t="b">
        <v>0</v>
      </c>
      <c r="H172" t="b">
        <v>0</v>
      </c>
      <c r="I172" t="b">
        <v>0</v>
      </c>
      <c r="J172" t="b">
        <v>0</v>
      </c>
      <c r="K172" t="b">
        <v>0</v>
      </c>
      <c r="L172">
        <v>4511.3999999999996</v>
      </c>
      <c r="M172">
        <v>4511.3999999999996</v>
      </c>
      <c r="N172" t="b">
        <v>0</v>
      </c>
      <c r="O172">
        <v>4511.3999999999996</v>
      </c>
      <c r="P172">
        <v>1.000304876</v>
      </c>
      <c r="Q172">
        <v>385.8871054</v>
      </c>
      <c r="R172">
        <v>9705.9290000000001</v>
      </c>
      <c r="S172">
        <v>9705.9290000000001</v>
      </c>
      <c r="X172">
        <v>5.9629092000000002E-2</v>
      </c>
      <c r="Y172">
        <v>1.0003072260000001</v>
      </c>
      <c r="Z172">
        <v>1.0003072260000001</v>
      </c>
      <c r="AA172">
        <v>382.38287709999997</v>
      </c>
      <c r="AB172">
        <v>3.0717899999999998E-4</v>
      </c>
      <c r="AC172" s="96">
        <v>9.4399999999999998E-8</v>
      </c>
      <c r="AD172">
        <v>8.2801404999999995E-2</v>
      </c>
      <c r="AE172">
        <v>9.5218186999999996E-2</v>
      </c>
      <c r="AF172">
        <v>9.5218186999999996E-2</v>
      </c>
      <c r="AH172">
        <v>383.38761469999997</v>
      </c>
      <c r="AI172">
        <v>13.09</v>
      </c>
      <c r="AJ172">
        <v>389.13842890000001</v>
      </c>
      <c r="AK172">
        <v>377.63680049999999</v>
      </c>
      <c r="AL172">
        <v>6.7515399999999997E-4</v>
      </c>
      <c r="AM172">
        <v>5.0980999999999997E-4</v>
      </c>
      <c r="AN172" s="96">
        <v>1.57E-9</v>
      </c>
      <c r="AO172" s="96">
        <v>-1.1800000000000001E-5</v>
      </c>
      <c r="AP172" s="96">
        <v>-1.1800000000000001E-5</v>
      </c>
      <c r="AR172">
        <v>0.11815917400000001</v>
      </c>
      <c r="AS172">
        <v>0.97175263099999998</v>
      </c>
      <c r="AT172">
        <v>1.061489377</v>
      </c>
      <c r="AU172">
        <v>1.1562164770000001</v>
      </c>
      <c r="AV172">
        <v>415.28623449999998</v>
      </c>
      <c r="AW172">
        <v>3.4857199999989999E-4</v>
      </c>
      <c r="AX172">
        <v>1.1562164770000001</v>
      </c>
      <c r="AY172">
        <v>0.107304836</v>
      </c>
      <c r="BD172" s="95">
        <v>45174</v>
      </c>
    </row>
    <row r="173" spans="1:56">
      <c r="A173" t="s">
        <v>107</v>
      </c>
      <c r="B173">
        <v>4515</v>
      </c>
      <c r="C173">
        <v>0</v>
      </c>
      <c r="D173">
        <v>9713.4740000000002</v>
      </c>
      <c r="E173" s="95">
        <v>45174</v>
      </c>
      <c r="F173" t="s">
        <v>321</v>
      </c>
      <c r="G173" t="b">
        <v>0</v>
      </c>
      <c r="H173" t="b">
        <v>0</v>
      </c>
      <c r="I173" t="b">
        <v>0</v>
      </c>
      <c r="J173" t="b">
        <v>0</v>
      </c>
      <c r="K173" t="b">
        <v>0</v>
      </c>
      <c r="L173">
        <v>4515</v>
      </c>
      <c r="M173">
        <v>4515</v>
      </c>
      <c r="N173" t="b">
        <v>0</v>
      </c>
      <c r="O173">
        <v>4515</v>
      </c>
      <c r="P173">
        <v>1.000797978</v>
      </c>
      <c r="Q173">
        <v>386.19503500000002</v>
      </c>
      <c r="R173">
        <v>9713.4740000000002</v>
      </c>
      <c r="S173">
        <v>9713.4740000000002</v>
      </c>
      <c r="X173">
        <v>5.9629092000000002E-2</v>
      </c>
      <c r="Y173">
        <v>1.0007773600000001</v>
      </c>
      <c r="Z173">
        <v>1.0007773600000001</v>
      </c>
      <c r="AA173">
        <v>382.68012620000002</v>
      </c>
      <c r="AB173">
        <v>7.7705799999999996E-4</v>
      </c>
      <c r="AC173" s="96">
        <v>6.0399999999999996E-7</v>
      </c>
      <c r="AD173">
        <v>8.0675996999999999E-2</v>
      </c>
      <c r="AE173">
        <v>9.3949252999999996E-2</v>
      </c>
      <c r="AF173">
        <v>9.3949252999999996E-2</v>
      </c>
      <c r="AH173">
        <v>383.38761469999997</v>
      </c>
      <c r="AI173">
        <v>13.09</v>
      </c>
      <c r="AJ173">
        <v>389.13842890000001</v>
      </c>
      <c r="AK173">
        <v>377.63680049999999</v>
      </c>
      <c r="AL173">
        <v>5.0980999999999997E-4</v>
      </c>
      <c r="AM173">
        <v>3.4446599999999998E-4</v>
      </c>
      <c r="AN173" s="96">
        <v>2.84E-12</v>
      </c>
      <c r="AO173" s="96">
        <v>-2.36E-8</v>
      </c>
      <c r="AP173" s="96">
        <v>-2.36E-8</v>
      </c>
      <c r="AR173">
        <v>0.11815917400000001</v>
      </c>
      <c r="AS173">
        <v>0.97175263099999998</v>
      </c>
      <c r="AT173">
        <v>1.062709457</v>
      </c>
      <c r="AU173">
        <v>1.1736366359999999</v>
      </c>
      <c r="AV173">
        <v>415.65876880000002</v>
      </c>
      <c r="AW173">
        <v>8.9705399999999999E-4</v>
      </c>
      <c r="AX173">
        <v>1.1736366359999999</v>
      </c>
      <c r="AY173">
        <v>0.107082019</v>
      </c>
      <c r="BD173" s="95">
        <v>45174</v>
      </c>
    </row>
    <row r="174" spans="1:56">
      <c r="A174" t="s">
        <v>108</v>
      </c>
      <c r="B174">
        <v>4509.1000000000004</v>
      </c>
      <c r="C174">
        <v>0</v>
      </c>
      <c r="D174">
        <v>9700.4599999999991</v>
      </c>
      <c r="E174" s="95">
        <v>45174</v>
      </c>
      <c r="F174" t="s">
        <v>322</v>
      </c>
      <c r="G174" t="b">
        <v>0</v>
      </c>
      <c r="H174" t="b">
        <v>0</v>
      </c>
      <c r="I174" t="b">
        <v>0</v>
      </c>
      <c r="J174" t="b">
        <v>0</v>
      </c>
      <c r="K174" t="b">
        <v>0</v>
      </c>
      <c r="L174">
        <v>4509.1000000000004</v>
      </c>
      <c r="M174">
        <v>4509.1000000000004</v>
      </c>
      <c r="N174" t="b">
        <v>0</v>
      </c>
      <c r="O174">
        <v>4509.1000000000004</v>
      </c>
      <c r="P174">
        <v>0.99869324500000001</v>
      </c>
      <c r="Q174">
        <v>385.69037259999999</v>
      </c>
      <c r="R174">
        <v>9700.4599999999991</v>
      </c>
      <c r="S174">
        <v>9700.4599999999991</v>
      </c>
      <c r="X174">
        <v>5.9629092000000002E-2</v>
      </c>
      <c r="Y174">
        <v>0.99866021199999999</v>
      </c>
      <c r="Z174">
        <v>0.99866021199999999</v>
      </c>
      <c r="AA174">
        <v>382.16741580000001</v>
      </c>
      <c r="AB174">
        <v>-1.3406869999999999E-3</v>
      </c>
      <c r="AC174" s="96">
        <v>1.7999999999999999E-6</v>
      </c>
      <c r="AD174">
        <v>7.9425063000000004E-2</v>
      </c>
      <c r="AE174">
        <v>9.3041866000000001E-2</v>
      </c>
      <c r="AF174">
        <v>9.3041866000000001E-2</v>
      </c>
      <c r="AH174">
        <v>383.38761469999997</v>
      </c>
      <c r="AI174">
        <v>13.09</v>
      </c>
      <c r="AJ174">
        <v>389.13842890000001</v>
      </c>
      <c r="AK174">
        <v>377.63680049999999</v>
      </c>
      <c r="AL174">
        <v>3.4446599999999998E-4</v>
      </c>
      <c r="AM174">
        <v>1.79123E-4</v>
      </c>
      <c r="AN174" s="96">
        <v>2.9499999999999999E-25</v>
      </c>
      <c r="AO174" s="96">
        <v>-4.9400000000000004E-12</v>
      </c>
      <c r="AP174" s="96">
        <v>-4.9400000000000004E-12</v>
      </c>
      <c r="AR174">
        <v>0.11815917400000001</v>
      </c>
      <c r="AS174">
        <v>0.97175263099999998</v>
      </c>
      <c r="AT174">
        <v>1.064407544</v>
      </c>
      <c r="AU174">
        <v>1.1894884640000001</v>
      </c>
      <c r="AV174">
        <v>415.00451779999997</v>
      </c>
      <c r="AW174">
        <v>-1.57401E-3</v>
      </c>
      <c r="AX174">
        <v>1.1894884640000001</v>
      </c>
      <c r="AY174">
        <v>0.106775602</v>
      </c>
      <c r="BD174" s="95">
        <v>45174</v>
      </c>
    </row>
    <row r="175" spans="1:56">
      <c r="A175" t="s">
        <v>109</v>
      </c>
      <c r="B175">
        <v>4513.8999999999996</v>
      </c>
      <c r="C175">
        <v>0</v>
      </c>
      <c r="D175">
        <v>9710.8649999999998</v>
      </c>
      <c r="E175" s="95">
        <v>45174</v>
      </c>
      <c r="F175" t="s">
        <v>323</v>
      </c>
      <c r="G175" t="b">
        <v>0</v>
      </c>
      <c r="H175" t="b">
        <v>0</v>
      </c>
      <c r="I175" t="b">
        <v>0</v>
      </c>
      <c r="J175" t="b">
        <v>0</v>
      </c>
      <c r="K175" t="b">
        <v>0</v>
      </c>
      <c r="L175">
        <v>4513.8999999999996</v>
      </c>
      <c r="M175">
        <v>4513.8999999999996</v>
      </c>
      <c r="N175" t="b">
        <v>0</v>
      </c>
      <c r="O175">
        <v>4513.8999999999996</v>
      </c>
      <c r="P175">
        <v>1.0010645140000001</v>
      </c>
      <c r="Q175">
        <v>386.1009454</v>
      </c>
      <c r="R175">
        <v>9710.8649999999998</v>
      </c>
      <c r="S175">
        <v>9710.8649999999998</v>
      </c>
      <c r="X175">
        <v>5.9629092000000002E-2</v>
      </c>
      <c r="Y175">
        <v>1.0010726299999999</v>
      </c>
      <c r="Z175">
        <v>1.0010726299999999</v>
      </c>
      <c r="AA175">
        <v>382.57733990000003</v>
      </c>
      <c r="AB175">
        <v>1.0720549999999999E-3</v>
      </c>
      <c r="AC175" s="96">
        <v>1.15E-6</v>
      </c>
      <c r="AD175">
        <v>7.7791273999999994E-2</v>
      </c>
      <c r="AE175">
        <v>9.1966875000000003E-2</v>
      </c>
      <c r="AF175">
        <v>9.1966875000000003E-2</v>
      </c>
      <c r="AH175">
        <v>383.38761469999997</v>
      </c>
      <c r="AI175">
        <v>13.09</v>
      </c>
      <c r="AJ175">
        <v>389.13842890000001</v>
      </c>
      <c r="AK175">
        <v>377.63680049999999</v>
      </c>
      <c r="AL175">
        <v>1.79123E-4</v>
      </c>
      <c r="AM175">
        <v>0</v>
      </c>
      <c r="AN175">
        <v>0</v>
      </c>
      <c r="AO175">
        <v>0</v>
      </c>
      <c r="AP175">
        <v>0</v>
      </c>
      <c r="AR175">
        <v>0.11815917400000001</v>
      </c>
      <c r="AS175">
        <v>0.97175263099999998</v>
      </c>
      <c r="AT175">
        <v>1.0667325830000001</v>
      </c>
      <c r="AU175">
        <v>1.2010889</v>
      </c>
      <c r="AV175">
        <v>415.53353249999998</v>
      </c>
      <c r="AW175">
        <v>1.27472E-3</v>
      </c>
      <c r="AX175">
        <v>1.2010889</v>
      </c>
      <c r="AY175">
        <v>0.10192828800000001</v>
      </c>
      <c r="BD175" s="95">
        <v>45174</v>
      </c>
    </row>
    <row r="176" spans="1:56">
      <c r="A176" t="s">
        <v>110</v>
      </c>
      <c r="B176">
        <v>4504.9250000000002</v>
      </c>
      <c r="C176">
        <v>0</v>
      </c>
      <c r="D176">
        <v>9691.6530000000002</v>
      </c>
      <c r="E176" s="95">
        <v>45174</v>
      </c>
      <c r="F176" t="s">
        <v>324</v>
      </c>
      <c r="G176" t="b">
        <v>0</v>
      </c>
      <c r="H176" t="b">
        <v>0</v>
      </c>
      <c r="I176" t="b">
        <v>0</v>
      </c>
      <c r="J176" t="b">
        <v>0</v>
      </c>
      <c r="K176" t="b">
        <v>0</v>
      </c>
      <c r="L176">
        <v>4504.9250000000002</v>
      </c>
      <c r="M176">
        <v>4504.9250000000002</v>
      </c>
      <c r="N176" t="b">
        <v>0</v>
      </c>
      <c r="O176">
        <v>4504.9250000000002</v>
      </c>
      <c r="P176">
        <v>0.99801169700000003</v>
      </c>
      <c r="Q176">
        <v>385.33325980000001</v>
      </c>
      <c r="R176">
        <v>9691.6530000000002</v>
      </c>
      <c r="S176">
        <v>9691.6530000000002</v>
      </c>
      <c r="T176" s="97">
        <v>45174</v>
      </c>
      <c r="U176">
        <v>9691.6530000000002</v>
      </c>
      <c r="V176">
        <v>385.33325980000001</v>
      </c>
      <c r="W176">
        <v>5.8770955999999999E-2</v>
      </c>
      <c r="X176">
        <v>5.9629092000000002E-2</v>
      </c>
      <c r="Y176">
        <v>0.99802159700000004</v>
      </c>
      <c r="Z176">
        <v>0.99802159700000004</v>
      </c>
      <c r="AA176">
        <v>381.82044789999998</v>
      </c>
      <c r="AB176">
        <v>-1.9803619999999998E-3</v>
      </c>
      <c r="AC176" s="96">
        <v>3.9199999999999997E-6</v>
      </c>
      <c r="AD176">
        <v>7.8124773999999994E-2</v>
      </c>
      <c r="AE176">
        <v>9.1715387999999995E-2</v>
      </c>
      <c r="AF176">
        <v>9.1715387999999995E-2</v>
      </c>
      <c r="AG176">
        <v>381.82044789999998</v>
      </c>
      <c r="AH176">
        <v>383.38761469999997</v>
      </c>
      <c r="AI176">
        <v>13.09</v>
      </c>
      <c r="AJ176">
        <v>389.13842890000001</v>
      </c>
      <c r="AK176">
        <v>377.63680049999999</v>
      </c>
      <c r="AL176">
        <v>0</v>
      </c>
      <c r="AN176">
        <v>0</v>
      </c>
      <c r="AO176">
        <v>0</v>
      </c>
      <c r="AP176">
        <v>0</v>
      </c>
      <c r="AQ176">
        <v>0.11826973</v>
      </c>
      <c r="AR176">
        <v>0.11815917400000001</v>
      </c>
      <c r="AS176">
        <v>0.97175263099999998</v>
      </c>
      <c r="AT176">
        <v>1.1020045000000001</v>
      </c>
      <c r="AU176">
        <v>1.2151282940000001</v>
      </c>
      <c r="AV176">
        <v>414.54554280000002</v>
      </c>
      <c r="AW176">
        <v>-2.3776410000000002E-3</v>
      </c>
      <c r="AX176">
        <v>1.2151282940000001</v>
      </c>
      <c r="AY176">
        <v>0.101979131999999</v>
      </c>
      <c r="AZ176" s="97">
        <v>45174</v>
      </c>
      <c r="BA176">
        <v>414.54554280000002</v>
      </c>
      <c r="BB176">
        <v>414.54553550000003</v>
      </c>
      <c r="BC176" s="96">
        <v>7.34E-6</v>
      </c>
      <c r="BD176" s="95">
        <v>45174</v>
      </c>
    </row>
    <row r="177" spans="1:56">
      <c r="A177" t="s">
        <v>104</v>
      </c>
      <c r="B177">
        <v>4489.45</v>
      </c>
      <c r="C177">
        <v>0</v>
      </c>
      <c r="D177">
        <v>9660.8729999999996</v>
      </c>
      <c r="E177" s="95">
        <v>45175</v>
      </c>
      <c r="F177" t="s">
        <v>325</v>
      </c>
      <c r="G177" t="b">
        <v>0</v>
      </c>
      <c r="H177" t="b">
        <v>0</v>
      </c>
      <c r="I177" t="b">
        <v>0</v>
      </c>
      <c r="J177" t="b">
        <v>0</v>
      </c>
      <c r="K177" t="b">
        <v>0</v>
      </c>
      <c r="L177">
        <v>4489.45</v>
      </c>
      <c r="M177">
        <v>4489.45</v>
      </c>
      <c r="N177" t="b">
        <v>0</v>
      </c>
      <c r="O177">
        <v>4489.45</v>
      </c>
      <c r="P177">
        <v>0.99656487100000002</v>
      </c>
      <c r="Q177">
        <v>384.00959030000001</v>
      </c>
      <c r="R177">
        <v>9660.8729999999996</v>
      </c>
      <c r="S177">
        <v>9660.8729999999996</v>
      </c>
      <c r="X177">
        <v>5.8770955999999999E-2</v>
      </c>
      <c r="Y177">
        <v>0.99666081900000003</v>
      </c>
      <c r="Z177">
        <v>0.99666081900000003</v>
      </c>
      <c r="AA177">
        <v>380.54548010000002</v>
      </c>
      <c r="AB177">
        <v>-3.344769E-3</v>
      </c>
      <c r="AC177" s="96">
        <v>1.1199999999999999E-5</v>
      </c>
      <c r="AD177">
        <v>8.3194676999999995E-2</v>
      </c>
      <c r="AE177">
        <v>9.3548931000000002E-2</v>
      </c>
      <c r="AF177">
        <v>9.3548931000000002E-2</v>
      </c>
      <c r="AH177">
        <v>381.82044789999998</v>
      </c>
      <c r="AI177">
        <v>14.01</v>
      </c>
      <c r="AJ177">
        <v>387.54775460000002</v>
      </c>
      <c r="AK177">
        <v>376.09314119999999</v>
      </c>
      <c r="AL177">
        <v>1.0058420000000001E-3</v>
      </c>
      <c r="AM177">
        <v>8.4049799999999996E-4</v>
      </c>
      <c r="AN177" s="96">
        <v>3.6100000000000002E-6</v>
      </c>
      <c r="AO177">
        <v>-1.8684189999999001E-3</v>
      </c>
      <c r="AP177">
        <v>-1.864809E-3</v>
      </c>
      <c r="AR177">
        <v>0.11826973</v>
      </c>
      <c r="AS177">
        <v>0.97073514800000005</v>
      </c>
      <c r="AT177">
        <v>1.1016487610000001</v>
      </c>
      <c r="AU177">
        <v>1.2171844220000001</v>
      </c>
      <c r="AV177">
        <v>412.85766740000003</v>
      </c>
      <c r="AW177">
        <v>-4.0716279999999999E-3</v>
      </c>
      <c r="AX177">
        <v>1.2171844220000001</v>
      </c>
      <c r="AY177">
        <v>0.10227726099999999</v>
      </c>
      <c r="BD177" s="95">
        <v>45175</v>
      </c>
    </row>
    <row r="178" spans="1:56">
      <c r="A178" t="s">
        <v>105</v>
      </c>
      <c r="B178">
        <v>4468.9750000000004</v>
      </c>
      <c r="C178">
        <v>0</v>
      </c>
      <c r="D178">
        <v>9616.1290000000008</v>
      </c>
      <c r="E178" s="95">
        <v>45175</v>
      </c>
      <c r="F178" t="s">
        <v>326</v>
      </c>
      <c r="G178" t="b">
        <v>0</v>
      </c>
      <c r="H178" t="b">
        <v>0</v>
      </c>
      <c r="I178" t="b">
        <v>0</v>
      </c>
      <c r="J178" t="b">
        <v>0</v>
      </c>
      <c r="K178" t="b">
        <v>0</v>
      </c>
      <c r="L178">
        <v>4468.9750000000004</v>
      </c>
      <c r="M178">
        <v>4468.9750000000004</v>
      </c>
      <c r="N178" t="b">
        <v>0</v>
      </c>
      <c r="O178">
        <v>4468.9750000000004</v>
      </c>
      <c r="P178">
        <v>0.99543930800000002</v>
      </c>
      <c r="Q178">
        <v>382.25824069999999</v>
      </c>
      <c r="R178">
        <v>9616.1290000000008</v>
      </c>
      <c r="S178">
        <v>9616.1290000000008</v>
      </c>
      <c r="X178">
        <v>5.8770955999999999E-2</v>
      </c>
      <c r="Y178">
        <v>0.99536853400000003</v>
      </c>
      <c r="Z178">
        <v>0.99536853400000003</v>
      </c>
      <c r="AA178">
        <v>378.7829969</v>
      </c>
      <c r="AB178">
        <v>-4.6422240000000004E-3</v>
      </c>
      <c r="AC178" s="96">
        <v>2.16E-5</v>
      </c>
      <c r="AD178">
        <v>9.3738736999999905E-2</v>
      </c>
      <c r="AE178">
        <v>9.8128992999999998E-2</v>
      </c>
      <c r="AF178">
        <v>9.8128992999999998E-2</v>
      </c>
      <c r="AH178">
        <v>381.82044789999998</v>
      </c>
      <c r="AI178">
        <v>14.01</v>
      </c>
      <c r="AJ178">
        <v>387.54775460000002</v>
      </c>
      <c r="AK178">
        <v>376.09314119999999</v>
      </c>
      <c r="AL178">
        <v>8.4049799999999996E-4</v>
      </c>
      <c r="AM178">
        <v>6.7515399999999997E-4</v>
      </c>
      <c r="AN178" s="96">
        <v>1.6699999999999999E-10</v>
      </c>
      <c r="AO178">
        <v>-2.5026131E-2</v>
      </c>
      <c r="AP178">
        <v>-2.5026131E-2</v>
      </c>
      <c r="AR178">
        <v>0.11826973</v>
      </c>
      <c r="AS178">
        <v>0.97073514800000005</v>
      </c>
      <c r="AT178">
        <v>1.0995569439999999</v>
      </c>
      <c r="AU178">
        <v>1.1933278199999999</v>
      </c>
      <c r="AV178">
        <v>410.52926029999998</v>
      </c>
      <c r="AW178">
        <v>-5.6397330000000001E-3</v>
      </c>
      <c r="AX178">
        <v>1.1933278199999999</v>
      </c>
      <c r="AY178">
        <v>0.10400562099999899</v>
      </c>
      <c r="BD178" s="95">
        <v>45175</v>
      </c>
    </row>
    <row r="179" spans="1:56">
      <c r="A179" t="s">
        <v>106</v>
      </c>
      <c r="B179">
        <v>4466.1499999999996</v>
      </c>
      <c r="C179">
        <v>0</v>
      </c>
      <c r="D179">
        <v>9609.7800000000007</v>
      </c>
      <c r="E179" s="95">
        <v>45175</v>
      </c>
      <c r="F179" t="s">
        <v>327</v>
      </c>
      <c r="G179" t="b">
        <v>0</v>
      </c>
      <c r="H179" t="b">
        <v>0</v>
      </c>
      <c r="I179" t="b">
        <v>0</v>
      </c>
      <c r="J179" t="b">
        <v>0</v>
      </c>
      <c r="K179" t="b">
        <v>0</v>
      </c>
      <c r="L179">
        <v>4466.1499999999996</v>
      </c>
      <c r="M179">
        <v>4466.1499999999996</v>
      </c>
      <c r="N179" t="b">
        <v>0</v>
      </c>
      <c r="O179">
        <v>4466.1499999999996</v>
      </c>
      <c r="P179">
        <v>0.99936786399999999</v>
      </c>
      <c r="Q179">
        <v>382.01660149999998</v>
      </c>
      <c r="R179">
        <v>9609.7800000000007</v>
      </c>
      <c r="S179">
        <v>9609.7800000000007</v>
      </c>
      <c r="X179">
        <v>5.8770955999999999E-2</v>
      </c>
      <c r="Y179">
        <v>0.99933975500000005</v>
      </c>
      <c r="Z179">
        <v>0.99933975500000005</v>
      </c>
      <c r="AA179">
        <v>378.53290729999998</v>
      </c>
      <c r="AB179">
        <v>-6.6046300000000002E-4</v>
      </c>
      <c r="AC179" s="96">
        <v>4.3599999999999999E-7</v>
      </c>
      <c r="AD179">
        <v>9.1136723000000003E-2</v>
      </c>
      <c r="AE179">
        <v>9.6765203999999994E-2</v>
      </c>
      <c r="AF179">
        <v>9.6765203999999994E-2</v>
      </c>
      <c r="AH179">
        <v>381.82044789999998</v>
      </c>
      <c r="AI179">
        <v>14.01</v>
      </c>
      <c r="AJ179">
        <v>387.54775460000002</v>
      </c>
      <c r="AK179">
        <v>376.09314119999999</v>
      </c>
      <c r="AL179">
        <v>6.7515399999999997E-4</v>
      </c>
      <c r="AM179">
        <v>5.0980999999999997E-4</v>
      </c>
      <c r="AN179" s="96">
        <v>5.0800000000000002E-14</v>
      </c>
      <c r="AO179">
        <v>-2.0393087000000001E-2</v>
      </c>
      <c r="AP179">
        <v>-2.0393087000000001E-2</v>
      </c>
      <c r="AR179">
        <v>0.11826973</v>
      </c>
      <c r="AS179">
        <v>0.97073514800000005</v>
      </c>
      <c r="AT179">
        <v>1.087228863</v>
      </c>
      <c r="AU179">
        <v>1.1035016479999999</v>
      </c>
      <c r="AV179">
        <v>410.20212129999999</v>
      </c>
      <c r="AW179">
        <v>-7.9687099999999999E-4</v>
      </c>
      <c r="AX179">
        <v>1.1035016479999999</v>
      </c>
      <c r="AY179">
        <v>0.104028738</v>
      </c>
      <c r="BD179" s="95">
        <v>45175</v>
      </c>
    </row>
    <row r="180" spans="1:56">
      <c r="A180" t="s">
        <v>107</v>
      </c>
      <c r="B180">
        <v>4452.2</v>
      </c>
      <c r="C180">
        <v>0</v>
      </c>
      <c r="D180">
        <v>9580.2479999999996</v>
      </c>
      <c r="E180" s="95">
        <v>45175</v>
      </c>
      <c r="F180" t="s">
        <v>328</v>
      </c>
      <c r="G180" t="b">
        <v>0</v>
      </c>
      <c r="H180" t="b">
        <v>0</v>
      </c>
      <c r="I180" t="b">
        <v>0</v>
      </c>
      <c r="J180" t="b">
        <v>0</v>
      </c>
      <c r="K180" t="b">
        <v>0</v>
      </c>
      <c r="L180">
        <v>4452.2</v>
      </c>
      <c r="M180">
        <v>4452.2</v>
      </c>
      <c r="N180" t="b">
        <v>0</v>
      </c>
      <c r="O180">
        <v>4452.2</v>
      </c>
      <c r="P180">
        <v>0.99687650400000005</v>
      </c>
      <c r="Q180">
        <v>380.82337430000001</v>
      </c>
      <c r="R180">
        <v>9580.2479999999996</v>
      </c>
      <c r="S180">
        <v>9580.2479999999996</v>
      </c>
      <c r="X180">
        <v>5.8770955999999999E-2</v>
      </c>
      <c r="Y180">
        <v>0.99692688100000004</v>
      </c>
      <c r="Z180">
        <v>0.99692688100000004</v>
      </c>
      <c r="AA180">
        <v>377.36963059999999</v>
      </c>
      <c r="AB180">
        <v>-3.0778509999999999E-3</v>
      </c>
      <c r="AC180" s="96">
        <v>9.4700000000000008E-6</v>
      </c>
      <c r="AD180">
        <v>9.3862603000000003E-2</v>
      </c>
      <c r="AE180">
        <v>9.7897495000000001E-2</v>
      </c>
      <c r="AF180">
        <v>9.7897495000000001E-2</v>
      </c>
      <c r="AH180">
        <v>381.82044789999998</v>
      </c>
      <c r="AI180">
        <v>14.01</v>
      </c>
      <c r="AJ180">
        <v>387.54775460000002</v>
      </c>
      <c r="AK180">
        <v>376.09314119999999</v>
      </c>
      <c r="AL180">
        <v>5.0980999999999997E-4</v>
      </c>
      <c r="AM180">
        <v>3.4446599999999998E-4</v>
      </c>
      <c r="AN180" s="96">
        <v>6.9899999999999903E-25</v>
      </c>
      <c r="AO180">
        <v>-9.6050413000000001E-2</v>
      </c>
      <c r="AP180">
        <v>-9.6050413000000001E-2</v>
      </c>
      <c r="AR180">
        <v>0.11826973</v>
      </c>
      <c r="AS180">
        <v>0.97073514800000005</v>
      </c>
      <c r="AT180">
        <v>1.0870616150000001</v>
      </c>
      <c r="AU180">
        <v>1.1305908220000001</v>
      </c>
      <c r="AV180">
        <v>408.80993590000003</v>
      </c>
      <c r="AW180">
        <v>-3.3939009999999999E-3</v>
      </c>
      <c r="AX180">
        <v>1.1305908220000001</v>
      </c>
      <c r="AY180">
        <v>0.10462004699999999</v>
      </c>
      <c r="BD180" s="95">
        <v>45175</v>
      </c>
    </row>
    <row r="181" spans="1:56">
      <c r="A181" t="s">
        <v>108</v>
      </c>
      <c r="B181">
        <v>4461.5</v>
      </c>
      <c r="C181">
        <v>0</v>
      </c>
      <c r="D181">
        <v>9600.2420000000002</v>
      </c>
      <c r="E181" s="95">
        <v>45175</v>
      </c>
      <c r="F181" t="s">
        <v>329</v>
      </c>
      <c r="G181" t="b">
        <v>0</v>
      </c>
      <c r="H181" t="b">
        <v>0</v>
      </c>
      <c r="I181" t="b">
        <v>0</v>
      </c>
      <c r="J181" t="b">
        <v>0</v>
      </c>
      <c r="K181" t="b">
        <v>0</v>
      </c>
      <c r="L181">
        <v>4461.5</v>
      </c>
      <c r="M181">
        <v>4461.5</v>
      </c>
      <c r="N181" t="b">
        <v>0</v>
      </c>
      <c r="O181">
        <v>4461.5</v>
      </c>
      <c r="P181">
        <v>1.002088855</v>
      </c>
      <c r="Q181">
        <v>381.61885910000001</v>
      </c>
      <c r="R181">
        <v>9600.2420000000002</v>
      </c>
      <c r="S181">
        <v>9600.2420000000002</v>
      </c>
      <c r="X181">
        <v>5.8770955999999999E-2</v>
      </c>
      <c r="Y181">
        <v>1.0020870019999999</v>
      </c>
      <c r="Z181">
        <v>1.0020870019999999</v>
      </c>
      <c r="AA181">
        <v>378.15720190000002</v>
      </c>
      <c r="AB181">
        <v>2.0848279999999999E-3</v>
      </c>
      <c r="AC181" s="96">
        <v>4.3499999999999999E-6</v>
      </c>
      <c r="AD181">
        <v>9.3496582999999994E-2</v>
      </c>
      <c r="AE181">
        <v>9.7603375999999895E-2</v>
      </c>
      <c r="AF181">
        <v>9.7603375999999895E-2</v>
      </c>
      <c r="AH181">
        <v>381.82044789999998</v>
      </c>
      <c r="AI181">
        <v>14.01</v>
      </c>
      <c r="AJ181">
        <v>387.54775460000002</v>
      </c>
      <c r="AK181">
        <v>376.09314119999999</v>
      </c>
      <c r="AL181">
        <v>3.4446599999999998E-4</v>
      </c>
      <c r="AM181">
        <v>1.79123E-4</v>
      </c>
      <c r="AN181" s="96">
        <v>2.1200000000000001E-39</v>
      </c>
      <c r="AO181">
        <v>-1.750861E-3</v>
      </c>
      <c r="AP181">
        <v>-1.750861E-3</v>
      </c>
      <c r="AR181">
        <v>0.11826973</v>
      </c>
      <c r="AS181">
        <v>0.97073514800000005</v>
      </c>
      <c r="AT181">
        <v>1.082762193</v>
      </c>
      <c r="AU181">
        <v>1.026288651</v>
      </c>
      <c r="AV181">
        <v>409.77027770000001</v>
      </c>
      <c r="AW181">
        <v>2.3491150000000001E-3</v>
      </c>
      <c r="AX181">
        <v>1.026288651</v>
      </c>
      <c r="AY181">
        <v>0.10491426399999999</v>
      </c>
      <c r="BD181" s="95">
        <v>45175</v>
      </c>
    </row>
    <row r="182" spans="1:56">
      <c r="A182" t="s">
        <v>109</v>
      </c>
      <c r="B182">
        <v>4469.7749999999996</v>
      </c>
      <c r="C182">
        <v>0</v>
      </c>
      <c r="D182">
        <v>9617.4549999999999</v>
      </c>
      <c r="E182" s="95">
        <v>45175</v>
      </c>
      <c r="F182" t="s">
        <v>330</v>
      </c>
      <c r="G182" t="b">
        <v>0</v>
      </c>
      <c r="H182" t="b">
        <v>0</v>
      </c>
      <c r="I182" t="b">
        <v>0</v>
      </c>
      <c r="J182" t="b">
        <v>0</v>
      </c>
      <c r="K182" t="b">
        <v>0</v>
      </c>
      <c r="L182">
        <v>4469.7749999999996</v>
      </c>
      <c r="M182">
        <v>4469.7749999999996</v>
      </c>
      <c r="N182" t="b">
        <v>0</v>
      </c>
      <c r="O182">
        <v>4469.7749999999996</v>
      </c>
      <c r="P182">
        <v>1.001854757</v>
      </c>
      <c r="Q182">
        <v>382.32666949999998</v>
      </c>
      <c r="R182">
        <v>9617.4549999999999</v>
      </c>
      <c r="S182">
        <v>9617.4549999999999</v>
      </c>
      <c r="X182">
        <v>5.8770955999999999E-2</v>
      </c>
      <c r="Y182">
        <v>1.0017929759999999</v>
      </c>
      <c r="Z182">
        <v>1.0017929759999999</v>
      </c>
      <c r="AA182">
        <v>378.83522850000003</v>
      </c>
      <c r="AB182">
        <v>1.79137E-3</v>
      </c>
      <c r="AC182" s="96">
        <v>3.2100000000000002E-6</v>
      </c>
      <c r="AD182">
        <v>9.2502734000000003E-2</v>
      </c>
      <c r="AE182">
        <v>9.7007459000000004E-2</v>
      </c>
      <c r="AF182">
        <v>9.7007459000000004E-2</v>
      </c>
      <c r="AH182">
        <v>381.82044789999998</v>
      </c>
      <c r="AI182">
        <v>14.01</v>
      </c>
      <c r="AJ182">
        <v>387.54775460000002</v>
      </c>
      <c r="AK182">
        <v>376.09314119999999</v>
      </c>
      <c r="AL182">
        <v>1.79123E-4</v>
      </c>
      <c r="AM182">
        <v>0</v>
      </c>
      <c r="AN182">
        <v>0</v>
      </c>
      <c r="AO182">
        <v>0</v>
      </c>
      <c r="AP182">
        <v>0</v>
      </c>
      <c r="AR182">
        <v>0.11826973</v>
      </c>
      <c r="AS182">
        <v>0.97073514800000005</v>
      </c>
      <c r="AT182">
        <v>1.080607444</v>
      </c>
      <c r="AU182">
        <v>1.1437569750000001</v>
      </c>
      <c r="AV182">
        <v>410.51948679999998</v>
      </c>
      <c r="AW182">
        <v>1.8283639999998999E-3</v>
      </c>
      <c r="AX182">
        <v>1.1437569750000001</v>
      </c>
      <c r="AY182">
        <v>0.105120853</v>
      </c>
      <c r="BD182" s="95">
        <v>45175</v>
      </c>
    </row>
    <row r="183" spans="1:56">
      <c r="A183" t="s">
        <v>110</v>
      </c>
      <c r="B183">
        <v>4469.2</v>
      </c>
      <c r="C183">
        <v>0</v>
      </c>
      <c r="D183">
        <v>9616.6740000000009</v>
      </c>
      <c r="E183" s="95">
        <v>45175</v>
      </c>
      <c r="F183" t="s">
        <v>331</v>
      </c>
      <c r="G183" t="b">
        <v>0</v>
      </c>
      <c r="H183" t="b">
        <v>0</v>
      </c>
      <c r="I183" t="b">
        <v>0</v>
      </c>
      <c r="J183" t="b">
        <v>0</v>
      </c>
      <c r="K183" t="b">
        <v>0</v>
      </c>
      <c r="L183">
        <v>4469.2</v>
      </c>
      <c r="M183">
        <v>4469.2</v>
      </c>
      <c r="N183" t="b">
        <v>0</v>
      </c>
      <c r="O183">
        <v>4469.2</v>
      </c>
      <c r="P183">
        <v>0.99987135800000004</v>
      </c>
      <c r="Q183">
        <v>382.27748630000002</v>
      </c>
      <c r="R183">
        <v>9616.6740000000009</v>
      </c>
      <c r="S183">
        <v>9616.6740000000009</v>
      </c>
      <c r="T183" s="97">
        <v>45175</v>
      </c>
      <c r="U183">
        <v>9616.6740000000009</v>
      </c>
      <c r="V183">
        <v>382.27748630000002</v>
      </c>
      <c r="W183">
        <v>5.8494652000000001E-2</v>
      </c>
      <c r="X183">
        <v>5.8770955999999999E-2</v>
      </c>
      <c r="Y183">
        <v>0.99991879299999997</v>
      </c>
      <c r="Z183">
        <v>0.99991879299999997</v>
      </c>
      <c r="AA183">
        <v>378.80446460000002</v>
      </c>
      <c r="AB183" s="96">
        <v>-8.1199999999999995E-5</v>
      </c>
      <c r="AC183" s="96">
        <v>6.6000000000000004E-9</v>
      </c>
      <c r="AD183">
        <v>8.9688618999999997E-2</v>
      </c>
      <c r="AE183">
        <v>9.5543092999999996E-2</v>
      </c>
      <c r="AF183">
        <v>9.5543092999999996E-2</v>
      </c>
      <c r="AG183">
        <v>378.80446460000002</v>
      </c>
      <c r="AH183">
        <v>381.82044789999998</v>
      </c>
      <c r="AI183">
        <v>14.01</v>
      </c>
      <c r="AJ183">
        <v>387.54775460000002</v>
      </c>
      <c r="AK183">
        <v>376.09314119999999</v>
      </c>
      <c r="AL183">
        <v>0</v>
      </c>
      <c r="AN183">
        <v>0</v>
      </c>
      <c r="AO183">
        <v>0</v>
      </c>
      <c r="AP183">
        <v>0</v>
      </c>
      <c r="AQ183">
        <v>0.118857198</v>
      </c>
      <c r="AR183">
        <v>0.11826973</v>
      </c>
      <c r="AS183">
        <v>0.97073514800000005</v>
      </c>
      <c r="AT183">
        <v>1.079088263</v>
      </c>
      <c r="AU183">
        <v>1.150783077</v>
      </c>
      <c r="AV183">
        <v>410.48106910000001</v>
      </c>
      <c r="AW183" s="96">
        <v>-9.3599999999999998E-5</v>
      </c>
      <c r="AX183">
        <v>1.150783077</v>
      </c>
      <c r="AY183">
        <v>0.10505112699999999</v>
      </c>
      <c r="AZ183" s="97">
        <v>45175</v>
      </c>
      <c r="BA183">
        <v>410.48106910000001</v>
      </c>
      <c r="BB183">
        <v>410.4810617</v>
      </c>
      <c r="BC183" s="96">
        <v>7.3599999999999998E-6</v>
      </c>
      <c r="BD183" s="95">
        <v>45175</v>
      </c>
    </row>
    <row r="184" spans="1:56">
      <c r="A184" t="s">
        <v>104</v>
      </c>
      <c r="B184">
        <v>4444.5</v>
      </c>
      <c r="C184">
        <v>0</v>
      </c>
      <c r="D184">
        <v>9567.9529999999995</v>
      </c>
      <c r="E184" s="95">
        <v>45176</v>
      </c>
      <c r="F184" t="s">
        <v>332</v>
      </c>
      <c r="G184" t="b">
        <v>0</v>
      </c>
      <c r="H184" t="b">
        <v>0</v>
      </c>
      <c r="I184" t="b">
        <v>0</v>
      </c>
      <c r="J184" t="b">
        <v>0</v>
      </c>
      <c r="K184" t="b">
        <v>0</v>
      </c>
      <c r="L184">
        <v>4444.5</v>
      </c>
      <c r="M184">
        <v>4444.5</v>
      </c>
      <c r="N184" t="b">
        <v>0</v>
      </c>
      <c r="O184">
        <v>4444.5</v>
      </c>
      <c r="P184">
        <v>0.99447328400000001</v>
      </c>
      <c r="Q184">
        <v>380.1647471</v>
      </c>
      <c r="R184">
        <v>9567.9529999999995</v>
      </c>
      <c r="S184">
        <v>9567.9529999999995</v>
      </c>
      <c r="X184">
        <v>5.8494652000000001E-2</v>
      </c>
      <c r="Y184">
        <v>0.99477121000000002</v>
      </c>
      <c r="Z184">
        <v>0.99477121000000002</v>
      </c>
      <c r="AA184">
        <v>376.8237757</v>
      </c>
      <c r="AB184">
        <v>-5.2425079999999999E-3</v>
      </c>
      <c r="AC184" s="96">
        <v>2.7500000000000001E-5</v>
      </c>
      <c r="AD184">
        <v>0.10232448399999999</v>
      </c>
      <c r="AE184">
        <v>0.10153361800000001</v>
      </c>
      <c r="AF184">
        <v>0.10232448399999999</v>
      </c>
      <c r="AH184">
        <v>378.80446460000002</v>
      </c>
      <c r="AI184">
        <v>14.45</v>
      </c>
      <c r="AJ184">
        <v>384.48653159999998</v>
      </c>
      <c r="AK184">
        <v>373.12239770000002</v>
      </c>
      <c r="AL184">
        <v>1.0058420000000001E-3</v>
      </c>
      <c r="AM184">
        <v>8.4049799999999996E-4</v>
      </c>
      <c r="AN184" s="96">
        <v>7.8000000000000005E-7</v>
      </c>
      <c r="AO184">
        <v>-9.1770789999999994E-3</v>
      </c>
      <c r="AP184">
        <v>-9.1762990000000006E-3</v>
      </c>
      <c r="AR184">
        <v>0.118857198</v>
      </c>
      <c r="AS184">
        <v>0.96529441900000001</v>
      </c>
      <c r="AT184">
        <v>1.079601579</v>
      </c>
      <c r="AU184">
        <v>1.161872139</v>
      </c>
      <c r="AV184">
        <v>408.0049649</v>
      </c>
      <c r="AW184">
        <v>-6.0322010000000001E-3</v>
      </c>
      <c r="AX184">
        <v>1.161872139</v>
      </c>
      <c r="AY184">
        <v>0.103407098</v>
      </c>
      <c r="BD184" s="95">
        <v>45176</v>
      </c>
    </row>
    <row r="185" spans="1:56">
      <c r="A185" t="s">
        <v>105</v>
      </c>
      <c r="B185">
        <v>4449.7</v>
      </c>
      <c r="C185">
        <v>0</v>
      </c>
      <c r="D185">
        <v>9579.41</v>
      </c>
      <c r="E185" s="95">
        <v>45176</v>
      </c>
      <c r="F185" t="s">
        <v>333</v>
      </c>
      <c r="G185" t="b">
        <v>0</v>
      </c>
      <c r="H185" t="b">
        <v>0</v>
      </c>
      <c r="I185" t="b">
        <v>0</v>
      </c>
      <c r="J185" t="b">
        <v>0</v>
      </c>
      <c r="K185" t="b">
        <v>0</v>
      </c>
      <c r="L185">
        <v>4449.7</v>
      </c>
      <c r="M185">
        <v>4449.7</v>
      </c>
      <c r="N185" t="b">
        <v>0</v>
      </c>
      <c r="O185">
        <v>4449.7</v>
      </c>
      <c r="P185">
        <v>1.001169985</v>
      </c>
      <c r="Q185">
        <v>380.60953430000001</v>
      </c>
      <c r="R185">
        <v>9579.41</v>
      </c>
      <c r="S185">
        <v>9579.41</v>
      </c>
      <c r="X185">
        <v>5.8494652000000001E-2</v>
      </c>
      <c r="Y185">
        <v>1.0011974349999999</v>
      </c>
      <c r="Z185">
        <v>1.0011974349999999</v>
      </c>
      <c r="AA185">
        <v>377.27499760000001</v>
      </c>
      <c r="AB185">
        <v>1.196718E-3</v>
      </c>
      <c r="AC185" s="96">
        <v>1.4300000000000001E-6</v>
      </c>
      <c r="AD185">
        <v>9.9968291000000001E-2</v>
      </c>
      <c r="AE185">
        <v>0.100377248</v>
      </c>
      <c r="AF185">
        <v>0.100377248</v>
      </c>
      <c r="AH185">
        <v>378.80446460000002</v>
      </c>
      <c r="AI185">
        <v>14.45</v>
      </c>
      <c r="AJ185">
        <v>384.48653159999998</v>
      </c>
      <c r="AK185">
        <v>373.12239770000002</v>
      </c>
      <c r="AL185">
        <v>8.4049799999999996E-4</v>
      </c>
      <c r="AM185">
        <v>6.7515399999999997E-4</v>
      </c>
      <c r="AN185" s="96">
        <v>2.3099999999999999E-7</v>
      </c>
      <c r="AO185">
        <v>-1.5906760000000001E-3</v>
      </c>
      <c r="AP185">
        <v>-1.5904439999998999E-3</v>
      </c>
      <c r="AR185">
        <v>0.118857198</v>
      </c>
      <c r="AS185">
        <v>0.96529441900000001</v>
      </c>
      <c r="AT185">
        <v>1.0915372059999999</v>
      </c>
      <c r="AU185">
        <v>1.074022217</v>
      </c>
      <c r="AV185">
        <v>408.56902409999998</v>
      </c>
      <c r="AW185">
        <v>1.3824810000000001E-3</v>
      </c>
      <c r="AX185">
        <v>1.074022217</v>
      </c>
      <c r="AY185">
        <v>0.103441536</v>
      </c>
      <c r="BD185" s="95">
        <v>45176</v>
      </c>
    </row>
    <row r="186" spans="1:56">
      <c r="A186" t="s">
        <v>106</v>
      </c>
      <c r="B186">
        <v>4449.25</v>
      </c>
      <c r="C186">
        <v>0</v>
      </c>
      <c r="D186">
        <v>9578.0390000000007</v>
      </c>
      <c r="E186" s="95">
        <v>45176</v>
      </c>
      <c r="F186" t="s">
        <v>334</v>
      </c>
      <c r="G186" t="b">
        <v>0</v>
      </c>
      <c r="H186" t="b">
        <v>0</v>
      </c>
      <c r="I186" t="b">
        <v>0</v>
      </c>
      <c r="J186" t="b">
        <v>0</v>
      </c>
      <c r="K186" t="b">
        <v>0</v>
      </c>
      <c r="L186">
        <v>4449.25</v>
      </c>
      <c r="M186">
        <v>4449.25</v>
      </c>
      <c r="N186" t="b">
        <v>0</v>
      </c>
      <c r="O186">
        <v>4449.25</v>
      </c>
      <c r="P186">
        <v>0.99989887</v>
      </c>
      <c r="Q186">
        <v>380.5710431</v>
      </c>
      <c r="R186">
        <v>9578.0390000000007</v>
      </c>
      <c r="S186">
        <v>9578.0390000000007</v>
      </c>
      <c r="X186">
        <v>5.8494652000000001E-2</v>
      </c>
      <c r="Y186">
        <v>0.99985688100000003</v>
      </c>
      <c r="Z186">
        <v>0.99985688100000003</v>
      </c>
      <c r="AA186">
        <v>377.22100219999999</v>
      </c>
      <c r="AB186">
        <v>-1.4312999999999999E-4</v>
      </c>
      <c r="AC186" s="96">
        <v>2.0500000000000002E-8</v>
      </c>
      <c r="AD186">
        <v>9.6934039E-2</v>
      </c>
      <c r="AE186">
        <v>9.8865606999999994E-2</v>
      </c>
      <c r="AF186">
        <v>9.8865606999999994E-2</v>
      </c>
      <c r="AH186">
        <v>378.80446460000002</v>
      </c>
      <c r="AI186">
        <v>14.45</v>
      </c>
      <c r="AJ186">
        <v>384.48653159999998</v>
      </c>
      <c r="AK186">
        <v>373.12239770000002</v>
      </c>
      <c r="AL186">
        <v>6.7515399999999997E-4</v>
      </c>
      <c r="AM186">
        <v>5.0980999999999997E-4</v>
      </c>
      <c r="AN186" s="96">
        <v>2.52E-9</v>
      </c>
      <c r="AO186">
        <v>-4.0400400000000002E-4</v>
      </c>
      <c r="AP186">
        <v>-4.0400099999990001E-4</v>
      </c>
      <c r="AR186">
        <v>0.118857198</v>
      </c>
      <c r="AS186">
        <v>0.96529441900000001</v>
      </c>
      <c r="AT186">
        <v>1.0912904409999999</v>
      </c>
      <c r="AU186">
        <v>1.105916538</v>
      </c>
      <c r="AV186">
        <v>408.50491840000001</v>
      </c>
      <c r="AW186">
        <v>-1.5690299999989999E-4</v>
      </c>
      <c r="AX186">
        <v>1.105916538</v>
      </c>
      <c r="AY186">
        <v>0.10343891299999999</v>
      </c>
      <c r="BD186" s="95">
        <v>45176</v>
      </c>
    </row>
    <row r="187" spans="1:56">
      <c r="A187" t="s">
        <v>107</v>
      </c>
      <c r="B187">
        <v>4453.6499999999996</v>
      </c>
      <c r="C187">
        <v>0</v>
      </c>
      <c r="D187">
        <v>9587.3680000000004</v>
      </c>
      <c r="E187" s="95">
        <v>45176</v>
      </c>
      <c r="F187" t="s">
        <v>335</v>
      </c>
      <c r="G187" t="b">
        <v>0</v>
      </c>
      <c r="H187" t="b">
        <v>0</v>
      </c>
      <c r="I187" t="b">
        <v>0</v>
      </c>
      <c r="J187" t="b">
        <v>0</v>
      </c>
      <c r="K187" t="b">
        <v>0</v>
      </c>
      <c r="L187">
        <v>4453.6499999999996</v>
      </c>
      <c r="M187">
        <v>4453.6499999999996</v>
      </c>
      <c r="N187" t="b">
        <v>0</v>
      </c>
      <c r="O187">
        <v>4453.6499999999996</v>
      </c>
      <c r="P187">
        <v>1.000988931</v>
      </c>
      <c r="Q187">
        <v>380.94740150000001</v>
      </c>
      <c r="R187">
        <v>9587.3680000000004</v>
      </c>
      <c r="S187">
        <v>9587.3680000000004</v>
      </c>
      <c r="X187">
        <v>5.8494652000000001E-2</v>
      </c>
      <c r="Y187">
        <v>1.0009739989999999</v>
      </c>
      <c r="Z187">
        <v>1.0009739989999999</v>
      </c>
      <c r="AA187">
        <v>377.58841510000002</v>
      </c>
      <c r="AB187">
        <v>9.7352500000000004E-4</v>
      </c>
      <c r="AC187" s="96">
        <v>9.4799999999999997E-7</v>
      </c>
      <c r="AD187">
        <v>9.4513201999999893E-2</v>
      </c>
      <c r="AE187">
        <v>9.7628535000000002E-2</v>
      </c>
      <c r="AF187">
        <v>9.7628535000000002E-2</v>
      </c>
      <c r="AH187">
        <v>378.80446460000002</v>
      </c>
      <c r="AI187">
        <v>14.45</v>
      </c>
      <c r="AJ187">
        <v>384.48653159999998</v>
      </c>
      <c r="AK187">
        <v>373.12239770000002</v>
      </c>
      <c r="AL187">
        <v>5.0980999999999997E-4</v>
      </c>
      <c r="AM187">
        <v>3.4446599999999998E-4</v>
      </c>
      <c r="AN187" s="96">
        <v>7.4400000000000006E-12</v>
      </c>
      <c r="AO187" s="96">
        <v>-4.5399999999999997E-6</v>
      </c>
      <c r="AP187" s="96">
        <v>-4.5399999999999997E-6</v>
      </c>
      <c r="AR187">
        <v>0.118857198</v>
      </c>
      <c r="AS187">
        <v>0.96529441900000001</v>
      </c>
      <c r="AT187">
        <v>1.091309241</v>
      </c>
      <c r="AU187">
        <v>1.1228258419999999</v>
      </c>
      <c r="AV187">
        <v>408.9442535</v>
      </c>
      <c r="AW187">
        <v>1.0754709999999999E-3</v>
      </c>
      <c r="AX187">
        <v>1.1228258419999999</v>
      </c>
      <c r="AY187">
        <v>0.103453621</v>
      </c>
      <c r="BD187" s="95">
        <v>45176</v>
      </c>
    </row>
    <row r="188" spans="1:56">
      <c r="A188" t="s">
        <v>108</v>
      </c>
      <c r="B188">
        <v>4457.2250000000004</v>
      </c>
      <c r="C188">
        <v>0</v>
      </c>
      <c r="D188">
        <v>9594.8109999999997</v>
      </c>
      <c r="E188" s="95">
        <v>45176</v>
      </c>
      <c r="F188" t="s">
        <v>336</v>
      </c>
      <c r="G188" t="b">
        <v>0</v>
      </c>
      <c r="H188" t="b">
        <v>0</v>
      </c>
      <c r="I188" t="b">
        <v>0</v>
      </c>
      <c r="J188" t="b">
        <v>0</v>
      </c>
      <c r="K188" t="b">
        <v>0</v>
      </c>
      <c r="L188">
        <v>4457.2250000000004</v>
      </c>
      <c r="M188">
        <v>4457.2250000000004</v>
      </c>
      <c r="N188" t="b">
        <v>0</v>
      </c>
      <c r="O188">
        <v>4457.2250000000004</v>
      </c>
      <c r="P188">
        <v>1.000802712</v>
      </c>
      <c r="Q188">
        <v>381.2531927</v>
      </c>
      <c r="R188">
        <v>9594.8109999999997</v>
      </c>
      <c r="S188">
        <v>9594.8109999999997</v>
      </c>
      <c r="X188">
        <v>5.8494652000000001E-2</v>
      </c>
      <c r="Y188">
        <v>1.000776334</v>
      </c>
      <c r="Z188">
        <v>1.000776334</v>
      </c>
      <c r="AA188">
        <v>377.88154980000002</v>
      </c>
      <c r="AB188">
        <v>7.7603299999999997E-4</v>
      </c>
      <c r="AC188" s="96">
        <v>6.0200000000000002E-7</v>
      </c>
      <c r="AD188">
        <v>9.1981086999999906E-2</v>
      </c>
      <c r="AE188">
        <v>9.6318537999999995E-2</v>
      </c>
      <c r="AF188">
        <v>9.6318537999999995E-2</v>
      </c>
      <c r="AH188">
        <v>378.80446460000002</v>
      </c>
      <c r="AI188">
        <v>14.45</v>
      </c>
      <c r="AJ188">
        <v>384.48653159999998</v>
      </c>
      <c r="AK188">
        <v>373.12239770000002</v>
      </c>
      <c r="AL188">
        <v>3.4446599999999998E-4</v>
      </c>
      <c r="AM188">
        <v>1.79123E-4</v>
      </c>
      <c r="AN188" s="96">
        <v>1.64E-19</v>
      </c>
      <c r="AO188" s="96">
        <v>-2.7899999999999999E-11</v>
      </c>
      <c r="AP188" s="96">
        <v>-2.7899999999999999E-11</v>
      </c>
      <c r="AR188">
        <v>0.118857198</v>
      </c>
      <c r="AS188">
        <v>0.96529441900000001</v>
      </c>
      <c r="AT188">
        <v>1.09120382</v>
      </c>
      <c r="AU188">
        <v>1.1370534000000001</v>
      </c>
      <c r="AV188">
        <v>409.30014340000002</v>
      </c>
      <c r="AW188">
        <v>8.7026499999999995E-4</v>
      </c>
      <c r="AX188">
        <v>1.1370534000000001</v>
      </c>
      <c r="AY188">
        <v>0.103423713</v>
      </c>
      <c r="BD188" s="95">
        <v>45176</v>
      </c>
    </row>
    <row r="189" spans="1:56">
      <c r="A189" t="s">
        <v>109</v>
      </c>
      <c r="B189">
        <v>4453.8249999999998</v>
      </c>
      <c r="C189">
        <v>0</v>
      </c>
      <c r="D189">
        <v>9587.5920000000006</v>
      </c>
      <c r="E189" s="95">
        <v>45176</v>
      </c>
      <c r="F189" t="s">
        <v>337</v>
      </c>
      <c r="G189" t="b">
        <v>0</v>
      </c>
      <c r="H189" t="b">
        <v>0</v>
      </c>
      <c r="I189" t="b">
        <v>0</v>
      </c>
      <c r="J189" t="b">
        <v>0</v>
      </c>
      <c r="K189" t="b">
        <v>0</v>
      </c>
      <c r="L189">
        <v>4453.8249999999998</v>
      </c>
      <c r="M189">
        <v>4453.8249999999998</v>
      </c>
      <c r="N189" t="b">
        <v>0</v>
      </c>
      <c r="O189">
        <v>4453.8249999999998</v>
      </c>
      <c r="P189">
        <v>0.999237194</v>
      </c>
      <c r="Q189">
        <v>380.96237029999998</v>
      </c>
      <c r="R189">
        <v>9587.5920000000006</v>
      </c>
      <c r="S189">
        <v>9587.5920000000006</v>
      </c>
      <c r="X189">
        <v>5.8494652000000001E-2</v>
      </c>
      <c r="Y189">
        <v>0.99924761399999995</v>
      </c>
      <c r="Z189">
        <v>0.99924761399999995</v>
      </c>
      <c r="AA189">
        <v>377.59723709999997</v>
      </c>
      <c r="AB189">
        <v>-7.5266899999999997E-4</v>
      </c>
      <c r="AC189" s="96">
        <v>5.6700000000000003E-7</v>
      </c>
      <c r="AD189">
        <v>8.9514516999999905E-2</v>
      </c>
      <c r="AE189">
        <v>9.5020644000000001E-2</v>
      </c>
      <c r="AF189">
        <v>9.5020644000000001E-2</v>
      </c>
      <c r="AH189">
        <v>378.80446460000002</v>
      </c>
      <c r="AI189">
        <v>14.45</v>
      </c>
      <c r="AJ189">
        <v>384.48653159999998</v>
      </c>
      <c r="AK189">
        <v>373.12239770000002</v>
      </c>
      <c r="AL189">
        <v>1.79123E-4</v>
      </c>
      <c r="AM189">
        <v>0</v>
      </c>
      <c r="AN189">
        <v>0</v>
      </c>
      <c r="AO189">
        <v>0</v>
      </c>
      <c r="AP189">
        <v>0</v>
      </c>
      <c r="AR189">
        <v>0.118857198</v>
      </c>
      <c r="AS189">
        <v>0.96529441900000001</v>
      </c>
      <c r="AT189">
        <v>1.0914181709999999</v>
      </c>
      <c r="AU189">
        <v>1.152518092</v>
      </c>
      <c r="AV189">
        <v>408.94935299999997</v>
      </c>
      <c r="AW189">
        <v>-8.5704899999989996E-4</v>
      </c>
      <c r="AX189">
        <v>1.152518092</v>
      </c>
      <c r="AY189">
        <v>0.103390591999999</v>
      </c>
      <c r="BD189" s="95">
        <v>45176</v>
      </c>
    </row>
    <row r="190" spans="1:56">
      <c r="A190" t="s">
        <v>110</v>
      </c>
      <c r="B190">
        <v>4456.4750000000004</v>
      </c>
      <c r="C190">
        <v>0</v>
      </c>
      <c r="D190">
        <v>9593.5969999999998</v>
      </c>
      <c r="E190" s="95">
        <v>45176</v>
      </c>
      <c r="F190" t="s">
        <v>338</v>
      </c>
      <c r="G190" t="b">
        <v>0</v>
      </c>
      <c r="H190" t="b">
        <v>0</v>
      </c>
      <c r="I190" t="b">
        <v>0</v>
      </c>
      <c r="J190" t="b">
        <v>0</v>
      </c>
      <c r="K190" t="b">
        <v>0</v>
      </c>
      <c r="L190">
        <v>4456.4750000000004</v>
      </c>
      <c r="M190">
        <v>4456.4750000000004</v>
      </c>
      <c r="N190" t="b">
        <v>0</v>
      </c>
      <c r="O190">
        <v>4456.4750000000004</v>
      </c>
      <c r="P190">
        <v>1.0005949940000001</v>
      </c>
      <c r="Q190">
        <v>381.18904070000002</v>
      </c>
      <c r="R190">
        <v>9593.5969999999998</v>
      </c>
      <c r="S190">
        <v>9593.5969999999998</v>
      </c>
      <c r="T190" s="97">
        <v>45176</v>
      </c>
      <c r="U190">
        <v>9593.5969999999998</v>
      </c>
      <c r="V190">
        <v>381.18904070000002</v>
      </c>
      <c r="W190">
        <v>6.0810530000000002E-2</v>
      </c>
      <c r="X190">
        <v>5.8494652000000001E-2</v>
      </c>
      <c r="Y190">
        <v>1.00062633</v>
      </c>
      <c r="Z190">
        <v>1.00062633</v>
      </c>
      <c r="AA190">
        <v>377.83373769999997</v>
      </c>
      <c r="AB190">
        <v>6.2613399999999998E-4</v>
      </c>
      <c r="AC190" s="96">
        <v>3.9200000000000002E-7</v>
      </c>
      <c r="AD190">
        <v>8.7026270000000003E-2</v>
      </c>
      <c r="AE190">
        <v>9.3695261999999904E-2</v>
      </c>
      <c r="AF190">
        <v>9.3695261999999904E-2</v>
      </c>
      <c r="AG190">
        <v>377.83373769999997</v>
      </c>
      <c r="AH190">
        <v>378.80446460000002</v>
      </c>
      <c r="AI190">
        <v>14.45</v>
      </c>
      <c r="AJ190">
        <v>384.48653159999998</v>
      </c>
      <c r="AK190">
        <v>373.12239770000002</v>
      </c>
      <c r="AL190">
        <v>0</v>
      </c>
      <c r="AN190">
        <v>0</v>
      </c>
      <c r="AO190">
        <v>0</v>
      </c>
      <c r="AP190">
        <v>0</v>
      </c>
      <c r="AQ190">
        <v>0.11790001</v>
      </c>
      <c r="AR190">
        <v>0.118857198</v>
      </c>
      <c r="AS190">
        <v>0.96529441900000001</v>
      </c>
      <c r="AT190">
        <v>1.0916554249999999</v>
      </c>
      <c r="AU190">
        <v>1.168260428</v>
      </c>
      <c r="AV190">
        <v>409.24391220000001</v>
      </c>
      <c r="AW190">
        <v>7.2028299999999995E-4</v>
      </c>
      <c r="AX190">
        <v>1.168260428</v>
      </c>
      <c r="AY190">
        <v>0.103078374</v>
      </c>
      <c r="AZ190" s="97">
        <v>45176</v>
      </c>
      <c r="BA190">
        <v>409.24391220000001</v>
      </c>
      <c r="BB190">
        <v>409.2439048</v>
      </c>
      <c r="BC190" s="96">
        <v>7.3499999999999999E-6</v>
      </c>
      <c r="BD190" s="95">
        <v>45176</v>
      </c>
    </row>
    <row r="191" spans="1:56">
      <c r="A191" t="s">
        <v>104</v>
      </c>
      <c r="B191">
        <v>4465.3</v>
      </c>
      <c r="C191">
        <v>0</v>
      </c>
      <c r="D191">
        <v>9614.1129999999994</v>
      </c>
      <c r="E191" s="95">
        <v>45177</v>
      </c>
      <c r="F191" t="s">
        <v>339</v>
      </c>
      <c r="G191" t="b">
        <v>0</v>
      </c>
      <c r="H191" t="b">
        <v>0</v>
      </c>
      <c r="I191" t="b">
        <v>0</v>
      </c>
      <c r="J191" t="b">
        <v>0</v>
      </c>
      <c r="K191" t="b">
        <v>0</v>
      </c>
      <c r="L191">
        <v>4465.3</v>
      </c>
      <c r="M191">
        <v>4465.3</v>
      </c>
      <c r="N191" t="b">
        <v>0</v>
      </c>
      <c r="O191">
        <v>4465.3</v>
      </c>
      <c r="P191">
        <v>1.001980265</v>
      </c>
      <c r="Q191">
        <v>381.94389589999997</v>
      </c>
      <c r="R191">
        <v>9614.1129999999994</v>
      </c>
      <c r="S191">
        <v>9614.1129999999994</v>
      </c>
      <c r="X191">
        <v>6.0810530000000002E-2</v>
      </c>
      <c r="Y191">
        <v>1.001969592</v>
      </c>
      <c r="Z191">
        <v>1.001969592</v>
      </c>
      <c r="AA191">
        <v>378.57791580000003</v>
      </c>
      <c r="AB191">
        <v>1.9676540000000001E-3</v>
      </c>
      <c r="AC191" s="96">
        <v>3.8700000000000002E-6</v>
      </c>
      <c r="AD191">
        <v>8.6769431999999994E-2</v>
      </c>
      <c r="AE191">
        <v>9.3382688000000005E-2</v>
      </c>
      <c r="AF191">
        <v>9.3382688000000005E-2</v>
      </c>
      <c r="AH191">
        <v>377.83373769999997</v>
      </c>
      <c r="AI191">
        <v>14.4</v>
      </c>
      <c r="AJ191">
        <v>383.5012438</v>
      </c>
      <c r="AK191">
        <v>372.1662316</v>
      </c>
      <c r="AL191">
        <v>1.0058420000000001E-3</v>
      </c>
      <c r="AM191">
        <v>8.4049799999999996E-4</v>
      </c>
      <c r="AN191">
        <v>9.9093699999999989E-4</v>
      </c>
      <c r="AO191" s="96">
        <v>-2.12E-5</v>
      </c>
      <c r="AP191">
        <v>9.6970599999999998E-4</v>
      </c>
      <c r="AR191">
        <v>0.11790001</v>
      </c>
      <c r="AS191">
        <v>0.974129931</v>
      </c>
      <c r="AT191">
        <v>1.0938857</v>
      </c>
      <c r="AU191">
        <v>1.195630814</v>
      </c>
      <c r="AV191">
        <v>410.17877670000001</v>
      </c>
      <c r="AW191">
        <v>2.28437E-3</v>
      </c>
      <c r="AX191">
        <v>1.195630814</v>
      </c>
      <c r="AY191">
        <v>0.10332825299999999</v>
      </c>
      <c r="BD191" s="95">
        <v>45177</v>
      </c>
    </row>
    <row r="192" spans="1:56">
      <c r="A192" t="s">
        <v>105</v>
      </c>
      <c r="B192">
        <v>4470.45</v>
      </c>
      <c r="C192">
        <v>0</v>
      </c>
      <c r="D192">
        <v>9624.4040000000005</v>
      </c>
      <c r="E192" s="95">
        <v>45177</v>
      </c>
      <c r="F192" t="s">
        <v>340</v>
      </c>
      <c r="G192" t="b">
        <v>0</v>
      </c>
      <c r="H192" t="b">
        <v>0</v>
      </c>
      <c r="I192" t="b">
        <v>0</v>
      </c>
      <c r="J192" t="b">
        <v>0</v>
      </c>
      <c r="K192" t="b">
        <v>0</v>
      </c>
      <c r="L192">
        <v>4470.45</v>
      </c>
      <c r="M192">
        <v>4470.45</v>
      </c>
      <c r="N192" t="b">
        <v>0</v>
      </c>
      <c r="O192">
        <v>4470.45</v>
      </c>
      <c r="P192">
        <v>1.0011533379999999</v>
      </c>
      <c r="Q192">
        <v>382.38440630000002</v>
      </c>
      <c r="R192">
        <v>9624.4040000000005</v>
      </c>
      <c r="S192">
        <v>9624.4040000000005</v>
      </c>
      <c r="X192">
        <v>6.0810530000000002E-2</v>
      </c>
      <c r="Y192">
        <v>1.001070406</v>
      </c>
      <c r="Z192">
        <v>1.001070406</v>
      </c>
      <c r="AA192">
        <v>378.98314779999998</v>
      </c>
      <c r="AB192">
        <v>1.0698330000000001E-3</v>
      </c>
      <c r="AC192" s="96">
        <v>1.1400000000000001E-6</v>
      </c>
      <c r="AD192">
        <v>8.4843011999999995E-2</v>
      </c>
      <c r="AE192">
        <v>9.2299978000000005E-2</v>
      </c>
      <c r="AF192">
        <v>9.2299978000000005E-2</v>
      </c>
      <c r="AH192">
        <v>377.83373769999997</v>
      </c>
      <c r="AI192">
        <v>14.4</v>
      </c>
      <c r="AJ192">
        <v>383.5012438</v>
      </c>
      <c r="AK192">
        <v>372.1662316</v>
      </c>
      <c r="AL192">
        <v>8.4049799999999996E-4</v>
      </c>
      <c r="AM192">
        <v>6.7515399999999997E-4</v>
      </c>
      <c r="AN192">
        <v>7.74148E-4</v>
      </c>
      <c r="AO192" s="96">
        <v>-6.0799999999999899E-7</v>
      </c>
      <c r="AP192">
        <v>7.7353999999999997E-4</v>
      </c>
      <c r="AR192">
        <v>0.11790001</v>
      </c>
      <c r="AS192">
        <v>0.974129931</v>
      </c>
      <c r="AT192">
        <v>1.092101633</v>
      </c>
      <c r="AU192">
        <v>1.199632867</v>
      </c>
      <c r="AV192">
        <v>410.70356340000001</v>
      </c>
      <c r="AW192">
        <v>1.2794099999999999E-3</v>
      </c>
      <c r="AX192">
        <v>1.199632867</v>
      </c>
      <c r="AY192">
        <v>0.103426953</v>
      </c>
      <c r="BD192" s="95">
        <v>45177</v>
      </c>
    </row>
    <row r="193" spans="1:56">
      <c r="A193" t="s">
        <v>106</v>
      </c>
      <c r="B193">
        <v>4470.3999999999996</v>
      </c>
      <c r="C193">
        <v>0</v>
      </c>
      <c r="D193">
        <v>9625.1239999999998</v>
      </c>
      <c r="E193" s="95">
        <v>45177</v>
      </c>
      <c r="F193" t="s">
        <v>341</v>
      </c>
      <c r="G193" t="b">
        <v>0</v>
      </c>
      <c r="H193" t="b">
        <v>0</v>
      </c>
      <c r="I193" t="b">
        <v>0</v>
      </c>
      <c r="J193" t="b">
        <v>0</v>
      </c>
      <c r="K193" t="b">
        <v>0</v>
      </c>
      <c r="L193">
        <v>4470.3999999999996</v>
      </c>
      <c r="M193">
        <v>4470.3999999999996</v>
      </c>
      <c r="N193" t="b">
        <v>0</v>
      </c>
      <c r="O193">
        <v>4470.3999999999996</v>
      </c>
      <c r="P193">
        <v>0.99998881500000003</v>
      </c>
      <c r="Q193">
        <v>382.38012950000001</v>
      </c>
      <c r="R193">
        <v>9625.1239999999998</v>
      </c>
      <c r="S193">
        <v>9625.1239999999998</v>
      </c>
      <c r="X193">
        <v>6.0810530000000002E-2</v>
      </c>
      <c r="Y193">
        <v>1.0000748100000001</v>
      </c>
      <c r="Z193">
        <v>1.0000748100000001</v>
      </c>
      <c r="AA193">
        <v>379.01149939999999</v>
      </c>
      <c r="AB193" s="96">
        <v>7.4800000000000002E-5</v>
      </c>
      <c r="AC193" s="96">
        <v>5.5999999999999997E-9</v>
      </c>
      <c r="AD193">
        <v>8.2261951999999999E-2</v>
      </c>
      <c r="AE193">
        <v>9.0906563999999995E-2</v>
      </c>
      <c r="AF193">
        <v>9.0906563999999995E-2</v>
      </c>
      <c r="AH193">
        <v>377.83373769999997</v>
      </c>
      <c r="AI193">
        <v>14.4</v>
      </c>
      <c r="AJ193">
        <v>383.5012438</v>
      </c>
      <c r="AK193">
        <v>372.1662316</v>
      </c>
      <c r="AL193">
        <v>6.7515399999999997E-4</v>
      </c>
      <c r="AM193">
        <v>5.0980999999999997E-4</v>
      </c>
      <c r="AN193">
        <v>1.4711600000000001E-4</v>
      </c>
      <c r="AO193" s="96">
        <v>-1.03E-8</v>
      </c>
      <c r="AP193">
        <v>1.4710600000000001E-4</v>
      </c>
      <c r="AR193">
        <v>0.11790001</v>
      </c>
      <c r="AS193">
        <v>0.974129931</v>
      </c>
      <c r="AT193">
        <v>1.09139495</v>
      </c>
      <c r="AU193">
        <v>1.213704975</v>
      </c>
      <c r="AV193">
        <v>410.73984369999999</v>
      </c>
      <c r="AW193" s="96">
        <v>8.8300000000000005E-5</v>
      </c>
      <c r="AX193">
        <v>1.213704975</v>
      </c>
      <c r="AY193">
        <v>0.102100091999999</v>
      </c>
      <c r="BD193" s="95">
        <v>45177</v>
      </c>
    </row>
    <row r="194" spans="1:56">
      <c r="A194" t="s">
        <v>107</v>
      </c>
      <c r="B194">
        <v>4464.8249999999998</v>
      </c>
      <c r="C194">
        <v>0</v>
      </c>
      <c r="D194">
        <v>9613.1370000000006</v>
      </c>
      <c r="E194" s="95">
        <v>45177</v>
      </c>
      <c r="F194" t="s">
        <v>342</v>
      </c>
      <c r="G194" t="b">
        <v>0</v>
      </c>
      <c r="H194" t="b">
        <v>0</v>
      </c>
      <c r="I194" t="b">
        <v>0</v>
      </c>
      <c r="J194" t="b">
        <v>0</v>
      </c>
      <c r="K194" t="b">
        <v>0</v>
      </c>
      <c r="L194">
        <v>4464.8249999999998</v>
      </c>
      <c r="M194">
        <v>4464.8249999999998</v>
      </c>
      <c r="N194" t="b">
        <v>0</v>
      </c>
      <c r="O194">
        <v>4464.8249999999998</v>
      </c>
      <c r="P194">
        <v>0.99875290800000005</v>
      </c>
      <c r="Q194">
        <v>381.90326629999998</v>
      </c>
      <c r="R194">
        <v>9613.1370000000006</v>
      </c>
      <c r="S194">
        <v>9613.1370000000006</v>
      </c>
      <c r="X194">
        <v>6.0810530000000002E-2</v>
      </c>
      <c r="Y194">
        <v>0.99875461300000001</v>
      </c>
      <c r="Z194">
        <v>0.99875461300000001</v>
      </c>
      <c r="AA194">
        <v>378.53948359999998</v>
      </c>
      <c r="AB194">
        <v>-1.246163E-3</v>
      </c>
      <c r="AC194" s="96">
        <v>1.55E-6</v>
      </c>
      <c r="AD194">
        <v>8.0779750999999997E-2</v>
      </c>
      <c r="AE194">
        <v>8.9990354999999994E-2</v>
      </c>
      <c r="AF194">
        <v>8.9990354999999994E-2</v>
      </c>
      <c r="AH194">
        <v>377.83373769999997</v>
      </c>
      <c r="AI194">
        <v>14.4</v>
      </c>
      <c r="AJ194">
        <v>383.5012438</v>
      </c>
      <c r="AK194">
        <v>372.1662316</v>
      </c>
      <c r="AL194">
        <v>5.0980999999999997E-4</v>
      </c>
      <c r="AM194">
        <v>3.4446599999999998E-4</v>
      </c>
      <c r="AN194" s="96">
        <v>5.5499999999999998E-7</v>
      </c>
      <c r="AO194" s="96">
        <v>-1.0399999999999899E-10</v>
      </c>
      <c r="AP194" s="96">
        <v>5.5400000000000001E-7</v>
      </c>
      <c r="AR194">
        <v>0.11790001</v>
      </c>
      <c r="AS194">
        <v>0.974129931</v>
      </c>
      <c r="AT194">
        <v>1.1008012599999999</v>
      </c>
      <c r="AU194">
        <v>1.2323086110000001</v>
      </c>
      <c r="AV194">
        <v>410.11823320000002</v>
      </c>
      <c r="AW194">
        <v>-1.5133919999999999E-3</v>
      </c>
      <c r="AX194">
        <v>1.2323086110000001</v>
      </c>
      <c r="AY194">
        <v>0.102053979</v>
      </c>
      <c r="BD194" s="95">
        <v>45177</v>
      </c>
    </row>
    <row r="195" spans="1:56">
      <c r="A195" t="s">
        <v>108</v>
      </c>
      <c r="B195">
        <v>4464.3874999999998</v>
      </c>
      <c r="C195">
        <v>0</v>
      </c>
      <c r="D195">
        <v>9612.3649999999998</v>
      </c>
      <c r="E195" s="95">
        <v>45177</v>
      </c>
      <c r="F195" t="s">
        <v>343</v>
      </c>
      <c r="G195" t="b">
        <v>0</v>
      </c>
      <c r="H195" t="b">
        <v>0</v>
      </c>
      <c r="I195" t="b">
        <v>0</v>
      </c>
      <c r="J195" t="b">
        <v>0</v>
      </c>
      <c r="K195" t="b">
        <v>0</v>
      </c>
      <c r="L195">
        <v>4464.3874999999998</v>
      </c>
      <c r="M195">
        <v>4464.3874999999998</v>
      </c>
      <c r="N195" t="b">
        <v>0</v>
      </c>
      <c r="O195">
        <v>4464.3874999999998</v>
      </c>
      <c r="P195">
        <v>0.99990201199999995</v>
      </c>
      <c r="Q195">
        <v>381.86584429999999</v>
      </c>
      <c r="R195">
        <v>9612.3649999999998</v>
      </c>
      <c r="S195">
        <v>9612.3649999999998</v>
      </c>
      <c r="X195">
        <v>6.0810530000000002E-2</v>
      </c>
      <c r="Y195">
        <v>0.99991969300000005</v>
      </c>
      <c r="Z195">
        <v>0.99991969300000005</v>
      </c>
      <c r="AA195">
        <v>378.50908429999998</v>
      </c>
      <c r="AB195" s="96">
        <v>-8.03E-5</v>
      </c>
      <c r="AC195" s="96">
        <v>6.4499999999999999E-9</v>
      </c>
      <c r="AD195">
        <v>7.8323232999999895E-2</v>
      </c>
      <c r="AE195">
        <v>8.8632145999999995E-2</v>
      </c>
      <c r="AF195">
        <v>8.8632145999999995E-2</v>
      </c>
      <c r="AH195">
        <v>377.83373769999997</v>
      </c>
      <c r="AI195">
        <v>14.4</v>
      </c>
      <c r="AJ195">
        <v>383.5012438</v>
      </c>
      <c r="AK195">
        <v>372.1662316</v>
      </c>
      <c r="AL195">
        <v>3.4446599999999998E-4</v>
      </c>
      <c r="AM195">
        <v>1.79123E-4</v>
      </c>
      <c r="AN195" s="96">
        <v>5.3099999999999998E-12</v>
      </c>
      <c r="AO195">
        <v>0</v>
      </c>
      <c r="AP195" s="96">
        <v>5.3099999999999998E-12</v>
      </c>
      <c r="AR195">
        <v>0.11790001</v>
      </c>
      <c r="AS195">
        <v>0.974129931</v>
      </c>
      <c r="AT195">
        <v>1.101124548</v>
      </c>
      <c r="AU195">
        <v>1.244854989</v>
      </c>
      <c r="AV195">
        <v>410.07713230000002</v>
      </c>
      <c r="AW195">
        <v>-1.0021700000000001E-4</v>
      </c>
      <c r="AX195">
        <v>1.244854989</v>
      </c>
      <c r="AY195">
        <v>0.101787667</v>
      </c>
      <c r="BD195" s="95">
        <v>45177</v>
      </c>
    </row>
    <row r="196" spans="1:56">
      <c r="A196" t="s">
        <v>109</v>
      </c>
      <c r="B196">
        <v>4457.6499999999996</v>
      </c>
      <c r="C196">
        <v>0</v>
      </c>
      <c r="D196">
        <v>9597.5110000000004</v>
      </c>
      <c r="E196" s="95">
        <v>45177</v>
      </c>
      <c r="F196" t="s">
        <v>344</v>
      </c>
      <c r="G196" t="b">
        <v>0</v>
      </c>
      <c r="H196" t="b">
        <v>0</v>
      </c>
      <c r="I196" t="b">
        <v>0</v>
      </c>
      <c r="J196" t="b">
        <v>0</v>
      </c>
      <c r="K196" t="b">
        <v>0</v>
      </c>
      <c r="L196">
        <v>4457.6499999999996</v>
      </c>
      <c r="M196">
        <v>4457.6499999999996</v>
      </c>
      <c r="N196" t="b">
        <v>0</v>
      </c>
      <c r="O196">
        <v>4457.6499999999996</v>
      </c>
      <c r="P196">
        <v>0.99849083400000005</v>
      </c>
      <c r="Q196">
        <v>381.28954549999997</v>
      </c>
      <c r="R196">
        <v>9597.5110000000004</v>
      </c>
      <c r="S196">
        <v>9597.5110000000004</v>
      </c>
      <c r="X196">
        <v>6.0810530000000002E-2</v>
      </c>
      <c r="Y196">
        <v>0.99845469899999995</v>
      </c>
      <c r="Z196">
        <v>0.99845469899999995</v>
      </c>
      <c r="AA196">
        <v>377.92417369999998</v>
      </c>
      <c r="AB196">
        <v>-1.5464960000000001E-3</v>
      </c>
      <c r="AC196" s="96">
        <v>2.39E-6</v>
      </c>
      <c r="AD196">
        <v>7.7586012999999995E-2</v>
      </c>
      <c r="AE196">
        <v>8.8014509000000005E-2</v>
      </c>
      <c r="AF196">
        <v>8.8014509000000005E-2</v>
      </c>
      <c r="AH196">
        <v>377.83373769999997</v>
      </c>
      <c r="AI196">
        <v>14.4</v>
      </c>
      <c r="AJ196">
        <v>383.5012438</v>
      </c>
      <c r="AK196">
        <v>372.1662316</v>
      </c>
      <c r="AL196">
        <v>1.79123E-4</v>
      </c>
      <c r="AM196">
        <v>0</v>
      </c>
      <c r="AN196">
        <v>0</v>
      </c>
      <c r="AO196">
        <v>0</v>
      </c>
      <c r="AP196">
        <v>0</v>
      </c>
      <c r="AR196">
        <v>0.11790001</v>
      </c>
      <c r="AS196">
        <v>0.974129931</v>
      </c>
      <c r="AT196">
        <v>1.1029868679999999</v>
      </c>
      <c r="AU196">
        <v>1.2639312810000001</v>
      </c>
      <c r="AV196">
        <v>409.28749449999998</v>
      </c>
      <c r="AW196">
        <v>-1.9255839999999999E-3</v>
      </c>
      <c r="AX196">
        <v>1.2639312810000001</v>
      </c>
      <c r="AY196">
        <v>0.10181372900000001</v>
      </c>
      <c r="BD196" s="95">
        <v>45177</v>
      </c>
    </row>
    <row r="197" spans="1:56">
      <c r="A197" t="s">
        <v>110</v>
      </c>
      <c r="B197">
        <v>4457.9750000000004</v>
      </c>
      <c r="C197">
        <v>0</v>
      </c>
      <c r="D197">
        <v>9598.0789999999997</v>
      </c>
      <c r="E197" s="95">
        <v>45177</v>
      </c>
      <c r="F197" t="s">
        <v>345</v>
      </c>
      <c r="G197" t="b">
        <v>0</v>
      </c>
      <c r="H197" t="b">
        <v>0</v>
      </c>
      <c r="I197" t="b">
        <v>0</v>
      </c>
      <c r="J197" t="b">
        <v>0</v>
      </c>
      <c r="K197" t="b">
        <v>0</v>
      </c>
      <c r="L197">
        <v>4457.9750000000004</v>
      </c>
      <c r="M197">
        <v>4457.9750000000004</v>
      </c>
      <c r="N197" t="b">
        <v>0</v>
      </c>
      <c r="O197">
        <v>4457.9750000000004</v>
      </c>
      <c r="P197">
        <v>1.0000729079999999</v>
      </c>
      <c r="Q197">
        <v>381.31734469999998</v>
      </c>
      <c r="R197">
        <v>9598.0789999999997</v>
      </c>
      <c r="S197">
        <v>9598.0789999999997</v>
      </c>
      <c r="T197" s="97">
        <v>45177</v>
      </c>
      <c r="U197">
        <v>9598.0789999999997</v>
      </c>
      <c r="V197">
        <v>381.31734469999998</v>
      </c>
      <c r="W197">
        <v>5.6950040999999903E-2</v>
      </c>
      <c r="X197">
        <v>6.0810530000000002E-2</v>
      </c>
      <c r="Y197">
        <v>1.000059182</v>
      </c>
      <c r="Z197">
        <v>1.000059182</v>
      </c>
      <c r="AA197">
        <v>377.94654000000003</v>
      </c>
      <c r="AB197" s="96">
        <v>5.9200000000000002E-5</v>
      </c>
      <c r="AC197" s="96">
        <v>3.4999999999999999E-9</v>
      </c>
      <c r="AD197">
        <v>7.5224895E-2</v>
      </c>
      <c r="AE197">
        <v>8.6685308000000003E-2</v>
      </c>
      <c r="AF197">
        <v>8.6685308000000003E-2</v>
      </c>
      <c r="AG197">
        <v>377.94654000000003</v>
      </c>
      <c r="AH197">
        <v>377.83373769999997</v>
      </c>
      <c r="AI197">
        <v>14.4</v>
      </c>
      <c r="AJ197">
        <v>383.5012438</v>
      </c>
      <c r="AK197">
        <v>372.1662316</v>
      </c>
      <c r="AL197">
        <v>0</v>
      </c>
      <c r="AN197">
        <v>0</v>
      </c>
      <c r="AO197">
        <v>0</v>
      </c>
      <c r="AP197">
        <v>0</v>
      </c>
      <c r="AQ197">
        <v>0.117413659</v>
      </c>
      <c r="AR197">
        <v>0.11790001</v>
      </c>
      <c r="AS197">
        <v>0.974129931</v>
      </c>
      <c r="AT197">
        <v>1.1028049680000001</v>
      </c>
      <c r="AU197">
        <v>1.2728008500000001</v>
      </c>
      <c r="AV197">
        <v>409.317747</v>
      </c>
      <c r="AW197" s="96">
        <v>7.3899999999999994E-5</v>
      </c>
      <c r="AX197">
        <v>1.2728008500000001</v>
      </c>
      <c r="AY197">
        <v>0.10049515000000001</v>
      </c>
      <c r="AZ197" s="97">
        <v>45177</v>
      </c>
      <c r="BA197">
        <v>409.317747</v>
      </c>
      <c r="BB197">
        <v>409.31773959999998</v>
      </c>
      <c r="BC197" s="96">
        <v>7.3300000000000001E-6</v>
      </c>
      <c r="BD197" s="95">
        <v>45177</v>
      </c>
    </row>
    <row r="198" spans="1:56">
      <c r="A198" t="s">
        <v>104</v>
      </c>
      <c r="B198">
        <v>4479.2624999999998</v>
      </c>
      <c r="C198">
        <v>0</v>
      </c>
      <c r="D198">
        <v>9644.7549999999992</v>
      </c>
      <c r="E198" s="95">
        <v>45180</v>
      </c>
      <c r="F198" t="s">
        <v>346</v>
      </c>
      <c r="G198" t="b">
        <v>0</v>
      </c>
      <c r="H198" t="b">
        <v>1</v>
      </c>
      <c r="I198" t="b">
        <v>0</v>
      </c>
      <c r="J198" t="b">
        <v>0</v>
      </c>
      <c r="K198" t="b">
        <v>0</v>
      </c>
      <c r="L198">
        <v>4479.2624999999998</v>
      </c>
      <c r="M198">
        <v>4479.2624999999998</v>
      </c>
      <c r="N198" t="b">
        <v>0</v>
      </c>
      <c r="O198">
        <v>4479.2624999999998</v>
      </c>
      <c r="P198">
        <v>1.00477515</v>
      </c>
      <c r="Q198">
        <v>383.13819230000001</v>
      </c>
      <c r="R198">
        <v>9644.7549999999992</v>
      </c>
      <c r="S198">
        <v>9644.7549999999992</v>
      </c>
      <c r="X198">
        <v>5.6950040999999903E-2</v>
      </c>
      <c r="Y198">
        <v>1.0043884729999999</v>
      </c>
      <c r="Z198">
        <v>1.0043884729999999</v>
      </c>
      <c r="AA198">
        <v>379.60514810000001</v>
      </c>
      <c r="AB198">
        <v>4.3788719999999998E-3</v>
      </c>
      <c r="AC198" s="96">
        <v>1.9199999999999999E-5</v>
      </c>
      <c r="AD198">
        <v>8.5724491E-2</v>
      </c>
      <c r="AE198">
        <v>9.1124242999999994E-2</v>
      </c>
      <c r="AF198">
        <v>9.1124242999999994E-2</v>
      </c>
      <c r="AH198">
        <v>377.94654000000003</v>
      </c>
      <c r="AI198">
        <v>13.84</v>
      </c>
      <c r="AJ198">
        <v>383.61573809999999</v>
      </c>
      <c r="AK198">
        <v>372.27734190000001</v>
      </c>
      <c r="AL198">
        <v>1.0058420000000001E-3</v>
      </c>
      <c r="AM198">
        <v>8.4049799999999996E-4</v>
      </c>
      <c r="AN198">
        <v>4.431323E-3</v>
      </c>
      <c r="AO198" s="96">
        <v>-5.8699999999999995E-7</v>
      </c>
      <c r="AP198">
        <v>4.4307359999998996E-3</v>
      </c>
      <c r="AR198">
        <v>0.117413659</v>
      </c>
      <c r="AS198">
        <v>0.97856160700000006</v>
      </c>
      <c r="AT198">
        <v>1.11191263</v>
      </c>
      <c r="AU198">
        <v>1.298196753</v>
      </c>
      <c r="AV198">
        <v>411.585959</v>
      </c>
      <c r="AW198">
        <v>5.5414459999998996E-3</v>
      </c>
      <c r="AX198">
        <v>1.298196753</v>
      </c>
      <c r="AY198">
        <v>9.7667144999999997E-2</v>
      </c>
      <c r="BD198" s="95">
        <v>45180</v>
      </c>
    </row>
    <row r="199" spans="1:56">
      <c r="A199" t="s">
        <v>105</v>
      </c>
      <c r="B199">
        <v>4479.6125000000002</v>
      </c>
      <c r="C199">
        <v>0</v>
      </c>
      <c r="D199">
        <v>9646.4500000000007</v>
      </c>
      <c r="E199" s="95">
        <v>45180</v>
      </c>
      <c r="F199" t="s">
        <v>347</v>
      </c>
      <c r="G199" t="b">
        <v>0</v>
      </c>
      <c r="H199" t="b">
        <v>1</v>
      </c>
      <c r="I199" t="b">
        <v>0</v>
      </c>
      <c r="J199" t="b">
        <v>0</v>
      </c>
      <c r="K199" t="b">
        <v>0</v>
      </c>
      <c r="L199">
        <v>4479.6125000000002</v>
      </c>
      <c r="M199">
        <v>4479.6125000000002</v>
      </c>
      <c r="N199" t="b">
        <v>0</v>
      </c>
      <c r="O199">
        <v>4479.6125000000002</v>
      </c>
      <c r="P199">
        <v>1.0000781379999999</v>
      </c>
      <c r="Q199">
        <v>383.1681299</v>
      </c>
      <c r="R199">
        <v>9646.4500000000007</v>
      </c>
      <c r="S199">
        <v>9646.4500000000007</v>
      </c>
      <c r="X199">
        <v>5.6950040999999903E-2</v>
      </c>
      <c r="Y199">
        <v>1.000175743</v>
      </c>
      <c r="Z199">
        <v>1.000175743</v>
      </c>
      <c r="AA199">
        <v>379.67186120000002</v>
      </c>
      <c r="AB199">
        <v>1.75728E-4</v>
      </c>
      <c r="AC199" s="96">
        <v>3.0899999999999999E-8</v>
      </c>
      <c r="AD199">
        <v>8.3132637999999995E-2</v>
      </c>
      <c r="AE199">
        <v>8.9756075000000005E-2</v>
      </c>
      <c r="AF199">
        <v>8.9756075000000005E-2</v>
      </c>
      <c r="AH199">
        <v>377.94654000000003</v>
      </c>
      <c r="AI199">
        <v>13.84</v>
      </c>
      <c r="AJ199">
        <v>383.61573809999999</v>
      </c>
      <c r="AK199">
        <v>372.27734190000001</v>
      </c>
      <c r="AL199">
        <v>8.4049799999999996E-4</v>
      </c>
      <c r="AM199">
        <v>6.7515399999999997E-4</v>
      </c>
      <c r="AN199">
        <v>2.0404759999999998E-3</v>
      </c>
      <c r="AO199" s="96">
        <v>-2.2399999999999999E-8</v>
      </c>
      <c r="AP199">
        <v>2.0404540000000001E-3</v>
      </c>
      <c r="AR199">
        <v>0.117413659</v>
      </c>
      <c r="AS199">
        <v>0.97856160700000006</v>
      </c>
      <c r="AT199">
        <v>1.130806921</v>
      </c>
      <c r="AU199">
        <v>1.234957694</v>
      </c>
      <c r="AV199">
        <v>411.67725919999998</v>
      </c>
      <c r="AW199">
        <v>2.2182500000000001E-4</v>
      </c>
      <c r="AX199">
        <v>1.234957694</v>
      </c>
      <c r="AY199">
        <v>9.7405643E-2</v>
      </c>
      <c r="BD199" s="95">
        <v>45180</v>
      </c>
    </row>
    <row r="200" spans="1:56">
      <c r="A200" t="s">
        <v>106</v>
      </c>
      <c r="B200">
        <v>4474</v>
      </c>
      <c r="C200">
        <v>0</v>
      </c>
      <c r="D200">
        <v>9634.7160000000003</v>
      </c>
      <c r="E200" s="95">
        <v>45180</v>
      </c>
      <c r="F200" t="s">
        <v>348</v>
      </c>
      <c r="G200" t="b">
        <v>0</v>
      </c>
      <c r="H200" t="b">
        <v>1</v>
      </c>
      <c r="I200" t="b">
        <v>0</v>
      </c>
      <c r="J200" t="b">
        <v>0</v>
      </c>
      <c r="K200" t="b">
        <v>0</v>
      </c>
      <c r="L200">
        <v>4474</v>
      </c>
      <c r="M200">
        <v>4474</v>
      </c>
      <c r="N200" t="b">
        <v>0</v>
      </c>
      <c r="O200">
        <v>4474</v>
      </c>
      <c r="P200">
        <v>0.99874710099999997</v>
      </c>
      <c r="Q200">
        <v>382.68805909999998</v>
      </c>
      <c r="R200">
        <v>9634.7160000000003</v>
      </c>
      <c r="S200">
        <v>9634.7160000000003</v>
      </c>
      <c r="X200">
        <v>5.6950040999999903E-2</v>
      </c>
      <c r="Y200">
        <v>0.99878359400000005</v>
      </c>
      <c r="Z200">
        <v>0.99878359400000005</v>
      </c>
      <c r="AA200">
        <v>379.21002600000003</v>
      </c>
      <c r="AB200">
        <v>-1.2171459999999999E-3</v>
      </c>
      <c r="AC200" s="96">
        <v>1.48E-6</v>
      </c>
      <c r="AD200">
        <v>8.1566964000000006E-2</v>
      </c>
      <c r="AE200">
        <v>8.8841805999999995E-2</v>
      </c>
      <c r="AF200">
        <v>8.8841805999999995E-2</v>
      </c>
      <c r="AH200">
        <v>377.94654000000003</v>
      </c>
      <c r="AI200">
        <v>13.84</v>
      </c>
      <c r="AJ200">
        <v>383.61573809999999</v>
      </c>
      <c r="AK200">
        <v>372.27734190000001</v>
      </c>
      <c r="AL200">
        <v>6.7515399999999997E-4</v>
      </c>
      <c r="AM200">
        <v>5.0980999999999997E-4</v>
      </c>
      <c r="AN200">
        <v>1.09991E-4</v>
      </c>
      <c r="AO200" s="96">
        <v>-1.75E-9</v>
      </c>
      <c r="AP200">
        <v>1.0998899999999999E-4</v>
      </c>
      <c r="AR200">
        <v>0.117413659</v>
      </c>
      <c r="AS200">
        <v>0.97856160700000006</v>
      </c>
      <c r="AT200">
        <v>1.13251116</v>
      </c>
      <c r="AU200">
        <v>1.2537823749999999</v>
      </c>
      <c r="AV200">
        <v>411.05805850000002</v>
      </c>
      <c r="AW200">
        <v>-1.5040920000000001E-3</v>
      </c>
      <c r="AX200">
        <v>1.2537823749999999</v>
      </c>
      <c r="AY200">
        <v>9.7027676999999896E-2</v>
      </c>
      <c r="BD200" s="95">
        <v>45180</v>
      </c>
    </row>
    <row r="201" spans="1:56">
      <c r="A201" t="s">
        <v>107</v>
      </c>
      <c r="B201">
        <v>4481.5249999999996</v>
      </c>
      <c r="C201">
        <v>0</v>
      </c>
      <c r="D201">
        <v>9650.0830000000005</v>
      </c>
      <c r="E201" s="95">
        <v>45180</v>
      </c>
      <c r="F201" t="s">
        <v>349</v>
      </c>
      <c r="G201" t="b">
        <v>0</v>
      </c>
      <c r="H201" t="b">
        <v>1</v>
      </c>
      <c r="I201" t="b">
        <v>0</v>
      </c>
      <c r="J201" t="b">
        <v>0</v>
      </c>
      <c r="K201" t="b">
        <v>0</v>
      </c>
      <c r="L201">
        <v>4481.5249999999996</v>
      </c>
      <c r="M201">
        <v>4481.5249999999996</v>
      </c>
      <c r="N201" t="b">
        <v>0</v>
      </c>
      <c r="O201">
        <v>4481.5249999999996</v>
      </c>
      <c r="P201">
        <v>1.0016819400000001</v>
      </c>
      <c r="Q201">
        <v>383.33171750000002</v>
      </c>
      <c r="R201">
        <v>9650.0830000000005</v>
      </c>
      <c r="S201">
        <v>9650.0830000000005</v>
      </c>
      <c r="X201">
        <v>5.6950040999999903E-2</v>
      </c>
      <c r="Y201">
        <v>1.0015949609999999</v>
      </c>
      <c r="Z201">
        <v>1.0015949609999999</v>
      </c>
      <c r="AA201">
        <v>379.81485140000001</v>
      </c>
      <c r="AB201">
        <v>1.5936909999999999E-3</v>
      </c>
      <c r="AC201" s="96">
        <v>2.5399999999999998E-6</v>
      </c>
      <c r="AD201">
        <v>8.0763835999999894E-2</v>
      </c>
      <c r="AE201">
        <v>8.8263749000000002E-2</v>
      </c>
      <c r="AF201">
        <v>8.8263749000000002E-2</v>
      </c>
      <c r="AH201">
        <v>377.94654000000003</v>
      </c>
      <c r="AI201">
        <v>13.84</v>
      </c>
      <c r="AJ201">
        <v>383.61573809999999</v>
      </c>
      <c r="AK201">
        <v>372.27734190000001</v>
      </c>
      <c r="AL201">
        <v>5.0980999999999997E-4</v>
      </c>
      <c r="AM201">
        <v>3.4446599999999998E-4</v>
      </c>
      <c r="AN201" s="96">
        <v>5.3300000000000001E-5</v>
      </c>
      <c r="AO201" s="96">
        <v>-2.9999999999999998E-15</v>
      </c>
      <c r="AP201" s="96">
        <v>5.3300000000000001E-5</v>
      </c>
      <c r="AR201">
        <v>0.117413659</v>
      </c>
      <c r="AS201">
        <v>0.97856160700000006</v>
      </c>
      <c r="AT201">
        <v>1.1349618319999999</v>
      </c>
      <c r="AU201">
        <v>1.2666850199999999</v>
      </c>
      <c r="AV201">
        <v>411.8795351</v>
      </c>
      <c r="AW201">
        <v>1.9984439999999998E-3</v>
      </c>
      <c r="AX201">
        <v>1.2666850199999999</v>
      </c>
      <c r="AY201">
        <v>9.7288476999999998E-2</v>
      </c>
      <c r="BD201" s="95">
        <v>45180</v>
      </c>
    </row>
    <row r="202" spans="1:56">
      <c r="A202" t="s">
        <v>108</v>
      </c>
      <c r="B202">
        <v>4488.5375000000004</v>
      </c>
      <c r="C202">
        <v>0</v>
      </c>
      <c r="D202">
        <v>9666.1730000000007</v>
      </c>
      <c r="E202" s="95">
        <v>45180</v>
      </c>
      <c r="F202" t="s">
        <v>350</v>
      </c>
      <c r="G202" t="b">
        <v>0</v>
      </c>
      <c r="H202" t="b">
        <v>1</v>
      </c>
      <c r="I202" t="b">
        <v>0</v>
      </c>
      <c r="J202" t="b">
        <v>0</v>
      </c>
      <c r="K202" t="b">
        <v>0</v>
      </c>
      <c r="L202">
        <v>4488.5375000000004</v>
      </c>
      <c r="M202">
        <v>4488.5375000000004</v>
      </c>
      <c r="N202" t="b">
        <v>0</v>
      </c>
      <c r="O202">
        <v>4488.5375000000004</v>
      </c>
      <c r="P202">
        <v>1.001564758</v>
      </c>
      <c r="Q202">
        <v>383.93153869999998</v>
      </c>
      <c r="R202">
        <v>9666.1730000000007</v>
      </c>
      <c r="S202">
        <v>9666.1730000000007</v>
      </c>
      <c r="X202">
        <v>5.6950040999999903E-2</v>
      </c>
      <c r="Y202">
        <v>1.001667343</v>
      </c>
      <c r="Z202">
        <v>1.001667343</v>
      </c>
      <c r="AA202">
        <v>380.44813310000001</v>
      </c>
      <c r="AB202">
        <v>1.665955E-3</v>
      </c>
      <c r="AC202" s="96">
        <v>2.7800000000000001E-6</v>
      </c>
      <c r="AD202">
        <v>8.0157208999999993E-2</v>
      </c>
      <c r="AE202">
        <v>8.7770433999999994E-2</v>
      </c>
      <c r="AF202">
        <v>8.7770433999999994E-2</v>
      </c>
      <c r="AH202">
        <v>377.94654000000003</v>
      </c>
      <c r="AI202">
        <v>13.84</v>
      </c>
      <c r="AJ202">
        <v>383.61573809999999</v>
      </c>
      <c r="AK202">
        <v>372.27734190000001</v>
      </c>
      <c r="AL202">
        <v>3.4446599999999998E-4</v>
      </c>
      <c r="AM202">
        <v>1.24008E-4</v>
      </c>
      <c r="AN202" s="96">
        <v>3.7399999999999997E-8</v>
      </c>
      <c r="AO202">
        <v>0</v>
      </c>
      <c r="AP202" s="96">
        <v>3.7399999999999997E-8</v>
      </c>
      <c r="AR202">
        <v>0.117413659</v>
      </c>
      <c r="AS202">
        <v>0.97856160700000006</v>
      </c>
      <c r="AT202">
        <v>1.133272431</v>
      </c>
      <c r="AU202">
        <v>1.2749807950000001</v>
      </c>
      <c r="AV202">
        <v>412.74908240000002</v>
      </c>
      <c r="AW202">
        <v>2.111169E-3</v>
      </c>
      <c r="AX202">
        <v>1.2749807950000001</v>
      </c>
      <c r="AY202">
        <v>9.7220796999999998E-2</v>
      </c>
      <c r="BD202" s="95">
        <v>45180</v>
      </c>
    </row>
    <row r="203" spans="1:56">
      <c r="A203" t="s">
        <v>109</v>
      </c>
      <c r="B203">
        <v>4489.8770829999903</v>
      </c>
      <c r="C203">
        <v>4539.1354170000004</v>
      </c>
      <c r="D203">
        <v>9668.3928329999999</v>
      </c>
      <c r="E203" s="95">
        <v>45180</v>
      </c>
      <c r="F203" t="s">
        <v>351</v>
      </c>
      <c r="G203" t="b">
        <v>0</v>
      </c>
      <c r="H203" t="b">
        <v>1</v>
      </c>
      <c r="I203" t="b">
        <v>0</v>
      </c>
      <c r="J203" t="b">
        <v>0</v>
      </c>
      <c r="K203" t="b">
        <v>0</v>
      </c>
      <c r="L203">
        <v>4489.8770829999903</v>
      </c>
      <c r="M203">
        <v>4489.8770829999903</v>
      </c>
      <c r="N203" t="b">
        <v>0</v>
      </c>
      <c r="O203">
        <v>4489.8770829999903</v>
      </c>
      <c r="P203">
        <v>1.0000984449999999</v>
      </c>
      <c r="Q203">
        <v>383.969335</v>
      </c>
      <c r="R203">
        <v>9668.3928329999999</v>
      </c>
      <c r="S203">
        <v>9668.3928329999999</v>
      </c>
      <c r="X203">
        <v>5.6950040999999903E-2</v>
      </c>
      <c r="Y203">
        <v>1.0002296500000001</v>
      </c>
      <c r="Z203">
        <v>1.0002296500000001</v>
      </c>
      <c r="AA203">
        <v>380.53550289999998</v>
      </c>
      <c r="AB203">
        <v>2.2962299999989999E-4</v>
      </c>
      <c r="AC203" s="96">
        <v>5.2700000000000002E-8</v>
      </c>
      <c r="AD203">
        <v>7.7751193999999996E-2</v>
      </c>
      <c r="AE203">
        <v>8.6459991E-2</v>
      </c>
      <c r="AF203">
        <v>8.6459991E-2</v>
      </c>
      <c r="AH203">
        <v>377.94654000000003</v>
      </c>
      <c r="AI203">
        <v>13.84</v>
      </c>
      <c r="AJ203">
        <v>383.61573809999999</v>
      </c>
      <c r="AK203">
        <v>372.27734190000001</v>
      </c>
      <c r="AL203">
        <v>1.24008E-4</v>
      </c>
      <c r="AM203">
        <v>0</v>
      </c>
      <c r="AN203">
        <v>0</v>
      </c>
      <c r="AO203">
        <v>0</v>
      </c>
      <c r="AP203">
        <v>0</v>
      </c>
      <c r="AR203">
        <v>0.117413659</v>
      </c>
      <c r="AS203">
        <v>0.97856160700000006</v>
      </c>
      <c r="AT203">
        <v>1.133711527</v>
      </c>
      <c r="AU203">
        <v>1.2821468380000001</v>
      </c>
      <c r="AV203">
        <v>412.86963909999997</v>
      </c>
      <c r="AW203">
        <v>2.9208199999999999E-4</v>
      </c>
      <c r="AX203">
        <v>1.2821468380000001</v>
      </c>
      <c r="AY203">
        <v>9.7111656999999907E-2</v>
      </c>
      <c r="BD203" s="95">
        <v>45180</v>
      </c>
    </row>
    <row r="204" spans="1:56">
      <c r="A204" t="s">
        <v>110</v>
      </c>
      <c r="B204">
        <v>0</v>
      </c>
      <c r="C204">
        <v>4536.9624999999996</v>
      </c>
      <c r="D204">
        <v>9663.9</v>
      </c>
      <c r="E204" s="95">
        <v>45180</v>
      </c>
      <c r="F204" t="s">
        <v>352</v>
      </c>
      <c r="G204" t="b">
        <v>0</v>
      </c>
      <c r="H204" t="b">
        <v>1</v>
      </c>
      <c r="I204" t="b">
        <v>0</v>
      </c>
      <c r="J204" t="b">
        <v>0</v>
      </c>
      <c r="K204" t="b">
        <v>0</v>
      </c>
      <c r="L204">
        <v>0</v>
      </c>
      <c r="M204">
        <v>4536.9624999999996</v>
      </c>
      <c r="N204" t="b">
        <v>1</v>
      </c>
      <c r="O204">
        <v>4536.9624999999996</v>
      </c>
      <c r="P204">
        <v>0.99952129300000003</v>
      </c>
      <c r="Q204">
        <v>383.78552610000003</v>
      </c>
      <c r="R204">
        <v>9663.9</v>
      </c>
      <c r="S204">
        <v>9663.9</v>
      </c>
      <c r="T204" s="97">
        <v>45180</v>
      </c>
      <c r="U204">
        <v>9663.9</v>
      </c>
      <c r="V204">
        <v>383.78552610000003</v>
      </c>
      <c r="W204">
        <v>5.7241457999999898E-2</v>
      </c>
      <c r="X204">
        <v>5.6950040999999903E-2</v>
      </c>
      <c r="Y204">
        <v>0.99953530700000004</v>
      </c>
      <c r="Z204">
        <v>0.99953530700000004</v>
      </c>
      <c r="AA204">
        <v>380.3586707</v>
      </c>
      <c r="AB204">
        <v>-4.6480099999999998E-4</v>
      </c>
      <c r="AC204" s="96">
        <v>2.16E-7</v>
      </c>
      <c r="AD204">
        <v>7.5534090999999998E-2</v>
      </c>
      <c r="AE204">
        <v>8.5220320000000002E-2</v>
      </c>
      <c r="AF204">
        <v>8.5220320000000002E-2</v>
      </c>
      <c r="AG204">
        <v>380.3586707</v>
      </c>
      <c r="AH204">
        <v>377.94654000000003</v>
      </c>
      <c r="AI204">
        <v>13.84</v>
      </c>
      <c r="AJ204">
        <v>383.61573809999999</v>
      </c>
      <c r="AK204">
        <v>372.27734190000001</v>
      </c>
      <c r="AL204">
        <v>0</v>
      </c>
      <c r="AN204">
        <v>0</v>
      </c>
      <c r="AO204">
        <v>0</v>
      </c>
      <c r="AP204">
        <v>0</v>
      </c>
      <c r="AQ204">
        <v>0.117732223</v>
      </c>
      <c r="AR204">
        <v>0.117413659</v>
      </c>
      <c r="AS204">
        <v>0.97856160700000006</v>
      </c>
      <c r="AT204">
        <v>1.134418599</v>
      </c>
      <c r="AU204">
        <v>1.301579888</v>
      </c>
      <c r="AV204">
        <v>412.62284720000002</v>
      </c>
      <c r="AW204">
        <v>-5.9774800000000005E-4</v>
      </c>
      <c r="AX204">
        <v>1.301579888</v>
      </c>
      <c r="AY204">
        <v>9.7005576999999996E-2</v>
      </c>
      <c r="AZ204" s="97">
        <v>45180</v>
      </c>
      <c r="BA204">
        <v>412.62284720000002</v>
      </c>
      <c r="BB204">
        <v>412.62283989999997</v>
      </c>
      <c r="BC204" s="96">
        <v>7.3200000000000002E-6</v>
      </c>
      <c r="BD204" s="95">
        <v>45180</v>
      </c>
    </row>
    <row r="205" spans="1:56">
      <c r="A205" t="s">
        <v>104</v>
      </c>
      <c r="B205">
        <v>4527.9250000000002</v>
      </c>
      <c r="C205">
        <v>4527.9250000000002</v>
      </c>
      <c r="D205">
        <v>9645.75</v>
      </c>
      <c r="E205" s="95">
        <v>45181</v>
      </c>
      <c r="F205" t="s">
        <v>353</v>
      </c>
      <c r="G205" t="b">
        <v>0</v>
      </c>
      <c r="H205" t="b">
        <v>0</v>
      </c>
      <c r="I205" t="b">
        <v>0</v>
      </c>
      <c r="J205" t="b">
        <v>1</v>
      </c>
      <c r="K205" t="b">
        <v>0</v>
      </c>
      <c r="L205">
        <v>4527.9250000000002</v>
      </c>
      <c r="M205">
        <v>4527.9250000000002</v>
      </c>
      <c r="N205" t="b">
        <v>1</v>
      </c>
      <c r="O205">
        <v>4527.9250000000002</v>
      </c>
      <c r="P205">
        <v>0.99800802799999999</v>
      </c>
      <c r="Q205">
        <v>383.02103629999999</v>
      </c>
      <c r="R205">
        <v>9645.75</v>
      </c>
      <c r="S205">
        <v>9645.75</v>
      </c>
      <c r="X205">
        <v>5.7241457999999898E-2</v>
      </c>
      <c r="Y205">
        <v>0.997962872</v>
      </c>
      <c r="Z205">
        <v>0.997962872</v>
      </c>
      <c r="AA205">
        <v>379.58383149999997</v>
      </c>
      <c r="AB205">
        <v>-2.039206E-3</v>
      </c>
      <c r="AC205" s="96">
        <v>4.16E-6</v>
      </c>
      <c r="AD205">
        <v>7.6178708999999997E-2</v>
      </c>
      <c r="AE205">
        <v>8.5233139999999999E-2</v>
      </c>
      <c r="AF205">
        <v>8.5233139999999999E-2</v>
      </c>
      <c r="AH205">
        <v>380.3586707</v>
      </c>
      <c r="AI205">
        <v>13.8</v>
      </c>
      <c r="AJ205">
        <v>386.06405080000002</v>
      </c>
      <c r="AK205">
        <v>374.65329070000001</v>
      </c>
      <c r="AL205">
        <v>1.0058420000000001E-3</v>
      </c>
      <c r="AM205">
        <v>8.4049799999999996E-4</v>
      </c>
      <c r="AN205" s="96">
        <v>1.17E-5</v>
      </c>
      <c r="AO205">
        <v>-5.3783200000000002E-4</v>
      </c>
      <c r="AP205">
        <v>-5.2610099999999996E-4</v>
      </c>
      <c r="AR205">
        <v>0.117732223</v>
      </c>
      <c r="AS205">
        <v>0.97566316900000005</v>
      </c>
      <c r="AT205">
        <v>1.1351046680000001</v>
      </c>
      <c r="AU205">
        <v>1.3166022470000001</v>
      </c>
      <c r="AV205">
        <v>411.52243340000001</v>
      </c>
      <c r="AW205">
        <v>-2.6668759999999999E-3</v>
      </c>
      <c r="AX205">
        <v>1.3166022470000001</v>
      </c>
      <c r="AY205">
        <v>9.678291E-2</v>
      </c>
      <c r="BD205" s="95">
        <v>45181</v>
      </c>
    </row>
    <row r="206" spans="1:56">
      <c r="A206" t="s">
        <v>105</v>
      </c>
      <c r="B206">
        <v>4519.9250000000002</v>
      </c>
      <c r="C206">
        <v>4519.9250000000002</v>
      </c>
      <c r="D206">
        <v>9630.1650000000009</v>
      </c>
      <c r="E206" s="95">
        <v>45181</v>
      </c>
      <c r="F206" t="s">
        <v>354</v>
      </c>
      <c r="G206" t="b">
        <v>0</v>
      </c>
      <c r="H206" t="b">
        <v>0</v>
      </c>
      <c r="I206" t="b">
        <v>0</v>
      </c>
      <c r="J206" t="b">
        <v>1</v>
      </c>
      <c r="K206" t="b">
        <v>0</v>
      </c>
      <c r="L206">
        <v>4519.9250000000002</v>
      </c>
      <c r="M206">
        <v>4519.9250000000002</v>
      </c>
      <c r="N206" t="b">
        <v>1</v>
      </c>
      <c r="O206">
        <v>4519.9250000000002</v>
      </c>
      <c r="P206">
        <v>0.99823318599999999</v>
      </c>
      <c r="Q206">
        <v>382.34430939999902</v>
      </c>
      <c r="R206">
        <v>9630.1650000000009</v>
      </c>
      <c r="S206">
        <v>9630.1650000000009</v>
      </c>
      <c r="X206">
        <v>5.7241457999999898E-2</v>
      </c>
      <c r="Y206">
        <v>0.99838426199999997</v>
      </c>
      <c r="Z206">
        <v>0.99838426199999997</v>
      </c>
      <c r="AA206">
        <v>378.9705237</v>
      </c>
      <c r="AB206">
        <v>-1.617044E-3</v>
      </c>
      <c r="AC206" s="96">
        <v>2.61E-6</v>
      </c>
      <c r="AD206">
        <v>7.5708372999999995E-2</v>
      </c>
      <c r="AE206">
        <v>8.4765113000000003E-2</v>
      </c>
      <c r="AF206">
        <v>8.4765113000000003E-2</v>
      </c>
      <c r="AH206">
        <v>380.3586707</v>
      </c>
      <c r="AI206">
        <v>13.8</v>
      </c>
      <c r="AJ206">
        <v>386.06405080000002</v>
      </c>
      <c r="AK206">
        <v>374.65329070000001</v>
      </c>
      <c r="AL206">
        <v>8.4049799999999996E-4</v>
      </c>
      <c r="AM206">
        <v>6.7515399999999997E-4</v>
      </c>
      <c r="AN206" s="96">
        <v>1.17E-7</v>
      </c>
      <c r="AO206">
        <v>-6.9421800000000003E-4</v>
      </c>
      <c r="AP206">
        <v>-6.9410100000000003E-4</v>
      </c>
      <c r="AR206">
        <v>0.117732223</v>
      </c>
      <c r="AS206">
        <v>0.97566316900000005</v>
      </c>
      <c r="AT206">
        <v>1.136540978</v>
      </c>
      <c r="AU206">
        <v>1.316404208</v>
      </c>
      <c r="AV206">
        <v>410.6470003</v>
      </c>
      <c r="AW206">
        <v>-2.1273030000000001E-3</v>
      </c>
      <c r="AX206">
        <v>1.316404208</v>
      </c>
      <c r="AY206">
        <v>9.6465997999999997E-2</v>
      </c>
      <c r="BD206" s="95">
        <v>45181</v>
      </c>
    </row>
    <row r="207" spans="1:56">
      <c r="A207" t="s">
        <v>106</v>
      </c>
      <c r="B207">
        <v>4524.4250000000002</v>
      </c>
      <c r="C207">
        <v>4524.4250000000002</v>
      </c>
      <c r="D207">
        <v>9639.4429999999993</v>
      </c>
      <c r="E207" s="95">
        <v>45181</v>
      </c>
      <c r="F207" t="s">
        <v>355</v>
      </c>
      <c r="G207" t="b">
        <v>0</v>
      </c>
      <c r="H207" t="b">
        <v>0</v>
      </c>
      <c r="I207" t="b">
        <v>0</v>
      </c>
      <c r="J207" t="b">
        <v>1</v>
      </c>
      <c r="K207" t="b">
        <v>0</v>
      </c>
      <c r="L207">
        <v>4524.4250000000002</v>
      </c>
      <c r="M207">
        <v>4524.4250000000002</v>
      </c>
      <c r="N207" t="b">
        <v>1</v>
      </c>
      <c r="O207">
        <v>4524.4250000000002</v>
      </c>
      <c r="P207">
        <v>1.000995592</v>
      </c>
      <c r="Q207">
        <v>382.7249683</v>
      </c>
      <c r="R207">
        <v>9639.4429999999993</v>
      </c>
      <c r="S207">
        <v>9639.4429999999993</v>
      </c>
      <c r="X207">
        <v>5.7241457999999898E-2</v>
      </c>
      <c r="Y207">
        <v>1.000963431</v>
      </c>
      <c r="Z207">
        <v>1.000963431</v>
      </c>
      <c r="AA207">
        <v>379.33563559999999</v>
      </c>
      <c r="AB207">
        <v>9.6296700000000001E-4</v>
      </c>
      <c r="AC207" s="96">
        <v>9.2699999999999998E-7</v>
      </c>
      <c r="AD207">
        <v>7.4067525999999995E-2</v>
      </c>
      <c r="AE207">
        <v>8.3777346000000003E-2</v>
      </c>
      <c r="AF207">
        <v>8.3777346000000003E-2</v>
      </c>
      <c r="AH207">
        <v>380.3586707</v>
      </c>
      <c r="AI207">
        <v>13.8</v>
      </c>
      <c r="AJ207">
        <v>386.06405080000002</v>
      </c>
      <c r="AK207">
        <v>374.65329070000001</v>
      </c>
      <c r="AL207">
        <v>6.7515399999999997E-4</v>
      </c>
      <c r="AM207">
        <v>5.0980999999999997E-4</v>
      </c>
      <c r="AN207" s="96">
        <v>8.4499999999999996E-9</v>
      </c>
      <c r="AO207" s="96">
        <v>-3.3399999999999999E-5</v>
      </c>
      <c r="AP207" s="96">
        <v>-3.3399999999999999E-5</v>
      </c>
      <c r="AR207">
        <v>0.117732223</v>
      </c>
      <c r="AS207">
        <v>0.97566316900000005</v>
      </c>
      <c r="AT207">
        <v>1.1385764089999999</v>
      </c>
      <c r="AU207">
        <v>1.3236726759999999</v>
      </c>
      <c r="AV207">
        <v>411.16751090000002</v>
      </c>
      <c r="AW207">
        <v>1.2675379999999999E-3</v>
      </c>
      <c r="AX207">
        <v>1.3236726759999999</v>
      </c>
      <c r="AY207">
        <v>9.6364475999999893E-2</v>
      </c>
      <c r="BD207" s="95">
        <v>45181</v>
      </c>
    </row>
    <row r="208" spans="1:56">
      <c r="A208" t="s">
        <v>107</v>
      </c>
      <c r="B208">
        <v>4527.8249999999998</v>
      </c>
      <c r="C208">
        <v>4527.8249999999998</v>
      </c>
      <c r="D208">
        <v>9646.8330000000005</v>
      </c>
      <c r="E208" s="95">
        <v>45181</v>
      </c>
      <c r="F208" t="s">
        <v>356</v>
      </c>
      <c r="G208" t="b">
        <v>0</v>
      </c>
      <c r="H208" t="b">
        <v>0</v>
      </c>
      <c r="I208" t="b">
        <v>0</v>
      </c>
      <c r="J208" t="b">
        <v>1</v>
      </c>
      <c r="K208" t="b">
        <v>0</v>
      </c>
      <c r="L208">
        <v>4527.8249999999998</v>
      </c>
      <c r="M208">
        <v>4527.8249999999998</v>
      </c>
      <c r="N208" t="b">
        <v>1</v>
      </c>
      <c r="O208">
        <v>4527.8249999999998</v>
      </c>
      <c r="P208">
        <v>1.0007514769999999</v>
      </c>
      <c r="Q208">
        <v>383.01257720000001</v>
      </c>
      <c r="R208">
        <v>9646.8330000000005</v>
      </c>
      <c r="S208">
        <v>9646.8330000000005</v>
      </c>
      <c r="X208">
        <v>5.7241457999999898E-2</v>
      </c>
      <c r="Y208">
        <v>1.0007666420000001</v>
      </c>
      <c r="Z208">
        <v>1.0007666420000001</v>
      </c>
      <c r="AA208">
        <v>379.62645020000002</v>
      </c>
      <c r="AB208">
        <v>7.6634800000000003E-4</v>
      </c>
      <c r="AC208" s="96">
        <v>5.8699999999999995E-7</v>
      </c>
      <c r="AD208">
        <v>7.2242627000000004E-2</v>
      </c>
      <c r="AE208">
        <v>8.2699236999999995E-2</v>
      </c>
      <c r="AF208">
        <v>8.2699236999999995E-2</v>
      </c>
      <c r="AH208">
        <v>380.3586707</v>
      </c>
      <c r="AI208">
        <v>13.8</v>
      </c>
      <c r="AJ208">
        <v>386.06405080000002</v>
      </c>
      <c r="AK208">
        <v>374.65329070000001</v>
      </c>
      <c r="AL208">
        <v>5.0980999999999997E-4</v>
      </c>
      <c r="AM208">
        <v>3.4446599999999998E-4</v>
      </c>
      <c r="AN208" s="96">
        <v>2.6200000000000001E-11</v>
      </c>
      <c r="AO208" s="96">
        <v>-1.3E-7</v>
      </c>
      <c r="AP208" s="96">
        <v>-1.3E-7</v>
      </c>
      <c r="AR208">
        <v>0.117732223</v>
      </c>
      <c r="AS208">
        <v>0.97566316900000005</v>
      </c>
      <c r="AT208">
        <v>1.1392262769999999</v>
      </c>
      <c r="AU208">
        <v>1.339279286</v>
      </c>
      <c r="AV208">
        <v>411.58411489999997</v>
      </c>
      <c r="AW208">
        <v>1.013222E-3</v>
      </c>
      <c r="AX208">
        <v>1.339279286</v>
      </c>
      <c r="AY208">
        <v>9.6431181999999893E-2</v>
      </c>
      <c r="BD208" s="95">
        <v>45181</v>
      </c>
    </row>
    <row r="209" spans="1:56">
      <c r="A209" t="s">
        <v>108</v>
      </c>
      <c r="B209">
        <v>4527.3500000000004</v>
      </c>
      <c r="C209">
        <v>4527.3500000000004</v>
      </c>
      <c r="D209">
        <v>9645.6389999999992</v>
      </c>
      <c r="E209" s="95">
        <v>45181</v>
      </c>
      <c r="F209" t="s">
        <v>357</v>
      </c>
      <c r="G209" t="b">
        <v>0</v>
      </c>
      <c r="H209" t="b">
        <v>0</v>
      </c>
      <c r="I209" t="b">
        <v>0</v>
      </c>
      <c r="J209" t="b">
        <v>1</v>
      </c>
      <c r="K209" t="b">
        <v>0</v>
      </c>
      <c r="L209">
        <v>4527.3500000000004</v>
      </c>
      <c r="M209">
        <v>4527.3500000000004</v>
      </c>
      <c r="N209" t="b">
        <v>1</v>
      </c>
      <c r="O209">
        <v>4527.3500000000004</v>
      </c>
      <c r="P209">
        <v>0.99989509300000001</v>
      </c>
      <c r="Q209">
        <v>382.9723965</v>
      </c>
      <c r="R209">
        <v>9645.6389999999992</v>
      </c>
      <c r="S209">
        <v>9645.6389999999992</v>
      </c>
      <c r="X209">
        <v>5.7241457999999898E-2</v>
      </c>
      <c r="Y209">
        <v>0.99987622899999995</v>
      </c>
      <c r="Z209">
        <v>0.99987622899999995</v>
      </c>
      <c r="AA209">
        <v>379.57946340000001</v>
      </c>
      <c r="AB209">
        <v>-1.23779E-4</v>
      </c>
      <c r="AC209" s="96">
        <v>1.5300000000000001E-8</v>
      </c>
      <c r="AD209">
        <v>7.0053401000000001E-2</v>
      </c>
      <c r="AE209">
        <v>8.1454280000000004E-2</v>
      </c>
      <c r="AF209">
        <v>8.1454280000000004E-2</v>
      </c>
      <c r="AH209">
        <v>380.3586707</v>
      </c>
      <c r="AI209">
        <v>13.8</v>
      </c>
      <c r="AJ209">
        <v>386.06405080000002</v>
      </c>
      <c r="AK209">
        <v>374.65329070000001</v>
      </c>
      <c r="AL209">
        <v>3.4446599999999998E-4</v>
      </c>
      <c r="AM209">
        <v>1.79123E-4</v>
      </c>
      <c r="AN209" s="96">
        <v>2.3500000000000001E-20</v>
      </c>
      <c r="AO209" s="96">
        <v>-7.5500000000000001E-13</v>
      </c>
      <c r="AP209" s="96">
        <v>-7.5500000000000001E-13</v>
      </c>
      <c r="AR209">
        <v>0.117732223</v>
      </c>
      <c r="AS209">
        <v>0.97566316900000005</v>
      </c>
      <c r="AT209">
        <v>1.138799393</v>
      </c>
      <c r="AU209">
        <v>1.3567388119999999</v>
      </c>
      <c r="AV209">
        <v>411.51517039999999</v>
      </c>
      <c r="AW209">
        <v>-1.6751E-4</v>
      </c>
      <c r="AX209">
        <v>1.3567388119999999</v>
      </c>
      <c r="AY209">
        <v>9.6432369000000004E-2</v>
      </c>
      <c r="BD209" s="95">
        <v>45181</v>
      </c>
    </row>
    <row r="210" spans="1:56">
      <c r="A210" t="s">
        <v>109</v>
      </c>
      <c r="B210">
        <v>4516.6875</v>
      </c>
      <c r="C210">
        <v>4516.6875</v>
      </c>
      <c r="D210">
        <v>9623.2360000000008</v>
      </c>
      <c r="E210" s="95">
        <v>45181</v>
      </c>
      <c r="F210" t="s">
        <v>358</v>
      </c>
      <c r="G210" t="b">
        <v>0</v>
      </c>
      <c r="H210" t="b">
        <v>0</v>
      </c>
      <c r="I210" t="b">
        <v>0</v>
      </c>
      <c r="J210" t="b">
        <v>1</v>
      </c>
      <c r="K210" t="b">
        <v>0</v>
      </c>
      <c r="L210">
        <v>4516.6875</v>
      </c>
      <c r="M210">
        <v>4516.6875</v>
      </c>
      <c r="N210" t="b">
        <v>1</v>
      </c>
      <c r="O210">
        <v>4516.6875</v>
      </c>
      <c r="P210">
        <v>0.99764487000000002</v>
      </c>
      <c r="Q210">
        <v>382.0704465</v>
      </c>
      <c r="R210">
        <v>9623.2360000000008</v>
      </c>
      <c r="S210">
        <v>9623.2360000000008</v>
      </c>
      <c r="X210">
        <v>5.7241457999999898E-2</v>
      </c>
      <c r="Y210">
        <v>0.99767739600000005</v>
      </c>
      <c r="Z210">
        <v>0.99767739600000005</v>
      </c>
      <c r="AA210">
        <v>378.69785059999998</v>
      </c>
      <c r="AB210">
        <v>-2.3253050000000002E-3</v>
      </c>
      <c r="AC210" s="96">
        <v>5.4099999999999999E-6</v>
      </c>
      <c r="AD210">
        <v>7.2009110000000001E-2</v>
      </c>
      <c r="AE210">
        <v>8.1987172999999997E-2</v>
      </c>
      <c r="AF210">
        <v>8.1987172999999997E-2</v>
      </c>
      <c r="AH210">
        <v>380.3586707</v>
      </c>
      <c r="AI210">
        <v>13.8</v>
      </c>
      <c r="AJ210">
        <v>386.06405080000002</v>
      </c>
      <c r="AK210">
        <v>374.65329070000001</v>
      </c>
      <c r="AL210">
        <v>1.79123E-4</v>
      </c>
      <c r="AM210">
        <v>0</v>
      </c>
      <c r="AN210">
        <v>0</v>
      </c>
      <c r="AO210">
        <v>0</v>
      </c>
      <c r="AP210">
        <v>0</v>
      </c>
      <c r="AR210">
        <v>0.117732223</v>
      </c>
      <c r="AS210">
        <v>0.97566316900000005</v>
      </c>
      <c r="AT210">
        <v>1.1387917909999901</v>
      </c>
      <c r="AU210">
        <v>1.377475376</v>
      </c>
      <c r="AV210">
        <v>410.2175641</v>
      </c>
      <c r="AW210">
        <v>-3.1532409999999E-3</v>
      </c>
      <c r="AX210">
        <v>1.377475376</v>
      </c>
      <c r="AY210">
        <v>9.6739420999999895E-2</v>
      </c>
      <c r="BD210" s="95">
        <v>45181</v>
      </c>
    </row>
    <row r="211" spans="1:56">
      <c r="A211" t="s">
        <v>110</v>
      </c>
      <c r="B211">
        <v>4513.8500000000004</v>
      </c>
      <c r="C211">
        <v>4513.8500000000004</v>
      </c>
      <c r="D211">
        <v>9617.0679999999993</v>
      </c>
      <c r="E211" s="95">
        <v>45181</v>
      </c>
      <c r="F211" t="s">
        <v>359</v>
      </c>
      <c r="G211" t="b">
        <v>0</v>
      </c>
      <c r="H211" t="b">
        <v>0</v>
      </c>
      <c r="I211" t="b">
        <v>0</v>
      </c>
      <c r="J211" t="b">
        <v>1</v>
      </c>
      <c r="K211" t="b">
        <v>0</v>
      </c>
      <c r="L211">
        <v>4513.8500000000004</v>
      </c>
      <c r="M211">
        <v>4513.8500000000004</v>
      </c>
      <c r="N211" t="b">
        <v>1</v>
      </c>
      <c r="O211">
        <v>4513.8500000000004</v>
      </c>
      <c r="P211">
        <v>0.99937177399999999</v>
      </c>
      <c r="Q211">
        <v>381.83042</v>
      </c>
      <c r="R211">
        <v>9617.0679999999993</v>
      </c>
      <c r="S211">
        <v>9617.0679999999993</v>
      </c>
      <c r="T211" s="97">
        <v>45181</v>
      </c>
      <c r="U211">
        <v>9617.0679999999993</v>
      </c>
      <c r="V211">
        <v>381.83042</v>
      </c>
      <c r="W211">
        <v>6.1531124999999999E-2</v>
      </c>
      <c r="X211">
        <v>5.7241457999999898E-2</v>
      </c>
      <c r="Y211">
        <v>0.999359051</v>
      </c>
      <c r="Z211">
        <v>0.999359051</v>
      </c>
      <c r="AA211">
        <v>378.4551247</v>
      </c>
      <c r="AB211">
        <v>-6.4115400000000001E-4</v>
      </c>
      <c r="AC211" s="96">
        <v>4.1100000000000001E-7</v>
      </c>
      <c r="AD211">
        <v>7.0126327000000002E-2</v>
      </c>
      <c r="AE211">
        <v>8.0882593000000003E-2</v>
      </c>
      <c r="AF211">
        <v>8.0882593000000003E-2</v>
      </c>
      <c r="AG211">
        <v>378.4551247</v>
      </c>
      <c r="AH211">
        <v>380.3586707</v>
      </c>
      <c r="AI211">
        <v>13.8</v>
      </c>
      <c r="AJ211">
        <v>386.06405080000002</v>
      </c>
      <c r="AK211">
        <v>374.65329070000001</v>
      </c>
      <c r="AL211">
        <v>0</v>
      </c>
      <c r="AN211">
        <v>0</v>
      </c>
      <c r="AO211">
        <v>0</v>
      </c>
      <c r="AP211">
        <v>0</v>
      </c>
      <c r="AQ211">
        <v>0.117739255</v>
      </c>
      <c r="AR211">
        <v>0.117732223</v>
      </c>
      <c r="AS211">
        <v>0.97566316900000005</v>
      </c>
      <c r="AT211">
        <v>1.1368209039999999</v>
      </c>
      <c r="AU211">
        <v>1.36852217699999</v>
      </c>
      <c r="AV211">
        <v>409.8550194</v>
      </c>
      <c r="AW211">
        <v>-8.8378600000000001E-4</v>
      </c>
      <c r="AX211">
        <v>1.36852217699999</v>
      </c>
      <c r="AY211">
        <v>9.6719474999999999E-2</v>
      </c>
      <c r="AZ211" s="97">
        <v>45181</v>
      </c>
      <c r="BA211">
        <v>409.8550194</v>
      </c>
      <c r="BB211">
        <v>409.85501210000001</v>
      </c>
      <c r="BC211" s="96">
        <v>7.2699999999999999E-6</v>
      </c>
      <c r="BD211" s="95">
        <v>45181</v>
      </c>
    </row>
    <row r="212" spans="1:56">
      <c r="A212" t="s">
        <v>104</v>
      </c>
      <c r="B212">
        <v>4519.1625000000004</v>
      </c>
      <c r="C212">
        <v>4519.1625000000004</v>
      </c>
      <c r="D212">
        <v>9630.348</v>
      </c>
      <c r="E212" s="95">
        <v>45182</v>
      </c>
      <c r="F212" t="s">
        <v>360</v>
      </c>
      <c r="G212" t="b">
        <v>0</v>
      </c>
      <c r="H212" t="b">
        <v>0</v>
      </c>
      <c r="I212" t="b">
        <v>0</v>
      </c>
      <c r="J212" t="b">
        <v>1</v>
      </c>
      <c r="K212" t="b">
        <v>0</v>
      </c>
      <c r="L212">
        <v>4519.1625000000004</v>
      </c>
      <c r="M212">
        <v>4519.1625000000004</v>
      </c>
      <c r="N212" t="b">
        <v>1</v>
      </c>
      <c r="O212">
        <v>4519.1625000000004</v>
      </c>
      <c r="P212">
        <v>1.001176933</v>
      </c>
      <c r="Q212">
        <v>382.27980889999998</v>
      </c>
      <c r="R212">
        <v>9630.348</v>
      </c>
      <c r="S212">
        <v>9630.348</v>
      </c>
      <c r="X212">
        <v>6.1531124999999999E-2</v>
      </c>
      <c r="Y212">
        <v>1.001209958</v>
      </c>
      <c r="Z212">
        <v>1.001209958</v>
      </c>
      <c r="AA212">
        <v>378.91303970000001</v>
      </c>
      <c r="AB212">
        <v>1.209227E-3</v>
      </c>
      <c r="AC212" s="96">
        <v>1.46E-6</v>
      </c>
      <c r="AD212">
        <v>6.9118753000000005E-2</v>
      </c>
      <c r="AE212">
        <v>8.0144339999999994E-2</v>
      </c>
      <c r="AF212">
        <v>8.0144339999999994E-2</v>
      </c>
      <c r="AH212">
        <v>378.4551247</v>
      </c>
      <c r="AI212">
        <v>14.23</v>
      </c>
      <c r="AJ212">
        <v>384.13195159999998</v>
      </c>
      <c r="AK212">
        <v>372.77829780000002</v>
      </c>
      <c r="AL212">
        <v>1.0058420000000001E-3</v>
      </c>
      <c r="AM212">
        <v>8.4049799999999996E-4</v>
      </c>
      <c r="AN212">
        <v>4.6022800000000003E-4</v>
      </c>
      <c r="AO212" s="96">
        <v>-3.7700000000000002E-5</v>
      </c>
      <c r="AP212">
        <v>4.2254400000000001E-4</v>
      </c>
      <c r="AR212">
        <v>0.117739255</v>
      </c>
      <c r="AS212">
        <v>0.97559899699999997</v>
      </c>
      <c r="AT212">
        <v>1.136949228</v>
      </c>
      <c r="AU212">
        <v>1.3871202680000001</v>
      </c>
      <c r="AV212">
        <v>410.52722519999998</v>
      </c>
      <c r="AW212">
        <v>1.6401059999999999E-3</v>
      </c>
      <c r="AX212">
        <v>1.3871202680000001</v>
      </c>
      <c r="AY212">
        <v>9.6830903999999995E-2</v>
      </c>
      <c r="BD212" s="95">
        <v>45182</v>
      </c>
    </row>
    <row r="213" spans="1:56">
      <c r="A213" t="s">
        <v>105</v>
      </c>
      <c r="B213">
        <v>4521.2250000000004</v>
      </c>
      <c r="C213">
        <v>4521.2250000000004</v>
      </c>
      <c r="D213">
        <v>9634.3379999999997</v>
      </c>
      <c r="E213" s="95">
        <v>45182</v>
      </c>
      <c r="F213" t="s">
        <v>361</v>
      </c>
      <c r="G213" t="b">
        <v>0</v>
      </c>
      <c r="H213" t="b">
        <v>0</v>
      </c>
      <c r="I213" t="b">
        <v>0</v>
      </c>
      <c r="J213" t="b">
        <v>1</v>
      </c>
      <c r="K213" t="b">
        <v>0</v>
      </c>
      <c r="L213">
        <v>4521.2250000000004</v>
      </c>
      <c r="M213">
        <v>4521.2250000000004</v>
      </c>
      <c r="N213" t="b">
        <v>1</v>
      </c>
      <c r="O213">
        <v>4521.2250000000004</v>
      </c>
      <c r="P213">
        <v>1.0004563900000001</v>
      </c>
      <c r="Q213">
        <v>382.45427749999999</v>
      </c>
      <c r="R213">
        <v>9634.3379999999997</v>
      </c>
      <c r="S213">
        <v>9634.3379999999997</v>
      </c>
      <c r="X213">
        <v>6.1531124999999999E-2</v>
      </c>
      <c r="Y213">
        <v>1.000414315</v>
      </c>
      <c r="Z213">
        <v>1.000414315</v>
      </c>
      <c r="AA213">
        <v>379.0700291</v>
      </c>
      <c r="AB213">
        <v>4.1422900000000001E-4</v>
      </c>
      <c r="AC213" s="96">
        <v>1.72E-7</v>
      </c>
      <c r="AD213">
        <v>6.7148481999999995E-2</v>
      </c>
      <c r="AE213">
        <v>7.8990519999999995E-2</v>
      </c>
      <c r="AF213">
        <v>7.8990519999999995E-2</v>
      </c>
      <c r="AH213">
        <v>378.4551247</v>
      </c>
      <c r="AI213">
        <v>14.23</v>
      </c>
      <c r="AJ213">
        <v>384.13195159999998</v>
      </c>
      <c r="AK213">
        <v>372.77829780000002</v>
      </c>
      <c r="AL213">
        <v>8.4049799999999996E-4</v>
      </c>
      <c r="AM213">
        <v>6.7515399999999997E-4</v>
      </c>
      <c r="AN213">
        <v>1.6804400000000001E-4</v>
      </c>
      <c r="AO213" s="96">
        <v>-2.9699999999999999E-6</v>
      </c>
      <c r="AP213">
        <v>1.65074E-4</v>
      </c>
      <c r="AR213">
        <v>0.117739255</v>
      </c>
      <c r="AS213">
        <v>0.97559899699999997</v>
      </c>
      <c r="AT213">
        <v>1.1362318250000001</v>
      </c>
      <c r="AU213">
        <v>1.399897784</v>
      </c>
      <c r="AV213">
        <v>410.76263269999998</v>
      </c>
      <c r="AW213">
        <v>5.7342699999989998E-4</v>
      </c>
      <c r="AX213">
        <v>1.399897784</v>
      </c>
      <c r="AY213">
        <v>9.5877685999999906E-2</v>
      </c>
      <c r="BD213" s="95">
        <v>45182</v>
      </c>
    </row>
    <row r="214" spans="1:56">
      <c r="A214" t="s">
        <v>106</v>
      </c>
      <c r="B214">
        <v>4523.9250000000002</v>
      </c>
      <c r="C214">
        <v>4523.9250000000002</v>
      </c>
      <c r="D214">
        <v>9640.4459999999999</v>
      </c>
      <c r="E214" s="95">
        <v>45182</v>
      </c>
      <c r="F214" t="s">
        <v>362</v>
      </c>
      <c r="G214" t="b">
        <v>0</v>
      </c>
      <c r="H214" t="b">
        <v>0</v>
      </c>
      <c r="I214" t="b">
        <v>0</v>
      </c>
      <c r="J214" t="b">
        <v>1</v>
      </c>
      <c r="K214" t="b">
        <v>0</v>
      </c>
      <c r="L214">
        <v>4523.9250000000002</v>
      </c>
      <c r="M214">
        <v>4523.9250000000002</v>
      </c>
      <c r="N214" t="b">
        <v>1</v>
      </c>
      <c r="O214">
        <v>4523.9250000000002</v>
      </c>
      <c r="P214">
        <v>1.000597183</v>
      </c>
      <c r="Q214">
        <v>382.68267279999998</v>
      </c>
      <c r="R214">
        <v>9640.4459999999999</v>
      </c>
      <c r="S214">
        <v>9640.4459999999999</v>
      </c>
      <c r="X214">
        <v>6.1531124999999999E-2</v>
      </c>
      <c r="Y214">
        <v>1.0006339820000001</v>
      </c>
      <c r="Z214">
        <v>1.0006339820000001</v>
      </c>
      <c r="AA214">
        <v>379.31035279999998</v>
      </c>
      <c r="AB214">
        <v>6.3378100000000004E-4</v>
      </c>
      <c r="AC214" s="96">
        <v>4.0200000000000003E-7</v>
      </c>
      <c r="AD214">
        <v>6.5428564999999994E-2</v>
      </c>
      <c r="AE214">
        <v>7.7933137999999999E-2</v>
      </c>
      <c r="AF214">
        <v>7.7933137999999999E-2</v>
      </c>
      <c r="AH214">
        <v>378.4551247</v>
      </c>
      <c r="AI214">
        <v>14.23</v>
      </c>
      <c r="AJ214">
        <v>384.13195159999998</v>
      </c>
      <c r="AK214">
        <v>372.77829780000002</v>
      </c>
      <c r="AL214">
        <v>6.7515399999999997E-4</v>
      </c>
      <c r="AM214">
        <v>5.0980999999999997E-4</v>
      </c>
      <c r="AN214" s="96">
        <v>4.2500000000000003E-5</v>
      </c>
      <c r="AO214" s="96">
        <v>-3.1900000000000001E-8</v>
      </c>
      <c r="AP214" s="96">
        <v>4.2500000000000003E-5</v>
      </c>
      <c r="AR214">
        <v>0.117739255</v>
      </c>
      <c r="AS214">
        <v>0.97559899699999997</v>
      </c>
      <c r="AT214">
        <v>1.142327715</v>
      </c>
      <c r="AU214">
        <v>1.4203462039999999</v>
      </c>
      <c r="AV214">
        <v>411.12634889999998</v>
      </c>
      <c r="AW214">
        <v>8.8546600000000001E-4</v>
      </c>
      <c r="AX214">
        <v>1.4203462039999999</v>
      </c>
      <c r="AY214">
        <v>9.5893061999999904E-2</v>
      </c>
      <c r="BD214" s="95">
        <v>45182</v>
      </c>
    </row>
    <row r="215" spans="1:56">
      <c r="A215" t="s">
        <v>107</v>
      </c>
      <c r="B215">
        <v>4524.2</v>
      </c>
      <c r="C215">
        <v>4524.2</v>
      </c>
      <c r="D215">
        <v>9640.5499999999993</v>
      </c>
      <c r="E215" s="95">
        <v>45182</v>
      </c>
      <c r="F215" t="s">
        <v>363</v>
      </c>
      <c r="G215" t="b">
        <v>0</v>
      </c>
      <c r="H215" t="b">
        <v>0</v>
      </c>
      <c r="I215" t="b">
        <v>0</v>
      </c>
      <c r="J215" t="b">
        <v>1</v>
      </c>
      <c r="K215" t="b">
        <v>0</v>
      </c>
      <c r="L215">
        <v>4524.2</v>
      </c>
      <c r="M215">
        <v>4524.2</v>
      </c>
      <c r="N215" t="b">
        <v>1</v>
      </c>
      <c r="O215">
        <v>4524.2</v>
      </c>
      <c r="P215">
        <v>1.0000607880000001</v>
      </c>
      <c r="Q215">
        <v>382.70593530000002</v>
      </c>
      <c r="R215">
        <v>9640.5499999999993</v>
      </c>
      <c r="S215">
        <v>9640.5499999999993</v>
      </c>
      <c r="X215">
        <v>6.1531124999999999E-2</v>
      </c>
      <c r="Y215">
        <v>1.000010788</v>
      </c>
      <c r="Z215">
        <v>1.000010788</v>
      </c>
      <c r="AA215">
        <v>379.31444479999999</v>
      </c>
      <c r="AB215" s="96">
        <v>1.08E-5</v>
      </c>
      <c r="AC215" s="96">
        <v>1.16E-10</v>
      </c>
      <c r="AD215">
        <v>6.3435444999999993E-2</v>
      </c>
      <c r="AE215">
        <v>7.6755278999999996E-2</v>
      </c>
      <c r="AF215">
        <v>7.6755278999999996E-2</v>
      </c>
      <c r="AH215">
        <v>378.4551247</v>
      </c>
      <c r="AI215">
        <v>14.23</v>
      </c>
      <c r="AJ215">
        <v>384.13195159999998</v>
      </c>
      <c r="AK215">
        <v>372.77829780000002</v>
      </c>
      <c r="AL215">
        <v>5.0980999999999997E-4</v>
      </c>
      <c r="AM215">
        <v>3.4446599999999998E-4</v>
      </c>
      <c r="AN215" s="96">
        <v>8.8800000000000001E-7</v>
      </c>
      <c r="AO215" s="96">
        <v>-2.31E-11</v>
      </c>
      <c r="AP215" s="96">
        <v>8.8800000000000001E-7</v>
      </c>
      <c r="AR215">
        <v>0.117739255</v>
      </c>
      <c r="AS215">
        <v>0.97559899699999997</v>
      </c>
      <c r="AT215">
        <v>1.142230122</v>
      </c>
      <c r="AU215">
        <v>1.4396171870000001</v>
      </c>
      <c r="AV215">
        <v>411.13185609999999</v>
      </c>
      <c r="AW215" s="96">
        <v>1.34E-5</v>
      </c>
      <c r="AX215">
        <v>1.4396171870000001</v>
      </c>
      <c r="AY215">
        <v>9.5862825999999998E-2</v>
      </c>
      <c r="BD215" s="95">
        <v>45182</v>
      </c>
    </row>
    <row r="216" spans="1:56">
      <c r="A216" t="s">
        <v>108</v>
      </c>
      <c r="B216">
        <v>4527.95</v>
      </c>
      <c r="C216">
        <v>4527.95</v>
      </c>
      <c r="D216">
        <v>9648.3469999999998</v>
      </c>
      <c r="E216" s="95">
        <v>45182</v>
      </c>
      <c r="F216" t="s">
        <v>364</v>
      </c>
      <c r="G216" t="b">
        <v>0</v>
      </c>
      <c r="H216" t="b">
        <v>0</v>
      </c>
      <c r="I216" t="b">
        <v>0</v>
      </c>
      <c r="J216" t="b">
        <v>1</v>
      </c>
      <c r="K216" t="b">
        <v>0</v>
      </c>
      <c r="L216">
        <v>4527.95</v>
      </c>
      <c r="M216">
        <v>4527.95</v>
      </c>
      <c r="N216" t="b">
        <v>1</v>
      </c>
      <c r="O216">
        <v>4527.95</v>
      </c>
      <c r="P216">
        <v>1.0008288759999999</v>
      </c>
      <c r="Q216">
        <v>383.02315099999998</v>
      </c>
      <c r="R216">
        <v>9648.3469999999998</v>
      </c>
      <c r="S216">
        <v>9648.3469999999998</v>
      </c>
      <c r="X216">
        <v>6.1531124999999999E-2</v>
      </c>
      <c r="Y216">
        <v>1.000808771</v>
      </c>
      <c r="Z216">
        <v>1.000808771</v>
      </c>
      <c r="AA216">
        <v>379.62122340000002</v>
      </c>
      <c r="AB216">
        <v>8.0844399999999996E-4</v>
      </c>
      <c r="AC216" s="96">
        <v>6.5400000000000001E-7</v>
      </c>
      <c r="AD216">
        <v>6.2062770999999899E-2</v>
      </c>
      <c r="AE216">
        <v>7.5823606000000002E-2</v>
      </c>
      <c r="AF216">
        <v>7.5823606000000002E-2</v>
      </c>
      <c r="AH216">
        <v>378.4551247</v>
      </c>
      <c r="AI216">
        <v>14.23</v>
      </c>
      <c r="AJ216">
        <v>384.13195159999998</v>
      </c>
      <c r="AK216">
        <v>372.77829780000002</v>
      </c>
      <c r="AL216">
        <v>3.4446599999999998E-4</v>
      </c>
      <c r="AM216">
        <v>1.79123E-4</v>
      </c>
      <c r="AN216" s="96">
        <v>2.7999999999999898E-10</v>
      </c>
      <c r="AO216">
        <v>0</v>
      </c>
      <c r="AP216" s="96">
        <v>2.7999999999999898E-10</v>
      </c>
      <c r="AR216">
        <v>0.117739255</v>
      </c>
      <c r="AS216">
        <v>0.97559899699999997</v>
      </c>
      <c r="AT216">
        <v>1.1424220169999999</v>
      </c>
      <c r="AU216">
        <v>1.4617090260000001</v>
      </c>
      <c r="AV216">
        <v>411.60963729999997</v>
      </c>
      <c r="AW216">
        <v>1.1621119999998999E-3</v>
      </c>
      <c r="AX216">
        <v>1.4617090260000001</v>
      </c>
      <c r="AY216">
        <v>9.5954556999999996E-2</v>
      </c>
      <c r="BD216" s="95">
        <v>45182</v>
      </c>
    </row>
    <row r="217" spans="1:56">
      <c r="A217" t="s">
        <v>109</v>
      </c>
      <c r="B217">
        <v>4518.3500000000004</v>
      </c>
      <c r="C217">
        <v>4518.3500000000004</v>
      </c>
      <c r="D217">
        <v>9628.3320000000003</v>
      </c>
      <c r="E217" s="95">
        <v>45182</v>
      </c>
      <c r="F217" t="s">
        <v>365</v>
      </c>
      <c r="G217" t="b">
        <v>0</v>
      </c>
      <c r="H217" t="b">
        <v>0</v>
      </c>
      <c r="I217" t="b">
        <v>0</v>
      </c>
      <c r="J217" t="b">
        <v>1</v>
      </c>
      <c r="K217" t="b">
        <v>0</v>
      </c>
      <c r="L217">
        <v>4518.3500000000004</v>
      </c>
      <c r="M217">
        <v>4518.3500000000004</v>
      </c>
      <c r="N217" t="b">
        <v>1</v>
      </c>
      <c r="O217">
        <v>4518.3500000000004</v>
      </c>
      <c r="P217">
        <v>0.99787983499999999</v>
      </c>
      <c r="Q217">
        <v>382.2110788</v>
      </c>
      <c r="R217">
        <v>9628.3320000000003</v>
      </c>
      <c r="S217">
        <v>9628.3320000000003</v>
      </c>
      <c r="X217">
        <v>6.1531124999999999E-2</v>
      </c>
      <c r="Y217">
        <v>0.99792555100000002</v>
      </c>
      <c r="Z217">
        <v>0.99792555100000002</v>
      </c>
      <c r="AA217">
        <v>378.83371870000002</v>
      </c>
      <c r="AB217">
        <v>-2.0766029999999E-3</v>
      </c>
      <c r="AC217" s="96">
        <v>4.3100000000000002E-6</v>
      </c>
      <c r="AD217">
        <v>6.3852111000000003E-2</v>
      </c>
      <c r="AE217">
        <v>7.6190212999999896E-2</v>
      </c>
      <c r="AF217">
        <v>7.6190212999999896E-2</v>
      </c>
      <c r="AH217">
        <v>378.4551247</v>
      </c>
      <c r="AI217">
        <v>14.23</v>
      </c>
      <c r="AJ217">
        <v>384.13195159999998</v>
      </c>
      <c r="AK217">
        <v>372.77829780000002</v>
      </c>
      <c r="AL217">
        <v>1.79123E-4</v>
      </c>
      <c r="AM217">
        <v>0</v>
      </c>
      <c r="AN217">
        <v>0</v>
      </c>
      <c r="AO217">
        <v>0</v>
      </c>
      <c r="AP217">
        <v>0</v>
      </c>
      <c r="AR217">
        <v>0.117739255</v>
      </c>
      <c r="AS217">
        <v>0.97559899699999997</v>
      </c>
      <c r="AT217">
        <v>1.141839563</v>
      </c>
      <c r="AU217">
        <v>1.479669589</v>
      </c>
      <c r="AV217">
        <v>410.36079869999998</v>
      </c>
      <c r="AW217">
        <v>-3.0340359999999999E-3</v>
      </c>
      <c r="AX217">
        <v>1.479669589</v>
      </c>
      <c r="AY217">
        <v>9.6497095000000005E-2</v>
      </c>
      <c r="BD217" s="95">
        <v>45182</v>
      </c>
    </row>
    <row r="218" spans="1:56">
      <c r="A218" t="s">
        <v>110</v>
      </c>
      <c r="B218">
        <v>4517.6499999999996</v>
      </c>
      <c r="C218">
        <v>4517.6499999999996</v>
      </c>
      <c r="D218">
        <v>9625.9339999999993</v>
      </c>
      <c r="E218" s="95">
        <v>45182</v>
      </c>
      <c r="F218" t="s">
        <v>366</v>
      </c>
      <c r="G218" t="b">
        <v>0</v>
      </c>
      <c r="H218" t="b">
        <v>0</v>
      </c>
      <c r="I218" t="b">
        <v>0</v>
      </c>
      <c r="J218" t="b">
        <v>1</v>
      </c>
      <c r="K218" t="b">
        <v>0</v>
      </c>
      <c r="L218">
        <v>4517.6499999999996</v>
      </c>
      <c r="M218">
        <v>4517.6499999999996</v>
      </c>
      <c r="N218" t="b">
        <v>1</v>
      </c>
      <c r="O218">
        <v>4517.6499999999996</v>
      </c>
      <c r="P218">
        <v>0.99984507600000005</v>
      </c>
      <c r="Q218">
        <v>382.15186519999997</v>
      </c>
      <c r="R218">
        <v>9625.9339999999993</v>
      </c>
      <c r="S218">
        <v>9625.9339999999993</v>
      </c>
      <c r="T218" s="97">
        <v>45182</v>
      </c>
      <c r="U218">
        <v>9625.9339999999993</v>
      </c>
      <c r="V218">
        <v>382.15186519999997</v>
      </c>
      <c r="W218">
        <v>5.9718854000000002E-2</v>
      </c>
      <c r="X218">
        <v>6.1531124999999999E-2</v>
      </c>
      <c r="Y218">
        <v>0.999750943</v>
      </c>
      <c r="Z218">
        <v>0.999750943</v>
      </c>
      <c r="AA218">
        <v>378.7393677</v>
      </c>
      <c r="AB218">
        <v>-2.4908800000000001E-4</v>
      </c>
      <c r="AC218" s="96">
        <v>6.1999999999999999E-8</v>
      </c>
      <c r="AD218">
        <v>6.1959932999999898E-2</v>
      </c>
      <c r="AE218">
        <v>7.5060532999999999E-2</v>
      </c>
      <c r="AF218">
        <v>7.5060532999999999E-2</v>
      </c>
      <c r="AG218">
        <v>378.7393677</v>
      </c>
      <c r="AH218">
        <v>378.4551247</v>
      </c>
      <c r="AI218">
        <v>14.23</v>
      </c>
      <c r="AJ218">
        <v>384.13195159999998</v>
      </c>
      <c r="AK218">
        <v>372.77829780000002</v>
      </c>
      <c r="AL218">
        <v>0</v>
      </c>
      <c r="AN218">
        <v>0</v>
      </c>
      <c r="AO218">
        <v>0</v>
      </c>
      <c r="AP218">
        <v>0</v>
      </c>
      <c r="AQ218">
        <v>0.116930569</v>
      </c>
      <c r="AR218">
        <v>0.117739255</v>
      </c>
      <c r="AS218">
        <v>0.97559899699999997</v>
      </c>
      <c r="AT218">
        <v>1.1383771389999999</v>
      </c>
      <c r="AU218">
        <v>1.4725498130000001</v>
      </c>
      <c r="AV218">
        <v>410.20927979999999</v>
      </c>
      <c r="AW218">
        <v>-3.6923400000000002E-4</v>
      </c>
      <c r="AX218">
        <v>1.4725498130000001</v>
      </c>
      <c r="AY218">
        <v>9.6366942999999997E-2</v>
      </c>
      <c r="AZ218" s="97">
        <v>45182</v>
      </c>
      <c r="BA218">
        <v>410.20927979999999</v>
      </c>
      <c r="BB218">
        <v>410.2092725</v>
      </c>
      <c r="BC218" s="96">
        <v>7.2899999999999997E-6</v>
      </c>
      <c r="BD218" s="95">
        <v>45182</v>
      </c>
    </row>
    <row r="219" spans="1:56">
      <c r="A219" t="s">
        <v>104</v>
      </c>
      <c r="B219">
        <v>4536.6750000000002</v>
      </c>
      <c r="C219">
        <v>4536.6750000000002</v>
      </c>
      <c r="D219">
        <v>9671.2289999999994</v>
      </c>
      <c r="E219" s="95">
        <v>45183</v>
      </c>
      <c r="F219" t="s">
        <v>367</v>
      </c>
      <c r="G219" t="b">
        <v>0</v>
      </c>
      <c r="H219" t="b">
        <v>0</v>
      </c>
      <c r="I219" t="b">
        <v>0</v>
      </c>
      <c r="J219" t="b">
        <v>1</v>
      </c>
      <c r="K219" t="b">
        <v>0</v>
      </c>
      <c r="L219">
        <v>4536.6750000000002</v>
      </c>
      <c r="M219">
        <v>4536.6750000000002</v>
      </c>
      <c r="N219" t="b">
        <v>1</v>
      </c>
      <c r="O219">
        <v>4536.6750000000002</v>
      </c>
      <c r="P219">
        <v>1.0042112599999999</v>
      </c>
      <c r="Q219">
        <v>383.7612062</v>
      </c>
      <c r="R219">
        <v>9671.2289999999994</v>
      </c>
      <c r="S219">
        <v>9671.2289999999994</v>
      </c>
      <c r="X219">
        <v>5.9718854000000002E-2</v>
      </c>
      <c r="Y219">
        <v>1.004539632</v>
      </c>
      <c r="Z219">
        <v>1.004539632</v>
      </c>
      <c r="AA219">
        <v>380.45870489999999</v>
      </c>
      <c r="AB219">
        <v>4.5293590000000002E-3</v>
      </c>
      <c r="AC219" s="96">
        <v>2.05E-5</v>
      </c>
      <c r="AD219">
        <v>7.6026366999999997E-2</v>
      </c>
      <c r="AE219">
        <v>8.0936516E-2</v>
      </c>
      <c r="AF219">
        <v>8.0936516E-2</v>
      </c>
      <c r="AH219">
        <v>378.7393677</v>
      </c>
      <c r="AI219">
        <v>13.48</v>
      </c>
      <c r="AJ219">
        <v>384.42045819999998</v>
      </c>
      <c r="AK219">
        <v>373.0582771</v>
      </c>
      <c r="AL219">
        <v>1.0058420000000001E-3</v>
      </c>
      <c r="AM219">
        <v>8.4049799999999996E-4</v>
      </c>
      <c r="AN219">
        <v>4.0388509999998998E-3</v>
      </c>
      <c r="AO219" s="96">
        <v>-2.4699999999999998E-7</v>
      </c>
      <c r="AP219">
        <v>4.0386040000000003E-3</v>
      </c>
      <c r="AR219">
        <v>0.116930569</v>
      </c>
      <c r="AS219">
        <v>0.98292576600000003</v>
      </c>
      <c r="AT219">
        <v>1.1392104949999999</v>
      </c>
      <c r="AU219">
        <v>1.505937394</v>
      </c>
      <c r="AV219">
        <v>412.94439369999998</v>
      </c>
      <c r="AW219">
        <v>6.6676059999998998E-3</v>
      </c>
      <c r="AX219">
        <v>1.505937394</v>
      </c>
      <c r="AY219">
        <v>9.8191510999999995E-2</v>
      </c>
      <c r="BD219" s="95">
        <v>45183</v>
      </c>
    </row>
    <row r="220" spans="1:56">
      <c r="A220" t="s">
        <v>105</v>
      </c>
      <c r="B220">
        <v>4545.5249999999996</v>
      </c>
      <c r="C220">
        <v>4545.5249999999996</v>
      </c>
      <c r="D220">
        <v>9690.69</v>
      </c>
      <c r="E220" s="95">
        <v>45183</v>
      </c>
      <c r="F220" t="s">
        <v>368</v>
      </c>
      <c r="G220" t="b">
        <v>0</v>
      </c>
      <c r="H220" t="b">
        <v>0</v>
      </c>
      <c r="I220" t="b">
        <v>0</v>
      </c>
      <c r="J220" t="b">
        <v>1</v>
      </c>
      <c r="K220" t="b">
        <v>0</v>
      </c>
      <c r="L220">
        <v>4545.5249999999996</v>
      </c>
      <c r="M220">
        <v>4545.5249999999996</v>
      </c>
      <c r="N220" t="b">
        <v>1</v>
      </c>
      <c r="O220">
        <v>4545.5249999999996</v>
      </c>
      <c r="P220">
        <v>1.0019507679999999</v>
      </c>
      <c r="Q220">
        <v>384.50983530000002</v>
      </c>
      <c r="R220">
        <v>9690.69</v>
      </c>
      <c r="S220">
        <v>9690.69</v>
      </c>
      <c r="X220">
        <v>5.9718854000000002E-2</v>
      </c>
      <c r="Y220">
        <v>1.0020122570000001</v>
      </c>
      <c r="Z220">
        <v>1.0020122570000001</v>
      </c>
      <c r="AA220">
        <v>381.2242857</v>
      </c>
      <c r="AB220">
        <v>2.010235E-3</v>
      </c>
      <c r="AC220" s="96">
        <v>4.0400000000000003E-6</v>
      </c>
      <c r="AD220">
        <v>7.6556595000000005E-2</v>
      </c>
      <c r="AE220">
        <v>8.1043508E-2</v>
      </c>
      <c r="AF220">
        <v>8.1043508E-2</v>
      </c>
      <c r="AH220">
        <v>378.7393677</v>
      </c>
      <c r="AI220">
        <v>13.48</v>
      </c>
      <c r="AJ220">
        <v>384.42045819999998</v>
      </c>
      <c r="AK220">
        <v>373.0582771</v>
      </c>
      <c r="AL220">
        <v>8.4049799999999996E-4</v>
      </c>
      <c r="AM220">
        <v>6.7515399999999997E-4</v>
      </c>
      <c r="AN220">
        <v>8.6116219999999993E-3</v>
      </c>
      <c r="AO220" s="96">
        <v>-3.13E-10</v>
      </c>
      <c r="AP220">
        <v>8.6116219999999993E-3</v>
      </c>
      <c r="AR220">
        <v>0.116930569</v>
      </c>
      <c r="AS220">
        <v>0.98292576600000003</v>
      </c>
      <c r="AT220">
        <v>1.127367985</v>
      </c>
      <c r="AU220">
        <v>1.3966064840000001</v>
      </c>
      <c r="AV220">
        <v>414.19123810000002</v>
      </c>
      <c r="AW220">
        <v>3.0194000000000002E-3</v>
      </c>
      <c r="AX220">
        <v>1.3966064840000001</v>
      </c>
      <c r="AY220">
        <v>9.8437966000000002E-2</v>
      </c>
      <c r="BD220" s="95">
        <v>45183</v>
      </c>
    </row>
    <row r="221" spans="1:56">
      <c r="A221" t="s">
        <v>106</v>
      </c>
      <c r="B221">
        <v>4547.3500000000004</v>
      </c>
      <c r="C221">
        <v>4547.3500000000004</v>
      </c>
      <c r="D221">
        <v>9694.0640000000003</v>
      </c>
      <c r="E221" s="95">
        <v>45183</v>
      </c>
      <c r="F221" t="s">
        <v>369</v>
      </c>
      <c r="G221" t="b">
        <v>0</v>
      </c>
      <c r="H221" t="b">
        <v>0</v>
      </c>
      <c r="I221" t="b">
        <v>0</v>
      </c>
      <c r="J221" t="b">
        <v>1</v>
      </c>
      <c r="K221" t="b">
        <v>0</v>
      </c>
      <c r="L221">
        <v>4547.3500000000004</v>
      </c>
      <c r="M221">
        <v>4547.3500000000004</v>
      </c>
      <c r="N221" t="b">
        <v>1</v>
      </c>
      <c r="O221">
        <v>4547.3500000000004</v>
      </c>
      <c r="P221">
        <v>1.0004014939999999</v>
      </c>
      <c r="Q221">
        <v>384.66421359999998</v>
      </c>
      <c r="R221">
        <v>9694.0640000000003</v>
      </c>
      <c r="S221">
        <v>9694.0640000000003</v>
      </c>
      <c r="X221">
        <v>5.9718854000000002E-2</v>
      </c>
      <c r="Y221">
        <v>1.000348169</v>
      </c>
      <c r="Z221">
        <v>1.000348169</v>
      </c>
      <c r="AA221">
        <v>381.35701619999998</v>
      </c>
      <c r="AB221">
        <v>3.4810899999999998E-4</v>
      </c>
      <c r="AC221" s="96">
        <v>1.2099999999999901E-7</v>
      </c>
      <c r="AD221">
        <v>7.4310719999999997E-2</v>
      </c>
      <c r="AE221">
        <v>7.9858760000000001E-2</v>
      </c>
      <c r="AF221">
        <v>7.9858760000000001E-2</v>
      </c>
      <c r="AH221">
        <v>378.7393677</v>
      </c>
      <c r="AI221">
        <v>13.48</v>
      </c>
      <c r="AJ221">
        <v>384.42045819999998</v>
      </c>
      <c r="AK221">
        <v>373.0582771</v>
      </c>
      <c r="AL221">
        <v>6.7515399999999997E-4</v>
      </c>
      <c r="AM221">
        <v>5.0980999999999997E-4</v>
      </c>
      <c r="AN221">
        <v>4.304497E-3</v>
      </c>
      <c r="AO221" s="96">
        <v>-2.4099999999999998E-13</v>
      </c>
      <c r="AP221">
        <v>4.304497E-3</v>
      </c>
      <c r="AR221">
        <v>0.116930569</v>
      </c>
      <c r="AS221">
        <v>0.98292576600000003</v>
      </c>
      <c r="AT221">
        <v>1.125741656</v>
      </c>
      <c r="AU221">
        <v>1.4087103400000001</v>
      </c>
      <c r="AV221">
        <v>414.39213949999998</v>
      </c>
      <c r="AW221">
        <v>4.8504499999999997E-4</v>
      </c>
      <c r="AX221">
        <v>1.4087103400000001</v>
      </c>
      <c r="AY221">
        <v>9.8380223000000003E-2</v>
      </c>
      <c r="BD221" s="95">
        <v>45183</v>
      </c>
    </row>
    <row r="222" spans="1:56">
      <c r="A222" t="s">
        <v>107</v>
      </c>
      <c r="B222">
        <v>4555.75</v>
      </c>
      <c r="C222">
        <v>4555.75</v>
      </c>
      <c r="D222">
        <v>9711.9500000000007</v>
      </c>
      <c r="E222" s="95">
        <v>45183</v>
      </c>
      <c r="F222" t="s">
        <v>370</v>
      </c>
      <c r="G222" t="b">
        <v>0</v>
      </c>
      <c r="H222" t="b">
        <v>0</v>
      </c>
      <c r="I222" t="b">
        <v>0</v>
      </c>
      <c r="J222" t="b">
        <v>1</v>
      </c>
      <c r="K222" t="b">
        <v>0</v>
      </c>
      <c r="L222">
        <v>4555.75</v>
      </c>
      <c r="M222">
        <v>4555.75</v>
      </c>
      <c r="N222" t="b">
        <v>1</v>
      </c>
      <c r="O222">
        <v>4555.75</v>
      </c>
      <c r="P222">
        <v>1.0018472300000001</v>
      </c>
      <c r="Q222">
        <v>385.37477669999998</v>
      </c>
      <c r="R222">
        <v>9711.9500000000007</v>
      </c>
      <c r="S222">
        <v>9711.9500000000007</v>
      </c>
      <c r="X222">
        <v>5.9718854000000002E-2</v>
      </c>
      <c r="Y222">
        <v>1.001845047</v>
      </c>
      <c r="Z222">
        <v>1.001845047</v>
      </c>
      <c r="AA222">
        <v>382.06063769999997</v>
      </c>
      <c r="AB222">
        <v>1.843347E-3</v>
      </c>
      <c r="AC222" s="96">
        <v>3.4000000000000001E-6</v>
      </c>
      <c r="AD222">
        <v>7.4500970999999999E-2</v>
      </c>
      <c r="AE222">
        <v>7.9786698000000003E-2</v>
      </c>
      <c r="AF222">
        <v>7.9786698000000003E-2</v>
      </c>
      <c r="AH222">
        <v>378.7393677</v>
      </c>
      <c r="AI222">
        <v>13.48</v>
      </c>
      <c r="AJ222">
        <v>384.42045819999998</v>
      </c>
      <c r="AK222">
        <v>373.0582771</v>
      </c>
      <c r="AL222">
        <v>5.0980999999999997E-4</v>
      </c>
      <c r="AM222">
        <v>3.4446599999999998E-4</v>
      </c>
      <c r="AN222">
        <v>6.9479909999999997E-3</v>
      </c>
      <c r="AO222">
        <v>0</v>
      </c>
      <c r="AP222">
        <v>6.9479909999999997E-3</v>
      </c>
      <c r="AR222">
        <v>0.116930569</v>
      </c>
      <c r="AS222">
        <v>0.98292576600000003</v>
      </c>
      <c r="AT222">
        <v>1.1261232699999999</v>
      </c>
      <c r="AU222">
        <v>1.415454778</v>
      </c>
      <c r="AV222">
        <v>415.46892159999999</v>
      </c>
      <c r="AW222">
        <v>2.5984620000000002E-3</v>
      </c>
      <c r="AX222">
        <v>1.415454778</v>
      </c>
      <c r="AY222">
        <v>9.8620271999999995E-2</v>
      </c>
      <c r="BD222" s="95">
        <v>45183</v>
      </c>
    </row>
    <row r="223" spans="1:56">
      <c r="A223" t="s">
        <v>108</v>
      </c>
      <c r="B223">
        <v>4554.8</v>
      </c>
      <c r="C223">
        <v>4554.8</v>
      </c>
      <c r="D223">
        <v>9710.1419999999998</v>
      </c>
      <c r="E223" s="95">
        <v>45183</v>
      </c>
      <c r="F223" t="s">
        <v>371</v>
      </c>
      <c r="G223" t="b">
        <v>0</v>
      </c>
      <c r="H223" t="b">
        <v>0</v>
      </c>
      <c r="I223" t="b">
        <v>0</v>
      </c>
      <c r="J223" t="b">
        <v>1</v>
      </c>
      <c r="K223" t="b">
        <v>0</v>
      </c>
      <c r="L223">
        <v>4554.8</v>
      </c>
      <c r="M223">
        <v>4554.8</v>
      </c>
      <c r="N223" t="b">
        <v>1</v>
      </c>
      <c r="O223">
        <v>4554.8</v>
      </c>
      <c r="P223">
        <v>0.99979147199999996</v>
      </c>
      <c r="Q223">
        <v>385.29441539999999</v>
      </c>
      <c r="R223">
        <v>9710.1419999999998</v>
      </c>
      <c r="S223">
        <v>9710.1419999999998</v>
      </c>
      <c r="X223">
        <v>5.9718854000000002E-2</v>
      </c>
      <c r="Y223">
        <v>0.99981383800000001</v>
      </c>
      <c r="Z223">
        <v>0.99981383800000001</v>
      </c>
      <c r="AA223">
        <v>381.98951240000002</v>
      </c>
      <c r="AB223">
        <v>-1.8618000000000001E-4</v>
      </c>
      <c r="AC223" s="96">
        <v>3.47E-8</v>
      </c>
      <c r="AD223">
        <v>7.2256763000000002E-2</v>
      </c>
      <c r="AE223">
        <v>7.8592455000000006E-2</v>
      </c>
      <c r="AF223">
        <v>7.8592455000000006E-2</v>
      </c>
      <c r="AH223">
        <v>378.7393677</v>
      </c>
      <c r="AI223">
        <v>13.48</v>
      </c>
      <c r="AJ223">
        <v>384.42045819999998</v>
      </c>
      <c r="AK223">
        <v>373.0582771</v>
      </c>
      <c r="AL223">
        <v>3.4446599999999998E-4</v>
      </c>
      <c r="AM223">
        <v>1.79123E-4</v>
      </c>
      <c r="AN223">
        <v>2.1958399999999999E-4</v>
      </c>
      <c r="AO223">
        <v>0</v>
      </c>
      <c r="AP223">
        <v>2.1958399999999999E-4</v>
      </c>
      <c r="AR223">
        <v>0.116930569</v>
      </c>
      <c r="AS223">
        <v>0.98292576600000003</v>
      </c>
      <c r="AT223">
        <v>1.1245344989999999</v>
      </c>
      <c r="AU223">
        <v>1.4309005239999999</v>
      </c>
      <c r="AV223">
        <v>415.35880200000003</v>
      </c>
      <c r="AW223">
        <v>-2.65049E-4</v>
      </c>
      <c r="AX223">
        <v>1.4309005239999999</v>
      </c>
      <c r="AY223">
        <v>9.8624241000000001E-2</v>
      </c>
      <c r="BD223" s="95">
        <v>45183</v>
      </c>
    </row>
    <row r="224" spans="1:56">
      <c r="A224" t="s">
        <v>109</v>
      </c>
      <c r="B224">
        <v>4556.45</v>
      </c>
      <c r="C224">
        <v>4556.45</v>
      </c>
      <c r="D224">
        <v>9713.4699999999993</v>
      </c>
      <c r="E224" s="95">
        <v>45183</v>
      </c>
      <c r="F224" t="s">
        <v>372</v>
      </c>
      <c r="G224" t="b">
        <v>0</v>
      </c>
      <c r="H224" t="b">
        <v>0</v>
      </c>
      <c r="I224" t="b">
        <v>0</v>
      </c>
      <c r="J224" t="b">
        <v>1</v>
      </c>
      <c r="K224" t="b">
        <v>0</v>
      </c>
      <c r="L224">
        <v>4556.45</v>
      </c>
      <c r="M224">
        <v>4556.45</v>
      </c>
      <c r="N224" t="b">
        <v>1</v>
      </c>
      <c r="O224">
        <v>4556.45</v>
      </c>
      <c r="P224">
        <v>1.000362255</v>
      </c>
      <c r="Q224">
        <v>385.4339903</v>
      </c>
      <c r="R224">
        <v>9713.4699999999993</v>
      </c>
      <c r="S224">
        <v>9713.4699999999993</v>
      </c>
      <c r="X224">
        <v>5.9718854000000002E-2</v>
      </c>
      <c r="Y224">
        <v>1.000342734</v>
      </c>
      <c r="Z224">
        <v>1.000342734</v>
      </c>
      <c r="AA224">
        <v>382.1204333</v>
      </c>
      <c r="AB224">
        <v>3.4267599999999998E-4</v>
      </c>
      <c r="AC224" s="96">
        <v>1.17E-7</v>
      </c>
      <c r="AD224">
        <v>7.0144179000000001E-2</v>
      </c>
      <c r="AE224">
        <v>7.7444721999999994E-2</v>
      </c>
      <c r="AF224">
        <v>7.7444721999999994E-2</v>
      </c>
      <c r="AH224">
        <v>378.7393677</v>
      </c>
      <c r="AI224">
        <v>13.48</v>
      </c>
      <c r="AJ224">
        <v>384.42045819999998</v>
      </c>
      <c r="AK224">
        <v>373.0582771</v>
      </c>
      <c r="AL224">
        <v>1.79123E-4</v>
      </c>
      <c r="AM224">
        <v>0</v>
      </c>
      <c r="AN224">
        <v>0</v>
      </c>
      <c r="AO224">
        <v>0</v>
      </c>
      <c r="AP224">
        <v>0</v>
      </c>
      <c r="AR224">
        <v>0.116930569</v>
      </c>
      <c r="AS224">
        <v>0.98292576600000003</v>
      </c>
      <c r="AT224">
        <v>1.1245081779999999</v>
      </c>
      <c r="AU224">
        <v>1.4382610010000001</v>
      </c>
      <c r="AV224">
        <v>415.56219609999999</v>
      </c>
      <c r="AW224">
        <v>4.8968299999999998E-4</v>
      </c>
      <c r="AX224">
        <v>1.4382610010000001</v>
      </c>
      <c r="AY224">
        <v>9.8593642999999995E-2</v>
      </c>
      <c r="BD224" s="95">
        <v>45183</v>
      </c>
    </row>
    <row r="225" spans="1:56">
      <c r="A225" t="s">
        <v>110</v>
      </c>
      <c r="B225">
        <v>4554.5</v>
      </c>
      <c r="C225">
        <v>4554.5</v>
      </c>
      <c r="D225">
        <v>9709.9539999999997</v>
      </c>
      <c r="E225" s="95">
        <v>45183</v>
      </c>
      <c r="F225" t="s">
        <v>373</v>
      </c>
      <c r="G225" t="b">
        <v>0</v>
      </c>
      <c r="H225" t="b">
        <v>0</v>
      </c>
      <c r="I225" t="b">
        <v>0</v>
      </c>
      <c r="J225" t="b">
        <v>1</v>
      </c>
      <c r="K225" t="b">
        <v>0</v>
      </c>
      <c r="L225">
        <v>4554.5</v>
      </c>
      <c r="M225">
        <v>4554.5</v>
      </c>
      <c r="N225" t="b">
        <v>1</v>
      </c>
      <c r="O225">
        <v>4554.5</v>
      </c>
      <c r="P225">
        <v>0.99957203500000003</v>
      </c>
      <c r="Q225">
        <v>385.26903820000001</v>
      </c>
      <c r="R225">
        <v>9709.9539999999997</v>
      </c>
      <c r="S225">
        <v>9709.9539999999997</v>
      </c>
      <c r="T225" s="97">
        <v>45183</v>
      </c>
      <c r="U225">
        <v>9709.9539999999997</v>
      </c>
      <c r="V225">
        <v>385.26903820000001</v>
      </c>
      <c r="W225">
        <v>6.4028699999999994E-2</v>
      </c>
      <c r="X225">
        <v>5.9718854000000002E-2</v>
      </c>
      <c r="Y225">
        <v>0.99963802800000001</v>
      </c>
      <c r="Z225">
        <v>0.99963802800000001</v>
      </c>
      <c r="AA225">
        <v>381.98211659999998</v>
      </c>
      <c r="AB225">
        <v>-3.6203699999989999E-4</v>
      </c>
      <c r="AC225" s="96">
        <v>1.31E-7</v>
      </c>
      <c r="AD225">
        <v>6.8109220999999998E-2</v>
      </c>
      <c r="AE225">
        <v>7.6319660999999997E-2</v>
      </c>
      <c r="AF225">
        <v>7.6319660999999997E-2</v>
      </c>
      <c r="AG225">
        <v>381.98211659999998</v>
      </c>
      <c r="AH225">
        <v>378.7393677</v>
      </c>
      <c r="AI225">
        <v>13.48</v>
      </c>
      <c r="AJ225">
        <v>384.42045819999998</v>
      </c>
      <c r="AK225">
        <v>373.0582771</v>
      </c>
      <c r="AL225">
        <v>0</v>
      </c>
      <c r="AN225">
        <v>0</v>
      </c>
      <c r="AO225">
        <v>0</v>
      </c>
      <c r="AP225">
        <v>0</v>
      </c>
      <c r="AQ225">
        <v>0.118174529</v>
      </c>
      <c r="AR225">
        <v>0.116930569</v>
      </c>
      <c r="AS225">
        <v>0.98292576600000003</v>
      </c>
      <c r="AT225">
        <v>1.1247110440000001</v>
      </c>
      <c r="AU225">
        <v>1.4595760680000001</v>
      </c>
      <c r="AV225">
        <v>415.34496460000003</v>
      </c>
      <c r="AW225">
        <v>-5.2274099999999996E-4</v>
      </c>
      <c r="AX225">
        <v>1.4595760680000001</v>
      </c>
      <c r="AY225">
        <v>9.8114599999999996E-2</v>
      </c>
      <c r="AZ225" s="97">
        <v>45183</v>
      </c>
      <c r="BA225">
        <v>415.34496460000003</v>
      </c>
      <c r="BB225">
        <v>415.3449574</v>
      </c>
      <c r="BC225" s="96">
        <v>7.2699999999999999E-6</v>
      </c>
      <c r="BD225" s="95">
        <v>45183</v>
      </c>
    </row>
    <row r="226" spans="1:56">
      <c r="A226" t="s">
        <v>104</v>
      </c>
      <c r="C226">
        <v>4529.2749999999996</v>
      </c>
      <c r="D226">
        <v>9659.0849999999991</v>
      </c>
      <c r="E226" s="95">
        <v>45184</v>
      </c>
      <c r="F226" t="s">
        <v>374</v>
      </c>
      <c r="G226" t="b">
        <v>0</v>
      </c>
      <c r="H226" t="b">
        <v>0</v>
      </c>
      <c r="I226" t="b">
        <v>1</v>
      </c>
      <c r="J226" t="b">
        <v>1</v>
      </c>
      <c r="K226" t="b">
        <v>0</v>
      </c>
      <c r="N226" t="b">
        <v>1</v>
      </c>
      <c r="O226">
        <v>4529.2749999999996</v>
      </c>
      <c r="P226">
        <v>0.99446152200000004</v>
      </c>
      <c r="Q226">
        <v>383.1352339</v>
      </c>
      <c r="R226">
        <v>9659.0849999999991</v>
      </c>
      <c r="S226">
        <v>9659.0849999999991</v>
      </c>
      <c r="X226">
        <v>6.4028699999999994E-2</v>
      </c>
      <c r="Y226">
        <v>0.99458329199999995</v>
      </c>
      <c r="Z226">
        <v>0.99458329199999995</v>
      </c>
      <c r="AA226">
        <v>379.91303090000002</v>
      </c>
      <c r="AB226">
        <v>-5.4314319999999999E-3</v>
      </c>
      <c r="AC226" s="96">
        <v>2.9499999999999999E-5</v>
      </c>
      <c r="AD226">
        <v>8.6503536999999894E-2</v>
      </c>
      <c r="AE226">
        <v>8.4918278E-2</v>
      </c>
      <c r="AF226">
        <v>8.6503536999999894E-2</v>
      </c>
      <c r="AH226">
        <v>381.98211659999998</v>
      </c>
      <c r="AI226">
        <v>12.82</v>
      </c>
      <c r="AJ226">
        <v>387.71184829999999</v>
      </c>
      <c r="AK226">
        <v>376.25238480000002</v>
      </c>
      <c r="AL226">
        <v>1.0058420000000001E-3</v>
      </c>
      <c r="AM226">
        <v>8.4049799999999996E-4</v>
      </c>
      <c r="AN226" s="96">
        <v>2.3099999999999998E-8</v>
      </c>
      <c r="AO226">
        <v>-4.5680449999999997E-3</v>
      </c>
      <c r="AP226">
        <v>-4.5680209999998996E-3</v>
      </c>
      <c r="AR226">
        <v>0.118174529</v>
      </c>
      <c r="AS226">
        <v>0.97161143400000005</v>
      </c>
      <c r="AT226">
        <v>1.1278741969999999</v>
      </c>
      <c r="AU226">
        <v>1.464043641</v>
      </c>
      <c r="AV226">
        <v>412.05525249999999</v>
      </c>
      <c r="AW226">
        <v>-7.9204329999999993E-3</v>
      </c>
      <c r="AX226">
        <v>1.464043641</v>
      </c>
      <c r="AY226">
        <v>0.101814269</v>
      </c>
      <c r="BD226" s="95">
        <v>45184</v>
      </c>
    </row>
    <row r="227" spans="1:56">
      <c r="A227" t="s">
        <v>105</v>
      </c>
      <c r="C227">
        <v>4519.75</v>
      </c>
      <c r="D227">
        <v>9638.652</v>
      </c>
      <c r="E227" s="95">
        <v>45184</v>
      </c>
      <c r="F227" t="s">
        <v>375</v>
      </c>
      <c r="G227" t="b">
        <v>0</v>
      </c>
      <c r="H227" t="b">
        <v>0</v>
      </c>
      <c r="I227" t="b">
        <v>1</v>
      </c>
      <c r="J227" t="b">
        <v>1</v>
      </c>
      <c r="K227" t="b">
        <v>0</v>
      </c>
      <c r="N227" t="b">
        <v>1</v>
      </c>
      <c r="O227">
        <v>4519.75</v>
      </c>
      <c r="P227">
        <v>0.99789701399999997</v>
      </c>
      <c r="Q227">
        <v>382.32950599999998</v>
      </c>
      <c r="R227">
        <v>9638.652</v>
      </c>
      <c r="S227">
        <v>9638.652</v>
      </c>
      <c r="X227">
        <v>6.4028699999999994E-2</v>
      </c>
      <c r="Y227">
        <v>0.99788458199999996</v>
      </c>
      <c r="Z227">
        <v>0.99788458199999996</v>
      </c>
      <c r="AA227">
        <v>379.10935610000001</v>
      </c>
      <c r="AB227">
        <v>-2.1176579999998999E-3</v>
      </c>
      <c r="AC227" s="96">
        <v>4.4800000000000003E-6</v>
      </c>
      <c r="AD227">
        <v>8.6651757999999995E-2</v>
      </c>
      <c r="AE227">
        <v>8.5041749E-2</v>
      </c>
      <c r="AF227">
        <v>8.6651757999999995E-2</v>
      </c>
      <c r="AH227">
        <v>381.98211659999998</v>
      </c>
      <c r="AI227">
        <v>12.82</v>
      </c>
      <c r="AJ227">
        <v>387.71184829999999</v>
      </c>
      <c r="AK227">
        <v>376.25238480000002</v>
      </c>
      <c r="AL227">
        <v>8.4049799999999996E-4</v>
      </c>
      <c r="AM227">
        <v>6.7515399999999997E-4</v>
      </c>
      <c r="AN227" s="96">
        <v>8.2500000000000006E-12</v>
      </c>
      <c r="AO227">
        <v>-1.1526913E-2</v>
      </c>
      <c r="AP227">
        <v>-1.1526913E-2</v>
      </c>
      <c r="AR227">
        <v>0.118174529</v>
      </c>
      <c r="AS227">
        <v>0.97161143400000005</v>
      </c>
      <c r="AT227">
        <v>1.102801199</v>
      </c>
      <c r="AU227">
        <v>1.291684931</v>
      </c>
      <c r="AV227">
        <v>410.7719889</v>
      </c>
      <c r="AW227">
        <v>-3.1143E-3</v>
      </c>
      <c r="AX227">
        <v>1.291684931</v>
      </c>
      <c r="AY227">
        <v>0.10235387899999999</v>
      </c>
      <c r="BD227" s="95">
        <v>45184</v>
      </c>
    </row>
    <row r="228" spans="1:56">
      <c r="A228" t="s">
        <v>106</v>
      </c>
      <c r="C228">
        <v>4516.1750000000002</v>
      </c>
      <c r="D228">
        <v>9630.4989999999998</v>
      </c>
      <c r="E228" s="95">
        <v>45184</v>
      </c>
      <c r="F228" t="s">
        <v>376</v>
      </c>
      <c r="G228" t="b">
        <v>0</v>
      </c>
      <c r="H228" t="b">
        <v>0</v>
      </c>
      <c r="I228" t="b">
        <v>1</v>
      </c>
      <c r="J228" t="b">
        <v>1</v>
      </c>
      <c r="K228" t="b">
        <v>0</v>
      </c>
      <c r="N228" t="b">
        <v>1</v>
      </c>
      <c r="O228">
        <v>4516.1750000000002</v>
      </c>
      <c r="P228">
        <v>0.99920902700000003</v>
      </c>
      <c r="Q228">
        <v>382.02709370000002</v>
      </c>
      <c r="R228">
        <v>9630.4989999999998</v>
      </c>
      <c r="S228">
        <v>9630.4989999999998</v>
      </c>
      <c r="X228">
        <v>6.4028699999999994E-2</v>
      </c>
      <c r="Y228">
        <v>0.99915413500000005</v>
      </c>
      <c r="Z228">
        <v>0.99915413500000005</v>
      </c>
      <c r="AA228">
        <v>378.78868069999999</v>
      </c>
      <c r="AB228">
        <v>-8.4622300000000001E-4</v>
      </c>
      <c r="AC228" s="96">
        <v>7.1599999999999905E-7</v>
      </c>
      <c r="AD228">
        <v>8.4461866999999996E-2</v>
      </c>
      <c r="AE228">
        <v>8.3982329999999994E-2</v>
      </c>
      <c r="AF228">
        <v>8.4461866999999996E-2</v>
      </c>
      <c r="AH228">
        <v>381.98211659999998</v>
      </c>
      <c r="AI228">
        <v>12.82</v>
      </c>
      <c r="AJ228">
        <v>387.71184829999999</v>
      </c>
      <c r="AK228">
        <v>376.25238480000002</v>
      </c>
      <c r="AL228">
        <v>6.7515399999999997E-4</v>
      </c>
      <c r="AM228">
        <v>5.0980999999999997E-4</v>
      </c>
      <c r="AN228" s="96">
        <v>4.4E-16</v>
      </c>
      <c r="AO228">
        <v>-1.0105371E-2</v>
      </c>
      <c r="AP228">
        <v>-1.0105371E-2</v>
      </c>
      <c r="AR228">
        <v>0.118174529</v>
      </c>
      <c r="AS228">
        <v>0.97161143400000005</v>
      </c>
      <c r="AT228">
        <v>1.0990177209999901</v>
      </c>
      <c r="AU228">
        <v>1.276580694</v>
      </c>
      <c r="AV228">
        <v>410.32256260000003</v>
      </c>
      <c r="AW228">
        <v>-1.094102E-3</v>
      </c>
      <c r="AX228">
        <v>1.276580694</v>
      </c>
      <c r="AY228">
        <v>0.102334594</v>
      </c>
      <c r="BD228" s="95">
        <v>45184</v>
      </c>
    </row>
    <row r="229" spans="1:56">
      <c r="A229" t="s">
        <v>107</v>
      </c>
      <c r="C229">
        <v>4517.6000000000004</v>
      </c>
      <c r="D229">
        <v>9634.0660000000007</v>
      </c>
      <c r="E229" s="95">
        <v>45184</v>
      </c>
      <c r="F229" t="s">
        <v>377</v>
      </c>
      <c r="G229" t="b">
        <v>0</v>
      </c>
      <c r="H229" t="b">
        <v>0</v>
      </c>
      <c r="I229" t="b">
        <v>1</v>
      </c>
      <c r="J229" t="b">
        <v>1</v>
      </c>
      <c r="K229" t="b">
        <v>0</v>
      </c>
      <c r="N229" t="b">
        <v>1</v>
      </c>
      <c r="O229">
        <v>4517.6000000000004</v>
      </c>
      <c r="P229">
        <v>1.000315533</v>
      </c>
      <c r="Q229">
        <v>382.14763570000002</v>
      </c>
      <c r="R229">
        <v>9634.0660000000007</v>
      </c>
      <c r="S229">
        <v>9634.0660000000007</v>
      </c>
      <c r="X229">
        <v>6.4028699999999994E-2</v>
      </c>
      <c r="Y229">
        <v>1.0003703859999999</v>
      </c>
      <c r="Z229">
        <v>1.0003703859999999</v>
      </c>
      <c r="AA229">
        <v>378.92897870000002</v>
      </c>
      <c r="AB229">
        <v>3.7031699999989998E-4</v>
      </c>
      <c r="AC229" s="96">
        <v>1.37E-7</v>
      </c>
      <c r="AD229">
        <v>8.1977391999999996E-2</v>
      </c>
      <c r="AE229">
        <v>8.2756860000000002E-2</v>
      </c>
      <c r="AF229">
        <v>8.2756860000000002E-2</v>
      </c>
      <c r="AH229">
        <v>381.98211659999998</v>
      </c>
      <c r="AI229">
        <v>12.82</v>
      </c>
      <c r="AJ229">
        <v>387.71184829999999</v>
      </c>
      <c r="AK229">
        <v>376.25238480000002</v>
      </c>
      <c r="AL229">
        <v>5.0980999999999997E-4</v>
      </c>
      <c r="AM229">
        <v>3.4446599999999998E-4</v>
      </c>
      <c r="AN229" s="96">
        <v>3.0199999999999998E-22</v>
      </c>
      <c r="AO229">
        <v>-1.43935E-3</v>
      </c>
      <c r="AP229">
        <v>-1.43935E-3</v>
      </c>
      <c r="AR229">
        <v>0.118174529</v>
      </c>
      <c r="AS229">
        <v>0.97161143400000005</v>
      </c>
      <c r="AT229">
        <v>1.0991535139999999</v>
      </c>
      <c r="AU229">
        <v>1.3096793390000001</v>
      </c>
      <c r="AV229">
        <v>410.5152162</v>
      </c>
      <c r="AW229">
        <v>4.6951699999990001E-4</v>
      </c>
      <c r="AX229">
        <v>1.3096793390000001</v>
      </c>
      <c r="AY229">
        <v>0.10220085900000001</v>
      </c>
      <c r="BD229" s="95">
        <v>45184</v>
      </c>
    </row>
    <row r="230" spans="1:56">
      <c r="A230" t="s">
        <v>108</v>
      </c>
      <c r="C230">
        <v>4505.1499999999996</v>
      </c>
      <c r="D230">
        <v>9607.643</v>
      </c>
      <c r="E230" s="95">
        <v>45184</v>
      </c>
      <c r="F230" t="s">
        <v>378</v>
      </c>
      <c r="G230" t="b">
        <v>0</v>
      </c>
      <c r="H230" t="b">
        <v>0</v>
      </c>
      <c r="I230" t="b">
        <v>1</v>
      </c>
      <c r="J230" t="b">
        <v>1</v>
      </c>
      <c r="K230" t="b">
        <v>0</v>
      </c>
      <c r="N230" t="b">
        <v>1</v>
      </c>
      <c r="O230">
        <v>4505.1499999999996</v>
      </c>
      <c r="P230">
        <v>0.99724411199999996</v>
      </c>
      <c r="Q230">
        <v>381.0944796</v>
      </c>
      <c r="R230">
        <v>9607.643</v>
      </c>
      <c r="S230">
        <v>9607.643</v>
      </c>
      <c r="X230">
        <v>6.4028699999999994E-2</v>
      </c>
      <c r="Y230">
        <v>0.99725733699999997</v>
      </c>
      <c r="Z230">
        <v>0.99725733699999997</v>
      </c>
      <c r="AA230">
        <v>377.88970399999999</v>
      </c>
      <c r="AB230">
        <v>-2.7464309999999E-3</v>
      </c>
      <c r="AC230" s="96">
        <v>7.5399999999999998E-6</v>
      </c>
      <c r="AD230">
        <v>8.4352915000000001E-2</v>
      </c>
      <c r="AE230">
        <v>8.3919046999999997E-2</v>
      </c>
      <c r="AF230">
        <v>8.4352915000000001E-2</v>
      </c>
      <c r="AH230">
        <v>381.98211659999998</v>
      </c>
      <c r="AI230">
        <v>12.82</v>
      </c>
      <c r="AJ230">
        <v>387.71184829999999</v>
      </c>
      <c r="AK230">
        <v>376.25238480000002</v>
      </c>
      <c r="AL230">
        <v>3.4446599999999998E-4</v>
      </c>
      <c r="AM230">
        <v>1.79123E-4</v>
      </c>
      <c r="AN230" s="96">
        <v>7.2899999999999998E-51</v>
      </c>
      <c r="AO230">
        <v>-5.6771929999999996E-3</v>
      </c>
      <c r="AP230">
        <v>-5.6771929999999996E-3</v>
      </c>
      <c r="AR230">
        <v>0.118174529</v>
      </c>
      <c r="AS230">
        <v>0.97161143400000005</v>
      </c>
      <c r="AT230">
        <v>1.1000939780000001</v>
      </c>
      <c r="AU230">
        <v>1.3501637740000001</v>
      </c>
      <c r="AV230">
        <v>409.03897970000003</v>
      </c>
      <c r="AW230">
        <v>-3.5960580000000001E-3</v>
      </c>
      <c r="AX230">
        <v>1.3501637740000001</v>
      </c>
      <c r="AY230">
        <v>0.10294328699999999</v>
      </c>
      <c r="BD230" s="95">
        <v>45184</v>
      </c>
    </row>
    <row r="231" spans="1:56">
      <c r="A231" t="s">
        <v>109</v>
      </c>
      <c r="C231">
        <v>4501.6000000000004</v>
      </c>
      <c r="D231">
        <v>9599.7829999999994</v>
      </c>
      <c r="E231" s="95">
        <v>45184</v>
      </c>
      <c r="F231" t="s">
        <v>379</v>
      </c>
      <c r="G231" t="b">
        <v>0</v>
      </c>
      <c r="H231" t="b">
        <v>0</v>
      </c>
      <c r="I231" t="b">
        <v>1</v>
      </c>
      <c r="J231" t="b">
        <v>1</v>
      </c>
      <c r="K231" t="b">
        <v>0</v>
      </c>
      <c r="N231" t="b">
        <v>1</v>
      </c>
      <c r="O231">
        <v>4501.6000000000004</v>
      </c>
      <c r="P231">
        <v>0.99921201299999995</v>
      </c>
      <c r="Q231">
        <v>380.7941821</v>
      </c>
      <c r="R231">
        <v>9599.7829999999994</v>
      </c>
      <c r="S231">
        <v>9599.7829999999994</v>
      </c>
      <c r="X231">
        <v>6.4028699999999994E-2</v>
      </c>
      <c r="Y231">
        <v>0.99918190100000004</v>
      </c>
      <c r="Z231">
        <v>0.99918190100000004</v>
      </c>
      <c r="AA231">
        <v>377.58055300000001</v>
      </c>
      <c r="AB231">
        <v>-8.1843300000000003E-4</v>
      </c>
      <c r="AC231" s="96">
        <v>6.7000000000000004E-7</v>
      </c>
      <c r="AD231">
        <v>8.2215476999999995E-2</v>
      </c>
      <c r="AE231">
        <v>8.2864840999999995E-2</v>
      </c>
      <c r="AF231">
        <v>8.2864840999999995E-2</v>
      </c>
      <c r="AH231">
        <v>381.98211659999998</v>
      </c>
      <c r="AI231">
        <v>12.82</v>
      </c>
      <c r="AJ231">
        <v>387.71184829999999</v>
      </c>
      <c r="AK231">
        <v>376.25238480000002</v>
      </c>
      <c r="AL231">
        <v>1.79123E-4</v>
      </c>
      <c r="AM231">
        <v>0</v>
      </c>
      <c r="AN231">
        <v>0</v>
      </c>
      <c r="AO231">
        <v>0</v>
      </c>
      <c r="AP231">
        <v>0</v>
      </c>
      <c r="AR231">
        <v>0.118174529</v>
      </c>
      <c r="AS231">
        <v>0.97161143400000005</v>
      </c>
      <c r="AT231">
        <v>1.094847173</v>
      </c>
      <c r="AU231">
        <v>1.3113709440000001</v>
      </c>
      <c r="AV231">
        <v>408.5855818</v>
      </c>
      <c r="AW231">
        <v>-1.1084459999999999E-3</v>
      </c>
      <c r="AX231">
        <v>1.3113709440000001</v>
      </c>
      <c r="AY231">
        <v>0.102979921</v>
      </c>
      <c r="BD231" s="95">
        <v>45184</v>
      </c>
    </row>
    <row r="232" spans="1:56">
      <c r="A232" t="s">
        <v>110</v>
      </c>
      <c r="C232">
        <v>4497.7</v>
      </c>
      <c r="D232">
        <v>9591.9189999999999</v>
      </c>
      <c r="E232" s="95">
        <v>45184</v>
      </c>
      <c r="F232" t="s">
        <v>380</v>
      </c>
      <c r="G232" t="b">
        <v>0</v>
      </c>
      <c r="H232" t="b">
        <v>0</v>
      </c>
      <c r="I232" t="b">
        <v>1</v>
      </c>
      <c r="J232" t="b">
        <v>1</v>
      </c>
      <c r="K232" t="b">
        <v>1</v>
      </c>
      <c r="N232" t="b">
        <v>1</v>
      </c>
      <c r="O232">
        <v>4497.7</v>
      </c>
      <c r="P232">
        <v>0.99913364100000002</v>
      </c>
      <c r="Q232">
        <v>380.46427770000003</v>
      </c>
      <c r="R232">
        <v>9591.9189999999999</v>
      </c>
      <c r="S232">
        <v>9591.9189999999999</v>
      </c>
      <c r="T232" s="97">
        <v>45184</v>
      </c>
      <c r="U232">
        <v>9591.9189999999999</v>
      </c>
      <c r="V232">
        <v>380.46427770000003</v>
      </c>
      <c r="W232">
        <v>6.2337712000000003E-2</v>
      </c>
      <c r="X232">
        <v>6.4028699999999994E-2</v>
      </c>
      <c r="Y232">
        <v>0.999180815</v>
      </c>
      <c r="Z232">
        <v>0.999180815</v>
      </c>
      <c r="AA232">
        <v>377.27124459999999</v>
      </c>
      <c r="AB232">
        <v>-8.1952100000000003E-4</v>
      </c>
      <c r="AC232" s="96">
        <v>6.7199999999999998E-7</v>
      </c>
      <c r="AD232">
        <v>8.0155506000000001E-2</v>
      </c>
      <c r="AE232">
        <v>8.1829862000000003E-2</v>
      </c>
      <c r="AF232">
        <v>8.1829862000000003E-2</v>
      </c>
      <c r="AG232">
        <v>377.27124459999999</v>
      </c>
      <c r="AH232">
        <v>381.98211659999998</v>
      </c>
      <c r="AI232">
        <v>12.82</v>
      </c>
      <c r="AJ232">
        <v>387.71184829999999</v>
      </c>
      <c r="AK232">
        <v>376.25238480000002</v>
      </c>
      <c r="AL232">
        <v>0</v>
      </c>
      <c r="AN232">
        <v>0</v>
      </c>
      <c r="AO232">
        <v>0</v>
      </c>
      <c r="AP232">
        <v>0</v>
      </c>
      <c r="AQ232">
        <v>0.121065039</v>
      </c>
      <c r="AR232">
        <v>0.118174529</v>
      </c>
      <c r="AS232">
        <v>0.97161143400000005</v>
      </c>
      <c r="AT232">
        <v>1.0945866390000001</v>
      </c>
      <c r="AU232">
        <v>1.348404384</v>
      </c>
      <c r="AV232">
        <v>408.14514329999997</v>
      </c>
      <c r="AW232">
        <v>-1.0779589999998999E-3</v>
      </c>
      <c r="AX232">
        <v>1.348404384</v>
      </c>
      <c r="AY232">
        <v>0.10202705599999901</v>
      </c>
      <c r="AZ232" s="97">
        <v>45184</v>
      </c>
      <c r="BA232">
        <v>408.14514329999997</v>
      </c>
      <c r="BB232">
        <v>408.14513629999999</v>
      </c>
      <c r="BC232" s="96">
        <v>7.08E-6</v>
      </c>
      <c r="BD232" s="95">
        <v>45184</v>
      </c>
    </row>
    <row r="233" spans="1:56">
      <c r="A233" t="s">
        <v>104</v>
      </c>
      <c r="B233">
        <v>4493.45</v>
      </c>
      <c r="C233">
        <v>0</v>
      </c>
      <c r="D233">
        <v>9583.4979999999996</v>
      </c>
      <c r="E233" s="95">
        <v>45187</v>
      </c>
      <c r="F233" t="s">
        <v>381</v>
      </c>
      <c r="G233" t="b">
        <v>0</v>
      </c>
      <c r="H233" t="b">
        <v>0</v>
      </c>
      <c r="I233" t="b">
        <v>0</v>
      </c>
      <c r="J233" t="b">
        <v>0</v>
      </c>
      <c r="K233" t="b">
        <v>0</v>
      </c>
      <c r="L233">
        <v>4493.45</v>
      </c>
      <c r="M233">
        <v>4493.45</v>
      </c>
      <c r="N233" t="b">
        <v>0</v>
      </c>
      <c r="O233">
        <v>4493.45</v>
      </c>
      <c r="P233">
        <v>0.99905507299999996</v>
      </c>
      <c r="Q233">
        <v>380.1047666</v>
      </c>
      <c r="R233">
        <v>9583.4979999999996</v>
      </c>
      <c r="S233">
        <v>9583.4979999999996</v>
      </c>
      <c r="X233">
        <v>6.2337712000000003E-2</v>
      </c>
      <c r="Y233">
        <v>0.99860259299999998</v>
      </c>
      <c r="Z233">
        <v>0.99860259299999998</v>
      </c>
      <c r="AA233">
        <v>376.74404290000001</v>
      </c>
      <c r="AB233">
        <v>-1.398385E-3</v>
      </c>
      <c r="AC233" s="96">
        <v>1.9599999999999999E-6</v>
      </c>
      <c r="AD233">
        <v>7.9034036000000002E-2</v>
      </c>
      <c r="AE233">
        <v>8.1232546000000003E-2</v>
      </c>
      <c r="AF233">
        <v>8.1232546000000003E-2</v>
      </c>
      <c r="AH233">
        <v>377.27124459999999</v>
      </c>
      <c r="AI233">
        <v>13.79</v>
      </c>
      <c r="AJ233">
        <v>382.9303132</v>
      </c>
      <c r="AK233">
        <v>371.61217590000001</v>
      </c>
      <c r="AL233">
        <v>1.0058420000000001E-3</v>
      </c>
      <c r="AM233">
        <v>8.4049799999999996E-4</v>
      </c>
      <c r="AN233" s="96">
        <v>2.3300000000000001E-5</v>
      </c>
      <c r="AO233">
        <v>-2.9890299999999999E-4</v>
      </c>
      <c r="AP233">
        <v>-2.7558599999999997E-4</v>
      </c>
      <c r="AR233">
        <v>0.121065039</v>
      </c>
      <c r="AS233">
        <v>0.94431965500000004</v>
      </c>
      <c r="AT233">
        <v>1.1013131819999999</v>
      </c>
      <c r="AU233">
        <v>1.327104289</v>
      </c>
      <c r="AV233">
        <v>407.35821220000003</v>
      </c>
      <c r="AW233">
        <v>-1.9280670000000001E-3</v>
      </c>
      <c r="AX233">
        <v>1.327104289</v>
      </c>
      <c r="AY233">
        <v>0.102209856999999</v>
      </c>
      <c r="BD233" s="95">
        <v>45187</v>
      </c>
    </row>
    <row r="234" spans="1:56">
      <c r="A234" t="s">
        <v>105</v>
      </c>
      <c r="B234">
        <v>4499.4250000000002</v>
      </c>
      <c r="C234">
        <v>0</v>
      </c>
      <c r="D234">
        <v>9596.59</v>
      </c>
      <c r="E234" s="95">
        <v>45187</v>
      </c>
      <c r="F234" t="s">
        <v>382</v>
      </c>
      <c r="G234" t="b">
        <v>0</v>
      </c>
      <c r="H234" t="b">
        <v>0</v>
      </c>
      <c r="I234" t="b">
        <v>0</v>
      </c>
      <c r="J234" t="b">
        <v>0</v>
      </c>
      <c r="K234" t="b">
        <v>0</v>
      </c>
      <c r="L234">
        <v>4499.4250000000002</v>
      </c>
      <c r="M234">
        <v>4499.4250000000002</v>
      </c>
      <c r="N234" t="b">
        <v>0</v>
      </c>
      <c r="O234">
        <v>4499.4250000000002</v>
      </c>
      <c r="P234">
        <v>1.0013297130000001</v>
      </c>
      <c r="Q234">
        <v>380.61019700000003</v>
      </c>
      <c r="R234">
        <v>9596.59</v>
      </c>
      <c r="S234">
        <v>9596.59</v>
      </c>
      <c r="X234">
        <v>6.2337712000000003E-2</v>
      </c>
      <c r="Y234">
        <v>1.0013660980000001</v>
      </c>
      <c r="Z234">
        <v>1.0013660980000001</v>
      </c>
      <c r="AA234">
        <v>377.25871230000001</v>
      </c>
      <c r="AB234">
        <v>1.3651659999999999E-3</v>
      </c>
      <c r="AC234" s="96">
        <v>1.86E-6</v>
      </c>
      <c r="AD234">
        <v>7.7902810000000003E-2</v>
      </c>
      <c r="AE234">
        <v>8.0618797999999894E-2</v>
      </c>
      <c r="AF234">
        <v>8.0618797999999894E-2</v>
      </c>
      <c r="AH234">
        <v>377.27124459999999</v>
      </c>
      <c r="AI234">
        <v>13.79</v>
      </c>
      <c r="AJ234">
        <v>382.9303132</v>
      </c>
      <c r="AK234">
        <v>371.61217590000001</v>
      </c>
      <c r="AL234">
        <v>8.4049799999999996E-4</v>
      </c>
      <c r="AM234">
        <v>6.7515399999999997E-4</v>
      </c>
      <c r="AN234" s="96">
        <v>1.5699999999999999E-5</v>
      </c>
      <c r="AO234" s="96">
        <v>-1.27E-5</v>
      </c>
      <c r="AP234" s="96">
        <v>2.9900000000000002E-6</v>
      </c>
      <c r="AR234">
        <v>0.121065039</v>
      </c>
      <c r="AS234">
        <v>0.94431965500000004</v>
      </c>
      <c r="AT234">
        <v>1.1000307629999999</v>
      </c>
      <c r="AU234">
        <v>1.3368627019999999</v>
      </c>
      <c r="AV234">
        <v>408.09633669999999</v>
      </c>
      <c r="AW234">
        <v>1.811979E-3</v>
      </c>
      <c r="AX234">
        <v>1.3368627019999999</v>
      </c>
      <c r="AY234">
        <v>0.10238517</v>
      </c>
      <c r="BD234" s="95">
        <v>45187</v>
      </c>
    </row>
    <row r="235" spans="1:56">
      <c r="A235" t="s">
        <v>106</v>
      </c>
      <c r="B235">
        <v>4510.7250000000004</v>
      </c>
      <c r="C235">
        <v>0</v>
      </c>
      <c r="D235">
        <v>9620.4459999999999</v>
      </c>
      <c r="E235" s="95">
        <v>45187</v>
      </c>
      <c r="F235" t="s">
        <v>383</v>
      </c>
      <c r="G235" t="b">
        <v>0</v>
      </c>
      <c r="H235" t="b">
        <v>0</v>
      </c>
      <c r="I235" t="b">
        <v>0</v>
      </c>
      <c r="J235" t="b">
        <v>0</v>
      </c>
      <c r="K235" t="b">
        <v>0</v>
      </c>
      <c r="L235">
        <v>4510.7250000000004</v>
      </c>
      <c r="M235">
        <v>4510.7250000000004</v>
      </c>
      <c r="N235" t="b">
        <v>0</v>
      </c>
      <c r="O235">
        <v>4510.7250000000004</v>
      </c>
      <c r="P235">
        <v>1.0025114319999999</v>
      </c>
      <c r="Q235">
        <v>381.56607359999998</v>
      </c>
      <c r="R235">
        <v>9620.4459999999999</v>
      </c>
      <c r="S235">
        <v>9620.4459999999999</v>
      </c>
      <c r="X235">
        <v>6.2337712000000003E-2</v>
      </c>
      <c r="Y235">
        <v>1.0024858830000001</v>
      </c>
      <c r="Z235">
        <v>1.0024858830000001</v>
      </c>
      <c r="AA235">
        <v>378.1965333</v>
      </c>
      <c r="AB235">
        <v>2.482798E-3</v>
      </c>
      <c r="AC235" s="96">
        <v>6.1600000000000003E-6</v>
      </c>
      <c r="AD235">
        <v>7.9731706999999999E-2</v>
      </c>
      <c r="AE235">
        <v>8.1428636999999998E-2</v>
      </c>
      <c r="AF235">
        <v>8.1428636999999998E-2</v>
      </c>
      <c r="AH235">
        <v>377.27124459999999</v>
      </c>
      <c r="AI235">
        <v>13.79</v>
      </c>
      <c r="AJ235">
        <v>382.9303132</v>
      </c>
      <c r="AK235">
        <v>371.61217590000001</v>
      </c>
      <c r="AL235">
        <v>6.7515399999999997E-4</v>
      </c>
      <c r="AM235">
        <v>5.0980999999999997E-4</v>
      </c>
      <c r="AN235" s="96">
        <v>3.26E-5</v>
      </c>
      <c r="AO235" s="96">
        <v>-8.3899999999999994E-9</v>
      </c>
      <c r="AP235" s="96">
        <v>3.26E-5</v>
      </c>
      <c r="AR235">
        <v>0.121065039</v>
      </c>
      <c r="AS235">
        <v>0.94431965500000004</v>
      </c>
      <c r="AT235">
        <v>1.0987973129999999</v>
      </c>
      <c r="AU235">
        <v>1.34704019</v>
      </c>
      <c r="AV235">
        <v>409.45214149999998</v>
      </c>
      <c r="AW235">
        <v>3.3222669999999998E-3</v>
      </c>
      <c r="AX235">
        <v>1.34704019</v>
      </c>
      <c r="AY235">
        <v>0.102842907</v>
      </c>
      <c r="BD235" s="95">
        <v>45187</v>
      </c>
    </row>
    <row r="236" spans="1:56">
      <c r="A236" t="s">
        <v>107</v>
      </c>
      <c r="B236">
        <v>4511.9250000000002</v>
      </c>
      <c r="C236">
        <v>0</v>
      </c>
      <c r="D236">
        <v>9622.902</v>
      </c>
      <c r="E236" s="95">
        <v>45187</v>
      </c>
      <c r="F236" t="s">
        <v>384</v>
      </c>
      <c r="G236" t="b">
        <v>0</v>
      </c>
      <c r="H236" t="b">
        <v>0</v>
      </c>
      <c r="I236" t="b">
        <v>0</v>
      </c>
      <c r="J236" t="b">
        <v>0</v>
      </c>
      <c r="K236" t="b">
        <v>0</v>
      </c>
      <c r="L236">
        <v>4511.9250000000002</v>
      </c>
      <c r="M236">
        <v>4511.9250000000002</v>
      </c>
      <c r="N236" t="b">
        <v>0</v>
      </c>
      <c r="O236">
        <v>4511.9250000000002</v>
      </c>
      <c r="P236">
        <v>1.0002660329999999</v>
      </c>
      <c r="Q236">
        <v>381.6675826</v>
      </c>
      <c r="R236">
        <v>9622.902</v>
      </c>
      <c r="S236">
        <v>9622.902</v>
      </c>
      <c r="X236">
        <v>6.2337712000000003E-2</v>
      </c>
      <c r="Y236">
        <v>1.0002552899999999</v>
      </c>
      <c r="Z236">
        <v>1.0002552899999999</v>
      </c>
      <c r="AA236">
        <v>378.29308300000002</v>
      </c>
      <c r="AB236">
        <v>2.55257E-4</v>
      </c>
      <c r="AC236" s="96">
        <v>6.5200000000000001E-8</v>
      </c>
      <c r="AD236">
        <v>7.7347349999999995E-2</v>
      </c>
      <c r="AE236">
        <v>8.0219400999999996E-2</v>
      </c>
      <c r="AF236">
        <v>8.0219400999999996E-2</v>
      </c>
      <c r="AH236">
        <v>377.27124459999999</v>
      </c>
      <c r="AI236">
        <v>13.79</v>
      </c>
      <c r="AJ236">
        <v>382.9303132</v>
      </c>
      <c r="AK236">
        <v>371.61217590000001</v>
      </c>
      <c r="AL236">
        <v>5.0980999999999997E-4</v>
      </c>
      <c r="AM236">
        <v>3.4446599999999998E-4</v>
      </c>
      <c r="AN236" s="96">
        <v>9.7199999999999997E-7</v>
      </c>
      <c r="AO236" s="96">
        <v>-1.66E-12</v>
      </c>
      <c r="AP236" s="96">
        <v>9.7199999999999997E-7</v>
      </c>
      <c r="AR236">
        <v>0.121065039</v>
      </c>
      <c r="AS236">
        <v>0.94431965500000004</v>
      </c>
      <c r="AT236">
        <v>1.095560262</v>
      </c>
      <c r="AU236">
        <v>1.3336433539999999</v>
      </c>
      <c r="AV236">
        <v>409.59239760000003</v>
      </c>
      <c r="AW236">
        <v>3.42546E-4</v>
      </c>
      <c r="AX236">
        <v>1.3336433539999999</v>
      </c>
      <c r="AY236">
        <v>0.102673349</v>
      </c>
      <c r="BD236" s="95">
        <v>45187</v>
      </c>
    </row>
    <row r="237" spans="1:56">
      <c r="A237" t="s">
        <v>108</v>
      </c>
      <c r="B237">
        <v>4509.1499999999996</v>
      </c>
      <c r="C237">
        <v>0</v>
      </c>
      <c r="D237">
        <v>9616.6489999999994</v>
      </c>
      <c r="E237" s="95">
        <v>45187</v>
      </c>
      <c r="F237" t="s">
        <v>385</v>
      </c>
      <c r="G237" t="b">
        <v>0</v>
      </c>
      <c r="H237" t="b">
        <v>0</v>
      </c>
      <c r="I237" t="b">
        <v>0</v>
      </c>
      <c r="J237" t="b">
        <v>0</v>
      </c>
      <c r="K237" t="b">
        <v>0</v>
      </c>
      <c r="L237">
        <v>4509.1499999999996</v>
      </c>
      <c r="M237">
        <v>4509.1499999999996</v>
      </c>
      <c r="N237" t="b">
        <v>0</v>
      </c>
      <c r="O237">
        <v>4509.1499999999996</v>
      </c>
      <c r="P237">
        <v>0.99938496300000002</v>
      </c>
      <c r="Q237">
        <v>381.43284299999999</v>
      </c>
      <c r="R237">
        <v>9616.6489999999994</v>
      </c>
      <c r="S237">
        <v>9616.6489999999994</v>
      </c>
      <c r="X237">
        <v>6.2337712000000003E-2</v>
      </c>
      <c r="Y237">
        <v>0.99935019599999997</v>
      </c>
      <c r="Z237">
        <v>0.99935019599999997</v>
      </c>
      <c r="AA237">
        <v>378.0472666</v>
      </c>
      <c r="AB237">
        <v>-6.5001499999999999E-4</v>
      </c>
      <c r="AC237" s="96">
        <v>4.2300000000000002E-7</v>
      </c>
      <c r="AD237">
        <v>7.5288613000000004E-2</v>
      </c>
      <c r="AE237">
        <v>7.9148325999999894E-2</v>
      </c>
      <c r="AF237">
        <v>7.9148325999999894E-2</v>
      </c>
      <c r="AH237">
        <v>377.27124459999999</v>
      </c>
      <c r="AI237">
        <v>13.79</v>
      </c>
      <c r="AJ237">
        <v>382.9303132</v>
      </c>
      <c r="AK237">
        <v>371.61217590000001</v>
      </c>
      <c r="AL237">
        <v>3.4446599999999998E-4</v>
      </c>
      <c r="AM237">
        <v>1.79123E-4</v>
      </c>
      <c r="AN237" s="96">
        <v>1.79E-12</v>
      </c>
      <c r="AO237">
        <v>0</v>
      </c>
      <c r="AP237" s="96">
        <v>1.79E-12</v>
      </c>
      <c r="AR237">
        <v>0.121065039</v>
      </c>
      <c r="AS237">
        <v>0.94431965500000004</v>
      </c>
      <c r="AT237">
        <v>1.0967621489999999</v>
      </c>
      <c r="AU237">
        <v>1.353746839</v>
      </c>
      <c r="AV237">
        <v>409.23661859999999</v>
      </c>
      <c r="AW237">
        <v>-8.6861700000000002E-4</v>
      </c>
      <c r="AX237">
        <v>1.353746839</v>
      </c>
      <c r="AY237">
        <v>0.10218996900000001</v>
      </c>
      <c r="BD237" s="95">
        <v>45187</v>
      </c>
    </row>
    <row r="238" spans="1:56">
      <c r="A238" t="s">
        <v>109</v>
      </c>
      <c r="B238">
        <v>4503.5249999999996</v>
      </c>
      <c r="C238">
        <v>0</v>
      </c>
      <c r="D238">
        <v>9604.6080000000002</v>
      </c>
      <c r="E238" s="95">
        <v>45187</v>
      </c>
      <c r="F238" t="s">
        <v>386</v>
      </c>
      <c r="G238" t="b">
        <v>0</v>
      </c>
      <c r="H238" t="b">
        <v>0</v>
      </c>
      <c r="I238" t="b">
        <v>0</v>
      </c>
      <c r="J238" t="b">
        <v>0</v>
      </c>
      <c r="K238" t="b">
        <v>0</v>
      </c>
      <c r="L238">
        <v>4503.5249999999996</v>
      </c>
      <c r="M238">
        <v>4503.5249999999996</v>
      </c>
      <c r="N238" t="b">
        <v>0</v>
      </c>
      <c r="O238">
        <v>4503.5249999999996</v>
      </c>
      <c r="P238">
        <v>0.998752537</v>
      </c>
      <c r="Q238">
        <v>380.95701939999998</v>
      </c>
      <c r="R238">
        <v>9604.6080000000002</v>
      </c>
      <c r="S238">
        <v>9604.6080000000002</v>
      </c>
      <c r="X238">
        <v>6.2337712000000003E-2</v>
      </c>
      <c r="Y238">
        <v>0.99874790099999999</v>
      </c>
      <c r="Z238">
        <v>0.99874790099999999</v>
      </c>
      <c r="AA238">
        <v>377.57391389999998</v>
      </c>
      <c r="AB238">
        <v>-1.2528839999999999E-3</v>
      </c>
      <c r="AC238" s="96">
        <v>1.57E-6</v>
      </c>
      <c r="AD238">
        <v>7.4124299000000005E-2</v>
      </c>
      <c r="AE238">
        <v>7.8483075999999999E-2</v>
      </c>
      <c r="AF238">
        <v>7.8483075999999999E-2</v>
      </c>
      <c r="AH238">
        <v>377.27124459999999</v>
      </c>
      <c r="AI238">
        <v>13.79</v>
      </c>
      <c r="AJ238">
        <v>382.9303132</v>
      </c>
      <c r="AK238">
        <v>371.61217590000001</v>
      </c>
      <c r="AL238">
        <v>1.79123E-4</v>
      </c>
      <c r="AM238">
        <v>0</v>
      </c>
      <c r="AN238">
        <v>0</v>
      </c>
      <c r="AO238">
        <v>0</v>
      </c>
      <c r="AP238">
        <v>0</v>
      </c>
      <c r="AR238">
        <v>0.121065039</v>
      </c>
      <c r="AS238">
        <v>0.94431965500000004</v>
      </c>
      <c r="AT238">
        <v>1.100170474</v>
      </c>
      <c r="AU238">
        <v>1.37206642699999</v>
      </c>
      <c r="AV238">
        <v>408.54220240000001</v>
      </c>
      <c r="AW238">
        <v>-1.6968579999998999E-3</v>
      </c>
      <c r="AX238">
        <v>1.37206642699999</v>
      </c>
      <c r="AY238">
        <v>0.102049526999999</v>
      </c>
      <c r="BD238" s="95">
        <v>45187</v>
      </c>
    </row>
    <row r="239" spans="1:56">
      <c r="A239" t="s">
        <v>110</v>
      </c>
      <c r="B239">
        <v>4499.3</v>
      </c>
      <c r="C239">
        <v>0</v>
      </c>
      <c r="D239">
        <v>9595.9680000000008</v>
      </c>
      <c r="E239" s="95">
        <v>45187</v>
      </c>
      <c r="F239" t="s">
        <v>387</v>
      </c>
      <c r="G239" t="b">
        <v>0</v>
      </c>
      <c r="H239" t="b">
        <v>0</v>
      </c>
      <c r="I239" t="b">
        <v>0</v>
      </c>
      <c r="J239" t="b">
        <v>0</v>
      </c>
      <c r="K239" t="b">
        <v>0</v>
      </c>
      <c r="L239">
        <v>4499.3</v>
      </c>
      <c r="M239">
        <v>4499.3</v>
      </c>
      <c r="N239" t="b">
        <v>0</v>
      </c>
      <c r="O239">
        <v>4499.3</v>
      </c>
      <c r="P239">
        <v>0.99906184600000003</v>
      </c>
      <c r="Q239">
        <v>380.59962309999997</v>
      </c>
      <c r="R239">
        <v>9595.9680000000008</v>
      </c>
      <c r="S239">
        <v>9595.9680000000008</v>
      </c>
      <c r="T239" s="97">
        <v>45187</v>
      </c>
      <c r="U239">
        <v>9595.9680000000008</v>
      </c>
      <c r="V239">
        <v>380.59962309999997</v>
      </c>
      <c r="W239">
        <v>5.7929837999999997E-2</v>
      </c>
      <c r="X239">
        <v>6.2337712000000003E-2</v>
      </c>
      <c r="Y239">
        <v>0.99910043199999998</v>
      </c>
      <c r="Z239">
        <v>0.99910043199999998</v>
      </c>
      <c r="AA239">
        <v>377.23426039999998</v>
      </c>
      <c r="AB239">
        <v>-8.9997299999999998E-4</v>
      </c>
      <c r="AC239" s="96">
        <v>8.0999999999999997E-7</v>
      </c>
      <c r="AD239">
        <v>7.2460143000000005E-2</v>
      </c>
      <c r="AE239">
        <v>7.7573630000000005E-2</v>
      </c>
      <c r="AF239">
        <v>7.7573630000000005E-2</v>
      </c>
      <c r="AG239">
        <v>377.23426039999998</v>
      </c>
      <c r="AH239">
        <v>377.27124459999999</v>
      </c>
      <c r="AI239">
        <v>13.79</v>
      </c>
      <c r="AJ239">
        <v>382.9303132</v>
      </c>
      <c r="AK239">
        <v>371.61217590000001</v>
      </c>
      <c r="AL239">
        <v>0</v>
      </c>
      <c r="AN239">
        <v>0</v>
      </c>
      <c r="AO239">
        <v>0</v>
      </c>
      <c r="AP239">
        <v>0</v>
      </c>
      <c r="AQ239">
        <v>0.12106897899999999</v>
      </c>
      <c r="AR239">
        <v>0.121065039</v>
      </c>
      <c r="AS239">
        <v>0.94431965500000004</v>
      </c>
      <c r="AT239">
        <v>1.101155742</v>
      </c>
      <c r="AU239">
        <v>1.3836965369999901</v>
      </c>
      <c r="AV239">
        <v>408.0374769</v>
      </c>
      <c r="AW239">
        <v>-1.23543E-3</v>
      </c>
      <c r="AX239">
        <v>1.3836965369999901</v>
      </c>
      <c r="AY239">
        <v>0.101889118</v>
      </c>
      <c r="AZ239" s="97">
        <v>45187</v>
      </c>
      <c r="BA239">
        <v>408.0374769</v>
      </c>
      <c r="BB239">
        <v>408.03746990000002</v>
      </c>
      <c r="BC239" s="96">
        <v>7.0099999999999998E-6</v>
      </c>
      <c r="BD239" s="95">
        <v>45187</v>
      </c>
    </row>
    <row r="240" spans="1:56">
      <c r="A240" t="s">
        <v>104</v>
      </c>
      <c r="B240">
        <v>4491.4250000000002</v>
      </c>
      <c r="C240">
        <v>0</v>
      </c>
      <c r="D240">
        <v>9581.6949999999997</v>
      </c>
      <c r="E240" s="95">
        <v>45188</v>
      </c>
      <c r="F240" t="s">
        <v>388</v>
      </c>
      <c r="G240" t="b">
        <v>0</v>
      </c>
      <c r="H240" t="b">
        <v>0</v>
      </c>
      <c r="I240" t="b">
        <v>0</v>
      </c>
      <c r="J240" t="b">
        <v>0</v>
      </c>
      <c r="K240" t="b">
        <v>0</v>
      </c>
      <c r="L240">
        <v>4491.4250000000002</v>
      </c>
      <c r="M240">
        <v>4491.4250000000002</v>
      </c>
      <c r="N240" t="b">
        <v>0</v>
      </c>
      <c r="O240">
        <v>4491.4250000000002</v>
      </c>
      <c r="P240">
        <v>0.998249728</v>
      </c>
      <c r="Q240">
        <v>379.93347010000002</v>
      </c>
      <c r="R240">
        <v>9581.6949999999997</v>
      </c>
      <c r="S240">
        <v>9581.6949999999997</v>
      </c>
      <c r="X240">
        <v>5.7929837999999997E-2</v>
      </c>
      <c r="Y240">
        <v>0.99835168799999996</v>
      </c>
      <c r="Z240">
        <v>0.99835168799999996</v>
      </c>
      <c r="AA240">
        <v>376.61246069999999</v>
      </c>
      <c r="AB240">
        <v>-1.649672E-3</v>
      </c>
      <c r="AC240" s="96">
        <v>2.7199999999999998E-6</v>
      </c>
      <c r="AD240">
        <v>7.2273638000000001E-2</v>
      </c>
      <c r="AE240">
        <v>7.7337929999999999E-2</v>
      </c>
      <c r="AF240">
        <v>7.7337929999999999E-2</v>
      </c>
      <c r="AH240">
        <v>377.23426039999998</v>
      </c>
      <c r="AI240">
        <v>14</v>
      </c>
      <c r="AJ240">
        <v>382.89277429999999</v>
      </c>
      <c r="AK240">
        <v>371.57574649999998</v>
      </c>
      <c r="AL240">
        <v>1.0058420000000001E-3</v>
      </c>
      <c r="AM240">
        <v>8.4049799999999996E-4</v>
      </c>
      <c r="AN240" s="96">
        <v>2.3200000000000001E-5</v>
      </c>
      <c r="AO240">
        <v>-4.51271E-4</v>
      </c>
      <c r="AP240">
        <v>-4.2802999999999998E-4</v>
      </c>
      <c r="AR240">
        <v>0.12106897899999999</v>
      </c>
      <c r="AS240">
        <v>0.94428145799999996</v>
      </c>
      <c r="AT240">
        <v>1.1022783599999999</v>
      </c>
      <c r="AU240">
        <v>1.399861885</v>
      </c>
      <c r="AV240">
        <v>407.10051329999999</v>
      </c>
      <c r="AW240">
        <v>-2.2962690000000001E-3</v>
      </c>
      <c r="AX240">
        <v>1.399861885</v>
      </c>
      <c r="AY240">
        <v>0.100825743</v>
      </c>
      <c r="BD240" s="95">
        <v>45188</v>
      </c>
    </row>
    <row r="241" spans="1:56">
      <c r="A241" t="s">
        <v>105</v>
      </c>
      <c r="B241">
        <v>4471.05</v>
      </c>
      <c r="C241">
        <v>0</v>
      </c>
      <c r="D241">
        <v>9538.3709999999992</v>
      </c>
      <c r="E241" s="95">
        <v>45188</v>
      </c>
      <c r="F241" t="s">
        <v>389</v>
      </c>
      <c r="G241" t="b">
        <v>0</v>
      </c>
      <c r="H241" t="b">
        <v>0</v>
      </c>
      <c r="I241" t="b">
        <v>0</v>
      </c>
      <c r="J241" t="b">
        <v>0</v>
      </c>
      <c r="K241" t="b">
        <v>0</v>
      </c>
      <c r="L241">
        <v>4471.05</v>
      </c>
      <c r="M241">
        <v>4471.05</v>
      </c>
      <c r="N241" t="b">
        <v>0</v>
      </c>
      <c r="O241">
        <v>4471.05</v>
      </c>
      <c r="P241">
        <v>0.99546357799999996</v>
      </c>
      <c r="Q241">
        <v>378.20993149999998</v>
      </c>
      <c r="R241">
        <v>9538.3709999999992</v>
      </c>
      <c r="S241">
        <v>9538.3709999999992</v>
      </c>
      <c r="X241">
        <v>5.7929837999999997E-2</v>
      </c>
      <c r="Y241">
        <v>0.99547846200000001</v>
      </c>
      <c r="Z241">
        <v>0.99547846200000001</v>
      </c>
      <c r="AA241">
        <v>374.9095931</v>
      </c>
      <c r="AB241">
        <v>-4.5317909999998997E-3</v>
      </c>
      <c r="AC241" s="96">
        <v>2.05E-5</v>
      </c>
      <c r="AD241">
        <v>8.4164839000000005E-2</v>
      </c>
      <c r="AE241">
        <v>8.2997264000000001E-2</v>
      </c>
      <c r="AF241">
        <v>8.4164839000000005E-2</v>
      </c>
      <c r="AH241">
        <v>377.23426039999998</v>
      </c>
      <c r="AI241">
        <v>14</v>
      </c>
      <c r="AJ241">
        <v>382.89277429999999</v>
      </c>
      <c r="AK241">
        <v>371.57574649999998</v>
      </c>
      <c r="AL241">
        <v>8.4049799999999996E-4</v>
      </c>
      <c r="AM241">
        <v>6.7515399999999997E-4</v>
      </c>
      <c r="AN241" s="96">
        <v>3.5100000000000001E-9</v>
      </c>
      <c r="AO241">
        <v>-7.0002730000000004E-3</v>
      </c>
      <c r="AP241">
        <v>-7.0002689999999999E-3</v>
      </c>
      <c r="AR241">
        <v>0.12106897899999999</v>
      </c>
      <c r="AS241">
        <v>0.94428145799999996</v>
      </c>
      <c r="AT241">
        <v>1.1096473149999999</v>
      </c>
      <c r="AU241">
        <v>1.404128195</v>
      </c>
      <c r="AV241">
        <v>404.52358509999999</v>
      </c>
      <c r="AW241">
        <v>-6.3299559999998997E-3</v>
      </c>
      <c r="AX241">
        <v>1.404128195</v>
      </c>
      <c r="AY241">
        <v>0.10322450499999999</v>
      </c>
      <c r="BD241" s="95">
        <v>45188</v>
      </c>
    </row>
    <row r="242" spans="1:56">
      <c r="A242" t="s">
        <v>106</v>
      </c>
      <c r="B242">
        <v>4469.0749999999998</v>
      </c>
      <c r="C242">
        <v>0</v>
      </c>
      <c r="D242">
        <v>9534.4410000000007</v>
      </c>
      <c r="E242" s="95">
        <v>45188</v>
      </c>
      <c r="F242" t="s">
        <v>390</v>
      </c>
      <c r="G242" t="b">
        <v>0</v>
      </c>
      <c r="H242" t="b">
        <v>0</v>
      </c>
      <c r="I242" t="b">
        <v>0</v>
      </c>
      <c r="J242" t="b">
        <v>0</v>
      </c>
      <c r="K242" t="b">
        <v>0</v>
      </c>
      <c r="L242">
        <v>4469.0749999999998</v>
      </c>
      <c r="M242">
        <v>4469.0749999999998</v>
      </c>
      <c r="N242" t="b">
        <v>0</v>
      </c>
      <c r="O242">
        <v>4469.0749999999998</v>
      </c>
      <c r="P242">
        <v>0.999558269</v>
      </c>
      <c r="Q242">
        <v>378.04286459999997</v>
      </c>
      <c r="R242">
        <v>9534.4410000000007</v>
      </c>
      <c r="S242">
        <v>9534.4410000000007</v>
      </c>
      <c r="X242">
        <v>5.7929837999999997E-2</v>
      </c>
      <c r="Y242">
        <v>0.99958798000000004</v>
      </c>
      <c r="Z242">
        <v>0.99958798000000004</v>
      </c>
      <c r="AA242">
        <v>374.75512279999998</v>
      </c>
      <c r="AB242">
        <v>-4.1210500000000001E-4</v>
      </c>
      <c r="AC242" s="96">
        <v>1.6999999999999999E-7</v>
      </c>
      <c r="AD242">
        <v>8.1710903000000001E-2</v>
      </c>
      <c r="AE242">
        <v>8.179778E-2</v>
      </c>
      <c r="AF242">
        <v>8.179778E-2</v>
      </c>
      <c r="AH242">
        <v>377.23426039999998</v>
      </c>
      <c r="AI242">
        <v>14</v>
      </c>
      <c r="AJ242">
        <v>382.89277429999999</v>
      </c>
      <c r="AK242">
        <v>371.57574649999998</v>
      </c>
      <c r="AL242">
        <v>6.7515399999999997E-4</v>
      </c>
      <c r="AM242">
        <v>5.0980999999999997E-4</v>
      </c>
      <c r="AN242" s="96">
        <v>5.4400000000000002E-12</v>
      </c>
      <c r="AO242">
        <v>-3.4993799999999999E-3</v>
      </c>
      <c r="AP242">
        <v>-3.4993799999999999E-3</v>
      </c>
      <c r="AR242">
        <v>0.12106897899999999</v>
      </c>
      <c r="AS242">
        <v>0.94428145799999996</v>
      </c>
      <c r="AT242">
        <v>1.0928432450000001</v>
      </c>
      <c r="AU242">
        <v>1.277332028</v>
      </c>
      <c r="AV242">
        <v>404.2844273</v>
      </c>
      <c r="AW242">
        <v>-5.9120899999999998E-4</v>
      </c>
      <c r="AX242">
        <v>1.277332028</v>
      </c>
      <c r="AY242">
        <v>0.102971891</v>
      </c>
      <c r="BD242" s="95">
        <v>45188</v>
      </c>
    </row>
    <row r="243" spans="1:56">
      <c r="A243" t="s">
        <v>107</v>
      </c>
      <c r="B243">
        <v>4464.8999999999996</v>
      </c>
      <c r="C243">
        <v>0</v>
      </c>
      <c r="D243">
        <v>9525.1219999999994</v>
      </c>
      <c r="E243" s="95">
        <v>45188</v>
      </c>
      <c r="F243" t="s">
        <v>391</v>
      </c>
      <c r="G243" t="b">
        <v>0</v>
      </c>
      <c r="H243" t="b">
        <v>0</v>
      </c>
      <c r="I243" t="b">
        <v>0</v>
      </c>
      <c r="J243" t="b">
        <v>0</v>
      </c>
      <c r="K243" t="b">
        <v>0</v>
      </c>
      <c r="L243">
        <v>4464.8999999999996</v>
      </c>
      <c r="M243">
        <v>4464.8999999999996</v>
      </c>
      <c r="N243" t="b">
        <v>0</v>
      </c>
      <c r="O243">
        <v>4464.8999999999996</v>
      </c>
      <c r="P243">
        <v>0.99906580199999995</v>
      </c>
      <c r="Q243">
        <v>377.68969779999998</v>
      </c>
      <c r="R243">
        <v>9525.1219999999994</v>
      </c>
      <c r="S243">
        <v>9525.1219999999994</v>
      </c>
      <c r="X243">
        <v>5.7929837999999997E-2</v>
      </c>
      <c r="Y243">
        <v>0.99902259599999998</v>
      </c>
      <c r="Z243">
        <v>0.99902259599999998</v>
      </c>
      <c r="AA243">
        <v>374.38883570000002</v>
      </c>
      <c r="AB243">
        <v>-9.7788200000000001E-4</v>
      </c>
      <c r="AC243" s="96">
        <v>9.5600000000000004E-7</v>
      </c>
      <c r="AD243">
        <v>7.9857880999999895E-2</v>
      </c>
      <c r="AE243">
        <v>8.0874936999999994E-2</v>
      </c>
      <c r="AF243">
        <v>8.0874936999999994E-2</v>
      </c>
      <c r="AH243">
        <v>377.23426039999998</v>
      </c>
      <c r="AI243">
        <v>14</v>
      </c>
      <c r="AJ243">
        <v>382.89277429999999</v>
      </c>
      <c r="AK243">
        <v>371.57574649999998</v>
      </c>
      <c r="AL243">
        <v>5.0980999999999997E-4</v>
      </c>
      <c r="AM243">
        <v>3.4446599999999998E-4</v>
      </c>
      <c r="AN243" s="96">
        <v>2.75E-18</v>
      </c>
      <c r="AO243">
        <v>-1.842394E-3</v>
      </c>
      <c r="AP243">
        <v>-1.842394E-3</v>
      </c>
      <c r="AR243">
        <v>0.12106897899999999</v>
      </c>
      <c r="AS243">
        <v>0.94428145799999996</v>
      </c>
      <c r="AT243">
        <v>1.0946437630000001</v>
      </c>
      <c r="AU243">
        <v>1.3275710869999999</v>
      </c>
      <c r="AV243">
        <v>403.77765950000003</v>
      </c>
      <c r="AW243">
        <v>-1.2534930000000001E-3</v>
      </c>
      <c r="AX243">
        <v>1.3275710869999999</v>
      </c>
      <c r="AY243">
        <v>0.102955914</v>
      </c>
      <c r="BD243" s="95">
        <v>45188</v>
      </c>
    </row>
    <row r="244" spans="1:56">
      <c r="A244" t="s">
        <v>108</v>
      </c>
      <c r="B244">
        <v>4484.45</v>
      </c>
      <c r="C244">
        <v>0</v>
      </c>
      <c r="D244">
        <v>9566.6370000000006</v>
      </c>
      <c r="E244" s="95">
        <v>45188</v>
      </c>
      <c r="F244" t="s">
        <v>392</v>
      </c>
      <c r="G244" t="b">
        <v>0</v>
      </c>
      <c r="H244" t="b">
        <v>0</v>
      </c>
      <c r="I244" t="b">
        <v>0</v>
      </c>
      <c r="J244" t="b">
        <v>0</v>
      </c>
      <c r="K244" t="b">
        <v>0</v>
      </c>
      <c r="L244">
        <v>4484.45</v>
      </c>
      <c r="M244">
        <v>4484.45</v>
      </c>
      <c r="N244" t="b">
        <v>0</v>
      </c>
      <c r="O244">
        <v>4484.45</v>
      </c>
      <c r="P244">
        <v>1.004378598</v>
      </c>
      <c r="Q244">
        <v>379.3434489</v>
      </c>
      <c r="R244">
        <v>9566.6370000000006</v>
      </c>
      <c r="S244">
        <v>9566.6370000000006</v>
      </c>
      <c r="X244">
        <v>5.7929837999999997E-2</v>
      </c>
      <c r="Y244">
        <v>1.004358474</v>
      </c>
      <c r="Z244">
        <v>1.004358474</v>
      </c>
      <c r="AA244">
        <v>376.02059989999998</v>
      </c>
      <c r="AB244">
        <v>4.3490040000000001E-3</v>
      </c>
      <c r="AC244" s="96">
        <v>1.8899999999999999E-5</v>
      </c>
      <c r="AD244">
        <v>8.9423064999999996E-2</v>
      </c>
      <c r="AE244">
        <v>8.5705616999999998E-2</v>
      </c>
      <c r="AF244">
        <v>8.9423064999999996E-2</v>
      </c>
      <c r="AH244">
        <v>377.23426039999998</v>
      </c>
      <c r="AI244">
        <v>14</v>
      </c>
      <c r="AJ244">
        <v>382.89277429999999</v>
      </c>
      <c r="AK244">
        <v>371.57574649999998</v>
      </c>
      <c r="AL244">
        <v>3.4446599999999998E-4</v>
      </c>
      <c r="AM244">
        <v>1.79123E-4</v>
      </c>
      <c r="AN244" s="96">
        <v>2.1200000000000002E-22</v>
      </c>
      <c r="AO244" s="96">
        <v>-1.0999999999999999E-10</v>
      </c>
      <c r="AP244" s="96">
        <v>-1.0999999999999999E-10</v>
      </c>
      <c r="AR244">
        <v>0.12106897899999999</v>
      </c>
      <c r="AS244">
        <v>0.94428145799999996</v>
      </c>
      <c r="AT244">
        <v>1.0947573909999999</v>
      </c>
      <c r="AU244">
        <v>1.34271966</v>
      </c>
      <c r="AV244">
        <v>406.11337989999998</v>
      </c>
      <c r="AW244">
        <v>5.7846699999999996E-3</v>
      </c>
      <c r="AX244">
        <v>1.34271966</v>
      </c>
      <c r="AY244">
        <v>0.10482920699999999</v>
      </c>
      <c r="BD244" s="95">
        <v>45188</v>
      </c>
    </row>
    <row r="245" spans="1:56">
      <c r="A245" t="s">
        <v>109</v>
      </c>
      <c r="B245">
        <v>4490.125</v>
      </c>
      <c r="C245">
        <v>0</v>
      </c>
      <c r="D245">
        <v>9578.3919999999998</v>
      </c>
      <c r="E245" s="95">
        <v>45188</v>
      </c>
      <c r="F245" t="s">
        <v>393</v>
      </c>
      <c r="G245" t="b">
        <v>0</v>
      </c>
      <c r="H245" t="b">
        <v>0</v>
      </c>
      <c r="I245" t="b">
        <v>0</v>
      </c>
      <c r="J245" t="b">
        <v>0</v>
      </c>
      <c r="K245" t="b">
        <v>0</v>
      </c>
      <c r="L245">
        <v>4490.125</v>
      </c>
      <c r="M245">
        <v>4490.125</v>
      </c>
      <c r="N245" t="b">
        <v>0</v>
      </c>
      <c r="O245">
        <v>4490.125</v>
      </c>
      <c r="P245">
        <v>1.0012654839999999</v>
      </c>
      <c r="Q245">
        <v>379.82350200000002</v>
      </c>
      <c r="R245">
        <v>9578.3919999999998</v>
      </c>
      <c r="S245">
        <v>9578.3919999999998</v>
      </c>
      <c r="X245">
        <v>5.7929837999999997E-2</v>
      </c>
      <c r="Y245">
        <v>1.001228749</v>
      </c>
      <c r="Z245">
        <v>1.001228749</v>
      </c>
      <c r="AA245">
        <v>376.48263500000002</v>
      </c>
      <c r="AB245">
        <v>1.227995E-3</v>
      </c>
      <c r="AC245" s="96">
        <v>1.5099999999999999E-6</v>
      </c>
      <c r="AD245">
        <v>8.7614491999999905E-2</v>
      </c>
      <c r="AE245">
        <v>8.488163E-2</v>
      </c>
      <c r="AF245">
        <v>8.7614491999999905E-2</v>
      </c>
      <c r="AH245">
        <v>377.23426039999998</v>
      </c>
      <c r="AI245">
        <v>14</v>
      </c>
      <c r="AJ245">
        <v>382.89277429999999</v>
      </c>
      <c r="AK245">
        <v>371.57574649999998</v>
      </c>
      <c r="AL245">
        <v>1.79123E-4</v>
      </c>
      <c r="AM245">
        <v>0</v>
      </c>
      <c r="AN245">
        <v>0</v>
      </c>
      <c r="AO245">
        <v>0</v>
      </c>
      <c r="AP245">
        <v>0</v>
      </c>
      <c r="AR245">
        <v>0.12106897899999999</v>
      </c>
      <c r="AS245">
        <v>0.94428145799999996</v>
      </c>
      <c r="AT245">
        <v>1.0812314430000001</v>
      </c>
      <c r="AU245">
        <v>1.2143664300000001</v>
      </c>
      <c r="AV245">
        <v>406.7781999</v>
      </c>
      <c r="AW245">
        <v>1.6370309999999999E-3</v>
      </c>
      <c r="AX245">
        <v>1.2143664300000001</v>
      </c>
      <c r="AY245">
        <v>0.104917961999999</v>
      </c>
      <c r="BD245" s="95">
        <v>45188</v>
      </c>
    </row>
    <row r="246" spans="1:56">
      <c r="A246" t="s">
        <v>110</v>
      </c>
      <c r="B246">
        <v>4491.875</v>
      </c>
      <c r="C246">
        <v>0</v>
      </c>
      <c r="D246">
        <v>9581.6880000000001</v>
      </c>
      <c r="E246" s="95">
        <v>45188</v>
      </c>
      <c r="F246" t="s">
        <v>394</v>
      </c>
      <c r="G246" t="b">
        <v>0</v>
      </c>
      <c r="H246" t="b">
        <v>0</v>
      </c>
      <c r="I246" t="b">
        <v>0</v>
      </c>
      <c r="J246" t="b">
        <v>0</v>
      </c>
      <c r="K246" t="b">
        <v>0</v>
      </c>
      <c r="L246">
        <v>4491.875</v>
      </c>
      <c r="M246">
        <v>4491.875</v>
      </c>
      <c r="N246" t="b">
        <v>0</v>
      </c>
      <c r="O246">
        <v>4491.875</v>
      </c>
      <c r="P246">
        <v>1.000389744</v>
      </c>
      <c r="Q246">
        <v>379.97153600000001</v>
      </c>
      <c r="R246">
        <v>9581.6880000000001</v>
      </c>
      <c r="S246">
        <v>9581.6880000000001</v>
      </c>
      <c r="T246" s="97">
        <v>45188</v>
      </c>
      <c r="U246">
        <v>9581.6880000000001</v>
      </c>
      <c r="V246">
        <v>379.97153600000001</v>
      </c>
      <c r="W246">
        <v>6.0055654999999999E-2</v>
      </c>
      <c r="X246">
        <v>5.7929837999999997E-2</v>
      </c>
      <c r="Y246">
        <v>1.000344108</v>
      </c>
      <c r="Z246">
        <v>1.000344108</v>
      </c>
      <c r="AA246">
        <v>376.61218559999998</v>
      </c>
      <c r="AB246">
        <v>3.4404900000000003E-4</v>
      </c>
      <c r="AC246" s="96">
        <v>1.18E-7</v>
      </c>
      <c r="AD246">
        <v>8.5019111999999994E-2</v>
      </c>
      <c r="AE246">
        <v>8.3636166999999997E-2</v>
      </c>
      <c r="AF246">
        <v>8.5019111999999994E-2</v>
      </c>
      <c r="AG246">
        <v>376.61218559999998</v>
      </c>
      <c r="AH246">
        <v>377.23426039999998</v>
      </c>
      <c r="AI246">
        <v>14</v>
      </c>
      <c r="AJ246">
        <v>382.89277429999999</v>
      </c>
      <c r="AK246">
        <v>371.57574649999998</v>
      </c>
      <c r="AL246">
        <v>0</v>
      </c>
      <c r="AN246">
        <v>0</v>
      </c>
      <c r="AO246">
        <v>0</v>
      </c>
      <c r="AP246">
        <v>0</v>
      </c>
      <c r="AQ246">
        <v>0.121128693</v>
      </c>
      <c r="AR246">
        <v>0.12106897899999999</v>
      </c>
      <c r="AS246">
        <v>0.94428145799999996</v>
      </c>
      <c r="AT246">
        <v>1.0805803</v>
      </c>
      <c r="AU246">
        <v>1.239433859</v>
      </c>
      <c r="AV246">
        <v>406.94716190000003</v>
      </c>
      <c r="AW246">
        <v>4.153659999999E-4</v>
      </c>
      <c r="AX246">
        <v>1.239433859</v>
      </c>
      <c r="AY246">
        <v>0.104919771</v>
      </c>
      <c r="AZ246" s="97">
        <v>45188</v>
      </c>
      <c r="BA246">
        <v>406.94716190000003</v>
      </c>
      <c r="BB246">
        <v>406.94715480000002</v>
      </c>
      <c r="BC246" s="96">
        <v>7.0500000000000003E-6</v>
      </c>
      <c r="BD246" s="95">
        <v>45188</v>
      </c>
    </row>
    <row r="247" spans="1:56">
      <c r="A247" t="s">
        <v>104</v>
      </c>
      <c r="B247">
        <v>4504.125</v>
      </c>
      <c r="C247">
        <v>0</v>
      </c>
      <c r="D247">
        <v>9609.0249999999996</v>
      </c>
      <c r="E247" s="95">
        <v>45189</v>
      </c>
      <c r="F247" t="s">
        <v>395</v>
      </c>
      <c r="G247" t="b">
        <v>0</v>
      </c>
      <c r="H247" t="b">
        <v>0</v>
      </c>
      <c r="I247" t="b">
        <v>0</v>
      </c>
      <c r="J247" t="b">
        <v>0</v>
      </c>
      <c r="K247" t="b">
        <v>0</v>
      </c>
      <c r="L247">
        <v>4504.125</v>
      </c>
      <c r="M247">
        <v>4504.125</v>
      </c>
      <c r="N247" t="b">
        <v>0</v>
      </c>
      <c r="O247">
        <v>4504.125</v>
      </c>
      <c r="P247">
        <v>1.002727146</v>
      </c>
      <c r="Q247">
        <v>381.00777399999998</v>
      </c>
      <c r="R247">
        <v>9609.0249999999996</v>
      </c>
      <c r="S247">
        <v>9609.0249999999996</v>
      </c>
      <c r="X247">
        <v>6.0055654999999999E-2</v>
      </c>
      <c r="Y247">
        <v>1.0026862249999999</v>
      </c>
      <c r="Z247">
        <v>1.0026862249999999</v>
      </c>
      <c r="AA247">
        <v>377.62385069999999</v>
      </c>
      <c r="AB247">
        <v>2.6826240000000002E-3</v>
      </c>
      <c r="AC247" s="96">
        <v>7.1999999999999997E-6</v>
      </c>
      <c r="AD247">
        <v>8.6926570999999994E-2</v>
      </c>
      <c r="AE247">
        <v>8.4652202999999995E-2</v>
      </c>
      <c r="AF247">
        <v>8.6926570999999994E-2</v>
      </c>
      <c r="AH247">
        <v>376.61218559999998</v>
      </c>
      <c r="AI247">
        <v>14.11</v>
      </c>
      <c r="AJ247">
        <v>382.26136839999998</v>
      </c>
      <c r="AK247">
        <v>370.96300280000003</v>
      </c>
      <c r="AL247">
        <v>1.0058420000000001E-3</v>
      </c>
      <c r="AM247">
        <v>8.4049799999999996E-4</v>
      </c>
      <c r="AN247">
        <v>1.4327560000000001E-3</v>
      </c>
      <c r="AO247" s="96">
        <v>-6.7299999999999999E-6</v>
      </c>
      <c r="AP247">
        <v>1.4260259999999999E-3</v>
      </c>
      <c r="AR247">
        <v>0.121128693</v>
      </c>
      <c r="AS247">
        <v>0.94370222999999998</v>
      </c>
      <c r="AT247">
        <v>1.080567013</v>
      </c>
      <c r="AU247">
        <v>1.276486587</v>
      </c>
      <c r="AV247">
        <v>408.2948912</v>
      </c>
      <c r="AW247">
        <v>3.3118039999999998E-3</v>
      </c>
      <c r="AX247">
        <v>1.276486587</v>
      </c>
      <c r="AY247">
        <v>0.105144191</v>
      </c>
      <c r="BD247" s="95">
        <v>45189</v>
      </c>
    </row>
    <row r="248" spans="1:56">
      <c r="A248" t="s">
        <v>105</v>
      </c>
      <c r="B248">
        <v>4499.6499999999996</v>
      </c>
      <c r="C248">
        <v>0</v>
      </c>
      <c r="D248">
        <v>9600.4359999999997</v>
      </c>
      <c r="E248" s="95">
        <v>45189</v>
      </c>
      <c r="F248" t="s">
        <v>396</v>
      </c>
      <c r="G248" t="b">
        <v>0</v>
      </c>
      <c r="H248" t="b">
        <v>0</v>
      </c>
      <c r="I248" t="b">
        <v>0</v>
      </c>
      <c r="J248" t="b">
        <v>0</v>
      </c>
      <c r="K248" t="b">
        <v>0</v>
      </c>
      <c r="L248">
        <v>4499.6499999999996</v>
      </c>
      <c r="M248">
        <v>4499.6499999999996</v>
      </c>
      <c r="N248" t="b">
        <v>0</v>
      </c>
      <c r="O248">
        <v>4499.6499999999996</v>
      </c>
      <c r="P248">
        <v>0.99900646599999998</v>
      </c>
      <c r="Q248">
        <v>380.62922989999998</v>
      </c>
      <c r="R248">
        <v>9600.4359999999997</v>
      </c>
      <c r="S248">
        <v>9600.4359999999997</v>
      </c>
      <c r="X248">
        <v>6.0055654999999999E-2</v>
      </c>
      <c r="Y248">
        <v>0.99910615300000005</v>
      </c>
      <c r="Z248">
        <v>0.99910615300000005</v>
      </c>
      <c r="AA248">
        <v>377.2863127</v>
      </c>
      <c r="AB248">
        <v>-8.9424699999989996E-4</v>
      </c>
      <c r="AC248" s="96">
        <v>7.9999999999999996E-7</v>
      </c>
      <c r="AD248">
        <v>8.4779083000000005E-2</v>
      </c>
      <c r="AE248">
        <v>8.3626159000000005E-2</v>
      </c>
      <c r="AF248">
        <v>8.4779083000000005E-2</v>
      </c>
      <c r="AH248">
        <v>376.61218559999998</v>
      </c>
      <c r="AI248">
        <v>14.11</v>
      </c>
      <c r="AJ248">
        <v>382.26136839999998</v>
      </c>
      <c r="AK248">
        <v>370.96300280000003</v>
      </c>
      <c r="AL248">
        <v>8.4049799999999996E-4</v>
      </c>
      <c r="AM248">
        <v>6.7515399999999997E-4</v>
      </c>
      <c r="AN248">
        <v>1.7759899999999999E-4</v>
      </c>
      <c r="AO248" s="96">
        <v>-1.99E-6</v>
      </c>
      <c r="AP248">
        <v>1.7560399999999999E-4</v>
      </c>
      <c r="AR248">
        <v>0.121128693</v>
      </c>
      <c r="AS248">
        <v>0.94370222999999998</v>
      </c>
      <c r="AT248">
        <v>1.0789163159999999</v>
      </c>
      <c r="AU248">
        <v>1.24847621</v>
      </c>
      <c r="AV248">
        <v>407.82788959999999</v>
      </c>
      <c r="AW248">
        <v>-1.143785E-3</v>
      </c>
      <c r="AX248">
        <v>1.24847621</v>
      </c>
      <c r="AY248">
        <v>0.104882164</v>
      </c>
      <c r="BD248" s="95">
        <v>45189</v>
      </c>
    </row>
    <row r="249" spans="1:56">
      <c r="A249" t="s">
        <v>106</v>
      </c>
      <c r="B249">
        <v>4498.45</v>
      </c>
      <c r="C249">
        <v>0</v>
      </c>
      <c r="D249">
        <v>9597.2309999999998</v>
      </c>
      <c r="E249" s="95">
        <v>45189</v>
      </c>
      <c r="F249" t="s">
        <v>397</v>
      </c>
      <c r="G249" t="b">
        <v>0</v>
      </c>
      <c r="H249" t="b">
        <v>0</v>
      </c>
      <c r="I249" t="b">
        <v>0</v>
      </c>
      <c r="J249" t="b">
        <v>0</v>
      </c>
      <c r="K249" t="b">
        <v>0</v>
      </c>
      <c r="L249">
        <v>4498.45</v>
      </c>
      <c r="M249">
        <v>4498.45</v>
      </c>
      <c r="N249" t="b">
        <v>0</v>
      </c>
      <c r="O249">
        <v>4498.45</v>
      </c>
      <c r="P249">
        <v>0.99973331300000001</v>
      </c>
      <c r="Q249">
        <v>380.52772090000002</v>
      </c>
      <c r="R249">
        <v>9597.2309999999998</v>
      </c>
      <c r="S249">
        <v>9597.2309999999998</v>
      </c>
      <c r="X249">
        <v>6.0055654999999999E-2</v>
      </c>
      <c r="Y249">
        <v>0.99966616100000005</v>
      </c>
      <c r="Z249">
        <v>0.99966616100000005</v>
      </c>
      <c r="AA249">
        <v>377.16035979999998</v>
      </c>
      <c r="AB249">
        <v>-3.3389500000000001E-4</v>
      </c>
      <c r="AC249" s="96">
        <v>1.11E-7</v>
      </c>
      <c r="AD249">
        <v>8.2268117000000002E-2</v>
      </c>
      <c r="AE249">
        <v>8.2398023000000001E-2</v>
      </c>
      <c r="AF249">
        <v>8.2398023000000001E-2</v>
      </c>
      <c r="AH249">
        <v>376.61218559999998</v>
      </c>
      <c r="AI249">
        <v>14.11</v>
      </c>
      <c r="AJ249">
        <v>382.26136839999998</v>
      </c>
      <c r="AK249">
        <v>370.96300280000003</v>
      </c>
      <c r="AL249">
        <v>6.7515399999999997E-4</v>
      </c>
      <c r="AM249">
        <v>5.0980999999999997E-4</v>
      </c>
      <c r="AN249" s="96">
        <v>1.2500000000000001E-5</v>
      </c>
      <c r="AO249" s="96">
        <v>-9.8500000000000002E-8</v>
      </c>
      <c r="AP249" s="96">
        <v>1.24E-5</v>
      </c>
      <c r="AR249">
        <v>0.121128693</v>
      </c>
      <c r="AS249">
        <v>0.94370222999999998</v>
      </c>
      <c r="AT249">
        <v>1.0808430360000001</v>
      </c>
      <c r="AU249">
        <v>1.2801006130000001</v>
      </c>
      <c r="AV249">
        <v>407.65662129999998</v>
      </c>
      <c r="AW249">
        <v>-4.199519999999E-4</v>
      </c>
      <c r="AX249">
        <v>1.2801006130000001</v>
      </c>
      <c r="AY249">
        <v>0.10440401000000001</v>
      </c>
      <c r="BD249" s="95">
        <v>45189</v>
      </c>
    </row>
    <row r="250" spans="1:56">
      <c r="A250" t="s">
        <v>107</v>
      </c>
      <c r="B250">
        <v>4501.55</v>
      </c>
      <c r="C250">
        <v>0</v>
      </c>
      <c r="D250">
        <v>9603.741</v>
      </c>
      <c r="E250" s="95">
        <v>45189</v>
      </c>
      <c r="F250" t="s">
        <v>398</v>
      </c>
      <c r="G250" t="b">
        <v>0</v>
      </c>
      <c r="H250" t="b">
        <v>0</v>
      </c>
      <c r="I250" t="b">
        <v>0</v>
      </c>
      <c r="J250" t="b">
        <v>0</v>
      </c>
      <c r="K250" t="b">
        <v>0</v>
      </c>
      <c r="L250">
        <v>4501.55</v>
      </c>
      <c r="M250">
        <v>4501.55</v>
      </c>
      <c r="N250" t="b">
        <v>0</v>
      </c>
      <c r="O250">
        <v>4501.55</v>
      </c>
      <c r="P250">
        <v>1.0006891259999999</v>
      </c>
      <c r="Q250">
        <v>380.78995250000003</v>
      </c>
      <c r="R250">
        <v>9603.741</v>
      </c>
      <c r="S250">
        <v>9603.741</v>
      </c>
      <c r="X250">
        <v>6.0055654999999999E-2</v>
      </c>
      <c r="Y250">
        <v>1.0006783210000001</v>
      </c>
      <c r="Z250">
        <v>1.0006783210000001</v>
      </c>
      <c r="AA250">
        <v>377.41619550000001</v>
      </c>
      <c r="AB250">
        <v>6.7809100000000002E-4</v>
      </c>
      <c r="AC250" s="96">
        <v>4.5999999999999999E-7</v>
      </c>
      <c r="AD250">
        <v>8.0066388000000002E-2</v>
      </c>
      <c r="AE250">
        <v>8.1302423999999998E-2</v>
      </c>
      <c r="AF250">
        <v>8.1302423999999998E-2</v>
      </c>
      <c r="AH250">
        <v>376.61218559999998</v>
      </c>
      <c r="AI250">
        <v>14.11</v>
      </c>
      <c r="AJ250">
        <v>382.26136839999998</v>
      </c>
      <c r="AK250">
        <v>370.96300280000003</v>
      </c>
      <c r="AL250">
        <v>5.0980999999999997E-4</v>
      </c>
      <c r="AM250">
        <v>3.4446599999999998E-4</v>
      </c>
      <c r="AN250" s="96">
        <v>5.5899999999999996E-7</v>
      </c>
      <c r="AO250" s="96">
        <v>-2.25E-11</v>
      </c>
      <c r="AP250" s="96">
        <v>5.5899999999999996E-7</v>
      </c>
      <c r="AR250">
        <v>0.121128693</v>
      </c>
      <c r="AS250">
        <v>0.94370222999999998</v>
      </c>
      <c r="AT250">
        <v>1.084337806</v>
      </c>
      <c r="AU250">
        <v>1.3170917449999999</v>
      </c>
      <c r="AV250">
        <v>408.00908920000001</v>
      </c>
      <c r="AW250">
        <v>8.6461999999999997E-4</v>
      </c>
      <c r="AX250">
        <v>1.3170917449999999</v>
      </c>
      <c r="AY250">
        <v>0.103800113</v>
      </c>
      <c r="BD250" s="95">
        <v>45189</v>
      </c>
    </row>
    <row r="251" spans="1:56">
      <c r="A251" t="s">
        <v>108</v>
      </c>
      <c r="B251">
        <v>4495.7</v>
      </c>
      <c r="C251">
        <v>0</v>
      </c>
      <c r="D251">
        <v>9592.06</v>
      </c>
      <c r="E251" s="95">
        <v>45189</v>
      </c>
      <c r="F251" t="s">
        <v>399</v>
      </c>
      <c r="G251" t="b">
        <v>0</v>
      </c>
      <c r="H251" t="b">
        <v>0</v>
      </c>
      <c r="I251" t="b">
        <v>0</v>
      </c>
      <c r="J251" t="b">
        <v>0</v>
      </c>
      <c r="K251" t="b">
        <v>0</v>
      </c>
      <c r="L251">
        <v>4495.7</v>
      </c>
      <c r="M251">
        <v>4495.7</v>
      </c>
      <c r="N251" t="b">
        <v>0</v>
      </c>
      <c r="O251">
        <v>4495.7</v>
      </c>
      <c r="P251">
        <v>0.99870044800000002</v>
      </c>
      <c r="Q251">
        <v>380.295096</v>
      </c>
      <c r="R251">
        <v>9592.06</v>
      </c>
      <c r="S251">
        <v>9592.06</v>
      </c>
      <c r="X251">
        <v>6.0055654999999999E-2</v>
      </c>
      <c r="Y251">
        <v>0.99878370299999997</v>
      </c>
      <c r="Z251">
        <v>0.99878370299999997</v>
      </c>
      <c r="AA251">
        <v>376.95714529999998</v>
      </c>
      <c r="AB251">
        <v>-1.217037E-3</v>
      </c>
      <c r="AC251" s="96">
        <v>1.48E-6</v>
      </c>
      <c r="AD251">
        <v>7.8630508000000002E-2</v>
      </c>
      <c r="AE251">
        <v>8.0561565000000002E-2</v>
      </c>
      <c r="AF251">
        <v>8.0561565000000002E-2</v>
      </c>
      <c r="AH251">
        <v>376.61218559999998</v>
      </c>
      <c r="AI251">
        <v>14.11</v>
      </c>
      <c r="AJ251">
        <v>382.26136839999998</v>
      </c>
      <c r="AK251">
        <v>370.96300280000003</v>
      </c>
      <c r="AL251">
        <v>3.4446599999999998E-4</v>
      </c>
      <c r="AM251">
        <v>1.79123E-4</v>
      </c>
      <c r="AN251" s="96">
        <v>6.8900000000000002E-14</v>
      </c>
      <c r="AO251">
        <v>0</v>
      </c>
      <c r="AP251" s="96">
        <v>6.8900000000000002E-14</v>
      </c>
      <c r="AR251">
        <v>0.121128693</v>
      </c>
      <c r="AS251">
        <v>0.94370222999999998</v>
      </c>
      <c r="AT251">
        <v>1.088712898</v>
      </c>
      <c r="AU251">
        <v>1.3348403470000001</v>
      </c>
      <c r="AV251">
        <v>407.35474479999999</v>
      </c>
      <c r="AW251">
        <v>-1.603749E-3</v>
      </c>
      <c r="AX251">
        <v>1.3348403470000001</v>
      </c>
      <c r="AY251">
        <v>0.103516724</v>
      </c>
      <c r="BD251" s="95">
        <v>45189</v>
      </c>
    </row>
    <row r="252" spans="1:56">
      <c r="A252" t="s">
        <v>109</v>
      </c>
      <c r="B252">
        <v>4483.625</v>
      </c>
      <c r="C252">
        <v>0</v>
      </c>
      <c r="D252">
        <v>9568.4590000000007</v>
      </c>
      <c r="E252" s="95">
        <v>45189</v>
      </c>
      <c r="F252" t="s">
        <v>400</v>
      </c>
      <c r="G252" t="b">
        <v>0</v>
      </c>
      <c r="H252" t="b">
        <v>0</v>
      </c>
      <c r="I252" t="b">
        <v>0</v>
      </c>
      <c r="J252" t="b">
        <v>0</v>
      </c>
      <c r="K252" t="b">
        <v>0</v>
      </c>
      <c r="L252">
        <v>4483.625</v>
      </c>
      <c r="M252">
        <v>4483.625</v>
      </c>
      <c r="N252" t="b">
        <v>0</v>
      </c>
      <c r="O252">
        <v>4483.625</v>
      </c>
      <c r="P252">
        <v>0.99731409999999998</v>
      </c>
      <c r="Q252">
        <v>379.2736615</v>
      </c>
      <c r="R252">
        <v>9568.4590000000007</v>
      </c>
      <c r="S252">
        <v>9568.4590000000007</v>
      </c>
      <c r="X252">
        <v>6.0055654999999999E-2</v>
      </c>
      <c r="Y252">
        <v>0.99753952700000004</v>
      </c>
      <c r="Z252">
        <v>0.99753952700000004</v>
      </c>
      <c r="AA252">
        <v>376.02965260000002</v>
      </c>
      <c r="AB252">
        <v>-2.463504E-3</v>
      </c>
      <c r="AC252" s="96">
        <v>6.0700000000000003E-6</v>
      </c>
      <c r="AD252">
        <v>8.0337532000000003E-2</v>
      </c>
      <c r="AE252">
        <v>8.1342635999999996E-2</v>
      </c>
      <c r="AF252">
        <v>8.1342635999999996E-2</v>
      </c>
      <c r="AH252">
        <v>376.61218559999998</v>
      </c>
      <c r="AI252">
        <v>14.11</v>
      </c>
      <c r="AJ252">
        <v>382.26136839999998</v>
      </c>
      <c r="AK252">
        <v>370.96300280000003</v>
      </c>
      <c r="AL252">
        <v>1.79123E-4</v>
      </c>
      <c r="AM252">
        <v>0</v>
      </c>
      <c r="AN252">
        <v>0</v>
      </c>
      <c r="AO252">
        <v>0</v>
      </c>
      <c r="AP252">
        <v>0</v>
      </c>
      <c r="AR252">
        <v>0.121128693</v>
      </c>
      <c r="AS252">
        <v>0.94370222999999998</v>
      </c>
      <c r="AT252">
        <v>1.090751212</v>
      </c>
      <c r="AU252">
        <v>1.3471157969999901</v>
      </c>
      <c r="AV252">
        <v>406.0163541</v>
      </c>
      <c r="AW252">
        <v>-3.2855659999999E-3</v>
      </c>
      <c r="AX252">
        <v>1.3471157969999901</v>
      </c>
      <c r="AY252">
        <v>0.103929825</v>
      </c>
      <c r="BD252" s="95">
        <v>45189</v>
      </c>
    </row>
    <row r="253" spans="1:56">
      <c r="A253" t="s">
        <v>110</v>
      </c>
      <c r="B253">
        <v>4452.6875</v>
      </c>
      <c r="C253">
        <v>0</v>
      </c>
      <c r="D253">
        <v>9501.5820000000003</v>
      </c>
      <c r="E253" s="95">
        <v>45189</v>
      </c>
      <c r="F253" t="s">
        <v>401</v>
      </c>
      <c r="G253" t="b">
        <v>0</v>
      </c>
      <c r="H253" t="b">
        <v>0</v>
      </c>
      <c r="I253" t="b">
        <v>0</v>
      </c>
      <c r="J253" t="b">
        <v>0</v>
      </c>
      <c r="K253" t="b">
        <v>0</v>
      </c>
      <c r="L253">
        <v>4452.6875</v>
      </c>
      <c r="M253">
        <v>4452.6875</v>
      </c>
      <c r="N253" t="b">
        <v>0</v>
      </c>
      <c r="O253">
        <v>4452.6875</v>
      </c>
      <c r="P253">
        <v>0.99309989099999996</v>
      </c>
      <c r="Q253">
        <v>376.656632</v>
      </c>
      <c r="R253">
        <v>9501.5820000000003</v>
      </c>
      <c r="S253">
        <v>9501.5820000000003</v>
      </c>
      <c r="T253" s="97">
        <v>45189</v>
      </c>
      <c r="U253">
        <v>9501.5820000000003</v>
      </c>
      <c r="V253">
        <v>376.656632</v>
      </c>
      <c r="W253">
        <v>6.2774073999999999E-2</v>
      </c>
      <c r="X253">
        <v>6.0055654999999999E-2</v>
      </c>
      <c r="Y253">
        <v>0.99301068199999998</v>
      </c>
      <c r="Z253">
        <v>0.99301068199999998</v>
      </c>
      <c r="AA253">
        <v>373.40146190000002</v>
      </c>
      <c r="AB253">
        <v>-7.0138569999999003E-3</v>
      </c>
      <c r="AC253" s="96">
        <v>4.9200000000000003E-5</v>
      </c>
      <c r="AD253">
        <v>0.106177141999999</v>
      </c>
      <c r="AE253">
        <v>9.4981485999999907E-2</v>
      </c>
      <c r="AF253">
        <v>0.106177141999999</v>
      </c>
      <c r="AG253">
        <v>373.40146190000002</v>
      </c>
      <c r="AH253">
        <v>376.61218559999998</v>
      </c>
      <c r="AI253">
        <v>14.11</v>
      </c>
      <c r="AJ253">
        <v>382.26136839999998</v>
      </c>
      <c r="AK253">
        <v>370.96300280000003</v>
      </c>
      <c r="AL253">
        <v>0</v>
      </c>
      <c r="AN253">
        <v>0</v>
      </c>
      <c r="AO253">
        <v>0</v>
      </c>
      <c r="AP253">
        <v>0</v>
      </c>
      <c r="AQ253">
        <v>0.121832833</v>
      </c>
      <c r="AR253">
        <v>0.121128693</v>
      </c>
      <c r="AS253">
        <v>0.94370222999999998</v>
      </c>
      <c r="AT253">
        <v>1.0877767840000001</v>
      </c>
      <c r="AU253">
        <v>1.334180465</v>
      </c>
      <c r="AV253">
        <v>402.19301430000002</v>
      </c>
      <c r="AW253">
        <v>-9.4167139999999996E-3</v>
      </c>
      <c r="AX253">
        <v>1.334180465</v>
      </c>
      <c r="AY253">
        <v>0.108825879</v>
      </c>
      <c r="AZ253" s="97">
        <v>45189</v>
      </c>
      <c r="BA253">
        <v>402.19301430000002</v>
      </c>
      <c r="BB253">
        <v>402.19300720000001</v>
      </c>
      <c r="BC253" s="96">
        <v>7.08E-6</v>
      </c>
      <c r="BD253" s="95">
        <v>45189</v>
      </c>
    </row>
    <row r="254" spans="1:56">
      <c r="A254" t="s">
        <v>104</v>
      </c>
      <c r="B254">
        <v>4406.75</v>
      </c>
      <c r="C254">
        <v>0</v>
      </c>
      <c r="D254">
        <v>9407.8070000000007</v>
      </c>
      <c r="E254" s="95">
        <v>45190</v>
      </c>
      <c r="F254" t="s">
        <v>402</v>
      </c>
      <c r="G254" t="b">
        <v>0</v>
      </c>
      <c r="H254" t="b">
        <v>0</v>
      </c>
      <c r="I254" t="b">
        <v>0</v>
      </c>
      <c r="J254" t="b">
        <v>0</v>
      </c>
      <c r="K254" t="b">
        <v>0</v>
      </c>
      <c r="L254">
        <v>4406.75</v>
      </c>
      <c r="M254">
        <v>4406.75</v>
      </c>
      <c r="N254" t="b">
        <v>0</v>
      </c>
      <c r="O254">
        <v>4406.75</v>
      </c>
      <c r="P254">
        <v>0.98968319699999996</v>
      </c>
      <c r="Q254">
        <v>372.77073969999998</v>
      </c>
      <c r="R254">
        <v>9407.8070000000007</v>
      </c>
      <c r="S254">
        <v>9407.8070000000007</v>
      </c>
      <c r="X254">
        <v>6.2774073999999999E-2</v>
      </c>
      <c r="Y254">
        <v>0.989956218</v>
      </c>
      <c r="Z254">
        <v>0.989956218</v>
      </c>
      <c r="AA254">
        <v>369.65109919999998</v>
      </c>
      <c r="AB254">
        <v>-1.0094561E-2</v>
      </c>
      <c r="AC254">
        <v>1.019E-4</v>
      </c>
      <c r="AD254">
        <v>0.14622681900000001</v>
      </c>
      <c r="AE254">
        <v>0.118926003</v>
      </c>
      <c r="AF254">
        <v>0.14622681900000001</v>
      </c>
      <c r="AH254">
        <v>373.40146190000002</v>
      </c>
      <c r="AI254">
        <v>15.14</v>
      </c>
      <c r="AJ254">
        <v>379.00248390000002</v>
      </c>
      <c r="AK254">
        <v>367.80043999999998</v>
      </c>
      <c r="AL254">
        <v>1.0058420000000001E-3</v>
      </c>
      <c r="AM254">
        <v>8.4049799999999996E-4</v>
      </c>
      <c r="AN254" s="96">
        <v>6.3600000000000004E-9</v>
      </c>
      <c r="AO254">
        <v>-0.12596434100000001</v>
      </c>
      <c r="AP254">
        <v>-0.12596433500000001</v>
      </c>
      <c r="AR254">
        <v>0.121832833</v>
      </c>
      <c r="AS254">
        <v>0.93682328199999998</v>
      </c>
      <c r="AT254">
        <v>1.05094891</v>
      </c>
      <c r="AU254">
        <v>1.0146692150000001</v>
      </c>
      <c r="AV254">
        <v>396.78789979999999</v>
      </c>
      <c r="AW254">
        <v>-1.3439105999999999E-2</v>
      </c>
      <c r="AX254">
        <v>1.084180465</v>
      </c>
      <c r="AY254">
        <v>0.118104316</v>
      </c>
      <c r="BD254" s="95">
        <v>45190</v>
      </c>
    </row>
    <row r="255" spans="1:56">
      <c r="A255" t="s">
        <v>105</v>
      </c>
      <c r="B255">
        <v>4404.3</v>
      </c>
      <c r="C255">
        <v>0</v>
      </c>
      <c r="D255">
        <v>9403.5859999999993</v>
      </c>
      <c r="E255" s="95">
        <v>45190</v>
      </c>
      <c r="F255" t="s">
        <v>403</v>
      </c>
      <c r="G255" t="b">
        <v>0</v>
      </c>
      <c r="H255" t="b">
        <v>0</v>
      </c>
      <c r="I255" t="b">
        <v>0</v>
      </c>
      <c r="J255" t="b">
        <v>0</v>
      </c>
      <c r="K255" t="b">
        <v>0</v>
      </c>
      <c r="L255">
        <v>4404.3</v>
      </c>
      <c r="M255">
        <v>4404.3</v>
      </c>
      <c r="N255" t="b">
        <v>0</v>
      </c>
      <c r="O255">
        <v>4404.3</v>
      </c>
      <c r="P255">
        <v>0.99944403500000001</v>
      </c>
      <c r="Q255">
        <v>372.56349210000002</v>
      </c>
      <c r="R255">
        <v>9403.5859999999993</v>
      </c>
      <c r="S255">
        <v>9403.5859999999993</v>
      </c>
      <c r="X255">
        <v>6.2774073999999999E-2</v>
      </c>
      <c r="Y255">
        <v>0.99955132999999996</v>
      </c>
      <c r="Z255">
        <v>0.99955132999999996</v>
      </c>
      <c r="AA255">
        <v>369.48524789999999</v>
      </c>
      <c r="AB255">
        <v>-4.4877099999999999E-4</v>
      </c>
      <c r="AC255" s="96">
        <v>2.0100000000000001E-7</v>
      </c>
      <c r="AD255">
        <v>0.141847317</v>
      </c>
      <c r="AE255">
        <v>0.11717401699999901</v>
      </c>
      <c r="AF255">
        <v>0.141847317</v>
      </c>
      <c r="AH255">
        <v>373.40146190000002</v>
      </c>
      <c r="AI255">
        <v>15.14</v>
      </c>
      <c r="AJ255">
        <v>379.00248390000002</v>
      </c>
      <c r="AK255">
        <v>367.80043999999998</v>
      </c>
      <c r="AL255">
        <v>8.4049799999999996E-4</v>
      </c>
      <c r="AM255">
        <v>6.7515399999999997E-4</v>
      </c>
      <c r="AN255" s="96">
        <v>5.1399999999999998E-11</v>
      </c>
      <c r="AO255">
        <v>-0.12226651699999901</v>
      </c>
      <c r="AP255">
        <v>-0.12226651699999901</v>
      </c>
      <c r="AR255">
        <v>0.121832833</v>
      </c>
      <c r="AS255">
        <v>0.93682328199999998</v>
      </c>
      <c r="AT255">
        <v>0.97225676000000005</v>
      </c>
      <c r="AU255">
        <v>0.64098480599999996</v>
      </c>
      <c r="AV255">
        <v>396.58496689999998</v>
      </c>
      <c r="AW255">
        <v>-5.1143900000000003E-4</v>
      </c>
      <c r="AX255">
        <v>0.83418046499999998</v>
      </c>
      <c r="AY255">
        <v>0.117908016999999</v>
      </c>
      <c r="BD255" s="95">
        <v>45190</v>
      </c>
    </row>
    <row r="256" spans="1:56">
      <c r="A256" t="s">
        <v>106</v>
      </c>
      <c r="B256">
        <v>4401.7250000000004</v>
      </c>
      <c r="C256">
        <v>0</v>
      </c>
      <c r="D256">
        <v>9397.598</v>
      </c>
      <c r="E256" s="95">
        <v>45190</v>
      </c>
      <c r="F256" t="s">
        <v>404</v>
      </c>
      <c r="G256" t="b">
        <v>0</v>
      </c>
      <c r="H256" t="b">
        <v>0</v>
      </c>
      <c r="I256" t="b">
        <v>0</v>
      </c>
      <c r="J256" t="b">
        <v>0</v>
      </c>
      <c r="K256" t="b">
        <v>0</v>
      </c>
      <c r="L256">
        <v>4401.7250000000004</v>
      </c>
      <c r="M256">
        <v>4401.7250000000004</v>
      </c>
      <c r="N256" t="b">
        <v>0</v>
      </c>
      <c r="O256">
        <v>4401.7250000000004</v>
      </c>
      <c r="P256">
        <v>0.99941534399999998</v>
      </c>
      <c r="Q256">
        <v>372.34567070000003</v>
      </c>
      <c r="R256">
        <v>9397.598</v>
      </c>
      <c r="S256">
        <v>9397.598</v>
      </c>
      <c r="X256">
        <v>6.2774073999999999E-2</v>
      </c>
      <c r="Y256">
        <v>0.99936322200000005</v>
      </c>
      <c r="Z256">
        <v>0.99936322200000005</v>
      </c>
      <c r="AA256">
        <v>369.24996770000001</v>
      </c>
      <c r="AB256">
        <v>-6.3698100000000001E-4</v>
      </c>
      <c r="AC256" s="96">
        <v>4.0600000000000001E-7</v>
      </c>
      <c r="AD256">
        <v>0.13768211799999999</v>
      </c>
      <c r="AE256">
        <v>0.11549601599999899</v>
      </c>
      <c r="AF256">
        <v>0.13768211799999999</v>
      </c>
      <c r="AH256">
        <v>373.40146190000002</v>
      </c>
      <c r="AI256">
        <v>15.14</v>
      </c>
      <c r="AJ256">
        <v>379.00248390000002</v>
      </c>
      <c r="AK256">
        <v>367.80043999999998</v>
      </c>
      <c r="AL256">
        <v>6.7515399999999997E-4</v>
      </c>
      <c r="AM256">
        <v>5.0980999999999997E-4</v>
      </c>
      <c r="AN256" s="96">
        <v>1.23E-14</v>
      </c>
      <c r="AO256">
        <v>-0.12459413699999999</v>
      </c>
      <c r="AP256">
        <v>-0.12459413699999999</v>
      </c>
      <c r="AR256">
        <v>0.121832833</v>
      </c>
      <c r="AS256">
        <v>0.93682328199999998</v>
      </c>
      <c r="AT256">
        <v>0.97405665200000002</v>
      </c>
      <c r="AU256">
        <v>0.66837017499999996</v>
      </c>
      <c r="AV256">
        <v>396.36772989999997</v>
      </c>
      <c r="AW256">
        <v>-5.4776900000000003E-4</v>
      </c>
      <c r="AX256">
        <v>0.66837017499999996</v>
      </c>
      <c r="AY256">
        <v>0.117893814</v>
      </c>
      <c r="BD256" s="95">
        <v>45190</v>
      </c>
    </row>
    <row r="257" spans="1:56">
      <c r="A257" t="s">
        <v>107</v>
      </c>
      <c r="B257">
        <v>4397.8</v>
      </c>
      <c r="C257">
        <v>0</v>
      </c>
      <c r="D257">
        <v>9389.6589999999997</v>
      </c>
      <c r="E257" s="95">
        <v>45190</v>
      </c>
      <c r="F257" t="s">
        <v>405</v>
      </c>
      <c r="G257" t="b">
        <v>0</v>
      </c>
      <c r="H257" t="b">
        <v>0</v>
      </c>
      <c r="I257" t="b">
        <v>0</v>
      </c>
      <c r="J257" t="b">
        <v>0</v>
      </c>
      <c r="K257" t="b">
        <v>0</v>
      </c>
      <c r="L257">
        <v>4397.8</v>
      </c>
      <c r="M257">
        <v>4397.8</v>
      </c>
      <c r="N257" t="b">
        <v>0</v>
      </c>
      <c r="O257">
        <v>4397.8</v>
      </c>
      <c r="P257">
        <v>0.99910830399999995</v>
      </c>
      <c r="Q257">
        <v>372.0136516</v>
      </c>
      <c r="R257">
        <v>9389.6589999999997</v>
      </c>
      <c r="S257">
        <v>9389.6589999999997</v>
      </c>
      <c r="X257">
        <v>6.2774073999999999E-2</v>
      </c>
      <c r="Y257">
        <v>0.99915520999999996</v>
      </c>
      <c r="Z257">
        <v>0.99915520999999996</v>
      </c>
      <c r="AA257">
        <v>368.93802890000001</v>
      </c>
      <c r="AB257">
        <v>-8.4514699999999998E-4</v>
      </c>
      <c r="AC257" s="96">
        <v>7.1399999999999996E-7</v>
      </c>
      <c r="AD257">
        <v>0.133770634</v>
      </c>
      <c r="AE257">
        <v>0.11391641399999999</v>
      </c>
      <c r="AF257">
        <v>0.133770634</v>
      </c>
      <c r="AH257">
        <v>373.40146190000002</v>
      </c>
      <c r="AI257">
        <v>15.14</v>
      </c>
      <c r="AJ257">
        <v>379.00248390000002</v>
      </c>
      <c r="AK257">
        <v>367.80043999999998</v>
      </c>
      <c r="AL257">
        <v>5.0980999999999997E-4</v>
      </c>
      <c r="AM257">
        <v>3.4446599999999998E-4</v>
      </c>
      <c r="AN257" s="96">
        <v>5.0100000000000002E-22</v>
      </c>
      <c r="AO257">
        <v>-0.13557495</v>
      </c>
      <c r="AP257">
        <v>-0.13557495</v>
      </c>
      <c r="AR257">
        <v>0.121832833</v>
      </c>
      <c r="AS257">
        <v>0.93682328199999998</v>
      </c>
      <c r="AT257">
        <v>0.97418663000000005</v>
      </c>
      <c r="AU257">
        <v>0.68858989999999998</v>
      </c>
      <c r="AV257">
        <v>396.14312630000001</v>
      </c>
      <c r="AW257">
        <v>-5.66655E-4</v>
      </c>
      <c r="AX257">
        <v>0.68858989999999998</v>
      </c>
      <c r="AY257">
        <v>0.11788272599999999</v>
      </c>
      <c r="BD257" s="95">
        <v>45190</v>
      </c>
    </row>
    <row r="258" spans="1:56">
      <c r="A258" t="s">
        <v>108</v>
      </c>
      <c r="B258">
        <v>4404.1000000000004</v>
      </c>
      <c r="C258">
        <v>0</v>
      </c>
      <c r="D258">
        <v>9403.0429999999997</v>
      </c>
      <c r="E258" s="95">
        <v>45190</v>
      </c>
      <c r="F258" t="s">
        <v>406</v>
      </c>
      <c r="G258" t="b">
        <v>0</v>
      </c>
      <c r="H258" t="b">
        <v>0</v>
      </c>
      <c r="I258" t="b">
        <v>0</v>
      </c>
      <c r="J258" t="b">
        <v>0</v>
      </c>
      <c r="K258" t="b">
        <v>0</v>
      </c>
      <c r="L258">
        <v>4404.1000000000004</v>
      </c>
      <c r="M258">
        <v>4404.1000000000004</v>
      </c>
      <c r="N258" t="b">
        <v>0</v>
      </c>
      <c r="O258">
        <v>4404.1000000000004</v>
      </c>
      <c r="P258">
        <v>1.0014325340000001</v>
      </c>
      <c r="Q258">
        <v>372.5465739</v>
      </c>
      <c r="R258">
        <v>9403.0429999999997</v>
      </c>
      <c r="S258">
        <v>9403.0429999999997</v>
      </c>
      <c r="X258">
        <v>6.2774073999999999E-2</v>
      </c>
      <c r="Y258">
        <v>1.0014253980000001</v>
      </c>
      <c r="Z258">
        <v>1.0014253980000001</v>
      </c>
      <c r="AA258">
        <v>369.46391240000003</v>
      </c>
      <c r="AB258">
        <v>1.424383E-3</v>
      </c>
      <c r="AC258" s="96">
        <v>2.03E-6</v>
      </c>
      <c r="AD258">
        <v>0.13052066100000001</v>
      </c>
      <c r="AE258">
        <v>0.112672128</v>
      </c>
      <c r="AF258">
        <v>0.13052066100000001</v>
      </c>
      <c r="AH258">
        <v>373.40146190000002</v>
      </c>
      <c r="AI258">
        <v>15.14</v>
      </c>
      <c r="AJ258">
        <v>379.00248390000002</v>
      </c>
      <c r="AK258">
        <v>367.80043999999998</v>
      </c>
      <c r="AL258">
        <v>3.4446599999999998E-4</v>
      </c>
      <c r="AM258">
        <v>1.79123E-4</v>
      </c>
      <c r="AN258" s="96">
        <v>1.38999999999999E-36</v>
      </c>
      <c r="AO258">
        <v>-1.2939506E-2</v>
      </c>
      <c r="AP258">
        <v>-1.2939506E-2</v>
      </c>
      <c r="AR258">
        <v>0.121832833</v>
      </c>
      <c r="AS258">
        <v>0.93682328199999998</v>
      </c>
      <c r="AT258">
        <v>0.97428808300000003</v>
      </c>
      <c r="AU258">
        <v>0.69261705500000004</v>
      </c>
      <c r="AV258">
        <v>396.53178700000001</v>
      </c>
      <c r="AW258">
        <v>9.8111199999999991E-4</v>
      </c>
      <c r="AX258">
        <v>0.69261705500000004</v>
      </c>
      <c r="AY258">
        <v>0.117552304</v>
      </c>
      <c r="BD258" s="95">
        <v>45190</v>
      </c>
    </row>
    <row r="259" spans="1:56">
      <c r="A259" t="s">
        <v>109</v>
      </c>
      <c r="B259">
        <v>4392.55</v>
      </c>
      <c r="C259">
        <v>0</v>
      </c>
      <c r="D259">
        <v>9378.1869999999999</v>
      </c>
      <c r="E259" s="95">
        <v>45190</v>
      </c>
      <c r="F259" t="s">
        <v>407</v>
      </c>
      <c r="G259" t="b">
        <v>0</v>
      </c>
      <c r="H259" t="b">
        <v>0</v>
      </c>
      <c r="I259" t="b">
        <v>0</v>
      </c>
      <c r="J259" t="b">
        <v>0</v>
      </c>
      <c r="K259" t="b">
        <v>0</v>
      </c>
      <c r="L259">
        <v>4392.55</v>
      </c>
      <c r="M259">
        <v>4392.55</v>
      </c>
      <c r="N259" t="b">
        <v>0</v>
      </c>
      <c r="O259">
        <v>4392.55</v>
      </c>
      <c r="P259">
        <v>0.99737744399999995</v>
      </c>
      <c r="Q259">
        <v>371.56954960000002</v>
      </c>
      <c r="R259">
        <v>9378.1869999999999</v>
      </c>
      <c r="S259">
        <v>9378.1869999999999</v>
      </c>
      <c r="X259">
        <v>6.2774073999999999E-2</v>
      </c>
      <c r="Y259">
        <v>0.99735660000000004</v>
      </c>
      <c r="Z259">
        <v>0.99735660000000004</v>
      </c>
      <c r="AA259">
        <v>368.48727159999999</v>
      </c>
      <c r="AB259">
        <v>-2.6469000000000002E-3</v>
      </c>
      <c r="AC259" s="96">
        <v>7.0099999999999998E-6</v>
      </c>
      <c r="AD259">
        <v>0.129441213</v>
      </c>
      <c r="AE259">
        <v>0.112627349</v>
      </c>
      <c r="AF259">
        <v>0.129441213</v>
      </c>
      <c r="AH259">
        <v>373.40146190000002</v>
      </c>
      <c r="AI259">
        <v>15.14</v>
      </c>
      <c r="AJ259">
        <v>379.00248390000002</v>
      </c>
      <c r="AK259">
        <v>367.80043999999998</v>
      </c>
      <c r="AL259">
        <v>1.79123E-4</v>
      </c>
      <c r="AM259">
        <v>0</v>
      </c>
      <c r="AN259">
        <v>0</v>
      </c>
      <c r="AO259">
        <v>0</v>
      </c>
      <c r="AP259">
        <v>0</v>
      </c>
      <c r="AR259">
        <v>0.121832833</v>
      </c>
      <c r="AS259">
        <v>0.93682328199999998</v>
      </c>
      <c r="AT259">
        <v>0.97730216800000003</v>
      </c>
      <c r="AU259">
        <v>0.81716817900000005</v>
      </c>
      <c r="AV259">
        <v>395.80085250000002</v>
      </c>
      <c r="AW259">
        <v>-1.8433189999999999E-3</v>
      </c>
      <c r="AX259">
        <v>0.81716817900000005</v>
      </c>
      <c r="AY259">
        <v>0.117650449</v>
      </c>
      <c r="BD259" s="95">
        <v>45190</v>
      </c>
    </row>
    <row r="260" spans="1:56">
      <c r="A260" t="s">
        <v>110</v>
      </c>
      <c r="B260">
        <v>4375.9250000000002</v>
      </c>
      <c r="C260">
        <v>0</v>
      </c>
      <c r="D260">
        <v>9341.7170000000006</v>
      </c>
      <c r="E260" s="95">
        <v>45190</v>
      </c>
      <c r="F260" t="s">
        <v>408</v>
      </c>
      <c r="G260" t="b">
        <v>0</v>
      </c>
      <c r="H260" t="b">
        <v>0</v>
      </c>
      <c r="I260" t="b">
        <v>0</v>
      </c>
      <c r="J260" t="b">
        <v>0</v>
      </c>
      <c r="K260" t="b">
        <v>0</v>
      </c>
      <c r="L260">
        <v>4375.9250000000002</v>
      </c>
      <c r="M260">
        <v>4375.9250000000002</v>
      </c>
      <c r="N260" t="b">
        <v>0</v>
      </c>
      <c r="O260">
        <v>4375.9250000000002</v>
      </c>
      <c r="P260">
        <v>0.996215183</v>
      </c>
      <c r="Q260">
        <v>370.1632267</v>
      </c>
      <c r="R260">
        <v>9341.7170000000006</v>
      </c>
      <c r="S260">
        <v>9341.7170000000006</v>
      </c>
      <c r="T260" s="97">
        <v>45190</v>
      </c>
      <c r="U260">
        <v>9341.7170000000006</v>
      </c>
      <c r="V260">
        <v>370.1632267</v>
      </c>
      <c r="W260">
        <v>6.6385547000000003E-2</v>
      </c>
      <c r="X260">
        <v>6.2774073999999999E-2</v>
      </c>
      <c r="Y260">
        <v>0.99611118899999995</v>
      </c>
      <c r="Z260">
        <v>0.99611118899999995</v>
      </c>
      <c r="AA260">
        <v>367.05429409999999</v>
      </c>
      <c r="AB260">
        <v>-3.8963919999999998E-3</v>
      </c>
      <c r="AC260" s="96">
        <v>1.52E-5</v>
      </c>
      <c r="AD260">
        <v>0.13174435600000001</v>
      </c>
      <c r="AE260">
        <v>0.11448928799999999</v>
      </c>
      <c r="AF260">
        <v>0.13174435600000001</v>
      </c>
      <c r="AG260">
        <v>367.05429409999999</v>
      </c>
      <c r="AH260">
        <v>373.40146190000002</v>
      </c>
      <c r="AI260">
        <v>15.14</v>
      </c>
      <c r="AJ260">
        <v>379.00248390000002</v>
      </c>
      <c r="AK260">
        <v>367.80043999999998</v>
      </c>
      <c r="AL260">
        <v>0</v>
      </c>
      <c r="AN260">
        <v>0</v>
      </c>
      <c r="AO260">
        <v>0</v>
      </c>
      <c r="AP260">
        <v>0</v>
      </c>
      <c r="AQ260">
        <v>0.12499162900000001</v>
      </c>
      <c r="AR260">
        <v>0.121832833</v>
      </c>
      <c r="AS260">
        <v>0.93682328199999998</v>
      </c>
      <c r="AT260">
        <v>0.97640874899999996</v>
      </c>
      <c r="AU260">
        <v>0.83230584200000002</v>
      </c>
      <c r="AV260">
        <v>394.54247229999999</v>
      </c>
      <c r="AW260">
        <v>-3.179327E-3</v>
      </c>
      <c r="AX260">
        <v>0.83230584200000002</v>
      </c>
      <c r="AY260">
        <v>0.11810733299999999</v>
      </c>
      <c r="AZ260" s="97">
        <v>45190</v>
      </c>
      <c r="BA260">
        <v>394.54247229999999</v>
      </c>
      <c r="BB260">
        <v>394.54246519999998</v>
      </c>
      <c r="BC260" s="96">
        <v>7.17E-6</v>
      </c>
      <c r="BD260" s="95">
        <v>45190</v>
      </c>
    </row>
    <row r="261" spans="1:56">
      <c r="A261" t="s">
        <v>104</v>
      </c>
      <c r="B261">
        <v>4379.2749999999996</v>
      </c>
      <c r="C261">
        <v>0</v>
      </c>
      <c r="D261">
        <v>9352.4240000000009</v>
      </c>
      <c r="E261" s="95">
        <v>45191</v>
      </c>
      <c r="F261" t="s">
        <v>409</v>
      </c>
      <c r="G261" t="b">
        <v>0</v>
      </c>
      <c r="H261" t="b">
        <v>0</v>
      </c>
      <c r="I261" t="b">
        <v>0</v>
      </c>
      <c r="J261" t="b">
        <v>0</v>
      </c>
      <c r="K261" t="b">
        <v>0</v>
      </c>
      <c r="L261">
        <v>4379.2749999999996</v>
      </c>
      <c r="M261">
        <v>4379.2749999999996</v>
      </c>
      <c r="N261" t="b">
        <v>0</v>
      </c>
      <c r="O261">
        <v>4379.2749999999996</v>
      </c>
      <c r="P261">
        <v>1.0007655520000001</v>
      </c>
      <c r="Q261">
        <v>370.44660599999997</v>
      </c>
      <c r="R261">
        <v>9352.4240000000009</v>
      </c>
      <c r="S261">
        <v>9352.4240000000009</v>
      </c>
      <c r="X261">
        <v>6.6385547000000003E-2</v>
      </c>
      <c r="Y261">
        <v>1.0009617449999999</v>
      </c>
      <c r="Z261">
        <v>1.0009617449999999</v>
      </c>
      <c r="AA261">
        <v>367.40730669999999</v>
      </c>
      <c r="AB261">
        <v>9.6128299999999995E-4</v>
      </c>
      <c r="AC261" s="96">
        <v>9.2399999999999996E-7</v>
      </c>
      <c r="AD261">
        <v>0.128113168</v>
      </c>
      <c r="AE261">
        <v>0.112975504</v>
      </c>
      <c r="AF261">
        <v>0.128113168</v>
      </c>
      <c r="AH261">
        <v>367.05429409999999</v>
      </c>
      <c r="AI261">
        <v>17.54</v>
      </c>
      <c r="AJ261">
        <v>372.56010850000001</v>
      </c>
      <c r="AK261">
        <v>361.54847969999997</v>
      </c>
      <c r="AL261">
        <v>1.0058420000000001E-3</v>
      </c>
      <c r="AM261">
        <v>8.4049799999999996E-4</v>
      </c>
      <c r="AN261">
        <v>3.10655E-3</v>
      </c>
      <c r="AO261">
        <v>-7.7879499999999999E-4</v>
      </c>
      <c r="AP261">
        <v>2.3277559999999998E-3</v>
      </c>
      <c r="AR261">
        <v>0.12499162900000001</v>
      </c>
      <c r="AS261">
        <v>0.90481144599999996</v>
      </c>
      <c r="AT261">
        <v>0.97222904899999996</v>
      </c>
      <c r="AU261">
        <v>0.78981232400000001</v>
      </c>
      <c r="AV261">
        <v>394.85113380000001</v>
      </c>
      <c r="AW261">
        <v>7.8232799999999999E-4</v>
      </c>
      <c r="AX261">
        <v>0.78981232400000001</v>
      </c>
      <c r="AY261">
        <v>0.11703854</v>
      </c>
      <c r="BD261" s="95">
        <v>45191</v>
      </c>
    </row>
    <row r="262" spans="1:56">
      <c r="A262" t="s">
        <v>105</v>
      </c>
      <c r="B262">
        <v>4390.8999999999996</v>
      </c>
      <c r="C262">
        <v>0</v>
      </c>
      <c r="D262">
        <v>9377.2170000000006</v>
      </c>
      <c r="E262" s="95">
        <v>45191</v>
      </c>
      <c r="F262" t="s">
        <v>410</v>
      </c>
      <c r="G262" t="b">
        <v>0</v>
      </c>
      <c r="H262" t="b">
        <v>0</v>
      </c>
      <c r="I262" t="b">
        <v>0</v>
      </c>
      <c r="J262" t="b">
        <v>0</v>
      </c>
      <c r="K262" t="b">
        <v>0</v>
      </c>
      <c r="L262">
        <v>4390.8999999999996</v>
      </c>
      <c r="M262">
        <v>4390.8999999999996</v>
      </c>
      <c r="N262" t="b">
        <v>0</v>
      </c>
      <c r="O262">
        <v>4390.8999999999996</v>
      </c>
      <c r="P262">
        <v>1.0026545490000001</v>
      </c>
      <c r="Q262">
        <v>371.4299747</v>
      </c>
      <c r="R262">
        <v>9377.2170000000006</v>
      </c>
      <c r="S262">
        <v>9377.2170000000006</v>
      </c>
      <c r="X262">
        <v>6.6385547000000003E-2</v>
      </c>
      <c r="Y262">
        <v>1.0026509699999999</v>
      </c>
      <c r="Z262">
        <v>1.0026509699999999</v>
      </c>
      <c r="AA262">
        <v>368.38129259999999</v>
      </c>
      <c r="AB262">
        <v>2.6474630000000001E-3</v>
      </c>
      <c r="AC262" s="96">
        <v>7.0099999999999998E-6</v>
      </c>
      <c r="AD262">
        <v>0.12716148699999999</v>
      </c>
      <c r="AE262">
        <v>0.11292245099999999</v>
      </c>
      <c r="AF262">
        <v>0.12716148699999999</v>
      </c>
      <c r="AH262">
        <v>367.05429409999999</v>
      </c>
      <c r="AI262">
        <v>17.54</v>
      </c>
      <c r="AJ262">
        <v>372.56010850000001</v>
      </c>
      <c r="AK262">
        <v>361.54847969999997</v>
      </c>
      <c r="AL262">
        <v>8.4049799999999996E-4</v>
      </c>
      <c r="AM262">
        <v>6.7515399999999997E-4</v>
      </c>
      <c r="AN262">
        <v>6.7046839999999998E-3</v>
      </c>
      <c r="AO262" s="96">
        <v>-1.98E-5</v>
      </c>
      <c r="AP262">
        <v>6.6849250000000004E-3</v>
      </c>
      <c r="AR262">
        <v>0.12499162900000001</v>
      </c>
      <c r="AS262">
        <v>0.90481144599999996</v>
      </c>
      <c r="AT262">
        <v>0.98195361699999995</v>
      </c>
      <c r="AU262">
        <v>0.81219844799999996</v>
      </c>
      <c r="AV262">
        <v>395.67697700000002</v>
      </c>
      <c r="AW262">
        <v>2.0915310000000002E-3</v>
      </c>
      <c r="AX262">
        <v>0.81219844799999996</v>
      </c>
      <c r="AY262">
        <v>0.116307458</v>
      </c>
      <c r="BD262" s="95">
        <v>45191</v>
      </c>
    </row>
    <row r="263" spans="1:56">
      <c r="A263" t="s">
        <v>106</v>
      </c>
      <c r="B263">
        <v>4392.1750000000002</v>
      </c>
      <c r="C263">
        <v>0</v>
      </c>
      <c r="D263">
        <v>9380.4629999999997</v>
      </c>
      <c r="E263" s="95">
        <v>45191</v>
      </c>
      <c r="F263" t="s">
        <v>411</v>
      </c>
      <c r="G263" t="b">
        <v>0</v>
      </c>
      <c r="H263" t="b">
        <v>0</v>
      </c>
      <c r="I263" t="b">
        <v>0</v>
      </c>
      <c r="J263" t="b">
        <v>0</v>
      </c>
      <c r="K263" t="b">
        <v>0</v>
      </c>
      <c r="L263">
        <v>4392.1750000000002</v>
      </c>
      <c r="M263">
        <v>4392.1750000000002</v>
      </c>
      <c r="N263" t="b">
        <v>0</v>
      </c>
      <c r="O263">
        <v>4392.1750000000002</v>
      </c>
      <c r="P263">
        <v>1.0002903729999999</v>
      </c>
      <c r="Q263">
        <v>371.53782799999999</v>
      </c>
      <c r="R263">
        <v>9380.4629999999997</v>
      </c>
      <c r="S263">
        <v>9380.4629999999997</v>
      </c>
      <c r="X263">
        <v>6.6385547000000003E-2</v>
      </c>
      <c r="Y263">
        <v>1.0003461579999999</v>
      </c>
      <c r="Z263">
        <v>1.0003461579999999</v>
      </c>
      <c r="AA263">
        <v>368.50881079999999</v>
      </c>
      <c r="AB263">
        <v>3.4609799999999998E-4</v>
      </c>
      <c r="AC263" s="96">
        <v>1.1999999999999999E-7</v>
      </c>
      <c r="AD263">
        <v>0.123339041</v>
      </c>
      <c r="AE263">
        <v>0.111244212</v>
      </c>
      <c r="AF263">
        <v>0.123339041</v>
      </c>
      <c r="AH263">
        <v>367.05429409999999</v>
      </c>
      <c r="AI263">
        <v>17.54</v>
      </c>
      <c r="AJ263">
        <v>372.56010850000001</v>
      </c>
      <c r="AK263">
        <v>361.54847969999997</v>
      </c>
      <c r="AL263">
        <v>6.7515399999999997E-4</v>
      </c>
      <c r="AM263">
        <v>5.0980999999999997E-4</v>
      </c>
      <c r="AN263">
        <v>2.9004690000000001E-3</v>
      </c>
      <c r="AO263" s="96">
        <v>-7.2900000000000003E-7</v>
      </c>
      <c r="AP263">
        <v>2.89974E-3</v>
      </c>
      <c r="AR263">
        <v>0.12499162900000001</v>
      </c>
      <c r="AS263">
        <v>0.90481144599999996</v>
      </c>
      <c r="AT263">
        <v>0.98850004599999997</v>
      </c>
      <c r="AU263">
        <v>0.82645974200000005</v>
      </c>
      <c r="AV263">
        <v>395.7876569</v>
      </c>
      <c r="AW263">
        <v>2.7972300000000001E-4</v>
      </c>
      <c r="AX263">
        <v>0.82645974200000005</v>
      </c>
      <c r="AY263">
        <v>0.116264108</v>
      </c>
      <c r="BD263" s="95">
        <v>45191</v>
      </c>
    </row>
    <row r="264" spans="1:56">
      <c r="A264" t="s">
        <v>107</v>
      </c>
      <c r="B264">
        <v>4393.625</v>
      </c>
      <c r="C264">
        <v>0</v>
      </c>
      <c r="D264">
        <v>9383.1119999999992</v>
      </c>
      <c r="E264" s="95">
        <v>45191</v>
      </c>
      <c r="F264" t="s">
        <v>412</v>
      </c>
      <c r="G264" t="b">
        <v>0</v>
      </c>
      <c r="H264" t="b">
        <v>0</v>
      </c>
      <c r="I264" t="b">
        <v>0</v>
      </c>
      <c r="J264" t="b">
        <v>0</v>
      </c>
      <c r="K264" t="b">
        <v>0</v>
      </c>
      <c r="L264">
        <v>4393.625</v>
      </c>
      <c r="M264">
        <v>4393.625</v>
      </c>
      <c r="N264" t="b">
        <v>0</v>
      </c>
      <c r="O264">
        <v>4393.625</v>
      </c>
      <c r="P264">
        <v>1.0003301330000001</v>
      </c>
      <c r="Q264">
        <v>371.66048469999998</v>
      </c>
      <c r="R264">
        <v>9383.1119999999992</v>
      </c>
      <c r="S264">
        <v>9383.1119999999992</v>
      </c>
      <c r="X264">
        <v>6.6385547000000003E-2</v>
      </c>
      <c r="Y264">
        <v>1.0002823949999999</v>
      </c>
      <c r="Z264">
        <v>1.0002823949999999</v>
      </c>
      <c r="AA264">
        <v>368.61287600000003</v>
      </c>
      <c r="AB264">
        <v>2.8235599999999999E-4</v>
      </c>
      <c r="AC264" s="96">
        <v>7.96999999999999E-8</v>
      </c>
      <c r="AD264">
        <v>0.11961691300000001</v>
      </c>
      <c r="AE264">
        <v>0.109582094</v>
      </c>
      <c r="AF264">
        <v>0.11961691300000001</v>
      </c>
      <c r="AH264">
        <v>367.05429409999999</v>
      </c>
      <c r="AI264">
        <v>17.54</v>
      </c>
      <c r="AJ264">
        <v>372.56010850000001</v>
      </c>
      <c r="AK264">
        <v>361.54847969999997</v>
      </c>
      <c r="AL264">
        <v>5.0980999999999997E-4</v>
      </c>
      <c r="AM264">
        <v>3.4446599999999998E-4</v>
      </c>
      <c r="AN264">
        <v>5.3716099999999998E-4</v>
      </c>
      <c r="AO264" s="96">
        <v>-1.3699999999999901E-9</v>
      </c>
      <c r="AP264">
        <v>5.3715900000000005E-4</v>
      </c>
      <c r="AR264">
        <v>0.12499162900000001</v>
      </c>
      <c r="AS264">
        <v>0.90481144599999996</v>
      </c>
      <c r="AT264">
        <v>0.98888557899999996</v>
      </c>
      <c r="AU264">
        <v>0.84363649599999901</v>
      </c>
      <c r="AV264">
        <v>395.87934940000002</v>
      </c>
      <c r="AW264">
        <v>2.31671E-4</v>
      </c>
      <c r="AX264">
        <v>0.84363649599999901</v>
      </c>
      <c r="AY264">
        <v>0.11617440900000001</v>
      </c>
      <c r="BD264" s="95">
        <v>45191</v>
      </c>
    </row>
    <row r="265" spans="1:56">
      <c r="A265" t="s">
        <v>108</v>
      </c>
      <c r="B265">
        <v>4372.8500000000004</v>
      </c>
      <c r="C265">
        <v>0</v>
      </c>
      <c r="D265">
        <v>9338.0450000000001</v>
      </c>
      <c r="E265" s="95">
        <v>45191</v>
      </c>
      <c r="F265" t="s">
        <v>413</v>
      </c>
      <c r="G265" t="b">
        <v>0</v>
      </c>
      <c r="H265" t="b">
        <v>0</v>
      </c>
      <c r="I265" t="b">
        <v>0</v>
      </c>
      <c r="J265" t="b">
        <v>0</v>
      </c>
      <c r="K265" t="b">
        <v>0</v>
      </c>
      <c r="L265">
        <v>4372.8500000000004</v>
      </c>
      <c r="M265">
        <v>4372.8500000000004</v>
      </c>
      <c r="N265" t="b">
        <v>0</v>
      </c>
      <c r="O265">
        <v>4372.8500000000004</v>
      </c>
      <c r="P265">
        <v>0.995271558</v>
      </c>
      <c r="Q265">
        <v>369.90310979999998</v>
      </c>
      <c r="R265">
        <v>9338.0450000000001</v>
      </c>
      <c r="S265">
        <v>9338.0450000000001</v>
      </c>
      <c r="X265">
        <v>6.6385547000000003E-2</v>
      </c>
      <c r="Y265">
        <v>0.99519700899999997</v>
      </c>
      <c r="Z265">
        <v>0.99519700899999997</v>
      </c>
      <c r="AA265">
        <v>366.84243170000002</v>
      </c>
      <c r="AB265">
        <v>-4.8145619999999997E-3</v>
      </c>
      <c r="AC265" s="96">
        <v>2.3200000000000001E-5</v>
      </c>
      <c r="AD265">
        <v>0.12610743699999999</v>
      </c>
      <c r="AE265">
        <v>0.113466621999999</v>
      </c>
      <c r="AF265">
        <v>0.12610743699999999</v>
      </c>
      <c r="AH265">
        <v>367.05429409999999</v>
      </c>
      <c r="AI265">
        <v>17.54</v>
      </c>
      <c r="AJ265">
        <v>372.56010850000001</v>
      </c>
      <c r="AK265">
        <v>361.54847969999997</v>
      </c>
      <c r="AL265">
        <v>3.4446599999999998E-4</v>
      </c>
      <c r="AM265">
        <v>1.79123E-4</v>
      </c>
      <c r="AN265" s="96">
        <v>2.2399999999999901E-11</v>
      </c>
      <c r="AO265" s="96">
        <v>-2.9399999999999898E-10</v>
      </c>
      <c r="AP265" s="96">
        <v>-2.7199999999999999E-10</v>
      </c>
      <c r="AR265">
        <v>0.12499162900000001</v>
      </c>
      <c r="AS265">
        <v>0.90481144599999996</v>
      </c>
      <c r="AT265">
        <v>0.98968237699999995</v>
      </c>
      <c r="AU265">
        <v>0.86988799099999903</v>
      </c>
      <c r="AV265">
        <v>394.27421559999999</v>
      </c>
      <c r="AW265">
        <v>-4.0546029999998998E-3</v>
      </c>
      <c r="AX265">
        <v>0.86988799099999903</v>
      </c>
      <c r="AY265">
        <v>0.116499939</v>
      </c>
      <c r="BD265" s="95">
        <v>45191</v>
      </c>
    </row>
    <row r="266" spans="1:56">
      <c r="A266" t="s">
        <v>109</v>
      </c>
      <c r="B266">
        <v>4366.7</v>
      </c>
      <c r="C266">
        <v>0</v>
      </c>
      <c r="D266">
        <v>9325.0810000000001</v>
      </c>
      <c r="E266" s="95">
        <v>45191</v>
      </c>
      <c r="F266" t="s">
        <v>414</v>
      </c>
      <c r="G266" t="b">
        <v>0</v>
      </c>
      <c r="H266" t="b">
        <v>0</v>
      </c>
      <c r="I266" t="b">
        <v>0</v>
      </c>
      <c r="J266" t="b">
        <v>0</v>
      </c>
      <c r="K266" t="b">
        <v>0</v>
      </c>
      <c r="L266">
        <v>4366.7</v>
      </c>
      <c r="M266">
        <v>4366.7</v>
      </c>
      <c r="N266" t="b">
        <v>0</v>
      </c>
      <c r="O266">
        <v>4366.7</v>
      </c>
      <c r="P266">
        <v>0.998593595</v>
      </c>
      <c r="Q266">
        <v>369.38287600000001</v>
      </c>
      <c r="R266">
        <v>9325.0810000000001</v>
      </c>
      <c r="S266">
        <v>9325.0810000000001</v>
      </c>
      <c r="X266">
        <v>6.6385547000000003E-2</v>
      </c>
      <c r="Y266">
        <v>0.99861170099999996</v>
      </c>
      <c r="Z266">
        <v>0.99861170099999996</v>
      </c>
      <c r="AA266">
        <v>366.33314469999999</v>
      </c>
      <c r="AB266">
        <v>-1.3892639999998999E-3</v>
      </c>
      <c r="AC266" s="96">
        <v>1.9300000000000002E-6</v>
      </c>
      <c r="AD266">
        <v>0.123098243</v>
      </c>
      <c r="AE266">
        <v>0.112207721</v>
      </c>
      <c r="AF266">
        <v>0.123098243</v>
      </c>
      <c r="AH266">
        <v>367.05429409999999</v>
      </c>
      <c r="AI266">
        <v>17.54</v>
      </c>
      <c r="AJ266">
        <v>372.56010850000001</v>
      </c>
      <c r="AK266">
        <v>361.54847969999997</v>
      </c>
      <c r="AL266">
        <v>1.79123E-4</v>
      </c>
      <c r="AM266">
        <v>0</v>
      </c>
      <c r="AN266">
        <v>0</v>
      </c>
      <c r="AO266">
        <v>0</v>
      </c>
      <c r="AP266">
        <v>0</v>
      </c>
      <c r="AR266">
        <v>0.12499162900000001</v>
      </c>
      <c r="AS266">
        <v>0.90481144599999996</v>
      </c>
      <c r="AT266">
        <v>0.98678467199999997</v>
      </c>
      <c r="AU266">
        <v>0.82511641400000002</v>
      </c>
      <c r="AV266">
        <v>393.79629929999999</v>
      </c>
      <c r="AW266">
        <v>-1.212142E-3</v>
      </c>
      <c r="AX266">
        <v>0.82511641400000002</v>
      </c>
      <c r="AY266">
        <v>0.116381706999999</v>
      </c>
      <c r="BD266" s="95">
        <v>45191</v>
      </c>
    </row>
    <row r="267" spans="1:56">
      <c r="A267" t="s">
        <v>110</v>
      </c>
      <c r="B267">
        <v>4360.8999999999996</v>
      </c>
      <c r="C267">
        <v>0</v>
      </c>
      <c r="D267">
        <v>9312.8250000000007</v>
      </c>
      <c r="E267" s="95">
        <v>45191</v>
      </c>
      <c r="F267" t="s">
        <v>415</v>
      </c>
      <c r="G267" t="b">
        <v>0</v>
      </c>
      <c r="H267" t="b">
        <v>0</v>
      </c>
      <c r="I267" t="b">
        <v>0</v>
      </c>
      <c r="J267" t="b">
        <v>0</v>
      </c>
      <c r="K267" t="b">
        <v>0</v>
      </c>
      <c r="L267">
        <v>4360.8999999999996</v>
      </c>
      <c r="M267">
        <v>4360.8999999999996</v>
      </c>
      <c r="N267" t="b">
        <v>0</v>
      </c>
      <c r="O267">
        <v>4360.8999999999996</v>
      </c>
      <c r="P267">
        <v>0.99867176599999996</v>
      </c>
      <c r="Q267">
        <v>368.89224910000002</v>
      </c>
      <c r="R267">
        <v>9312.8250000000007</v>
      </c>
      <c r="S267">
        <v>9312.8250000000007</v>
      </c>
      <c r="T267" s="97">
        <v>45191</v>
      </c>
      <c r="U267">
        <v>9312.8250000000007</v>
      </c>
      <c r="V267">
        <v>368.89224910000002</v>
      </c>
      <c r="W267">
        <v>6.5301507999999994E-2</v>
      </c>
      <c r="X267">
        <v>6.6385547000000003E-2</v>
      </c>
      <c r="Y267">
        <v>0.99868569500000004</v>
      </c>
      <c r="Z267">
        <v>0.99868569500000004</v>
      </c>
      <c r="AA267">
        <v>365.8516712</v>
      </c>
      <c r="AB267">
        <v>-1.3151689999999999E-3</v>
      </c>
      <c r="AC267" s="96">
        <v>1.73E-6</v>
      </c>
      <c r="AD267">
        <v>0.120112676999999</v>
      </c>
      <c r="AE267">
        <v>0.110925153</v>
      </c>
      <c r="AF267">
        <v>0.120112676999999</v>
      </c>
      <c r="AG267">
        <v>365.8516712</v>
      </c>
      <c r="AH267">
        <v>367.05429409999999</v>
      </c>
      <c r="AI267">
        <v>17.54</v>
      </c>
      <c r="AJ267">
        <v>372.56010850000001</v>
      </c>
      <c r="AK267">
        <v>361.54847969999997</v>
      </c>
      <c r="AL267">
        <v>0</v>
      </c>
      <c r="AN267">
        <v>0</v>
      </c>
      <c r="AO267">
        <v>0</v>
      </c>
      <c r="AP267">
        <v>0</v>
      </c>
      <c r="AQ267">
        <v>0.124510590999999</v>
      </c>
      <c r="AR267">
        <v>0.12499162900000001</v>
      </c>
      <c r="AS267">
        <v>0.90481144599999996</v>
      </c>
      <c r="AT267">
        <v>0.98783903100000003</v>
      </c>
      <c r="AU267">
        <v>0.84528676999999997</v>
      </c>
      <c r="AV267">
        <v>393.36845080000001</v>
      </c>
      <c r="AW267">
        <v>-1.086472E-3</v>
      </c>
      <c r="AX267">
        <v>0.84528676999999997</v>
      </c>
      <c r="AY267">
        <v>0.116406378</v>
      </c>
      <c r="AZ267" s="97">
        <v>45191</v>
      </c>
      <c r="BA267">
        <v>393.36845080000001</v>
      </c>
      <c r="BB267">
        <v>393.36844350000001</v>
      </c>
      <c r="BC267" s="96">
        <v>7.25E-6</v>
      </c>
      <c r="BD267" s="95">
        <v>45191</v>
      </c>
    </row>
    <row r="268" spans="1:56">
      <c r="A268" t="s">
        <v>104</v>
      </c>
      <c r="B268">
        <v>4356.4750000000004</v>
      </c>
      <c r="C268">
        <v>0</v>
      </c>
      <c r="D268">
        <v>9305.134</v>
      </c>
      <c r="E268" s="95">
        <v>45194</v>
      </c>
      <c r="F268" t="s">
        <v>416</v>
      </c>
      <c r="G268" t="b">
        <v>0</v>
      </c>
      <c r="H268" t="b">
        <v>0</v>
      </c>
      <c r="I268" t="b">
        <v>0</v>
      </c>
      <c r="J268" t="b">
        <v>0</v>
      </c>
      <c r="K268" t="b">
        <v>0</v>
      </c>
      <c r="L268">
        <v>4356.4750000000004</v>
      </c>
      <c r="M268">
        <v>4356.4750000000004</v>
      </c>
      <c r="N268" t="b">
        <v>0</v>
      </c>
      <c r="O268">
        <v>4356.4750000000004</v>
      </c>
      <c r="P268">
        <v>0.99898530100000005</v>
      </c>
      <c r="Q268">
        <v>368.51793459999999</v>
      </c>
      <c r="R268">
        <v>9305.134</v>
      </c>
      <c r="S268">
        <v>9305.134</v>
      </c>
      <c r="X268">
        <v>6.5301507999999994E-2</v>
      </c>
      <c r="Y268">
        <v>0.99862996999999998</v>
      </c>
      <c r="Z268">
        <v>0.99862996999999998</v>
      </c>
      <c r="AA268">
        <v>365.35044360000001</v>
      </c>
      <c r="AB268">
        <v>-1.3709689999998999E-3</v>
      </c>
      <c r="AC268" s="96">
        <v>1.88E-6</v>
      </c>
      <c r="AD268">
        <v>0.11730457800000001</v>
      </c>
      <c r="AE268">
        <v>0.10970289</v>
      </c>
      <c r="AF268">
        <v>0.11730457800000001</v>
      </c>
      <c r="AH268">
        <v>365.8516712</v>
      </c>
      <c r="AI268">
        <v>17.2</v>
      </c>
      <c r="AJ268">
        <v>371.33944630000002</v>
      </c>
      <c r="AK268">
        <v>360.3638962</v>
      </c>
      <c r="AL268">
        <v>1.0058420000000001E-3</v>
      </c>
      <c r="AM268">
        <v>8.4049799999999996E-4</v>
      </c>
      <c r="AN268">
        <v>5.6056900000000002E-4</v>
      </c>
      <c r="AO268">
        <v>-2.9037059999999998E-3</v>
      </c>
      <c r="AP268">
        <v>-2.3431369999999999E-3</v>
      </c>
      <c r="AR268">
        <v>0.124510590999999</v>
      </c>
      <c r="AS268">
        <v>0.90981262100000004</v>
      </c>
      <c r="AT268">
        <v>0.987619209</v>
      </c>
      <c r="AU268">
        <v>0.87108583500000003</v>
      </c>
      <c r="AV268">
        <v>392.89549820000002</v>
      </c>
      <c r="AW268">
        <v>-1.2023139999999999E-3</v>
      </c>
      <c r="AX268">
        <v>0.87108583500000003</v>
      </c>
      <c r="AY268">
        <v>0.11607294</v>
      </c>
      <c r="BD268" s="95">
        <v>45194</v>
      </c>
    </row>
    <row r="269" spans="1:56">
      <c r="A269" t="s">
        <v>105</v>
      </c>
      <c r="B269">
        <v>4355.0249999999996</v>
      </c>
      <c r="C269">
        <v>0</v>
      </c>
      <c r="D269">
        <v>9302.0859999999993</v>
      </c>
      <c r="E269" s="95">
        <v>45194</v>
      </c>
      <c r="F269" t="s">
        <v>417</v>
      </c>
      <c r="G269" t="b">
        <v>0</v>
      </c>
      <c r="H269" t="b">
        <v>0</v>
      </c>
      <c r="I269" t="b">
        <v>0</v>
      </c>
      <c r="J269" t="b">
        <v>0</v>
      </c>
      <c r="K269" t="b">
        <v>0</v>
      </c>
      <c r="L269">
        <v>4355.0249999999996</v>
      </c>
      <c r="M269">
        <v>4355.0249999999996</v>
      </c>
      <c r="N269" t="b">
        <v>0</v>
      </c>
      <c r="O269">
        <v>4355.0249999999996</v>
      </c>
      <c r="P269">
        <v>0.99966716200000005</v>
      </c>
      <c r="Q269">
        <v>368.39527779999997</v>
      </c>
      <c r="R269">
        <v>9302.0859999999993</v>
      </c>
      <c r="S269">
        <v>9302.0859999999993</v>
      </c>
      <c r="X269">
        <v>6.5301507999999994E-2</v>
      </c>
      <c r="Y269">
        <v>0.99967243900000002</v>
      </c>
      <c r="Z269">
        <v>0.99967243900000002</v>
      </c>
      <c r="AA269">
        <v>365.23076900000001</v>
      </c>
      <c r="AB269">
        <v>-3.2761500000000001E-4</v>
      </c>
      <c r="AC269" s="96">
        <v>1.0700000000000001E-7</v>
      </c>
      <c r="AD269">
        <v>0.113780939</v>
      </c>
      <c r="AE269">
        <v>0.108071098</v>
      </c>
      <c r="AF269">
        <v>0.113780939</v>
      </c>
      <c r="AH269">
        <v>365.8516712</v>
      </c>
      <c r="AI269">
        <v>17.2</v>
      </c>
      <c r="AJ269">
        <v>371.33944630000002</v>
      </c>
      <c r="AK269">
        <v>360.3638962</v>
      </c>
      <c r="AL269">
        <v>8.4049799999999996E-4</v>
      </c>
      <c r="AM269">
        <v>6.7515399999999997E-4</v>
      </c>
      <c r="AN269">
        <v>1.03953E-4</v>
      </c>
      <c r="AO269">
        <v>-1.3327089999999001E-3</v>
      </c>
      <c r="AP269">
        <v>-1.2287559999999999E-3</v>
      </c>
      <c r="AR269">
        <v>0.124510590999999</v>
      </c>
      <c r="AS269">
        <v>0.90981262100000004</v>
      </c>
      <c r="AT269">
        <v>0.99058221300000004</v>
      </c>
      <c r="AU269">
        <v>0.89193834699999996</v>
      </c>
      <c r="AV269">
        <v>392.78257250000001</v>
      </c>
      <c r="AW269">
        <v>-2.8741900000000002E-4</v>
      </c>
      <c r="AX269">
        <v>0.89193834699999996</v>
      </c>
      <c r="AY269">
        <v>0.114425465</v>
      </c>
      <c r="BD269" s="95">
        <v>45194</v>
      </c>
    </row>
    <row r="270" spans="1:56">
      <c r="A270" t="s">
        <v>106</v>
      </c>
      <c r="B270">
        <v>4371.3249999999998</v>
      </c>
      <c r="C270">
        <v>0</v>
      </c>
      <c r="D270">
        <v>9336.0679999999993</v>
      </c>
      <c r="E270" s="95">
        <v>45194</v>
      </c>
      <c r="F270" t="s">
        <v>418</v>
      </c>
      <c r="G270" t="b">
        <v>0</v>
      </c>
      <c r="H270" t="b">
        <v>0</v>
      </c>
      <c r="I270" t="b">
        <v>0</v>
      </c>
      <c r="J270" t="b">
        <v>0</v>
      </c>
      <c r="K270" t="b">
        <v>0</v>
      </c>
      <c r="L270">
        <v>4371.3249999999998</v>
      </c>
      <c r="M270">
        <v>4371.3249999999998</v>
      </c>
      <c r="N270" t="b">
        <v>0</v>
      </c>
      <c r="O270">
        <v>4371.3249999999998</v>
      </c>
      <c r="P270">
        <v>1.003742803</v>
      </c>
      <c r="Q270">
        <v>369.7741087</v>
      </c>
      <c r="R270">
        <v>9336.0679999999993</v>
      </c>
      <c r="S270">
        <v>9336.0679999999993</v>
      </c>
      <c r="X270">
        <v>6.5301507999999994E-2</v>
      </c>
      <c r="Y270">
        <v>1.003653159</v>
      </c>
      <c r="Z270">
        <v>1.003653159</v>
      </c>
      <c r="AA270">
        <v>366.56501509999998</v>
      </c>
      <c r="AB270">
        <v>3.6465029999999E-3</v>
      </c>
      <c r="AC270" s="96">
        <v>1.33E-5</v>
      </c>
      <c r="AD270">
        <v>0.116519046999999</v>
      </c>
      <c r="AE270">
        <v>0.109693471</v>
      </c>
      <c r="AF270">
        <v>0.116519046999999</v>
      </c>
      <c r="AH270">
        <v>365.8516712</v>
      </c>
      <c r="AI270">
        <v>17.2</v>
      </c>
      <c r="AJ270">
        <v>371.33944630000002</v>
      </c>
      <c r="AK270">
        <v>360.3638962</v>
      </c>
      <c r="AL270">
        <v>6.7515399999999997E-4</v>
      </c>
      <c r="AM270">
        <v>5.0980999999999997E-4</v>
      </c>
      <c r="AN270">
        <v>4.3390300000000002E-4</v>
      </c>
      <c r="AO270" s="96">
        <v>-5.5300000000000004E-6</v>
      </c>
      <c r="AP270">
        <v>4.28369E-4</v>
      </c>
      <c r="AR270">
        <v>0.124510590999999</v>
      </c>
      <c r="AS270">
        <v>0.90981262100000004</v>
      </c>
      <c r="AT270">
        <v>1.0049711240000001</v>
      </c>
      <c r="AU270">
        <v>0.91956044800000003</v>
      </c>
      <c r="AV270">
        <v>394.06132739999998</v>
      </c>
      <c r="AW270">
        <v>3.2556299999999998E-3</v>
      </c>
      <c r="AX270">
        <v>0.91956044800000003</v>
      </c>
      <c r="AY270">
        <v>0.114222118</v>
      </c>
      <c r="BD270" s="95">
        <v>45194</v>
      </c>
    </row>
    <row r="271" spans="1:56">
      <c r="A271" t="s">
        <v>107</v>
      </c>
      <c r="B271">
        <v>4367.125</v>
      </c>
      <c r="C271">
        <v>0</v>
      </c>
      <c r="D271">
        <v>9327.7199999999993</v>
      </c>
      <c r="E271" s="95">
        <v>45194</v>
      </c>
      <c r="F271" t="s">
        <v>419</v>
      </c>
      <c r="G271" t="b">
        <v>0</v>
      </c>
      <c r="H271" t="b">
        <v>0</v>
      </c>
      <c r="I271" t="b">
        <v>0</v>
      </c>
      <c r="J271" t="b">
        <v>0</v>
      </c>
      <c r="K271" t="b">
        <v>0</v>
      </c>
      <c r="L271">
        <v>4367.125</v>
      </c>
      <c r="M271">
        <v>4367.125</v>
      </c>
      <c r="N271" t="b">
        <v>0</v>
      </c>
      <c r="O271">
        <v>4367.125</v>
      </c>
      <c r="P271">
        <v>0.99903919299999999</v>
      </c>
      <c r="Q271">
        <v>369.41882720000001</v>
      </c>
      <c r="R271">
        <v>9327.7199999999993</v>
      </c>
      <c r="S271">
        <v>9327.7199999999993</v>
      </c>
      <c r="X271">
        <v>6.5301507999999994E-2</v>
      </c>
      <c r="Y271">
        <v>0.999105833</v>
      </c>
      <c r="Z271">
        <v>0.999105833</v>
      </c>
      <c r="AA271">
        <v>366.23724490000001</v>
      </c>
      <c r="AB271">
        <v>-8.9456699999999998E-4</v>
      </c>
      <c r="AC271" s="96">
        <v>7.9999999999999996E-7</v>
      </c>
      <c r="AD271">
        <v>0.113343661</v>
      </c>
      <c r="AE271">
        <v>0.108231359</v>
      </c>
      <c r="AF271">
        <v>0.113343661</v>
      </c>
      <c r="AH271">
        <v>365.8516712</v>
      </c>
      <c r="AI271">
        <v>17.2</v>
      </c>
      <c r="AJ271">
        <v>371.33944630000002</v>
      </c>
      <c r="AK271">
        <v>360.3638962</v>
      </c>
      <c r="AL271">
        <v>5.0980999999999997E-4</v>
      </c>
      <c r="AM271">
        <v>3.4446599999999998E-4</v>
      </c>
      <c r="AN271" s="96">
        <v>7.3799999999999996E-6</v>
      </c>
      <c r="AO271" s="96">
        <v>-2.03E-7</v>
      </c>
      <c r="AP271" s="96">
        <v>7.17E-6</v>
      </c>
      <c r="AR271">
        <v>0.124510590999999</v>
      </c>
      <c r="AS271">
        <v>0.90981262100000004</v>
      </c>
      <c r="AT271">
        <v>1.0067187440000001</v>
      </c>
      <c r="AU271">
        <v>0.89795148199999997</v>
      </c>
      <c r="AV271">
        <v>393.73646280000003</v>
      </c>
      <c r="AW271">
        <v>-8.24401E-4</v>
      </c>
      <c r="AX271">
        <v>0.89795148199999997</v>
      </c>
      <c r="AY271">
        <v>0.113977598</v>
      </c>
      <c r="BD271" s="95">
        <v>45194</v>
      </c>
    </row>
    <row r="272" spans="1:56">
      <c r="A272" t="s">
        <v>108</v>
      </c>
      <c r="B272">
        <v>4367.3</v>
      </c>
      <c r="C272">
        <v>0</v>
      </c>
      <c r="D272">
        <v>9327.8109999999997</v>
      </c>
      <c r="E272" s="95">
        <v>45194</v>
      </c>
      <c r="F272" t="s">
        <v>420</v>
      </c>
      <c r="G272" t="b">
        <v>0</v>
      </c>
      <c r="H272" t="b">
        <v>0</v>
      </c>
      <c r="I272" t="b">
        <v>0</v>
      </c>
      <c r="J272" t="b">
        <v>0</v>
      </c>
      <c r="K272" t="b">
        <v>0</v>
      </c>
      <c r="L272">
        <v>4367.3</v>
      </c>
      <c r="M272">
        <v>4367.3</v>
      </c>
      <c r="N272" t="b">
        <v>0</v>
      </c>
      <c r="O272">
        <v>4367.3</v>
      </c>
      <c r="P272">
        <v>1.000040072</v>
      </c>
      <c r="Q272">
        <v>369.43363060000001</v>
      </c>
      <c r="R272">
        <v>9327.8109999999997</v>
      </c>
      <c r="S272">
        <v>9327.8109999999997</v>
      </c>
      <c r="X272">
        <v>6.5301507999999994E-2</v>
      </c>
      <c r="Y272">
        <v>1.0000097560000001</v>
      </c>
      <c r="Z272">
        <v>1.0000097560000001</v>
      </c>
      <c r="AA272">
        <v>366.24081790000002</v>
      </c>
      <c r="AB272" s="96">
        <v>9.7599999999999997E-6</v>
      </c>
      <c r="AC272" s="96">
        <v>9.5200000000000005E-11</v>
      </c>
      <c r="AD272">
        <v>0.109890802</v>
      </c>
      <c r="AE272">
        <v>0.10659555</v>
      </c>
      <c r="AF272">
        <v>0.109890802</v>
      </c>
      <c r="AH272">
        <v>365.8516712</v>
      </c>
      <c r="AI272">
        <v>17.2</v>
      </c>
      <c r="AJ272">
        <v>371.33944630000002</v>
      </c>
      <c r="AK272">
        <v>360.3638962</v>
      </c>
      <c r="AL272">
        <v>3.4446599999999998E-4</v>
      </c>
      <c r="AM272">
        <v>1.79123E-4</v>
      </c>
      <c r="AN272" s="96">
        <v>9.58E-10</v>
      </c>
      <c r="AO272" s="96">
        <v>-1.04E-12</v>
      </c>
      <c r="AP272" s="96">
        <v>9.569999999999999E-10</v>
      </c>
      <c r="AR272">
        <v>0.124510590999999</v>
      </c>
      <c r="AS272">
        <v>0.90981262100000004</v>
      </c>
      <c r="AT272">
        <v>1.008812107</v>
      </c>
      <c r="AU272">
        <v>0.92310809800000004</v>
      </c>
      <c r="AV272">
        <v>393.73892160000003</v>
      </c>
      <c r="AW272" s="96">
        <v>6.2400000000000004E-6</v>
      </c>
      <c r="AX272">
        <v>0.92310809800000004</v>
      </c>
      <c r="AY272">
        <v>0.113743345</v>
      </c>
      <c r="BD272" s="95">
        <v>45194</v>
      </c>
    </row>
    <row r="273" spans="1:56">
      <c r="A273" t="s">
        <v>109</v>
      </c>
      <c r="B273">
        <v>4368.6750000000002</v>
      </c>
      <c r="C273">
        <v>0</v>
      </c>
      <c r="D273">
        <v>9330.3430000000008</v>
      </c>
      <c r="E273" s="95">
        <v>45194</v>
      </c>
      <c r="F273" t="s">
        <v>421</v>
      </c>
      <c r="G273" t="b">
        <v>0</v>
      </c>
      <c r="H273" t="b">
        <v>0</v>
      </c>
      <c r="I273" t="b">
        <v>0</v>
      </c>
      <c r="J273" t="b">
        <v>0</v>
      </c>
      <c r="K273" t="b">
        <v>0</v>
      </c>
      <c r="L273">
        <v>4368.6750000000002</v>
      </c>
      <c r="M273">
        <v>4368.6750000000002</v>
      </c>
      <c r="N273" t="b">
        <v>0</v>
      </c>
      <c r="O273">
        <v>4368.6750000000002</v>
      </c>
      <c r="P273">
        <v>1.0003148399999999</v>
      </c>
      <c r="Q273">
        <v>369.54994299999998</v>
      </c>
      <c r="R273">
        <v>9330.3430000000008</v>
      </c>
      <c r="S273">
        <v>9330.3430000000008</v>
      </c>
      <c r="X273">
        <v>6.5301507999999994E-2</v>
      </c>
      <c r="Y273">
        <v>1.000271446</v>
      </c>
      <c r="Z273">
        <v>1.000271446</v>
      </c>
      <c r="AA273">
        <v>366.34023259999998</v>
      </c>
      <c r="AB273">
        <v>2.7140900000000002E-4</v>
      </c>
      <c r="AC273" s="96">
        <v>7.3700000000000005E-8</v>
      </c>
      <c r="AD273">
        <v>0.106579668</v>
      </c>
      <c r="AE273">
        <v>0.105003006</v>
      </c>
      <c r="AF273">
        <v>0.106579668</v>
      </c>
      <c r="AH273">
        <v>365.8516712</v>
      </c>
      <c r="AI273">
        <v>17.2</v>
      </c>
      <c r="AJ273">
        <v>371.33944630000002</v>
      </c>
      <c r="AK273">
        <v>360.3638962</v>
      </c>
      <c r="AL273">
        <v>1.79123E-4</v>
      </c>
      <c r="AM273">
        <v>0</v>
      </c>
      <c r="AN273">
        <v>0</v>
      </c>
      <c r="AO273">
        <v>0</v>
      </c>
      <c r="AP273">
        <v>0</v>
      </c>
      <c r="AR273">
        <v>0.124510590999999</v>
      </c>
      <c r="AS273">
        <v>0.90981262100000004</v>
      </c>
      <c r="AT273">
        <v>1.010809313</v>
      </c>
      <c r="AU273">
        <v>0.95211290800000004</v>
      </c>
      <c r="AV273">
        <v>393.83644040000001</v>
      </c>
      <c r="AW273">
        <v>2.4767399999999997E-4</v>
      </c>
      <c r="AX273">
        <v>0.95211290800000004</v>
      </c>
      <c r="AY273">
        <v>0.113675999</v>
      </c>
      <c r="BD273" s="95">
        <v>45194</v>
      </c>
    </row>
    <row r="274" spans="1:56">
      <c r="A274" t="s">
        <v>110</v>
      </c>
      <c r="B274">
        <v>4374.2749999999996</v>
      </c>
      <c r="C274">
        <v>0</v>
      </c>
      <c r="D274">
        <v>9340.5679999999993</v>
      </c>
      <c r="E274" s="95">
        <v>45194</v>
      </c>
      <c r="F274" t="s">
        <v>422</v>
      </c>
      <c r="G274" t="b">
        <v>0</v>
      </c>
      <c r="H274" t="b">
        <v>0</v>
      </c>
      <c r="I274" t="b">
        <v>0</v>
      </c>
      <c r="J274" t="b">
        <v>0</v>
      </c>
      <c r="K274" t="b">
        <v>0</v>
      </c>
      <c r="L274">
        <v>4374.2749999999996</v>
      </c>
      <c r="M274">
        <v>4374.2749999999996</v>
      </c>
      <c r="N274" t="b">
        <v>0</v>
      </c>
      <c r="O274">
        <v>4374.2749999999996</v>
      </c>
      <c r="P274">
        <v>1.0012818530000001</v>
      </c>
      <c r="Q274">
        <v>370.02365170000002</v>
      </c>
      <c r="R274">
        <v>9340.5679999999993</v>
      </c>
      <c r="S274">
        <v>9340.5679999999993</v>
      </c>
      <c r="T274" s="97">
        <v>45194</v>
      </c>
      <c r="U274">
        <v>9340.5679999999993</v>
      </c>
      <c r="V274">
        <v>370.02365170000002</v>
      </c>
      <c r="W274">
        <v>5.7425569000000003E-2</v>
      </c>
      <c r="X274">
        <v>6.5301507999999994E-2</v>
      </c>
      <c r="Y274">
        <v>1.001095887</v>
      </c>
      <c r="Z274">
        <v>1.001095887</v>
      </c>
      <c r="AA274">
        <v>366.7417001</v>
      </c>
      <c r="AB274">
        <v>1.0952869999999999E-3</v>
      </c>
      <c r="AC274" s="96">
        <v>1.1999999999999999E-6</v>
      </c>
      <c r="AD274">
        <v>0.103945386999999</v>
      </c>
      <c r="AE274">
        <v>0.10372245599999901</v>
      </c>
      <c r="AF274">
        <v>0.103945386999999</v>
      </c>
      <c r="AG274">
        <v>366.7417001</v>
      </c>
      <c r="AH274">
        <v>365.8516712</v>
      </c>
      <c r="AI274">
        <v>17.2</v>
      </c>
      <c r="AJ274">
        <v>371.33944630000002</v>
      </c>
      <c r="AK274">
        <v>360.3638962</v>
      </c>
      <c r="AL274">
        <v>0</v>
      </c>
      <c r="AN274">
        <v>0</v>
      </c>
      <c r="AO274">
        <v>0</v>
      </c>
      <c r="AP274">
        <v>0</v>
      </c>
      <c r="AQ274">
        <v>0.12446432</v>
      </c>
      <c r="AR274">
        <v>0.124510590999999</v>
      </c>
      <c r="AS274">
        <v>0.90981262100000004</v>
      </c>
      <c r="AT274">
        <v>1.0113819980000001</v>
      </c>
      <c r="AU274">
        <v>0.98169241200000001</v>
      </c>
      <c r="AV274">
        <v>394.24620750000003</v>
      </c>
      <c r="AW274">
        <v>1.0404500000000001E-3</v>
      </c>
      <c r="AX274">
        <v>0.98169241200000001</v>
      </c>
      <c r="AY274">
        <v>0.113431956999999</v>
      </c>
      <c r="AZ274" s="97">
        <v>45194</v>
      </c>
      <c r="BA274">
        <v>394.24620750000003</v>
      </c>
      <c r="BB274">
        <v>394.2462003</v>
      </c>
      <c r="BC274" s="96">
        <v>7.2699999999999999E-6</v>
      </c>
      <c r="BD274" s="95">
        <v>45194</v>
      </c>
    </row>
    <row r="275" spans="1:56">
      <c r="A275" t="s">
        <v>104</v>
      </c>
      <c r="B275">
        <v>4346.2749999999996</v>
      </c>
      <c r="C275">
        <v>0</v>
      </c>
      <c r="D275">
        <v>9283.9539999999997</v>
      </c>
      <c r="E275" s="95">
        <v>45195</v>
      </c>
      <c r="F275" t="s">
        <v>423</v>
      </c>
      <c r="G275" t="b">
        <v>0</v>
      </c>
      <c r="H275" t="b">
        <v>0</v>
      </c>
      <c r="I275" t="b">
        <v>0</v>
      </c>
      <c r="J275" t="b">
        <v>0</v>
      </c>
      <c r="K275" t="b">
        <v>0</v>
      </c>
      <c r="L275">
        <v>4346.2749999999996</v>
      </c>
      <c r="M275">
        <v>4346.2749999999996</v>
      </c>
      <c r="N275" t="b">
        <v>0</v>
      </c>
      <c r="O275">
        <v>4346.2749999999996</v>
      </c>
      <c r="P275">
        <v>0.99359893899999996</v>
      </c>
      <c r="Q275">
        <v>367.65510790000002</v>
      </c>
      <c r="R275">
        <v>9283.9539999999997</v>
      </c>
      <c r="S275">
        <v>9283.9539999999997</v>
      </c>
      <c r="X275">
        <v>5.7425569000000003E-2</v>
      </c>
      <c r="Y275">
        <v>0.99377939699999995</v>
      </c>
      <c r="Z275">
        <v>0.99377939699999995</v>
      </c>
      <c r="AA275">
        <v>364.46034559999998</v>
      </c>
      <c r="AB275">
        <v>-6.2400319999998998E-3</v>
      </c>
      <c r="AC275" s="96">
        <v>3.8899999999999997E-5</v>
      </c>
      <c r="AD275">
        <v>0.119488753</v>
      </c>
      <c r="AE275">
        <v>0.111786386</v>
      </c>
      <c r="AF275">
        <v>0.119488753</v>
      </c>
      <c r="AH275">
        <v>366.7417001</v>
      </c>
      <c r="AI275">
        <v>16.899999999999999</v>
      </c>
      <c r="AJ275">
        <v>372.2428256</v>
      </c>
      <c r="AK275">
        <v>361.2405746</v>
      </c>
      <c r="AL275">
        <v>1.0058420000000001E-3</v>
      </c>
      <c r="AM275">
        <v>8.4049799999999996E-4</v>
      </c>
      <c r="AN275" s="96">
        <v>8.1699999999999997E-6</v>
      </c>
      <c r="AO275">
        <v>-3.4872693999999899E-2</v>
      </c>
      <c r="AP275">
        <v>-3.4864528999999998E-2</v>
      </c>
      <c r="AR275">
        <v>0.12446432</v>
      </c>
      <c r="AS275">
        <v>0.91029121400000002</v>
      </c>
      <c r="AT275">
        <v>1.013451721</v>
      </c>
      <c r="AU275">
        <v>1.007100873</v>
      </c>
      <c r="AV275">
        <v>391.8321795</v>
      </c>
      <c r="AW275">
        <v>-6.1231480000000001E-3</v>
      </c>
      <c r="AX275">
        <v>1.007100873</v>
      </c>
      <c r="AY275">
        <v>0.114590895</v>
      </c>
      <c r="BD275" s="95">
        <v>45195</v>
      </c>
    </row>
    <row r="276" spans="1:56">
      <c r="A276" t="s">
        <v>105</v>
      </c>
      <c r="B276">
        <v>4335.4250000000002</v>
      </c>
      <c r="C276">
        <v>0</v>
      </c>
      <c r="D276">
        <v>9261.2749999999996</v>
      </c>
      <c r="E276" s="95">
        <v>45195</v>
      </c>
      <c r="F276" t="s">
        <v>424</v>
      </c>
      <c r="G276" t="b">
        <v>0</v>
      </c>
      <c r="H276" t="b">
        <v>0</v>
      </c>
      <c r="I276" t="b">
        <v>0</v>
      </c>
      <c r="J276" t="b">
        <v>0</v>
      </c>
      <c r="K276" t="b">
        <v>0</v>
      </c>
      <c r="L276">
        <v>4335.4250000000002</v>
      </c>
      <c r="M276">
        <v>4335.4250000000002</v>
      </c>
      <c r="N276" t="b">
        <v>0</v>
      </c>
      <c r="O276">
        <v>4335.4250000000002</v>
      </c>
      <c r="P276">
        <v>0.99750360900000001</v>
      </c>
      <c r="Q276">
        <v>366.73729709999998</v>
      </c>
      <c r="R276">
        <v>9261.2749999999996</v>
      </c>
      <c r="S276">
        <v>9261.2749999999996</v>
      </c>
      <c r="X276">
        <v>5.7425569000000003E-2</v>
      </c>
      <c r="Y276">
        <v>0.99755718299999996</v>
      </c>
      <c r="Z276">
        <v>0.99755718299999996</v>
      </c>
      <c r="AA276">
        <v>363.57003570000001</v>
      </c>
      <c r="AB276">
        <v>-2.4458050000000001E-3</v>
      </c>
      <c r="AC276" s="96">
        <v>5.9800000000000003E-6</v>
      </c>
      <c r="AD276">
        <v>0.118549734</v>
      </c>
      <c r="AE276">
        <v>0.11152522500000001</v>
      </c>
      <c r="AF276">
        <v>0.118549734</v>
      </c>
      <c r="AH276">
        <v>366.7417001</v>
      </c>
      <c r="AI276">
        <v>16.899999999999999</v>
      </c>
      <c r="AJ276">
        <v>372.2428256</v>
      </c>
      <c r="AK276">
        <v>361.2405746</v>
      </c>
      <c r="AL276">
        <v>8.4049799999999996E-4</v>
      </c>
      <c r="AM276">
        <v>6.7515399999999997E-4</v>
      </c>
      <c r="AN276" s="96">
        <v>4.0200000000000003E-8</v>
      </c>
      <c r="AO276">
        <v>-7.1328212000000002E-2</v>
      </c>
      <c r="AP276">
        <v>-7.1328171999999995E-2</v>
      </c>
      <c r="AR276">
        <v>0.12446432</v>
      </c>
      <c r="AS276">
        <v>0.91029121400000002</v>
      </c>
      <c r="AT276">
        <v>1.0035448280000001</v>
      </c>
      <c r="AU276">
        <v>0.849812075</v>
      </c>
      <c r="AV276">
        <v>390.8620454</v>
      </c>
      <c r="AW276">
        <v>-2.4758919999999999E-3</v>
      </c>
      <c r="AX276">
        <v>0.849812075</v>
      </c>
      <c r="AY276">
        <v>0.11219973599999999</v>
      </c>
      <c r="BD276" s="95">
        <v>45195</v>
      </c>
    </row>
    <row r="277" spans="1:56">
      <c r="A277" t="s">
        <v>106</v>
      </c>
      <c r="B277">
        <v>4326.0249999999996</v>
      </c>
      <c r="C277">
        <v>0</v>
      </c>
      <c r="D277">
        <v>9239.9230000000007</v>
      </c>
      <c r="E277" s="95">
        <v>45195</v>
      </c>
      <c r="F277" t="s">
        <v>425</v>
      </c>
      <c r="G277" t="b">
        <v>0</v>
      </c>
      <c r="H277" t="b">
        <v>0</v>
      </c>
      <c r="I277" t="b">
        <v>0</v>
      </c>
      <c r="J277" t="b">
        <v>0</v>
      </c>
      <c r="K277" t="b">
        <v>0</v>
      </c>
      <c r="L277">
        <v>4326.0249999999996</v>
      </c>
      <c r="M277">
        <v>4326.0249999999996</v>
      </c>
      <c r="N277" t="b">
        <v>0</v>
      </c>
      <c r="O277">
        <v>4326.0249999999996</v>
      </c>
      <c r="P277">
        <v>0.99783181600000004</v>
      </c>
      <c r="Q277">
        <v>365.94214310000001</v>
      </c>
      <c r="R277">
        <v>9239.9230000000007</v>
      </c>
      <c r="S277">
        <v>9239.9230000000007</v>
      </c>
      <c r="X277">
        <v>5.7425569000000003E-2</v>
      </c>
      <c r="Y277">
        <v>0.99769448599999999</v>
      </c>
      <c r="Z277">
        <v>0.99769448599999999</v>
      </c>
      <c r="AA277">
        <v>362.73181979999998</v>
      </c>
      <c r="AB277">
        <v>-2.3081759999999999E-3</v>
      </c>
      <c r="AC277" s="96">
        <v>5.3299999999999998E-6</v>
      </c>
      <c r="AD277">
        <v>0.117365575</v>
      </c>
      <c r="AE277">
        <v>0.111115616</v>
      </c>
      <c r="AF277">
        <v>0.117365575</v>
      </c>
      <c r="AH277">
        <v>366.7417001</v>
      </c>
      <c r="AI277">
        <v>16.899999999999999</v>
      </c>
      <c r="AJ277">
        <v>372.2428256</v>
      </c>
      <c r="AK277">
        <v>361.2405746</v>
      </c>
      <c r="AL277">
        <v>6.7515399999999997E-4</v>
      </c>
      <c r="AM277">
        <v>5.0980999999999997E-4</v>
      </c>
      <c r="AN277" s="96">
        <v>5.9699999999999998E-12</v>
      </c>
      <c r="AO277">
        <v>-0.13973354800000001</v>
      </c>
      <c r="AP277">
        <v>-0.13973354800000001</v>
      </c>
      <c r="AR277">
        <v>0.12446432</v>
      </c>
      <c r="AS277">
        <v>0.91029121400000002</v>
      </c>
      <c r="AT277">
        <v>1.0237711220000001</v>
      </c>
      <c r="AU277">
        <v>0.82122196299999894</v>
      </c>
      <c r="AV277">
        <v>390.09512999999998</v>
      </c>
      <c r="AW277">
        <v>-1.9621129999999E-3</v>
      </c>
      <c r="AX277">
        <v>0.82122196299999894</v>
      </c>
      <c r="AY277">
        <v>0.111081822</v>
      </c>
      <c r="BD277" s="95">
        <v>45195</v>
      </c>
    </row>
    <row r="278" spans="1:56">
      <c r="A278" t="s">
        <v>107</v>
      </c>
      <c r="B278">
        <v>4333.1750000000002</v>
      </c>
      <c r="C278">
        <v>0</v>
      </c>
      <c r="D278">
        <v>9255.6640000000007</v>
      </c>
      <c r="E278" s="95">
        <v>45195</v>
      </c>
      <c r="F278" t="s">
        <v>426</v>
      </c>
      <c r="G278" t="b">
        <v>0</v>
      </c>
      <c r="H278" t="b">
        <v>0</v>
      </c>
      <c r="I278" t="b">
        <v>0</v>
      </c>
      <c r="J278" t="b">
        <v>0</v>
      </c>
      <c r="K278" t="b">
        <v>0</v>
      </c>
      <c r="L278">
        <v>4333.1750000000002</v>
      </c>
      <c r="M278">
        <v>4333.1750000000002</v>
      </c>
      <c r="N278" t="b">
        <v>0</v>
      </c>
      <c r="O278">
        <v>4333.1750000000002</v>
      </c>
      <c r="P278">
        <v>1.001652787</v>
      </c>
      <c r="Q278">
        <v>366.54696769999998</v>
      </c>
      <c r="R278">
        <v>9255.6640000000007</v>
      </c>
      <c r="S278">
        <v>9255.6640000000007</v>
      </c>
      <c r="X278">
        <v>5.7425569000000003E-2</v>
      </c>
      <c r="Y278">
        <v>1.0017035860000001</v>
      </c>
      <c r="Z278">
        <v>1.0017035860000001</v>
      </c>
      <c r="AA278">
        <v>363.34976449999999</v>
      </c>
      <c r="AB278">
        <v>1.7021359999999999E-3</v>
      </c>
      <c r="AC278" s="96">
        <v>2.9000000000000002E-6</v>
      </c>
      <c r="AD278">
        <v>0.115129685</v>
      </c>
      <c r="AE278">
        <v>0.11013447699999999</v>
      </c>
      <c r="AF278">
        <v>0.115129685</v>
      </c>
      <c r="AH278">
        <v>366.7417001</v>
      </c>
      <c r="AI278">
        <v>16.899999999999999</v>
      </c>
      <c r="AJ278">
        <v>372.2428256</v>
      </c>
      <c r="AK278">
        <v>361.2405746</v>
      </c>
      <c r="AL278">
        <v>5.0980999999999997E-4</v>
      </c>
      <c r="AM278">
        <v>3.4446599999999998E-4</v>
      </c>
      <c r="AN278" s="96">
        <v>6.4099999999999996E-15</v>
      </c>
      <c r="AO278">
        <v>-3.1610248000000001E-2</v>
      </c>
      <c r="AP278">
        <v>-3.1610248000000001E-2</v>
      </c>
      <c r="AR278">
        <v>0.12446432</v>
      </c>
      <c r="AS278">
        <v>0.91029121400000002</v>
      </c>
      <c r="AT278">
        <v>1.032947909</v>
      </c>
      <c r="AU278">
        <v>0.76707161199999996</v>
      </c>
      <c r="AV278">
        <v>390.63876920000001</v>
      </c>
      <c r="AW278">
        <v>1.393607E-3</v>
      </c>
      <c r="AX278">
        <v>0.76707161199999996</v>
      </c>
      <c r="AY278">
        <v>0.11111823899999999</v>
      </c>
      <c r="BD278" s="95">
        <v>45195</v>
      </c>
    </row>
    <row r="279" spans="1:56">
      <c r="A279" t="s">
        <v>108</v>
      </c>
      <c r="B279">
        <v>4318.05</v>
      </c>
      <c r="C279">
        <v>0</v>
      </c>
      <c r="D279">
        <v>9224.2119999999995</v>
      </c>
      <c r="E279" s="95">
        <v>45195</v>
      </c>
      <c r="F279" t="s">
        <v>427</v>
      </c>
      <c r="G279" t="b">
        <v>0</v>
      </c>
      <c r="H279" t="b">
        <v>0</v>
      </c>
      <c r="I279" t="b">
        <v>0</v>
      </c>
      <c r="J279" t="b">
        <v>0</v>
      </c>
      <c r="K279" t="b">
        <v>0</v>
      </c>
      <c r="L279">
        <v>4318.05</v>
      </c>
      <c r="M279">
        <v>4318.05</v>
      </c>
      <c r="N279" t="b">
        <v>0</v>
      </c>
      <c r="O279">
        <v>4318.05</v>
      </c>
      <c r="P279">
        <v>0.99650948800000005</v>
      </c>
      <c r="Q279">
        <v>365.26753109999999</v>
      </c>
      <c r="R279">
        <v>9224.2119999999995</v>
      </c>
      <c r="S279">
        <v>9224.2119999999995</v>
      </c>
      <c r="X279">
        <v>5.7425569000000003E-2</v>
      </c>
      <c r="Y279">
        <v>0.99660186500000003</v>
      </c>
      <c r="Z279">
        <v>0.99660186500000003</v>
      </c>
      <c r="AA279">
        <v>362.1150528</v>
      </c>
      <c r="AB279">
        <v>-3.4039220000000002E-3</v>
      </c>
      <c r="AC279" s="96">
        <v>1.1600000000000001E-5</v>
      </c>
      <c r="AD279">
        <v>0.116986703</v>
      </c>
      <c r="AE279">
        <v>0.111260426</v>
      </c>
      <c r="AF279">
        <v>0.116986703</v>
      </c>
      <c r="AH279">
        <v>366.7417001</v>
      </c>
      <c r="AI279">
        <v>16.899999999999999</v>
      </c>
      <c r="AJ279">
        <v>372.2428256</v>
      </c>
      <c r="AK279">
        <v>361.2405746</v>
      </c>
      <c r="AL279">
        <v>3.4446599999999998E-4</v>
      </c>
      <c r="AM279">
        <v>1.79123E-4</v>
      </c>
      <c r="AN279" s="96">
        <v>1.6599999999999999E-34</v>
      </c>
      <c r="AO279">
        <v>-0.14228695999999999</v>
      </c>
      <c r="AP279">
        <v>-0.14228695999999999</v>
      </c>
      <c r="AR279">
        <v>0.12446432</v>
      </c>
      <c r="AS279">
        <v>0.91029121400000002</v>
      </c>
      <c r="AT279">
        <v>1.032651692</v>
      </c>
      <c r="AU279">
        <v>0.88198786299999998</v>
      </c>
      <c r="AV279">
        <v>389.61603600000001</v>
      </c>
      <c r="AW279">
        <v>-2.6181049999999999E-3</v>
      </c>
      <c r="AX279">
        <v>0.88198786299999998</v>
      </c>
      <c r="AY279">
        <v>0.111381060999999</v>
      </c>
      <c r="BD279" s="95">
        <v>45195</v>
      </c>
    </row>
    <row r="280" spans="1:56">
      <c r="A280" t="s">
        <v>109</v>
      </c>
      <c r="B280">
        <v>4311.45</v>
      </c>
      <c r="C280">
        <v>0</v>
      </c>
      <c r="D280">
        <v>9210.0499999999993</v>
      </c>
      <c r="E280" s="95">
        <v>45195</v>
      </c>
      <c r="F280" t="s">
        <v>428</v>
      </c>
      <c r="G280" t="b">
        <v>0</v>
      </c>
      <c r="H280" t="b">
        <v>0</v>
      </c>
      <c r="I280" t="b">
        <v>0</v>
      </c>
      <c r="J280" t="b">
        <v>0</v>
      </c>
      <c r="K280" t="b">
        <v>0</v>
      </c>
      <c r="L280">
        <v>4311.45</v>
      </c>
      <c r="M280">
        <v>4311.45</v>
      </c>
      <c r="N280" t="b">
        <v>0</v>
      </c>
      <c r="O280">
        <v>4311.45</v>
      </c>
      <c r="P280">
        <v>0.99847153200000005</v>
      </c>
      <c r="Q280">
        <v>364.70923140000002</v>
      </c>
      <c r="R280">
        <v>9210.0499999999993</v>
      </c>
      <c r="S280">
        <v>9210.0499999999993</v>
      </c>
      <c r="X280">
        <v>5.7425569000000003E-2</v>
      </c>
      <c r="Y280">
        <v>0.99846469299999996</v>
      </c>
      <c r="Z280">
        <v>0.99846469299999996</v>
      </c>
      <c r="AA280">
        <v>361.55909489999902</v>
      </c>
      <c r="AB280">
        <v>-1.536487E-3</v>
      </c>
      <c r="AC280" s="96">
        <v>2.3599999999999999E-6</v>
      </c>
      <c r="AD280">
        <v>0.114519001</v>
      </c>
      <c r="AE280">
        <v>0.11014739699999999</v>
      </c>
      <c r="AF280">
        <v>0.114519001</v>
      </c>
      <c r="AH280">
        <v>366.7417001</v>
      </c>
      <c r="AI280">
        <v>16.899999999999999</v>
      </c>
      <c r="AJ280">
        <v>372.2428256</v>
      </c>
      <c r="AK280">
        <v>361.2405746</v>
      </c>
      <c r="AL280">
        <v>1.79123E-4</v>
      </c>
      <c r="AM280">
        <v>0</v>
      </c>
      <c r="AN280">
        <v>0</v>
      </c>
      <c r="AO280">
        <v>0</v>
      </c>
      <c r="AP280">
        <v>0</v>
      </c>
      <c r="AR280">
        <v>0.12446432</v>
      </c>
      <c r="AS280">
        <v>0.91029121400000002</v>
      </c>
      <c r="AT280">
        <v>1.030508497</v>
      </c>
      <c r="AU280">
        <v>0.76955584599999904</v>
      </c>
      <c r="AV280">
        <v>389.08406760000003</v>
      </c>
      <c r="AW280">
        <v>-1.365366E-3</v>
      </c>
      <c r="AX280">
        <v>0.76955584599999904</v>
      </c>
      <c r="AY280">
        <v>0.11018093599999999</v>
      </c>
      <c r="BD280" s="95">
        <v>45195</v>
      </c>
    </row>
    <row r="281" spans="1:56">
      <c r="A281" t="s">
        <v>110</v>
      </c>
      <c r="B281">
        <v>4314.0749999999998</v>
      </c>
      <c r="C281">
        <v>0</v>
      </c>
      <c r="D281">
        <v>9214.2610000000004</v>
      </c>
      <c r="E281" s="95">
        <v>45195</v>
      </c>
      <c r="F281" t="s">
        <v>429</v>
      </c>
      <c r="G281" t="b">
        <v>0</v>
      </c>
      <c r="H281" t="b">
        <v>0</v>
      </c>
      <c r="I281" t="b">
        <v>0</v>
      </c>
      <c r="J281" t="b">
        <v>0</v>
      </c>
      <c r="K281" t="b">
        <v>0</v>
      </c>
      <c r="L281">
        <v>4314.0749999999998</v>
      </c>
      <c r="M281">
        <v>4314.0749999999998</v>
      </c>
      <c r="N281" t="b">
        <v>0</v>
      </c>
      <c r="O281">
        <v>4314.0749999999998</v>
      </c>
      <c r="P281">
        <v>1.0006088440000001</v>
      </c>
      <c r="Q281">
        <v>364.93128239999902</v>
      </c>
      <c r="R281">
        <v>9214.2610000000004</v>
      </c>
      <c r="S281">
        <v>9214.2610000000004</v>
      </c>
      <c r="T281" s="97">
        <v>45195</v>
      </c>
      <c r="U281">
        <v>9214.2610000000004</v>
      </c>
      <c r="V281">
        <v>364.93128239999902</v>
      </c>
      <c r="W281">
        <v>6.2504682999999894E-2</v>
      </c>
      <c r="X281">
        <v>5.7425569000000003E-2</v>
      </c>
      <c r="Y281">
        <v>1.000457218</v>
      </c>
      <c r="Z281">
        <v>1.000457218</v>
      </c>
      <c r="AA281">
        <v>361.72440619999998</v>
      </c>
      <c r="AB281">
        <v>4.5711299999999999E-4</v>
      </c>
      <c r="AC281" s="96">
        <v>2.0900000000000001E-7</v>
      </c>
      <c r="AD281">
        <v>0.11112983899999999</v>
      </c>
      <c r="AE281">
        <v>0.108533559</v>
      </c>
      <c r="AF281">
        <v>0.11112983899999999</v>
      </c>
      <c r="AG281">
        <v>361.72440619999998</v>
      </c>
      <c r="AH281">
        <v>366.7417001</v>
      </c>
      <c r="AI281">
        <v>16.899999999999999</v>
      </c>
      <c r="AJ281">
        <v>372.2428256</v>
      </c>
      <c r="AK281">
        <v>361.2405746</v>
      </c>
      <c r="AL281">
        <v>0</v>
      </c>
      <c r="AN281">
        <v>0</v>
      </c>
      <c r="AO281">
        <v>0</v>
      </c>
      <c r="AP281">
        <v>0</v>
      </c>
      <c r="AQ281">
        <v>0.12566384</v>
      </c>
      <c r="AR281">
        <v>0.12446432</v>
      </c>
      <c r="AS281">
        <v>0.91029121400000002</v>
      </c>
      <c r="AT281">
        <v>1.040218144</v>
      </c>
      <c r="AU281">
        <v>0.91411458899999998</v>
      </c>
      <c r="AV281">
        <v>389.21534409999998</v>
      </c>
      <c r="AW281">
        <v>3.37399E-4</v>
      </c>
      <c r="AX281">
        <v>0.91411458899999998</v>
      </c>
      <c r="AY281">
        <v>0.11019704599999899</v>
      </c>
      <c r="AZ281" s="97">
        <v>45195</v>
      </c>
      <c r="BA281">
        <v>389.21534409999998</v>
      </c>
      <c r="BB281">
        <v>389.21533690000001</v>
      </c>
      <c r="BC281" s="96">
        <v>7.2400000000000001E-6</v>
      </c>
      <c r="BD281" s="95">
        <v>45195</v>
      </c>
    </row>
    <row r="282" spans="1:56">
      <c r="A282" t="s">
        <v>104</v>
      </c>
      <c r="B282">
        <v>4326.25</v>
      </c>
      <c r="C282">
        <v>0</v>
      </c>
      <c r="D282">
        <v>9243.1489999999994</v>
      </c>
      <c r="E282" s="95">
        <v>45196</v>
      </c>
      <c r="F282" t="s">
        <v>430</v>
      </c>
      <c r="G282" t="b">
        <v>0</v>
      </c>
      <c r="H282" t="b">
        <v>0</v>
      </c>
      <c r="I282" t="b">
        <v>0</v>
      </c>
      <c r="J282" t="b">
        <v>0</v>
      </c>
      <c r="K282" t="b">
        <v>0</v>
      </c>
      <c r="L282">
        <v>4326.25</v>
      </c>
      <c r="M282">
        <v>4326.25</v>
      </c>
      <c r="N282" t="b">
        <v>0</v>
      </c>
      <c r="O282">
        <v>4326.25</v>
      </c>
      <c r="P282">
        <v>1.0028221580000001</v>
      </c>
      <c r="Q282">
        <v>365.96117609999999</v>
      </c>
      <c r="R282">
        <v>9243.1489999999994</v>
      </c>
      <c r="S282">
        <v>9243.1489999999994</v>
      </c>
      <c r="X282">
        <v>6.2504682999999894E-2</v>
      </c>
      <c r="Y282">
        <v>1.0029615159999901</v>
      </c>
      <c r="Z282">
        <v>1.0029615159999901</v>
      </c>
      <c r="AA282">
        <v>362.79565889999998</v>
      </c>
      <c r="AB282">
        <v>2.9571390000000001E-3</v>
      </c>
      <c r="AC282" s="96">
        <v>8.7399999999999993E-6</v>
      </c>
      <c r="AD282">
        <v>0.111957076</v>
      </c>
      <c r="AE282">
        <v>0.109036304</v>
      </c>
      <c r="AF282">
        <v>0.111957076</v>
      </c>
      <c r="AH282">
        <v>361.72440619999998</v>
      </c>
      <c r="AI282">
        <v>18.940000000000001</v>
      </c>
      <c r="AJ282">
        <v>367.15027229999998</v>
      </c>
      <c r="AK282">
        <v>356.29854010000003</v>
      </c>
      <c r="AL282">
        <v>1.0058420000000001E-3</v>
      </c>
      <c r="AM282">
        <v>8.4049799999999996E-4</v>
      </c>
      <c r="AN282">
        <v>1.4996443999999999E-2</v>
      </c>
      <c r="AO282">
        <v>-4.9430199999999996E-4</v>
      </c>
      <c r="AP282">
        <v>1.45021419999999E-2</v>
      </c>
      <c r="AR282">
        <v>0.12566384</v>
      </c>
      <c r="AS282">
        <v>0.89774341700000004</v>
      </c>
      <c r="AT282">
        <v>1.040089099</v>
      </c>
      <c r="AU282">
        <v>0.92900785399999997</v>
      </c>
      <c r="AV282">
        <v>390.26302889999999</v>
      </c>
      <c r="AW282">
        <v>2.6917870000000002E-3</v>
      </c>
      <c r="AX282">
        <v>0.92900785399999997</v>
      </c>
      <c r="AY282">
        <v>0.109638555</v>
      </c>
      <c r="BD282" s="95">
        <v>45196</v>
      </c>
    </row>
    <row r="283" spans="1:56">
      <c r="A283" t="s">
        <v>105</v>
      </c>
      <c r="B283">
        <v>4313.9250000000002</v>
      </c>
      <c r="C283">
        <v>0</v>
      </c>
      <c r="D283">
        <v>9216.5339999999997</v>
      </c>
      <c r="E283" s="95">
        <v>45196</v>
      </c>
      <c r="F283" t="s">
        <v>431</v>
      </c>
      <c r="G283" t="b">
        <v>0</v>
      </c>
      <c r="H283" t="b">
        <v>0</v>
      </c>
      <c r="I283" t="b">
        <v>0</v>
      </c>
      <c r="J283" t="b">
        <v>0</v>
      </c>
      <c r="K283" t="b">
        <v>0</v>
      </c>
      <c r="L283">
        <v>4313.9250000000002</v>
      </c>
      <c r="M283">
        <v>4313.9250000000002</v>
      </c>
      <c r="N283" t="b">
        <v>0</v>
      </c>
      <c r="O283">
        <v>4313.9250000000002</v>
      </c>
      <c r="P283">
        <v>0.99715111199999995</v>
      </c>
      <c r="Q283">
        <v>364.9185938</v>
      </c>
      <c r="R283">
        <v>9216.5339999999997</v>
      </c>
      <c r="S283">
        <v>9216.5339999999997</v>
      </c>
      <c r="X283">
        <v>6.2504682999999894E-2</v>
      </c>
      <c r="Y283">
        <v>0.99712056999999998</v>
      </c>
      <c r="Z283">
        <v>0.99712056999999998</v>
      </c>
      <c r="AA283">
        <v>361.75101419999999</v>
      </c>
      <c r="AB283">
        <v>-2.8835829999999999E-3</v>
      </c>
      <c r="AC283" s="96">
        <v>8.32E-6</v>
      </c>
      <c r="AD283">
        <v>0.11252728099999899</v>
      </c>
      <c r="AE283">
        <v>0.109417918</v>
      </c>
      <c r="AF283">
        <v>0.11252728099999899</v>
      </c>
      <c r="AH283">
        <v>361.72440619999998</v>
      </c>
      <c r="AI283">
        <v>18.940000000000001</v>
      </c>
      <c r="AJ283">
        <v>367.15027229999998</v>
      </c>
      <c r="AK283">
        <v>356.29854010000003</v>
      </c>
      <c r="AL283">
        <v>8.4049799999999996E-4</v>
      </c>
      <c r="AM283">
        <v>6.7515399999999997E-4</v>
      </c>
      <c r="AN283">
        <v>1.3152000000000001E-3</v>
      </c>
      <c r="AO283">
        <v>-1.0059789999999999E-3</v>
      </c>
      <c r="AP283">
        <v>3.0922099999999999E-4</v>
      </c>
      <c r="AR283">
        <v>0.12566384</v>
      </c>
      <c r="AS283">
        <v>0.89774341700000004</v>
      </c>
      <c r="AT283">
        <v>1.0445424750000001</v>
      </c>
      <c r="AU283">
        <v>0.93136496400000002</v>
      </c>
      <c r="AV283">
        <v>389.21897819999998</v>
      </c>
      <c r="AW283">
        <v>-2.6752490000000002E-3</v>
      </c>
      <c r="AX283">
        <v>0.93136496400000002</v>
      </c>
      <c r="AY283">
        <v>0.109925589</v>
      </c>
      <c r="BD283" s="95">
        <v>45196</v>
      </c>
    </row>
    <row r="284" spans="1:56">
      <c r="A284" t="s">
        <v>106</v>
      </c>
      <c r="B284">
        <v>4302.7749999999996</v>
      </c>
      <c r="C284">
        <v>0</v>
      </c>
      <c r="D284">
        <v>9193.0570000000007</v>
      </c>
      <c r="E284" s="95">
        <v>45196</v>
      </c>
      <c r="F284" t="s">
        <v>432</v>
      </c>
      <c r="G284" t="b">
        <v>0</v>
      </c>
      <c r="H284" t="b">
        <v>0</v>
      </c>
      <c r="I284" t="b">
        <v>0</v>
      </c>
      <c r="J284" t="b">
        <v>0</v>
      </c>
      <c r="K284" t="b">
        <v>0</v>
      </c>
      <c r="L284">
        <v>4302.7749999999996</v>
      </c>
      <c r="M284">
        <v>4302.7749999999996</v>
      </c>
      <c r="N284" t="b">
        <v>0</v>
      </c>
      <c r="O284">
        <v>4302.7749999999996</v>
      </c>
      <c r="P284">
        <v>0.99741534700000001</v>
      </c>
      <c r="Q284">
        <v>363.97540579999998</v>
      </c>
      <c r="R284">
        <v>9193.0570000000007</v>
      </c>
      <c r="S284">
        <v>9193.0570000000007</v>
      </c>
      <c r="X284">
        <v>6.2504682999999894E-2</v>
      </c>
      <c r="Y284">
        <v>0.99745273000000001</v>
      </c>
      <c r="Z284">
        <v>0.99745273000000001</v>
      </c>
      <c r="AA284">
        <v>360.82953670000001</v>
      </c>
      <c r="AB284">
        <v>-2.5505200000000001E-3</v>
      </c>
      <c r="AC284" s="96">
        <v>6.5100000000000004E-6</v>
      </c>
      <c r="AD284">
        <v>0.112210296999999</v>
      </c>
      <c r="AE284">
        <v>0.109349736999999</v>
      </c>
      <c r="AF284">
        <v>0.112210296999999</v>
      </c>
      <c r="AH284">
        <v>361.72440619999998</v>
      </c>
      <c r="AI284">
        <v>18.940000000000001</v>
      </c>
      <c r="AJ284">
        <v>367.15027229999998</v>
      </c>
      <c r="AK284">
        <v>356.29854010000003</v>
      </c>
      <c r="AL284">
        <v>6.7515399999999997E-4</v>
      </c>
      <c r="AM284">
        <v>5.0980999999999997E-4</v>
      </c>
      <c r="AN284" s="96">
        <v>2.4700000000000001E-5</v>
      </c>
      <c r="AO284">
        <v>-1.552854E-3</v>
      </c>
      <c r="AP284">
        <v>-1.5281699999999999E-3</v>
      </c>
      <c r="AR284">
        <v>0.12566384</v>
      </c>
      <c r="AS284">
        <v>0.89774341700000004</v>
      </c>
      <c r="AT284">
        <v>1.0422588850000001</v>
      </c>
      <c r="AU284">
        <v>0.91747078900000001</v>
      </c>
      <c r="AV284">
        <v>388.29503949999997</v>
      </c>
      <c r="AW284">
        <v>-2.3738269999999998E-3</v>
      </c>
      <c r="AX284">
        <v>0.91747078900000001</v>
      </c>
      <c r="AY284">
        <v>0.110067289</v>
      </c>
      <c r="BD284" s="95">
        <v>45196</v>
      </c>
    </row>
    <row r="285" spans="1:56">
      <c r="A285" t="s">
        <v>107</v>
      </c>
      <c r="B285">
        <v>4300.8500000000004</v>
      </c>
      <c r="C285">
        <v>0</v>
      </c>
      <c r="D285">
        <v>9188.2579999999998</v>
      </c>
      <c r="E285" s="95">
        <v>45196</v>
      </c>
      <c r="F285" t="s">
        <v>433</v>
      </c>
      <c r="G285" t="b">
        <v>0</v>
      </c>
      <c r="H285" t="b">
        <v>0</v>
      </c>
      <c r="I285" t="b">
        <v>0</v>
      </c>
      <c r="J285" t="b">
        <v>0</v>
      </c>
      <c r="K285" t="b">
        <v>0</v>
      </c>
      <c r="L285">
        <v>4300.8500000000004</v>
      </c>
      <c r="M285">
        <v>4300.8500000000004</v>
      </c>
      <c r="N285" t="b">
        <v>0</v>
      </c>
      <c r="O285">
        <v>4300.8500000000004</v>
      </c>
      <c r="P285">
        <v>0.99955261399999995</v>
      </c>
      <c r="Q285">
        <v>363.81256839999998</v>
      </c>
      <c r="R285">
        <v>9188.2579999999998</v>
      </c>
      <c r="S285">
        <v>9188.2579999999998</v>
      </c>
      <c r="X285">
        <v>6.2504682999999894E-2</v>
      </c>
      <c r="Y285">
        <v>0.99947797599999999</v>
      </c>
      <c r="Z285">
        <v>0.99947797599999999</v>
      </c>
      <c r="AA285">
        <v>360.64117490000001</v>
      </c>
      <c r="AB285">
        <v>-5.2216099999989997E-4</v>
      </c>
      <c r="AC285" s="96">
        <v>2.7300000000000002E-7</v>
      </c>
      <c r="AD285">
        <v>0.108924465</v>
      </c>
      <c r="AE285">
        <v>0.107763966999999</v>
      </c>
      <c r="AF285">
        <v>0.108924465</v>
      </c>
      <c r="AH285">
        <v>361.72440619999998</v>
      </c>
      <c r="AI285">
        <v>18.940000000000001</v>
      </c>
      <c r="AJ285">
        <v>367.15027229999998</v>
      </c>
      <c r="AK285">
        <v>356.29854010000003</v>
      </c>
      <c r="AL285">
        <v>5.0980999999999997E-4</v>
      </c>
      <c r="AM285">
        <v>3.4446599999999998E-4</v>
      </c>
      <c r="AN285" s="96">
        <v>1.8199999999999999E-7</v>
      </c>
      <c r="AO285">
        <v>-2.82322E-4</v>
      </c>
      <c r="AP285">
        <v>-2.8214000000000001E-4</v>
      </c>
      <c r="AR285">
        <v>0.12566384</v>
      </c>
      <c r="AS285">
        <v>0.89774341700000004</v>
      </c>
      <c r="AT285">
        <v>1.04112749</v>
      </c>
      <c r="AU285">
        <v>0.920062559</v>
      </c>
      <c r="AV285">
        <v>388.108968</v>
      </c>
      <c r="AW285">
        <v>-4.7920100000000001E-4</v>
      </c>
      <c r="AX285">
        <v>0.920062559</v>
      </c>
      <c r="AY285">
        <v>0.10989586899999999</v>
      </c>
      <c r="BD285" s="95">
        <v>45196</v>
      </c>
    </row>
    <row r="286" spans="1:56">
      <c r="A286" t="s">
        <v>108</v>
      </c>
      <c r="B286">
        <v>4284.3500000000004</v>
      </c>
      <c r="C286">
        <v>0</v>
      </c>
      <c r="D286">
        <v>9153.2980000000007</v>
      </c>
      <c r="E286" s="95">
        <v>45196</v>
      </c>
      <c r="F286" t="s">
        <v>434</v>
      </c>
      <c r="G286" t="b">
        <v>0</v>
      </c>
      <c r="H286" t="b">
        <v>0</v>
      </c>
      <c r="I286" t="b">
        <v>0</v>
      </c>
      <c r="J286" t="b">
        <v>0</v>
      </c>
      <c r="K286" t="b">
        <v>0</v>
      </c>
      <c r="L286">
        <v>4284.3500000000004</v>
      </c>
      <c r="M286">
        <v>4284.3500000000004</v>
      </c>
      <c r="N286" t="b">
        <v>0</v>
      </c>
      <c r="O286">
        <v>4284.3500000000004</v>
      </c>
      <c r="P286">
        <v>0.99616354900000004</v>
      </c>
      <c r="Q286">
        <v>362.41681929999999</v>
      </c>
      <c r="R286">
        <v>9153.2980000000007</v>
      </c>
      <c r="S286">
        <v>9153.2980000000007</v>
      </c>
      <c r="X286">
        <v>6.2504682999999894E-2</v>
      </c>
      <c r="Y286">
        <v>0.99619514399999998</v>
      </c>
      <c r="Z286">
        <v>0.99619514399999998</v>
      </c>
      <c r="AA286">
        <v>359.2689871</v>
      </c>
      <c r="AB286">
        <v>-3.8121129999999998E-3</v>
      </c>
      <c r="AC286" s="96">
        <v>1.44999999999999E-5</v>
      </c>
      <c r="AD286">
        <v>0.11265325299999999</v>
      </c>
      <c r="AE286">
        <v>0.10969833599999999</v>
      </c>
      <c r="AF286">
        <v>0.11265325299999999</v>
      </c>
      <c r="AH286">
        <v>361.72440619999998</v>
      </c>
      <c r="AI286">
        <v>18.940000000000001</v>
      </c>
      <c r="AJ286">
        <v>367.15027229999998</v>
      </c>
      <c r="AK286">
        <v>356.29854010000003</v>
      </c>
      <c r="AL286">
        <v>3.4446599999999998E-4</v>
      </c>
      <c r="AM286">
        <v>1.79123E-4</v>
      </c>
      <c r="AN286" s="96">
        <v>5.6799999999999998E-18</v>
      </c>
      <c r="AO286">
        <v>-5.25422E-4</v>
      </c>
      <c r="AP286">
        <v>-5.25422E-4</v>
      </c>
      <c r="AR286">
        <v>0.12566384</v>
      </c>
      <c r="AS286">
        <v>0.89774341700000004</v>
      </c>
      <c r="AT286">
        <v>1.0424958440000001</v>
      </c>
      <c r="AU286">
        <v>0.94781730200000003</v>
      </c>
      <c r="AV286">
        <v>386.74923560000002</v>
      </c>
      <c r="AW286">
        <v>-3.5034809999998999E-3</v>
      </c>
      <c r="AX286">
        <v>0.94781730200000003</v>
      </c>
      <c r="AY286">
        <v>0.110407378</v>
      </c>
      <c r="BD286" s="95">
        <v>45196</v>
      </c>
    </row>
    <row r="287" spans="1:56">
      <c r="A287" t="s">
        <v>109</v>
      </c>
      <c r="B287">
        <v>4313.3999999999996</v>
      </c>
      <c r="C287">
        <v>0</v>
      </c>
      <c r="D287">
        <v>9215.3179999999993</v>
      </c>
      <c r="E287" s="95">
        <v>45196</v>
      </c>
      <c r="F287" t="s">
        <v>435</v>
      </c>
      <c r="G287" t="b">
        <v>0</v>
      </c>
      <c r="H287" t="b">
        <v>0</v>
      </c>
      <c r="I287" t="b">
        <v>0</v>
      </c>
      <c r="J287" t="b">
        <v>0</v>
      </c>
      <c r="K287" t="b">
        <v>0</v>
      </c>
      <c r="L287">
        <v>4313.3999999999996</v>
      </c>
      <c r="M287">
        <v>4313.3999999999996</v>
      </c>
      <c r="N287" t="b">
        <v>0</v>
      </c>
      <c r="O287">
        <v>4313.3999999999996</v>
      </c>
      <c r="P287">
        <v>1.0067804920000001</v>
      </c>
      <c r="Q287">
        <v>364.87418359999998</v>
      </c>
      <c r="R287">
        <v>9215.3179999999993</v>
      </c>
      <c r="S287">
        <v>9215.3179999999993</v>
      </c>
      <c r="X287">
        <v>6.2504682999999894E-2</v>
      </c>
      <c r="Y287">
        <v>1.0067756999999999</v>
      </c>
      <c r="Z287">
        <v>1.0067756999999999</v>
      </c>
      <c r="AA287">
        <v>361.70328590000003</v>
      </c>
      <c r="AB287">
        <v>6.7528479999999997E-3</v>
      </c>
      <c r="AC287" s="96">
        <v>4.5599999999999997E-5</v>
      </c>
      <c r="AD287">
        <v>0.12944386899999999</v>
      </c>
      <c r="AE287">
        <v>0.1186841</v>
      </c>
      <c r="AF287">
        <v>0.12944386899999999</v>
      </c>
      <c r="AH287">
        <v>361.72440619999998</v>
      </c>
      <c r="AI287">
        <v>18.940000000000001</v>
      </c>
      <c r="AJ287">
        <v>367.15027229999998</v>
      </c>
      <c r="AK287">
        <v>356.29854010000003</v>
      </c>
      <c r="AL287">
        <v>1.79123E-4</v>
      </c>
      <c r="AM287">
        <v>0</v>
      </c>
      <c r="AN287">
        <v>0</v>
      </c>
      <c r="AO287">
        <v>0</v>
      </c>
      <c r="AP287">
        <v>0</v>
      </c>
      <c r="AR287">
        <v>0.12566384</v>
      </c>
      <c r="AS287">
        <v>0.89774341700000004</v>
      </c>
      <c r="AT287">
        <v>1.0384010859999999</v>
      </c>
      <c r="AU287">
        <v>0.91644484199999998</v>
      </c>
      <c r="AV287">
        <v>389.23177440000001</v>
      </c>
      <c r="AW287">
        <v>6.4189879999999996E-3</v>
      </c>
      <c r="AX287">
        <v>0.91644484199999998</v>
      </c>
      <c r="AY287">
        <v>0.112880196999999</v>
      </c>
      <c r="BD287" s="95">
        <v>45196</v>
      </c>
    </row>
    <row r="288" spans="1:56">
      <c r="A288" t="s">
        <v>110</v>
      </c>
      <c r="B288">
        <v>4312.5</v>
      </c>
      <c r="C288">
        <v>0</v>
      </c>
      <c r="D288">
        <v>9213.8649999999998</v>
      </c>
      <c r="E288" s="95">
        <v>45196</v>
      </c>
      <c r="F288" t="s">
        <v>436</v>
      </c>
      <c r="G288" t="b">
        <v>0</v>
      </c>
      <c r="H288" t="b">
        <v>0</v>
      </c>
      <c r="I288" t="b">
        <v>0</v>
      </c>
      <c r="J288" t="b">
        <v>0</v>
      </c>
      <c r="K288" t="b">
        <v>0</v>
      </c>
      <c r="L288">
        <v>4312.5</v>
      </c>
      <c r="M288">
        <v>4312.5</v>
      </c>
      <c r="N288" t="b">
        <v>0</v>
      </c>
      <c r="O288">
        <v>4312.5</v>
      </c>
      <c r="P288">
        <v>0.99979134800000002</v>
      </c>
      <c r="Q288">
        <v>364.7980518</v>
      </c>
      <c r="R288">
        <v>9213.8649999999998</v>
      </c>
      <c r="S288">
        <v>9213.8649999999998</v>
      </c>
      <c r="T288" s="97">
        <v>45196</v>
      </c>
      <c r="U288">
        <v>9213.8649999999998</v>
      </c>
      <c r="V288">
        <v>364.7980518</v>
      </c>
      <c r="W288">
        <v>6.4631304000000001E-2</v>
      </c>
      <c r="X288">
        <v>6.2504682999999894E-2</v>
      </c>
      <c r="Y288">
        <v>0.99984232799999995</v>
      </c>
      <c r="Z288">
        <v>0.99984232799999995</v>
      </c>
      <c r="AA288">
        <v>361.64625530000001</v>
      </c>
      <c r="AB288">
        <v>-1.5768499999999999E-4</v>
      </c>
      <c r="AC288" s="96">
        <v>2.4900000000000001E-8</v>
      </c>
      <c r="AD288">
        <v>0.125510972</v>
      </c>
      <c r="AE288">
        <v>0.11689591099999901</v>
      </c>
      <c r="AF288">
        <v>0.125510972</v>
      </c>
      <c r="AG288">
        <v>361.64625530000001</v>
      </c>
      <c r="AH288">
        <v>361.72440619999998</v>
      </c>
      <c r="AI288">
        <v>18.940000000000001</v>
      </c>
      <c r="AJ288">
        <v>367.15027229999998</v>
      </c>
      <c r="AK288">
        <v>356.29854010000003</v>
      </c>
      <c r="AL288">
        <v>0</v>
      </c>
      <c r="AN288">
        <v>0</v>
      </c>
      <c r="AO288">
        <v>0</v>
      </c>
      <c r="AP288">
        <v>0</v>
      </c>
      <c r="AQ288">
        <v>0.12564718</v>
      </c>
      <c r="AR288">
        <v>0.12566384</v>
      </c>
      <c r="AS288">
        <v>0.89774341700000004</v>
      </c>
      <c r="AT288">
        <v>1.018099388</v>
      </c>
      <c r="AU288">
        <v>0.797569584</v>
      </c>
      <c r="AV288">
        <v>389.1709042</v>
      </c>
      <c r="AW288">
        <v>-1.5638499999999999E-4</v>
      </c>
      <c r="AX288">
        <v>0.797569584</v>
      </c>
      <c r="AY288">
        <v>0.112592369</v>
      </c>
      <c r="AZ288" s="97">
        <v>45196</v>
      </c>
      <c r="BA288">
        <v>389.1709042</v>
      </c>
      <c r="BB288">
        <v>389.1708969</v>
      </c>
      <c r="BC288" s="96">
        <v>7.3100000000000003E-6</v>
      </c>
      <c r="BD288" s="95">
        <v>45196</v>
      </c>
    </row>
    <row r="289" spans="1:56">
      <c r="A289" t="s">
        <v>104</v>
      </c>
      <c r="B289">
        <v>4309.625</v>
      </c>
      <c r="C289">
        <v>0</v>
      </c>
      <c r="D289">
        <v>9212.8220000000001</v>
      </c>
      <c r="E289" s="95">
        <v>45197</v>
      </c>
      <c r="F289" t="s">
        <v>437</v>
      </c>
      <c r="G289" t="b">
        <v>0</v>
      </c>
      <c r="H289" t="b">
        <v>0</v>
      </c>
      <c r="I289" t="b">
        <v>0</v>
      </c>
      <c r="J289" t="b">
        <v>0</v>
      </c>
      <c r="K289" t="b">
        <v>0</v>
      </c>
      <c r="L289">
        <v>4309.625</v>
      </c>
      <c r="M289">
        <v>4309.625</v>
      </c>
      <c r="N289" t="b">
        <v>0</v>
      </c>
      <c r="O289">
        <v>4309.625</v>
      </c>
      <c r="P289">
        <v>0.99933333300000005</v>
      </c>
      <c r="Q289">
        <v>364.5548531</v>
      </c>
      <c r="R289">
        <v>9212.8220000000001</v>
      </c>
      <c r="S289">
        <v>9212.8220000000001</v>
      </c>
      <c r="X289">
        <v>6.4631304000000001E-2</v>
      </c>
      <c r="Y289">
        <v>0.99970727000000004</v>
      </c>
      <c r="Z289">
        <v>0.99970727000000004</v>
      </c>
      <c r="AA289">
        <v>361.5403905</v>
      </c>
      <c r="AB289">
        <v>-2.9277299999990001E-4</v>
      </c>
      <c r="AC289" s="96">
        <v>8.5700000000000006E-8</v>
      </c>
      <c r="AD289">
        <v>0.12172467300000001</v>
      </c>
      <c r="AE289">
        <v>0.115148819</v>
      </c>
      <c r="AF289">
        <v>0.12172467300000001</v>
      </c>
      <c r="AH289">
        <v>361.64625530000001</v>
      </c>
      <c r="AI289">
        <v>18.22</v>
      </c>
      <c r="AJ289">
        <v>367.07094919999997</v>
      </c>
      <c r="AK289">
        <v>356.22156150000001</v>
      </c>
      <c r="AL289">
        <v>1.0058420000000001E-3</v>
      </c>
      <c r="AM289">
        <v>8.4049799999999996E-4</v>
      </c>
      <c r="AN289">
        <v>2.0432189999999E-3</v>
      </c>
      <c r="AO289">
        <v>-2.489097E-3</v>
      </c>
      <c r="AP289">
        <v>-4.4587799999999998E-4</v>
      </c>
      <c r="AR289">
        <v>0.12564718</v>
      </c>
      <c r="AS289">
        <v>0.89791971500000001</v>
      </c>
      <c r="AT289">
        <v>1.0205065099999999</v>
      </c>
      <c r="AU289">
        <v>0.82272303199999997</v>
      </c>
      <c r="AV289">
        <v>389.07365929999997</v>
      </c>
      <c r="AW289">
        <v>-2.4987700000000002E-4</v>
      </c>
      <c r="AX289">
        <v>0.82272303199999997</v>
      </c>
      <c r="AY289">
        <v>0.112158153</v>
      </c>
      <c r="BD289" s="95">
        <v>45197</v>
      </c>
    </row>
    <row r="290" spans="1:56">
      <c r="A290" t="s">
        <v>105</v>
      </c>
      <c r="B290">
        <v>4324.8249999999998</v>
      </c>
      <c r="C290">
        <v>0</v>
      </c>
      <c r="D290">
        <v>9245.2199999999993</v>
      </c>
      <c r="E290" s="95">
        <v>45197</v>
      </c>
      <c r="F290" t="s">
        <v>438</v>
      </c>
      <c r="G290" t="b">
        <v>0</v>
      </c>
      <c r="H290" t="b">
        <v>0</v>
      </c>
      <c r="I290" t="b">
        <v>0</v>
      </c>
      <c r="J290" t="b">
        <v>0</v>
      </c>
      <c r="K290" t="b">
        <v>0</v>
      </c>
      <c r="L290">
        <v>4324.8249999999998</v>
      </c>
      <c r="M290">
        <v>4324.8249999999998</v>
      </c>
      <c r="N290" t="b">
        <v>0</v>
      </c>
      <c r="O290">
        <v>4324.8249999999998</v>
      </c>
      <c r="P290">
        <v>1.003526989</v>
      </c>
      <c r="Q290">
        <v>365.84063409999999</v>
      </c>
      <c r="R290">
        <v>9245.2199999999993</v>
      </c>
      <c r="S290">
        <v>9245.2199999999993</v>
      </c>
      <c r="X290">
        <v>6.4631304000000001E-2</v>
      </c>
      <c r="Y290">
        <v>1.0035166209999999</v>
      </c>
      <c r="Z290">
        <v>1.0035166209999999</v>
      </c>
      <c r="AA290">
        <v>362.81179090000001</v>
      </c>
      <c r="AB290">
        <v>3.5104519999999998E-3</v>
      </c>
      <c r="AC290" s="96">
        <v>1.2300000000000001E-5</v>
      </c>
      <c r="AD290">
        <v>0.123418706999999</v>
      </c>
      <c r="AE290">
        <v>0.11624809899999999</v>
      </c>
      <c r="AF290">
        <v>0.123418706999999</v>
      </c>
      <c r="AH290">
        <v>361.64625530000001</v>
      </c>
      <c r="AI290">
        <v>18.22</v>
      </c>
      <c r="AJ290">
        <v>367.07094919999997</v>
      </c>
      <c r="AK290">
        <v>356.22156150000001</v>
      </c>
      <c r="AL290">
        <v>8.4049799999999996E-4</v>
      </c>
      <c r="AM290">
        <v>6.7515399999999997E-4</v>
      </c>
      <c r="AN290">
        <v>6.8918199999999999E-3</v>
      </c>
      <c r="AO290" s="96">
        <v>-5.3399999999999997E-5</v>
      </c>
      <c r="AP290">
        <v>6.8383849999999998E-3</v>
      </c>
      <c r="AR290">
        <v>0.12564718</v>
      </c>
      <c r="AS290">
        <v>0.89791971500000001</v>
      </c>
      <c r="AT290">
        <v>1.0241155980000001</v>
      </c>
      <c r="AU290">
        <v>0.84831418999999997</v>
      </c>
      <c r="AV290">
        <v>390.19833340000002</v>
      </c>
      <c r="AW290">
        <v>2.8906459999999E-3</v>
      </c>
      <c r="AX290">
        <v>0.84831418999999997</v>
      </c>
      <c r="AY290">
        <v>0.111795808</v>
      </c>
      <c r="BD290" s="95">
        <v>45197</v>
      </c>
    </row>
    <row r="291" spans="1:56">
      <c r="A291" t="s">
        <v>106</v>
      </c>
      <c r="B291">
        <v>4346.5249999999996</v>
      </c>
      <c r="C291">
        <v>0</v>
      </c>
      <c r="D291">
        <v>9291.4449999999997</v>
      </c>
      <c r="E291" s="95">
        <v>45197</v>
      </c>
      <c r="F291" t="s">
        <v>439</v>
      </c>
      <c r="G291" t="b">
        <v>0</v>
      </c>
      <c r="H291" t="b">
        <v>0</v>
      </c>
      <c r="I291" t="b">
        <v>0</v>
      </c>
      <c r="J291" t="b">
        <v>0</v>
      </c>
      <c r="K291" t="b">
        <v>0</v>
      </c>
      <c r="L291">
        <v>4346.5249999999996</v>
      </c>
      <c r="M291">
        <v>4346.5249999999996</v>
      </c>
      <c r="N291" t="b">
        <v>0</v>
      </c>
      <c r="O291">
        <v>4346.5249999999996</v>
      </c>
      <c r="P291">
        <v>1.005017544</v>
      </c>
      <c r="Q291">
        <v>367.67625559999999</v>
      </c>
      <c r="R291">
        <v>9291.4449999999997</v>
      </c>
      <c r="S291">
        <v>9291.4449999999997</v>
      </c>
      <c r="X291">
        <v>6.4631304000000001E-2</v>
      </c>
      <c r="Y291">
        <v>1.004999881</v>
      </c>
      <c r="Z291">
        <v>1.004999881</v>
      </c>
      <c r="AA291">
        <v>364.6258067</v>
      </c>
      <c r="AB291">
        <v>4.9874229999998998E-3</v>
      </c>
      <c r="AC291" s="96">
        <v>2.4899999999999999E-5</v>
      </c>
      <c r="AD291">
        <v>0.13019582199999999</v>
      </c>
      <c r="AE291">
        <v>0.120102309</v>
      </c>
      <c r="AF291">
        <v>0.13019582199999999</v>
      </c>
      <c r="AH291">
        <v>361.64625530000001</v>
      </c>
      <c r="AI291">
        <v>18.22</v>
      </c>
      <c r="AJ291">
        <v>367.07094919999997</v>
      </c>
      <c r="AK291">
        <v>356.22156150000001</v>
      </c>
      <c r="AL291">
        <v>6.7515399999999997E-4</v>
      </c>
      <c r="AM291">
        <v>5.0980999999999997E-4</v>
      </c>
      <c r="AN291">
        <v>5.2341365999999903E-2</v>
      </c>
      <c r="AO291" s="96">
        <v>-7.13E-9</v>
      </c>
      <c r="AP291">
        <v>5.2341358999999997E-2</v>
      </c>
      <c r="AR291">
        <v>0.12564718</v>
      </c>
      <c r="AS291">
        <v>0.89791971500000001</v>
      </c>
      <c r="AT291">
        <v>1.027106987</v>
      </c>
      <c r="AU291">
        <v>0.84503700599999998</v>
      </c>
      <c r="AV291">
        <v>391.85322009999999</v>
      </c>
      <c r="AW291">
        <v>4.2411419999999998E-3</v>
      </c>
      <c r="AX291">
        <v>0.84503700599999998</v>
      </c>
      <c r="AY291">
        <v>0.112015344</v>
      </c>
      <c r="BD291" s="95">
        <v>45197</v>
      </c>
    </row>
    <row r="292" spans="1:56">
      <c r="A292" t="s">
        <v>107</v>
      </c>
      <c r="B292">
        <v>4346.3500000000004</v>
      </c>
      <c r="C292">
        <v>0</v>
      </c>
      <c r="D292">
        <v>9291.7080000000005</v>
      </c>
      <c r="E292" s="95">
        <v>45197</v>
      </c>
      <c r="F292" t="s">
        <v>440</v>
      </c>
      <c r="G292" t="b">
        <v>0</v>
      </c>
      <c r="H292" t="b">
        <v>0</v>
      </c>
      <c r="I292" t="b">
        <v>0</v>
      </c>
      <c r="J292" t="b">
        <v>0</v>
      </c>
      <c r="K292" t="b">
        <v>0</v>
      </c>
      <c r="L292">
        <v>4346.3500000000004</v>
      </c>
      <c r="M292">
        <v>4346.3500000000004</v>
      </c>
      <c r="N292" t="b">
        <v>0</v>
      </c>
      <c r="O292">
        <v>4346.3500000000004</v>
      </c>
      <c r="P292">
        <v>0.99995973800000004</v>
      </c>
      <c r="Q292">
        <v>367.66145219999999</v>
      </c>
      <c r="R292">
        <v>9291.7080000000005</v>
      </c>
      <c r="S292">
        <v>9291.7080000000005</v>
      </c>
      <c r="X292">
        <v>6.4631304000000001E-2</v>
      </c>
      <c r="Y292">
        <v>1.0000283059999999</v>
      </c>
      <c r="Z292">
        <v>1.0000283059999999</v>
      </c>
      <c r="AA292">
        <v>364.63612760000001</v>
      </c>
      <c r="AB292" s="96">
        <v>2.83E-5</v>
      </c>
      <c r="AC292" s="96">
        <v>8.0100000000000003E-10</v>
      </c>
      <c r="AD292">
        <v>0.12622986899999999</v>
      </c>
      <c r="AE292">
        <v>0.118287235</v>
      </c>
      <c r="AF292">
        <v>0.12622986899999999</v>
      </c>
      <c r="AH292">
        <v>361.64625530000001</v>
      </c>
      <c r="AI292">
        <v>18.22</v>
      </c>
      <c r="AJ292">
        <v>367.07094919999997</v>
      </c>
      <c r="AK292">
        <v>356.22156150000001</v>
      </c>
      <c r="AL292">
        <v>5.0980999999999997E-4</v>
      </c>
      <c r="AM292">
        <v>3.4446599999999998E-4</v>
      </c>
      <c r="AN292">
        <v>2.4627654999999998E-2</v>
      </c>
      <c r="AO292" s="96">
        <v>-2.4999999999999998E-12</v>
      </c>
      <c r="AP292">
        <v>2.4627654999999998E-2</v>
      </c>
      <c r="AR292">
        <v>0.12564718</v>
      </c>
      <c r="AS292">
        <v>0.89791971500000001</v>
      </c>
      <c r="AT292">
        <v>1.025296773</v>
      </c>
      <c r="AU292">
        <v>0.83277484599999996</v>
      </c>
      <c r="AV292">
        <v>391.8621124</v>
      </c>
      <c r="AW292" s="96">
        <v>2.27E-5</v>
      </c>
      <c r="AX292">
        <v>0.83277484599999996</v>
      </c>
      <c r="AY292">
        <v>0.11200800800000001</v>
      </c>
      <c r="BD292" s="95">
        <v>45197</v>
      </c>
    </row>
    <row r="293" spans="1:56">
      <c r="A293" t="s">
        <v>108</v>
      </c>
      <c r="B293">
        <v>4334.45</v>
      </c>
      <c r="C293">
        <v>0</v>
      </c>
      <c r="D293">
        <v>9265.348</v>
      </c>
      <c r="E293" s="95">
        <v>45197</v>
      </c>
      <c r="F293" t="s">
        <v>441</v>
      </c>
      <c r="G293" t="b">
        <v>0</v>
      </c>
      <c r="H293" t="b">
        <v>0</v>
      </c>
      <c r="I293" t="b">
        <v>0</v>
      </c>
      <c r="J293" t="b">
        <v>0</v>
      </c>
      <c r="K293" t="b">
        <v>0</v>
      </c>
      <c r="L293">
        <v>4334.45</v>
      </c>
      <c r="M293">
        <v>4334.45</v>
      </c>
      <c r="N293" t="b">
        <v>0</v>
      </c>
      <c r="O293">
        <v>4334.45</v>
      </c>
      <c r="P293">
        <v>0.99726207</v>
      </c>
      <c r="Q293">
        <v>366.65482100000003</v>
      </c>
      <c r="R293">
        <v>9265.348</v>
      </c>
      <c r="S293">
        <v>9265.348</v>
      </c>
      <c r="X293">
        <v>6.4631304000000001E-2</v>
      </c>
      <c r="Y293">
        <v>0.99716306200000004</v>
      </c>
      <c r="Z293">
        <v>0.99716306200000004</v>
      </c>
      <c r="AA293">
        <v>363.60167749999999</v>
      </c>
      <c r="AB293">
        <v>-2.84097E-3</v>
      </c>
      <c r="AC293" s="96">
        <v>8.0700000000000007E-6</v>
      </c>
      <c r="AD293">
        <v>0.12582601900000001</v>
      </c>
      <c r="AE293">
        <v>0.11831837199999901</v>
      </c>
      <c r="AF293">
        <v>0.12582601900000001</v>
      </c>
      <c r="AH293">
        <v>361.64625530000001</v>
      </c>
      <c r="AI293">
        <v>18.22</v>
      </c>
      <c r="AJ293">
        <v>367.07094919999997</v>
      </c>
      <c r="AK293">
        <v>356.22156150000001</v>
      </c>
      <c r="AL293">
        <v>3.4446599999999998E-4</v>
      </c>
      <c r="AM293">
        <v>1.79123E-4</v>
      </c>
      <c r="AN293" s="96">
        <v>4.9499999999999997E-5</v>
      </c>
      <c r="AO293">
        <v>0</v>
      </c>
      <c r="AP293" s="96">
        <v>4.9499999999999997E-5</v>
      </c>
      <c r="AR293">
        <v>0.12564718</v>
      </c>
      <c r="AS293">
        <v>0.89791971500000001</v>
      </c>
      <c r="AT293">
        <v>1.025357369</v>
      </c>
      <c r="AU293">
        <v>0.83439825899999998</v>
      </c>
      <c r="AV293">
        <v>390.93626260000002</v>
      </c>
      <c r="AW293">
        <v>-2.3626929999999999E-3</v>
      </c>
      <c r="AX293">
        <v>0.83439825899999998</v>
      </c>
      <c r="AY293">
        <v>0.112043213</v>
      </c>
      <c r="BD293" s="95">
        <v>45197</v>
      </c>
    </row>
    <row r="294" spans="1:56">
      <c r="A294" t="s">
        <v>109</v>
      </c>
      <c r="B294">
        <v>4332.55</v>
      </c>
      <c r="C294">
        <v>0</v>
      </c>
      <c r="D294">
        <v>9260.7019999999993</v>
      </c>
      <c r="E294" s="95">
        <v>45197</v>
      </c>
      <c r="F294" t="s">
        <v>442</v>
      </c>
      <c r="G294" t="b">
        <v>0</v>
      </c>
      <c r="H294" t="b">
        <v>0</v>
      </c>
      <c r="I294" t="b">
        <v>0</v>
      </c>
      <c r="J294" t="b">
        <v>0</v>
      </c>
      <c r="K294" t="b">
        <v>0</v>
      </c>
      <c r="L294">
        <v>4332.55</v>
      </c>
      <c r="M294">
        <v>4332.55</v>
      </c>
      <c r="N294" t="b">
        <v>0</v>
      </c>
      <c r="O294">
        <v>4332.55</v>
      </c>
      <c r="P294">
        <v>0.99956165100000005</v>
      </c>
      <c r="Q294">
        <v>366.49409839999998</v>
      </c>
      <c r="R294">
        <v>9260.7019999999993</v>
      </c>
      <c r="S294">
        <v>9260.7019999999993</v>
      </c>
      <c r="X294">
        <v>6.4631304000000001E-2</v>
      </c>
      <c r="Y294">
        <v>0.99949856199999998</v>
      </c>
      <c r="Z294">
        <v>0.99949856199999998</v>
      </c>
      <c r="AA294">
        <v>363.41935369999999</v>
      </c>
      <c r="AB294">
        <v>-5.0156400000000002E-4</v>
      </c>
      <c r="AC294" s="96">
        <v>2.5199999999999998E-7</v>
      </c>
      <c r="AD294">
        <v>0.122101932</v>
      </c>
      <c r="AE294">
        <v>0.11658718999999999</v>
      </c>
      <c r="AF294">
        <v>0.122101932</v>
      </c>
      <c r="AH294">
        <v>361.64625530000001</v>
      </c>
      <c r="AI294">
        <v>18.22</v>
      </c>
      <c r="AJ294">
        <v>367.07094919999997</v>
      </c>
      <c r="AK294">
        <v>356.22156150000001</v>
      </c>
      <c r="AL294">
        <v>1.79123E-4</v>
      </c>
      <c r="AM294">
        <v>0</v>
      </c>
      <c r="AN294">
        <v>0</v>
      </c>
      <c r="AO294">
        <v>0</v>
      </c>
      <c r="AP294">
        <v>0</v>
      </c>
      <c r="AR294">
        <v>0.12564718</v>
      </c>
      <c r="AS294">
        <v>0.89791971500000001</v>
      </c>
      <c r="AT294">
        <v>1.0250664970000001</v>
      </c>
      <c r="AU294">
        <v>0.82066306899999997</v>
      </c>
      <c r="AV294">
        <v>390.77215819999998</v>
      </c>
      <c r="AW294">
        <v>-4.1977300000000002E-4</v>
      </c>
      <c r="AX294">
        <v>0.82066306899999997</v>
      </c>
      <c r="AY294">
        <v>0.112010466999999</v>
      </c>
      <c r="BD294" s="95">
        <v>45197</v>
      </c>
    </row>
    <row r="295" spans="1:56">
      <c r="A295" t="s">
        <v>110</v>
      </c>
      <c r="B295">
        <v>4337.1125000000002</v>
      </c>
      <c r="C295">
        <v>0</v>
      </c>
      <c r="D295">
        <v>9270.6090000000004</v>
      </c>
      <c r="E295" s="95">
        <v>45197</v>
      </c>
      <c r="F295" t="s">
        <v>443</v>
      </c>
      <c r="G295" t="b">
        <v>0</v>
      </c>
      <c r="H295" t="b">
        <v>0</v>
      </c>
      <c r="I295" t="b">
        <v>0</v>
      </c>
      <c r="J295" t="b">
        <v>0</v>
      </c>
      <c r="K295" t="b">
        <v>0</v>
      </c>
      <c r="L295">
        <v>4337.1125000000002</v>
      </c>
      <c r="M295">
        <v>4337.1125000000002</v>
      </c>
      <c r="N295" t="b">
        <v>0</v>
      </c>
      <c r="O295">
        <v>4337.1125000000002</v>
      </c>
      <c r="P295">
        <v>1.001053075</v>
      </c>
      <c r="Q295">
        <v>366.88004419999999</v>
      </c>
      <c r="R295">
        <v>9270.6090000000004</v>
      </c>
      <c r="S295">
        <v>9270.6090000000004</v>
      </c>
      <c r="T295" s="97">
        <v>45197</v>
      </c>
      <c r="U295">
        <v>9270.6090000000004</v>
      </c>
      <c r="V295">
        <v>366.88004419999999</v>
      </c>
      <c r="W295">
        <v>6.9294251000000001E-2</v>
      </c>
      <c r="X295">
        <v>6.4631304000000001E-2</v>
      </c>
      <c r="Y295">
        <v>1.001069789</v>
      </c>
      <c r="Z295">
        <v>1.001069789</v>
      </c>
      <c r="AA295">
        <v>363.80813590000002</v>
      </c>
      <c r="AB295">
        <v>1.0692169999999999E-3</v>
      </c>
      <c r="AC295" s="96">
        <v>1.1400000000000001E-6</v>
      </c>
      <c r="AD295">
        <v>0.11889216900000001</v>
      </c>
      <c r="AE295">
        <v>0.115088206</v>
      </c>
      <c r="AF295">
        <v>0.11889216900000001</v>
      </c>
      <c r="AG295">
        <v>363.80813590000002</v>
      </c>
      <c r="AH295">
        <v>361.64625530000001</v>
      </c>
      <c r="AI295">
        <v>18.22</v>
      </c>
      <c r="AJ295">
        <v>367.07094919999997</v>
      </c>
      <c r="AK295">
        <v>356.22156150000001</v>
      </c>
      <c r="AL295">
        <v>0</v>
      </c>
      <c r="AN295">
        <v>0</v>
      </c>
      <c r="AO295">
        <v>0</v>
      </c>
      <c r="AP295">
        <v>0</v>
      </c>
      <c r="AQ295">
        <v>0.12579341699999999</v>
      </c>
      <c r="AR295">
        <v>0.12564718</v>
      </c>
      <c r="AS295">
        <v>0.89791971500000001</v>
      </c>
      <c r="AT295">
        <v>1.02533706</v>
      </c>
      <c r="AU295">
        <v>0.84569315</v>
      </c>
      <c r="AV295">
        <v>391.11425329999997</v>
      </c>
      <c r="AW295">
        <v>8.7543399999989995E-4</v>
      </c>
      <c r="AX295">
        <v>0.84569315</v>
      </c>
      <c r="AY295">
        <v>0.112025163</v>
      </c>
      <c r="AZ295" s="97">
        <v>45197</v>
      </c>
      <c r="BA295">
        <v>391.11425329999997</v>
      </c>
      <c r="BB295">
        <v>391.11424590000001</v>
      </c>
      <c r="BC295" s="96">
        <v>7.3200000000000002E-6</v>
      </c>
      <c r="BD295" s="95">
        <v>45197</v>
      </c>
    </row>
    <row r="296" spans="1:56">
      <c r="A296" t="s">
        <v>104</v>
      </c>
      <c r="B296">
        <v>4360.9875000000002</v>
      </c>
      <c r="C296">
        <v>0</v>
      </c>
      <c r="D296">
        <v>9324.9320000000007</v>
      </c>
      <c r="E296" s="95">
        <v>45198</v>
      </c>
      <c r="F296" t="s">
        <v>444</v>
      </c>
      <c r="G296" t="b">
        <v>0</v>
      </c>
      <c r="H296" t="b">
        <v>0</v>
      </c>
      <c r="I296" t="b">
        <v>0</v>
      </c>
      <c r="J296" t="b">
        <v>0</v>
      </c>
      <c r="K296" t="b">
        <v>0</v>
      </c>
      <c r="L296">
        <v>4360.9875000000002</v>
      </c>
      <c r="M296">
        <v>4360.9875000000002</v>
      </c>
      <c r="N296" t="b">
        <v>0</v>
      </c>
      <c r="O296">
        <v>4360.9875000000002</v>
      </c>
      <c r="P296">
        <v>1.0055048150000001</v>
      </c>
      <c r="Q296">
        <v>368.89965080000002</v>
      </c>
      <c r="R296">
        <v>9324.9320000000007</v>
      </c>
      <c r="S296">
        <v>9324.9320000000007</v>
      </c>
      <c r="X296">
        <v>6.9294251000000001E-2</v>
      </c>
      <c r="Y296">
        <v>1.0056672170000001</v>
      </c>
      <c r="Z296">
        <v>1.0056672170000001</v>
      </c>
      <c r="AA296">
        <v>365.86991560000001</v>
      </c>
      <c r="AB296">
        <v>5.6512189999999999E-3</v>
      </c>
      <c r="AC296" s="96">
        <v>3.1900000000000003E-5</v>
      </c>
      <c r="AD296">
        <v>0.12910214</v>
      </c>
      <c r="AE296">
        <v>0.12057364599999899</v>
      </c>
      <c r="AF296">
        <v>0.12910214</v>
      </c>
      <c r="AH296">
        <v>363.80813590000002</v>
      </c>
      <c r="AI296">
        <v>17.34</v>
      </c>
      <c r="AJ296">
        <v>369.26525789999999</v>
      </c>
      <c r="AK296">
        <v>358.35101379999998</v>
      </c>
      <c r="AL296">
        <v>1.0058420000000001E-3</v>
      </c>
      <c r="AM296">
        <v>8.4049799999999996E-4</v>
      </c>
      <c r="AN296">
        <v>3.3252406999999998E-2</v>
      </c>
      <c r="AO296" s="96">
        <v>-1.78999999999999E-5</v>
      </c>
      <c r="AP296">
        <v>3.3234512000000001E-2</v>
      </c>
      <c r="AR296">
        <v>0.12579341699999999</v>
      </c>
      <c r="AS296">
        <v>0.89637017399999996</v>
      </c>
      <c r="AT296">
        <v>1.0252156539999999</v>
      </c>
      <c r="AU296">
        <v>0.86702573299999997</v>
      </c>
      <c r="AV296">
        <v>392.98249049999998</v>
      </c>
      <c r="AW296">
        <v>4.776705E-3</v>
      </c>
      <c r="AX296">
        <v>0.86702573299999997</v>
      </c>
      <c r="AY296">
        <v>0.112890134</v>
      </c>
      <c r="BD296" s="95">
        <v>45198</v>
      </c>
    </row>
    <row r="297" spans="1:56">
      <c r="A297" t="s">
        <v>105</v>
      </c>
      <c r="B297">
        <v>4362.1000000000004</v>
      </c>
      <c r="C297">
        <v>0</v>
      </c>
      <c r="D297">
        <v>9326.4120000000003</v>
      </c>
      <c r="E297" s="95">
        <v>45198</v>
      </c>
      <c r="F297" t="s">
        <v>445</v>
      </c>
      <c r="G297" t="b">
        <v>0</v>
      </c>
      <c r="H297" t="b">
        <v>0</v>
      </c>
      <c r="I297" t="b">
        <v>0</v>
      </c>
      <c r="J297" t="b">
        <v>0</v>
      </c>
      <c r="K297" t="b">
        <v>0</v>
      </c>
      <c r="L297">
        <v>4362.1000000000004</v>
      </c>
      <c r="M297">
        <v>4362.1000000000004</v>
      </c>
      <c r="N297" t="b">
        <v>0</v>
      </c>
      <c r="O297">
        <v>4362.1000000000004</v>
      </c>
      <c r="P297">
        <v>1.000255103</v>
      </c>
      <c r="Q297">
        <v>368.99375809999998</v>
      </c>
      <c r="R297">
        <v>9326.4120000000003</v>
      </c>
      <c r="S297">
        <v>9326.4120000000003</v>
      </c>
      <c r="X297">
        <v>6.9294251000000001E-2</v>
      </c>
      <c r="Y297">
        <v>1.0001587139999999</v>
      </c>
      <c r="Z297">
        <v>1.0001587139999999</v>
      </c>
      <c r="AA297">
        <v>365.92798440000001</v>
      </c>
      <c r="AB297">
        <v>1.5870200000000001E-4</v>
      </c>
      <c r="AC297" s="96">
        <v>2.5200000000000001E-8</v>
      </c>
      <c r="AD297">
        <v>0.125179817</v>
      </c>
      <c r="AE297">
        <v>0.11875688099999999</v>
      </c>
      <c r="AF297">
        <v>0.125179817</v>
      </c>
      <c r="AH297">
        <v>363.80813590000002</v>
      </c>
      <c r="AI297">
        <v>17.34</v>
      </c>
      <c r="AJ297">
        <v>369.26525789999999</v>
      </c>
      <c r="AK297">
        <v>358.35101379999998</v>
      </c>
      <c r="AL297">
        <v>8.4049799999999996E-4</v>
      </c>
      <c r="AM297">
        <v>6.7515399999999997E-4</v>
      </c>
      <c r="AN297">
        <v>2.2071200999999999E-2</v>
      </c>
      <c r="AO297" s="96">
        <v>-1.6899999999999999E-6</v>
      </c>
      <c r="AP297">
        <v>2.2069510000000001E-2</v>
      </c>
      <c r="AR297">
        <v>0.12579341699999999</v>
      </c>
      <c r="AS297">
        <v>0.89637017399999996</v>
      </c>
      <c r="AT297">
        <v>1.0180160730000001</v>
      </c>
      <c r="AU297">
        <v>0.82241120999999995</v>
      </c>
      <c r="AV297">
        <v>393.03481540000001</v>
      </c>
      <c r="AW297">
        <v>1.3314799999989999E-4</v>
      </c>
      <c r="AX297">
        <v>0.82241120999999995</v>
      </c>
      <c r="AY297">
        <v>0.112888881</v>
      </c>
      <c r="BD297" s="95">
        <v>45198</v>
      </c>
    </row>
    <row r="298" spans="1:56">
      <c r="A298" t="s">
        <v>106</v>
      </c>
      <c r="B298">
        <v>4343.3999999999996</v>
      </c>
      <c r="C298">
        <v>0</v>
      </c>
      <c r="D298">
        <v>9286.7780000000002</v>
      </c>
      <c r="E298" s="95">
        <v>45198</v>
      </c>
      <c r="F298" t="s">
        <v>446</v>
      </c>
      <c r="G298" t="b">
        <v>0</v>
      </c>
      <c r="H298" t="b">
        <v>0</v>
      </c>
      <c r="I298" t="b">
        <v>0</v>
      </c>
      <c r="J298" t="b">
        <v>0</v>
      </c>
      <c r="K298" t="b">
        <v>0</v>
      </c>
      <c r="L298">
        <v>4343.3999999999996</v>
      </c>
      <c r="M298">
        <v>4343.3999999999996</v>
      </c>
      <c r="N298" t="b">
        <v>0</v>
      </c>
      <c r="O298">
        <v>4343.3999999999996</v>
      </c>
      <c r="P298">
        <v>0.99571307399999998</v>
      </c>
      <c r="Q298">
        <v>367.41190920000003</v>
      </c>
      <c r="R298">
        <v>9286.7780000000002</v>
      </c>
      <c r="S298">
        <v>9286.7780000000002</v>
      </c>
      <c r="X298">
        <v>6.9294251000000001E-2</v>
      </c>
      <c r="Y298">
        <v>0.99575034900000003</v>
      </c>
      <c r="Z298">
        <v>0.99575034900000003</v>
      </c>
      <c r="AA298">
        <v>364.37291809999999</v>
      </c>
      <c r="AB298">
        <v>-4.2587069999999996E-3</v>
      </c>
      <c r="AC298" s="96">
        <v>1.8099999999999999E-5</v>
      </c>
      <c r="AD298">
        <v>0.12903241199999901</v>
      </c>
      <c r="AE298">
        <v>0.120995409</v>
      </c>
      <c r="AF298">
        <v>0.12903241199999901</v>
      </c>
      <c r="AH298">
        <v>363.80813590000002</v>
      </c>
      <c r="AI298">
        <v>17.34</v>
      </c>
      <c r="AJ298">
        <v>369.26525789999999</v>
      </c>
      <c r="AK298">
        <v>358.35101379999998</v>
      </c>
      <c r="AL298">
        <v>6.7515399999999997E-4</v>
      </c>
      <c r="AM298">
        <v>5.0980999999999997E-4</v>
      </c>
      <c r="AN298">
        <v>3.3128699999999999E-4</v>
      </c>
      <c r="AO298" s="96">
        <v>-1.03E-5</v>
      </c>
      <c r="AP298">
        <v>3.2099199999999998E-4</v>
      </c>
      <c r="AR298">
        <v>0.12579341699999999</v>
      </c>
      <c r="AS298">
        <v>0.89637017399999996</v>
      </c>
      <c r="AT298">
        <v>1.018026576</v>
      </c>
      <c r="AU298">
        <v>0.83994548199999997</v>
      </c>
      <c r="AV298">
        <v>391.66048489999997</v>
      </c>
      <c r="AW298">
        <v>-3.4967140000000002E-3</v>
      </c>
      <c r="AX298">
        <v>0.83994548199999997</v>
      </c>
      <c r="AY298">
        <v>0.11314671799999999</v>
      </c>
      <c r="BD298" s="95">
        <v>45198</v>
      </c>
    </row>
    <row r="299" spans="1:56">
      <c r="A299" t="s">
        <v>107</v>
      </c>
      <c r="B299">
        <v>4337.1000000000004</v>
      </c>
      <c r="C299">
        <v>0</v>
      </c>
      <c r="D299">
        <v>9273.4089999999997</v>
      </c>
      <c r="E299" s="95">
        <v>45198</v>
      </c>
      <c r="F299" t="s">
        <v>447</v>
      </c>
      <c r="G299" t="b">
        <v>0</v>
      </c>
      <c r="H299" t="b">
        <v>0</v>
      </c>
      <c r="I299" t="b">
        <v>0</v>
      </c>
      <c r="J299" t="b">
        <v>0</v>
      </c>
      <c r="K299" t="b">
        <v>0</v>
      </c>
      <c r="L299">
        <v>4337.1000000000004</v>
      </c>
      <c r="M299">
        <v>4337.1000000000004</v>
      </c>
      <c r="N299" t="b">
        <v>0</v>
      </c>
      <c r="O299">
        <v>4337.1000000000004</v>
      </c>
      <c r="P299">
        <v>0.99854952299999999</v>
      </c>
      <c r="Q299">
        <v>366.87898680000001</v>
      </c>
      <c r="R299">
        <v>9273.4089999999997</v>
      </c>
      <c r="S299">
        <v>9273.4089999999997</v>
      </c>
      <c r="X299">
        <v>6.9294251000000001E-2</v>
      </c>
      <c r="Y299">
        <v>0.99856042599999995</v>
      </c>
      <c r="Z299">
        <v>0.99856042599999995</v>
      </c>
      <c r="AA299">
        <v>363.84837640000001</v>
      </c>
      <c r="AB299">
        <v>-1.4406110000000001E-3</v>
      </c>
      <c r="AC299" s="96">
        <v>2.08E-6</v>
      </c>
      <c r="AD299">
        <v>0.12597641699999901</v>
      </c>
      <c r="AE299">
        <v>0.11962658699999899</v>
      </c>
      <c r="AF299">
        <v>0.12597641699999901</v>
      </c>
      <c r="AH299">
        <v>363.80813590000002</v>
      </c>
      <c r="AI299">
        <v>17.34</v>
      </c>
      <c r="AJ299">
        <v>369.26525789999999</v>
      </c>
      <c r="AK299">
        <v>358.35101379999998</v>
      </c>
      <c r="AL299">
        <v>5.0980999999999997E-4</v>
      </c>
      <c r="AM299">
        <v>3.4446599999999998E-4</v>
      </c>
      <c r="AN299" s="96">
        <v>2.21E-6</v>
      </c>
      <c r="AO299" s="96">
        <v>-1.11E-6</v>
      </c>
      <c r="AP299" s="96">
        <v>1.1000000000000001E-6</v>
      </c>
      <c r="AR299">
        <v>0.12579341699999999</v>
      </c>
      <c r="AS299">
        <v>0.89637017399999996</v>
      </c>
      <c r="AT299">
        <v>1.0158598759999999</v>
      </c>
      <c r="AU299">
        <v>0.79888896399999998</v>
      </c>
      <c r="AV299">
        <v>391.18529530000001</v>
      </c>
      <c r="AW299">
        <v>-1.2132689999999999E-3</v>
      </c>
      <c r="AX299">
        <v>0.79888896399999998</v>
      </c>
      <c r="AY299">
        <v>0.113068318</v>
      </c>
      <c r="BD299" s="95">
        <v>45198</v>
      </c>
    </row>
    <row r="300" spans="1:56">
      <c r="A300" t="s">
        <v>108</v>
      </c>
      <c r="B300">
        <v>4321.5749999999998</v>
      </c>
      <c r="C300">
        <v>0</v>
      </c>
      <c r="D300">
        <v>9239.8629999999994</v>
      </c>
      <c r="E300" s="95">
        <v>45198</v>
      </c>
      <c r="F300" t="s">
        <v>448</v>
      </c>
      <c r="G300" t="b">
        <v>0</v>
      </c>
      <c r="H300" t="b">
        <v>0</v>
      </c>
      <c r="I300" t="b">
        <v>0</v>
      </c>
      <c r="J300" t="b">
        <v>0</v>
      </c>
      <c r="K300" t="b">
        <v>0</v>
      </c>
      <c r="L300">
        <v>4321.5749999999998</v>
      </c>
      <c r="M300">
        <v>4321.5749999999998</v>
      </c>
      <c r="N300" t="b">
        <v>0</v>
      </c>
      <c r="O300">
        <v>4321.5749999999998</v>
      </c>
      <c r="P300">
        <v>0.996420419</v>
      </c>
      <c r="Q300">
        <v>365.56571380000003</v>
      </c>
      <c r="R300">
        <v>9239.8629999999994</v>
      </c>
      <c r="S300">
        <v>9239.8629999999994</v>
      </c>
      <c r="X300">
        <v>6.9294251000000001E-2</v>
      </c>
      <c r="Y300">
        <v>0.99638256000000003</v>
      </c>
      <c r="Z300">
        <v>0.99638256000000003</v>
      </c>
      <c r="AA300">
        <v>362.5321768</v>
      </c>
      <c r="AB300">
        <v>-3.6239990000000001E-3</v>
      </c>
      <c r="AC300" s="96">
        <v>1.31E-5</v>
      </c>
      <c r="AD300">
        <v>0.12770234799999999</v>
      </c>
      <c r="AE300">
        <v>0.12073202699999901</v>
      </c>
      <c r="AF300">
        <v>0.12770234799999999</v>
      </c>
      <c r="AH300">
        <v>363.80813590000002</v>
      </c>
      <c r="AI300">
        <v>17.34</v>
      </c>
      <c r="AJ300">
        <v>369.26525789999999</v>
      </c>
      <c r="AK300">
        <v>358.35101379999998</v>
      </c>
      <c r="AL300">
        <v>3.4446599999999998E-4</v>
      </c>
      <c r="AM300">
        <v>1.79123E-4</v>
      </c>
      <c r="AN300" s="96">
        <v>1.1100000000000001E-15</v>
      </c>
      <c r="AO300" s="96">
        <v>-2.8700000000000002E-7</v>
      </c>
      <c r="AP300" s="96">
        <v>-2.8700000000000002E-7</v>
      </c>
      <c r="AR300">
        <v>0.12579341699999999</v>
      </c>
      <c r="AS300">
        <v>0.89637017399999996</v>
      </c>
      <c r="AT300">
        <v>1.0165197079999999</v>
      </c>
      <c r="AU300">
        <v>0.818268789</v>
      </c>
      <c r="AV300">
        <v>390.05403799999999</v>
      </c>
      <c r="AW300">
        <v>-2.8918709999999999E-3</v>
      </c>
      <c r="AX300">
        <v>0.818268789</v>
      </c>
      <c r="AY300">
        <v>0.113376639</v>
      </c>
      <c r="BD300" s="95">
        <v>45198</v>
      </c>
    </row>
    <row r="301" spans="1:56">
      <c r="A301" t="s">
        <v>109</v>
      </c>
      <c r="B301">
        <v>4321.5249999999996</v>
      </c>
      <c r="C301">
        <v>0</v>
      </c>
      <c r="D301">
        <v>9239.9879999999994</v>
      </c>
      <c r="E301" s="95">
        <v>45198</v>
      </c>
      <c r="F301" t="s">
        <v>449</v>
      </c>
      <c r="G301" t="b">
        <v>0</v>
      </c>
      <c r="H301" t="b">
        <v>0</v>
      </c>
      <c r="I301" t="b">
        <v>0</v>
      </c>
      <c r="J301" t="b">
        <v>0</v>
      </c>
      <c r="K301" t="b">
        <v>0</v>
      </c>
      <c r="L301">
        <v>4321.5249999999996</v>
      </c>
      <c r="M301">
        <v>4321.5249999999996</v>
      </c>
      <c r="N301" t="b">
        <v>0</v>
      </c>
      <c r="O301">
        <v>4321.5249999999996</v>
      </c>
      <c r="P301">
        <v>0.99998843000000004</v>
      </c>
      <c r="Q301">
        <v>365.56148430000002</v>
      </c>
      <c r="R301">
        <v>9239.9879999999994</v>
      </c>
      <c r="S301">
        <v>9239.9879999999994</v>
      </c>
      <c r="X301">
        <v>6.9294251000000001E-2</v>
      </c>
      <c r="Y301">
        <v>1.000013528</v>
      </c>
      <c r="Z301">
        <v>1.000013528</v>
      </c>
      <c r="AA301">
        <v>362.53708130000001</v>
      </c>
      <c r="AB301" s="96">
        <v>1.3499999999999999E-5</v>
      </c>
      <c r="AC301" s="96">
        <v>1.8299999999999999E-10</v>
      </c>
      <c r="AD301">
        <v>0.123812098</v>
      </c>
      <c r="AE301">
        <v>0.11890729799999999</v>
      </c>
      <c r="AF301">
        <v>0.123812098</v>
      </c>
      <c r="AH301">
        <v>363.80813590000002</v>
      </c>
      <c r="AI301">
        <v>17.34</v>
      </c>
      <c r="AJ301">
        <v>369.26525789999999</v>
      </c>
      <c r="AK301">
        <v>358.35101379999998</v>
      </c>
      <c r="AL301">
        <v>1.79123E-4</v>
      </c>
      <c r="AM301">
        <v>0</v>
      </c>
      <c r="AN301">
        <v>0</v>
      </c>
      <c r="AO301">
        <v>0</v>
      </c>
      <c r="AP301">
        <v>0</v>
      </c>
      <c r="AR301">
        <v>0.12579341699999999</v>
      </c>
      <c r="AS301">
        <v>0.89637017399999996</v>
      </c>
      <c r="AT301">
        <v>1.0139196720000001</v>
      </c>
      <c r="AU301">
        <v>0.80720966999999999</v>
      </c>
      <c r="AV301">
        <v>390.05792450000001</v>
      </c>
      <c r="AW301" s="96">
        <v>9.9599999999999995E-6</v>
      </c>
      <c r="AX301">
        <v>0.80720966999999999</v>
      </c>
      <c r="AY301">
        <v>0.11336332</v>
      </c>
      <c r="BD301" s="95">
        <v>45198</v>
      </c>
    </row>
    <row r="302" spans="1:56">
      <c r="A302" t="s">
        <v>110</v>
      </c>
      <c r="B302">
        <v>4330.8249999999998</v>
      </c>
      <c r="C302">
        <v>0</v>
      </c>
      <c r="D302">
        <v>9256.8760000000002</v>
      </c>
      <c r="E302" s="95">
        <v>45198</v>
      </c>
      <c r="F302" t="s">
        <v>450</v>
      </c>
      <c r="G302" t="b">
        <v>0</v>
      </c>
      <c r="H302" t="b">
        <v>0</v>
      </c>
      <c r="I302" t="b">
        <v>0</v>
      </c>
      <c r="J302" t="b">
        <v>0</v>
      </c>
      <c r="K302" t="b">
        <v>0</v>
      </c>
      <c r="L302">
        <v>4330.8249999999998</v>
      </c>
      <c r="M302">
        <v>4330.8249999999998</v>
      </c>
      <c r="N302" t="b">
        <v>0</v>
      </c>
      <c r="O302">
        <v>4330.8249999999998</v>
      </c>
      <c r="P302">
        <v>1.0021520180000001</v>
      </c>
      <c r="Q302">
        <v>366.3481792</v>
      </c>
      <c r="R302">
        <v>9256.8760000000002</v>
      </c>
      <c r="S302">
        <v>9256.8760000000002</v>
      </c>
      <c r="T302" s="97">
        <v>45198</v>
      </c>
      <c r="U302">
        <v>9256.8760000000002</v>
      </c>
      <c r="V302">
        <v>366.3481792</v>
      </c>
      <c r="W302">
        <v>6.1331484999999998E-2</v>
      </c>
      <c r="X302">
        <v>6.9294251000000001E-2</v>
      </c>
      <c r="Y302">
        <v>1.001827708</v>
      </c>
      <c r="Z302">
        <v>1.001827708</v>
      </c>
      <c r="AA302">
        <v>363.19969320000001</v>
      </c>
      <c r="AB302">
        <v>1.8260399999999999E-3</v>
      </c>
      <c r="AC302" s="96">
        <v>3.3299999999999999E-6</v>
      </c>
      <c r="AD302">
        <v>0.12150137699999999</v>
      </c>
      <c r="AE302">
        <v>0.11786108199999901</v>
      </c>
      <c r="AF302">
        <v>0.12150137699999999</v>
      </c>
      <c r="AG302">
        <v>363.19969320000001</v>
      </c>
      <c r="AH302">
        <v>363.80813590000002</v>
      </c>
      <c r="AI302">
        <v>17.34</v>
      </c>
      <c r="AJ302">
        <v>369.26525789999999</v>
      </c>
      <c r="AK302">
        <v>358.35101379999998</v>
      </c>
      <c r="AL302">
        <v>0</v>
      </c>
      <c r="AN302">
        <v>0</v>
      </c>
      <c r="AO302">
        <v>0</v>
      </c>
      <c r="AP302">
        <v>0</v>
      </c>
      <c r="AQ302">
        <v>0.1258058</v>
      </c>
      <c r="AR302">
        <v>0.12579341699999999</v>
      </c>
      <c r="AS302">
        <v>0.89637017399999996</v>
      </c>
      <c r="AT302">
        <v>1.0140322690000001</v>
      </c>
      <c r="AU302">
        <v>0.83257267800000001</v>
      </c>
      <c r="AV302">
        <v>390.63240459999997</v>
      </c>
      <c r="AW302">
        <v>1.472807E-3</v>
      </c>
      <c r="AX302">
        <v>0.83257267800000001</v>
      </c>
      <c r="AY302">
        <v>0.11355676199999901</v>
      </c>
      <c r="AZ302" s="97">
        <v>45198</v>
      </c>
      <c r="BA302">
        <v>390.63240459999997</v>
      </c>
      <c r="BB302">
        <v>390.63239729999998</v>
      </c>
      <c r="BC302" s="96">
        <v>7.2699999999999999E-6</v>
      </c>
      <c r="BD302" s="95">
        <v>45198</v>
      </c>
    </row>
    <row r="303" spans="1:56">
      <c r="A303" t="s">
        <v>104</v>
      </c>
      <c r="B303">
        <v>4318.6875</v>
      </c>
      <c r="C303">
        <v>0</v>
      </c>
      <c r="D303">
        <v>9235.4950000000008</v>
      </c>
      <c r="E303" s="95">
        <v>45201</v>
      </c>
      <c r="F303" t="s">
        <v>451</v>
      </c>
      <c r="G303" t="b">
        <v>0</v>
      </c>
      <c r="H303" t="b">
        <v>0</v>
      </c>
      <c r="I303" t="b">
        <v>0</v>
      </c>
      <c r="J303" t="b">
        <v>0</v>
      </c>
      <c r="K303" t="b">
        <v>0</v>
      </c>
      <c r="L303">
        <v>4318.6875</v>
      </c>
      <c r="M303">
        <v>4318.6875</v>
      </c>
      <c r="N303" t="b">
        <v>0</v>
      </c>
      <c r="O303">
        <v>4318.6875</v>
      </c>
      <c r="P303">
        <v>0.997197416</v>
      </c>
      <c r="Q303">
        <v>365.3214577</v>
      </c>
      <c r="R303">
        <v>9235.4950000000008</v>
      </c>
      <c r="S303">
        <v>9235.4950000000008</v>
      </c>
      <c r="X303">
        <v>6.1331484999999998E-2</v>
      </c>
      <c r="Y303">
        <v>0.99717916200000001</v>
      </c>
      <c r="Z303">
        <v>0.99717916200000001</v>
      </c>
      <c r="AA303">
        <v>362.17516560000001</v>
      </c>
      <c r="AB303">
        <v>-2.8248240000000001E-3</v>
      </c>
      <c r="AC303" s="96">
        <v>7.9799999999999998E-6</v>
      </c>
      <c r="AD303">
        <v>0.121331751</v>
      </c>
      <c r="AE303">
        <v>0.117884604</v>
      </c>
      <c r="AF303">
        <v>0.121331751</v>
      </c>
      <c r="AH303">
        <v>363.19969320000001</v>
      </c>
      <c r="AI303">
        <v>17.52</v>
      </c>
      <c r="AJ303">
        <v>368.64768859999998</v>
      </c>
      <c r="AK303">
        <v>357.75169779999999</v>
      </c>
      <c r="AL303">
        <v>1.0058420000000001E-3</v>
      </c>
      <c r="AM303">
        <v>8.4049799999999996E-4</v>
      </c>
      <c r="AN303">
        <v>2.4620799999999998E-4</v>
      </c>
      <c r="AO303">
        <v>-7.7189839999999999E-3</v>
      </c>
      <c r="AP303">
        <v>-7.4727769999999999E-3</v>
      </c>
      <c r="AR303">
        <v>0.1258058</v>
      </c>
      <c r="AS303">
        <v>0.89623875099999994</v>
      </c>
      <c r="AT303">
        <v>1.012394335</v>
      </c>
      <c r="AU303">
        <v>0.84828220700000001</v>
      </c>
      <c r="AV303">
        <v>389.69809379999998</v>
      </c>
      <c r="AW303">
        <v>-2.39179E-3</v>
      </c>
      <c r="AX303">
        <v>0.84828220700000001</v>
      </c>
      <c r="AY303">
        <v>0.113339464</v>
      </c>
      <c r="BD303" s="95">
        <v>45201</v>
      </c>
    </row>
    <row r="304" spans="1:56">
      <c r="A304" t="s">
        <v>105</v>
      </c>
      <c r="B304">
        <v>4317.2250000000004</v>
      </c>
      <c r="C304">
        <v>0</v>
      </c>
      <c r="D304">
        <v>9232.3970000000008</v>
      </c>
      <c r="E304" s="95">
        <v>45201</v>
      </c>
      <c r="F304" t="s">
        <v>452</v>
      </c>
      <c r="G304" t="b">
        <v>0</v>
      </c>
      <c r="H304" t="b">
        <v>0</v>
      </c>
      <c r="I304" t="b">
        <v>0</v>
      </c>
      <c r="J304" t="b">
        <v>0</v>
      </c>
      <c r="K304" t="b">
        <v>0</v>
      </c>
      <c r="L304">
        <v>4317.2250000000004</v>
      </c>
      <c r="M304">
        <v>4317.2250000000004</v>
      </c>
      <c r="N304" t="b">
        <v>0</v>
      </c>
      <c r="O304">
        <v>4317.2250000000004</v>
      </c>
      <c r="P304">
        <v>0.99966135499999997</v>
      </c>
      <c r="Q304">
        <v>365.19774360000002</v>
      </c>
      <c r="R304">
        <v>9232.3970000000008</v>
      </c>
      <c r="S304">
        <v>9232.3970000000008</v>
      </c>
      <c r="X304">
        <v>6.1331484999999998E-2</v>
      </c>
      <c r="Y304">
        <v>0.99966455499999995</v>
      </c>
      <c r="Z304">
        <v>0.99966455499999995</v>
      </c>
      <c r="AA304">
        <v>362.05367580000001</v>
      </c>
      <c r="AB304">
        <v>-3.3550099999999998E-4</v>
      </c>
      <c r="AC304" s="96">
        <v>1.1300000000000001E-7</v>
      </c>
      <c r="AD304">
        <v>0.117686123</v>
      </c>
      <c r="AE304">
        <v>0.11612852</v>
      </c>
      <c r="AF304">
        <v>0.117686123</v>
      </c>
      <c r="AH304">
        <v>363.19969320000001</v>
      </c>
      <c r="AI304">
        <v>17.52</v>
      </c>
      <c r="AJ304">
        <v>368.64768859999998</v>
      </c>
      <c r="AK304">
        <v>357.75169779999999</v>
      </c>
      <c r="AL304">
        <v>8.4049799999999996E-4</v>
      </c>
      <c r="AM304">
        <v>6.7515399999999997E-4</v>
      </c>
      <c r="AN304" s="96">
        <v>3.7100000000000001E-5</v>
      </c>
      <c r="AO304">
        <v>-4.2941509999998998E-3</v>
      </c>
      <c r="AP304">
        <v>-4.2570630000000002E-3</v>
      </c>
      <c r="AR304">
        <v>0.1258058</v>
      </c>
      <c r="AS304">
        <v>0.89623875099999994</v>
      </c>
      <c r="AT304">
        <v>1.0142338950000001</v>
      </c>
      <c r="AU304">
        <v>0.84097345400000001</v>
      </c>
      <c r="AV304">
        <v>389.58691959999999</v>
      </c>
      <c r="AW304">
        <v>-2.85283E-4</v>
      </c>
      <c r="AX304">
        <v>0.84097345400000001</v>
      </c>
      <c r="AY304">
        <v>0.113242753</v>
      </c>
      <c r="BD304" s="95">
        <v>45201</v>
      </c>
    </row>
    <row r="305" spans="1:56">
      <c r="A305" t="s">
        <v>106</v>
      </c>
      <c r="B305">
        <v>4315.1750000000002</v>
      </c>
      <c r="C305">
        <v>0</v>
      </c>
      <c r="D305">
        <v>9227.2360000000008</v>
      </c>
      <c r="E305" s="95">
        <v>45201</v>
      </c>
      <c r="F305" t="s">
        <v>453</v>
      </c>
      <c r="G305" t="b">
        <v>0</v>
      </c>
      <c r="H305" t="b">
        <v>0</v>
      </c>
      <c r="I305" t="b">
        <v>0</v>
      </c>
      <c r="J305" t="b">
        <v>0</v>
      </c>
      <c r="K305" t="b">
        <v>0</v>
      </c>
      <c r="L305">
        <v>4315.1750000000002</v>
      </c>
      <c r="M305">
        <v>4315.1750000000002</v>
      </c>
      <c r="N305" t="b">
        <v>0</v>
      </c>
      <c r="O305">
        <v>4315.1750000000002</v>
      </c>
      <c r="P305">
        <v>0.99952515799999997</v>
      </c>
      <c r="Q305">
        <v>365.02433239999903</v>
      </c>
      <c r="R305">
        <v>9227.2360000000008</v>
      </c>
      <c r="S305">
        <v>9227.2360000000008</v>
      </c>
      <c r="X305">
        <v>6.1331484999999998E-2</v>
      </c>
      <c r="Y305">
        <v>0.99944098999999997</v>
      </c>
      <c r="Z305">
        <v>0.99944098999999997</v>
      </c>
      <c r="AA305">
        <v>361.85128420000001</v>
      </c>
      <c r="AB305">
        <v>-5.5916599999989997E-4</v>
      </c>
      <c r="AC305" s="96">
        <v>3.1300000000000001E-7</v>
      </c>
      <c r="AD305">
        <v>0.11424585299999999</v>
      </c>
      <c r="AE305">
        <v>0.11444564</v>
      </c>
      <c r="AF305">
        <v>0.11444564</v>
      </c>
      <c r="AH305">
        <v>363.19969320000001</v>
      </c>
      <c r="AI305">
        <v>17.52</v>
      </c>
      <c r="AJ305">
        <v>368.64768859999998</v>
      </c>
      <c r="AK305">
        <v>357.75169779999999</v>
      </c>
      <c r="AL305">
        <v>6.7515399999999997E-4</v>
      </c>
      <c r="AM305">
        <v>5.0980999999999997E-4</v>
      </c>
      <c r="AN305" s="96">
        <v>1.2899999999999999E-6</v>
      </c>
      <c r="AO305">
        <v>-1.973823E-3</v>
      </c>
      <c r="AP305">
        <v>-1.9725350000000001E-3</v>
      </c>
      <c r="AR305">
        <v>0.1258058</v>
      </c>
      <c r="AS305">
        <v>0.89623875099999994</v>
      </c>
      <c r="AT305">
        <v>1.0150504090000001</v>
      </c>
      <c r="AU305">
        <v>0.87578257599999998</v>
      </c>
      <c r="AV305">
        <v>389.40241379999998</v>
      </c>
      <c r="AW305">
        <v>-4.7359300000000002E-4</v>
      </c>
      <c r="AX305">
        <v>0.87578257599999998</v>
      </c>
      <c r="AY305">
        <v>0.113225232</v>
      </c>
      <c r="BD305" s="95">
        <v>45201</v>
      </c>
    </row>
    <row r="306" spans="1:56">
      <c r="A306" t="s">
        <v>107</v>
      </c>
      <c r="B306">
        <v>4299.4250000000002</v>
      </c>
      <c r="C306">
        <v>0</v>
      </c>
      <c r="D306">
        <v>9194.3410000000003</v>
      </c>
      <c r="E306" s="95">
        <v>45201</v>
      </c>
      <c r="F306" t="s">
        <v>454</v>
      </c>
      <c r="G306" t="b">
        <v>0</v>
      </c>
      <c r="H306" t="b">
        <v>0</v>
      </c>
      <c r="I306" t="b">
        <v>0</v>
      </c>
      <c r="J306" t="b">
        <v>0</v>
      </c>
      <c r="K306" t="b">
        <v>0</v>
      </c>
      <c r="L306">
        <v>4299.4250000000002</v>
      </c>
      <c r="M306">
        <v>4299.4250000000002</v>
      </c>
      <c r="N306" t="b">
        <v>0</v>
      </c>
      <c r="O306">
        <v>4299.4250000000002</v>
      </c>
      <c r="P306">
        <v>0.99635008999999997</v>
      </c>
      <c r="Q306">
        <v>363.69202639999997</v>
      </c>
      <c r="R306">
        <v>9194.3410000000003</v>
      </c>
      <c r="S306">
        <v>9194.3410000000003</v>
      </c>
      <c r="X306">
        <v>6.1331484999999998E-2</v>
      </c>
      <c r="Y306">
        <v>0.99643501000000001</v>
      </c>
      <c r="Z306">
        <v>0.99643501000000001</v>
      </c>
      <c r="AA306">
        <v>360.56128819999998</v>
      </c>
      <c r="AB306">
        <v>-3.5713590000000001E-3</v>
      </c>
      <c r="AC306" s="96">
        <v>1.2799999999999999E-5</v>
      </c>
      <c r="AD306">
        <v>0.11670019500000001</v>
      </c>
      <c r="AE306">
        <v>0.115671275999999</v>
      </c>
      <c r="AF306">
        <v>0.11670019500000001</v>
      </c>
      <c r="AH306">
        <v>363.19969320000001</v>
      </c>
      <c r="AI306">
        <v>17.52</v>
      </c>
      <c r="AJ306">
        <v>368.64768859999998</v>
      </c>
      <c r="AK306">
        <v>357.75169779999999</v>
      </c>
      <c r="AL306">
        <v>5.0980999999999997E-4</v>
      </c>
      <c r="AM306">
        <v>3.4446599999999998E-4</v>
      </c>
      <c r="AN306" s="96">
        <v>4.5700000000000001E-12</v>
      </c>
      <c r="AO306">
        <v>-8.0333959999999999E-3</v>
      </c>
      <c r="AP306">
        <v>-8.0333959999999999E-3</v>
      </c>
      <c r="AR306">
        <v>0.1258058</v>
      </c>
      <c r="AS306">
        <v>0.89623875099999994</v>
      </c>
      <c r="AT306">
        <v>1.015198187</v>
      </c>
      <c r="AU306">
        <v>0.90058002000000004</v>
      </c>
      <c r="AV306">
        <v>388.1856732</v>
      </c>
      <c r="AW306">
        <v>-3.1246350000000002E-3</v>
      </c>
      <c r="AX306">
        <v>0.90058002000000004</v>
      </c>
      <c r="AY306">
        <v>0.113290258</v>
      </c>
      <c r="BD306" s="95">
        <v>45201</v>
      </c>
    </row>
    <row r="307" spans="1:56">
      <c r="A307" t="s">
        <v>108</v>
      </c>
      <c r="B307">
        <v>4308.6000000000004</v>
      </c>
      <c r="C307">
        <v>0</v>
      </c>
      <c r="D307">
        <v>9212.7929999999997</v>
      </c>
      <c r="E307" s="95">
        <v>45201</v>
      </c>
      <c r="F307" t="s">
        <v>455</v>
      </c>
      <c r="G307" t="b">
        <v>0</v>
      </c>
      <c r="H307" t="b">
        <v>0</v>
      </c>
      <c r="I307" t="b">
        <v>0</v>
      </c>
      <c r="J307" t="b">
        <v>0</v>
      </c>
      <c r="K307" t="b">
        <v>0</v>
      </c>
      <c r="L307">
        <v>4308.6000000000004</v>
      </c>
      <c r="M307">
        <v>4308.6000000000004</v>
      </c>
      <c r="N307" t="b">
        <v>0</v>
      </c>
      <c r="O307">
        <v>4308.6000000000004</v>
      </c>
      <c r="P307">
        <v>1.0021340059999999</v>
      </c>
      <c r="Q307">
        <v>364.46814749999999</v>
      </c>
      <c r="R307">
        <v>9212.7929999999997</v>
      </c>
      <c r="S307">
        <v>9212.7929999999997</v>
      </c>
      <c r="X307">
        <v>6.1331484999999998E-2</v>
      </c>
      <c r="Y307">
        <v>1.0020068870000001</v>
      </c>
      <c r="Z307">
        <v>1.0020068870000001</v>
      </c>
      <c r="AA307">
        <v>361.28489380000002</v>
      </c>
      <c r="AB307">
        <v>2.0048760000000001E-3</v>
      </c>
      <c r="AC307" s="96">
        <v>4.0199999999999996E-6</v>
      </c>
      <c r="AD307">
        <v>0.115009678</v>
      </c>
      <c r="AE307">
        <v>0.114852784</v>
      </c>
      <c r="AF307">
        <v>0.115009678</v>
      </c>
      <c r="AH307">
        <v>363.19969320000001</v>
      </c>
      <c r="AI307">
        <v>17.52</v>
      </c>
      <c r="AJ307">
        <v>368.64768859999998</v>
      </c>
      <c r="AK307">
        <v>357.75169779999999</v>
      </c>
      <c r="AL307">
        <v>3.4446599999999998E-4</v>
      </c>
      <c r="AM307">
        <v>1.79123E-4</v>
      </c>
      <c r="AN307" s="96">
        <v>3.8899999999999901E-18</v>
      </c>
      <c r="AO307" s="96">
        <v>-1.38E-5</v>
      </c>
      <c r="AP307" s="96">
        <v>-1.38E-5</v>
      </c>
      <c r="AR307">
        <v>0.1258058</v>
      </c>
      <c r="AS307">
        <v>0.89623875099999994</v>
      </c>
      <c r="AT307">
        <v>1.014649503</v>
      </c>
      <c r="AU307">
        <v>0.874349708</v>
      </c>
      <c r="AV307">
        <v>388.88624700000003</v>
      </c>
      <c r="AW307">
        <v>1.8047389999998999E-3</v>
      </c>
      <c r="AX307">
        <v>0.874349708</v>
      </c>
      <c r="AY307">
        <v>0.11327387999999999</v>
      </c>
      <c r="BD307" s="95">
        <v>45201</v>
      </c>
    </row>
    <row r="308" spans="1:56">
      <c r="A308" t="s">
        <v>109</v>
      </c>
      <c r="B308">
        <v>4301.8500000000004</v>
      </c>
      <c r="C308">
        <v>0</v>
      </c>
      <c r="D308">
        <v>9198.8629999999994</v>
      </c>
      <c r="E308" s="95">
        <v>45201</v>
      </c>
      <c r="F308" t="s">
        <v>456</v>
      </c>
      <c r="G308" t="b">
        <v>0</v>
      </c>
      <c r="H308" t="b">
        <v>0</v>
      </c>
      <c r="I308" t="b">
        <v>0</v>
      </c>
      <c r="J308" t="b">
        <v>0</v>
      </c>
      <c r="K308" t="b">
        <v>0</v>
      </c>
      <c r="L308">
        <v>4301.8500000000004</v>
      </c>
      <c r="M308">
        <v>4301.8500000000004</v>
      </c>
      <c r="N308" t="b">
        <v>0</v>
      </c>
      <c r="O308">
        <v>4301.8500000000004</v>
      </c>
      <c r="P308">
        <v>0.99843336599999999</v>
      </c>
      <c r="Q308">
        <v>363.8971593</v>
      </c>
      <c r="R308">
        <v>9198.8629999999994</v>
      </c>
      <c r="S308">
        <v>9198.8629999999994</v>
      </c>
      <c r="X308">
        <v>6.1331484999999998E-2</v>
      </c>
      <c r="Y308">
        <v>0.99848797199999995</v>
      </c>
      <c r="Z308">
        <v>0.99848797199999995</v>
      </c>
      <c r="AA308">
        <v>360.73862100000002</v>
      </c>
      <c r="AB308">
        <v>-1.5131719999999999E-3</v>
      </c>
      <c r="AC308" s="96">
        <v>2.2900000000000001E-6</v>
      </c>
      <c r="AD308">
        <v>0.11258744699999999</v>
      </c>
      <c r="AE308">
        <v>0.11365121</v>
      </c>
      <c r="AF308">
        <v>0.11365121</v>
      </c>
      <c r="AH308">
        <v>363.19969320000001</v>
      </c>
      <c r="AI308">
        <v>17.52</v>
      </c>
      <c r="AJ308">
        <v>368.64768859999998</v>
      </c>
      <c r="AK308">
        <v>357.75169779999999</v>
      </c>
      <c r="AL308">
        <v>1.79123E-4</v>
      </c>
      <c r="AM308">
        <v>0</v>
      </c>
      <c r="AN308">
        <v>0</v>
      </c>
      <c r="AO308">
        <v>0</v>
      </c>
      <c r="AP308">
        <v>0</v>
      </c>
      <c r="AR308">
        <v>0.1258058</v>
      </c>
      <c r="AS308">
        <v>0.89623875099999994</v>
      </c>
      <c r="AT308">
        <v>1.014787756</v>
      </c>
      <c r="AU308">
        <v>0.89616333099999901</v>
      </c>
      <c r="AV308">
        <v>388.37127509999999</v>
      </c>
      <c r="AW308">
        <v>-1.3242229999999001E-3</v>
      </c>
      <c r="AX308">
        <v>0.89616333099999901</v>
      </c>
      <c r="AY308">
        <v>0.11330401800000001</v>
      </c>
      <c r="BD308" s="95">
        <v>45201</v>
      </c>
    </row>
    <row r="309" spans="1:56">
      <c r="A309" t="s">
        <v>110</v>
      </c>
      <c r="B309">
        <v>4318.6499999999996</v>
      </c>
      <c r="C309">
        <v>0</v>
      </c>
      <c r="D309">
        <v>9234.1820000000007</v>
      </c>
      <c r="E309" s="95">
        <v>45201</v>
      </c>
      <c r="F309" t="s">
        <v>457</v>
      </c>
      <c r="G309" t="b">
        <v>0</v>
      </c>
      <c r="H309" t="b">
        <v>0</v>
      </c>
      <c r="I309" t="b">
        <v>0</v>
      </c>
      <c r="J309" t="b">
        <v>0</v>
      </c>
      <c r="K309" t="b">
        <v>0</v>
      </c>
      <c r="L309">
        <v>4318.6499999999996</v>
      </c>
      <c r="M309">
        <v>4318.6499999999996</v>
      </c>
      <c r="N309" t="b">
        <v>0</v>
      </c>
      <c r="O309">
        <v>4318.6499999999996</v>
      </c>
      <c r="P309">
        <v>1.003905297</v>
      </c>
      <c r="Q309">
        <v>365.31828560000002</v>
      </c>
      <c r="R309">
        <v>9234.1820000000007</v>
      </c>
      <c r="S309">
        <v>9234.1820000000007</v>
      </c>
      <c r="T309" s="97">
        <v>45201</v>
      </c>
      <c r="U309">
        <v>9234.1820000000007</v>
      </c>
      <c r="V309">
        <v>365.31828560000002</v>
      </c>
      <c r="W309">
        <v>6.0231859999999998E-2</v>
      </c>
      <c r="X309">
        <v>6.1331484999999998E-2</v>
      </c>
      <c r="Y309">
        <v>1.0038394960000001</v>
      </c>
      <c r="Z309">
        <v>1.0038394960000001</v>
      </c>
      <c r="AA309">
        <v>362.12367560000001</v>
      </c>
      <c r="AB309">
        <v>3.832144E-3</v>
      </c>
      <c r="AC309" s="96">
        <v>1.47E-5</v>
      </c>
      <c r="AD309">
        <v>0.116058918</v>
      </c>
      <c r="AE309">
        <v>0.115352708</v>
      </c>
      <c r="AF309">
        <v>0.116058918</v>
      </c>
      <c r="AG309">
        <v>362.12367560000001</v>
      </c>
      <c r="AH309">
        <v>363.19969320000001</v>
      </c>
      <c r="AI309">
        <v>17.52</v>
      </c>
      <c r="AJ309">
        <v>368.64768859999998</v>
      </c>
      <c r="AK309">
        <v>357.75169779999999</v>
      </c>
      <c r="AL309">
        <v>0</v>
      </c>
      <c r="AN309">
        <v>0</v>
      </c>
      <c r="AO309">
        <v>0</v>
      </c>
      <c r="AP309">
        <v>0</v>
      </c>
      <c r="AQ309">
        <v>0.125855561</v>
      </c>
      <c r="AR309">
        <v>0.1258058</v>
      </c>
      <c r="AS309">
        <v>0.89623875099999994</v>
      </c>
      <c r="AT309">
        <v>1.014533315</v>
      </c>
      <c r="AU309">
        <v>0.90687513200000003</v>
      </c>
      <c r="AV309">
        <v>389.70717309999998</v>
      </c>
      <c r="AW309">
        <v>3.4397450000000001E-3</v>
      </c>
      <c r="AX309">
        <v>0.90687513200000003</v>
      </c>
      <c r="AY309">
        <v>0.114111979</v>
      </c>
      <c r="AZ309" s="97">
        <v>45201</v>
      </c>
      <c r="BA309">
        <v>389.70717309999998</v>
      </c>
      <c r="BB309">
        <v>389.70716590000001</v>
      </c>
      <c r="BC309" s="96">
        <v>7.25E-6</v>
      </c>
      <c r="BD309" s="95">
        <v>45201</v>
      </c>
    </row>
    <row r="310" spans="1:56">
      <c r="A310" t="s">
        <v>104</v>
      </c>
      <c r="B310">
        <v>4311.1499999999996</v>
      </c>
      <c r="C310">
        <v>0</v>
      </c>
      <c r="D310">
        <v>9220.3850000000002</v>
      </c>
      <c r="E310" s="95">
        <v>45202</v>
      </c>
      <c r="F310" t="s">
        <v>458</v>
      </c>
      <c r="G310" t="b">
        <v>0</v>
      </c>
      <c r="H310" t="b">
        <v>0</v>
      </c>
      <c r="I310" t="b">
        <v>0</v>
      </c>
      <c r="J310" t="b">
        <v>0</v>
      </c>
      <c r="K310" t="b">
        <v>0</v>
      </c>
      <c r="L310">
        <v>4311.1499999999996</v>
      </c>
      <c r="M310">
        <v>4311.1499999999996</v>
      </c>
      <c r="N310" t="b">
        <v>0</v>
      </c>
      <c r="O310">
        <v>4311.1499999999996</v>
      </c>
      <c r="P310">
        <v>0.998263346</v>
      </c>
      <c r="Q310">
        <v>364.68385419999998</v>
      </c>
      <c r="R310">
        <v>9220.3850000000002</v>
      </c>
      <c r="S310">
        <v>9220.3850000000002</v>
      </c>
      <c r="X310">
        <v>6.0231859999999998E-2</v>
      </c>
      <c r="Y310">
        <v>0.99833856700000001</v>
      </c>
      <c r="Z310">
        <v>0.99833856700000001</v>
      </c>
      <c r="AA310">
        <v>361.52203120000001</v>
      </c>
      <c r="AB310">
        <v>-1.662815E-3</v>
      </c>
      <c r="AC310" s="96">
        <v>2.7599999999999998E-6</v>
      </c>
      <c r="AD310">
        <v>0.113816233</v>
      </c>
      <c r="AE310">
        <v>0.11425139500000001</v>
      </c>
      <c r="AF310">
        <v>0.11425139500000001</v>
      </c>
      <c r="AH310">
        <v>362.12367560000001</v>
      </c>
      <c r="AI310">
        <v>17.61</v>
      </c>
      <c r="AJ310">
        <v>367.55553070000002</v>
      </c>
      <c r="AK310">
        <v>356.69182039999998</v>
      </c>
      <c r="AL310">
        <v>1.0058420000000001E-3</v>
      </c>
      <c r="AM310">
        <v>8.4049799999999996E-4</v>
      </c>
      <c r="AN310">
        <v>5.9889099999989998E-4</v>
      </c>
      <c r="AO310">
        <v>-4.1797809999999996E-3</v>
      </c>
      <c r="AP310">
        <v>-3.5808900000000002E-3</v>
      </c>
      <c r="AR310">
        <v>0.125855561</v>
      </c>
      <c r="AS310">
        <v>0.89571032900000003</v>
      </c>
      <c r="AT310">
        <v>1.007662751</v>
      </c>
      <c r="AU310">
        <v>0.88753789199999999</v>
      </c>
      <c r="AV310">
        <v>389.1138302</v>
      </c>
      <c r="AW310">
        <v>-1.522535E-3</v>
      </c>
      <c r="AX310">
        <v>0.88753789199999999</v>
      </c>
      <c r="AY310">
        <v>0.113937581</v>
      </c>
      <c r="BD310" s="95">
        <v>45202</v>
      </c>
    </row>
    <row r="311" spans="1:56">
      <c r="A311" t="s">
        <v>105</v>
      </c>
      <c r="B311">
        <v>4268.0874999999996</v>
      </c>
      <c r="C311">
        <v>0</v>
      </c>
      <c r="D311">
        <v>9128.9150000000009</v>
      </c>
      <c r="E311" s="95">
        <v>45202</v>
      </c>
      <c r="F311" t="s">
        <v>459</v>
      </c>
      <c r="G311" t="b">
        <v>0</v>
      </c>
      <c r="H311" t="b">
        <v>0</v>
      </c>
      <c r="I311" t="b">
        <v>0</v>
      </c>
      <c r="J311" t="b">
        <v>0</v>
      </c>
      <c r="K311" t="b">
        <v>0</v>
      </c>
      <c r="L311">
        <v>4268.0874999999996</v>
      </c>
      <c r="M311">
        <v>4268.0874999999996</v>
      </c>
      <c r="N311" t="b">
        <v>0</v>
      </c>
      <c r="O311">
        <v>4268.0874999999996</v>
      </c>
      <c r="P311">
        <v>0.99001136599999995</v>
      </c>
      <c r="Q311">
        <v>361.04116060000001</v>
      </c>
      <c r="R311">
        <v>9128.9150000000009</v>
      </c>
      <c r="S311">
        <v>9128.9150000000009</v>
      </c>
      <c r="X311">
        <v>6.0231859999999998E-2</v>
      </c>
      <c r="Y311">
        <v>0.99007959000000001</v>
      </c>
      <c r="Z311">
        <v>0.99007959000000001</v>
      </c>
      <c r="AA311">
        <v>357.93558439999998</v>
      </c>
      <c r="AB311">
        <v>-9.9699449999999992E-3</v>
      </c>
      <c r="AC311" s="96">
        <v>9.9400000000000004E-5</v>
      </c>
      <c r="AD311">
        <v>0.150656438</v>
      </c>
      <c r="AE311">
        <v>0.13387314</v>
      </c>
      <c r="AF311">
        <v>0.150656438</v>
      </c>
      <c r="AH311">
        <v>362.12367560000001</v>
      </c>
      <c r="AI311">
        <v>17.61</v>
      </c>
      <c r="AJ311">
        <v>367.55553070000002</v>
      </c>
      <c r="AK311">
        <v>356.69182039999998</v>
      </c>
      <c r="AL311">
        <v>8.4049799999999996E-4</v>
      </c>
      <c r="AM311">
        <v>6.7515399999999997E-4</v>
      </c>
      <c r="AN311" s="96">
        <v>3.4399999999999902E-9</v>
      </c>
      <c r="AO311">
        <v>-0.22272776699999999</v>
      </c>
      <c r="AP311">
        <v>-0.22272776399999999</v>
      </c>
      <c r="AR311">
        <v>0.125855561</v>
      </c>
      <c r="AS311">
        <v>0.89571032900000003</v>
      </c>
      <c r="AT311">
        <v>1.009153859</v>
      </c>
      <c r="AU311">
        <v>0.90157925800000005</v>
      </c>
      <c r="AV311">
        <v>385.68723779999999</v>
      </c>
      <c r="AW311">
        <v>-8.8061440000000001E-3</v>
      </c>
      <c r="AX311">
        <v>0.90157925800000005</v>
      </c>
      <c r="AY311">
        <v>0.117536341999999</v>
      </c>
      <c r="BD311" s="95">
        <v>45202</v>
      </c>
    </row>
    <row r="312" spans="1:56">
      <c r="A312" t="s">
        <v>106</v>
      </c>
      <c r="B312">
        <v>4260.2250000000004</v>
      </c>
      <c r="C312">
        <v>0</v>
      </c>
      <c r="D312">
        <v>9112.0609999999997</v>
      </c>
      <c r="E312" s="95">
        <v>45202</v>
      </c>
      <c r="F312" t="s">
        <v>460</v>
      </c>
      <c r="G312" t="b">
        <v>0</v>
      </c>
      <c r="H312" t="b">
        <v>0</v>
      </c>
      <c r="I312" t="b">
        <v>0</v>
      </c>
      <c r="J312" t="b">
        <v>0</v>
      </c>
      <c r="K312" t="b">
        <v>0</v>
      </c>
      <c r="L312">
        <v>4260.2250000000004</v>
      </c>
      <c r="M312">
        <v>4260.2250000000004</v>
      </c>
      <c r="N312" t="b">
        <v>0</v>
      </c>
      <c r="O312">
        <v>4260.2250000000004</v>
      </c>
      <c r="P312">
        <v>0.99815783999999996</v>
      </c>
      <c r="Q312">
        <v>360.37606499999998</v>
      </c>
      <c r="R312">
        <v>9112.0609999999997</v>
      </c>
      <c r="S312">
        <v>9112.0609999999997</v>
      </c>
      <c r="X312">
        <v>6.0231859999999998E-2</v>
      </c>
      <c r="Y312">
        <v>0.99815377800000005</v>
      </c>
      <c r="Z312">
        <v>0.99815377800000005</v>
      </c>
      <c r="AA312">
        <v>357.27475600000002</v>
      </c>
      <c r="AB312">
        <v>-1.847928E-3</v>
      </c>
      <c r="AC312" s="96">
        <v>3.41E-6</v>
      </c>
      <c r="AD312">
        <v>0.14729883599999999</v>
      </c>
      <c r="AE312">
        <v>0.13253328</v>
      </c>
      <c r="AF312">
        <v>0.14729883599999999</v>
      </c>
      <c r="AH312">
        <v>362.12367560000001</v>
      </c>
      <c r="AI312">
        <v>17.61</v>
      </c>
      <c r="AJ312">
        <v>367.55553070000002</v>
      </c>
      <c r="AK312">
        <v>356.69182039999998</v>
      </c>
      <c r="AL312">
        <v>6.7515399999999997E-4</v>
      </c>
      <c r="AM312">
        <v>5.0980999999999997E-4</v>
      </c>
      <c r="AN312" s="96">
        <v>4.9200000000000002E-13</v>
      </c>
      <c r="AO312">
        <v>-0.33992299199999998</v>
      </c>
      <c r="AP312">
        <v>-0.33992299199999998</v>
      </c>
      <c r="AR312">
        <v>0.125855561</v>
      </c>
      <c r="AS312">
        <v>0.89571032900000003</v>
      </c>
      <c r="AT312">
        <v>0.97744732599999995</v>
      </c>
      <c r="AU312">
        <v>0.53330091599999996</v>
      </c>
      <c r="AV312">
        <v>385.03561339999999</v>
      </c>
      <c r="AW312">
        <v>-1.6895149999999999E-3</v>
      </c>
      <c r="AX312">
        <v>0.65157925799999905</v>
      </c>
      <c r="AY312">
        <v>0.117048765</v>
      </c>
      <c r="BD312" s="95">
        <v>45202</v>
      </c>
    </row>
    <row r="313" spans="1:56">
      <c r="A313" t="s">
        <v>107</v>
      </c>
      <c r="B313">
        <v>4271.75</v>
      </c>
      <c r="C313">
        <v>0</v>
      </c>
      <c r="D313">
        <v>9136.0010000000002</v>
      </c>
      <c r="E313" s="95">
        <v>45202</v>
      </c>
      <c r="F313" t="s">
        <v>461</v>
      </c>
      <c r="G313" t="b">
        <v>0</v>
      </c>
      <c r="H313" t="b">
        <v>0</v>
      </c>
      <c r="I313" t="b">
        <v>0</v>
      </c>
      <c r="J313" t="b">
        <v>0</v>
      </c>
      <c r="K313" t="b">
        <v>0</v>
      </c>
      <c r="L313">
        <v>4271.75</v>
      </c>
      <c r="M313">
        <v>4271.75</v>
      </c>
      <c r="N313" t="b">
        <v>0</v>
      </c>
      <c r="O313">
        <v>4271.75</v>
      </c>
      <c r="P313">
        <v>1.002705256</v>
      </c>
      <c r="Q313">
        <v>361.35097459999997</v>
      </c>
      <c r="R313">
        <v>9136.0010000000002</v>
      </c>
      <c r="S313">
        <v>9136.0010000000002</v>
      </c>
      <c r="X313">
        <v>6.0231859999999998E-2</v>
      </c>
      <c r="Y313">
        <v>1.0026272869999999</v>
      </c>
      <c r="Z313">
        <v>1.0026272869999999</v>
      </c>
      <c r="AA313">
        <v>358.21341940000002</v>
      </c>
      <c r="AB313">
        <v>2.6238419999999999E-3</v>
      </c>
      <c r="AC313" s="96">
        <v>6.8800000000000002E-6</v>
      </c>
      <c r="AD313">
        <v>0.145340258</v>
      </c>
      <c r="AE313">
        <v>0.13191834</v>
      </c>
      <c r="AF313">
        <v>0.145340258</v>
      </c>
      <c r="AH313">
        <v>362.12367560000001</v>
      </c>
      <c r="AI313">
        <v>17.61</v>
      </c>
      <c r="AJ313">
        <v>367.55553070000002</v>
      </c>
      <c r="AK313">
        <v>356.69182039999998</v>
      </c>
      <c r="AL313">
        <v>5.0980999999999997E-4</v>
      </c>
      <c r="AM313">
        <v>3.4446599999999998E-4</v>
      </c>
      <c r="AN313" s="96">
        <v>1.7E-15</v>
      </c>
      <c r="AO313">
        <v>-9.6108336999999905E-2</v>
      </c>
      <c r="AP313">
        <v>-9.6108336999999905E-2</v>
      </c>
      <c r="AR313">
        <v>0.125855561</v>
      </c>
      <c r="AS313">
        <v>0.89571032900000003</v>
      </c>
      <c r="AT313">
        <v>0.98186145400000002</v>
      </c>
      <c r="AU313">
        <v>0.46154074099999998</v>
      </c>
      <c r="AV313">
        <v>385.68743319999999</v>
      </c>
      <c r="AW313">
        <v>1.6928819999999999E-3</v>
      </c>
      <c r="AX313">
        <v>0.46154074099999998</v>
      </c>
      <c r="AY313">
        <v>0.117091131999999</v>
      </c>
      <c r="BD313" s="95">
        <v>45202</v>
      </c>
    </row>
    <row r="314" spans="1:56">
      <c r="A314" t="s">
        <v>108</v>
      </c>
      <c r="B314">
        <v>4261.8500000000004</v>
      </c>
      <c r="C314">
        <v>0</v>
      </c>
      <c r="D314">
        <v>9115.4809999999998</v>
      </c>
      <c r="E314" s="95">
        <v>45202</v>
      </c>
      <c r="F314" t="s">
        <v>462</v>
      </c>
      <c r="G314" t="b">
        <v>0</v>
      </c>
      <c r="H314" t="b">
        <v>0</v>
      </c>
      <c r="I314" t="b">
        <v>0</v>
      </c>
      <c r="J314" t="b">
        <v>0</v>
      </c>
      <c r="K314" t="b">
        <v>0</v>
      </c>
      <c r="L314">
        <v>4261.8500000000004</v>
      </c>
      <c r="M314">
        <v>4261.8500000000004</v>
      </c>
      <c r="N314" t="b">
        <v>0</v>
      </c>
      <c r="O314">
        <v>4261.8500000000004</v>
      </c>
      <c r="P314">
        <v>0.99768244900000003</v>
      </c>
      <c r="Q314">
        <v>360.51352509999998</v>
      </c>
      <c r="R314">
        <v>9115.4809999999998</v>
      </c>
      <c r="S314">
        <v>9115.4809999999998</v>
      </c>
      <c r="X314">
        <v>6.0231859999999998E-2</v>
      </c>
      <c r="Y314">
        <v>0.99775394100000003</v>
      </c>
      <c r="Z314">
        <v>0.99775394100000003</v>
      </c>
      <c r="AA314">
        <v>357.40885079999998</v>
      </c>
      <c r="AB314">
        <v>-2.248585E-3</v>
      </c>
      <c r="AC314" s="96">
        <v>5.0599999999999998E-6</v>
      </c>
      <c r="AD314">
        <v>0.14279882599999999</v>
      </c>
      <c r="AE314">
        <v>0.13095016500000001</v>
      </c>
      <c r="AF314">
        <v>0.14279882599999999</v>
      </c>
      <c r="AH314">
        <v>362.12367560000001</v>
      </c>
      <c r="AI314">
        <v>17.61</v>
      </c>
      <c r="AJ314">
        <v>367.55553070000002</v>
      </c>
      <c r="AK314">
        <v>356.69182039999998</v>
      </c>
      <c r="AL314">
        <v>3.4446599999999998E-4</v>
      </c>
      <c r="AM314">
        <v>1.79123E-4</v>
      </c>
      <c r="AN314" s="96">
        <v>7.8399999999999994E-33</v>
      </c>
      <c r="AO314">
        <v>-0.196761617</v>
      </c>
      <c r="AP314">
        <v>-0.196761617</v>
      </c>
      <c r="AR314">
        <v>0.125855561</v>
      </c>
      <c r="AS314">
        <v>0.89571032900000003</v>
      </c>
      <c r="AT314">
        <v>0.98147941000000005</v>
      </c>
      <c r="AU314">
        <v>0.637855061</v>
      </c>
      <c r="AV314">
        <v>385.2818259</v>
      </c>
      <c r="AW314">
        <v>-1.0516480000000001E-3</v>
      </c>
      <c r="AX314">
        <v>0.611540741</v>
      </c>
      <c r="AY314">
        <v>0.117106038</v>
      </c>
      <c r="BD314" s="95">
        <v>45202</v>
      </c>
    </row>
    <row r="315" spans="1:56">
      <c r="A315" t="s">
        <v>109</v>
      </c>
      <c r="B315">
        <v>4262.0749999999998</v>
      </c>
      <c r="C315">
        <v>0</v>
      </c>
      <c r="D315">
        <v>9115.9809999999998</v>
      </c>
      <c r="E315" s="95">
        <v>45202</v>
      </c>
      <c r="F315" t="s">
        <v>463</v>
      </c>
      <c r="G315" t="b">
        <v>0</v>
      </c>
      <c r="H315" t="b">
        <v>0</v>
      </c>
      <c r="I315" t="b">
        <v>0</v>
      </c>
      <c r="J315" t="b">
        <v>0</v>
      </c>
      <c r="K315" t="b">
        <v>0</v>
      </c>
      <c r="L315">
        <v>4262.0749999999998</v>
      </c>
      <c r="M315">
        <v>4262.0749999999998</v>
      </c>
      <c r="N315" t="b">
        <v>0</v>
      </c>
      <c r="O315">
        <v>4262.0749999999998</v>
      </c>
      <c r="P315">
        <v>1.0000527939999999</v>
      </c>
      <c r="Q315">
        <v>360.53255810000002</v>
      </c>
      <c r="R315">
        <v>9115.9809999999998</v>
      </c>
      <c r="S315">
        <v>9115.9809999999998</v>
      </c>
      <c r="X315">
        <v>6.0231859999999998E-2</v>
      </c>
      <c r="Y315">
        <v>1.0000548520000001</v>
      </c>
      <c r="Z315">
        <v>1.0000548520000001</v>
      </c>
      <c r="AA315">
        <v>357.4284553</v>
      </c>
      <c r="AB315" s="96">
        <v>5.4899999999999898E-5</v>
      </c>
      <c r="AC315" s="96">
        <v>3.0099999999999898E-9</v>
      </c>
      <c r="AD315">
        <v>0.13844974800000001</v>
      </c>
      <c r="AE315">
        <v>0.12897157199999901</v>
      </c>
      <c r="AF315">
        <v>0.13844974800000001</v>
      </c>
      <c r="AH315">
        <v>362.12367560000001</v>
      </c>
      <c r="AI315">
        <v>17.61</v>
      </c>
      <c r="AJ315">
        <v>367.55553070000002</v>
      </c>
      <c r="AK315">
        <v>356.69182039999998</v>
      </c>
      <c r="AL315">
        <v>1.79123E-4</v>
      </c>
      <c r="AM315">
        <v>0</v>
      </c>
      <c r="AN315">
        <v>0</v>
      </c>
      <c r="AO315">
        <v>0</v>
      </c>
      <c r="AP315">
        <v>0</v>
      </c>
      <c r="AR315">
        <v>0.125855561</v>
      </c>
      <c r="AS315">
        <v>0.89571032900000003</v>
      </c>
      <c r="AT315">
        <v>0.98134492799999995</v>
      </c>
      <c r="AU315">
        <v>0.57707302399999905</v>
      </c>
      <c r="AV315">
        <v>385.29342179999998</v>
      </c>
      <c r="AW315" s="96">
        <v>3.01E-5</v>
      </c>
      <c r="AX315">
        <v>0.57707302399999905</v>
      </c>
      <c r="AY315">
        <v>0.117108991</v>
      </c>
      <c r="BD315" s="95">
        <v>45202</v>
      </c>
    </row>
    <row r="316" spans="1:56">
      <c r="A316" t="s">
        <v>110</v>
      </c>
      <c r="B316">
        <v>4262.9750000000004</v>
      </c>
      <c r="C316">
        <v>0</v>
      </c>
      <c r="D316">
        <v>9117.0830000000005</v>
      </c>
      <c r="E316" s="95">
        <v>45202</v>
      </c>
      <c r="F316" t="s">
        <v>464</v>
      </c>
      <c r="G316" t="b">
        <v>0</v>
      </c>
      <c r="H316" t="b">
        <v>0</v>
      </c>
      <c r="I316" t="b">
        <v>0</v>
      </c>
      <c r="J316" t="b">
        <v>0</v>
      </c>
      <c r="K316" t="b">
        <v>0</v>
      </c>
      <c r="L316">
        <v>4262.9750000000004</v>
      </c>
      <c r="M316">
        <v>4262.9750000000004</v>
      </c>
      <c r="N316" t="b">
        <v>0</v>
      </c>
      <c r="O316">
        <v>4262.9750000000004</v>
      </c>
      <c r="P316">
        <v>1.0002111650000001</v>
      </c>
      <c r="Q316">
        <v>360.6086899</v>
      </c>
      <c r="R316">
        <v>9117.0830000000005</v>
      </c>
      <c r="S316">
        <v>9117.0830000000005</v>
      </c>
      <c r="T316" s="97">
        <v>45202</v>
      </c>
      <c r="U316">
        <v>9117.0830000000005</v>
      </c>
      <c r="V316">
        <v>360.6086899</v>
      </c>
      <c r="W316">
        <v>6.6684484000000002E-2</v>
      </c>
      <c r="X316">
        <v>6.0231859999999998E-2</v>
      </c>
      <c r="Y316">
        <v>1.000120887</v>
      </c>
      <c r="Z316">
        <v>1.000120887</v>
      </c>
      <c r="AA316">
        <v>357.4716636</v>
      </c>
      <c r="AB316">
        <v>1.208789999999E-4</v>
      </c>
      <c r="AC316" s="96">
        <v>1.46E-8</v>
      </c>
      <c r="AD316">
        <v>0.13423777200000001</v>
      </c>
      <c r="AE316">
        <v>0.127025311</v>
      </c>
      <c r="AF316">
        <v>0.13423777200000001</v>
      </c>
      <c r="AG316">
        <v>357.4716636</v>
      </c>
      <c r="AH316">
        <v>362.12367560000001</v>
      </c>
      <c r="AI316">
        <v>17.61</v>
      </c>
      <c r="AJ316">
        <v>367.55553070000002</v>
      </c>
      <c r="AK316">
        <v>356.69182039999998</v>
      </c>
      <c r="AL316">
        <v>0</v>
      </c>
      <c r="AN316">
        <v>0</v>
      </c>
      <c r="AO316">
        <v>0</v>
      </c>
      <c r="AP316">
        <v>0</v>
      </c>
      <c r="AQ316">
        <v>0.12671616899999999</v>
      </c>
      <c r="AR316">
        <v>0.125855561</v>
      </c>
      <c r="AS316">
        <v>0.89571032900000003</v>
      </c>
      <c r="AT316">
        <v>0.98131828200000004</v>
      </c>
      <c r="AU316">
        <v>0.74400054299999996</v>
      </c>
      <c r="AV316">
        <v>385.31452059999998</v>
      </c>
      <c r="AW316" s="96">
        <v>5.4799999999999902E-5</v>
      </c>
      <c r="AX316">
        <v>0.72707302399999996</v>
      </c>
      <c r="AY316">
        <v>0.116869845</v>
      </c>
      <c r="AZ316" s="97">
        <v>45202</v>
      </c>
      <c r="BA316">
        <v>385.31452059999998</v>
      </c>
      <c r="BB316">
        <v>385.31451340000001</v>
      </c>
      <c r="BC316" s="96">
        <v>7.25E-6</v>
      </c>
      <c r="BD316" s="95">
        <v>45202</v>
      </c>
    </row>
    <row r="317" spans="1:56">
      <c r="A317" t="s">
        <v>104</v>
      </c>
      <c r="B317">
        <v>4273.1750000000002</v>
      </c>
      <c r="C317">
        <v>0</v>
      </c>
      <c r="D317">
        <v>9140.4879999999994</v>
      </c>
      <c r="E317" s="95">
        <v>45203</v>
      </c>
      <c r="F317" t="s">
        <v>465</v>
      </c>
      <c r="G317" t="b">
        <v>0</v>
      </c>
      <c r="H317" t="b">
        <v>0</v>
      </c>
      <c r="I317" t="b">
        <v>0</v>
      </c>
      <c r="J317" t="b">
        <v>0</v>
      </c>
      <c r="K317" t="b">
        <v>0</v>
      </c>
      <c r="L317">
        <v>4273.1750000000002</v>
      </c>
      <c r="M317">
        <v>4273.1750000000002</v>
      </c>
      <c r="N317" t="b">
        <v>0</v>
      </c>
      <c r="O317">
        <v>4273.1750000000002</v>
      </c>
      <c r="P317">
        <v>1.0023926949999999</v>
      </c>
      <c r="Q317">
        <v>361.47151659999997</v>
      </c>
      <c r="R317">
        <v>9140.4879999999994</v>
      </c>
      <c r="S317">
        <v>9140.4879999999994</v>
      </c>
      <c r="X317">
        <v>6.6684484000000002E-2</v>
      </c>
      <c r="Y317">
        <v>1.002381924</v>
      </c>
      <c r="Z317">
        <v>1.002381924</v>
      </c>
      <c r="AA317">
        <v>358.32313399999998</v>
      </c>
      <c r="AB317">
        <v>2.3790920000000002E-3</v>
      </c>
      <c r="AC317" s="96">
        <v>5.66E-6</v>
      </c>
      <c r="AD317">
        <v>0.13242981199999901</v>
      </c>
      <c r="AE317">
        <v>0.12629686500000001</v>
      </c>
      <c r="AF317">
        <v>0.13242981199999901</v>
      </c>
      <c r="AH317">
        <v>357.4716636</v>
      </c>
      <c r="AI317">
        <v>19.78</v>
      </c>
      <c r="AJ317">
        <v>362.8337386</v>
      </c>
      <c r="AK317">
        <v>352.1095886</v>
      </c>
      <c r="AL317">
        <v>1.0058420000000001E-3</v>
      </c>
      <c r="AM317">
        <v>8.4049799999999996E-4</v>
      </c>
      <c r="AN317">
        <v>1.4681206E-2</v>
      </c>
      <c r="AO317">
        <v>-1.13166E-3</v>
      </c>
      <c r="AP317">
        <v>1.3549546000000001E-2</v>
      </c>
      <c r="AR317">
        <v>0.12671616899999999</v>
      </c>
      <c r="AS317">
        <v>0.88648805200000003</v>
      </c>
      <c r="AT317">
        <v>0.98347169999999895</v>
      </c>
      <c r="AU317">
        <v>0.75944441500000004</v>
      </c>
      <c r="AV317">
        <v>385.97522199999997</v>
      </c>
      <c r="AW317">
        <v>1.714707E-3</v>
      </c>
      <c r="AX317">
        <v>0.75944441500000004</v>
      </c>
      <c r="AY317">
        <v>0.116450372</v>
      </c>
      <c r="BD317" s="95">
        <v>45203</v>
      </c>
    </row>
    <row r="318" spans="1:56">
      <c r="A318" t="s">
        <v>105</v>
      </c>
      <c r="B318">
        <v>4261.2749999999996</v>
      </c>
      <c r="C318">
        <v>0</v>
      </c>
      <c r="D318">
        <v>9116.0349999999999</v>
      </c>
      <c r="E318" s="95">
        <v>45203</v>
      </c>
      <c r="F318" t="s">
        <v>466</v>
      </c>
      <c r="G318" t="b">
        <v>0</v>
      </c>
      <c r="H318" t="b">
        <v>0</v>
      </c>
      <c r="I318" t="b">
        <v>0</v>
      </c>
      <c r="J318" t="b">
        <v>0</v>
      </c>
      <c r="K318" t="b">
        <v>0</v>
      </c>
      <c r="L318">
        <v>4261.2749999999996</v>
      </c>
      <c r="M318">
        <v>4261.2749999999996</v>
      </c>
      <c r="N318" t="b">
        <v>0</v>
      </c>
      <c r="O318">
        <v>4261.2749999999996</v>
      </c>
      <c r="P318">
        <v>0.99721518499999995</v>
      </c>
      <c r="Q318">
        <v>360.46488540000001</v>
      </c>
      <c r="R318">
        <v>9116.0349999999999</v>
      </c>
      <c r="S318">
        <v>9116.0349999999999</v>
      </c>
      <c r="X318">
        <v>6.6684484000000002E-2</v>
      </c>
      <c r="Y318">
        <v>0.99732476000000003</v>
      </c>
      <c r="Z318">
        <v>0.99732476000000003</v>
      </c>
      <c r="AA318">
        <v>357.36453360000002</v>
      </c>
      <c r="AB318">
        <v>-2.6788250000000001E-3</v>
      </c>
      <c r="AC318" s="96">
        <v>7.1799999999999999E-6</v>
      </c>
      <c r="AD318">
        <v>0.13131989399999999</v>
      </c>
      <c r="AE318">
        <v>0.125905245</v>
      </c>
      <c r="AF318">
        <v>0.13131989399999999</v>
      </c>
      <c r="AH318">
        <v>357.4716636</v>
      </c>
      <c r="AI318">
        <v>19.78</v>
      </c>
      <c r="AJ318">
        <v>362.8337386</v>
      </c>
      <c r="AK318">
        <v>352.1095886</v>
      </c>
      <c r="AL318">
        <v>8.4049799999999996E-4</v>
      </c>
      <c r="AM318">
        <v>6.7515399999999997E-4</v>
      </c>
      <c r="AN318">
        <v>1.5755420000000001E-3</v>
      </c>
      <c r="AO318">
        <v>-1.9577729999999999E-3</v>
      </c>
      <c r="AP318">
        <v>-3.8223E-4</v>
      </c>
      <c r="AR318">
        <v>0.12671616899999999</v>
      </c>
      <c r="AS318">
        <v>0.88648805200000003</v>
      </c>
      <c r="AT318">
        <v>0.98722696200000004</v>
      </c>
      <c r="AU318">
        <v>0.77751063200000003</v>
      </c>
      <c r="AV318">
        <v>385.19034040000003</v>
      </c>
      <c r="AW318">
        <v>-2.0335029999999999E-3</v>
      </c>
      <c r="AX318">
        <v>0.77751063200000003</v>
      </c>
      <c r="AY318">
        <v>0.116499748</v>
      </c>
      <c r="BD318" s="95">
        <v>45203</v>
      </c>
    </row>
    <row r="319" spans="1:56">
      <c r="A319" t="s">
        <v>106</v>
      </c>
      <c r="B319">
        <v>4281.3999999999996</v>
      </c>
      <c r="C319">
        <v>0</v>
      </c>
      <c r="D319">
        <v>9158.4419999999991</v>
      </c>
      <c r="E319" s="95">
        <v>45203</v>
      </c>
      <c r="F319" t="s">
        <v>467</v>
      </c>
      <c r="G319" t="b">
        <v>0</v>
      </c>
      <c r="H319" t="b">
        <v>0</v>
      </c>
      <c r="I319" t="b">
        <v>0</v>
      </c>
      <c r="J319" t="b">
        <v>0</v>
      </c>
      <c r="K319" t="b">
        <v>0</v>
      </c>
      <c r="L319">
        <v>4281.3999999999996</v>
      </c>
      <c r="M319">
        <v>4281.3999999999996</v>
      </c>
      <c r="N319" t="b">
        <v>0</v>
      </c>
      <c r="O319">
        <v>4281.3999999999996</v>
      </c>
      <c r="P319">
        <v>1.0047227649999999</v>
      </c>
      <c r="Q319">
        <v>362.16727630000003</v>
      </c>
      <c r="R319">
        <v>9158.4419999999991</v>
      </c>
      <c r="S319">
        <v>9158.4419999999991</v>
      </c>
      <c r="X319">
        <v>6.6684484000000002E-2</v>
      </c>
      <c r="Y319">
        <v>1.004651913</v>
      </c>
      <c r="Z319">
        <v>1.004651913</v>
      </c>
      <c r="AA319">
        <v>359.02696220000001</v>
      </c>
      <c r="AB319">
        <v>4.6411259999999998E-3</v>
      </c>
      <c r="AC319" s="96">
        <v>2.1500000000000001E-5</v>
      </c>
      <c r="AD319">
        <v>0.13597800900000001</v>
      </c>
      <c r="AE319">
        <v>0.128516404</v>
      </c>
      <c r="AF319">
        <v>0.13597800900000001</v>
      </c>
      <c r="AH319">
        <v>357.4716636</v>
      </c>
      <c r="AI319">
        <v>19.78</v>
      </c>
      <c r="AJ319">
        <v>362.8337386</v>
      </c>
      <c r="AK319">
        <v>352.1095886</v>
      </c>
      <c r="AL319">
        <v>6.7515399999999997E-4</v>
      </c>
      <c r="AM319">
        <v>5.0980999999999997E-4</v>
      </c>
      <c r="AN319">
        <v>9.1529369999999999E-3</v>
      </c>
      <c r="AO319" s="96">
        <v>-6.55E-6</v>
      </c>
      <c r="AP319">
        <v>9.1463849999999999E-3</v>
      </c>
      <c r="AR319">
        <v>0.12671616899999999</v>
      </c>
      <c r="AS319">
        <v>0.88648805200000003</v>
      </c>
      <c r="AT319">
        <v>0.98678637199999997</v>
      </c>
      <c r="AU319">
        <v>0.77631897599999999</v>
      </c>
      <c r="AV319">
        <v>386.58349390000001</v>
      </c>
      <c r="AW319">
        <v>3.6167930000000001E-3</v>
      </c>
      <c r="AX319">
        <v>0.77631897599999999</v>
      </c>
      <c r="AY319">
        <v>0.11733631999999999</v>
      </c>
      <c r="BD319" s="95">
        <v>45203</v>
      </c>
    </row>
    <row r="320" spans="1:56">
      <c r="A320" t="s">
        <v>107</v>
      </c>
      <c r="B320">
        <v>4288.2624999999998</v>
      </c>
      <c r="C320">
        <v>0</v>
      </c>
      <c r="D320">
        <v>9173.125</v>
      </c>
      <c r="E320" s="95">
        <v>45203</v>
      </c>
      <c r="F320" t="s">
        <v>468</v>
      </c>
      <c r="G320" t="b">
        <v>0</v>
      </c>
      <c r="H320" t="b">
        <v>0</v>
      </c>
      <c r="I320" t="b">
        <v>0</v>
      </c>
      <c r="J320" t="b">
        <v>0</v>
      </c>
      <c r="K320" t="b">
        <v>0</v>
      </c>
      <c r="L320">
        <v>4288.2624999999998</v>
      </c>
      <c r="M320">
        <v>4288.2624999999998</v>
      </c>
      <c r="N320" t="b">
        <v>0</v>
      </c>
      <c r="O320">
        <v>4288.2624999999998</v>
      </c>
      <c r="P320">
        <v>1.0016028640000001</v>
      </c>
      <c r="Q320">
        <v>362.74778099999997</v>
      </c>
      <c r="R320">
        <v>9173.125</v>
      </c>
      <c r="S320">
        <v>9173.125</v>
      </c>
      <c r="X320">
        <v>6.6684484000000002E-2</v>
      </c>
      <c r="Y320">
        <v>1.00160322</v>
      </c>
      <c r="Z320">
        <v>1.00160322</v>
      </c>
      <c r="AA320">
        <v>359.60256149999998</v>
      </c>
      <c r="AB320">
        <v>1.6019369999999999E-3</v>
      </c>
      <c r="AC320" s="96">
        <v>2.57E-6</v>
      </c>
      <c r="AD320">
        <v>0.13286167400000001</v>
      </c>
      <c r="AE320">
        <v>0.12710930600000001</v>
      </c>
      <c r="AF320">
        <v>0.13286167400000001</v>
      </c>
      <c r="AH320">
        <v>357.4716636</v>
      </c>
      <c r="AI320">
        <v>19.78</v>
      </c>
      <c r="AJ320">
        <v>362.8337386</v>
      </c>
      <c r="AK320">
        <v>352.1095886</v>
      </c>
      <c r="AL320">
        <v>5.0980999999999997E-4</v>
      </c>
      <c r="AM320">
        <v>3.4446599999999998E-4</v>
      </c>
      <c r="AN320">
        <v>7.4495809999998996E-3</v>
      </c>
      <c r="AO320" s="96">
        <v>-4.8E-9</v>
      </c>
      <c r="AP320">
        <v>7.4495759999998997E-3</v>
      </c>
      <c r="AR320">
        <v>0.12671616899999999</v>
      </c>
      <c r="AS320">
        <v>0.88648805200000003</v>
      </c>
      <c r="AT320">
        <v>0.97926279599999999</v>
      </c>
      <c r="AU320">
        <v>0.75722234899999996</v>
      </c>
      <c r="AV320">
        <v>387.06390149999999</v>
      </c>
      <c r="AW320">
        <v>1.2427009999999999E-3</v>
      </c>
      <c r="AX320">
        <v>0.75722234899999996</v>
      </c>
      <c r="AY320">
        <v>0.117391541</v>
      </c>
      <c r="BD320" s="95">
        <v>45203</v>
      </c>
    </row>
    <row r="321" spans="1:56">
      <c r="A321" t="s">
        <v>108</v>
      </c>
      <c r="B321">
        <v>4274.6750000000002</v>
      </c>
      <c r="C321">
        <v>0</v>
      </c>
      <c r="D321">
        <v>9144.6650000000009</v>
      </c>
      <c r="E321" s="95">
        <v>45203</v>
      </c>
      <c r="F321" t="s">
        <v>469</v>
      </c>
      <c r="G321" t="b">
        <v>0</v>
      </c>
      <c r="H321" t="b">
        <v>0</v>
      </c>
      <c r="I321" t="b">
        <v>0</v>
      </c>
      <c r="J321" t="b">
        <v>0</v>
      </c>
      <c r="K321" t="b">
        <v>0</v>
      </c>
      <c r="L321">
        <v>4274.6750000000002</v>
      </c>
      <c r="M321">
        <v>4274.6750000000002</v>
      </c>
      <c r="N321" t="b">
        <v>0</v>
      </c>
      <c r="O321">
        <v>4274.6750000000002</v>
      </c>
      <c r="P321">
        <v>0.99683146700000003</v>
      </c>
      <c r="Q321">
        <v>361.59840279999997</v>
      </c>
      <c r="R321">
        <v>9144.6650000000009</v>
      </c>
      <c r="S321">
        <v>9144.6650000000009</v>
      </c>
      <c r="X321">
        <v>6.6684484000000002E-2</v>
      </c>
      <c r="Y321">
        <v>0.99689745900000004</v>
      </c>
      <c r="Z321">
        <v>0.99689745900000004</v>
      </c>
      <c r="AA321">
        <v>358.48687969999997</v>
      </c>
      <c r="AB321">
        <v>-3.107364E-3</v>
      </c>
      <c r="AC321" s="96">
        <v>9.6600000000000007E-6</v>
      </c>
      <c r="AD321">
        <v>0.13272170699999999</v>
      </c>
      <c r="AE321">
        <v>0.12721262799999999</v>
      </c>
      <c r="AF321">
        <v>0.13272170699999999</v>
      </c>
      <c r="AH321">
        <v>357.4716636</v>
      </c>
      <c r="AI321">
        <v>19.78</v>
      </c>
      <c r="AJ321">
        <v>362.8337386</v>
      </c>
      <c r="AK321">
        <v>352.1095886</v>
      </c>
      <c r="AL321">
        <v>3.4446599999999998E-4</v>
      </c>
      <c r="AM321">
        <v>1.79123E-4</v>
      </c>
      <c r="AN321" s="96">
        <v>2.6599999999999999E-6</v>
      </c>
      <c r="AO321" s="96">
        <v>-5.9400000000000001E-12</v>
      </c>
      <c r="AP321" s="96">
        <v>2.6599999999999999E-6</v>
      </c>
      <c r="AR321">
        <v>0.12671616899999999</v>
      </c>
      <c r="AS321">
        <v>0.88648805200000003</v>
      </c>
      <c r="AT321">
        <v>0.97876223100000004</v>
      </c>
      <c r="AU321">
        <v>0.77498336599999995</v>
      </c>
      <c r="AV321">
        <v>386.15387950000002</v>
      </c>
      <c r="AW321">
        <v>-2.3510900000000001E-3</v>
      </c>
      <c r="AX321">
        <v>0.77498336599999995</v>
      </c>
      <c r="AY321">
        <v>0.117509774</v>
      </c>
      <c r="BD321" s="95">
        <v>45203</v>
      </c>
    </row>
    <row r="322" spans="1:56">
      <c r="A322" t="s">
        <v>109</v>
      </c>
      <c r="B322">
        <v>4278.75</v>
      </c>
      <c r="C322">
        <v>0</v>
      </c>
      <c r="D322">
        <v>9152.4850000000006</v>
      </c>
      <c r="E322" s="95">
        <v>45203</v>
      </c>
      <c r="F322" t="s">
        <v>470</v>
      </c>
      <c r="G322" t="b">
        <v>0</v>
      </c>
      <c r="H322" t="b">
        <v>0</v>
      </c>
      <c r="I322" t="b">
        <v>0</v>
      </c>
      <c r="J322" t="b">
        <v>0</v>
      </c>
      <c r="K322" t="b">
        <v>0</v>
      </c>
      <c r="L322">
        <v>4278.75</v>
      </c>
      <c r="M322">
        <v>4278.75</v>
      </c>
      <c r="N322" t="b">
        <v>0</v>
      </c>
      <c r="O322">
        <v>4278.75</v>
      </c>
      <c r="P322">
        <v>1.0009532889999999</v>
      </c>
      <c r="Q322">
        <v>361.94311060000001</v>
      </c>
      <c r="R322">
        <v>9152.4850000000006</v>
      </c>
      <c r="S322">
        <v>9152.4850000000006</v>
      </c>
      <c r="X322">
        <v>6.6684484000000002E-2</v>
      </c>
      <c r="Y322">
        <v>1.0008551429999999</v>
      </c>
      <c r="Z322">
        <v>1.0008551429999999</v>
      </c>
      <c r="AA322">
        <v>358.79343740000002</v>
      </c>
      <c r="AB322">
        <v>8.5477800000000005E-4</v>
      </c>
      <c r="AC322" s="96">
        <v>7.3099999999999997E-7</v>
      </c>
      <c r="AD322">
        <v>0.128978603</v>
      </c>
      <c r="AE322">
        <v>0.12544411799999999</v>
      </c>
      <c r="AF322">
        <v>0.128978603</v>
      </c>
      <c r="AH322">
        <v>357.4716636</v>
      </c>
      <c r="AI322">
        <v>19.78</v>
      </c>
      <c r="AJ322">
        <v>362.8337386</v>
      </c>
      <c r="AK322">
        <v>352.1095886</v>
      </c>
      <c r="AL322">
        <v>1.79123E-4</v>
      </c>
      <c r="AM322">
        <v>0</v>
      </c>
      <c r="AN322">
        <v>0</v>
      </c>
      <c r="AO322">
        <v>0</v>
      </c>
      <c r="AP322">
        <v>0</v>
      </c>
      <c r="AR322">
        <v>0.12671616899999999</v>
      </c>
      <c r="AS322">
        <v>0.88648805200000003</v>
      </c>
      <c r="AT322">
        <v>0.97768883600000001</v>
      </c>
      <c r="AU322">
        <v>0.76811945999999998</v>
      </c>
      <c r="AV322">
        <v>386.40952709999999</v>
      </c>
      <c r="AW322">
        <v>6.6203599999999996E-4</v>
      </c>
      <c r="AX322">
        <v>0.76811945999999998</v>
      </c>
      <c r="AY322">
        <v>0.11741797900000001</v>
      </c>
      <c r="BD322" s="95">
        <v>45203</v>
      </c>
    </row>
    <row r="323" spans="1:56">
      <c r="A323" t="s">
        <v>110</v>
      </c>
      <c r="B323">
        <v>4299.7</v>
      </c>
      <c r="C323">
        <v>0</v>
      </c>
      <c r="D323">
        <v>9197.8639999999996</v>
      </c>
      <c r="E323" s="95">
        <v>45203</v>
      </c>
      <c r="F323" t="s">
        <v>471</v>
      </c>
      <c r="G323" t="b">
        <v>0</v>
      </c>
      <c r="H323" t="b">
        <v>0</v>
      </c>
      <c r="I323" t="b">
        <v>0</v>
      </c>
      <c r="J323" t="b">
        <v>0</v>
      </c>
      <c r="K323" t="b">
        <v>0</v>
      </c>
      <c r="L323">
        <v>4299.7</v>
      </c>
      <c r="M323">
        <v>4299.7</v>
      </c>
      <c r="N323" t="b">
        <v>0</v>
      </c>
      <c r="O323">
        <v>4299.7</v>
      </c>
      <c r="P323">
        <v>1.00489629</v>
      </c>
      <c r="Q323">
        <v>363.71528890000002</v>
      </c>
      <c r="R323">
        <v>9197.8639999999996</v>
      </c>
      <c r="S323">
        <v>9197.8639999999996</v>
      </c>
      <c r="T323" s="97">
        <v>45203</v>
      </c>
      <c r="U323">
        <v>9197.8639999999996</v>
      </c>
      <c r="V323">
        <v>363.71528890000002</v>
      </c>
      <c r="W323">
        <v>6.7299804000000005E-2</v>
      </c>
      <c r="X323">
        <v>6.6684484000000002E-2</v>
      </c>
      <c r="Y323">
        <v>1.004958107</v>
      </c>
      <c r="Z323">
        <v>1.004958107</v>
      </c>
      <c r="AA323">
        <v>360.57237359999999</v>
      </c>
      <c r="AB323">
        <v>4.9458559999998996E-3</v>
      </c>
      <c r="AC323" s="96">
        <v>2.4499999999999999E-5</v>
      </c>
      <c r="AD323">
        <v>0.13500502</v>
      </c>
      <c r="AE323">
        <v>0.12868038800000001</v>
      </c>
      <c r="AF323">
        <v>0.13500502</v>
      </c>
      <c r="AG323">
        <v>360.57237359999999</v>
      </c>
      <c r="AH323">
        <v>357.4716636</v>
      </c>
      <c r="AI323">
        <v>19.78</v>
      </c>
      <c r="AJ323">
        <v>362.8337386</v>
      </c>
      <c r="AK323">
        <v>352.1095886</v>
      </c>
      <c r="AL323">
        <v>0</v>
      </c>
      <c r="AN323">
        <v>0</v>
      </c>
      <c r="AO323">
        <v>0</v>
      </c>
      <c r="AP323">
        <v>0</v>
      </c>
      <c r="AQ323">
        <v>0.12536254999999999</v>
      </c>
      <c r="AR323">
        <v>0.12671616899999999</v>
      </c>
      <c r="AS323">
        <v>0.88648805200000003</v>
      </c>
      <c r="AT323">
        <v>0.97852240899999998</v>
      </c>
      <c r="AU323">
        <v>0.79041115200000001</v>
      </c>
      <c r="AV323">
        <v>387.88027490000002</v>
      </c>
      <c r="AW323">
        <v>3.8061890000000002E-3</v>
      </c>
      <c r="AX323">
        <v>0.79041115200000001</v>
      </c>
      <c r="AY323">
        <v>0.118168685</v>
      </c>
      <c r="AZ323" s="97">
        <v>45203</v>
      </c>
      <c r="BA323">
        <v>387.88027490000002</v>
      </c>
      <c r="BB323">
        <v>387.88026769999999</v>
      </c>
      <c r="BC323" s="96">
        <v>7.1799999999999999E-6</v>
      </c>
      <c r="BD323" s="95">
        <v>45203</v>
      </c>
    </row>
    <row r="324" spans="1:56">
      <c r="A324" t="s">
        <v>104</v>
      </c>
      <c r="B324">
        <v>4284.0249999999996</v>
      </c>
      <c r="C324">
        <v>0</v>
      </c>
      <c r="D324">
        <v>9169.64</v>
      </c>
      <c r="E324" s="95">
        <v>45204</v>
      </c>
      <c r="F324" t="s">
        <v>472</v>
      </c>
      <c r="G324" t="b">
        <v>0</v>
      </c>
      <c r="H324" t="b">
        <v>0</v>
      </c>
      <c r="I324" t="b">
        <v>0</v>
      </c>
      <c r="J324" t="b">
        <v>0</v>
      </c>
      <c r="K324" t="b">
        <v>0</v>
      </c>
      <c r="L324">
        <v>4284.0249999999996</v>
      </c>
      <c r="M324">
        <v>4284.0249999999996</v>
      </c>
      <c r="N324" t="b">
        <v>0</v>
      </c>
      <c r="O324">
        <v>4284.0249999999996</v>
      </c>
      <c r="P324">
        <v>0.99635439699999995</v>
      </c>
      <c r="Q324">
        <v>362.38932729999999</v>
      </c>
      <c r="R324">
        <v>9169.64</v>
      </c>
      <c r="S324">
        <v>9169.64</v>
      </c>
      <c r="X324">
        <v>6.7299804000000005E-2</v>
      </c>
      <c r="Y324">
        <v>0.99674451799999997</v>
      </c>
      <c r="Z324">
        <v>0.99674451799999997</v>
      </c>
      <c r="AA324">
        <v>359.3985366</v>
      </c>
      <c r="AB324">
        <v>-3.2607929999998999E-3</v>
      </c>
      <c r="AC324" s="96">
        <v>1.06E-5</v>
      </c>
      <c r="AD324">
        <v>0.13512271000000001</v>
      </c>
      <c r="AE324">
        <v>0.128936299</v>
      </c>
      <c r="AF324">
        <v>0.13512271000000001</v>
      </c>
      <c r="AH324">
        <v>360.57237359999999</v>
      </c>
      <c r="AI324">
        <v>18.579999999999998</v>
      </c>
      <c r="AJ324">
        <v>365.98095929999999</v>
      </c>
      <c r="AK324">
        <v>355.16378800000001</v>
      </c>
      <c r="AL324">
        <v>1.0058420000000001E-3</v>
      </c>
      <c r="AM324">
        <v>8.4049799999999996E-4</v>
      </c>
      <c r="AN324">
        <v>3.8040399999999999E-4</v>
      </c>
      <c r="AO324">
        <v>-1.37928639999999E-2</v>
      </c>
      <c r="AP324">
        <v>-1.3412461000000001E-2</v>
      </c>
      <c r="AR324">
        <v>0.12536254999999999</v>
      </c>
      <c r="AS324">
        <v>0.90092290100000005</v>
      </c>
      <c r="AT324">
        <v>0.97166518000000002</v>
      </c>
      <c r="AU324">
        <v>0.76742430399999995</v>
      </c>
      <c r="AV324">
        <v>386.87591429999998</v>
      </c>
      <c r="AW324">
        <v>-2.589357E-3</v>
      </c>
      <c r="AX324">
        <v>0.76742430399999995</v>
      </c>
      <c r="AY324">
        <v>0.117730288</v>
      </c>
      <c r="BD324" s="95">
        <v>45204</v>
      </c>
    </row>
    <row r="325" spans="1:56">
      <c r="A325" t="s">
        <v>105</v>
      </c>
      <c r="B325">
        <v>4266.5874999999996</v>
      </c>
      <c r="C325">
        <v>0</v>
      </c>
      <c r="D325">
        <v>9133.6129999999994</v>
      </c>
      <c r="E325" s="95">
        <v>45204</v>
      </c>
      <c r="F325" t="s">
        <v>473</v>
      </c>
      <c r="G325" t="b">
        <v>0</v>
      </c>
      <c r="H325" t="b">
        <v>0</v>
      </c>
      <c r="I325" t="b">
        <v>0</v>
      </c>
      <c r="J325" t="b">
        <v>0</v>
      </c>
      <c r="K325" t="b">
        <v>0</v>
      </c>
      <c r="L325">
        <v>4266.5874999999996</v>
      </c>
      <c r="M325">
        <v>4266.5874999999996</v>
      </c>
      <c r="N325" t="b">
        <v>0</v>
      </c>
      <c r="O325">
        <v>4266.5874999999996</v>
      </c>
      <c r="P325">
        <v>0.995929646</v>
      </c>
      <c r="Q325">
        <v>360.91427429999999</v>
      </c>
      <c r="R325">
        <v>9133.6129999999994</v>
      </c>
      <c r="S325">
        <v>9133.6129999999994</v>
      </c>
      <c r="X325">
        <v>6.7299804000000005E-2</v>
      </c>
      <c r="Y325">
        <v>0.99607105600000001</v>
      </c>
      <c r="Z325">
        <v>0.99607105600000001</v>
      </c>
      <c r="AA325">
        <v>357.98647999999997</v>
      </c>
      <c r="AB325">
        <v>-3.9366820000000004E-3</v>
      </c>
      <c r="AC325" s="96">
        <v>1.5500000000000001E-5</v>
      </c>
      <c r="AD325">
        <v>0.13712370300000001</v>
      </c>
      <c r="AE325">
        <v>0.13017664199999901</v>
      </c>
      <c r="AF325">
        <v>0.13712370300000001</v>
      </c>
      <c r="AH325">
        <v>360.57237359999999</v>
      </c>
      <c r="AI325">
        <v>18.579999999999998</v>
      </c>
      <c r="AJ325">
        <v>365.98095929999999</v>
      </c>
      <c r="AK325">
        <v>355.16378800000001</v>
      </c>
      <c r="AL325">
        <v>8.4049799999999996E-4</v>
      </c>
      <c r="AM325">
        <v>6.7515399999999997E-4</v>
      </c>
      <c r="AN325" s="96">
        <v>2.4099999999999998E-6</v>
      </c>
      <c r="AO325">
        <v>-5.0282002999999999E-2</v>
      </c>
      <c r="AP325">
        <v>-5.0279591999999998E-2</v>
      </c>
      <c r="AR325">
        <v>0.12536254999999999</v>
      </c>
      <c r="AS325">
        <v>0.90092290100000005</v>
      </c>
      <c r="AT325">
        <v>0.97568082199999995</v>
      </c>
      <c r="AU325">
        <v>0.75908833200000003</v>
      </c>
      <c r="AV325">
        <v>385.7090963</v>
      </c>
      <c r="AW325">
        <v>-3.0160009999999999E-3</v>
      </c>
      <c r="AX325">
        <v>0.75908833200000003</v>
      </c>
      <c r="AY325">
        <v>0.11667580800000001</v>
      </c>
      <c r="BD325" s="95">
        <v>45204</v>
      </c>
    </row>
    <row r="326" spans="1:56">
      <c r="A326" t="s">
        <v>106</v>
      </c>
      <c r="B326">
        <v>4267.55</v>
      </c>
      <c r="C326">
        <v>0</v>
      </c>
      <c r="D326">
        <v>9135.2610000000004</v>
      </c>
      <c r="E326" s="95">
        <v>45204</v>
      </c>
      <c r="F326" t="s">
        <v>474</v>
      </c>
      <c r="G326" t="b">
        <v>0</v>
      </c>
      <c r="H326" t="b">
        <v>0</v>
      </c>
      <c r="I326" t="b">
        <v>0</v>
      </c>
      <c r="J326" t="b">
        <v>0</v>
      </c>
      <c r="K326" t="b">
        <v>0</v>
      </c>
      <c r="L326">
        <v>4267.55</v>
      </c>
      <c r="M326">
        <v>4267.55</v>
      </c>
      <c r="N326" t="b">
        <v>0</v>
      </c>
      <c r="O326">
        <v>4267.55</v>
      </c>
      <c r="P326">
        <v>1.0002255900000001</v>
      </c>
      <c r="Q326">
        <v>360.99569300000002</v>
      </c>
      <c r="R326">
        <v>9135.2610000000004</v>
      </c>
      <c r="S326">
        <v>9135.2610000000004</v>
      </c>
      <c r="X326">
        <v>6.7299804000000005E-2</v>
      </c>
      <c r="Y326">
        <v>1.0001804320000001</v>
      </c>
      <c r="Z326">
        <v>1.0001804320000001</v>
      </c>
      <c r="AA326">
        <v>358.05107229999999</v>
      </c>
      <c r="AB326">
        <v>1.8041599999990001E-4</v>
      </c>
      <c r="AC326" s="96">
        <v>3.25E-8</v>
      </c>
      <c r="AD326">
        <v>0.13295931899999999</v>
      </c>
      <c r="AE326">
        <v>0.128215841</v>
      </c>
      <c r="AF326">
        <v>0.13295931899999999</v>
      </c>
      <c r="AH326">
        <v>360.57237359999999</v>
      </c>
      <c r="AI326">
        <v>18.579999999999998</v>
      </c>
      <c r="AJ326">
        <v>365.98095929999999</v>
      </c>
      <c r="AK326">
        <v>355.16378800000001</v>
      </c>
      <c r="AL326">
        <v>6.7515399999999997E-4</v>
      </c>
      <c r="AM326">
        <v>5.0980999999999997E-4</v>
      </c>
      <c r="AN326" s="96">
        <v>8.9700000000000003E-8</v>
      </c>
      <c r="AO326">
        <v>-2.6675330000000001E-2</v>
      </c>
      <c r="AP326">
        <v>-2.6675239999999999E-2</v>
      </c>
      <c r="AR326">
        <v>0.12536254999999999</v>
      </c>
      <c r="AS326">
        <v>0.90092290100000005</v>
      </c>
      <c r="AT326">
        <v>0.98521224600000001</v>
      </c>
      <c r="AU326">
        <v>0.71778857299999999</v>
      </c>
      <c r="AV326">
        <v>385.76033169999999</v>
      </c>
      <c r="AW326">
        <v>1.32834E-4</v>
      </c>
      <c r="AX326">
        <v>0.71778857299999999</v>
      </c>
      <c r="AY326">
        <v>0.11668400299999999</v>
      </c>
      <c r="BD326" s="95">
        <v>45204</v>
      </c>
    </row>
    <row r="327" spans="1:56">
      <c r="A327" t="s">
        <v>107</v>
      </c>
      <c r="B327">
        <v>4271.875</v>
      </c>
      <c r="C327">
        <v>0</v>
      </c>
      <c r="D327">
        <v>9145.134</v>
      </c>
      <c r="E327" s="95">
        <v>45204</v>
      </c>
      <c r="F327" t="s">
        <v>475</v>
      </c>
      <c r="G327" t="b">
        <v>0</v>
      </c>
      <c r="H327" t="b">
        <v>0</v>
      </c>
      <c r="I327" t="b">
        <v>0</v>
      </c>
      <c r="J327" t="b">
        <v>0</v>
      </c>
      <c r="K327" t="b">
        <v>0</v>
      </c>
      <c r="L327">
        <v>4271.875</v>
      </c>
      <c r="M327">
        <v>4271.875</v>
      </c>
      <c r="N327" t="b">
        <v>0</v>
      </c>
      <c r="O327">
        <v>4271.875</v>
      </c>
      <c r="P327">
        <v>1.001013462</v>
      </c>
      <c r="Q327">
        <v>361.3615484</v>
      </c>
      <c r="R327">
        <v>9145.134</v>
      </c>
      <c r="S327">
        <v>9145.134</v>
      </c>
      <c r="X327">
        <v>6.7299804000000005E-2</v>
      </c>
      <c r="Y327">
        <v>1.001080757</v>
      </c>
      <c r="Z327">
        <v>1.001080757</v>
      </c>
      <c r="AA327">
        <v>358.43803869999999</v>
      </c>
      <c r="AB327">
        <v>1.0801739999999999E-3</v>
      </c>
      <c r="AC327" s="96">
        <v>1.17E-6</v>
      </c>
      <c r="AD327">
        <v>0.129386943</v>
      </c>
      <c r="AE327">
        <v>0.126522206</v>
      </c>
      <c r="AF327">
        <v>0.129386943</v>
      </c>
      <c r="AH327">
        <v>360.57237359999999</v>
      </c>
      <c r="AI327">
        <v>18.579999999999998</v>
      </c>
      <c r="AJ327">
        <v>365.98095929999999</v>
      </c>
      <c r="AK327">
        <v>355.16378800000001</v>
      </c>
      <c r="AL327">
        <v>5.0980999999999997E-4</v>
      </c>
      <c r="AM327">
        <v>3.4446599999999998E-4</v>
      </c>
      <c r="AN327" s="96">
        <v>7.8299999999999998E-10</v>
      </c>
      <c r="AO327">
        <v>-3.8737870000000001E-3</v>
      </c>
      <c r="AP327">
        <v>-3.8737859999999E-3</v>
      </c>
      <c r="AR327">
        <v>0.12536254999999999</v>
      </c>
      <c r="AS327">
        <v>0.90092290100000005</v>
      </c>
      <c r="AT327">
        <v>0.98513884900000004</v>
      </c>
      <c r="AU327">
        <v>0.75585487900000004</v>
      </c>
      <c r="AV327">
        <v>386.05811879999999</v>
      </c>
      <c r="AW327">
        <v>7.7194899999999996E-4</v>
      </c>
      <c r="AX327">
        <v>0.75585487900000004</v>
      </c>
      <c r="AY327">
        <v>0.116290304</v>
      </c>
      <c r="BD327" s="95">
        <v>45204</v>
      </c>
    </row>
    <row r="328" spans="1:56">
      <c r="A328" t="s">
        <v>108</v>
      </c>
      <c r="B328">
        <v>4286.45</v>
      </c>
      <c r="C328">
        <v>0</v>
      </c>
      <c r="D328">
        <v>9175.0319999999992</v>
      </c>
      <c r="E328" s="95">
        <v>45204</v>
      </c>
      <c r="F328" t="s">
        <v>476</v>
      </c>
      <c r="G328" t="b">
        <v>0</v>
      </c>
      <c r="H328" t="b">
        <v>0</v>
      </c>
      <c r="I328" t="b">
        <v>0</v>
      </c>
      <c r="J328" t="b">
        <v>0</v>
      </c>
      <c r="K328" t="b">
        <v>0</v>
      </c>
      <c r="L328">
        <v>4286.45</v>
      </c>
      <c r="M328">
        <v>4286.45</v>
      </c>
      <c r="N328" t="b">
        <v>0</v>
      </c>
      <c r="O328">
        <v>4286.45</v>
      </c>
      <c r="P328">
        <v>1.0034118510000001</v>
      </c>
      <c r="Q328">
        <v>362.59446009999999</v>
      </c>
      <c r="R328">
        <v>9175.0319999999992</v>
      </c>
      <c r="S328">
        <v>9175.0319999999992</v>
      </c>
      <c r="X328">
        <v>6.7299804000000005E-2</v>
      </c>
      <c r="Y328">
        <v>1.00326928</v>
      </c>
      <c r="Z328">
        <v>1.00326928</v>
      </c>
      <c r="AA328">
        <v>359.60987280000001</v>
      </c>
      <c r="AB328">
        <v>3.2639470000000001E-3</v>
      </c>
      <c r="AC328" s="96">
        <v>1.0699999999999999E-5</v>
      </c>
      <c r="AD328">
        <v>0.129861745</v>
      </c>
      <c r="AE328">
        <v>0.12685191300000001</v>
      </c>
      <c r="AF328">
        <v>0.129861745</v>
      </c>
      <c r="AH328">
        <v>360.57237359999999</v>
      </c>
      <c r="AI328">
        <v>18.579999999999998</v>
      </c>
      <c r="AJ328">
        <v>365.98095929999999</v>
      </c>
      <c r="AK328">
        <v>355.16378800000001</v>
      </c>
      <c r="AL328">
        <v>3.4446599999999998E-4</v>
      </c>
      <c r="AM328">
        <v>1.79123E-4</v>
      </c>
      <c r="AN328" s="96">
        <v>8.2700000000000001E-13</v>
      </c>
      <c r="AO328" s="96">
        <v>-2.8099999999999999E-7</v>
      </c>
      <c r="AP328" s="96">
        <v>-2.8099999999999999E-7</v>
      </c>
      <c r="AR328">
        <v>0.12536254999999999</v>
      </c>
      <c r="AS328">
        <v>0.90092290100000005</v>
      </c>
      <c r="AT328">
        <v>0.98865263999999997</v>
      </c>
      <c r="AU328">
        <v>0.80074643700000003</v>
      </c>
      <c r="AV328">
        <v>387.01037430000002</v>
      </c>
      <c r="AW328">
        <v>2.466612E-3</v>
      </c>
      <c r="AX328">
        <v>0.80074643700000003</v>
      </c>
      <c r="AY328">
        <v>0.116324396</v>
      </c>
      <c r="BD328" s="95">
        <v>45204</v>
      </c>
    </row>
    <row r="329" spans="1:56">
      <c r="A329" t="s">
        <v>109</v>
      </c>
      <c r="B329">
        <v>4296.45</v>
      </c>
      <c r="C329">
        <v>0</v>
      </c>
      <c r="D329">
        <v>9196.7829999999994</v>
      </c>
      <c r="E329" s="95">
        <v>45204</v>
      </c>
      <c r="F329" t="s">
        <v>477</v>
      </c>
      <c r="G329" t="b">
        <v>0</v>
      </c>
      <c r="H329" t="b">
        <v>0</v>
      </c>
      <c r="I329" t="b">
        <v>0</v>
      </c>
      <c r="J329" t="b">
        <v>0</v>
      </c>
      <c r="K329" t="b">
        <v>0</v>
      </c>
      <c r="L329">
        <v>4296.45</v>
      </c>
      <c r="M329">
        <v>4296.45</v>
      </c>
      <c r="N329" t="b">
        <v>0</v>
      </c>
      <c r="O329">
        <v>4296.45</v>
      </c>
      <c r="P329">
        <v>1.0023329329999999</v>
      </c>
      <c r="Q329">
        <v>363.4403686</v>
      </c>
      <c r="R329">
        <v>9196.7829999999994</v>
      </c>
      <c r="S329">
        <v>9196.7829999999994</v>
      </c>
      <c r="X329">
        <v>6.7299804000000005E-2</v>
      </c>
      <c r="Y329">
        <v>1.0023706729999999</v>
      </c>
      <c r="Z329">
        <v>1.0023706729999999</v>
      </c>
      <c r="AA329">
        <v>360.46239020000002</v>
      </c>
      <c r="AB329">
        <v>2.3678670000000001E-3</v>
      </c>
      <c r="AC329" s="96">
        <v>5.6099999999999997E-6</v>
      </c>
      <c r="AD329">
        <v>0.12824060100000001</v>
      </c>
      <c r="AE329">
        <v>0.12611652199999901</v>
      </c>
      <c r="AF329">
        <v>0.12824060100000001</v>
      </c>
      <c r="AH329">
        <v>360.57237359999999</v>
      </c>
      <c r="AI329">
        <v>18.579999999999998</v>
      </c>
      <c r="AJ329">
        <v>365.98095929999999</v>
      </c>
      <c r="AK329">
        <v>355.16378800000001</v>
      </c>
      <c r="AL329">
        <v>1.79123E-4</v>
      </c>
      <c r="AM329">
        <v>0</v>
      </c>
      <c r="AN329">
        <v>0</v>
      </c>
      <c r="AO329">
        <v>0</v>
      </c>
      <c r="AP329">
        <v>0</v>
      </c>
      <c r="AR329">
        <v>0.12536254999999999</v>
      </c>
      <c r="AS329">
        <v>0.90092290100000005</v>
      </c>
      <c r="AT329">
        <v>0.988349331</v>
      </c>
      <c r="AU329">
        <v>0.797818739</v>
      </c>
      <c r="AV329">
        <v>387.7449259</v>
      </c>
      <c r="AW329">
        <v>1.8980150000000001E-3</v>
      </c>
      <c r="AX329">
        <v>0.797818739</v>
      </c>
      <c r="AY329">
        <v>0.116340656</v>
      </c>
      <c r="BD329" s="95">
        <v>45204</v>
      </c>
    </row>
    <row r="330" spans="1:56">
      <c r="A330" t="s">
        <v>110</v>
      </c>
      <c r="B330">
        <v>4292.0749999999998</v>
      </c>
      <c r="C330">
        <v>0</v>
      </c>
      <c r="D330">
        <v>9187.0830000000005</v>
      </c>
      <c r="E330" s="95">
        <v>45204</v>
      </c>
      <c r="F330" t="s">
        <v>478</v>
      </c>
      <c r="G330" t="b">
        <v>0</v>
      </c>
      <c r="H330" t="b">
        <v>0</v>
      </c>
      <c r="I330" t="b">
        <v>0</v>
      </c>
      <c r="J330" t="b">
        <v>0</v>
      </c>
      <c r="K330" t="b">
        <v>0</v>
      </c>
      <c r="L330">
        <v>4292.0749999999998</v>
      </c>
      <c r="M330">
        <v>4292.0749999999998</v>
      </c>
      <c r="N330" t="b">
        <v>0</v>
      </c>
      <c r="O330">
        <v>4292.0749999999998</v>
      </c>
      <c r="P330">
        <v>0.99898171700000005</v>
      </c>
      <c r="Q330">
        <v>363.0702837</v>
      </c>
      <c r="R330">
        <v>9187.0830000000005</v>
      </c>
      <c r="S330">
        <v>9187.0830000000005</v>
      </c>
      <c r="T330" s="97">
        <v>45204</v>
      </c>
      <c r="U330">
        <v>9187.0830000000005</v>
      </c>
      <c r="V330">
        <v>363.0702837</v>
      </c>
      <c r="W330">
        <v>6.9261482999999999E-2</v>
      </c>
      <c r="X330">
        <v>6.7299804000000005E-2</v>
      </c>
      <c r="Y330">
        <v>0.99894528299999996</v>
      </c>
      <c r="Z330">
        <v>0.99894528299999996</v>
      </c>
      <c r="AA330">
        <v>360.08220449999999</v>
      </c>
      <c r="AB330">
        <v>-1.055273E-3</v>
      </c>
      <c r="AC330" s="96">
        <v>1.11E-6</v>
      </c>
      <c r="AD330">
        <v>0.124806956</v>
      </c>
      <c r="AE330">
        <v>0.124447369</v>
      </c>
      <c r="AF330">
        <v>0.124806956</v>
      </c>
      <c r="AG330">
        <v>360.08220449999999</v>
      </c>
      <c r="AH330">
        <v>360.57237359999999</v>
      </c>
      <c r="AI330">
        <v>18.579999999999998</v>
      </c>
      <c r="AJ330">
        <v>365.98095929999999</v>
      </c>
      <c r="AK330">
        <v>355.16378800000001</v>
      </c>
      <c r="AL330">
        <v>0</v>
      </c>
      <c r="AN330">
        <v>0</v>
      </c>
      <c r="AO330">
        <v>0</v>
      </c>
      <c r="AP330">
        <v>0</v>
      </c>
      <c r="AQ330">
        <v>0.12532373199999999</v>
      </c>
      <c r="AR330">
        <v>0.12536254999999999</v>
      </c>
      <c r="AS330">
        <v>0.90092290100000005</v>
      </c>
      <c r="AT330">
        <v>0.98820460099999996</v>
      </c>
      <c r="AU330">
        <v>0.80790430599999996</v>
      </c>
      <c r="AV330">
        <v>387.4182581</v>
      </c>
      <c r="AW330">
        <v>-8.4248099999999996E-4</v>
      </c>
      <c r="AX330">
        <v>0.80790430599999996</v>
      </c>
      <c r="AY330">
        <v>0.116346964</v>
      </c>
      <c r="AZ330" s="97">
        <v>45204</v>
      </c>
      <c r="BA330">
        <v>387.4182581</v>
      </c>
      <c r="BB330">
        <v>387.41825080000001</v>
      </c>
      <c r="BC330" s="96">
        <v>7.2400000000000001E-6</v>
      </c>
      <c r="BD330" s="95">
        <v>45204</v>
      </c>
    </row>
    <row r="331" spans="1:56">
      <c r="A331" t="s">
        <v>104</v>
      </c>
      <c r="B331">
        <v>4264.7749999999996</v>
      </c>
      <c r="C331">
        <v>0</v>
      </c>
      <c r="D331">
        <v>9130.7289999999994</v>
      </c>
      <c r="E331" s="95">
        <v>45205</v>
      </c>
      <c r="F331" t="s">
        <v>479</v>
      </c>
      <c r="G331" t="b">
        <v>0</v>
      </c>
      <c r="H331" t="b">
        <v>0</v>
      </c>
      <c r="I331" t="b">
        <v>0</v>
      </c>
      <c r="J331" t="b">
        <v>0</v>
      </c>
      <c r="K331" t="b">
        <v>0</v>
      </c>
      <c r="L331">
        <v>4264.7749999999996</v>
      </c>
      <c r="M331">
        <v>4264.7749999999996</v>
      </c>
      <c r="N331" t="b">
        <v>0</v>
      </c>
      <c r="O331">
        <v>4264.7749999999996</v>
      </c>
      <c r="P331">
        <v>0.99363944000000004</v>
      </c>
      <c r="Q331">
        <v>360.76095340000001</v>
      </c>
      <c r="R331">
        <v>9130.7289999999994</v>
      </c>
      <c r="S331">
        <v>9130.7289999999994</v>
      </c>
      <c r="X331">
        <v>6.9261482999999999E-2</v>
      </c>
      <c r="Y331">
        <v>0.99367355999999996</v>
      </c>
      <c r="Z331">
        <v>0.99367355999999996</v>
      </c>
      <c r="AA331">
        <v>357.80416600000001</v>
      </c>
      <c r="AB331">
        <v>-6.3465369999998996E-3</v>
      </c>
      <c r="AC331" s="96">
        <v>4.0299999999999997E-5</v>
      </c>
      <c r="AD331">
        <v>0.13749636099999901</v>
      </c>
      <c r="AE331">
        <v>0.13097355899999999</v>
      </c>
      <c r="AF331">
        <v>0.13749636099999901</v>
      </c>
      <c r="AH331">
        <v>360.08220449999999</v>
      </c>
      <c r="AI331">
        <v>18.489999999999998</v>
      </c>
      <c r="AJ331">
        <v>365.4834376</v>
      </c>
      <c r="AK331">
        <v>354.6809715</v>
      </c>
      <c r="AL331">
        <v>1.0058420000000001E-3</v>
      </c>
      <c r="AM331">
        <v>8.4049799999999996E-4</v>
      </c>
      <c r="AN331" s="96">
        <v>3.7700000000000002E-5</v>
      </c>
      <c r="AO331">
        <v>-5.0691991999999998E-2</v>
      </c>
      <c r="AP331">
        <v>-5.0654317999999997E-2</v>
      </c>
      <c r="AR331">
        <v>0.12532373199999999</v>
      </c>
      <c r="AS331">
        <v>0.90133118000000001</v>
      </c>
      <c r="AT331">
        <v>0.98814844300000004</v>
      </c>
      <c r="AU331">
        <v>0.83050728299999999</v>
      </c>
      <c r="AV331">
        <v>385.43184559999997</v>
      </c>
      <c r="AW331">
        <v>-5.1273070000000002E-3</v>
      </c>
      <c r="AX331">
        <v>0.83050728299999999</v>
      </c>
      <c r="AY331">
        <v>0.115857918</v>
      </c>
      <c r="BD331" s="95">
        <v>45205</v>
      </c>
    </row>
    <row r="332" spans="1:56">
      <c r="A332" t="s">
        <v>105</v>
      </c>
      <c r="B332">
        <v>4285.2</v>
      </c>
      <c r="C332">
        <v>0</v>
      </c>
      <c r="D332">
        <v>9174.0380000000005</v>
      </c>
      <c r="E332" s="95">
        <v>45205</v>
      </c>
      <c r="F332" t="s">
        <v>480</v>
      </c>
      <c r="G332" t="b">
        <v>0</v>
      </c>
      <c r="H332" t="b">
        <v>0</v>
      </c>
      <c r="I332" t="b">
        <v>0</v>
      </c>
      <c r="J332" t="b">
        <v>0</v>
      </c>
      <c r="K332" t="b">
        <v>0</v>
      </c>
      <c r="L332">
        <v>4285.2</v>
      </c>
      <c r="M332">
        <v>4285.2</v>
      </c>
      <c r="N332" t="b">
        <v>0</v>
      </c>
      <c r="O332">
        <v>4285.2</v>
      </c>
      <c r="P332">
        <v>1.0047892329999999</v>
      </c>
      <c r="Q332">
        <v>362.48872160000002</v>
      </c>
      <c r="R332">
        <v>9174.0380000000005</v>
      </c>
      <c r="S332">
        <v>9174.0380000000005</v>
      </c>
      <c r="X332">
        <v>6.9261482999999999E-2</v>
      </c>
      <c r="Y332">
        <v>1.0047432140000001</v>
      </c>
      <c r="Z332">
        <v>1.0047432140000001</v>
      </c>
      <c r="AA332">
        <v>359.50130769999998</v>
      </c>
      <c r="AB332">
        <v>4.7320000000000001E-3</v>
      </c>
      <c r="AC332" s="96">
        <v>2.2399999999999999E-5</v>
      </c>
      <c r="AD332">
        <v>0.14191858599999899</v>
      </c>
      <c r="AE332">
        <v>0.13350815099999999</v>
      </c>
      <c r="AF332">
        <v>0.14191858599999899</v>
      </c>
      <c r="AH332">
        <v>360.08220449999999</v>
      </c>
      <c r="AI332">
        <v>18.489999999999998</v>
      </c>
      <c r="AJ332">
        <v>365.4834376</v>
      </c>
      <c r="AK332">
        <v>354.6809715</v>
      </c>
      <c r="AL332">
        <v>8.4049799999999996E-4</v>
      </c>
      <c r="AM332">
        <v>6.7515399999999997E-4</v>
      </c>
      <c r="AN332">
        <v>2.989E-4</v>
      </c>
      <c r="AO332">
        <v>-2.4606229999999999E-3</v>
      </c>
      <c r="AP332">
        <v>-2.1617229999999999E-3</v>
      </c>
      <c r="AR332">
        <v>0.12532373199999999</v>
      </c>
      <c r="AS332">
        <v>0.90133118000000001</v>
      </c>
      <c r="AT332">
        <v>0.99248377200000004</v>
      </c>
      <c r="AU332">
        <v>0.71616754699999996</v>
      </c>
      <c r="AV332">
        <v>386.94576000000001</v>
      </c>
      <c r="AW332">
        <v>3.9278400000000002E-3</v>
      </c>
      <c r="AX332">
        <v>0.71616754699999996</v>
      </c>
      <c r="AY332">
        <v>0.116659385</v>
      </c>
      <c r="BD332" s="95">
        <v>45205</v>
      </c>
    </row>
    <row r="333" spans="1:56">
      <c r="A333" t="s">
        <v>106</v>
      </c>
      <c r="B333">
        <v>4324.5749999999998</v>
      </c>
      <c r="C333">
        <v>0</v>
      </c>
      <c r="D333">
        <v>9257.2659999999996</v>
      </c>
      <c r="E333" s="95">
        <v>45205</v>
      </c>
      <c r="F333" t="s">
        <v>481</v>
      </c>
      <c r="G333" t="b">
        <v>0</v>
      </c>
      <c r="H333" t="b">
        <v>0</v>
      </c>
      <c r="I333" t="b">
        <v>0</v>
      </c>
      <c r="J333" t="b">
        <v>0</v>
      </c>
      <c r="K333" t="b">
        <v>0</v>
      </c>
      <c r="L333">
        <v>4324.5749999999998</v>
      </c>
      <c r="M333">
        <v>4324.5749999999998</v>
      </c>
      <c r="N333" t="b">
        <v>0</v>
      </c>
      <c r="O333">
        <v>4324.5749999999998</v>
      </c>
      <c r="P333">
        <v>1.0091886029999999</v>
      </c>
      <c r="Q333">
        <v>365.81948640000002</v>
      </c>
      <c r="R333">
        <v>9257.2659999999996</v>
      </c>
      <c r="S333">
        <v>9257.2659999999996</v>
      </c>
      <c r="X333">
        <v>6.9261482999999999E-2</v>
      </c>
      <c r="Y333">
        <v>1.0090721229999999</v>
      </c>
      <c r="Z333">
        <v>1.0090721229999999</v>
      </c>
      <c r="AA333">
        <v>362.76274769999998</v>
      </c>
      <c r="AB333">
        <v>9.0312180000000006E-3</v>
      </c>
      <c r="AC333" s="96">
        <v>8.1599999999999896E-5</v>
      </c>
      <c r="AD333">
        <v>0.16602725699999901</v>
      </c>
      <c r="AE333">
        <v>0.146989804</v>
      </c>
      <c r="AF333">
        <v>0.16602725699999901</v>
      </c>
      <c r="AH333">
        <v>360.08220449999999</v>
      </c>
      <c r="AI333">
        <v>18.489999999999998</v>
      </c>
      <c r="AJ333">
        <v>365.4834376</v>
      </c>
      <c r="AK333">
        <v>354.6809715</v>
      </c>
      <c r="AL333">
        <v>6.7515399999999997E-4</v>
      </c>
      <c r="AM333">
        <v>5.0980999999999997E-4</v>
      </c>
      <c r="AN333">
        <v>3.6915495E-2</v>
      </c>
      <c r="AO333" s="96">
        <v>-3.3600000000000003E-8</v>
      </c>
      <c r="AP333">
        <v>3.6915462000000003E-2</v>
      </c>
      <c r="AR333">
        <v>0.12532373199999999</v>
      </c>
      <c r="AS333">
        <v>0.90133118000000001</v>
      </c>
      <c r="AT333">
        <v>0.98535928500000003</v>
      </c>
      <c r="AU333">
        <v>0.73037005499999996</v>
      </c>
      <c r="AV333">
        <v>389.45925899999997</v>
      </c>
      <c r="AW333">
        <v>6.4957399999999998E-3</v>
      </c>
      <c r="AX333">
        <v>0.73037005499999996</v>
      </c>
      <c r="AY333">
        <v>0.11905510399999999</v>
      </c>
      <c r="BD333" s="95">
        <v>45205</v>
      </c>
    </row>
    <row r="334" spans="1:56">
      <c r="A334" t="s">
        <v>107</v>
      </c>
      <c r="B334">
        <v>4331.3500000000004</v>
      </c>
      <c r="C334">
        <v>0</v>
      </c>
      <c r="D334">
        <v>9271.8619999999992</v>
      </c>
      <c r="E334" s="95">
        <v>45205</v>
      </c>
      <c r="F334" t="s">
        <v>482</v>
      </c>
      <c r="G334" t="b">
        <v>0</v>
      </c>
      <c r="H334" t="b">
        <v>0</v>
      </c>
      <c r="I334" t="b">
        <v>0</v>
      </c>
      <c r="J334" t="b">
        <v>0</v>
      </c>
      <c r="K334" t="b">
        <v>0</v>
      </c>
      <c r="L334">
        <v>4331.3500000000004</v>
      </c>
      <c r="M334">
        <v>4331.3500000000004</v>
      </c>
      <c r="N334" t="b">
        <v>0</v>
      </c>
      <c r="O334">
        <v>4331.3500000000004</v>
      </c>
      <c r="P334">
        <v>1.001566628</v>
      </c>
      <c r="Q334">
        <v>366.39258940000002</v>
      </c>
      <c r="R334">
        <v>9271.8619999999992</v>
      </c>
      <c r="S334">
        <v>9271.8619999999992</v>
      </c>
      <c r="X334">
        <v>6.9261482999999999E-2</v>
      </c>
      <c r="Y334">
        <v>1.0015767069999999</v>
      </c>
      <c r="Z334">
        <v>1.0015767069999999</v>
      </c>
      <c r="AA334">
        <v>363.33471850000001</v>
      </c>
      <c r="AB334">
        <v>1.575466E-3</v>
      </c>
      <c r="AC334" s="96">
        <v>2.48E-6</v>
      </c>
      <c r="AD334">
        <v>0.16178334799999999</v>
      </c>
      <c r="AE334">
        <v>0.14522112400000001</v>
      </c>
      <c r="AF334">
        <v>0.16178334799999999</v>
      </c>
      <c r="AH334">
        <v>360.08220449999999</v>
      </c>
      <c r="AI334">
        <v>18.489999999999998</v>
      </c>
      <c r="AJ334">
        <v>365.4834376</v>
      </c>
      <c r="AK334">
        <v>354.6809715</v>
      </c>
      <c r="AL334">
        <v>5.0980999999999997E-4</v>
      </c>
      <c r="AM334">
        <v>3.4446599999999998E-4</v>
      </c>
      <c r="AN334">
        <v>4.3033980999999999E-2</v>
      </c>
      <c r="AO334" s="96">
        <v>-1.0599999999999999E-12</v>
      </c>
      <c r="AP334">
        <v>4.3033980999999999E-2</v>
      </c>
      <c r="AR334">
        <v>0.12532373199999999</v>
      </c>
      <c r="AS334">
        <v>0.90133118000000001</v>
      </c>
      <c r="AT334">
        <v>0.96344852800000003</v>
      </c>
      <c r="AU334">
        <v>0.64928621500000006</v>
      </c>
      <c r="AV334">
        <v>389.9045946</v>
      </c>
      <c r="AW334">
        <v>1.143472E-3</v>
      </c>
      <c r="AX334">
        <v>0.64928621500000006</v>
      </c>
      <c r="AY334">
        <v>0.11906497199999901</v>
      </c>
      <c r="BD334" s="95">
        <v>45205</v>
      </c>
    </row>
    <row r="335" spans="1:56">
      <c r="A335" t="s">
        <v>108</v>
      </c>
      <c r="B335">
        <v>4340.7</v>
      </c>
      <c r="C335">
        <v>0</v>
      </c>
      <c r="D335">
        <v>9291.2559999999994</v>
      </c>
      <c r="E335" s="95">
        <v>45205</v>
      </c>
      <c r="F335" t="s">
        <v>483</v>
      </c>
      <c r="G335" t="b">
        <v>0</v>
      </c>
      <c r="H335" t="b">
        <v>0</v>
      </c>
      <c r="I335" t="b">
        <v>0</v>
      </c>
      <c r="J335" t="b">
        <v>0</v>
      </c>
      <c r="K335" t="b">
        <v>0</v>
      </c>
      <c r="L335">
        <v>4340.7</v>
      </c>
      <c r="M335">
        <v>4340.7</v>
      </c>
      <c r="N335" t="b">
        <v>0</v>
      </c>
      <c r="O335">
        <v>4340.7</v>
      </c>
      <c r="P335">
        <v>1.00215868</v>
      </c>
      <c r="Q335">
        <v>367.18351389999998</v>
      </c>
      <c r="R335">
        <v>9291.2559999999994</v>
      </c>
      <c r="S335">
        <v>9291.2559999999994</v>
      </c>
      <c r="X335">
        <v>6.9261482999999999E-2</v>
      </c>
      <c r="Y335">
        <v>1.002091705</v>
      </c>
      <c r="Z335">
        <v>1.002091705</v>
      </c>
      <c r="AA335">
        <v>364.09470750000003</v>
      </c>
      <c r="AB335">
        <v>2.0895200000000001E-3</v>
      </c>
      <c r="AC335" s="96">
        <v>4.3699999999999997E-6</v>
      </c>
      <c r="AD335">
        <v>0.15832096500000001</v>
      </c>
      <c r="AE335">
        <v>0.14383168399999999</v>
      </c>
      <c r="AF335">
        <v>0.15832096500000001</v>
      </c>
      <c r="AH335">
        <v>360.08220449999999</v>
      </c>
      <c r="AI335">
        <v>18.489999999999998</v>
      </c>
      <c r="AJ335">
        <v>365.4834376</v>
      </c>
      <c r="AK335">
        <v>354.6809715</v>
      </c>
      <c r="AL335">
        <v>3.4446599999999998E-4</v>
      </c>
      <c r="AM335">
        <v>1.79123E-4</v>
      </c>
      <c r="AN335">
        <v>6.2128813999999997E-2</v>
      </c>
      <c r="AO335">
        <v>0</v>
      </c>
      <c r="AP335">
        <v>6.2128813999999997E-2</v>
      </c>
      <c r="AR335">
        <v>0.12532373199999999</v>
      </c>
      <c r="AS335">
        <v>0.90133118000000001</v>
      </c>
      <c r="AT335">
        <v>0.96335631600000005</v>
      </c>
      <c r="AU335">
        <v>0.66631832400000002</v>
      </c>
      <c r="AV335">
        <v>390.43346580000002</v>
      </c>
      <c r="AW335">
        <v>1.356412E-3</v>
      </c>
      <c r="AX335">
        <v>0.66631832400000002</v>
      </c>
      <c r="AY335">
        <v>0.119135592</v>
      </c>
      <c r="BD335" s="95">
        <v>45205</v>
      </c>
    </row>
    <row r="336" spans="1:56">
      <c r="A336" t="s">
        <v>109</v>
      </c>
      <c r="B336">
        <v>4355.45</v>
      </c>
      <c r="C336">
        <v>0</v>
      </c>
      <c r="D336">
        <v>9323.3050000000003</v>
      </c>
      <c r="E336" s="95">
        <v>45205</v>
      </c>
      <c r="F336" t="s">
        <v>484</v>
      </c>
      <c r="G336" t="b">
        <v>0</v>
      </c>
      <c r="H336" t="b">
        <v>0</v>
      </c>
      <c r="I336" t="b">
        <v>0</v>
      </c>
      <c r="J336" t="b">
        <v>0</v>
      </c>
      <c r="K336" t="b">
        <v>0</v>
      </c>
      <c r="L336">
        <v>4355.45</v>
      </c>
      <c r="M336">
        <v>4355.45</v>
      </c>
      <c r="N336" t="b">
        <v>0</v>
      </c>
      <c r="O336">
        <v>4355.45</v>
      </c>
      <c r="P336">
        <v>1.0033980689999999</v>
      </c>
      <c r="Q336">
        <v>368.43122890000001</v>
      </c>
      <c r="R336">
        <v>9323.3050000000003</v>
      </c>
      <c r="S336">
        <v>9323.3050000000003</v>
      </c>
      <c r="X336">
        <v>6.9261482999999999E-2</v>
      </c>
      <c r="Y336">
        <v>1.003449372</v>
      </c>
      <c r="Z336">
        <v>1.003449372</v>
      </c>
      <c r="AA336">
        <v>365.35060570000002</v>
      </c>
      <c r="AB336">
        <v>3.4434370000000001E-3</v>
      </c>
      <c r="AC336" s="96">
        <v>1.19E-5</v>
      </c>
      <c r="AD336">
        <v>0.157532754</v>
      </c>
      <c r="AE336">
        <v>0.14385552699999901</v>
      </c>
      <c r="AF336">
        <v>0.157532754</v>
      </c>
      <c r="AH336">
        <v>360.08220449999999</v>
      </c>
      <c r="AI336">
        <v>18.489999999999998</v>
      </c>
      <c r="AJ336">
        <v>365.4834376</v>
      </c>
      <c r="AK336">
        <v>354.6809715</v>
      </c>
      <c r="AL336">
        <v>1.79123E-4</v>
      </c>
      <c r="AM336">
        <v>0</v>
      </c>
      <c r="AN336">
        <v>0</v>
      </c>
      <c r="AO336">
        <v>0</v>
      </c>
      <c r="AP336">
        <v>0</v>
      </c>
      <c r="AR336">
        <v>0.12532373199999999</v>
      </c>
      <c r="AS336">
        <v>0.90133118000000001</v>
      </c>
      <c r="AT336">
        <v>0.96269590800000004</v>
      </c>
      <c r="AU336">
        <v>0.69398434099999995</v>
      </c>
      <c r="AV336">
        <v>391.32975010000001</v>
      </c>
      <c r="AW336">
        <v>2.2956129999999E-3</v>
      </c>
      <c r="AX336">
        <v>0.69398434099999995</v>
      </c>
      <c r="AY336">
        <v>0.119463035</v>
      </c>
      <c r="BD336" s="95">
        <v>45205</v>
      </c>
    </row>
    <row r="337" spans="1:56">
      <c r="A337" t="s">
        <v>110</v>
      </c>
      <c r="B337">
        <v>4344.9250000000002</v>
      </c>
      <c r="C337">
        <v>0</v>
      </c>
      <c r="D337">
        <v>9300.8150000000005</v>
      </c>
      <c r="E337" s="95">
        <v>45205</v>
      </c>
      <c r="F337" t="s">
        <v>485</v>
      </c>
      <c r="G337" t="b">
        <v>0</v>
      </c>
      <c r="H337" t="b">
        <v>0</v>
      </c>
      <c r="I337" t="b">
        <v>0</v>
      </c>
      <c r="J337" t="b">
        <v>0</v>
      </c>
      <c r="K337" t="b">
        <v>0</v>
      </c>
      <c r="L337">
        <v>4344.9250000000002</v>
      </c>
      <c r="M337">
        <v>4344.9250000000002</v>
      </c>
      <c r="N337" t="b">
        <v>0</v>
      </c>
      <c r="O337">
        <v>4344.9250000000002</v>
      </c>
      <c r="P337">
        <v>0.99758348699999999</v>
      </c>
      <c r="Q337">
        <v>367.54091019999998</v>
      </c>
      <c r="R337">
        <v>9300.8150000000005</v>
      </c>
      <c r="S337">
        <v>9300.8150000000005</v>
      </c>
      <c r="T337" s="97">
        <v>45205</v>
      </c>
      <c r="U337">
        <v>9300.8150000000005</v>
      </c>
      <c r="V337">
        <v>367.54091019999998</v>
      </c>
      <c r="W337">
        <v>6.8427830999999995E-2</v>
      </c>
      <c r="X337">
        <v>6.9261482999999999E-2</v>
      </c>
      <c r="Y337">
        <v>0.99758776500000002</v>
      </c>
      <c r="Z337">
        <v>0.99758776500000002</v>
      </c>
      <c r="AA337">
        <v>364.46929419999998</v>
      </c>
      <c r="AB337">
        <v>-2.4151490000000001E-3</v>
      </c>
      <c r="AC337" s="96">
        <v>5.8300000000000001E-6</v>
      </c>
      <c r="AD337">
        <v>0.154741504</v>
      </c>
      <c r="AE337">
        <v>0.14276645199999999</v>
      </c>
      <c r="AF337">
        <v>0.154741504</v>
      </c>
      <c r="AG337">
        <v>364.46929419999998</v>
      </c>
      <c r="AH337">
        <v>360.08220449999999</v>
      </c>
      <c r="AI337">
        <v>18.489999999999998</v>
      </c>
      <c r="AJ337">
        <v>365.4834376</v>
      </c>
      <c r="AK337">
        <v>354.6809715</v>
      </c>
      <c r="AL337">
        <v>0</v>
      </c>
      <c r="AN337">
        <v>0</v>
      </c>
      <c r="AO337">
        <v>0</v>
      </c>
      <c r="AP337">
        <v>0</v>
      </c>
      <c r="AQ337">
        <v>0.12584441099999999</v>
      </c>
      <c r="AR337">
        <v>0.12532373199999999</v>
      </c>
      <c r="AS337">
        <v>0.90133118000000001</v>
      </c>
      <c r="AT337">
        <v>0.95962277500000004</v>
      </c>
      <c r="AU337">
        <v>0.65797799800000001</v>
      </c>
      <c r="AV337">
        <v>390.67323429999999</v>
      </c>
      <c r="AW337">
        <v>-1.677654E-3</v>
      </c>
      <c r="AX337">
        <v>0.65797799800000001</v>
      </c>
      <c r="AY337">
        <v>0.119505469</v>
      </c>
      <c r="AZ337" s="97">
        <v>45205</v>
      </c>
      <c r="BA337">
        <v>390.67323429999999</v>
      </c>
      <c r="BB337">
        <v>390.67322710000002</v>
      </c>
      <c r="BC337" s="96">
        <v>7.1899999999999998E-6</v>
      </c>
      <c r="BD337" s="95">
        <v>45205</v>
      </c>
    </row>
    <row r="338" spans="1:56">
      <c r="A338" t="s">
        <v>104</v>
      </c>
      <c r="B338">
        <v>4331.4125000000004</v>
      </c>
      <c r="C338">
        <v>0</v>
      </c>
      <c r="D338">
        <v>9273.5220000000008</v>
      </c>
      <c r="E338" s="95">
        <v>45208</v>
      </c>
      <c r="F338" t="s">
        <v>486</v>
      </c>
      <c r="G338" t="b">
        <v>0</v>
      </c>
      <c r="H338" t="b">
        <v>0</v>
      </c>
      <c r="I338" t="b">
        <v>0</v>
      </c>
      <c r="J338" t="b">
        <v>0</v>
      </c>
      <c r="K338" t="b">
        <v>0</v>
      </c>
      <c r="L338">
        <v>4331.4125000000004</v>
      </c>
      <c r="M338">
        <v>4331.4125000000004</v>
      </c>
      <c r="N338" t="b">
        <v>0</v>
      </c>
      <c r="O338">
        <v>4331.4125000000004</v>
      </c>
      <c r="P338">
        <v>0.99689004999999997</v>
      </c>
      <c r="Q338">
        <v>366.39787630000001</v>
      </c>
      <c r="R338">
        <v>9273.5220000000008</v>
      </c>
      <c r="S338">
        <v>9273.5220000000008</v>
      </c>
      <c r="X338">
        <v>6.8427830999999995E-2</v>
      </c>
      <c r="Y338">
        <v>0.99649529400000003</v>
      </c>
      <c r="Z338">
        <v>0.99649529400000003</v>
      </c>
      <c r="AA338">
        <v>363.1919365</v>
      </c>
      <c r="AB338">
        <v>-3.510862E-3</v>
      </c>
      <c r="AC338" s="96">
        <v>1.2300000000000001E-5</v>
      </c>
      <c r="AD338">
        <v>0.15431408499999999</v>
      </c>
      <c r="AE338">
        <v>0.142909383</v>
      </c>
      <c r="AF338">
        <v>0.15431408499999999</v>
      </c>
      <c r="AH338">
        <v>364.46929419999998</v>
      </c>
      <c r="AI338">
        <v>17.45</v>
      </c>
      <c r="AJ338">
        <v>369.93633360000001</v>
      </c>
      <c r="AK338">
        <v>359.0022548</v>
      </c>
      <c r="AL338">
        <v>1.0058420000000001E-3</v>
      </c>
      <c r="AM338">
        <v>8.4049799999999996E-4</v>
      </c>
      <c r="AN338">
        <v>1.3928399999999999E-4</v>
      </c>
      <c r="AO338">
        <v>-1.08371989999999E-2</v>
      </c>
      <c r="AP338">
        <v>-1.0697915000000001E-2</v>
      </c>
      <c r="AR338">
        <v>0.12584441099999999</v>
      </c>
      <c r="AS338">
        <v>0.89582877999999999</v>
      </c>
      <c r="AT338">
        <v>0.95922317800000001</v>
      </c>
      <c r="AU338">
        <v>0.665757453</v>
      </c>
      <c r="AV338">
        <v>389.75575220000002</v>
      </c>
      <c r="AW338">
        <v>-2.3484639999999E-3</v>
      </c>
      <c r="AX338">
        <v>0.665757453</v>
      </c>
      <c r="AY338">
        <v>0.119366957</v>
      </c>
      <c r="BD338" s="95">
        <v>45208</v>
      </c>
    </row>
    <row r="339" spans="1:56">
      <c r="A339" t="s">
        <v>105</v>
      </c>
      <c r="B339">
        <v>4321.2250000000004</v>
      </c>
      <c r="C339">
        <v>0</v>
      </c>
      <c r="D339">
        <v>9251.2800000000007</v>
      </c>
      <c r="E339" s="95">
        <v>45208</v>
      </c>
      <c r="F339" t="s">
        <v>487</v>
      </c>
      <c r="G339" t="b">
        <v>0</v>
      </c>
      <c r="H339" t="b">
        <v>0</v>
      </c>
      <c r="I339" t="b">
        <v>0</v>
      </c>
      <c r="J339" t="b">
        <v>0</v>
      </c>
      <c r="K339" t="b">
        <v>0</v>
      </c>
      <c r="L339">
        <v>4321.2250000000004</v>
      </c>
      <c r="M339">
        <v>4321.2250000000004</v>
      </c>
      <c r="N339" t="b">
        <v>0</v>
      </c>
      <c r="O339">
        <v>4321.2250000000004</v>
      </c>
      <c r="P339">
        <v>0.99764799599999998</v>
      </c>
      <c r="Q339">
        <v>365.53610700000002</v>
      </c>
      <c r="R339">
        <v>9251.2800000000007</v>
      </c>
      <c r="S339">
        <v>9251.2800000000007</v>
      </c>
      <c r="X339">
        <v>6.8427830999999995E-2</v>
      </c>
      <c r="Y339">
        <v>0.99760155900000003</v>
      </c>
      <c r="Z339">
        <v>0.99760155900000003</v>
      </c>
      <c r="AA339">
        <v>362.3208419</v>
      </c>
      <c r="AB339">
        <v>-2.401322E-3</v>
      </c>
      <c r="AC339" s="96">
        <v>5.7699999999999998E-6</v>
      </c>
      <c r="AD339">
        <v>0.15163897000000001</v>
      </c>
      <c r="AE339">
        <v>0.14182931400000001</v>
      </c>
      <c r="AF339">
        <v>0.15163897000000001</v>
      </c>
      <c r="AH339">
        <v>364.46929419999998</v>
      </c>
      <c r="AI339">
        <v>17.45</v>
      </c>
      <c r="AJ339">
        <v>369.93633360000001</v>
      </c>
      <c r="AK339">
        <v>359.0022548</v>
      </c>
      <c r="AL339">
        <v>8.4049799999999996E-4</v>
      </c>
      <c r="AM339">
        <v>6.7515399999999997E-4</v>
      </c>
      <c r="AN339" s="96">
        <v>2.2699999999999999E-6</v>
      </c>
      <c r="AO339">
        <v>-2.1095618999999999E-2</v>
      </c>
      <c r="AP339">
        <v>-2.1093352999999999E-2</v>
      </c>
      <c r="AR339">
        <v>0.12584441099999999</v>
      </c>
      <c r="AS339">
        <v>0.89582877999999999</v>
      </c>
      <c r="AT339">
        <v>0.96052638599999995</v>
      </c>
      <c r="AU339">
        <v>0.66092545199999997</v>
      </c>
      <c r="AV339">
        <v>389.13320959999999</v>
      </c>
      <c r="AW339">
        <v>-1.5972639999999999E-3</v>
      </c>
      <c r="AX339">
        <v>0.66092545199999997</v>
      </c>
      <c r="AY339">
        <v>0.119310394</v>
      </c>
      <c r="BD339" s="95">
        <v>45208</v>
      </c>
    </row>
    <row r="340" spans="1:56">
      <c r="A340" t="s">
        <v>106</v>
      </c>
      <c r="B340">
        <v>4332.375</v>
      </c>
      <c r="C340">
        <v>0</v>
      </c>
      <c r="D340">
        <v>9275.2080000000005</v>
      </c>
      <c r="E340" s="95">
        <v>45208</v>
      </c>
      <c r="F340" t="s">
        <v>488</v>
      </c>
      <c r="G340" t="b">
        <v>0</v>
      </c>
      <c r="H340" t="b">
        <v>0</v>
      </c>
      <c r="I340" t="b">
        <v>0</v>
      </c>
      <c r="J340" t="b">
        <v>0</v>
      </c>
      <c r="K340" t="b">
        <v>0</v>
      </c>
      <c r="L340">
        <v>4332.375</v>
      </c>
      <c r="M340">
        <v>4332.375</v>
      </c>
      <c r="N340" t="b">
        <v>0</v>
      </c>
      <c r="O340">
        <v>4332.375</v>
      </c>
      <c r="P340">
        <v>1.002580287</v>
      </c>
      <c r="Q340">
        <v>366.47929499999998</v>
      </c>
      <c r="R340">
        <v>9275.2080000000005</v>
      </c>
      <c r="S340">
        <v>9275.2080000000005</v>
      </c>
      <c r="X340">
        <v>6.8427830999999995E-2</v>
      </c>
      <c r="Y340">
        <v>1.0025864529999999</v>
      </c>
      <c r="Z340">
        <v>1.0025864529999999</v>
      </c>
      <c r="AA340">
        <v>363.25796769999999</v>
      </c>
      <c r="AB340">
        <v>2.5831140000000001E-3</v>
      </c>
      <c r="AC340" s="96">
        <v>6.6699999999999997E-6</v>
      </c>
      <c r="AD340">
        <v>0.149401906</v>
      </c>
      <c r="AE340">
        <v>0.14094394299999999</v>
      </c>
      <c r="AF340">
        <v>0.149401906</v>
      </c>
      <c r="AH340">
        <v>364.46929419999998</v>
      </c>
      <c r="AI340">
        <v>17.45</v>
      </c>
      <c r="AJ340">
        <v>369.93633360000001</v>
      </c>
      <c r="AK340">
        <v>359.0022548</v>
      </c>
      <c r="AL340">
        <v>6.7515399999999997E-4</v>
      </c>
      <c r="AM340">
        <v>5.0980999999999997E-4</v>
      </c>
      <c r="AN340" s="96">
        <v>1.9E-6</v>
      </c>
      <c r="AO340">
        <v>-1.381464E-3</v>
      </c>
      <c r="AP340">
        <v>-1.3795610000000001E-3</v>
      </c>
      <c r="AR340">
        <v>0.12584441099999999</v>
      </c>
      <c r="AS340">
        <v>0.89582877999999999</v>
      </c>
      <c r="AT340">
        <v>0.96105762400000005</v>
      </c>
      <c r="AU340">
        <v>0.66579127900000001</v>
      </c>
      <c r="AV340">
        <v>389.798225</v>
      </c>
      <c r="AW340">
        <v>1.7089659999999999E-3</v>
      </c>
      <c r="AX340">
        <v>0.66579127900000001</v>
      </c>
      <c r="AY340">
        <v>0.119516355999999</v>
      </c>
      <c r="BD340" s="95">
        <v>45208</v>
      </c>
    </row>
    <row r="341" spans="1:56">
      <c r="A341" t="s">
        <v>107</v>
      </c>
      <c r="B341">
        <v>4335.95</v>
      </c>
      <c r="C341">
        <v>0</v>
      </c>
      <c r="D341">
        <v>9282.8539999999994</v>
      </c>
      <c r="E341" s="95">
        <v>45208</v>
      </c>
      <c r="F341" t="s">
        <v>489</v>
      </c>
      <c r="G341" t="b">
        <v>0</v>
      </c>
      <c r="H341" t="b">
        <v>0</v>
      </c>
      <c r="I341" t="b">
        <v>0</v>
      </c>
      <c r="J341" t="b">
        <v>0</v>
      </c>
      <c r="K341" t="b">
        <v>0</v>
      </c>
      <c r="L341">
        <v>4335.95</v>
      </c>
      <c r="M341">
        <v>4335.95</v>
      </c>
      <c r="N341" t="b">
        <v>0</v>
      </c>
      <c r="O341">
        <v>4335.95</v>
      </c>
      <c r="P341">
        <v>1.000825182</v>
      </c>
      <c r="Q341">
        <v>366.78170729999999</v>
      </c>
      <c r="R341">
        <v>9282.8539999999994</v>
      </c>
      <c r="S341">
        <v>9282.8539999999994</v>
      </c>
      <c r="X341">
        <v>6.8427830999999995E-2</v>
      </c>
      <c r="Y341">
        <v>1.0008243480000001</v>
      </c>
      <c r="Z341">
        <v>1.0008243480000001</v>
      </c>
      <c r="AA341">
        <v>363.55741870000003</v>
      </c>
      <c r="AB341">
        <v>8.2400899999990004E-4</v>
      </c>
      <c r="AC341" s="96">
        <v>6.7899999999999998E-7</v>
      </c>
      <c r="AD341">
        <v>0.145098373</v>
      </c>
      <c r="AE341">
        <v>0.13894305099999901</v>
      </c>
      <c r="AF341">
        <v>0.145098373</v>
      </c>
      <c r="AH341">
        <v>364.46929419999998</v>
      </c>
      <c r="AI341">
        <v>17.45</v>
      </c>
      <c r="AJ341">
        <v>369.93633360000001</v>
      </c>
      <c r="AK341">
        <v>359.0022548</v>
      </c>
      <c r="AL341">
        <v>5.0980999999999997E-4</v>
      </c>
      <c r="AM341">
        <v>3.4446599999999998E-4</v>
      </c>
      <c r="AN341" s="96">
        <v>3.9599999999999997E-8</v>
      </c>
      <c r="AO341" s="96">
        <v>-4.9200000000000003E-5</v>
      </c>
      <c r="AP341" s="96">
        <v>-4.9100000000000001E-5</v>
      </c>
      <c r="AR341">
        <v>0.12584441099999999</v>
      </c>
      <c r="AS341">
        <v>0.89582877999999999</v>
      </c>
      <c r="AT341">
        <v>0.95912060600000004</v>
      </c>
      <c r="AU341">
        <v>0.68955151000000003</v>
      </c>
      <c r="AV341">
        <v>390.01123719999998</v>
      </c>
      <c r="AW341">
        <v>5.4646800000000004E-4</v>
      </c>
      <c r="AX341">
        <v>0.68955151000000003</v>
      </c>
      <c r="AY341">
        <v>0.119487497</v>
      </c>
      <c r="BD341" s="95">
        <v>45208</v>
      </c>
    </row>
    <row r="342" spans="1:56">
      <c r="A342" t="s">
        <v>108</v>
      </c>
      <c r="B342">
        <v>4363.6499999999996</v>
      </c>
      <c r="C342">
        <v>0</v>
      </c>
      <c r="D342">
        <v>9341.6869999999999</v>
      </c>
      <c r="E342" s="95">
        <v>45208</v>
      </c>
      <c r="F342" t="s">
        <v>490</v>
      </c>
      <c r="G342" t="b">
        <v>0</v>
      </c>
      <c r="H342" t="b">
        <v>0</v>
      </c>
      <c r="I342" t="b">
        <v>0</v>
      </c>
      <c r="J342" t="b">
        <v>0</v>
      </c>
      <c r="K342" t="b">
        <v>0</v>
      </c>
      <c r="L342">
        <v>4363.6499999999996</v>
      </c>
      <c r="M342">
        <v>4363.6499999999996</v>
      </c>
      <c r="N342" t="b">
        <v>0</v>
      </c>
      <c r="O342">
        <v>4363.6499999999996</v>
      </c>
      <c r="P342">
        <v>1.00638845</v>
      </c>
      <c r="Q342">
        <v>369.12487390000001</v>
      </c>
      <c r="R342">
        <v>9341.6869999999999</v>
      </c>
      <c r="S342">
        <v>9341.6869999999999</v>
      </c>
      <c r="X342">
        <v>6.8427830999999995E-2</v>
      </c>
      <c r="Y342">
        <v>1.0063378140000001</v>
      </c>
      <c r="Z342">
        <v>1.0063378140000001</v>
      </c>
      <c r="AA342">
        <v>365.86157789999999</v>
      </c>
      <c r="AB342">
        <v>6.3178139999999997E-3</v>
      </c>
      <c r="AC342" s="96">
        <v>3.9900000000000001E-5</v>
      </c>
      <c r="AD342">
        <v>0.15496743399999999</v>
      </c>
      <c r="AE342">
        <v>0.14435479300000001</v>
      </c>
      <c r="AF342">
        <v>0.15496743399999999</v>
      </c>
      <c r="AH342">
        <v>364.46929419999998</v>
      </c>
      <c r="AI342">
        <v>17.45</v>
      </c>
      <c r="AJ342">
        <v>369.93633360000001</v>
      </c>
      <c r="AK342">
        <v>359.0022548</v>
      </c>
      <c r="AL342">
        <v>3.4446599999999998E-4</v>
      </c>
      <c r="AM342">
        <v>1.79123E-4</v>
      </c>
      <c r="AN342" s="96">
        <v>1.06E-6</v>
      </c>
      <c r="AO342" s="96">
        <v>-2.2200000000000001E-16</v>
      </c>
      <c r="AP342" s="96">
        <v>1.06E-6</v>
      </c>
      <c r="AR342">
        <v>0.12584441099999999</v>
      </c>
      <c r="AS342">
        <v>0.89582877999999999</v>
      </c>
      <c r="AT342">
        <v>0.95939244899999998</v>
      </c>
      <c r="AU342">
        <v>0.710003202</v>
      </c>
      <c r="AV342">
        <v>391.71488579999999</v>
      </c>
      <c r="AW342">
        <v>4.3682039999999997E-3</v>
      </c>
      <c r="AX342">
        <v>0.710003202</v>
      </c>
      <c r="AY342">
        <v>0.120592396999999</v>
      </c>
      <c r="BD342" s="95">
        <v>45208</v>
      </c>
    </row>
    <row r="343" spans="1:56">
      <c r="A343" t="s">
        <v>109</v>
      </c>
      <c r="B343">
        <v>4371.4750000000004</v>
      </c>
      <c r="C343">
        <v>0</v>
      </c>
      <c r="D343">
        <v>9358.4629999999997</v>
      </c>
      <c r="E343" s="95">
        <v>45208</v>
      </c>
      <c r="F343" t="s">
        <v>491</v>
      </c>
      <c r="G343" t="b">
        <v>0</v>
      </c>
      <c r="H343" t="b">
        <v>0</v>
      </c>
      <c r="I343" t="b">
        <v>0</v>
      </c>
      <c r="J343" t="b">
        <v>0</v>
      </c>
      <c r="K343" t="b">
        <v>0</v>
      </c>
      <c r="L343">
        <v>4371.4750000000004</v>
      </c>
      <c r="M343">
        <v>4371.4750000000004</v>
      </c>
      <c r="N343" t="b">
        <v>0</v>
      </c>
      <c r="O343">
        <v>4371.4750000000004</v>
      </c>
      <c r="P343">
        <v>1.001793224</v>
      </c>
      <c r="Q343">
        <v>369.78679740000001</v>
      </c>
      <c r="R343">
        <v>9358.4629999999997</v>
      </c>
      <c r="S343">
        <v>9358.4629999999997</v>
      </c>
      <c r="X343">
        <v>6.8427830999999995E-2</v>
      </c>
      <c r="Y343">
        <v>1.001795821</v>
      </c>
      <c r="Z343">
        <v>1.001795821</v>
      </c>
      <c r="AA343">
        <v>366.51859990000003</v>
      </c>
      <c r="AB343">
        <v>1.794211E-3</v>
      </c>
      <c r="AC343" s="96">
        <v>3.2200000000000001E-6</v>
      </c>
      <c r="AD343">
        <v>0.151376123</v>
      </c>
      <c r="AE343">
        <v>0.142770854</v>
      </c>
      <c r="AF343">
        <v>0.151376123</v>
      </c>
      <c r="AH343">
        <v>364.46929419999998</v>
      </c>
      <c r="AI343">
        <v>17.45</v>
      </c>
      <c r="AJ343">
        <v>369.93633360000001</v>
      </c>
      <c r="AK343">
        <v>359.0022548</v>
      </c>
      <c r="AL343">
        <v>1.79123E-4</v>
      </c>
      <c r="AM343">
        <v>0</v>
      </c>
      <c r="AN343">
        <v>0</v>
      </c>
      <c r="AO343">
        <v>0</v>
      </c>
      <c r="AP343">
        <v>0</v>
      </c>
      <c r="AR343">
        <v>0.12584441099999999</v>
      </c>
      <c r="AS343">
        <v>0.89582877999999999</v>
      </c>
      <c r="AT343">
        <v>0.94888148999999999</v>
      </c>
      <c r="AU343">
        <v>0.66478683100000002</v>
      </c>
      <c r="AV343">
        <v>392.21256629999999</v>
      </c>
      <c r="AW343">
        <v>1.2705169999998999E-3</v>
      </c>
      <c r="AX343">
        <v>0.66478683100000002</v>
      </c>
      <c r="AY343">
        <v>0.120582498</v>
      </c>
      <c r="BD343" s="95">
        <v>45208</v>
      </c>
    </row>
    <row r="344" spans="1:56">
      <c r="A344" t="s">
        <v>110</v>
      </c>
      <c r="B344">
        <v>4366.7749999999996</v>
      </c>
      <c r="C344">
        <v>0</v>
      </c>
      <c r="D344">
        <v>9348.2739999999994</v>
      </c>
      <c r="E344" s="95">
        <v>45208</v>
      </c>
      <c r="F344" t="s">
        <v>492</v>
      </c>
      <c r="G344" t="b">
        <v>0</v>
      </c>
      <c r="H344" t="b">
        <v>0</v>
      </c>
      <c r="I344" t="b">
        <v>0</v>
      </c>
      <c r="J344" t="b">
        <v>0</v>
      </c>
      <c r="K344" t="b">
        <v>0</v>
      </c>
      <c r="L344">
        <v>4366.7749999999996</v>
      </c>
      <c r="M344">
        <v>4366.7749999999996</v>
      </c>
      <c r="N344" t="b">
        <v>0</v>
      </c>
      <c r="O344">
        <v>4366.7749999999996</v>
      </c>
      <c r="P344">
        <v>0.99892484800000003</v>
      </c>
      <c r="Q344">
        <v>369.3892204</v>
      </c>
      <c r="R344">
        <v>9348.2739999999994</v>
      </c>
      <c r="S344">
        <v>9348.2739999999994</v>
      </c>
      <c r="T344" s="97">
        <v>45208</v>
      </c>
      <c r="U344">
        <v>9348.2739999999994</v>
      </c>
      <c r="V344">
        <v>369.3892204</v>
      </c>
      <c r="W344">
        <v>6.4476031000000003E-2</v>
      </c>
      <c r="X344">
        <v>6.8427830999999995E-2</v>
      </c>
      <c r="Y344">
        <v>0.99891125300000005</v>
      </c>
      <c r="Z344">
        <v>0.99891125300000005</v>
      </c>
      <c r="AA344">
        <v>366.11955390000003</v>
      </c>
      <c r="AB344">
        <v>-1.0893400000000001E-3</v>
      </c>
      <c r="AC344" s="96">
        <v>1.19E-6</v>
      </c>
      <c r="AD344">
        <v>0.14719185800000001</v>
      </c>
      <c r="AE344">
        <v>0.14083610799999999</v>
      </c>
      <c r="AF344">
        <v>0.14719185800000001</v>
      </c>
      <c r="AG344">
        <v>366.11955390000003</v>
      </c>
      <c r="AH344">
        <v>364.46929419999998</v>
      </c>
      <c r="AI344">
        <v>17.45</v>
      </c>
      <c r="AJ344">
        <v>369.93633360000001</v>
      </c>
      <c r="AK344">
        <v>359.0022548</v>
      </c>
      <c r="AL344">
        <v>0</v>
      </c>
      <c r="AN344">
        <v>0</v>
      </c>
      <c r="AO344">
        <v>0</v>
      </c>
      <c r="AP344">
        <v>0</v>
      </c>
      <c r="AQ344">
        <v>0.12591240400000001</v>
      </c>
      <c r="AR344">
        <v>0.12584441099999999</v>
      </c>
      <c r="AS344">
        <v>0.89582877999999999</v>
      </c>
      <c r="AT344">
        <v>0.94897661700000002</v>
      </c>
      <c r="AU344">
        <v>0.68055851599999995</v>
      </c>
      <c r="AV344">
        <v>391.92807019999998</v>
      </c>
      <c r="AW344">
        <v>-7.2536200000000001E-4</v>
      </c>
      <c r="AX344">
        <v>0.68055851599999995</v>
      </c>
      <c r="AY344">
        <v>0.12058548099999999</v>
      </c>
      <c r="AZ344" s="97">
        <v>45208</v>
      </c>
      <c r="BA344">
        <v>391.92807019999998</v>
      </c>
      <c r="BB344">
        <v>391.92806289999999</v>
      </c>
      <c r="BC344" s="96">
        <v>7.2699999999999999E-6</v>
      </c>
      <c r="BD344" s="95">
        <v>45208</v>
      </c>
    </row>
    <row r="345" spans="1:56">
      <c r="A345" t="s">
        <v>104</v>
      </c>
      <c r="B345">
        <v>4377.3374999999996</v>
      </c>
      <c r="C345">
        <v>0</v>
      </c>
      <c r="D345">
        <v>9374.3340000000007</v>
      </c>
      <c r="E345" s="95">
        <v>45209</v>
      </c>
      <c r="F345" t="s">
        <v>493</v>
      </c>
      <c r="G345" t="b">
        <v>0</v>
      </c>
      <c r="H345" t="b">
        <v>0</v>
      </c>
      <c r="I345" t="b">
        <v>0</v>
      </c>
      <c r="J345" t="b">
        <v>0</v>
      </c>
      <c r="K345" t="b">
        <v>0</v>
      </c>
      <c r="L345">
        <v>4377.3374999999996</v>
      </c>
      <c r="M345">
        <v>4377.3374999999996</v>
      </c>
      <c r="N345" t="b">
        <v>0</v>
      </c>
      <c r="O345">
        <v>4377.3374999999996</v>
      </c>
      <c r="P345">
        <v>1.0024188329999999</v>
      </c>
      <c r="Q345">
        <v>370.28271119999999</v>
      </c>
      <c r="R345">
        <v>9374.3340000000007</v>
      </c>
      <c r="S345">
        <v>9374.3340000000007</v>
      </c>
      <c r="X345">
        <v>6.4476031000000003E-2</v>
      </c>
      <c r="Y345">
        <v>1.00260858</v>
      </c>
      <c r="Z345">
        <v>1.00260858</v>
      </c>
      <c r="AA345">
        <v>367.07460609999998</v>
      </c>
      <c r="AB345">
        <v>2.605184E-3</v>
      </c>
      <c r="AC345" s="96">
        <v>6.7900000000000002E-6</v>
      </c>
      <c r="AD345">
        <v>0.145202792</v>
      </c>
      <c r="AE345">
        <v>0.13999618699999999</v>
      </c>
      <c r="AF345">
        <v>0.145202792</v>
      </c>
      <c r="AH345">
        <v>366.11955390000003</v>
      </c>
      <c r="AI345">
        <v>17.7</v>
      </c>
      <c r="AJ345">
        <v>371.61134720000001</v>
      </c>
      <c r="AK345">
        <v>360.62776050000002</v>
      </c>
      <c r="AL345">
        <v>1.0058420000000001E-3</v>
      </c>
      <c r="AM345">
        <v>8.4049799999999996E-4</v>
      </c>
      <c r="AN345">
        <v>8.3971689999999995E-3</v>
      </c>
      <c r="AO345">
        <v>-2.7459700000000001E-4</v>
      </c>
      <c r="AP345">
        <v>8.1225710000000003E-3</v>
      </c>
      <c r="AR345">
        <v>0.12591240400000001</v>
      </c>
      <c r="AS345">
        <v>0.89510605899999995</v>
      </c>
      <c r="AT345">
        <v>0.94894794800000004</v>
      </c>
      <c r="AU345">
        <v>0.699340289</v>
      </c>
      <c r="AV345">
        <v>392.6176772</v>
      </c>
      <c r="AW345">
        <v>1.7595239999999999E-3</v>
      </c>
      <c r="AX345">
        <v>0.699340289</v>
      </c>
      <c r="AY345">
        <v>0.11907754699999901</v>
      </c>
      <c r="BD345" s="95">
        <v>45209</v>
      </c>
    </row>
    <row r="346" spans="1:56">
      <c r="A346" t="s">
        <v>105</v>
      </c>
      <c r="B346">
        <v>4398.6000000000004</v>
      </c>
      <c r="C346">
        <v>0</v>
      </c>
      <c r="D346">
        <v>9417.607</v>
      </c>
      <c r="E346" s="95">
        <v>45209</v>
      </c>
      <c r="F346" t="s">
        <v>494</v>
      </c>
      <c r="G346" t="b">
        <v>0</v>
      </c>
      <c r="H346" t="b">
        <v>0</v>
      </c>
      <c r="I346" t="b">
        <v>0</v>
      </c>
      <c r="J346" t="b">
        <v>0</v>
      </c>
      <c r="K346" t="b">
        <v>0</v>
      </c>
      <c r="L346">
        <v>4398.6000000000004</v>
      </c>
      <c r="M346">
        <v>4398.6000000000004</v>
      </c>
      <c r="N346" t="b">
        <v>0</v>
      </c>
      <c r="O346">
        <v>4398.6000000000004</v>
      </c>
      <c r="P346">
        <v>1.0048574050000001</v>
      </c>
      <c r="Q346">
        <v>372.08132419999998</v>
      </c>
      <c r="R346">
        <v>9417.607</v>
      </c>
      <c r="S346">
        <v>9417.607</v>
      </c>
      <c r="X346">
        <v>6.4476031000000003E-2</v>
      </c>
      <c r="Y346">
        <v>1.0046161149999999</v>
      </c>
      <c r="Z346">
        <v>1.0046161149999999</v>
      </c>
      <c r="AA346">
        <v>368.76906459999998</v>
      </c>
      <c r="AB346">
        <v>4.6054929999998998E-3</v>
      </c>
      <c r="AC346" s="96">
        <v>2.12E-5</v>
      </c>
      <c r="AD346">
        <v>0.14853870199999999</v>
      </c>
      <c r="AE346">
        <v>0.14189230899999999</v>
      </c>
      <c r="AF346">
        <v>0.14853870199999999</v>
      </c>
      <c r="AH346">
        <v>366.11955390000003</v>
      </c>
      <c r="AI346">
        <v>17.7</v>
      </c>
      <c r="AJ346">
        <v>371.61134720000001</v>
      </c>
      <c r="AK346">
        <v>360.62776050000002</v>
      </c>
      <c r="AL346">
        <v>8.4049799999999996E-4</v>
      </c>
      <c r="AM346">
        <v>6.7515399999999997E-4</v>
      </c>
      <c r="AN346">
        <v>4.7743676999999998E-2</v>
      </c>
      <c r="AO346" s="96">
        <v>-5.9799999999999898E-7</v>
      </c>
      <c r="AP346">
        <v>4.7743079000000001E-2</v>
      </c>
      <c r="AR346">
        <v>0.12591240400000001</v>
      </c>
      <c r="AS346">
        <v>0.89510605899999995</v>
      </c>
      <c r="AT346">
        <v>0.96323877899999999</v>
      </c>
      <c r="AU346">
        <v>0.716009432</v>
      </c>
      <c r="AV346">
        <v>393.88448490000002</v>
      </c>
      <c r="AW346">
        <v>3.226568E-3</v>
      </c>
      <c r="AX346">
        <v>0.716009432</v>
      </c>
      <c r="AY346">
        <v>0.119695115</v>
      </c>
      <c r="BD346" s="95">
        <v>45209</v>
      </c>
    </row>
    <row r="347" spans="1:56">
      <c r="A347" t="s">
        <v>106</v>
      </c>
      <c r="B347">
        <v>4414.3</v>
      </c>
      <c r="C347">
        <v>0</v>
      </c>
      <c r="D347">
        <v>9451.7710000000006</v>
      </c>
      <c r="E347" s="95">
        <v>45209</v>
      </c>
      <c r="F347" t="s">
        <v>495</v>
      </c>
      <c r="G347" t="b">
        <v>0</v>
      </c>
      <c r="H347" t="b">
        <v>0</v>
      </c>
      <c r="I347" t="b">
        <v>0</v>
      </c>
      <c r="J347" t="b">
        <v>0</v>
      </c>
      <c r="K347" t="b">
        <v>0</v>
      </c>
      <c r="L347">
        <v>4414.3</v>
      </c>
      <c r="M347">
        <v>4414.3</v>
      </c>
      <c r="N347" t="b">
        <v>0</v>
      </c>
      <c r="O347">
        <v>4414.3</v>
      </c>
      <c r="P347">
        <v>1.003569318</v>
      </c>
      <c r="Q347">
        <v>373.40940060000003</v>
      </c>
      <c r="R347">
        <v>9451.7710000000006</v>
      </c>
      <c r="S347">
        <v>9451.7710000000006</v>
      </c>
      <c r="X347">
        <v>6.4476031000000003E-2</v>
      </c>
      <c r="Y347">
        <v>1.003627673</v>
      </c>
      <c r="Z347">
        <v>1.003627673</v>
      </c>
      <c r="AA347">
        <v>370.10683820000003</v>
      </c>
      <c r="AB347">
        <v>3.621109E-3</v>
      </c>
      <c r="AC347" s="96">
        <v>1.31E-5</v>
      </c>
      <c r="AD347">
        <v>0.14875396099999999</v>
      </c>
      <c r="AE347">
        <v>0.14220877099999901</v>
      </c>
      <c r="AF347">
        <v>0.14875396099999999</v>
      </c>
      <c r="AH347">
        <v>366.11955390000003</v>
      </c>
      <c r="AI347">
        <v>17.7</v>
      </c>
      <c r="AJ347">
        <v>371.61134720000001</v>
      </c>
      <c r="AK347">
        <v>360.62776050000002</v>
      </c>
      <c r="AL347">
        <v>6.7515399999999997E-4</v>
      </c>
      <c r="AM347">
        <v>5.0980999999999997E-4</v>
      </c>
      <c r="AN347">
        <v>0.15550577599999901</v>
      </c>
      <c r="AO347" s="96">
        <v>-4.18E-11</v>
      </c>
      <c r="AP347">
        <v>0.15550577599999901</v>
      </c>
      <c r="AR347">
        <v>0.12591240400000001</v>
      </c>
      <c r="AS347">
        <v>0.89510605899999995</v>
      </c>
      <c r="AT347">
        <v>0.95743353899999994</v>
      </c>
      <c r="AU347">
        <v>0.72764912400000004</v>
      </c>
      <c r="AV347">
        <v>394.9071209</v>
      </c>
      <c r="AW347">
        <v>2.5962839999999999E-3</v>
      </c>
      <c r="AX347">
        <v>0.72764912400000004</v>
      </c>
      <c r="AY347">
        <v>0.120037589</v>
      </c>
      <c r="BD347" s="95">
        <v>45209</v>
      </c>
    </row>
    <row r="348" spans="1:56">
      <c r="A348" t="s">
        <v>107</v>
      </c>
      <c r="B348">
        <v>4414.6499999999996</v>
      </c>
      <c r="C348">
        <v>0</v>
      </c>
      <c r="D348">
        <v>9452.2810000000009</v>
      </c>
      <c r="E348" s="95">
        <v>45209</v>
      </c>
      <c r="F348" t="s">
        <v>496</v>
      </c>
      <c r="G348" t="b">
        <v>0</v>
      </c>
      <c r="H348" t="b">
        <v>0</v>
      </c>
      <c r="I348" t="b">
        <v>0</v>
      </c>
      <c r="J348" t="b">
        <v>0</v>
      </c>
      <c r="K348" t="b">
        <v>0</v>
      </c>
      <c r="L348">
        <v>4414.6499999999996</v>
      </c>
      <c r="M348">
        <v>4414.6499999999996</v>
      </c>
      <c r="N348" t="b">
        <v>0</v>
      </c>
      <c r="O348">
        <v>4414.6499999999996</v>
      </c>
      <c r="P348">
        <v>1.000079288</v>
      </c>
      <c r="Q348">
        <v>373.43900739999998</v>
      </c>
      <c r="R348">
        <v>9452.2810000000009</v>
      </c>
      <c r="S348">
        <v>9452.2810000000009</v>
      </c>
      <c r="X348">
        <v>6.4476031000000003E-2</v>
      </c>
      <c r="Y348">
        <v>1.0000539580000001</v>
      </c>
      <c r="Z348">
        <v>1.0000539580000001</v>
      </c>
      <c r="AA348">
        <v>370.12680849999998</v>
      </c>
      <c r="AB348" s="96">
        <v>5.3999999999999998E-5</v>
      </c>
      <c r="AC348" s="96">
        <v>2.9100000000000001E-9</v>
      </c>
      <c r="AD348">
        <v>0.14422338400000001</v>
      </c>
      <c r="AE348">
        <v>0.14005994599999999</v>
      </c>
      <c r="AF348">
        <v>0.14422338400000001</v>
      </c>
      <c r="AH348">
        <v>366.11955390000003</v>
      </c>
      <c r="AI348">
        <v>17.7</v>
      </c>
      <c r="AJ348">
        <v>371.61134720000001</v>
      </c>
      <c r="AK348">
        <v>360.62776050000002</v>
      </c>
      <c r="AL348">
        <v>5.0980999999999997E-4</v>
      </c>
      <c r="AM348">
        <v>3.4446599999999998E-4</v>
      </c>
      <c r="AN348">
        <v>0.11182966</v>
      </c>
      <c r="AO348" s="96">
        <v>-1.2199999999999999E-15</v>
      </c>
      <c r="AP348">
        <v>0.11182966</v>
      </c>
      <c r="AR348">
        <v>0.12591240400000001</v>
      </c>
      <c r="AS348">
        <v>0.89510605899999995</v>
      </c>
      <c r="AT348">
        <v>0.95418597199999999</v>
      </c>
      <c r="AU348">
        <v>0.80271575500000003</v>
      </c>
      <c r="AV348">
        <v>394.91966159999998</v>
      </c>
      <c r="AW348" s="96">
        <v>3.18E-5</v>
      </c>
      <c r="AX348">
        <v>0.80271575500000003</v>
      </c>
      <c r="AY348">
        <v>0.11978188300000001</v>
      </c>
      <c r="BD348" s="95">
        <v>45209</v>
      </c>
    </row>
    <row r="349" spans="1:56">
      <c r="A349" t="s">
        <v>108</v>
      </c>
      <c r="B349">
        <v>4400.9250000000002</v>
      </c>
      <c r="C349">
        <v>0</v>
      </c>
      <c r="D349">
        <v>9422.7960000000003</v>
      </c>
      <c r="E349" s="95">
        <v>45209</v>
      </c>
      <c r="F349" t="s">
        <v>497</v>
      </c>
      <c r="G349" t="b">
        <v>0</v>
      </c>
      <c r="H349" t="b">
        <v>0</v>
      </c>
      <c r="I349" t="b">
        <v>0</v>
      </c>
      <c r="J349" t="b">
        <v>0</v>
      </c>
      <c r="K349" t="b">
        <v>0</v>
      </c>
      <c r="L349">
        <v>4400.9250000000002</v>
      </c>
      <c r="M349">
        <v>4400.9250000000002</v>
      </c>
      <c r="N349" t="b">
        <v>0</v>
      </c>
      <c r="O349">
        <v>4400.9250000000002</v>
      </c>
      <c r="P349">
        <v>0.99689103300000004</v>
      </c>
      <c r="Q349">
        <v>372.27799800000003</v>
      </c>
      <c r="R349">
        <v>9422.7960000000003</v>
      </c>
      <c r="S349">
        <v>9422.7960000000003</v>
      </c>
      <c r="X349">
        <v>6.4476031000000003E-2</v>
      </c>
      <c r="Y349">
        <v>0.99688064700000001</v>
      </c>
      <c r="Z349">
        <v>0.99688064700000001</v>
      </c>
      <c r="AA349">
        <v>368.97225229999998</v>
      </c>
      <c r="AB349">
        <v>-3.1242279999999E-3</v>
      </c>
      <c r="AC349" s="96">
        <v>9.7599999999999997E-6</v>
      </c>
      <c r="AD349">
        <v>0.14347628699999901</v>
      </c>
      <c r="AE349">
        <v>0.139802813</v>
      </c>
      <c r="AF349">
        <v>0.14347628699999901</v>
      </c>
      <c r="AH349">
        <v>366.11955390000003</v>
      </c>
      <c r="AI349">
        <v>17.7</v>
      </c>
      <c r="AJ349">
        <v>371.61134720000001</v>
      </c>
      <c r="AK349">
        <v>360.62776050000002</v>
      </c>
      <c r="AL349">
        <v>3.4446599999999998E-4</v>
      </c>
      <c r="AM349">
        <v>1.79123E-4</v>
      </c>
      <c r="AN349">
        <v>1.3174009999999999E-3</v>
      </c>
      <c r="AO349">
        <v>0</v>
      </c>
      <c r="AP349">
        <v>1.3174009999999999E-3</v>
      </c>
      <c r="AR349">
        <v>0.12591240400000001</v>
      </c>
      <c r="AS349">
        <v>0.89510605899999995</v>
      </c>
      <c r="AT349">
        <v>0.95661266099999998</v>
      </c>
      <c r="AU349">
        <v>0.79224523000000002</v>
      </c>
      <c r="AV349">
        <v>393.93038749999999</v>
      </c>
      <c r="AW349">
        <v>-2.5050010000000002E-3</v>
      </c>
      <c r="AX349">
        <v>0.79224523000000002</v>
      </c>
      <c r="AY349">
        <v>0.119734966</v>
      </c>
      <c r="BD349" s="95">
        <v>45209</v>
      </c>
    </row>
    <row r="350" spans="1:56">
      <c r="A350" t="s">
        <v>109</v>
      </c>
      <c r="B350">
        <v>4397.45</v>
      </c>
      <c r="C350">
        <v>0</v>
      </c>
      <c r="D350">
        <v>9415.7090000000007</v>
      </c>
      <c r="E350" s="95">
        <v>45209</v>
      </c>
      <c r="F350" t="s">
        <v>498</v>
      </c>
      <c r="G350" t="b">
        <v>0</v>
      </c>
      <c r="H350" t="b">
        <v>0</v>
      </c>
      <c r="I350" t="b">
        <v>0</v>
      </c>
      <c r="J350" t="b">
        <v>0</v>
      </c>
      <c r="K350" t="b">
        <v>0</v>
      </c>
      <c r="L350">
        <v>4397.45</v>
      </c>
      <c r="M350">
        <v>4397.45</v>
      </c>
      <c r="N350" t="b">
        <v>0</v>
      </c>
      <c r="O350">
        <v>4397.45</v>
      </c>
      <c r="P350">
        <v>0.99921039300000003</v>
      </c>
      <c r="Q350">
        <v>371.98404479999999</v>
      </c>
      <c r="R350">
        <v>9415.7090000000007</v>
      </c>
      <c r="S350">
        <v>9415.7090000000007</v>
      </c>
      <c r="X350">
        <v>6.4476031000000003E-2</v>
      </c>
      <c r="Y350">
        <v>0.99924788799999997</v>
      </c>
      <c r="Z350">
        <v>0.99924788799999997</v>
      </c>
      <c r="AA350">
        <v>368.69474380000003</v>
      </c>
      <c r="AB350">
        <v>-7.52395E-4</v>
      </c>
      <c r="AC350" s="96">
        <v>5.6599999999999996E-7</v>
      </c>
      <c r="AD350">
        <v>0.13932061600000001</v>
      </c>
      <c r="AE350">
        <v>0.13779854699999999</v>
      </c>
      <c r="AF350">
        <v>0.13932061600000001</v>
      </c>
      <c r="AH350">
        <v>366.11955390000003</v>
      </c>
      <c r="AI350">
        <v>17.7</v>
      </c>
      <c r="AJ350">
        <v>371.61134720000001</v>
      </c>
      <c r="AK350">
        <v>360.62776050000002</v>
      </c>
      <c r="AL350">
        <v>1.79123E-4</v>
      </c>
      <c r="AM350">
        <v>0</v>
      </c>
      <c r="AN350">
        <v>0</v>
      </c>
      <c r="AO350">
        <v>0</v>
      </c>
      <c r="AP350">
        <v>0</v>
      </c>
      <c r="AR350">
        <v>0.12591240400000001</v>
      </c>
      <c r="AS350">
        <v>0.89510605899999995</v>
      </c>
      <c r="AT350">
        <v>0.95705668399999999</v>
      </c>
      <c r="AU350">
        <v>0.71745093999999998</v>
      </c>
      <c r="AV350">
        <v>393.69271479999998</v>
      </c>
      <c r="AW350">
        <v>-6.0333700000000001E-4</v>
      </c>
      <c r="AX350">
        <v>0.71745093999999998</v>
      </c>
      <c r="AY350">
        <v>0.119720438</v>
      </c>
      <c r="BD350" s="95">
        <v>45209</v>
      </c>
    </row>
    <row r="351" spans="1:56">
      <c r="A351" t="s">
        <v>110</v>
      </c>
      <c r="B351">
        <v>4391.95</v>
      </c>
      <c r="C351">
        <v>0</v>
      </c>
      <c r="D351">
        <v>9403.5519999999997</v>
      </c>
      <c r="E351" s="95">
        <v>45209</v>
      </c>
      <c r="F351" t="s">
        <v>499</v>
      </c>
      <c r="G351" t="b">
        <v>0</v>
      </c>
      <c r="H351" t="b">
        <v>0</v>
      </c>
      <c r="I351" t="b">
        <v>0</v>
      </c>
      <c r="J351" t="b">
        <v>0</v>
      </c>
      <c r="K351" t="b">
        <v>0</v>
      </c>
      <c r="L351">
        <v>4391.95</v>
      </c>
      <c r="M351">
        <v>4391.95</v>
      </c>
      <c r="N351" t="b">
        <v>0</v>
      </c>
      <c r="O351">
        <v>4391.95</v>
      </c>
      <c r="P351">
        <v>0.99874927499999999</v>
      </c>
      <c r="Q351">
        <v>371.51879509999998</v>
      </c>
      <c r="R351">
        <v>9403.5519999999997</v>
      </c>
      <c r="S351">
        <v>9403.5519999999997</v>
      </c>
      <c r="T351" s="97">
        <v>45209</v>
      </c>
      <c r="U351">
        <v>9403.5519999999997</v>
      </c>
      <c r="V351">
        <v>371.51879509999998</v>
      </c>
      <c r="W351">
        <v>6.3168081000000001E-2</v>
      </c>
      <c r="X351">
        <v>6.4476031000000003E-2</v>
      </c>
      <c r="Y351">
        <v>0.99870886000000003</v>
      </c>
      <c r="Z351">
        <v>0.99870886000000003</v>
      </c>
      <c r="AA351">
        <v>368.21870719999998</v>
      </c>
      <c r="AB351">
        <v>-1.291974E-3</v>
      </c>
      <c r="AC351" s="96">
        <v>1.6700000000000001E-6</v>
      </c>
      <c r="AD351">
        <v>0.13572872899999999</v>
      </c>
      <c r="AE351">
        <v>0.136040877</v>
      </c>
      <c r="AF351">
        <v>0.136040877</v>
      </c>
      <c r="AG351">
        <v>368.21870719999998</v>
      </c>
      <c r="AH351">
        <v>366.11955390000003</v>
      </c>
      <c r="AI351">
        <v>17.7</v>
      </c>
      <c r="AJ351">
        <v>371.61134720000001</v>
      </c>
      <c r="AK351">
        <v>360.62776050000002</v>
      </c>
      <c r="AL351">
        <v>0</v>
      </c>
      <c r="AN351">
        <v>0</v>
      </c>
      <c r="AO351">
        <v>0</v>
      </c>
      <c r="AP351">
        <v>0</v>
      </c>
      <c r="AQ351">
        <v>0.12600313299999999</v>
      </c>
      <c r="AR351">
        <v>0.12591240400000001</v>
      </c>
      <c r="AS351">
        <v>0.89510605899999995</v>
      </c>
      <c r="AT351">
        <v>0.95719409899999996</v>
      </c>
      <c r="AU351">
        <v>0.73885114699999999</v>
      </c>
      <c r="AV351">
        <v>393.32718310000001</v>
      </c>
      <c r="AW351">
        <v>-9.2847000000000003E-4</v>
      </c>
      <c r="AX351">
        <v>0.73885114699999999</v>
      </c>
      <c r="AY351">
        <v>0.119735207</v>
      </c>
      <c r="AZ351" s="97">
        <v>45209</v>
      </c>
      <c r="BA351">
        <v>393.32718310000001</v>
      </c>
      <c r="BB351">
        <v>393.3271757</v>
      </c>
      <c r="BC351" s="96">
        <v>7.3100000000000003E-6</v>
      </c>
      <c r="BD351" s="95">
        <v>45209</v>
      </c>
    </row>
    <row r="352" spans="1:56">
      <c r="A352" t="s">
        <v>104</v>
      </c>
      <c r="B352">
        <v>4404.3249999999998</v>
      </c>
      <c r="C352">
        <v>0</v>
      </c>
      <c r="D352">
        <v>9432.6110000000008</v>
      </c>
      <c r="E352" s="95">
        <v>45210</v>
      </c>
      <c r="F352" t="s">
        <v>500</v>
      </c>
      <c r="G352" t="b">
        <v>0</v>
      </c>
      <c r="H352" t="b">
        <v>0</v>
      </c>
      <c r="I352" t="b">
        <v>0</v>
      </c>
      <c r="J352" t="b">
        <v>0</v>
      </c>
      <c r="K352" t="b">
        <v>0</v>
      </c>
      <c r="L352">
        <v>4404.3249999999998</v>
      </c>
      <c r="M352">
        <v>4404.3249999999998</v>
      </c>
      <c r="N352" t="b">
        <v>0</v>
      </c>
      <c r="O352">
        <v>4404.3249999999998</v>
      </c>
      <c r="P352">
        <v>1.0028176550000001</v>
      </c>
      <c r="Q352">
        <v>372.56560689999998</v>
      </c>
      <c r="R352">
        <v>9432.6110000000008</v>
      </c>
      <c r="S352">
        <v>9432.6110000000008</v>
      </c>
      <c r="X352">
        <v>6.3168081000000001E-2</v>
      </c>
      <c r="Y352">
        <v>1.002914748</v>
      </c>
      <c r="Z352">
        <v>1.002914748</v>
      </c>
      <c r="AA352">
        <v>369.29197210000001</v>
      </c>
      <c r="AB352">
        <v>2.9105089999999999E-3</v>
      </c>
      <c r="AC352" s="96">
        <v>8.4700000000000002E-6</v>
      </c>
      <c r="AD352">
        <v>0.13495750300000001</v>
      </c>
      <c r="AE352">
        <v>0.13564731899999999</v>
      </c>
      <c r="AF352">
        <v>0.13564731899999999</v>
      </c>
      <c r="AH352">
        <v>368.21870719999998</v>
      </c>
      <c r="AI352">
        <v>17.03</v>
      </c>
      <c r="AJ352">
        <v>373.7419878</v>
      </c>
      <c r="AK352">
        <v>362.69542660000002</v>
      </c>
      <c r="AL352">
        <v>1.0058420000000001E-3</v>
      </c>
      <c r="AM352">
        <v>8.4049799999999996E-4</v>
      </c>
      <c r="AN352">
        <v>7.6835319999999999E-3</v>
      </c>
      <c r="AO352">
        <v>-1.29531E-4</v>
      </c>
      <c r="AP352">
        <v>7.554E-3</v>
      </c>
      <c r="AR352">
        <v>0.12600313299999999</v>
      </c>
      <c r="AS352">
        <v>0.89414015800000002</v>
      </c>
      <c r="AT352">
        <v>0.95705440100000005</v>
      </c>
      <c r="AU352">
        <v>0.75584721300000002</v>
      </c>
      <c r="AV352">
        <v>394.1681074</v>
      </c>
      <c r="AW352">
        <v>2.1379770000000001E-3</v>
      </c>
      <c r="AX352">
        <v>0.75584721300000002</v>
      </c>
      <c r="AY352">
        <v>0.11975503999999999</v>
      </c>
      <c r="BD352" s="95">
        <v>45210</v>
      </c>
    </row>
    <row r="353" spans="1:56">
      <c r="A353" t="s">
        <v>105</v>
      </c>
      <c r="B353">
        <v>4395.6750000000002</v>
      </c>
      <c r="C353">
        <v>0</v>
      </c>
      <c r="D353">
        <v>9413.9259999999995</v>
      </c>
      <c r="E353" s="95">
        <v>45210</v>
      </c>
      <c r="F353" t="s">
        <v>501</v>
      </c>
      <c r="G353" t="b">
        <v>0</v>
      </c>
      <c r="H353" t="b">
        <v>0</v>
      </c>
      <c r="I353" t="b">
        <v>0</v>
      </c>
      <c r="J353" t="b">
        <v>0</v>
      </c>
      <c r="K353" t="b">
        <v>0</v>
      </c>
      <c r="L353">
        <v>4395.6750000000002</v>
      </c>
      <c r="M353">
        <v>4395.6750000000002</v>
      </c>
      <c r="N353" t="b">
        <v>0</v>
      </c>
      <c r="O353">
        <v>4395.6750000000002</v>
      </c>
      <c r="P353">
        <v>0.998036021</v>
      </c>
      <c r="Q353">
        <v>371.83389599999998</v>
      </c>
      <c r="R353">
        <v>9413.9259999999995</v>
      </c>
      <c r="S353">
        <v>9413.9259999999995</v>
      </c>
      <c r="X353">
        <v>6.3168081000000001E-2</v>
      </c>
      <c r="Y353">
        <v>0.99801910599999999</v>
      </c>
      <c r="Z353">
        <v>0.99801910599999999</v>
      </c>
      <c r="AA353">
        <v>368.5604439</v>
      </c>
      <c r="AB353">
        <v>-1.9828579999998999E-3</v>
      </c>
      <c r="AC353" s="96">
        <v>3.9299999999999996E-6</v>
      </c>
      <c r="AD353">
        <v>0.132426772</v>
      </c>
      <c r="AE353">
        <v>0.13437357</v>
      </c>
      <c r="AF353">
        <v>0.13437357</v>
      </c>
      <c r="AH353">
        <v>368.21870719999998</v>
      </c>
      <c r="AI353">
        <v>17.03</v>
      </c>
      <c r="AJ353">
        <v>373.7419878</v>
      </c>
      <c r="AK353">
        <v>362.69542660000002</v>
      </c>
      <c r="AL353">
        <v>8.4049799999999996E-4</v>
      </c>
      <c r="AM353">
        <v>6.7515399999999997E-4</v>
      </c>
      <c r="AN353">
        <v>8.0860100000000005E-4</v>
      </c>
      <c r="AO353">
        <v>-1.4317900000000001E-4</v>
      </c>
      <c r="AP353">
        <v>6.6542199999989997E-4</v>
      </c>
      <c r="AR353">
        <v>0.12600313299999999</v>
      </c>
      <c r="AS353">
        <v>0.89414015800000002</v>
      </c>
      <c r="AT353">
        <v>0.95686675399999999</v>
      </c>
      <c r="AU353">
        <v>0.76562057900000002</v>
      </c>
      <c r="AV353">
        <v>393.57755279999998</v>
      </c>
      <c r="AW353">
        <v>-1.4982299999999999E-3</v>
      </c>
      <c r="AX353">
        <v>0.76562057900000002</v>
      </c>
      <c r="AY353">
        <v>0.119658156</v>
      </c>
      <c r="BD353" s="95">
        <v>45210</v>
      </c>
    </row>
    <row r="354" spans="1:56">
      <c r="A354" t="s">
        <v>106</v>
      </c>
      <c r="B354">
        <v>4392.75</v>
      </c>
      <c r="C354">
        <v>0</v>
      </c>
      <c r="D354">
        <v>9407.5609999999997</v>
      </c>
      <c r="E354" s="95">
        <v>45210</v>
      </c>
      <c r="F354" t="s">
        <v>502</v>
      </c>
      <c r="G354" t="b">
        <v>0</v>
      </c>
      <c r="H354" t="b">
        <v>0</v>
      </c>
      <c r="I354" t="b">
        <v>0</v>
      </c>
      <c r="J354" t="b">
        <v>0</v>
      </c>
      <c r="K354" t="b">
        <v>0</v>
      </c>
      <c r="L354">
        <v>4392.75</v>
      </c>
      <c r="M354">
        <v>4392.75</v>
      </c>
      <c r="N354" t="b">
        <v>0</v>
      </c>
      <c r="O354">
        <v>4392.75</v>
      </c>
      <c r="P354">
        <v>0.99933457299999995</v>
      </c>
      <c r="Q354">
        <v>371.58646779999998</v>
      </c>
      <c r="R354">
        <v>9407.5609999999997</v>
      </c>
      <c r="S354">
        <v>9407.5609999999997</v>
      </c>
      <c r="X354">
        <v>6.3168081000000001E-2</v>
      </c>
      <c r="Y354">
        <v>0.999323874</v>
      </c>
      <c r="Z354">
        <v>0.999323874</v>
      </c>
      <c r="AA354">
        <v>368.31125059999999</v>
      </c>
      <c r="AB354">
        <v>-6.7635500000000001E-4</v>
      </c>
      <c r="AC354" s="96">
        <v>4.5699999999999998E-7</v>
      </c>
      <c r="AD354">
        <v>0.12858093199999901</v>
      </c>
      <c r="AE354">
        <v>0.132434049</v>
      </c>
      <c r="AF354">
        <v>0.132434049</v>
      </c>
      <c r="AH354">
        <v>368.21870719999998</v>
      </c>
      <c r="AI354">
        <v>17.03</v>
      </c>
      <c r="AJ354">
        <v>373.7419878</v>
      </c>
      <c r="AK354">
        <v>362.69542660000002</v>
      </c>
      <c r="AL354">
        <v>6.7515399999999997E-4</v>
      </c>
      <c r="AM354">
        <v>5.0980999999999997E-4</v>
      </c>
      <c r="AN354" s="96">
        <v>7.0999999999999896E-5</v>
      </c>
      <c r="AO354" s="96">
        <v>-3.1999999999999999E-5</v>
      </c>
      <c r="AP354" s="96">
        <v>3.8999999999999999E-5</v>
      </c>
      <c r="AR354">
        <v>0.12600313299999999</v>
      </c>
      <c r="AS354">
        <v>0.89414015800000002</v>
      </c>
      <c r="AT354">
        <v>0.95778279600000005</v>
      </c>
      <c r="AU354">
        <v>0.76522576399999997</v>
      </c>
      <c r="AV354">
        <v>393.37379950000002</v>
      </c>
      <c r="AW354">
        <v>-5.1769499999999998E-4</v>
      </c>
      <c r="AX354">
        <v>0.76522576399999997</v>
      </c>
      <c r="AY354">
        <v>0.119538092</v>
      </c>
      <c r="BD354" s="95">
        <v>45210</v>
      </c>
    </row>
    <row r="355" spans="1:56">
      <c r="A355" t="s">
        <v>107</v>
      </c>
      <c r="B355">
        <v>4384.4750000000004</v>
      </c>
      <c r="C355">
        <v>0</v>
      </c>
      <c r="D355">
        <v>9389.9179999999997</v>
      </c>
      <c r="E355" s="95">
        <v>45210</v>
      </c>
      <c r="F355" t="s">
        <v>503</v>
      </c>
      <c r="G355" t="b">
        <v>0</v>
      </c>
      <c r="H355" t="b">
        <v>0</v>
      </c>
      <c r="I355" t="b">
        <v>0</v>
      </c>
      <c r="J355" t="b">
        <v>0</v>
      </c>
      <c r="K355" t="b">
        <v>0</v>
      </c>
      <c r="L355">
        <v>4384.4750000000004</v>
      </c>
      <c r="M355">
        <v>4384.4750000000004</v>
      </c>
      <c r="N355" t="b">
        <v>0</v>
      </c>
      <c r="O355">
        <v>4384.4750000000004</v>
      </c>
      <c r="P355">
        <v>0.99811621399999995</v>
      </c>
      <c r="Q355">
        <v>370.88647839999999</v>
      </c>
      <c r="R355">
        <v>9389.9179999999997</v>
      </c>
      <c r="S355">
        <v>9389.9179999999997</v>
      </c>
      <c r="X355">
        <v>6.3168081000000001E-2</v>
      </c>
      <c r="Y355">
        <v>0.99812459399999998</v>
      </c>
      <c r="Z355">
        <v>0.99812459399999998</v>
      </c>
      <c r="AA355">
        <v>367.62051739999998</v>
      </c>
      <c r="AB355">
        <v>-1.8771669999999999E-3</v>
      </c>
      <c r="AC355" s="96">
        <v>3.5200000000000002E-6</v>
      </c>
      <c r="AD355">
        <v>0.126150811</v>
      </c>
      <c r="AE355">
        <v>0.13114530599999999</v>
      </c>
      <c r="AF355">
        <v>0.13114530599999999</v>
      </c>
      <c r="AH355">
        <v>368.21870719999998</v>
      </c>
      <c r="AI355">
        <v>17.03</v>
      </c>
      <c r="AJ355">
        <v>373.7419878</v>
      </c>
      <c r="AK355">
        <v>362.69542660000002</v>
      </c>
      <c r="AL355">
        <v>5.0980999999999997E-4</v>
      </c>
      <c r="AM355">
        <v>3.4446599999999998E-4</v>
      </c>
      <c r="AN355" s="96">
        <v>8.79E-8</v>
      </c>
      <c r="AO355" s="96">
        <v>-9.8200000000000008E-6</v>
      </c>
      <c r="AP355" s="96">
        <v>-9.7399999999999999E-6</v>
      </c>
      <c r="AR355">
        <v>0.12600313299999999</v>
      </c>
      <c r="AS355">
        <v>0.89414015800000002</v>
      </c>
      <c r="AT355">
        <v>0.95891576599999995</v>
      </c>
      <c r="AU355">
        <v>0.77643264000000001</v>
      </c>
      <c r="AV355">
        <v>392.8088242</v>
      </c>
      <c r="AW355">
        <v>-1.4362299999999999E-3</v>
      </c>
      <c r="AX355">
        <v>0.77643264000000001</v>
      </c>
      <c r="AY355">
        <v>0.11951489</v>
      </c>
      <c r="BD355" s="95">
        <v>45210</v>
      </c>
    </row>
    <row r="356" spans="1:56">
      <c r="A356" t="s">
        <v>108</v>
      </c>
      <c r="B356">
        <v>4380.1000000000004</v>
      </c>
      <c r="C356">
        <v>0</v>
      </c>
      <c r="D356">
        <v>9380.3790000000008</v>
      </c>
      <c r="E356" s="95">
        <v>45210</v>
      </c>
      <c r="F356" t="s">
        <v>504</v>
      </c>
      <c r="G356" t="b">
        <v>0</v>
      </c>
      <c r="H356" t="b">
        <v>0</v>
      </c>
      <c r="I356" t="b">
        <v>0</v>
      </c>
      <c r="J356" t="b">
        <v>0</v>
      </c>
      <c r="K356" t="b">
        <v>0</v>
      </c>
      <c r="L356">
        <v>4380.1000000000004</v>
      </c>
      <c r="M356">
        <v>4380.1000000000004</v>
      </c>
      <c r="N356" t="b">
        <v>0</v>
      </c>
      <c r="O356">
        <v>4380.1000000000004</v>
      </c>
      <c r="P356">
        <v>0.99900216100000006</v>
      </c>
      <c r="Q356">
        <v>370.51639349999999</v>
      </c>
      <c r="R356">
        <v>9380.3790000000008</v>
      </c>
      <c r="S356">
        <v>9380.3790000000008</v>
      </c>
      <c r="X356">
        <v>6.3168081000000001E-2</v>
      </c>
      <c r="Y356">
        <v>0.99898412299999995</v>
      </c>
      <c r="Z356">
        <v>0.99898412299999995</v>
      </c>
      <c r="AA356">
        <v>367.24706020000002</v>
      </c>
      <c r="AB356">
        <v>-1.016393E-3</v>
      </c>
      <c r="AC356" s="96">
        <v>1.0300000000000001E-6</v>
      </c>
      <c r="AD356">
        <v>0.122753916999999</v>
      </c>
      <c r="AE356">
        <v>0.12937460200000001</v>
      </c>
      <c r="AF356">
        <v>0.12937460200000001</v>
      </c>
      <c r="AH356">
        <v>368.21870719999998</v>
      </c>
      <c r="AI356">
        <v>17.03</v>
      </c>
      <c r="AJ356">
        <v>373.7419878</v>
      </c>
      <c r="AK356">
        <v>362.69542660000002</v>
      </c>
      <c r="AL356">
        <v>3.4446599999999998E-4</v>
      </c>
      <c r="AM356">
        <v>1.79123E-4</v>
      </c>
      <c r="AN356" s="96">
        <v>7.3300000000000004E-15</v>
      </c>
      <c r="AO356" s="96">
        <v>-2.2099999999999999E-8</v>
      </c>
      <c r="AP356" s="96">
        <v>-2.2099999999999999E-8</v>
      </c>
      <c r="AR356">
        <v>0.12600313299999999</v>
      </c>
      <c r="AS356">
        <v>0.89414015800000002</v>
      </c>
      <c r="AT356">
        <v>0.95913442100000001</v>
      </c>
      <c r="AU356">
        <v>0.78406251500000002</v>
      </c>
      <c r="AV356">
        <v>392.49869269999999</v>
      </c>
      <c r="AW356">
        <v>-7.8952299999999998E-4</v>
      </c>
      <c r="AX356">
        <v>0.78406251500000002</v>
      </c>
      <c r="AY356">
        <v>0.11952512999999999</v>
      </c>
      <c r="BD356" s="95">
        <v>45210</v>
      </c>
    </row>
    <row r="357" spans="1:56">
      <c r="A357" t="s">
        <v>109</v>
      </c>
      <c r="B357">
        <v>4396.2749999999996</v>
      </c>
      <c r="C357">
        <v>0</v>
      </c>
      <c r="D357">
        <v>9414.7250000000004</v>
      </c>
      <c r="E357" s="95">
        <v>45210</v>
      </c>
      <c r="F357" t="s">
        <v>505</v>
      </c>
      <c r="G357" t="b">
        <v>0</v>
      </c>
      <c r="H357" t="b">
        <v>0</v>
      </c>
      <c r="I357" t="b">
        <v>0</v>
      </c>
      <c r="J357" t="b">
        <v>0</v>
      </c>
      <c r="K357" t="b">
        <v>0</v>
      </c>
      <c r="L357">
        <v>4396.2749999999996</v>
      </c>
      <c r="M357">
        <v>4396.2749999999996</v>
      </c>
      <c r="N357" t="b">
        <v>0</v>
      </c>
      <c r="O357">
        <v>4396.2749999999996</v>
      </c>
      <c r="P357">
        <v>1.0036928380000001</v>
      </c>
      <c r="Q357">
        <v>371.88465050000002</v>
      </c>
      <c r="R357">
        <v>9414.7250000000004</v>
      </c>
      <c r="S357">
        <v>9414.7250000000004</v>
      </c>
      <c r="X357">
        <v>6.3168081000000001E-2</v>
      </c>
      <c r="Y357">
        <v>1.003661473</v>
      </c>
      <c r="Z357">
        <v>1.003661473</v>
      </c>
      <c r="AA357">
        <v>368.59172519999998</v>
      </c>
      <c r="AB357">
        <v>3.6547859999999E-3</v>
      </c>
      <c r="AC357" s="96">
        <v>1.34E-5</v>
      </c>
      <c r="AD357">
        <v>0.12481252299999999</v>
      </c>
      <c r="AE357">
        <v>0.130163477</v>
      </c>
      <c r="AF357">
        <v>0.130163477</v>
      </c>
      <c r="AH357">
        <v>368.21870719999998</v>
      </c>
      <c r="AI357">
        <v>17.03</v>
      </c>
      <c r="AJ357">
        <v>373.7419878</v>
      </c>
      <c r="AK357">
        <v>362.69542660000002</v>
      </c>
      <c r="AL357">
        <v>1.79123E-4</v>
      </c>
      <c r="AM357">
        <v>0</v>
      </c>
      <c r="AN357">
        <v>0</v>
      </c>
      <c r="AO357">
        <v>0</v>
      </c>
      <c r="AP357">
        <v>0</v>
      </c>
      <c r="AR357">
        <v>0.12600313299999999</v>
      </c>
      <c r="AS357">
        <v>0.89414015800000002</v>
      </c>
      <c r="AT357">
        <v>0.95903792700000001</v>
      </c>
      <c r="AU357">
        <v>0.79479369499999997</v>
      </c>
      <c r="AV357">
        <v>393.62506589999998</v>
      </c>
      <c r="AW357">
        <v>2.8697499999999999E-3</v>
      </c>
      <c r="AX357">
        <v>0.79479369499999997</v>
      </c>
      <c r="AY357">
        <v>0.119619791999999</v>
      </c>
      <c r="BD357" s="95">
        <v>45210</v>
      </c>
    </row>
    <row r="358" spans="1:56">
      <c r="A358" t="s">
        <v>110</v>
      </c>
      <c r="B358">
        <v>4409.0249999999996</v>
      </c>
      <c r="C358">
        <v>0</v>
      </c>
      <c r="D358">
        <v>9441.509</v>
      </c>
      <c r="E358" s="95">
        <v>45210</v>
      </c>
      <c r="F358" t="s">
        <v>506</v>
      </c>
      <c r="G358" t="b">
        <v>0</v>
      </c>
      <c r="H358" t="b">
        <v>0</v>
      </c>
      <c r="I358" t="b">
        <v>0</v>
      </c>
      <c r="J358" t="b">
        <v>0</v>
      </c>
      <c r="K358" t="b">
        <v>0</v>
      </c>
      <c r="L358">
        <v>4409.0249999999996</v>
      </c>
      <c r="M358">
        <v>4409.0249999999996</v>
      </c>
      <c r="N358" t="b">
        <v>0</v>
      </c>
      <c r="O358">
        <v>4409.0249999999996</v>
      </c>
      <c r="P358">
        <v>1.0029001829999999</v>
      </c>
      <c r="Q358">
        <v>372.96318389999999</v>
      </c>
      <c r="R358">
        <v>9441.509</v>
      </c>
      <c r="S358">
        <v>9441.509</v>
      </c>
      <c r="T358" s="97">
        <v>45210</v>
      </c>
      <c r="U358">
        <v>9441.509</v>
      </c>
      <c r="V358">
        <v>372.96318389999999</v>
      </c>
      <c r="W358">
        <v>6.4039236999999999E-2</v>
      </c>
      <c r="X358">
        <v>6.3168081000000001E-2</v>
      </c>
      <c r="Y358">
        <v>1.0028449049999999</v>
      </c>
      <c r="Z358">
        <v>1.0028449049999999</v>
      </c>
      <c r="AA358">
        <v>369.64033369999999</v>
      </c>
      <c r="AB358">
        <v>2.8408659999998999E-3</v>
      </c>
      <c r="AC358" s="96">
        <v>8.0700000000000007E-6</v>
      </c>
      <c r="AD358">
        <v>0.12448959800000001</v>
      </c>
      <c r="AE358">
        <v>0.129851249</v>
      </c>
      <c r="AF358">
        <v>0.129851249</v>
      </c>
      <c r="AG358">
        <v>369.64033369999999</v>
      </c>
      <c r="AH358">
        <v>368.21870719999998</v>
      </c>
      <c r="AI358">
        <v>17.03</v>
      </c>
      <c r="AJ358">
        <v>373.7419878</v>
      </c>
      <c r="AK358">
        <v>362.69542660000002</v>
      </c>
      <c r="AL358">
        <v>0</v>
      </c>
      <c r="AN358">
        <v>0</v>
      </c>
      <c r="AO358">
        <v>0</v>
      </c>
      <c r="AP358">
        <v>0</v>
      </c>
      <c r="AQ358">
        <v>0.125585211</v>
      </c>
      <c r="AR358">
        <v>0.12600313299999999</v>
      </c>
      <c r="AS358">
        <v>0.89414015800000002</v>
      </c>
      <c r="AT358">
        <v>0.95814508099999995</v>
      </c>
      <c r="AU358">
        <v>0.78997673099999999</v>
      </c>
      <c r="AV358">
        <v>394.51490690000003</v>
      </c>
      <c r="AW358">
        <v>2.2606309999999999E-3</v>
      </c>
      <c r="AX358">
        <v>0.78997673099999999</v>
      </c>
      <c r="AY358">
        <v>0.11992256799999999</v>
      </c>
      <c r="AZ358" s="97">
        <v>45210</v>
      </c>
      <c r="BA358">
        <v>394.51490690000003</v>
      </c>
      <c r="BB358">
        <v>394.51489959999998</v>
      </c>
      <c r="BC358" s="96">
        <v>7.34E-6</v>
      </c>
      <c r="BD358" s="95">
        <v>45210</v>
      </c>
    </row>
    <row r="359" spans="1:56">
      <c r="A359" t="s">
        <v>104</v>
      </c>
      <c r="B359">
        <v>4401.8249999999998</v>
      </c>
      <c r="C359">
        <v>0</v>
      </c>
      <c r="D359">
        <v>9432.1589999999997</v>
      </c>
      <c r="E359" s="95">
        <v>45211</v>
      </c>
      <c r="F359" t="s">
        <v>507</v>
      </c>
      <c r="G359" t="b">
        <v>0</v>
      </c>
      <c r="H359" t="b">
        <v>0</v>
      </c>
      <c r="I359" t="b">
        <v>0</v>
      </c>
      <c r="J359" t="b">
        <v>0</v>
      </c>
      <c r="K359" t="b">
        <v>0</v>
      </c>
      <c r="L359">
        <v>4401.8249999999998</v>
      </c>
      <c r="M359">
        <v>4401.8249999999998</v>
      </c>
      <c r="N359" t="b">
        <v>0</v>
      </c>
      <c r="O359">
        <v>4401.8249999999998</v>
      </c>
      <c r="P359">
        <v>0.99836698599999996</v>
      </c>
      <c r="Q359">
        <v>372.35412969999999</v>
      </c>
      <c r="R359">
        <v>9432.1589999999997</v>
      </c>
      <c r="S359">
        <v>9432.1589999999997</v>
      </c>
      <c r="X359">
        <v>6.4039236999999999E-2</v>
      </c>
      <c r="Y359">
        <v>0.99883180500000002</v>
      </c>
      <c r="Z359">
        <v>0.99883180500000002</v>
      </c>
      <c r="AA359">
        <v>369.20852189999999</v>
      </c>
      <c r="AB359">
        <v>-1.168877E-3</v>
      </c>
      <c r="AC359" s="96">
        <v>1.37E-6</v>
      </c>
      <c r="AD359">
        <v>0.121294711</v>
      </c>
      <c r="AE359">
        <v>0.128171017</v>
      </c>
      <c r="AF359">
        <v>0.128171017</v>
      </c>
      <c r="AH359">
        <v>369.64033369999999</v>
      </c>
      <c r="AI359">
        <v>16.09</v>
      </c>
      <c r="AJ359">
        <v>375.18493869999998</v>
      </c>
      <c r="AK359">
        <v>364.0957287</v>
      </c>
      <c r="AL359">
        <v>1.0058420000000001E-3</v>
      </c>
      <c r="AM359">
        <v>8.4049799999999996E-4</v>
      </c>
      <c r="AN359">
        <v>2.90854E-4</v>
      </c>
      <c r="AO359">
        <v>-1.386916E-3</v>
      </c>
      <c r="AP359">
        <v>-1.096063E-3</v>
      </c>
      <c r="AR359">
        <v>0.125585211</v>
      </c>
      <c r="AS359">
        <v>0.89857500199999996</v>
      </c>
      <c r="AT359">
        <v>0.95527893900000005</v>
      </c>
      <c r="AU359">
        <v>0.79580386299999994</v>
      </c>
      <c r="AV359">
        <v>394.14512100000002</v>
      </c>
      <c r="AW359">
        <v>-9.3731800000000003E-4</v>
      </c>
      <c r="AX359">
        <v>0.79580386299999994</v>
      </c>
      <c r="AY359">
        <v>0.119762613</v>
      </c>
      <c r="BD359" s="95">
        <v>45211</v>
      </c>
    </row>
    <row r="360" spans="1:56">
      <c r="A360" t="s">
        <v>105</v>
      </c>
      <c r="B360">
        <v>4401.75</v>
      </c>
      <c r="C360">
        <v>0</v>
      </c>
      <c r="D360">
        <v>9430.9879999999994</v>
      </c>
      <c r="E360" s="95">
        <v>45211</v>
      </c>
      <c r="F360" t="s">
        <v>508</v>
      </c>
      <c r="G360" t="b">
        <v>0</v>
      </c>
      <c r="H360" t="b">
        <v>0</v>
      </c>
      <c r="I360" t="b">
        <v>0</v>
      </c>
      <c r="J360" t="b">
        <v>0</v>
      </c>
      <c r="K360" t="b">
        <v>0</v>
      </c>
      <c r="L360">
        <v>4401.75</v>
      </c>
      <c r="M360">
        <v>4401.75</v>
      </c>
      <c r="N360" t="b">
        <v>0</v>
      </c>
      <c r="O360">
        <v>4401.75</v>
      </c>
      <c r="P360">
        <v>0.99998296200000003</v>
      </c>
      <c r="Q360">
        <v>372.34778540000002</v>
      </c>
      <c r="R360">
        <v>9430.9879999999994</v>
      </c>
      <c r="S360">
        <v>9430.9879999999994</v>
      </c>
      <c r="X360">
        <v>6.4039236999999999E-2</v>
      </c>
      <c r="Y360">
        <v>0.99987585000000001</v>
      </c>
      <c r="Z360">
        <v>0.99987585000000001</v>
      </c>
      <c r="AA360">
        <v>369.16268480000002</v>
      </c>
      <c r="AB360">
        <v>-1.2415700000000001E-4</v>
      </c>
      <c r="AC360" s="96">
        <v>1.5399999999999999E-8</v>
      </c>
      <c r="AD360">
        <v>0.11760652199999901</v>
      </c>
      <c r="AE360">
        <v>0.12623704299999999</v>
      </c>
      <c r="AF360">
        <v>0.12623704299999999</v>
      </c>
      <c r="AH360">
        <v>369.64033369999999</v>
      </c>
      <c r="AI360">
        <v>16.09</v>
      </c>
      <c r="AJ360">
        <v>375.18493869999998</v>
      </c>
      <c r="AK360">
        <v>364.0957287</v>
      </c>
      <c r="AL360">
        <v>8.4049799999999996E-4</v>
      </c>
      <c r="AM360">
        <v>6.7515399999999997E-4</v>
      </c>
      <c r="AN360" s="96">
        <v>5.4799999999999902E-5</v>
      </c>
      <c r="AO360">
        <v>-4.7009900000000003E-4</v>
      </c>
      <c r="AP360">
        <v>-4.1532199999999998E-4</v>
      </c>
      <c r="AR360">
        <v>0.125585211</v>
      </c>
      <c r="AS360">
        <v>0.89857500199999996</v>
      </c>
      <c r="AT360">
        <v>0.95679508000000002</v>
      </c>
      <c r="AU360">
        <v>0.80623628999999997</v>
      </c>
      <c r="AV360">
        <v>394.1057687</v>
      </c>
      <c r="AW360" s="96">
        <v>-9.98E-5</v>
      </c>
      <c r="AX360">
        <v>0.80623628999999997</v>
      </c>
      <c r="AY360">
        <v>0.11972782999999999</v>
      </c>
      <c r="BD360" s="95">
        <v>45211</v>
      </c>
    </row>
    <row r="361" spans="1:56">
      <c r="A361" t="s">
        <v>106</v>
      </c>
      <c r="B361">
        <v>4404.8</v>
      </c>
      <c r="C361">
        <v>0</v>
      </c>
      <c r="D361">
        <v>9437.2420000000002</v>
      </c>
      <c r="E361" s="95">
        <v>45211</v>
      </c>
      <c r="F361" t="s">
        <v>509</v>
      </c>
      <c r="G361" t="b">
        <v>0</v>
      </c>
      <c r="H361" t="b">
        <v>0</v>
      </c>
      <c r="I361" t="b">
        <v>0</v>
      </c>
      <c r="J361" t="b">
        <v>0</v>
      </c>
      <c r="K361" t="b">
        <v>0</v>
      </c>
      <c r="L361">
        <v>4404.8</v>
      </c>
      <c r="M361">
        <v>4404.8</v>
      </c>
      <c r="N361" t="b">
        <v>0</v>
      </c>
      <c r="O361">
        <v>4404.8</v>
      </c>
      <c r="P361">
        <v>1.000692906</v>
      </c>
      <c r="Q361">
        <v>372.60578750000002</v>
      </c>
      <c r="R361">
        <v>9437.2420000000002</v>
      </c>
      <c r="S361">
        <v>9437.2420000000002</v>
      </c>
      <c r="X361">
        <v>6.4039236999999999E-2</v>
      </c>
      <c r="Y361">
        <v>1.000663133</v>
      </c>
      <c r="Z361">
        <v>1.000663133</v>
      </c>
      <c r="AA361">
        <v>369.40748880000001</v>
      </c>
      <c r="AB361">
        <v>6.62913E-4</v>
      </c>
      <c r="AC361" s="96">
        <v>4.39E-7</v>
      </c>
      <c r="AD361">
        <v>0.11422752799999999</v>
      </c>
      <c r="AE361">
        <v>0.124422559</v>
      </c>
      <c r="AF361">
        <v>0.124422559</v>
      </c>
      <c r="AH361">
        <v>369.64033369999999</v>
      </c>
      <c r="AI361">
        <v>16.09</v>
      </c>
      <c r="AJ361">
        <v>375.18493869999998</v>
      </c>
      <c r="AK361">
        <v>364.0957287</v>
      </c>
      <c r="AL361">
        <v>6.7515399999999997E-4</v>
      </c>
      <c r="AM361">
        <v>5.0980999999999997E-4</v>
      </c>
      <c r="AN361" s="96">
        <v>9.7799999999999995E-6</v>
      </c>
      <c r="AO361" s="96">
        <v>-3.3200000000000001E-5</v>
      </c>
      <c r="AP361" s="96">
        <v>-2.3499999999999999E-5</v>
      </c>
      <c r="AR361">
        <v>0.125585211</v>
      </c>
      <c r="AS361">
        <v>0.89857500199999996</v>
      </c>
      <c r="AT361">
        <v>0.95712418700000002</v>
      </c>
      <c r="AU361">
        <v>0.818587972</v>
      </c>
      <c r="AV361">
        <v>394.31598739999998</v>
      </c>
      <c r="AW361">
        <v>5.3340699999999996E-4</v>
      </c>
      <c r="AX361">
        <v>0.818587972</v>
      </c>
      <c r="AY361">
        <v>0.119692718</v>
      </c>
      <c r="BD361" s="95">
        <v>45211</v>
      </c>
    </row>
    <row r="362" spans="1:56">
      <c r="A362" t="s">
        <v>107</v>
      </c>
      <c r="B362">
        <v>4412.7</v>
      </c>
      <c r="C362">
        <v>0</v>
      </c>
      <c r="D362">
        <v>9454.2360000000008</v>
      </c>
      <c r="E362" s="95">
        <v>45211</v>
      </c>
      <c r="F362" t="s">
        <v>510</v>
      </c>
      <c r="G362" t="b">
        <v>0</v>
      </c>
      <c r="H362" t="b">
        <v>0</v>
      </c>
      <c r="I362" t="b">
        <v>0</v>
      </c>
      <c r="J362" t="b">
        <v>0</v>
      </c>
      <c r="K362" t="b">
        <v>0</v>
      </c>
      <c r="L362">
        <v>4412.7</v>
      </c>
      <c r="M362">
        <v>4412.7</v>
      </c>
      <c r="N362" t="b">
        <v>0</v>
      </c>
      <c r="O362">
        <v>4412.7</v>
      </c>
      <c r="P362">
        <v>1.0017934980000001</v>
      </c>
      <c r="Q362">
        <v>373.27405529999999</v>
      </c>
      <c r="R362">
        <v>9454.2360000000008</v>
      </c>
      <c r="S362">
        <v>9454.2360000000008</v>
      </c>
      <c r="X362">
        <v>6.4039236999999999E-2</v>
      </c>
      <c r="Y362">
        <v>1.001800738</v>
      </c>
      <c r="Z362">
        <v>1.001800738</v>
      </c>
      <c r="AA362">
        <v>370.07269480000002</v>
      </c>
      <c r="AB362">
        <v>1.7991189999999001E-3</v>
      </c>
      <c r="AC362" s="96">
        <v>3.2399999999999999E-6</v>
      </c>
      <c r="AD362">
        <v>0.11228374000000001</v>
      </c>
      <c r="AE362">
        <v>0.123238943</v>
      </c>
      <c r="AF362">
        <v>0.123238943</v>
      </c>
      <c r="AH362">
        <v>369.64033369999999</v>
      </c>
      <c r="AI362">
        <v>16.09</v>
      </c>
      <c r="AJ362">
        <v>375.18493869999998</v>
      </c>
      <c r="AK362">
        <v>364.0957287</v>
      </c>
      <c r="AL362">
        <v>5.0980999999999997E-4</v>
      </c>
      <c r="AM362">
        <v>3.4446599999999998E-4</v>
      </c>
      <c r="AN362" s="96">
        <v>2.1900000000000002E-6</v>
      </c>
      <c r="AO362" s="96">
        <v>-2.4599999999999999E-8</v>
      </c>
      <c r="AP362" s="96">
        <v>2.1600000000000001E-6</v>
      </c>
      <c r="AR362">
        <v>0.125585211</v>
      </c>
      <c r="AS362">
        <v>0.89857500199999996</v>
      </c>
      <c r="AT362">
        <v>0.95745619500000001</v>
      </c>
      <c r="AU362">
        <v>0.83052563599999996</v>
      </c>
      <c r="AV362">
        <v>394.89676300000002</v>
      </c>
      <c r="AW362">
        <v>1.4728689999999999E-3</v>
      </c>
      <c r="AX362">
        <v>0.83052563599999996</v>
      </c>
      <c r="AY362">
        <v>0.119842613</v>
      </c>
      <c r="BD362" s="95">
        <v>45211</v>
      </c>
    </row>
    <row r="363" spans="1:56">
      <c r="A363" t="s">
        <v>108</v>
      </c>
      <c r="B363">
        <v>4372.3500000000004</v>
      </c>
      <c r="C363">
        <v>0</v>
      </c>
      <c r="D363">
        <v>9367.7880000000005</v>
      </c>
      <c r="E363" s="95">
        <v>45211</v>
      </c>
      <c r="F363" t="s">
        <v>511</v>
      </c>
      <c r="G363" t="b">
        <v>0</v>
      </c>
      <c r="H363" t="b">
        <v>0</v>
      </c>
      <c r="I363" t="b">
        <v>0</v>
      </c>
      <c r="J363" t="b">
        <v>0</v>
      </c>
      <c r="K363" t="b">
        <v>0</v>
      </c>
      <c r="L363">
        <v>4372.3500000000004</v>
      </c>
      <c r="M363">
        <v>4372.3500000000004</v>
      </c>
      <c r="N363" t="b">
        <v>0</v>
      </c>
      <c r="O363">
        <v>4372.3500000000004</v>
      </c>
      <c r="P363">
        <v>0.99085593900000002</v>
      </c>
      <c r="Q363">
        <v>369.86081439999998</v>
      </c>
      <c r="R363">
        <v>9367.7880000000005</v>
      </c>
      <c r="S363">
        <v>9367.7880000000005</v>
      </c>
      <c r="X363">
        <v>6.4039236999999999E-2</v>
      </c>
      <c r="Y363">
        <v>0.99085616200000004</v>
      </c>
      <c r="Z363">
        <v>0.99085616200000004</v>
      </c>
      <c r="AA363">
        <v>366.68881019999998</v>
      </c>
      <c r="AB363">
        <v>-9.1858990000000008E-3</v>
      </c>
      <c r="AC363" s="96">
        <v>8.4400000000000005E-5</v>
      </c>
      <c r="AD363">
        <v>0.144159765</v>
      </c>
      <c r="AE363">
        <v>0.13855551599999999</v>
      </c>
      <c r="AF363">
        <v>0.144159765</v>
      </c>
      <c r="AH363">
        <v>369.64033369999999</v>
      </c>
      <c r="AI363">
        <v>16.09</v>
      </c>
      <c r="AJ363">
        <v>375.18493869999998</v>
      </c>
      <c r="AK363">
        <v>364.0957287</v>
      </c>
      <c r="AL363">
        <v>3.4446599999999998E-4</v>
      </c>
      <c r="AM363">
        <v>1.79123E-4</v>
      </c>
      <c r="AN363" s="96">
        <v>1.02E-26</v>
      </c>
      <c r="AO363">
        <v>-4.8927400000000005E-4</v>
      </c>
      <c r="AP363">
        <v>-4.8927400000000005E-4</v>
      </c>
      <c r="AR363">
        <v>0.125585211</v>
      </c>
      <c r="AS363">
        <v>0.89857500199999996</v>
      </c>
      <c r="AT363">
        <v>0.95603735300000003</v>
      </c>
      <c r="AU363">
        <v>0.83850220599999903</v>
      </c>
      <c r="AV363">
        <v>391.89752629999998</v>
      </c>
      <c r="AW363">
        <v>-7.5949889999999999E-3</v>
      </c>
      <c r="AX363">
        <v>0.83850220599999903</v>
      </c>
      <c r="AY363">
        <v>0.122390549</v>
      </c>
      <c r="BD363" s="95">
        <v>45211</v>
      </c>
    </row>
    <row r="364" spans="1:56">
      <c r="A364" t="s">
        <v>109</v>
      </c>
      <c r="B364">
        <v>4374.0749999999998</v>
      </c>
      <c r="C364">
        <v>0</v>
      </c>
      <c r="D364">
        <v>9371.4740000000002</v>
      </c>
      <c r="E364" s="95">
        <v>45211</v>
      </c>
      <c r="F364" t="s">
        <v>512</v>
      </c>
      <c r="G364" t="b">
        <v>0</v>
      </c>
      <c r="H364" t="b">
        <v>0</v>
      </c>
      <c r="I364" t="b">
        <v>0</v>
      </c>
      <c r="J364" t="b">
        <v>0</v>
      </c>
      <c r="K364" t="b">
        <v>0</v>
      </c>
      <c r="L364">
        <v>4374.0749999999998</v>
      </c>
      <c r="M364">
        <v>4374.0749999999998</v>
      </c>
      <c r="N364" t="b">
        <v>0</v>
      </c>
      <c r="O364">
        <v>4374.0749999999998</v>
      </c>
      <c r="P364">
        <v>1.0003945249999999</v>
      </c>
      <c r="Q364">
        <v>370.00673360000002</v>
      </c>
      <c r="R364">
        <v>9371.4740000000002</v>
      </c>
      <c r="S364">
        <v>9371.4740000000002</v>
      </c>
      <c r="X364">
        <v>6.4039236999999999E-2</v>
      </c>
      <c r="Y364">
        <v>1.0003934759999999</v>
      </c>
      <c r="Z364">
        <v>1.0003934759999999</v>
      </c>
      <c r="AA364">
        <v>366.8330934</v>
      </c>
      <c r="AB364">
        <v>3.9339900000000001E-4</v>
      </c>
      <c r="AC364" s="96">
        <v>1.55E-7</v>
      </c>
      <c r="AD364">
        <v>0.13982666299999999</v>
      </c>
      <c r="AE364">
        <v>0.136491362</v>
      </c>
      <c r="AF364">
        <v>0.13982666299999999</v>
      </c>
      <c r="AH364">
        <v>369.64033369999999</v>
      </c>
      <c r="AI364">
        <v>16.09</v>
      </c>
      <c r="AJ364">
        <v>375.18493869999998</v>
      </c>
      <c r="AK364">
        <v>364.0957287</v>
      </c>
      <c r="AL364">
        <v>1.79123E-4</v>
      </c>
      <c r="AM364">
        <v>0</v>
      </c>
      <c r="AN364">
        <v>0</v>
      </c>
      <c r="AO364">
        <v>0</v>
      </c>
      <c r="AP364">
        <v>0</v>
      </c>
      <c r="AR364">
        <v>0.125585211</v>
      </c>
      <c r="AS364">
        <v>0.89857500199999996</v>
      </c>
      <c r="AT364">
        <v>0.93131016899999997</v>
      </c>
      <c r="AU364">
        <v>0.71681668499999995</v>
      </c>
      <c r="AV364">
        <v>392.02205650000002</v>
      </c>
      <c r="AW364">
        <v>3.1776200000000002E-4</v>
      </c>
      <c r="AX364">
        <v>0.71681668499999995</v>
      </c>
      <c r="AY364">
        <v>0.122045953</v>
      </c>
      <c r="BD364" s="95">
        <v>45211</v>
      </c>
    </row>
    <row r="365" spans="1:56">
      <c r="A365" t="s">
        <v>110</v>
      </c>
      <c r="B365">
        <v>4381.9250000000002</v>
      </c>
      <c r="C365">
        <v>0</v>
      </c>
      <c r="D365">
        <v>9388.4689999999991</v>
      </c>
      <c r="E365" s="95">
        <v>45211</v>
      </c>
      <c r="F365" t="s">
        <v>513</v>
      </c>
      <c r="G365" t="b">
        <v>0</v>
      </c>
      <c r="H365" t="b">
        <v>0</v>
      </c>
      <c r="I365" t="b">
        <v>0</v>
      </c>
      <c r="J365" t="b">
        <v>0</v>
      </c>
      <c r="K365" t="b">
        <v>0</v>
      </c>
      <c r="L365">
        <v>4381.9250000000002</v>
      </c>
      <c r="M365">
        <v>4381.9250000000002</v>
      </c>
      <c r="N365" t="b">
        <v>0</v>
      </c>
      <c r="O365">
        <v>4381.9250000000002</v>
      </c>
      <c r="P365">
        <v>1.001794665</v>
      </c>
      <c r="Q365">
        <v>370.67077180000001</v>
      </c>
      <c r="R365">
        <v>9388.4689999999991</v>
      </c>
      <c r="S365">
        <v>9388.4689999999991</v>
      </c>
      <c r="T365" s="97">
        <v>45211</v>
      </c>
      <c r="U365">
        <v>9388.4689999999991</v>
      </c>
      <c r="V365">
        <v>370.67077180000001</v>
      </c>
      <c r="W365">
        <v>6.3592028999999994E-2</v>
      </c>
      <c r="X365">
        <v>6.4039236999999999E-2</v>
      </c>
      <c r="Y365">
        <v>1.001813482</v>
      </c>
      <c r="Z365">
        <v>1.001813482</v>
      </c>
      <c r="AA365">
        <v>367.49833869999998</v>
      </c>
      <c r="AB365">
        <v>1.8118399999999999E-3</v>
      </c>
      <c r="AC365" s="96">
        <v>3.2799999999999999E-6</v>
      </c>
      <c r="AD365">
        <v>0.13684244100000001</v>
      </c>
      <c r="AE365">
        <v>0.13507301399999999</v>
      </c>
      <c r="AF365">
        <v>0.13684244100000001</v>
      </c>
      <c r="AG365">
        <v>367.49833869999998</v>
      </c>
      <c r="AH365">
        <v>369.64033369999999</v>
      </c>
      <c r="AI365">
        <v>16.09</v>
      </c>
      <c r="AJ365">
        <v>375.18493869999998</v>
      </c>
      <c r="AK365">
        <v>364.0957287</v>
      </c>
      <c r="AL365">
        <v>0</v>
      </c>
      <c r="AN365">
        <v>0</v>
      </c>
      <c r="AO365">
        <v>0</v>
      </c>
      <c r="AP365">
        <v>0</v>
      </c>
      <c r="AQ365">
        <v>0.12578935099999999</v>
      </c>
      <c r="AR365">
        <v>0.125585211</v>
      </c>
      <c r="AS365">
        <v>0.89857500199999996</v>
      </c>
      <c r="AT365">
        <v>0.93472336700000003</v>
      </c>
      <c r="AU365">
        <v>0.73903018799999998</v>
      </c>
      <c r="AV365">
        <v>392.53078850000003</v>
      </c>
      <c r="AW365">
        <v>1.297713E-3</v>
      </c>
      <c r="AX365">
        <v>0.73903018799999998</v>
      </c>
      <c r="AY365">
        <v>0.122172185</v>
      </c>
      <c r="AZ365" s="97">
        <v>45211</v>
      </c>
      <c r="BA365">
        <v>392.53078850000003</v>
      </c>
      <c r="BB365">
        <v>392.53078119999998</v>
      </c>
      <c r="BC365" s="96">
        <v>7.2999999999999902E-6</v>
      </c>
      <c r="BD365" s="95">
        <v>45211</v>
      </c>
    </row>
    <row r="366" spans="1:56">
      <c r="A366" t="s">
        <v>104</v>
      </c>
      <c r="B366">
        <v>4402.7749999999996</v>
      </c>
      <c r="C366">
        <v>0</v>
      </c>
      <c r="D366">
        <v>9435.09</v>
      </c>
      <c r="E366" s="95">
        <v>45212</v>
      </c>
      <c r="F366" t="s">
        <v>514</v>
      </c>
      <c r="G366" t="b">
        <v>0</v>
      </c>
      <c r="H366" t="b">
        <v>0</v>
      </c>
      <c r="I366" t="b">
        <v>0</v>
      </c>
      <c r="J366" t="b">
        <v>0</v>
      </c>
      <c r="K366" t="b">
        <v>0</v>
      </c>
      <c r="L366">
        <v>4402.7749999999996</v>
      </c>
      <c r="M366">
        <v>4402.7749999999996</v>
      </c>
      <c r="N366" t="b">
        <v>0</v>
      </c>
      <c r="O366">
        <v>4402.7749999999996</v>
      </c>
      <c r="P366">
        <v>1.0047581830000001</v>
      </c>
      <c r="Q366">
        <v>372.43449099999998</v>
      </c>
      <c r="R366">
        <v>9435.09</v>
      </c>
      <c r="S366">
        <v>9435.09</v>
      </c>
      <c r="X366">
        <v>6.3592028999999994E-2</v>
      </c>
      <c r="Y366">
        <v>1.0047891280000001</v>
      </c>
      <c r="Z366">
        <v>1.0047891280000001</v>
      </c>
      <c r="AA366">
        <v>369.25833519999998</v>
      </c>
      <c r="AB366">
        <v>4.7776959999999997E-3</v>
      </c>
      <c r="AC366" s="96">
        <v>2.2799999999999999E-5</v>
      </c>
      <c r="AD366">
        <v>0.14148585399999999</v>
      </c>
      <c r="AE366">
        <v>0.13749672599999899</v>
      </c>
      <c r="AF366">
        <v>0.14148585399999999</v>
      </c>
      <c r="AH366">
        <v>367.49833869999998</v>
      </c>
      <c r="AI366">
        <v>16.690000000000001</v>
      </c>
      <c r="AJ366">
        <v>373.01081370000003</v>
      </c>
      <c r="AK366">
        <v>361.98586360000002</v>
      </c>
      <c r="AL366">
        <v>1.0058420000000001E-3</v>
      </c>
      <c r="AM366">
        <v>8.4049799999999996E-4</v>
      </c>
      <c r="AN366">
        <v>1.8435337E-2</v>
      </c>
      <c r="AO366" s="96">
        <v>-1.95E-5</v>
      </c>
      <c r="AP366">
        <v>1.8415838E-2</v>
      </c>
      <c r="AR366">
        <v>0.12578935099999999</v>
      </c>
      <c r="AS366">
        <v>0.89641331899999999</v>
      </c>
      <c r="AT366">
        <v>0.93347561599999995</v>
      </c>
      <c r="AU366">
        <v>0.75333011500000002</v>
      </c>
      <c r="AV366">
        <v>393.91406360000002</v>
      </c>
      <c r="AW366">
        <v>3.5239909999999E-3</v>
      </c>
      <c r="AX366">
        <v>0.75333011500000002</v>
      </c>
      <c r="AY366">
        <v>0.120481096</v>
      </c>
      <c r="BD366" s="95">
        <v>45212</v>
      </c>
    </row>
    <row r="367" spans="1:56">
      <c r="A367" t="s">
        <v>105</v>
      </c>
      <c r="B367">
        <v>4378.1499999999996</v>
      </c>
      <c r="C367">
        <v>0</v>
      </c>
      <c r="D367">
        <v>9382.625</v>
      </c>
      <c r="E367" s="95">
        <v>45212</v>
      </c>
      <c r="F367" t="s">
        <v>515</v>
      </c>
      <c r="G367" t="b">
        <v>0</v>
      </c>
      <c r="H367" t="b">
        <v>0</v>
      </c>
      <c r="I367" t="b">
        <v>0</v>
      </c>
      <c r="J367" t="b">
        <v>0</v>
      </c>
      <c r="K367" t="b">
        <v>0</v>
      </c>
      <c r="L367">
        <v>4378.1499999999996</v>
      </c>
      <c r="M367">
        <v>4378.1499999999996</v>
      </c>
      <c r="N367" t="b">
        <v>0</v>
      </c>
      <c r="O367">
        <v>4378.1499999999996</v>
      </c>
      <c r="P367">
        <v>0.99440693700000005</v>
      </c>
      <c r="Q367">
        <v>370.35144129999998</v>
      </c>
      <c r="R367">
        <v>9382.625</v>
      </c>
      <c r="S367">
        <v>9382.625</v>
      </c>
      <c r="X367">
        <v>6.3592028999999994E-2</v>
      </c>
      <c r="Y367">
        <v>0.99443937500000001</v>
      </c>
      <c r="Z367">
        <v>0.99443937500000001</v>
      </c>
      <c r="AA367">
        <v>367.20502800000003</v>
      </c>
      <c r="AB367">
        <v>-5.5761430000000004E-3</v>
      </c>
      <c r="AC367" s="96">
        <v>3.1099999999999997E-5</v>
      </c>
      <c r="AD367">
        <v>0.14868784299999999</v>
      </c>
      <c r="AE367">
        <v>0.14136354000000001</v>
      </c>
      <c r="AF367">
        <v>0.14868784299999999</v>
      </c>
      <c r="AH367">
        <v>367.49833869999998</v>
      </c>
      <c r="AI367">
        <v>16.690000000000001</v>
      </c>
      <c r="AJ367">
        <v>373.01081370000003</v>
      </c>
      <c r="AK367">
        <v>361.98586360000002</v>
      </c>
      <c r="AL367">
        <v>8.4049799999999996E-4</v>
      </c>
      <c r="AM367">
        <v>6.7515399999999997E-4</v>
      </c>
      <c r="AN367">
        <v>1.5010199999999999E-4</v>
      </c>
      <c r="AO367">
        <v>-4.780759999999E-4</v>
      </c>
      <c r="AP367">
        <v>-3.2797399999999997E-4</v>
      </c>
      <c r="AR367">
        <v>0.12578935099999999</v>
      </c>
      <c r="AS367">
        <v>0.89641331899999999</v>
      </c>
      <c r="AT367">
        <v>0.94994997400000003</v>
      </c>
      <c r="AU367">
        <v>0.74317876599999999</v>
      </c>
      <c r="AV367">
        <v>392.26356299999998</v>
      </c>
      <c r="AW367">
        <v>-4.190002E-3</v>
      </c>
      <c r="AX367">
        <v>0.74317876599999999</v>
      </c>
      <c r="AY367">
        <v>0.12065735399999999</v>
      </c>
      <c r="BD367" s="95">
        <v>45212</v>
      </c>
    </row>
    <row r="368" spans="1:56">
      <c r="A368" t="s">
        <v>106</v>
      </c>
      <c r="B368">
        <v>4362.3</v>
      </c>
      <c r="C368">
        <v>0</v>
      </c>
      <c r="D368">
        <v>9349.241</v>
      </c>
      <c r="E368" s="95">
        <v>45212</v>
      </c>
      <c r="F368" t="s">
        <v>516</v>
      </c>
      <c r="G368" t="b">
        <v>0</v>
      </c>
      <c r="H368" t="b">
        <v>0</v>
      </c>
      <c r="I368" t="b">
        <v>0</v>
      </c>
      <c r="J368" t="b">
        <v>0</v>
      </c>
      <c r="K368" t="b">
        <v>0</v>
      </c>
      <c r="L368">
        <v>4362.3</v>
      </c>
      <c r="M368">
        <v>4362.3</v>
      </c>
      <c r="N368" t="b">
        <v>0</v>
      </c>
      <c r="O368">
        <v>4362.3</v>
      </c>
      <c r="P368">
        <v>0.99637974900000004</v>
      </c>
      <c r="Q368">
        <v>369.0106763</v>
      </c>
      <c r="R368">
        <v>9349.241</v>
      </c>
      <c r="S368">
        <v>9349.241</v>
      </c>
      <c r="X368">
        <v>6.3592028999999994E-2</v>
      </c>
      <c r="Y368">
        <v>0.99644193400000003</v>
      </c>
      <c r="Z368">
        <v>0.99644193400000003</v>
      </c>
      <c r="AA368">
        <v>365.89848819999997</v>
      </c>
      <c r="AB368">
        <v>-3.564411E-3</v>
      </c>
      <c r="AC368" s="96">
        <v>1.27E-5</v>
      </c>
      <c r="AD368">
        <v>0.148749084</v>
      </c>
      <c r="AE368">
        <v>0.141620941</v>
      </c>
      <c r="AF368">
        <v>0.148749084</v>
      </c>
      <c r="AH368">
        <v>367.49833869999998</v>
      </c>
      <c r="AI368">
        <v>16.690000000000001</v>
      </c>
      <c r="AJ368">
        <v>373.01081370000003</v>
      </c>
      <c r="AK368">
        <v>361.98586360000002</v>
      </c>
      <c r="AL368">
        <v>6.7515399999999997E-4</v>
      </c>
      <c r="AM368">
        <v>5.0980999999999997E-4</v>
      </c>
      <c r="AN368" s="96">
        <v>1.6400000000000001E-7</v>
      </c>
      <c r="AO368">
        <v>-2.153627E-3</v>
      </c>
      <c r="AP368">
        <v>-2.153463E-3</v>
      </c>
      <c r="AR368">
        <v>0.12578935099999999</v>
      </c>
      <c r="AS368">
        <v>0.89641331899999999</v>
      </c>
      <c r="AT368">
        <v>0.94825689899999999</v>
      </c>
      <c r="AU368">
        <v>0.69331513499999997</v>
      </c>
      <c r="AV368">
        <v>391.2243527</v>
      </c>
      <c r="AW368">
        <v>-2.6492659999999999E-3</v>
      </c>
      <c r="AX368">
        <v>0.69331513499999997</v>
      </c>
      <c r="AY368">
        <v>0.12087861</v>
      </c>
      <c r="BD368" s="95">
        <v>45212</v>
      </c>
    </row>
    <row r="369" spans="1:56">
      <c r="A369" t="s">
        <v>107</v>
      </c>
      <c r="B369">
        <v>4366.75</v>
      </c>
      <c r="C369">
        <v>0</v>
      </c>
      <c r="D369">
        <v>9358.9069999999992</v>
      </c>
      <c r="E369" s="95">
        <v>45212</v>
      </c>
      <c r="F369" t="s">
        <v>517</v>
      </c>
      <c r="G369" t="b">
        <v>0</v>
      </c>
      <c r="H369" t="b">
        <v>0</v>
      </c>
      <c r="I369" t="b">
        <v>0</v>
      </c>
      <c r="J369" t="b">
        <v>0</v>
      </c>
      <c r="K369" t="b">
        <v>0</v>
      </c>
      <c r="L369">
        <v>4366.75</v>
      </c>
      <c r="M369">
        <v>4366.75</v>
      </c>
      <c r="N369" t="b">
        <v>0</v>
      </c>
      <c r="O369">
        <v>4366.75</v>
      </c>
      <c r="P369">
        <v>1.001020104</v>
      </c>
      <c r="Q369">
        <v>369.38710559999998</v>
      </c>
      <c r="R369">
        <v>9358.9069999999992</v>
      </c>
      <c r="S369">
        <v>9358.9069999999992</v>
      </c>
      <c r="X369">
        <v>6.3592028999999994E-2</v>
      </c>
      <c r="Y369">
        <v>1.0010338809999999</v>
      </c>
      <c r="Z369">
        <v>1.0010338809999999</v>
      </c>
      <c r="AA369">
        <v>366.27678359999999</v>
      </c>
      <c r="AB369">
        <v>1.033347E-3</v>
      </c>
      <c r="AC369" s="96">
        <v>1.0699999999999999E-6</v>
      </c>
      <c r="AD369">
        <v>0.14460888299999999</v>
      </c>
      <c r="AE369">
        <v>0.13968287099999999</v>
      </c>
      <c r="AF369">
        <v>0.14460888299999999</v>
      </c>
      <c r="AH369">
        <v>367.49833869999998</v>
      </c>
      <c r="AI369">
        <v>16.690000000000001</v>
      </c>
      <c r="AJ369">
        <v>373.01081370000003</v>
      </c>
      <c r="AK369">
        <v>361.98586360000002</v>
      </c>
      <c r="AL369">
        <v>5.0980999999999997E-4</v>
      </c>
      <c r="AM369">
        <v>3.4446599999999998E-4</v>
      </c>
      <c r="AN369" s="96">
        <v>2.0499999999999898E-9</v>
      </c>
      <c r="AO369" s="96">
        <v>-7.0699999999999997E-5</v>
      </c>
      <c r="AP369" s="96">
        <v>-7.0699999999999997E-5</v>
      </c>
      <c r="AR369">
        <v>0.12578935099999999</v>
      </c>
      <c r="AS369">
        <v>0.89641331899999999</v>
      </c>
      <c r="AT369">
        <v>0.94612379099999999</v>
      </c>
      <c r="AU369">
        <v>0.69302969000000003</v>
      </c>
      <c r="AV369">
        <v>391.50477310000002</v>
      </c>
      <c r="AW369">
        <v>7.1677699999989997E-4</v>
      </c>
      <c r="AX369">
        <v>0.69302969000000003</v>
      </c>
      <c r="AY369">
        <v>0.12049220300000001</v>
      </c>
      <c r="BD369" s="95">
        <v>45212</v>
      </c>
    </row>
    <row r="370" spans="1:56">
      <c r="A370" t="s">
        <v>108</v>
      </c>
      <c r="B370">
        <v>4357.0749999999998</v>
      </c>
      <c r="C370">
        <v>0</v>
      </c>
      <c r="D370">
        <v>9336.7909999999993</v>
      </c>
      <c r="E370" s="95">
        <v>45212</v>
      </c>
      <c r="F370" t="s">
        <v>518</v>
      </c>
      <c r="G370" t="b">
        <v>0</v>
      </c>
      <c r="H370" t="b">
        <v>0</v>
      </c>
      <c r="I370" t="b">
        <v>0</v>
      </c>
      <c r="J370" t="b">
        <v>0</v>
      </c>
      <c r="K370" t="b">
        <v>0</v>
      </c>
      <c r="L370">
        <v>4357.0749999999998</v>
      </c>
      <c r="M370">
        <v>4357.0749999999998</v>
      </c>
      <c r="N370" t="b">
        <v>0</v>
      </c>
      <c r="O370">
        <v>4357.0749999999998</v>
      </c>
      <c r="P370">
        <v>0.99778439299999999</v>
      </c>
      <c r="Q370">
        <v>368.56868909999997</v>
      </c>
      <c r="R370">
        <v>9336.7909999999993</v>
      </c>
      <c r="S370">
        <v>9336.7909999999993</v>
      </c>
      <c r="X370">
        <v>6.3592028999999994E-2</v>
      </c>
      <c r="Y370">
        <v>0.99763690400000005</v>
      </c>
      <c r="Z370">
        <v>0.99763690400000005</v>
      </c>
      <c r="AA370">
        <v>365.41123620000002</v>
      </c>
      <c r="AB370">
        <v>-2.365893E-3</v>
      </c>
      <c r="AC370" s="96">
        <v>5.5999999999999997E-6</v>
      </c>
      <c r="AD370">
        <v>0.142300595</v>
      </c>
      <c r="AE370">
        <v>0.138644085</v>
      </c>
      <c r="AF370">
        <v>0.142300595</v>
      </c>
      <c r="AH370">
        <v>367.49833869999998</v>
      </c>
      <c r="AI370">
        <v>16.690000000000001</v>
      </c>
      <c r="AJ370">
        <v>373.01081370000003</v>
      </c>
      <c r="AK370">
        <v>361.98586360000002</v>
      </c>
      <c r="AL370">
        <v>3.4446599999999998E-4</v>
      </c>
      <c r="AM370">
        <v>1.79123E-4</v>
      </c>
      <c r="AN370" s="96">
        <v>1.5700000000000001E-20</v>
      </c>
      <c r="AO370" s="96">
        <v>-1.24E-5</v>
      </c>
      <c r="AP370" s="96">
        <v>-1.24E-5</v>
      </c>
      <c r="AR370">
        <v>0.12578935099999999</v>
      </c>
      <c r="AS370">
        <v>0.89641331899999999</v>
      </c>
      <c r="AT370">
        <v>0.94984344300000001</v>
      </c>
      <c r="AU370">
        <v>0.71287136200000001</v>
      </c>
      <c r="AV370">
        <v>390.86283049999997</v>
      </c>
      <c r="AW370">
        <v>-1.6396799999999999E-3</v>
      </c>
      <c r="AX370">
        <v>0.71287136200000001</v>
      </c>
      <c r="AY370">
        <v>0.120567676</v>
      </c>
      <c r="BD370" s="95">
        <v>45212</v>
      </c>
    </row>
    <row r="371" spans="1:56">
      <c r="A371" t="s">
        <v>109</v>
      </c>
      <c r="B371">
        <v>4353.5</v>
      </c>
      <c r="C371">
        <v>0</v>
      </c>
      <c r="D371">
        <v>9329.9459999999999</v>
      </c>
      <c r="E371" s="95">
        <v>45212</v>
      </c>
      <c r="F371" t="s">
        <v>519</v>
      </c>
      <c r="G371" t="b">
        <v>0</v>
      </c>
      <c r="H371" t="b">
        <v>0</v>
      </c>
      <c r="I371" t="b">
        <v>0</v>
      </c>
      <c r="J371" t="b">
        <v>0</v>
      </c>
      <c r="K371" t="b">
        <v>0</v>
      </c>
      <c r="L371">
        <v>4353.5</v>
      </c>
      <c r="M371">
        <v>4353.5</v>
      </c>
      <c r="N371" t="b">
        <v>0</v>
      </c>
      <c r="O371">
        <v>4353.5</v>
      </c>
      <c r="P371">
        <v>0.99917949500000003</v>
      </c>
      <c r="Q371">
        <v>368.26627680000001</v>
      </c>
      <c r="R371">
        <v>9329.9459999999999</v>
      </c>
      <c r="S371">
        <v>9329.9459999999999</v>
      </c>
      <c r="X371">
        <v>6.3592028999999994E-2</v>
      </c>
      <c r="Y371">
        <v>0.999266879</v>
      </c>
      <c r="Z371">
        <v>0.999266879</v>
      </c>
      <c r="AA371">
        <v>365.14334550000001</v>
      </c>
      <c r="AB371">
        <v>-7.3339E-4</v>
      </c>
      <c r="AC371" s="96">
        <v>5.3799999999999997E-7</v>
      </c>
      <c r="AD371">
        <v>0.13817170199999901</v>
      </c>
      <c r="AE371">
        <v>0.13665277300000001</v>
      </c>
      <c r="AF371">
        <v>0.13817170199999901</v>
      </c>
      <c r="AH371">
        <v>367.49833869999998</v>
      </c>
      <c r="AI371">
        <v>16.690000000000001</v>
      </c>
      <c r="AJ371">
        <v>373.01081370000003</v>
      </c>
      <c r="AK371">
        <v>361.98586360000002</v>
      </c>
      <c r="AL371">
        <v>1.79123E-4</v>
      </c>
      <c r="AM371">
        <v>0</v>
      </c>
      <c r="AN371">
        <v>0</v>
      </c>
      <c r="AO371">
        <v>0</v>
      </c>
      <c r="AP371">
        <v>0</v>
      </c>
      <c r="AR371">
        <v>0.12578935099999999</v>
      </c>
      <c r="AS371">
        <v>0.89641331899999999</v>
      </c>
      <c r="AT371">
        <v>0.94911899799999999</v>
      </c>
      <c r="AU371">
        <v>0.72443499899999997</v>
      </c>
      <c r="AV371">
        <v>390.65810529999999</v>
      </c>
      <c r="AW371">
        <v>-5.2377800000000003E-4</v>
      </c>
      <c r="AX371">
        <v>0.72443499899999997</v>
      </c>
      <c r="AY371">
        <v>0.12052748000000001</v>
      </c>
      <c r="BD371" s="95">
        <v>45212</v>
      </c>
    </row>
    <row r="372" spans="1:56">
      <c r="A372" t="s">
        <v>110</v>
      </c>
      <c r="B372">
        <v>4356.25</v>
      </c>
      <c r="C372">
        <v>0</v>
      </c>
      <c r="D372">
        <v>9335.2180000000008</v>
      </c>
      <c r="E372" s="95">
        <v>45212</v>
      </c>
      <c r="F372" t="s">
        <v>520</v>
      </c>
      <c r="G372" t="b">
        <v>0</v>
      </c>
      <c r="H372" t="b">
        <v>0</v>
      </c>
      <c r="I372" t="b">
        <v>0</v>
      </c>
      <c r="J372" t="b">
        <v>0</v>
      </c>
      <c r="K372" t="b">
        <v>0</v>
      </c>
      <c r="L372">
        <v>4356.25</v>
      </c>
      <c r="M372">
        <v>4356.25</v>
      </c>
      <c r="N372" t="b">
        <v>0</v>
      </c>
      <c r="O372">
        <v>4356.25</v>
      </c>
      <c r="P372">
        <v>1.000631676</v>
      </c>
      <c r="Q372">
        <v>368.49890160000001</v>
      </c>
      <c r="R372">
        <v>9335.2180000000008</v>
      </c>
      <c r="S372">
        <v>9335.2180000000008</v>
      </c>
      <c r="T372" s="97">
        <v>45212</v>
      </c>
      <c r="U372">
        <v>9335.2180000000008</v>
      </c>
      <c r="V372">
        <v>368.49890160000001</v>
      </c>
      <c r="W372">
        <v>6.1921045999999903E-2</v>
      </c>
      <c r="X372">
        <v>6.3592028999999994E-2</v>
      </c>
      <c r="Y372">
        <v>1.0005650619999999</v>
      </c>
      <c r="Z372">
        <v>1.0005650619999999</v>
      </c>
      <c r="AA372">
        <v>365.34967419999998</v>
      </c>
      <c r="AB372">
        <v>5.6490299999999995E-4</v>
      </c>
      <c r="AC372" s="96">
        <v>3.1899999999999998E-7</v>
      </c>
      <c r="AD372">
        <v>0.134088438</v>
      </c>
      <c r="AE372">
        <v>0.134650097</v>
      </c>
      <c r="AF372">
        <v>0.134650097</v>
      </c>
      <c r="AG372">
        <v>365.34967419999998</v>
      </c>
      <c r="AH372">
        <v>367.49833869999998</v>
      </c>
      <c r="AI372">
        <v>16.690000000000001</v>
      </c>
      <c r="AJ372">
        <v>373.01081370000003</v>
      </c>
      <c r="AK372">
        <v>361.98586360000002</v>
      </c>
      <c r="AL372">
        <v>0</v>
      </c>
      <c r="AN372">
        <v>0</v>
      </c>
      <c r="AO372">
        <v>0</v>
      </c>
      <c r="AP372">
        <v>0</v>
      </c>
      <c r="AQ372">
        <v>0.12595747800000001</v>
      </c>
      <c r="AR372">
        <v>0.12578935099999999</v>
      </c>
      <c r="AS372">
        <v>0.89641331899999999</v>
      </c>
      <c r="AT372">
        <v>0.94950495599999996</v>
      </c>
      <c r="AU372">
        <v>0.74608281200000004</v>
      </c>
      <c r="AV372">
        <v>390.8171759</v>
      </c>
      <c r="AW372">
        <v>4.0718599999999997E-4</v>
      </c>
      <c r="AX372">
        <v>0.74608281200000004</v>
      </c>
      <c r="AY372">
        <v>0.12056059500000001</v>
      </c>
      <c r="AZ372" s="97">
        <v>45212</v>
      </c>
      <c r="BA372">
        <v>390.8171759</v>
      </c>
      <c r="BB372">
        <v>390.81716849999998</v>
      </c>
      <c r="BC372" s="96">
        <v>7.3599999999999998E-6</v>
      </c>
      <c r="BD372" s="95">
        <v>45212</v>
      </c>
    </row>
    <row r="373" spans="1:56">
      <c r="A373" t="s">
        <v>104</v>
      </c>
      <c r="B373">
        <v>4383.625</v>
      </c>
      <c r="C373">
        <v>0</v>
      </c>
      <c r="D373">
        <v>9394.8790000000008</v>
      </c>
      <c r="E373" s="95">
        <v>45215</v>
      </c>
      <c r="F373" t="s">
        <v>521</v>
      </c>
      <c r="G373" t="b">
        <v>0</v>
      </c>
      <c r="H373" t="b">
        <v>0</v>
      </c>
      <c r="I373" t="b">
        <v>0</v>
      </c>
      <c r="J373" t="b">
        <v>0</v>
      </c>
      <c r="K373" t="b">
        <v>0</v>
      </c>
      <c r="L373">
        <v>4383.625</v>
      </c>
      <c r="M373">
        <v>4383.625</v>
      </c>
      <c r="N373" t="b">
        <v>0</v>
      </c>
      <c r="O373">
        <v>4383.625</v>
      </c>
      <c r="P373">
        <v>1.0062840749999999</v>
      </c>
      <c r="Q373">
        <v>370.81457619999998</v>
      </c>
      <c r="R373">
        <v>9394.8790000000008</v>
      </c>
      <c r="S373">
        <v>9394.8790000000008</v>
      </c>
      <c r="X373">
        <v>6.1921045999999903E-2</v>
      </c>
      <c r="Y373">
        <v>1.005874951</v>
      </c>
      <c r="Z373">
        <v>1.005874951</v>
      </c>
      <c r="AA373">
        <v>367.49608549999999</v>
      </c>
      <c r="AB373">
        <v>5.8577609999998998E-3</v>
      </c>
      <c r="AC373" s="96">
        <v>3.43E-5</v>
      </c>
      <c r="AD373">
        <v>0.14329219199999901</v>
      </c>
      <c r="AE373">
        <v>0.13929318800000001</v>
      </c>
      <c r="AF373">
        <v>0.14329219199999901</v>
      </c>
      <c r="AH373">
        <v>365.34967419999998</v>
      </c>
      <c r="AI373">
        <v>19.32</v>
      </c>
      <c r="AJ373">
        <v>370.82991929999997</v>
      </c>
      <c r="AK373">
        <v>359.86942909999999</v>
      </c>
      <c r="AL373">
        <v>1.0058420000000001E-3</v>
      </c>
      <c r="AM373">
        <v>8.4049799999999996E-4</v>
      </c>
      <c r="AN373">
        <v>5.3750610999999997E-2</v>
      </c>
      <c r="AO373" s="96">
        <v>-8.9499999999999994E-5</v>
      </c>
      <c r="AP373">
        <v>5.3661107999999999E-2</v>
      </c>
      <c r="AR373">
        <v>0.12595747800000001</v>
      </c>
      <c r="AS373">
        <v>0.89462642099999901</v>
      </c>
      <c r="AT373">
        <v>0.94918701800000005</v>
      </c>
      <c r="AU373">
        <v>0.76406954500000002</v>
      </c>
      <c r="AV373">
        <v>392.51321860000002</v>
      </c>
      <c r="AW373">
        <v>4.3397339999999996E-3</v>
      </c>
      <c r="AX373">
        <v>0.76406954500000002</v>
      </c>
      <c r="AY373">
        <v>0.118800375</v>
      </c>
      <c r="BD373" s="95">
        <v>45215</v>
      </c>
    </row>
    <row r="374" spans="1:56">
      <c r="A374" t="s">
        <v>105</v>
      </c>
      <c r="B374">
        <v>4407.9250000000002</v>
      </c>
      <c r="C374">
        <v>0</v>
      </c>
      <c r="D374">
        <v>9445.634</v>
      </c>
      <c r="E374" s="95">
        <v>45215</v>
      </c>
      <c r="F374" t="s">
        <v>522</v>
      </c>
      <c r="G374" t="b">
        <v>0</v>
      </c>
      <c r="H374" t="b">
        <v>0</v>
      </c>
      <c r="I374" t="b">
        <v>0</v>
      </c>
      <c r="J374" t="b">
        <v>0</v>
      </c>
      <c r="K374" t="b">
        <v>0</v>
      </c>
      <c r="L374">
        <v>4407.9250000000002</v>
      </c>
      <c r="M374">
        <v>4407.9250000000002</v>
      </c>
      <c r="N374" t="b">
        <v>0</v>
      </c>
      <c r="O374">
        <v>4407.9250000000002</v>
      </c>
      <c r="P374">
        <v>1.0055433570000001</v>
      </c>
      <c r="Q374">
        <v>372.87013389999998</v>
      </c>
      <c r="R374">
        <v>9445.634</v>
      </c>
      <c r="S374">
        <v>9445.634</v>
      </c>
      <c r="X374">
        <v>6.1921045999999903E-2</v>
      </c>
      <c r="Y374">
        <v>1.0054024109999999</v>
      </c>
      <c r="Z374">
        <v>1.0054024109999999</v>
      </c>
      <c r="AA374">
        <v>369.48145049999999</v>
      </c>
      <c r="AB374">
        <v>5.3878709999999998E-3</v>
      </c>
      <c r="AC374" s="96">
        <v>2.9E-5</v>
      </c>
      <c r="AD374">
        <v>0.14957653000000001</v>
      </c>
      <c r="AE374">
        <v>0.14267703699999901</v>
      </c>
      <c r="AF374">
        <v>0.14957653000000001</v>
      </c>
      <c r="AH374">
        <v>365.34967419999998</v>
      </c>
      <c r="AI374">
        <v>19.32</v>
      </c>
      <c r="AJ374">
        <v>370.82991929999997</v>
      </c>
      <c r="AK374">
        <v>359.86942909999999</v>
      </c>
      <c r="AL374">
        <v>8.4049799999999996E-4</v>
      </c>
      <c r="AM374">
        <v>6.7515399999999997E-4</v>
      </c>
      <c r="AN374">
        <v>0.23478611599999999</v>
      </c>
      <c r="AO374" s="96">
        <v>-7.4700000000000001E-8</v>
      </c>
      <c r="AP374">
        <v>0.234786041</v>
      </c>
      <c r="AR374">
        <v>0.12595747800000001</v>
      </c>
      <c r="AS374">
        <v>0.89462642099999901</v>
      </c>
      <c r="AT374">
        <v>0.96582319000000005</v>
      </c>
      <c r="AU374">
        <v>0.75388713399999996</v>
      </c>
      <c r="AV374">
        <v>394.13304210000001</v>
      </c>
      <c r="AW374">
        <v>4.1267999999999999E-3</v>
      </c>
      <c r="AX374">
        <v>0.75388713399999996</v>
      </c>
      <c r="AY374">
        <v>0.11939400999999999</v>
      </c>
      <c r="BD374" s="95">
        <v>45215</v>
      </c>
    </row>
    <row r="375" spans="1:56">
      <c r="A375" t="s">
        <v>106</v>
      </c>
      <c r="B375">
        <v>4401</v>
      </c>
      <c r="C375">
        <v>0</v>
      </c>
      <c r="D375">
        <v>9432.2070000000003</v>
      </c>
      <c r="E375" s="95">
        <v>45215</v>
      </c>
      <c r="F375" t="s">
        <v>523</v>
      </c>
      <c r="G375" t="b">
        <v>0</v>
      </c>
      <c r="H375" t="b">
        <v>0</v>
      </c>
      <c r="I375" t="b">
        <v>0</v>
      </c>
      <c r="J375" t="b">
        <v>0</v>
      </c>
      <c r="K375" t="b">
        <v>0</v>
      </c>
      <c r="L375">
        <v>4401</v>
      </c>
      <c r="M375">
        <v>4401</v>
      </c>
      <c r="N375" t="b">
        <v>0</v>
      </c>
      <c r="O375">
        <v>4401</v>
      </c>
      <c r="P375">
        <v>0.99842896599999997</v>
      </c>
      <c r="Q375">
        <v>372.28434229999999</v>
      </c>
      <c r="R375">
        <v>9432.2070000000003</v>
      </c>
      <c r="S375">
        <v>9432.2070000000003</v>
      </c>
      <c r="X375">
        <v>6.1921045999999903E-2</v>
      </c>
      <c r="Y375">
        <v>0.99857849700000001</v>
      </c>
      <c r="Z375">
        <v>0.99857849700000001</v>
      </c>
      <c r="AA375">
        <v>368.95623139999998</v>
      </c>
      <c r="AB375">
        <v>-1.4225150000000001E-3</v>
      </c>
      <c r="AC375" s="96">
        <v>2.0200000000000001E-6</v>
      </c>
      <c r="AD375">
        <v>0.14575637999999999</v>
      </c>
      <c r="AE375">
        <v>0.140901104</v>
      </c>
      <c r="AF375">
        <v>0.14575637999999999</v>
      </c>
      <c r="AH375">
        <v>365.34967419999998</v>
      </c>
      <c r="AI375">
        <v>19.32</v>
      </c>
      <c r="AJ375">
        <v>370.82991929999997</v>
      </c>
      <c r="AK375">
        <v>359.86942909999999</v>
      </c>
      <c r="AL375">
        <v>6.7515399999999997E-4</v>
      </c>
      <c r="AM375">
        <v>5.0980999999999997E-4</v>
      </c>
      <c r="AN375">
        <v>0.12322235099999999</v>
      </c>
      <c r="AO375" s="96">
        <v>-5.3700000000000003E-9</v>
      </c>
      <c r="AP375">
        <v>0.123222346</v>
      </c>
      <c r="AR375">
        <v>0.12595747800000001</v>
      </c>
      <c r="AS375">
        <v>0.89462642099999901</v>
      </c>
      <c r="AT375">
        <v>0.96027211300000004</v>
      </c>
      <c r="AU375">
        <v>0.84602114299999998</v>
      </c>
      <c r="AV375">
        <v>393.70703689999999</v>
      </c>
      <c r="AW375">
        <v>-1.080866E-3</v>
      </c>
      <c r="AX375">
        <v>0.84602114299999998</v>
      </c>
      <c r="AY375">
        <v>0.119392924</v>
      </c>
      <c r="BD375" s="95">
        <v>45215</v>
      </c>
    </row>
    <row r="376" spans="1:56">
      <c r="A376" t="s">
        <v>107</v>
      </c>
      <c r="B376">
        <v>4402.55</v>
      </c>
      <c r="C376">
        <v>0</v>
      </c>
      <c r="D376">
        <v>9435.5540000000001</v>
      </c>
      <c r="E376" s="95">
        <v>45215</v>
      </c>
      <c r="F376" t="s">
        <v>524</v>
      </c>
      <c r="G376" t="b">
        <v>0</v>
      </c>
      <c r="H376" t="b">
        <v>0</v>
      </c>
      <c r="I376" t="b">
        <v>0</v>
      </c>
      <c r="J376" t="b">
        <v>0</v>
      </c>
      <c r="K376" t="b">
        <v>0</v>
      </c>
      <c r="L376">
        <v>4402.55</v>
      </c>
      <c r="M376">
        <v>4402.55</v>
      </c>
      <c r="N376" t="b">
        <v>0</v>
      </c>
      <c r="O376">
        <v>4402.55</v>
      </c>
      <c r="P376">
        <v>1.0003521929999999</v>
      </c>
      <c r="Q376">
        <v>372.41545810000002</v>
      </c>
      <c r="R376">
        <v>9435.5540000000001</v>
      </c>
      <c r="S376">
        <v>9435.5540000000001</v>
      </c>
      <c r="X376">
        <v>6.1921045999999903E-2</v>
      </c>
      <c r="Y376">
        <v>1.000354848</v>
      </c>
      <c r="Z376">
        <v>1.000354848</v>
      </c>
      <c r="AA376">
        <v>369.08715480000001</v>
      </c>
      <c r="AB376">
        <v>3.5478499999999999E-4</v>
      </c>
      <c r="AC376" s="96">
        <v>1.2599999999999999E-7</v>
      </c>
      <c r="AD376">
        <v>0.141363183</v>
      </c>
      <c r="AE376">
        <v>0.13879549199999999</v>
      </c>
      <c r="AF376">
        <v>0.141363183</v>
      </c>
      <c r="AH376">
        <v>365.34967419999998</v>
      </c>
      <c r="AI376">
        <v>19.32</v>
      </c>
      <c r="AJ376">
        <v>370.82991929999997</v>
      </c>
      <c r="AK376">
        <v>359.86942909999999</v>
      </c>
      <c r="AL376">
        <v>5.0980999999999997E-4</v>
      </c>
      <c r="AM376">
        <v>3.4446599999999998E-4</v>
      </c>
      <c r="AN376">
        <v>9.4770816999999993E-2</v>
      </c>
      <c r="AO376" s="96">
        <v>-8.6199999999999996E-13</v>
      </c>
      <c r="AP376">
        <v>9.4770816999999993E-2</v>
      </c>
      <c r="AR376">
        <v>0.12595747800000001</v>
      </c>
      <c r="AS376">
        <v>0.89462642099999901</v>
      </c>
      <c r="AT376">
        <v>0.960282317</v>
      </c>
      <c r="AU376">
        <v>0.79055121099999903</v>
      </c>
      <c r="AV376">
        <v>393.82304740000001</v>
      </c>
      <c r="AW376">
        <v>2.9466200000000001E-4</v>
      </c>
      <c r="AX376">
        <v>0.79055121099999903</v>
      </c>
      <c r="AY376">
        <v>0.119381248</v>
      </c>
      <c r="BD376" s="95">
        <v>45215</v>
      </c>
    </row>
    <row r="377" spans="1:56">
      <c r="A377" t="s">
        <v>108</v>
      </c>
      <c r="B377">
        <v>4405.7250000000004</v>
      </c>
      <c r="C377">
        <v>0</v>
      </c>
      <c r="D377">
        <v>9441.6949999999997</v>
      </c>
      <c r="E377" s="95">
        <v>45215</v>
      </c>
      <c r="F377" t="s">
        <v>525</v>
      </c>
      <c r="G377" t="b">
        <v>0</v>
      </c>
      <c r="H377" t="b">
        <v>0</v>
      </c>
      <c r="I377" t="b">
        <v>0</v>
      </c>
      <c r="J377" t="b">
        <v>0</v>
      </c>
      <c r="K377" t="b">
        <v>0</v>
      </c>
      <c r="L377">
        <v>4405.7250000000004</v>
      </c>
      <c r="M377">
        <v>4405.7250000000004</v>
      </c>
      <c r="N377" t="b">
        <v>0</v>
      </c>
      <c r="O377">
        <v>4405.7250000000004</v>
      </c>
      <c r="P377">
        <v>1.0007211730000001</v>
      </c>
      <c r="Q377">
        <v>372.68403410000002</v>
      </c>
      <c r="R377">
        <v>9441.6949999999997</v>
      </c>
      <c r="S377">
        <v>9441.6949999999997</v>
      </c>
      <c r="X377">
        <v>6.1921045999999903E-2</v>
      </c>
      <c r="Y377">
        <v>1.0006508359999999</v>
      </c>
      <c r="Z377">
        <v>1.0006508359999999</v>
      </c>
      <c r="AA377">
        <v>369.3273701</v>
      </c>
      <c r="AB377">
        <v>6.5062400000000004E-4</v>
      </c>
      <c r="AC377" s="96">
        <v>4.2300000000000002E-7</v>
      </c>
      <c r="AD377">
        <v>0.13722004199999999</v>
      </c>
      <c r="AE377">
        <v>0.13677961999999999</v>
      </c>
      <c r="AF377">
        <v>0.13722004199999999</v>
      </c>
      <c r="AH377">
        <v>365.34967419999998</v>
      </c>
      <c r="AI377">
        <v>19.32</v>
      </c>
      <c r="AJ377">
        <v>370.82991929999997</v>
      </c>
      <c r="AK377">
        <v>359.86942909999999</v>
      </c>
      <c r="AL377">
        <v>3.4446599999999998E-4</v>
      </c>
      <c r="AM377">
        <v>1.79123E-4</v>
      </c>
      <c r="AN377">
        <v>5.8335622999999899E-2</v>
      </c>
      <c r="AO377">
        <v>0</v>
      </c>
      <c r="AP377">
        <v>5.8335622999999899E-2</v>
      </c>
      <c r="AR377">
        <v>0.12595747800000001</v>
      </c>
      <c r="AS377">
        <v>0.89462642099999901</v>
      </c>
      <c r="AT377">
        <v>0.96039207400000004</v>
      </c>
      <c r="AU377">
        <v>0.79328591599999998</v>
      </c>
      <c r="AV377">
        <v>394.02556920000001</v>
      </c>
      <c r="AW377">
        <v>5.14246E-4</v>
      </c>
      <c r="AX377">
        <v>0.79328591599999998</v>
      </c>
      <c r="AY377">
        <v>0.118849026</v>
      </c>
      <c r="BD377" s="95">
        <v>45215</v>
      </c>
    </row>
    <row r="378" spans="1:56">
      <c r="A378" t="s">
        <v>109</v>
      </c>
      <c r="B378">
        <v>4403.2250000000004</v>
      </c>
      <c r="C378">
        <v>0</v>
      </c>
      <c r="D378">
        <v>9436.3250000000007</v>
      </c>
      <c r="E378" s="95">
        <v>45215</v>
      </c>
      <c r="F378" t="s">
        <v>526</v>
      </c>
      <c r="G378" t="b">
        <v>0</v>
      </c>
      <c r="H378" t="b">
        <v>0</v>
      </c>
      <c r="I378" t="b">
        <v>0</v>
      </c>
      <c r="J378" t="b">
        <v>0</v>
      </c>
      <c r="K378" t="b">
        <v>0</v>
      </c>
      <c r="L378">
        <v>4403.2250000000004</v>
      </c>
      <c r="M378">
        <v>4403.2250000000004</v>
      </c>
      <c r="N378" t="b">
        <v>0</v>
      </c>
      <c r="O378">
        <v>4403.2250000000004</v>
      </c>
      <c r="P378">
        <v>0.999432557</v>
      </c>
      <c r="Q378">
        <v>372.47255689999997</v>
      </c>
      <c r="R378">
        <v>9436.3250000000007</v>
      </c>
      <c r="S378">
        <v>9436.3250000000007</v>
      </c>
      <c r="X378">
        <v>6.1921045999999903E-2</v>
      </c>
      <c r="Y378">
        <v>0.999431246</v>
      </c>
      <c r="Z378">
        <v>0.999431246</v>
      </c>
      <c r="AA378">
        <v>369.11731370000001</v>
      </c>
      <c r="AB378">
        <v>-5.6891599999989997E-4</v>
      </c>
      <c r="AC378" s="96">
        <v>3.2399999999999999E-7</v>
      </c>
      <c r="AD378">
        <v>0.13316844999999999</v>
      </c>
      <c r="AE378">
        <v>0.134775862</v>
      </c>
      <c r="AF378">
        <v>0.134775862</v>
      </c>
      <c r="AH378">
        <v>365.34967419999998</v>
      </c>
      <c r="AI378">
        <v>19.32</v>
      </c>
      <c r="AJ378">
        <v>370.82991929999997</v>
      </c>
      <c r="AK378">
        <v>359.86942909999999</v>
      </c>
      <c r="AL378">
        <v>1.79123E-4</v>
      </c>
      <c r="AM378">
        <v>0</v>
      </c>
      <c r="AN378">
        <v>0</v>
      </c>
      <c r="AO378">
        <v>0</v>
      </c>
      <c r="AP378">
        <v>0</v>
      </c>
      <c r="AR378">
        <v>0.12595747800000001</v>
      </c>
      <c r="AS378">
        <v>0.89462642099999901</v>
      </c>
      <c r="AT378">
        <v>0.96537049200000002</v>
      </c>
      <c r="AU378">
        <v>0.79474513599999996</v>
      </c>
      <c r="AV378">
        <v>393.8477335</v>
      </c>
      <c r="AW378">
        <v>-4.5133E-4</v>
      </c>
      <c r="AX378">
        <v>0.79474513599999996</v>
      </c>
      <c r="AY378">
        <v>0.118813498</v>
      </c>
      <c r="BD378" s="95">
        <v>45215</v>
      </c>
    </row>
    <row r="379" spans="1:56">
      <c r="A379" t="s">
        <v>110</v>
      </c>
      <c r="B379">
        <v>4406.45</v>
      </c>
      <c r="C379">
        <v>0</v>
      </c>
      <c r="D379">
        <v>9443.4169999999995</v>
      </c>
      <c r="E379" s="95">
        <v>45215</v>
      </c>
      <c r="F379" t="s">
        <v>527</v>
      </c>
      <c r="G379" t="b">
        <v>0</v>
      </c>
      <c r="H379" t="b">
        <v>0</v>
      </c>
      <c r="I379" t="b">
        <v>0</v>
      </c>
      <c r="J379" t="b">
        <v>0</v>
      </c>
      <c r="K379" t="b">
        <v>0</v>
      </c>
      <c r="L379">
        <v>4406.45</v>
      </c>
      <c r="M379">
        <v>4406.45</v>
      </c>
      <c r="N379" t="b">
        <v>0</v>
      </c>
      <c r="O379">
        <v>4406.45</v>
      </c>
      <c r="P379">
        <v>1.0007324179999999</v>
      </c>
      <c r="Q379">
        <v>372.74536239999998</v>
      </c>
      <c r="R379">
        <v>9443.4169999999995</v>
      </c>
      <c r="S379">
        <v>9443.4169999999995</v>
      </c>
      <c r="T379" s="97">
        <v>45215</v>
      </c>
      <c r="U379">
        <v>9443.4169999999995</v>
      </c>
      <c r="V379">
        <v>372.74536239999998</v>
      </c>
      <c r="W379">
        <v>6.1916070999999899E-2</v>
      </c>
      <c r="X379">
        <v>6.1921045999999903E-2</v>
      </c>
      <c r="Y379">
        <v>1.000751564</v>
      </c>
      <c r="Z379">
        <v>1.000751564</v>
      </c>
      <c r="AA379">
        <v>369.39472890000002</v>
      </c>
      <c r="AB379">
        <v>7.5128100000000002E-4</v>
      </c>
      <c r="AC379" s="96">
        <v>5.6400000000000002E-7</v>
      </c>
      <c r="AD379">
        <v>0.12934274099999901</v>
      </c>
      <c r="AE379">
        <v>0.13285129400000001</v>
      </c>
      <c r="AF379">
        <v>0.13285129400000001</v>
      </c>
      <c r="AG379">
        <v>369.39472890000002</v>
      </c>
      <c r="AH379">
        <v>365.34967419999998</v>
      </c>
      <c r="AI379">
        <v>19.32</v>
      </c>
      <c r="AJ379">
        <v>370.82991929999997</v>
      </c>
      <c r="AK379">
        <v>359.86942909999999</v>
      </c>
      <c r="AL379">
        <v>0</v>
      </c>
      <c r="AN379">
        <v>0</v>
      </c>
      <c r="AO379">
        <v>0</v>
      </c>
      <c r="AP379">
        <v>0</v>
      </c>
      <c r="AQ379">
        <v>0.12370943</v>
      </c>
      <c r="AR379">
        <v>0.12595747800000001</v>
      </c>
      <c r="AS379">
        <v>0.89462642099999901</v>
      </c>
      <c r="AT379">
        <v>0.96570111700000005</v>
      </c>
      <c r="AU379">
        <v>0.76335656099999905</v>
      </c>
      <c r="AV379">
        <v>394.08174320000001</v>
      </c>
      <c r="AW379">
        <v>5.9416299999999998E-4</v>
      </c>
      <c r="AX379">
        <v>0.76335656099999905</v>
      </c>
      <c r="AY379">
        <v>0.118813211</v>
      </c>
      <c r="AZ379" s="97">
        <v>45215</v>
      </c>
      <c r="BA379">
        <v>394.08174320000001</v>
      </c>
      <c r="BB379">
        <v>394.08173590000001</v>
      </c>
      <c r="BC379" s="96">
        <v>7.3300000000000001E-6</v>
      </c>
      <c r="BD379" s="95">
        <v>45215</v>
      </c>
    </row>
    <row r="380" spans="1:56">
      <c r="A380" t="s">
        <v>104</v>
      </c>
      <c r="B380">
        <v>4370.9375</v>
      </c>
      <c r="C380">
        <v>0</v>
      </c>
      <c r="D380">
        <v>9368.9590000000007</v>
      </c>
      <c r="E380" s="95">
        <v>45216</v>
      </c>
      <c r="F380" t="s">
        <v>528</v>
      </c>
      <c r="G380" t="b">
        <v>0</v>
      </c>
      <c r="H380" t="b">
        <v>0</v>
      </c>
      <c r="I380" t="b">
        <v>0</v>
      </c>
      <c r="J380" t="b">
        <v>0</v>
      </c>
      <c r="K380" t="b">
        <v>0</v>
      </c>
      <c r="L380">
        <v>4370.9375</v>
      </c>
      <c r="M380">
        <v>4370.9375</v>
      </c>
      <c r="N380" t="b">
        <v>0</v>
      </c>
      <c r="O380">
        <v>4370.9375</v>
      </c>
      <c r="P380">
        <v>0.99194079099999999</v>
      </c>
      <c r="Q380">
        <v>369.74132980000002</v>
      </c>
      <c r="R380">
        <v>9368.9590000000007</v>
      </c>
      <c r="S380">
        <v>9368.9590000000007</v>
      </c>
      <c r="X380">
        <v>6.1916070999999899E-2</v>
      </c>
      <c r="Y380">
        <v>0.99194336500000002</v>
      </c>
      <c r="Z380">
        <v>0.99194336500000002</v>
      </c>
      <c r="AA380">
        <v>366.41865039999999</v>
      </c>
      <c r="AB380">
        <v>-8.089265E-3</v>
      </c>
      <c r="AC380" s="96">
        <v>6.5400000000000004E-5</v>
      </c>
      <c r="AD380">
        <v>0.15050428699999999</v>
      </c>
      <c r="AE380">
        <v>0.14346730099999999</v>
      </c>
      <c r="AF380">
        <v>0.15050428699999999</v>
      </c>
      <c r="AH380">
        <v>369.39472890000002</v>
      </c>
      <c r="AI380">
        <v>17.21</v>
      </c>
      <c r="AJ380">
        <v>374.93564989999999</v>
      </c>
      <c r="AK380">
        <v>363.85380800000001</v>
      </c>
      <c r="AL380">
        <v>1.0058420000000001E-3</v>
      </c>
      <c r="AM380">
        <v>8.4049799999999996E-4</v>
      </c>
      <c r="AN380" s="96">
        <v>2.08E-6</v>
      </c>
      <c r="AO380">
        <v>-7.9218060000000007E-2</v>
      </c>
      <c r="AP380">
        <v>-7.9215975999999994E-2</v>
      </c>
      <c r="AR380">
        <v>0.12370943</v>
      </c>
      <c r="AS380">
        <v>0.91803920999999999</v>
      </c>
      <c r="AT380">
        <v>0.96570378599999995</v>
      </c>
      <c r="AU380">
        <v>0.79468182899999995</v>
      </c>
      <c r="AV380">
        <v>391.65139909999999</v>
      </c>
      <c r="AW380">
        <v>-6.1671069999999998E-3</v>
      </c>
      <c r="AX380">
        <v>0.79468182899999995</v>
      </c>
      <c r="AY380">
        <v>0.120439565</v>
      </c>
      <c r="BD380" s="95">
        <v>45216</v>
      </c>
    </row>
    <row r="381" spans="1:56">
      <c r="A381" t="s">
        <v>105</v>
      </c>
      <c r="B381">
        <v>4392.7</v>
      </c>
      <c r="C381">
        <v>0</v>
      </c>
      <c r="D381">
        <v>9416.7610000000004</v>
      </c>
      <c r="E381" s="95">
        <v>45216</v>
      </c>
      <c r="F381" t="s">
        <v>529</v>
      </c>
      <c r="G381" t="b">
        <v>0</v>
      </c>
      <c r="H381" t="b">
        <v>0</v>
      </c>
      <c r="I381" t="b">
        <v>0</v>
      </c>
      <c r="J381" t="b">
        <v>0</v>
      </c>
      <c r="K381" t="b">
        <v>0</v>
      </c>
      <c r="L381">
        <v>4392.7</v>
      </c>
      <c r="M381">
        <v>4392.7</v>
      </c>
      <c r="N381" t="b">
        <v>0</v>
      </c>
      <c r="O381">
        <v>4392.7</v>
      </c>
      <c r="P381">
        <v>1.0049789090000001</v>
      </c>
      <c r="Q381">
        <v>371.58223820000001</v>
      </c>
      <c r="R381">
        <v>9416.7610000000004</v>
      </c>
      <c r="S381">
        <v>9416.7610000000004</v>
      </c>
      <c r="X381">
        <v>6.1916070999999899E-2</v>
      </c>
      <c r="Y381">
        <v>1.0051021680000001</v>
      </c>
      <c r="Z381">
        <v>1.0051021680000001</v>
      </c>
      <c r="AA381">
        <v>368.28817980000002</v>
      </c>
      <c r="AB381">
        <v>5.0891959999999998E-3</v>
      </c>
      <c r="AC381" s="96">
        <v>2.5899999999999999E-5</v>
      </c>
      <c r="AD381">
        <v>0.155028045</v>
      </c>
      <c r="AE381">
        <v>0.14606849099999999</v>
      </c>
      <c r="AF381">
        <v>0.155028045</v>
      </c>
      <c r="AH381">
        <v>369.39472890000002</v>
      </c>
      <c r="AI381">
        <v>17.21</v>
      </c>
      <c r="AJ381">
        <v>374.93564989999999</v>
      </c>
      <c r="AK381">
        <v>363.85380800000001</v>
      </c>
      <c r="AL381">
        <v>8.4049799999999996E-4</v>
      </c>
      <c r="AM381">
        <v>6.7515399999999997E-4</v>
      </c>
      <c r="AN381" s="96">
        <v>3.1900000000000003E-5</v>
      </c>
      <c r="AO381">
        <v>-3.3528629999999E-3</v>
      </c>
      <c r="AP381">
        <v>-3.3209359999998998E-3</v>
      </c>
      <c r="AR381">
        <v>0.12370943</v>
      </c>
      <c r="AS381">
        <v>0.91803920999999999</v>
      </c>
      <c r="AT381">
        <v>0.95034810999999997</v>
      </c>
      <c r="AU381">
        <v>0.64535403099999999</v>
      </c>
      <c r="AV381">
        <v>393.23354039999998</v>
      </c>
      <c r="AW381">
        <v>4.0396670000000003E-3</v>
      </c>
      <c r="AX381">
        <v>0.64535403099999999</v>
      </c>
      <c r="AY381">
        <v>0.121148491</v>
      </c>
      <c r="BD381" s="95">
        <v>45216</v>
      </c>
    </row>
    <row r="382" spans="1:56">
      <c r="A382" t="s">
        <v>106</v>
      </c>
      <c r="B382">
        <v>4413.3999999999996</v>
      </c>
      <c r="C382">
        <v>0</v>
      </c>
      <c r="D382">
        <v>9459.7739999999994</v>
      </c>
      <c r="E382" s="95">
        <v>45216</v>
      </c>
      <c r="F382" t="s">
        <v>530</v>
      </c>
      <c r="G382" t="b">
        <v>0</v>
      </c>
      <c r="H382" t="b">
        <v>0</v>
      </c>
      <c r="I382" t="b">
        <v>0</v>
      </c>
      <c r="J382" t="b">
        <v>0</v>
      </c>
      <c r="K382" t="b">
        <v>0</v>
      </c>
      <c r="L382">
        <v>4413.3999999999996</v>
      </c>
      <c r="M382">
        <v>4413.3999999999996</v>
      </c>
      <c r="N382" t="b">
        <v>0</v>
      </c>
      <c r="O382">
        <v>4413.3999999999996</v>
      </c>
      <c r="P382">
        <v>1.004712364</v>
      </c>
      <c r="Q382">
        <v>373.33326890000001</v>
      </c>
      <c r="R382">
        <v>9459.7739999999994</v>
      </c>
      <c r="S382">
        <v>9459.7739999999994</v>
      </c>
      <c r="X382">
        <v>6.1916070999999899E-2</v>
      </c>
      <c r="Y382">
        <v>1.004567706</v>
      </c>
      <c r="Z382">
        <v>1.004567706</v>
      </c>
      <c r="AA382">
        <v>369.97041209999998</v>
      </c>
      <c r="AB382">
        <v>4.5573059999999997E-3</v>
      </c>
      <c r="AC382" s="96">
        <v>2.0800000000000001E-5</v>
      </c>
      <c r="AD382">
        <v>0.15744798599999901</v>
      </c>
      <c r="AE382">
        <v>0.14763137000000001</v>
      </c>
      <c r="AF382">
        <v>0.15744798599999901</v>
      </c>
      <c r="AH382">
        <v>369.39472890000002</v>
      </c>
      <c r="AI382">
        <v>17.21</v>
      </c>
      <c r="AJ382">
        <v>374.93564989999999</v>
      </c>
      <c r="AK382">
        <v>363.85380800000001</v>
      </c>
      <c r="AL382">
        <v>6.7515399999999997E-4</v>
      </c>
      <c r="AM382">
        <v>5.0980999999999997E-4</v>
      </c>
      <c r="AN382">
        <v>3.03114E-4</v>
      </c>
      <c r="AO382" s="96">
        <v>-8.85E-6</v>
      </c>
      <c r="AP382">
        <v>2.9426499999999999E-4</v>
      </c>
      <c r="AR382">
        <v>0.12370943</v>
      </c>
      <c r="AS382">
        <v>0.91803920999999999</v>
      </c>
      <c r="AT382">
        <v>0.94351004100000002</v>
      </c>
      <c r="AU382">
        <v>0.68100264599999905</v>
      </c>
      <c r="AV382">
        <v>394.3913076</v>
      </c>
      <c r="AW382">
        <v>2.9442229999999E-3</v>
      </c>
      <c r="AX382">
        <v>0.68100264599999905</v>
      </c>
      <c r="AY382">
        <v>0.12102088599999999</v>
      </c>
      <c r="BD382" s="95">
        <v>45216</v>
      </c>
    </row>
    <row r="383" spans="1:56">
      <c r="A383" t="s">
        <v>107</v>
      </c>
      <c r="B383">
        <v>4413.1499999999996</v>
      </c>
      <c r="C383">
        <v>0</v>
      </c>
      <c r="D383">
        <v>9459.1610000000001</v>
      </c>
      <c r="E383" s="95">
        <v>45216</v>
      </c>
      <c r="F383" t="s">
        <v>531</v>
      </c>
      <c r="G383" t="b">
        <v>0</v>
      </c>
      <c r="H383" t="b">
        <v>0</v>
      </c>
      <c r="I383" t="b">
        <v>0</v>
      </c>
      <c r="J383" t="b">
        <v>0</v>
      </c>
      <c r="K383" t="b">
        <v>0</v>
      </c>
      <c r="L383">
        <v>4413.1499999999996</v>
      </c>
      <c r="M383">
        <v>4413.1499999999996</v>
      </c>
      <c r="N383" t="b">
        <v>0</v>
      </c>
      <c r="O383">
        <v>4413.1499999999996</v>
      </c>
      <c r="P383">
        <v>0.99994335400000001</v>
      </c>
      <c r="Q383">
        <v>373.31212110000001</v>
      </c>
      <c r="R383">
        <v>9459.1610000000001</v>
      </c>
      <c r="S383">
        <v>9459.1610000000001</v>
      </c>
      <c r="X383">
        <v>6.1916070999999899E-2</v>
      </c>
      <c r="Y383">
        <v>0.99993519900000005</v>
      </c>
      <c r="Z383">
        <v>0.99993519900000005</v>
      </c>
      <c r="AA383">
        <v>369.94643769999999</v>
      </c>
      <c r="AB383" s="96">
        <v>-6.4800000000000003E-5</v>
      </c>
      <c r="AC383" s="96">
        <v>4.1999999999999896E-9</v>
      </c>
      <c r="AD383">
        <v>0.15265294199999899</v>
      </c>
      <c r="AE383">
        <v>0.145400801</v>
      </c>
      <c r="AF383">
        <v>0.15265294199999899</v>
      </c>
      <c r="AH383">
        <v>369.39472890000002</v>
      </c>
      <c r="AI383">
        <v>17.21</v>
      </c>
      <c r="AJ383">
        <v>374.93564989999999</v>
      </c>
      <c r="AK383">
        <v>363.85380800000001</v>
      </c>
      <c r="AL383">
        <v>5.0980999999999997E-4</v>
      </c>
      <c r="AM383">
        <v>3.4446599999999998E-4</v>
      </c>
      <c r="AN383" s="96">
        <v>1.38E-5</v>
      </c>
      <c r="AO383" s="96">
        <v>-9.9400000000000003E-8</v>
      </c>
      <c r="AP383" s="96">
        <v>1.3699999999999899E-5</v>
      </c>
      <c r="AR383">
        <v>0.12370943</v>
      </c>
      <c r="AS383">
        <v>0.91803920999999999</v>
      </c>
      <c r="AT383">
        <v>0.94474749499999999</v>
      </c>
      <c r="AU383">
        <v>0.67053578700000005</v>
      </c>
      <c r="AV383">
        <v>394.3734905</v>
      </c>
      <c r="AW383" s="96">
        <v>-4.5200000000000001E-5</v>
      </c>
      <c r="AX383">
        <v>0.67053578700000005</v>
      </c>
      <c r="AY383">
        <v>0.121005371999999</v>
      </c>
      <c r="BD383" s="95">
        <v>45216</v>
      </c>
    </row>
    <row r="384" spans="1:56">
      <c r="A384" t="s">
        <v>108</v>
      </c>
      <c r="B384">
        <v>4396.0625</v>
      </c>
      <c r="C384">
        <v>0</v>
      </c>
      <c r="D384">
        <v>9423.1669999999995</v>
      </c>
      <c r="E384" s="95">
        <v>45216</v>
      </c>
      <c r="F384" t="s">
        <v>532</v>
      </c>
      <c r="G384" t="b">
        <v>0</v>
      </c>
      <c r="H384" t="b">
        <v>0</v>
      </c>
      <c r="I384" t="b">
        <v>0</v>
      </c>
      <c r="J384" t="b">
        <v>0</v>
      </c>
      <c r="K384" t="b">
        <v>0</v>
      </c>
      <c r="L384">
        <v>4396.0625</v>
      </c>
      <c r="M384">
        <v>4396.0625</v>
      </c>
      <c r="N384" t="b">
        <v>0</v>
      </c>
      <c r="O384">
        <v>4396.0625</v>
      </c>
      <c r="P384">
        <v>0.99612804899999996</v>
      </c>
      <c r="Q384">
        <v>371.86667499999999</v>
      </c>
      <c r="R384">
        <v>9423.1669999999995</v>
      </c>
      <c r="S384">
        <v>9423.1669999999995</v>
      </c>
      <c r="X384">
        <v>6.1916070999999899E-2</v>
      </c>
      <c r="Y384">
        <v>0.99619480000000005</v>
      </c>
      <c r="Z384">
        <v>0.99619480000000005</v>
      </c>
      <c r="AA384">
        <v>368.53871750000002</v>
      </c>
      <c r="AB384">
        <v>-3.8124579999999999E-3</v>
      </c>
      <c r="AC384" s="96">
        <v>1.44999999999999E-5</v>
      </c>
      <c r="AD384">
        <v>0.15311143899999999</v>
      </c>
      <c r="AE384">
        <v>0.145864097</v>
      </c>
      <c r="AF384">
        <v>0.15311143899999999</v>
      </c>
      <c r="AH384">
        <v>369.39472890000002</v>
      </c>
      <c r="AI384">
        <v>17.21</v>
      </c>
      <c r="AJ384">
        <v>374.93564989999999</v>
      </c>
      <c r="AK384">
        <v>363.85380800000001</v>
      </c>
      <c r="AL384">
        <v>3.4446599999999998E-4</v>
      </c>
      <c r="AM384">
        <v>1.79123E-4</v>
      </c>
      <c r="AN384" s="96">
        <v>4.0100000000000001E-14</v>
      </c>
      <c r="AO384" s="96">
        <v>-1.3799999999999999E-8</v>
      </c>
      <c r="AP384" s="96">
        <v>-1.3799999999999999E-8</v>
      </c>
      <c r="AR384">
        <v>0.12370943</v>
      </c>
      <c r="AS384">
        <v>0.91803920999999999</v>
      </c>
      <c r="AT384">
        <v>0.94489774900000001</v>
      </c>
      <c r="AU384">
        <v>0.69159826099999999</v>
      </c>
      <c r="AV384">
        <v>393.36640690000002</v>
      </c>
      <c r="AW384">
        <v>-2.553629E-3</v>
      </c>
      <c r="AX384">
        <v>0.69159826099999999</v>
      </c>
      <c r="AY384">
        <v>0.121249415</v>
      </c>
      <c r="BD384" s="95">
        <v>45216</v>
      </c>
    </row>
    <row r="385" spans="1:56">
      <c r="A385" t="s">
        <v>109</v>
      </c>
      <c r="B385">
        <v>4394.2749999999996</v>
      </c>
      <c r="C385">
        <v>0</v>
      </c>
      <c r="D385">
        <v>9419.7569999999996</v>
      </c>
      <c r="E385" s="95">
        <v>45216</v>
      </c>
      <c r="F385" t="s">
        <v>533</v>
      </c>
      <c r="G385" t="b">
        <v>0</v>
      </c>
      <c r="H385" t="b">
        <v>0</v>
      </c>
      <c r="I385" t="b">
        <v>0</v>
      </c>
      <c r="J385" t="b">
        <v>0</v>
      </c>
      <c r="K385" t="b">
        <v>0</v>
      </c>
      <c r="L385">
        <v>4394.2749999999996</v>
      </c>
      <c r="M385">
        <v>4394.2749999999996</v>
      </c>
      <c r="N385" t="b">
        <v>0</v>
      </c>
      <c r="O385">
        <v>4394.2749999999996</v>
      </c>
      <c r="P385">
        <v>0.99959338600000003</v>
      </c>
      <c r="Q385">
        <v>371.7154688</v>
      </c>
      <c r="R385">
        <v>9419.7569999999996</v>
      </c>
      <c r="S385">
        <v>9419.7569999999996</v>
      </c>
      <c r="X385">
        <v>6.1916070999999899E-2</v>
      </c>
      <c r="Y385">
        <v>0.99963812600000002</v>
      </c>
      <c r="Z385">
        <v>0.99963812600000002</v>
      </c>
      <c r="AA385">
        <v>368.40535290000003</v>
      </c>
      <c r="AB385">
        <v>-3.6193999999999999E-4</v>
      </c>
      <c r="AC385" s="96">
        <v>1.31E-7</v>
      </c>
      <c r="AD385">
        <v>0.14849374000000001</v>
      </c>
      <c r="AE385">
        <v>0.14368360099999999</v>
      </c>
      <c r="AF385">
        <v>0.14849374000000001</v>
      </c>
      <c r="AH385">
        <v>369.39472890000002</v>
      </c>
      <c r="AI385">
        <v>17.21</v>
      </c>
      <c r="AJ385">
        <v>374.93564989999999</v>
      </c>
      <c r="AK385">
        <v>363.85380800000001</v>
      </c>
      <c r="AL385">
        <v>1.79123E-4</v>
      </c>
      <c r="AM385">
        <v>0</v>
      </c>
      <c r="AN385">
        <v>0</v>
      </c>
      <c r="AO385">
        <v>0</v>
      </c>
      <c r="AP385">
        <v>0</v>
      </c>
      <c r="AR385">
        <v>0.12370943</v>
      </c>
      <c r="AS385">
        <v>0.91803920999999999</v>
      </c>
      <c r="AT385">
        <v>0.94252925499999995</v>
      </c>
      <c r="AU385">
        <v>0.68952724899999995</v>
      </c>
      <c r="AV385">
        <v>393.267877</v>
      </c>
      <c r="AW385">
        <v>-2.5047900000000001E-4</v>
      </c>
      <c r="AX385">
        <v>0.68952724899999995</v>
      </c>
      <c r="AY385">
        <v>0.121146505</v>
      </c>
      <c r="BD385" s="95">
        <v>45216</v>
      </c>
    </row>
    <row r="386" spans="1:56">
      <c r="A386" t="s">
        <v>110</v>
      </c>
      <c r="B386">
        <v>4397.8500000000004</v>
      </c>
      <c r="C386">
        <v>0</v>
      </c>
      <c r="D386">
        <v>9427.4169999999995</v>
      </c>
      <c r="E386" s="95">
        <v>45216</v>
      </c>
      <c r="F386" t="s">
        <v>534</v>
      </c>
      <c r="G386" t="b">
        <v>0</v>
      </c>
      <c r="H386" t="b">
        <v>0</v>
      </c>
      <c r="I386" t="b">
        <v>0</v>
      </c>
      <c r="J386" t="b">
        <v>0</v>
      </c>
      <c r="K386" t="b">
        <v>0</v>
      </c>
      <c r="L386">
        <v>4397.8500000000004</v>
      </c>
      <c r="M386">
        <v>4397.8500000000004</v>
      </c>
      <c r="N386" t="b">
        <v>0</v>
      </c>
      <c r="O386">
        <v>4397.8500000000004</v>
      </c>
      <c r="P386">
        <v>1.000813559</v>
      </c>
      <c r="Q386">
        <v>372.01788110000001</v>
      </c>
      <c r="R386">
        <v>9427.4169999999995</v>
      </c>
      <c r="S386">
        <v>9427.4169999999995</v>
      </c>
      <c r="T386" s="97">
        <v>45216</v>
      </c>
      <c r="U386">
        <v>9427.4169999999995</v>
      </c>
      <c r="V386">
        <v>372.01788110000001</v>
      </c>
      <c r="W386">
        <v>6.3137522768664397E-2</v>
      </c>
      <c r="X386">
        <v>6.1916070999999899E-2</v>
      </c>
      <c r="Y386">
        <v>1.0008131840000001</v>
      </c>
      <c r="Z386">
        <v>1.0008131840000001</v>
      </c>
      <c r="AA386">
        <v>368.70493440000001</v>
      </c>
      <c r="AB386">
        <v>8.1285399999990004E-4</v>
      </c>
      <c r="AC386" s="96">
        <v>6.6099999999999905E-7</v>
      </c>
      <c r="AD386">
        <v>0.14421268800000001</v>
      </c>
      <c r="AE386">
        <v>0.14163542600000001</v>
      </c>
      <c r="AF386">
        <v>0.14421268800000001</v>
      </c>
      <c r="AG386">
        <v>368.70493440000001</v>
      </c>
      <c r="AH386">
        <v>369.39472890000002</v>
      </c>
      <c r="AI386">
        <v>17.21</v>
      </c>
      <c r="AJ386">
        <v>374.93564989999999</v>
      </c>
      <c r="AK386">
        <v>363.85380800000001</v>
      </c>
      <c r="AL386">
        <v>0</v>
      </c>
      <c r="AN386">
        <v>0</v>
      </c>
      <c r="AO386">
        <v>0</v>
      </c>
      <c r="AP386">
        <v>0</v>
      </c>
      <c r="AQ386">
        <v>0.123403201999999</v>
      </c>
      <c r="AR386">
        <v>0.12370943</v>
      </c>
      <c r="AS386">
        <v>0.91803920999999999</v>
      </c>
      <c r="AT386">
        <v>0.94352932</v>
      </c>
      <c r="AU386">
        <v>0.71096942399999996</v>
      </c>
      <c r="AV386">
        <v>393.48754409999998</v>
      </c>
      <c r="AW386">
        <v>5.5856899999999997E-4</v>
      </c>
      <c r="AX386">
        <v>0.71096942399999996</v>
      </c>
      <c r="AY386">
        <v>0.12113049199999899</v>
      </c>
      <c r="AZ386" s="97">
        <v>45216</v>
      </c>
      <c r="BA386">
        <v>393.48754409999998</v>
      </c>
      <c r="BB386">
        <v>393.48753670000002</v>
      </c>
      <c r="BC386" s="96">
        <v>7.4200000000000001E-6</v>
      </c>
      <c r="BD386" s="95">
        <v>45216</v>
      </c>
    </row>
    <row r="387" spans="1:56">
      <c r="A387" t="s">
        <v>104</v>
      </c>
      <c r="B387">
        <v>4378.7250000000004</v>
      </c>
      <c r="C387">
        <v>0</v>
      </c>
      <c r="D387">
        <v>9388.9150000000009</v>
      </c>
      <c r="E387" s="95">
        <v>45217</v>
      </c>
      <c r="F387" t="s">
        <v>535</v>
      </c>
      <c r="G387" t="b">
        <v>0</v>
      </c>
      <c r="H387" t="b">
        <v>0</v>
      </c>
      <c r="I387" t="b">
        <v>0</v>
      </c>
      <c r="J387" t="b">
        <v>0</v>
      </c>
      <c r="K387" t="b">
        <v>0</v>
      </c>
      <c r="L387">
        <v>4378.7250000000004</v>
      </c>
      <c r="M387">
        <v>4378.7250000000004</v>
      </c>
      <c r="N387" t="b">
        <v>0</v>
      </c>
      <c r="O387">
        <v>4378.7250000000004</v>
      </c>
      <c r="P387">
        <v>0.99565128415020898</v>
      </c>
      <c r="Q387">
        <v>370.40008104405501</v>
      </c>
      <c r="R387">
        <v>9388.9150000000009</v>
      </c>
      <c r="S387">
        <v>9388.9150000000009</v>
      </c>
      <c r="X387">
        <v>6.3137522768664397E-2</v>
      </c>
      <c r="Y387">
        <v>0.99574057248970704</v>
      </c>
      <c r="Z387">
        <v>0.99574057248970704</v>
      </c>
      <c r="AA387">
        <v>367.13446245923598</v>
      </c>
      <c r="AB387">
        <v>-4.2685247134248002E-3</v>
      </c>
      <c r="AC387" s="96">
        <v>1.8220303229118801E-5</v>
      </c>
      <c r="AD387">
        <v>0.146553397473904</v>
      </c>
      <c r="AE387">
        <v>0.14290904284943001</v>
      </c>
      <c r="AF387">
        <v>0.146553397473904</v>
      </c>
      <c r="AH387">
        <v>368.70493440000001</v>
      </c>
      <c r="AI387">
        <v>17.88</v>
      </c>
      <c r="AJ387">
        <v>374.23550841599899</v>
      </c>
      <c r="AK387">
        <v>363.17436038400001</v>
      </c>
      <c r="AL387">
        <v>1.0058421516754E-3</v>
      </c>
      <c r="AM387">
        <v>8.4049823633150001E-4</v>
      </c>
      <c r="AN387">
        <v>1.107723490445E-4</v>
      </c>
      <c r="AO387">
        <v>-1.8095828564139702E-2</v>
      </c>
      <c r="AP387">
        <v>-1.7985056215095101E-2</v>
      </c>
      <c r="AR387">
        <v>0.123403201999999</v>
      </c>
      <c r="AS387">
        <v>0.92115033434344196</v>
      </c>
      <c r="AT387">
        <v>0.94368476633397402</v>
      </c>
      <c r="AU387">
        <v>0.73455595286800202</v>
      </c>
      <c r="AV387">
        <v>392.289543623452</v>
      </c>
      <c r="AW387">
        <v>-3.0445702653377001E-3</v>
      </c>
      <c r="AX387">
        <v>0.73455595286800202</v>
      </c>
      <c r="AY387">
        <v>0.121311364576668</v>
      </c>
      <c r="BD387" s="95">
        <v>45217</v>
      </c>
    </row>
    <row r="388" spans="1:56">
      <c r="A388" t="s">
        <v>105</v>
      </c>
      <c r="B388">
        <v>4368.375</v>
      </c>
      <c r="C388">
        <v>0</v>
      </c>
      <c r="D388">
        <v>9366.3449999999993</v>
      </c>
      <c r="E388" s="95">
        <v>45217</v>
      </c>
      <c r="F388" t="s">
        <v>536</v>
      </c>
      <c r="G388" t="b">
        <v>0</v>
      </c>
      <c r="H388" t="b">
        <v>0</v>
      </c>
      <c r="I388" t="b">
        <v>0</v>
      </c>
      <c r="J388" t="b">
        <v>0</v>
      </c>
      <c r="K388" t="b">
        <v>0</v>
      </c>
      <c r="L388">
        <v>4368.375</v>
      </c>
      <c r="M388">
        <v>4368.375</v>
      </c>
      <c r="N388" t="b">
        <v>0</v>
      </c>
      <c r="O388">
        <v>4368.375</v>
      </c>
      <c r="P388">
        <v>0.9976362982375</v>
      </c>
      <c r="Q388">
        <v>369.52456571966098</v>
      </c>
      <c r="R388">
        <v>9366.3449999999993</v>
      </c>
      <c r="S388">
        <v>9366.3449999999993</v>
      </c>
      <c r="X388">
        <v>6.3137522768664397E-2</v>
      </c>
      <c r="Y388">
        <v>0.99759610135995402</v>
      </c>
      <c r="Z388">
        <v>0.99759610135995402</v>
      </c>
      <c r="AA388">
        <v>366.25190842421603</v>
      </c>
      <c r="AB388">
        <v>-2.4067926432381E-3</v>
      </c>
      <c r="AC388" s="96">
        <v>5.79265082754543E-6</v>
      </c>
      <c r="AD388">
        <v>0.14423008901079801</v>
      </c>
      <c r="AE388">
        <v>0.14183388796084601</v>
      </c>
      <c r="AF388">
        <v>0.14423008901079801</v>
      </c>
      <c r="AH388">
        <v>368.70493440000001</v>
      </c>
      <c r="AI388">
        <v>17.88</v>
      </c>
      <c r="AJ388">
        <v>374.23550841599899</v>
      </c>
      <c r="AK388">
        <v>363.17436038400001</v>
      </c>
      <c r="AL388">
        <v>8.4049823633150001E-4</v>
      </c>
      <c r="AM388">
        <v>6.7515432098759996E-4</v>
      </c>
      <c r="AN388" s="96">
        <v>1.74894980360819E-6</v>
      </c>
      <c r="AO388">
        <v>-3.44846817752818E-2</v>
      </c>
      <c r="AP388">
        <v>-3.4482932825478201E-2</v>
      </c>
      <c r="AR388">
        <v>0.123403201999999</v>
      </c>
      <c r="AS388">
        <v>0.92115033434344196</v>
      </c>
      <c r="AT388">
        <v>0.94192630620304996</v>
      </c>
      <c r="AU388">
        <v>0.70836735599385403</v>
      </c>
      <c r="AV388">
        <v>391.59581215860698</v>
      </c>
      <c r="AW388">
        <v>-1.7684169158239001E-3</v>
      </c>
      <c r="AX388">
        <v>0.70836735599385403</v>
      </c>
      <c r="AY388">
        <v>0.119564777784257</v>
      </c>
      <c r="BD388" s="95">
        <v>45217</v>
      </c>
    </row>
    <row r="389" spans="1:56">
      <c r="A389" t="s">
        <v>106</v>
      </c>
      <c r="B389">
        <v>4366.8249999999998</v>
      </c>
      <c r="C389">
        <v>0</v>
      </c>
      <c r="D389">
        <v>9362.6020000000008</v>
      </c>
      <c r="E389" s="95">
        <v>45217</v>
      </c>
      <c r="F389" t="s">
        <v>537</v>
      </c>
      <c r="G389" t="b">
        <v>0</v>
      </c>
      <c r="H389" t="b">
        <v>0</v>
      </c>
      <c r="I389" t="b">
        <v>0</v>
      </c>
      <c r="J389" t="b">
        <v>0</v>
      </c>
      <c r="K389" t="b">
        <v>0</v>
      </c>
      <c r="L389">
        <v>4366.8249999999998</v>
      </c>
      <c r="M389">
        <v>4366.8249999999998</v>
      </c>
      <c r="N389" t="b">
        <v>0</v>
      </c>
      <c r="O389">
        <v>4366.8249999999998</v>
      </c>
      <c r="P389">
        <v>0.99964517698228705</v>
      </c>
      <c r="Q389">
        <v>369.39344989813299</v>
      </c>
      <c r="R389">
        <v>9362.6020000000008</v>
      </c>
      <c r="S389">
        <v>9362.6020000000008</v>
      </c>
      <c r="X389">
        <v>6.3137522768664397E-2</v>
      </c>
      <c r="Y389">
        <v>0.99960037773539201</v>
      </c>
      <c r="Z389">
        <v>0.99960037773539201</v>
      </c>
      <c r="AA389">
        <v>366.105546007155</v>
      </c>
      <c r="AB389">
        <v>-3.997021348643E-4</v>
      </c>
      <c r="AC389" s="96">
        <v>1.59761796615155E-7</v>
      </c>
      <c r="AD389">
        <v>0.13989670707365801</v>
      </c>
      <c r="AE389">
        <v>0.139720438072402</v>
      </c>
      <c r="AF389">
        <v>0.13989670707365801</v>
      </c>
      <c r="AH389">
        <v>368.70493440000001</v>
      </c>
      <c r="AI389">
        <v>17.88</v>
      </c>
      <c r="AJ389">
        <v>374.23550841599899</v>
      </c>
      <c r="AK389">
        <v>363.17436038400001</v>
      </c>
      <c r="AL389">
        <v>6.7515432098759996E-4</v>
      </c>
      <c r="AM389">
        <v>5.0981040564370003E-4</v>
      </c>
      <c r="AN389" s="96">
        <v>2.6880618315321999E-8</v>
      </c>
      <c r="AO389">
        <v>-2.31200990319822E-2</v>
      </c>
      <c r="AP389">
        <v>-2.3120072151363798E-2</v>
      </c>
      <c r="AR389">
        <v>0.123403201999999</v>
      </c>
      <c r="AS389">
        <v>0.92115033434344196</v>
      </c>
      <c r="AT389">
        <v>0.95866415854417297</v>
      </c>
      <c r="AU389">
        <v>0.71243331055781001</v>
      </c>
      <c r="AV389">
        <v>391.48480024291302</v>
      </c>
      <c r="AW389">
        <v>-2.8348596243290002E-4</v>
      </c>
      <c r="AX389">
        <v>0.71243331055781001</v>
      </c>
      <c r="AY389">
        <v>0.119557889835993</v>
      </c>
      <c r="BD389" s="95">
        <v>45217</v>
      </c>
    </row>
    <row r="390" spans="1:56">
      <c r="A390" t="s">
        <v>107</v>
      </c>
      <c r="B390">
        <v>4357.9750000000004</v>
      </c>
      <c r="C390">
        <v>0</v>
      </c>
      <c r="D390">
        <v>9344.0030000000006</v>
      </c>
      <c r="E390" s="95">
        <v>45217</v>
      </c>
      <c r="F390" t="s">
        <v>538</v>
      </c>
      <c r="G390" t="b">
        <v>0</v>
      </c>
      <c r="H390" t="b">
        <v>0</v>
      </c>
      <c r="I390" t="b">
        <v>0</v>
      </c>
      <c r="J390" t="b">
        <v>0</v>
      </c>
      <c r="K390" t="b">
        <v>0</v>
      </c>
      <c r="L390">
        <v>4357.9750000000004</v>
      </c>
      <c r="M390">
        <v>4357.9750000000004</v>
      </c>
      <c r="N390" t="b">
        <v>0</v>
      </c>
      <c r="O390">
        <v>4357.9750000000004</v>
      </c>
      <c r="P390">
        <v>0.99797335592793401</v>
      </c>
      <c r="Q390">
        <v>368.644820852637</v>
      </c>
      <c r="R390">
        <v>9344.0030000000006</v>
      </c>
      <c r="S390">
        <v>9344.0030000000006</v>
      </c>
      <c r="X390">
        <v>6.3137522768664397E-2</v>
      </c>
      <c r="Y390">
        <v>0.99801347958612296</v>
      </c>
      <c r="Z390">
        <v>0.99801347958612296</v>
      </c>
      <c r="AA390">
        <v>365.37826986637799</v>
      </c>
      <c r="AB390">
        <v>-1.9884961625639E-3</v>
      </c>
      <c r="AC390" s="96">
        <v>3.9541169885321198E-6</v>
      </c>
      <c r="AD390">
        <v>0.137168972705623</v>
      </c>
      <c r="AE390">
        <v>0.1383668987212</v>
      </c>
      <c r="AF390">
        <v>0.1383668987212</v>
      </c>
      <c r="AH390">
        <v>368.70493440000001</v>
      </c>
      <c r="AI390">
        <v>17.88</v>
      </c>
      <c r="AJ390">
        <v>374.23550841599899</v>
      </c>
      <c r="AK390">
        <v>363.17436038400001</v>
      </c>
      <c r="AL390">
        <v>5.0981040564370003E-4</v>
      </c>
      <c r="AM390">
        <v>3.4446649029979998E-4</v>
      </c>
      <c r="AN390" s="96">
        <v>2.67475401741107E-13</v>
      </c>
      <c r="AO390">
        <v>-3.4014676426026097E-2</v>
      </c>
      <c r="AP390">
        <v>-3.40146764257587E-2</v>
      </c>
      <c r="AR390">
        <v>0.123403201999999</v>
      </c>
      <c r="AS390">
        <v>0.92115033434344196</v>
      </c>
      <c r="AT390">
        <v>0.95872911222155199</v>
      </c>
      <c r="AU390">
        <v>0.74207352590398101</v>
      </c>
      <c r="AV390">
        <v>390.92958579739098</v>
      </c>
      <c r="AW390">
        <v>-1.4182273364832E-3</v>
      </c>
      <c r="AX390">
        <v>0.74207352590398101</v>
      </c>
      <c r="AY390">
        <v>0.119576542010011</v>
      </c>
      <c r="BD390" s="95">
        <v>45217</v>
      </c>
    </row>
    <row r="391" spans="1:56">
      <c r="A391" t="s">
        <v>108</v>
      </c>
      <c r="B391">
        <v>4358.1125000000002</v>
      </c>
      <c r="C391">
        <v>0</v>
      </c>
      <c r="D391">
        <v>9344.0660000000007</v>
      </c>
      <c r="E391" s="95">
        <v>45217</v>
      </c>
      <c r="F391" t="s">
        <v>539</v>
      </c>
      <c r="G391" t="b">
        <v>0</v>
      </c>
      <c r="H391" t="b">
        <v>0</v>
      </c>
      <c r="I391" t="b">
        <v>0</v>
      </c>
      <c r="J391" t="b">
        <v>0</v>
      </c>
      <c r="K391" t="b">
        <v>0</v>
      </c>
      <c r="L391">
        <v>4358.1125000000002</v>
      </c>
      <c r="M391">
        <v>4358.1125000000002</v>
      </c>
      <c r="N391" t="b">
        <v>0</v>
      </c>
      <c r="O391">
        <v>4358.1125000000002</v>
      </c>
      <c r="P391">
        <v>1.0000315513512501</v>
      </c>
      <c r="Q391">
        <v>368.65645209487002</v>
      </c>
      <c r="R391">
        <v>9344.0660000000007</v>
      </c>
      <c r="S391">
        <v>9344.0660000000007</v>
      </c>
      <c r="X391">
        <v>6.3137522768664397E-2</v>
      </c>
      <c r="Y391">
        <v>1.00000674229235</v>
      </c>
      <c r="Z391">
        <v>1.00000674229235</v>
      </c>
      <c r="AA391">
        <v>365.38073335349401</v>
      </c>
      <c r="AB391" s="96">
        <v>6.7422696268258397E-6</v>
      </c>
      <c r="AC391" s="96">
        <v>4.5458199720818199E-11</v>
      </c>
      <c r="AD391">
        <v>0.13299027129841001</v>
      </c>
      <c r="AE391">
        <v>0.13627559982446999</v>
      </c>
      <c r="AF391">
        <v>0.13627559982446999</v>
      </c>
      <c r="AH391">
        <v>368.70493440000001</v>
      </c>
      <c r="AI391">
        <v>17.88</v>
      </c>
      <c r="AJ391">
        <v>374.23550841599899</v>
      </c>
      <c r="AK391">
        <v>363.17436038400001</v>
      </c>
      <c r="AL391">
        <v>3.4446649029979998E-4</v>
      </c>
      <c r="AM391">
        <v>1.7912257495590001E-4</v>
      </c>
      <c r="AN391" s="96">
        <v>7.2275105458644896E-24</v>
      </c>
      <c r="AO391">
        <v>-5.6662950007968999E-3</v>
      </c>
      <c r="AP391">
        <v>-5.6662950007968999E-3</v>
      </c>
      <c r="AR391">
        <v>0.123403201999999</v>
      </c>
      <c r="AS391">
        <v>0.92115033434344196</v>
      </c>
      <c r="AT391">
        <v>0.95855320250684495</v>
      </c>
      <c r="AU391">
        <v>0.74262212093843205</v>
      </c>
      <c r="AV391">
        <v>390.93152028006102</v>
      </c>
      <c r="AW391" s="96">
        <v>4.9484171578129096E-6</v>
      </c>
      <c r="AX391">
        <v>0.74262212093843205</v>
      </c>
      <c r="AY391">
        <v>0.117734228676716</v>
      </c>
      <c r="BD391" s="95">
        <v>45217</v>
      </c>
    </row>
    <row r="392" spans="1:56">
      <c r="A392" t="s">
        <v>109</v>
      </c>
      <c r="B392">
        <v>4352.1750000000002</v>
      </c>
      <c r="C392">
        <v>0</v>
      </c>
      <c r="D392">
        <v>9331.7119999999995</v>
      </c>
      <c r="E392" s="95">
        <v>45217</v>
      </c>
      <c r="F392" t="s">
        <v>540</v>
      </c>
      <c r="G392" t="b">
        <v>0</v>
      </c>
      <c r="H392" t="b">
        <v>0</v>
      </c>
      <c r="I392" t="b">
        <v>0</v>
      </c>
      <c r="J392" t="b">
        <v>0</v>
      </c>
      <c r="K392" t="b">
        <v>0</v>
      </c>
      <c r="L392">
        <v>4352.1750000000002</v>
      </c>
      <c r="M392">
        <v>4352.1750000000002</v>
      </c>
      <c r="N392" t="b">
        <v>0</v>
      </c>
      <c r="O392">
        <v>4352.1750000000002</v>
      </c>
      <c r="P392">
        <v>0.99863759827218701</v>
      </c>
      <c r="Q392">
        <v>368.15419390756603</v>
      </c>
      <c r="R392">
        <v>9331.7119999999995</v>
      </c>
      <c r="S392">
        <v>9331.7119999999995</v>
      </c>
      <c r="X392">
        <v>6.3137522768664397E-2</v>
      </c>
      <c r="Y392">
        <v>0.99867787748930703</v>
      </c>
      <c r="Z392">
        <v>0.99867787748930703</v>
      </c>
      <c r="AA392">
        <v>364.89765526095402</v>
      </c>
      <c r="AB392">
        <v>-1.3229972857845E-3</v>
      </c>
      <c r="AC392" s="96">
        <v>1.7503218181931899E-6</v>
      </c>
      <c r="AD392">
        <v>0.12965524125796399</v>
      </c>
      <c r="AE392">
        <v>0.134560525284766</v>
      </c>
      <c r="AF392">
        <v>0.134560525284766</v>
      </c>
      <c r="AH392">
        <v>368.70493440000001</v>
      </c>
      <c r="AI392">
        <v>17.88</v>
      </c>
      <c r="AJ392">
        <v>374.23550841599899</v>
      </c>
      <c r="AK392">
        <v>363.17436038400001</v>
      </c>
      <c r="AL392">
        <v>1.7912257495590001E-4</v>
      </c>
      <c r="AM392">
        <v>0</v>
      </c>
      <c r="AN392">
        <v>0</v>
      </c>
      <c r="AO392">
        <v>0</v>
      </c>
      <c r="AP392">
        <v>0</v>
      </c>
      <c r="AR392">
        <v>0.123403201999999</v>
      </c>
      <c r="AS392">
        <v>0.92115033434344196</v>
      </c>
      <c r="AT392">
        <v>0.97564486542634099</v>
      </c>
      <c r="AU392">
        <v>0.76956524645705104</v>
      </c>
      <c r="AV392">
        <v>390.54663579190498</v>
      </c>
      <c r="AW392">
        <v>-9.8453173558309993E-4</v>
      </c>
      <c r="AX392">
        <v>0.76956524645705104</v>
      </c>
      <c r="AY392">
        <v>0.117575283751799</v>
      </c>
      <c r="BD392" s="95">
        <v>45217</v>
      </c>
    </row>
    <row r="393" spans="1:56">
      <c r="A393" t="s">
        <v>110</v>
      </c>
      <c r="B393">
        <v>4340.375</v>
      </c>
      <c r="C393">
        <v>0</v>
      </c>
      <c r="D393">
        <v>9306.1270000000004</v>
      </c>
      <c r="E393" s="95">
        <v>45217</v>
      </c>
      <c r="F393" t="s">
        <v>541</v>
      </c>
      <c r="G393" t="b">
        <v>0</v>
      </c>
      <c r="H393" t="b">
        <v>0</v>
      </c>
      <c r="I393" t="b">
        <v>0</v>
      </c>
      <c r="J393" t="b">
        <v>0</v>
      </c>
      <c r="K393" t="b">
        <v>0</v>
      </c>
      <c r="L393">
        <v>4340.375</v>
      </c>
      <c r="M393">
        <v>4340.375</v>
      </c>
      <c r="N393" t="b">
        <v>0</v>
      </c>
      <c r="O393">
        <v>4340.375</v>
      </c>
      <c r="P393">
        <v>0.997288711965856</v>
      </c>
      <c r="Q393">
        <v>367.15602184690499</v>
      </c>
      <c r="R393">
        <v>9306.1270000000004</v>
      </c>
      <c r="S393">
        <v>9306.1270000000004</v>
      </c>
      <c r="T393" s="97">
        <v>45217</v>
      </c>
      <c r="U393">
        <v>9306.1270000000004</v>
      </c>
      <c r="V393">
        <v>367.15602184690499</v>
      </c>
      <c r="W393">
        <v>6.1077427836817702E-2</v>
      </c>
      <c r="X393">
        <v>6.3137522768664397E-2</v>
      </c>
      <c r="Y393">
        <v>0.99725827372297804</v>
      </c>
      <c r="Z393">
        <v>0.99725827372297804</v>
      </c>
      <c r="AA393">
        <v>363.89720577110103</v>
      </c>
      <c r="AB393">
        <v>-2.7454916925782002E-3</v>
      </c>
      <c r="AC393" s="96">
        <v>7.5377246340160098E-6</v>
      </c>
      <c r="AD393">
        <v>0.12883961140031999</v>
      </c>
      <c r="AE393">
        <v>0.13402326403873699</v>
      </c>
      <c r="AF393">
        <v>0.13402326403873699</v>
      </c>
      <c r="AG393">
        <v>363.89720577110103</v>
      </c>
      <c r="AH393">
        <v>368.70493440000001</v>
      </c>
      <c r="AI393">
        <v>17.88</v>
      </c>
      <c r="AJ393">
        <v>374.23550841599899</v>
      </c>
      <c r="AK393">
        <v>363.17436038400001</v>
      </c>
      <c r="AL393">
        <v>0</v>
      </c>
      <c r="AN393">
        <v>0</v>
      </c>
      <c r="AO393">
        <v>0</v>
      </c>
      <c r="AP393">
        <v>0</v>
      </c>
      <c r="AQ393">
        <v>0.11929322453439301</v>
      </c>
      <c r="AR393">
        <v>0.123403201999999</v>
      </c>
      <c r="AS393">
        <v>0.92115033434344196</v>
      </c>
      <c r="AT393">
        <v>0.97709312528389303</v>
      </c>
      <c r="AU393">
        <v>0.78724639507250904</v>
      </c>
      <c r="AV393">
        <v>389.72191636271401</v>
      </c>
      <c r="AW393">
        <v>-2.1117053729555E-3</v>
      </c>
      <c r="AX393">
        <v>0.78724639507250904</v>
      </c>
      <c r="AY393">
        <v>0.11772230395405101</v>
      </c>
      <c r="AZ393" s="97">
        <v>45217</v>
      </c>
      <c r="BA393">
        <v>389.72191636271401</v>
      </c>
      <c r="BB393">
        <v>389.72190903293699</v>
      </c>
      <c r="BC393" s="96">
        <v>7.3297766221003198E-6</v>
      </c>
      <c r="BD393" s="95">
        <v>45217</v>
      </c>
    </row>
    <row r="394" spans="1:56">
      <c r="A394" t="s">
        <v>104</v>
      </c>
      <c r="B394">
        <v>4343.375</v>
      </c>
      <c r="C394">
        <v>0</v>
      </c>
      <c r="D394">
        <v>9317.0030000000006</v>
      </c>
      <c r="E394" s="95">
        <v>45218</v>
      </c>
      <c r="F394" t="s">
        <v>542</v>
      </c>
      <c r="G394" t="b">
        <v>0</v>
      </c>
      <c r="H394" t="b">
        <v>0</v>
      </c>
      <c r="I394" t="b">
        <v>0</v>
      </c>
      <c r="J394" t="b">
        <v>0</v>
      </c>
      <c r="K394" t="b">
        <v>0</v>
      </c>
      <c r="L394">
        <v>4343.375</v>
      </c>
      <c r="M394">
        <v>4343.375</v>
      </c>
      <c r="N394" t="b">
        <v>0</v>
      </c>
      <c r="O394">
        <v>4343.375</v>
      </c>
      <c r="P394">
        <v>1.00069118451746</v>
      </c>
      <c r="Q394">
        <v>367.40979440469999</v>
      </c>
      <c r="R394">
        <v>9317.0030000000006</v>
      </c>
      <c r="S394">
        <v>9317.0030000000006</v>
      </c>
      <c r="X394">
        <v>6.1077427836817702E-2</v>
      </c>
      <c r="Y394">
        <v>1.00099903288915</v>
      </c>
      <c r="Z394">
        <v>1.00099903288915</v>
      </c>
      <c r="AA394">
        <v>364.26075104793898</v>
      </c>
      <c r="AB394">
        <v>9.9853418791729992E-4</v>
      </c>
      <c r="AC394" s="96">
        <v>9.9707052443972102E-7</v>
      </c>
      <c r="AD394">
        <v>0.125336334245681</v>
      </c>
      <c r="AE394">
        <v>0.132197326813527</v>
      </c>
      <c r="AF394">
        <v>0.132197326813527</v>
      </c>
      <c r="AH394">
        <v>363.89720577110103</v>
      </c>
      <c r="AI394">
        <v>19.22</v>
      </c>
      <c r="AJ394">
        <v>369.35566385766799</v>
      </c>
      <c r="AK394">
        <v>358.43874768453497</v>
      </c>
      <c r="AL394">
        <v>1.0058421516754E-3</v>
      </c>
      <c r="AM394">
        <v>8.4049823633150001E-4</v>
      </c>
      <c r="AN394">
        <v>6.3873715221576003E-3</v>
      </c>
      <c r="AO394">
        <v>-1.8997419521956001E-3</v>
      </c>
      <c r="AP394">
        <v>4.4876295699618996E-3</v>
      </c>
      <c r="AR394">
        <v>0.11929322453439301</v>
      </c>
      <c r="AS394">
        <v>0.96121876716521404</v>
      </c>
      <c r="AT394">
        <v>0.97575366254100104</v>
      </c>
      <c r="AU394">
        <v>0.82478336143230901</v>
      </c>
      <c r="AV394">
        <v>390.02155111766598</v>
      </c>
      <c r="AW394">
        <v>7.6884245502180002E-4</v>
      </c>
      <c r="AX394">
        <v>0.82478336143230901</v>
      </c>
      <c r="AY394">
        <v>0.11711019125372001</v>
      </c>
      <c r="BD394" s="95">
        <v>45218</v>
      </c>
    </row>
    <row r="395" spans="1:56">
      <c r="A395" t="s">
        <v>105</v>
      </c>
      <c r="B395">
        <v>4329.8500000000004</v>
      </c>
      <c r="C395">
        <v>0</v>
      </c>
      <c r="D395">
        <v>9288.4639999999999</v>
      </c>
      <c r="E395" s="95">
        <v>45218</v>
      </c>
      <c r="F395" t="s">
        <v>543</v>
      </c>
      <c r="G395" t="b">
        <v>0</v>
      </c>
      <c r="H395" t="b">
        <v>0</v>
      </c>
      <c r="I395" t="b">
        <v>0</v>
      </c>
      <c r="J395" t="b">
        <v>0</v>
      </c>
      <c r="K395" t="b">
        <v>0</v>
      </c>
      <c r="L395">
        <v>4329.8500000000004</v>
      </c>
      <c r="M395">
        <v>4329.8500000000004</v>
      </c>
      <c r="N395" t="b">
        <v>0</v>
      </c>
      <c r="O395">
        <v>4329.8500000000004</v>
      </c>
      <c r="P395">
        <v>0.99688606210608099</v>
      </c>
      <c r="Q395">
        <v>366.26570312330603</v>
      </c>
      <c r="R395">
        <v>9288.4639999999999</v>
      </c>
      <c r="S395">
        <v>9288.4639999999999</v>
      </c>
      <c r="X395">
        <v>6.1077427836817702E-2</v>
      </c>
      <c r="Y395">
        <v>0.99693689054302104</v>
      </c>
      <c r="Z395">
        <v>0.99693689054302104</v>
      </c>
      <c r="AA395">
        <v>363.14498049659699</v>
      </c>
      <c r="AB395">
        <v>-3.0678103788314001E-3</v>
      </c>
      <c r="AC395" s="96">
        <v>9.4114605204658202E-6</v>
      </c>
      <c r="AD395">
        <v>0.125549806302926</v>
      </c>
      <c r="AE395">
        <v>0.13209808367605599</v>
      </c>
      <c r="AF395">
        <v>0.13209808367605599</v>
      </c>
      <c r="AH395">
        <v>363.89720577110103</v>
      </c>
      <c r="AI395">
        <v>19.22</v>
      </c>
      <c r="AJ395">
        <v>369.35566385766799</v>
      </c>
      <c r="AK395">
        <v>358.43874768453497</v>
      </c>
      <c r="AL395">
        <v>8.4049823633150001E-4</v>
      </c>
      <c r="AM395">
        <v>6.7515432098759996E-4</v>
      </c>
      <c r="AN395">
        <v>3.4552487389610001E-4</v>
      </c>
      <c r="AO395">
        <v>-4.4683599154808004E-3</v>
      </c>
      <c r="AP395">
        <v>-4.1228350415847001E-3</v>
      </c>
      <c r="AR395">
        <v>0.11929322453439301</v>
      </c>
      <c r="AS395">
        <v>0.96121876716521404</v>
      </c>
      <c r="AT395">
        <v>0.98130745331006997</v>
      </c>
      <c r="AU395">
        <v>0.83617544233646701</v>
      </c>
      <c r="AV395">
        <v>389.03575568657698</v>
      </c>
      <c r="AW395">
        <v>-2.5275409224524998E-3</v>
      </c>
      <c r="AX395">
        <v>0.83617544233646701</v>
      </c>
      <c r="AY395">
        <v>0.11732747139048801</v>
      </c>
      <c r="BD395" s="95">
        <v>45218</v>
      </c>
    </row>
    <row r="396" spans="1:56">
      <c r="A396" t="s">
        <v>106</v>
      </c>
      <c r="B396">
        <v>4341.75</v>
      </c>
      <c r="C396">
        <v>0</v>
      </c>
      <c r="D396">
        <v>9313.7450000000008</v>
      </c>
      <c r="E396" s="95">
        <v>45218</v>
      </c>
      <c r="F396" t="s">
        <v>544</v>
      </c>
      <c r="G396" t="b">
        <v>0</v>
      </c>
      <c r="H396" t="b">
        <v>0</v>
      </c>
      <c r="I396" t="b">
        <v>0</v>
      </c>
      <c r="J396" t="b">
        <v>0</v>
      </c>
      <c r="K396" t="b">
        <v>0</v>
      </c>
      <c r="L396">
        <v>4341.75</v>
      </c>
      <c r="M396">
        <v>4341.75</v>
      </c>
      <c r="N396" t="b">
        <v>0</v>
      </c>
      <c r="O396">
        <v>4341.75</v>
      </c>
      <c r="P396">
        <v>1.00274836310726</v>
      </c>
      <c r="Q396">
        <v>367.272334269228</v>
      </c>
      <c r="R396">
        <v>9313.7450000000008</v>
      </c>
      <c r="S396">
        <v>9313.7450000000008</v>
      </c>
      <c r="X396">
        <v>6.1077427836817702E-2</v>
      </c>
      <c r="Y396">
        <v>1.0027217632538601</v>
      </c>
      <c r="Z396">
        <v>1.0027217632538601</v>
      </c>
      <c r="AA396">
        <v>364.13337516033698</v>
      </c>
      <c r="AB396">
        <v>2.7180659635014002E-3</v>
      </c>
      <c r="AC396" s="96">
        <v>7.3878825819449197E-6</v>
      </c>
      <c r="AD396">
        <v>0.12489564493373401</v>
      </c>
      <c r="AE396">
        <v>0.13159549135816201</v>
      </c>
      <c r="AF396">
        <v>0.13159549135816201</v>
      </c>
      <c r="AH396">
        <v>363.89720577110103</v>
      </c>
      <c r="AI396">
        <v>19.22</v>
      </c>
      <c r="AJ396">
        <v>369.35566385766799</v>
      </c>
      <c r="AK396">
        <v>358.43874768453497</v>
      </c>
      <c r="AL396">
        <v>6.7515432098759996E-4</v>
      </c>
      <c r="AM396">
        <v>5.0981040564370003E-4</v>
      </c>
      <c r="AN396">
        <v>5.2062525933730004E-4</v>
      </c>
      <c r="AO396">
        <v>-1.393502461564E-4</v>
      </c>
      <c r="AP396">
        <v>3.8127501318089999E-4</v>
      </c>
      <c r="AR396">
        <v>0.11929322453439301</v>
      </c>
      <c r="AS396">
        <v>0.96121876716521404</v>
      </c>
      <c r="AT396">
        <v>0.97934295543310701</v>
      </c>
      <c r="AU396">
        <v>0.83680364731919299</v>
      </c>
      <c r="AV396">
        <v>389.92112667208102</v>
      </c>
      <c r="AW396">
        <v>2.2758087722328998E-3</v>
      </c>
      <c r="AX396">
        <v>0.83680364731919299</v>
      </c>
      <c r="AY396">
        <v>0.117670017596957</v>
      </c>
      <c r="BD396" s="95">
        <v>45218</v>
      </c>
    </row>
    <row r="397" spans="1:56">
      <c r="A397" t="s">
        <v>107</v>
      </c>
      <c r="B397">
        <v>4337.7749999999996</v>
      </c>
      <c r="C397">
        <v>0</v>
      </c>
      <c r="D397">
        <v>9303.9950000000008</v>
      </c>
      <c r="E397" s="95">
        <v>45218</v>
      </c>
      <c r="F397" t="s">
        <v>545</v>
      </c>
      <c r="G397" t="b">
        <v>0</v>
      </c>
      <c r="H397" t="b">
        <v>0</v>
      </c>
      <c r="I397" t="b">
        <v>0</v>
      </c>
      <c r="J397" t="b">
        <v>0</v>
      </c>
      <c r="K397" t="b">
        <v>0</v>
      </c>
      <c r="L397">
        <v>4337.7749999999996</v>
      </c>
      <c r="M397">
        <v>4337.7749999999996</v>
      </c>
      <c r="N397" t="b">
        <v>0</v>
      </c>
      <c r="O397">
        <v>4337.7749999999996</v>
      </c>
      <c r="P397">
        <v>0.99908447054758998</v>
      </c>
      <c r="Q397">
        <v>366.93608563014902</v>
      </c>
      <c r="R397">
        <v>9303.9950000000008</v>
      </c>
      <c r="S397">
        <v>9303.9950000000008</v>
      </c>
      <c r="X397">
        <v>6.1077427836817702E-2</v>
      </c>
      <c r="Y397">
        <v>0.99895316008759005</v>
      </c>
      <c r="Z397">
        <v>0.99895316008759005</v>
      </c>
      <c r="AA397">
        <v>363.75218580977901</v>
      </c>
      <c r="AB397">
        <v>-1.0473882320122E-3</v>
      </c>
      <c r="AC397" s="96">
        <v>1.0970221085577199E-6</v>
      </c>
      <c r="AD397">
        <v>0.121569303757068</v>
      </c>
      <c r="AE397">
        <v>0.12983029906538401</v>
      </c>
      <c r="AF397">
        <v>0.12983029906538401</v>
      </c>
      <c r="AH397">
        <v>363.89720577110103</v>
      </c>
      <c r="AI397">
        <v>19.22</v>
      </c>
      <c r="AJ397">
        <v>369.35566385766799</v>
      </c>
      <c r="AK397">
        <v>358.43874768453497</v>
      </c>
      <c r="AL397">
        <v>5.0981040564370003E-4</v>
      </c>
      <c r="AM397">
        <v>3.4446649029979998E-4</v>
      </c>
      <c r="AN397" s="96">
        <v>9.1899046238825196E-6</v>
      </c>
      <c r="AO397" s="96">
        <v>-1.8385564333422899E-5</v>
      </c>
      <c r="AP397" s="96">
        <v>-9.1956597095404504E-6</v>
      </c>
      <c r="AR397">
        <v>0.11929322453439301</v>
      </c>
      <c r="AS397">
        <v>0.96121876716521404</v>
      </c>
      <c r="AT397">
        <v>0.97623043232269202</v>
      </c>
      <c r="AU397">
        <v>0.83999958572397504</v>
      </c>
      <c r="AV397">
        <v>389.57943136050699</v>
      </c>
      <c r="AW397">
        <v>-8.7631905070379996E-4</v>
      </c>
      <c r="AX397">
        <v>0.83999958572397504</v>
      </c>
      <c r="AY397">
        <v>0.11761660904673001</v>
      </c>
      <c r="BD397" s="95">
        <v>45218</v>
      </c>
    </row>
    <row r="398" spans="1:56">
      <c r="A398" t="s">
        <v>108</v>
      </c>
      <c r="B398">
        <v>4330.55</v>
      </c>
      <c r="C398">
        <v>0</v>
      </c>
      <c r="D398">
        <v>9289.8220000000001</v>
      </c>
      <c r="E398" s="95">
        <v>45218</v>
      </c>
      <c r="F398" t="s">
        <v>546</v>
      </c>
      <c r="G398" t="b">
        <v>0</v>
      </c>
      <c r="H398" t="b">
        <v>0</v>
      </c>
      <c r="I398" t="b">
        <v>0</v>
      </c>
      <c r="J398" t="b">
        <v>0</v>
      </c>
      <c r="K398" t="b">
        <v>0</v>
      </c>
      <c r="L398">
        <v>4330.55</v>
      </c>
      <c r="M398">
        <v>4330.55</v>
      </c>
      <c r="N398" t="b">
        <v>0</v>
      </c>
      <c r="O398">
        <v>4330.55</v>
      </c>
      <c r="P398">
        <v>0.99833439954815495</v>
      </c>
      <c r="Q398">
        <v>366.32491672012497</v>
      </c>
      <c r="R398">
        <v>9289.8220000000001</v>
      </c>
      <c r="S398">
        <v>9289.8220000000001</v>
      </c>
      <c r="X398">
        <v>6.1077427836817702E-2</v>
      </c>
      <c r="Y398">
        <v>0.99847667587955402</v>
      </c>
      <c r="Z398">
        <v>0.99847667587955402</v>
      </c>
      <c r="AA398">
        <v>363.19807333127</v>
      </c>
      <c r="AB398">
        <v>-1.5244855582803999E-3</v>
      </c>
      <c r="AC398" s="96">
        <v>2.32405621740556E-6</v>
      </c>
      <c r="AD398">
        <v>0.118904701290865</v>
      </c>
      <c r="AE398">
        <v>0.12834803626768099</v>
      </c>
      <c r="AF398">
        <v>0.12834803626768099</v>
      </c>
      <c r="AH398">
        <v>363.89720577110103</v>
      </c>
      <c r="AI398">
        <v>19.22</v>
      </c>
      <c r="AJ398">
        <v>369.35566385766799</v>
      </c>
      <c r="AK398">
        <v>358.43874768453497</v>
      </c>
      <c r="AL398">
        <v>3.4446649029979998E-4</v>
      </c>
      <c r="AM398">
        <v>1.7912257495590001E-4</v>
      </c>
      <c r="AN398" s="96">
        <v>3.1958842018910101E-11</v>
      </c>
      <c r="AO398" s="96">
        <v>-1.45544934659902E-7</v>
      </c>
      <c r="AP398" s="96">
        <v>-1.45512975817883E-7</v>
      </c>
      <c r="AR398">
        <v>0.11929322453439301</v>
      </c>
      <c r="AS398">
        <v>0.96121876716521404</v>
      </c>
      <c r="AT398">
        <v>0.97671697596676399</v>
      </c>
      <c r="AU398">
        <v>0.85142034655816201</v>
      </c>
      <c r="AV398">
        <v>389.08048385152898</v>
      </c>
      <c r="AW398">
        <v>-1.2807337061805E-3</v>
      </c>
      <c r="AX398">
        <v>0.85142034655816201</v>
      </c>
      <c r="AY398">
        <v>0.11757901269669301</v>
      </c>
      <c r="BD398" s="95">
        <v>45218</v>
      </c>
    </row>
    <row r="399" spans="1:56">
      <c r="A399" t="s">
        <v>109</v>
      </c>
      <c r="B399">
        <v>4306.55</v>
      </c>
      <c r="C399">
        <v>0</v>
      </c>
      <c r="D399">
        <v>9239.125</v>
      </c>
      <c r="E399" s="95">
        <v>45218</v>
      </c>
      <c r="F399" t="s">
        <v>547</v>
      </c>
      <c r="G399" t="b">
        <v>0</v>
      </c>
      <c r="H399" t="b">
        <v>0</v>
      </c>
      <c r="I399" t="b">
        <v>0</v>
      </c>
      <c r="J399" t="b">
        <v>0</v>
      </c>
      <c r="K399" t="b">
        <v>0</v>
      </c>
      <c r="L399">
        <v>4306.55</v>
      </c>
      <c r="M399">
        <v>4306.55</v>
      </c>
      <c r="N399" t="b">
        <v>0</v>
      </c>
      <c r="O399">
        <v>4306.55</v>
      </c>
      <c r="P399">
        <v>0.99445797877867703</v>
      </c>
      <c r="Q399">
        <v>364.29473625776302</v>
      </c>
      <c r="R399">
        <v>9239.125</v>
      </c>
      <c r="S399">
        <v>9239.125</v>
      </c>
      <c r="X399">
        <v>6.1077427836817702E-2</v>
      </c>
      <c r="Y399">
        <v>0.99454273720206898</v>
      </c>
      <c r="Z399">
        <v>0.99454273720206898</v>
      </c>
      <c r="AA399">
        <v>361.21600599739901</v>
      </c>
      <c r="AB399">
        <v>-5.4722080548163998E-3</v>
      </c>
      <c r="AC399" s="96">
        <v>2.99450609951978E-5</v>
      </c>
      <c r="AD399">
        <v>0.128294246034096</v>
      </c>
      <c r="AE399">
        <v>0.13252816489042199</v>
      </c>
      <c r="AF399">
        <v>0.13252816489042199</v>
      </c>
      <c r="AH399">
        <v>363.89720577110103</v>
      </c>
      <c r="AI399">
        <v>19.22</v>
      </c>
      <c r="AJ399">
        <v>369.35566385766799</v>
      </c>
      <c r="AK399">
        <v>358.43874768453497</v>
      </c>
      <c r="AL399">
        <v>1.7912257495590001E-4</v>
      </c>
      <c r="AM399">
        <v>0</v>
      </c>
      <c r="AN399">
        <v>0</v>
      </c>
      <c r="AO399">
        <v>0</v>
      </c>
      <c r="AP399">
        <v>0</v>
      </c>
      <c r="AR399">
        <v>0.11929322453439301</v>
      </c>
      <c r="AS399">
        <v>0.96121876716521404</v>
      </c>
      <c r="AT399">
        <v>0.977059195211194</v>
      </c>
      <c r="AU399">
        <v>0.861253209931922</v>
      </c>
      <c r="AV399">
        <v>387.272268149198</v>
      </c>
      <c r="AW399">
        <v>-4.6474078690105997E-3</v>
      </c>
      <c r="AX399">
        <v>0.861253209931922</v>
      </c>
      <c r="AY399">
        <v>0.11808918757072299</v>
      </c>
      <c r="BD399" s="95">
        <v>45218</v>
      </c>
    </row>
    <row r="400" spans="1:56">
      <c r="A400" t="s">
        <v>110</v>
      </c>
      <c r="B400">
        <v>4307.1499999999996</v>
      </c>
      <c r="C400">
        <v>0</v>
      </c>
      <c r="D400">
        <v>9240.65</v>
      </c>
      <c r="E400" s="95">
        <v>45218</v>
      </c>
      <c r="F400" t="s">
        <v>548</v>
      </c>
      <c r="G400" t="b">
        <v>0</v>
      </c>
      <c r="H400" t="b">
        <v>0</v>
      </c>
      <c r="I400" t="b">
        <v>0</v>
      </c>
      <c r="J400" t="b">
        <v>0</v>
      </c>
      <c r="K400" t="b">
        <v>0</v>
      </c>
      <c r="L400">
        <v>4307.1499999999996</v>
      </c>
      <c r="M400">
        <v>4307.1499999999996</v>
      </c>
      <c r="N400" t="b">
        <v>0</v>
      </c>
      <c r="O400">
        <v>4307.1499999999996</v>
      </c>
      <c r="P400">
        <v>1.00013932265966</v>
      </c>
      <c r="Q400">
        <v>364.345490769322</v>
      </c>
      <c r="R400">
        <v>9240.65</v>
      </c>
      <c r="S400">
        <v>9240.65</v>
      </c>
      <c r="T400" s="97">
        <v>45218</v>
      </c>
      <c r="U400">
        <v>9240.65</v>
      </c>
      <c r="V400">
        <v>364.345490769322</v>
      </c>
      <c r="W400">
        <v>6.3660293247558702E-2</v>
      </c>
      <c r="X400">
        <v>6.1077427836817702E-2</v>
      </c>
      <c r="Y400">
        <v>1.0001650589206199</v>
      </c>
      <c r="Z400">
        <v>1.0001650589206199</v>
      </c>
      <c r="AA400">
        <v>361.27562792146102</v>
      </c>
      <c r="AB400">
        <v>1.650452998979E-4</v>
      </c>
      <c r="AC400" s="96">
        <v>2.7239951018404701E-8</v>
      </c>
      <c r="AD400">
        <v>0.12439747516708501</v>
      </c>
      <c r="AE400">
        <v>0.13053062702965099</v>
      </c>
      <c r="AF400">
        <v>0.13053062702965099</v>
      </c>
      <c r="AG400">
        <v>361.27562792146102</v>
      </c>
      <c r="AH400">
        <v>363.89720577110103</v>
      </c>
      <c r="AI400">
        <v>19.22</v>
      </c>
      <c r="AJ400">
        <v>369.35566385766799</v>
      </c>
      <c r="AK400">
        <v>358.43874768453497</v>
      </c>
      <c r="AL400">
        <v>0</v>
      </c>
      <c r="AN400">
        <v>0</v>
      </c>
      <c r="AO400">
        <v>0</v>
      </c>
      <c r="AP400">
        <v>0</v>
      </c>
      <c r="AQ400">
        <v>0.119126223631169</v>
      </c>
      <c r="AR400">
        <v>0.11929322453439301</v>
      </c>
      <c r="AS400">
        <v>0.96121876716521404</v>
      </c>
      <c r="AT400">
        <v>0.97239570383189999</v>
      </c>
      <c r="AU400">
        <v>0.83408804698531303</v>
      </c>
      <c r="AV400">
        <v>387.32626978499599</v>
      </c>
      <c r="AW400">
        <v>1.3944100891969999E-4</v>
      </c>
      <c r="AX400">
        <v>0.83408804698531303</v>
      </c>
      <c r="AY400">
        <v>0.113752936659011</v>
      </c>
      <c r="AZ400" s="97">
        <v>45218</v>
      </c>
      <c r="BA400">
        <v>387.32626978499599</v>
      </c>
      <c r="BB400">
        <v>387.32626239442698</v>
      </c>
      <c r="BC400" s="96">
        <v>7.3905690669562301E-6</v>
      </c>
      <c r="BD400" s="95">
        <v>45218</v>
      </c>
    </row>
    <row r="401" spans="1:56">
      <c r="A401" t="s">
        <v>104</v>
      </c>
      <c r="B401">
        <v>4294.5749999999998</v>
      </c>
      <c r="C401">
        <v>0</v>
      </c>
      <c r="D401">
        <v>9215.2569999999996</v>
      </c>
      <c r="E401" s="95">
        <v>45219</v>
      </c>
      <c r="F401" t="s">
        <v>549</v>
      </c>
      <c r="G401" t="b">
        <v>0</v>
      </c>
      <c r="H401" t="b">
        <v>0</v>
      </c>
      <c r="I401" t="b">
        <v>0</v>
      </c>
      <c r="J401" t="b">
        <v>0</v>
      </c>
      <c r="K401" t="b">
        <v>0</v>
      </c>
      <c r="L401">
        <v>4294.5749999999998</v>
      </c>
      <c r="M401">
        <v>4294.5749999999998</v>
      </c>
      <c r="N401" t="b">
        <v>0</v>
      </c>
      <c r="O401">
        <v>4294.5749999999998</v>
      </c>
      <c r="P401">
        <v>0.99708043601917695</v>
      </c>
      <c r="Q401">
        <v>363.28176079789699</v>
      </c>
      <c r="R401">
        <v>9215.2569999999996</v>
      </c>
      <c r="S401">
        <v>9215.2569999999996</v>
      </c>
      <c r="X401">
        <v>6.3660293247558702E-2</v>
      </c>
      <c r="Y401">
        <v>0.997075198988287</v>
      </c>
      <c r="Z401">
        <v>0.997075198988287</v>
      </c>
      <c r="AA401">
        <v>360.21896859940898</v>
      </c>
      <c r="AB401">
        <v>-2.9290866005614001E-3</v>
      </c>
      <c r="AC401" s="96">
        <v>8.5795483135887201E-6</v>
      </c>
      <c r="AD401">
        <v>0.12431535428811299</v>
      </c>
      <c r="AE401">
        <v>0.13031165316934001</v>
      </c>
      <c r="AF401">
        <v>0.13031165316934001</v>
      </c>
      <c r="AH401">
        <v>361.27562792146102</v>
      </c>
      <c r="AI401">
        <v>21.4</v>
      </c>
      <c r="AJ401">
        <v>366.69476234028298</v>
      </c>
      <c r="AK401">
        <v>355.85649350263901</v>
      </c>
      <c r="AL401">
        <v>1.0058421516754E-3</v>
      </c>
      <c r="AM401">
        <v>8.4049823633150001E-4</v>
      </c>
      <c r="AN401">
        <v>2.0601691398141999E-3</v>
      </c>
      <c r="AO401">
        <v>-2.4589402955163899E-2</v>
      </c>
      <c r="AP401">
        <v>-2.2529233815349801E-2</v>
      </c>
      <c r="AR401">
        <v>0.119126223631169</v>
      </c>
      <c r="AS401">
        <v>0.96278356855382696</v>
      </c>
      <c r="AT401">
        <v>1.01072769089308</v>
      </c>
      <c r="AU401">
        <v>0.84823089341736202</v>
      </c>
      <c r="AV401">
        <v>386.37544393002997</v>
      </c>
      <c r="AW401">
        <v>-2.4548447372122E-3</v>
      </c>
      <c r="AX401">
        <v>0.84823089341736202</v>
      </c>
      <c r="AY401">
        <v>0.104343163778542</v>
      </c>
      <c r="BD401" s="95">
        <v>45219</v>
      </c>
    </row>
    <row r="402" spans="1:56">
      <c r="A402" t="s">
        <v>105</v>
      </c>
      <c r="B402">
        <v>4265.9750000000004</v>
      </c>
      <c r="C402">
        <v>0</v>
      </c>
      <c r="D402">
        <v>9152.4120000000003</v>
      </c>
      <c r="E402" s="95">
        <v>45219</v>
      </c>
      <c r="F402" t="s">
        <v>550</v>
      </c>
      <c r="G402" t="b">
        <v>0</v>
      </c>
      <c r="H402" t="b">
        <v>0</v>
      </c>
      <c r="I402" t="b">
        <v>0</v>
      </c>
      <c r="J402" t="b">
        <v>0</v>
      </c>
      <c r="K402" t="b">
        <v>0</v>
      </c>
      <c r="L402">
        <v>4265.9750000000004</v>
      </c>
      <c r="M402">
        <v>4265.9750000000004</v>
      </c>
      <c r="N402" t="b">
        <v>0</v>
      </c>
      <c r="O402">
        <v>4265.9750000000004</v>
      </c>
      <c r="P402">
        <v>0.99334043531664895</v>
      </c>
      <c r="Q402">
        <v>360.86246241358202</v>
      </c>
      <c r="R402">
        <v>9152.4120000000003</v>
      </c>
      <c r="S402">
        <v>9152.4120000000003</v>
      </c>
      <c r="X402">
        <v>6.3660293247558702E-2</v>
      </c>
      <c r="Y402">
        <v>0.993180331270196</v>
      </c>
      <c r="Z402">
        <v>0.993180331270196</v>
      </c>
      <c r="AA402">
        <v>357.76239456336901</v>
      </c>
      <c r="AB402">
        <v>-6.8430289370898997E-3</v>
      </c>
      <c r="AC402" s="96">
        <v>4.6827045033851699E-5</v>
      </c>
      <c r="AD402">
        <v>0.139582317359525</v>
      </c>
      <c r="AE402">
        <v>0.137658201231769</v>
      </c>
      <c r="AF402">
        <v>0.139582317359525</v>
      </c>
      <c r="AH402">
        <v>361.27562792146102</v>
      </c>
      <c r="AI402">
        <v>21.4</v>
      </c>
      <c r="AJ402">
        <v>366.69476234028298</v>
      </c>
      <c r="AK402">
        <v>355.85649350263901</v>
      </c>
      <c r="AL402">
        <v>8.4049823633150001E-4</v>
      </c>
      <c r="AM402">
        <v>6.7515432098759996E-4</v>
      </c>
      <c r="AN402" s="96">
        <v>4.6640639898517701E-6</v>
      </c>
      <c r="AO402">
        <v>-0.16767439105437301</v>
      </c>
      <c r="AP402">
        <v>-0.16766972699038399</v>
      </c>
      <c r="AR402">
        <v>0.119126223631169</v>
      </c>
      <c r="AS402">
        <v>0.96278356855382696</v>
      </c>
      <c r="AT402">
        <v>1.0847805758518601</v>
      </c>
      <c r="AU402">
        <v>0.83266312365028805</v>
      </c>
      <c r="AV402">
        <v>384.13979428851201</v>
      </c>
      <c r="AW402">
        <v>-5.7862104764681002E-3</v>
      </c>
      <c r="AX402">
        <v>0.83266312365028805</v>
      </c>
      <c r="AY402">
        <v>0.106131514892624</v>
      </c>
      <c r="BD402" s="95">
        <v>45219</v>
      </c>
    </row>
    <row r="403" spans="1:56">
      <c r="A403" t="s">
        <v>106</v>
      </c>
      <c r="B403">
        <v>4264.875</v>
      </c>
      <c r="C403">
        <v>0</v>
      </c>
      <c r="D403">
        <v>9150.0609999999997</v>
      </c>
      <c r="E403" s="95">
        <v>45219</v>
      </c>
      <c r="F403" t="s">
        <v>551</v>
      </c>
      <c r="G403" t="b">
        <v>0</v>
      </c>
      <c r="H403" t="b">
        <v>0</v>
      </c>
      <c r="I403" t="b">
        <v>0</v>
      </c>
      <c r="J403" t="b">
        <v>0</v>
      </c>
      <c r="K403" t="b">
        <v>0</v>
      </c>
      <c r="L403">
        <v>4264.875</v>
      </c>
      <c r="M403">
        <v>4264.875</v>
      </c>
      <c r="N403" t="b">
        <v>0</v>
      </c>
      <c r="O403">
        <v>4264.875</v>
      </c>
      <c r="P403">
        <v>0.99974214569940001</v>
      </c>
      <c r="Q403">
        <v>360.76941247572398</v>
      </c>
      <c r="R403">
        <v>9150.0609999999997</v>
      </c>
      <c r="S403">
        <v>9150.0609999999997</v>
      </c>
      <c r="X403">
        <v>6.3660293247558702E-2</v>
      </c>
      <c r="Y403">
        <v>0.99974312782247998</v>
      </c>
      <c r="Z403">
        <v>0.99974312782247998</v>
      </c>
      <c r="AA403">
        <v>357.67049535804301</v>
      </c>
      <c r="AB403">
        <v>-2.5690517482859998E-4</v>
      </c>
      <c r="AC403" s="96">
        <v>6.6000268853743104E-8</v>
      </c>
      <c r="AD403">
        <v>0.13535588420435701</v>
      </c>
      <c r="AE403">
        <v>0.13559048524731701</v>
      </c>
      <c r="AF403">
        <v>0.13559048524731701</v>
      </c>
      <c r="AH403">
        <v>361.27562792146102</v>
      </c>
      <c r="AI403">
        <v>21.4</v>
      </c>
      <c r="AJ403">
        <v>366.69476234028298</v>
      </c>
      <c r="AK403">
        <v>355.85649350263901</v>
      </c>
      <c r="AL403">
        <v>6.7515432098759996E-4</v>
      </c>
      <c r="AM403">
        <v>5.0981040564370003E-4</v>
      </c>
      <c r="AN403" s="96">
        <v>1.2716544504477399E-7</v>
      </c>
      <c r="AO403">
        <v>-0.14577731569039901</v>
      </c>
      <c r="AP403">
        <v>-0.145777188524954</v>
      </c>
      <c r="AR403">
        <v>0.119126223631169</v>
      </c>
      <c r="AS403">
        <v>0.96278356855382696</v>
      </c>
      <c r="AT403">
        <v>1.07158175214889</v>
      </c>
      <c r="AU403">
        <v>0.65837631411262199</v>
      </c>
      <c r="AV403">
        <v>384.050936350227</v>
      </c>
      <c r="AW403">
        <v>-2.3131667066629999E-4</v>
      </c>
      <c r="AX403">
        <v>0.65837631411262199</v>
      </c>
      <c r="AY403">
        <v>0.106125141078892</v>
      </c>
      <c r="BD403" s="95">
        <v>45219</v>
      </c>
    </row>
    <row r="404" spans="1:56">
      <c r="A404" t="s">
        <v>107</v>
      </c>
      <c r="B404">
        <v>4274.0749999999998</v>
      </c>
      <c r="C404">
        <v>0</v>
      </c>
      <c r="D404">
        <v>9170.5709999999999</v>
      </c>
      <c r="E404" s="95">
        <v>45219</v>
      </c>
      <c r="F404" t="s">
        <v>552</v>
      </c>
      <c r="G404" t="b">
        <v>0</v>
      </c>
      <c r="H404" t="b">
        <v>0</v>
      </c>
      <c r="I404" t="b">
        <v>0</v>
      </c>
      <c r="J404" t="b">
        <v>0</v>
      </c>
      <c r="K404" t="b">
        <v>0</v>
      </c>
      <c r="L404">
        <v>4274.0749999999998</v>
      </c>
      <c r="M404">
        <v>4274.0749999999998</v>
      </c>
      <c r="N404" t="b">
        <v>0</v>
      </c>
      <c r="O404">
        <v>4274.0749999999998</v>
      </c>
      <c r="P404">
        <v>1.00215715583692</v>
      </c>
      <c r="Q404">
        <v>361.54764831962899</v>
      </c>
      <c r="R404">
        <v>9170.5709999999999</v>
      </c>
      <c r="S404">
        <v>9170.5709999999999</v>
      </c>
      <c r="X404">
        <v>6.3660293247558702E-2</v>
      </c>
      <c r="Y404">
        <v>1.0022415151112101</v>
      </c>
      <c r="Z404">
        <v>1.0022415151112101</v>
      </c>
      <c r="AA404">
        <v>358.47221917822202</v>
      </c>
      <c r="AB404">
        <v>2.2390066639960001E-3</v>
      </c>
      <c r="AC404" s="96">
        <v>5.0131508414186998E-6</v>
      </c>
      <c r="AD404">
        <v>0.13323863685310899</v>
      </c>
      <c r="AE404">
        <v>0.13453078547842701</v>
      </c>
      <c r="AF404">
        <v>0.13453078547842701</v>
      </c>
      <c r="AH404">
        <v>361.27562792146102</v>
      </c>
      <c r="AI404">
        <v>21.4</v>
      </c>
      <c r="AJ404">
        <v>366.69476234028298</v>
      </c>
      <c r="AK404">
        <v>355.85649350263901</v>
      </c>
      <c r="AL404">
        <v>5.0981040564370003E-4</v>
      </c>
      <c r="AM404">
        <v>3.4446649029979998E-4</v>
      </c>
      <c r="AN404" s="96">
        <v>5.7180211902500102E-9</v>
      </c>
      <c r="AO404">
        <v>-3.2453956427811299E-2</v>
      </c>
      <c r="AP404">
        <v>-3.2453950709790097E-2</v>
      </c>
      <c r="AR404">
        <v>0.119126223631169</v>
      </c>
      <c r="AS404">
        <v>0.96278356855382696</v>
      </c>
      <c r="AT404">
        <v>1.07162948309329</v>
      </c>
      <c r="AU404">
        <v>0.69409069268006496</v>
      </c>
      <c r="AV404">
        <v>384.61633192149299</v>
      </c>
      <c r="AW404">
        <v>1.4721890190898001E-3</v>
      </c>
      <c r="AX404">
        <v>0.69409069268006496</v>
      </c>
      <c r="AY404">
        <v>0.106277621897528</v>
      </c>
      <c r="BD404" s="95">
        <v>45219</v>
      </c>
    </row>
    <row r="405" spans="1:56">
      <c r="A405" t="s">
        <v>108</v>
      </c>
      <c r="B405">
        <v>4274.4250000000002</v>
      </c>
      <c r="C405">
        <v>0</v>
      </c>
      <c r="D405">
        <v>9171.3379999999997</v>
      </c>
      <c r="E405" s="95">
        <v>45219</v>
      </c>
      <c r="F405" t="s">
        <v>553</v>
      </c>
      <c r="G405" t="b">
        <v>0</v>
      </c>
      <c r="H405" t="b">
        <v>0</v>
      </c>
      <c r="I405" t="b">
        <v>0</v>
      </c>
      <c r="J405" t="b">
        <v>0</v>
      </c>
      <c r="K405" t="b">
        <v>0</v>
      </c>
      <c r="L405">
        <v>4274.4250000000002</v>
      </c>
      <c r="M405">
        <v>4274.4250000000002</v>
      </c>
      <c r="N405" t="b">
        <v>0</v>
      </c>
      <c r="O405">
        <v>4274.4250000000002</v>
      </c>
      <c r="P405">
        <v>1.00008188906371</v>
      </c>
      <c r="Q405">
        <v>361.57725511803898</v>
      </c>
      <c r="R405">
        <v>9171.3379999999997</v>
      </c>
      <c r="S405">
        <v>9171.3379999999997</v>
      </c>
      <c r="X405">
        <v>6.3660293247558702E-2</v>
      </c>
      <c r="Y405">
        <v>1.0000836371039401</v>
      </c>
      <c r="Z405">
        <v>1.0000836371039401</v>
      </c>
      <c r="AA405">
        <v>358.50220075648099</v>
      </c>
      <c r="AB405" s="96">
        <v>8.3633606561635599E-5</v>
      </c>
      <c r="AC405" s="96">
        <v>6.9945801465064499E-9</v>
      </c>
      <c r="AD405">
        <v>0.12918251660270699</v>
      </c>
      <c r="AE405">
        <v>0.132498854437994</v>
      </c>
      <c r="AF405">
        <v>0.132498854437994</v>
      </c>
      <c r="AH405">
        <v>361.27562792146102</v>
      </c>
      <c r="AI405">
        <v>21.4</v>
      </c>
      <c r="AJ405">
        <v>366.69476234028298</v>
      </c>
      <c r="AK405">
        <v>355.85649350263901</v>
      </c>
      <c r="AL405">
        <v>3.4446649029979998E-4</v>
      </c>
      <c r="AM405">
        <v>1.7912257495590001E-4</v>
      </c>
      <c r="AN405" s="96">
        <v>1.54036637285839E-15</v>
      </c>
      <c r="AO405">
        <v>-4.8313734689127003E-3</v>
      </c>
      <c r="AP405">
        <v>-4.8313734689111E-3</v>
      </c>
      <c r="AR405">
        <v>0.119126223631169</v>
      </c>
      <c r="AS405">
        <v>0.96278356855382696</v>
      </c>
      <c r="AT405">
        <v>1.07048624479148</v>
      </c>
      <c r="AU405">
        <v>0.79831918538378599</v>
      </c>
      <c r="AV405">
        <v>384.63465076897501</v>
      </c>
      <c r="AW405" s="96">
        <v>4.7628886143513601E-5</v>
      </c>
      <c r="AX405">
        <v>0.79831918538378599</v>
      </c>
      <c r="AY405">
        <v>0.106201693075403</v>
      </c>
      <c r="BD405" s="95">
        <v>45219</v>
      </c>
    </row>
    <row r="406" spans="1:56">
      <c r="A406" t="s">
        <v>109</v>
      </c>
      <c r="B406">
        <v>4263.375</v>
      </c>
      <c r="C406">
        <v>0</v>
      </c>
      <c r="D406">
        <v>9147.1970000000001</v>
      </c>
      <c r="E406" s="95">
        <v>45219</v>
      </c>
      <c r="F406" t="s">
        <v>554</v>
      </c>
      <c r="G406" t="b">
        <v>0</v>
      </c>
      <c r="H406" t="b">
        <v>0</v>
      </c>
      <c r="I406" t="b">
        <v>0</v>
      </c>
      <c r="J406" t="b">
        <v>0</v>
      </c>
      <c r="K406" t="b">
        <v>0</v>
      </c>
      <c r="L406">
        <v>4263.375</v>
      </c>
      <c r="M406">
        <v>4263.375</v>
      </c>
      <c r="N406" t="b">
        <v>0</v>
      </c>
      <c r="O406">
        <v>4263.375</v>
      </c>
      <c r="P406">
        <v>0.99741485696906595</v>
      </c>
      <c r="Q406">
        <v>360.642526196826</v>
      </c>
      <c r="R406">
        <v>9147.1970000000001</v>
      </c>
      <c r="S406">
        <v>9147.1970000000001</v>
      </c>
      <c r="X406">
        <v>6.3660293247558702E-2</v>
      </c>
      <c r="Y406">
        <v>0.99736777774409802</v>
      </c>
      <c r="Z406">
        <v>0.99736777774409802</v>
      </c>
      <c r="AA406">
        <v>357.55854328485998</v>
      </c>
      <c r="AB406">
        <v>-2.6356926441305998E-3</v>
      </c>
      <c r="AC406" s="96">
        <v>6.9468757143245603E-6</v>
      </c>
      <c r="AD406">
        <v>0.12814871269608699</v>
      </c>
      <c r="AE406">
        <v>0.13189729601990099</v>
      </c>
      <c r="AF406">
        <v>0.13189729601990099</v>
      </c>
      <c r="AH406">
        <v>361.27562792146102</v>
      </c>
      <c r="AI406">
        <v>21.4</v>
      </c>
      <c r="AJ406">
        <v>366.69476234028298</v>
      </c>
      <c r="AK406">
        <v>355.85649350263901</v>
      </c>
      <c r="AL406">
        <v>1.7912257495590001E-4</v>
      </c>
      <c r="AM406">
        <v>0</v>
      </c>
      <c r="AN406">
        <v>0</v>
      </c>
      <c r="AO406">
        <v>0</v>
      </c>
      <c r="AP406">
        <v>0</v>
      </c>
      <c r="AR406">
        <v>0.119126223631169</v>
      </c>
      <c r="AS406">
        <v>0.96278356855382696</v>
      </c>
      <c r="AT406">
        <v>1.07105588549872</v>
      </c>
      <c r="AU406">
        <v>0.83563069924882905</v>
      </c>
      <c r="AV406">
        <v>383.82496225883301</v>
      </c>
      <c r="AW406">
        <v>-2.1050846784672001E-3</v>
      </c>
      <c r="AX406">
        <v>0.83563069924882905</v>
      </c>
      <c r="AY406">
        <v>0.106254369578356</v>
      </c>
      <c r="BD406" s="95">
        <v>45219</v>
      </c>
    </row>
    <row r="407" spans="1:56">
      <c r="A407" t="s">
        <v>110</v>
      </c>
      <c r="B407">
        <v>4250.0249999999996</v>
      </c>
      <c r="C407">
        <v>0</v>
      </c>
      <c r="D407">
        <v>9118.48</v>
      </c>
      <c r="E407" s="95">
        <v>45219</v>
      </c>
      <c r="F407" t="s">
        <v>555</v>
      </c>
      <c r="G407" t="b">
        <v>0</v>
      </c>
      <c r="H407" t="b">
        <v>0</v>
      </c>
      <c r="I407" t="b">
        <v>0</v>
      </c>
      <c r="J407" t="b">
        <v>0</v>
      </c>
      <c r="K407" t="b">
        <v>0</v>
      </c>
      <c r="L407">
        <v>4250.0249999999996</v>
      </c>
      <c r="M407">
        <v>4250.0249999999996</v>
      </c>
      <c r="N407" t="b">
        <v>0</v>
      </c>
      <c r="O407">
        <v>4250.0249999999996</v>
      </c>
      <c r="P407">
        <v>0.99686867798399104</v>
      </c>
      <c r="Q407">
        <v>359.51323831463702</v>
      </c>
      <c r="R407">
        <v>9118.48</v>
      </c>
      <c r="S407">
        <v>9118.48</v>
      </c>
      <c r="T407" s="97">
        <v>45219</v>
      </c>
      <c r="U407">
        <v>9118.48</v>
      </c>
      <c r="V407">
        <v>359.51323831463702</v>
      </c>
      <c r="W407">
        <v>5.9829084782161902E-2</v>
      </c>
      <c r="X407">
        <v>6.3660293247558702E-2</v>
      </c>
      <c r="Y407">
        <v>0.99686056832491898</v>
      </c>
      <c r="Z407">
        <v>0.99686056832491898</v>
      </c>
      <c r="AA407">
        <v>356.43601266837499</v>
      </c>
      <c r="AB407">
        <v>-3.1443700291605E-3</v>
      </c>
      <c r="AC407" s="96">
        <v>9.8870628802830392E-6</v>
      </c>
      <c r="AD407">
        <v>0.12838696875841299</v>
      </c>
      <c r="AE407">
        <v>0.131902286424706</v>
      </c>
      <c r="AF407">
        <v>0.131902286424706</v>
      </c>
      <c r="AG407">
        <v>356.43601266837499</v>
      </c>
      <c r="AH407">
        <v>361.27562792146102</v>
      </c>
      <c r="AI407">
        <v>21.4</v>
      </c>
      <c r="AJ407">
        <v>366.69476234028298</v>
      </c>
      <c r="AK407">
        <v>355.85649350263901</v>
      </c>
      <c r="AL407">
        <v>0</v>
      </c>
      <c r="AN407">
        <v>0</v>
      </c>
      <c r="AO407">
        <v>0</v>
      </c>
      <c r="AP407">
        <v>0</v>
      </c>
      <c r="AQ407">
        <v>0.120301411517723</v>
      </c>
      <c r="AR407">
        <v>0.119126223631169</v>
      </c>
      <c r="AS407">
        <v>0.96278356855382696</v>
      </c>
      <c r="AT407">
        <v>1.0706607660835901</v>
      </c>
      <c r="AU407">
        <v>0.839441851537155</v>
      </c>
      <c r="AV407">
        <v>382.81788746568299</v>
      </c>
      <c r="AW407">
        <v>-2.6237866011203002E-3</v>
      </c>
      <c r="AX407">
        <v>0.839441851537155</v>
      </c>
      <c r="AY407">
        <v>0.106083821427449</v>
      </c>
      <c r="AZ407" s="97">
        <v>45219</v>
      </c>
      <c r="BA407">
        <v>382.81788746568299</v>
      </c>
      <c r="BB407">
        <v>382.81788002021898</v>
      </c>
      <c r="BC407" s="96">
        <v>7.4454644050092603E-6</v>
      </c>
      <c r="BD407" s="95">
        <v>45219</v>
      </c>
    </row>
    <row r="408" spans="1:56">
      <c r="A408" t="s">
        <v>104</v>
      </c>
      <c r="B408">
        <v>4229.125</v>
      </c>
      <c r="C408">
        <v>0</v>
      </c>
      <c r="D408">
        <v>9072.6579999999994</v>
      </c>
      <c r="E408" s="95">
        <v>45222</v>
      </c>
      <c r="F408" t="s">
        <v>556</v>
      </c>
      <c r="G408" t="b">
        <v>0</v>
      </c>
      <c r="H408" t="b">
        <v>0</v>
      </c>
      <c r="I408" t="b">
        <v>0</v>
      </c>
      <c r="J408" t="b">
        <v>0</v>
      </c>
      <c r="K408" t="b">
        <v>0</v>
      </c>
      <c r="L408">
        <v>4229.125</v>
      </c>
      <c r="M408">
        <v>4229.125</v>
      </c>
      <c r="N408" t="b">
        <v>0</v>
      </c>
      <c r="O408">
        <v>4229.125</v>
      </c>
      <c r="P408">
        <v>0.99508238186834197</v>
      </c>
      <c r="Q408">
        <v>357.74528949532998</v>
      </c>
      <c r="R408">
        <v>9072.6579999999994</v>
      </c>
      <c r="S408">
        <v>9072.6579999999994</v>
      </c>
      <c r="X408">
        <v>5.9829084782161902E-2</v>
      </c>
      <c r="Y408">
        <v>0.994476244658279</v>
      </c>
      <c r="Z408">
        <v>0.994476244658279</v>
      </c>
      <c r="AA408">
        <v>354.46714733941701</v>
      </c>
      <c r="AB408">
        <v>-5.5390676920754004E-3</v>
      </c>
      <c r="AC408" s="96">
        <v>3.0681270897393601E-5</v>
      </c>
      <c r="AD408">
        <v>0.136899695521704</v>
      </c>
      <c r="AE408">
        <v>0.136014409622779</v>
      </c>
      <c r="AF408">
        <v>0.136899695521704</v>
      </c>
      <c r="AH408">
        <v>356.43601266837499</v>
      </c>
      <c r="AI408">
        <v>21.71</v>
      </c>
      <c r="AJ408">
        <v>361.782552858401</v>
      </c>
      <c r="AK408">
        <v>351.08947247834999</v>
      </c>
      <c r="AL408">
        <v>1.0058421516754E-3</v>
      </c>
      <c r="AM408">
        <v>8.4049823633150001E-4</v>
      </c>
      <c r="AN408">
        <v>5.9259231259070004E-4</v>
      </c>
      <c r="AO408">
        <v>-6.3708951893670707E-2</v>
      </c>
      <c r="AP408">
        <v>-6.311635958108E-2</v>
      </c>
      <c r="AR408">
        <v>0.120301411517723</v>
      </c>
      <c r="AS408">
        <v>0.951670320941715</v>
      </c>
      <c r="AT408">
        <v>1.0719387883995599</v>
      </c>
      <c r="AU408">
        <v>0.82972092353205895</v>
      </c>
      <c r="AV408">
        <v>381.02648726766199</v>
      </c>
      <c r="AW408">
        <v>-4.6795101709590997E-3</v>
      </c>
      <c r="AX408">
        <v>0.82972092353205895</v>
      </c>
      <c r="AY408">
        <v>0.10715334792346599</v>
      </c>
      <c r="BD408" s="95">
        <v>45222</v>
      </c>
    </row>
    <row r="409" spans="1:56">
      <c r="A409" t="s">
        <v>105</v>
      </c>
      <c r="B409">
        <v>4247.125</v>
      </c>
      <c r="C409">
        <v>0</v>
      </c>
      <c r="D409">
        <v>9114.527</v>
      </c>
      <c r="E409" s="95">
        <v>45222</v>
      </c>
      <c r="F409" t="s">
        <v>557</v>
      </c>
      <c r="G409" t="b">
        <v>0</v>
      </c>
      <c r="H409" t="b">
        <v>0</v>
      </c>
      <c r="I409" t="b">
        <v>0</v>
      </c>
      <c r="J409" t="b">
        <v>0</v>
      </c>
      <c r="K409" t="b">
        <v>0</v>
      </c>
      <c r="L409">
        <v>4247.125</v>
      </c>
      <c r="M409">
        <v>4247.125</v>
      </c>
      <c r="N409" t="b">
        <v>0</v>
      </c>
      <c r="O409">
        <v>4247.125</v>
      </c>
      <c r="P409">
        <v>1.00425619956846</v>
      </c>
      <c r="Q409">
        <v>359.26792484210199</v>
      </c>
      <c r="R409">
        <v>9114.527</v>
      </c>
      <c r="S409">
        <v>9114.527</v>
      </c>
      <c r="X409">
        <v>5.9829084782161902E-2</v>
      </c>
      <c r="Y409">
        <v>1.0046148548749401</v>
      </c>
      <c r="Z409">
        <v>1.0046148548749401</v>
      </c>
      <c r="AA409">
        <v>356.10296178232397</v>
      </c>
      <c r="AB409">
        <v>4.6042390798918999E-3</v>
      </c>
      <c r="AC409" s="96">
        <v>2.1199017504804699E-5</v>
      </c>
      <c r="AD409">
        <v>0.14092813434019399</v>
      </c>
      <c r="AE409">
        <v>0.13808248999289</v>
      </c>
      <c r="AF409">
        <v>0.14092813434019399</v>
      </c>
      <c r="AH409">
        <v>356.43601266837499</v>
      </c>
      <c r="AI409">
        <v>21.71</v>
      </c>
      <c r="AJ409">
        <v>361.782552858401</v>
      </c>
      <c r="AK409">
        <v>351.08947247834999</v>
      </c>
      <c r="AL409">
        <v>8.4049823633150001E-4</v>
      </c>
      <c r="AM409">
        <v>6.7515432098759996E-4</v>
      </c>
      <c r="AN409">
        <v>2.5375899661818999E-3</v>
      </c>
      <c r="AO409">
        <v>-5.9294106758112997E-3</v>
      </c>
      <c r="AP409">
        <v>-3.3918207096293E-3</v>
      </c>
      <c r="AR409">
        <v>0.120301411517723</v>
      </c>
      <c r="AS409">
        <v>0.951670320941715</v>
      </c>
      <c r="AT409">
        <v>1.06386462563882</v>
      </c>
      <c r="AU409">
        <v>0.75146669466104798</v>
      </c>
      <c r="AV409">
        <v>382.482471863314</v>
      </c>
      <c r="AW409">
        <v>3.8212162259178999E-3</v>
      </c>
      <c r="AX409">
        <v>0.75146669466104798</v>
      </c>
      <c r="AY409">
        <v>0.10777364278385</v>
      </c>
      <c r="BD409" s="95">
        <v>45222</v>
      </c>
    </row>
    <row r="410" spans="1:56">
      <c r="A410" t="s">
        <v>106</v>
      </c>
      <c r="B410">
        <v>4259.3249999999998</v>
      </c>
      <c r="C410">
        <v>0</v>
      </c>
      <c r="D410">
        <v>9140.0190000000002</v>
      </c>
      <c r="E410" s="95">
        <v>45222</v>
      </c>
      <c r="F410" t="s">
        <v>558</v>
      </c>
      <c r="G410" t="b">
        <v>0</v>
      </c>
      <c r="H410" t="b">
        <v>0</v>
      </c>
      <c r="I410" t="b">
        <v>0</v>
      </c>
      <c r="J410" t="b">
        <v>0</v>
      </c>
      <c r="K410" t="b">
        <v>0</v>
      </c>
      <c r="L410">
        <v>4259.3249999999998</v>
      </c>
      <c r="M410">
        <v>4259.3249999999998</v>
      </c>
      <c r="N410" t="b">
        <v>0</v>
      </c>
      <c r="O410">
        <v>4259.3249999999998</v>
      </c>
      <c r="P410">
        <v>1.00287253141831</v>
      </c>
      <c r="Q410">
        <v>360.299933243802</v>
      </c>
      <c r="R410">
        <v>9140.0190000000002</v>
      </c>
      <c r="S410">
        <v>9140.0190000000002</v>
      </c>
      <c r="X410">
        <v>5.9829084782161902E-2</v>
      </c>
      <c r="Y410">
        <v>1.00279685385758</v>
      </c>
      <c r="Z410">
        <v>1.00279685385758</v>
      </c>
      <c r="AA410">
        <v>357.09892972468202</v>
      </c>
      <c r="AB410">
        <v>2.7929499392651E-3</v>
      </c>
      <c r="AC410" s="96">
        <v>7.8005693632414004E-6</v>
      </c>
      <c r="AD410">
        <v>0.13962344705348301</v>
      </c>
      <c r="AE410">
        <v>0.13750482519555501</v>
      </c>
      <c r="AF410">
        <v>0.13962344705348301</v>
      </c>
      <c r="AH410">
        <v>356.43601266837499</v>
      </c>
      <c r="AI410">
        <v>21.71</v>
      </c>
      <c r="AJ410">
        <v>361.782552858401</v>
      </c>
      <c r="AK410">
        <v>351.08947247834999</v>
      </c>
      <c r="AL410">
        <v>6.7515432098759996E-4</v>
      </c>
      <c r="AM410">
        <v>5.0981040564370003E-4</v>
      </c>
      <c r="AN410">
        <v>3.9559803993143997E-3</v>
      </c>
      <c r="AO410">
        <v>-2.6537715188929998E-4</v>
      </c>
      <c r="AP410">
        <v>3.690603247425E-3</v>
      </c>
      <c r="AR410">
        <v>0.120301411517723</v>
      </c>
      <c r="AS410">
        <v>0.951670320941715</v>
      </c>
      <c r="AT410">
        <v>1.0591162246886701</v>
      </c>
      <c r="AU410">
        <v>0.77658082554409502</v>
      </c>
      <c r="AV410">
        <v>383.28539096755497</v>
      </c>
      <c r="AW410">
        <v>2.0992311107198998E-3</v>
      </c>
      <c r="AX410">
        <v>0.77658082554409502</v>
      </c>
      <c r="AY410">
        <v>0.108061015115688</v>
      </c>
      <c r="BD410" s="95">
        <v>45222</v>
      </c>
    </row>
    <row r="411" spans="1:56">
      <c r="A411" t="s">
        <v>107</v>
      </c>
      <c r="B411">
        <v>4266.0874999999996</v>
      </c>
      <c r="C411">
        <v>0</v>
      </c>
      <c r="D411">
        <v>9154.634</v>
      </c>
      <c r="E411" s="95">
        <v>45222</v>
      </c>
      <c r="F411" t="s">
        <v>559</v>
      </c>
      <c r="G411" t="b">
        <v>0</v>
      </c>
      <c r="H411" t="b">
        <v>0</v>
      </c>
      <c r="I411" t="b">
        <v>0</v>
      </c>
      <c r="J411" t="b">
        <v>0</v>
      </c>
      <c r="K411" t="b">
        <v>0</v>
      </c>
      <c r="L411">
        <v>4266.0874999999996</v>
      </c>
      <c r="M411">
        <v>4266.0874999999996</v>
      </c>
      <c r="N411" t="b">
        <v>0</v>
      </c>
      <c r="O411">
        <v>4266.0874999999996</v>
      </c>
      <c r="P411">
        <v>1.0015876928856</v>
      </c>
      <c r="Q411">
        <v>360.87197888449901</v>
      </c>
      <c r="R411">
        <v>9154.634</v>
      </c>
      <c r="S411">
        <v>9154.634</v>
      </c>
      <c r="X411">
        <v>5.9829084782161902E-2</v>
      </c>
      <c r="Y411">
        <v>1.0015990119933</v>
      </c>
      <c r="Z411">
        <v>1.0015990119933</v>
      </c>
      <c r="AA411">
        <v>357.669935196106</v>
      </c>
      <c r="AB411">
        <v>1.5977349347970999E-3</v>
      </c>
      <c r="AC411" s="96">
        <v>2.5527569218711402E-6</v>
      </c>
      <c r="AD411">
        <v>0.13636424876660999</v>
      </c>
      <c r="AE411">
        <v>0.135924396411401</v>
      </c>
      <c r="AF411">
        <v>0.13636424876660999</v>
      </c>
      <c r="AH411">
        <v>356.43601266837499</v>
      </c>
      <c r="AI411">
        <v>21.71</v>
      </c>
      <c r="AJ411">
        <v>361.782552858401</v>
      </c>
      <c r="AK411">
        <v>351.08947247834999</v>
      </c>
      <c r="AL411">
        <v>5.0981040564370003E-4</v>
      </c>
      <c r="AM411">
        <v>3.4446649029979998E-4</v>
      </c>
      <c r="AN411">
        <v>2.2886594812113999E-3</v>
      </c>
      <c r="AO411" s="96">
        <v>-2.0076319214856702E-6</v>
      </c>
      <c r="AP411">
        <v>2.2866518492898999E-3</v>
      </c>
      <c r="AR411">
        <v>0.120301411517723</v>
      </c>
      <c r="AS411">
        <v>0.951670320941715</v>
      </c>
      <c r="AT411">
        <v>1.0568998075448801</v>
      </c>
      <c r="AU411">
        <v>0.78383745150178796</v>
      </c>
      <c r="AV411">
        <v>383.76106208596701</v>
      </c>
      <c r="AW411">
        <v>1.2410363912169001E-3</v>
      </c>
      <c r="AX411">
        <v>0.78383745150178796</v>
      </c>
      <c r="AY411">
        <v>0.10816794532725101</v>
      </c>
      <c r="BD411" s="95">
        <v>45222</v>
      </c>
    </row>
    <row r="412" spans="1:56">
      <c r="A412" t="s">
        <v>108</v>
      </c>
      <c r="B412">
        <v>4271.375</v>
      </c>
      <c r="C412">
        <v>0</v>
      </c>
      <c r="D412">
        <v>9165.41</v>
      </c>
      <c r="E412" s="95">
        <v>45222</v>
      </c>
      <c r="F412" t="s">
        <v>560</v>
      </c>
      <c r="G412" t="b">
        <v>0</v>
      </c>
      <c r="H412" t="b">
        <v>0</v>
      </c>
      <c r="I412" t="b">
        <v>0</v>
      </c>
      <c r="J412" t="b">
        <v>0</v>
      </c>
      <c r="K412" t="b">
        <v>0</v>
      </c>
      <c r="L412">
        <v>4271.375</v>
      </c>
      <c r="M412">
        <v>4271.375</v>
      </c>
      <c r="N412" t="b">
        <v>0</v>
      </c>
      <c r="O412">
        <v>4271.375</v>
      </c>
      <c r="P412">
        <v>1.0012394260549</v>
      </c>
      <c r="Q412">
        <v>361.31925301761299</v>
      </c>
      <c r="R412">
        <v>9165.41</v>
      </c>
      <c r="S412">
        <v>9165.41</v>
      </c>
      <c r="X412">
        <v>5.9829084782161902E-2</v>
      </c>
      <c r="Y412">
        <v>1.0011771087735399</v>
      </c>
      <c r="Z412">
        <v>1.0011771087735399</v>
      </c>
      <c r="AA412">
        <v>358.09095161485902</v>
      </c>
      <c r="AB412">
        <v>1.1764165241952001E-3</v>
      </c>
      <c r="AC412" s="96">
        <v>1.3839558383996701E-6</v>
      </c>
      <c r="AD412">
        <v>0.13276284769135199</v>
      </c>
      <c r="AE412">
        <v>0.134143271305637</v>
      </c>
      <c r="AF412">
        <v>0.134143271305637</v>
      </c>
      <c r="AH412">
        <v>356.43601266837499</v>
      </c>
      <c r="AI412">
        <v>21.71</v>
      </c>
      <c r="AJ412">
        <v>361.782552858401</v>
      </c>
      <c r="AK412">
        <v>351.08947247834999</v>
      </c>
      <c r="AL412">
        <v>3.4446649029979998E-4</v>
      </c>
      <c r="AM412">
        <v>1.7912257495590001E-4</v>
      </c>
      <c r="AN412">
        <v>2.0903469460220001E-4</v>
      </c>
      <c r="AO412" s="96">
        <v>-5.3307358527376802E-12</v>
      </c>
      <c r="AP412">
        <v>2.0903468927149999E-4</v>
      </c>
      <c r="AR412">
        <v>0.120301411517723</v>
      </c>
      <c r="AS412">
        <v>0.951670320941715</v>
      </c>
      <c r="AT412">
        <v>1.0560723898141799</v>
      </c>
      <c r="AU412">
        <v>0.80257169968067998</v>
      </c>
      <c r="AV412">
        <v>384.11442486496901</v>
      </c>
      <c r="AW412">
        <v>9.2078851637839997E-4</v>
      </c>
      <c r="AX412">
        <v>0.80257169968067998</v>
      </c>
      <c r="AY412">
        <v>0.107400711913058</v>
      </c>
      <c r="BD412" s="95">
        <v>45222</v>
      </c>
    </row>
    <row r="413" spans="1:56">
      <c r="A413" t="s">
        <v>109</v>
      </c>
      <c r="B413">
        <v>4263.2250000000004</v>
      </c>
      <c r="C413">
        <v>0</v>
      </c>
      <c r="D413">
        <v>9147.8860000000004</v>
      </c>
      <c r="E413" s="95">
        <v>45222</v>
      </c>
      <c r="F413" t="s">
        <v>561</v>
      </c>
      <c r="G413" t="b">
        <v>0</v>
      </c>
      <c r="H413" t="b">
        <v>0</v>
      </c>
      <c r="I413" t="b">
        <v>0</v>
      </c>
      <c r="J413" t="b">
        <v>0</v>
      </c>
      <c r="K413" t="b">
        <v>0</v>
      </c>
      <c r="L413">
        <v>4263.2250000000004</v>
      </c>
      <c r="M413">
        <v>4263.2250000000004</v>
      </c>
      <c r="N413" t="b">
        <v>0</v>
      </c>
      <c r="O413">
        <v>4263.2250000000004</v>
      </c>
      <c r="P413">
        <v>0.99809194931374501</v>
      </c>
      <c r="Q413">
        <v>360.62983756893601</v>
      </c>
      <c r="R413">
        <v>9147.8860000000004</v>
      </c>
      <c r="S413">
        <v>9147.8860000000004</v>
      </c>
      <c r="X413">
        <v>5.9829084782161902E-2</v>
      </c>
      <c r="Y413">
        <v>0.99808802879521996</v>
      </c>
      <c r="Z413">
        <v>0.99808802879521996</v>
      </c>
      <c r="AA413">
        <v>357.40629202667998</v>
      </c>
      <c r="AB413">
        <v>-1.9138013548918001E-3</v>
      </c>
      <c r="AC413" s="96">
        <v>3.6626356259857802E-6</v>
      </c>
      <c r="AD413">
        <v>0.13021547011835599</v>
      </c>
      <c r="AE413">
        <v>0.13284732363434201</v>
      </c>
      <c r="AF413">
        <v>0.13284732363434201</v>
      </c>
      <c r="AH413">
        <v>356.43601266837499</v>
      </c>
      <c r="AI413">
        <v>21.71</v>
      </c>
      <c r="AJ413">
        <v>361.782552858401</v>
      </c>
      <c r="AK413">
        <v>351.08947247834999</v>
      </c>
      <c r="AL413">
        <v>1.7912257495590001E-4</v>
      </c>
      <c r="AM413">
        <v>0</v>
      </c>
      <c r="AN413">
        <v>0</v>
      </c>
      <c r="AO413">
        <v>0</v>
      </c>
      <c r="AP413">
        <v>0</v>
      </c>
      <c r="AR413">
        <v>0.120301411517723</v>
      </c>
      <c r="AS413">
        <v>0.951670320941715</v>
      </c>
      <c r="AT413">
        <v>1.0619768661864399</v>
      </c>
      <c r="AU413">
        <v>0.81585968377750395</v>
      </c>
      <c r="AV413">
        <v>383.52449318191498</v>
      </c>
      <c r="AW413">
        <v>-1.5358227779701001E-3</v>
      </c>
      <c r="AX413">
        <v>0.81585968377750395</v>
      </c>
      <c r="AY413">
        <v>0.107444345905476</v>
      </c>
      <c r="BD413" s="95">
        <v>45222</v>
      </c>
    </row>
    <row r="414" spans="1:56">
      <c r="A414" t="s">
        <v>110</v>
      </c>
      <c r="B414">
        <v>4241.3500000000004</v>
      </c>
      <c r="C414">
        <v>0</v>
      </c>
      <c r="D414">
        <v>9101.61</v>
      </c>
      <c r="E414" s="95">
        <v>45222</v>
      </c>
      <c r="F414" t="s">
        <v>562</v>
      </c>
      <c r="G414" t="b">
        <v>0</v>
      </c>
      <c r="H414" t="b">
        <v>0</v>
      </c>
      <c r="I414" t="b">
        <v>0</v>
      </c>
      <c r="J414" t="b">
        <v>0</v>
      </c>
      <c r="K414" t="b">
        <v>0</v>
      </c>
      <c r="L414">
        <v>4241.3500000000004</v>
      </c>
      <c r="M414">
        <v>4241.3500000000004</v>
      </c>
      <c r="N414" t="b">
        <v>0</v>
      </c>
      <c r="O414">
        <v>4241.3500000000004</v>
      </c>
      <c r="P414">
        <v>0.99486890792768401</v>
      </c>
      <c r="Q414">
        <v>358.77941266834603</v>
      </c>
      <c r="R414">
        <v>9101.61</v>
      </c>
      <c r="S414">
        <v>9101.61</v>
      </c>
      <c r="T414" s="97">
        <v>45222</v>
      </c>
      <c r="U414">
        <v>9101.61</v>
      </c>
      <c r="V414">
        <v>358.77941266834603</v>
      </c>
      <c r="W414">
        <v>6.3401595331395499E-2</v>
      </c>
      <c r="X414">
        <v>5.9829084782161902E-2</v>
      </c>
      <c r="Y414">
        <v>0.99494134491837805</v>
      </c>
      <c r="Z414">
        <v>0.99494134491837805</v>
      </c>
      <c r="AA414">
        <v>355.59829687131497</v>
      </c>
      <c r="AB414">
        <v>-5.0714933919295997E-3</v>
      </c>
      <c r="AC414" s="96">
        <v>2.5720045224386299E-5</v>
      </c>
      <c r="AD414">
        <v>0.13660495644450399</v>
      </c>
      <c r="AE414">
        <v>0.13594139858107199</v>
      </c>
      <c r="AF414">
        <v>0.13660495644450399</v>
      </c>
      <c r="AG414">
        <v>355.59829687131497</v>
      </c>
      <c r="AH414">
        <v>356.43601266837499</v>
      </c>
      <c r="AI414">
        <v>21.71</v>
      </c>
      <c r="AJ414">
        <v>361.782552858401</v>
      </c>
      <c r="AK414">
        <v>351.08947247834999</v>
      </c>
      <c r="AL414">
        <v>0</v>
      </c>
      <c r="AN414">
        <v>0</v>
      </c>
      <c r="AO414">
        <v>0</v>
      </c>
      <c r="AP414">
        <v>0</v>
      </c>
      <c r="AQ414">
        <v>0.118133095563745</v>
      </c>
      <c r="AR414">
        <v>0.120301411517723</v>
      </c>
      <c r="AS414">
        <v>0.951670320941715</v>
      </c>
      <c r="AT414">
        <v>1.0616430727100401</v>
      </c>
      <c r="AU414">
        <v>0.82381853028166996</v>
      </c>
      <c r="AV414">
        <v>381.94132377959301</v>
      </c>
      <c r="AW414">
        <v>-4.1279486198819004E-3</v>
      </c>
      <c r="AX414">
        <v>0.82381853028166996</v>
      </c>
      <c r="AY414">
        <v>0.108268975477258</v>
      </c>
      <c r="AZ414" s="97">
        <v>45222</v>
      </c>
      <c r="BA414">
        <v>381.94132377959301</v>
      </c>
      <c r="BB414">
        <v>381.94131634394199</v>
      </c>
      <c r="BC414" s="96">
        <v>7.4356518098284099E-6</v>
      </c>
      <c r="BD414" s="95">
        <v>45222</v>
      </c>
    </row>
    <row r="415" spans="1:56">
      <c r="A415" t="s">
        <v>104</v>
      </c>
      <c r="B415">
        <v>4263.125</v>
      </c>
      <c r="C415">
        <v>0</v>
      </c>
      <c r="D415">
        <v>9149.7219999999998</v>
      </c>
      <c r="E415" s="95">
        <v>45223</v>
      </c>
      <c r="F415" t="s">
        <v>563</v>
      </c>
      <c r="G415" t="b">
        <v>0</v>
      </c>
      <c r="H415" t="b">
        <v>0</v>
      </c>
      <c r="I415" t="b">
        <v>0</v>
      </c>
      <c r="J415" t="b">
        <v>0</v>
      </c>
      <c r="K415" t="b">
        <v>0</v>
      </c>
      <c r="L415">
        <v>4263.125</v>
      </c>
      <c r="M415">
        <v>4263.125</v>
      </c>
      <c r="N415" t="b">
        <v>0</v>
      </c>
      <c r="O415">
        <v>4263.125</v>
      </c>
      <c r="P415">
        <v>1.0051339785681399</v>
      </c>
      <c r="Q415">
        <v>360.62137848367598</v>
      </c>
      <c r="R415">
        <v>9149.7219999999998</v>
      </c>
      <c r="S415">
        <v>9149.7219999999998</v>
      </c>
      <c r="X415">
        <v>6.3401595331395499E-2</v>
      </c>
      <c r="Y415">
        <v>1.00510998219176</v>
      </c>
      <c r="Z415">
        <v>1.00510998219176</v>
      </c>
      <c r="AA415">
        <v>357.41539783575098</v>
      </c>
      <c r="AB415">
        <v>5.0969705401505E-3</v>
      </c>
      <c r="AC415" s="96">
        <v>2.5979108687162399E-5</v>
      </c>
      <c r="AD415">
        <v>0.142446088542795</v>
      </c>
      <c r="AE415">
        <v>0.138926154357116</v>
      </c>
      <c r="AF415">
        <v>0.142446088542795</v>
      </c>
      <c r="AH415">
        <v>355.59829687131497</v>
      </c>
      <c r="AI415">
        <v>20.37</v>
      </c>
      <c r="AJ415">
        <v>360.932271324385</v>
      </c>
      <c r="AK415">
        <v>350.264322418245</v>
      </c>
      <c r="AL415">
        <v>1.0058421516754E-3</v>
      </c>
      <c r="AM415">
        <v>8.4049823633150001E-4</v>
      </c>
      <c r="AN415">
        <v>4.8952980851787599E-2</v>
      </c>
      <c r="AO415">
        <v>-3.0709711985279998E-4</v>
      </c>
      <c r="AP415">
        <v>4.8645883731934798E-2</v>
      </c>
      <c r="AR415">
        <v>0.118133095563745</v>
      </c>
      <c r="AS415">
        <v>0.97199235033695797</v>
      </c>
      <c r="AT415">
        <v>1.0552892775393701</v>
      </c>
      <c r="AU415">
        <v>0.81826548024383305</v>
      </c>
      <c r="AV415">
        <v>383.54366457914199</v>
      </c>
      <c r="AW415">
        <v>4.1952538250962E-3</v>
      </c>
      <c r="AX415">
        <v>0.81826548024383305</v>
      </c>
      <c r="AY415">
        <v>0.10927343013516</v>
      </c>
      <c r="BD415" s="95">
        <v>45223</v>
      </c>
    </row>
    <row r="416" spans="1:56">
      <c r="A416" t="s">
        <v>105</v>
      </c>
      <c r="B416">
        <v>4279.55</v>
      </c>
      <c r="C416">
        <v>0</v>
      </c>
      <c r="D416">
        <v>9184.5149999999994</v>
      </c>
      <c r="E416" s="95">
        <v>45223</v>
      </c>
      <c r="F416" t="s">
        <v>564</v>
      </c>
      <c r="G416" t="b">
        <v>0</v>
      </c>
      <c r="H416" t="b">
        <v>0</v>
      </c>
      <c r="I416" t="b">
        <v>0</v>
      </c>
      <c r="J416" t="b">
        <v>0</v>
      </c>
      <c r="K416" t="b">
        <v>0</v>
      </c>
      <c r="L416">
        <v>4279.55</v>
      </c>
      <c r="M416">
        <v>4279.55</v>
      </c>
      <c r="N416" t="b">
        <v>0</v>
      </c>
      <c r="O416">
        <v>4279.55</v>
      </c>
      <c r="P416">
        <v>1.0038528075062301</v>
      </c>
      <c r="Q416">
        <v>362.01078323760601</v>
      </c>
      <c r="R416">
        <v>9184.5149999999994</v>
      </c>
      <c r="S416">
        <v>9184.5149999999994</v>
      </c>
      <c r="X416">
        <v>6.3401595331395499E-2</v>
      </c>
      <c r="Y416">
        <v>1.00380262919463</v>
      </c>
      <c r="Z416">
        <v>1.00380262919463</v>
      </c>
      <c r="AA416">
        <v>358.77451606217397</v>
      </c>
      <c r="AB416">
        <v>3.7954174767838001E-3</v>
      </c>
      <c r="AC416" s="96">
        <v>1.4405193823076201E-5</v>
      </c>
      <c r="AD416">
        <v>0.14352031412628499</v>
      </c>
      <c r="AE416">
        <v>0.13958432910123</v>
      </c>
      <c r="AF416">
        <v>0.14352031412628499</v>
      </c>
      <c r="AH416">
        <v>355.59829687131497</v>
      </c>
      <c r="AI416">
        <v>20.37</v>
      </c>
      <c r="AJ416">
        <v>360.932271324385</v>
      </c>
      <c r="AK416">
        <v>350.264322418245</v>
      </c>
      <c r="AL416">
        <v>8.4049823633150001E-4</v>
      </c>
      <c r="AM416">
        <v>6.7515432098759996E-4</v>
      </c>
      <c r="AN416">
        <v>0.12918813236208099</v>
      </c>
      <c r="AO416" s="96">
        <v>-2.8371850528952E-6</v>
      </c>
      <c r="AP416">
        <v>0.12918529517702801</v>
      </c>
      <c r="AR416">
        <v>0.118133095563745</v>
      </c>
      <c r="AS416">
        <v>0.97199235033695797</v>
      </c>
      <c r="AT416">
        <v>1.0474315499873801</v>
      </c>
      <c r="AU416">
        <v>0.82394734389583901</v>
      </c>
      <c r="AV416">
        <v>384.73686585811498</v>
      </c>
      <c r="AW416">
        <v>3.1109920177723E-3</v>
      </c>
      <c r="AX416">
        <v>0.82394734389583901</v>
      </c>
      <c r="AY416">
        <v>0.10985831946348899</v>
      </c>
      <c r="BD416" s="95">
        <v>45223</v>
      </c>
    </row>
    <row r="417" spans="1:56">
      <c r="A417" t="s">
        <v>106</v>
      </c>
      <c r="B417">
        <v>4264.9250000000002</v>
      </c>
      <c r="C417">
        <v>0</v>
      </c>
      <c r="D417">
        <v>9153.1689999999999</v>
      </c>
      <c r="E417" s="95">
        <v>45223</v>
      </c>
      <c r="F417" t="s">
        <v>565</v>
      </c>
      <c r="G417" t="b">
        <v>0</v>
      </c>
      <c r="H417" t="b">
        <v>0</v>
      </c>
      <c r="I417" t="b">
        <v>0</v>
      </c>
      <c r="J417" t="b">
        <v>0</v>
      </c>
      <c r="K417" t="b">
        <v>0</v>
      </c>
      <c r="L417">
        <v>4264.9250000000002</v>
      </c>
      <c r="M417">
        <v>4264.9250000000002</v>
      </c>
      <c r="N417" t="b">
        <v>0</v>
      </c>
      <c r="O417">
        <v>4264.9250000000002</v>
      </c>
      <c r="P417">
        <v>0.99658258461754101</v>
      </c>
      <c r="Q417">
        <v>360.773642018354</v>
      </c>
      <c r="R417">
        <v>9153.1689999999999</v>
      </c>
      <c r="S417">
        <v>9153.1689999999999</v>
      </c>
      <c r="X417">
        <v>6.3401595331395499E-2</v>
      </c>
      <c r="Y417">
        <v>0.99658708162597598</v>
      </c>
      <c r="Z417">
        <v>0.99658708162597598</v>
      </c>
      <c r="AA417">
        <v>357.55004792417299</v>
      </c>
      <c r="AB417">
        <v>-3.4187556651876999E-3</v>
      </c>
      <c r="AC417" s="96">
        <v>1.1687890298253601E-5</v>
      </c>
      <c r="AD417">
        <v>0.14352436044818401</v>
      </c>
      <c r="AE417">
        <v>0.13970610057297</v>
      </c>
      <c r="AF417">
        <v>0.14352436044818401</v>
      </c>
      <c r="AH417">
        <v>355.59829687131497</v>
      </c>
      <c r="AI417">
        <v>20.37</v>
      </c>
      <c r="AJ417">
        <v>360.932271324385</v>
      </c>
      <c r="AK417">
        <v>350.264322418245</v>
      </c>
      <c r="AL417">
        <v>6.7515432098759996E-4</v>
      </c>
      <c r="AM417">
        <v>5.0981040564370003E-4</v>
      </c>
      <c r="AN417">
        <v>2.0440766707528601E-2</v>
      </c>
      <c r="AO417" s="96">
        <v>-3.75958051890279E-6</v>
      </c>
      <c r="AP417">
        <v>2.0437007127009701E-2</v>
      </c>
      <c r="AR417">
        <v>0.118133095563745</v>
      </c>
      <c r="AS417">
        <v>0.97199235033695797</v>
      </c>
      <c r="AT417">
        <v>1.04279505331851</v>
      </c>
      <c r="AU417">
        <v>0.88008730119657597</v>
      </c>
      <c r="AV417">
        <v>383.65280086106497</v>
      </c>
      <c r="AW417">
        <v>-2.8176790249405002E-3</v>
      </c>
      <c r="AX417">
        <v>0.88008730119657597</v>
      </c>
      <c r="AY417">
        <v>0.10960620580948</v>
      </c>
      <c r="BD417" s="95">
        <v>45223</v>
      </c>
    </row>
    <row r="418" spans="1:56">
      <c r="A418" t="s">
        <v>107</v>
      </c>
      <c r="B418">
        <v>4245.3500000000004</v>
      </c>
      <c r="C418">
        <v>0</v>
      </c>
      <c r="D418">
        <v>9111.6949999999997</v>
      </c>
      <c r="E418" s="95">
        <v>45223</v>
      </c>
      <c r="F418" t="s">
        <v>566</v>
      </c>
      <c r="G418" t="b">
        <v>0</v>
      </c>
      <c r="H418" t="b">
        <v>0</v>
      </c>
      <c r="I418" t="b">
        <v>0</v>
      </c>
      <c r="J418" t="b">
        <v>0</v>
      </c>
      <c r="K418" t="b">
        <v>0</v>
      </c>
      <c r="L418">
        <v>4245.3500000000004</v>
      </c>
      <c r="M418">
        <v>4245.3500000000004</v>
      </c>
      <c r="N418" t="b">
        <v>0</v>
      </c>
      <c r="O418">
        <v>4245.3500000000004</v>
      </c>
      <c r="P418">
        <v>0.99541023581891797</v>
      </c>
      <c r="Q418">
        <v>359.11777607873898</v>
      </c>
      <c r="R418">
        <v>9111.6949999999997</v>
      </c>
      <c r="S418">
        <v>9111.6949999999997</v>
      </c>
      <c r="X418">
        <v>6.3401595331395499E-2</v>
      </c>
      <c r="Y418">
        <v>0.99546889170297204</v>
      </c>
      <c r="Z418">
        <v>0.99546889170297204</v>
      </c>
      <c r="AA418">
        <v>355.92994993542101</v>
      </c>
      <c r="AB418">
        <v>-4.5414048832989997E-3</v>
      </c>
      <c r="AC418" s="96">
        <v>2.0624358314052299E-5</v>
      </c>
      <c r="AD418">
        <v>0.146786135596983</v>
      </c>
      <c r="AE418">
        <v>0.14150512974152399</v>
      </c>
      <c r="AF418">
        <v>0.146786135596983</v>
      </c>
      <c r="AH418">
        <v>355.59829687131497</v>
      </c>
      <c r="AI418">
        <v>20.37</v>
      </c>
      <c r="AJ418">
        <v>360.932271324385</v>
      </c>
      <c r="AK418">
        <v>350.264322418245</v>
      </c>
      <c r="AL418">
        <v>5.0981040564370003E-4</v>
      </c>
      <c r="AM418">
        <v>3.4446649029979998E-4</v>
      </c>
      <c r="AN418">
        <v>1.122783667329E-4</v>
      </c>
      <c r="AO418" s="96">
        <v>-1.08753299370434E-5</v>
      </c>
      <c r="AP418">
        <v>1.014030367959E-4</v>
      </c>
      <c r="AR418">
        <v>0.118133095563745</v>
      </c>
      <c r="AS418">
        <v>0.97199235033695797</v>
      </c>
      <c r="AT418">
        <v>1.0447991512215</v>
      </c>
      <c r="AU418">
        <v>0.79439268942561703</v>
      </c>
      <c r="AV418">
        <v>382.11959369883198</v>
      </c>
      <c r="AW418">
        <v>-3.996340333738E-3</v>
      </c>
      <c r="AX418">
        <v>0.79439268942561703</v>
      </c>
      <c r="AY418">
        <v>0.110380009824083</v>
      </c>
      <c r="BD418" s="95">
        <v>45223</v>
      </c>
    </row>
    <row r="419" spans="1:56">
      <c r="A419" t="s">
        <v>108</v>
      </c>
      <c r="B419">
        <v>4257.9750000000004</v>
      </c>
      <c r="C419">
        <v>0</v>
      </c>
      <c r="D419">
        <v>9138.393</v>
      </c>
      <c r="E419" s="95">
        <v>45223</v>
      </c>
      <c r="F419" t="s">
        <v>567</v>
      </c>
      <c r="G419" t="b">
        <v>0</v>
      </c>
      <c r="H419" t="b">
        <v>0</v>
      </c>
      <c r="I419" t="b">
        <v>0</v>
      </c>
      <c r="J419" t="b">
        <v>0</v>
      </c>
      <c r="K419" t="b">
        <v>0</v>
      </c>
      <c r="L419">
        <v>4257.9750000000004</v>
      </c>
      <c r="M419">
        <v>4257.9750000000004</v>
      </c>
      <c r="N419" t="b">
        <v>0</v>
      </c>
      <c r="O419">
        <v>4257.9750000000004</v>
      </c>
      <c r="P419">
        <v>1.0029738419682701</v>
      </c>
      <c r="Q419">
        <v>360.18573559279503</v>
      </c>
      <c r="R419">
        <v>9138.393</v>
      </c>
      <c r="S419">
        <v>9138.393</v>
      </c>
      <c r="X419">
        <v>6.3401595331395499E-2</v>
      </c>
      <c r="Y419">
        <v>1.0029300805174</v>
      </c>
      <c r="Z419">
        <v>1.0029300805174</v>
      </c>
      <c r="AA419">
        <v>356.97285334728701</v>
      </c>
      <c r="AB419">
        <v>2.9257961983746002E-3</v>
      </c>
      <c r="AC419" s="96">
        <v>8.5602833944238296E-6</v>
      </c>
      <c r="AD419">
        <v>0.145462778131562</v>
      </c>
      <c r="AE419">
        <v>0.140982271538316</v>
      </c>
      <c r="AF419">
        <v>0.145462778131562</v>
      </c>
      <c r="AH419">
        <v>355.59829687131497</v>
      </c>
      <c r="AI419">
        <v>20.37</v>
      </c>
      <c r="AJ419">
        <v>360.932271324385</v>
      </c>
      <c r="AK419">
        <v>350.264322418245</v>
      </c>
      <c r="AL419">
        <v>3.4446649029979998E-4</v>
      </c>
      <c r="AM419">
        <v>1.7912257495590001E-4</v>
      </c>
      <c r="AN419" s="96">
        <v>2.6195238954153101E-5</v>
      </c>
      <c r="AO419" s="96">
        <v>-1.69841918307156E-12</v>
      </c>
      <c r="AP419" s="96">
        <v>2.6195237255733901E-5</v>
      </c>
      <c r="AR419">
        <v>0.118133095563745</v>
      </c>
      <c r="AS419">
        <v>0.97199235033695797</v>
      </c>
      <c r="AT419">
        <v>1.0386210660332</v>
      </c>
      <c r="AU419">
        <v>0.76151006928645504</v>
      </c>
      <c r="AV419">
        <v>383.00777195512899</v>
      </c>
      <c r="AW419">
        <v>2.3243462804377999E-3</v>
      </c>
      <c r="AX419">
        <v>0.76151006928645504</v>
      </c>
      <c r="AY419">
        <v>0.110723972433143</v>
      </c>
      <c r="BD419" s="95">
        <v>45223</v>
      </c>
    </row>
    <row r="420" spans="1:56">
      <c r="A420" t="s">
        <v>109</v>
      </c>
      <c r="B420">
        <v>4270.7</v>
      </c>
      <c r="C420">
        <v>0</v>
      </c>
      <c r="D420">
        <v>9165.3269999999993</v>
      </c>
      <c r="E420" s="95">
        <v>45223</v>
      </c>
      <c r="F420" t="s">
        <v>568</v>
      </c>
      <c r="G420" t="b">
        <v>0</v>
      </c>
      <c r="H420" t="b">
        <v>0</v>
      </c>
      <c r="I420" t="b">
        <v>0</v>
      </c>
      <c r="J420" t="b">
        <v>0</v>
      </c>
      <c r="K420" t="b">
        <v>0</v>
      </c>
      <c r="L420">
        <v>4270.7</v>
      </c>
      <c r="M420">
        <v>4270.7</v>
      </c>
      <c r="N420" t="b">
        <v>0</v>
      </c>
      <c r="O420">
        <v>4270.7</v>
      </c>
      <c r="P420">
        <v>1.00298850979632</v>
      </c>
      <c r="Q420">
        <v>361.26215419211002</v>
      </c>
      <c r="R420">
        <v>9165.3269999999993</v>
      </c>
      <c r="S420">
        <v>9165.3269999999993</v>
      </c>
      <c r="X420">
        <v>6.3401595331395499E-2</v>
      </c>
      <c r="Y420">
        <v>1.00294734533741</v>
      </c>
      <c r="Z420">
        <v>1.00294734533741</v>
      </c>
      <c r="AA420">
        <v>358.02497562218298</v>
      </c>
      <c r="AB420">
        <v>2.9430104307001E-3</v>
      </c>
      <c r="AC420" s="96">
        <v>8.6613103952097593E-6</v>
      </c>
      <c r="AD420">
        <v>0.14424481870998301</v>
      </c>
      <c r="AE420">
        <v>0.140492268141613</v>
      </c>
      <c r="AF420">
        <v>0.14424481870998301</v>
      </c>
      <c r="AH420">
        <v>355.59829687131497</v>
      </c>
      <c r="AI420">
        <v>20.37</v>
      </c>
      <c r="AJ420">
        <v>360.932271324385</v>
      </c>
      <c r="AK420">
        <v>350.264322418245</v>
      </c>
      <c r="AL420">
        <v>1.7912257495590001E-4</v>
      </c>
      <c r="AM420">
        <v>0</v>
      </c>
      <c r="AN420">
        <v>0</v>
      </c>
      <c r="AO420">
        <v>0</v>
      </c>
      <c r="AP420">
        <v>0</v>
      </c>
      <c r="AR420">
        <v>0.118133095563745</v>
      </c>
      <c r="AS420">
        <v>0.97199235033695797</v>
      </c>
      <c r="AT420">
        <v>1.03584899121406</v>
      </c>
      <c r="AU420">
        <v>0.768437958662198</v>
      </c>
      <c r="AV420">
        <v>383.867141952471</v>
      </c>
      <c r="AW420">
        <v>2.2437403631668999E-3</v>
      </c>
      <c r="AX420">
        <v>0.768437958662198</v>
      </c>
      <c r="AY420">
        <v>0.111033576457331</v>
      </c>
      <c r="BD420" s="95">
        <v>45223</v>
      </c>
    </row>
    <row r="421" spans="1:56">
      <c r="A421" t="s">
        <v>110</v>
      </c>
      <c r="B421">
        <v>4274.1000000000004</v>
      </c>
      <c r="C421">
        <v>0</v>
      </c>
      <c r="D421">
        <v>9173.01</v>
      </c>
      <c r="E421" s="95">
        <v>45223</v>
      </c>
      <c r="F421" t="s">
        <v>569</v>
      </c>
      <c r="G421" t="b">
        <v>0</v>
      </c>
      <c r="H421" t="b">
        <v>0</v>
      </c>
      <c r="I421" t="b">
        <v>0</v>
      </c>
      <c r="J421" t="b">
        <v>0</v>
      </c>
      <c r="K421" t="b">
        <v>0</v>
      </c>
      <c r="L421">
        <v>4274.1000000000004</v>
      </c>
      <c r="M421">
        <v>4274.1000000000004</v>
      </c>
      <c r="N421" t="b">
        <v>0</v>
      </c>
      <c r="O421">
        <v>4274.1000000000004</v>
      </c>
      <c r="P421">
        <v>1.00079612241552</v>
      </c>
      <c r="Q421">
        <v>361.549763090944</v>
      </c>
      <c r="R421">
        <v>9173.01</v>
      </c>
      <c r="S421">
        <v>9173.01</v>
      </c>
      <c r="T421" s="97">
        <v>45223</v>
      </c>
      <c r="U421">
        <v>9173.01</v>
      </c>
      <c r="V421">
        <v>361.549763090944</v>
      </c>
      <c r="W421">
        <v>6.18538354316049E-2</v>
      </c>
      <c r="X421">
        <v>6.3401595331395499E-2</v>
      </c>
      <c r="Y421">
        <v>1.0008382679635901</v>
      </c>
      <c r="Z421">
        <v>1.0008382679635901</v>
      </c>
      <c r="AA421">
        <v>358.32509648941499</v>
      </c>
      <c r="AB421">
        <v>8.3791681323369996E-4</v>
      </c>
      <c r="AC421" s="96">
        <v>7.0210458589976597E-7</v>
      </c>
      <c r="AD421">
        <v>0.14011596772162299</v>
      </c>
      <c r="AE421">
        <v>0.138503034118511</v>
      </c>
      <c r="AF421">
        <v>0.14011596772162299</v>
      </c>
      <c r="AG421">
        <v>358.32509648941499</v>
      </c>
      <c r="AH421">
        <v>355.59829687131497</v>
      </c>
      <c r="AI421">
        <v>20.37</v>
      </c>
      <c r="AJ421">
        <v>360.932271324385</v>
      </c>
      <c r="AK421">
        <v>350.264322418245</v>
      </c>
      <c r="AL421">
        <v>0</v>
      </c>
      <c r="AN421">
        <v>0</v>
      </c>
      <c r="AO421">
        <v>0</v>
      </c>
      <c r="AP421">
        <v>0</v>
      </c>
      <c r="AQ421">
        <v>0.11795330726733801</v>
      </c>
      <c r="AR421">
        <v>0.118133095563745</v>
      </c>
      <c r="AS421">
        <v>0.97199235033695797</v>
      </c>
      <c r="AT421">
        <v>1.0333400576720599</v>
      </c>
      <c r="AU421">
        <v>0.77492641530155404</v>
      </c>
      <c r="AV421">
        <v>384.11416355884899</v>
      </c>
      <c r="AW421">
        <v>6.4350807709540004E-4</v>
      </c>
      <c r="AX421">
        <v>0.77492641530155404</v>
      </c>
      <c r="AY421">
        <v>0.11098975851538299</v>
      </c>
      <c r="AZ421" s="97">
        <v>45223</v>
      </c>
      <c r="BA421">
        <v>384.11416355884899</v>
      </c>
      <c r="BB421">
        <v>384.11415616675203</v>
      </c>
      <c r="BC421" s="96">
        <v>7.3920967906815298E-6</v>
      </c>
      <c r="BD421" s="95">
        <v>45223</v>
      </c>
    </row>
    <row r="422" spans="1:56">
      <c r="A422" t="s">
        <v>104</v>
      </c>
      <c r="B422">
        <v>4231.6499999999996</v>
      </c>
      <c r="C422">
        <v>0</v>
      </c>
      <c r="D422">
        <v>9081.8590000000004</v>
      </c>
      <c r="E422" s="95">
        <v>45224</v>
      </c>
      <c r="F422" t="s">
        <v>570</v>
      </c>
      <c r="G422" t="b">
        <v>0</v>
      </c>
      <c r="H422" t="b">
        <v>0</v>
      </c>
      <c r="I422" t="b">
        <v>0</v>
      </c>
      <c r="J422" t="b">
        <v>0</v>
      </c>
      <c r="K422" t="b">
        <v>0</v>
      </c>
      <c r="L422">
        <v>4231.6499999999996</v>
      </c>
      <c r="M422">
        <v>4231.6499999999996</v>
      </c>
      <c r="N422" t="b">
        <v>0</v>
      </c>
      <c r="O422">
        <v>4231.6499999999996</v>
      </c>
      <c r="P422">
        <v>0.99006808450901895</v>
      </c>
      <c r="Q422">
        <v>357.95888139814099</v>
      </c>
      <c r="R422">
        <v>9081.8590000000004</v>
      </c>
      <c r="S422">
        <v>9081.8590000000004</v>
      </c>
      <c r="X422">
        <v>6.18538354316049E-2</v>
      </c>
      <c r="Y422">
        <v>0.98989131464936797</v>
      </c>
      <c r="Z422">
        <v>0.98989131464936797</v>
      </c>
      <c r="AA422">
        <v>354.70290083576901</v>
      </c>
      <c r="AB422">
        <v>-1.0160125062572601E-2</v>
      </c>
      <c r="AC422">
        <v>1.032281412871E-4</v>
      </c>
      <c r="AD422">
        <v>0.17140653960617</v>
      </c>
      <c r="AE422">
        <v>0.155146482342161</v>
      </c>
      <c r="AF422">
        <v>0.17140653960617</v>
      </c>
      <c r="AH422">
        <v>358.32509648941499</v>
      </c>
      <c r="AI422">
        <v>18.97</v>
      </c>
      <c r="AJ422">
        <v>363.69997293675601</v>
      </c>
      <c r="AK422">
        <v>352.95022004207402</v>
      </c>
      <c r="AL422">
        <v>1.0058421516754E-3</v>
      </c>
      <c r="AM422">
        <v>8.4049823633150001E-4</v>
      </c>
      <c r="AN422" s="96">
        <v>2.6588277300641601E-6</v>
      </c>
      <c r="AO422">
        <v>-0.183145038930388</v>
      </c>
      <c r="AP422">
        <v>-0.18314238010265799</v>
      </c>
      <c r="AR422">
        <v>0.11795330726733801</v>
      </c>
      <c r="AS422">
        <v>0.97364193838067103</v>
      </c>
      <c r="AT422">
        <v>1.0336959403719901</v>
      </c>
      <c r="AU422">
        <v>0.79911536660997795</v>
      </c>
      <c r="AV422">
        <v>381.09894608520602</v>
      </c>
      <c r="AW422">
        <v>-7.8497950861962998E-3</v>
      </c>
      <c r="AX422">
        <v>0.79911536660997795</v>
      </c>
      <c r="AY422">
        <v>0.11226190895707799</v>
      </c>
      <c r="BD422" s="95">
        <v>45224</v>
      </c>
    </row>
    <row r="423" spans="1:56">
      <c r="A423" t="s">
        <v>105</v>
      </c>
      <c r="B423">
        <v>4239.5249999999996</v>
      </c>
      <c r="C423">
        <v>0</v>
      </c>
      <c r="D423">
        <v>9100.86</v>
      </c>
      <c r="E423" s="95">
        <v>45224</v>
      </c>
      <c r="F423" t="s">
        <v>571</v>
      </c>
      <c r="G423" t="b">
        <v>0</v>
      </c>
      <c r="H423" t="b">
        <v>0</v>
      </c>
      <c r="I423" t="b">
        <v>0</v>
      </c>
      <c r="J423" t="b">
        <v>0</v>
      </c>
      <c r="K423" t="b">
        <v>0</v>
      </c>
      <c r="L423">
        <v>4239.5249999999996</v>
      </c>
      <c r="M423">
        <v>4239.5249999999996</v>
      </c>
      <c r="N423" t="b">
        <v>0</v>
      </c>
      <c r="O423">
        <v>4239.5249999999996</v>
      </c>
      <c r="P423">
        <v>1.00186097621495</v>
      </c>
      <c r="Q423">
        <v>358.62503436235301</v>
      </c>
      <c r="R423">
        <v>9100.86</v>
      </c>
      <c r="S423">
        <v>9100.86</v>
      </c>
      <c r="X423">
        <v>6.18538354316049E-2</v>
      </c>
      <c r="Y423">
        <v>1.00209219279885</v>
      </c>
      <c r="Z423">
        <v>1.00209219279885</v>
      </c>
      <c r="AA423">
        <v>355.44500769063001</v>
      </c>
      <c r="AB423">
        <v>2.0900072114154E-3</v>
      </c>
      <c r="AC423" s="96">
        <v>4.3681301437687302E-6</v>
      </c>
      <c r="AD423">
        <v>0.167570022990367</v>
      </c>
      <c r="AE423">
        <v>0.153556111896793</v>
      </c>
      <c r="AF423">
        <v>0.167570022990367</v>
      </c>
      <c r="AH423">
        <v>358.32509648941499</v>
      </c>
      <c r="AI423">
        <v>18.97</v>
      </c>
      <c r="AJ423">
        <v>363.69997293675601</v>
      </c>
      <c r="AK423">
        <v>352.95022004207402</v>
      </c>
      <c r="AL423">
        <v>8.4049823633150001E-4</v>
      </c>
      <c r="AM423">
        <v>6.7515432098759996E-4</v>
      </c>
      <c r="AN423" s="96">
        <v>1.61742202697584E-6</v>
      </c>
      <c r="AO423">
        <v>-7.6153900452405901E-2</v>
      </c>
      <c r="AP423">
        <v>-7.6152283030378895E-2</v>
      </c>
      <c r="AR423">
        <v>0.11795330726733801</v>
      </c>
      <c r="AS423">
        <v>0.97364193838067103</v>
      </c>
      <c r="AT423">
        <v>1.0232556293383399</v>
      </c>
      <c r="AU423">
        <v>0.53565304451191498</v>
      </c>
      <c r="AV423">
        <v>381.72657924114799</v>
      </c>
      <c r="AW423">
        <v>1.6469034154744E-3</v>
      </c>
      <c r="AX423">
        <v>0.54911536660997795</v>
      </c>
      <c r="AY423">
        <v>0.11215397033852</v>
      </c>
      <c r="BD423" s="95">
        <v>45224</v>
      </c>
    </row>
    <row r="424" spans="1:56">
      <c r="A424" t="s">
        <v>106</v>
      </c>
      <c r="B424">
        <v>4234.3999999999996</v>
      </c>
      <c r="C424">
        <v>0</v>
      </c>
      <c r="D424">
        <v>9090.3220000000001</v>
      </c>
      <c r="E424" s="95">
        <v>45224</v>
      </c>
      <c r="F424" t="s">
        <v>572</v>
      </c>
      <c r="G424" t="b">
        <v>0</v>
      </c>
      <c r="H424" t="b">
        <v>0</v>
      </c>
      <c r="I424" t="b">
        <v>0</v>
      </c>
      <c r="J424" t="b">
        <v>0</v>
      </c>
      <c r="K424" t="b">
        <v>0</v>
      </c>
      <c r="L424">
        <v>4234.3999999999996</v>
      </c>
      <c r="M424">
        <v>4234.3999999999996</v>
      </c>
      <c r="N424" t="b">
        <v>0</v>
      </c>
      <c r="O424">
        <v>4234.3999999999996</v>
      </c>
      <c r="P424">
        <v>0.998791138158166</v>
      </c>
      <c r="Q424">
        <v>358.191506242787</v>
      </c>
      <c r="R424">
        <v>9090.3220000000001</v>
      </c>
      <c r="S424">
        <v>9090.3220000000001</v>
      </c>
      <c r="X424">
        <v>6.18538354316049E-2</v>
      </c>
      <c r="Y424">
        <v>0.99884208745107605</v>
      </c>
      <c r="Z424">
        <v>0.99884208745107605</v>
      </c>
      <c r="AA424">
        <v>355.03343345577201</v>
      </c>
      <c r="AB424">
        <v>-1.1585834476041999E-3</v>
      </c>
      <c r="AC424" s="96">
        <v>1.3423156050624401E-6</v>
      </c>
      <c r="AD424">
        <v>0.162901812550789</v>
      </c>
      <c r="AE424">
        <v>0.151469899510281</v>
      </c>
      <c r="AF424">
        <v>0.162901812550789</v>
      </c>
      <c r="AH424">
        <v>358.32509648941499</v>
      </c>
      <c r="AI424">
        <v>18.97</v>
      </c>
      <c r="AJ424">
        <v>363.69997293675601</v>
      </c>
      <c r="AK424">
        <v>352.95022004207402</v>
      </c>
      <c r="AL424">
        <v>6.7515432098759996E-4</v>
      </c>
      <c r="AM424">
        <v>5.0981040564370003E-4</v>
      </c>
      <c r="AN424" s="96">
        <v>9.0896057938607307E-9</v>
      </c>
      <c r="AO424">
        <v>-8.4397039447335995E-2</v>
      </c>
      <c r="AP424">
        <v>-8.4397030357730204E-2</v>
      </c>
      <c r="AR424">
        <v>0.11795330726733801</v>
      </c>
      <c r="AS424">
        <v>0.97364193838067103</v>
      </c>
      <c r="AT424">
        <v>1.0241502332975501</v>
      </c>
      <c r="AU424">
        <v>0.61473594884328597</v>
      </c>
      <c r="AV424">
        <v>381.48136204437401</v>
      </c>
      <c r="AW424">
        <v>-6.4238963202810004E-4</v>
      </c>
      <c r="AX424">
        <v>0.61473594884328597</v>
      </c>
      <c r="AY424">
        <v>0.111990436854043</v>
      </c>
      <c r="BD424" s="95">
        <v>45224</v>
      </c>
    </row>
    <row r="425" spans="1:56">
      <c r="A425" t="s">
        <v>107</v>
      </c>
      <c r="B425">
        <v>4220.05</v>
      </c>
      <c r="C425">
        <v>0</v>
      </c>
      <c r="D425">
        <v>9058.3119999999999</v>
      </c>
      <c r="E425" s="95">
        <v>45224</v>
      </c>
      <c r="F425" t="s">
        <v>573</v>
      </c>
      <c r="G425" t="b">
        <v>0</v>
      </c>
      <c r="H425" t="b">
        <v>0</v>
      </c>
      <c r="I425" t="b">
        <v>0</v>
      </c>
      <c r="J425" t="b">
        <v>0</v>
      </c>
      <c r="K425" t="b">
        <v>0</v>
      </c>
      <c r="L425">
        <v>4220.05</v>
      </c>
      <c r="M425">
        <v>4220.05</v>
      </c>
      <c r="N425" t="b">
        <v>0</v>
      </c>
      <c r="O425">
        <v>4220.05</v>
      </c>
      <c r="P425">
        <v>0.99661109011902504</v>
      </c>
      <c r="Q425">
        <v>356.97762750799899</v>
      </c>
      <c r="R425">
        <v>9058.3119999999999</v>
      </c>
      <c r="S425">
        <v>9058.3119999999999</v>
      </c>
      <c r="X425">
        <v>6.18538354316049E-2</v>
      </c>
      <c r="Y425">
        <v>0.99647867259267597</v>
      </c>
      <c r="Z425">
        <v>0.99647867259267597</v>
      </c>
      <c r="AA425">
        <v>353.78324449602798</v>
      </c>
      <c r="AB425">
        <v>-3.5275418737483999E-3</v>
      </c>
      <c r="AC425" s="96">
        <v>1.24435516710489E-5</v>
      </c>
      <c r="AD425">
        <v>0.162054947500088</v>
      </c>
      <c r="AE425">
        <v>0.15137156040140701</v>
      </c>
      <c r="AF425">
        <v>0.162054947500088</v>
      </c>
      <c r="AH425">
        <v>358.32509648941499</v>
      </c>
      <c r="AI425">
        <v>18.97</v>
      </c>
      <c r="AJ425">
        <v>363.69997293675601</v>
      </c>
      <c r="AK425">
        <v>352.95022004207402</v>
      </c>
      <c r="AL425">
        <v>5.0981040564370003E-4</v>
      </c>
      <c r="AM425">
        <v>3.4446649029979998E-4</v>
      </c>
      <c r="AN425" s="96">
        <v>2.0782477837822601E-15</v>
      </c>
      <c r="AO425">
        <v>-0.25100725446334798</v>
      </c>
      <c r="AP425">
        <v>-0.25100725446334599</v>
      </c>
      <c r="AR425">
        <v>0.11795330726733801</v>
      </c>
      <c r="AS425">
        <v>0.97364193838067103</v>
      </c>
      <c r="AT425">
        <v>1.02550248841345</v>
      </c>
      <c r="AU425">
        <v>0.63235218483869204</v>
      </c>
      <c r="AV425">
        <v>380.65490244624499</v>
      </c>
      <c r="AW425">
        <v>-2.1664481685287999E-3</v>
      </c>
      <c r="AX425">
        <v>0.63235218483869204</v>
      </c>
      <c r="AY425">
        <v>0.112077190599739</v>
      </c>
      <c r="BD425" s="95">
        <v>45224</v>
      </c>
    </row>
    <row r="426" spans="1:56">
      <c r="A426" t="s">
        <v>108</v>
      </c>
      <c r="B426">
        <v>4205.8999999999996</v>
      </c>
      <c r="C426">
        <v>0</v>
      </c>
      <c r="D426">
        <v>9028.0910000000003</v>
      </c>
      <c r="E426" s="95">
        <v>45224</v>
      </c>
      <c r="F426" t="s">
        <v>574</v>
      </c>
      <c r="G426" t="b">
        <v>0</v>
      </c>
      <c r="H426" t="b">
        <v>0</v>
      </c>
      <c r="I426" t="b">
        <v>0</v>
      </c>
      <c r="J426" t="b">
        <v>0</v>
      </c>
      <c r="K426" t="b">
        <v>0</v>
      </c>
      <c r="L426">
        <v>4205.8999999999996</v>
      </c>
      <c r="M426">
        <v>4205.8999999999996</v>
      </c>
      <c r="N426" t="b">
        <v>0</v>
      </c>
      <c r="O426">
        <v>4205.8999999999996</v>
      </c>
      <c r="P426">
        <v>0.99664695915925094</v>
      </c>
      <c r="Q426">
        <v>355.78066694373098</v>
      </c>
      <c r="R426">
        <v>9028.0910000000003</v>
      </c>
      <c r="S426">
        <v>9028.0910000000003</v>
      </c>
      <c r="X426">
        <v>6.18538354316049E-2</v>
      </c>
      <c r="Y426">
        <v>0.99666372719332197</v>
      </c>
      <c r="Z426">
        <v>0.99666372719332197</v>
      </c>
      <c r="AA426">
        <v>352.60292707795799</v>
      </c>
      <c r="AB426">
        <v>-3.3418505742224998E-3</v>
      </c>
      <c r="AC426" s="96">
        <v>1.1167965260431299E-5</v>
      </c>
      <c r="AD426">
        <v>0.16083567729787099</v>
      </c>
      <c r="AE426">
        <v>0.15105283029784</v>
      </c>
      <c r="AF426">
        <v>0.16083567729787099</v>
      </c>
      <c r="AH426">
        <v>358.32509648941499</v>
      </c>
      <c r="AI426">
        <v>18.97</v>
      </c>
      <c r="AJ426">
        <v>363.69997293675601</v>
      </c>
      <c r="AK426">
        <v>352.95022004207402</v>
      </c>
      <c r="AL426">
        <v>3.4446649029979998E-4</v>
      </c>
      <c r="AM426">
        <v>1.7912257495590001E-4</v>
      </c>
      <c r="AN426" s="96">
        <v>1.4870081521232199E-34</v>
      </c>
      <c r="AO426">
        <v>-0.65043025655044195</v>
      </c>
      <c r="AP426">
        <v>-0.65043025655044195</v>
      </c>
      <c r="AR426">
        <v>0.11795330726733801</v>
      </c>
      <c r="AS426">
        <v>0.97364193838067103</v>
      </c>
      <c r="AT426">
        <v>1.0247855913800501</v>
      </c>
      <c r="AU426">
        <v>0.51819841652959597</v>
      </c>
      <c r="AV426">
        <v>379.84748970835602</v>
      </c>
      <c r="AW426">
        <v>-2.1211147753513E-3</v>
      </c>
      <c r="AX426">
        <v>0.51819841652959597</v>
      </c>
      <c r="AY426">
        <v>0.111959327695383</v>
      </c>
      <c r="BD426" s="95">
        <v>45224</v>
      </c>
    </row>
    <row r="427" spans="1:56">
      <c r="A427" t="s">
        <v>109</v>
      </c>
      <c r="B427">
        <v>4207.3500000000004</v>
      </c>
      <c r="C427">
        <v>0</v>
      </c>
      <c r="D427">
        <v>9031.48</v>
      </c>
      <c r="E427" s="95">
        <v>45224</v>
      </c>
      <c r="F427" t="s">
        <v>575</v>
      </c>
      <c r="G427" t="b">
        <v>0</v>
      </c>
      <c r="H427" t="b">
        <v>0</v>
      </c>
      <c r="I427" t="b">
        <v>0</v>
      </c>
      <c r="J427" t="b">
        <v>0</v>
      </c>
      <c r="K427" t="b">
        <v>0</v>
      </c>
      <c r="L427">
        <v>4207.3500000000004</v>
      </c>
      <c r="M427">
        <v>4207.3500000000004</v>
      </c>
      <c r="N427" t="b">
        <v>0</v>
      </c>
      <c r="O427">
        <v>4207.3500000000004</v>
      </c>
      <c r="P427">
        <v>1.00034475379823</v>
      </c>
      <c r="Q427">
        <v>355.903323679999</v>
      </c>
      <c r="R427">
        <v>9031.48</v>
      </c>
      <c r="S427">
        <v>9031.48</v>
      </c>
      <c r="X427">
        <v>6.18538354316049E-2</v>
      </c>
      <c r="Y427">
        <v>1.00037538389898</v>
      </c>
      <c r="Z427">
        <v>1.00037538389898</v>
      </c>
      <c r="AA427">
        <v>352.73528853951899</v>
      </c>
      <c r="AB427">
        <v>3.753134600795E-4</v>
      </c>
      <c r="AC427" s="96">
        <v>1.4086019331689299E-7</v>
      </c>
      <c r="AD427">
        <v>0.155983771044342</v>
      </c>
      <c r="AE427">
        <v>0.14879483571746999</v>
      </c>
      <c r="AF427">
        <v>0.155983771044342</v>
      </c>
      <c r="AH427">
        <v>358.32509648941499</v>
      </c>
      <c r="AI427">
        <v>18.97</v>
      </c>
      <c r="AJ427">
        <v>363.69997293675601</v>
      </c>
      <c r="AK427">
        <v>352.95022004207402</v>
      </c>
      <c r="AL427">
        <v>1.7912257495590001E-4</v>
      </c>
      <c r="AM427">
        <v>0</v>
      </c>
      <c r="AN427">
        <v>0</v>
      </c>
      <c r="AO427">
        <v>0</v>
      </c>
      <c r="AP427">
        <v>0</v>
      </c>
      <c r="AR427">
        <v>0.11795330726733801</v>
      </c>
      <c r="AS427">
        <v>0.97364193838067103</v>
      </c>
      <c r="AT427">
        <v>1.0257593044294699</v>
      </c>
      <c r="AU427">
        <v>0.24365917238152801</v>
      </c>
      <c r="AV427">
        <v>379.91188272428002</v>
      </c>
      <c r="AW427">
        <v>1.695233420464E-4</v>
      </c>
      <c r="AX427">
        <v>0.26819841652959597</v>
      </c>
      <c r="AY427">
        <v>0.111887424740732</v>
      </c>
      <c r="BD427" s="95">
        <v>45224</v>
      </c>
    </row>
    <row r="428" spans="1:56">
      <c r="A428" t="s">
        <v>110</v>
      </c>
      <c r="B428">
        <v>4209.875</v>
      </c>
      <c r="C428">
        <v>0</v>
      </c>
      <c r="D428">
        <v>9036.8430000000008</v>
      </c>
      <c r="E428" s="95">
        <v>45224</v>
      </c>
      <c r="F428" t="s">
        <v>576</v>
      </c>
      <c r="G428" t="b">
        <v>0</v>
      </c>
      <c r="H428" t="b">
        <v>0</v>
      </c>
      <c r="I428" t="b">
        <v>0</v>
      </c>
      <c r="J428" t="b">
        <v>0</v>
      </c>
      <c r="K428" t="b">
        <v>0</v>
      </c>
      <c r="L428">
        <v>4209.875</v>
      </c>
      <c r="M428">
        <v>4209.875</v>
      </c>
      <c r="N428" t="b">
        <v>0</v>
      </c>
      <c r="O428">
        <v>4209.875</v>
      </c>
      <c r="P428">
        <v>1.00060014023078</v>
      </c>
      <c r="Q428">
        <v>356.11691558281001</v>
      </c>
      <c r="R428">
        <v>9036.8430000000008</v>
      </c>
      <c r="S428">
        <v>9036.8430000000008</v>
      </c>
      <c r="T428" s="97">
        <v>45224</v>
      </c>
      <c r="U428">
        <v>9036.8430000000008</v>
      </c>
      <c r="V428">
        <v>356.11691558281001</v>
      </c>
      <c r="W428">
        <v>6.0098662017898902E-2</v>
      </c>
      <c r="X428">
        <v>6.18538354316049E-2</v>
      </c>
      <c r="Y428">
        <v>1.00059381186693</v>
      </c>
      <c r="Z428">
        <v>1.00059381186693</v>
      </c>
      <c r="AA428">
        <v>352.94474693974098</v>
      </c>
      <c r="AB428">
        <v>5.9363563043400005E-4</v>
      </c>
      <c r="AC428" s="96">
        <v>3.5240326172086202E-7</v>
      </c>
      <c r="AD428">
        <v>0.15135514190367499</v>
      </c>
      <c r="AE428">
        <v>0.14660953319178599</v>
      </c>
      <c r="AF428">
        <v>0.15135514190367499</v>
      </c>
      <c r="AG428">
        <v>352.94474693974098</v>
      </c>
      <c r="AH428">
        <v>358.32509648941499</v>
      </c>
      <c r="AI428">
        <v>18.97</v>
      </c>
      <c r="AJ428">
        <v>363.69997293675601</v>
      </c>
      <c r="AK428">
        <v>352.95022004207402</v>
      </c>
      <c r="AL428">
        <v>0</v>
      </c>
      <c r="AN428">
        <v>0</v>
      </c>
      <c r="AO428">
        <v>0</v>
      </c>
      <c r="AP428">
        <v>0</v>
      </c>
      <c r="AQ428">
        <v>0.118513471946503</v>
      </c>
      <c r="AR428">
        <v>0.11795330726733801</v>
      </c>
      <c r="AS428">
        <v>0.97364193838067103</v>
      </c>
      <c r="AT428">
        <v>1.0263523674752499</v>
      </c>
      <c r="AU428">
        <v>0.71782354128332304</v>
      </c>
      <c r="AV428">
        <v>379.96668858545701</v>
      </c>
      <c r="AW428">
        <v>1.442594024287E-4</v>
      </c>
      <c r="AX428">
        <v>0.418198416529596</v>
      </c>
      <c r="AY428">
        <v>0.111879077105507</v>
      </c>
      <c r="AZ428" s="97">
        <v>45224</v>
      </c>
      <c r="BA428">
        <v>379.96668858545701</v>
      </c>
      <c r="BB428">
        <v>379.96668123700101</v>
      </c>
      <c r="BC428" s="96">
        <v>7.3484561653458496E-6</v>
      </c>
      <c r="BD428" s="95">
        <v>45224</v>
      </c>
    </row>
    <row r="429" spans="1:56">
      <c r="A429" t="s">
        <v>104</v>
      </c>
      <c r="B429">
        <v>4192.7</v>
      </c>
      <c r="C429">
        <v>0</v>
      </c>
      <c r="D429">
        <v>9002.9429999999993</v>
      </c>
      <c r="E429" s="95">
        <v>45225</v>
      </c>
      <c r="F429" t="s">
        <v>577</v>
      </c>
      <c r="G429" t="b">
        <v>0</v>
      </c>
      <c r="H429" t="b">
        <v>0</v>
      </c>
      <c r="I429" t="b">
        <v>0</v>
      </c>
      <c r="J429" t="b">
        <v>0</v>
      </c>
      <c r="K429" t="b">
        <v>0</v>
      </c>
      <c r="L429">
        <v>4192.7</v>
      </c>
      <c r="M429">
        <v>4192.7</v>
      </c>
      <c r="N429" t="b">
        <v>0</v>
      </c>
      <c r="O429">
        <v>4192.7</v>
      </c>
      <c r="P429">
        <v>0.99592030642239904</v>
      </c>
      <c r="Q429">
        <v>354.66406768943199</v>
      </c>
      <c r="R429">
        <v>9002.9429999999993</v>
      </c>
      <c r="S429">
        <v>9002.9429999999993</v>
      </c>
      <c r="X429">
        <v>6.0098662017898902E-2</v>
      </c>
      <c r="Y429">
        <v>0.99608174921842896</v>
      </c>
      <c r="Z429">
        <v>0.99608174921842896</v>
      </c>
      <c r="AA429">
        <v>351.56182090919299</v>
      </c>
      <c r="AB429">
        <v>-3.9259472371716998E-3</v>
      </c>
      <c r="AC429" s="96">
        <v>1.5413061709056301E-5</v>
      </c>
      <c r="AD429">
        <v>0.152201165216062</v>
      </c>
      <c r="AE429">
        <v>0.14719097727671801</v>
      </c>
      <c r="AF429">
        <v>0.152201165216062</v>
      </c>
      <c r="AH429">
        <v>352.94474693974098</v>
      </c>
      <c r="AI429">
        <v>20.190000000000001</v>
      </c>
      <c r="AJ429">
        <v>358.238918143837</v>
      </c>
      <c r="AK429">
        <v>347.65057573564502</v>
      </c>
      <c r="AL429">
        <v>1.0058421516754E-3</v>
      </c>
      <c r="AM429">
        <v>8.4049823633150001E-4</v>
      </c>
      <c r="AN429">
        <v>6.6046114780910002E-4</v>
      </c>
      <c r="AO429">
        <v>-2.7793670196285699E-2</v>
      </c>
      <c r="AP429">
        <v>-2.71332090484766E-2</v>
      </c>
      <c r="AR429">
        <v>0.118513471946503</v>
      </c>
      <c r="AS429">
        <v>0.96848475446748405</v>
      </c>
      <c r="AT429">
        <v>1.0264211727627399</v>
      </c>
      <c r="AU429">
        <v>0.73585704035507404</v>
      </c>
      <c r="AV429">
        <v>379.33309597078301</v>
      </c>
      <c r="AW429">
        <v>-1.6674951613075001E-3</v>
      </c>
      <c r="AX429">
        <v>0.56819841652959602</v>
      </c>
      <c r="AY429">
        <v>0.111555171500676</v>
      </c>
      <c r="BD429" s="95">
        <v>45225</v>
      </c>
    </row>
    <row r="430" spans="1:56">
      <c r="A430" t="s">
        <v>105</v>
      </c>
      <c r="B430">
        <v>4194.7250000000004</v>
      </c>
      <c r="C430">
        <v>0</v>
      </c>
      <c r="D430">
        <v>9008.6270000000004</v>
      </c>
      <c r="E430" s="95">
        <v>45225</v>
      </c>
      <c r="F430" t="s">
        <v>578</v>
      </c>
      <c r="G430" t="b">
        <v>0</v>
      </c>
      <c r="H430" t="b">
        <v>0</v>
      </c>
      <c r="I430" t="b">
        <v>0</v>
      </c>
      <c r="J430" t="b">
        <v>0</v>
      </c>
      <c r="K430" t="b">
        <v>0</v>
      </c>
      <c r="L430">
        <v>4194.7250000000004</v>
      </c>
      <c r="M430">
        <v>4194.7250000000004</v>
      </c>
      <c r="N430" t="b">
        <v>0</v>
      </c>
      <c r="O430">
        <v>4194.7250000000004</v>
      </c>
      <c r="P430">
        <v>1.0004829823264201</v>
      </c>
      <c r="Q430">
        <v>354.83536416594399</v>
      </c>
      <c r="R430">
        <v>9008.6270000000004</v>
      </c>
      <c r="S430">
        <v>9008.6270000000004</v>
      </c>
      <c r="X430">
        <v>6.0098662017898902E-2</v>
      </c>
      <c r="Y430">
        <v>1.0006313491043901</v>
      </c>
      <c r="Z430">
        <v>1.0006313491043901</v>
      </c>
      <c r="AA430">
        <v>351.78377914996503</v>
      </c>
      <c r="AB430">
        <v>6.3114988739860003E-4</v>
      </c>
      <c r="AC430" s="96">
        <v>3.9835018036331899E-7</v>
      </c>
      <c r="AD430">
        <v>0.14770729296358101</v>
      </c>
      <c r="AE430">
        <v>0.145038991203986</v>
      </c>
      <c r="AF430">
        <v>0.14770729296358101</v>
      </c>
      <c r="AH430">
        <v>352.94474693974098</v>
      </c>
      <c r="AI430">
        <v>20.190000000000001</v>
      </c>
      <c r="AJ430">
        <v>358.238918143837</v>
      </c>
      <c r="AK430">
        <v>347.65057573564502</v>
      </c>
      <c r="AL430">
        <v>8.4049823633150001E-4</v>
      </c>
      <c r="AM430">
        <v>6.7515432098759996E-4</v>
      </c>
      <c r="AN430">
        <v>2.6664966514429998E-4</v>
      </c>
      <c r="AO430">
        <v>-1.20510534357247E-2</v>
      </c>
      <c r="AP430">
        <v>-1.17844037705804E-2</v>
      </c>
      <c r="AR430">
        <v>0.118513471946503</v>
      </c>
      <c r="AS430">
        <v>0.96848475446748405</v>
      </c>
      <c r="AT430">
        <v>1.0290834548323999</v>
      </c>
      <c r="AU430">
        <v>0.709813714024354</v>
      </c>
      <c r="AV430">
        <v>379.463802787666</v>
      </c>
      <c r="AW430">
        <v>3.4457003164710002E-4</v>
      </c>
      <c r="AX430">
        <v>0.709813714024354</v>
      </c>
      <c r="AY430">
        <v>0.111232249734045</v>
      </c>
      <c r="BD430" s="95">
        <v>45225</v>
      </c>
    </row>
    <row r="431" spans="1:56">
      <c r="A431" t="s">
        <v>106</v>
      </c>
      <c r="B431">
        <v>4176.7875000000004</v>
      </c>
      <c r="C431">
        <v>0</v>
      </c>
      <c r="D431">
        <v>8969.8629999999994</v>
      </c>
      <c r="E431" s="95">
        <v>45225</v>
      </c>
      <c r="F431" t="s">
        <v>579</v>
      </c>
      <c r="G431" t="b">
        <v>0</v>
      </c>
      <c r="H431" t="b">
        <v>0</v>
      </c>
      <c r="I431" t="b">
        <v>0</v>
      </c>
      <c r="J431" t="b">
        <v>0</v>
      </c>
      <c r="K431" t="b">
        <v>0</v>
      </c>
      <c r="L431">
        <v>4176.7875000000004</v>
      </c>
      <c r="M431">
        <v>4176.7875000000004</v>
      </c>
      <c r="N431" t="b">
        <v>0</v>
      </c>
      <c r="O431">
        <v>4176.7875000000004</v>
      </c>
      <c r="P431">
        <v>0.99572379595801797</v>
      </c>
      <c r="Q431">
        <v>353.31801574745998</v>
      </c>
      <c r="R431">
        <v>8969.8629999999994</v>
      </c>
      <c r="S431">
        <v>8969.8629999999994</v>
      </c>
      <c r="X431">
        <v>6.0098662017898902E-2</v>
      </c>
      <c r="Y431">
        <v>0.99569701354046403</v>
      </c>
      <c r="Z431">
        <v>0.99569701354046403</v>
      </c>
      <c r="AA431">
        <v>350.27005831159897</v>
      </c>
      <c r="AB431">
        <v>-4.3122709493655003E-3</v>
      </c>
      <c r="AC431" s="96">
        <v>1.8595680740742399E-5</v>
      </c>
      <c r="AD431">
        <v>0.14992186158313101</v>
      </c>
      <c r="AE431">
        <v>0.14625082264789399</v>
      </c>
      <c r="AF431">
        <v>0.14992186158313101</v>
      </c>
      <c r="AH431">
        <v>352.94474693974098</v>
      </c>
      <c r="AI431">
        <v>20.190000000000001</v>
      </c>
      <c r="AJ431">
        <v>358.238918143837</v>
      </c>
      <c r="AK431">
        <v>347.65057573564502</v>
      </c>
      <c r="AL431">
        <v>6.7515432098759996E-4</v>
      </c>
      <c r="AM431">
        <v>5.0981040564370003E-4</v>
      </c>
      <c r="AN431" s="96">
        <v>4.0613778669704101E-7</v>
      </c>
      <c r="AO431">
        <v>-4.9581231515189499E-2</v>
      </c>
      <c r="AP431">
        <v>-4.9580825377402798E-2</v>
      </c>
      <c r="AR431">
        <v>0.118513471946503</v>
      </c>
      <c r="AS431">
        <v>0.96848475446748405</v>
      </c>
      <c r="AT431">
        <v>1.03172315783465</v>
      </c>
      <c r="AU431">
        <v>0.74648981159859895</v>
      </c>
      <c r="AV431">
        <v>378.30340763565601</v>
      </c>
      <c r="AW431">
        <v>-3.0579864099964001E-3</v>
      </c>
      <c r="AX431">
        <v>0.74648981159859895</v>
      </c>
      <c r="AY431">
        <v>0.11142117516903299</v>
      </c>
      <c r="BD431" s="95">
        <v>45225</v>
      </c>
    </row>
    <row r="432" spans="1:56">
      <c r="A432" t="s">
        <v>107</v>
      </c>
      <c r="B432">
        <v>4154.5249999999996</v>
      </c>
      <c r="C432">
        <v>0</v>
      </c>
      <c r="D432">
        <v>8921.9519999999993</v>
      </c>
      <c r="E432" s="95">
        <v>45225</v>
      </c>
      <c r="F432" t="s">
        <v>580</v>
      </c>
      <c r="G432" t="b">
        <v>0</v>
      </c>
      <c r="H432" t="b">
        <v>0</v>
      </c>
      <c r="I432" t="b">
        <v>0</v>
      </c>
      <c r="J432" t="b">
        <v>0</v>
      </c>
      <c r="K432" t="b">
        <v>0</v>
      </c>
      <c r="L432">
        <v>4154.5249999999996</v>
      </c>
      <c r="M432">
        <v>4154.5249999999996</v>
      </c>
      <c r="N432" t="b">
        <v>0</v>
      </c>
      <c r="O432">
        <v>4154.5249999999996</v>
      </c>
      <c r="P432">
        <v>0.99466994669946596</v>
      </c>
      <c r="Q432">
        <v>351.43481189148702</v>
      </c>
      <c r="R432">
        <v>8921.9519999999993</v>
      </c>
      <c r="S432">
        <v>8921.9519999999993</v>
      </c>
      <c r="X432">
        <v>6.0098662017898902E-2</v>
      </c>
      <c r="Y432">
        <v>0.99465866981468898</v>
      </c>
      <c r="Z432">
        <v>0.99465866981468898</v>
      </c>
      <c r="AA432">
        <v>348.39915027612801</v>
      </c>
      <c r="AB432">
        <v>-5.3556460894541996E-3</v>
      </c>
      <c r="AC432" s="96">
        <v>2.8682945035486099E-5</v>
      </c>
      <c r="AD432">
        <v>0.15544701222048099</v>
      </c>
      <c r="AE432">
        <v>0.14921637136289101</v>
      </c>
      <c r="AF432">
        <v>0.15544701222048099</v>
      </c>
      <c r="AH432">
        <v>352.94474693974098</v>
      </c>
      <c r="AI432">
        <v>20.190000000000001</v>
      </c>
      <c r="AJ432">
        <v>358.238918143837</v>
      </c>
      <c r="AK432">
        <v>347.65057573564502</v>
      </c>
      <c r="AL432">
        <v>5.0981040564370003E-4</v>
      </c>
      <c r="AM432">
        <v>3.4446649029979998E-4</v>
      </c>
      <c r="AN432" s="96">
        <v>5.4034165812892599E-14</v>
      </c>
      <c r="AO432">
        <v>-0.282348855696201</v>
      </c>
      <c r="AP432">
        <v>-0.28234885569614698</v>
      </c>
      <c r="AR432">
        <v>0.118513471946503</v>
      </c>
      <c r="AS432">
        <v>0.96848475446748405</v>
      </c>
      <c r="AT432">
        <v>1.03018054922615</v>
      </c>
      <c r="AU432">
        <v>0.70574736938483595</v>
      </c>
      <c r="AV432">
        <v>376.793476616438</v>
      </c>
      <c r="AW432">
        <v>-3.9913228079399002E-3</v>
      </c>
      <c r="AX432">
        <v>0.70574736938483595</v>
      </c>
      <c r="AY432">
        <v>0.112198997102831</v>
      </c>
      <c r="BD432" s="95">
        <v>45225</v>
      </c>
    </row>
    <row r="433" spans="1:56">
      <c r="A433" t="s">
        <v>108</v>
      </c>
      <c r="B433">
        <v>4164.2749999999996</v>
      </c>
      <c r="C433">
        <v>0</v>
      </c>
      <c r="D433">
        <v>8943.0939999999991</v>
      </c>
      <c r="E433" s="95">
        <v>45225</v>
      </c>
      <c r="F433" t="s">
        <v>581</v>
      </c>
      <c r="G433" t="b">
        <v>0</v>
      </c>
      <c r="H433" t="b">
        <v>0</v>
      </c>
      <c r="I433" t="b">
        <v>0</v>
      </c>
      <c r="J433" t="b">
        <v>0</v>
      </c>
      <c r="K433" t="b">
        <v>0</v>
      </c>
      <c r="L433">
        <v>4164.2749999999996</v>
      </c>
      <c r="M433">
        <v>4164.2749999999996</v>
      </c>
      <c r="N433" t="b">
        <v>0</v>
      </c>
      <c r="O433">
        <v>4164.2749999999996</v>
      </c>
      <c r="P433">
        <v>1.00234683868793</v>
      </c>
      <c r="Q433">
        <v>352.25957270432201</v>
      </c>
      <c r="R433">
        <v>8943.0939999999991</v>
      </c>
      <c r="S433">
        <v>8943.0939999999991</v>
      </c>
      <c r="X433">
        <v>6.0098662017898902E-2</v>
      </c>
      <c r="Y433">
        <v>1.00236966080965</v>
      </c>
      <c r="Z433">
        <v>1.00236966080965</v>
      </c>
      <c r="AA433">
        <v>349.22473808865402</v>
      </c>
      <c r="AB433">
        <v>2.3668575910541002E-3</v>
      </c>
      <c r="AC433" s="96">
        <v>5.6020148563304398E-6</v>
      </c>
      <c r="AD433">
        <v>0.15266585880337399</v>
      </c>
      <c r="AE433">
        <v>0.14796627434798801</v>
      </c>
      <c r="AF433">
        <v>0.15266585880337399</v>
      </c>
      <c r="AH433">
        <v>352.94474693974098</v>
      </c>
      <c r="AI433">
        <v>20.190000000000001</v>
      </c>
      <c r="AJ433">
        <v>358.238918143837</v>
      </c>
      <c r="AK433">
        <v>347.65057573564502</v>
      </c>
      <c r="AL433">
        <v>3.4446649029979998E-4</v>
      </c>
      <c r="AM433">
        <v>1.7912257495590001E-4</v>
      </c>
      <c r="AN433" s="96">
        <v>2.0546087422072201E-21</v>
      </c>
      <c r="AO433">
        <v>-4.71376523638544E-2</v>
      </c>
      <c r="AP433">
        <v>-4.71376523638544E-2</v>
      </c>
      <c r="AR433">
        <v>0.118513471946503</v>
      </c>
      <c r="AS433">
        <v>0.96848475446748405</v>
      </c>
      <c r="AT433">
        <v>1.0237772474934901</v>
      </c>
      <c r="AU433">
        <v>0.51587056273663101</v>
      </c>
      <c r="AV433">
        <v>377.41646476605803</v>
      </c>
      <c r="AW433">
        <v>1.6533942020815001E-3</v>
      </c>
      <c r="AX433">
        <v>0.51587056273663101</v>
      </c>
      <c r="AY433">
        <v>0.111784592642201</v>
      </c>
      <c r="BD433" s="95">
        <v>45225</v>
      </c>
    </row>
    <row r="434" spans="1:56">
      <c r="A434" t="s">
        <v>109</v>
      </c>
      <c r="B434">
        <v>4181.125</v>
      </c>
      <c r="C434">
        <v>0</v>
      </c>
      <c r="D434">
        <v>8978.9089999999997</v>
      </c>
      <c r="E434" s="95">
        <v>45225</v>
      </c>
      <c r="F434" t="s">
        <v>582</v>
      </c>
      <c r="G434" t="b">
        <v>0</v>
      </c>
      <c r="H434" t="b">
        <v>0</v>
      </c>
      <c r="I434" t="b">
        <v>0</v>
      </c>
      <c r="J434" t="b">
        <v>0</v>
      </c>
      <c r="K434" t="b">
        <v>0</v>
      </c>
      <c r="L434">
        <v>4181.125</v>
      </c>
      <c r="M434">
        <v>4181.125</v>
      </c>
      <c r="N434" t="b">
        <v>0</v>
      </c>
      <c r="O434">
        <v>4181.125</v>
      </c>
      <c r="P434">
        <v>1.00404632258916</v>
      </c>
      <c r="Q434">
        <v>353.684928570605</v>
      </c>
      <c r="R434">
        <v>8978.9089999999997</v>
      </c>
      <c r="S434">
        <v>8978.9089999999997</v>
      </c>
      <c r="X434">
        <v>6.0098662017898902E-2</v>
      </c>
      <c r="Y434">
        <v>1.0040047661357401</v>
      </c>
      <c r="Z434">
        <v>1.0040047661357401</v>
      </c>
      <c r="AA434">
        <v>350.62330149351601</v>
      </c>
      <c r="AB434">
        <v>3.9967684054278002E-3</v>
      </c>
      <c r="AC434" s="96">
        <v>1.5974157686626601E-5</v>
      </c>
      <c r="AD434">
        <v>0.15362017259160399</v>
      </c>
      <c r="AE434">
        <v>0.148601985918316</v>
      </c>
      <c r="AF434">
        <v>0.15362017259160399</v>
      </c>
      <c r="AH434">
        <v>352.94474693974098</v>
      </c>
      <c r="AI434">
        <v>20.190000000000001</v>
      </c>
      <c r="AJ434">
        <v>358.238918143837</v>
      </c>
      <c r="AK434">
        <v>347.65057573564502</v>
      </c>
      <c r="AL434">
        <v>1.7912257495590001E-4</v>
      </c>
      <c r="AM434">
        <v>0</v>
      </c>
      <c r="AN434">
        <v>0</v>
      </c>
      <c r="AO434">
        <v>0</v>
      </c>
      <c r="AP434">
        <v>0</v>
      </c>
      <c r="AR434">
        <v>0.118513471946503</v>
      </c>
      <c r="AS434">
        <v>0.96848475446748405</v>
      </c>
      <c r="AT434">
        <v>1.02719928094985</v>
      </c>
      <c r="AU434">
        <v>0.69306235365856095</v>
      </c>
      <c r="AV434">
        <v>378.19052365265401</v>
      </c>
      <c r="AW434">
        <v>2.0509409600761E-3</v>
      </c>
      <c r="AX434">
        <v>0.66587056273663103</v>
      </c>
      <c r="AY434">
        <v>0.10968160745434501</v>
      </c>
      <c r="BD434" s="95">
        <v>45225</v>
      </c>
    </row>
    <row r="435" spans="1:56">
      <c r="A435" t="s">
        <v>110</v>
      </c>
      <c r="B435">
        <v>4159.8999999999996</v>
      </c>
      <c r="C435">
        <v>0</v>
      </c>
      <c r="D435">
        <v>8933.5550000000003</v>
      </c>
      <c r="E435" s="95">
        <v>45225</v>
      </c>
      <c r="F435" t="s">
        <v>583</v>
      </c>
      <c r="G435" t="b">
        <v>0</v>
      </c>
      <c r="H435" t="b">
        <v>0</v>
      </c>
      <c r="I435" t="b">
        <v>0</v>
      </c>
      <c r="J435" t="b">
        <v>0</v>
      </c>
      <c r="K435" t="b">
        <v>0</v>
      </c>
      <c r="L435">
        <v>4159.8999999999996</v>
      </c>
      <c r="M435">
        <v>4159.8999999999996</v>
      </c>
      <c r="N435" t="b">
        <v>0</v>
      </c>
      <c r="O435">
        <v>4159.8999999999996</v>
      </c>
      <c r="P435">
        <v>0.99492361505575599</v>
      </c>
      <c r="Q435">
        <v>351.889487724204</v>
      </c>
      <c r="R435">
        <v>8933.5550000000003</v>
      </c>
      <c r="S435">
        <v>8933.5550000000003</v>
      </c>
      <c r="T435" s="97">
        <v>45225</v>
      </c>
      <c r="U435">
        <v>8933.5550000000003</v>
      </c>
      <c r="V435">
        <v>351.889487724204</v>
      </c>
      <c r="W435">
        <v>6.0070611782720003E-2</v>
      </c>
      <c r="X435">
        <v>6.0098662017898902E-2</v>
      </c>
      <c r="Y435">
        <v>0.99494882952928898</v>
      </c>
      <c r="Z435">
        <v>0.99494882952928898</v>
      </c>
      <c r="AA435">
        <v>348.85224342666902</v>
      </c>
      <c r="AB435">
        <v>-5.0639707547434996E-3</v>
      </c>
      <c r="AC435" s="96">
        <v>2.56437998048979E-5</v>
      </c>
      <c r="AD435">
        <v>0.15778893418994899</v>
      </c>
      <c r="AE435">
        <v>0.15092098461770201</v>
      </c>
      <c r="AF435">
        <v>0.15778893418994899</v>
      </c>
      <c r="AG435">
        <v>348.85224342666902</v>
      </c>
      <c r="AH435">
        <v>352.94474693974098</v>
      </c>
      <c r="AI435">
        <v>20.190000000000001</v>
      </c>
      <c r="AJ435">
        <v>358.238918143837</v>
      </c>
      <c r="AK435">
        <v>347.65057573564502</v>
      </c>
      <c r="AL435">
        <v>0</v>
      </c>
      <c r="AN435">
        <v>0</v>
      </c>
      <c r="AO435">
        <v>0</v>
      </c>
      <c r="AP435">
        <v>0</v>
      </c>
      <c r="AQ435">
        <v>0.117274647332111</v>
      </c>
      <c r="AR435">
        <v>0.118513471946503</v>
      </c>
      <c r="AS435">
        <v>0.96848475446748405</v>
      </c>
      <c r="AT435">
        <v>1.04420065524335</v>
      </c>
      <c r="AU435">
        <v>0.72500730135130498</v>
      </c>
      <c r="AV435">
        <v>376.91627142148502</v>
      </c>
      <c r="AW435">
        <v>-3.3693393976722999E-3</v>
      </c>
      <c r="AX435">
        <v>0.72500730135130498</v>
      </c>
      <c r="AY435">
        <v>0.110232207309809</v>
      </c>
      <c r="AZ435" s="97">
        <v>45225</v>
      </c>
      <c r="BA435">
        <v>376.91627142148502</v>
      </c>
      <c r="BB435">
        <v>376.91626403854599</v>
      </c>
      <c r="BC435" s="96">
        <v>7.3829388043122898E-6</v>
      </c>
      <c r="BD435" s="95">
        <v>45225</v>
      </c>
    </row>
    <row r="436" spans="1:56">
      <c r="A436" t="s">
        <v>104</v>
      </c>
      <c r="B436">
        <v>4160.875</v>
      </c>
      <c r="C436">
        <v>0</v>
      </c>
      <c r="D436">
        <v>8938.5079999999998</v>
      </c>
      <c r="E436" s="95">
        <v>45226</v>
      </c>
      <c r="F436" t="s">
        <v>584</v>
      </c>
      <c r="G436" t="b">
        <v>0</v>
      </c>
      <c r="H436" t="b">
        <v>0</v>
      </c>
      <c r="I436" t="b">
        <v>0</v>
      </c>
      <c r="J436" t="b">
        <v>0</v>
      </c>
      <c r="K436" t="b">
        <v>0</v>
      </c>
      <c r="L436">
        <v>4160.875</v>
      </c>
      <c r="M436">
        <v>4160.875</v>
      </c>
      <c r="N436" t="b">
        <v>0</v>
      </c>
      <c r="O436">
        <v>4160.875</v>
      </c>
      <c r="P436">
        <v>1.00023438063415</v>
      </c>
      <c r="Q436">
        <v>351.97196380548701</v>
      </c>
      <c r="R436">
        <v>8938.5079999999998</v>
      </c>
      <c r="S436">
        <v>8938.5079999999998</v>
      </c>
      <c r="X436">
        <v>6.0070611782720003E-2</v>
      </c>
      <c r="Y436">
        <v>1.00038756373077</v>
      </c>
      <c r="Z436">
        <v>1.00038756373077</v>
      </c>
      <c r="AA436">
        <v>348.98744590362003</v>
      </c>
      <c r="AB436">
        <v>3.8748864735030001E-4</v>
      </c>
      <c r="AC436" s="96">
        <v>1.5014745182543101E-7</v>
      </c>
      <c r="AD436">
        <v>0.153033978233375</v>
      </c>
      <c r="AE436">
        <v>0.14866665763777701</v>
      </c>
      <c r="AF436">
        <v>0.153033978233375</v>
      </c>
      <c r="AH436">
        <v>348.85224342666902</v>
      </c>
      <c r="AI436">
        <v>20.68</v>
      </c>
      <c r="AJ436">
        <v>354.085027078069</v>
      </c>
      <c r="AK436">
        <v>343.61945977526898</v>
      </c>
      <c r="AL436">
        <v>1.0058421516754E-3</v>
      </c>
      <c r="AM436">
        <v>8.4049823633150001E-4</v>
      </c>
      <c r="AN436">
        <v>7.8523615803417993E-3</v>
      </c>
      <c r="AO436">
        <v>-4.8197978361063003E-3</v>
      </c>
      <c r="AP436">
        <v>3.0325637442354999E-3</v>
      </c>
      <c r="AR436">
        <v>0.117274647332111</v>
      </c>
      <c r="AS436">
        <v>0.97982125190302605</v>
      </c>
      <c r="AT436">
        <v>1.0398073280741</v>
      </c>
      <c r="AU436">
        <v>0.71411499511874699</v>
      </c>
      <c r="AV436">
        <v>377.01653432144798</v>
      </c>
      <c r="AW436">
        <v>2.660084150378E-4</v>
      </c>
      <c r="AX436">
        <v>0.71411499511874699</v>
      </c>
      <c r="AY436">
        <v>0.110244675756601</v>
      </c>
      <c r="BD436" s="95">
        <v>45226</v>
      </c>
    </row>
    <row r="437" spans="1:56">
      <c r="A437" t="s">
        <v>105</v>
      </c>
      <c r="B437">
        <v>4158.4250000000002</v>
      </c>
      <c r="C437">
        <v>0</v>
      </c>
      <c r="D437">
        <v>8932.5309999999899</v>
      </c>
      <c r="E437" s="95">
        <v>45226</v>
      </c>
      <c r="F437" t="s">
        <v>585</v>
      </c>
      <c r="G437" t="b">
        <v>0</v>
      </c>
      <c r="H437" t="b">
        <v>0</v>
      </c>
      <c r="I437" t="b">
        <v>0</v>
      </c>
      <c r="J437" t="b">
        <v>0</v>
      </c>
      <c r="K437" t="b">
        <v>0</v>
      </c>
      <c r="L437">
        <v>4158.4250000000002</v>
      </c>
      <c r="M437">
        <v>4158.4250000000002</v>
      </c>
      <c r="N437" t="b">
        <v>0</v>
      </c>
      <c r="O437">
        <v>4158.4250000000002</v>
      </c>
      <c r="P437">
        <v>0.99941118154234398</v>
      </c>
      <c r="Q437">
        <v>351.76471621662103</v>
      </c>
      <c r="R437">
        <v>8932.5309999999899</v>
      </c>
      <c r="S437">
        <v>8932.5309999999899</v>
      </c>
      <c r="X437">
        <v>6.0070611782720003E-2</v>
      </c>
      <c r="Y437">
        <v>0.99933132017110604</v>
      </c>
      <c r="Z437">
        <v>0.99933132017110604</v>
      </c>
      <c r="AA437">
        <v>348.75408503800799</v>
      </c>
      <c r="AB437">
        <v>-6.6890349496270005E-4</v>
      </c>
      <c r="AC437" s="96">
        <v>4.4743188557336601E-7</v>
      </c>
      <c r="AD437">
        <v>0.14853144709140301</v>
      </c>
      <c r="AE437">
        <v>0.14650051172530701</v>
      </c>
      <c r="AF437">
        <v>0.14853144709140301</v>
      </c>
      <c r="AH437">
        <v>348.85224342666902</v>
      </c>
      <c r="AI437">
        <v>20.68</v>
      </c>
      <c r="AJ437">
        <v>354.085027078069</v>
      </c>
      <c r="AK437">
        <v>343.61945977526898</v>
      </c>
      <c r="AL437">
        <v>8.4049823633150001E-4</v>
      </c>
      <c r="AM437">
        <v>6.7515432098759996E-4</v>
      </c>
      <c r="AN437">
        <v>2.3977010731415999E-3</v>
      </c>
      <c r="AO437">
        <v>-2.8638719794362999E-3</v>
      </c>
      <c r="AP437">
        <v>-4.661709062947E-4</v>
      </c>
      <c r="AR437">
        <v>0.117274647332111</v>
      </c>
      <c r="AS437">
        <v>0.97982125190302605</v>
      </c>
      <c r="AT437">
        <v>1.03970737003179</v>
      </c>
      <c r="AU437">
        <v>0.736303435809611</v>
      </c>
      <c r="AV437">
        <v>376.83566699680603</v>
      </c>
      <c r="AW437">
        <v>-4.7973313681489999E-4</v>
      </c>
      <c r="AX437">
        <v>0.736303435809611</v>
      </c>
      <c r="AY437">
        <v>0.10971608249590301</v>
      </c>
      <c r="BD437" s="95">
        <v>45226</v>
      </c>
    </row>
    <row r="438" spans="1:56">
      <c r="A438" t="s">
        <v>106</v>
      </c>
      <c r="B438">
        <v>4162.375</v>
      </c>
      <c r="C438">
        <v>0</v>
      </c>
      <c r="D438">
        <v>8941.5849999999991</v>
      </c>
      <c r="E438" s="95">
        <v>45226</v>
      </c>
      <c r="F438" t="s">
        <v>586</v>
      </c>
      <c r="G438" t="b">
        <v>0</v>
      </c>
      <c r="H438" t="b">
        <v>0</v>
      </c>
      <c r="I438" t="b">
        <v>0</v>
      </c>
      <c r="J438" t="b">
        <v>0</v>
      </c>
      <c r="K438" t="b">
        <v>0</v>
      </c>
      <c r="L438">
        <v>4162.375</v>
      </c>
      <c r="M438">
        <v>4162.375</v>
      </c>
      <c r="N438" t="b">
        <v>0</v>
      </c>
      <c r="O438">
        <v>4162.375</v>
      </c>
      <c r="P438">
        <v>1.0009498788603799</v>
      </c>
      <c r="Q438">
        <v>352.09885008438499</v>
      </c>
      <c r="R438">
        <v>8941.5849999999991</v>
      </c>
      <c r="S438">
        <v>8941.5849999999991</v>
      </c>
      <c r="X438">
        <v>6.0070611782720003E-2</v>
      </c>
      <c r="Y438">
        <v>1.00101359849744</v>
      </c>
      <c r="Z438">
        <v>1.00101359849744</v>
      </c>
      <c r="AA438">
        <v>349.107581654581</v>
      </c>
      <c r="AB438">
        <v>1.0130851533437001E-3</v>
      </c>
      <c r="AC438" s="96">
        <v>1.02634152792558E-6</v>
      </c>
      <c r="AD438">
        <v>0.1443832515075</v>
      </c>
      <c r="AE438">
        <v>0.14447436427048699</v>
      </c>
      <c r="AF438">
        <v>0.14447436427048699</v>
      </c>
      <c r="AH438">
        <v>348.85224342666902</v>
      </c>
      <c r="AI438">
        <v>20.68</v>
      </c>
      <c r="AJ438">
        <v>354.085027078069</v>
      </c>
      <c r="AK438">
        <v>343.61945977526898</v>
      </c>
      <c r="AL438">
        <v>6.7515432098759996E-4</v>
      </c>
      <c r="AM438">
        <v>5.0981040564370003E-4</v>
      </c>
      <c r="AN438">
        <v>1.2245380323576999E-3</v>
      </c>
      <c r="AO438">
        <v>-3.4211836277759999E-4</v>
      </c>
      <c r="AP438">
        <v>8.8241966958009998E-4</v>
      </c>
      <c r="AR438">
        <v>0.117274647332111</v>
      </c>
      <c r="AS438">
        <v>0.97982125190302605</v>
      </c>
      <c r="AT438">
        <v>1.0439267602000499</v>
      </c>
      <c r="AU438">
        <v>0.75862348462482199</v>
      </c>
      <c r="AV438">
        <v>377.11606440658699</v>
      </c>
      <c r="AW438">
        <v>7.4408405131990004E-4</v>
      </c>
      <c r="AX438">
        <v>0.75862348462482199</v>
      </c>
      <c r="AY438">
        <v>0.108656498983799</v>
      </c>
      <c r="BD438" s="95">
        <v>45226</v>
      </c>
    </row>
    <row r="439" spans="1:56">
      <c r="A439" t="s">
        <v>107</v>
      </c>
      <c r="B439">
        <v>4151.6000000000004</v>
      </c>
      <c r="C439">
        <v>0</v>
      </c>
      <c r="D439">
        <v>8918.6869999999999</v>
      </c>
      <c r="E439" s="95">
        <v>45226</v>
      </c>
      <c r="F439" t="s">
        <v>587</v>
      </c>
      <c r="G439" t="b">
        <v>0</v>
      </c>
      <c r="H439" t="b">
        <v>0</v>
      </c>
      <c r="I439" t="b">
        <v>0</v>
      </c>
      <c r="J439" t="b">
        <v>0</v>
      </c>
      <c r="K439" t="b">
        <v>0</v>
      </c>
      <c r="L439">
        <v>4151.6000000000004</v>
      </c>
      <c r="M439">
        <v>4151.6000000000004</v>
      </c>
      <c r="N439" t="b">
        <v>0</v>
      </c>
      <c r="O439">
        <v>4151.6000000000004</v>
      </c>
      <c r="P439">
        <v>0.99741133367368395</v>
      </c>
      <c r="Q439">
        <v>351.18738364763698</v>
      </c>
      <c r="R439">
        <v>8918.6869999999999</v>
      </c>
      <c r="S439">
        <v>8918.6869999999999</v>
      </c>
      <c r="X439">
        <v>6.0070611782720003E-2</v>
      </c>
      <c r="Y439">
        <v>0.99743915648064596</v>
      </c>
      <c r="Z439">
        <v>0.99743915648064596</v>
      </c>
      <c r="AA439">
        <v>348.213571766543</v>
      </c>
      <c r="AB439">
        <v>-2.5641280878275999E-3</v>
      </c>
      <c r="AC439" s="96">
        <v>6.5747528507868597E-6</v>
      </c>
      <c r="AD439">
        <v>0.14244860040959501</v>
      </c>
      <c r="AE439">
        <v>0.143508162117296</v>
      </c>
      <c r="AF439">
        <v>0.143508162117296</v>
      </c>
      <c r="AH439">
        <v>348.85224342666902</v>
      </c>
      <c r="AI439">
        <v>20.68</v>
      </c>
      <c r="AJ439">
        <v>354.085027078069</v>
      </c>
      <c r="AK439">
        <v>343.61945977526898</v>
      </c>
      <c r="AL439">
        <v>5.0981040564370003E-4</v>
      </c>
      <c r="AM439">
        <v>3.4446649029979998E-4</v>
      </c>
      <c r="AN439" s="96">
        <v>6.66537549308395E-6</v>
      </c>
      <c r="AO439">
        <v>-2.6787926157660001E-4</v>
      </c>
      <c r="AP439">
        <v>-2.6121388608350002E-4</v>
      </c>
      <c r="AR439">
        <v>0.117274647332111</v>
      </c>
      <c r="AS439">
        <v>0.97982125190302605</v>
      </c>
      <c r="AT439">
        <v>1.05227326978187</v>
      </c>
      <c r="AU439">
        <v>0.77992690632566197</v>
      </c>
      <c r="AV439">
        <v>376.38263159524399</v>
      </c>
      <c r="AW439">
        <v>-1.9448463764009001E-3</v>
      </c>
      <c r="AX439">
        <v>0.77992690632566197</v>
      </c>
      <c r="AY439">
        <v>0.10880887668611</v>
      </c>
      <c r="BD439" s="95">
        <v>45226</v>
      </c>
    </row>
    <row r="440" spans="1:56">
      <c r="A440" t="s">
        <v>108</v>
      </c>
      <c r="B440">
        <v>4136.6000000000004</v>
      </c>
      <c r="C440">
        <v>0</v>
      </c>
      <c r="D440">
        <v>8886.5159999999996</v>
      </c>
      <c r="E440" s="95">
        <v>45226</v>
      </c>
      <c r="F440" t="s">
        <v>588</v>
      </c>
      <c r="G440" t="b">
        <v>0</v>
      </c>
      <c r="H440" t="b">
        <v>0</v>
      </c>
      <c r="I440" t="b">
        <v>0</v>
      </c>
      <c r="J440" t="b">
        <v>0</v>
      </c>
      <c r="K440" t="b">
        <v>0</v>
      </c>
      <c r="L440">
        <v>4136.6000000000004</v>
      </c>
      <c r="M440">
        <v>4136.6000000000004</v>
      </c>
      <c r="N440" t="b">
        <v>0</v>
      </c>
      <c r="O440">
        <v>4136.6000000000004</v>
      </c>
      <c r="P440">
        <v>0.99638693515752896</v>
      </c>
      <c r="Q440">
        <v>349.91852085865997</v>
      </c>
      <c r="R440">
        <v>8886.5159999999996</v>
      </c>
      <c r="S440">
        <v>8886.5159999999996</v>
      </c>
      <c r="X440">
        <v>6.0070611782720003E-2</v>
      </c>
      <c r="Y440">
        <v>0.99639285468813898</v>
      </c>
      <c r="Z440">
        <v>0.99639285468813898</v>
      </c>
      <c r="AA440">
        <v>346.95751481361998</v>
      </c>
      <c r="AB440">
        <v>-3.6136667477451E-3</v>
      </c>
      <c r="AC440" s="96">
        <v>1.3058587363758701E-5</v>
      </c>
      <c r="AD440">
        <v>0.14302527196168399</v>
      </c>
      <c r="AE440">
        <v>0.14376305248479401</v>
      </c>
      <c r="AF440">
        <v>0.14376305248479401</v>
      </c>
      <c r="AH440">
        <v>348.85224342666902</v>
      </c>
      <c r="AI440">
        <v>20.68</v>
      </c>
      <c r="AJ440">
        <v>354.085027078069</v>
      </c>
      <c r="AK440">
        <v>343.61945977526898</v>
      </c>
      <c r="AL440">
        <v>3.4446649029979998E-4</v>
      </c>
      <c r="AM440">
        <v>1.7912257495590001E-4</v>
      </c>
      <c r="AN440" s="96">
        <v>1.02370129544749E-13</v>
      </c>
      <c r="AO440">
        <v>-2.3764668120259999E-4</v>
      </c>
      <c r="AP440">
        <v>-2.376466811002E-4</v>
      </c>
      <c r="AR440">
        <v>0.117274647332111</v>
      </c>
      <c r="AS440">
        <v>0.97982125190302605</v>
      </c>
      <c r="AT440">
        <v>1.0510820189374299</v>
      </c>
      <c r="AU440">
        <v>0.78517794602337199</v>
      </c>
      <c r="AV440">
        <v>375.32355305296898</v>
      </c>
      <c r="AW440">
        <v>-2.8138347877159002E-3</v>
      </c>
      <c r="AX440">
        <v>0.78517794602337199</v>
      </c>
      <c r="AY440">
        <v>0.108924831367577</v>
      </c>
      <c r="BD440" s="95">
        <v>45226</v>
      </c>
    </row>
    <row r="441" spans="1:56">
      <c r="A441" t="s">
        <v>109</v>
      </c>
      <c r="B441">
        <v>4134.1750000000002</v>
      </c>
      <c r="C441">
        <v>0</v>
      </c>
      <c r="D441">
        <v>8881.2199999999993</v>
      </c>
      <c r="E441" s="95">
        <v>45226</v>
      </c>
      <c r="F441" t="s">
        <v>589</v>
      </c>
      <c r="G441" t="b">
        <v>0</v>
      </c>
      <c r="H441" t="b">
        <v>0</v>
      </c>
      <c r="I441" t="b">
        <v>0</v>
      </c>
      <c r="J441" t="b">
        <v>0</v>
      </c>
      <c r="K441" t="b">
        <v>0</v>
      </c>
      <c r="L441">
        <v>4134.1750000000002</v>
      </c>
      <c r="M441">
        <v>4134.1750000000002</v>
      </c>
      <c r="N441" t="b">
        <v>0</v>
      </c>
      <c r="O441">
        <v>4134.1750000000002</v>
      </c>
      <c r="P441">
        <v>0.99941376976260599</v>
      </c>
      <c r="Q441">
        <v>349.713388041109</v>
      </c>
      <c r="R441">
        <v>8881.2199999999993</v>
      </c>
      <c r="S441">
        <v>8881.2199999999993</v>
      </c>
      <c r="X441">
        <v>6.0070611782720003E-2</v>
      </c>
      <c r="Y441">
        <v>0.99940404090872004</v>
      </c>
      <c r="Z441">
        <v>0.99940404090872004</v>
      </c>
      <c r="AA441">
        <v>346.75074232837898</v>
      </c>
      <c r="AB441">
        <v>-5.9613674548519998E-4</v>
      </c>
      <c r="AC441" s="96">
        <v>3.55379019317741E-7</v>
      </c>
      <c r="AD441">
        <v>0.138803703228464</v>
      </c>
      <c r="AE441">
        <v>0.14165658283205801</v>
      </c>
      <c r="AF441">
        <v>0.14165658283205801</v>
      </c>
      <c r="AH441">
        <v>348.85224342666902</v>
      </c>
      <c r="AI441">
        <v>20.68</v>
      </c>
      <c r="AJ441">
        <v>354.085027078069</v>
      </c>
      <c r="AK441">
        <v>343.61945977526898</v>
      </c>
      <c r="AL441">
        <v>1.7912257495590001E-4</v>
      </c>
      <c r="AM441">
        <v>0</v>
      </c>
      <c r="AN441">
        <v>0</v>
      </c>
      <c r="AO441">
        <v>0</v>
      </c>
      <c r="AP441">
        <v>0</v>
      </c>
      <c r="AR441">
        <v>0.117274647332111</v>
      </c>
      <c r="AS441">
        <v>0.97982125190302605</v>
      </c>
      <c r="AT441">
        <v>1.05017348864865</v>
      </c>
      <c r="AU441">
        <v>0.78378583385161205</v>
      </c>
      <c r="AV441">
        <v>375.14787417656498</v>
      </c>
      <c r="AW441">
        <v>-4.680731464219E-4</v>
      </c>
      <c r="AX441">
        <v>0.78378583385161205</v>
      </c>
      <c r="AY441">
        <v>0.108925741555134</v>
      </c>
      <c r="BD441" s="95">
        <v>45226</v>
      </c>
    </row>
    <row r="442" spans="1:56">
      <c r="A442" t="s">
        <v>110</v>
      </c>
      <c r="B442">
        <v>4132.3</v>
      </c>
      <c r="C442">
        <v>0</v>
      </c>
      <c r="D442">
        <v>8876.5469999999896</v>
      </c>
      <c r="E442" s="95">
        <v>45226</v>
      </c>
      <c r="F442" t="s">
        <v>590</v>
      </c>
      <c r="G442" t="b">
        <v>0</v>
      </c>
      <c r="H442" t="b">
        <v>0</v>
      </c>
      <c r="I442" t="b">
        <v>0</v>
      </c>
      <c r="J442" t="b">
        <v>0</v>
      </c>
      <c r="K442" t="b">
        <v>0</v>
      </c>
      <c r="L442">
        <v>4132.3</v>
      </c>
      <c r="M442">
        <v>4132.3</v>
      </c>
      <c r="N442" t="b">
        <v>0</v>
      </c>
      <c r="O442">
        <v>4132.3</v>
      </c>
      <c r="P442">
        <v>0.99954646332097696</v>
      </c>
      <c r="Q442">
        <v>349.55478019248699</v>
      </c>
      <c r="R442">
        <v>8876.5469999999896</v>
      </c>
      <c r="S442">
        <v>8876.5469999999896</v>
      </c>
      <c r="T442" s="97">
        <v>45226</v>
      </c>
      <c r="U442">
        <v>8876.5469999999896</v>
      </c>
      <c r="V442">
        <v>349.55478019248699</v>
      </c>
      <c r="W442">
        <v>6.3740264285860201E-2</v>
      </c>
      <c r="X442">
        <v>6.0070611782720003E-2</v>
      </c>
      <c r="Y442">
        <v>0.99947383354989505</v>
      </c>
      <c r="Z442">
        <v>0.99947383354989505</v>
      </c>
      <c r="AA442">
        <v>346.568293721217</v>
      </c>
      <c r="AB442">
        <v>-5.2630492424690005E-4</v>
      </c>
      <c r="AC442" s="96">
        <v>2.7699687328674103E-7</v>
      </c>
      <c r="AD442">
        <v>0.134684064748611</v>
      </c>
      <c r="AE442">
        <v>0.13956807840763699</v>
      </c>
      <c r="AF442">
        <v>0.13956807840763699</v>
      </c>
      <c r="AG442">
        <v>346.568293721217</v>
      </c>
      <c r="AH442">
        <v>348.85224342666902</v>
      </c>
      <c r="AI442">
        <v>20.68</v>
      </c>
      <c r="AJ442">
        <v>354.085027078069</v>
      </c>
      <c r="AK442">
        <v>343.61945977526898</v>
      </c>
      <c r="AL442">
        <v>0</v>
      </c>
      <c r="AN442">
        <v>0</v>
      </c>
      <c r="AO442">
        <v>0</v>
      </c>
      <c r="AP442">
        <v>0</v>
      </c>
      <c r="AQ442">
        <v>0.117494926489197</v>
      </c>
      <c r="AR442">
        <v>0.117274647332111</v>
      </c>
      <c r="AS442">
        <v>0.97982125190302605</v>
      </c>
      <c r="AT442">
        <v>1.0501663501916201</v>
      </c>
      <c r="AU442">
        <v>0.79544092986088599</v>
      </c>
      <c r="AV442">
        <v>374.99272527584799</v>
      </c>
      <c r="AW442">
        <v>-4.1356731944089999E-4</v>
      </c>
      <c r="AX442">
        <v>0.79544092986088599</v>
      </c>
      <c r="AY442">
        <v>0.108852867710753</v>
      </c>
      <c r="AZ442" s="97">
        <v>45226</v>
      </c>
      <c r="BA442">
        <v>374.99272527584799</v>
      </c>
      <c r="BB442">
        <v>374.99271786600599</v>
      </c>
      <c r="BC442" s="96">
        <v>7.40984160074731E-6</v>
      </c>
      <c r="BD442" s="95">
        <v>45226</v>
      </c>
    </row>
    <row r="443" spans="1:56">
      <c r="A443" t="s">
        <v>104</v>
      </c>
      <c r="B443">
        <v>4180.9250000000002</v>
      </c>
      <c r="C443">
        <v>0</v>
      </c>
      <c r="D443">
        <v>8981.3780000000006</v>
      </c>
      <c r="E443" s="95">
        <v>45229</v>
      </c>
      <c r="F443" t="s">
        <v>591</v>
      </c>
      <c r="G443" t="b">
        <v>0</v>
      </c>
      <c r="H443" t="b">
        <v>0</v>
      </c>
      <c r="I443" t="b">
        <v>0</v>
      </c>
      <c r="J443" t="b">
        <v>0</v>
      </c>
      <c r="K443" t="b">
        <v>0</v>
      </c>
      <c r="L443">
        <v>4180.9250000000002</v>
      </c>
      <c r="M443">
        <v>4180.9250000000002</v>
      </c>
      <c r="N443" t="b">
        <v>0</v>
      </c>
      <c r="O443">
        <v>4180.9250000000002</v>
      </c>
      <c r="P443">
        <v>1.01176705466689</v>
      </c>
      <c r="Q443">
        <v>353.66801040008602</v>
      </c>
      <c r="R443">
        <v>8981.3780000000006</v>
      </c>
      <c r="S443">
        <v>8981.3780000000006</v>
      </c>
      <c r="X443">
        <v>6.3740264285860201E-2</v>
      </c>
      <c r="Y443">
        <v>1.01127871621351</v>
      </c>
      <c r="Z443">
        <v>1.01127871621351</v>
      </c>
      <c r="AA443">
        <v>350.47713915470098</v>
      </c>
      <c r="AB443">
        <v>1.12155857374638E-2</v>
      </c>
      <c r="AC443">
        <v>1.2578936343439999E-4</v>
      </c>
      <c r="AD443">
        <v>0.17425543229774099</v>
      </c>
      <c r="AE443">
        <v>0.15984881659879999</v>
      </c>
      <c r="AF443">
        <v>0.17425543229774099</v>
      </c>
      <c r="AH443">
        <v>346.568293721217</v>
      </c>
      <c r="AI443">
        <v>21.27</v>
      </c>
      <c r="AJ443">
        <v>351.76681812703498</v>
      </c>
      <c r="AK443">
        <v>341.369769315398</v>
      </c>
      <c r="AL443">
        <v>1.0058421516754E-3</v>
      </c>
      <c r="AM443">
        <v>8.4049823633150001E-4</v>
      </c>
      <c r="AN443">
        <v>0.276736914595336</v>
      </c>
      <c r="AO443" s="96">
        <v>-9.6503632449618204E-6</v>
      </c>
      <c r="AP443">
        <v>0.27672726423209099</v>
      </c>
      <c r="AR443">
        <v>0.117494926489197</v>
      </c>
      <c r="AS443">
        <v>0.97782375738883898</v>
      </c>
      <c r="AT443">
        <v>1.0507375460288799</v>
      </c>
      <c r="AU443">
        <v>0.805698074965851</v>
      </c>
      <c r="AV443">
        <v>378.34098287010602</v>
      </c>
      <c r="AW443">
        <v>8.9288601313406001E-3</v>
      </c>
      <c r="AX443">
        <v>0.805698074965851</v>
      </c>
      <c r="AY443">
        <v>0.112086975198015</v>
      </c>
      <c r="BD443" s="95">
        <v>45229</v>
      </c>
    </row>
    <row r="444" spans="1:56">
      <c r="A444" t="s">
        <v>105</v>
      </c>
      <c r="B444">
        <v>4161.2124999999996</v>
      </c>
      <c r="C444">
        <v>0</v>
      </c>
      <c r="D444">
        <v>8939.2559999999994</v>
      </c>
      <c r="E444" s="95">
        <v>45229</v>
      </c>
      <c r="F444" t="s">
        <v>592</v>
      </c>
      <c r="G444" t="b">
        <v>0</v>
      </c>
      <c r="H444" t="b">
        <v>0</v>
      </c>
      <c r="I444" t="b">
        <v>0</v>
      </c>
      <c r="J444" t="b">
        <v>0</v>
      </c>
      <c r="K444" t="b">
        <v>0</v>
      </c>
      <c r="L444">
        <v>4161.2124999999996</v>
      </c>
      <c r="M444">
        <v>4161.2124999999996</v>
      </c>
      <c r="N444" t="b">
        <v>0</v>
      </c>
      <c r="O444">
        <v>4161.2124999999996</v>
      </c>
      <c r="P444">
        <v>0.99528513427052601</v>
      </c>
      <c r="Q444">
        <v>352.00051321823901</v>
      </c>
      <c r="R444">
        <v>8939.2559999999994</v>
      </c>
      <c r="S444">
        <v>8939.2559999999994</v>
      </c>
      <c r="X444">
        <v>6.3740264285860201E-2</v>
      </c>
      <c r="Y444">
        <v>0.99531007379936498</v>
      </c>
      <c r="Z444">
        <v>0.99531007379936498</v>
      </c>
      <c r="AA444">
        <v>348.83342723705601</v>
      </c>
      <c r="AB444">
        <v>-4.7009584115361002E-3</v>
      </c>
      <c r="AC444" s="96">
        <v>2.2099009986992702E-5</v>
      </c>
      <c r="AD444">
        <v>0.17573280160852001</v>
      </c>
      <c r="AE444">
        <v>0.16110423474107499</v>
      </c>
      <c r="AF444">
        <v>0.17573280160852001</v>
      </c>
      <c r="AH444">
        <v>346.568293721217</v>
      </c>
      <c r="AI444">
        <v>21.27</v>
      </c>
      <c r="AJ444">
        <v>351.76681812703498</v>
      </c>
      <c r="AK444">
        <v>341.369769315398</v>
      </c>
      <c r="AL444">
        <v>8.4049823633150001E-4</v>
      </c>
      <c r="AM444">
        <v>6.7515432098759996E-4</v>
      </c>
      <c r="AN444">
        <v>6.5214422419806503E-2</v>
      </c>
      <c r="AO444" s="96">
        <v>-4.49872872733125E-5</v>
      </c>
      <c r="AP444">
        <v>6.5169435132533204E-2</v>
      </c>
      <c r="AR444">
        <v>0.117494926489197</v>
      </c>
      <c r="AS444">
        <v>0.97782375738883898</v>
      </c>
      <c r="AT444">
        <v>1.0247046691860699</v>
      </c>
      <c r="AU444">
        <v>0.82600384498602797</v>
      </c>
      <c r="AV444">
        <v>376.910590974358</v>
      </c>
      <c r="AW444">
        <v>-3.7806950885849E-3</v>
      </c>
      <c r="AX444">
        <v>0.82600384498602797</v>
      </c>
      <c r="AY444">
        <v>0.112741407969378</v>
      </c>
      <c r="BD444" s="95">
        <v>45229</v>
      </c>
    </row>
    <row r="445" spans="1:56">
      <c r="A445" t="s">
        <v>106</v>
      </c>
      <c r="B445">
        <v>4165.375</v>
      </c>
      <c r="C445">
        <v>0</v>
      </c>
      <c r="D445">
        <v>8947.9240000000009</v>
      </c>
      <c r="E445" s="95">
        <v>45229</v>
      </c>
      <c r="F445" t="s">
        <v>593</v>
      </c>
      <c r="G445" t="b">
        <v>0</v>
      </c>
      <c r="H445" t="b">
        <v>0</v>
      </c>
      <c r="I445" t="b">
        <v>0</v>
      </c>
      <c r="J445" t="b">
        <v>0</v>
      </c>
      <c r="K445" t="b">
        <v>0</v>
      </c>
      <c r="L445">
        <v>4165.375</v>
      </c>
      <c r="M445">
        <v>4165.375</v>
      </c>
      <c r="N445" t="b">
        <v>0</v>
      </c>
      <c r="O445">
        <v>4165.375</v>
      </c>
      <c r="P445">
        <v>1.0010003094050099</v>
      </c>
      <c r="Q445">
        <v>352.35262264217999</v>
      </c>
      <c r="R445">
        <v>8947.9240000000009</v>
      </c>
      <c r="S445">
        <v>8947.9240000000009</v>
      </c>
      <c r="X445">
        <v>6.3740264285860201E-2</v>
      </c>
      <c r="Y445">
        <v>1.0009696556402401</v>
      </c>
      <c r="Z445">
        <v>1.0009696556402401</v>
      </c>
      <c r="AA445">
        <v>349.17167553728302</v>
      </c>
      <c r="AB445">
        <v>9.6918582789510003E-4</v>
      </c>
      <c r="AC445" s="96">
        <v>9.3932116899279204E-7</v>
      </c>
      <c r="AD445">
        <v>0.17067077740502301</v>
      </c>
      <c r="AE445">
        <v>0.15882583572651299</v>
      </c>
      <c r="AF445">
        <v>0.17067077740502301</v>
      </c>
      <c r="AH445">
        <v>346.568293721217</v>
      </c>
      <c r="AI445">
        <v>21.27</v>
      </c>
      <c r="AJ445">
        <v>351.76681812703498</v>
      </c>
      <c r="AK445">
        <v>341.369769315398</v>
      </c>
      <c r="AL445">
        <v>6.7515432098759996E-4</v>
      </c>
      <c r="AM445">
        <v>5.0981040564370003E-4</v>
      </c>
      <c r="AN445">
        <v>6.1847682764833802E-2</v>
      </c>
      <c r="AO445" s="96">
        <v>-1.25260960448514E-6</v>
      </c>
      <c r="AP445">
        <v>6.1846430155229302E-2</v>
      </c>
      <c r="AR445">
        <v>0.117494926489197</v>
      </c>
      <c r="AS445">
        <v>0.97782375738883898</v>
      </c>
      <c r="AT445">
        <v>1.01926156335072</v>
      </c>
      <c r="AU445">
        <v>0.684682724257339</v>
      </c>
      <c r="AV445">
        <v>377.20714693170203</v>
      </c>
      <c r="AW445">
        <v>7.8680717508270001E-4</v>
      </c>
      <c r="AX445">
        <v>0.684682724257339</v>
      </c>
      <c r="AY445">
        <v>0.11224076488244999</v>
      </c>
      <c r="BD445" s="95">
        <v>45229</v>
      </c>
    </row>
    <row r="446" spans="1:56">
      <c r="A446" t="s">
        <v>107</v>
      </c>
      <c r="B446">
        <v>4160.5749999999998</v>
      </c>
      <c r="C446">
        <v>0</v>
      </c>
      <c r="D446">
        <v>8937.875</v>
      </c>
      <c r="E446" s="95">
        <v>45229</v>
      </c>
      <c r="F446" t="s">
        <v>594</v>
      </c>
      <c r="G446" t="b">
        <v>0</v>
      </c>
      <c r="H446" t="b">
        <v>0</v>
      </c>
      <c r="I446" t="b">
        <v>0</v>
      </c>
      <c r="J446" t="b">
        <v>0</v>
      </c>
      <c r="K446" t="b">
        <v>0</v>
      </c>
      <c r="L446">
        <v>4160.5749999999998</v>
      </c>
      <c r="M446">
        <v>4160.5749999999998</v>
      </c>
      <c r="N446" t="b">
        <v>0</v>
      </c>
      <c r="O446">
        <v>4160.5749999999998</v>
      </c>
      <c r="P446">
        <v>0.99884764276925797</v>
      </c>
      <c r="Q446">
        <v>351.94658654970698</v>
      </c>
      <c r="R446">
        <v>8937.875</v>
      </c>
      <c r="S446">
        <v>8937.875</v>
      </c>
      <c r="X446">
        <v>6.3740264285860201E-2</v>
      </c>
      <c r="Y446">
        <v>0.99887694620562195</v>
      </c>
      <c r="Z446">
        <v>0.99887694620562195</v>
      </c>
      <c r="AA446">
        <v>348.77953696218202</v>
      </c>
      <c r="AB446">
        <v>-1.1236848918383001E-3</v>
      </c>
      <c r="AC446" s="96">
        <v>1.26266773614568E-6</v>
      </c>
      <c r="AD446">
        <v>0.165874784574469</v>
      </c>
      <c r="AE446">
        <v>0.15663874708384101</v>
      </c>
      <c r="AF446">
        <v>0.165874784574469</v>
      </c>
      <c r="AH446">
        <v>346.568293721217</v>
      </c>
      <c r="AI446">
        <v>21.27</v>
      </c>
      <c r="AJ446">
        <v>351.76681812703498</v>
      </c>
      <c r="AK446">
        <v>341.369769315398</v>
      </c>
      <c r="AL446">
        <v>5.0981040564370003E-4</v>
      </c>
      <c r="AM446">
        <v>3.4446649029979998E-4</v>
      </c>
      <c r="AN446">
        <v>1.5447993793885201E-2</v>
      </c>
      <c r="AO446" s="96">
        <v>-2.64054411669434E-8</v>
      </c>
      <c r="AP446">
        <v>1.54479673884441E-2</v>
      </c>
      <c r="AR446">
        <v>0.117494926489197</v>
      </c>
      <c r="AS446">
        <v>0.97782375738883898</v>
      </c>
      <c r="AT446">
        <v>1.02343100251436</v>
      </c>
      <c r="AU446">
        <v>0.69840143601637406</v>
      </c>
      <c r="AV446">
        <v>376.916581474108</v>
      </c>
      <c r="AW446">
        <v>-7.7030740259769999E-4</v>
      </c>
      <c r="AX446">
        <v>0.69840143601637406</v>
      </c>
      <c r="AY446">
        <v>0.11220542218291001</v>
      </c>
      <c r="BD446" s="95">
        <v>45229</v>
      </c>
    </row>
    <row r="447" spans="1:56">
      <c r="A447" t="s">
        <v>108</v>
      </c>
      <c r="B447">
        <v>4184.05</v>
      </c>
      <c r="C447">
        <v>0</v>
      </c>
      <c r="D447">
        <v>8988.1219999999994</v>
      </c>
      <c r="E447" s="95">
        <v>45229</v>
      </c>
      <c r="F447" t="s">
        <v>595</v>
      </c>
      <c r="G447" t="b">
        <v>0</v>
      </c>
      <c r="H447" t="b">
        <v>0</v>
      </c>
      <c r="I447" t="b">
        <v>0</v>
      </c>
      <c r="J447" t="b">
        <v>0</v>
      </c>
      <c r="K447" t="b">
        <v>0</v>
      </c>
      <c r="L447">
        <v>4184.05</v>
      </c>
      <c r="M447">
        <v>4184.05</v>
      </c>
      <c r="N447" t="b">
        <v>0</v>
      </c>
      <c r="O447">
        <v>4184.05</v>
      </c>
      <c r="P447">
        <v>1.0056422489679899</v>
      </c>
      <c r="Q447">
        <v>353.932356814456</v>
      </c>
      <c r="R447">
        <v>8988.1219999999994</v>
      </c>
      <c r="S447">
        <v>8988.1219999999994</v>
      </c>
      <c r="X447">
        <v>6.3740264285860201E-2</v>
      </c>
      <c r="Y447">
        <v>1.00562180607806</v>
      </c>
      <c r="Z447">
        <v>1.00562180607806</v>
      </c>
      <c r="AA447">
        <v>350.74030788298103</v>
      </c>
      <c r="AB447">
        <v>5.6060627028519999E-3</v>
      </c>
      <c r="AC447" s="96">
        <v>3.1427939028308198E-5</v>
      </c>
      <c r="AD447">
        <v>0.17085055040861</v>
      </c>
      <c r="AE447">
        <v>0.15957065115093599</v>
      </c>
      <c r="AF447">
        <v>0.17085055040861</v>
      </c>
      <c r="AH447">
        <v>346.568293721217</v>
      </c>
      <c r="AI447">
        <v>21.27</v>
      </c>
      <c r="AJ447">
        <v>351.76681812703498</v>
      </c>
      <c r="AK447">
        <v>341.369769315398</v>
      </c>
      <c r="AL447">
        <v>3.4446649029979998E-4</v>
      </c>
      <c r="AM447">
        <v>1.7912257495590001E-4</v>
      </c>
      <c r="AN447">
        <v>0.152640509800616</v>
      </c>
      <c r="AO447">
        <v>0</v>
      </c>
      <c r="AP447">
        <v>0.152640509800616</v>
      </c>
      <c r="AR447">
        <v>0.117494926489197</v>
      </c>
      <c r="AS447">
        <v>0.97782375738883898</v>
      </c>
      <c r="AT447">
        <v>1.0237240011126201</v>
      </c>
      <c r="AU447">
        <v>0.69147777364688401</v>
      </c>
      <c r="AV447">
        <v>378.39619957961497</v>
      </c>
      <c r="AW447">
        <v>3.9255850716903001E-3</v>
      </c>
      <c r="AX447">
        <v>0.69147777364688401</v>
      </c>
      <c r="AY447">
        <v>0.112749436622552</v>
      </c>
      <c r="BD447" s="95">
        <v>45229</v>
      </c>
    </row>
    <row r="448" spans="1:56">
      <c r="A448" t="s">
        <v>109</v>
      </c>
      <c r="B448">
        <v>4191.4250000000002</v>
      </c>
      <c r="C448">
        <v>0</v>
      </c>
      <c r="D448">
        <v>9003.5720000000001</v>
      </c>
      <c r="E448" s="95">
        <v>45229</v>
      </c>
      <c r="F448" t="s">
        <v>596</v>
      </c>
      <c r="G448" t="b">
        <v>0</v>
      </c>
      <c r="H448" t="b">
        <v>0</v>
      </c>
      <c r="I448" t="b">
        <v>0</v>
      </c>
      <c r="J448" t="b">
        <v>0</v>
      </c>
      <c r="K448" t="b">
        <v>0</v>
      </c>
      <c r="L448">
        <v>4191.4250000000002</v>
      </c>
      <c r="M448">
        <v>4191.4250000000002</v>
      </c>
      <c r="N448" t="b">
        <v>0</v>
      </c>
      <c r="O448">
        <v>4191.4250000000002</v>
      </c>
      <c r="P448">
        <v>1.0017626462398801</v>
      </c>
      <c r="Q448">
        <v>354.55621435236901</v>
      </c>
      <c r="R448">
        <v>9003.5720000000001</v>
      </c>
      <c r="S448">
        <v>9003.5720000000001</v>
      </c>
      <c r="X448">
        <v>6.3740264285860201E-2</v>
      </c>
      <c r="Y448">
        <v>1.0017189352792399</v>
      </c>
      <c r="Z448">
        <v>1.0017189352792399</v>
      </c>
      <c r="AA448">
        <v>351.34320777205602</v>
      </c>
      <c r="AB448">
        <v>1.7174596008243E-3</v>
      </c>
      <c r="AC448" s="96">
        <v>2.9496674804638201E-6</v>
      </c>
      <c r="AD448">
        <v>0.166585439779597</v>
      </c>
      <c r="AE448">
        <v>0.15765470284941599</v>
      </c>
      <c r="AF448">
        <v>0.166585439779597</v>
      </c>
      <c r="AH448">
        <v>346.568293721217</v>
      </c>
      <c r="AI448">
        <v>21.27</v>
      </c>
      <c r="AJ448">
        <v>351.76681812703498</v>
      </c>
      <c r="AK448">
        <v>341.369769315398</v>
      </c>
      <c r="AL448">
        <v>1.7912257495590001E-4</v>
      </c>
      <c r="AM448">
        <v>0</v>
      </c>
      <c r="AN448">
        <v>0</v>
      </c>
      <c r="AO448">
        <v>0</v>
      </c>
      <c r="AP448">
        <v>0</v>
      </c>
      <c r="AR448">
        <v>0.117494926489197</v>
      </c>
      <c r="AS448">
        <v>0.97782375738883898</v>
      </c>
      <c r="AT448">
        <v>1.019194408932</v>
      </c>
      <c r="AU448">
        <v>0.75690240157491695</v>
      </c>
      <c r="AV448">
        <v>378.84348775567003</v>
      </c>
      <c r="AW448">
        <v>1.1820630771456999E-3</v>
      </c>
      <c r="AX448">
        <v>0.75690240157491695</v>
      </c>
      <c r="AY448">
        <v>0.11284922614821501</v>
      </c>
      <c r="BD448" s="95">
        <v>45229</v>
      </c>
    </row>
    <row r="449" spans="1:56">
      <c r="A449" t="s">
        <v>110</v>
      </c>
      <c r="B449">
        <v>4189.1750000000002</v>
      </c>
      <c r="C449">
        <v>0</v>
      </c>
      <c r="D449">
        <v>8998.5380000000005</v>
      </c>
      <c r="E449" s="95">
        <v>45229</v>
      </c>
      <c r="F449" t="s">
        <v>597</v>
      </c>
      <c r="G449" t="b">
        <v>0</v>
      </c>
      <c r="H449" t="b">
        <v>0</v>
      </c>
      <c r="I449" t="b">
        <v>0</v>
      </c>
      <c r="J449" t="b">
        <v>0</v>
      </c>
      <c r="K449" t="b">
        <v>0</v>
      </c>
      <c r="L449">
        <v>4189.1750000000002</v>
      </c>
      <c r="M449">
        <v>4189.1750000000002</v>
      </c>
      <c r="N449" t="b">
        <v>0</v>
      </c>
      <c r="O449">
        <v>4189.1750000000002</v>
      </c>
      <c r="P449">
        <v>0.99946318972664405</v>
      </c>
      <c r="Q449">
        <v>354.36588493402201</v>
      </c>
      <c r="R449">
        <v>8998.5380000000005</v>
      </c>
      <c r="S449">
        <v>8998.5380000000005</v>
      </c>
      <c r="T449" s="97">
        <v>45229</v>
      </c>
      <c r="U449">
        <v>8998.5380000000005</v>
      </c>
      <c r="V449">
        <v>354.36588493402201</v>
      </c>
      <c r="W449">
        <v>5.8867821633668903E-2</v>
      </c>
      <c r="X449">
        <v>6.3740264285860201E-2</v>
      </c>
      <c r="Y449">
        <v>0.99944088857178004</v>
      </c>
      <c r="Z449">
        <v>0.99944088857178004</v>
      </c>
      <c r="AA449">
        <v>351.14676776936301</v>
      </c>
      <c r="AB449">
        <v>-5.5926778929920001E-4</v>
      </c>
      <c r="AC449" s="96">
        <v>3.1278046014763101E-7</v>
      </c>
      <c r="AD449">
        <v>0.16161302826712401</v>
      </c>
      <c r="AE449">
        <v>0.15532516702895399</v>
      </c>
      <c r="AF449">
        <v>0.16161302826712401</v>
      </c>
      <c r="AG449">
        <v>351.14676776936301</v>
      </c>
      <c r="AH449">
        <v>346.568293721217</v>
      </c>
      <c r="AI449">
        <v>21.27</v>
      </c>
      <c r="AJ449">
        <v>351.76681812703498</v>
      </c>
      <c r="AK449">
        <v>341.369769315398</v>
      </c>
      <c r="AL449">
        <v>0</v>
      </c>
      <c r="AN449">
        <v>0</v>
      </c>
      <c r="AO449">
        <v>0</v>
      </c>
      <c r="AP449">
        <v>0</v>
      </c>
      <c r="AQ449">
        <v>0.118293174498054</v>
      </c>
      <c r="AR449">
        <v>0.117494926489197</v>
      </c>
      <c r="AS449">
        <v>0.97782375738883898</v>
      </c>
      <c r="AT449">
        <v>1.0183589659705901</v>
      </c>
      <c r="AU449">
        <v>0.67502737483236197</v>
      </c>
      <c r="AV449">
        <v>378.68006214378403</v>
      </c>
      <c r="AW449">
        <v>-4.3138028544160002E-4</v>
      </c>
      <c r="AX449">
        <v>0.67502737483236197</v>
      </c>
      <c r="AY449">
        <v>0.112701928105607</v>
      </c>
      <c r="AZ449" s="97">
        <v>45229</v>
      </c>
      <c r="BA449">
        <v>378.68006214378403</v>
      </c>
      <c r="BB449">
        <v>378.68005478442501</v>
      </c>
      <c r="BC449" s="96">
        <v>7.3593591878307001E-6</v>
      </c>
      <c r="BD449" s="95">
        <v>45229</v>
      </c>
    </row>
    <row r="450" spans="1:56">
      <c r="A450" t="s">
        <v>104</v>
      </c>
      <c r="B450">
        <v>4177.4250000000002</v>
      </c>
      <c r="C450">
        <v>0</v>
      </c>
      <c r="D450">
        <v>8975.1830000000009</v>
      </c>
      <c r="E450" s="95">
        <v>45230</v>
      </c>
      <c r="F450" t="s">
        <v>598</v>
      </c>
      <c r="G450" t="b">
        <v>0</v>
      </c>
      <c r="H450" t="b">
        <v>0</v>
      </c>
      <c r="I450" t="b">
        <v>0</v>
      </c>
      <c r="J450" t="b">
        <v>0</v>
      </c>
      <c r="K450" t="b">
        <v>0</v>
      </c>
      <c r="L450">
        <v>4177.4250000000002</v>
      </c>
      <c r="M450">
        <v>4177.4250000000002</v>
      </c>
      <c r="N450" t="b">
        <v>0</v>
      </c>
      <c r="O450">
        <v>4177.4250000000002</v>
      </c>
      <c r="P450">
        <v>0.99719515179003004</v>
      </c>
      <c r="Q450">
        <v>353.37194241599099</v>
      </c>
      <c r="R450">
        <v>8975.1830000000009</v>
      </c>
      <c r="S450">
        <v>8975.1830000000009</v>
      </c>
      <c r="X450">
        <v>5.8867821633668903E-2</v>
      </c>
      <c r="Y450">
        <v>0.99724105666141805</v>
      </c>
      <c r="Z450">
        <v>0.99724105666141805</v>
      </c>
      <c r="AA450">
        <v>350.17797373356098</v>
      </c>
      <c r="AB450">
        <v>-2.7627562374173001E-3</v>
      </c>
      <c r="AC450" s="96">
        <v>7.6328220273885403E-6</v>
      </c>
      <c r="AD450">
        <v>0.15924667197372999</v>
      </c>
      <c r="AE450">
        <v>0.15429212302928799</v>
      </c>
      <c r="AF450">
        <v>0.15924667197372999</v>
      </c>
      <c r="AH450">
        <v>351.14676776936301</v>
      </c>
      <c r="AI450">
        <v>19.75</v>
      </c>
      <c r="AJ450">
        <v>356.41396928590399</v>
      </c>
      <c r="AK450">
        <v>345.879566252823</v>
      </c>
      <c r="AL450">
        <v>1.0058421516754E-3</v>
      </c>
      <c r="AM450">
        <v>8.4049823633150001E-4</v>
      </c>
      <c r="AN450">
        <v>1.0352824113704E-3</v>
      </c>
      <c r="AO450">
        <v>-1.53892755033949E-2</v>
      </c>
      <c r="AP450">
        <v>-1.4353993092024399E-2</v>
      </c>
      <c r="AR450">
        <v>0.118293174498054</v>
      </c>
      <c r="AS450">
        <v>0.97051912003685403</v>
      </c>
      <c r="AT450">
        <v>1.01959165262024</v>
      </c>
      <c r="AU450">
        <v>0.69059840039481601</v>
      </c>
      <c r="AV450">
        <v>377.96897359117997</v>
      </c>
      <c r="AW450">
        <v>-1.8778082705993E-3</v>
      </c>
      <c r="AX450">
        <v>0.69059840039481601</v>
      </c>
      <c r="AY450">
        <v>0.112595601178055</v>
      </c>
      <c r="BD450" s="95">
        <v>45230</v>
      </c>
    </row>
    <row r="451" spans="1:56">
      <c r="A451" t="s">
        <v>105</v>
      </c>
      <c r="B451">
        <v>4190.6000000000004</v>
      </c>
      <c r="C451">
        <v>0</v>
      </c>
      <c r="D451">
        <v>9003.4830000000002</v>
      </c>
      <c r="E451" s="95">
        <v>45230</v>
      </c>
      <c r="F451" t="s">
        <v>599</v>
      </c>
      <c r="G451" t="b">
        <v>0</v>
      </c>
      <c r="H451" t="b">
        <v>0</v>
      </c>
      <c r="I451" t="b">
        <v>0</v>
      </c>
      <c r="J451" t="b">
        <v>0</v>
      </c>
      <c r="K451" t="b">
        <v>0</v>
      </c>
      <c r="L451">
        <v>4190.6000000000004</v>
      </c>
      <c r="M451">
        <v>4190.6000000000004</v>
      </c>
      <c r="N451" t="b">
        <v>0</v>
      </c>
      <c r="O451">
        <v>4190.6000000000004</v>
      </c>
      <c r="P451">
        <v>1.0031538567418901</v>
      </c>
      <c r="Q451">
        <v>354.48642689897503</v>
      </c>
      <c r="R451">
        <v>9003.4830000000002</v>
      </c>
      <c r="S451">
        <v>9003.4830000000002</v>
      </c>
      <c r="X451">
        <v>5.8867821633668903E-2</v>
      </c>
      <c r="Y451">
        <v>1.0031531390502</v>
      </c>
      <c r="Z451">
        <v>1.0031531390502</v>
      </c>
      <c r="AA451">
        <v>351.28213357706102</v>
      </c>
      <c r="AB451">
        <v>3.1481783324190998E-3</v>
      </c>
      <c r="AC451" s="96">
        <v>9.9110268127131407E-6</v>
      </c>
      <c r="AD451">
        <v>0.15775587298254101</v>
      </c>
      <c r="AE451">
        <v>0.15367618225003901</v>
      </c>
      <c r="AF451">
        <v>0.15775587298254101</v>
      </c>
      <c r="AH451">
        <v>351.14676776936301</v>
      </c>
      <c r="AI451">
        <v>19.75</v>
      </c>
      <c r="AJ451">
        <v>356.41396928590399</v>
      </c>
      <c r="AK451">
        <v>345.879566252823</v>
      </c>
      <c r="AL451">
        <v>8.4049823633150001E-4</v>
      </c>
      <c r="AM451">
        <v>6.7515432098759996E-4</v>
      </c>
      <c r="AN451">
        <v>2.3745119787404998E-3</v>
      </c>
      <c r="AO451">
        <v>-1.2523500710507E-3</v>
      </c>
      <c r="AP451">
        <v>1.1221619076898001E-3</v>
      </c>
      <c r="AR451">
        <v>0.118293174498054</v>
      </c>
      <c r="AS451">
        <v>0.97051912003685403</v>
      </c>
      <c r="AT451">
        <v>1.0204795416482699</v>
      </c>
      <c r="AU451">
        <v>0.69385187424465</v>
      </c>
      <c r="AV451">
        <v>378.79189801078201</v>
      </c>
      <c r="AW451">
        <v>2.177227436906E-3</v>
      </c>
      <c r="AX451">
        <v>0.69385187424465</v>
      </c>
      <c r="AY451">
        <v>0.112896935120208</v>
      </c>
      <c r="BD451" s="95">
        <v>45230</v>
      </c>
    </row>
    <row r="452" spans="1:56">
      <c r="A452" t="s">
        <v>106</v>
      </c>
      <c r="B452">
        <v>4186.0249999999996</v>
      </c>
      <c r="C452">
        <v>0</v>
      </c>
      <c r="D452">
        <v>8994.2260000000006</v>
      </c>
      <c r="E452" s="95">
        <v>45230</v>
      </c>
      <c r="F452" t="s">
        <v>600</v>
      </c>
      <c r="G452" t="b">
        <v>0</v>
      </c>
      <c r="H452" t="b">
        <v>0</v>
      </c>
      <c r="I452" t="b">
        <v>0</v>
      </c>
      <c r="J452" t="b">
        <v>0</v>
      </c>
      <c r="K452" t="b">
        <v>0</v>
      </c>
      <c r="L452">
        <v>4186.0249999999996</v>
      </c>
      <c r="M452">
        <v>4186.0249999999996</v>
      </c>
      <c r="N452" t="b">
        <v>0</v>
      </c>
      <c r="O452">
        <v>4186.0249999999996</v>
      </c>
      <c r="P452">
        <v>0.99890827089199596</v>
      </c>
      <c r="Q452">
        <v>354.09942374833702</v>
      </c>
      <c r="R452">
        <v>8994.2260000000006</v>
      </c>
      <c r="S452">
        <v>8994.2260000000006</v>
      </c>
      <c r="X452">
        <v>5.8867821633668903E-2</v>
      </c>
      <c r="Y452">
        <v>0.99897184234145797</v>
      </c>
      <c r="Z452">
        <v>0.99897184234145797</v>
      </c>
      <c r="AA452">
        <v>350.92096016111498</v>
      </c>
      <c r="AB452">
        <v>-1.0286865751978E-3</v>
      </c>
      <c r="AC452" s="96">
        <v>1.0581960699923401E-6</v>
      </c>
      <c r="AD452">
        <v>0.15331568740641899</v>
      </c>
      <c r="AE452">
        <v>0.15153837024741501</v>
      </c>
      <c r="AF452">
        <v>0.15331568740641899</v>
      </c>
      <c r="AH452">
        <v>351.14676776936301</v>
      </c>
      <c r="AI452">
        <v>19.75</v>
      </c>
      <c r="AJ452">
        <v>356.41396928590399</v>
      </c>
      <c r="AK452">
        <v>345.879566252823</v>
      </c>
      <c r="AL452">
        <v>6.7515432098759996E-4</v>
      </c>
      <c r="AM452">
        <v>5.0981040564370003E-4</v>
      </c>
      <c r="AN452">
        <v>2.4999434473029999E-4</v>
      </c>
      <c r="AO452">
        <v>-5.8276965187420004E-4</v>
      </c>
      <c r="AP452">
        <v>-3.3277530714379997E-4</v>
      </c>
      <c r="AR452">
        <v>0.118293174498054</v>
      </c>
      <c r="AS452">
        <v>0.97051912003685403</v>
      </c>
      <c r="AT452">
        <v>1.0179590404208501</v>
      </c>
      <c r="AU452">
        <v>0.70748363718027396</v>
      </c>
      <c r="AV452">
        <v>378.52115563246798</v>
      </c>
      <c r="AW452">
        <v>-7.147522946914E-4</v>
      </c>
      <c r="AX452">
        <v>0.70748363718027396</v>
      </c>
      <c r="AY452">
        <v>0.112907407964169</v>
      </c>
      <c r="BD452" s="95">
        <v>45230</v>
      </c>
    </row>
    <row r="453" spans="1:56">
      <c r="A453" t="s">
        <v>107</v>
      </c>
      <c r="B453">
        <v>4194.875</v>
      </c>
      <c r="C453">
        <v>0</v>
      </c>
      <c r="D453">
        <v>9012.9580000000005</v>
      </c>
      <c r="E453" s="95">
        <v>45230</v>
      </c>
      <c r="F453" t="s">
        <v>601</v>
      </c>
      <c r="G453" t="b">
        <v>0</v>
      </c>
      <c r="H453" t="b">
        <v>0</v>
      </c>
      <c r="I453" t="b">
        <v>0</v>
      </c>
      <c r="J453" t="b">
        <v>0</v>
      </c>
      <c r="K453" t="b">
        <v>0</v>
      </c>
      <c r="L453">
        <v>4194.875</v>
      </c>
      <c r="M453">
        <v>4194.875</v>
      </c>
      <c r="N453" t="b">
        <v>0</v>
      </c>
      <c r="O453">
        <v>4194.875</v>
      </c>
      <c r="P453">
        <v>1.0021141775311899</v>
      </c>
      <c r="Q453">
        <v>354.84805279383301</v>
      </c>
      <c r="R453">
        <v>9012.9580000000005</v>
      </c>
      <c r="S453">
        <v>9012.9580000000005</v>
      </c>
      <c r="X453">
        <v>5.8867821633668903E-2</v>
      </c>
      <c r="Y453">
        <v>1.0020826694814999</v>
      </c>
      <c r="Z453">
        <v>1.0020826694814999</v>
      </c>
      <c r="AA453">
        <v>351.65181253526401</v>
      </c>
      <c r="AB453">
        <v>2.0805037319305999E-3</v>
      </c>
      <c r="AC453" s="96">
        <v>4.3284957785771596E-6</v>
      </c>
      <c r="AD453">
        <v>0.15017818083134801</v>
      </c>
      <c r="AE453">
        <v>0.15001341714702601</v>
      </c>
      <c r="AF453">
        <v>0.15017818083134801</v>
      </c>
      <c r="AH453">
        <v>351.14676776936301</v>
      </c>
      <c r="AI453">
        <v>19.75</v>
      </c>
      <c r="AJ453">
        <v>356.41396928590399</v>
      </c>
      <c r="AK453">
        <v>345.879566252823</v>
      </c>
      <c r="AL453">
        <v>5.0981040564370003E-4</v>
      </c>
      <c r="AM453">
        <v>3.4446649029979998E-4</v>
      </c>
      <c r="AN453">
        <v>1.2230936516910001E-4</v>
      </c>
      <c r="AO453" s="96">
        <v>-3.13508208138468E-6</v>
      </c>
      <c r="AP453">
        <v>1.191742830877E-4</v>
      </c>
      <c r="AR453">
        <v>0.118293174498054</v>
      </c>
      <c r="AS453">
        <v>0.97051912003685403</v>
      </c>
      <c r="AT453">
        <v>1.0178712070237099</v>
      </c>
      <c r="AU453">
        <v>0.72797311672598697</v>
      </c>
      <c r="AV453">
        <v>379.078113792647</v>
      </c>
      <c r="AW453">
        <v>1.4714056318679001E-3</v>
      </c>
      <c r="AX453">
        <v>0.72797311672598697</v>
      </c>
      <c r="AY453">
        <v>0.112585761443512</v>
      </c>
      <c r="BD453" s="95">
        <v>45230</v>
      </c>
    </row>
    <row r="454" spans="1:56">
      <c r="A454" t="s">
        <v>108</v>
      </c>
      <c r="B454">
        <v>4205.8999999999996</v>
      </c>
      <c r="C454">
        <v>0</v>
      </c>
      <c r="D454">
        <v>9035.9920000000002</v>
      </c>
      <c r="E454" s="95">
        <v>45230</v>
      </c>
      <c r="F454" t="s">
        <v>602</v>
      </c>
      <c r="G454" t="b">
        <v>0</v>
      </c>
      <c r="H454" t="b">
        <v>0</v>
      </c>
      <c r="I454" t="b">
        <v>0</v>
      </c>
      <c r="J454" t="b">
        <v>0</v>
      </c>
      <c r="K454" t="b">
        <v>0</v>
      </c>
      <c r="L454">
        <v>4205.8999999999996</v>
      </c>
      <c r="M454">
        <v>4205.8999999999996</v>
      </c>
      <c r="N454" t="b">
        <v>0</v>
      </c>
      <c r="O454">
        <v>4205.8999999999996</v>
      </c>
      <c r="P454">
        <v>1.0026282070383501</v>
      </c>
      <c r="Q454">
        <v>355.78066694373098</v>
      </c>
      <c r="R454">
        <v>9035.9920000000002</v>
      </c>
      <c r="S454">
        <v>9035.9920000000002</v>
      </c>
      <c r="X454">
        <v>5.8867821633668903E-2</v>
      </c>
      <c r="Y454">
        <v>1.0025556537598399</v>
      </c>
      <c r="Z454">
        <v>1.0025556537598399</v>
      </c>
      <c r="AA454">
        <v>352.55051281212599</v>
      </c>
      <c r="AB454">
        <v>2.5523936300991998E-3</v>
      </c>
      <c r="AC454" s="96">
        <v>6.5147132429711902E-6</v>
      </c>
      <c r="AD454">
        <v>0.14795199926861599</v>
      </c>
      <c r="AE454">
        <v>0.14890823747940199</v>
      </c>
      <c r="AF454">
        <v>0.14890823747940199</v>
      </c>
      <c r="AH454">
        <v>351.14676776936301</v>
      </c>
      <c r="AI454">
        <v>19.75</v>
      </c>
      <c r="AJ454">
        <v>356.41396928590399</v>
      </c>
      <c r="AK454">
        <v>345.879566252823</v>
      </c>
      <c r="AL454">
        <v>3.4446649029979998E-4</v>
      </c>
      <c r="AM454">
        <v>1.7912257495590001E-4</v>
      </c>
      <c r="AN454" s="96">
        <v>1.8782674173882499E-5</v>
      </c>
      <c r="AO454" s="96">
        <v>-2.4424906541753398E-13</v>
      </c>
      <c r="AP454" s="96">
        <v>1.87826739296334E-5</v>
      </c>
      <c r="AR454">
        <v>0.118293174498054</v>
      </c>
      <c r="AS454">
        <v>0.97051912003685403</v>
      </c>
      <c r="AT454">
        <v>1.02056162751335</v>
      </c>
      <c r="AU454">
        <v>0.74318185362477296</v>
      </c>
      <c r="AV454">
        <v>379.78279209054699</v>
      </c>
      <c r="AW454">
        <v>1.8589263591347999E-3</v>
      </c>
      <c r="AX454">
        <v>0.74318185362477296</v>
      </c>
      <c r="AY454">
        <v>0.112597330484126</v>
      </c>
      <c r="BD454" s="95">
        <v>45230</v>
      </c>
    </row>
    <row r="455" spans="1:56">
      <c r="A455" t="s">
        <v>109</v>
      </c>
      <c r="B455">
        <v>4208.2</v>
      </c>
      <c r="C455">
        <v>0</v>
      </c>
      <c r="D455">
        <v>9040.9179999999997</v>
      </c>
      <c r="E455" s="95">
        <v>45230</v>
      </c>
      <c r="F455" t="s">
        <v>603</v>
      </c>
      <c r="G455" t="b">
        <v>0</v>
      </c>
      <c r="H455" t="b">
        <v>0</v>
      </c>
      <c r="I455" t="b">
        <v>0</v>
      </c>
      <c r="J455" t="b">
        <v>0</v>
      </c>
      <c r="K455" t="b">
        <v>0</v>
      </c>
      <c r="L455">
        <v>4208.2</v>
      </c>
      <c r="M455">
        <v>4208.2</v>
      </c>
      <c r="N455" t="b">
        <v>0</v>
      </c>
      <c r="O455">
        <v>4208.2</v>
      </c>
      <c r="P455">
        <v>1.0005468508523701</v>
      </c>
      <c r="Q455">
        <v>355.97522590470697</v>
      </c>
      <c r="R455">
        <v>9040.9179999999997</v>
      </c>
      <c r="S455">
        <v>9040.9179999999997</v>
      </c>
      <c r="X455">
        <v>5.8867821633668903E-2</v>
      </c>
      <c r="Y455">
        <v>1.00054515320509</v>
      </c>
      <c r="Z455">
        <v>1.00054515320509</v>
      </c>
      <c r="AA455">
        <v>352.742706854142</v>
      </c>
      <c r="AB455">
        <v>5.4500466306790004E-4</v>
      </c>
      <c r="AC455" s="96">
        <v>2.9703008276585901E-7</v>
      </c>
      <c r="AD455">
        <v>0.14355432458231801</v>
      </c>
      <c r="AE455">
        <v>0.146711186095421</v>
      </c>
      <c r="AF455">
        <v>0.146711186095421</v>
      </c>
      <c r="AH455">
        <v>351.14676776936301</v>
      </c>
      <c r="AI455">
        <v>19.75</v>
      </c>
      <c r="AJ455">
        <v>356.41396928590399</v>
      </c>
      <c r="AK455">
        <v>345.879566252823</v>
      </c>
      <c r="AL455">
        <v>1.7912257495590001E-4</v>
      </c>
      <c r="AM455">
        <v>0</v>
      </c>
      <c r="AN455">
        <v>0</v>
      </c>
      <c r="AO455">
        <v>0</v>
      </c>
      <c r="AP455">
        <v>0</v>
      </c>
      <c r="AR455">
        <v>0.118293174498054</v>
      </c>
      <c r="AS455">
        <v>0.97051912003685403</v>
      </c>
      <c r="AT455">
        <v>1.0204651138616001</v>
      </c>
      <c r="AU455">
        <v>0.74951997749403698</v>
      </c>
      <c r="AV455">
        <v>379.93641960656402</v>
      </c>
      <c r="AW455">
        <v>4.0451415708379998E-4</v>
      </c>
      <c r="AX455">
        <v>0.74951997749403698</v>
      </c>
      <c r="AY455">
        <v>0.11254014811257899</v>
      </c>
      <c r="BD455" s="95">
        <v>45230</v>
      </c>
    </row>
    <row r="456" spans="1:56">
      <c r="A456" t="s">
        <v>110</v>
      </c>
      <c r="B456">
        <v>4212.45</v>
      </c>
      <c r="C456">
        <v>0</v>
      </c>
      <c r="D456">
        <v>9050.9490000000005</v>
      </c>
      <c r="E456" s="95">
        <v>45230</v>
      </c>
      <c r="F456" t="s">
        <v>604</v>
      </c>
      <c r="G456" t="b">
        <v>0</v>
      </c>
      <c r="H456" t="b">
        <v>0</v>
      </c>
      <c r="I456" t="b">
        <v>0</v>
      </c>
      <c r="J456" t="b">
        <v>0</v>
      </c>
      <c r="K456" t="b">
        <v>0</v>
      </c>
      <c r="L456">
        <v>4212.45</v>
      </c>
      <c r="M456">
        <v>4212.45</v>
      </c>
      <c r="N456" t="b">
        <v>0</v>
      </c>
      <c r="O456">
        <v>4212.45</v>
      </c>
      <c r="P456">
        <v>1.00100993298797</v>
      </c>
      <c r="Q456">
        <v>356.33473702825103</v>
      </c>
      <c r="R456">
        <v>9050.9490000000005</v>
      </c>
      <c r="S456">
        <v>9050.9490000000005</v>
      </c>
      <c r="T456" s="97">
        <v>45230</v>
      </c>
      <c r="U456">
        <v>9050.9490000000005</v>
      </c>
      <c r="V456">
        <v>356.33473702825103</v>
      </c>
      <c r="W456">
        <v>5.9551647913263402E-2</v>
      </c>
      <c r="X456">
        <v>5.8867821633668903E-2</v>
      </c>
      <c r="Y456">
        <v>1.0011095112244099</v>
      </c>
      <c r="Z456">
        <v>1.0011095112244099</v>
      </c>
      <c r="AA456">
        <v>353.13407884672699</v>
      </c>
      <c r="AB456">
        <v>1.1088961717312001E-3</v>
      </c>
      <c r="AC456" s="96">
        <v>1.22965071968023E-6</v>
      </c>
      <c r="AD456">
        <v>0.139647841702188</v>
      </c>
      <c r="AE456">
        <v>0.14471876201047601</v>
      </c>
      <c r="AF456">
        <v>0.14471876201047601</v>
      </c>
      <c r="AG456">
        <v>353.13407884672699</v>
      </c>
      <c r="AH456">
        <v>351.14676776936301</v>
      </c>
      <c r="AI456">
        <v>19.75</v>
      </c>
      <c r="AJ456">
        <v>356.41396928590399</v>
      </c>
      <c r="AK456">
        <v>345.879566252823</v>
      </c>
      <c r="AL456">
        <v>0</v>
      </c>
      <c r="AN456">
        <v>0</v>
      </c>
      <c r="AO456">
        <v>0</v>
      </c>
      <c r="AP456">
        <v>0</v>
      </c>
      <c r="AQ456">
        <v>0.118339685954815</v>
      </c>
      <c r="AR456">
        <v>0.118293174498054</v>
      </c>
      <c r="AS456">
        <v>0.97051912003685403</v>
      </c>
      <c r="AT456">
        <v>1.02094196701995</v>
      </c>
      <c r="AU456">
        <v>0.76074430160797102</v>
      </c>
      <c r="AV456">
        <v>380.25194859472703</v>
      </c>
      <c r="AW456">
        <v>8.3047839554009997E-4</v>
      </c>
      <c r="AX456">
        <v>0.76074430160797102</v>
      </c>
      <c r="AY456">
        <v>0.11189687776806501</v>
      </c>
      <c r="AZ456" s="97">
        <v>45230</v>
      </c>
      <c r="BA456">
        <v>380.25194859472703</v>
      </c>
      <c r="BB456">
        <v>380.251941131016</v>
      </c>
      <c r="BC456" s="96">
        <v>7.4637110287767402E-6</v>
      </c>
      <c r="BD456" s="95">
        <v>45230</v>
      </c>
    </row>
    <row r="457" spans="1:56">
      <c r="A457" t="s">
        <v>104</v>
      </c>
      <c r="B457">
        <v>4225.05</v>
      </c>
      <c r="C457">
        <v>0</v>
      </c>
      <c r="D457">
        <v>9080.0759999999991</v>
      </c>
      <c r="E457" s="95">
        <v>45231</v>
      </c>
      <c r="F457" t="s">
        <v>605</v>
      </c>
      <c r="G457" t="b">
        <v>0</v>
      </c>
      <c r="H457" t="b">
        <v>0</v>
      </c>
      <c r="I457" t="b">
        <v>0</v>
      </c>
      <c r="J457" t="b">
        <v>0</v>
      </c>
      <c r="K457" t="b">
        <v>0</v>
      </c>
      <c r="L457">
        <v>4225.05</v>
      </c>
      <c r="M457">
        <v>4225.05</v>
      </c>
      <c r="N457" t="b">
        <v>0</v>
      </c>
      <c r="O457">
        <v>4225.05</v>
      </c>
      <c r="P457">
        <v>1.0029911334259101</v>
      </c>
      <c r="Q457">
        <v>357.40058177099098</v>
      </c>
      <c r="R457">
        <v>9080.0759999999991</v>
      </c>
      <c r="S457">
        <v>9080.0759999999991</v>
      </c>
      <c r="X457">
        <v>5.9551647913263402E-2</v>
      </c>
      <c r="Y457">
        <v>1.0030526943368201</v>
      </c>
      <c r="Z457">
        <v>1.0030526943368201</v>
      </c>
      <c r="AA457">
        <v>354.21208924936298</v>
      </c>
      <c r="AB457">
        <v>3.0480443264383999E-3</v>
      </c>
      <c r="AC457" s="96">
        <v>9.2905742159337799E-6</v>
      </c>
      <c r="AD457">
        <v>0.138977490571564</v>
      </c>
      <c r="AE457">
        <v>0.14424587225642499</v>
      </c>
      <c r="AF457">
        <v>0.14424587225642499</v>
      </c>
      <c r="AH457">
        <v>353.13407884672699</v>
      </c>
      <c r="AI457">
        <v>18.14</v>
      </c>
      <c r="AJ457">
        <v>358.43109002942799</v>
      </c>
      <c r="AK457">
        <v>347.83706766402599</v>
      </c>
      <c r="AL457">
        <v>1.0058421516754E-3</v>
      </c>
      <c r="AM457">
        <v>8.4049823633150001E-4</v>
      </c>
      <c r="AN457">
        <v>1.22612091539366E-2</v>
      </c>
      <c r="AO457">
        <v>-2.7406934699110002E-4</v>
      </c>
      <c r="AP457">
        <v>1.1987139806945501E-2</v>
      </c>
      <c r="AR457">
        <v>0.118339685954815</v>
      </c>
      <c r="AS457">
        <v>0.97009027421274896</v>
      </c>
      <c r="AT457">
        <v>1.0262744392373899</v>
      </c>
      <c r="AU457">
        <v>0.77087711354516497</v>
      </c>
      <c r="AV457">
        <v>381.12934865282</v>
      </c>
      <c r="AW457">
        <v>2.3074176512082999E-3</v>
      </c>
      <c r="AX457">
        <v>0.77087711354516497</v>
      </c>
      <c r="AY457">
        <v>0.11212118973827299</v>
      </c>
      <c r="BD457" s="95">
        <v>45231</v>
      </c>
    </row>
    <row r="458" spans="1:56">
      <c r="A458" t="s">
        <v>105</v>
      </c>
      <c r="B458">
        <v>4243.2</v>
      </c>
      <c r="C458">
        <v>0</v>
      </c>
      <c r="D458">
        <v>9118.7960000000003</v>
      </c>
      <c r="E458" s="95">
        <v>45231</v>
      </c>
      <c r="F458" t="s">
        <v>606</v>
      </c>
      <c r="G458" t="b">
        <v>0</v>
      </c>
      <c r="H458" t="b">
        <v>0</v>
      </c>
      <c r="I458" t="b">
        <v>0</v>
      </c>
      <c r="J458" t="b">
        <v>0</v>
      </c>
      <c r="K458" t="b">
        <v>0</v>
      </c>
      <c r="L458">
        <v>4243.2</v>
      </c>
      <c r="M458">
        <v>4243.2</v>
      </c>
      <c r="N458" t="b">
        <v>0</v>
      </c>
      <c r="O458">
        <v>4243.2</v>
      </c>
      <c r="P458">
        <v>1.0042958071502099</v>
      </c>
      <c r="Q458">
        <v>358.93590574565201</v>
      </c>
      <c r="R458">
        <v>9118.7960000000003</v>
      </c>
      <c r="S458">
        <v>9118.7960000000003</v>
      </c>
      <c r="X458">
        <v>5.9551647913263402E-2</v>
      </c>
      <c r="Y458">
        <v>1.00426428148839</v>
      </c>
      <c r="Z458">
        <v>1.00426428148839</v>
      </c>
      <c r="AA458">
        <v>355.72254930451402</v>
      </c>
      <c r="AB458">
        <v>4.2552152050712002E-3</v>
      </c>
      <c r="AC458" s="96">
        <v>1.8106856441469599E-5</v>
      </c>
      <c r="AD458">
        <v>0.14167670238327801</v>
      </c>
      <c r="AE458">
        <v>0.14539903835998599</v>
      </c>
      <c r="AF458">
        <v>0.14539903835998599</v>
      </c>
      <c r="AH458">
        <v>353.13407884672699</v>
      </c>
      <c r="AI458">
        <v>18.14</v>
      </c>
      <c r="AJ458">
        <v>358.43109002942799</v>
      </c>
      <c r="AK458">
        <v>347.83706766402599</v>
      </c>
      <c r="AL458">
        <v>8.4049823633150001E-4</v>
      </c>
      <c r="AM458">
        <v>6.7515432098759996E-4</v>
      </c>
      <c r="AN458">
        <v>5.4033416413841899E-2</v>
      </c>
      <c r="AO458" s="96">
        <v>-9.7614948280089209E-7</v>
      </c>
      <c r="AP458">
        <v>5.4032440264359098E-2</v>
      </c>
      <c r="AR458">
        <v>0.118339685954815</v>
      </c>
      <c r="AS458">
        <v>0.97009027421274896</v>
      </c>
      <c r="AT458">
        <v>1.0244215966524799</v>
      </c>
      <c r="AU458">
        <v>0.78113836872577802</v>
      </c>
      <c r="AV458">
        <v>382.38182006489802</v>
      </c>
      <c r="AW458">
        <v>3.2862108795982999E-3</v>
      </c>
      <c r="AX458">
        <v>0.78113836872577802</v>
      </c>
      <c r="AY458">
        <v>0.10859486037249801</v>
      </c>
      <c r="BD458" s="95">
        <v>45231</v>
      </c>
    </row>
    <row r="459" spans="1:56">
      <c r="A459" t="s">
        <v>106</v>
      </c>
      <c r="B459">
        <v>4236.4250000000002</v>
      </c>
      <c r="C459">
        <v>0</v>
      </c>
      <c r="D459">
        <v>9103.6759999999995</v>
      </c>
      <c r="E459" s="95">
        <v>45231</v>
      </c>
      <c r="F459" t="s">
        <v>607</v>
      </c>
      <c r="G459" t="b">
        <v>0</v>
      </c>
      <c r="H459" t="b">
        <v>0</v>
      </c>
      <c r="I459" t="b">
        <v>0</v>
      </c>
      <c r="J459" t="b">
        <v>0</v>
      </c>
      <c r="K459" t="b">
        <v>0</v>
      </c>
      <c r="L459">
        <v>4236.4250000000002</v>
      </c>
      <c r="M459">
        <v>4236.4250000000002</v>
      </c>
      <c r="N459" t="b">
        <v>0</v>
      </c>
      <c r="O459">
        <v>4236.4250000000002</v>
      </c>
      <c r="P459">
        <v>0.99840332767722395</v>
      </c>
      <c r="Q459">
        <v>358.36280271929797</v>
      </c>
      <c r="R459">
        <v>9103.6759999999995</v>
      </c>
      <c r="S459">
        <v>9103.6759999999995</v>
      </c>
      <c r="X459">
        <v>5.9551647913263402E-2</v>
      </c>
      <c r="Y459">
        <v>0.99834188636306798</v>
      </c>
      <c r="Z459">
        <v>0.99834188636306798</v>
      </c>
      <c r="AA459">
        <v>355.13272089454802</v>
      </c>
      <c r="AB459">
        <v>-1.6594898288139E-3</v>
      </c>
      <c r="AC459" s="96">
        <v>2.7539064919372101E-6</v>
      </c>
      <c r="AD459">
        <v>0.13841757179424399</v>
      </c>
      <c r="AE459">
        <v>0.14370939661999099</v>
      </c>
      <c r="AF459">
        <v>0.14370939661999099</v>
      </c>
      <c r="AH459">
        <v>353.13407884672699</v>
      </c>
      <c r="AI459">
        <v>18.14</v>
      </c>
      <c r="AJ459">
        <v>358.43109002942799</v>
      </c>
      <c r="AK459">
        <v>347.83706766402599</v>
      </c>
      <c r="AL459">
        <v>6.7515432098759996E-4</v>
      </c>
      <c r="AM459">
        <v>5.0981040564370003E-4</v>
      </c>
      <c r="AN459">
        <v>1.2063872045624899E-2</v>
      </c>
      <c r="AO459" s="96">
        <v>-1.9892028202406201E-7</v>
      </c>
      <c r="AP459">
        <v>1.2063673125343E-2</v>
      </c>
      <c r="AR459">
        <v>0.118339685954815</v>
      </c>
      <c r="AS459">
        <v>0.97009027421274896</v>
      </c>
      <c r="AT459">
        <v>1.0527542883948</v>
      </c>
      <c r="AU459">
        <v>0.80563394319824699</v>
      </c>
      <c r="AV459">
        <v>381.885616277797</v>
      </c>
      <c r="AW459">
        <v>-1.2976657389622999E-3</v>
      </c>
      <c r="AX459">
        <v>0.80563394319824699</v>
      </c>
      <c r="AY459">
        <v>0.10853207603182401</v>
      </c>
      <c r="BD459" s="95">
        <v>45231</v>
      </c>
    </row>
    <row r="460" spans="1:56">
      <c r="A460" t="s">
        <v>107</v>
      </c>
      <c r="B460">
        <v>4226.2</v>
      </c>
      <c r="C460">
        <v>0</v>
      </c>
      <c r="D460">
        <v>9081.8459999999995</v>
      </c>
      <c r="E460" s="95">
        <v>45231</v>
      </c>
      <c r="F460" t="s">
        <v>608</v>
      </c>
      <c r="G460" t="b">
        <v>0</v>
      </c>
      <c r="H460" t="b">
        <v>0</v>
      </c>
      <c r="I460" t="b">
        <v>0</v>
      </c>
      <c r="J460" t="b">
        <v>0</v>
      </c>
      <c r="K460" t="b">
        <v>0</v>
      </c>
      <c r="L460">
        <v>4226.2</v>
      </c>
      <c r="M460">
        <v>4226.2</v>
      </c>
      <c r="N460" t="b">
        <v>0</v>
      </c>
      <c r="O460">
        <v>4226.2</v>
      </c>
      <c r="P460">
        <v>0.99758640835138102</v>
      </c>
      <c r="Q460">
        <v>357.49786125147898</v>
      </c>
      <c r="R460">
        <v>9081.8459999999995</v>
      </c>
      <c r="S460">
        <v>9081.8459999999995</v>
      </c>
      <c r="X460">
        <v>5.9551647913263402E-2</v>
      </c>
      <c r="Y460">
        <v>0.99760206756040004</v>
      </c>
      <c r="Z460">
        <v>0.99760206756040004</v>
      </c>
      <c r="AA460">
        <v>354.28113662275098</v>
      </c>
      <c r="AB460">
        <v>-2.4008120839743002E-3</v>
      </c>
      <c r="AC460" s="96">
        <v>5.7638986625573202E-6</v>
      </c>
      <c r="AD460">
        <v>0.136454790186988</v>
      </c>
      <c r="AE460">
        <v>0.142610814715427</v>
      </c>
      <c r="AF460">
        <v>0.142610814715427</v>
      </c>
      <c r="AH460">
        <v>353.13407884672699</v>
      </c>
      <c r="AI460">
        <v>18.14</v>
      </c>
      <c r="AJ460">
        <v>358.43109002942799</v>
      </c>
      <c r="AK460">
        <v>347.83706766402599</v>
      </c>
      <c r="AL460">
        <v>5.0981040564370003E-4</v>
      </c>
      <c r="AM460">
        <v>3.4446649029979998E-4</v>
      </c>
      <c r="AN460">
        <v>2.7277089853299999E-4</v>
      </c>
      <c r="AO460" s="96">
        <v>-2.4624086880642401E-8</v>
      </c>
      <c r="AP460">
        <v>2.7274627444609999E-4</v>
      </c>
      <c r="AR460">
        <v>0.118339685954815</v>
      </c>
      <c r="AS460">
        <v>0.97009027421274896</v>
      </c>
      <c r="AT460">
        <v>1.05324374185283</v>
      </c>
      <c r="AU460">
        <v>0.78405440423466599</v>
      </c>
      <c r="AV460">
        <v>381.14704425616497</v>
      </c>
      <c r="AW460">
        <v>-1.9340137207334001E-3</v>
      </c>
      <c r="AX460">
        <v>0.78405440423466599</v>
      </c>
      <c r="AY460">
        <v>0.10855454947733</v>
      </c>
      <c r="BD460" s="95">
        <v>45231</v>
      </c>
    </row>
    <row r="461" spans="1:56">
      <c r="A461" t="s">
        <v>108</v>
      </c>
      <c r="B461">
        <v>4228.375</v>
      </c>
      <c r="C461">
        <v>0</v>
      </c>
      <c r="D461">
        <v>9085.893</v>
      </c>
      <c r="E461" s="95">
        <v>45231</v>
      </c>
      <c r="F461" t="s">
        <v>609</v>
      </c>
      <c r="G461" t="b">
        <v>0</v>
      </c>
      <c r="H461" t="b">
        <v>0</v>
      </c>
      <c r="I461" t="b">
        <v>0</v>
      </c>
      <c r="J461" t="b">
        <v>0</v>
      </c>
      <c r="K461" t="b">
        <v>0</v>
      </c>
      <c r="L461">
        <v>4228.375</v>
      </c>
      <c r="M461">
        <v>4228.375</v>
      </c>
      <c r="N461" t="b">
        <v>0</v>
      </c>
      <c r="O461">
        <v>4228.375</v>
      </c>
      <c r="P461">
        <v>1.0005146467275501</v>
      </c>
      <c r="Q461">
        <v>357.68184635588102</v>
      </c>
      <c r="R461">
        <v>9085.893</v>
      </c>
      <c r="S461">
        <v>9085.893</v>
      </c>
      <c r="X461">
        <v>5.9551647913263402E-2</v>
      </c>
      <c r="Y461">
        <v>1.0004456142506699</v>
      </c>
      <c r="Z461">
        <v>1.0004456142506699</v>
      </c>
      <c r="AA461">
        <v>354.439009345974</v>
      </c>
      <c r="AB461">
        <v>4.4551499412640001E-4</v>
      </c>
      <c r="AC461" s="96">
        <v>1.98483609991518E-7</v>
      </c>
      <c r="AD461">
        <v>0.13237719850623</v>
      </c>
      <c r="AE461">
        <v>0.140492750319099</v>
      </c>
      <c r="AF461">
        <v>0.140492750319099</v>
      </c>
      <c r="AH461">
        <v>353.13407884672699</v>
      </c>
      <c r="AI461">
        <v>18.14</v>
      </c>
      <c r="AJ461">
        <v>358.43109002942799</v>
      </c>
      <c r="AK461">
        <v>347.83706766402599</v>
      </c>
      <c r="AL461">
        <v>3.4446649029979998E-4</v>
      </c>
      <c r="AM461">
        <v>1.7912257495590001E-4</v>
      </c>
      <c r="AN461" s="96">
        <v>1.99330979620427E-6</v>
      </c>
      <c r="AO461" s="96">
        <v>-4.77395900588817E-15</v>
      </c>
      <c r="AP461" s="96">
        <v>1.9933097914303102E-6</v>
      </c>
      <c r="AR461">
        <v>0.118339685954815</v>
      </c>
      <c r="AS461">
        <v>0.97009027421274896</v>
      </c>
      <c r="AT461">
        <v>1.0530686022843501</v>
      </c>
      <c r="AU461">
        <v>0.78227153920324199</v>
      </c>
      <c r="AV461">
        <v>381.28014367380001</v>
      </c>
      <c r="AW461">
        <v>3.4920752932520002E-4</v>
      </c>
      <c r="AX461">
        <v>0.78227153920324199</v>
      </c>
      <c r="AY461">
        <v>0.108511079299733</v>
      </c>
      <c r="BD461" s="95">
        <v>45231</v>
      </c>
    </row>
    <row r="462" spans="1:56">
      <c r="A462" t="s">
        <v>109</v>
      </c>
      <c r="B462">
        <v>4230.1000000000004</v>
      </c>
      <c r="C462">
        <v>0</v>
      </c>
      <c r="D462">
        <v>9090.1440000000002</v>
      </c>
      <c r="E462" s="95">
        <v>45231</v>
      </c>
      <c r="F462" t="s">
        <v>610</v>
      </c>
      <c r="G462" t="b">
        <v>0</v>
      </c>
      <c r="H462" t="b">
        <v>0</v>
      </c>
      <c r="I462" t="b">
        <v>0</v>
      </c>
      <c r="J462" t="b">
        <v>0</v>
      </c>
      <c r="K462" t="b">
        <v>0</v>
      </c>
      <c r="L462">
        <v>4230.1000000000004</v>
      </c>
      <c r="M462">
        <v>4230.1000000000004</v>
      </c>
      <c r="N462" t="b">
        <v>0</v>
      </c>
      <c r="O462">
        <v>4230.1000000000004</v>
      </c>
      <c r="P462">
        <v>1.0004079581399401</v>
      </c>
      <c r="Q462">
        <v>357.82776557661299</v>
      </c>
      <c r="R462">
        <v>9090.1440000000002</v>
      </c>
      <c r="S462">
        <v>9090.1440000000002</v>
      </c>
      <c r="X462">
        <v>5.9551647913263402E-2</v>
      </c>
      <c r="Y462">
        <v>1.0004678681556101</v>
      </c>
      <c r="Z462">
        <v>1.0004678681556101</v>
      </c>
      <c r="AA462">
        <v>354.60484007155401</v>
      </c>
      <c r="AB462">
        <v>4.6775873943359999E-4</v>
      </c>
      <c r="AC462" s="96">
        <v>2.1879823831657101E-7</v>
      </c>
      <c r="AD462">
        <v>0.12843464068871699</v>
      </c>
      <c r="AE462">
        <v>0.13841114589594899</v>
      </c>
      <c r="AF462">
        <v>0.13841114589594899</v>
      </c>
      <c r="AH462">
        <v>353.13407884672699</v>
      </c>
      <c r="AI462">
        <v>18.14</v>
      </c>
      <c r="AJ462">
        <v>358.43109002942799</v>
      </c>
      <c r="AK462">
        <v>347.83706766402599</v>
      </c>
      <c r="AL462">
        <v>1.7912257495590001E-4</v>
      </c>
      <c r="AM462">
        <v>0</v>
      </c>
      <c r="AN462">
        <v>0</v>
      </c>
      <c r="AO462">
        <v>0</v>
      </c>
      <c r="AP462">
        <v>0</v>
      </c>
      <c r="AR462">
        <v>0.118339685954815</v>
      </c>
      <c r="AS462">
        <v>0.97009027421274896</v>
      </c>
      <c r="AT462">
        <v>1.05340731406053</v>
      </c>
      <c r="AU462">
        <v>0.79406504094396502</v>
      </c>
      <c r="AV462">
        <v>381.41924252155599</v>
      </c>
      <c r="AW462">
        <v>3.648205920609E-4</v>
      </c>
      <c r="AX462">
        <v>0.79406504094396502</v>
      </c>
      <c r="AY462">
        <v>0.108520919062394</v>
      </c>
      <c r="BD462" s="95">
        <v>45231</v>
      </c>
    </row>
    <row r="463" spans="1:56">
      <c r="A463" t="s">
        <v>110</v>
      </c>
      <c r="B463">
        <v>4257.5749999999998</v>
      </c>
      <c r="C463">
        <v>0</v>
      </c>
      <c r="D463">
        <v>9149.6110000000008</v>
      </c>
      <c r="E463" s="95">
        <v>45231</v>
      </c>
      <c r="F463" t="s">
        <v>611</v>
      </c>
      <c r="G463" t="b">
        <v>0</v>
      </c>
      <c r="H463" t="b">
        <v>0</v>
      </c>
      <c r="I463" t="b">
        <v>0</v>
      </c>
      <c r="J463" t="b">
        <v>0</v>
      </c>
      <c r="K463" t="b">
        <v>0</v>
      </c>
      <c r="L463">
        <v>4257.5749999999998</v>
      </c>
      <c r="M463">
        <v>4257.5749999999998</v>
      </c>
      <c r="N463" t="b">
        <v>0</v>
      </c>
      <c r="O463">
        <v>4257.5749999999998</v>
      </c>
      <c r="P463">
        <v>1.0064951183187101</v>
      </c>
      <c r="Q463">
        <v>360.15189925175503</v>
      </c>
      <c r="R463">
        <v>9149.6110000000008</v>
      </c>
      <c r="S463">
        <v>9149.6110000000008</v>
      </c>
      <c r="T463" s="97">
        <v>45231</v>
      </c>
      <c r="U463">
        <v>9149.6110000000008</v>
      </c>
      <c r="V463">
        <v>360.15189925175503</v>
      </c>
      <c r="W463">
        <v>5.8822550303250197E-2</v>
      </c>
      <c r="X463">
        <v>5.9551647913263402E-2</v>
      </c>
      <c r="Y463">
        <v>1.0065419205680299</v>
      </c>
      <c r="Z463">
        <v>1.0065419205680299</v>
      </c>
      <c r="AA463">
        <v>356.92463676834302</v>
      </c>
      <c r="AB463">
        <v>6.5206150744271003E-3</v>
      </c>
      <c r="AC463" s="96">
        <v>4.2518420948846901E-5</v>
      </c>
      <c r="AD463">
        <v>0.14144214077259801</v>
      </c>
      <c r="AE463">
        <v>0.14433638067235799</v>
      </c>
      <c r="AF463">
        <v>0.14433638067235799</v>
      </c>
      <c r="AG463">
        <v>356.92463676834302</v>
      </c>
      <c r="AH463">
        <v>353.13407884672699</v>
      </c>
      <c r="AI463">
        <v>18.14</v>
      </c>
      <c r="AJ463">
        <v>358.43109002942799</v>
      </c>
      <c r="AK463">
        <v>347.83706766402599</v>
      </c>
      <c r="AL463">
        <v>0</v>
      </c>
      <c r="AN463">
        <v>0</v>
      </c>
      <c r="AO463">
        <v>0</v>
      </c>
      <c r="AP463">
        <v>0</v>
      </c>
      <c r="AQ463">
        <v>0.11892922688424599</v>
      </c>
      <c r="AR463">
        <v>0.118339685954815</v>
      </c>
      <c r="AS463">
        <v>0.97009027421274896</v>
      </c>
      <c r="AT463">
        <v>1.0533306658205099</v>
      </c>
      <c r="AU463">
        <v>0.80600720998532505</v>
      </c>
      <c r="AV463">
        <v>383.40014953917898</v>
      </c>
      <c r="AW463">
        <v>5.1935162068048003E-3</v>
      </c>
      <c r="AX463">
        <v>0.80600720998532505</v>
      </c>
      <c r="AY463">
        <v>0.11003906612674499</v>
      </c>
      <c r="AZ463" s="97">
        <v>45231</v>
      </c>
      <c r="BA463">
        <v>383.40014953917898</v>
      </c>
      <c r="BB463">
        <v>383.40014197679199</v>
      </c>
      <c r="BC463" s="96">
        <v>7.5623870543495202E-6</v>
      </c>
      <c r="BD463" s="95">
        <v>45231</v>
      </c>
    </row>
    <row r="464" spans="1:56">
      <c r="A464" t="s">
        <v>104</v>
      </c>
      <c r="B464">
        <v>4300.7250000000004</v>
      </c>
      <c r="C464">
        <v>0</v>
      </c>
      <c r="D464">
        <v>9247.3790000000008</v>
      </c>
      <c r="E464" s="95">
        <v>45232</v>
      </c>
      <c r="F464" t="s">
        <v>612</v>
      </c>
      <c r="G464" t="b">
        <v>0</v>
      </c>
      <c r="H464" t="b">
        <v>0</v>
      </c>
      <c r="I464" t="b">
        <v>0</v>
      </c>
      <c r="J464" t="b">
        <v>0</v>
      </c>
      <c r="K464" t="b">
        <v>0</v>
      </c>
      <c r="L464">
        <v>4300.7250000000004</v>
      </c>
      <c r="M464">
        <v>4300.7250000000004</v>
      </c>
      <c r="N464" t="b">
        <v>0</v>
      </c>
      <c r="O464">
        <v>4300.7250000000004</v>
      </c>
      <c r="P464">
        <v>1.01013487724819</v>
      </c>
      <c r="Q464">
        <v>363.80199454137698</v>
      </c>
      <c r="R464">
        <v>9247.3790000000008</v>
      </c>
      <c r="S464">
        <v>9247.3790000000008</v>
      </c>
      <c r="X464">
        <v>5.8822550303250197E-2</v>
      </c>
      <c r="Y464">
        <v>1.0105220856282799</v>
      </c>
      <c r="Z464">
        <v>1.0105220856282799</v>
      </c>
      <c r="AA464">
        <v>360.68022835926399</v>
      </c>
      <c r="AB464">
        <v>1.04671137615234E-2</v>
      </c>
      <c r="AC464">
        <v>1.095604704966E-4</v>
      </c>
      <c r="AD464">
        <v>0.17435999149037301</v>
      </c>
      <c r="AE464">
        <v>0.161263576670964</v>
      </c>
      <c r="AF464">
        <v>0.17435999149037301</v>
      </c>
      <c r="AH464">
        <v>356.92463676834302</v>
      </c>
      <c r="AI464">
        <v>16.87</v>
      </c>
      <c r="AJ464">
        <v>362.27850631986797</v>
      </c>
      <c r="AK464">
        <v>351.57076721681801</v>
      </c>
      <c r="AL464">
        <v>1.0058421516754E-3</v>
      </c>
      <c r="AM464">
        <v>8.4049823633150001E-4</v>
      </c>
      <c r="AN464">
        <v>0.18363703589375499</v>
      </c>
      <c r="AO464" s="96">
        <v>-8.3487851187946594E-8</v>
      </c>
      <c r="AP464">
        <v>0.183636952405903</v>
      </c>
      <c r="AR464">
        <v>0.11892922688424599</v>
      </c>
      <c r="AS464">
        <v>0.96462335785090803</v>
      </c>
      <c r="AT464">
        <v>1.0413530505431501</v>
      </c>
      <c r="AU464">
        <v>0.76856358484329701</v>
      </c>
      <c r="AV464">
        <v>386.64495841215302</v>
      </c>
      <c r="AW464">
        <v>8.4632436290769993E-3</v>
      </c>
      <c r="AX464">
        <v>0.76856358484329701</v>
      </c>
      <c r="AY464">
        <v>0.113752814327577</v>
      </c>
      <c r="BD464" s="95">
        <v>45232</v>
      </c>
    </row>
    <row r="465" spans="1:56">
      <c r="A465" t="s">
        <v>105</v>
      </c>
      <c r="B465">
        <v>4317.875</v>
      </c>
      <c r="C465">
        <v>0</v>
      </c>
      <c r="D465">
        <v>9283.0730000000003</v>
      </c>
      <c r="E465" s="95">
        <v>45232</v>
      </c>
      <c r="F465" t="s">
        <v>613</v>
      </c>
      <c r="G465" t="b">
        <v>0</v>
      </c>
      <c r="H465" t="b">
        <v>0</v>
      </c>
      <c r="I465" t="b">
        <v>0</v>
      </c>
      <c r="J465" t="b">
        <v>0</v>
      </c>
      <c r="K465" t="b">
        <v>0</v>
      </c>
      <c r="L465">
        <v>4317.875</v>
      </c>
      <c r="M465">
        <v>4317.875</v>
      </c>
      <c r="N465" t="b">
        <v>0</v>
      </c>
      <c r="O465">
        <v>4317.875</v>
      </c>
      <c r="P465">
        <v>1.0039876997482899</v>
      </c>
      <c r="Q465">
        <v>365.25272766344</v>
      </c>
      <c r="R465">
        <v>9283.0730000000003</v>
      </c>
      <c r="S465">
        <v>9283.0730000000003</v>
      </c>
      <c r="X465">
        <v>5.8822550303250197E-2</v>
      </c>
      <c r="Y465">
        <v>1.0038599045199701</v>
      </c>
      <c r="Z465">
        <v>1.0038599045199701</v>
      </c>
      <c r="AA465">
        <v>362.07241960297199</v>
      </c>
      <c r="AB465">
        <v>3.8524742025936999E-3</v>
      </c>
      <c r="AC465" s="96">
        <v>1.4841557481650301E-5</v>
      </c>
      <c r="AD465">
        <v>0.17363223398444599</v>
      </c>
      <c r="AE465">
        <v>0.16127981320617699</v>
      </c>
      <c r="AF465">
        <v>0.17363223398444599</v>
      </c>
      <c r="AH465">
        <v>356.92463676834302</v>
      </c>
      <c r="AI465">
        <v>16.87</v>
      </c>
      <c r="AJ465">
        <v>362.27850631986797</v>
      </c>
      <c r="AK465">
        <v>351.57076721681801</v>
      </c>
      <c r="AL465">
        <v>8.4049823633150001E-4</v>
      </c>
      <c r="AM465">
        <v>6.7515432098759996E-4</v>
      </c>
      <c r="AN465">
        <v>0.449224798226391</v>
      </c>
      <c r="AO465" s="96">
        <v>-9.2873486678968204E-12</v>
      </c>
      <c r="AP465">
        <v>0.44922479821710398</v>
      </c>
      <c r="AR465">
        <v>0.11892922688424599</v>
      </c>
      <c r="AS465">
        <v>0.96462335785090803</v>
      </c>
      <c r="AT465">
        <v>1.0107287319401901</v>
      </c>
      <c r="AU465">
        <v>0.75074212003270802</v>
      </c>
      <c r="AV465">
        <v>387.79128334949201</v>
      </c>
      <c r="AW465">
        <v>2.9647999085418001E-3</v>
      </c>
      <c r="AX465">
        <v>0.75074212003270802</v>
      </c>
      <c r="AY465">
        <v>0.113982570593805</v>
      </c>
      <c r="BD465" s="95">
        <v>45232</v>
      </c>
    </row>
    <row r="466" spans="1:56">
      <c r="A466" t="s">
        <v>106</v>
      </c>
      <c r="B466">
        <v>4317.8374999999996</v>
      </c>
      <c r="C466">
        <v>0</v>
      </c>
      <c r="D466">
        <v>9282.9220000000005</v>
      </c>
      <c r="E466" s="95">
        <v>45232</v>
      </c>
      <c r="F466" t="s">
        <v>614</v>
      </c>
      <c r="G466" t="b">
        <v>0</v>
      </c>
      <c r="H466" t="b">
        <v>0</v>
      </c>
      <c r="I466" t="b">
        <v>0</v>
      </c>
      <c r="J466" t="b">
        <v>0</v>
      </c>
      <c r="K466" t="b">
        <v>0</v>
      </c>
      <c r="L466">
        <v>4317.8374999999996</v>
      </c>
      <c r="M466">
        <v>4317.8374999999996</v>
      </c>
      <c r="N466" t="b">
        <v>0</v>
      </c>
      <c r="O466">
        <v>4317.8374999999996</v>
      </c>
      <c r="P466">
        <v>0.99999131517239304</v>
      </c>
      <c r="Q466">
        <v>365.24955550646803</v>
      </c>
      <c r="R466">
        <v>9282.9220000000005</v>
      </c>
      <c r="S466">
        <v>9282.9220000000005</v>
      </c>
      <c r="X466">
        <v>5.8822550303250197E-2</v>
      </c>
      <c r="Y466">
        <v>0.99998373383468997</v>
      </c>
      <c r="Z466">
        <v>0.99998373383468997</v>
      </c>
      <c r="AA466">
        <v>362.066530073141</v>
      </c>
      <c r="AB466" s="96">
        <v>-1.62662976051989E-5</v>
      </c>
      <c r="AC466" s="96">
        <v>2.6459243778090099E-10</v>
      </c>
      <c r="AD466">
        <v>0.16834277983384799</v>
      </c>
      <c r="AE466">
        <v>0.15884223873270201</v>
      </c>
      <c r="AF466">
        <v>0.16834277983384799</v>
      </c>
      <c r="AH466">
        <v>356.92463676834302</v>
      </c>
      <c r="AI466">
        <v>16.87</v>
      </c>
      <c r="AJ466">
        <v>362.27850631986797</v>
      </c>
      <c r="AK466">
        <v>351.57076721681801</v>
      </c>
      <c r="AL466">
        <v>6.7515432098759996E-4</v>
      </c>
      <c r="AM466">
        <v>5.0981040564370003E-4</v>
      </c>
      <c r="AN466">
        <v>0.43969109713117199</v>
      </c>
      <c r="AO466" s="96">
        <v>-5.5511151231257803E-15</v>
      </c>
      <c r="AP466">
        <v>0.439691097131166</v>
      </c>
      <c r="AR466">
        <v>0.11892922688424599</v>
      </c>
      <c r="AS466">
        <v>0.96462335785090803</v>
      </c>
      <c r="AT466">
        <v>1.0087696225062199</v>
      </c>
      <c r="AU466">
        <v>0.92638873111571596</v>
      </c>
      <c r="AV466">
        <v>387.78073089119903</v>
      </c>
      <c r="AW466" s="96">
        <v>-2.7211695429407702E-5</v>
      </c>
      <c r="AX466">
        <v>0.90074212003270804</v>
      </c>
      <c r="AY466">
        <v>0.11330157887902</v>
      </c>
      <c r="BD466" s="95">
        <v>45232</v>
      </c>
    </row>
    <row r="467" spans="1:56">
      <c r="A467" t="s">
        <v>107</v>
      </c>
      <c r="B467">
        <v>4322.5</v>
      </c>
      <c r="C467">
        <v>0</v>
      </c>
      <c r="D467">
        <v>9292.4490000000005</v>
      </c>
      <c r="E467" s="95">
        <v>45232</v>
      </c>
      <c r="F467" t="s">
        <v>615</v>
      </c>
      <c r="G467" t="b">
        <v>0</v>
      </c>
      <c r="H467" t="b">
        <v>0</v>
      </c>
      <c r="I467" t="b">
        <v>0</v>
      </c>
      <c r="J467" t="b">
        <v>0</v>
      </c>
      <c r="K467" t="b">
        <v>0</v>
      </c>
      <c r="L467">
        <v>4322.5</v>
      </c>
      <c r="M467">
        <v>4322.5</v>
      </c>
      <c r="N467" t="b">
        <v>0</v>
      </c>
      <c r="O467">
        <v>4322.5</v>
      </c>
      <c r="P467">
        <v>1.0010798229437701</v>
      </c>
      <c r="Q467">
        <v>365.64396035670802</v>
      </c>
      <c r="R467">
        <v>9292.4490000000005</v>
      </c>
      <c r="S467">
        <v>9292.4490000000005</v>
      </c>
      <c r="X467">
        <v>5.8822550303250197E-2</v>
      </c>
      <c r="Y467">
        <v>1.0010262932296501</v>
      </c>
      <c r="Z467">
        <v>1.0010262932296501</v>
      </c>
      <c r="AA467">
        <v>362.438116501639</v>
      </c>
      <c r="AB467">
        <v>1.0257669508035999E-3</v>
      </c>
      <c r="AC467" s="96">
        <v>1.0521978373609899E-6</v>
      </c>
      <c r="AD467">
        <v>0.163555185334989</v>
      </c>
      <c r="AE467">
        <v>0.156619326428769</v>
      </c>
      <c r="AF467">
        <v>0.163555185334989</v>
      </c>
      <c r="AH467">
        <v>356.92463676834302</v>
      </c>
      <c r="AI467">
        <v>16.87</v>
      </c>
      <c r="AJ467">
        <v>362.27850631986797</v>
      </c>
      <c r="AK467">
        <v>351.57076721681801</v>
      </c>
      <c r="AL467">
        <v>5.0981040564370003E-4</v>
      </c>
      <c r="AM467">
        <v>3.4446649029979998E-4</v>
      </c>
      <c r="AN467">
        <v>0.55655714534116896</v>
      </c>
      <c r="AO467">
        <v>0</v>
      </c>
      <c r="AP467">
        <v>0.55655714534116896</v>
      </c>
      <c r="AR467">
        <v>0.11892922688424599</v>
      </c>
      <c r="AS467">
        <v>0.96462335785090803</v>
      </c>
      <c r="AT467">
        <v>1.0145539112484701</v>
      </c>
      <c r="AU467">
        <v>0.94890691610161604</v>
      </c>
      <c r="AV467">
        <v>388.13733756456099</v>
      </c>
      <c r="AW467">
        <v>9.1960905984619999E-4</v>
      </c>
      <c r="AX467">
        <v>0.94890691610161604</v>
      </c>
      <c r="AY467">
        <v>0.11326513461908699</v>
      </c>
      <c r="BD467" s="95">
        <v>45232</v>
      </c>
    </row>
    <row r="468" spans="1:56">
      <c r="A468" t="s">
        <v>108</v>
      </c>
      <c r="B468">
        <v>4328.6499999999996</v>
      </c>
      <c r="C468">
        <v>0</v>
      </c>
      <c r="D468">
        <v>9306.3179999999993</v>
      </c>
      <c r="E468" s="95">
        <v>45232</v>
      </c>
      <c r="F468" t="s">
        <v>616</v>
      </c>
      <c r="G468" t="b">
        <v>0</v>
      </c>
      <c r="H468" t="b">
        <v>0</v>
      </c>
      <c r="I468" t="b">
        <v>0</v>
      </c>
      <c r="J468" t="b">
        <v>0</v>
      </c>
      <c r="K468" t="b">
        <v>0</v>
      </c>
      <c r="L468">
        <v>4328.6499999999996</v>
      </c>
      <c r="M468">
        <v>4328.6499999999996</v>
      </c>
      <c r="N468" t="b">
        <v>0</v>
      </c>
      <c r="O468">
        <v>4328.6499999999996</v>
      </c>
      <c r="P468">
        <v>1.00142278773857</v>
      </c>
      <c r="Q468">
        <v>366.16419410018801</v>
      </c>
      <c r="R468">
        <v>9306.3179999999993</v>
      </c>
      <c r="S468">
        <v>9306.3179999999993</v>
      </c>
      <c r="X468">
        <v>5.8822550303250197E-2</v>
      </c>
      <c r="Y468">
        <v>1.0014925021380201</v>
      </c>
      <c r="Z468">
        <v>1.0014925021380201</v>
      </c>
      <c r="AA468">
        <v>362.97905616541999</v>
      </c>
      <c r="AB468">
        <v>1.491389463685E-3</v>
      </c>
      <c r="AC468" s="96">
        <v>2.2242425323908002E-6</v>
      </c>
      <c r="AD468">
        <v>0.159313196442081</v>
      </c>
      <c r="AE468">
        <v>0.154633217400031</v>
      </c>
      <c r="AF468">
        <v>0.159313196442081</v>
      </c>
      <c r="AH468">
        <v>356.92463676834302</v>
      </c>
      <c r="AI468">
        <v>16.87</v>
      </c>
      <c r="AJ468">
        <v>362.27850631986797</v>
      </c>
      <c r="AK468">
        <v>351.57076721681801</v>
      </c>
      <c r="AL468">
        <v>3.4446649029979998E-4</v>
      </c>
      <c r="AM468">
        <v>1.7912257495590001E-4</v>
      </c>
      <c r="AN468">
        <v>0.80421128990882096</v>
      </c>
      <c r="AO468">
        <v>0</v>
      </c>
      <c r="AP468">
        <v>0.80421128990882096</v>
      </c>
      <c r="AR468">
        <v>0.11892922688424599</v>
      </c>
      <c r="AS468">
        <v>0.96462335785090803</v>
      </c>
      <c r="AT468">
        <v>1.01486156243357</v>
      </c>
      <c r="AU468">
        <v>1.0580736406736899</v>
      </c>
      <c r="AV468">
        <v>388.68279819331502</v>
      </c>
      <c r="AW468">
        <v>1.4053289286121999E-3</v>
      </c>
      <c r="AX468">
        <v>1.0580736406736899</v>
      </c>
      <c r="AY468">
        <v>0.113061350154749</v>
      </c>
      <c r="BD468" s="95">
        <v>45232</v>
      </c>
    </row>
    <row r="469" spans="1:56">
      <c r="A469" t="s">
        <v>109</v>
      </c>
      <c r="B469">
        <v>4331.125</v>
      </c>
      <c r="C469">
        <v>0</v>
      </c>
      <c r="D469">
        <v>9310.8960000000006</v>
      </c>
      <c r="E469" s="95">
        <v>45232</v>
      </c>
      <c r="F469" t="s">
        <v>617</v>
      </c>
      <c r="G469" t="b">
        <v>0</v>
      </c>
      <c r="H469" t="b">
        <v>0</v>
      </c>
      <c r="I469" t="b">
        <v>0</v>
      </c>
      <c r="J469" t="b">
        <v>0</v>
      </c>
      <c r="K469" t="b">
        <v>0</v>
      </c>
      <c r="L469">
        <v>4331.125</v>
      </c>
      <c r="M469">
        <v>4331.125</v>
      </c>
      <c r="N469" t="b">
        <v>0</v>
      </c>
      <c r="O469">
        <v>4331.125</v>
      </c>
      <c r="P469">
        <v>1.0005717717995199</v>
      </c>
      <c r="Q469">
        <v>366.373556460369</v>
      </c>
      <c r="R469">
        <v>9310.8960000000006</v>
      </c>
      <c r="S469">
        <v>9310.8960000000006</v>
      </c>
      <c r="X469">
        <v>5.8822550303250197E-2</v>
      </c>
      <c r="Y469">
        <v>1.00049192387365</v>
      </c>
      <c r="Z469">
        <v>1.00049192387365</v>
      </c>
      <c r="AA469">
        <v>363.15761422878398</v>
      </c>
      <c r="AB469">
        <v>4.9180291876910003E-4</v>
      </c>
      <c r="AC469" s="96">
        <v>2.4187011090989598E-7</v>
      </c>
      <c r="AD469">
        <v>0.15454272037044001</v>
      </c>
      <c r="AE469">
        <v>0.15233807380970199</v>
      </c>
      <c r="AF469">
        <v>0.15454272037044001</v>
      </c>
      <c r="AH469">
        <v>356.92463676834302</v>
      </c>
      <c r="AI469">
        <v>16.87</v>
      </c>
      <c r="AJ469">
        <v>362.27850631986797</v>
      </c>
      <c r="AK469">
        <v>351.57076721681801</v>
      </c>
      <c r="AL469">
        <v>1.7912257495590001E-4</v>
      </c>
      <c r="AM469">
        <v>0</v>
      </c>
      <c r="AN469">
        <v>0</v>
      </c>
      <c r="AO469">
        <v>0</v>
      </c>
      <c r="AP469">
        <v>0</v>
      </c>
      <c r="AR469">
        <v>0.11892922688424599</v>
      </c>
      <c r="AS469">
        <v>0.96462335785090803</v>
      </c>
      <c r="AT469">
        <v>1.01657831140921</v>
      </c>
      <c r="AU469">
        <v>1.25336155155063</v>
      </c>
      <c r="AV469">
        <v>388.87927411548799</v>
      </c>
      <c r="AW469">
        <v>5.0549168392970004E-4</v>
      </c>
      <c r="AX469">
        <v>1.2080736406736901</v>
      </c>
      <c r="AY469">
        <v>0.113052378207846</v>
      </c>
      <c r="BD469" s="95">
        <v>45232</v>
      </c>
    </row>
    <row r="470" spans="1:56">
      <c r="A470" t="s">
        <v>110</v>
      </c>
      <c r="B470">
        <v>4335.7749999999996</v>
      </c>
      <c r="C470">
        <v>0</v>
      </c>
      <c r="D470">
        <v>9321.0959999999995</v>
      </c>
      <c r="E470" s="95">
        <v>45232</v>
      </c>
      <c r="F470" t="s">
        <v>618</v>
      </c>
      <c r="G470" t="b">
        <v>0</v>
      </c>
      <c r="H470" t="b">
        <v>0</v>
      </c>
      <c r="I470" t="b">
        <v>0</v>
      </c>
      <c r="J470" t="b">
        <v>0</v>
      </c>
      <c r="K470" t="b">
        <v>0</v>
      </c>
      <c r="L470">
        <v>4335.7749999999996</v>
      </c>
      <c r="M470">
        <v>4335.7749999999996</v>
      </c>
      <c r="N470" t="b">
        <v>0</v>
      </c>
      <c r="O470">
        <v>4335.7749999999996</v>
      </c>
      <c r="P470">
        <v>1.0010736240584099</v>
      </c>
      <c r="Q470">
        <v>366.76690392495198</v>
      </c>
      <c r="R470">
        <v>9321.0959999999995</v>
      </c>
      <c r="S470">
        <v>9321.0959999999995</v>
      </c>
      <c r="T470" s="97">
        <v>45232</v>
      </c>
      <c r="U470">
        <v>9321.0959999999995</v>
      </c>
      <c r="V470">
        <v>366.76690392495198</v>
      </c>
      <c r="W470">
        <v>5.5828480357773699E-2</v>
      </c>
      <c r="X470">
        <v>5.8822550303250197E-2</v>
      </c>
      <c r="Y470">
        <v>1.0010954907025</v>
      </c>
      <c r="Z470">
        <v>1.0010954907025</v>
      </c>
      <c r="AA470">
        <v>363.55545001871599</v>
      </c>
      <c r="AB470">
        <v>1.0948910904391E-3</v>
      </c>
      <c r="AC470" s="96">
        <v>1.1987864999230901E-6</v>
      </c>
      <c r="AD470">
        <v>0.150257528388691</v>
      </c>
      <c r="AE470">
        <v>0.15024686969006901</v>
      </c>
      <c r="AF470">
        <v>0.150257528388691</v>
      </c>
      <c r="AG470">
        <v>363.55545001871599</v>
      </c>
      <c r="AH470">
        <v>356.92463676834302</v>
      </c>
      <c r="AI470">
        <v>16.87</v>
      </c>
      <c r="AJ470">
        <v>362.27850631986797</v>
      </c>
      <c r="AK470">
        <v>351.57076721681801</v>
      </c>
      <c r="AL470">
        <v>0</v>
      </c>
      <c r="AN470">
        <v>0</v>
      </c>
      <c r="AO470">
        <v>0</v>
      </c>
      <c r="AP470">
        <v>0</v>
      </c>
      <c r="AQ470">
        <v>0.121032889722594</v>
      </c>
      <c r="AR470">
        <v>0.11892922688424599</v>
      </c>
      <c r="AS470">
        <v>0.96462335785090803</v>
      </c>
      <c r="AT470">
        <v>1.0166537565015299</v>
      </c>
      <c r="AU470">
        <v>0.71780596256458995</v>
      </c>
      <c r="AV470">
        <v>389.38420796962799</v>
      </c>
      <c r="AW470">
        <v>1.2984334413004E-3</v>
      </c>
      <c r="AX470">
        <v>0.95807364067369605</v>
      </c>
      <c r="AY470">
        <v>0.112376607612256</v>
      </c>
      <c r="AZ470" s="97">
        <v>45232</v>
      </c>
      <c r="BA470">
        <v>389.38420796962799</v>
      </c>
      <c r="BB470">
        <v>389.384200215026</v>
      </c>
      <c r="BC470" s="96">
        <v>7.7546023931063195E-6</v>
      </c>
      <c r="BD470" s="95">
        <v>45232</v>
      </c>
    </row>
    <row r="471" spans="1:56">
      <c r="A471" t="s">
        <v>104</v>
      </c>
      <c r="B471">
        <v>4373.2749999999996</v>
      </c>
      <c r="C471">
        <v>0</v>
      </c>
      <c r="D471">
        <v>9403.777</v>
      </c>
      <c r="E471" s="95">
        <v>45233</v>
      </c>
      <c r="F471" t="s">
        <v>619</v>
      </c>
      <c r="G471" t="b">
        <v>0</v>
      </c>
      <c r="H471" t="b">
        <v>0</v>
      </c>
      <c r="I471" t="b">
        <v>0</v>
      </c>
      <c r="J471" t="b">
        <v>0</v>
      </c>
      <c r="K471" t="b">
        <v>0</v>
      </c>
      <c r="L471">
        <v>4373.2749999999996</v>
      </c>
      <c r="M471">
        <v>4373.2749999999996</v>
      </c>
      <c r="N471" t="b">
        <v>0</v>
      </c>
      <c r="O471">
        <v>4373.2749999999996</v>
      </c>
      <c r="P471">
        <v>1.0086489727903301</v>
      </c>
      <c r="Q471">
        <v>369.93906089739301</v>
      </c>
      <c r="R471">
        <v>9403.777</v>
      </c>
      <c r="S471">
        <v>9403.777</v>
      </c>
      <c r="X471">
        <v>5.5828480357773699E-2</v>
      </c>
      <c r="Y471">
        <v>1.00871522970136</v>
      </c>
      <c r="Z471">
        <v>1.00871522970136</v>
      </c>
      <c r="AA471">
        <v>366.72391927481198</v>
      </c>
      <c r="AB471">
        <v>8.6774713104306993E-3</v>
      </c>
      <c r="AC471" s="96">
        <v>7.5298508343349006E-5</v>
      </c>
      <c r="AD471">
        <v>0.170857482921555</v>
      </c>
      <c r="AE471">
        <v>0.16087788927520399</v>
      </c>
      <c r="AF471">
        <v>0.170857482921555</v>
      </c>
      <c r="AH471">
        <v>363.55545001871599</v>
      </c>
      <c r="AI471">
        <v>15.66</v>
      </c>
      <c r="AJ471">
        <v>369.00878176899602</v>
      </c>
      <c r="AK471">
        <v>358.10211826843499</v>
      </c>
      <c r="AL471">
        <v>1.0058421516754E-3</v>
      </c>
      <c r="AM471">
        <v>8.4049823633150001E-4</v>
      </c>
      <c r="AN471">
        <v>8.5999432452493293E-2</v>
      </c>
      <c r="AO471" s="96">
        <v>-7.9186036838763103E-8</v>
      </c>
      <c r="AP471">
        <v>8.5999353266456496E-2</v>
      </c>
      <c r="AR471">
        <v>0.121032889722594</v>
      </c>
      <c r="AS471">
        <v>0.94463121720280596</v>
      </c>
      <c r="AT471">
        <v>1.0223031953292501</v>
      </c>
      <c r="AU471">
        <v>0.72297602085739299</v>
      </c>
      <c r="AV471">
        <v>392.62093818689698</v>
      </c>
      <c r="AW471">
        <v>8.3124331984235997E-3</v>
      </c>
      <c r="AX471">
        <v>0.72297602085739299</v>
      </c>
      <c r="AY471">
        <v>0.115605758093416</v>
      </c>
      <c r="BD471" s="95">
        <v>45233</v>
      </c>
    </row>
    <row r="472" spans="1:56">
      <c r="A472" t="s">
        <v>105</v>
      </c>
      <c r="B472">
        <v>4366.1374999999998</v>
      </c>
      <c r="C472">
        <v>0</v>
      </c>
      <c r="D472">
        <v>9387.402</v>
      </c>
      <c r="E472" s="95">
        <v>45233</v>
      </c>
      <c r="F472" t="s">
        <v>620</v>
      </c>
      <c r="G472" t="b">
        <v>0</v>
      </c>
      <c r="H472" t="b">
        <v>0</v>
      </c>
      <c r="I472" t="b">
        <v>0</v>
      </c>
      <c r="J472" t="b">
        <v>0</v>
      </c>
      <c r="K472" t="b">
        <v>0</v>
      </c>
      <c r="L472">
        <v>4366.1374999999998</v>
      </c>
      <c r="M472">
        <v>4366.1374999999998</v>
      </c>
      <c r="N472" t="b">
        <v>0</v>
      </c>
      <c r="O472">
        <v>4366.1374999999998</v>
      </c>
      <c r="P472">
        <v>0.99836792792586804</v>
      </c>
      <c r="Q472">
        <v>369.33529368697202</v>
      </c>
      <c r="R472">
        <v>9387.402</v>
      </c>
      <c r="S472">
        <v>9387.402</v>
      </c>
      <c r="X472">
        <v>5.5828480357773699E-2</v>
      </c>
      <c r="Y472">
        <v>0.99825867840124205</v>
      </c>
      <c r="Z472">
        <v>0.99825867840124205</v>
      </c>
      <c r="AA472">
        <v>366.08533499339802</v>
      </c>
      <c r="AB472">
        <v>-1.7428394615269E-3</v>
      </c>
      <c r="AC472" s="96">
        <v>3.0374893886555698E-6</v>
      </c>
      <c r="AD472">
        <v>0.16662001854209299</v>
      </c>
      <c r="AE472">
        <v>0.15895278650707201</v>
      </c>
      <c r="AF472">
        <v>0.16662001854209299</v>
      </c>
      <c r="AH472">
        <v>363.55545001871599</v>
      </c>
      <c r="AI472">
        <v>15.66</v>
      </c>
      <c r="AJ472">
        <v>369.00878176899602</v>
      </c>
      <c r="AK472">
        <v>358.10211826843499</v>
      </c>
      <c r="AL472">
        <v>8.4049823633150001E-4</v>
      </c>
      <c r="AM472">
        <v>6.7515432098759996E-4</v>
      </c>
      <c r="AN472">
        <v>2.54266529981442E-2</v>
      </c>
      <c r="AO472" s="96">
        <v>-2.9706087700809199E-8</v>
      </c>
      <c r="AP472">
        <v>2.5426623292056499E-2</v>
      </c>
      <c r="AR472">
        <v>0.121032889722594</v>
      </c>
      <c r="AS472">
        <v>0.94463121720280596</v>
      </c>
      <c r="AT472">
        <v>0.99470464484874399</v>
      </c>
      <c r="AU472">
        <v>0.69303094632815199</v>
      </c>
      <c r="AV472">
        <v>392.12547872640698</v>
      </c>
      <c r="AW472">
        <v>-1.2619282679557E-3</v>
      </c>
      <c r="AX472">
        <v>0.69303094632815199</v>
      </c>
      <c r="AY472">
        <v>0.115192734681566</v>
      </c>
      <c r="BD472" s="95">
        <v>45233</v>
      </c>
    </row>
    <row r="473" spans="1:56">
      <c r="A473" t="s">
        <v>106</v>
      </c>
      <c r="B473">
        <v>4377.9750000000004</v>
      </c>
      <c r="C473">
        <v>0</v>
      </c>
      <c r="D473">
        <v>9412.1839999999993</v>
      </c>
      <c r="E473" s="95">
        <v>45233</v>
      </c>
      <c r="F473" t="s">
        <v>621</v>
      </c>
      <c r="G473" t="b">
        <v>0</v>
      </c>
      <c r="H473" t="b">
        <v>0</v>
      </c>
      <c r="I473" t="b">
        <v>0</v>
      </c>
      <c r="J473" t="b">
        <v>0</v>
      </c>
      <c r="K473" t="b">
        <v>0</v>
      </c>
      <c r="L473">
        <v>4377.9750000000004</v>
      </c>
      <c r="M473">
        <v>4377.9750000000004</v>
      </c>
      <c r="N473" t="b">
        <v>0</v>
      </c>
      <c r="O473">
        <v>4377.9750000000004</v>
      </c>
      <c r="P473">
        <v>1.0027112064152801</v>
      </c>
      <c r="Q473">
        <v>370.33663790460599</v>
      </c>
      <c r="R473">
        <v>9412.1839999999993</v>
      </c>
      <c r="S473">
        <v>9412.1839999999993</v>
      </c>
      <c r="X473">
        <v>5.5828480357773699E-2</v>
      </c>
      <c r="Y473">
        <v>1.00263992103459</v>
      </c>
      <c r="Z473">
        <v>1.00263992103459</v>
      </c>
      <c r="AA473">
        <v>367.051771369704</v>
      </c>
      <c r="AB473">
        <v>2.6364425636414999E-3</v>
      </c>
      <c r="AC473" s="96">
        <v>6.9508293913806304E-6</v>
      </c>
      <c r="AD473">
        <v>0.16380528845862399</v>
      </c>
      <c r="AE473">
        <v>0.157720786770812</v>
      </c>
      <c r="AF473">
        <v>0.16380528845862399</v>
      </c>
      <c r="AH473">
        <v>363.55545001871599</v>
      </c>
      <c r="AI473">
        <v>15.66</v>
      </c>
      <c r="AJ473">
        <v>369.00878176899602</v>
      </c>
      <c r="AK473">
        <v>358.10211826843499</v>
      </c>
      <c r="AL473">
        <v>6.7515432098759996E-4</v>
      </c>
      <c r="AM473">
        <v>5.0981040564370003E-4</v>
      </c>
      <c r="AN473">
        <v>6.6533494713598401E-2</v>
      </c>
      <c r="AO473" s="96">
        <v>-1.4447332219447099E-12</v>
      </c>
      <c r="AP473">
        <v>6.6533494712153599E-2</v>
      </c>
      <c r="AR473">
        <v>0.121032889722594</v>
      </c>
      <c r="AS473">
        <v>0.94463121720280596</v>
      </c>
      <c r="AT473">
        <v>0.99832123270694495</v>
      </c>
      <c r="AU473">
        <v>0.671537361817092</v>
      </c>
      <c r="AV473">
        <v>392.84204789077199</v>
      </c>
      <c r="AW473">
        <v>1.8273976143861001E-3</v>
      </c>
      <c r="AX473">
        <v>0.671537361817092</v>
      </c>
      <c r="AY473">
        <v>0.115345199366893</v>
      </c>
      <c r="BD473" s="95">
        <v>45233</v>
      </c>
    </row>
    <row r="474" spans="1:56">
      <c r="A474" t="s">
        <v>107</v>
      </c>
      <c r="B474">
        <v>4384.0249999999996</v>
      </c>
      <c r="C474">
        <v>0</v>
      </c>
      <c r="D474">
        <v>9425.2939999999999</v>
      </c>
      <c r="E474" s="95">
        <v>45233</v>
      </c>
      <c r="F474" t="s">
        <v>622</v>
      </c>
      <c r="G474" t="b">
        <v>0</v>
      </c>
      <c r="H474" t="b">
        <v>0</v>
      </c>
      <c r="I474" t="b">
        <v>0</v>
      </c>
      <c r="J474" t="b">
        <v>0</v>
      </c>
      <c r="K474" t="b">
        <v>0</v>
      </c>
      <c r="L474">
        <v>4384.0249999999996</v>
      </c>
      <c r="M474">
        <v>4384.0249999999996</v>
      </c>
      <c r="N474" t="b">
        <v>0</v>
      </c>
      <c r="O474">
        <v>4384.0249999999996</v>
      </c>
      <c r="P474">
        <v>1.00138191743899</v>
      </c>
      <c r="Q474">
        <v>370.84841256282601</v>
      </c>
      <c r="R474">
        <v>9425.2939999999999</v>
      </c>
      <c r="S474">
        <v>9425.2939999999999</v>
      </c>
      <c r="X474">
        <v>5.5828480357773699E-2</v>
      </c>
      <c r="Y474">
        <v>1.00139287544739</v>
      </c>
      <c r="Z474">
        <v>1.00139287544739</v>
      </c>
      <c r="AA474">
        <v>367.56302876996801</v>
      </c>
      <c r="AB474">
        <v>1.3919062962264E-3</v>
      </c>
      <c r="AC474" s="96">
        <v>1.93740313747471E-6</v>
      </c>
      <c r="AD474">
        <v>0.15945938957447001</v>
      </c>
      <c r="AE474">
        <v>0.155666626340558</v>
      </c>
      <c r="AF474">
        <v>0.15945938957447001</v>
      </c>
      <c r="AH474">
        <v>363.55545001871599</v>
      </c>
      <c r="AI474">
        <v>15.66</v>
      </c>
      <c r="AJ474">
        <v>369.00878176899602</v>
      </c>
      <c r="AK474">
        <v>358.10211826843499</v>
      </c>
      <c r="AL474">
        <v>5.0981040564370003E-4</v>
      </c>
      <c r="AM474">
        <v>3.4446649029979998E-4</v>
      </c>
      <c r="AN474">
        <v>8.8636142142997407E-2</v>
      </c>
      <c r="AO474">
        <v>0</v>
      </c>
      <c r="AP474">
        <v>8.8636142142997407E-2</v>
      </c>
      <c r="AR474">
        <v>0.121032889722594</v>
      </c>
      <c r="AS474">
        <v>0.94463121720280596</v>
      </c>
      <c r="AT474">
        <v>0.99698922880085405</v>
      </c>
      <c r="AU474">
        <v>0.70960389844901295</v>
      </c>
      <c r="AV474">
        <v>393.20800431981002</v>
      </c>
      <c r="AW474">
        <v>9.3156124962270003E-4</v>
      </c>
      <c r="AX474">
        <v>0.70960389844901295</v>
      </c>
      <c r="AY474">
        <v>0.115357298491822</v>
      </c>
      <c r="BD474" s="95">
        <v>45233</v>
      </c>
    </row>
    <row r="475" spans="1:56">
      <c r="A475" t="s">
        <v>108</v>
      </c>
      <c r="B475">
        <v>4380.4250000000002</v>
      </c>
      <c r="C475">
        <v>0</v>
      </c>
      <c r="D475">
        <v>9417.6170000000002</v>
      </c>
      <c r="E475" s="95">
        <v>45233</v>
      </c>
      <c r="F475" t="s">
        <v>623</v>
      </c>
      <c r="G475" t="b">
        <v>0</v>
      </c>
      <c r="H475" t="b">
        <v>0</v>
      </c>
      <c r="I475" t="b">
        <v>0</v>
      </c>
      <c r="J475" t="b">
        <v>0</v>
      </c>
      <c r="K475" t="b">
        <v>0</v>
      </c>
      <c r="L475">
        <v>4380.4250000000002</v>
      </c>
      <c r="M475">
        <v>4380.4250000000002</v>
      </c>
      <c r="N475" t="b">
        <v>0</v>
      </c>
      <c r="O475">
        <v>4380.4250000000002</v>
      </c>
      <c r="P475">
        <v>0.99917883679951602</v>
      </c>
      <c r="Q475">
        <v>370.54388549347198</v>
      </c>
      <c r="R475">
        <v>9417.6170000000002</v>
      </c>
      <c r="S475">
        <v>9417.6170000000002</v>
      </c>
      <c r="X475">
        <v>5.5828480357773699E-2</v>
      </c>
      <c r="Y475">
        <v>0.99918548959852005</v>
      </c>
      <c r="Z475">
        <v>0.99918548959852005</v>
      </c>
      <c r="AA475">
        <v>367.26364485983601</v>
      </c>
      <c r="AB475">
        <v>-8.1484229530909996E-4</v>
      </c>
      <c r="AC475" s="96">
        <v>6.6396796622463797E-7</v>
      </c>
      <c r="AD475">
        <v>0.15482872303807199</v>
      </c>
      <c r="AE475">
        <v>0.153428396277664</v>
      </c>
      <c r="AF475">
        <v>0.15482872303807199</v>
      </c>
      <c r="AH475">
        <v>363.55545001871599</v>
      </c>
      <c r="AI475">
        <v>15.66</v>
      </c>
      <c r="AJ475">
        <v>369.00878176899602</v>
      </c>
      <c r="AK475">
        <v>358.10211826843499</v>
      </c>
      <c r="AL475">
        <v>3.4446649029979998E-4</v>
      </c>
      <c r="AM475">
        <v>1.7912257495590001E-4</v>
      </c>
      <c r="AN475">
        <v>1.18872014110631E-2</v>
      </c>
      <c r="AO475">
        <v>0</v>
      </c>
      <c r="AP475">
        <v>1.18872014110631E-2</v>
      </c>
      <c r="AR475">
        <v>0.121032889722594</v>
      </c>
      <c r="AS475">
        <v>0.94463121720280596</v>
      </c>
      <c r="AT475">
        <v>0.99688337336338595</v>
      </c>
      <c r="AU475">
        <v>0.7425685210031</v>
      </c>
      <c r="AV475">
        <v>392.97944185798502</v>
      </c>
      <c r="AW475">
        <v>-5.812762184722E-4</v>
      </c>
      <c r="AX475">
        <v>0.7425685210031</v>
      </c>
      <c r="AY475">
        <v>0.115093811984224</v>
      </c>
      <c r="BD475" s="95">
        <v>45233</v>
      </c>
    </row>
    <row r="476" spans="1:56">
      <c r="A476" t="s">
        <v>109</v>
      </c>
      <c r="B476">
        <v>4389</v>
      </c>
      <c r="C476">
        <v>0</v>
      </c>
      <c r="D476">
        <v>9435.8179999999993</v>
      </c>
      <c r="E476" s="95">
        <v>45233</v>
      </c>
      <c r="F476" t="s">
        <v>624</v>
      </c>
      <c r="G476" t="b">
        <v>0</v>
      </c>
      <c r="H476" t="b">
        <v>0</v>
      </c>
      <c r="I476" t="b">
        <v>0</v>
      </c>
      <c r="J476" t="b">
        <v>0</v>
      </c>
      <c r="K476" t="b">
        <v>0</v>
      </c>
      <c r="L476">
        <v>4389</v>
      </c>
      <c r="M476">
        <v>4389</v>
      </c>
      <c r="N476" t="b">
        <v>0</v>
      </c>
      <c r="O476">
        <v>4389</v>
      </c>
      <c r="P476">
        <v>1.0019575726099601</v>
      </c>
      <c r="Q476">
        <v>371.269252054503</v>
      </c>
      <c r="R476">
        <v>9435.8179999999993</v>
      </c>
      <c r="S476">
        <v>9435.8179999999993</v>
      </c>
      <c r="X476">
        <v>5.5828480357773699E-2</v>
      </c>
      <c r="Y476">
        <v>1.00193265451334</v>
      </c>
      <c r="Z476">
        <v>1.00193265451334</v>
      </c>
      <c r="AA476">
        <v>367.97343860066201</v>
      </c>
      <c r="AB476">
        <v>1.9307893393817001E-3</v>
      </c>
      <c r="AC476" s="96">
        <v>3.7279474730702399E-6</v>
      </c>
      <c r="AD476">
        <v>0.15142055154269499</v>
      </c>
      <c r="AE476">
        <v>0.151760823604384</v>
      </c>
      <c r="AF476">
        <v>0.151760823604384</v>
      </c>
      <c r="AH476">
        <v>363.55545001871599</v>
      </c>
      <c r="AI476">
        <v>15.66</v>
      </c>
      <c r="AJ476">
        <v>369.00878176899602</v>
      </c>
      <c r="AK476">
        <v>358.10211826843499</v>
      </c>
      <c r="AL476">
        <v>1.7912257495590001E-4</v>
      </c>
      <c r="AM476">
        <v>0</v>
      </c>
      <c r="AN476">
        <v>0</v>
      </c>
      <c r="AO476">
        <v>0</v>
      </c>
      <c r="AP476">
        <v>0</v>
      </c>
      <c r="AR476">
        <v>0.121032889722594</v>
      </c>
      <c r="AS476">
        <v>0.94463121720280596</v>
      </c>
      <c r="AT476">
        <v>0.99918357761344301</v>
      </c>
      <c r="AU476">
        <v>0.70864703735317702</v>
      </c>
      <c r="AV476">
        <v>393.54208477244902</v>
      </c>
      <c r="AW476">
        <v>1.4317362552188999E-3</v>
      </c>
      <c r="AX476">
        <v>0.70864703735317702</v>
      </c>
      <c r="AY476">
        <v>0.115017495205908</v>
      </c>
      <c r="BD476" s="95">
        <v>45233</v>
      </c>
    </row>
    <row r="477" spans="1:56">
      <c r="A477" t="s">
        <v>110</v>
      </c>
      <c r="B477">
        <v>4377.3</v>
      </c>
      <c r="C477">
        <v>0</v>
      </c>
      <c r="D477">
        <v>9411.8150000000005</v>
      </c>
      <c r="E477" s="95">
        <v>45233</v>
      </c>
      <c r="F477" t="s">
        <v>625</v>
      </c>
      <c r="G477" t="b">
        <v>0</v>
      </c>
      <c r="H477" t="b">
        <v>0</v>
      </c>
      <c r="I477" t="b">
        <v>0</v>
      </c>
      <c r="J477" t="b">
        <v>0</v>
      </c>
      <c r="K477" t="b">
        <v>0</v>
      </c>
      <c r="L477">
        <v>4377.3</v>
      </c>
      <c r="M477">
        <v>4377.3</v>
      </c>
      <c r="N477" t="b">
        <v>0</v>
      </c>
      <c r="O477">
        <v>4377.3</v>
      </c>
      <c r="P477">
        <v>0.99733424470266596</v>
      </c>
      <c r="Q477">
        <v>370.27953907910199</v>
      </c>
      <c r="R477">
        <v>9411.8150000000005</v>
      </c>
      <c r="S477">
        <v>9411.8150000000005</v>
      </c>
      <c r="T477" s="97">
        <v>45233</v>
      </c>
      <c r="U477">
        <v>9411.8150000000005</v>
      </c>
      <c r="V477">
        <v>370.27953907910199</v>
      </c>
      <c r="W477">
        <v>5.6961546768920103E-2</v>
      </c>
      <c r="X477">
        <v>5.5828480357773699E-2</v>
      </c>
      <c r="Y477">
        <v>0.99745618238927403</v>
      </c>
      <c r="Z477">
        <v>0.99745618238927403</v>
      </c>
      <c r="AA477">
        <v>367.03738128727002</v>
      </c>
      <c r="AB477">
        <v>-2.5470586122547999E-3</v>
      </c>
      <c r="AC477" s="96">
        <v>6.4875075742616602E-6</v>
      </c>
      <c r="AD477">
        <v>0.14912789888342201</v>
      </c>
      <c r="AE477">
        <v>0.150611175065061</v>
      </c>
      <c r="AF477">
        <v>0.150611175065061</v>
      </c>
      <c r="AG477">
        <v>367.03738128727002</v>
      </c>
      <c r="AH477">
        <v>363.55545001871599</v>
      </c>
      <c r="AI477">
        <v>15.66</v>
      </c>
      <c r="AJ477">
        <v>369.00878176899602</v>
      </c>
      <c r="AK477">
        <v>358.10211826843499</v>
      </c>
      <c r="AL477">
        <v>0</v>
      </c>
      <c r="AN477">
        <v>0</v>
      </c>
      <c r="AO477">
        <v>0</v>
      </c>
      <c r="AP477">
        <v>0</v>
      </c>
      <c r="AQ477">
        <v>0.121646461011791</v>
      </c>
      <c r="AR477">
        <v>0.121032889722594</v>
      </c>
      <c r="AS477">
        <v>0.94463121720280596</v>
      </c>
      <c r="AT477">
        <v>0.99984784462697396</v>
      </c>
      <c r="AU477">
        <v>0.71581444669482197</v>
      </c>
      <c r="AV477">
        <v>392.832376661745</v>
      </c>
      <c r="AW477">
        <v>-1.8033855543414001E-3</v>
      </c>
      <c r="AX477">
        <v>0.71581444669482197</v>
      </c>
      <c r="AY477">
        <v>0.115161178683203</v>
      </c>
      <c r="AZ477" s="97">
        <v>45233</v>
      </c>
      <c r="BA477">
        <v>392.832376661745</v>
      </c>
      <c r="BB477">
        <v>392.83236875500302</v>
      </c>
      <c r="BC477" s="96">
        <v>7.9067423257583801E-6</v>
      </c>
      <c r="BD477" s="95">
        <v>45233</v>
      </c>
    </row>
    <row r="478" spans="1:56">
      <c r="A478" t="s">
        <v>104</v>
      </c>
      <c r="B478">
        <v>4380.1499999999996</v>
      </c>
      <c r="C478">
        <v>0</v>
      </c>
      <c r="D478">
        <v>9418.4009999999998</v>
      </c>
      <c r="E478" s="95">
        <v>45236</v>
      </c>
      <c r="F478" t="s">
        <v>626</v>
      </c>
      <c r="G478" t="b">
        <v>0</v>
      </c>
      <c r="H478" t="b">
        <v>0</v>
      </c>
      <c r="I478" t="b">
        <v>0</v>
      </c>
      <c r="J478" t="b">
        <v>0</v>
      </c>
      <c r="K478" t="b">
        <v>0</v>
      </c>
      <c r="L478">
        <v>4380.1499999999996</v>
      </c>
      <c r="M478">
        <v>4380.1499999999996</v>
      </c>
      <c r="N478" t="b">
        <v>0</v>
      </c>
      <c r="O478">
        <v>4380.1499999999996</v>
      </c>
      <c r="P478">
        <v>1.00065108628606</v>
      </c>
      <c r="Q478">
        <v>370.52062300900701</v>
      </c>
      <c r="R478">
        <v>9418.4009999999998</v>
      </c>
      <c r="S478">
        <v>9418.4009999999998</v>
      </c>
      <c r="X478">
        <v>5.6961546768920103E-2</v>
      </c>
      <c r="Y478">
        <v>1.00022507920425</v>
      </c>
      <c r="Z478">
        <v>1.00022507920425</v>
      </c>
      <c r="AA478">
        <v>367.11999376898302</v>
      </c>
      <c r="AB478">
        <v>2.2505387773250001E-4</v>
      </c>
      <c r="AC478" s="96">
        <v>5.0649247882460598E-8</v>
      </c>
      <c r="AD478">
        <v>0.14460339943534101</v>
      </c>
      <c r="AE478">
        <v>0.14834383920824601</v>
      </c>
      <c r="AF478">
        <v>0.14834383920824601</v>
      </c>
      <c r="AH478">
        <v>367.03738128727002</v>
      </c>
      <c r="AI478">
        <v>14.91</v>
      </c>
      <c r="AJ478">
        <v>372.54294200657898</v>
      </c>
      <c r="AK478">
        <v>361.53182056796101</v>
      </c>
      <c r="AL478">
        <v>1.0058421516754E-3</v>
      </c>
      <c r="AM478">
        <v>8.4049823633150001E-4</v>
      </c>
      <c r="AN478">
        <v>3.4929550688220001E-4</v>
      </c>
      <c r="AO478">
        <v>-1.921474285033E-4</v>
      </c>
      <c r="AP478">
        <v>1.571480783788E-4</v>
      </c>
      <c r="AR478">
        <v>0.121646461011791</v>
      </c>
      <c r="AS478">
        <v>0.93865279815612301</v>
      </c>
      <c r="AT478">
        <v>0.99859647912110105</v>
      </c>
      <c r="AU478">
        <v>0.71671356219964399</v>
      </c>
      <c r="AV478">
        <v>392.87926449305797</v>
      </c>
      <c r="AW478">
        <v>1.193583678402E-4</v>
      </c>
      <c r="AX478">
        <v>0.71671356219964399</v>
      </c>
      <c r="AY478">
        <v>0.11370985630392901</v>
      </c>
      <c r="BD478" s="95">
        <v>45236</v>
      </c>
    </row>
    <row r="479" spans="1:56">
      <c r="A479" t="s">
        <v>105</v>
      </c>
      <c r="B479">
        <v>4380.875</v>
      </c>
      <c r="C479">
        <v>0</v>
      </c>
      <c r="D479">
        <v>9420.884</v>
      </c>
      <c r="E479" s="95">
        <v>45236</v>
      </c>
      <c r="F479" t="s">
        <v>627</v>
      </c>
      <c r="G479" t="b">
        <v>0</v>
      </c>
      <c r="H479" t="b">
        <v>0</v>
      </c>
      <c r="I479" t="b">
        <v>0</v>
      </c>
      <c r="J479" t="b">
        <v>0</v>
      </c>
      <c r="K479" t="b">
        <v>0</v>
      </c>
      <c r="L479">
        <v>4380.875</v>
      </c>
      <c r="M479">
        <v>4380.875</v>
      </c>
      <c r="N479" t="b">
        <v>0</v>
      </c>
      <c r="O479">
        <v>4380.875</v>
      </c>
      <c r="P479">
        <v>1.00016551944568</v>
      </c>
      <c r="Q479">
        <v>370.58195137714102</v>
      </c>
      <c r="R479">
        <v>9420.884</v>
      </c>
      <c r="S479">
        <v>9420.884</v>
      </c>
      <c r="X479">
        <v>5.6961546768920103E-2</v>
      </c>
      <c r="Y479">
        <v>1.0002636328608201</v>
      </c>
      <c r="Z479">
        <v>1.0002636328608201</v>
      </c>
      <c r="AA479">
        <v>367.21677866320499</v>
      </c>
      <c r="AB479">
        <v>2.635981157859E-4</v>
      </c>
      <c r="AC479" s="96">
        <v>6.94839666458922E-8</v>
      </c>
      <c r="AD479">
        <v>0.140224422707285</v>
      </c>
      <c r="AE479">
        <v>0.14611432128174701</v>
      </c>
      <c r="AF479">
        <v>0.14611432128174701</v>
      </c>
      <c r="AH479">
        <v>367.03738128727002</v>
      </c>
      <c r="AI479">
        <v>14.91</v>
      </c>
      <c r="AJ479">
        <v>372.54294200657898</v>
      </c>
      <c r="AK479">
        <v>361.53182056796101</v>
      </c>
      <c r="AL479">
        <v>8.4049823633150001E-4</v>
      </c>
      <c r="AM479">
        <v>6.7515432098759996E-4</v>
      </c>
      <c r="AN479">
        <v>1.016124348512E-4</v>
      </c>
      <c r="AO479" s="96">
        <v>-2.7984389957880201E-5</v>
      </c>
      <c r="AP479" s="96">
        <v>7.3628044893365007E-5</v>
      </c>
      <c r="AR479">
        <v>0.121646461011791</v>
      </c>
      <c r="AS479">
        <v>0.93865279815612301</v>
      </c>
      <c r="AT479">
        <v>1.01109417156296</v>
      </c>
      <c r="AU479">
        <v>0.72766804718071099</v>
      </c>
      <c r="AV479">
        <v>392.95306835516402</v>
      </c>
      <c r="AW479">
        <v>1.8785379829439999E-4</v>
      </c>
      <c r="AX479">
        <v>0.72766804718071099</v>
      </c>
      <c r="AY479">
        <v>0.11293759533727001</v>
      </c>
      <c r="BD479" s="95">
        <v>45236</v>
      </c>
    </row>
    <row r="480" spans="1:56">
      <c r="A480" t="s">
        <v>106</v>
      </c>
      <c r="B480">
        <v>4379.7749999999996</v>
      </c>
      <c r="C480">
        <v>0</v>
      </c>
      <c r="D480">
        <v>9417.4060000000009</v>
      </c>
      <c r="E480" s="95">
        <v>45236</v>
      </c>
      <c r="F480" t="s">
        <v>628</v>
      </c>
      <c r="G480" t="b">
        <v>0</v>
      </c>
      <c r="H480" t="b">
        <v>0</v>
      </c>
      <c r="I480" t="b">
        <v>0</v>
      </c>
      <c r="J480" t="b">
        <v>0</v>
      </c>
      <c r="K480" t="b">
        <v>0</v>
      </c>
      <c r="L480">
        <v>4379.7749999999996</v>
      </c>
      <c r="M480">
        <v>4379.7749999999996</v>
      </c>
      <c r="N480" t="b">
        <v>0</v>
      </c>
      <c r="O480">
        <v>4379.7749999999996</v>
      </c>
      <c r="P480">
        <v>0.99974890860844001</v>
      </c>
      <c r="Q480">
        <v>370.48890143928298</v>
      </c>
      <c r="R480">
        <v>9417.4060000000009</v>
      </c>
      <c r="S480">
        <v>9417.4060000000009</v>
      </c>
      <c r="X480">
        <v>5.6961546768920103E-2</v>
      </c>
      <c r="Y480">
        <v>0.99963082020753002</v>
      </c>
      <c r="Z480">
        <v>0.99963082020753002</v>
      </c>
      <c r="AA480">
        <v>367.08120964906698</v>
      </c>
      <c r="AB480">
        <v>-3.6924795610589997E-4</v>
      </c>
      <c r="AC480" s="96">
        <v>1.3634405308841801E-7</v>
      </c>
      <c r="AD480">
        <v>0.13600568390605799</v>
      </c>
      <c r="AE480">
        <v>0.14393098472672999</v>
      </c>
      <c r="AF480">
        <v>0.14393098472672999</v>
      </c>
      <c r="AH480">
        <v>367.03738128727002</v>
      </c>
      <c r="AI480">
        <v>14.91</v>
      </c>
      <c r="AJ480">
        <v>372.54294200657898</v>
      </c>
      <c r="AK480">
        <v>361.53182056796101</v>
      </c>
      <c r="AL480">
        <v>6.7515432098759996E-4</v>
      </c>
      <c r="AM480">
        <v>5.0981040564370003E-4</v>
      </c>
      <c r="AN480" s="96">
        <v>5.7888158514494996E-6</v>
      </c>
      <c r="AO480" s="96">
        <v>-2.9978907304384299E-6</v>
      </c>
      <c r="AP480" s="96">
        <v>2.7909251210110599E-6</v>
      </c>
      <c r="AR480">
        <v>0.121646461011791</v>
      </c>
      <c r="AS480">
        <v>0.93865279815612301</v>
      </c>
      <c r="AT480">
        <v>1.01761794426325</v>
      </c>
      <c r="AU480">
        <v>0.73877133220779401</v>
      </c>
      <c r="AV480">
        <v>392.84706900281799</v>
      </c>
      <c r="AW480">
        <v>-2.6975066714749997E-4</v>
      </c>
      <c r="AX480">
        <v>0.73877133220779401</v>
      </c>
      <c r="AY480">
        <v>0.11072458947024599</v>
      </c>
      <c r="BD480" s="95">
        <v>45236</v>
      </c>
    </row>
    <row r="481" spans="1:56">
      <c r="A481" t="s">
        <v>107</v>
      </c>
      <c r="B481">
        <v>4374.9250000000002</v>
      </c>
      <c r="C481">
        <v>0</v>
      </c>
      <c r="D481">
        <v>9407.1880000000001</v>
      </c>
      <c r="E481" s="95">
        <v>45236</v>
      </c>
      <c r="F481" t="s">
        <v>629</v>
      </c>
      <c r="G481" t="b">
        <v>0</v>
      </c>
      <c r="H481" t="b">
        <v>0</v>
      </c>
      <c r="I481" t="b">
        <v>0</v>
      </c>
      <c r="J481" t="b">
        <v>0</v>
      </c>
      <c r="K481" t="b">
        <v>0</v>
      </c>
      <c r="L481">
        <v>4374.9250000000002</v>
      </c>
      <c r="M481">
        <v>4374.9250000000002</v>
      </c>
      <c r="N481" t="b">
        <v>0</v>
      </c>
      <c r="O481">
        <v>4374.9250000000002</v>
      </c>
      <c r="P481">
        <v>0.99889263717885002</v>
      </c>
      <c r="Q481">
        <v>370.07863580418001</v>
      </c>
      <c r="R481">
        <v>9407.1880000000001</v>
      </c>
      <c r="S481">
        <v>9407.1880000000001</v>
      </c>
      <c r="X481">
        <v>5.6961546768920103E-2</v>
      </c>
      <c r="Y481">
        <v>0.99891498784272403</v>
      </c>
      <c r="Z481">
        <v>0.99891498784272403</v>
      </c>
      <c r="AA481">
        <v>366.68292207388998</v>
      </c>
      <c r="AB481">
        <v>-1.0856012090905E-3</v>
      </c>
      <c r="AC481" s="96">
        <v>1.1785299851789599E-6</v>
      </c>
      <c r="AD481">
        <v>0.132334534060844</v>
      </c>
      <c r="AE481">
        <v>0.141975393361983</v>
      </c>
      <c r="AF481">
        <v>0.141975393361983</v>
      </c>
      <c r="AH481">
        <v>367.03738128727002</v>
      </c>
      <c r="AI481">
        <v>14.91</v>
      </c>
      <c r="AJ481">
        <v>372.54294200657898</v>
      </c>
      <c r="AK481">
        <v>361.53182056796101</v>
      </c>
      <c r="AL481">
        <v>5.0981040564370003E-4</v>
      </c>
      <c r="AM481">
        <v>3.4446649029979998E-4</v>
      </c>
      <c r="AN481" s="96">
        <v>5.0802898593315597E-9</v>
      </c>
      <c r="AO481" s="96">
        <v>-1.5786560914055001E-7</v>
      </c>
      <c r="AP481" s="96">
        <v>-1.5278531928121901E-7</v>
      </c>
      <c r="AR481">
        <v>0.121646461011791</v>
      </c>
      <c r="AS481">
        <v>0.93865279815612301</v>
      </c>
      <c r="AT481">
        <v>1.0358440039419401</v>
      </c>
      <c r="AU481">
        <v>0.749977998086375</v>
      </c>
      <c r="AV481">
        <v>392.53173201841298</v>
      </c>
      <c r="AW481">
        <v>-8.0269654347989996E-4</v>
      </c>
      <c r="AX481">
        <v>0.749977998086375</v>
      </c>
      <c r="AY481">
        <v>0.11070024221100699</v>
      </c>
      <c r="BD481" s="95">
        <v>45236</v>
      </c>
    </row>
    <row r="482" spans="1:56">
      <c r="A482" t="s">
        <v>108</v>
      </c>
      <c r="B482">
        <v>4369.8500000000004</v>
      </c>
      <c r="C482">
        <v>0</v>
      </c>
      <c r="D482">
        <v>9396.1730000000007</v>
      </c>
      <c r="E482" s="95">
        <v>45236</v>
      </c>
      <c r="F482" t="s">
        <v>630</v>
      </c>
      <c r="G482" t="b">
        <v>0</v>
      </c>
      <c r="H482" t="b">
        <v>0</v>
      </c>
      <c r="I482" t="b">
        <v>0</v>
      </c>
      <c r="J482" t="b">
        <v>0</v>
      </c>
      <c r="K482" t="b">
        <v>0</v>
      </c>
      <c r="L482">
        <v>4369.8500000000004</v>
      </c>
      <c r="M482">
        <v>4369.8500000000004</v>
      </c>
      <c r="N482" t="b">
        <v>0</v>
      </c>
      <c r="O482">
        <v>4369.8500000000004</v>
      </c>
      <c r="P482">
        <v>0.99883998011394404</v>
      </c>
      <c r="Q482">
        <v>369.64933722724402</v>
      </c>
      <c r="R482">
        <v>9396.1730000000007</v>
      </c>
      <c r="S482">
        <v>9396.1730000000007</v>
      </c>
      <c r="X482">
        <v>5.6961546768920103E-2</v>
      </c>
      <c r="Y482">
        <v>0.99882908686421501</v>
      </c>
      <c r="Z482">
        <v>0.99882908686421501</v>
      </c>
      <c r="AA482">
        <v>366.25356822376602</v>
      </c>
      <c r="AB482">
        <v>-1.1715991901631001E-3</v>
      </c>
      <c r="AC482" s="96">
        <v>1.37264466239085E-6</v>
      </c>
      <c r="AD482">
        <v>0.12886800953635499</v>
      </c>
      <c r="AE482">
        <v>0.140089051343118</v>
      </c>
      <c r="AF482">
        <v>0.140089051343118</v>
      </c>
      <c r="AH482">
        <v>367.03738128727002</v>
      </c>
      <c r="AI482">
        <v>14.91</v>
      </c>
      <c r="AJ482">
        <v>372.54294200657898</v>
      </c>
      <c r="AK482">
        <v>361.53182056796101</v>
      </c>
      <c r="AL482">
        <v>3.4446649029979998E-4</v>
      </c>
      <c r="AM482">
        <v>1.7912257495590001E-4</v>
      </c>
      <c r="AN482" s="96">
        <v>7.2303898983690697E-18</v>
      </c>
      <c r="AO482" s="96">
        <v>-3.9227510129080598E-11</v>
      </c>
      <c r="AP482" s="96">
        <v>-3.9227502898690702E-11</v>
      </c>
      <c r="AR482">
        <v>0.121646461011791</v>
      </c>
      <c r="AS482">
        <v>0.93865279815612301</v>
      </c>
      <c r="AT482">
        <v>1.03604075411678</v>
      </c>
      <c r="AU482">
        <v>0.76030831281259603</v>
      </c>
      <c r="AV482">
        <v>392.18662121238702</v>
      </c>
      <c r="AW482">
        <v>-8.7919212098149999E-4</v>
      </c>
      <c r="AX482">
        <v>0.76030831281259603</v>
      </c>
      <c r="AY482">
        <v>0.11065214357539099</v>
      </c>
      <c r="BD482" s="95">
        <v>45236</v>
      </c>
    </row>
    <row r="483" spans="1:56">
      <c r="A483" t="s">
        <v>109</v>
      </c>
      <c r="B483">
        <v>4377.2</v>
      </c>
      <c r="C483">
        <v>0</v>
      </c>
      <c r="D483">
        <v>9412.4940000000006</v>
      </c>
      <c r="E483" s="95">
        <v>45236</v>
      </c>
      <c r="F483" t="s">
        <v>631</v>
      </c>
      <c r="G483" t="b">
        <v>0</v>
      </c>
      <c r="H483" t="b">
        <v>0</v>
      </c>
      <c r="I483" t="b">
        <v>0</v>
      </c>
      <c r="J483" t="b">
        <v>0</v>
      </c>
      <c r="K483" t="b">
        <v>0</v>
      </c>
      <c r="L483">
        <v>4377.2</v>
      </c>
      <c r="M483">
        <v>4377.2</v>
      </c>
      <c r="N483" t="b">
        <v>0</v>
      </c>
      <c r="O483">
        <v>4377.2</v>
      </c>
      <c r="P483">
        <v>1.00168197993066</v>
      </c>
      <c r="Q483">
        <v>370.27107999384202</v>
      </c>
      <c r="R483">
        <v>9412.4940000000006</v>
      </c>
      <c r="S483">
        <v>9412.4940000000006</v>
      </c>
      <c r="X483">
        <v>5.6961546768920103E-2</v>
      </c>
      <c r="Y483">
        <v>1.00173698376988</v>
      </c>
      <c r="Z483">
        <v>1.00173698376988</v>
      </c>
      <c r="AA483">
        <v>366.889744727432</v>
      </c>
      <c r="AB483">
        <v>1.7354769581922999E-3</v>
      </c>
      <c r="AC483" s="96">
        <v>3.0118802724167401E-6</v>
      </c>
      <c r="AD483">
        <v>0.12621142363899901</v>
      </c>
      <c r="AE483">
        <v>0.13854812427833399</v>
      </c>
      <c r="AF483">
        <v>0.13854812427833399</v>
      </c>
      <c r="AH483">
        <v>367.03738128727002</v>
      </c>
      <c r="AI483">
        <v>14.91</v>
      </c>
      <c r="AJ483">
        <v>372.54294200657898</v>
      </c>
      <c r="AK483">
        <v>361.53182056796101</v>
      </c>
      <c r="AL483">
        <v>1.7912257495590001E-4</v>
      </c>
      <c r="AM483">
        <v>0</v>
      </c>
      <c r="AN483">
        <v>0</v>
      </c>
      <c r="AO483">
        <v>0</v>
      </c>
      <c r="AP483">
        <v>0</v>
      </c>
      <c r="AR483">
        <v>0.121646461011791</v>
      </c>
      <c r="AS483">
        <v>0.93865279815612301</v>
      </c>
      <c r="AT483">
        <v>1.0364292022513899</v>
      </c>
      <c r="AU483">
        <v>0.77054609730752999</v>
      </c>
      <c r="AV483">
        <v>392.70415829439997</v>
      </c>
      <c r="AW483">
        <v>1.3196194210118E-3</v>
      </c>
      <c r="AX483">
        <v>0.77054609730752999</v>
      </c>
      <c r="AY483">
        <v>0.11046260601888599</v>
      </c>
      <c r="BD483" s="95">
        <v>45236</v>
      </c>
    </row>
    <row r="484" spans="1:56">
      <c r="A484" t="s">
        <v>110</v>
      </c>
      <c r="B484">
        <v>4379.3500000000004</v>
      </c>
      <c r="C484">
        <v>0</v>
      </c>
      <c r="D484">
        <v>9417.3150000000005</v>
      </c>
      <c r="E484" s="95">
        <v>45236</v>
      </c>
      <c r="F484" t="s">
        <v>632</v>
      </c>
      <c r="G484" t="b">
        <v>0</v>
      </c>
      <c r="H484" t="b">
        <v>0</v>
      </c>
      <c r="I484" t="b">
        <v>0</v>
      </c>
      <c r="J484" t="b">
        <v>0</v>
      </c>
      <c r="K484" t="b">
        <v>0</v>
      </c>
      <c r="L484">
        <v>4379.3500000000004</v>
      </c>
      <c r="M484">
        <v>4379.3500000000004</v>
      </c>
      <c r="N484" t="b">
        <v>0</v>
      </c>
      <c r="O484">
        <v>4379.3500000000004</v>
      </c>
      <c r="P484">
        <v>1.0004911815772599</v>
      </c>
      <c r="Q484">
        <v>370.452950326929</v>
      </c>
      <c r="R484">
        <v>9417.3150000000005</v>
      </c>
      <c r="S484">
        <v>9417.3150000000005</v>
      </c>
      <c r="T484" s="97">
        <v>45236</v>
      </c>
      <c r="U484">
        <v>9417.3150000000005</v>
      </c>
      <c r="V484">
        <v>370.452950326929</v>
      </c>
      <c r="W484">
        <v>5.75060810971985E-2</v>
      </c>
      <c r="X484">
        <v>5.6961546768920103E-2</v>
      </c>
      <c r="Y484">
        <v>1.00051219156155</v>
      </c>
      <c r="Z484">
        <v>1.00051219156155</v>
      </c>
      <c r="AA484">
        <v>367.07766255870303</v>
      </c>
      <c r="AB484">
        <v>5.1206043623080002E-4</v>
      </c>
      <c r="AC484" s="96">
        <v>2.6220589035295702E-7</v>
      </c>
      <c r="AD484">
        <v>0.122479859246322</v>
      </c>
      <c r="AE484">
        <v>0.13650491271207299</v>
      </c>
      <c r="AF484">
        <v>0.13650491271207299</v>
      </c>
      <c r="AG484">
        <v>367.07766255870303</v>
      </c>
      <c r="AH484">
        <v>367.03738128727002</v>
      </c>
      <c r="AI484">
        <v>14.91</v>
      </c>
      <c r="AJ484">
        <v>372.54294200657898</v>
      </c>
      <c r="AK484">
        <v>361.53182056796101</v>
      </c>
      <c r="AL484">
        <v>0</v>
      </c>
      <c r="AN484">
        <v>0</v>
      </c>
      <c r="AO484">
        <v>0</v>
      </c>
      <c r="AP484">
        <v>0</v>
      </c>
      <c r="AQ484">
        <v>0.12133575076224699</v>
      </c>
      <c r="AR484">
        <v>0.121646461011791</v>
      </c>
      <c r="AS484">
        <v>0.93865279815612301</v>
      </c>
      <c r="AT484">
        <v>1.0379568658249401</v>
      </c>
      <c r="AU484">
        <v>0.77911608222930195</v>
      </c>
      <c r="AV484">
        <v>392.85880920157899</v>
      </c>
      <c r="AW484">
        <v>3.9381021033890002E-4</v>
      </c>
      <c r="AX484">
        <v>0.77911608222930195</v>
      </c>
      <c r="AY484">
        <v>0.110309279169874</v>
      </c>
      <c r="AZ484" s="97">
        <v>45236</v>
      </c>
      <c r="BA484">
        <v>392.85880920157899</v>
      </c>
      <c r="BB484">
        <v>392.85880129105601</v>
      </c>
      <c r="BC484" s="96">
        <v>7.9105236068244199E-6</v>
      </c>
      <c r="BD484" s="95">
        <v>45236</v>
      </c>
    </row>
    <row r="485" spans="1:56">
      <c r="A485" t="s">
        <v>104</v>
      </c>
      <c r="B485">
        <v>4378.05</v>
      </c>
      <c r="C485">
        <v>0</v>
      </c>
      <c r="D485">
        <v>9414.9220000000005</v>
      </c>
      <c r="E485" s="95">
        <v>45237</v>
      </c>
      <c r="F485" t="s">
        <v>633</v>
      </c>
      <c r="G485" t="b">
        <v>0</v>
      </c>
      <c r="H485" t="b">
        <v>0</v>
      </c>
      <c r="I485" t="b">
        <v>0</v>
      </c>
      <c r="J485" t="b">
        <v>0</v>
      </c>
      <c r="K485" t="b">
        <v>0</v>
      </c>
      <c r="L485">
        <v>4378.05</v>
      </c>
      <c r="M485">
        <v>4378.05</v>
      </c>
      <c r="N485" t="b">
        <v>0</v>
      </c>
      <c r="O485">
        <v>4378.05</v>
      </c>
      <c r="P485">
        <v>0.99970315229428997</v>
      </c>
      <c r="Q485">
        <v>370.34298221855101</v>
      </c>
      <c r="R485">
        <v>9414.9220000000005</v>
      </c>
      <c r="S485">
        <v>9414.9220000000005</v>
      </c>
      <c r="X485">
        <v>5.75060810971985E-2</v>
      </c>
      <c r="Y485">
        <v>0.99958615448714805</v>
      </c>
      <c r="Z485">
        <v>0.99958615448714805</v>
      </c>
      <c r="AA485">
        <v>366.925749115185</v>
      </c>
      <c r="AB485">
        <v>-4.1393117053889998E-4</v>
      </c>
      <c r="AC485" s="96">
        <v>1.7133901394373901E-7</v>
      </c>
      <c r="AD485">
        <v>0.118824961548383</v>
      </c>
      <c r="AE485">
        <v>0.13447546512026901</v>
      </c>
      <c r="AF485">
        <v>0.13447546512026901</v>
      </c>
      <c r="AH485">
        <v>367.07766255870303</v>
      </c>
      <c r="AI485">
        <v>14.89</v>
      </c>
      <c r="AJ485">
        <v>372.58382749708301</v>
      </c>
      <c r="AK485">
        <v>361.57149762032202</v>
      </c>
      <c r="AL485">
        <v>1.0058421516754E-3</v>
      </c>
      <c r="AM485">
        <v>8.4049823633150001E-4</v>
      </c>
      <c r="AN485">
        <v>1.9801647469970001E-4</v>
      </c>
      <c r="AO485">
        <v>-3.2794694130410001E-4</v>
      </c>
      <c r="AP485">
        <v>-1.2993046660430001E-4</v>
      </c>
      <c r="AR485">
        <v>0.12133575076224699</v>
      </c>
      <c r="AS485">
        <v>0.94168876925688605</v>
      </c>
      <c r="AT485">
        <v>1.03918911709954</v>
      </c>
      <c r="AU485">
        <v>0.793335611978772</v>
      </c>
      <c r="AV485">
        <v>392.72612328516101</v>
      </c>
      <c r="AW485">
        <v>-3.3774453648459997E-4</v>
      </c>
      <c r="AX485">
        <v>0.793335611978772</v>
      </c>
      <c r="AY485">
        <v>0.11000243592767001</v>
      </c>
      <c r="BD485" s="95">
        <v>45237</v>
      </c>
    </row>
    <row r="486" spans="1:56">
      <c r="A486" t="s">
        <v>105</v>
      </c>
      <c r="B486">
        <v>4398.5749999999998</v>
      </c>
      <c r="C486">
        <v>0</v>
      </c>
      <c r="D486">
        <v>9460.3220000000001</v>
      </c>
      <c r="E486" s="95">
        <v>45237</v>
      </c>
      <c r="F486" t="s">
        <v>634</v>
      </c>
      <c r="G486" t="b">
        <v>0</v>
      </c>
      <c r="H486" t="b">
        <v>0</v>
      </c>
      <c r="I486" t="b">
        <v>0</v>
      </c>
      <c r="J486" t="b">
        <v>0</v>
      </c>
      <c r="K486" t="b">
        <v>0</v>
      </c>
      <c r="L486">
        <v>4398.5749999999998</v>
      </c>
      <c r="M486">
        <v>4398.5749999999998</v>
      </c>
      <c r="N486" t="b">
        <v>0</v>
      </c>
      <c r="O486">
        <v>4398.5749999999998</v>
      </c>
      <c r="P486">
        <v>1.0046881602539901</v>
      </c>
      <c r="Q486">
        <v>372.079209468133</v>
      </c>
      <c r="R486">
        <v>9460.3220000000001</v>
      </c>
      <c r="S486">
        <v>9460.3220000000001</v>
      </c>
      <c r="X486">
        <v>5.75060810971985E-2</v>
      </c>
      <c r="Y486">
        <v>1.0048221323554201</v>
      </c>
      <c r="Z486">
        <v>1.0048221323554201</v>
      </c>
      <c r="AA486">
        <v>368.69511364203203</v>
      </c>
      <c r="AB486">
        <v>4.8105431168266998E-3</v>
      </c>
      <c r="AC486" s="96">
        <v>2.3141325078849301E-5</v>
      </c>
      <c r="AD486">
        <v>0.12538535418501501</v>
      </c>
      <c r="AE486">
        <v>0.13698824811240601</v>
      </c>
      <c r="AF486">
        <v>0.13698824811240601</v>
      </c>
      <c r="AH486">
        <v>367.07766255870303</v>
      </c>
      <c r="AI486">
        <v>14.89</v>
      </c>
      <c r="AJ486">
        <v>372.58382749708301</v>
      </c>
      <c r="AK486">
        <v>361.57149762032202</v>
      </c>
      <c r="AL486">
        <v>8.4049823633150001E-4</v>
      </c>
      <c r="AM486">
        <v>6.7515432098759996E-4</v>
      </c>
      <c r="AN486">
        <v>3.3652444290598001E-3</v>
      </c>
      <c r="AO486" s="96">
        <v>-2.27146652154175E-7</v>
      </c>
      <c r="AP486">
        <v>3.3650172824077002E-3</v>
      </c>
      <c r="AR486">
        <v>0.12133575076224699</v>
      </c>
      <c r="AS486">
        <v>0.94168876925688605</v>
      </c>
      <c r="AT486">
        <v>1.0416456403566401</v>
      </c>
      <c r="AU486">
        <v>0.80530830190985203</v>
      </c>
      <c r="AV486">
        <v>394.22805409602302</v>
      </c>
      <c r="AW486">
        <v>3.8243720542403001E-3</v>
      </c>
      <c r="AX486">
        <v>0.80530830190985203</v>
      </c>
      <c r="AY486">
        <v>0.110620045544914</v>
      </c>
      <c r="BD486" s="95">
        <v>45237</v>
      </c>
    </row>
    <row r="487" spans="1:56">
      <c r="A487" t="s">
        <v>106</v>
      </c>
      <c r="B487">
        <v>4396.25</v>
      </c>
      <c r="C487">
        <v>0</v>
      </c>
      <c r="D487">
        <v>9454.7420000000002</v>
      </c>
      <c r="E487" s="95">
        <v>45237</v>
      </c>
      <c r="F487" t="s">
        <v>635</v>
      </c>
      <c r="G487" t="b">
        <v>0</v>
      </c>
      <c r="H487" t="b">
        <v>0</v>
      </c>
      <c r="I487" t="b">
        <v>0</v>
      </c>
      <c r="J487" t="b">
        <v>0</v>
      </c>
      <c r="K487" t="b">
        <v>0</v>
      </c>
      <c r="L487">
        <v>4396.25</v>
      </c>
      <c r="M487">
        <v>4396.25</v>
      </c>
      <c r="N487" t="b">
        <v>0</v>
      </c>
      <c r="O487">
        <v>4396.25</v>
      </c>
      <c r="P487">
        <v>0.99947141972115905</v>
      </c>
      <c r="Q487">
        <v>371.882535735842</v>
      </c>
      <c r="R487">
        <v>9454.7420000000002</v>
      </c>
      <c r="S487">
        <v>9454.7420000000002</v>
      </c>
      <c r="X487">
        <v>5.75060810971985E-2</v>
      </c>
      <c r="Y487">
        <v>0.99941016806827498</v>
      </c>
      <c r="Z487">
        <v>0.99941016806827498</v>
      </c>
      <c r="AA487">
        <v>368.477645490935</v>
      </c>
      <c r="AB487">
        <v>-5.9000595101009999E-4</v>
      </c>
      <c r="AC487" s="96">
        <v>3.4810702222744699E-7</v>
      </c>
      <c r="AD487">
        <v>0.12171705496227</v>
      </c>
      <c r="AE487">
        <v>0.13498603091022099</v>
      </c>
      <c r="AF487">
        <v>0.13498603091022099</v>
      </c>
      <c r="AH487">
        <v>367.07766255870303</v>
      </c>
      <c r="AI487">
        <v>14.89</v>
      </c>
      <c r="AJ487">
        <v>372.58382749708301</v>
      </c>
      <c r="AK487">
        <v>361.57149762032202</v>
      </c>
      <c r="AL487">
        <v>6.7515432098759996E-4</v>
      </c>
      <c r="AM487">
        <v>5.0981040564370003E-4</v>
      </c>
      <c r="AN487">
        <v>4.9287420012899999E-4</v>
      </c>
      <c r="AO487" s="96">
        <v>-9.0450863465818493E-9</v>
      </c>
      <c r="AP487">
        <v>4.9286515504259995E-4</v>
      </c>
      <c r="AR487">
        <v>0.12133575076224699</v>
      </c>
      <c r="AS487">
        <v>0.94168876925688605</v>
      </c>
      <c r="AT487">
        <v>1.0366882534633399</v>
      </c>
      <c r="AU487">
        <v>0.79053648730277004</v>
      </c>
      <c r="AV487">
        <v>394.04021478351001</v>
      </c>
      <c r="AW487">
        <v>-4.7647373281030001E-4</v>
      </c>
      <c r="AX487">
        <v>0.79053648730277004</v>
      </c>
      <c r="AY487">
        <v>0.110493046070263</v>
      </c>
      <c r="BD487" s="95">
        <v>45237</v>
      </c>
    </row>
    <row r="488" spans="1:56">
      <c r="A488" t="s">
        <v>107</v>
      </c>
      <c r="B488">
        <v>4391.45</v>
      </c>
      <c r="C488">
        <v>0</v>
      </c>
      <c r="D488">
        <v>9444.5779999999995</v>
      </c>
      <c r="E488" s="95">
        <v>45237</v>
      </c>
      <c r="F488" t="s">
        <v>636</v>
      </c>
      <c r="G488" t="b">
        <v>0</v>
      </c>
      <c r="H488" t="b">
        <v>0</v>
      </c>
      <c r="I488" t="b">
        <v>0</v>
      </c>
      <c r="J488" t="b">
        <v>0</v>
      </c>
      <c r="K488" t="b">
        <v>0</v>
      </c>
      <c r="L488">
        <v>4391.45</v>
      </c>
      <c r="M488">
        <v>4391.45</v>
      </c>
      <c r="N488" t="b">
        <v>0</v>
      </c>
      <c r="O488">
        <v>4391.45</v>
      </c>
      <c r="P488">
        <v>0.99890816036394603</v>
      </c>
      <c r="Q488">
        <v>371.47649964337</v>
      </c>
      <c r="R488">
        <v>9444.5779999999995</v>
      </c>
      <c r="S488">
        <v>9444.5779999999995</v>
      </c>
      <c r="X488">
        <v>5.75060810971985E-2</v>
      </c>
      <c r="Y488">
        <v>0.99892498388639195</v>
      </c>
      <c r="Z488">
        <v>0.99892498388639195</v>
      </c>
      <c r="AA488">
        <v>368.08152608452798</v>
      </c>
      <c r="AB488">
        <v>-1.0755943578812999E-3</v>
      </c>
      <c r="AC488" s="96">
        <v>1.1569032227062901E-6</v>
      </c>
      <c r="AD488">
        <v>0.118526729549322</v>
      </c>
      <c r="AE488">
        <v>0.13317587996035099</v>
      </c>
      <c r="AF488">
        <v>0.13317587996035099</v>
      </c>
      <c r="AH488">
        <v>367.07766255870303</v>
      </c>
      <c r="AI488">
        <v>14.89</v>
      </c>
      <c r="AJ488">
        <v>372.58382749708301</v>
      </c>
      <c r="AK488">
        <v>361.57149762032202</v>
      </c>
      <c r="AL488">
        <v>5.0981040564370003E-4</v>
      </c>
      <c r="AM488">
        <v>3.4446649029979998E-4</v>
      </c>
      <c r="AN488" s="96">
        <v>5.4656979057961402E-6</v>
      </c>
      <c r="AO488" s="96">
        <v>-5.2867266120415402E-11</v>
      </c>
      <c r="AP488" s="96">
        <v>5.4656450385300198E-6</v>
      </c>
      <c r="AR488">
        <v>0.12133575076224699</v>
      </c>
      <c r="AS488">
        <v>0.94168876925688605</v>
      </c>
      <c r="AT488">
        <v>1.0377118485099599</v>
      </c>
      <c r="AU488">
        <v>0.80226233584546103</v>
      </c>
      <c r="AV488">
        <v>393.70488181368802</v>
      </c>
      <c r="AW488">
        <v>-8.5101204709920003E-4</v>
      </c>
      <c r="AX488">
        <v>0.80226233584546103</v>
      </c>
      <c r="AY488">
        <v>0.11052736044516499</v>
      </c>
      <c r="BD488" s="95">
        <v>45237</v>
      </c>
    </row>
    <row r="489" spans="1:56">
      <c r="A489" t="s">
        <v>108</v>
      </c>
      <c r="B489">
        <v>4400.3249999999998</v>
      </c>
      <c r="C489">
        <v>0</v>
      </c>
      <c r="D489">
        <v>9463.473</v>
      </c>
      <c r="E489" s="95">
        <v>45237</v>
      </c>
      <c r="F489" t="s">
        <v>637</v>
      </c>
      <c r="G489" t="b">
        <v>0</v>
      </c>
      <c r="H489" t="b">
        <v>0</v>
      </c>
      <c r="I489" t="b">
        <v>0</v>
      </c>
      <c r="J489" t="b">
        <v>0</v>
      </c>
      <c r="K489" t="b">
        <v>0</v>
      </c>
      <c r="L489">
        <v>4400.3249999999998</v>
      </c>
      <c r="M489">
        <v>4400.3249999999998</v>
      </c>
      <c r="N489" t="b">
        <v>0</v>
      </c>
      <c r="O489">
        <v>4400.3249999999998</v>
      </c>
      <c r="P489">
        <v>1.0020209725717</v>
      </c>
      <c r="Q489">
        <v>372.227243460181</v>
      </c>
      <c r="R489">
        <v>9463.473</v>
      </c>
      <c r="S489">
        <v>9463.473</v>
      </c>
      <c r="X489">
        <v>5.75060810971985E-2</v>
      </c>
      <c r="Y489">
        <v>1.00200061876772</v>
      </c>
      <c r="Z489">
        <v>1.00200061876772</v>
      </c>
      <c r="AA489">
        <v>368.81791689366401</v>
      </c>
      <c r="AB489">
        <v>1.9986201951376001E-3</v>
      </c>
      <c r="AC489" s="96">
        <v>3.9944826844122204E-6</v>
      </c>
      <c r="AD489">
        <v>0.11674093766934</v>
      </c>
      <c r="AE489">
        <v>0.13196639184571399</v>
      </c>
      <c r="AF489">
        <v>0.13196639184571399</v>
      </c>
      <c r="AH489">
        <v>367.07766255870303</v>
      </c>
      <c r="AI489">
        <v>14.89</v>
      </c>
      <c r="AJ489">
        <v>372.58382749708301</v>
      </c>
      <c r="AK489">
        <v>361.57149762032202</v>
      </c>
      <c r="AL489">
        <v>3.4446649029979998E-4</v>
      </c>
      <c r="AM489">
        <v>1.7912257495590001E-4</v>
      </c>
      <c r="AN489" s="96">
        <v>1.72745169320991E-7</v>
      </c>
      <c r="AO489">
        <v>0</v>
      </c>
      <c r="AP489" s="96">
        <v>1.72745169320991E-7</v>
      </c>
      <c r="AR489">
        <v>0.12133575076224699</v>
      </c>
      <c r="AS489">
        <v>0.94168876925688605</v>
      </c>
      <c r="AT489">
        <v>1.0374354957249701</v>
      </c>
      <c r="AU489">
        <v>0.81316683243829502</v>
      </c>
      <c r="AV489">
        <v>394.336357135198</v>
      </c>
      <c r="AW489">
        <v>1.6039306360686001E-3</v>
      </c>
      <c r="AX489">
        <v>0.81316683243829502</v>
      </c>
      <c r="AY489">
        <v>0.109639053886916</v>
      </c>
      <c r="BD489" s="95">
        <v>45237</v>
      </c>
    </row>
    <row r="490" spans="1:56">
      <c r="A490" t="s">
        <v>109</v>
      </c>
      <c r="B490">
        <v>4397.7</v>
      </c>
      <c r="C490">
        <v>0</v>
      </c>
      <c r="D490">
        <v>9457.4760000000006</v>
      </c>
      <c r="E490" s="95">
        <v>45237</v>
      </c>
      <c r="F490" t="s">
        <v>638</v>
      </c>
      <c r="G490" t="b">
        <v>0</v>
      </c>
      <c r="H490" t="b">
        <v>0</v>
      </c>
      <c r="I490" t="b">
        <v>0</v>
      </c>
      <c r="J490" t="b">
        <v>0</v>
      </c>
      <c r="K490" t="b">
        <v>0</v>
      </c>
      <c r="L490">
        <v>4397.7</v>
      </c>
      <c r="M490">
        <v>4397.7</v>
      </c>
      <c r="N490" t="b">
        <v>0</v>
      </c>
      <c r="O490">
        <v>4397.7</v>
      </c>
      <c r="P490">
        <v>0.99940345315402801</v>
      </c>
      <c r="Q490">
        <v>372.00519247211002</v>
      </c>
      <c r="R490">
        <v>9457.4760000000006</v>
      </c>
      <c r="S490">
        <v>9457.4760000000006</v>
      </c>
      <c r="X490">
        <v>5.75060810971985E-2</v>
      </c>
      <c r="Y490">
        <v>0.99936630030011198</v>
      </c>
      <c r="Z490">
        <v>0.99936630030011198</v>
      </c>
      <c r="AA490">
        <v>368.58419709041499</v>
      </c>
      <c r="AB490">
        <v>-6.339005724094E-4</v>
      </c>
      <c r="AC490" s="96">
        <v>4.0182993570103101E-7</v>
      </c>
      <c r="AD490">
        <v>0.113372260348978</v>
      </c>
      <c r="AE490">
        <v>0.13005360264010599</v>
      </c>
      <c r="AF490">
        <v>0.13005360264010599</v>
      </c>
      <c r="AH490">
        <v>367.07766255870303</v>
      </c>
      <c r="AI490">
        <v>14.89</v>
      </c>
      <c r="AJ490">
        <v>372.58382749708301</v>
      </c>
      <c r="AK490">
        <v>361.57149762032202</v>
      </c>
      <c r="AL490">
        <v>1.7912257495590001E-4</v>
      </c>
      <c r="AM490">
        <v>0</v>
      </c>
      <c r="AN490">
        <v>0</v>
      </c>
      <c r="AO490">
        <v>0</v>
      </c>
      <c r="AP490">
        <v>0</v>
      </c>
      <c r="AR490">
        <v>0.12133575076224699</v>
      </c>
      <c r="AS490">
        <v>0.94168876925688605</v>
      </c>
      <c r="AT490">
        <v>1.04453851435015</v>
      </c>
      <c r="AU490">
        <v>0.820619605870194</v>
      </c>
      <c r="AV490">
        <v>394.13286030960597</v>
      </c>
      <c r="AW490">
        <v>-5.1604885501840001E-4</v>
      </c>
      <c r="AX490">
        <v>0.820619605870194</v>
      </c>
      <c r="AY490">
        <v>0.109573167723359</v>
      </c>
      <c r="BD490" s="95">
        <v>45237</v>
      </c>
    </row>
    <row r="491" spans="1:56">
      <c r="A491" t="s">
        <v>110</v>
      </c>
      <c r="B491">
        <v>4394.3249999999998</v>
      </c>
      <c r="C491">
        <v>0</v>
      </c>
      <c r="D491">
        <v>9450.1620000000003</v>
      </c>
      <c r="E491" s="95">
        <v>45237</v>
      </c>
      <c r="F491" t="s">
        <v>639</v>
      </c>
      <c r="G491" t="b">
        <v>0</v>
      </c>
      <c r="H491" t="b">
        <v>0</v>
      </c>
      <c r="I491" t="b">
        <v>0</v>
      </c>
      <c r="J491" t="b">
        <v>0</v>
      </c>
      <c r="K491" t="b">
        <v>0</v>
      </c>
      <c r="L491">
        <v>4394.3249999999998</v>
      </c>
      <c r="M491">
        <v>4394.3249999999998</v>
      </c>
      <c r="N491" t="b">
        <v>0</v>
      </c>
      <c r="O491">
        <v>4394.3249999999998</v>
      </c>
      <c r="P491">
        <v>0.99923255338017503</v>
      </c>
      <c r="Q491">
        <v>371.71969834458997</v>
      </c>
      <c r="R491">
        <v>9450.1620000000003</v>
      </c>
      <c r="S491">
        <v>9450.1620000000003</v>
      </c>
      <c r="T491" s="97">
        <v>45237</v>
      </c>
      <c r="U491">
        <v>9450.1620000000003</v>
      </c>
      <c r="V491">
        <v>371.71969834458997</v>
      </c>
      <c r="W491">
        <v>5.6495515434411503E-2</v>
      </c>
      <c r="X491">
        <v>5.75060810971985E-2</v>
      </c>
      <c r="Y491">
        <v>0.99922664355690605</v>
      </c>
      <c r="Z491">
        <v>0.99922664355690605</v>
      </c>
      <c r="AA491">
        <v>368.29915012677299</v>
      </c>
      <c r="AB491">
        <v>-7.7365563745310001E-4</v>
      </c>
      <c r="AC491" s="96">
        <v>5.9854304536310698E-7</v>
      </c>
      <c r="AD491">
        <v>0.11020627499176</v>
      </c>
      <c r="AE491">
        <v>0.12821152939904101</v>
      </c>
      <c r="AF491">
        <v>0.12821152939904101</v>
      </c>
      <c r="AG491">
        <v>368.29915012677299</v>
      </c>
      <c r="AH491">
        <v>367.07766255870303</v>
      </c>
      <c r="AI491">
        <v>14.89</v>
      </c>
      <c r="AJ491">
        <v>372.58382749708301</v>
      </c>
      <c r="AK491">
        <v>361.57149762032202</v>
      </c>
      <c r="AL491">
        <v>0</v>
      </c>
      <c r="AN491">
        <v>0</v>
      </c>
      <c r="AO491">
        <v>0</v>
      </c>
      <c r="AP491">
        <v>0</v>
      </c>
      <c r="AQ491">
        <v>0.119950937153061</v>
      </c>
      <c r="AR491">
        <v>0.12133575076224699</v>
      </c>
      <c r="AS491">
        <v>0.94168876925688605</v>
      </c>
      <c r="AT491">
        <v>1.0450611514227801</v>
      </c>
      <c r="AU491">
        <v>0.83268903180038301</v>
      </c>
      <c r="AV491">
        <v>393.882255501484</v>
      </c>
      <c r="AW491">
        <v>-6.3583840212130002E-4</v>
      </c>
      <c r="AX491">
        <v>0.83268903180038301</v>
      </c>
      <c r="AY491">
        <v>0.10956608466593599</v>
      </c>
      <c r="AZ491" s="97">
        <v>45237</v>
      </c>
      <c r="BA491">
        <v>393.882255501484</v>
      </c>
      <c r="BB491">
        <v>393.88224758286998</v>
      </c>
      <c r="BC491" s="96">
        <v>7.9186133348230197E-6</v>
      </c>
      <c r="BD491" s="95">
        <v>45237</v>
      </c>
    </row>
    <row r="492" spans="1:56">
      <c r="A492" t="s">
        <v>104</v>
      </c>
      <c r="B492">
        <v>4405.5</v>
      </c>
      <c r="C492">
        <v>0</v>
      </c>
      <c r="D492">
        <v>9475.0560000000005</v>
      </c>
      <c r="E492" s="95">
        <v>45238</v>
      </c>
      <c r="F492" t="s">
        <v>640</v>
      </c>
      <c r="G492" t="b">
        <v>0</v>
      </c>
      <c r="H492" t="b">
        <v>0</v>
      </c>
      <c r="I492" t="b">
        <v>0</v>
      </c>
      <c r="J492" t="b">
        <v>0</v>
      </c>
      <c r="K492" t="b">
        <v>0</v>
      </c>
      <c r="L492">
        <v>4405.5</v>
      </c>
      <c r="M492">
        <v>4405.5</v>
      </c>
      <c r="N492" t="b">
        <v>0</v>
      </c>
      <c r="O492">
        <v>4405.5</v>
      </c>
      <c r="P492">
        <v>1.0025430526872701</v>
      </c>
      <c r="Q492">
        <v>372.66500112237702</v>
      </c>
      <c r="R492">
        <v>9475.0560000000005</v>
      </c>
      <c r="S492">
        <v>9475.0560000000005</v>
      </c>
      <c r="X492">
        <v>5.6495515434411503E-2</v>
      </c>
      <c r="Y492">
        <v>1.0024773085685501</v>
      </c>
      <c r="Z492">
        <v>1.0024773085685501</v>
      </c>
      <c r="AA492">
        <v>369.21154076717499</v>
      </c>
      <c r="AB492">
        <v>2.4742450980843001E-3</v>
      </c>
      <c r="AC492" s="96">
        <v>6.1218888053946502E-6</v>
      </c>
      <c r="AD492">
        <v>0.109839147738267</v>
      </c>
      <c r="AE492">
        <v>0.12755007149467701</v>
      </c>
      <c r="AF492">
        <v>0.12755007149467701</v>
      </c>
      <c r="AH492">
        <v>368.29915012677299</v>
      </c>
      <c r="AI492">
        <v>14.81</v>
      </c>
      <c r="AJ492">
        <v>373.82363737867399</v>
      </c>
      <c r="AK492">
        <v>362.77466287487101</v>
      </c>
      <c r="AL492">
        <v>1.0058421516754E-3</v>
      </c>
      <c r="AM492">
        <v>8.4049823633150001E-4</v>
      </c>
      <c r="AN492">
        <v>1.9310780690176999E-3</v>
      </c>
      <c r="AO492" s="96">
        <v>-2.0797989059184699E-5</v>
      </c>
      <c r="AP492">
        <v>1.9102800799585E-3</v>
      </c>
      <c r="AR492">
        <v>0.119950937153061</v>
      </c>
      <c r="AS492">
        <v>0.95500958243402501</v>
      </c>
      <c r="AT492">
        <v>1.04511730299114</v>
      </c>
      <c r="AU492">
        <v>0.85660082595297604</v>
      </c>
      <c r="AV492">
        <v>394.68835428817903</v>
      </c>
      <c r="AW492">
        <v>2.0465476051192001E-3</v>
      </c>
      <c r="AX492">
        <v>0.85660082595297604</v>
      </c>
      <c r="AY492">
        <v>0.109625092974116</v>
      </c>
      <c r="BD492" s="95">
        <v>45238</v>
      </c>
    </row>
    <row r="493" spans="1:56">
      <c r="A493" t="s">
        <v>105</v>
      </c>
      <c r="B493">
        <v>4395.0749999999998</v>
      </c>
      <c r="C493">
        <v>0</v>
      </c>
      <c r="D493">
        <v>9454.1919999999991</v>
      </c>
      <c r="E493" s="95">
        <v>45238</v>
      </c>
      <c r="F493" t="s">
        <v>641</v>
      </c>
      <c r="G493" t="b">
        <v>0</v>
      </c>
      <c r="H493" t="b">
        <v>0</v>
      </c>
      <c r="I493" t="b">
        <v>0</v>
      </c>
      <c r="J493" t="b">
        <v>0</v>
      </c>
      <c r="K493" t="b">
        <v>0</v>
      </c>
      <c r="L493">
        <v>4395.0749999999998</v>
      </c>
      <c r="M493">
        <v>4395.0749999999998</v>
      </c>
      <c r="N493" t="b">
        <v>0</v>
      </c>
      <c r="O493">
        <v>4395.0749999999998</v>
      </c>
      <c r="P493">
        <v>0.99763363976847097</v>
      </c>
      <c r="Q493">
        <v>371.78314148403899</v>
      </c>
      <c r="R493">
        <v>9454.1919999999991</v>
      </c>
      <c r="S493">
        <v>9454.1919999999991</v>
      </c>
      <c r="X493">
        <v>5.6495515434411503E-2</v>
      </c>
      <c r="Y493">
        <v>0.99779800773736804</v>
      </c>
      <c r="Z493">
        <v>0.99779800773736804</v>
      </c>
      <c r="AA493">
        <v>368.398539811131</v>
      </c>
      <c r="AB493">
        <v>-2.2044202124663998E-3</v>
      </c>
      <c r="AC493" s="96">
        <v>4.8594684731308099E-6</v>
      </c>
      <c r="AD493">
        <v>0.108881064545277</v>
      </c>
      <c r="AE493">
        <v>0.126641672397937</v>
      </c>
      <c r="AF493">
        <v>0.126641672397937</v>
      </c>
      <c r="AH493">
        <v>368.29915012677299</v>
      </c>
      <c r="AI493">
        <v>14.81</v>
      </c>
      <c r="AJ493">
        <v>373.82363737867399</v>
      </c>
      <c r="AK493">
        <v>362.77466287487101</v>
      </c>
      <c r="AL493">
        <v>8.4049823633150001E-4</v>
      </c>
      <c r="AM493">
        <v>6.7515432098759996E-4</v>
      </c>
      <c r="AN493" s="96">
        <v>7.3243991382626006E-5</v>
      </c>
      <c r="AO493" s="96">
        <v>-3.1737236793838401E-5</v>
      </c>
      <c r="AP493" s="96">
        <v>4.1506754588787497E-5</v>
      </c>
      <c r="AR493">
        <v>0.119950937153061</v>
      </c>
      <c r="AS493">
        <v>0.95500958243402501</v>
      </c>
      <c r="AT493">
        <v>1.04464930631689</v>
      </c>
      <c r="AU493">
        <v>0.86104304523651698</v>
      </c>
      <c r="AV493">
        <v>393.94370657953698</v>
      </c>
      <c r="AW493">
        <v>-1.8866726128405E-3</v>
      </c>
      <c r="AX493">
        <v>0.86104304523651698</v>
      </c>
      <c r="AY493">
        <v>0.109259204726702</v>
      </c>
      <c r="BD493" s="95">
        <v>45238</v>
      </c>
    </row>
    <row r="494" spans="1:56">
      <c r="A494" t="s">
        <v>106</v>
      </c>
      <c r="B494">
        <v>4391.9250000000002</v>
      </c>
      <c r="C494">
        <v>0</v>
      </c>
      <c r="D494">
        <v>9447.1029999999992</v>
      </c>
      <c r="E494" s="95">
        <v>45238</v>
      </c>
      <c r="F494" t="s">
        <v>642</v>
      </c>
      <c r="G494" t="b">
        <v>0</v>
      </c>
      <c r="H494" t="b">
        <v>0</v>
      </c>
      <c r="I494" t="b">
        <v>0</v>
      </c>
      <c r="J494" t="b">
        <v>0</v>
      </c>
      <c r="K494" t="b">
        <v>0</v>
      </c>
      <c r="L494">
        <v>4391.9250000000002</v>
      </c>
      <c r="M494">
        <v>4391.9250000000002</v>
      </c>
      <c r="N494" t="b">
        <v>0</v>
      </c>
      <c r="O494">
        <v>4391.9250000000002</v>
      </c>
      <c r="P494">
        <v>0.99928328868107996</v>
      </c>
      <c r="Q494">
        <v>371.516680298354</v>
      </c>
      <c r="R494">
        <v>9447.1029999999992</v>
      </c>
      <c r="S494">
        <v>9447.1029999999992</v>
      </c>
      <c r="X494">
        <v>5.6495515434411503E-2</v>
      </c>
      <c r="Y494">
        <v>0.99925017389111603</v>
      </c>
      <c r="Z494">
        <v>0.99925017389111603</v>
      </c>
      <c r="AA494">
        <v>368.12230496750601</v>
      </c>
      <c r="AB494">
        <v>-7.5010736908680004E-4</v>
      </c>
      <c r="AC494" s="96">
        <v>5.6266106515833696E-7</v>
      </c>
      <c r="AD494">
        <v>0.105845798644341</v>
      </c>
      <c r="AE494">
        <v>0.12484688949141801</v>
      </c>
      <c r="AF494">
        <v>0.12484688949141801</v>
      </c>
      <c r="AH494">
        <v>368.29915012677299</v>
      </c>
      <c r="AI494">
        <v>14.81</v>
      </c>
      <c r="AJ494">
        <v>373.82363737867399</v>
      </c>
      <c r="AK494">
        <v>362.77466287487101</v>
      </c>
      <c r="AL494">
        <v>6.7515432098759996E-4</v>
      </c>
      <c r="AM494">
        <v>5.0981040564370003E-4</v>
      </c>
      <c r="AN494" s="96">
        <v>2.1703756765687799E-6</v>
      </c>
      <c r="AO494" s="96">
        <v>-5.9956900542168503E-6</v>
      </c>
      <c r="AP494" s="96">
        <v>-3.8253143776480602E-6</v>
      </c>
      <c r="AR494">
        <v>0.119950937153061</v>
      </c>
      <c r="AS494">
        <v>0.95500958243402501</v>
      </c>
      <c r="AT494">
        <v>1.04754375350152</v>
      </c>
      <c r="AU494">
        <v>0.86721929598981895</v>
      </c>
      <c r="AV494">
        <v>393.68912038775102</v>
      </c>
      <c r="AW494">
        <v>-6.4625018126640002E-4</v>
      </c>
      <c r="AX494">
        <v>0.86721929598981895</v>
      </c>
      <c r="AY494">
        <v>0.10890664219402001</v>
      </c>
      <c r="BD494" s="95">
        <v>45238</v>
      </c>
    </row>
    <row r="495" spans="1:56">
      <c r="A495" t="s">
        <v>107</v>
      </c>
      <c r="B495">
        <v>4383.6750000000002</v>
      </c>
      <c r="C495">
        <v>0</v>
      </c>
      <c r="D495">
        <v>9430.0689999999995</v>
      </c>
      <c r="E495" s="95">
        <v>45238</v>
      </c>
      <c r="F495" t="s">
        <v>643</v>
      </c>
      <c r="G495" t="b">
        <v>0</v>
      </c>
      <c r="H495" t="b">
        <v>0</v>
      </c>
      <c r="I495" t="b">
        <v>0</v>
      </c>
      <c r="J495" t="b">
        <v>0</v>
      </c>
      <c r="K495" t="b">
        <v>0</v>
      </c>
      <c r="L495">
        <v>4383.6750000000002</v>
      </c>
      <c r="M495">
        <v>4383.6750000000002</v>
      </c>
      <c r="N495" t="b">
        <v>0</v>
      </c>
      <c r="O495">
        <v>4383.6750000000002</v>
      </c>
      <c r="P495">
        <v>0.99812155262214097</v>
      </c>
      <c r="Q495">
        <v>370.81880576441699</v>
      </c>
      <c r="R495">
        <v>9430.0689999999995</v>
      </c>
      <c r="S495">
        <v>9430.0689999999995</v>
      </c>
      <c r="X495">
        <v>5.6495515434411503E-2</v>
      </c>
      <c r="Y495">
        <v>0.99819690755991497</v>
      </c>
      <c r="Z495">
        <v>0.99819690755991497</v>
      </c>
      <c r="AA495">
        <v>367.45854642239198</v>
      </c>
      <c r="AB495">
        <v>-1.8047199679413E-3</v>
      </c>
      <c r="AC495" s="96">
        <v>3.25701416268626E-6</v>
      </c>
      <c r="AD495">
        <v>0.104287369725186</v>
      </c>
      <c r="AE495">
        <v>0.123658823505244</v>
      </c>
      <c r="AF495">
        <v>0.123658823505244</v>
      </c>
      <c r="AH495">
        <v>368.29915012677299</v>
      </c>
      <c r="AI495">
        <v>14.81</v>
      </c>
      <c r="AJ495">
        <v>373.82363737867399</v>
      </c>
      <c r="AK495">
        <v>362.77466287487101</v>
      </c>
      <c r="AL495">
        <v>5.0981040564370003E-4</v>
      </c>
      <c r="AM495">
        <v>3.4446649029979998E-4</v>
      </c>
      <c r="AN495" s="96">
        <v>2.09858902362923E-10</v>
      </c>
      <c r="AO495" s="96">
        <v>-1.5168419528199799E-6</v>
      </c>
      <c r="AP495" s="96">
        <v>-1.5166320939176099E-6</v>
      </c>
      <c r="AR495">
        <v>0.119950937153061</v>
      </c>
      <c r="AS495">
        <v>0.95500958243402501</v>
      </c>
      <c r="AT495">
        <v>1.050316120782</v>
      </c>
      <c r="AU495">
        <v>0.87968632960985604</v>
      </c>
      <c r="AV495">
        <v>393.07302712610402</v>
      </c>
      <c r="AW495">
        <v>-1.5649232598566999E-3</v>
      </c>
      <c r="AX495">
        <v>0.87968632960985604</v>
      </c>
      <c r="AY495">
        <v>0.109038259603926</v>
      </c>
      <c r="BD495" s="95">
        <v>45238</v>
      </c>
    </row>
    <row r="496" spans="1:56">
      <c r="A496" t="s">
        <v>108</v>
      </c>
      <c r="B496">
        <v>4392.1750000000002</v>
      </c>
      <c r="C496">
        <v>0</v>
      </c>
      <c r="D496">
        <v>9448.3490000000002</v>
      </c>
      <c r="E496" s="95">
        <v>45238</v>
      </c>
      <c r="F496" t="s">
        <v>644</v>
      </c>
      <c r="G496" t="b">
        <v>0</v>
      </c>
      <c r="H496" t="b">
        <v>0</v>
      </c>
      <c r="I496" t="b">
        <v>0</v>
      </c>
      <c r="J496" t="b">
        <v>0</v>
      </c>
      <c r="K496" t="b">
        <v>0</v>
      </c>
      <c r="L496">
        <v>4392.1750000000002</v>
      </c>
      <c r="M496">
        <v>4392.1750000000002</v>
      </c>
      <c r="N496" t="b">
        <v>0</v>
      </c>
      <c r="O496">
        <v>4392.1750000000002</v>
      </c>
      <c r="P496">
        <v>1.00193901235835</v>
      </c>
      <c r="Q496">
        <v>371.537828011503</v>
      </c>
      <c r="R496">
        <v>9448.3490000000002</v>
      </c>
      <c r="S496">
        <v>9448.3490000000002</v>
      </c>
      <c r="X496">
        <v>5.6495515434411503E-2</v>
      </c>
      <c r="Y496">
        <v>1.00193847998355</v>
      </c>
      <c r="Z496">
        <v>1.00193847998355</v>
      </c>
      <c r="AA496">
        <v>368.17085745941699</v>
      </c>
      <c r="AB496">
        <v>1.9366035557809001E-3</v>
      </c>
      <c r="AC496" s="96">
        <v>3.7504333322633598E-6</v>
      </c>
      <c r="AD496">
        <v>0.10305459727267199</v>
      </c>
      <c r="AE496">
        <v>0.122601926672151</v>
      </c>
      <c r="AF496">
        <v>0.122601926672151</v>
      </c>
      <c r="AH496">
        <v>368.29915012677299</v>
      </c>
      <c r="AI496">
        <v>14.81</v>
      </c>
      <c r="AJ496">
        <v>373.82363737867399</v>
      </c>
      <c r="AK496">
        <v>362.77466287487101</v>
      </c>
      <c r="AL496">
        <v>3.4446649029979998E-4</v>
      </c>
      <c r="AM496">
        <v>1.7912257495590001E-4</v>
      </c>
      <c r="AN496" s="96">
        <v>7.5764881717846405E-15</v>
      </c>
      <c r="AO496" s="96">
        <v>-4.6629367034256499E-14</v>
      </c>
      <c r="AP496" s="96">
        <v>-3.9052878862471903E-14</v>
      </c>
      <c r="AR496">
        <v>0.119950937153061</v>
      </c>
      <c r="AS496">
        <v>0.95500958243402501</v>
      </c>
      <c r="AT496">
        <v>1.0492830549919001</v>
      </c>
      <c r="AU496">
        <v>0.888138014472173</v>
      </c>
      <c r="AV496">
        <v>393.74298439929998</v>
      </c>
      <c r="AW496">
        <v>1.7044091732653999E-3</v>
      </c>
      <c r="AX496">
        <v>0.888138014472173</v>
      </c>
      <c r="AY496">
        <v>0.108858032587471</v>
      </c>
      <c r="BD496" s="95">
        <v>45238</v>
      </c>
    </row>
    <row r="497" spans="1:56">
      <c r="A497" t="s">
        <v>109</v>
      </c>
      <c r="B497">
        <v>4394.4250000000002</v>
      </c>
      <c r="C497">
        <v>0</v>
      </c>
      <c r="D497">
        <v>9452.75</v>
      </c>
      <c r="E497" s="95">
        <v>45238</v>
      </c>
      <c r="F497" t="s">
        <v>645</v>
      </c>
      <c r="G497" t="b">
        <v>0</v>
      </c>
      <c r="H497" t="b">
        <v>0</v>
      </c>
      <c r="I497" t="b">
        <v>0</v>
      </c>
      <c r="J497" t="b">
        <v>0</v>
      </c>
      <c r="K497" t="b">
        <v>0</v>
      </c>
      <c r="L497">
        <v>4394.4250000000002</v>
      </c>
      <c r="M497">
        <v>4394.4250000000002</v>
      </c>
      <c r="N497" t="b">
        <v>0</v>
      </c>
      <c r="O497">
        <v>4394.4250000000002</v>
      </c>
      <c r="P497">
        <v>1.0005122746702899</v>
      </c>
      <c r="Q497">
        <v>371.72815742985</v>
      </c>
      <c r="R497">
        <v>9452.75</v>
      </c>
      <c r="S497">
        <v>9452.75</v>
      </c>
      <c r="X497">
        <v>5.6495515434411503E-2</v>
      </c>
      <c r="Y497">
        <v>1.0004657956644001</v>
      </c>
      <c r="Z497">
        <v>1.0004657956644001</v>
      </c>
      <c r="AA497">
        <v>368.34234984858199</v>
      </c>
      <c r="AB497">
        <v>4.6568721528140002E-4</v>
      </c>
      <c r="AC497" s="96">
        <v>2.16864582476618E-7</v>
      </c>
      <c r="AD497">
        <v>0.100029935345875</v>
      </c>
      <c r="AE497">
        <v>0.120796406919728</v>
      </c>
      <c r="AF497">
        <v>0.120796406919728</v>
      </c>
      <c r="AH497">
        <v>368.29915012677299</v>
      </c>
      <c r="AI497">
        <v>14.81</v>
      </c>
      <c r="AJ497">
        <v>373.82363737867399</v>
      </c>
      <c r="AK497">
        <v>362.77466287487101</v>
      </c>
      <c r="AL497">
        <v>1.7912257495590001E-4</v>
      </c>
      <c r="AM497">
        <v>0</v>
      </c>
      <c r="AN497">
        <v>0</v>
      </c>
      <c r="AO497">
        <v>0</v>
      </c>
      <c r="AP497">
        <v>0</v>
      </c>
      <c r="AR497">
        <v>0.119950937153061</v>
      </c>
      <c r="AS497">
        <v>0.95500958243402501</v>
      </c>
      <c r="AT497">
        <v>1.05069708577835</v>
      </c>
      <c r="AU497">
        <v>0.89579425838549598</v>
      </c>
      <c r="AV497">
        <v>393.90557080466402</v>
      </c>
      <c r="AW497">
        <v>4.1292521214429998E-4</v>
      </c>
      <c r="AX497">
        <v>0.89579425838549598</v>
      </c>
      <c r="AY497">
        <v>0.10884689231455701</v>
      </c>
      <c r="BD497" s="95">
        <v>45238</v>
      </c>
    </row>
    <row r="498" spans="1:56">
      <c r="A498" t="s">
        <v>110</v>
      </c>
      <c r="B498">
        <v>4400.3249999999998</v>
      </c>
      <c r="C498">
        <v>0</v>
      </c>
      <c r="D498">
        <v>9465.6970000000001</v>
      </c>
      <c r="E498" s="95">
        <v>45238</v>
      </c>
      <c r="F498" t="s">
        <v>646</v>
      </c>
      <c r="G498" t="b">
        <v>0</v>
      </c>
      <c r="H498" t="b">
        <v>0</v>
      </c>
      <c r="I498" t="b">
        <v>0</v>
      </c>
      <c r="J498" t="b">
        <v>0</v>
      </c>
      <c r="K498" t="b">
        <v>0</v>
      </c>
      <c r="L498">
        <v>4400.3249999999998</v>
      </c>
      <c r="M498">
        <v>4400.3249999999998</v>
      </c>
      <c r="N498" t="b">
        <v>0</v>
      </c>
      <c r="O498">
        <v>4400.3249999999998</v>
      </c>
      <c r="P498">
        <v>1.0013426102391001</v>
      </c>
      <c r="Q498">
        <v>372.22724346017998</v>
      </c>
      <c r="R498">
        <v>9465.6970000000001</v>
      </c>
      <c r="S498">
        <v>9465.6970000000001</v>
      </c>
      <c r="T498" s="97">
        <v>45238</v>
      </c>
      <c r="U498">
        <v>9465.6970000000001</v>
      </c>
      <c r="V498">
        <v>372.22724346017998</v>
      </c>
      <c r="W498">
        <v>5.81594822966277E-2</v>
      </c>
      <c r="X498">
        <v>5.6495515434411503E-2</v>
      </c>
      <c r="Y498">
        <v>1.0013696543333901</v>
      </c>
      <c r="Z498">
        <v>1.0013696543333901</v>
      </c>
      <c r="AA498">
        <v>368.84685154422499</v>
      </c>
      <c r="AB498">
        <v>1.3687172124886E-3</v>
      </c>
      <c r="AC498" s="96">
        <v>1.8733868077628199E-6</v>
      </c>
      <c r="AD498">
        <v>9.7999530341301197E-2</v>
      </c>
      <c r="AE498">
        <v>0.11938659219879599</v>
      </c>
      <c r="AF498">
        <v>0.11938659219879599</v>
      </c>
      <c r="AG498">
        <v>368.84685154422499</v>
      </c>
      <c r="AH498">
        <v>368.29915012677299</v>
      </c>
      <c r="AI498">
        <v>14.81</v>
      </c>
      <c r="AJ498">
        <v>373.82363737867399</v>
      </c>
      <c r="AK498">
        <v>362.77466287487101</v>
      </c>
      <c r="AL498">
        <v>0</v>
      </c>
      <c r="AN498">
        <v>0</v>
      </c>
      <c r="AO498">
        <v>0</v>
      </c>
      <c r="AP498">
        <v>0</v>
      </c>
      <c r="AQ498">
        <v>0.11903534350556499</v>
      </c>
      <c r="AR498">
        <v>0.119950937153061</v>
      </c>
      <c r="AS498">
        <v>0.95500958243402501</v>
      </c>
      <c r="AT498">
        <v>1.0507843513313599</v>
      </c>
      <c r="AU498">
        <v>0.90918351613632598</v>
      </c>
      <c r="AV498">
        <v>394.38833736067699</v>
      </c>
      <c r="AW498">
        <v>1.2255895620528999E-3</v>
      </c>
      <c r="AX498">
        <v>0.90918351613632598</v>
      </c>
      <c r="AY498">
        <v>0.108878980625134</v>
      </c>
      <c r="AZ498" s="97">
        <v>45238</v>
      </c>
      <c r="BA498">
        <v>394.38833736067699</v>
      </c>
      <c r="BB498">
        <v>394.388329439595</v>
      </c>
      <c r="BC498" s="96">
        <v>7.92108136238312E-6</v>
      </c>
      <c r="BD498" s="95">
        <v>45238</v>
      </c>
    </row>
    <row r="499" spans="1:56">
      <c r="A499" t="s">
        <v>104</v>
      </c>
      <c r="B499">
        <v>4397.7</v>
      </c>
      <c r="C499">
        <v>0</v>
      </c>
      <c r="D499">
        <v>9464.2839999999997</v>
      </c>
      <c r="E499" s="95">
        <v>45239</v>
      </c>
      <c r="F499" t="s">
        <v>647</v>
      </c>
      <c r="G499" t="b">
        <v>0</v>
      </c>
      <c r="H499" t="b">
        <v>0</v>
      </c>
      <c r="I499" t="b">
        <v>0</v>
      </c>
      <c r="J499" t="b">
        <v>0</v>
      </c>
      <c r="K499" t="b">
        <v>0</v>
      </c>
      <c r="L499">
        <v>4397.7</v>
      </c>
      <c r="M499">
        <v>4397.7</v>
      </c>
      <c r="N499" t="b">
        <v>0</v>
      </c>
      <c r="O499">
        <v>4397.7</v>
      </c>
      <c r="P499">
        <v>0.99940345315402801</v>
      </c>
      <c r="Q499">
        <v>372.00519247211002</v>
      </c>
      <c r="R499">
        <v>9464.2839999999997</v>
      </c>
      <c r="S499">
        <v>9464.2839999999997</v>
      </c>
      <c r="X499">
        <v>5.81594822966277E-2</v>
      </c>
      <c r="Y499">
        <v>0.99968917002886604</v>
      </c>
      <c r="Z499">
        <v>0.99968917002886604</v>
      </c>
      <c r="AA499">
        <v>368.73220288800701</v>
      </c>
      <c r="AB499">
        <v>-3.108782887817E-4</v>
      </c>
      <c r="AC499" s="96">
        <v>9.6645310435868705E-8</v>
      </c>
      <c r="AD499">
        <v>9.5067883167477801E-2</v>
      </c>
      <c r="AE499">
        <v>0.117603903484386</v>
      </c>
      <c r="AF499">
        <v>0.117603903484386</v>
      </c>
      <c r="AH499">
        <v>368.84685154422499</v>
      </c>
      <c r="AI499">
        <v>14.45</v>
      </c>
      <c r="AJ499">
        <v>374.379554317388</v>
      </c>
      <c r="AK499">
        <v>363.31414877106198</v>
      </c>
      <c r="AL499">
        <v>1.0058421516754E-3</v>
      </c>
      <c r="AM499">
        <v>8.4049823633150001E-4</v>
      </c>
      <c r="AN499">
        <v>1.4385669106309999E-4</v>
      </c>
      <c r="AO499">
        <v>-2.0342087051689999E-4</v>
      </c>
      <c r="AP499" s="96">
        <v>-5.9564179453769303E-5</v>
      </c>
      <c r="AR499">
        <v>0.11903534350556499</v>
      </c>
      <c r="AS499">
        <v>0.963633129780196</v>
      </c>
      <c r="AT499">
        <v>1.0505329488405999</v>
      </c>
      <c r="AU499">
        <v>0.92822659465975799</v>
      </c>
      <c r="AV499">
        <v>394.27065397784298</v>
      </c>
      <c r="AW499">
        <v>-2.9839468281710001E-4</v>
      </c>
      <c r="AX499">
        <v>0.92822659465975799</v>
      </c>
      <c r="AY499">
        <v>0.108633644680599</v>
      </c>
      <c r="BD499" s="95">
        <v>45239</v>
      </c>
    </row>
    <row r="500" spans="1:56">
      <c r="A500" t="s">
        <v>105</v>
      </c>
      <c r="B500">
        <v>4390.8500000000004</v>
      </c>
      <c r="C500">
        <v>0</v>
      </c>
      <c r="D500">
        <v>9448.6149999999998</v>
      </c>
      <c r="E500" s="95">
        <v>45239</v>
      </c>
      <c r="F500" t="s">
        <v>648</v>
      </c>
      <c r="G500" t="b">
        <v>0</v>
      </c>
      <c r="H500" t="b">
        <v>0</v>
      </c>
      <c r="I500" t="b">
        <v>0</v>
      </c>
      <c r="J500" t="b">
        <v>0</v>
      </c>
      <c r="K500" t="b">
        <v>0</v>
      </c>
      <c r="L500">
        <v>4390.8500000000004</v>
      </c>
      <c r="M500">
        <v>4390.8500000000004</v>
      </c>
      <c r="N500" t="b">
        <v>0</v>
      </c>
      <c r="O500">
        <v>4390.8500000000004</v>
      </c>
      <c r="P500">
        <v>0.99844236760124605</v>
      </c>
      <c r="Q500">
        <v>371.42574513181</v>
      </c>
      <c r="R500">
        <v>9448.6149999999998</v>
      </c>
      <c r="S500">
        <v>9448.6149999999998</v>
      </c>
      <c r="X500">
        <v>5.81594822966277E-2</v>
      </c>
      <c r="Y500">
        <v>0.99834440724728801</v>
      </c>
      <c r="Z500">
        <v>0.99834440724728801</v>
      </c>
      <c r="AA500">
        <v>368.12173252521399</v>
      </c>
      <c r="AB500">
        <v>-1.6569647609261E-3</v>
      </c>
      <c r="AC500" s="96">
        <v>2.7455322189512002E-6</v>
      </c>
      <c r="AD500">
        <v>9.3734814212235396E-2</v>
      </c>
      <c r="AE500">
        <v>0.116451927147423</v>
      </c>
      <c r="AF500">
        <v>0.116451927147423</v>
      </c>
      <c r="AH500">
        <v>368.84685154422499</v>
      </c>
      <c r="AI500">
        <v>14.45</v>
      </c>
      <c r="AJ500">
        <v>374.379554317388</v>
      </c>
      <c r="AK500">
        <v>363.31414877106198</v>
      </c>
      <c r="AL500">
        <v>8.4049823633150001E-4</v>
      </c>
      <c r="AM500">
        <v>6.7515432098759996E-4</v>
      </c>
      <c r="AN500" s="96">
        <v>3.6013073421806102E-6</v>
      </c>
      <c r="AO500">
        <v>-2.299541037716E-4</v>
      </c>
      <c r="AP500">
        <v>-2.2635279642949999E-4</v>
      </c>
      <c r="AR500">
        <v>0.11903534350556499</v>
      </c>
      <c r="AS500">
        <v>0.963633129780196</v>
      </c>
      <c r="AT500">
        <v>1.0524516788735001</v>
      </c>
      <c r="AU500">
        <v>0.94229703812029697</v>
      </c>
      <c r="AV500">
        <v>393.66419779206899</v>
      </c>
      <c r="AW500">
        <v>-1.5381722673384001E-3</v>
      </c>
      <c r="AX500">
        <v>0.94229703812029697</v>
      </c>
      <c r="AY500">
        <v>0.108640410882038</v>
      </c>
      <c r="BD500" s="95">
        <v>45239</v>
      </c>
    </row>
    <row r="501" spans="1:56">
      <c r="A501" t="s">
        <v>106</v>
      </c>
      <c r="B501">
        <v>4403.2250000000004</v>
      </c>
      <c r="C501">
        <v>0</v>
      </c>
      <c r="D501">
        <v>9474.9940000000006</v>
      </c>
      <c r="E501" s="95">
        <v>45239</v>
      </c>
      <c r="F501" t="s">
        <v>649</v>
      </c>
      <c r="G501" t="b">
        <v>0</v>
      </c>
      <c r="H501" t="b">
        <v>0</v>
      </c>
      <c r="I501" t="b">
        <v>0</v>
      </c>
      <c r="J501" t="b">
        <v>0</v>
      </c>
      <c r="K501" t="b">
        <v>0</v>
      </c>
      <c r="L501">
        <v>4403.2250000000004</v>
      </c>
      <c r="M501">
        <v>4403.2250000000004</v>
      </c>
      <c r="N501" t="b">
        <v>0</v>
      </c>
      <c r="O501">
        <v>4403.2250000000004</v>
      </c>
      <c r="P501">
        <v>1.00281836090961</v>
      </c>
      <c r="Q501">
        <v>372.47255693271597</v>
      </c>
      <c r="R501">
        <v>9474.9940000000006</v>
      </c>
      <c r="S501">
        <v>9474.9940000000006</v>
      </c>
      <c r="X501">
        <v>5.81594822966277E-2</v>
      </c>
      <c r="Y501">
        <v>1.00279183774553</v>
      </c>
      <c r="Z501">
        <v>1.00279183774553</v>
      </c>
      <c r="AA501">
        <v>369.14946867302899</v>
      </c>
      <c r="AB501">
        <v>2.7879478049067999E-3</v>
      </c>
      <c r="AC501" s="96">
        <v>7.7726529628847195E-6</v>
      </c>
      <c r="AD501">
        <v>9.5297954129508297E-2</v>
      </c>
      <c r="AE501">
        <v>0.116471235037043</v>
      </c>
      <c r="AF501">
        <v>0.116471235037043</v>
      </c>
      <c r="AH501">
        <v>368.84685154422499</v>
      </c>
      <c r="AI501">
        <v>14.45</v>
      </c>
      <c r="AJ501">
        <v>374.379554317388</v>
      </c>
      <c r="AK501">
        <v>363.31414877106198</v>
      </c>
      <c r="AL501">
        <v>6.7515432098759996E-4</v>
      </c>
      <c r="AM501">
        <v>5.0981040564370003E-4</v>
      </c>
      <c r="AN501" s="96">
        <v>8.1501960350676801E-6</v>
      </c>
      <c r="AO501" s="96">
        <v>-5.1637483988731205E-7</v>
      </c>
      <c r="AP501" s="96">
        <v>7.6338211951803693E-6</v>
      </c>
      <c r="AR501">
        <v>0.11903534350556499</v>
      </c>
      <c r="AS501">
        <v>0.963633129780196</v>
      </c>
      <c r="AT501">
        <v>1.05239886648018</v>
      </c>
      <c r="AU501">
        <v>0.95161851451742496</v>
      </c>
      <c r="AV501">
        <v>394.69945916324798</v>
      </c>
      <c r="AW501">
        <v>2.6298082908874998E-3</v>
      </c>
      <c r="AX501">
        <v>0.95161851451742496</v>
      </c>
      <c r="AY501">
        <v>0.109004032540999</v>
      </c>
      <c r="BD501" s="95">
        <v>45239</v>
      </c>
    </row>
    <row r="502" spans="1:56">
      <c r="A502" t="s">
        <v>107</v>
      </c>
      <c r="B502">
        <v>4400.125</v>
      </c>
      <c r="C502">
        <v>0</v>
      </c>
      <c r="D502">
        <v>9468.3269999999993</v>
      </c>
      <c r="E502" s="95">
        <v>45239</v>
      </c>
      <c r="F502" t="s">
        <v>650</v>
      </c>
      <c r="G502" t="b">
        <v>0</v>
      </c>
      <c r="H502" t="b">
        <v>0</v>
      </c>
      <c r="I502" t="b">
        <v>0</v>
      </c>
      <c r="J502" t="b">
        <v>0</v>
      </c>
      <c r="K502" t="b">
        <v>0</v>
      </c>
      <c r="L502">
        <v>4400.125</v>
      </c>
      <c r="M502">
        <v>4400.125</v>
      </c>
      <c r="N502" t="b">
        <v>0</v>
      </c>
      <c r="O502">
        <v>4400.125</v>
      </c>
      <c r="P502">
        <v>0.99929597056702701</v>
      </c>
      <c r="Q502">
        <v>372.210325289661</v>
      </c>
      <c r="R502">
        <v>9468.3269999999993</v>
      </c>
      <c r="S502">
        <v>9468.3269999999993</v>
      </c>
      <c r="X502">
        <v>5.81594822966277E-2</v>
      </c>
      <c r="Y502">
        <v>0.99929635839347197</v>
      </c>
      <c r="Z502">
        <v>0.99929635839347197</v>
      </c>
      <c r="AA502">
        <v>368.889719747843</v>
      </c>
      <c r="AB502">
        <v>-7.0388927847130002E-4</v>
      </c>
      <c r="AC502" s="96">
        <v>4.9546011634693296E-7</v>
      </c>
      <c r="AD502">
        <v>9.2678139581607102E-2</v>
      </c>
      <c r="AE502">
        <v>0.114825092565517</v>
      </c>
      <c r="AF502">
        <v>0.114825092565517</v>
      </c>
      <c r="AH502">
        <v>368.84685154422499</v>
      </c>
      <c r="AI502">
        <v>14.45</v>
      </c>
      <c r="AJ502">
        <v>374.379554317388</v>
      </c>
      <c r="AK502">
        <v>363.31414877106198</v>
      </c>
      <c r="AL502">
        <v>5.0981040564370003E-4</v>
      </c>
      <c r="AM502">
        <v>3.4446649029979998E-4</v>
      </c>
      <c r="AN502" s="96">
        <v>1.8264712712554399E-8</v>
      </c>
      <c r="AO502" s="96">
        <v>-6.73031685938241E-9</v>
      </c>
      <c r="AP502" s="96">
        <v>1.1534395853172E-8</v>
      </c>
      <c r="AR502">
        <v>0.11903534350556499</v>
      </c>
      <c r="AS502">
        <v>0.963633129780196</v>
      </c>
      <c r="AT502">
        <v>1.04955192130913</v>
      </c>
      <c r="AU502">
        <v>0.95146076101517396</v>
      </c>
      <c r="AV502">
        <v>394.435162818143</v>
      </c>
      <c r="AW502">
        <v>-6.6961415570680001E-4</v>
      </c>
      <c r="AX502">
        <v>0.95146076101517396</v>
      </c>
      <c r="AY502">
        <v>0.108912073348761</v>
      </c>
      <c r="BD502" s="95">
        <v>45239</v>
      </c>
    </row>
    <row r="503" spans="1:56">
      <c r="A503" t="s">
        <v>108</v>
      </c>
      <c r="B503">
        <v>4380.6750000000002</v>
      </c>
      <c r="C503">
        <v>0</v>
      </c>
      <c r="D503">
        <v>9427.2250000000004</v>
      </c>
      <c r="E503" s="95">
        <v>45239</v>
      </c>
      <c r="F503" t="s">
        <v>651</v>
      </c>
      <c r="G503" t="b">
        <v>0</v>
      </c>
      <c r="H503" t="b">
        <v>0</v>
      </c>
      <c r="I503" t="b">
        <v>0</v>
      </c>
      <c r="J503" t="b">
        <v>0</v>
      </c>
      <c r="K503" t="b">
        <v>0</v>
      </c>
      <c r="L503">
        <v>4380.6750000000002</v>
      </c>
      <c r="M503">
        <v>4380.6750000000002</v>
      </c>
      <c r="N503" t="b">
        <v>0</v>
      </c>
      <c r="O503">
        <v>4380.6750000000002</v>
      </c>
      <c r="P503">
        <v>0.99557967103207301</v>
      </c>
      <c r="Q503">
        <v>370.56503320662102</v>
      </c>
      <c r="R503">
        <v>9427.2250000000004</v>
      </c>
      <c r="S503">
        <v>9427.2250000000004</v>
      </c>
      <c r="X503">
        <v>5.81594822966277E-2</v>
      </c>
      <c r="Y503">
        <v>0.99565900079285397</v>
      </c>
      <c r="Z503">
        <v>0.99565900079285397</v>
      </c>
      <c r="AA503">
        <v>367.28836976689303</v>
      </c>
      <c r="AB503">
        <v>-4.3504487009499004E-3</v>
      </c>
      <c r="AC503" s="96">
        <v>1.89264038995976E-5</v>
      </c>
      <c r="AD503">
        <v>0.100384530141166</v>
      </c>
      <c r="AE503">
        <v>0.11743442051019699</v>
      </c>
      <c r="AF503">
        <v>0.11743442051019699</v>
      </c>
      <c r="AH503">
        <v>368.84685154422499</v>
      </c>
      <c r="AI503">
        <v>14.45</v>
      </c>
      <c r="AJ503">
        <v>374.379554317388</v>
      </c>
      <c r="AK503">
        <v>363.31414877106198</v>
      </c>
      <c r="AL503">
        <v>3.4446649029979998E-4</v>
      </c>
      <c r="AM503">
        <v>1.7912257495590001E-4</v>
      </c>
      <c r="AN503" s="96">
        <v>2.3687518425578601E-23</v>
      </c>
      <c r="AO503" s="96">
        <v>-9.1962162329650693E-9</v>
      </c>
      <c r="AP503" s="96">
        <v>-9.1962162329650395E-9</v>
      </c>
      <c r="AR503">
        <v>0.11903534350556499</v>
      </c>
      <c r="AS503">
        <v>0.963633129780196</v>
      </c>
      <c r="AT503">
        <v>1.05027353638854</v>
      </c>
      <c r="AU503">
        <v>0.96510098488700602</v>
      </c>
      <c r="AV503">
        <v>392.80549302971201</v>
      </c>
      <c r="AW503">
        <v>-4.1316544315845001E-3</v>
      </c>
      <c r="AX503">
        <v>0.96510098488700602</v>
      </c>
      <c r="AY503">
        <v>0.109827955009376</v>
      </c>
      <c r="BD503" s="95">
        <v>45239</v>
      </c>
    </row>
    <row r="504" spans="1:56">
      <c r="A504" t="s">
        <v>109</v>
      </c>
      <c r="B504">
        <v>4364.05</v>
      </c>
      <c r="C504">
        <v>0</v>
      </c>
      <c r="D504">
        <v>9391.9359999999997</v>
      </c>
      <c r="E504" s="95">
        <v>45239</v>
      </c>
      <c r="F504" t="s">
        <v>652</v>
      </c>
      <c r="G504" t="b">
        <v>0</v>
      </c>
      <c r="H504" t="b">
        <v>0</v>
      </c>
      <c r="I504" t="b">
        <v>0</v>
      </c>
      <c r="J504" t="b">
        <v>0</v>
      </c>
      <c r="K504" t="b">
        <v>0</v>
      </c>
      <c r="L504">
        <v>4364.05</v>
      </c>
      <c r="M504">
        <v>4364.05</v>
      </c>
      <c r="N504" t="b">
        <v>0</v>
      </c>
      <c r="O504">
        <v>4364.05</v>
      </c>
      <c r="P504">
        <v>0.99620492275733696</v>
      </c>
      <c r="Q504">
        <v>369.15871028217202</v>
      </c>
      <c r="R504">
        <v>9391.9359999999997</v>
      </c>
      <c r="S504">
        <v>9391.9359999999997</v>
      </c>
      <c r="X504">
        <v>5.81594822966277E-2</v>
      </c>
      <c r="Y504">
        <v>0.99625669271710304</v>
      </c>
      <c r="Z504">
        <v>0.99625669271710304</v>
      </c>
      <c r="AA504">
        <v>365.91349653742202</v>
      </c>
      <c r="AB504">
        <v>-3.7503309910137E-3</v>
      </c>
      <c r="AC504" s="96">
        <v>1.4064982542158101E-5</v>
      </c>
      <c r="AD504">
        <v>0.104695121235065</v>
      </c>
      <c r="AE504">
        <v>0.118833651391682</v>
      </c>
      <c r="AF504">
        <v>0.118833651391682</v>
      </c>
      <c r="AH504">
        <v>368.84685154422499</v>
      </c>
      <c r="AI504">
        <v>14.45</v>
      </c>
      <c r="AJ504">
        <v>374.379554317388</v>
      </c>
      <c r="AK504">
        <v>363.31414877106198</v>
      </c>
      <c r="AL504">
        <v>1.7912257495590001E-4</v>
      </c>
      <c r="AM504">
        <v>0</v>
      </c>
      <c r="AN504">
        <v>0</v>
      </c>
      <c r="AO504">
        <v>0</v>
      </c>
      <c r="AP504">
        <v>0</v>
      </c>
      <c r="AR504">
        <v>0.11903534350556499</v>
      </c>
      <c r="AS504">
        <v>0.963633129780196</v>
      </c>
      <c r="AT504">
        <v>1.04303687398305</v>
      </c>
      <c r="AU504">
        <v>0.94365697419266603</v>
      </c>
      <c r="AV504">
        <v>391.38557425523601</v>
      </c>
      <c r="AW504">
        <v>-3.6148139465270999E-3</v>
      </c>
      <c r="AX504">
        <v>0.94365697419266603</v>
      </c>
      <c r="AY504">
        <v>0.11008388832482</v>
      </c>
      <c r="BD504" s="95">
        <v>45239</v>
      </c>
    </row>
    <row r="505" spans="1:56">
      <c r="A505" t="s">
        <v>110</v>
      </c>
      <c r="B505">
        <v>4360.8999999999996</v>
      </c>
      <c r="C505">
        <v>0</v>
      </c>
      <c r="D505">
        <v>9385.1219999999994</v>
      </c>
      <c r="E505" s="95">
        <v>45239</v>
      </c>
      <c r="F505" t="s">
        <v>653</v>
      </c>
      <c r="G505" t="b">
        <v>0</v>
      </c>
      <c r="H505" t="b">
        <v>0</v>
      </c>
      <c r="I505" t="b">
        <v>0</v>
      </c>
      <c r="J505" t="b">
        <v>0</v>
      </c>
      <c r="K505" t="b">
        <v>0</v>
      </c>
      <c r="L505">
        <v>4360.8999999999996</v>
      </c>
      <c r="M505">
        <v>4360.8999999999996</v>
      </c>
      <c r="N505" t="b">
        <v>0</v>
      </c>
      <c r="O505">
        <v>4360.8999999999996</v>
      </c>
      <c r="P505">
        <v>0.99927819342124802</v>
      </c>
      <c r="Q505">
        <v>368.89224909648698</v>
      </c>
      <c r="R505">
        <v>9385.1219999999994</v>
      </c>
      <c r="S505">
        <v>9385.1219999999994</v>
      </c>
      <c r="T505" s="97">
        <v>45239</v>
      </c>
      <c r="U505">
        <v>9385.1219999999994</v>
      </c>
      <c r="V505">
        <v>368.89224909648698</v>
      </c>
      <c r="W505">
        <v>5.7126888039756199E-2</v>
      </c>
      <c r="X505">
        <v>5.81594822966277E-2</v>
      </c>
      <c r="Y505">
        <v>0.99927448398285401</v>
      </c>
      <c r="Z505">
        <v>0.99927448398285401</v>
      </c>
      <c r="AA505">
        <v>365.64802043479398</v>
      </c>
      <c r="AB505">
        <v>-7.2577933125729998E-4</v>
      </c>
      <c r="AC505" s="96">
        <v>5.2675563768033696E-7</v>
      </c>
      <c r="AD505">
        <v>0.101779939686028</v>
      </c>
      <c r="AE505">
        <v>0.11715660250422701</v>
      </c>
      <c r="AF505">
        <v>0.11715660250422701</v>
      </c>
      <c r="AG505">
        <v>365.64802043479398</v>
      </c>
      <c r="AH505">
        <v>368.84685154422499</v>
      </c>
      <c r="AI505">
        <v>14.45</v>
      </c>
      <c r="AJ505">
        <v>374.379554317388</v>
      </c>
      <c r="AK505">
        <v>363.31414877106198</v>
      </c>
      <c r="AL505">
        <v>0</v>
      </c>
      <c r="AN505">
        <v>0</v>
      </c>
      <c r="AO505">
        <v>0</v>
      </c>
      <c r="AP505">
        <v>0</v>
      </c>
      <c r="AQ505">
        <v>0.11964259680818801</v>
      </c>
      <c r="AR505">
        <v>0.11903534350556499</v>
      </c>
      <c r="AS505">
        <v>0.963633129780196</v>
      </c>
      <c r="AT505">
        <v>1.04099478129863</v>
      </c>
      <c r="AU505">
        <v>0.93254569414399602</v>
      </c>
      <c r="AV505">
        <v>391.117181841339</v>
      </c>
      <c r="AW505">
        <v>-6.8574937747209995E-4</v>
      </c>
      <c r="AX505">
        <v>0.93254569414399602</v>
      </c>
      <c r="AY505">
        <v>0.10981422757088501</v>
      </c>
      <c r="AZ505" s="97">
        <v>45239</v>
      </c>
      <c r="BA505">
        <v>391.117181841339</v>
      </c>
      <c r="BB505">
        <v>391.11717397154399</v>
      </c>
      <c r="BC505" s="96">
        <v>7.86979518352382E-6</v>
      </c>
      <c r="BD505" s="95">
        <v>45239</v>
      </c>
    </row>
    <row r="506" spans="1:56">
      <c r="A506" t="s">
        <v>104</v>
      </c>
      <c r="B506">
        <v>4383.45</v>
      </c>
      <c r="C506">
        <v>0</v>
      </c>
      <c r="D506">
        <v>9433.9320000000007</v>
      </c>
      <c r="E506" s="95">
        <v>45240</v>
      </c>
      <c r="F506" t="s">
        <v>654</v>
      </c>
      <c r="G506" t="b">
        <v>0</v>
      </c>
      <c r="H506" t="b">
        <v>0</v>
      </c>
      <c r="I506" t="b">
        <v>0</v>
      </c>
      <c r="J506" t="b">
        <v>0</v>
      </c>
      <c r="K506" t="b">
        <v>0</v>
      </c>
      <c r="L506">
        <v>4383.45</v>
      </c>
      <c r="M506">
        <v>4383.45</v>
      </c>
      <c r="N506" t="b">
        <v>0</v>
      </c>
      <c r="O506">
        <v>4383.45</v>
      </c>
      <c r="P506">
        <v>1.00517095095049</v>
      </c>
      <c r="Q506">
        <v>370.79977282258199</v>
      </c>
      <c r="R506">
        <v>9433.9320000000007</v>
      </c>
      <c r="S506">
        <v>9433.9320000000007</v>
      </c>
      <c r="X506">
        <v>5.7126888039756199E-2</v>
      </c>
      <c r="Y506">
        <v>1.0050420990165301</v>
      </c>
      <c r="Z506">
        <v>1.0050420990165301</v>
      </c>
      <c r="AA506">
        <v>367.49165395902799</v>
      </c>
      <c r="AB506">
        <v>5.0294302023908997E-3</v>
      </c>
      <c r="AC506" s="96">
        <v>2.5295168160723499E-5</v>
      </c>
      <c r="AD506">
        <v>0.11142193389666601</v>
      </c>
      <c r="AE506">
        <v>0.121047592805842</v>
      </c>
      <c r="AF506">
        <v>0.121047592805842</v>
      </c>
      <c r="AH506">
        <v>365.64802043479398</v>
      </c>
      <c r="AI506">
        <v>15.29</v>
      </c>
      <c r="AJ506">
        <v>371.13274074131601</v>
      </c>
      <c r="AK506">
        <v>360.163300128272</v>
      </c>
      <c r="AL506">
        <v>1.0058421516754E-3</v>
      </c>
      <c r="AM506">
        <v>8.4049823633150001E-4</v>
      </c>
      <c r="AN506">
        <v>1.31437345065685E-2</v>
      </c>
      <c r="AO506" s="96">
        <v>-2.72939665069138E-6</v>
      </c>
      <c r="AP506">
        <v>1.31410051099178E-2</v>
      </c>
      <c r="AR506">
        <v>0.11964259680818801</v>
      </c>
      <c r="AS506">
        <v>0.957929755347942</v>
      </c>
      <c r="AT506">
        <v>1.0431461581302499</v>
      </c>
      <c r="AU506">
        <v>0.940296317154109</v>
      </c>
      <c r="AV506">
        <v>392.95047470703702</v>
      </c>
      <c r="AW506">
        <v>4.6873237761310997E-3</v>
      </c>
      <c r="AX506">
        <v>0.940296317154109</v>
      </c>
      <c r="AY506">
        <v>0.11099073481775699</v>
      </c>
      <c r="BD506" s="95">
        <v>45240</v>
      </c>
    </row>
    <row r="507" spans="1:56">
      <c r="A507" t="s">
        <v>105</v>
      </c>
      <c r="B507">
        <v>4374.75</v>
      </c>
      <c r="C507">
        <v>0</v>
      </c>
      <c r="D507">
        <v>9416.2260000000006</v>
      </c>
      <c r="E507" s="95">
        <v>45240</v>
      </c>
      <c r="F507" t="s">
        <v>655</v>
      </c>
      <c r="G507" t="b">
        <v>0</v>
      </c>
      <c r="H507" t="b">
        <v>0</v>
      </c>
      <c r="I507" t="b">
        <v>0</v>
      </c>
      <c r="J507" t="b">
        <v>0</v>
      </c>
      <c r="K507" t="b">
        <v>0</v>
      </c>
      <c r="L507">
        <v>4374.75</v>
      </c>
      <c r="M507">
        <v>4374.75</v>
      </c>
      <c r="N507" t="b">
        <v>0</v>
      </c>
      <c r="O507">
        <v>4374.75</v>
      </c>
      <c r="P507">
        <v>0.99801526195120205</v>
      </c>
      <c r="Q507">
        <v>370.06383240497598</v>
      </c>
      <c r="R507">
        <v>9416.2260000000006</v>
      </c>
      <c r="S507">
        <v>9416.2260000000006</v>
      </c>
      <c r="X507">
        <v>5.7126888039756199E-2</v>
      </c>
      <c r="Y507">
        <v>0.99812315797909001</v>
      </c>
      <c r="Z507">
        <v>0.99812315797909001</v>
      </c>
      <c r="AA507">
        <v>366.80193018054399</v>
      </c>
      <c r="AB507">
        <v>-1.8786054957493001E-3</v>
      </c>
      <c r="AC507" s="96">
        <v>3.52915860865983E-6</v>
      </c>
      <c r="AD507">
        <v>0.109742802311665</v>
      </c>
      <c r="AE507">
        <v>0.11999878001853399</v>
      </c>
      <c r="AF507">
        <v>0.11999878001853399</v>
      </c>
      <c r="AH507">
        <v>365.64802043479398</v>
      </c>
      <c r="AI507">
        <v>15.29</v>
      </c>
      <c r="AJ507">
        <v>371.13274074131601</v>
      </c>
      <c r="AK507">
        <v>360.163300128272</v>
      </c>
      <c r="AL507">
        <v>8.4049823633150001E-4</v>
      </c>
      <c r="AM507">
        <v>6.7515432098759996E-4</v>
      </c>
      <c r="AN507">
        <v>1.5762257040887E-3</v>
      </c>
      <c r="AO507" s="96">
        <v>-2.1202367472827799E-6</v>
      </c>
      <c r="AP507">
        <v>1.5741054673414001E-3</v>
      </c>
      <c r="AR507">
        <v>0.11964259680818801</v>
      </c>
      <c r="AS507">
        <v>0.957929755347942</v>
      </c>
      <c r="AT507">
        <v>1.03368801385608</v>
      </c>
      <c r="AU507">
        <v>0.91917186046092803</v>
      </c>
      <c r="AV507">
        <v>392.25617047955802</v>
      </c>
      <c r="AW507">
        <v>-1.7669000858101E-3</v>
      </c>
      <c r="AX507">
        <v>0.91917186046092803</v>
      </c>
      <c r="AY507">
        <v>0.111155845814329</v>
      </c>
      <c r="BD507" s="95">
        <v>45240</v>
      </c>
    </row>
    <row r="508" spans="1:56">
      <c r="A508" t="s">
        <v>106</v>
      </c>
      <c r="B508">
        <v>4390.2</v>
      </c>
      <c r="C508">
        <v>0</v>
      </c>
      <c r="D508">
        <v>9449.3880000000008</v>
      </c>
      <c r="E508" s="95">
        <v>45240</v>
      </c>
      <c r="F508" t="s">
        <v>656</v>
      </c>
      <c r="G508" t="b">
        <v>0</v>
      </c>
      <c r="H508" t="b">
        <v>0</v>
      </c>
      <c r="I508" t="b">
        <v>0</v>
      </c>
      <c r="J508" t="b">
        <v>0</v>
      </c>
      <c r="K508" t="b">
        <v>0</v>
      </c>
      <c r="L508">
        <v>4390.2</v>
      </c>
      <c r="M508">
        <v>4390.2</v>
      </c>
      <c r="N508" t="b">
        <v>0</v>
      </c>
      <c r="O508">
        <v>4390.2</v>
      </c>
      <c r="P508">
        <v>1.0035316303788699</v>
      </c>
      <c r="Q508">
        <v>371.37076107762101</v>
      </c>
      <c r="R508">
        <v>9449.3880000000008</v>
      </c>
      <c r="S508">
        <v>9449.3880000000008</v>
      </c>
      <c r="X508">
        <v>5.7126888039756199E-2</v>
      </c>
      <c r="Y508">
        <v>1.0035217931260301</v>
      </c>
      <c r="Z508">
        <v>1.0035217931260301</v>
      </c>
      <c r="AA508">
        <v>368.09373069687098</v>
      </c>
      <c r="AB508">
        <v>3.5156061345719999E-3</v>
      </c>
      <c r="AC508" s="96">
        <v>1.23594864934404E-5</v>
      </c>
      <c r="AD508">
        <v>0.11237883141468399</v>
      </c>
      <c r="AE508">
        <v>0.120920552492086</v>
      </c>
      <c r="AF508">
        <v>0.120920552492086</v>
      </c>
      <c r="AH508">
        <v>365.64802043479398</v>
      </c>
      <c r="AI508">
        <v>15.29</v>
      </c>
      <c r="AJ508">
        <v>371.13274074131601</v>
      </c>
      <c r="AK508">
        <v>360.163300128272</v>
      </c>
      <c r="AL508">
        <v>6.7515432098759996E-4</v>
      </c>
      <c r="AM508">
        <v>5.0981040564370003E-4</v>
      </c>
      <c r="AN508">
        <v>8.6584568717814007E-3</v>
      </c>
      <c r="AO508" s="96">
        <v>-1.3903567186446201E-10</v>
      </c>
      <c r="AP508">
        <v>8.6584567327456993E-3</v>
      </c>
      <c r="AR508">
        <v>0.11964259680818801</v>
      </c>
      <c r="AS508">
        <v>0.957929755347942</v>
      </c>
      <c r="AT508">
        <v>1.0323456119344101</v>
      </c>
      <c r="AU508">
        <v>0.91802534865769303</v>
      </c>
      <c r="AV508">
        <v>393.52591095568198</v>
      </c>
      <c r="AW508">
        <v>3.2370184886365001E-3</v>
      </c>
      <c r="AX508">
        <v>0.91802534865769303</v>
      </c>
      <c r="AY508">
        <v>0.11171413435934099</v>
      </c>
      <c r="BD508" s="95">
        <v>45240</v>
      </c>
    </row>
    <row r="509" spans="1:56">
      <c r="A509" t="s">
        <v>107</v>
      </c>
      <c r="B509">
        <v>4409.8500000000004</v>
      </c>
      <c r="C509">
        <v>0</v>
      </c>
      <c r="D509">
        <v>9490.9159999999993</v>
      </c>
      <c r="E509" s="95">
        <v>45240</v>
      </c>
      <c r="F509" t="s">
        <v>657</v>
      </c>
      <c r="G509" t="b">
        <v>0</v>
      </c>
      <c r="H509" t="b">
        <v>0</v>
      </c>
      <c r="I509" t="b">
        <v>0</v>
      </c>
      <c r="J509" t="b">
        <v>0</v>
      </c>
      <c r="K509" t="b">
        <v>0</v>
      </c>
      <c r="L509">
        <v>4409.8500000000004</v>
      </c>
      <c r="M509">
        <v>4409.8500000000004</v>
      </c>
      <c r="N509" t="b">
        <v>0</v>
      </c>
      <c r="O509">
        <v>4409.8500000000004</v>
      </c>
      <c r="P509">
        <v>1.0044758780921099</v>
      </c>
      <c r="Q509">
        <v>373.03297133118002</v>
      </c>
      <c r="R509">
        <v>9490.9159999999993</v>
      </c>
      <c r="S509">
        <v>9490.9159999999993</v>
      </c>
      <c r="X509">
        <v>5.7126888039756199E-2</v>
      </c>
      <c r="Y509">
        <v>1.0043947819689401</v>
      </c>
      <c r="Z509">
        <v>1.0043947819689401</v>
      </c>
      <c r="AA509">
        <v>369.71142238741999</v>
      </c>
      <c r="AB509">
        <v>4.3851531155045002E-3</v>
      </c>
      <c r="AC509" s="96">
        <v>1.9229567846419E-5</v>
      </c>
      <c r="AD509">
        <v>0.117925905152291</v>
      </c>
      <c r="AE509">
        <v>0.123291343349702</v>
      </c>
      <c r="AF509">
        <v>0.123291343349702</v>
      </c>
      <c r="AH509">
        <v>365.64802043479398</v>
      </c>
      <c r="AI509">
        <v>15.29</v>
      </c>
      <c r="AJ509">
        <v>371.13274074131601</v>
      </c>
      <c r="AK509">
        <v>360.163300128272</v>
      </c>
      <c r="AL509">
        <v>5.0981040564370003E-4</v>
      </c>
      <c r="AM509">
        <v>3.4446649029979998E-4</v>
      </c>
      <c r="AN509">
        <v>8.83961896431915E-2</v>
      </c>
      <c r="AO509">
        <v>0</v>
      </c>
      <c r="AP509">
        <v>8.83961896431915E-2</v>
      </c>
      <c r="AR509">
        <v>0.11964259680818801</v>
      </c>
      <c r="AS509">
        <v>0.957929755347942</v>
      </c>
      <c r="AT509">
        <v>1.0277787153191</v>
      </c>
      <c r="AU509">
        <v>0.92013755139718501</v>
      </c>
      <c r="AV509">
        <v>395.11351648494002</v>
      </c>
      <c r="AW509">
        <v>4.0343100290444996E-3</v>
      </c>
      <c r="AX509">
        <v>0.92013755139718501</v>
      </c>
      <c r="AY509">
        <v>0.112474756663575</v>
      </c>
      <c r="BD509" s="95">
        <v>45240</v>
      </c>
    </row>
    <row r="510" spans="1:56">
      <c r="A510" t="s">
        <v>108</v>
      </c>
      <c r="B510">
        <v>4419.9750000000004</v>
      </c>
      <c r="C510">
        <v>0</v>
      </c>
      <c r="D510">
        <v>9512.2250000000004</v>
      </c>
      <c r="E510" s="95">
        <v>45240</v>
      </c>
      <c r="F510" t="s">
        <v>658</v>
      </c>
      <c r="G510" t="b">
        <v>0</v>
      </c>
      <c r="H510" t="b">
        <v>0</v>
      </c>
      <c r="I510" t="b">
        <v>0</v>
      </c>
      <c r="J510" t="b">
        <v>0</v>
      </c>
      <c r="K510" t="b">
        <v>0</v>
      </c>
      <c r="L510">
        <v>4419.9750000000004</v>
      </c>
      <c r="M510">
        <v>4419.9750000000004</v>
      </c>
      <c r="N510" t="b">
        <v>0</v>
      </c>
      <c r="O510">
        <v>4419.9750000000004</v>
      </c>
      <c r="P510">
        <v>1.00229599646246</v>
      </c>
      <c r="Q510">
        <v>373.88945371374001</v>
      </c>
      <c r="R510">
        <v>9512.2250000000004</v>
      </c>
      <c r="S510">
        <v>9512.2250000000004</v>
      </c>
      <c r="X510">
        <v>5.7126888039756199E-2</v>
      </c>
      <c r="Y510">
        <v>1.0022451995149799</v>
      </c>
      <c r="Z510">
        <v>1.0022451995149799</v>
      </c>
      <c r="AA510">
        <v>370.54149829365099</v>
      </c>
      <c r="AB510">
        <v>2.242682820841E-3</v>
      </c>
      <c r="AC510" s="96">
        <v>5.0296262348953403E-6</v>
      </c>
      <c r="AD510">
        <v>0.116638173855428</v>
      </c>
      <c r="AE510">
        <v>0.12251898018256401</v>
      </c>
      <c r="AF510">
        <v>0.12251898018256401</v>
      </c>
      <c r="AH510">
        <v>365.64802043479398</v>
      </c>
      <c r="AI510">
        <v>15.29</v>
      </c>
      <c r="AJ510">
        <v>371.13274074131601</v>
      </c>
      <c r="AK510">
        <v>360.163300128272</v>
      </c>
      <c r="AL510">
        <v>3.4446649029979998E-4</v>
      </c>
      <c r="AM510">
        <v>1.7912257495590001E-4</v>
      </c>
      <c r="AN510">
        <v>0.21825834897381399</v>
      </c>
      <c r="AO510">
        <v>0</v>
      </c>
      <c r="AP510">
        <v>0.21825834897381399</v>
      </c>
      <c r="AR510">
        <v>0.11964259680818801</v>
      </c>
      <c r="AS510">
        <v>0.957929755347942</v>
      </c>
      <c r="AT510">
        <v>1.0214867075229499</v>
      </c>
      <c r="AU510">
        <v>0.97392478312350395</v>
      </c>
      <c r="AV510">
        <v>395.92765328328198</v>
      </c>
      <c r="AW510">
        <v>2.0605136609474998E-3</v>
      </c>
      <c r="AX510">
        <v>0.97392478312350395</v>
      </c>
      <c r="AY510">
        <v>0.109524229579887</v>
      </c>
      <c r="BD510" s="95">
        <v>45240</v>
      </c>
    </row>
    <row r="511" spans="1:56">
      <c r="A511" t="s">
        <v>109</v>
      </c>
      <c r="B511">
        <v>4421.95</v>
      </c>
      <c r="C511">
        <v>0</v>
      </c>
      <c r="D511">
        <v>9517.2090000000007</v>
      </c>
      <c r="E511" s="95">
        <v>45240</v>
      </c>
      <c r="F511" t="s">
        <v>659</v>
      </c>
      <c r="G511" t="b">
        <v>0</v>
      </c>
      <c r="H511" t="b">
        <v>0</v>
      </c>
      <c r="I511" t="b">
        <v>0</v>
      </c>
      <c r="J511" t="b">
        <v>0</v>
      </c>
      <c r="K511" t="b">
        <v>0</v>
      </c>
      <c r="L511">
        <v>4421.95</v>
      </c>
      <c r="M511">
        <v>4421.95</v>
      </c>
      <c r="N511" t="b">
        <v>0</v>
      </c>
      <c r="O511">
        <v>4421.95</v>
      </c>
      <c r="P511">
        <v>1.0004468351065301</v>
      </c>
      <c r="Q511">
        <v>374.05652064762103</v>
      </c>
      <c r="R511">
        <v>9517.2090000000007</v>
      </c>
      <c r="S511">
        <v>9517.2090000000007</v>
      </c>
      <c r="X511">
        <v>5.7126888039756199E-2</v>
      </c>
      <c r="Y511">
        <v>1.00052395732859</v>
      </c>
      <c r="Z511">
        <v>1.00052395732859</v>
      </c>
      <c r="AA511">
        <v>370.73564622723001</v>
      </c>
      <c r="AB511">
        <v>5.2382011088310005E-4</v>
      </c>
      <c r="AC511" s="96">
        <v>2.74387508565677E-7</v>
      </c>
      <c r="AD511">
        <v>0.113213236674057</v>
      </c>
      <c r="AE511">
        <v>0.120727354302078</v>
      </c>
      <c r="AF511">
        <v>0.120727354302078</v>
      </c>
      <c r="AH511">
        <v>365.64802043479398</v>
      </c>
      <c r="AI511">
        <v>15.29</v>
      </c>
      <c r="AJ511">
        <v>371.13274074131601</v>
      </c>
      <c r="AK511">
        <v>360.163300128272</v>
      </c>
      <c r="AL511">
        <v>1.7912257495590001E-4</v>
      </c>
      <c r="AM511">
        <v>0</v>
      </c>
      <c r="AN511">
        <v>0</v>
      </c>
      <c r="AO511">
        <v>0</v>
      </c>
      <c r="AP511">
        <v>0</v>
      </c>
      <c r="AR511">
        <v>0.11964259680818801</v>
      </c>
      <c r="AS511">
        <v>0.957929755347942</v>
      </c>
      <c r="AT511">
        <v>1.0454489772715001</v>
      </c>
      <c r="AU511">
        <v>1.0969528515096301</v>
      </c>
      <c r="AV511">
        <v>396.12482217460899</v>
      </c>
      <c r="AW511">
        <v>4.9799222077970002E-4</v>
      </c>
      <c r="AX511">
        <v>1.0969528515096301</v>
      </c>
      <c r="AY511">
        <v>0.10953087573416299</v>
      </c>
      <c r="BD511" s="95">
        <v>45240</v>
      </c>
    </row>
    <row r="512" spans="1:56">
      <c r="A512" t="s">
        <v>110</v>
      </c>
      <c r="B512">
        <v>4430.7749999999996</v>
      </c>
      <c r="C512">
        <v>0</v>
      </c>
      <c r="D512">
        <v>9536.4619999999995</v>
      </c>
      <c r="E512" s="95">
        <v>45240</v>
      </c>
      <c r="F512" t="s">
        <v>660</v>
      </c>
      <c r="G512" t="b">
        <v>0</v>
      </c>
      <c r="H512" t="b">
        <v>0</v>
      </c>
      <c r="I512" t="b">
        <v>0</v>
      </c>
      <c r="J512" t="b">
        <v>0</v>
      </c>
      <c r="K512" t="b">
        <v>0</v>
      </c>
      <c r="L512">
        <v>4430.7749999999996</v>
      </c>
      <c r="M512">
        <v>4430.7749999999996</v>
      </c>
      <c r="N512" t="b">
        <v>0</v>
      </c>
      <c r="O512">
        <v>4430.7749999999996</v>
      </c>
      <c r="P512">
        <v>1.00199572586754</v>
      </c>
      <c r="Q512">
        <v>374.80303492180298</v>
      </c>
      <c r="R512">
        <v>9536.4619999999995</v>
      </c>
      <c r="S512">
        <v>9536.4619999999995</v>
      </c>
      <c r="T512" s="97">
        <v>45240</v>
      </c>
      <c r="U512">
        <v>9536.4619999999995</v>
      </c>
      <c r="V512">
        <v>374.80303492180298</v>
      </c>
      <c r="W512">
        <v>5.6005658414929403E-2</v>
      </c>
      <c r="X512">
        <v>5.7126888039756199E-2</v>
      </c>
      <c r="Y512">
        <v>1.0020229670274099</v>
      </c>
      <c r="Z512">
        <v>1.0020229670274099</v>
      </c>
      <c r="AA512">
        <v>371.48563221543498</v>
      </c>
      <c r="AB512">
        <v>2.0209235850295998E-3</v>
      </c>
      <c r="AC512" s="96">
        <v>4.08413213652899E-6</v>
      </c>
      <c r="AD512">
        <v>0.111716011771157</v>
      </c>
      <c r="AE512">
        <v>0.119808069541001</v>
      </c>
      <c r="AF512">
        <v>0.119808069541001</v>
      </c>
      <c r="AG512">
        <v>371.48563221543498</v>
      </c>
      <c r="AH512">
        <v>365.64802043479398</v>
      </c>
      <c r="AI512">
        <v>15.29</v>
      </c>
      <c r="AJ512">
        <v>371.13274074131601</v>
      </c>
      <c r="AK512">
        <v>360.163300128272</v>
      </c>
      <c r="AL512">
        <v>0</v>
      </c>
      <c r="AN512">
        <v>0</v>
      </c>
      <c r="AO512">
        <v>0</v>
      </c>
      <c r="AP512">
        <v>0</v>
      </c>
      <c r="AQ512">
        <v>0.12158929668335799</v>
      </c>
      <c r="AR512">
        <v>0.11964259680818801</v>
      </c>
      <c r="AS512">
        <v>0.957929755347942</v>
      </c>
      <c r="AT512">
        <v>1.0453963263210799</v>
      </c>
      <c r="AU512">
        <v>0.91248518201907003</v>
      </c>
      <c r="AV512">
        <v>396.996555327046</v>
      </c>
      <c r="AW512">
        <v>2.2006526822815E-3</v>
      </c>
      <c r="AX512">
        <v>0.91248518201907003</v>
      </c>
      <c r="AY512">
        <v>0.109697274781534</v>
      </c>
      <c r="AZ512" s="97">
        <v>45240</v>
      </c>
      <c r="BA512">
        <v>396.996555327046</v>
      </c>
      <c r="BB512">
        <v>396.99654749996103</v>
      </c>
      <c r="BC512" s="96">
        <v>7.8270842323035999E-6</v>
      </c>
      <c r="BD512" s="95">
        <v>45240</v>
      </c>
    </row>
    <row r="513" spans="1:56">
      <c r="A513" t="s">
        <v>104</v>
      </c>
      <c r="B513">
        <v>4410.75</v>
      </c>
      <c r="C513">
        <v>0</v>
      </c>
      <c r="D513">
        <v>9496.3009999999995</v>
      </c>
      <c r="E513" s="95">
        <v>45243</v>
      </c>
      <c r="F513" t="s">
        <v>661</v>
      </c>
      <c r="G513" t="b">
        <v>0</v>
      </c>
      <c r="H513" t="b">
        <v>0</v>
      </c>
      <c r="I513" t="b">
        <v>0</v>
      </c>
      <c r="J513" t="b">
        <v>0</v>
      </c>
      <c r="K513" t="b">
        <v>0</v>
      </c>
      <c r="L513">
        <v>4410.75</v>
      </c>
      <c r="M513">
        <v>4410.75</v>
      </c>
      <c r="N513" t="b">
        <v>0</v>
      </c>
      <c r="O513">
        <v>4410.75</v>
      </c>
      <c r="P513">
        <v>0.99548047463479805</v>
      </c>
      <c r="Q513">
        <v>373.10910309851897</v>
      </c>
      <c r="R513">
        <v>9496.3009999999995</v>
      </c>
      <c r="S513">
        <v>9496.3009999999995</v>
      </c>
      <c r="X513">
        <v>5.6005658414929403E-2</v>
      </c>
      <c r="Y513">
        <v>0.99532197594763205</v>
      </c>
      <c r="Z513">
        <v>0.99532197594763205</v>
      </c>
      <c r="AA513">
        <v>369.74781349282199</v>
      </c>
      <c r="AB513">
        <v>-4.6890002515455002E-3</v>
      </c>
      <c r="AC513" s="96">
        <v>2.1986723358994302E-5</v>
      </c>
      <c r="AD513">
        <v>0.118569448211611</v>
      </c>
      <c r="AE513">
        <v>0.122828708865171</v>
      </c>
      <c r="AF513">
        <v>0.122828708865171</v>
      </c>
      <c r="AH513">
        <v>371.48563221543498</v>
      </c>
      <c r="AI513">
        <v>14.17</v>
      </c>
      <c r="AJ513">
        <v>377.05791669866602</v>
      </c>
      <c r="AK513">
        <v>365.91334773220302</v>
      </c>
      <c r="AL513">
        <v>1.0058421516754E-3</v>
      </c>
      <c r="AM513">
        <v>8.4049823633150001E-4</v>
      </c>
      <c r="AN513" s="96">
        <v>9.5089985138605397E-7</v>
      </c>
      <c r="AO513">
        <v>-5.5481506672883998E-3</v>
      </c>
      <c r="AP513">
        <v>-5.5471997674368997E-3</v>
      </c>
      <c r="AR513">
        <v>0.12158929668335799</v>
      </c>
      <c r="AS513">
        <v>0.93921267482286697</v>
      </c>
      <c r="AT513">
        <v>1.0440762020696199</v>
      </c>
      <c r="AU513">
        <v>0.90152072409167805</v>
      </c>
      <c r="AV513">
        <v>395.28494805405097</v>
      </c>
      <c r="AW513">
        <v>-4.3113907413738E-3</v>
      </c>
      <c r="AX513">
        <v>0.90152072409167805</v>
      </c>
      <c r="AY513">
        <v>0.110082697824906</v>
      </c>
      <c r="BD513" s="95">
        <v>45243</v>
      </c>
    </row>
    <row r="514" spans="1:56">
      <c r="A514" t="s">
        <v>105</v>
      </c>
      <c r="B514">
        <v>4419.8999999999996</v>
      </c>
      <c r="C514">
        <v>0</v>
      </c>
      <c r="D514">
        <v>9515.7250000000004</v>
      </c>
      <c r="E514" s="95">
        <v>45243</v>
      </c>
      <c r="F514" t="s">
        <v>662</v>
      </c>
      <c r="G514" t="b">
        <v>0</v>
      </c>
      <c r="H514" t="b">
        <v>0</v>
      </c>
      <c r="I514" t="b">
        <v>0</v>
      </c>
      <c r="J514" t="b">
        <v>0</v>
      </c>
      <c r="K514" t="b">
        <v>0</v>
      </c>
      <c r="L514">
        <v>4419.8999999999996</v>
      </c>
      <c r="M514">
        <v>4419.8999999999996</v>
      </c>
      <c r="N514" t="b">
        <v>0</v>
      </c>
      <c r="O514">
        <v>4419.8999999999996</v>
      </c>
      <c r="P514">
        <v>1.0020744771297301</v>
      </c>
      <c r="Q514">
        <v>373.88310939979499</v>
      </c>
      <c r="R514">
        <v>9515.7250000000004</v>
      </c>
      <c r="S514">
        <v>9515.7250000000004</v>
      </c>
      <c r="X514">
        <v>5.6005658414929403E-2</v>
      </c>
      <c r="Y514">
        <v>1.0020454280040201</v>
      </c>
      <c r="Z514">
        <v>1.0020454280040201</v>
      </c>
      <c r="AA514">
        <v>370.50410602496498</v>
      </c>
      <c r="AB514">
        <v>2.0433389643284999E-3</v>
      </c>
      <c r="AC514" s="96">
        <v>4.1752341231432101E-6</v>
      </c>
      <c r="AD514">
        <v>0.11686358708274799</v>
      </c>
      <c r="AE514">
        <v>0.121882067424364</v>
      </c>
      <c r="AF514">
        <v>0.121882067424364</v>
      </c>
      <c r="AH514">
        <v>371.48563221543498</v>
      </c>
      <c r="AI514">
        <v>14.17</v>
      </c>
      <c r="AJ514">
        <v>377.05791669866602</v>
      </c>
      <c r="AK514">
        <v>365.91334773220302</v>
      </c>
      <c r="AL514">
        <v>8.4049823633150001E-4</v>
      </c>
      <c r="AM514">
        <v>6.7515432098759996E-4</v>
      </c>
      <c r="AN514" s="96">
        <v>9.6578359673852096E-7</v>
      </c>
      <c r="AO514">
        <v>-3.5184877704549998E-4</v>
      </c>
      <c r="AP514">
        <v>-3.5088299344869999E-4</v>
      </c>
      <c r="AR514">
        <v>0.12158929668335799</v>
      </c>
      <c r="AS514">
        <v>0.93921267482286697</v>
      </c>
      <c r="AT514">
        <v>1.0410043005887399</v>
      </c>
      <c r="AU514">
        <v>0.87055676166032903</v>
      </c>
      <c r="AV514">
        <v>396.01262785364798</v>
      </c>
      <c r="AW514">
        <v>1.8408993390182E-3</v>
      </c>
      <c r="AX514">
        <v>0.87055676166032903</v>
      </c>
      <c r="AY514">
        <v>0.109270759809105</v>
      </c>
      <c r="BD514" s="95">
        <v>45243</v>
      </c>
    </row>
    <row r="515" spans="1:56">
      <c r="A515" t="s">
        <v>106</v>
      </c>
      <c r="B515">
        <v>4433.9250000000002</v>
      </c>
      <c r="C515">
        <v>0</v>
      </c>
      <c r="D515">
        <v>9544.7860000000001</v>
      </c>
      <c r="E515" s="95">
        <v>45243</v>
      </c>
      <c r="F515" t="s">
        <v>663</v>
      </c>
      <c r="G515" t="b">
        <v>0</v>
      </c>
      <c r="H515" t="b">
        <v>0</v>
      </c>
      <c r="I515" t="b">
        <v>0</v>
      </c>
      <c r="J515" t="b">
        <v>0</v>
      </c>
      <c r="K515" t="b">
        <v>0</v>
      </c>
      <c r="L515">
        <v>4433.9250000000002</v>
      </c>
      <c r="M515">
        <v>4433.9250000000002</v>
      </c>
      <c r="N515" t="b">
        <v>0</v>
      </c>
      <c r="O515">
        <v>4433.9250000000002</v>
      </c>
      <c r="P515">
        <v>1.0031731487137701</v>
      </c>
      <c r="Q515">
        <v>375.06949610748802</v>
      </c>
      <c r="R515">
        <v>9544.7860000000001</v>
      </c>
      <c r="S515">
        <v>9544.7860000000001</v>
      </c>
      <c r="X515">
        <v>5.6005658414929403E-2</v>
      </c>
      <c r="Y515">
        <v>1.00305399746209</v>
      </c>
      <c r="Z515">
        <v>1.00305399746209</v>
      </c>
      <c r="AA515">
        <v>371.635624624461</v>
      </c>
      <c r="AB515">
        <v>3.0493434849283001E-3</v>
      </c>
      <c r="AC515" s="96">
        <v>9.2984956890750606E-6</v>
      </c>
      <c r="AD515">
        <v>0.117566257448419</v>
      </c>
      <c r="AE515">
        <v>0.12207234576559101</v>
      </c>
      <c r="AF515">
        <v>0.12207234576559101</v>
      </c>
      <c r="AH515">
        <v>371.48563221543498</v>
      </c>
      <c r="AI515">
        <v>14.17</v>
      </c>
      <c r="AJ515">
        <v>377.05791669866602</v>
      </c>
      <c r="AK515">
        <v>365.91334773220302</v>
      </c>
      <c r="AL515">
        <v>6.7515432098759996E-4</v>
      </c>
      <c r="AM515">
        <v>5.0981040564370003E-4</v>
      </c>
      <c r="AN515" s="96">
        <v>3.0093562579886001E-6</v>
      </c>
      <c r="AO515" s="96">
        <v>-6.1232113013342997E-7</v>
      </c>
      <c r="AP515" s="96">
        <v>2.3970351278551701E-6</v>
      </c>
      <c r="AR515">
        <v>0.12158929668335799</v>
      </c>
      <c r="AS515">
        <v>0.93921267482286697</v>
      </c>
      <c r="AT515">
        <v>1.04745261432776</v>
      </c>
      <c r="AU515">
        <v>0.88618005820795798</v>
      </c>
      <c r="AV515">
        <v>397.064879268499</v>
      </c>
      <c r="AW515">
        <v>2.6571158110659E-3</v>
      </c>
      <c r="AX515">
        <v>0.88618005820795798</v>
      </c>
      <c r="AY515">
        <v>0.109222523569572</v>
      </c>
      <c r="BD515" s="95">
        <v>45243</v>
      </c>
    </row>
    <row r="516" spans="1:56">
      <c r="A516" t="s">
        <v>107</v>
      </c>
      <c r="B516">
        <v>4426.8249999999998</v>
      </c>
      <c r="C516">
        <v>0</v>
      </c>
      <c r="D516">
        <v>9530.1689999999999</v>
      </c>
      <c r="E516" s="95">
        <v>45243</v>
      </c>
      <c r="F516" t="s">
        <v>664</v>
      </c>
      <c r="G516" t="b">
        <v>0</v>
      </c>
      <c r="H516" t="b">
        <v>0</v>
      </c>
      <c r="I516" t="b">
        <v>0</v>
      </c>
      <c r="J516" t="b">
        <v>0</v>
      </c>
      <c r="K516" t="b">
        <v>0</v>
      </c>
      <c r="L516">
        <v>4426.8249999999998</v>
      </c>
      <c r="M516">
        <v>4426.8249999999998</v>
      </c>
      <c r="N516" t="b">
        <v>0</v>
      </c>
      <c r="O516">
        <v>4426.8249999999998</v>
      </c>
      <c r="P516">
        <v>0.99839870994660396</v>
      </c>
      <c r="Q516">
        <v>374.46890105403901</v>
      </c>
      <c r="R516">
        <v>9530.1689999999999</v>
      </c>
      <c r="S516">
        <v>9530.1689999999999</v>
      </c>
      <c r="X516">
        <v>5.6005658414929403E-2</v>
      </c>
      <c r="Y516">
        <v>0.99846858798091398</v>
      </c>
      <c r="Z516">
        <v>0.99846858798091398</v>
      </c>
      <c r="AA516">
        <v>371.066497362191</v>
      </c>
      <c r="AB516">
        <v>-1.5325858290158E-3</v>
      </c>
      <c r="AC516" s="96">
        <v>2.3488193233001302E-6</v>
      </c>
      <c r="AD516">
        <v>0.115070041427734</v>
      </c>
      <c r="AE516">
        <v>0.120743146353247</v>
      </c>
      <c r="AF516">
        <v>0.120743146353247</v>
      </c>
      <c r="AH516">
        <v>371.48563221543498</v>
      </c>
      <c r="AI516">
        <v>14.17</v>
      </c>
      <c r="AJ516">
        <v>377.05791669866602</v>
      </c>
      <c r="AK516">
        <v>365.91334773220302</v>
      </c>
      <c r="AL516">
        <v>5.0981040564370003E-4</v>
      </c>
      <c r="AM516">
        <v>3.4446649029979998E-4</v>
      </c>
      <c r="AN516" s="96">
        <v>5.6749003022787999E-10</v>
      </c>
      <c r="AO516" s="96">
        <v>-5.2210780254746601E-8</v>
      </c>
      <c r="AP516" s="96">
        <v>-5.1643290224518802E-8</v>
      </c>
      <c r="AR516">
        <v>0.12158929668335799</v>
      </c>
      <c r="AS516">
        <v>0.93921267482286697</v>
      </c>
      <c r="AT516">
        <v>1.04783295487895</v>
      </c>
      <c r="AU516">
        <v>0.88479873903655604</v>
      </c>
      <c r="AV516">
        <v>396.52596497656202</v>
      </c>
      <c r="AW516">
        <v>-1.3572449241305001E-3</v>
      </c>
      <c r="AX516">
        <v>0.88479873903655604</v>
      </c>
      <c r="AY516">
        <v>0.109318232765465</v>
      </c>
      <c r="BD516" s="95">
        <v>45243</v>
      </c>
    </row>
    <row r="517" spans="1:56">
      <c r="A517" t="s">
        <v>108</v>
      </c>
      <c r="B517">
        <v>4431.95</v>
      </c>
      <c r="C517">
        <v>0</v>
      </c>
      <c r="D517">
        <v>9541.125</v>
      </c>
      <c r="E517" s="95">
        <v>45243</v>
      </c>
      <c r="F517" t="s">
        <v>665</v>
      </c>
      <c r="G517" t="b">
        <v>0</v>
      </c>
      <c r="H517" t="b">
        <v>0</v>
      </c>
      <c r="I517" t="b">
        <v>0</v>
      </c>
      <c r="J517" t="b">
        <v>0</v>
      </c>
      <c r="K517" t="b">
        <v>0</v>
      </c>
      <c r="L517">
        <v>4431.95</v>
      </c>
      <c r="M517">
        <v>4431.95</v>
      </c>
      <c r="N517" t="b">
        <v>0</v>
      </c>
      <c r="O517">
        <v>4431.95</v>
      </c>
      <c r="P517">
        <v>1.00115771461487</v>
      </c>
      <c r="Q517">
        <v>374.90242917360598</v>
      </c>
      <c r="R517">
        <v>9541.125</v>
      </c>
      <c r="S517">
        <v>9541.125</v>
      </c>
      <c r="X517">
        <v>5.6005658414929403E-2</v>
      </c>
      <c r="Y517">
        <v>1.0011496123521</v>
      </c>
      <c r="Z517">
        <v>1.0011496123521</v>
      </c>
      <c r="AA517">
        <v>371.49307999100898</v>
      </c>
      <c r="AB517">
        <v>1.1489520538295001E-3</v>
      </c>
      <c r="AC517" s="96">
        <v>1.3200908219990501E-6</v>
      </c>
      <c r="AD517">
        <v>0.112188974416963</v>
      </c>
      <c r="AE517">
        <v>0.119211574001199</v>
      </c>
      <c r="AF517">
        <v>0.119211574001199</v>
      </c>
      <c r="AH517">
        <v>371.48563221543498</v>
      </c>
      <c r="AI517">
        <v>14.17</v>
      </c>
      <c r="AJ517">
        <v>377.05791669866602</v>
      </c>
      <c r="AK517">
        <v>365.91334773220302</v>
      </c>
      <c r="AL517">
        <v>3.4446649029979998E-4</v>
      </c>
      <c r="AM517">
        <v>1.7912257495590001E-4</v>
      </c>
      <c r="AN517" s="96">
        <v>2.2672132185157099E-15</v>
      </c>
      <c r="AO517" s="96">
        <v>-7.7715611723761096E-16</v>
      </c>
      <c r="AP517" s="96">
        <v>1.4900571012780999E-15</v>
      </c>
      <c r="AR517">
        <v>0.12158929668335799</v>
      </c>
      <c r="AS517">
        <v>0.93921267482286697</v>
      </c>
      <c r="AT517">
        <v>1.04707799327951</v>
      </c>
      <c r="AU517">
        <v>0.89453903485864295</v>
      </c>
      <c r="AV517">
        <v>396.92891526883102</v>
      </c>
      <c r="AW517">
        <v>1.0162015299368E-3</v>
      </c>
      <c r="AX517">
        <v>0.89453903485864295</v>
      </c>
      <c r="AY517">
        <v>0.10919757231942601</v>
      </c>
      <c r="BD517" s="95">
        <v>45243</v>
      </c>
    </row>
    <row r="518" spans="1:56">
      <c r="A518" t="s">
        <v>109</v>
      </c>
      <c r="B518">
        <v>4431.7250000000004</v>
      </c>
      <c r="C518">
        <v>0</v>
      </c>
      <c r="D518">
        <v>9540.7160000000003</v>
      </c>
      <c r="E518" s="95">
        <v>45243</v>
      </c>
      <c r="F518" t="s">
        <v>666</v>
      </c>
      <c r="G518" t="b">
        <v>0</v>
      </c>
      <c r="H518" t="b">
        <v>0</v>
      </c>
      <c r="I518" t="b">
        <v>0</v>
      </c>
      <c r="J518" t="b">
        <v>0</v>
      </c>
      <c r="K518" t="b">
        <v>0</v>
      </c>
      <c r="L518">
        <v>4431.7250000000004</v>
      </c>
      <c r="M518">
        <v>4431.7250000000004</v>
      </c>
      <c r="N518" t="b">
        <v>0</v>
      </c>
      <c r="O518">
        <v>4431.7250000000004</v>
      </c>
      <c r="P518">
        <v>0.99994923227924504</v>
      </c>
      <c r="Q518">
        <v>374.88339623177097</v>
      </c>
      <c r="R518">
        <v>9540.7160000000003</v>
      </c>
      <c r="S518">
        <v>9540.7160000000003</v>
      </c>
      <c r="X518">
        <v>5.6005658414929403E-2</v>
      </c>
      <c r="Y518">
        <v>0.99995713293767696</v>
      </c>
      <c r="Z518">
        <v>0.99995713293767696</v>
      </c>
      <c r="AA518">
        <v>371.47715517399701</v>
      </c>
      <c r="AB518" s="96">
        <v>-4.2867981141034602E-5</v>
      </c>
      <c r="AC518" s="96">
        <v>1.8376638071080999E-9</v>
      </c>
      <c r="AD518">
        <v>0.108772140367943</v>
      </c>
      <c r="AE518">
        <v>0.11741019821010699</v>
      </c>
      <c r="AF518">
        <v>0.11741019821010699</v>
      </c>
      <c r="AH518">
        <v>371.48563221543498</v>
      </c>
      <c r="AI518">
        <v>14.17</v>
      </c>
      <c r="AJ518">
        <v>377.05791669866602</v>
      </c>
      <c r="AK518">
        <v>365.91334773220302</v>
      </c>
      <c r="AL518">
        <v>1.7912257495590001E-4</v>
      </c>
      <c r="AM518">
        <v>0</v>
      </c>
      <c r="AN518">
        <v>0</v>
      </c>
      <c r="AO518">
        <v>0</v>
      </c>
      <c r="AP518">
        <v>0</v>
      </c>
      <c r="AR518">
        <v>0.12158929668335799</v>
      </c>
      <c r="AS518">
        <v>0.93921267482286697</v>
      </c>
      <c r="AT518">
        <v>1.04802957430758</v>
      </c>
      <c r="AU518">
        <v>0.90603163752827398</v>
      </c>
      <c r="AV518">
        <v>396.91323835459201</v>
      </c>
      <c r="AW518" s="96">
        <v>-3.949552082394E-5</v>
      </c>
      <c r="AX518">
        <v>0.90603163752827398</v>
      </c>
      <c r="AY518">
        <v>0.109176597193545</v>
      </c>
      <c r="BD518" s="95">
        <v>45243</v>
      </c>
    </row>
    <row r="519" spans="1:56">
      <c r="A519" t="s">
        <v>110</v>
      </c>
      <c r="B519">
        <v>4426.3249999999998</v>
      </c>
      <c r="C519">
        <v>0</v>
      </c>
      <c r="D519">
        <v>9528.98</v>
      </c>
      <c r="E519" s="95">
        <v>45243</v>
      </c>
      <c r="F519" t="s">
        <v>667</v>
      </c>
      <c r="G519" t="b">
        <v>0</v>
      </c>
      <c r="H519" t="b">
        <v>0</v>
      </c>
      <c r="I519" t="b">
        <v>0</v>
      </c>
      <c r="J519" t="b">
        <v>0</v>
      </c>
      <c r="K519" t="b">
        <v>0</v>
      </c>
      <c r="L519">
        <v>4426.3249999999998</v>
      </c>
      <c r="M519">
        <v>4426.3249999999998</v>
      </c>
      <c r="N519" t="b">
        <v>0</v>
      </c>
      <c r="O519">
        <v>4426.3249999999998</v>
      </c>
      <c r="P519">
        <v>0.99878151284206396</v>
      </c>
      <c r="Q519">
        <v>374.42660562774</v>
      </c>
      <c r="R519">
        <v>9528.98</v>
      </c>
      <c r="S519">
        <v>9528.98</v>
      </c>
      <c r="T519" s="97">
        <v>45243</v>
      </c>
      <c r="U519">
        <v>9528.98</v>
      </c>
      <c r="V519">
        <v>374.42660562774</v>
      </c>
      <c r="W519">
        <v>5.7976802572401398E-2</v>
      </c>
      <c r="X519">
        <v>5.6005658414929403E-2</v>
      </c>
      <c r="Y519">
        <v>0.99876990364245199</v>
      </c>
      <c r="Z519">
        <v>0.99876990364245199</v>
      </c>
      <c r="AA519">
        <v>371.02020247850498</v>
      </c>
      <c r="AB519">
        <v>-1.2308535470802E-3</v>
      </c>
      <c r="AC519" s="96">
        <v>1.5150004543601301E-6</v>
      </c>
      <c r="AD519">
        <v>0.106216022600639</v>
      </c>
      <c r="AE519">
        <v>0.115981782312867</v>
      </c>
      <c r="AF519">
        <v>0.115981782312867</v>
      </c>
      <c r="AG519">
        <v>371.02020247850498</v>
      </c>
      <c r="AH519">
        <v>371.48563221543498</v>
      </c>
      <c r="AI519">
        <v>14.17</v>
      </c>
      <c r="AJ519">
        <v>377.05791669866602</v>
      </c>
      <c r="AK519">
        <v>365.91334773220302</v>
      </c>
      <c r="AL519">
        <v>0</v>
      </c>
      <c r="AN519">
        <v>0</v>
      </c>
      <c r="AO519">
        <v>0</v>
      </c>
      <c r="AP519">
        <v>0</v>
      </c>
      <c r="AQ519">
        <v>0.12035154508958</v>
      </c>
      <c r="AR519">
        <v>0.12158929668335799</v>
      </c>
      <c r="AS519">
        <v>0.93921267482286697</v>
      </c>
      <c r="AT519">
        <v>1.0481947980273401</v>
      </c>
      <c r="AU519">
        <v>0.91993250374507196</v>
      </c>
      <c r="AV519">
        <v>396.470324338995</v>
      </c>
      <c r="AW519">
        <v>-1.1158963037686E-3</v>
      </c>
      <c r="AX519">
        <v>0.91993250374507196</v>
      </c>
      <c r="AY519">
        <v>0.109254204751457</v>
      </c>
      <c r="AZ519" s="97">
        <v>45243</v>
      </c>
      <c r="BA519">
        <v>396.470324338995</v>
      </c>
      <c r="BB519">
        <v>396.470316399887</v>
      </c>
      <c r="BC519" s="96">
        <v>7.9391085705537905E-6</v>
      </c>
      <c r="BD519" s="95">
        <v>45243</v>
      </c>
    </row>
    <row r="520" spans="1:56">
      <c r="A520" t="s">
        <v>104</v>
      </c>
      <c r="B520">
        <v>4498</v>
      </c>
      <c r="C520">
        <v>0</v>
      </c>
      <c r="D520">
        <v>9684.3590000000004</v>
      </c>
      <c r="E520" s="95">
        <v>45244</v>
      </c>
      <c r="F520" t="s">
        <v>668</v>
      </c>
      <c r="G520" t="b">
        <v>0</v>
      </c>
      <c r="H520" t="b">
        <v>0</v>
      </c>
      <c r="I520" t="b">
        <v>0</v>
      </c>
      <c r="J520" t="b">
        <v>0</v>
      </c>
      <c r="K520" t="b">
        <v>0</v>
      </c>
      <c r="L520">
        <v>4498</v>
      </c>
      <c r="M520">
        <v>4498</v>
      </c>
      <c r="N520" t="b">
        <v>0</v>
      </c>
      <c r="O520">
        <v>4498</v>
      </c>
      <c r="P520">
        <v>1.0161928913941001</v>
      </c>
      <c r="Q520">
        <v>380.48965498773202</v>
      </c>
      <c r="R520">
        <v>9684.3590000000004</v>
      </c>
      <c r="S520">
        <v>9684.3590000000004</v>
      </c>
      <c r="X520">
        <v>5.7976802572401398E-2</v>
      </c>
      <c r="Y520">
        <v>1.0161448958299999</v>
      </c>
      <c r="Z520">
        <v>1.0161448958299999</v>
      </c>
      <c r="AA520">
        <v>377.010284998347</v>
      </c>
      <c r="AB520">
        <v>1.6015952993787601E-2</v>
      </c>
      <c r="AC520">
        <v>2.5651075029919999E-4</v>
      </c>
      <c r="AD520">
        <v>0.19430396460531199</v>
      </c>
      <c r="AE520">
        <v>0.16316485381187201</v>
      </c>
      <c r="AF520">
        <v>0.19430396460531199</v>
      </c>
      <c r="AH520">
        <v>371.02020247850498</v>
      </c>
      <c r="AI520">
        <v>14.76</v>
      </c>
      <c r="AJ520">
        <v>376.585505515683</v>
      </c>
      <c r="AK520">
        <v>365.454899441328</v>
      </c>
      <c r="AL520">
        <v>1.0058421516754E-3</v>
      </c>
      <c r="AM520">
        <v>8.4049823633150001E-4</v>
      </c>
      <c r="AN520">
        <v>0.60472283844408503</v>
      </c>
      <c r="AO520" s="96">
        <v>-1.70752301187349E-13</v>
      </c>
      <c r="AP520">
        <v>0.60472283844391395</v>
      </c>
      <c r="AR520">
        <v>0.12035154508958</v>
      </c>
      <c r="AS520">
        <v>0.95119089994195205</v>
      </c>
      <c r="AT520">
        <v>1.0475831846953501</v>
      </c>
      <c r="AU520">
        <v>0.94313909746831404</v>
      </c>
      <c r="AV520">
        <v>402.352360011744</v>
      </c>
      <c r="AW520">
        <v>1.48360048953364E-2</v>
      </c>
      <c r="AX520">
        <v>0.94313909746831404</v>
      </c>
      <c r="AY520">
        <v>0.119723105290673</v>
      </c>
      <c r="BD520" s="95">
        <v>45244</v>
      </c>
    </row>
    <row r="521" spans="1:56">
      <c r="A521" t="s">
        <v>105</v>
      </c>
      <c r="B521">
        <v>4515.05</v>
      </c>
      <c r="C521">
        <v>0</v>
      </c>
      <c r="D521">
        <v>9721.7430000000004</v>
      </c>
      <c r="E521" s="95">
        <v>45244</v>
      </c>
      <c r="F521" t="s">
        <v>669</v>
      </c>
      <c r="G521" t="b">
        <v>0</v>
      </c>
      <c r="H521" t="b">
        <v>0</v>
      </c>
      <c r="I521" t="b">
        <v>0</v>
      </c>
      <c r="J521" t="b">
        <v>0</v>
      </c>
      <c r="K521" t="b">
        <v>0</v>
      </c>
      <c r="L521">
        <v>4515.05</v>
      </c>
      <c r="M521">
        <v>4515.05</v>
      </c>
      <c r="N521" t="b">
        <v>0</v>
      </c>
      <c r="O521">
        <v>4515.05</v>
      </c>
      <c r="P521">
        <v>1.00379057358826</v>
      </c>
      <c r="Q521">
        <v>381.93192902453501</v>
      </c>
      <c r="R521">
        <v>9721.7430000000004</v>
      </c>
      <c r="S521">
        <v>9721.7430000000004</v>
      </c>
      <c r="X521">
        <v>5.7976802572401398E-2</v>
      </c>
      <c r="Y521">
        <v>1.0038602451643901</v>
      </c>
      <c r="Z521">
        <v>1.0038602451643901</v>
      </c>
      <c r="AA521">
        <v>378.46563712793898</v>
      </c>
      <c r="AB521">
        <v>3.8528135371578001E-3</v>
      </c>
      <c r="AC521" s="96">
        <v>1.48441721521066E-5</v>
      </c>
      <c r="AD521">
        <v>0.192509469902758</v>
      </c>
      <c r="AE521">
        <v>0.163124615016115</v>
      </c>
      <c r="AF521">
        <v>0.192509469902758</v>
      </c>
      <c r="AH521">
        <v>371.02020247850498</v>
      </c>
      <c r="AI521">
        <v>14.76</v>
      </c>
      <c r="AJ521">
        <v>376.585505515683</v>
      </c>
      <c r="AK521">
        <v>365.454899441328</v>
      </c>
      <c r="AL521">
        <v>8.4049823633150001E-4</v>
      </c>
      <c r="AM521">
        <v>6.7515432098759996E-4</v>
      </c>
      <c r="AN521">
        <v>0.90327768517129103</v>
      </c>
      <c r="AO521">
        <v>0</v>
      </c>
      <c r="AP521">
        <v>0.90327768517129103</v>
      </c>
      <c r="AR521">
        <v>0.12035154508958</v>
      </c>
      <c r="AS521">
        <v>0.95119089994195205</v>
      </c>
      <c r="AT521">
        <v>0.95716887435335896</v>
      </c>
      <c r="AU521">
        <v>0.90074912236007998</v>
      </c>
      <c r="AV521">
        <v>403.815518047571</v>
      </c>
      <c r="AW521">
        <v>3.6365091428416001E-3</v>
      </c>
      <c r="AX521">
        <v>0.90074912236007998</v>
      </c>
      <c r="AY521">
        <v>0.119539354362334</v>
      </c>
      <c r="BD521" s="95">
        <v>45244</v>
      </c>
    </row>
    <row r="522" spans="1:56">
      <c r="A522" t="s">
        <v>106</v>
      </c>
      <c r="B522">
        <v>4514.8500000000004</v>
      </c>
      <c r="C522">
        <v>0</v>
      </c>
      <c r="D522">
        <v>9720.8760000000002</v>
      </c>
      <c r="E522" s="95">
        <v>45244</v>
      </c>
      <c r="F522" t="s">
        <v>670</v>
      </c>
      <c r="G522" t="b">
        <v>0</v>
      </c>
      <c r="H522" t="b">
        <v>0</v>
      </c>
      <c r="I522" t="b">
        <v>0</v>
      </c>
      <c r="J522" t="b">
        <v>0</v>
      </c>
      <c r="K522" t="b">
        <v>0</v>
      </c>
      <c r="L522">
        <v>4514.8500000000004</v>
      </c>
      <c r="M522">
        <v>4514.8500000000004</v>
      </c>
      <c r="N522" t="b">
        <v>0</v>
      </c>
      <c r="O522">
        <v>4514.8500000000004</v>
      </c>
      <c r="P522">
        <v>0.99995570370206299</v>
      </c>
      <c r="Q522">
        <v>381.91501085401597</v>
      </c>
      <c r="R522">
        <v>9720.8760000000002</v>
      </c>
      <c r="S522">
        <v>9720.8760000000002</v>
      </c>
      <c r="X522">
        <v>5.7976802572401398E-2</v>
      </c>
      <c r="Y522">
        <v>0.99991081846125696</v>
      </c>
      <c r="Z522">
        <v>0.99991081846125696</v>
      </c>
      <c r="AA522">
        <v>378.43188498005799</v>
      </c>
      <c r="AB522" s="96">
        <v>-8.9185515652472403E-5</v>
      </c>
      <c r="AC522" s="96">
        <v>7.9540562021974096E-9</v>
      </c>
      <c r="AD522">
        <v>0.186647111146716</v>
      </c>
      <c r="AE522">
        <v>0.16066042372683201</v>
      </c>
      <c r="AF522">
        <v>0.186647111146716</v>
      </c>
      <c r="AH522">
        <v>371.02020247850498</v>
      </c>
      <c r="AI522">
        <v>14.76</v>
      </c>
      <c r="AJ522">
        <v>376.585505515683</v>
      </c>
      <c r="AK522">
        <v>365.454899441328</v>
      </c>
      <c r="AL522">
        <v>6.7515432098759996E-4</v>
      </c>
      <c r="AM522">
        <v>5.0981040564370003E-4</v>
      </c>
      <c r="AN522">
        <v>0.92911809509107801</v>
      </c>
      <c r="AO522">
        <v>0</v>
      </c>
      <c r="AP522">
        <v>0.92911809509107801</v>
      </c>
      <c r="AR522">
        <v>0.12035154508958</v>
      </c>
      <c r="AS522">
        <v>0.95119089994195205</v>
      </c>
      <c r="AT522">
        <v>0.95890386218333201</v>
      </c>
      <c r="AU522">
        <v>1.07961032640264</v>
      </c>
      <c r="AV522">
        <v>403.77702223639898</v>
      </c>
      <c r="AW522" s="96">
        <v>-9.5330192752984794E-5</v>
      </c>
      <c r="AX522">
        <v>1.05074912236008</v>
      </c>
      <c r="AY522">
        <v>0.11946356851532999</v>
      </c>
      <c r="BD522" s="95">
        <v>45244</v>
      </c>
    </row>
    <row r="523" spans="1:56">
      <c r="A523" t="s">
        <v>107</v>
      </c>
      <c r="B523">
        <v>4509.2250000000004</v>
      </c>
      <c r="C523">
        <v>0</v>
      </c>
      <c r="D523">
        <v>9708.3700000000008</v>
      </c>
      <c r="E523" s="95">
        <v>45244</v>
      </c>
      <c r="F523" t="s">
        <v>671</v>
      </c>
      <c r="G523" t="b">
        <v>0</v>
      </c>
      <c r="H523" t="b">
        <v>0</v>
      </c>
      <c r="I523" t="b">
        <v>0</v>
      </c>
      <c r="J523" t="b">
        <v>0</v>
      </c>
      <c r="K523" t="b">
        <v>0</v>
      </c>
      <c r="L523">
        <v>4509.2250000000004</v>
      </c>
      <c r="M523">
        <v>4509.2250000000004</v>
      </c>
      <c r="N523" t="b">
        <v>0</v>
      </c>
      <c r="O523">
        <v>4509.2250000000004</v>
      </c>
      <c r="P523">
        <v>0.998754111432273</v>
      </c>
      <c r="Q523">
        <v>381.43918730814897</v>
      </c>
      <c r="R523">
        <v>9708.3700000000008</v>
      </c>
      <c r="S523">
        <v>9708.3700000000008</v>
      </c>
      <c r="X523">
        <v>5.7976802572401398E-2</v>
      </c>
      <c r="Y523">
        <v>0.99871349043028601</v>
      </c>
      <c r="Z523">
        <v>0.99871349043028601</v>
      </c>
      <c r="AA523">
        <v>377.94502873854702</v>
      </c>
      <c r="AB523">
        <v>-1.2873378336059999E-3</v>
      </c>
      <c r="AC523" s="96">
        <v>1.65723869783358E-6</v>
      </c>
      <c r="AD523">
        <v>0.18144508149086999</v>
      </c>
      <c r="AE523">
        <v>0.15850905233270399</v>
      </c>
      <c r="AF523">
        <v>0.18144508149086999</v>
      </c>
      <c r="AH523">
        <v>371.02020247850498</v>
      </c>
      <c r="AI523">
        <v>14.76</v>
      </c>
      <c r="AJ523">
        <v>376.585505515683</v>
      </c>
      <c r="AK523">
        <v>365.454899441328</v>
      </c>
      <c r="AL523">
        <v>5.0981040564370003E-4</v>
      </c>
      <c r="AM523">
        <v>3.4446649029979998E-4</v>
      </c>
      <c r="AN523">
        <v>0.90605355754913797</v>
      </c>
      <c r="AO523">
        <v>0</v>
      </c>
      <c r="AP523">
        <v>0.90605355754913797</v>
      </c>
      <c r="AR523">
        <v>0.12035154508958</v>
      </c>
      <c r="AS523">
        <v>0.95119089994195205</v>
      </c>
      <c r="AT523">
        <v>0.95961774831419799</v>
      </c>
      <c r="AU523">
        <v>1.1311014617106201</v>
      </c>
      <c r="AV523">
        <v>403.22795249892198</v>
      </c>
      <c r="AW523">
        <v>-1.3598340352194999E-3</v>
      </c>
      <c r="AX523">
        <v>1.1311014617106201</v>
      </c>
      <c r="AY523">
        <v>0.11958110905230999</v>
      </c>
      <c r="BD523" s="95">
        <v>45244</v>
      </c>
    </row>
    <row r="524" spans="1:56">
      <c r="A524" t="s">
        <v>108</v>
      </c>
      <c r="B524">
        <v>4510.3999999999996</v>
      </c>
      <c r="C524">
        <v>0</v>
      </c>
      <c r="D524">
        <v>9710.9040000000005</v>
      </c>
      <c r="E524" s="95">
        <v>45244</v>
      </c>
      <c r="F524" t="s">
        <v>672</v>
      </c>
      <c r="G524" t="b">
        <v>0</v>
      </c>
      <c r="H524" t="b">
        <v>0</v>
      </c>
      <c r="I524" t="b">
        <v>0</v>
      </c>
      <c r="J524" t="b">
        <v>0</v>
      </c>
      <c r="K524" t="b">
        <v>0</v>
      </c>
      <c r="L524">
        <v>4510.3999999999996</v>
      </c>
      <c r="M524">
        <v>4510.3999999999996</v>
      </c>
      <c r="N524" t="b">
        <v>0</v>
      </c>
      <c r="O524">
        <v>4510.3999999999996</v>
      </c>
      <c r="P524">
        <v>1.0002605769284001</v>
      </c>
      <c r="Q524">
        <v>381.53858155995198</v>
      </c>
      <c r="R524">
        <v>9710.9040000000005</v>
      </c>
      <c r="S524">
        <v>9710.9040000000005</v>
      </c>
      <c r="X524">
        <v>5.7976802572401398E-2</v>
      </c>
      <c r="Y524">
        <v>1.0002610118897399</v>
      </c>
      <c r="Z524">
        <v>1.0002610118897399</v>
      </c>
      <c r="AA524">
        <v>378.04367688471598</v>
      </c>
      <c r="AB524">
        <v>2.6097783206319999E-4</v>
      </c>
      <c r="AC524" s="96">
        <v>6.8109428828436003E-8</v>
      </c>
      <c r="AD524">
        <v>0.175938021028264</v>
      </c>
      <c r="AE524">
        <v>0.156124855267325</v>
      </c>
      <c r="AF524">
        <v>0.175938021028264</v>
      </c>
      <c r="AH524">
        <v>371.02020247850498</v>
      </c>
      <c r="AI524">
        <v>14.76</v>
      </c>
      <c r="AJ524">
        <v>376.585505515683</v>
      </c>
      <c r="AK524">
        <v>365.454899441328</v>
      </c>
      <c r="AL524">
        <v>3.4446649029979998E-4</v>
      </c>
      <c r="AM524">
        <v>1.7912257495590001E-4</v>
      </c>
      <c r="AN524">
        <v>0.97484543259871503</v>
      </c>
      <c r="AO524">
        <v>0</v>
      </c>
      <c r="AP524">
        <v>0.97484543259871503</v>
      </c>
      <c r="AR524">
        <v>0.12035154508958</v>
      </c>
      <c r="AS524">
        <v>0.95119089994195205</v>
      </c>
      <c r="AT524">
        <v>0.95851012136814495</v>
      </c>
      <c r="AU524">
        <v>1.1514728283376501</v>
      </c>
      <c r="AV524">
        <v>403.34617643189898</v>
      </c>
      <c r="AW524">
        <v>2.9319379334650001E-4</v>
      </c>
      <c r="AX524">
        <v>1.1514728283376501</v>
      </c>
      <c r="AY524">
        <v>0.119575750958233</v>
      </c>
      <c r="BD524" s="95">
        <v>45244</v>
      </c>
    </row>
    <row r="525" spans="1:56">
      <c r="A525" t="s">
        <v>109</v>
      </c>
      <c r="B525">
        <v>4515.5249999999996</v>
      </c>
      <c r="C525">
        <v>0</v>
      </c>
      <c r="D525">
        <v>9721.2659999999996</v>
      </c>
      <c r="E525" s="95">
        <v>45244</v>
      </c>
      <c r="F525" t="s">
        <v>673</v>
      </c>
      <c r="G525" t="b">
        <v>0</v>
      </c>
      <c r="H525" t="b">
        <v>0</v>
      </c>
      <c r="I525" t="b">
        <v>0</v>
      </c>
      <c r="J525" t="b">
        <v>0</v>
      </c>
      <c r="K525" t="b">
        <v>0</v>
      </c>
      <c r="L525">
        <v>4515.5249999999996</v>
      </c>
      <c r="M525">
        <v>4515.5249999999996</v>
      </c>
      <c r="N525" t="b">
        <v>0</v>
      </c>
      <c r="O525">
        <v>4515.5249999999996</v>
      </c>
      <c r="P525">
        <v>1.00113626285917</v>
      </c>
      <c r="Q525">
        <v>381.97210967951901</v>
      </c>
      <c r="R525">
        <v>9721.2659999999996</v>
      </c>
      <c r="S525">
        <v>9721.2659999999996</v>
      </c>
      <c r="X525">
        <v>5.7976802572401398E-2</v>
      </c>
      <c r="Y525">
        <v>1.0010670479288</v>
      </c>
      <c r="Z525">
        <v>1.0010670479288</v>
      </c>
      <c r="AA525">
        <v>378.447067607132</v>
      </c>
      <c r="AB525">
        <v>1.0664790378145E-3</v>
      </c>
      <c r="AC525" s="96">
        <v>1.1373775380978799E-6</v>
      </c>
      <c r="AD525">
        <v>0.17093073464820099</v>
      </c>
      <c r="AE525">
        <v>0.15396074609650401</v>
      </c>
      <c r="AF525">
        <v>0.17093073464820099</v>
      </c>
      <c r="AH525">
        <v>371.02020247850498</v>
      </c>
      <c r="AI525">
        <v>14.76</v>
      </c>
      <c r="AJ525">
        <v>376.585505515683</v>
      </c>
      <c r="AK525">
        <v>365.454899441328</v>
      </c>
      <c r="AL525">
        <v>1.7912257495590001E-4</v>
      </c>
      <c r="AM525">
        <v>0</v>
      </c>
      <c r="AN525">
        <v>0</v>
      </c>
      <c r="AO525">
        <v>0</v>
      </c>
      <c r="AP525">
        <v>0</v>
      </c>
      <c r="AR525">
        <v>0.12035154508958</v>
      </c>
      <c r="AS525">
        <v>0.95119089994195205</v>
      </c>
      <c r="AT525">
        <v>0.958560664173984</v>
      </c>
      <c r="AU525">
        <v>1.2248193831123599</v>
      </c>
      <c r="AV525">
        <v>403.83880007428098</v>
      </c>
      <c r="AW525">
        <v>1.2213420410724001E-3</v>
      </c>
      <c r="AX525">
        <v>1.2248193831123599</v>
      </c>
      <c r="AY525">
        <v>0.119612292928246</v>
      </c>
      <c r="BD525" s="95">
        <v>45244</v>
      </c>
    </row>
    <row r="526" spans="1:56">
      <c r="A526" t="s">
        <v>110</v>
      </c>
      <c r="B526">
        <v>4509.3999999999996</v>
      </c>
      <c r="C526">
        <v>0</v>
      </c>
      <c r="D526">
        <v>9708.6839999999993</v>
      </c>
      <c r="E526" s="95">
        <v>45244</v>
      </c>
      <c r="F526" t="s">
        <v>674</v>
      </c>
      <c r="G526" t="b">
        <v>0</v>
      </c>
      <c r="H526" t="b">
        <v>0</v>
      </c>
      <c r="I526" t="b">
        <v>0</v>
      </c>
      <c r="J526" t="b">
        <v>0</v>
      </c>
      <c r="K526" t="b">
        <v>0</v>
      </c>
      <c r="L526">
        <v>4509.3999999999996</v>
      </c>
      <c r="M526">
        <v>4509.3999999999996</v>
      </c>
      <c r="N526" t="b">
        <v>0</v>
      </c>
      <c r="O526">
        <v>4509.3999999999996</v>
      </c>
      <c r="P526">
        <v>0.99864356857729697</v>
      </c>
      <c r="Q526">
        <v>381.45399070735402</v>
      </c>
      <c r="R526">
        <v>9708.6839999999993</v>
      </c>
      <c r="S526">
        <v>9708.6839999999993</v>
      </c>
      <c r="T526" s="97">
        <v>45244</v>
      </c>
      <c r="U526">
        <v>9708.6839999999993</v>
      </c>
      <c r="V526">
        <v>381.45399070735402</v>
      </c>
      <c r="W526">
        <v>5.5810621090248799E-2</v>
      </c>
      <c r="X526">
        <v>5.7976802572401398E-2</v>
      </c>
      <c r="Y526">
        <v>0.99870572413099201</v>
      </c>
      <c r="Z526">
        <v>0.99870572413099201</v>
      </c>
      <c r="AA526">
        <v>377.957252699832</v>
      </c>
      <c r="AB526">
        <v>-1.2951141674241E-3</v>
      </c>
      <c r="AC526" s="96">
        <v>1.6773207066626201E-6</v>
      </c>
      <c r="AD526">
        <v>0.16625824703792699</v>
      </c>
      <c r="AE526">
        <v>0.15192615907154</v>
      </c>
      <c r="AF526">
        <v>0.16625824703792699</v>
      </c>
      <c r="AG526">
        <v>377.957252699832</v>
      </c>
      <c r="AH526">
        <v>371.02020247850498</v>
      </c>
      <c r="AI526">
        <v>14.76</v>
      </c>
      <c r="AJ526">
        <v>376.585505515683</v>
      </c>
      <c r="AK526">
        <v>365.454899441328</v>
      </c>
      <c r="AL526">
        <v>0</v>
      </c>
      <c r="AN526">
        <v>0</v>
      </c>
      <c r="AO526">
        <v>0</v>
      </c>
      <c r="AP526">
        <v>0</v>
      </c>
      <c r="AQ526">
        <v>0.121915182096275</v>
      </c>
      <c r="AR526">
        <v>0.12035154508958</v>
      </c>
      <c r="AS526">
        <v>0.95119089994195205</v>
      </c>
      <c r="AT526">
        <v>0.95821586655342395</v>
      </c>
      <c r="AU526">
        <v>0.63994900459801696</v>
      </c>
      <c r="AV526">
        <v>403.18851696186601</v>
      </c>
      <c r="AW526">
        <v>-1.6102541714546001E-3</v>
      </c>
      <c r="AX526">
        <v>0.97481938311236305</v>
      </c>
      <c r="AY526">
        <v>0.11976250122309701</v>
      </c>
      <c r="AZ526" s="97">
        <v>45244</v>
      </c>
      <c r="BA526">
        <v>403.18851696186601</v>
      </c>
      <c r="BB526">
        <v>403.188508624127</v>
      </c>
      <c r="BC526" s="96">
        <v>8.3377385635685607E-6</v>
      </c>
      <c r="BD526" s="95">
        <v>45244</v>
      </c>
    </row>
    <row r="527" spans="1:56">
      <c r="A527" t="s">
        <v>104</v>
      </c>
      <c r="B527">
        <v>4521.4750000000004</v>
      </c>
      <c r="C527">
        <v>0</v>
      </c>
      <c r="D527">
        <v>9736.3080000000009</v>
      </c>
      <c r="E527" s="95">
        <v>45245</v>
      </c>
      <c r="F527" t="s">
        <v>675</v>
      </c>
      <c r="G527" t="b">
        <v>0</v>
      </c>
      <c r="H527" t="b">
        <v>0</v>
      </c>
      <c r="I527" t="b">
        <v>0</v>
      </c>
      <c r="J527" t="b">
        <v>0</v>
      </c>
      <c r="K527" t="b">
        <v>0</v>
      </c>
      <c r="L527">
        <v>4521.4750000000004</v>
      </c>
      <c r="M527">
        <v>4521.4750000000004</v>
      </c>
      <c r="N527" t="b">
        <v>0</v>
      </c>
      <c r="O527">
        <v>4521.4750000000004</v>
      </c>
      <c r="P527">
        <v>1.0026777398323501</v>
      </c>
      <c r="Q527">
        <v>382.47542525248002</v>
      </c>
      <c r="R527">
        <v>9736.3080000000009</v>
      </c>
      <c r="S527">
        <v>9736.3080000000009</v>
      </c>
      <c r="X527">
        <v>5.5810621090248799E-2</v>
      </c>
      <c r="Y527">
        <v>1.00269025828262</v>
      </c>
      <c r="Z527">
        <v>1.00269025828262</v>
      </c>
      <c r="AA527">
        <v>378.974055329387</v>
      </c>
      <c r="AB527">
        <v>2.6866460149862002E-3</v>
      </c>
      <c r="AC527" s="96">
        <v>7.2180668098414499E-6</v>
      </c>
      <c r="AD527">
        <v>0.163545885355733</v>
      </c>
      <c r="AE527">
        <v>0.150900931645569</v>
      </c>
      <c r="AF527">
        <v>0.163545885355733</v>
      </c>
      <c r="AH527">
        <v>377.957252699832</v>
      </c>
      <c r="AI527">
        <v>14.16</v>
      </c>
      <c r="AJ527">
        <v>383.62661149032903</v>
      </c>
      <c r="AK527">
        <v>372.287893909334</v>
      </c>
      <c r="AL527">
        <v>1.0058421516754E-3</v>
      </c>
      <c r="AM527">
        <v>8.4049823633150001E-4</v>
      </c>
      <c r="AN527">
        <v>1.4876166830435E-3</v>
      </c>
      <c r="AO527" s="96">
        <v>-7.1855808494447598E-6</v>
      </c>
      <c r="AP527">
        <v>1.4804311021940999E-3</v>
      </c>
      <c r="AR527">
        <v>0.121915182096275</v>
      </c>
      <c r="AS527">
        <v>0.93601287594071003</v>
      </c>
      <c r="AT527">
        <v>0.95679613853797596</v>
      </c>
      <c r="AU527">
        <v>0.64743543644259505</v>
      </c>
      <c r="AV527">
        <v>404.230205712714</v>
      </c>
      <c r="AW527">
        <v>2.5836270305956001E-3</v>
      </c>
      <c r="AX527">
        <v>0.72481938311236305</v>
      </c>
      <c r="AY527">
        <v>0.11800072364660801</v>
      </c>
      <c r="BD527" s="95">
        <v>45245</v>
      </c>
    </row>
    <row r="528" spans="1:56">
      <c r="A528" t="s">
        <v>105</v>
      </c>
      <c r="B528">
        <v>4534.4250000000002</v>
      </c>
      <c r="C528">
        <v>0</v>
      </c>
      <c r="D528">
        <v>9764.83</v>
      </c>
      <c r="E528" s="95">
        <v>45245</v>
      </c>
      <c r="F528" t="s">
        <v>676</v>
      </c>
      <c r="G528" t="b">
        <v>0</v>
      </c>
      <c r="H528" t="b">
        <v>0</v>
      </c>
      <c r="I528" t="b">
        <v>0</v>
      </c>
      <c r="J528" t="b">
        <v>0</v>
      </c>
      <c r="K528" t="b">
        <v>0</v>
      </c>
      <c r="L528">
        <v>4534.4250000000002</v>
      </c>
      <c r="M528">
        <v>4534.4250000000002</v>
      </c>
      <c r="N528" t="b">
        <v>0</v>
      </c>
      <c r="O528">
        <v>4534.4250000000002</v>
      </c>
      <c r="P528">
        <v>1.00286410961024</v>
      </c>
      <c r="Q528">
        <v>383.57087679363002</v>
      </c>
      <c r="R528">
        <v>9764.83</v>
      </c>
      <c r="S528">
        <v>9764.83</v>
      </c>
      <c r="X528">
        <v>5.5810621090248799E-2</v>
      </c>
      <c r="Y528">
        <v>1.0029294471785399</v>
      </c>
      <c r="Z528">
        <v>1.0029294471785399</v>
      </c>
      <c r="AA528">
        <v>380.08423980651202</v>
      </c>
      <c r="AB528">
        <v>2.9251647096266002E-3</v>
      </c>
      <c r="AC528" s="96">
        <v>8.5565885784453905E-6</v>
      </c>
      <c r="AD528">
        <v>0.16139408463424501</v>
      </c>
      <c r="AE528">
        <v>0.150135848830075</v>
      </c>
      <c r="AF528">
        <v>0.16139408463424501</v>
      </c>
      <c r="AH528">
        <v>377.957252699832</v>
      </c>
      <c r="AI528">
        <v>14.16</v>
      </c>
      <c r="AJ528">
        <v>383.62661149032903</v>
      </c>
      <c r="AK528">
        <v>372.287893909334</v>
      </c>
      <c r="AL528">
        <v>8.4049823633150001E-4</v>
      </c>
      <c r="AM528">
        <v>6.7515432098759996E-4</v>
      </c>
      <c r="AN528">
        <v>5.8758742421610999E-3</v>
      </c>
      <c r="AO528" s="96">
        <v>-8.7614553390125105E-9</v>
      </c>
      <c r="AP528">
        <v>5.8758654807057999E-3</v>
      </c>
      <c r="AR528">
        <v>0.121915182096275</v>
      </c>
      <c r="AS528">
        <v>0.93601287594071003</v>
      </c>
      <c r="AT528">
        <v>0.973207400377465</v>
      </c>
      <c r="AU528">
        <v>0.65817296778238898</v>
      </c>
      <c r="AV528">
        <v>405.08582178282398</v>
      </c>
      <c r="AW528">
        <v>2.1166554552766999E-3</v>
      </c>
      <c r="AX528">
        <v>0.65817296778238898</v>
      </c>
      <c r="AY528">
        <v>0.11743511173080599</v>
      </c>
      <c r="BD528" s="95">
        <v>45245</v>
      </c>
    </row>
    <row r="529" spans="1:56">
      <c r="A529" t="s">
        <v>106</v>
      </c>
      <c r="B529">
        <v>4523.0749999999998</v>
      </c>
      <c r="C529">
        <v>0</v>
      </c>
      <c r="D529">
        <v>9739.3169999999991</v>
      </c>
      <c r="E529" s="95">
        <v>45245</v>
      </c>
      <c r="F529" t="s">
        <v>677</v>
      </c>
      <c r="G529" t="b">
        <v>0</v>
      </c>
      <c r="H529" t="b">
        <v>0</v>
      </c>
      <c r="I529" t="b">
        <v>0</v>
      </c>
      <c r="J529" t="b">
        <v>0</v>
      </c>
      <c r="K529" t="b">
        <v>0</v>
      </c>
      <c r="L529">
        <v>4523.0749999999998</v>
      </c>
      <c r="M529">
        <v>4523.0749999999998</v>
      </c>
      <c r="N529" t="b">
        <v>0</v>
      </c>
      <c r="O529">
        <v>4523.0749999999998</v>
      </c>
      <c r="P529">
        <v>0.99749692629164599</v>
      </c>
      <c r="Q529">
        <v>382.61077061663701</v>
      </c>
      <c r="R529">
        <v>9739.3169999999991</v>
      </c>
      <c r="S529">
        <v>9739.3169999999991</v>
      </c>
      <c r="X529">
        <v>5.5810621090248799E-2</v>
      </c>
      <c r="Y529">
        <v>0.99738725610174395</v>
      </c>
      <c r="Z529">
        <v>0.99738725610174395</v>
      </c>
      <c r="AA529">
        <v>379.09117702813398</v>
      </c>
      <c r="AB529">
        <v>-2.6161630705071001E-3</v>
      </c>
      <c r="AC529" s="96">
        <v>6.8443092114853002E-6</v>
      </c>
      <c r="AD529">
        <v>0.15877521597709701</v>
      </c>
      <c r="AE529">
        <v>0.149086386884521</v>
      </c>
      <c r="AF529">
        <v>0.15877521597709701</v>
      </c>
      <c r="AH529">
        <v>377.957252699832</v>
      </c>
      <c r="AI529">
        <v>14.16</v>
      </c>
      <c r="AJ529">
        <v>383.62661149032903</v>
      </c>
      <c r="AK529">
        <v>372.287893909334</v>
      </c>
      <c r="AL529">
        <v>6.7515432098759996E-4</v>
      </c>
      <c r="AM529">
        <v>5.0981040564370003E-4</v>
      </c>
      <c r="AN529">
        <v>1.0031312560269999E-4</v>
      </c>
      <c r="AO529" s="96">
        <v>-7.3197761185639299E-9</v>
      </c>
      <c r="AP529">
        <v>1.003058058266E-4</v>
      </c>
      <c r="AR529">
        <v>0.121915182096275</v>
      </c>
      <c r="AS529">
        <v>0.93601287594071003</v>
      </c>
      <c r="AT529">
        <v>0.978366932714965</v>
      </c>
      <c r="AU529">
        <v>0.67361759749059003</v>
      </c>
      <c r="AV529">
        <v>404.38859541116801</v>
      </c>
      <c r="AW529">
        <v>-1.7211818685409E-3</v>
      </c>
      <c r="AX529">
        <v>0.67361759749059003</v>
      </c>
      <c r="AY529">
        <v>0.117232625201682</v>
      </c>
      <c r="BD529" s="95">
        <v>45245</v>
      </c>
    </row>
    <row r="530" spans="1:56">
      <c r="A530" t="s">
        <v>107</v>
      </c>
      <c r="B530">
        <v>4522.6750000000002</v>
      </c>
      <c r="C530">
        <v>0</v>
      </c>
      <c r="D530">
        <v>9738.8269999999993</v>
      </c>
      <c r="E530" s="95">
        <v>45245</v>
      </c>
      <c r="F530" t="s">
        <v>678</v>
      </c>
      <c r="G530" t="b">
        <v>0</v>
      </c>
      <c r="H530" t="b">
        <v>0</v>
      </c>
      <c r="I530" t="b">
        <v>0</v>
      </c>
      <c r="J530" t="b">
        <v>0</v>
      </c>
      <c r="K530" t="b">
        <v>0</v>
      </c>
      <c r="L530">
        <v>4522.6750000000002</v>
      </c>
      <c r="M530">
        <v>4522.6750000000002</v>
      </c>
      <c r="N530" t="b">
        <v>0</v>
      </c>
      <c r="O530">
        <v>4522.6750000000002</v>
      </c>
      <c r="P530">
        <v>0.99991156458825003</v>
      </c>
      <c r="Q530">
        <v>382.57693427559798</v>
      </c>
      <c r="R530">
        <v>9738.8269999999993</v>
      </c>
      <c r="S530">
        <v>9738.8269999999993</v>
      </c>
      <c r="X530">
        <v>5.5810621090248799E-2</v>
      </c>
      <c r="Y530">
        <v>0.99994968846377996</v>
      </c>
      <c r="Z530">
        <v>0.99994968846377996</v>
      </c>
      <c r="AA530">
        <v>379.07210436865</v>
      </c>
      <c r="AB530" s="96">
        <v>-5.0312801887384099E-5</v>
      </c>
      <c r="AC530" s="96">
        <v>2.53137803375917E-9</v>
      </c>
      <c r="AD530">
        <v>0.15393915348965201</v>
      </c>
      <c r="AE530">
        <v>0.14683351862629401</v>
      </c>
      <c r="AF530">
        <v>0.15393915348965201</v>
      </c>
      <c r="AH530">
        <v>377.957252699832</v>
      </c>
      <c r="AI530">
        <v>14.16</v>
      </c>
      <c r="AJ530">
        <v>383.62661149032903</v>
      </c>
      <c r="AK530">
        <v>372.287893909334</v>
      </c>
      <c r="AL530">
        <v>5.0981040564370003E-4</v>
      </c>
      <c r="AM530">
        <v>3.4446649029979998E-4</v>
      </c>
      <c r="AN530" s="96">
        <v>2.7704232221810998E-6</v>
      </c>
      <c r="AO530" s="96">
        <v>-3.1457059179729101E-12</v>
      </c>
      <c r="AP530" s="96">
        <v>2.7704200764751801E-6</v>
      </c>
      <c r="AR530">
        <v>0.121915182096275</v>
      </c>
      <c r="AS530">
        <v>0.93601287594071003</v>
      </c>
      <c r="AT530">
        <v>0.98020142169570401</v>
      </c>
      <c r="AU530">
        <v>0.67794888560383404</v>
      </c>
      <c r="AV530">
        <v>404.37471523162498</v>
      </c>
      <c r="AW530" s="96">
        <v>-3.4323864965712902E-5</v>
      </c>
      <c r="AX530">
        <v>0.67794888560383404</v>
      </c>
      <c r="AY530">
        <v>0.117232385367015</v>
      </c>
      <c r="BD530" s="95">
        <v>45245</v>
      </c>
    </row>
    <row r="531" spans="1:56">
      <c r="A531" t="s">
        <v>108</v>
      </c>
      <c r="B531">
        <v>4524</v>
      </c>
      <c r="C531">
        <v>0</v>
      </c>
      <c r="D531">
        <v>9742.19</v>
      </c>
      <c r="E531" s="95">
        <v>45245</v>
      </c>
      <c r="F531" t="s">
        <v>679</v>
      </c>
      <c r="G531" t="b">
        <v>0</v>
      </c>
      <c r="H531" t="b">
        <v>0</v>
      </c>
      <c r="I531" t="b">
        <v>0</v>
      </c>
      <c r="J531" t="b">
        <v>0</v>
      </c>
      <c r="K531" t="b">
        <v>0</v>
      </c>
      <c r="L531">
        <v>4524</v>
      </c>
      <c r="M531">
        <v>4524</v>
      </c>
      <c r="N531" t="b">
        <v>0</v>
      </c>
      <c r="O531">
        <v>4524</v>
      </c>
      <c r="P531">
        <v>1.00029296821018</v>
      </c>
      <c r="Q531">
        <v>382.68901715529103</v>
      </c>
      <c r="R531">
        <v>9742.19</v>
      </c>
      <c r="S531">
        <v>9742.19</v>
      </c>
      <c r="X531">
        <v>5.5810621090248799E-2</v>
      </c>
      <c r="Y531">
        <v>1.0003453187945499</v>
      </c>
      <c r="Z531">
        <v>1.0003453187945499</v>
      </c>
      <c r="AA531">
        <v>379.20300509077998</v>
      </c>
      <c r="AB531">
        <v>3.4525918574029998E-4</v>
      </c>
      <c r="AC531" s="96">
        <v>1.1920390533811199E-7</v>
      </c>
      <c r="AD531">
        <v>0.14929180734328601</v>
      </c>
      <c r="AE531">
        <v>0.14463605358652201</v>
      </c>
      <c r="AF531">
        <v>0.14929180734328601</v>
      </c>
      <c r="AH531">
        <v>377.957252699832</v>
      </c>
      <c r="AI531">
        <v>14.16</v>
      </c>
      <c r="AJ531">
        <v>383.62661149032903</v>
      </c>
      <c r="AK531">
        <v>372.287893909334</v>
      </c>
      <c r="AL531">
        <v>3.4446649029979998E-4</v>
      </c>
      <c r="AM531">
        <v>1.7912257495590001E-4</v>
      </c>
      <c r="AN531" s="96">
        <v>4.7091864901751504E-10</v>
      </c>
      <c r="AO531">
        <v>0</v>
      </c>
      <c r="AP531" s="96">
        <v>4.7091864901751504E-10</v>
      </c>
      <c r="AR531">
        <v>0.121915182096275</v>
      </c>
      <c r="AS531">
        <v>0.93601287594071003</v>
      </c>
      <c r="AT531">
        <v>0.98020359064058704</v>
      </c>
      <c r="AU531">
        <v>0.69924693161585605</v>
      </c>
      <c r="AV531">
        <v>404.46852154726002</v>
      </c>
      <c r="AW531">
        <v>2.3197868734409999E-4</v>
      </c>
      <c r="AX531">
        <v>0.69924693161585605</v>
      </c>
      <c r="AY531">
        <v>0.116845744193736</v>
      </c>
      <c r="BD531" s="95">
        <v>45245</v>
      </c>
    </row>
    <row r="532" spans="1:56">
      <c r="A532" t="s">
        <v>109</v>
      </c>
      <c r="B532">
        <v>4523.6750000000002</v>
      </c>
      <c r="C532">
        <v>0</v>
      </c>
      <c r="D532">
        <v>9741.1859999999997</v>
      </c>
      <c r="E532" s="95">
        <v>45245</v>
      </c>
      <c r="F532" t="s">
        <v>680</v>
      </c>
      <c r="G532" t="b">
        <v>0</v>
      </c>
      <c r="H532" t="b">
        <v>0</v>
      </c>
      <c r="I532" t="b">
        <v>0</v>
      </c>
      <c r="J532" t="b">
        <v>0</v>
      </c>
      <c r="K532" t="b">
        <v>0</v>
      </c>
      <c r="L532">
        <v>4523.6750000000002</v>
      </c>
      <c r="M532">
        <v>4523.6750000000002</v>
      </c>
      <c r="N532" t="b">
        <v>0</v>
      </c>
      <c r="O532">
        <v>4523.6750000000002</v>
      </c>
      <c r="P532">
        <v>0.99992816091953995</v>
      </c>
      <c r="Q532">
        <v>382.66152512819701</v>
      </c>
      <c r="R532">
        <v>9741.1859999999997</v>
      </c>
      <c r="S532">
        <v>9741.1859999999997</v>
      </c>
      <c r="X532">
        <v>5.5810621090248799E-2</v>
      </c>
      <c r="Y532">
        <v>0.99989694308979804</v>
      </c>
      <c r="Z532">
        <v>0.99989694308979804</v>
      </c>
      <c r="AA532">
        <v>379.16392560073598</v>
      </c>
      <c r="AB532">
        <v>-1.0306222093019999E-4</v>
      </c>
      <c r="AC532" s="96">
        <v>1.06218213830662E-8</v>
      </c>
      <c r="AD532">
        <v>0.144747660875783</v>
      </c>
      <c r="AE532">
        <v>0.1424519654619</v>
      </c>
      <c r="AF532">
        <v>0.144747660875783</v>
      </c>
      <c r="AH532">
        <v>377.957252699832</v>
      </c>
      <c r="AI532">
        <v>14.16</v>
      </c>
      <c r="AJ532">
        <v>383.62661149032903</v>
      </c>
      <c r="AK532">
        <v>372.287893909334</v>
      </c>
      <c r="AL532">
        <v>1.7912257495590001E-4</v>
      </c>
      <c r="AM532">
        <v>0</v>
      </c>
      <c r="AN532">
        <v>0</v>
      </c>
      <c r="AO532">
        <v>0</v>
      </c>
      <c r="AP532">
        <v>0</v>
      </c>
      <c r="AR532">
        <v>0.121915182096275</v>
      </c>
      <c r="AS532">
        <v>0.93601287594071003</v>
      </c>
      <c r="AT532">
        <v>0.98368821284957897</v>
      </c>
      <c r="AU532">
        <v>0.72101398361175395</v>
      </c>
      <c r="AV532">
        <v>404.43849423560999</v>
      </c>
      <c r="AW532" s="96">
        <v>-7.4238933440162706E-5</v>
      </c>
      <c r="AX532">
        <v>0.72101398361175395</v>
      </c>
      <c r="AY532">
        <v>0.116839253689263</v>
      </c>
      <c r="BD532" s="95">
        <v>45245</v>
      </c>
    </row>
    <row r="533" spans="1:56">
      <c r="A533" t="s">
        <v>110</v>
      </c>
      <c r="B533">
        <v>4517.95</v>
      </c>
      <c r="C533">
        <v>0</v>
      </c>
      <c r="D533">
        <v>9728.1869999999999</v>
      </c>
      <c r="E533" s="95">
        <v>45245</v>
      </c>
      <c r="F533" t="s">
        <v>681</v>
      </c>
      <c r="G533" t="b">
        <v>0</v>
      </c>
      <c r="H533" t="b">
        <v>0</v>
      </c>
      <c r="I533" t="b">
        <v>0</v>
      </c>
      <c r="J533" t="b">
        <v>0</v>
      </c>
      <c r="K533" t="b">
        <v>0</v>
      </c>
      <c r="L533">
        <v>4517.95</v>
      </c>
      <c r="M533">
        <v>4517.95</v>
      </c>
      <c r="N533" t="b">
        <v>0</v>
      </c>
      <c r="O533">
        <v>4517.95</v>
      </c>
      <c r="P533">
        <v>0.99873443605033496</v>
      </c>
      <c r="Q533">
        <v>382.17724249706998</v>
      </c>
      <c r="R533">
        <v>9728.1869999999999</v>
      </c>
      <c r="S533">
        <v>9728.1869999999999</v>
      </c>
      <c r="T533" s="97">
        <v>45245</v>
      </c>
      <c r="U533">
        <v>9728.1869999999999</v>
      </c>
      <c r="V533">
        <v>382.17724249706998</v>
      </c>
      <c r="W533">
        <v>5.4615835011674101E-2</v>
      </c>
      <c r="X533">
        <v>5.5810621090248799E-2</v>
      </c>
      <c r="Y533">
        <v>0.99866556289963004</v>
      </c>
      <c r="Z533">
        <v>0.99866556289963004</v>
      </c>
      <c r="AA533">
        <v>378.65795519129199</v>
      </c>
      <c r="AB533">
        <v>-1.3353282544378E-3</v>
      </c>
      <c r="AC533" s="96">
        <v>1.78310154710005E-6</v>
      </c>
      <c r="AD533">
        <v>0.14100884964077601</v>
      </c>
      <c r="AE533">
        <v>0.14063480125456901</v>
      </c>
      <c r="AF533">
        <v>0.14100884964077601</v>
      </c>
      <c r="AG533">
        <v>378.65795519129199</v>
      </c>
      <c r="AH533">
        <v>377.957252699832</v>
      </c>
      <c r="AI533">
        <v>14.16</v>
      </c>
      <c r="AJ533">
        <v>383.62661149032903</v>
      </c>
      <c r="AK533">
        <v>372.287893909334</v>
      </c>
      <c r="AL533">
        <v>0</v>
      </c>
      <c r="AN533">
        <v>0</v>
      </c>
      <c r="AO533">
        <v>0</v>
      </c>
      <c r="AP533">
        <v>0</v>
      </c>
      <c r="AQ533">
        <v>0.121186116600198</v>
      </c>
      <c r="AR533">
        <v>0.121915182096275</v>
      </c>
      <c r="AS533">
        <v>0.93601287594071003</v>
      </c>
      <c r="AT533">
        <v>0.98374650542917796</v>
      </c>
      <c r="AU533">
        <v>0.74364918978245398</v>
      </c>
      <c r="AV533">
        <v>404.04844916938703</v>
      </c>
      <c r="AW533">
        <v>-9.6441133023380003E-4</v>
      </c>
      <c r="AX533">
        <v>0.74364918978245398</v>
      </c>
      <c r="AY533">
        <v>0.11690099339127601</v>
      </c>
      <c r="AZ533" s="97">
        <v>45245</v>
      </c>
      <c r="BA533">
        <v>404.04844916938703</v>
      </c>
      <c r="BB533">
        <v>404.04844090332199</v>
      </c>
      <c r="BC533" s="96">
        <v>8.2660643556664497E-6</v>
      </c>
      <c r="BD533" s="95">
        <v>45245</v>
      </c>
    </row>
    <row r="534" spans="1:56">
      <c r="A534" t="s">
        <v>104</v>
      </c>
      <c r="B534">
        <v>4520.8</v>
      </c>
      <c r="C534">
        <v>0</v>
      </c>
      <c r="D534">
        <v>9739.7549999999992</v>
      </c>
      <c r="E534" s="95">
        <v>45246</v>
      </c>
      <c r="F534" t="s">
        <v>682</v>
      </c>
      <c r="G534" t="b">
        <v>0</v>
      </c>
      <c r="H534" t="b">
        <v>0</v>
      </c>
      <c r="I534" t="b">
        <v>0</v>
      </c>
      <c r="J534" t="b">
        <v>0</v>
      </c>
      <c r="K534" t="b">
        <v>0</v>
      </c>
      <c r="L534">
        <v>4520.8</v>
      </c>
      <c r="M534">
        <v>4520.8</v>
      </c>
      <c r="N534" t="b">
        <v>0</v>
      </c>
      <c r="O534">
        <v>4520.8</v>
      </c>
      <c r="P534">
        <v>1.0006308170741101</v>
      </c>
      <c r="Q534">
        <v>382.41832642697602</v>
      </c>
      <c r="R534">
        <v>9739.7549999999992</v>
      </c>
      <c r="S534">
        <v>9739.7549999999992</v>
      </c>
      <c r="X534">
        <v>5.4615835011674101E-2</v>
      </c>
      <c r="Y534">
        <v>1.0010374112256999</v>
      </c>
      <c r="Z534">
        <v>1.0010374112256999</v>
      </c>
      <c r="AA534">
        <v>379.05077920471098</v>
      </c>
      <c r="AB534">
        <v>1.0368734865529999E-3</v>
      </c>
      <c r="AC534" s="96">
        <v>1.0751066271165899E-6</v>
      </c>
      <c r="AD534">
        <v>0.13712868125161901</v>
      </c>
      <c r="AE534">
        <v>0.13871444606421399</v>
      </c>
      <c r="AF534">
        <v>0.13871444606421399</v>
      </c>
      <c r="AH534">
        <v>378.65795519129199</v>
      </c>
      <c r="AI534">
        <v>14.18</v>
      </c>
      <c r="AJ534">
        <v>384.33782451916198</v>
      </c>
      <c r="AK534">
        <v>372.97808586342302</v>
      </c>
      <c r="AL534">
        <v>1.0058421516754E-3</v>
      </c>
      <c r="AM534">
        <v>8.4049823633150001E-4</v>
      </c>
      <c r="AN534">
        <v>3.794033140099E-4</v>
      </c>
      <c r="AO534" s="96">
        <v>-4.2351190748579599E-5</v>
      </c>
      <c r="AP534">
        <v>3.3705212326149998E-4</v>
      </c>
      <c r="AR534">
        <v>0.121186116600198</v>
      </c>
      <c r="AS534">
        <v>0.94314460713654202</v>
      </c>
      <c r="AT534">
        <v>0.98319173714739405</v>
      </c>
      <c r="AU534">
        <v>0.76918314061146398</v>
      </c>
      <c r="AV534">
        <v>404.35351695418598</v>
      </c>
      <c r="AW534">
        <v>7.5502773349569996E-4</v>
      </c>
      <c r="AX534">
        <v>0.76918314061146398</v>
      </c>
      <c r="AY534">
        <v>0.116372901230939</v>
      </c>
      <c r="BD534" s="95">
        <v>45246</v>
      </c>
    </row>
    <row r="535" spans="1:56">
      <c r="A535" t="s">
        <v>105</v>
      </c>
      <c r="B535">
        <v>4512.55</v>
      </c>
      <c r="C535">
        <v>0</v>
      </c>
      <c r="D535">
        <v>9721.1239999999998</v>
      </c>
      <c r="E535" s="95">
        <v>45246</v>
      </c>
      <c r="F535" t="s">
        <v>683</v>
      </c>
      <c r="G535" t="b">
        <v>0</v>
      </c>
      <c r="H535" t="b">
        <v>0</v>
      </c>
      <c r="I535" t="b">
        <v>0</v>
      </c>
      <c r="J535" t="b">
        <v>0</v>
      </c>
      <c r="K535" t="b">
        <v>0</v>
      </c>
      <c r="L535">
        <v>4512.55</v>
      </c>
      <c r="M535">
        <v>4512.55</v>
      </c>
      <c r="N535" t="b">
        <v>0</v>
      </c>
      <c r="O535">
        <v>4512.55</v>
      </c>
      <c r="P535">
        <v>0.99817510175190205</v>
      </c>
      <c r="Q535">
        <v>381.72045189303901</v>
      </c>
      <c r="R535">
        <v>9721.1239999999998</v>
      </c>
      <c r="S535">
        <v>9721.1239999999998</v>
      </c>
      <c r="X535">
        <v>5.4615835011674101E-2</v>
      </c>
      <c r="Y535">
        <v>0.99808711820779805</v>
      </c>
      <c r="Z535">
        <v>0.99808711820779805</v>
      </c>
      <c r="AA535">
        <v>378.32569987084997</v>
      </c>
      <c r="AB535">
        <v>-1.9147136870814999E-3</v>
      </c>
      <c r="AC535" s="96">
        <v>3.6661285034973999E-6</v>
      </c>
      <c r="AD535">
        <v>0.13440253624582299</v>
      </c>
      <c r="AE535">
        <v>0.137326101455258</v>
      </c>
      <c r="AF535">
        <v>0.137326101455258</v>
      </c>
      <c r="AH535">
        <v>378.65795519129199</v>
      </c>
      <c r="AI535">
        <v>14.18</v>
      </c>
      <c r="AJ535">
        <v>384.33782451916198</v>
      </c>
      <c r="AK535">
        <v>372.97808586342302</v>
      </c>
      <c r="AL535">
        <v>8.4049823633150001E-4</v>
      </c>
      <c r="AM535">
        <v>6.7515432098759996E-4</v>
      </c>
      <c r="AN535" s="96">
        <v>9.4588935776498793E-6</v>
      </c>
      <c r="AO535" s="96">
        <v>-5.5420015571461202E-5</v>
      </c>
      <c r="AP535" s="96">
        <v>-4.5961121993811302E-5</v>
      </c>
      <c r="AR535">
        <v>0.121186116600198</v>
      </c>
      <c r="AS535">
        <v>0.94314460713654202</v>
      </c>
      <c r="AT535">
        <v>0.98791747353969905</v>
      </c>
      <c r="AU535">
        <v>0.78190579927408899</v>
      </c>
      <c r="AV535">
        <v>403.75805436405102</v>
      </c>
      <c r="AW535">
        <v>-1.4726286904097E-3</v>
      </c>
      <c r="AX535">
        <v>0.78190579927408899</v>
      </c>
      <c r="AY535">
        <v>0.11631664589636601</v>
      </c>
      <c r="BD535" s="95">
        <v>45246</v>
      </c>
    </row>
    <row r="536" spans="1:56">
      <c r="A536" t="s">
        <v>106</v>
      </c>
      <c r="B536">
        <v>4507.3500000000004</v>
      </c>
      <c r="C536">
        <v>0</v>
      </c>
      <c r="D536">
        <v>9710.4</v>
      </c>
      <c r="E536" s="95">
        <v>45246</v>
      </c>
      <c r="F536" t="s">
        <v>684</v>
      </c>
      <c r="G536" t="b">
        <v>0</v>
      </c>
      <c r="H536" t="b">
        <v>0</v>
      </c>
      <c r="I536" t="b">
        <v>0</v>
      </c>
      <c r="J536" t="b">
        <v>0</v>
      </c>
      <c r="K536" t="b">
        <v>0</v>
      </c>
      <c r="L536">
        <v>4507.3500000000004</v>
      </c>
      <c r="M536">
        <v>4507.3500000000004</v>
      </c>
      <c r="N536" t="b">
        <v>0</v>
      </c>
      <c r="O536">
        <v>4507.3500000000004</v>
      </c>
      <c r="P536">
        <v>0.99884765819769294</v>
      </c>
      <c r="Q536">
        <v>381.28057945952702</v>
      </c>
      <c r="R536">
        <v>9710.4</v>
      </c>
      <c r="S536">
        <v>9710.4</v>
      </c>
      <c r="X536">
        <v>5.4615835011674101E-2</v>
      </c>
      <c r="Y536">
        <v>0.99889683538652496</v>
      </c>
      <c r="Z536">
        <v>0.99889683538652496</v>
      </c>
      <c r="AA536">
        <v>377.90834434638498</v>
      </c>
      <c r="AB536">
        <v>-1.1037735474343001E-3</v>
      </c>
      <c r="AC536" s="96">
        <v>1.2183160440158601E-6</v>
      </c>
      <c r="AD536">
        <v>0.130801933527184</v>
      </c>
      <c r="AE536">
        <v>0.135488662557877</v>
      </c>
      <c r="AF536">
        <v>0.135488662557877</v>
      </c>
      <c r="AH536">
        <v>378.65795519129199</v>
      </c>
      <c r="AI536">
        <v>14.18</v>
      </c>
      <c r="AJ536">
        <v>384.33782451916198</v>
      </c>
      <c r="AK536">
        <v>372.97808586342302</v>
      </c>
      <c r="AL536">
        <v>6.7515432098759996E-4</v>
      </c>
      <c r="AM536">
        <v>5.0981040564370003E-4</v>
      </c>
      <c r="AN536" s="96">
        <v>6.91296436419533E-8</v>
      </c>
      <c r="AO536" s="96">
        <v>-2.03755023499008E-5</v>
      </c>
      <c r="AP536" s="96">
        <v>-2.0306372706258802E-5</v>
      </c>
      <c r="AR536">
        <v>0.121186116600198</v>
      </c>
      <c r="AS536">
        <v>0.94314460713654202</v>
      </c>
      <c r="AT536">
        <v>0.98841829643494294</v>
      </c>
      <c r="AU536">
        <v>0.78981074006560703</v>
      </c>
      <c r="AV536">
        <v>403.40946528417498</v>
      </c>
      <c r="AW536">
        <v>-8.6336130290889999E-4</v>
      </c>
      <c r="AX536">
        <v>0.78981074006560703</v>
      </c>
      <c r="AY536">
        <v>0.11636381955143001</v>
      </c>
      <c r="BD536" s="95">
        <v>45246</v>
      </c>
    </row>
    <row r="537" spans="1:56">
      <c r="A537" t="s">
        <v>107</v>
      </c>
      <c r="B537">
        <v>4515.8500000000004</v>
      </c>
      <c r="C537">
        <v>0</v>
      </c>
      <c r="D537">
        <v>9728.5689999999995</v>
      </c>
      <c r="E537" s="95">
        <v>45246</v>
      </c>
      <c r="F537" t="s">
        <v>685</v>
      </c>
      <c r="G537" t="b">
        <v>0</v>
      </c>
      <c r="H537" t="b">
        <v>0</v>
      </c>
      <c r="I537" t="b">
        <v>0</v>
      </c>
      <c r="J537" t="b">
        <v>0</v>
      </c>
      <c r="K537" t="b">
        <v>0</v>
      </c>
      <c r="L537">
        <v>4515.8500000000004</v>
      </c>
      <c r="M537">
        <v>4515.8500000000004</v>
      </c>
      <c r="N537" t="b">
        <v>0</v>
      </c>
      <c r="O537">
        <v>4515.8500000000004</v>
      </c>
      <c r="P537">
        <v>1.0018858087346201</v>
      </c>
      <c r="Q537">
        <v>381.99960170661399</v>
      </c>
      <c r="R537">
        <v>9728.5689999999995</v>
      </c>
      <c r="S537">
        <v>9728.5689999999995</v>
      </c>
      <c r="X537">
        <v>5.4615835011674101E-2</v>
      </c>
      <c r="Y537">
        <v>1.0018710866699601</v>
      </c>
      <c r="Z537">
        <v>1.0018710866699601</v>
      </c>
      <c r="AA537">
        <v>378.61544361195899</v>
      </c>
      <c r="AB537">
        <v>1.8693383677757E-3</v>
      </c>
      <c r="AC537" s="96">
        <v>3.49442593323833E-6</v>
      </c>
      <c r="AD537">
        <v>0.12826709284285201</v>
      </c>
      <c r="AE537">
        <v>0.13413197743885499</v>
      </c>
      <c r="AF537">
        <v>0.13413197743885499</v>
      </c>
      <c r="AH537">
        <v>378.65795519129199</v>
      </c>
      <c r="AI537">
        <v>14.18</v>
      </c>
      <c r="AJ537">
        <v>384.33782451916198</v>
      </c>
      <c r="AK537">
        <v>372.97808586342302</v>
      </c>
      <c r="AL537">
        <v>5.0981040564370003E-4</v>
      </c>
      <c r="AM537">
        <v>3.4446649029979998E-4</v>
      </c>
      <c r="AN537" s="96">
        <v>6.04032293429491E-9</v>
      </c>
      <c r="AO537" s="96">
        <v>-5.9415005138063698E-9</v>
      </c>
      <c r="AP537" s="96">
        <v>9.8822420488541803E-11</v>
      </c>
      <c r="AR537">
        <v>0.121186116600198</v>
      </c>
      <c r="AS537">
        <v>0.94314460713654202</v>
      </c>
      <c r="AT537">
        <v>0.98799835834805605</v>
      </c>
      <c r="AU537">
        <v>0.80052181321348903</v>
      </c>
      <c r="AV537">
        <v>404.005193450977</v>
      </c>
      <c r="AW537">
        <v>1.4767332402147999E-3</v>
      </c>
      <c r="AX537">
        <v>0.80052181321348903</v>
      </c>
      <c r="AY537">
        <v>0.11630713434626801</v>
      </c>
      <c r="BD537" s="95">
        <v>45246</v>
      </c>
    </row>
    <row r="538" spans="1:56">
      <c r="A538" t="s">
        <v>108</v>
      </c>
      <c r="B538">
        <v>4509.4875000000002</v>
      </c>
      <c r="C538">
        <v>0</v>
      </c>
      <c r="D538">
        <v>9714.768</v>
      </c>
      <c r="E538" s="95">
        <v>45246</v>
      </c>
      <c r="F538" t="s">
        <v>686</v>
      </c>
      <c r="G538" t="b">
        <v>0</v>
      </c>
      <c r="H538" t="b">
        <v>0</v>
      </c>
      <c r="I538" t="b">
        <v>0</v>
      </c>
      <c r="J538" t="b">
        <v>0</v>
      </c>
      <c r="K538" t="b">
        <v>0</v>
      </c>
      <c r="L538">
        <v>4509.4875000000002</v>
      </c>
      <c r="M538">
        <v>4509.4875000000002</v>
      </c>
      <c r="N538" t="b">
        <v>0</v>
      </c>
      <c r="O538">
        <v>4509.4875000000002</v>
      </c>
      <c r="P538">
        <v>0.99859107366276501</v>
      </c>
      <c r="Q538">
        <v>381.46139240695601</v>
      </c>
      <c r="R538">
        <v>9714.768</v>
      </c>
      <c r="S538">
        <v>9714.768</v>
      </c>
      <c r="X538">
        <v>5.4615835011674101E-2</v>
      </c>
      <c r="Y538">
        <v>0.99858139465321105</v>
      </c>
      <c r="Z538">
        <v>0.99858139465321105</v>
      </c>
      <c r="AA538">
        <v>378.07833771927397</v>
      </c>
      <c r="AB538">
        <v>-1.4196125199868999E-3</v>
      </c>
      <c r="AC538" s="96">
        <v>2.0152997069035698E-6</v>
      </c>
      <c r="AD538">
        <v>0.12521421485180501</v>
      </c>
      <c r="AE538">
        <v>0.13250771830726299</v>
      </c>
      <c r="AF538">
        <v>0.13250771830726299</v>
      </c>
      <c r="AH538">
        <v>378.65795519129199</v>
      </c>
      <c r="AI538">
        <v>14.18</v>
      </c>
      <c r="AJ538">
        <v>384.33782451916198</v>
      </c>
      <c r="AK538">
        <v>372.97808586342302</v>
      </c>
      <c r="AL538">
        <v>3.4446649029979998E-4</v>
      </c>
      <c r="AM538">
        <v>1.7912257495590001E-4</v>
      </c>
      <c r="AN538" s="96">
        <v>2.5431416525473801E-18</v>
      </c>
      <c r="AO538" s="96">
        <v>-4.1078251911130701E-13</v>
      </c>
      <c r="AP538" s="96">
        <v>-4.1077997596965498E-13</v>
      </c>
      <c r="AR538">
        <v>0.121186116600198</v>
      </c>
      <c r="AS538">
        <v>0.94314460713654202</v>
      </c>
      <c r="AT538">
        <v>0.98850292566005404</v>
      </c>
      <c r="AU538">
        <v>0.80861873426226905</v>
      </c>
      <c r="AV538">
        <v>403.54606812547598</v>
      </c>
      <c r="AW538">
        <v>-1.1364342165502E-3</v>
      </c>
      <c r="AX538">
        <v>0.80861873426226905</v>
      </c>
      <c r="AY538">
        <v>0.116400706351437</v>
      </c>
      <c r="BD538" s="95">
        <v>45246</v>
      </c>
    </row>
    <row r="539" spans="1:56">
      <c r="A539" t="s">
        <v>109</v>
      </c>
      <c r="B539">
        <v>4516.7</v>
      </c>
      <c r="C539">
        <v>0</v>
      </c>
      <c r="D539">
        <v>9730.9470000000001</v>
      </c>
      <c r="E539" s="95">
        <v>45246</v>
      </c>
      <c r="F539" t="s">
        <v>687</v>
      </c>
      <c r="G539" t="b">
        <v>0</v>
      </c>
      <c r="H539" t="b">
        <v>0</v>
      </c>
      <c r="I539" t="b">
        <v>0</v>
      </c>
      <c r="J539" t="b">
        <v>0</v>
      </c>
      <c r="K539" t="b">
        <v>0</v>
      </c>
      <c r="L539">
        <v>4516.7</v>
      </c>
      <c r="M539">
        <v>4516.7</v>
      </c>
      <c r="N539" t="b">
        <v>0</v>
      </c>
      <c r="O539">
        <v>4516.7</v>
      </c>
      <c r="P539">
        <v>1.00159940569743</v>
      </c>
      <c r="Q539">
        <v>382.07150393132201</v>
      </c>
      <c r="R539">
        <v>9730.9470000000001</v>
      </c>
      <c r="S539">
        <v>9730.9470000000001</v>
      </c>
      <c r="X539">
        <v>5.4615835011674101E-2</v>
      </c>
      <c r="Y539">
        <v>1.00166540261177</v>
      </c>
      <c r="Z539">
        <v>1.00166540261177</v>
      </c>
      <c r="AA539">
        <v>378.70799037036801</v>
      </c>
      <c r="AB539">
        <v>1.6640173666271E-3</v>
      </c>
      <c r="AC539" s="96">
        <v>2.7689537964368498E-6</v>
      </c>
      <c r="AD539">
        <v>0.122600773630152</v>
      </c>
      <c r="AE539">
        <v>0.13106517303835699</v>
      </c>
      <c r="AF539">
        <v>0.13106517303835699</v>
      </c>
      <c r="AH539">
        <v>378.65795519129199</v>
      </c>
      <c r="AI539">
        <v>14.18</v>
      </c>
      <c r="AJ539">
        <v>384.33782451916198</v>
      </c>
      <c r="AK539">
        <v>372.97808586342302</v>
      </c>
      <c r="AL539">
        <v>1.7912257495590001E-4</v>
      </c>
      <c r="AM539">
        <v>0</v>
      </c>
      <c r="AN539">
        <v>0</v>
      </c>
      <c r="AO539">
        <v>0</v>
      </c>
      <c r="AP539">
        <v>0</v>
      </c>
      <c r="AR539">
        <v>0.121186116600198</v>
      </c>
      <c r="AS539">
        <v>0.94314460713654202</v>
      </c>
      <c r="AT539">
        <v>0.98766975036942795</v>
      </c>
      <c r="AU539">
        <v>0.81853065773268796</v>
      </c>
      <c r="AV539">
        <v>404.08911383844901</v>
      </c>
      <c r="AW539">
        <v>1.3456845596244E-3</v>
      </c>
      <c r="AX539">
        <v>0.81853065773268796</v>
      </c>
      <c r="AY539">
        <v>0.11638928447678901</v>
      </c>
      <c r="BD539" s="95">
        <v>45246</v>
      </c>
    </row>
    <row r="540" spans="1:56">
      <c r="A540" t="s">
        <v>110</v>
      </c>
      <c r="B540">
        <v>4520.95</v>
      </c>
      <c r="C540">
        <v>0</v>
      </c>
      <c r="D540">
        <v>9739.6309999999994</v>
      </c>
      <c r="E540" s="95">
        <v>45246</v>
      </c>
      <c r="F540" t="s">
        <v>688</v>
      </c>
      <c r="G540" t="b">
        <v>0</v>
      </c>
      <c r="H540" t="b">
        <v>0</v>
      </c>
      <c r="I540" t="b">
        <v>0</v>
      </c>
      <c r="J540" t="b">
        <v>0</v>
      </c>
      <c r="K540" t="b">
        <v>0</v>
      </c>
      <c r="L540">
        <v>4520.95</v>
      </c>
      <c r="M540">
        <v>4520.95</v>
      </c>
      <c r="N540" t="b">
        <v>0</v>
      </c>
      <c r="O540">
        <v>4520.95</v>
      </c>
      <c r="P540">
        <v>1.0009409524652899</v>
      </c>
      <c r="Q540">
        <v>382.43101505486601</v>
      </c>
      <c r="R540">
        <v>9739.6309999999994</v>
      </c>
      <c r="S540">
        <v>9739.6309999999994</v>
      </c>
      <c r="T540" s="97">
        <v>45246</v>
      </c>
      <c r="U540">
        <v>9739.6309999999994</v>
      </c>
      <c r="V540">
        <v>382.43101505486601</v>
      </c>
      <c r="W540">
        <v>5.33E-2</v>
      </c>
      <c r="X540">
        <v>5.4615835011674101E-2</v>
      </c>
      <c r="Y540">
        <v>1.0008924105742201</v>
      </c>
      <c r="Z540">
        <v>1.0008924105742201</v>
      </c>
      <c r="AA540">
        <v>379.04595338551701</v>
      </c>
      <c r="AB540">
        <v>8.9201261265180003E-4</v>
      </c>
      <c r="AC540" s="96">
        <v>7.9568650112994503E-7</v>
      </c>
      <c r="AD540">
        <v>0.119219579651618</v>
      </c>
      <c r="AE540">
        <v>0.129247224054163</v>
      </c>
      <c r="AF540">
        <v>0.129247224054163</v>
      </c>
      <c r="AG540">
        <v>379.04595338551701</v>
      </c>
      <c r="AH540">
        <v>378.65795519129199</v>
      </c>
      <c r="AI540">
        <v>14.18</v>
      </c>
      <c r="AJ540">
        <v>384.33782451916198</v>
      </c>
      <c r="AK540">
        <v>372.97808586342302</v>
      </c>
      <c r="AL540">
        <v>0</v>
      </c>
      <c r="AN540">
        <v>0</v>
      </c>
      <c r="AO540">
        <v>0</v>
      </c>
      <c r="AP540">
        <v>0</v>
      </c>
      <c r="AQ540">
        <v>0.119566388768321</v>
      </c>
      <c r="AR540">
        <v>0.121186116600198</v>
      </c>
      <c r="AS540">
        <v>0.94314460713654202</v>
      </c>
      <c r="AT540">
        <v>0.98777152555154701</v>
      </c>
      <c r="AU540">
        <v>0.827539668291283</v>
      </c>
      <c r="AV540">
        <v>404.38392291608801</v>
      </c>
      <c r="AW540">
        <v>7.2956451323009995E-4</v>
      </c>
      <c r="AX540">
        <v>0.827539668291283</v>
      </c>
      <c r="AY540">
        <v>0.11611274989496</v>
      </c>
      <c r="AZ540" s="97">
        <v>45246</v>
      </c>
      <c r="BA540">
        <v>404.38392291608801</v>
      </c>
      <c r="BB540">
        <v>404.38391462444798</v>
      </c>
      <c r="BC540" s="96">
        <v>8.2916401424881702E-6</v>
      </c>
      <c r="BD540" s="95">
        <v>45246</v>
      </c>
    </row>
    <row r="541" spans="1:56">
      <c r="A541" t="s">
        <v>104</v>
      </c>
      <c r="B541">
        <v>4518.7</v>
      </c>
      <c r="C541">
        <v>0</v>
      </c>
      <c r="D541">
        <v>9738.1470000000008</v>
      </c>
      <c r="E541" s="95">
        <v>45247</v>
      </c>
      <c r="F541" t="s">
        <v>689</v>
      </c>
      <c r="G541" t="b">
        <v>0</v>
      </c>
      <c r="H541" t="b">
        <v>0</v>
      </c>
      <c r="I541" t="b">
        <v>0</v>
      </c>
      <c r="J541" t="b">
        <v>0</v>
      </c>
      <c r="K541" t="b">
        <v>0</v>
      </c>
      <c r="L541">
        <v>4518.7</v>
      </c>
      <c r="M541">
        <v>4518.7</v>
      </c>
      <c r="N541" t="b">
        <v>0</v>
      </c>
      <c r="O541">
        <v>4518.7</v>
      </c>
      <c r="P541">
        <v>0.99950231699089798</v>
      </c>
      <c r="Q541">
        <v>382.240685636519</v>
      </c>
      <c r="R541">
        <v>9738.1470000000008</v>
      </c>
      <c r="S541">
        <v>9738.1470000000008</v>
      </c>
      <c r="X541">
        <v>5.33E-2</v>
      </c>
      <c r="Y541">
        <v>0.99969957727570902</v>
      </c>
      <c r="Z541">
        <v>0.99969957727570902</v>
      </c>
      <c r="AA541">
        <v>378.93207936757</v>
      </c>
      <c r="AB541">
        <v>-3.0046786023760002E-4</v>
      </c>
      <c r="AC541" s="96">
        <v>9.0280935035787594E-8</v>
      </c>
      <c r="AD541">
        <v>0.11562899729797101</v>
      </c>
      <c r="AE541">
        <v>0.12731251802167001</v>
      </c>
      <c r="AF541">
        <v>0.12731251802167001</v>
      </c>
      <c r="AH541">
        <v>379.04595338551701</v>
      </c>
      <c r="AI541">
        <v>14.32</v>
      </c>
      <c r="AJ541">
        <v>384.73164268630001</v>
      </c>
      <c r="AK541">
        <v>373.36026408473401</v>
      </c>
      <c r="AL541">
        <v>1.0058421516754E-3</v>
      </c>
      <c r="AM541">
        <v>8.4049823633150001E-4</v>
      </c>
      <c r="AN541">
        <v>1.278076005838E-4</v>
      </c>
      <c r="AO541">
        <v>-1.7837330151990001E-4</v>
      </c>
      <c r="AP541" s="96">
        <v>-5.0565700936089303E-5</v>
      </c>
      <c r="AR541">
        <v>0.119566388768321</v>
      </c>
      <c r="AS541">
        <v>0.95864896571338098</v>
      </c>
      <c r="AT541">
        <v>0.99022936801158401</v>
      </c>
      <c r="AU541">
        <v>0.852974846181906</v>
      </c>
      <c r="AV541">
        <v>404.27674333174701</v>
      </c>
      <c r="AW541">
        <v>-2.6504412828470001E-4</v>
      </c>
      <c r="AX541">
        <v>0.852974846181906</v>
      </c>
      <c r="AY541">
        <v>0.116112710660758</v>
      </c>
      <c r="BD541" s="95">
        <v>45247</v>
      </c>
    </row>
    <row r="542" spans="1:56">
      <c r="A542" t="s">
        <v>105</v>
      </c>
      <c r="B542">
        <v>4519.4750000000004</v>
      </c>
      <c r="C542">
        <v>0</v>
      </c>
      <c r="D542">
        <v>9738.2199999999993</v>
      </c>
      <c r="E542" s="95">
        <v>45247</v>
      </c>
      <c r="F542" t="s">
        <v>690</v>
      </c>
      <c r="G542" t="b">
        <v>0</v>
      </c>
      <c r="H542" t="b">
        <v>0</v>
      </c>
      <c r="I542" t="b">
        <v>0</v>
      </c>
      <c r="J542" t="b">
        <v>0</v>
      </c>
      <c r="K542" t="b">
        <v>0</v>
      </c>
      <c r="L542">
        <v>4519.4750000000004</v>
      </c>
      <c r="M542">
        <v>4519.4750000000004</v>
      </c>
      <c r="N542" t="b">
        <v>0</v>
      </c>
      <c r="O542">
        <v>4519.4750000000004</v>
      </c>
      <c r="P542">
        <v>1.0001715095049399</v>
      </c>
      <c r="Q542">
        <v>382.30624354728297</v>
      </c>
      <c r="R542">
        <v>9738.2199999999993</v>
      </c>
      <c r="S542">
        <v>9738.2199999999993</v>
      </c>
      <c r="X542">
        <v>5.33E-2</v>
      </c>
      <c r="Y542">
        <v>1.0000074962926699</v>
      </c>
      <c r="Z542">
        <v>1.0000074962926699</v>
      </c>
      <c r="AA542">
        <v>378.93491995333898</v>
      </c>
      <c r="AB542" s="96">
        <v>7.4962645753205499E-6</v>
      </c>
      <c r="AC542" s="96">
        <v>5.6193982583205798E-11</v>
      </c>
      <c r="AD542">
        <v>0.112106498753361</v>
      </c>
      <c r="AE542">
        <v>0.12538830049670899</v>
      </c>
      <c r="AF542">
        <v>0.12538830049670899</v>
      </c>
      <c r="AH542">
        <v>379.04595338551701</v>
      </c>
      <c r="AI542">
        <v>14.32</v>
      </c>
      <c r="AJ542">
        <v>384.73164268630001</v>
      </c>
      <c r="AK542">
        <v>373.36026408473401</v>
      </c>
      <c r="AL542">
        <v>8.4049823633150001E-4</v>
      </c>
      <c r="AM542">
        <v>6.7515432098759996E-4</v>
      </c>
      <c r="AN542" s="96">
        <v>2.26874046051858E-5</v>
      </c>
      <c r="AO542" s="96">
        <v>-3.3743113990625199E-5</v>
      </c>
      <c r="AP542" s="96">
        <v>-1.10557093854394E-5</v>
      </c>
      <c r="AR542">
        <v>0.119566388768321</v>
      </c>
      <c r="AS542">
        <v>0.95864896571338098</v>
      </c>
      <c r="AT542">
        <v>0.99022971587847597</v>
      </c>
      <c r="AU542">
        <v>0.86593708749263498</v>
      </c>
      <c r="AV542">
        <v>404.27880430424602</v>
      </c>
      <c r="AW542" s="96">
        <v>5.0979249579530202E-6</v>
      </c>
      <c r="AX542">
        <v>0.86593708749263498</v>
      </c>
      <c r="AY542">
        <v>0.115712010819</v>
      </c>
      <c r="BD542" s="95">
        <v>45247</v>
      </c>
    </row>
    <row r="543" spans="1:56">
      <c r="A543" t="s">
        <v>106</v>
      </c>
      <c r="B543">
        <v>4519.5</v>
      </c>
      <c r="C543">
        <v>0</v>
      </c>
      <c r="D543">
        <v>9738.1630000000005</v>
      </c>
      <c r="E543" s="95">
        <v>45247</v>
      </c>
      <c r="F543" t="s">
        <v>691</v>
      </c>
      <c r="G543" t="b">
        <v>0</v>
      </c>
      <c r="H543" t="b">
        <v>0</v>
      </c>
      <c r="I543" t="b">
        <v>0</v>
      </c>
      <c r="J543" t="b">
        <v>0</v>
      </c>
      <c r="K543" t="b">
        <v>0</v>
      </c>
      <c r="L543">
        <v>4519.5</v>
      </c>
      <c r="M543">
        <v>4519.5</v>
      </c>
      <c r="N543" t="b">
        <v>0</v>
      </c>
      <c r="O543">
        <v>4519.5</v>
      </c>
      <c r="P543">
        <v>1.00000553161595</v>
      </c>
      <c r="Q543">
        <v>382.30835831859798</v>
      </c>
      <c r="R543">
        <v>9738.1630000000005</v>
      </c>
      <c r="S543">
        <v>9738.1630000000005</v>
      </c>
      <c r="X543">
        <v>5.33E-2</v>
      </c>
      <c r="Y543">
        <v>0.99999414677425602</v>
      </c>
      <c r="Z543">
        <v>0.99999414677425602</v>
      </c>
      <c r="AA543">
        <v>378.93270196171102</v>
      </c>
      <c r="AB543" s="96">
        <v>-5.8532428735056796E-6</v>
      </c>
      <c r="AC543" s="96">
        <v>3.4260452136244998E-11</v>
      </c>
      <c r="AD543">
        <v>0.108691299859277</v>
      </c>
      <c r="AE543">
        <v>0.12349316150084</v>
      </c>
      <c r="AF543">
        <v>0.12349316150084</v>
      </c>
      <c r="AH543">
        <v>379.04595338551701</v>
      </c>
      <c r="AI543">
        <v>14.32</v>
      </c>
      <c r="AJ543">
        <v>384.73164268630001</v>
      </c>
      <c r="AK543">
        <v>373.36026408473401</v>
      </c>
      <c r="AL543">
        <v>6.7515432098759996E-4</v>
      </c>
      <c r="AM543">
        <v>5.0981040564370003E-4</v>
      </c>
      <c r="AN543" s="96">
        <v>1.3293696998037E-6</v>
      </c>
      <c r="AO543" s="96">
        <v>-2.2857328781933298E-6</v>
      </c>
      <c r="AP543" s="96">
        <v>-9.5636317838962998E-7</v>
      </c>
      <c r="AR543">
        <v>0.119566388768321</v>
      </c>
      <c r="AS543">
        <v>0.95864896571338098</v>
      </c>
      <c r="AT543">
        <v>0.993770028594818</v>
      </c>
      <c r="AU543">
        <v>0.87922581788188303</v>
      </c>
      <c r="AV543">
        <v>404.276217971714</v>
      </c>
      <c r="AW543" s="96">
        <v>-6.3973982915577201E-6</v>
      </c>
      <c r="AX543">
        <v>0.87922581788188303</v>
      </c>
      <c r="AY543">
        <v>0.115502780651632</v>
      </c>
      <c r="BD543" s="95">
        <v>45247</v>
      </c>
    </row>
    <row r="544" spans="1:56">
      <c r="A544" t="s">
        <v>107</v>
      </c>
      <c r="B544">
        <v>4523.7</v>
      </c>
      <c r="C544">
        <v>0</v>
      </c>
      <c r="D544">
        <v>9747.94</v>
      </c>
      <c r="E544" s="95">
        <v>45247</v>
      </c>
      <c r="F544" t="s">
        <v>692</v>
      </c>
      <c r="G544" t="b">
        <v>0</v>
      </c>
      <c r="H544" t="b">
        <v>0</v>
      </c>
      <c r="I544" t="b">
        <v>0</v>
      </c>
      <c r="J544" t="b">
        <v>0</v>
      </c>
      <c r="K544" t="b">
        <v>0</v>
      </c>
      <c r="L544">
        <v>4523.7</v>
      </c>
      <c r="M544">
        <v>4523.7</v>
      </c>
      <c r="N544" t="b">
        <v>0</v>
      </c>
      <c r="O544">
        <v>4523.7</v>
      </c>
      <c r="P544">
        <v>1.00092930633919</v>
      </c>
      <c r="Q544">
        <v>382.66363989951202</v>
      </c>
      <c r="R544">
        <v>9747.94</v>
      </c>
      <c r="S544">
        <v>9747.94</v>
      </c>
      <c r="X544">
        <v>5.33E-2</v>
      </c>
      <c r="Y544">
        <v>1.00100398812383</v>
      </c>
      <c r="Z544">
        <v>1.00100398812383</v>
      </c>
      <c r="AA544">
        <v>379.31314589421402</v>
      </c>
      <c r="AB544">
        <v>1.0034844648453001E-3</v>
      </c>
      <c r="AC544" s="96">
        <v>1.0069810711859399E-6</v>
      </c>
      <c r="AD544">
        <v>0.105884605216092</v>
      </c>
      <c r="AE544">
        <v>0.121845531504588</v>
      </c>
      <c r="AF544">
        <v>0.121845531504588</v>
      </c>
      <c r="AH544">
        <v>379.04595338551701</v>
      </c>
      <c r="AI544">
        <v>14.32</v>
      </c>
      <c r="AJ544">
        <v>384.73164268630001</v>
      </c>
      <c r="AK544">
        <v>373.36026408473401</v>
      </c>
      <c r="AL544">
        <v>5.0981040564370003E-4</v>
      </c>
      <c r="AM544">
        <v>3.4446649029979998E-4</v>
      </c>
      <c r="AN544" s="96">
        <v>4.7648903139742997E-8</v>
      </c>
      <c r="AO544" s="96">
        <v>-1.31588184792974E-9</v>
      </c>
      <c r="AP544" s="96">
        <v>4.6333021291813199E-8</v>
      </c>
      <c r="AR544">
        <v>0.119566388768321</v>
      </c>
      <c r="AS544">
        <v>0.95864896571338098</v>
      </c>
      <c r="AT544">
        <v>0.99560879577960304</v>
      </c>
      <c r="AU544">
        <v>0.89271850940740904</v>
      </c>
      <c r="AV544">
        <v>404.632540161652</v>
      </c>
      <c r="AW544">
        <v>8.8138301017250001E-4</v>
      </c>
      <c r="AX544">
        <v>0.89271850940740904</v>
      </c>
      <c r="AY544">
        <v>0.11545622257596599</v>
      </c>
      <c r="BD544" s="95">
        <v>45247</v>
      </c>
    </row>
    <row r="545" spans="1:56">
      <c r="A545" t="s">
        <v>108</v>
      </c>
      <c r="B545">
        <v>4528.6750000000002</v>
      </c>
      <c r="C545">
        <v>0</v>
      </c>
      <c r="D545">
        <v>9757.6560000000009</v>
      </c>
      <c r="E545" s="95">
        <v>45247</v>
      </c>
      <c r="F545" t="s">
        <v>693</v>
      </c>
      <c r="G545" t="b">
        <v>0</v>
      </c>
      <c r="H545" t="b">
        <v>0</v>
      </c>
      <c r="I545" t="b">
        <v>0</v>
      </c>
      <c r="J545" t="b">
        <v>0</v>
      </c>
      <c r="K545" t="b">
        <v>0</v>
      </c>
      <c r="L545">
        <v>4528.6750000000002</v>
      </c>
      <c r="M545">
        <v>4528.6750000000002</v>
      </c>
      <c r="N545" t="b">
        <v>0</v>
      </c>
      <c r="O545">
        <v>4528.6750000000002</v>
      </c>
      <c r="P545">
        <v>1.0010997634679499</v>
      </c>
      <c r="Q545">
        <v>383.08447939118901</v>
      </c>
      <c r="R545">
        <v>9757.6560000000009</v>
      </c>
      <c r="S545">
        <v>9757.6560000000009</v>
      </c>
      <c r="X545">
        <v>5.33E-2</v>
      </c>
      <c r="Y545">
        <v>1.0009967234102699</v>
      </c>
      <c r="Z545">
        <v>1.0009967234102699</v>
      </c>
      <c r="AA545">
        <v>379.69121618655402</v>
      </c>
      <c r="AB545">
        <v>9.962270113219999E-4</v>
      </c>
      <c r="AC545" s="96">
        <v>9.9246825808772305E-7</v>
      </c>
      <c r="AD545">
        <v>0.10316927587657899</v>
      </c>
      <c r="AE545">
        <v>0.120222564277362</v>
      </c>
      <c r="AF545">
        <v>0.120222564277362</v>
      </c>
      <c r="AH545">
        <v>379.04595338551701</v>
      </c>
      <c r="AI545">
        <v>14.32</v>
      </c>
      <c r="AJ545">
        <v>384.73164268630001</v>
      </c>
      <c r="AK545">
        <v>373.36026408473401</v>
      </c>
      <c r="AL545">
        <v>3.4446649029979998E-4</v>
      </c>
      <c r="AM545">
        <v>1.7912257495590001E-4</v>
      </c>
      <c r="AN545" s="96">
        <v>2.9916940161788899E-12</v>
      </c>
      <c r="AO545">
        <v>0</v>
      </c>
      <c r="AP545" s="96">
        <v>2.9916940161788899E-12</v>
      </c>
      <c r="AR545">
        <v>0.119566388768321</v>
      </c>
      <c r="AS545">
        <v>0.95864896571338098</v>
      </c>
      <c r="AT545">
        <v>0.99601704605362995</v>
      </c>
      <c r="AU545">
        <v>0.90479010346708699</v>
      </c>
      <c r="AV545">
        <v>404.992091084354</v>
      </c>
      <c r="AW545">
        <v>8.8858627771010005E-4</v>
      </c>
      <c r="AX545">
        <v>0.90479010346708699</v>
      </c>
      <c r="AY545">
        <v>0.115350583158404</v>
      </c>
      <c r="BD545" s="95">
        <v>45247</v>
      </c>
    </row>
    <row r="546" spans="1:56">
      <c r="A546" t="s">
        <v>109</v>
      </c>
      <c r="B546">
        <v>4528.125</v>
      </c>
      <c r="C546">
        <v>0</v>
      </c>
      <c r="D546">
        <v>9756.6759999999995</v>
      </c>
      <c r="E546" s="95">
        <v>45247</v>
      </c>
      <c r="F546" t="s">
        <v>694</v>
      </c>
      <c r="G546" t="b">
        <v>0</v>
      </c>
      <c r="H546" t="b">
        <v>0</v>
      </c>
      <c r="I546" t="b">
        <v>0</v>
      </c>
      <c r="J546" t="b">
        <v>0</v>
      </c>
      <c r="K546" t="b">
        <v>0</v>
      </c>
      <c r="L546">
        <v>4528.125</v>
      </c>
      <c r="M546">
        <v>4528.125</v>
      </c>
      <c r="N546" t="b">
        <v>0</v>
      </c>
      <c r="O546">
        <v>4528.125</v>
      </c>
      <c r="P546">
        <v>0.99987855167350204</v>
      </c>
      <c r="Q546">
        <v>383.03795442225902</v>
      </c>
      <c r="R546">
        <v>9756.6759999999995</v>
      </c>
      <c r="S546">
        <v>9756.6759999999995</v>
      </c>
      <c r="X546">
        <v>5.33E-2</v>
      </c>
      <c r="Y546">
        <v>0.99989956604331998</v>
      </c>
      <c r="Z546">
        <v>0.99989956604331998</v>
      </c>
      <c r="AA546">
        <v>379.65308229539602</v>
      </c>
      <c r="AB546">
        <v>-1.0043900050739999E-4</v>
      </c>
      <c r="AC546" s="96">
        <v>1.00879928229369E-8</v>
      </c>
      <c r="AD546">
        <v>0.100031661132684</v>
      </c>
      <c r="AE546">
        <v>0.118407748349345</v>
      </c>
      <c r="AF546">
        <v>0.118407748349345</v>
      </c>
      <c r="AH546">
        <v>379.04595338551701</v>
      </c>
      <c r="AI546">
        <v>14.32</v>
      </c>
      <c r="AJ546">
        <v>384.73164268630001</v>
      </c>
      <c r="AK546">
        <v>373.36026408473401</v>
      </c>
      <c r="AL546">
        <v>1.7912257495590001E-4</v>
      </c>
      <c r="AM546">
        <v>0</v>
      </c>
      <c r="AN546">
        <v>0</v>
      </c>
      <c r="AO546">
        <v>0</v>
      </c>
      <c r="AP546">
        <v>0</v>
      </c>
      <c r="AR546">
        <v>0.119566388768321</v>
      </c>
      <c r="AS546">
        <v>0.95864896571338098</v>
      </c>
      <c r="AT546">
        <v>0.99694212868185705</v>
      </c>
      <c r="AU546">
        <v>0.91700448846437899</v>
      </c>
      <c r="AV546">
        <v>404.95479411184601</v>
      </c>
      <c r="AW546" s="96">
        <v>-9.2093088555733602E-5</v>
      </c>
      <c r="AX546">
        <v>0.91700448846437899</v>
      </c>
      <c r="AY546">
        <v>0.114073524012492</v>
      </c>
      <c r="BD546" s="95">
        <v>45247</v>
      </c>
    </row>
    <row r="547" spans="1:56">
      <c r="A547" t="s">
        <v>110</v>
      </c>
      <c r="B547">
        <v>4526.7749999999996</v>
      </c>
      <c r="C547">
        <v>0</v>
      </c>
      <c r="D547">
        <v>9753.5059999999994</v>
      </c>
      <c r="E547" s="95">
        <v>45247</v>
      </c>
      <c r="F547" t="s">
        <v>695</v>
      </c>
      <c r="G547" t="b">
        <v>0</v>
      </c>
      <c r="H547" t="b">
        <v>0</v>
      </c>
      <c r="I547" t="b">
        <v>0</v>
      </c>
      <c r="J547" t="b">
        <v>0</v>
      </c>
      <c r="K547" t="b">
        <v>0</v>
      </c>
      <c r="L547">
        <v>4526.7749999999996</v>
      </c>
      <c r="M547">
        <v>4526.7749999999996</v>
      </c>
      <c r="N547" t="b">
        <v>0</v>
      </c>
      <c r="O547">
        <v>4526.7749999999996</v>
      </c>
      <c r="P547">
        <v>0.99970186335403699</v>
      </c>
      <c r="Q547">
        <v>382.92375677125199</v>
      </c>
      <c r="R547">
        <v>9753.5059999999994</v>
      </c>
      <c r="S547">
        <v>9753.5059999999994</v>
      </c>
      <c r="T547" s="97">
        <v>45247</v>
      </c>
      <c r="U547">
        <v>9753.5059999999994</v>
      </c>
      <c r="V547">
        <v>382.92375677125199</v>
      </c>
      <c r="W547">
        <v>5.4383341558096397E-2</v>
      </c>
      <c r="X547">
        <v>5.33E-2</v>
      </c>
      <c r="Y547">
        <v>0.99967509426366097</v>
      </c>
      <c r="Z547">
        <v>0.99967509426366097</v>
      </c>
      <c r="AA547">
        <v>379.52973083113898</v>
      </c>
      <c r="AB547">
        <v>-3.2495852964319999E-4</v>
      </c>
      <c r="AC547" s="96">
        <v>1.0559804598788E-7</v>
      </c>
      <c r="AD547">
        <v>9.7041896789035104E-2</v>
      </c>
      <c r="AE547">
        <v>0.116642064760878</v>
      </c>
      <c r="AF547">
        <v>0.116642064760878</v>
      </c>
      <c r="AG547">
        <v>379.52973083113898</v>
      </c>
      <c r="AH547">
        <v>379.04595338551701</v>
      </c>
      <c r="AI547">
        <v>14.32</v>
      </c>
      <c r="AJ547">
        <v>384.73164268630001</v>
      </c>
      <c r="AK547">
        <v>373.36026408473401</v>
      </c>
      <c r="AL547">
        <v>0</v>
      </c>
      <c r="AN547">
        <v>0</v>
      </c>
      <c r="AO547">
        <v>0</v>
      </c>
      <c r="AP547">
        <v>0</v>
      </c>
      <c r="AQ547">
        <v>0.119549279889388</v>
      </c>
      <c r="AR547">
        <v>0.119566388768321</v>
      </c>
      <c r="AS547">
        <v>0.95864896571338098</v>
      </c>
      <c r="AT547">
        <v>1.0079919254099099</v>
      </c>
      <c r="AU547">
        <v>0.93105926422802199</v>
      </c>
      <c r="AV547">
        <v>404.83357271809302</v>
      </c>
      <c r="AW547">
        <v>-2.9934549612689999E-4</v>
      </c>
      <c r="AX547">
        <v>0.93105926422802199</v>
      </c>
      <c r="AY547">
        <v>0.11409145635446299</v>
      </c>
      <c r="AZ547" s="97">
        <v>45247</v>
      </c>
      <c r="BA547">
        <v>404.83357271809302</v>
      </c>
      <c r="BB547">
        <v>404.833564420784</v>
      </c>
      <c r="BC547" s="96">
        <v>8.2973087955906505E-6</v>
      </c>
      <c r="BD547" s="95">
        <v>45247</v>
      </c>
    </row>
    <row r="548" spans="1:56">
      <c r="A548" t="s">
        <v>104</v>
      </c>
      <c r="B548">
        <v>4535.625</v>
      </c>
      <c r="C548">
        <v>0</v>
      </c>
      <c r="D548">
        <v>9774.9390000000003</v>
      </c>
      <c r="E548" s="95">
        <v>45250</v>
      </c>
      <c r="F548" t="s">
        <v>696</v>
      </c>
      <c r="G548" t="b">
        <v>0</v>
      </c>
      <c r="H548" t="b">
        <v>0</v>
      </c>
      <c r="I548" t="b">
        <v>0</v>
      </c>
      <c r="J548" t="b">
        <v>0</v>
      </c>
      <c r="K548" t="b">
        <v>0</v>
      </c>
      <c r="L548">
        <v>4535.625</v>
      </c>
      <c r="M548">
        <v>4535.625</v>
      </c>
      <c r="N548" t="b">
        <v>0</v>
      </c>
      <c r="O548">
        <v>4535.625</v>
      </c>
      <c r="P548">
        <v>1.0019550342130901</v>
      </c>
      <c r="Q548">
        <v>383.67238581674798</v>
      </c>
      <c r="R548">
        <v>9774.9390000000003</v>
      </c>
      <c r="S548">
        <v>9774.9390000000003</v>
      </c>
      <c r="X548">
        <v>5.4383341558096397E-2</v>
      </c>
      <c r="Y548">
        <v>1.0017442717109499</v>
      </c>
      <c r="Z548">
        <v>1.0017442717109499</v>
      </c>
      <c r="AA548">
        <v>380.19173380409501</v>
      </c>
      <c r="AB548">
        <v>1.7427522357174E-3</v>
      </c>
      <c r="AC548" s="96">
        <v>3.0371853550979998E-6</v>
      </c>
      <c r="AD548">
        <v>9.57786909831852E-2</v>
      </c>
      <c r="AE548">
        <v>0.115576545988025</v>
      </c>
      <c r="AF548">
        <v>0.115576545988025</v>
      </c>
      <c r="AH548">
        <v>379.52973083113898</v>
      </c>
      <c r="AI548">
        <v>13.8</v>
      </c>
      <c r="AJ548">
        <v>385.22267679360601</v>
      </c>
      <c r="AK548">
        <v>373.836784868672</v>
      </c>
      <c r="AL548">
        <v>1.0058421516754E-3</v>
      </c>
      <c r="AM548">
        <v>8.4049823633150001E-4</v>
      </c>
      <c r="AN548">
        <v>5.1208315989760003E-4</v>
      </c>
      <c r="AO548" s="96">
        <v>-1.24751388557164E-5</v>
      </c>
      <c r="AP548">
        <v>4.9960802104190001E-4</v>
      </c>
      <c r="AR548">
        <v>0.119549279889388</v>
      </c>
      <c r="AS548">
        <v>0.95881029297521003</v>
      </c>
      <c r="AT548">
        <v>1.0078384508720299</v>
      </c>
      <c r="AU548">
        <v>0.94531234437759804</v>
      </c>
      <c r="AV548">
        <v>405.47358559474299</v>
      </c>
      <c r="AW548">
        <v>1.5809283611352E-3</v>
      </c>
      <c r="AX548">
        <v>0.94531234437759804</v>
      </c>
      <c r="AY548">
        <v>0.11376826954203</v>
      </c>
      <c r="BD548" s="95">
        <v>45250</v>
      </c>
    </row>
    <row r="549" spans="1:56">
      <c r="A549" t="s">
        <v>105</v>
      </c>
      <c r="B549">
        <v>4543</v>
      </c>
      <c r="C549">
        <v>0</v>
      </c>
      <c r="D549">
        <v>9790.4789999999994</v>
      </c>
      <c r="E549" s="95">
        <v>45250</v>
      </c>
      <c r="F549" t="s">
        <v>697</v>
      </c>
      <c r="G549" t="b">
        <v>0</v>
      </c>
      <c r="H549" t="b">
        <v>0</v>
      </c>
      <c r="I549" t="b">
        <v>0</v>
      </c>
      <c r="J549" t="b">
        <v>0</v>
      </c>
      <c r="K549" t="b">
        <v>0</v>
      </c>
      <c r="L549">
        <v>4543</v>
      </c>
      <c r="M549">
        <v>4543</v>
      </c>
      <c r="N549" t="b">
        <v>0</v>
      </c>
      <c r="O549">
        <v>4543</v>
      </c>
      <c r="P549">
        <v>1.00162601626016</v>
      </c>
      <c r="Q549">
        <v>384.29624335466099</v>
      </c>
      <c r="R549">
        <v>9790.4789999999994</v>
      </c>
      <c r="S549">
        <v>9790.4789999999994</v>
      </c>
      <c r="X549">
        <v>5.4383341558096397E-2</v>
      </c>
      <c r="Y549">
        <v>1.00158977974184</v>
      </c>
      <c r="Z549">
        <v>1.00158977974184</v>
      </c>
      <c r="AA549">
        <v>380.79615492051499</v>
      </c>
      <c r="AB549">
        <v>1.5885173797753E-3</v>
      </c>
      <c r="AC549" s="96">
        <v>2.5233874658483598E-6</v>
      </c>
      <c r="AD549">
        <v>9.4287960615609498E-2</v>
      </c>
      <c r="AE549">
        <v>0.114414760882235</v>
      </c>
      <c r="AF549">
        <v>0.114414760882235</v>
      </c>
      <c r="AH549">
        <v>379.52973083113898</v>
      </c>
      <c r="AI549">
        <v>13.8</v>
      </c>
      <c r="AJ549">
        <v>385.22267679360601</v>
      </c>
      <c r="AK549">
        <v>373.836784868672</v>
      </c>
      <c r="AL549">
        <v>8.4049823633150001E-4</v>
      </c>
      <c r="AM549">
        <v>6.7515432098759996E-4</v>
      </c>
      <c r="AN549">
        <v>6.3797703491260001E-4</v>
      </c>
      <c r="AO549" s="96">
        <v>-1.3323941838727601E-7</v>
      </c>
      <c r="AP549">
        <v>6.3784379549420005E-4</v>
      </c>
      <c r="AR549">
        <v>0.119549279889388</v>
      </c>
      <c r="AS549">
        <v>0.95881029297521003</v>
      </c>
      <c r="AT549">
        <v>1.01059718987457</v>
      </c>
      <c r="AU549">
        <v>0.95402733097399295</v>
      </c>
      <c r="AV549">
        <v>406.08259350567897</v>
      </c>
      <c r="AW549">
        <v>1.5019669161504001E-3</v>
      </c>
      <c r="AX549">
        <v>0.95402733097399295</v>
      </c>
      <c r="AY549">
        <v>0.111817457419272</v>
      </c>
      <c r="BD549" s="95">
        <v>45250</v>
      </c>
    </row>
    <row r="550" spans="1:56">
      <c r="A550" t="s">
        <v>106</v>
      </c>
      <c r="B550">
        <v>4546.7250000000004</v>
      </c>
      <c r="C550">
        <v>0</v>
      </c>
      <c r="D550">
        <v>9797.9060000000009</v>
      </c>
      <c r="E550" s="95">
        <v>45250</v>
      </c>
      <c r="F550" t="s">
        <v>698</v>
      </c>
      <c r="G550" t="b">
        <v>0</v>
      </c>
      <c r="H550" t="b">
        <v>0</v>
      </c>
      <c r="I550" t="b">
        <v>0</v>
      </c>
      <c r="J550" t="b">
        <v>0</v>
      </c>
      <c r="K550" t="b">
        <v>0</v>
      </c>
      <c r="L550">
        <v>4546.7250000000004</v>
      </c>
      <c r="M550">
        <v>4546.7250000000004</v>
      </c>
      <c r="N550" t="b">
        <v>0</v>
      </c>
      <c r="O550">
        <v>4546.7250000000004</v>
      </c>
      <c r="P550">
        <v>1.00081994276909</v>
      </c>
      <c r="Q550">
        <v>384.61134428059</v>
      </c>
      <c r="R550">
        <v>9797.9060000000009</v>
      </c>
      <c r="S550">
        <v>9797.9060000000009</v>
      </c>
      <c r="X550">
        <v>5.4383341558096397E-2</v>
      </c>
      <c r="Y550">
        <v>1.0007585941402799</v>
      </c>
      <c r="Z550">
        <v>1.0007585941402799</v>
      </c>
      <c r="AA550">
        <v>381.08502465228099</v>
      </c>
      <c r="AB550">
        <v>7.5830655318399995E-4</v>
      </c>
      <c r="AC550" s="96">
        <v>5.75028828601821E-7</v>
      </c>
      <c r="AD550">
        <v>9.1747846826216603E-2</v>
      </c>
      <c r="AE550">
        <v>0.11282041441209401</v>
      </c>
      <c r="AF550">
        <v>0.11282041441209401</v>
      </c>
      <c r="AH550">
        <v>379.52973083113898</v>
      </c>
      <c r="AI550">
        <v>13.8</v>
      </c>
      <c r="AJ550">
        <v>385.22267679360601</v>
      </c>
      <c r="AK550">
        <v>373.836784868672</v>
      </c>
      <c r="AL550">
        <v>6.7515432098759996E-4</v>
      </c>
      <c r="AM550">
        <v>5.0981040564370003E-4</v>
      </c>
      <c r="AN550">
        <v>2.6587913287190001E-4</v>
      </c>
      <c r="AO550" s="96">
        <v>-3.53454820967158E-10</v>
      </c>
      <c r="AP550">
        <v>2.6587877941710003E-4</v>
      </c>
      <c r="AR550">
        <v>0.119549279889388</v>
      </c>
      <c r="AS550">
        <v>0.95881029297521003</v>
      </c>
      <c r="AT550">
        <v>1.02692877097906</v>
      </c>
      <c r="AU550">
        <v>0.96371467144558398</v>
      </c>
      <c r="AV550">
        <v>406.376090028617</v>
      </c>
      <c r="AW550">
        <v>7.2275080890309997E-4</v>
      </c>
      <c r="AX550">
        <v>0.96371467144558398</v>
      </c>
      <c r="AY550">
        <v>0.11180312690731201</v>
      </c>
      <c r="BD550" s="95">
        <v>45250</v>
      </c>
    </row>
    <row r="551" spans="1:56">
      <c r="A551" t="s">
        <v>107</v>
      </c>
      <c r="B551">
        <v>4545.9250000000002</v>
      </c>
      <c r="C551">
        <v>0</v>
      </c>
      <c r="D551">
        <v>9796.9889999999996</v>
      </c>
      <c r="E551" s="95">
        <v>45250</v>
      </c>
      <c r="F551" t="s">
        <v>699</v>
      </c>
      <c r="G551" t="b">
        <v>0</v>
      </c>
      <c r="H551" t="b">
        <v>0</v>
      </c>
      <c r="I551" t="b">
        <v>0</v>
      </c>
      <c r="J551" t="b">
        <v>0</v>
      </c>
      <c r="K551" t="b">
        <v>0</v>
      </c>
      <c r="L551">
        <v>4545.9250000000002</v>
      </c>
      <c r="M551">
        <v>4545.9250000000002</v>
      </c>
      <c r="N551" t="b">
        <v>0</v>
      </c>
      <c r="O551">
        <v>4545.9250000000002</v>
      </c>
      <c r="P551">
        <v>0.99982404917825396</v>
      </c>
      <c r="Q551">
        <v>384.54367159851103</v>
      </c>
      <c r="R551">
        <v>9796.9889999999996</v>
      </c>
      <c r="S551">
        <v>9796.9889999999996</v>
      </c>
      <c r="X551">
        <v>5.4383341558096397E-2</v>
      </c>
      <c r="Y551">
        <v>0.99990640857342294</v>
      </c>
      <c r="Z551">
        <v>0.99990640857342294</v>
      </c>
      <c r="AA551">
        <v>381.04935836117698</v>
      </c>
      <c r="AB551" s="96">
        <v>-9.3595806527239594E-5</v>
      </c>
      <c r="AC551" s="96">
        <v>8.7601749994844695E-9</v>
      </c>
      <c r="AD551">
        <v>8.8958049272305995E-2</v>
      </c>
      <c r="AE551">
        <v>0.11111730791975701</v>
      </c>
      <c r="AF551">
        <v>0.11111730791975701</v>
      </c>
      <c r="AH551">
        <v>379.52973083113898</v>
      </c>
      <c r="AI551">
        <v>13.8</v>
      </c>
      <c r="AJ551">
        <v>385.22267679360601</v>
      </c>
      <c r="AK551">
        <v>373.836784868672</v>
      </c>
      <c r="AL551">
        <v>5.0981040564370003E-4</v>
      </c>
      <c r="AM551">
        <v>3.4446649029979998E-4</v>
      </c>
      <c r="AN551" s="96">
        <v>1.06137960827834E-5</v>
      </c>
      <c r="AO551" s="96">
        <v>-4.2521541843143401E-14</v>
      </c>
      <c r="AP551" s="96">
        <v>1.0613796040261799E-5</v>
      </c>
      <c r="AR551">
        <v>0.119549279889388</v>
      </c>
      <c r="AS551">
        <v>0.95881029297521003</v>
      </c>
      <c r="AT551">
        <v>1.0270467439566799</v>
      </c>
      <c r="AU551">
        <v>0.97733361702958799</v>
      </c>
      <c r="AV551">
        <v>406.33888332067801</v>
      </c>
      <c r="AW551" s="96">
        <v>-9.1557325471502903E-5</v>
      </c>
      <c r="AX551">
        <v>0.97733361702958799</v>
      </c>
      <c r="AY551">
        <v>0.111751121793214</v>
      </c>
      <c r="BD551" s="95">
        <v>45250</v>
      </c>
    </row>
    <row r="552" spans="1:56">
      <c r="A552" t="s">
        <v>108</v>
      </c>
      <c r="B552">
        <v>4558.6000000000004</v>
      </c>
      <c r="C552">
        <v>0</v>
      </c>
      <c r="D552">
        <v>9824.1080000000002</v>
      </c>
      <c r="E552" s="95">
        <v>45250</v>
      </c>
      <c r="F552" t="s">
        <v>700</v>
      </c>
      <c r="G552" t="b">
        <v>0</v>
      </c>
      <c r="H552" t="b">
        <v>0</v>
      </c>
      <c r="I552" t="b">
        <v>0</v>
      </c>
      <c r="J552" t="b">
        <v>0</v>
      </c>
      <c r="K552" t="b">
        <v>0</v>
      </c>
      <c r="L552">
        <v>4558.6000000000004</v>
      </c>
      <c r="M552">
        <v>4558.6000000000004</v>
      </c>
      <c r="N552" t="b">
        <v>0</v>
      </c>
      <c r="O552">
        <v>4558.6000000000004</v>
      </c>
      <c r="P552">
        <v>1.0027882114201101</v>
      </c>
      <c r="Q552">
        <v>385.61586065519703</v>
      </c>
      <c r="R552">
        <v>9824.1080000000002</v>
      </c>
      <c r="S552">
        <v>9824.1080000000002</v>
      </c>
      <c r="X552">
        <v>5.4383341558096397E-2</v>
      </c>
      <c r="Y552">
        <v>1.00276809538114</v>
      </c>
      <c r="Z552">
        <v>1.00276809538114</v>
      </c>
      <c r="AA552">
        <v>382.10413933004401</v>
      </c>
      <c r="AB552">
        <v>2.7642712605174999E-3</v>
      </c>
      <c r="AC552" s="96">
        <v>7.6411956017235392E-6</v>
      </c>
      <c r="AD552">
        <v>9.0815563649632197E-2</v>
      </c>
      <c r="AE552">
        <v>0.111270016208308</v>
      </c>
      <c r="AF552">
        <v>0.111270016208308</v>
      </c>
      <c r="AH552">
        <v>379.52973083113898</v>
      </c>
      <c r="AI552">
        <v>13.8</v>
      </c>
      <c r="AJ552">
        <v>385.22267679360601</v>
      </c>
      <c r="AK552">
        <v>373.836784868672</v>
      </c>
      <c r="AL552">
        <v>3.4446649029979998E-4</v>
      </c>
      <c r="AM552">
        <v>1.7912257495590001E-4</v>
      </c>
      <c r="AN552" s="96">
        <v>5.41130263318977E-6</v>
      </c>
      <c r="AO552">
        <v>0</v>
      </c>
      <c r="AP552" s="96">
        <v>5.41130263318977E-6</v>
      </c>
      <c r="AR552">
        <v>0.119549279889388</v>
      </c>
      <c r="AS552">
        <v>0.95881029297521003</v>
      </c>
      <c r="AT552">
        <v>1.0274746245983</v>
      </c>
      <c r="AU552">
        <v>0.99231331064801398</v>
      </c>
      <c r="AV552">
        <v>407.43756462085798</v>
      </c>
      <c r="AW552">
        <v>2.7038547017727999E-3</v>
      </c>
      <c r="AX552">
        <v>0.99231331064801398</v>
      </c>
      <c r="AY552">
        <v>0.112034895052518</v>
      </c>
      <c r="BD552" s="95">
        <v>45250</v>
      </c>
    </row>
    <row r="553" spans="1:56">
      <c r="A553" t="s">
        <v>109</v>
      </c>
      <c r="B553">
        <v>4565.1499999999996</v>
      </c>
      <c r="C553">
        <v>0</v>
      </c>
      <c r="D553">
        <v>9837.9809999999998</v>
      </c>
      <c r="E553" s="95">
        <v>45250</v>
      </c>
      <c r="F553" t="s">
        <v>701</v>
      </c>
      <c r="G553" t="b">
        <v>0</v>
      </c>
      <c r="H553" t="b">
        <v>0</v>
      </c>
      <c r="I553" t="b">
        <v>0</v>
      </c>
      <c r="J553" t="b">
        <v>0</v>
      </c>
      <c r="K553" t="b">
        <v>0</v>
      </c>
      <c r="L553">
        <v>4565.1499999999996</v>
      </c>
      <c r="M553">
        <v>4565.1499999999996</v>
      </c>
      <c r="N553" t="b">
        <v>0</v>
      </c>
      <c r="O553">
        <v>4565.1499999999996</v>
      </c>
      <c r="P553">
        <v>1.0014368446452799</v>
      </c>
      <c r="Q553">
        <v>386.16993073971599</v>
      </c>
      <c r="R553">
        <v>9837.9809999999998</v>
      </c>
      <c r="S553">
        <v>9837.9809999999998</v>
      </c>
      <c r="X553">
        <v>5.4383341558096397E-2</v>
      </c>
      <c r="Y553">
        <v>1.0014121383844701</v>
      </c>
      <c r="Z553">
        <v>1.0014121383844701</v>
      </c>
      <c r="AA553">
        <v>382.64372325205699</v>
      </c>
      <c r="AB553">
        <v>1.4111422547352999E-3</v>
      </c>
      <c r="AC553" s="96">
        <v>1.9913224630996299E-6</v>
      </c>
      <c r="AD553">
        <v>8.9237773248971503E-2</v>
      </c>
      <c r="AE553">
        <v>0.110068009869056</v>
      </c>
      <c r="AF553">
        <v>0.110068009869056</v>
      </c>
      <c r="AH553">
        <v>379.52973083113898</v>
      </c>
      <c r="AI553">
        <v>13.8</v>
      </c>
      <c r="AJ553">
        <v>385.22267679360601</v>
      </c>
      <c r="AK553">
        <v>373.836784868672</v>
      </c>
      <c r="AL553">
        <v>1.7912257495590001E-4</v>
      </c>
      <c r="AM553">
        <v>0</v>
      </c>
      <c r="AN553">
        <v>0</v>
      </c>
      <c r="AO553">
        <v>0</v>
      </c>
      <c r="AP553">
        <v>0</v>
      </c>
      <c r="AR553">
        <v>0.119549279889388</v>
      </c>
      <c r="AS553">
        <v>0.95881029297521003</v>
      </c>
      <c r="AT553">
        <v>1.0251352362469801</v>
      </c>
      <c r="AU553">
        <v>0.99095144810372904</v>
      </c>
      <c r="AV553">
        <v>408.00844475780298</v>
      </c>
      <c r="AW553">
        <v>1.4011475291341999E-3</v>
      </c>
      <c r="AX553">
        <v>0.99095144810372904</v>
      </c>
      <c r="AY553">
        <v>0.111747421299984</v>
      </c>
      <c r="BD553" s="95">
        <v>45250</v>
      </c>
    </row>
    <row r="554" spans="1:56">
      <c r="A554" t="s">
        <v>110</v>
      </c>
      <c r="B554">
        <v>4561.1000000000004</v>
      </c>
      <c r="C554">
        <v>0</v>
      </c>
      <c r="D554">
        <v>9828.6309999999994</v>
      </c>
      <c r="E554" s="95">
        <v>45250</v>
      </c>
      <c r="F554" t="s">
        <v>702</v>
      </c>
      <c r="G554" t="b">
        <v>0</v>
      </c>
      <c r="H554" t="b">
        <v>0</v>
      </c>
      <c r="I554" t="b">
        <v>0</v>
      </c>
      <c r="J554" t="b">
        <v>0</v>
      </c>
      <c r="K554" t="b">
        <v>0</v>
      </c>
      <c r="L554">
        <v>4561.1000000000004</v>
      </c>
      <c r="M554">
        <v>4561.1000000000004</v>
      </c>
      <c r="N554" t="b">
        <v>0</v>
      </c>
      <c r="O554">
        <v>4561.1000000000004</v>
      </c>
      <c r="P554">
        <v>0.99911284404674505</v>
      </c>
      <c r="Q554">
        <v>385.82733778669302</v>
      </c>
      <c r="R554">
        <v>9828.6309999999994</v>
      </c>
      <c r="S554">
        <v>9828.6309999999994</v>
      </c>
      <c r="T554" s="97">
        <v>45250</v>
      </c>
      <c r="U554">
        <v>9828.6309999999994</v>
      </c>
      <c r="V554">
        <v>385.82733778669302</v>
      </c>
      <c r="W554">
        <v>5.3453082542989798E-2</v>
      </c>
      <c r="X554">
        <v>5.4383341558096397E-2</v>
      </c>
      <c r="Y554">
        <v>0.99904960174247104</v>
      </c>
      <c r="Z554">
        <v>0.99904960174247104</v>
      </c>
      <c r="AA554">
        <v>382.280059324224</v>
      </c>
      <c r="AB554">
        <v>-9.5085017230800005E-4</v>
      </c>
      <c r="AC554" s="96">
        <v>9.0411605017827602E-7</v>
      </c>
      <c r="AD554">
        <v>8.7070482982004996E-2</v>
      </c>
      <c r="AE554">
        <v>0.10862487566857799</v>
      </c>
      <c r="AF554">
        <v>0.10862487566857799</v>
      </c>
      <c r="AG554">
        <v>382.280059324224</v>
      </c>
      <c r="AH554">
        <v>379.52973083113898</v>
      </c>
      <c r="AI554">
        <v>13.8</v>
      </c>
      <c r="AJ554">
        <v>385.22267679360601</v>
      </c>
      <c r="AK554">
        <v>373.836784868672</v>
      </c>
      <c r="AL554">
        <v>0</v>
      </c>
      <c r="AN554">
        <v>0</v>
      </c>
      <c r="AO554">
        <v>0</v>
      </c>
      <c r="AP554">
        <v>0</v>
      </c>
      <c r="AQ554">
        <v>0.119649553171831</v>
      </c>
      <c r="AR554">
        <v>0.119549279889388</v>
      </c>
      <c r="AS554">
        <v>0.95881029297521003</v>
      </c>
      <c r="AT554">
        <v>1.0275050566405199</v>
      </c>
      <c r="AU554">
        <v>1.00177321115667</v>
      </c>
      <c r="AV554">
        <v>407.62374146740501</v>
      </c>
      <c r="AW554">
        <v>-9.4288070587860004E-4</v>
      </c>
      <c r="AX554">
        <v>1.00177321115667</v>
      </c>
      <c r="AY554">
        <v>0.11134536088034901</v>
      </c>
      <c r="AZ554" s="97">
        <v>45250</v>
      </c>
      <c r="BA554">
        <v>407.62374146740501</v>
      </c>
      <c r="BB554">
        <v>407.62373313071703</v>
      </c>
      <c r="BC554" s="96">
        <v>8.3366886087787794E-6</v>
      </c>
      <c r="BD554" s="95">
        <v>45250</v>
      </c>
    </row>
    <row r="555" spans="1:56">
      <c r="A555" t="s">
        <v>104</v>
      </c>
      <c r="B555">
        <v>4547.55</v>
      </c>
      <c r="C555">
        <v>0</v>
      </c>
      <c r="D555">
        <v>9802.7950000000001</v>
      </c>
      <c r="E555" s="95">
        <v>45251</v>
      </c>
      <c r="F555" t="s">
        <v>703</v>
      </c>
      <c r="G555" t="b">
        <v>0</v>
      </c>
      <c r="H555" t="b">
        <v>0</v>
      </c>
      <c r="I555" t="b">
        <v>0</v>
      </c>
      <c r="J555" t="b">
        <v>0</v>
      </c>
      <c r="K555" t="b">
        <v>0</v>
      </c>
      <c r="L555">
        <v>4547.55</v>
      </c>
      <c r="M555">
        <v>4547.55</v>
      </c>
      <c r="N555" t="b">
        <v>0</v>
      </c>
      <c r="O555">
        <v>4547.55</v>
      </c>
      <c r="P555">
        <v>0.99702922540615202</v>
      </c>
      <c r="Q555">
        <v>384.68113173398399</v>
      </c>
      <c r="R555">
        <v>9802.7950000000001</v>
      </c>
      <c r="S555">
        <v>9802.7950000000001</v>
      </c>
      <c r="X555">
        <v>5.3453082542989798E-2</v>
      </c>
      <c r="Y555">
        <v>0.99722287235681095</v>
      </c>
      <c r="Z555">
        <v>0.99722287235681095</v>
      </c>
      <c r="AA555">
        <v>381.21841880403503</v>
      </c>
      <c r="AB555">
        <v>-2.7809910165399001E-3</v>
      </c>
      <c r="AC555" s="96">
        <v>7.7339110340759702E-6</v>
      </c>
      <c r="AD555">
        <v>8.9134449065235405E-2</v>
      </c>
      <c r="AE555">
        <v>0.108879113137079</v>
      </c>
      <c r="AF555">
        <v>0.108879113137079</v>
      </c>
      <c r="AH555">
        <v>382.280059324224</v>
      </c>
      <c r="AI555">
        <v>13.41</v>
      </c>
      <c r="AJ555">
        <v>388.01426021408798</v>
      </c>
      <c r="AK555">
        <v>376.54585843436098</v>
      </c>
      <c r="AL555">
        <v>1.0058421516754E-3</v>
      </c>
      <c r="AM555">
        <v>8.4049823633150001E-4</v>
      </c>
      <c r="AN555" s="96">
        <v>2.7728111865829599E-6</v>
      </c>
      <c r="AO555">
        <v>-7.5142329708989997E-4</v>
      </c>
      <c r="AP555">
        <v>-7.4865048590339999E-4</v>
      </c>
      <c r="AR555">
        <v>0.119649553171831</v>
      </c>
      <c r="AS555">
        <v>0.95786405520993101</v>
      </c>
      <c r="AT555">
        <v>1.0308001777547999</v>
      </c>
      <c r="AU555">
        <v>1.01408048268088</v>
      </c>
      <c r="AV555">
        <v>406.48354787639801</v>
      </c>
      <c r="AW555">
        <v>-2.7971716929500001E-3</v>
      </c>
      <c r="AX555">
        <v>1.01408048268088</v>
      </c>
      <c r="AY555">
        <v>0.11048922062625</v>
      </c>
      <c r="BD555" s="95">
        <v>45251</v>
      </c>
    </row>
    <row r="556" spans="1:56">
      <c r="A556" t="s">
        <v>105</v>
      </c>
      <c r="B556">
        <v>4543.0249999999996</v>
      </c>
      <c r="C556">
        <v>0</v>
      </c>
      <c r="D556">
        <v>9793.0020000000004</v>
      </c>
      <c r="E556" s="95">
        <v>45251</v>
      </c>
      <c r="F556" t="s">
        <v>704</v>
      </c>
      <c r="G556" t="b">
        <v>0</v>
      </c>
      <c r="H556" t="b">
        <v>0</v>
      </c>
      <c r="I556" t="b">
        <v>0</v>
      </c>
      <c r="J556" t="b">
        <v>0</v>
      </c>
      <c r="K556" t="b">
        <v>0</v>
      </c>
      <c r="L556">
        <v>4543.0249999999996</v>
      </c>
      <c r="M556">
        <v>4543.0249999999996</v>
      </c>
      <c r="N556" t="b">
        <v>0</v>
      </c>
      <c r="O556">
        <v>4543.0249999999996</v>
      </c>
      <c r="P556">
        <v>0.99900495871403205</v>
      </c>
      <c r="Q556">
        <v>384.29835812597599</v>
      </c>
      <c r="R556">
        <v>9793.0020000000004</v>
      </c>
      <c r="S556">
        <v>9793.0020000000004</v>
      </c>
      <c r="X556">
        <v>5.3453082542989798E-2</v>
      </c>
      <c r="Y556">
        <v>0.999000999204818</v>
      </c>
      <c r="Z556">
        <v>0.999000999204818</v>
      </c>
      <c r="AA556">
        <v>380.837581300512</v>
      </c>
      <c r="AB556">
        <v>-9.9950012906010002E-4</v>
      </c>
      <c r="AC556" s="96">
        <v>9.9900050799128194E-7</v>
      </c>
      <c r="AD556">
        <v>8.7028657483147795E-2</v>
      </c>
      <c r="AE556">
        <v>0.107479712253402</v>
      </c>
      <c r="AF556">
        <v>0.107479712253402</v>
      </c>
      <c r="AH556">
        <v>382.280059324224</v>
      </c>
      <c r="AI556">
        <v>13.41</v>
      </c>
      <c r="AJ556">
        <v>388.01426021408798</v>
      </c>
      <c r="AK556">
        <v>376.54585843436098</v>
      </c>
      <c r="AL556">
        <v>8.4049823633150001E-4</v>
      </c>
      <c r="AM556">
        <v>6.7515432098759996E-4</v>
      </c>
      <c r="AN556" s="96">
        <v>4.2509317130969398E-8</v>
      </c>
      <c r="AO556">
        <v>-5.6843302061919995E-4</v>
      </c>
      <c r="AP556">
        <v>-5.6839051130210005E-4</v>
      </c>
      <c r="AR556">
        <v>0.119649553171831</v>
      </c>
      <c r="AS556">
        <v>0.95786405520993101</v>
      </c>
      <c r="AT556">
        <v>1.0377426470675699</v>
      </c>
      <c r="AU556">
        <v>1.0117125606125801</v>
      </c>
      <c r="AV556">
        <v>406.07165647108297</v>
      </c>
      <c r="AW556">
        <v>-1.013304000783E-3</v>
      </c>
      <c r="AX556">
        <v>1.0117125606125801</v>
      </c>
      <c r="AY556">
        <v>0.109971549764201</v>
      </c>
      <c r="BD556" s="95">
        <v>45251</v>
      </c>
    </row>
    <row r="557" spans="1:56">
      <c r="A557" t="s">
        <v>106</v>
      </c>
      <c r="B557">
        <v>4545.1000000000004</v>
      </c>
      <c r="C557">
        <v>0</v>
      </c>
      <c r="D557">
        <v>9798.3289999999997</v>
      </c>
      <c r="E557" s="95">
        <v>45251</v>
      </c>
      <c r="F557" t="s">
        <v>705</v>
      </c>
      <c r="G557" t="b">
        <v>0</v>
      </c>
      <c r="H557" t="b">
        <v>0</v>
      </c>
      <c r="I557" t="b">
        <v>0</v>
      </c>
      <c r="J557" t="b">
        <v>0</v>
      </c>
      <c r="K557" t="b">
        <v>0</v>
      </c>
      <c r="L557">
        <v>4545.1000000000004</v>
      </c>
      <c r="M557">
        <v>4545.1000000000004</v>
      </c>
      <c r="N557" t="b">
        <v>0</v>
      </c>
      <c r="O557">
        <v>4545.1000000000004</v>
      </c>
      <c r="P557">
        <v>1.0004567441297301</v>
      </c>
      <c r="Q557">
        <v>384.47388414511801</v>
      </c>
      <c r="R557">
        <v>9798.3289999999997</v>
      </c>
      <c r="S557">
        <v>9798.3289999999997</v>
      </c>
      <c r="X557">
        <v>5.3453082542989798E-2</v>
      </c>
      <c r="Y557">
        <v>1.0005439598603101</v>
      </c>
      <c r="Z557">
        <v>1.0005439598603101</v>
      </c>
      <c r="AA557">
        <v>381.04474165803998</v>
      </c>
      <c r="AB557">
        <v>5.4381196778100003E-4</v>
      </c>
      <c r="AC557" s="96">
        <v>2.9573145630185401E-7</v>
      </c>
      <c r="AD557">
        <v>8.4562688032340197E-2</v>
      </c>
      <c r="AE557">
        <v>0.105929136682782</v>
      </c>
      <c r="AF557">
        <v>0.105929136682782</v>
      </c>
      <c r="AH557">
        <v>382.280059324224</v>
      </c>
      <c r="AI557">
        <v>13.41</v>
      </c>
      <c r="AJ557">
        <v>388.01426021408798</v>
      </c>
      <c r="AK557">
        <v>376.54585843436098</v>
      </c>
      <c r="AL557">
        <v>6.7515432098759996E-4</v>
      </c>
      <c r="AM557">
        <v>5.0981040564370003E-4</v>
      </c>
      <c r="AN557" s="96">
        <v>1.0839778094765301E-9</v>
      </c>
      <c r="AO557" s="96">
        <v>-4.3527880997928898E-5</v>
      </c>
      <c r="AP557" s="96">
        <v>-4.3526797020119401E-5</v>
      </c>
      <c r="AR557">
        <v>0.119649553171831</v>
      </c>
      <c r="AS557">
        <v>0.95786405520993101</v>
      </c>
      <c r="AT557">
        <v>1.04189220920944</v>
      </c>
      <c r="AU557">
        <v>1.02488519963128</v>
      </c>
      <c r="AV557">
        <v>406.29459539772699</v>
      </c>
      <c r="AW557">
        <v>5.490137592494E-4</v>
      </c>
      <c r="AX557">
        <v>1.02488519963128</v>
      </c>
      <c r="AY557">
        <v>0.109814951659019</v>
      </c>
      <c r="BD557" s="95">
        <v>45251</v>
      </c>
    </row>
    <row r="558" spans="1:56">
      <c r="A558" t="s">
        <v>107</v>
      </c>
      <c r="B558">
        <v>4552.3500000000004</v>
      </c>
      <c r="C558">
        <v>0</v>
      </c>
      <c r="D558">
        <v>9813.741</v>
      </c>
      <c r="E558" s="95">
        <v>45251</v>
      </c>
      <c r="F558" t="s">
        <v>706</v>
      </c>
      <c r="G558" t="b">
        <v>0</v>
      </c>
      <c r="H558" t="b">
        <v>0</v>
      </c>
      <c r="I558" t="b">
        <v>0</v>
      </c>
      <c r="J558" t="b">
        <v>0</v>
      </c>
      <c r="K558" t="b">
        <v>0</v>
      </c>
      <c r="L558">
        <v>4552.3500000000004</v>
      </c>
      <c r="M558">
        <v>4552.3500000000004</v>
      </c>
      <c r="N558" t="b">
        <v>0</v>
      </c>
      <c r="O558">
        <v>4552.3500000000004</v>
      </c>
      <c r="P558">
        <v>1.0015951244196999</v>
      </c>
      <c r="Q558">
        <v>385.08716782645598</v>
      </c>
      <c r="R558">
        <v>9813.741</v>
      </c>
      <c r="S558">
        <v>9813.741</v>
      </c>
      <c r="X558">
        <v>5.3453082542989798E-2</v>
      </c>
      <c r="Y558">
        <v>1.0015729212603399</v>
      </c>
      <c r="Z558">
        <v>1.0015729212603399</v>
      </c>
      <c r="AA558">
        <v>381.64409503333798</v>
      </c>
      <c r="AB558">
        <v>1.5716855153539999E-3</v>
      </c>
      <c r="AC558" s="96">
        <v>2.4701953591737801E-6</v>
      </c>
      <c r="AD558">
        <v>8.3565799174270802E-2</v>
      </c>
      <c r="AE558">
        <v>0.104952728772606</v>
      </c>
      <c r="AF558">
        <v>0.104952728772606</v>
      </c>
      <c r="AH558">
        <v>382.280059324224</v>
      </c>
      <c r="AI558">
        <v>13.41</v>
      </c>
      <c r="AJ558">
        <v>388.01426021408798</v>
      </c>
      <c r="AK558">
        <v>376.54585843436098</v>
      </c>
      <c r="AL558">
        <v>5.0981040564370003E-4</v>
      </c>
      <c r="AM558">
        <v>3.4446649029979998E-4</v>
      </c>
      <c r="AN558" s="96">
        <v>1.4673812739335702E-11</v>
      </c>
      <c r="AO558" s="96">
        <v>-3.2448001729967697E-8</v>
      </c>
      <c r="AP558" s="96">
        <v>-3.2433327917228399E-8</v>
      </c>
      <c r="AR558">
        <v>0.119649553171831</v>
      </c>
      <c r="AS558">
        <v>0.95786405520993101</v>
      </c>
      <c r="AT558">
        <v>1.0431403942913999</v>
      </c>
      <c r="AU558">
        <v>1.03988732277704</v>
      </c>
      <c r="AV558">
        <v>406.94895864641097</v>
      </c>
      <c r="AW558">
        <v>1.6105635076030999E-3</v>
      </c>
      <c r="AX558">
        <v>1.03988732277704</v>
      </c>
      <c r="AY558">
        <v>0.10985659598327201</v>
      </c>
      <c r="BD558" s="95">
        <v>45251</v>
      </c>
    </row>
    <row r="559" spans="1:56">
      <c r="A559" t="s">
        <v>108</v>
      </c>
      <c r="B559">
        <v>4552.3500000000004</v>
      </c>
      <c r="C559">
        <v>0</v>
      </c>
      <c r="D559">
        <v>9813.223</v>
      </c>
      <c r="E559" s="95">
        <v>45251</v>
      </c>
      <c r="F559" t="s">
        <v>707</v>
      </c>
      <c r="G559" t="b">
        <v>0</v>
      </c>
      <c r="H559" t="b">
        <v>0</v>
      </c>
      <c r="I559" t="b">
        <v>0</v>
      </c>
      <c r="J559" t="b">
        <v>0</v>
      </c>
      <c r="K559" t="b">
        <v>0</v>
      </c>
      <c r="L559">
        <v>4552.3500000000004</v>
      </c>
      <c r="M559">
        <v>4552.3500000000004</v>
      </c>
      <c r="N559" t="b">
        <v>0</v>
      </c>
      <c r="O559">
        <v>4552.3500000000004</v>
      </c>
      <c r="P559">
        <v>1</v>
      </c>
      <c r="Q559">
        <v>385.08716782645598</v>
      </c>
      <c r="R559">
        <v>9813.223</v>
      </c>
      <c r="S559">
        <v>9813.223</v>
      </c>
      <c r="X559">
        <v>5.3453082542989798E-2</v>
      </c>
      <c r="Y559">
        <v>0.99994721686663601</v>
      </c>
      <c r="Z559">
        <v>0.99994721686663601</v>
      </c>
      <c r="AA559">
        <v>381.62395066217198</v>
      </c>
      <c r="AB559" s="96">
        <v>-5.2784526442369903E-5</v>
      </c>
      <c r="AC559" s="96">
        <v>2.7862062317452502E-9</v>
      </c>
      <c r="AD559">
        <v>8.10218681357327E-2</v>
      </c>
      <c r="AE559">
        <v>0.1033671633767</v>
      </c>
      <c r="AF559">
        <v>0.1033671633767</v>
      </c>
      <c r="AH559">
        <v>382.280059324224</v>
      </c>
      <c r="AI559">
        <v>13.41</v>
      </c>
      <c r="AJ559">
        <v>388.01426021408798</v>
      </c>
      <c r="AK559">
        <v>376.54585843436098</v>
      </c>
      <c r="AL559">
        <v>3.4446649029979998E-4</v>
      </c>
      <c r="AM559">
        <v>1.7912257495590001E-4</v>
      </c>
      <c r="AN559" s="96">
        <v>1.10306763291711E-20</v>
      </c>
      <c r="AO559" s="96">
        <v>-4.1744385725905798E-14</v>
      </c>
      <c r="AP559" s="96">
        <v>-4.1744374695229498E-14</v>
      </c>
      <c r="AR559">
        <v>0.119649553171831</v>
      </c>
      <c r="AS559">
        <v>0.95786405520993101</v>
      </c>
      <c r="AT559">
        <v>1.0428087823008101</v>
      </c>
      <c r="AU559">
        <v>1.04956171828372</v>
      </c>
      <c r="AV559">
        <v>406.92622812540202</v>
      </c>
      <c r="AW559" s="96">
        <v>-5.5855950792160701E-5</v>
      </c>
      <c r="AX559">
        <v>1.04956171828372</v>
      </c>
      <c r="AY559">
        <v>0.10985302755832201</v>
      </c>
      <c r="BD559" s="95">
        <v>45251</v>
      </c>
    </row>
    <row r="560" spans="1:56">
      <c r="A560" t="s">
        <v>109</v>
      </c>
      <c r="B560">
        <v>4548.5</v>
      </c>
      <c r="C560">
        <v>0</v>
      </c>
      <c r="D560">
        <v>9805.6610000000001</v>
      </c>
      <c r="E560" s="95">
        <v>45251</v>
      </c>
      <c r="F560" t="s">
        <v>708</v>
      </c>
      <c r="G560" t="b">
        <v>0</v>
      </c>
      <c r="H560" t="b">
        <v>0</v>
      </c>
      <c r="I560" t="b">
        <v>0</v>
      </c>
      <c r="J560" t="b">
        <v>0</v>
      </c>
      <c r="K560" t="b">
        <v>0</v>
      </c>
      <c r="L560">
        <v>4548.5</v>
      </c>
      <c r="M560">
        <v>4548.5</v>
      </c>
      <c r="N560" t="b">
        <v>0</v>
      </c>
      <c r="O560">
        <v>4548.5</v>
      </c>
      <c r="P560">
        <v>0.99915428295275999</v>
      </c>
      <c r="Q560">
        <v>384.76149304395199</v>
      </c>
      <c r="R560">
        <v>9805.6610000000001</v>
      </c>
      <c r="S560">
        <v>9805.6610000000001</v>
      </c>
      <c r="X560">
        <v>5.3453082542989798E-2</v>
      </c>
      <c r="Y560">
        <v>0.99922940709693397</v>
      </c>
      <c r="Z560">
        <v>0.99922940709693397</v>
      </c>
      <c r="AA560">
        <v>381.32987395415199</v>
      </c>
      <c r="AB560">
        <v>-7.7088996239429997E-4</v>
      </c>
      <c r="AC560" s="96">
        <v>5.9427133412041797E-7</v>
      </c>
      <c r="AD560">
        <v>7.8952949325754196E-2</v>
      </c>
      <c r="AE560">
        <v>0.101959188843433</v>
      </c>
      <c r="AF560">
        <v>0.101959188843433</v>
      </c>
      <c r="AH560">
        <v>382.280059324224</v>
      </c>
      <c r="AI560">
        <v>13.41</v>
      </c>
      <c r="AJ560">
        <v>388.01426021408798</v>
      </c>
      <c r="AK560">
        <v>376.54585843436098</v>
      </c>
      <c r="AL560">
        <v>1.7912257495590001E-4</v>
      </c>
      <c r="AM560">
        <v>0</v>
      </c>
      <c r="AN560">
        <v>0</v>
      </c>
      <c r="AO560">
        <v>0</v>
      </c>
      <c r="AP560">
        <v>0</v>
      </c>
      <c r="AR560">
        <v>0.119649553171831</v>
      </c>
      <c r="AS560">
        <v>0.95786405520993101</v>
      </c>
      <c r="AT560">
        <v>1.04283720657422</v>
      </c>
      <c r="AU560">
        <v>1.0656611127820801</v>
      </c>
      <c r="AV560">
        <v>406.59645724613</v>
      </c>
      <c r="AW560">
        <v>-8.1039475088859998E-4</v>
      </c>
      <c r="AX560">
        <v>1.0656611127820801</v>
      </c>
      <c r="AY560">
        <v>0.109727571876254</v>
      </c>
      <c r="BD560" s="95">
        <v>45251</v>
      </c>
    </row>
    <row r="561" spans="1:56">
      <c r="A561" t="s">
        <v>110</v>
      </c>
      <c r="B561">
        <v>4551.0249999999996</v>
      </c>
      <c r="C561">
        <v>0</v>
      </c>
      <c r="D561">
        <v>9810.3389999999999</v>
      </c>
      <c r="E561" s="95">
        <v>45251</v>
      </c>
      <c r="F561" t="s">
        <v>709</v>
      </c>
      <c r="G561" t="b">
        <v>0</v>
      </c>
      <c r="H561" t="b">
        <v>0</v>
      </c>
      <c r="I561" t="b">
        <v>0</v>
      </c>
      <c r="J561" t="b">
        <v>0</v>
      </c>
      <c r="K561" t="b">
        <v>0</v>
      </c>
      <c r="L561">
        <v>4551.0249999999996</v>
      </c>
      <c r="M561">
        <v>4551.0249999999996</v>
      </c>
      <c r="N561" t="b">
        <v>0</v>
      </c>
      <c r="O561">
        <v>4551.0249999999996</v>
      </c>
      <c r="P561">
        <v>1.00055512806419</v>
      </c>
      <c r="Q561">
        <v>384.97508494676299</v>
      </c>
      <c r="R561">
        <v>9810.3389999999999</v>
      </c>
      <c r="S561">
        <v>9810.3389999999999</v>
      </c>
      <c r="T561" s="97">
        <v>45251</v>
      </c>
      <c r="U561">
        <v>9810.3389999999999</v>
      </c>
      <c r="V561">
        <v>384.97508494676299</v>
      </c>
      <c r="W561">
        <v>5.6350181265148E-2</v>
      </c>
      <c r="X561">
        <v>5.3453082542989798E-2</v>
      </c>
      <c r="Y561">
        <v>1.0004770713570399</v>
      </c>
      <c r="Z561">
        <v>1.0004770713570399</v>
      </c>
      <c r="AA561">
        <v>381.511795514602</v>
      </c>
      <c r="AB561">
        <v>4.7695759468619999E-4</v>
      </c>
      <c r="AC561" s="96">
        <v>2.2748854712885799E-7</v>
      </c>
      <c r="AD561">
        <v>7.6704833632758304E-2</v>
      </c>
      <c r="AE561">
        <v>0.100478080185862</v>
      </c>
      <c r="AF561">
        <v>0.100478080185862</v>
      </c>
      <c r="AG561">
        <v>381.511795514602</v>
      </c>
      <c r="AH561">
        <v>382.280059324224</v>
      </c>
      <c r="AI561">
        <v>13.41</v>
      </c>
      <c r="AJ561">
        <v>388.01426021408798</v>
      </c>
      <c r="AK561">
        <v>376.54585843436098</v>
      </c>
      <c r="AL561">
        <v>0</v>
      </c>
      <c r="AN561">
        <v>0</v>
      </c>
      <c r="AO561">
        <v>0</v>
      </c>
      <c r="AP561">
        <v>0</v>
      </c>
      <c r="AQ561">
        <v>0.119062879218138</v>
      </c>
      <c r="AR561">
        <v>0.119649553171831</v>
      </c>
      <c r="AS561">
        <v>0.95786405520993101</v>
      </c>
      <c r="AT561">
        <v>1.0438354450322</v>
      </c>
      <c r="AU561">
        <v>1.0803770371132799</v>
      </c>
      <c r="AV561">
        <v>406.80257107422199</v>
      </c>
      <c r="AW561">
        <v>5.0692480079270001E-4</v>
      </c>
      <c r="AX561">
        <v>1.0803770371132799</v>
      </c>
      <c r="AY561">
        <v>0.108585005656526</v>
      </c>
      <c r="AZ561" s="97">
        <v>45251</v>
      </c>
      <c r="BA561">
        <v>406.80257107422199</v>
      </c>
      <c r="BB561">
        <v>406.80256274362</v>
      </c>
      <c r="BC561" s="96">
        <v>8.3306018723305897E-6</v>
      </c>
      <c r="BD561" s="95">
        <v>45251</v>
      </c>
    </row>
    <row r="562" spans="1:56">
      <c r="A562" t="s">
        <v>104</v>
      </c>
      <c r="B562">
        <v>4572.05</v>
      </c>
      <c r="C562">
        <v>0</v>
      </c>
      <c r="D562">
        <v>9860.35</v>
      </c>
      <c r="E562" s="95">
        <v>45252</v>
      </c>
      <c r="F562" t="s">
        <v>710</v>
      </c>
      <c r="G562" t="b">
        <v>0</v>
      </c>
      <c r="H562" t="b">
        <v>0</v>
      </c>
      <c r="I562" t="b">
        <v>0</v>
      </c>
      <c r="J562" t="b">
        <v>0</v>
      </c>
      <c r="K562" t="b">
        <v>0</v>
      </c>
      <c r="L562">
        <v>4572.05</v>
      </c>
      <c r="M562">
        <v>4572.05</v>
      </c>
      <c r="N562" t="b">
        <v>0</v>
      </c>
      <c r="O562">
        <v>4572.05</v>
      </c>
      <c r="P562">
        <v>1.00461983838805</v>
      </c>
      <c r="Q562">
        <v>386.75360762264501</v>
      </c>
      <c r="R562">
        <v>9860.35</v>
      </c>
      <c r="S562">
        <v>9860.35</v>
      </c>
      <c r="X562">
        <v>5.6350181265148E-2</v>
      </c>
      <c r="Y562">
        <v>1.0049412568207301</v>
      </c>
      <c r="Z562">
        <v>1.0049412568207301</v>
      </c>
      <c r="AA562">
        <v>383.39694327637801</v>
      </c>
      <c r="AB562">
        <v>4.9290888780718E-3</v>
      </c>
      <c r="AC562" s="96">
        <v>2.4295917167931701E-5</v>
      </c>
      <c r="AD562">
        <v>9.0011629723748904E-2</v>
      </c>
      <c r="AE562">
        <v>0.105255447348003</v>
      </c>
      <c r="AF562">
        <v>0.105255447348003</v>
      </c>
      <c r="AH562">
        <v>381.511795514602</v>
      </c>
      <c r="AI562">
        <v>13.35</v>
      </c>
      <c r="AJ562">
        <v>387.23447244732102</v>
      </c>
      <c r="AK562">
        <v>375.78911858188297</v>
      </c>
      <c r="AL562">
        <v>1.0058421516754E-3</v>
      </c>
      <c r="AM562">
        <v>8.4049823633150001E-4</v>
      </c>
      <c r="AN562">
        <v>5.0650595839881003E-3</v>
      </c>
      <c r="AO562" s="96">
        <v>-1.1066210636734201E-7</v>
      </c>
      <c r="AP562">
        <v>5.0649489218817997E-3</v>
      </c>
      <c r="AR562">
        <v>0.119062879218138</v>
      </c>
      <c r="AS562">
        <v>0.96337586931547703</v>
      </c>
      <c r="AT562">
        <v>1.0528311474645899</v>
      </c>
      <c r="AU562">
        <v>1.1026108855418599</v>
      </c>
      <c r="AV562">
        <v>408.96769970550099</v>
      </c>
      <c r="AW562">
        <v>5.3223081298655996E-3</v>
      </c>
      <c r="AX562">
        <v>1.1026108855418599</v>
      </c>
      <c r="AY562">
        <v>0.109125737175244</v>
      </c>
      <c r="BD562" s="95">
        <v>45252</v>
      </c>
    </row>
    <row r="563" spans="1:56">
      <c r="A563" t="s">
        <v>105</v>
      </c>
      <c r="B563">
        <v>4565.95</v>
      </c>
      <c r="C563">
        <v>0</v>
      </c>
      <c r="D563">
        <v>9847.4989999999998</v>
      </c>
      <c r="E563" s="95">
        <v>45252</v>
      </c>
      <c r="F563" t="s">
        <v>711</v>
      </c>
      <c r="G563" t="b">
        <v>0</v>
      </c>
      <c r="H563" t="b">
        <v>0</v>
      </c>
      <c r="I563" t="b">
        <v>0</v>
      </c>
      <c r="J563" t="b">
        <v>0</v>
      </c>
      <c r="K563" t="b">
        <v>0</v>
      </c>
      <c r="L563">
        <v>4565.95</v>
      </c>
      <c r="M563">
        <v>4565.95</v>
      </c>
      <c r="N563" t="b">
        <v>0</v>
      </c>
      <c r="O563">
        <v>4565.95</v>
      </c>
      <c r="P563">
        <v>0.99866580636694602</v>
      </c>
      <c r="Q563">
        <v>386.23760342179497</v>
      </c>
      <c r="R563">
        <v>9847.4989999999998</v>
      </c>
      <c r="S563">
        <v>9847.4989999999998</v>
      </c>
      <c r="X563">
        <v>5.6350181265148E-2</v>
      </c>
      <c r="Y563">
        <v>0.99869669940722094</v>
      </c>
      <c r="Z563">
        <v>0.99869669940722094</v>
      </c>
      <c r="AA563">
        <v>382.89726181293599</v>
      </c>
      <c r="AB563">
        <v>-1.3041506276433E-3</v>
      </c>
      <c r="AC563" s="96">
        <v>1.70080885958241E-6</v>
      </c>
      <c r="AD563">
        <v>8.8294855377264003E-2</v>
      </c>
      <c r="AE563">
        <v>0.104097813259379</v>
      </c>
      <c r="AF563">
        <v>0.104097813259379</v>
      </c>
      <c r="AH563">
        <v>381.511795514602</v>
      </c>
      <c r="AI563">
        <v>13.35</v>
      </c>
      <c r="AJ563">
        <v>387.23447244732102</v>
      </c>
      <c r="AK563">
        <v>375.78911858188297</v>
      </c>
      <c r="AL563">
        <v>8.4049823633150001E-4</v>
      </c>
      <c r="AM563">
        <v>6.7515432098759996E-4</v>
      </c>
      <c r="AN563">
        <v>5.8647457998650004E-4</v>
      </c>
      <c r="AO563" s="96">
        <v>-3.2635559477078798E-8</v>
      </c>
      <c r="AP563">
        <v>5.8644194442710005E-4</v>
      </c>
      <c r="AR563">
        <v>0.119062879218138</v>
      </c>
      <c r="AS563">
        <v>0.96337586931547703</v>
      </c>
      <c r="AT563">
        <v>1.0485951889999801</v>
      </c>
      <c r="AU563">
        <v>1.06309089021333</v>
      </c>
      <c r="AV563">
        <v>408.37838321286699</v>
      </c>
      <c r="AW563">
        <v>-1.4409854202630001E-3</v>
      </c>
      <c r="AX563">
        <v>1.06309089021333</v>
      </c>
      <c r="AY563">
        <v>0.108918689080741</v>
      </c>
      <c r="BD563" s="95">
        <v>45252</v>
      </c>
    </row>
    <row r="564" spans="1:56">
      <c r="A564" t="s">
        <v>106</v>
      </c>
      <c r="B564">
        <v>4568.4250000000002</v>
      </c>
      <c r="C564">
        <v>0</v>
      </c>
      <c r="D564">
        <v>9852.8109999999997</v>
      </c>
      <c r="E564" s="95">
        <v>45252</v>
      </c>
      <c r="F564" t="s">
        <v>712</v>
      </c>
      <c r="G564" t="b">
        <v>0</v>
      </c>
      <c r="H564" t="b">
        <v>0</v>
      </c>
      <c r="I564" t="b">
        <v>0</v>
      </c>
      <c r="J564" t="b">
        <v>0</v>
      </c>
      <c r="K564" t="b">
        <v>0</v>
      </c>
      <c r="L564">
        <v>4568.4250000000002</v>
      </c>
      <c r="M564">
        <v>4568.4250000000002</v>
      </c>
      <c r="N564" t="b">
        <v>0</v>
      </c>
      <c r="O564">
        <v>4568.4250000000002</v>
      </c>
      <c r="P564">
        <v>1.0005420558700799</v>
      </c>
      <c r="Q564">
        <v>386.44696578197602</v>
      </c>
      <c r="R564">
        <v>9852.8109999999997</v>
      </c>
      <c r="S564">
        <v>9852.8109999999997</v>
      </c>
      <c r="X564">
        <v>5.6350181265148E-2</v>
      </c>
      <c r="Y564">
        <v>1.00053942630509</v>
      </c>
      <c r="Z564">
        <v>1.00053942630509</v>
      </c>
      <c r="AA564">
        <v>383.10380666810698</v>
      </c>
      <c r="AB564">
        <v>5.3928086702569999E-4</v>
      </c>
      <c r="AC564" s="96">
        <v>2.9082385353999802E-7</v>
      </c>
      <c r="AD564">
        <v>8.5784633784758396E-2</v>
      </c>
      <c r="AE564">
        <v>0.102599485778206</v>
      </c>
      <c r="AF564">
        <v>0.102599485778206</v>
      </c>
      <c r="AH564">
        <v>381.511795514602</v>
      </c>
      <c r="AI564">
        <v>13.35</v>
      </c>
      <c r="AJ564">
        <v>387.23447244732102</v>
      </c>
      <c r="AK564">
        <v>375.78911858188297</v>
      </c>
      <c r="AL564">
        <v>6.7515432098759996E-4</v>
      </c>
      <c r="AM564">
        <v>5.0981040564370003E-4</v>
      </c>
      <c r="AN564">
        <v>1.8802962509600001E-4</v>
      </c>
      <c r="AO564" s="96">
        <v>-7.9236395222892497E-11</v>
      </c>
      <c r="AP564">
        <v>1.8802954585959999E-4</v>
      </c>
      <c r="AR564">
        <v>0.119062879218138</v>
      </c>
      <c r="AS564">
        <v>0.96337586931547703</v>
      </c>
      <c r="AT564">
        <v>1.0502216588047</v>
      </c>
      <c r="AU564">
        <v>1.06427043472306</v>
      </c>
      <c r="AV564">
        <v>408.61252338003197</v>
      </c>
      <c r="AW564">
        <v>5.733412364372E-4</v>
      </c>
      <c r="AX564">
        <v>1.06427043472306</v>
      </c>
      <c r="AY564">
        <v>0.108336796570869</v>
      </c>
      <c r="BD564" s="95">
        <v>45252</v>
      </c>
    </row>
    <row r="565" spans="1:56">
      <c r="A565" t="s">
        <v>107</v>
      </c>
      <c r="B565">
        <v>4564.5874999999996</v>
      </c>
      <c r="C565">
        <v>0</v>
      </c>
      <c r="D565">
        <v>9844.9639999999999</v>
      </c>
      <c r="E565" s="95">
        <v>45252</v>
      </c>
      <c r="F565" t="s">
        <v>713</v>
      </c>
      <c r="G565" t="b">
        <v>0</v>
      </c>
      <c r="H565" t="b">
        <v>0</v>
      </c>
      <c r="I565" t="b">
        <v>0</v>
      </c>
      <c r="J565" t="b">
        <v>0</v>
      </c>
      <c r="K565" t="b">
        <v>0</v>
      </c>
      <c r="L565">
        <v>4564.5874999999996</v>
      </c>
      <c r="M565">
        <v>4564.5874999999996</v>
      </c>
      <c r="N565" t="b">
        <v>0</v>
      </c>
      <c r="O565">
        <v>4564.5874999999996</v>
      </c>
      <c r="P565">
        <v>0.99915999496544206</v>
      </c>
      <c r="Q565">
        <v>386.12234838513001</v>
      </c>
      <c r="R565">
        <v>9844.9639999999999</v>
      </c>
      <c r="S565">
        <v>9844.9639999999999</v>
      </c>
      <c r="X565">
        <v>5.6350181265148E-2</v>
      </c>
      <c r="Y565">
        <v>0.99920357753741496</v>
      </c>
      <c r="Z565">
        <v>0.99920357753741496</v>
      </c>
      <c r="AA565">
        <v>382.79869419097503</v>
      </c>
      <c r="AB565">
        <v>-7.9673977544180005E-4</v>
      </c>
      <c r="AC565" s="96">
        <v>6.3479426977113796E-7</v>
      </c>
      <c r="AD565">
        <v>8.3574217408735496E-2</v>
      </c>
      <c r="AE565">
        <v>0.10121486136062301</v>
      </c>
      <c r="AF565">
        <v>0.10121486136062301</v>
      </c>
      <c r="AH565">
        <v>381.511795514602</v>
      </c>
      <c r="AI565">
        <v>13.35</v>
      </c>
      <c r="AJ565">
        <v>387.23447244732102</v>
      </c>
      <c r="AK565">
        <v>375.78911858188297</v>
      </c>
      <c r="AL565">
        <v>5.0981040564370003E-4</v>
      </c>
      <c r="AM565">
        <v>3.4446649029979998E-4</v>
      </c>
      <c r="AN565" s="96">
        <v>1.6707579714836999E-6</v>
      </c>
      <c r="AO565" s="96">
        <v>-4.3187675657918602E-14</v>
      </c>
      <c r="AP565" s="96">
        <v>1.67075792829602E-6</v>
      </c>
      <c r="AR565">
        <v>0.119062879218138</v>
      </c>
      <c r="AS565">
        <v>0.96337586931547703</v>
      </c>
      <c r="AT565">
        <v>1.05476284109087</v>
      </c>
      <c r="AU565">
        <v>1.07981267285076</v>
      </c>
      <c r="AV565">
        <v>408.26554470122699</v>
      </c>
      <c r="AW565">
        <v>-8.4916310429069999E-4</v>
      </c>
      <c r="AX565">
        <v>1.07981267285076</v>
      </c>
      <c r="AY565">
        <v>0.10732629091269701</v>
      </c>
      <c r="BD565" s="95">
        <v>45252</v>
      </c>
    </row>
    <row r="566" spans="1:56">
      <c r="A566" t="s">
        <v>108</v>
      </c>
      <c r="B566">
        <v>4569.75</v>
      </c>
      <c r="C566">
        <v>0</v>
      </c>
      <c r="D566">
        <v>9856.1110000000008</v>
      </c>
      <c r="E566" s="95">
        <v>45252</v>
      </c>
      <c r="F566" t="s">
        <v>714</v>
      </c>
      <c r="G566" t="b">
        <v>0</v>
      </c>
      <c r="H566" t="b">
        <v>0</v>
      </c>
      <c r="I566" t="b">
        <v>0</v>
      </c>
      <c r="J566" t="b">
        <v>0</v>
      </c>
      <c r="K566" t="b">
        <v>0</v>
      </c>
      <c r="L566">
        <v>4569.75</v>
      </c>
      <c r="M566">
        <v>4569.75</v>
      </c>
      <c r="N566" t="b">
        <v>0</v>
      </c>
      <c r="O566">
        <v>4569.75</v>
      </c>
      <c r="P566">
        <v>1.0011309893829401</v>
      </c>
      <c r="Q566">
        <v>386.55904866166901</v>
      </c>
      <c r="R566">
        <v>9856.1110000000008</v>
      </c>
      <c r="S566">
        <v>9856.1110000000008</v>
      </c>
      <c r="X566">
        <v>5.6350181265148E-2</v>
      </c>
      <c r="Y566">
        <v>1.0011322540133201</v>
      </c>
      <c r="Z566">
        <v>1.0011322540133201</v>
      </c>
      <c r="AA566">
        <v>383.232119548767</v>
      </c>
      <c r="AB566">
        <v>1.1316134971846E-3</v>
      </c>
      <c r="AC566" s="96">
        <v>1.28054910701051E-6</v>
      </c>
      <c r="AD566">
        <v>8.1860272074063004E-2</v>
      </c>
      <c r="AE566">
        <v>0.100024403893178</v>
      </c>
      <c r="AF566">
        <v>0.100024403893178</v>
      </c>
      <c r="AH566">
        <v>381.511795514602</v>
      </c>
      <c r="AI566">
        <v>13.35</v>
      </c>
      <c r="AJ566">
        <v>387.23447244732102</v>
      </c>
      <c r="AK566">
        <v>375.78911858188297</v>
      </c>
      <c r="AL566">
        <v>3.4446649029979998E-4</v>
      </c>
      <c r="AM566">
        <v>1.7912257495590001E-4</v>
      </c>
      <c r="AN566" s="96">
        <v>3.0505329762262799E-9</v>
      </c>
      <c r="AO566">
        <v>0</v>
      </c>
      <c r="AP566" s="96">
        <v>3.0505329762262799E-9</v>
      </c>
      <c r="AR566">
        <v>0.119062879218138</v>
      </c>
      <c r="AS566">
        <v>0.96337586931547703</v>
      </c>
      <c r="AT566">
        <v>1.06254562108833</v>
      </c>
      <c r="AU566">
        <v>1.09458456477598</v>
      </c>
      <c r="AV566">
        <v>408.76409614748002</v>
      </c>
      <c r="AW566">
        <v>1.2211450432774999E-3</v>
      </c>
      <c r="AX566">
        <v>1.09458456477598</v>
      </c>
      <c r="AY566">
        <v>0.107161867198258</v>
      </c>
      <c r="BD566" s="95">
        <v>45252</v>
      </c>
    </row>
    <row r="567" spans="1:56">
      <c r="A567" t="s">
        <v>109</v>
      </c>
      <c r="B567">
        <v>4561.6750000000002</v>
      </c>
      <c r="C567">
        <v>0</v>
      </c>
      <c r="D567">
        <v>9838.01</v>
      </c>
      <c r="E567" s="95">
        <v>45252</v>
      </c>
      <c r="F567" t="s">
        <v>715</v>
      </c>
      <c r="G567" t="b">
        <v>0</v>
      </c>
      <c r="H567" t="b">
        <v>0</v>
      </c>
      <c r="I567" t="b">
        <v>0</v>
      </c>
      <c r="J567" t="b">
        <v>0</v>
      </c>
      <c r="K567" t="b">
        <v>0</v>
      </c>
      <c r="L567">
        <v>4561.6750000000002</v>
      </c>
      <c r="M567">
        <v>4561.6750000000002</v>
      </c>
      <c r="N567" t="b">
        <v>0</v>
      </c>
      <c r="O567">
        <v>4561.6750000000002</v>
      </c>
      <c r="P567">
        <v>0.99823294490945902</v>
      </c>
      <c r="Q567">
        <v>385.87597752693699</v>
      </c>
      <c r="R567">
        <v>9838.01</v>
      </c>
      <c r="S567">
        <v>9838.01</v>
      </c>
      <c r="X567">
        <v>5.6350181265148E-2</v>
      </c>
      <c r="Y567">
        <v>0.99816347441703901</v>
      </c>
      <c r="Z567">
        <v>0.99816347441703901</v>
      </c>
      <c r="AA567">
        <v>382.528303957003</v>
      </c>
      <c r="AB567">
        <v>-1.8382140636779001E-3</v>
      </c>
      <c r="AC567" s="96">
        <v>3.3790309439032902E-6</v>
      </c>
      <c r="AD567">
        <v>8.1588446060088499E-2</v>
      </c>
      <c r="AE567">
        <v>9.9416061330709807E-2</v>
      </c>
      <c r="AF567">
        <v>9.9416061330709807E-2</v>
      </c>
      <c r="AH567">
        <v>381.511795514602</v>
      </c>
      <c r="AI567">
        <v>13.35</v>
      </c>
      <c r="AJ567">
        <v>387.23447244732102</v>
      </c>
      <c r="AK567">
        <v>375.78911858188297</v>
      </c>
      <c r="AL567">
        <v>1.7912257495590001E-4</v>
      </c>
      <c r="AM567">
        <v>0</v>
      </c>
      <c r="AN567">
        <v>0</v>
      </c>
      <c r="AO567">
        <v>0</v>
      </c>
      <c r="AP567">
        <v>0</v>
      </c>
      <c r="AR567">
        <v>0.119062879218138</v>
      </c>
      <c r="AS567">
        <v>0.96337586931547703</v>
      </c>
      <c r="AT567">
        <v>1.0637997387679901</v>
      </c>
      <c r="AU567">
        <v>1.10761194927586</v>
      </c>
      <c r="AV567">
        <v>407.94185274100602</v>
      </c>
      <c r="AW567">
        <v>-2.0115352943750001E-3</v>
      </c>
      <c r="AX567">
        <v>1.10761194927586</v>
      </c>
      <c r="AY567">
        <v>0.10731312102620599</v>
      </c>
      <c r="BD567" s="95">
        <v>45252</v>
      </c>
    </row>
    <row r="568" spans="1:56">
      <c r="A568" t="s">
        <v>110</v>
      </c>
      <c r="B568">
        <v>4567.4750000000004</v>
      </c>
      <c r="C568">
        <v>0</v>
      </c>
      <c r="D568">
        <v>9850.4869999999992</v>
      </c>
      <c r="E568" s="95">
        <v>45252</v>
      </c>
      <c r="F568" t="s">
        <v>716</v>
      </c>
      <c r="G568" t="b">
        <v>0</v>
      </c>
      <c r="H568" t="b">
        <v>0</v>
      </c>
      <c r="I568" t="b">
        <v>0</v>
      </c>
      <c r="J568" t="b">
        <v>0</v>
      </c>
      <c r="K568" t="b">
        <v>0</v>
      </c>
      <c r="L568">
        <v>4567.4750000000004</v>
      </c>
      <c r="M568">
        <v>4567.4750000000004</v>
      </c>
      <c r="N568" t="b">
        <v>0</v>
      </c>
      <c r="O568">
        <v>4567.4750000000004</v>
      </c>
      <c r="P568">
        <v>1.0012714627850501</v>
      </c>
      <c r="Q568">
        <v>386.36660447200802</v>
      </c>
      <c r="R568">
        <v>9850.4869999999992</v>
      </c>
      <c r="S568">
        <v>9850.4869999999992</v>
      </c>
      <c r="T568" s="97">
        <v>45252</v>
      </c>
      <c r="U568">
        <v>9850.4869999999992</v>
      </c>
      <c r="V568">
        <v>386.36660447200802</v>
      </c>
      <c r="W568">
        <v>6.0074716271199098E-2</v>
      </c>
      <c r="X568">
        <v>5.6350181265148E-2</v>
      </c>
      <c r="Y568">
        <v>1.00126824428924</v>
      </c>
      <c r="Z568">
        <v>1.00126824428924</v>
      </c>
      <c r="AA568">
        <v>383.01344329397</v>
      </c>
      <c r="AB568">
        <v>1.2674407467730001E-3</v>
      </c>
      <c r="AC568" s="96">
        <v>1.6064060465806799E-6</v>
      </c>
      <c r="AD568">
        <v>8.0170418950134395E-2</v>
      </c>
      <c r="AE568">
        <v>9.8346619977410302E-2</v>
      </c>
      <c r="AF568">
        <v>9.8346619977410302E-2</v>
      </c>
      <c r="AG568">
        <v>383.01344329397</v>
      </c>
      <c r="AH568">
        <v>381.511795514602</v>
      </c>
      <c r="AI568">
        <v>13.35</v>
      </c>
      <c r="AJ568">
        <v>387.23447244732102</v>
      </c>
      <c r="AK568">
        <v>375.78911858188297</v>
      </c>
      <c r="AL568">
        <v>0</v>
      </c>
      <c r="AN568">
        <v>0</v>
      </c>
      <c r="AO568">
        <v>0</v>
      </c>
      <c r="AP568">
        <v>0</v>
      </c>
      <c r="AQ568">
        <v>0.116911846091171</v>
      </c>
      <c r="AR568">
        <v>0.119062879218138</v>
      </c>
      <c r="AS568">
        <v>0.96337586931547703</v>
      </c>
      <c r="AT568">
        <v>1.0626461978586299</v>
      </c>
      <c r="AU568">
        <v>1.11438960152263</v>
      </c>
      <c r="AV568">
        <v>408.51462136342002</v>
      </c>
      <c r="AW568">
        <v>1.4040447641398999E-3</v>
      </c>
      <c r="AX568">
        <v>1.11438960152263</v>
      </c>
      <c r="AY568">
        <v>0.10736483398391</v>
      </c>
      <c r="AZ568" s="97">
        <v>45252</v>
      </c>
      <c r="BA568">
        <v>408.51462136342002</v>
      </c>
      <c r="BB568">
        <v>408.51461295684402</v>
      </c>
      <c r="BC568" s="96">
        <v>8.4065762848695107E-6</v>
      </c>
      <c r="BD568" s="95">
        <v>45252</v>
      </c>
    </row>
    <row r="569" spans="1:56">
      <c r="A569" t="s">
        <v>104</v>
      </c>
      <c r="B569">
        <v>4565.4250000000002</v>
      </c>
      <c r="C569">
        <v>0</v>
      </c>
      <c r="D569">
        <v>9847.4539999999997</v>
      </c>
      <c r="E569" s="95">
        <v>45254</v>
      </c>
      <c r="F569" t="s">
        <v>717</v>
      </c>
      <c r="G569" t="b">
        <v>1</v>
      </c>
      <c r="H569" t="b">
        <v>0</v>
      </c>
      <c r="I569" t="b">
        <v>0</v>
      </c>
      <c r="J569" t="b">
        <v>0</v>
      </c>
      <c r="K569" t="b">
        <v>0</v>
      </c>
      <c r="L569">
        <v>4565.4250000000002</v>
      </c>
      <c r="M569">
        <v>4565.4250000000002</v>
      </c>
      <c r="N569" t="b">
        <v>0</v>
      </c>
      <c r="O569">
        <v>4565.4250000000002</v>
      </c>
      <c r="P569">
        <v>0.99955117433592899</v>
      </c>
      <c r="Q569">
        <v>386.19319322418102</v>
      </c>
      <c r="R569">
        <v>9847.4539999999997</v>
      </c>
      <c r="S569">
        <v>9847.4539999999997</v>
      </c>
      <c r="X569">
        <v>6.0074716271199098E-2</v>
      </c>
      <c r="Y569">
        <v>0.99935834801779699</v>
      </c>
      <c r="Z569">
        <v>0.99935834801779699</v>
      </c>
      <c r="AA569">
        <v>382.76768195887001</v>
      </c>
      <c r="AB569">
        <v>-6.41857928938E-4</v>
      </c>
      <c r="AC569" s="96">
        <v>4.1198160094064199E-7</v>
      </c>
      <c r="AD569">
        <v>7.8008092162321394E-2</v>
      </c>
      <c r="AE569">
        <v>9.6972666238860902E-2</v>
      </c>
      <c r="AF569">
        <v>9.6972666238860902E-2</v>
      </c>
      <c r="AH569">
        <v>383.01344329397</v>
      </c>
      <c r="AI569">
        <v>12.85</v>
      </c>
      <c r="AJ569">
        <v>388.75864494337998</v>
      </c>
      <c r="AK569">
        <v>377.26824164456002</v>
      </c>
      <c r="AL569">
        <v>5.0981040564370003E-4</v>
      </c>
      <c r="AM569">
        <v>3.4446649029979998E-4</v>
      </c>
      <c r="AN569" s="96">
        <v>3.73978157142835E-11</v>
      </c>
      <c r="AO569" s="96">
        <v>-6.4278860012478803E-10</v>
      </c>
      <c r="AP569" s="96">
        <v>-6.0539078441050405E-10</v>
      </c>
      <c r="AR569">
        <v>0.116911846091171</v>
      </c>
      <c r="AS569">
        <v>0.98309415647515397</v>
      </c>
      <c r="AT569">
        <v>1.0622511468336999</v>
      </c>
      <c r="AU569">
        <v>1.1495649572970601</v>
      </c>
      <c r="AV569">
        <v>408.20972826909701</v>
      </c>
      <c r="AW569">
        <v>-7.4634561011839996E-4</v>
      </c>
      <c r="AX569">
        <v>1.1495649572970601</v>
      </c>
      <c r="AY569">
        <v>0.10350269786889001</v>
      </c>
      <c r="BD569" s="95">
        <v>45254</v>
      </c>
    </row>
    <row r="570" spans="1:56">
      <c r="A570" t="s">
        <v>105</v>
      </c>
      <c r="B570">
        <v>4565.5249999999996</v>
      </c>
      <c r="C570">
        <v>0</v>
      </c>
      <c r="D570">
        <v>9848.5949999999993</v>
      </c>
      <c r="E570" s="95">
        <v>45254</v>
      </c>
      <c r="F570" t="s">
        <v>718</v>
      </c>
      <c r="G570" t="b">
        <v>1</v>
      </c>
      <c r="H570" t="b">
        <v>0</v>
      </c>
      <c r="I570" t="b">
        <v>0</v>
      </c>
      <c r="J570" t="b">
        <v>0</v>
      </c>
      <c r="K570" t="b">
        <v>0</v>
      </c>
      <c r="L570">
        <v>4565.5249999999996</v>
      </c>
      <c r="M570">
        <v>4565.5249999999996</v>
      </c>
      <c r="N570" t="b">
        <v>0</v>
      </c>
      <c r="O570">
        <v>4565.5249999999996</v>
      </c>
      <c r="P570">
        <v>1.0000219037658</v>
      </c>
      <c r="Q570">
        <v>386.20165230944099</v>
      </c>
      <c r="R570">
        <v>9848.5949999999993</v>
      </c>
      <c r="S570">
        <v>9848.5949999999993</v>
      </c>
      <c r="X570">
        <v>6.0074716271199098E-2</v>
      </c>
      <c r="Y570">
        <v>1.0001158675125501</v>
      </c>
      <c r="Z570">
        <v>1.0001158675125501</v>
      </c>
      <c r="AA570">
        <v>382.81203229806601</v>
      </c>
      <c r="AB570">
        <v>1.1586080043520001E-4</v>
      </c>
      <c r="AC570" s="96">
        <v>1.34237250774918E-8</v>
      </c>
      <c r="AD570">
        <v>7.5641043510114997E-2</v>
      </c>
      <c r="AE570">
        <v>9.5510718985255302E-2</v>
      </c>
      <c r="AF570">
        <v>9.5510718985255302E-2</v>
      </c>
      <c r="AH570">
        <v>383.01344329397</v>
      </c>
      <c r="AI570">
        <v>12.85</v>
      </c>
      <c r="AJ570">
        <v>388.75864494337998</v>
      </c>
      <c r="AK570">
        <v>377.26824164456002</v>
      </c>
      <c r="AL570">
        <v>3.4446649029979998E-4</v>
      </c>
      <c r="AM570">
        <v>1.7912257495590001E-4</v>
      </c>
      <c r="AN570" s="96">
        <v>1.59193283249424E-19</v>
      </c>
      <c r="AO570">
        <v>0</v>
      </c>
      <c r="AP570" s="96">
        <v>1.59193283249424E-19</v>
      </c>
      <c r="AR570">
        <v>0.116911846091171</v>
      </c>
      <c r="AS570">
        <v>0.98309415647515397</v>
      </c>
      <c r="AT570">
        <v>1.0908518560907201</v>
      </c>
      <c r="AU570">
        <v>1.1658525271045499</v>
      </c>
      <c r="AV570">
        <v>408.26343580058398</v>
      </c>
      <c r="AW570">
        <v>1.3156847514390001E-4</v>
      </c>
      <c r="AX570">
        <v>1.1658525271045499</v>
      </c>
      <c r="AY570">
        <v>0.103427708505107</v>
      </c>
      <c r="BD570" s="95">
        <v>45254</v>
      </c>
    </row>
    <row r="571" spans="1:56">
      <c r="A571" t="s">
        <v>106</v>
      </c>
      <c r="B571">
        <v>4565.0749999999998</v>
      </c>
      <c r="C571">
        <v>0</v>
      </c>
      <c r="D571">
        <v>9848.1560000000009</v>
      </c>
      <c r="E571" s="95">
        <v>45254</v>
      </c>
      <c r="F571" t="s">
        <v>719</v>
      </c>
      <c r="G571" t="b">
        <v>1</v>
      </c>
      <c r="H571" t="b">
        <v>0</v>
      </c>
      <c r="I571" t="b">
        <v>0</v>
      </c>
      <c r="J571" t="b">
        <v>0</v>
      </c>
      <c r="K571" t="b">
        <v>0</v>
      </c>
      <c r="L571">
        <v>4565.0749999999998</v>
      </c>
      <c r="M571">
        <v>4565.0749999999998</v>
      </c>
      <c r="N571" t="b">
        <v>0</v>
      </c>
      <c r="O571">
        <v>4565.0749999999998</v>
      </c>
      <c r="P571">
        <v>0.99990143521281705</v>
      </c>
      <c r="Q571">
        <v>386.163586425772</v>
      </c>
      <c r="R571">
        <v>9848.1560000000009</v>
      </c>
      <c r="S571">
        <v>9848.1560000000009</v>
      </c>
      <c r="X571">
        <v>6.0074716271199098E-2</v>
      </c>
      <c r="Y571">
        <v>0.99995542511393698</v>
      </c>
      <c r="Z571">
        <v>0.99995542511393698</v>
      </c>
      <c r="AA571">
        <v>382.79496849534303</v>
      </c>
      <c r="AB571" s="96">
        <v>-4.4575879551999903E-5</v>
      </c>
      <c r="AC571" s="96">
        <v>1.9870090378344101E-9</v>
      </c>
      <c r="AD571">
        <v>7.3338146421475098E-2</v>
      </c>
      <c r="AE571">
        <v>9.4067707904287104E-2</v>
      </c>
      <c r="AF571">
        <v>9.4067707904287104E-2</v>
      </c>
      <c r="AH571">
        <v>383.01344329397</v>
      </c>
      <c r="AI571">
        <v>12.85</v>
      </c>
      <c r="AJ571">
        <v>388.75864494337998</v>
      </c>
      <c r="AK571">
        <v>377.26824164456002</v>
      </c>
      <c r="AL571">
        <v>1.7912257495590001E-4</v>
      </c>
      <c r="AM571" s="96">
        <v>1.3778659611992801E-5</v>
      </c>
      <c r="AN571">
        <v>0</v>
      </c>
      <c r="AO571">
        <v>0</v>
      </c>
      <c r="AP571">
        <v>0</v>
      </c>
      <c r="AR571">
        <v>0.116911846091171</v>
      </c>
      <c r="AS571">
        <v>0.98309415647515397</v>
      </c>
      <c r="AT571">
        <v>1.09138953810509</v>
      </c>
      <c r="AU571">
        <v>1.1836978005798</v>
      </c>
      <c r="AV571">
        <v>408.24149071378099</v>
      </c>
      <c r="AW571" s="96">
        <v>-5.3752270908757798E-5</v>
      </c>
      <c r="AX571">
        <v>1.1836978005798</v>
      </c>
      <c r="AY571">
        <v>0.103371969388084</v>
      </c>
      <c r="BD571" s="95">
        <v>45254</v>
      </c>
    </row>
    <row r="572" spans="1:56">
      <c r="A572" t="s">
        <v>107</v>
      </c>
      <c r="B572">
        <v>4566.7250000000004</v>
      </c>
      <c r="C572">
        <v>0</v>
      </c>
      <c r="D572">
        <v>9850.5849999999991</v>
      </c>
      <c r="E572" s="95">
        <v>45254</v>
      </c>
      <c r="F572" t="s">
        <v>720</v>
      </c>
      <c r="G572" t="b">
        <v>1</v>
      </c>
      <c r="H572" t="b">
        <v>0</v>
      </c>
      <c r="I572" t="b">
        <v>0</v>
      </c>
      <c r="J572" t="b">
        <v>0</v>
      </c>
      <c r="K572" t="b">
        <v>0</v>
      </c>
      <c r="L572">
        <v>4566.7250000000004</v>
      </c>
      <c r="M572">
        <v>4566.7250000000004</v>
      </c>
      <c r="N572" t="b">
        <v>0</v>
      </c>
      <c r="O572">
        <v>4566.7250000000004</v>
      </c>
      <c r="P572">
        <v>1.0003614398448999</v>
      </c>
      <c r="Q572">
        <v>386.303161332559</v>
      </c>
      <c r="R572">
        <v>9850.5849999999991</v>
      </c>
      <c r="S572">
        <v>9850.5849999999991</v>
      </c>
      <c r="T572" s="97">
        <v>45254</v>
      </c>
      <c r="U572">
        <v>9850.5849999999991</v>
      </c>
      <c r="V572">
        <v>386.303161332559</v>
      </c>
      <c r="W572">
        <v>5.4638505842661299E-2</v>
      </c>
      <c r="X572">
        <v>6.0074716271199098E-2</v>
      </c>
      <c r="Y572">
        <v>1.00024664515874</v>
      </c>
      <c r="Z572">
        <v>1.00024664515874</v>
      </c>
      <c r="AA572">
        <v>382.88938302111598</v>
      </c>
      <c r="AB572">
        <v>2.4661474683169998E-4</v>
      </c>
      <c r="AC572" s="96">
        <v>6.0818833354892101E-8</v>
      </c>
      <c r="AD572">
        <v>7.1149221799171797E-2</v>
      </c>
      <c r="AE572">
        <v>9.2663316328072495E-2</v>
      </c>
      <c r="AF572">
        <v>9.2663316328072495E-2</v>
      </c>
      <c r="AG572">
        <v>382.88938302111598</v>
      </c>
      <c r="AH572">
        <v>383.01344329397</v>
      </c>
      <c r="AI572">
        <v>12.85</v>
      </c>
      <c r="AJ572">
        <v>388.75864494337998</v>
      </c>
      <c r="AK572">
        <v>377.26824164456002</v>
      </c>
      <c r="AL572" s="96">
        <v>1.3778659611992801E-5</v>
      </c>
      <c r="AN572">
        <v>0</v>
      </c>
      <c r="AO572">
        <v>0</v>
      </c>
      <c r="AP572">
        <v>0</v>
      </c>
      <c r="AQ572">
        <v>0.116863994837909</v>
      </c>
      <c r="AR572">
        <v>0.116911846091171</v>
      </c>
      <c r="AS572">
        <v>0.98309415647515397</v>
      </c>
      <c r="AT572">
        <v>1.0917887698385</v>
      </c>
      <c r="AU572">
        <v>1.2018558814006099</v>
      </c>
      <c r="AV572">
        <v>408.35993688903</v>
      </c>
      <c r="AW572">
        <v>2.901375238519E-4</v>
      </c>
      <c r="AX572">
        <v>1.2018558814006099</v>
      </c>
      <c r="AY572">
        <v>0.10296608786762899</v>
      </c>
      <c r="AZ572" s="97">
        <v>45254</v>
      </c>
      <c r="BA572">
        <v>408.35993688903</v>
      </c>
      <c r="BB572">
        <v>408.35992848096902</v>
      </c>
      <c r="BC572" s="96">
        <v>8.4080605233793904E-6</v>
      </c>
      <c r="BD572" s="95">
        <v>45254</v>
      </c>
    </row>
    <row r="573" spans="1:56">
      <c r="A573" t="s">
        <v>104</v>
      </c>
      <c r="B573">
        <v>4557.875</v>
      </c>
      <c r="C573">
        <v>0</v>
      </c>
      <c r="D573">
        <v>9832.1290000000008</v>
      </c>
      <c r="E573" s="95">
        <v>45257</v>
      </c>
      <c r="F573" t="s">
        <v>721</v>
      </c>
      <c r="G573" t="b">
        <v>0</v>
      </c>
      <c r="H573" t="b">
        <v>0</v>
      </c>
      <c r="I573" t="b">
        <v>0</v>
      </c>
      <c r="J573" t="b">
        <v>0</v>
      </c>
      <c r="K573" t="b">
        <v>0</v>
      </c>
      <c r="L573">
        <v>4557.875</v>
      </c>
      <c r="M573">
        <v>4557.875</v>
      </c>
      <c r="N573" t="b">
        <v>0</v>
      </c>
      <c r="O573">
        <v>4557.875</v>
      </c>
      <c r="P573">
        <v>0.99806206855021895</v>
      </c>
      <c r="Q573">
        <v>385.55453228706301</v>
      </c>
      <c r="R573">
        <v>9832.1290000000008</v>
      </c>
      <c r="S573">
        <v>9832.1290000000008</v>
      </c>
      <c r="X573">
        <v>5.4638505842661299E-2</v>
      </c>
      <c r="Y573">
        <v>0.997671084808604</v>
      </c>
      <c r="Z573">
        <v>0.997671084808604</v>
      </c>
      <c r="AA573">
        <v>381.99766612037303</v>
      </c>
      <c r="AB573">
        <v>-2.3316313323071998E-3</v>
      </c>
      <c r="AC573" s="96">
        <v>5.4365046697968999E-6</v>
      </c>
      <c r="AD573">
        <v>7.3033408185031207E-2</v>
      </c>
      <c r="AE573">
        <v>9.2825617769312904E-2</v>
      </c>
      <c r="AF573">
        <v>9.2825617769312904E-2</v>
      </c>
      <c r="AH573">
        <v>382.88938302111598</v>
      </c>
      <c r="AI573">
        <v>12.46</v>
      </c>
      <c r="AJ573">
        <v>388.63272376643198</v>
      </c>
      <c r="AK573">
        <v>377.146042275799</v>
      </c>
      <c r="AL573">
        <v>1.0058421516754E-3</v>
      </c>
      <c r="AM573">
        <v>8.4049823633150001E-4</v>
      </c>
      <c r="AN573" s="96">
        <v>9.4296558630161002E-7</v>
      </c>
      <c r="AO573">
        <v>-1.9987235072E-4</v>
      </c>
      <c r="AP573">
        <v>-1.989293851337E-4</v>
      </c>
      <c r="AR573">
        <v>0.116863994837909</v>
      </c>
      <c r="AS573">
        <v>0.983524264119366</v>
      </c>
      <c r="AT573">
        <v>1.09468503723904</v>
      </c>
      <c r="AU573">
        <v>1.2206048181275899</v>
      </c>
      <c r="AV573">
        <v>407.19914845811002</v>
      </c>
      <c r="AW573">
        <v>-2.8425619804013E-3</v>
      </c>
      <c r="AX573">
        <v>1.2206048181275899</v>
      </c>
      <c r="AY573">
        <v>0.103216398510343</v>
      </c>
      <c r="BD573" s="95">
        <v>45257</v>
      </c>
    </row>
    <row r="574" spans="1:56">
      <c r="A574" t="s">
        <v>105</v>
      </c>
      <c r="B574">
        <v>4563.4750000000004</v>
      </c>
      <c r="C574">
        <v>0</v>
      </c>
      <c r="D574">
        <v>9844.9969999999994</v>
      </c>
      <c r="E574" s="95">
        <v>45257</v>
      </c>
      <c r="F574" t="s">
        <v>722</v>
      </c>
      <c r="G574" t="b">
        <v>0</v>
      </c>
      <c r="H574" t="b">
        <v>0</v>
      </c>
      <c r="I574" t="b">
        <v>0</v>
      </c>
      <c r="J574" t="b">
        <v>0</v>
      </c>
      <c r="K574" t="b">
        <v>0</v>
      </c>
      <c r="L574">
        <v>4563.4750000000004</v>
      </c>
      <c r="M574">
        <v>4563.4750000000004</v>
      </c>
      <c r="N574" t="b">
        <v>0</v>
      </c>
      <c r="O574">
        <v>4563.4750000000004</v>
      </c>
      <c r="P574">
        <v>1.00122864273373</v>
      </c>
      <c r="Q574">
        <v>386.02824106161398</v>
      </c>
      <c r="R574">
        <v>9844.9969999999994</v>
      </c>
      <c r="S574">
        <v>9844.9969999999994</v>
      </c>
      <c r="X574">
        <v>5.4638505842661299E-2</v>
      </c>
      <c r="Y574">
        <v>1.0013087704605901</v>
      </c>
      <c r="Z574">
        <v>1.0013087704605901</v>
      </c>
      <c r="AA574">
        <v>382.49761338181003</v>
      </c>
      <c r="AB574">
        <v>1.3079147670625999E-3</v>
      </c>
      <c r="AC574" s="96">
        <v>1.71064103790043E-6</v>
      </c>
      <c r="AD574">
        <v>7.2075656333504698E-2</v>
      </c>
      <c r="AE574">
        <v>9.1916399943386795E-2</v>
      </c>
      <c r="AF574">
        <v>9.1916399943386795E-2</v>
      </c>
      <c r="AH574">
        <v>382.88938302111598</v>
      </c>
      <c r="AI574">
        <v>12.46</v>
      </c>
      <c r="AJ574">
        <v>388.63272376643198</v>
      </c>
      <c r="AK574">
        <v>377.146042275799</v>
      </c>
      <c r="AL574">
        <v>8.4049823633150001E-4</v>
      </c>
      <c r="AM574">
        <v>6.7515432098759996E-4</v>
      </c>
      <c r="AN574" s="96">
        <v>4.4783634586945798E-7</v>
      </c>
      <c r="AO574" s="96">
        <v>-6.6953901947108801E-6</v>
      </c>
      <c r="AP574" s="96">
        <v>-6.2475538488414201E-6</v>
      </c>
      <c r="AR574">
        <v>0.116863994837909</v>
      </c>
      <c r="AS574">
        <v>0.983524264119366</v>
      </c>
      <c r="AT574">
        <v>1.0929011383420399</v>
      </c>
      <c r="AU574">
        <v>1.2184706451920599</v>
      </c>
      <c r="AV574">
        <v>407.84955874546699</v>
      </c>
      <c r="AW574">
        <v>1.5972781127364E-3</v>
      </c>
      <c r="AX574">
        <v>1.2184706451920599</v>
      </c>
      <c r="AY574">
        <v>0.10328363479838799</v>
      </c>
      <c r="BD574" s="95">
        <v>45257</v>
      </c>
    </row>
    <row r="575" spans="1:56">
      <c r="A575" t="s">
        <v>106</v>
      </c>
      <c r="B575">
        <v>4564.125</v>
      </c>
      <c r="C575">
        <v>0</v>
      </c>
      <c r="D575">
        <v>9846.3220000000001</v>
      </c>
      <c r="E575" s="95">
        <v>45257</v>
      </c>
      <c r="F575" t="s">
        <v>723</v>
      </c>
      <c r="G575" t="b">
        <v>0</v>
      </c>
      <c r="H575" t="b">
        <v>0</v>
      </c>
      <c r="I575" t="b">
        <v>0</v>
      </c>
      <c r="J575" t="b">
        <v>0</v>
      </c>
      <c r="K575" t="b">
        <v>0</v>
      </c>
      <c r="L575">
        <v>4564.125</v>
      </c>
      <c r="M575">
        <v>4564.125</v>
      </c>
      <c r="N575" t="b">
        <v>0</v>
      </c>
      <c r="O575">
        <v>4564.125</v>
      </c>
      <c r="P575">
        <v>1.00014243531519</v>
      </c>
      <c r="Q575">
        <v>386.08322511580297</v>
      </c>
      <c r="R575">
        <v>9846.3220000000001</v>
      </c>
      <c r="S575">
        <v>9846.3220000000001</v>
      </c>
      <c r="X575">
        <v>5.4638505842661299E-2</v>
      </c>
      <c r="Y575">
        <v>1.0001345861253099</v>
      </c>
      <c r="Z575">
        <v>1.0001345861253099</v>
      </c>
      <c r="AA575">
        <v>382.54909225353799</v>
      </c>
      <c r="AB575">
        <v>1.345770694183E-4</v>
      </c>
      <c r="AC575" s="96">
        <v>1.8110987613222699E-8</v>
      </c>
      <c r="AD575">
        <v>6.9893655568156798E-2</v>
      </c>
      <c r="AE575">
        <v>9.0532448738894405E-2</v>
      </c>
      <c r="AF575">
        <v>9.0532448738894405E-2</v>
      </c>
      <c r="AH575">
        <v>382.88938302111598</v>
      </c>
      <c r="AI575">
        <v>12.46</v>
      </c>
      <c r="AJ575">
        <v>388.63272376643198</v>
      </c>
      <c r="AK575">
        <v>377.146042275799</v>
      </c>
      <c r="AL575">
        <v>6.7515432098759996E-4</v>
      </c>
      <c r="AM575">
        <v>5.0981040564370003E-4</v>
      </c>
      <c r="AN575" s="96">
        <v>1.0306058961040201E-8</v>
      </c>
      <c r="AO575" s="96">
        <v>-2.1240087522134101E-7</v>
      </c>
      <c r="AP575" s="96">
        <v>-2.0209481626030101E-7</v>
      </c>
      <c r="AR575">
        <v>0.116863994837909</v>
      </c>
      <c r="AS575">
        <v>0.983524264119366</v>
      </c>
      <c r="AT575">
        <v>1.0924207275408599</v>
      </c>
      <c r="AU575">
        <v>1.23052350226282</v>
      </c>
      <c r="AV575">
        <v>407.91595011060002</v>
      </c>
      <c r="AW575">
        <v>1.6278395724349999E-4</v>
      </c>
      <c r="AX575">
        <v>1.23052350226282</v>
      </c>
      <c r="AY575">
        <v>0.103282914556887</v>
      </c>
      <c r="BD575" s="95">
        <v>45257</v>
      </c>
    </row>
    <row r="576" spans="1:56">
      <c r="A576" t="s">
        <v>107</v>
      </c>
      <c r="B576">
        <v>4566.7749999999996</v>
      </c>
      <c r="C576">
        <v>0</v>
      </c>
      <c r="D576">
        <v>9852.098</v>
      </c>
      <c r="E576" s="95">
        <v>45257</v>
      </c>
      <c r="F576" t="s">
        <v>724</v>
      </c>
      <c r="G576" t="b">
        <v>0</v>
      </c>
      <c r="H576" t="b">
        <v>0</v>
      </c>
      <c r="I576" t="b">
        <v>0</v>
      </c>
      <c r="J576" t="b">
        <v>0</v>
      </c>
      <c r="K576" t="b">
        <v>0</v>
      </c>
      <c r="L576">
        <v>4566.7749999999996</v>
      </c>
      <c r="M576">
        <v>4566.7749999999996</v>
      </c>
      <c r="N576" t="b">
        <v>0</v>
      </c>
      <c r="O576">
        <v>4566.7749999999996</v>
      </c>
      <c r="P576">
        <v>1.00058061512338</v>
      </c>
      <c r="Q576">
        <v>386.30739087518901</v>
      </c>
      <c r="R576">
        <v>9852.098</v>
      </c>
      <c r="S576">
        <v>9852.098</v>
      </c>
      <c r="X576">
        <v>5.4638505842661299E-2</v>
      </c>
      <c r="Y576">
        <v>1.00058661498171</v>
      </c>
      <c r="Z576">
        <v>1.00058661498171</v>
      </c>
      <c r="AA576">
        <v>382.77350128229602</v>
      </c>
      <c r="AB576">
        <v>5.86442990406E-4</v>
      </c>
      <c r="AC576" s="96">
        <v>3.4391538099643002E-7</v>
      </c>
      <c r="AD576">
        <v>6.8032460688144905E-2</v>
      </c>
      <c r="AE576">
        <v>8.9266122064213499E-2</v>
      </c>
      <c r="AF576">
        <v>8.9266122064213499E-2</v>
      </c>
      <c r="AH576">
        <v>382.88938302111598</v>
      </c>
      <c r="AI576">
        <v>12.46</v>
      </c>
      <c r="AJ576">
        <v>388.63272376643198</v>
      </c>
      <c r="AK576">
        <v>377.146042275799</v>
      </c>
      <c r="AL576">
        <v>5.0981040564370003E-4</v>
      </c>
      <c r="AM576">
        <v>3.4446649029979998E-4</v>
      </c>
      <c r="AN576" s="96">
        <v>2.55131260817047E-11</v>
      </c>
      <c r="AO576" s="96">
        <v>-7.4819261897118798E-11</v>
      </c>
      <c r="AP576" s="96">
        <v>-4.9306135815414098E-11</v>
      </c>
      <c r="AR576">
        <v>0.116863994837909</v>
      </c>
      <c r="AS576">
        <v>0.983524264119366</v>
      </c>
      <c r="AT576">
        <v>1.0924258765244199</v>
      </c>
      <c r="AU576">
        <v>1.2493342657717701</v>
      </c>
      <c r="AV576">
        <v>408.20963427557098</v>
      </c>
      <c r="AW576">
        <v>7.1996244543010002E-4</v>
      </c>
      <c r="AX576">
        <v>1.2493342657717701</v>
      </c>
      <c r="AY576">
        <v>0.10301225449709001</v>
      </c>
      <c r="BD576" s="95">
        <v>45257</v>
      </c>
    </row>
    <row r="577" spans="1:56">
      <c r="A577" t="s">
        <v>108</v>
      </c>
      <c r="B577">
        <v>4566.2749999999996</v>
      </c>
      <c r="C577">
        <v>0</v>
      </c>
      <c r="D577">
        <v>9850.4439999999995</v>
      </c>
      <c r="E577" s="95">
        <v>45257</v>
      </c>
      <c r="F577" t="s">
        <v>725</v>
      </c>
      <c r="G577" t="b">
        <v>0</v>
      </c>
      <c r="H577" t="b">
        <v>0</v>
      </c>
      <c r="I577" t="b">
        <v>0</v>
      </c>
      <c r="J577" t="b">
        <v>0</v>
      </c>
      <c r="K577" t="b">
        <v>0</v>
      </c>
      <c r="L577">
        <v>4566.2749999999996</v>
      </c>
      <c r="M577">
        <v>4566.2749999999996</v>
      </c>
      <c r="N577" t="b">
        <v>0</v>
      </c>
      <c r="O577">
        <v>4566.2749999999996</v>
      </c>
      <c r="P577">
        <v>0.99989051354621095</v>
      </c>
      <c r="Q577">
        <v>386.26509544889001</v>
      </c>
      <c r="R577">
        <v>9850.4439999999995</v>
      </c>
      <c r="S577">
        <v>9850.4439999999995</v>
      </c>
      <c r="X577">
        <v>5.4638505842661299E-2</v>
      </c>
      <c r="Y577">
        <v>0.99983211697650598</v>
      </c>
      <c r="Z577">
        <v>0.99983211697650598</v>
      </c>
      <c r="AA577">
        <v>382.70924010958697</v>
      </c>
      <c r="AB577">
        <v>-1.6789711742629999E-4</v>
      </c>
      <c r="AC577" s="96">
        <v>2.8189442040081901E-8</v>
      </c>
      <c r="AD577">
        <v>6.5982530531895095E-2</v>
      </c>
      <c r="AE577">
        <v>8.7925417924536106E-2</v>
      </c>
      <c r="AF577">
        <v>8.7925417924536106E-2</v>
      </c>
      <c r="AH577">
        <v>382.88938302111598</v>
      </c>
      <c r="AI577">
        <v>12.46</v>
      </c>
      <c r="AJ577">
        <v>388.63272376643198</v>
      </c>
      <c r="AK577">
        <v>377.146042275799</v>
      </c>
      <c r="AL577">
        <v>3.4446649029979998E-4</v>
      </c>
      <c r="AM577">
        <v>1.7912257495590001E-4</v>
      </c>
      <c r="AN577" s="96">
        <v>1.6381749281793699E-20</v>
      </c>
      <c r="AO577">
        <v>0</v>
      </c>
      <c r="AP577" s="96">
        <v>1.6381749281793699E-20</v>
      </c>
      <c r="AR577">
        <v>0.116863994837909</v>
      </c>
      <c r="AS577">
        <v>0.983524264119366</v>
      </c>
      <c r="AT577">
        <v>1.0943565639707999</v>
      </c>
      <c r="AU577">
        <v>1.2670572862162</v>
      </c>
      <c r="AV577">
        <v>408.12329209401901</v>
      </c>
      <c r="AW577">
        <v>-2.11514315937E-4</v>
      </c>
      <c r="AX577">
        <v>1.2670572862162</v>
      </c>
      <c r="AY577">
        <v>0.103040542252756</v>
      </c>
      <c r="BD577" s="95">
        <v>45257</v>
      </c>
    </row>
    <row r="578" spans="1:56">
      <c r="A578" t="s">
        <v>109</v>
      </c>
      <c r="B578">
        <v>4558.5</v>
      </c>
      <c r="C578">
        <v>0</v>
      </c>
      <c r="D578">
        <v>9834.0679999999993</v>
      </c>
      <c r="E578" s="95">
        <v>45257</v>
      </c>
      <c r="F578" t="s">
        <v>726</v>
      </c>
      <c r="G578" t="b">
        <v>0</v>
      </c>
      <c r="H578" t="b">
        <v>0</v>
      </c>
      <c r="I578" t="b">
        <v>0</v>
      </c>
      <c r="J578" t="b">
        <v>0</v>
      </c>
      <c r="K578" t="b">
        <v>0</v>
      </c>
      <c r="L578">
        <v>4558.5</v>
      </c>
      <c r="M578">
        <v>4558.5</v>
      </c>
      <c r="N578" t="b">
        <v>0</v>
      </c>
      <c r="O578">
        <v>4558.5</v>
      </c>
      <c r="P578">
        <v>0.99829729922091803</v>
      </c>
      <c r="Q578">
        <v>385.607401569937</v>
      </c>
      <c r="R578">
        <v>9834.0679999999993</v>
      </c>
      <c r="S578">
        <v>9834.0679999999993</v>
      </c>
      <c r="X578">
        <v>5.4638505842661299E-2</v>
      </c>
      <c r="Y578">
        <v>0.99833753686635796</v>
      </c>
      <c r="Z578">
        <v>0.99833753686635796</v>
      </c>
      <c r="AA578">
        <v>382.07300010700101</v>
      </c>
      <c r="AB578">
        <v>-1.6638465589518001E-3</v>
      </c>
      <c r="AC578" s="96">
        <v>2.7683853717358599E-6</v>
      </c>
      <c r="AD578">
        <v>6.6222946046015294E-2</v>
      </c>
      <c r="AE578">
        <v>8.7438296515659902E-2</v>
      </c>
      <c r="AF578">
        <v>8.7438296515659902E-2</v>
      </c>
      <c r="AH578">
        <v>382.88938302111598</v>
      </c>
      <c r="AI578">
        <v>12.46</v>
      </c>
      <c r="AJ578">
        <v>388.63272376643198</v>
      </c>
      <c r="AK578">
        <v>377.146042275799</v>
      </c>
      <c r="AL578">
        <v>1.7912257495590001E-4</v>
      </c>
      <c r="AM578">
        <v>0</v>
      </c>
      <c r="AN578">
        <v>0</v>
      </c>
      <c r="AO578">
        <v>0</v>
      </c>
      <c r="AP578">
        <v>0</v>
      </c>
      <c r="AR578">
        <v>0.116863994837909</v>
      </c>
      <c r="AS578">
        <v>0.983524264119366</v>
      </c>
      <c r="AT578">
        <v>1.0941551765016</v>
      </c>
      <c r="AU578">
        <v>1.2863776259875399</v>
      </c>
      <c r="AV578">
        <v>407.26281798021199</v>
      </c>
      <c r="AW578">
        <v>-2.1083680605233001E-3</v>
      </c>
      <c r="AX578">
        <v>1.2863776259875399</v>
      </c>
      <c r="AY578">
        <v>0.10269647648588</v>
      </c>
      <c r="BD578" s="95">
        <v>45257</v>
      </c>
    </row>
    <row r="579" spans="1:56">
      <c r="A579" t="s">
        <v>110</v>
      </c>
      <c r="B579">
        <v>4561.75</v>
      </c>
      <c r="C579">
        <v>0</v>
      </c>
      <c r="D579">
        <v>9840.491</v>
      </c>
      <c r="E579" s="95">
        <v>45257</v>
      </c>
      <c r="F579" t="s">
        <v>727</v>
      </c>
      <c r="G579" t="b">
        <v>0</v>
      </c>
      <c r="H579" t="b">
        <v>0</v>
      </c>
      <c r="I579" t="b">
        <v>0</v>
      </c>
      <c r="J579" t="b">
        <v>0</v>
      </c>
      <c r="K579" t="b">
        <v>0</v>
      </c>
      <c r="L579">
        <v>4561.75</v>
      </c>
      <c r="M579">
        <v>4561.75</v>
      </c>
      <c r="N579" t="b">
        <v>0</v>
      </c>
      <c r="O579">
        <v>4561.75</v>
      </c>
      <c r="P579">
        <v>1.0007129538225199</v>
      </c>
      <c r="Q579">
        <v>385.88232184088201</v>
      </c>
      <c r="R579">
        <v>9840.491</v>
      </c>
      <c r="S579">
        <v>9840.491</v>
      </c>
      <c r="T579" s="97">
        <v>45257</v>
      </c>
      <c r="U579">
        <v>9840.491</v>
      </c>
      <c r="V579">
        <v>385.88232184088201</v>
      </c>
      <c r="W579">
        <v>5.33E-2</v>
      </c>
      <c r="X579">
        <v>5.4638505842661299E-2</v>
      </c>
      <c r="Y579">
        <v>1.0006531376435399</v>
      </c>
      <c r="Z579">
        <v>1.0006531376435399</v>
      </c>
      <c r="AA579">
        <v>382.322546365954</v>
      </c>
      <c r="AB579">
        <v>6.5292444198450004E-4</v>
      </c>
      <c r="AC579" s="96">
        <v>4.2631032694086199E-7</v>
      </c>
      <c r="AD579">
        <v>6.4555949013519007E-2</v>
      </c>
      <c r="AE579">
        <v>8.6247622396999193E-2</v>
      </c>
      <c r="AF579">
        <v>8.6247622396999193E-2</v>
      </c>
      <c r="AG579">
        <v>382.322546365954</v>
      </c>
      <c r="AH579">
        <v>382.88938302111598</v>
      </c>
      <c r="AI579">
        <v>12.46</v>
      </c>
      <c r="AJ579">
        <v>388.63272376643198</v>
      </c>
      <c r="AK579">
        <v>377.146042275799</v>
      </c>
      <c r="AL579">
        <v>0</v>
      </c>
      <c r="AN579">
        <v>0</v>
      </c>
      <c r="AO579">
        <v>0</v>
      </c>
      <c r="AP579">
        <v>0</v>
      </c>
      <c r="AQ579">
        <v>0.116869562949326</v>
      </c>
      <c r="AR579">
        <v>0.116863994837909</v>
      </c>
      <c r="AS579">
        <v>0.983524264119366</v>
      </c>
      <c r="AT579">
        <v>1.0965984084283</v>
      </c>
      <c r="AU579">
        <v>1.2935440748604901</v>
      </c>
      <c r="AV579">
        <v>407.60470086433901</v>
      </c>
      <c r="AW579">
        <v>8.3946500646180002E-4</v>
      </c>
      <c r="AX579">
        <v>1.2935440748604901</v>
      </c>
      <c r="AY579">
        <v>0.10149753980502001</v>
      </c>
      <c r="AZ579" s="97">
        <v>45257</v>
      </c>
      <c r="BA579">
        <v>407.60470086433901</v>
      </c>
      <c r="BB579">
        <v>407.60469248119301</v>
      </c>
      <c r="BC579" s="96">
        <v>8.3831461665795292E-6</v>
      </c>
      <c r="BD579" s="95">
        <v>45257</v>
      </c>
    </row>
    <row r="580" spans="1:56">
      <c r="A580" t="s">
        <v>104</v>
      </c>
      <c r="B580">
        <v>4551.8</v>
      </c>
      <c r="C580">
        <v>0</v>
      </c>
      <c r="D580">
        <v>9820.9259999999995</v>
      </c>
      <c r="E580" s="95">
        <v>45258</v>
      </c>
      <c r="F580" t="s">
        <v>728</v>
      </c>
      <c r="G580" t="b">
        <v>0</v>
      </c>
      <c r="H580" t="b">
        <v>0</v>
      </c>
      <c r="I580" t="b">
        <v>0</v>
      </c>
      <c r="J580" t="b">
        <v>0</v>
      </c>
      <c r="K580" t="b">
        <v>0</v>
      </c>
      <c r="L580">
        <v>4551.8</v>
      </c>
      <c r="M580">
        <v>4551.8</v>
      </c>
      <c r="N580" t="b">
        <v>0</v>
      </c>
      <c r="O580">
        <v>4551.8</v>
      </c>
      <c r="P580">
        <v>0.99781881953197804</v>
      </c>
      <c r="Q580">
        <v>385.04064285752798</v>
      </c>
      <c r="R580">
        <v>9820.9259999999995</v>
      </c>
      <c r="S580">
        <v>9820.9259999999995</v>
      </c>
      <c r="X580">
        <v>5.33E-2</v>
      </c>
      <c r="Y580">
        <v>0.99786373064495004</v>
      </c>
      <c r="Z580">
        <v>0.99786373064495004</v>
      </c>
      <c r="AA580">
        <v>381.50580242640802</v>
      </c>
      <c r="AB580">
        <v>-2.1385544333703999E-3</v>
      </c>
      <c r="AC580" s="96">
        <v>4.5734150644885802E-6</v>
      </c>
      <c r="AD580">
        <v>6.6343594794670002E-2</v>
      </c>
      <c r="AE580">
        <v>8.6356921687112301E-2</v>
      </c>
      <c r="AF580">
        <v>8.6356921687112301E-2</v>
      </c>
      <c r="AH580">
        <v>382.322546365954</v>
      </c>
      <c r="AI580">
        <v>12.69</v>
      </c>
      <c r="AJ580">
        <v>388.05738456144297</v>
      </c>
      <c r="AK580">
        <v>376.58770817046502</v>
      </c>
      <c r="AL580">
        <v>1.0058421516754E-3</v>
      </c>
      <c r="AM580">
        <v>8.4049823633150001E-4</v>
      </c>
      <c r="AN580" s="96">
        <v>1.86071265266296E-6</v>
      </c>
      <c r="AO580">
        <v>-2.0885534987940001E-4</v>
      </c>
      <c r="AP580">
        <v>-2.069946372268E-4</v>
      </c>
      <c r="AR580">
        <v>0.116869562949326</v>
      </c>
      <c r="AS580">
        <v>0.98347423426052005</v>
      </c>
      <c r="AT580">
        <v>1.1050066303859101</v>
      </c>
      <c r="AU580">
        <v>1.3113351278179</v>
      </c>
      <c r="AV580">
        <v>406.47195657436498</v>
      </c>
      <c r="AW580">
        <v>-2.7790265607155998E-3</v>
      </c>
      <c r="AX580">
        <v>1.3113351278179</v>
      </c>
      <c r="AY580">
        <v>0.102068661717074</v>
      </c>
      <c r="BD580" s="95">
        <v>45258</v>
      </c>
    </row>
    <row r="581" spans="1:56">
      <c r="A581" t="s">
        <v>105</v>
      </c>
      <c r="B581">
        <v>4565.25</v>
      </c>
      <c r="C581">
        <v>0</v>
      </c>
      <c r="D581">
        <v>9849.4959999999992</v>
      </c>
      <c r="E581" s="95">
        <v>45258</v>
      </c>
      <c r="F581" t="s">
        <v>729</v>
      </c>
      <c r="G581" t="b">
        <v>0</v>
      </c>
      <c r="H581" t="b">
        <v>0</v>
      </c>
      <c r="I581" t="b">
        <v>0</v>
      </c>
      <c r="J581" t="b">
        <v>0</v>
      </c>
      <c r="K581" t="b">
        <v>0</v>
      </c>
      <c r="L581">
        <v>4565.25</v>
      </c>
      <c r="M581">
        <v>4565.25</v>
      </c>
      <c r="N581" t="b">
        <v>0</v>
      </c>
      <c r="O581">
        <v>4565.25</v>
      </c>
      <c r="P581">
        <v>1.0029548749945001</v>
      </c>
      <c r="Q581">
        <v>386.17838982497602</v>
      </c>
      <c r="R581">
        <v>9849.4959999999992</v>
      </c>
      <c r="S581">
        <v>9849.4959999999992</v>
      </c>
      <c r="X581">
        <v>5.33E-2</v>
      </c>
      <c r="Y581">
        <v>1.0029090943155401</v>
      </c>
      <c r="Z581">
        <v>1.0029090943155401</v>
      </c>
      <c r="AA581">
        <v>382.61563878759398</v>
      </c>
      <c r="AB581">
        <v>2.9048710892043E-3</v>
      </c>
      <c r="AC581" s="96">
        <v>8.4382760448954105E-6</v>
      </c>
      <c r="AD581">
        <v>7.0925956832843196E-2</v>
      </c>
      <c r="AE581">
        <v>8.76375829988007E-2</v>
      </c>
      <c r="AF581">
        <v>8.76375829988007E-2</v>
      </c>
      <c r="AH581">
        <v>382.322546365954</v>
      </c>
      <c r="AI581">
        <v>12.69</v>
      </c>
      <c r="AJ581">
        <v>388.05738456144297</v>
      </c>
      <c r="AK581">
        <v>376.58770817046502</v>
      </c>
      <c r="AL581">
        <v>8.4049823633150001E-4</v>
      </c>
      <c r="AM581">
        <v>6.7515432098759996E-4</v>
      </c>
      <c r="AN581" s="96">
        <v>9.2905267568256897E-6</v>
      </c>
      <c r="AO581" s="96">
        <v>-7.2631432668224197E-7</v>
      </c>
      <c r="AP581" s="96">
        <v>8.5642124301434506E-6</v>
      </c>
      <c r="AR581">
        <v>0.116869562949326</v>
      </c>
      <c r="AS581">
        <v>0.98347423426052005</v>
      </c>
      <c r="AT581">
        <v>1.10102163573911</v>
      </c>
      <c r="AU581">
        <v>1.30967541142493</v>
      </c>
      <c r="AV581">
        <v>408.02249734217997</v>
      </c>
      <c r="AW581">
        <v>3.8146315944715E-3</v>
      </c>
      <c r="AX581">
        <v>1.30967541142493</v>
      </c>
      <c r="AY581">
        <v>0.102572485551505</v>
      </c>
      <c r="BD581" s="95">
        <v>45258</v>
      </c>
    </row>
    <row r="582" spans="1:56">
      <c r="A582" t="s">
        <v>106</v>
      </c>
      <c r="B582">
        <v>4575.0749999999998</v>
      </c>
      <c r="C582">
        <v>0</v>
      </c>
      <c r="D582">
        <v>9871.11</v>
      </c>
      <c r="E582" s="95">
        <v>45258</v>
      </c>
      <c r="F582" t="s">
        <v>730</v>
      </c>
      <c r="G582" t="b">
        <v>0</v>
      </c>
      <c r="H582" t="b">
        <v>0</v>
      </c>
      <c r="I582" t="b">
        <v>0</v>
      </c>
      <c r="J582" t="b">
        <v>0</v>
      </c>
      <c r="K582" t="b">
        <v>0</v>
      </c>
      <c r="L582">
        <v>4575.0749999999998</v>
      </c>
      <c r="M582">
        <v>4575.0749999999998</v>
      </c>
      <c r="N582" t="b">
        <v>0</v>
      </c>
      <c r="O582">
        <v>4575.0749999999998</v>
      </c>
      <c r="P582">
        <v>1.0021521274848</v>
      </c>
      <c r="Q582">
        <v>387.00949495175598</v>
      </c>
      <c r="R582">
        <v>9871.11</v>
      </c>
      <c r="S582">
        <v>9871.11</v>
      </c>
      <c r="X582">
        <v>5.33E-2</v>
      </c>
      <c r="Y582">
        <v>1.00219442700418</v>
      </c>
      <c r="Z582">
        <v>1.00219442700418</v>
      </c>
      <c r="AA582">
        <v>383.45526087757298</v>
      </c>
      <c r="AB582">
        <v>2.1920227658865999E-3</v>
      </c>
      <c r="AC582" s="96">
        <v>4.8049638061653603E-6</v>
      </c>
      <c r="AD582">
        <v>7.2368634371111504E-2</v>
      </c>
      <c r="AE582">
        <v>8.7773653563457205E-2</v>
      </c>
      <c r="AF582">
        <v>8.7773653563457205E-2</v>
      </c>
      <c r="AH582">
        <v>382.322546365954</v>
      </c>
      <c r="AI582">
        <v>12.69</v>
      </c>
      <c r="AJ582">
        <v>388.05738456144297</v>
      </c>
      <c r="AK582">
        <v>376.58770817046502</v>
      </c>
      <c r="AL582">
        <v>6.7515432098759996E-4</v>
      </c>
      <c r="AM582">
        <v>5.0981040564370003E-4</v>
      </c>
      <c r="AN582" s="96">
        <v>1.5751857453356099E-5</v>
      </c>
      <c r="AO582" s="96">
        <v>-1.40714773166905E-10</v>
      </c>
      <c r="AP582" s="96">
        <v>1.5751716738582902E-5</v>
      </c>
      <c r="AR582">
        <v>0.116869562949326</v>
      </c>
      <c r="AS582">
        <v>0.98347423426052005</v>
      </c>
      <c r="AT582">
        <v>1.0974755430971901</v>
      </c>
      <c r="AU582">
        <v>1.29053692571037</v>
      </c>
      <c r="AV582">
        <v>409.19436783851199</v>
      </c>
      <c r="AW582">
        <v>2.8720732409750001E-3</v>
      </c>
      <c r="AX582">
        <v>1.29053692571037</v>
      </c>
      <c r="AY582">
        <v>0.101990449935769</v>
      </c>
      <c r="BD582" s="95">
        <v>45258</v>
      </c>
    </row>
    <row r="583" spans="1:56">
      <c r="A583" t="s">
        <v>107</v>
      </c>
      <c r="B583">
        <v>4563.6499999999996</v>
      </c>
      <c r="C583">
        <v>0</v>
      </c>
      <c r="D583">
        <v>9846.0280000000002</v>
      </c>
      <c r="E583" s="95">
        <v>45258</v>
      </c>
      <c r="F583" t="s">
        <v>731</v>
      </c>
      <c r="G583" t="b">
        <v>0</v>
      </c>
      <c r="H583" t="b">
        <v>0</v>
      </c>
      <c r="I583" t="b">
        <v>0</v>
      </c>
      <c r="J583" t="b">
        <v>0</v>
      </c>
      <c r="K583" t="b">
        <v>0</v>
      </c>
      <c r="L583">
        <v>4563.6499999999996</v>
      </c>
      <c r="M583">
        <v>4563.6499999999996</v>
      </c>
      <c r="N583" t="b">
        <v>0</v>
      </c>
      <c r="O583">
        <v>4563.6499999999996</v>
      </c>
      <c r="P583">
        <v>0.99750277317858105</v>
      </c>
      <c r="Q583">
        <v>386.04304446081898</v>
      </c>
      <c r="R583">
        <v>9846.0280000000002</v>
      </c>
      <c r="S583">
        <v>9846.0280000000002</v>
      </c>
      <c r="X583">
        <v>5.33E-2</v>
      </c>
      <c r="Y583">
        <v>0.99745904969147303</v>
      </c>
      <c r="Z583">
        <v>0.99745904969147303</v>
      </c>
      <c r="AA583">
        <v>382.48092011414002</v>
      </c>
      <c r="AB583">
        <v>-2.5441840016923998E-3</v>
      </c>
      <c r="AC583" s="96">
        <v>6.47287223446757E-6</v>
      </c>
      <c r="AD583">
        <v>7.4887080885766205E-2</v>
      </c>
      <c r="AE583">
        <v>8.8406064445429797E-2</v>
      </c>
      <c r="AF583">
        <v>8.8406064445429797E-2</v>
      </c>
      <c r="AH583">
        <v>382.322546365954</v>
      </c>
      <c r="AI583">
        <v>12.69</v>
      </c>
      <c r="AJ583">
        <v>388.05738456144297</v>
      </c>
      <c r="AK583">
        <v>376.58770817046502</v>
      </c>
      <c r="AL583">
        <v>5.0981040564370003E-4</v>
      </c>
      <c r="AM583">
        <v>3.4446649029979998E-4</v>
      </c>
      <c r="AN583" s="96">
        <v>4.0117208384971199E-10</v>
      </c>
      <c r="AO583" s="96">
        <v>-2.1399437777347401E-11</v>
      </c>
      <c r="AP583" s="96">
        <v>3.7977264607236498E-10</v>
      </c>
      <c r="AR583">
        <v>0.116869562949326</v>
      </c>
      <c r="AS583">
        <v>0.98347423426052005</v>
      </c>
      <c r="AT583">
        <v>1.10156953232564</v>
      </c>
      <c r="AU583">
        <v>1.28853627880708</v>
      </c>
      <c r="AV583">
        <v>407.852459812441</v>
      </c>
      <c r="AW583">
        <v>-3.2793902642390999E-3</v>
      </c>
      <c r="AX583">
        <v>1.28853627880708</v>
      </c>
      <c r="AY583">
        <v>0.102850626208274</v>
      </c>
      <c r="BD583" s="95">
        <v>45258</v>
      </c>
    </row>
    <row r="584" spans="1:56">
      <c r="A584" t="s">
        <v>108</v>
      </c>
      <c r="B584">
        <v>4561.05</v>
      </c>
      <c r="C584">
        <v>0</v>
      </c>
      <c r="D584">
        <v>9840.598</v>
      </c>
      <c r="E584" s="95">
        <v>45258</v>
      </c>
      <c r="F584" t="s">
        <v>732</v>
      </c>
      <c r="G584" t="b">
        <v>0</v>
      </c>
      <c r="H584" t="b">
        <v>0</v>
      </c>
      <c r="I584" t="b">
        <v>0</v>
      </c>
      <c r="J584" t="b">
        <v>0</v>
      </c>
      <c r="K584" t="b">
        <v>0</v>
      </c>
      <c r="L584">
        <v>4561.05</v>
      </c>
      <c r="M584">
        <v>4561.05</v>
      </c>
      <c r="N584" t="b">
        <v>0</v>
      </c>
      <c r="O584">
        <v>4561.05</v>
      </c>
      <c r="P584">
        <v>0.99943028058681105</v>
      </c>
      <c r="Q584">
        <v>385.82310824406301</v>
      </c>
      <c r="R584">
        <v>9840.598</v>
      </c>
      <c r="S584">
        <v>9840.598</v>
      </c>
      <c r="X584">
        <v>5.33E-2</v>
      </c>
      <c r="Y584">
        <v>0.99944850857625001</v>
      </c>
      <c r="Z584">
        <v>0.99944850857625001</v>
      </c>
      <c r="AA584">
        <v>382.26998516694903</v>
      </c>
      <c r="AB584">
        <v>-5.5164355107879999E-4</v>
      </c>
      <c r="AC584" s="96">
        <v>3.0431060744689102E-7</v>
      </c>
      <c r="AD584">
        <v>7.2827183285281497E-2</v>
      </c>
      <c r="AE584">
        <v>8.7162304817815006E-2</v>
      </c>
      <c r="AF584">
        <v>8.7162304817815006E-2</v>
      </c>
      <c r="AH584">
        <v>382.322546365954</v>
      </c>
      <c r="AI584">
        <v>12.69</v>
      </c>
      <c r="AJ584">
        <v>388.05738456144297</v>
      </c>
      <c r="AK584">
        <v>376.58770817046502</v>
      </c>
      <c r="AL584">
        <v>3.4446649029979998E-4</v>
      </c>
      <c r="AM584">
        <v>1.7912257495590001E-4</v>
      </c>
      <c r="AN584" s="96">
        <v>4.5183628466066798E-19</v>
      </c>
      <c r="AO584">
        <v>0</v>
      </c>
      <c r="AP584" s="96">
        <v>4.5183628466066798E-19</v>
      </c>
      <c r="AR584">
        <v>0.116869562949326</v>
      </c>
      <c r="AS584">
        <v>0.98347423426052005</v>
      </c>
      <c r="AT584">
        <v>1.0955054659738099</v>
      </c>
      <c r="AU584">
        <v>1.2793187622300699</v>
      </c>
      <c r="AV584">
        <v>407.562257101846</v>
      </c>
      <c r="AW584">
        <v>-7.115384586102E-4</v>
      </c>
      <c r="AX584">
        <v>1.2793187622300699</v>
      </c>
      <c r="AY584">
        <v>0.102881467752439</v>
      </c>
      <c r="BD584" s="95">
        <v>45258</v>
      </c>
    </row>
    <row r="585" spans="1:56">
      <c r="A585" t="s">
        <v>109</v>
      </c>
      <c r="B585">
        <v>4560.9750000000004</v>
      </c>
      <c r="C585">
        <v>0</v>
      </c>
      <c r="D585">
        <v>9840.6740000000009</v>
      </c>
      <c r="E585" s="95">
        <v>45258</v>
      </c>
      <c r="F585" t="s">
        <v>733</v>
      </c>
      <c r="G585" t="b">
        <v>0</v>
      </c>
      <c r="H585" t="b">
        <v>0</v>
      </c>
      <c r="I585" t="b">
        <v>0</v>
      </c>
      <c r="J585" t="b">
        <v>0</v>
      </c>
      <c r="K585" t="b">
        <v>0</v>
      </c>
      <c r="L585">
        <v>4560.9750000000004</v>
      </c>
      <c r="M585">
        <v>4560.9750000000004</v>
      </c>
      <c r="N585" t="b">
        <v>0</v>
      </c>
      <c r="O585">
        <v>4560.9750000000004</v>
      </c>
      <c r="P585">
        <v>0.99998355641793002</v>
      </c>
      <c r="Q585">
        <v>385.81676393011799</v>
      </c>
      <c r="R585">
        <v>9840.6740000000009</v>
      </c>
      <c r="S585">
        <v>9840.6740000000009</v>
      </c>
      <c r="X585">
        <v>5.33E-2</v>
      </c>
      <c r="Y585">
        <v>1.0000077231078801</v>
      </c>
      <c r="Z585">
        <v>1.0000077231078801</v>
      </c>
      <c r="AA585">
        <v>382.27293747928502</v>
      </c>
      <c r="AB585" s="96">
        <v>7.7230780612834695E-6</v>
      </c>
      <c r="AC585" s="96">
        <v>5.9645934740677994E-11</v>
      </c>
      <c r="AD585">
        <v>7.0608618600547901E-2</v>
      </c>
      <c r="AE585">
        <v>8.5844932967426499E-2</v>
      </c>
      <c r="AF585">
        <v>8.5844932967426499E-2</v>
      </c>
      <c r="AH585">
        <v>382.322546365954</v>
      </c>
      <c r="AI585">
        <v>12.69</v>
      </c>
      <c r="AJ585">
        <v>388.05738456144297</v>
      </c>
      <c r="AK585">
        <v>376.58770817046502</v>
      </c>
      <c r="AL585">
        <v>1.7912257495590001E-4</v>
      </c>
      <c r="AM585">
        <v>0</v>
      </c>
      <c r="AN585">
        <v>0</v>
      </c>
      <c r="AO585">
        <v>0</v>
      </c>
      <c r="AP585">
        <v>0</v>
      </c>
      <c r="AR585">
        <v>0.116869562949326</v>
      </c>
      <c r="AS585">
        <v>0.98347423426052005</v>
      </c>
      <c r="AT585">
        <v>1.09528646736975</v>
      </c>
      <c r="AU585">
        <v>1.2975739590222799</v>
      </c>
      <c r="AV585">
        <v>407.56553993314901</v>
      </c>
      <c r="AW585" s="96">
        <v>8.0547971399447198E-6</v>
      </c>
      <c r="AX585">
        <v>1.2975739590222799</v>
      </c>
      <c r="AY585">
        <v>0.10289510377380801</v>
      </c>
      <c r="BD585" s="95">
        <v>45258</v>
      </c>
    </row>
    <row r="586" spans="1:56">
      <c r="A586" t="s">
        <v>110</v>
      </c>
      <c r="B586">
        <v>4562.7250000000004</v>
      </c>
      <c r="C586">
        <v>0</v>
      </c>
      <c r="D586">
        <v>9844.5450000000001</v>
      </c>
      <c r="E586" s="95">
        <v>45258</v>
      </c>
      <c r="F586" t="s">
        <v>734</v>
      </c>
      <c r="G586" t="b">
        <v>0</v>
      </c>
      <c r="H586" t="b">
        <v>0</v>
      </c>
      <c r="I586" t="b">
        <v>0</v>
      </c>
      <c r="J586" t="b">
        <v>0</v>
      </c>
      <c r="K586" t="b">
        <v>0</v>
      </c>
      <c r="L586">
        <v>4562.7250000000004</v>
      </c>
      <c r="M586">
        <v>4562.7250000000004</v>
      </c>
      <c r="N586" t="b">
        <v>0</v>
      </c>
      <c r="O586">
        <v>4562.7250000000004</v>
      </c>
      <c r="P586">
        <v>1.00038368989086</v>
      </c>
      <c r="Q586">
        <v>385.96479792216502</v>
      </c>
      <c r="R586">
        <v>9844.5450000000001</v>
      </c>
      <c r="S586">
        <v>9844.5450000000001</v>
      </c>
      <c r="T586" s="97">
        <v>45258</v>
      </c>
      <c r="U586">
        <v>9844.5450000000001</v>
      </c>
      <c r="V586">
        <v>385.96479792216502</v>
      </c>
      <c r="W586">
        <v>5.49846729968732E-2</v>
      </c>
      <c r="X586">
        <v>5.33E-2</v>
      </c>
      <c r="Y586">
        <v>1.0003933673648699</v>
      </c>
      <c r="Z586">
        <v>1.0003933673648699</v>
      </c>
      <c r="AA586">
        <v>382.42331117736501</v>
      </c>
      <c r="AB586">
        <v>3.932900162192E-4</v>
      </c>
      <c r="AC586" s="96">
        <v>1.54677036857735E-7</v>
      </c>
      <c r="AD586">
        <v>6.8577061886741703E-2</v>
      </c>
      <c r="AE586">
        <v>8.4595847708306596E-2</v>
      </c>
      <c r="AF586">
        <v>8.4595847708306596E-2</v>
      </c>
      <c r="AG586">
        <v>382.42331117736501</v>
      </c>
      <c r="AH586">
        <v>382.322546365954</v>
      </c>
      <c r="AI586">
        <v>12.69</v>
      </c>
      <c r="AJ586">
        <v>388.05738456144297</v>
      </c>
      <c r="AK586">
        <v>376.58770817046502</v>
      </c>
      <c r="AL586">
        <v>0</v>
      </c>
      <c r="AN586">
        <v>0</v>
      </c>
      <c r="AO586">
        <v>0</v>
      </c>
      <c r="AP586">
        <v>0</v>
      </c>
      <c r="AQ586">
        <v>0.11668565232844701</v>
      </c>
      <c r="AR586">
        <v>0.116869562949326</v>
      </c>
      <c r="AS586">
        <v>0.98347423426052005</v>
      </c>
      <c r="AT586">
        <v>1.09518960626775</v>
      </c>
      <c r="AU586">
        <v>1.3174864611155901</v>
      </c>
      <c r="AV586">
        <v>407.77275929525302</v>
      </c>
      <c r="AW586">
        <v>5.084319987849E-4</v>
      </c>
      <c r="AX586">
        <v>1.3174864611155901</v>
      </c>
      <c r="AY586">
        <v>0.10253210516314</v>
      </c>
      <c r="AZ586" s="97">
        <v>45258</v>
      </c>
      <c r="BA586">
        <v>407.77275929525302</v>
      </c>
      <c r="BB586">
        <v>407.77275091668201</v>
      </c>
      <c r="BC586" s="96">
        <v>8.3785711240125204E-6</v>
      </c>
      <c r="BD586" s="95">
        <v>45258</v>
      </c>
    </row>
    <row r="587" spans="1:56">
      <c r="A587" t="s">
        <v>104</v>
      </c>
      <c r="B587">
        <v>4592.7</v>
      </c>
      <c r="C587">
        <v>0</v>
      </c>
      <c r="D587">
        <v>9910.7250000000004</v>
      </c>
      <c r="E587" s="95">
        <v>45259</v>
      </c>
      <c r="F587" t="s">
        <v>735</v>
      </c>
      <c r="G587" t="b">
        <v>0</v>
      </c>
      <c r="H587" t="b">
        <v>0</v>
      </c>
      <c r="I587" t="b">
        <v>0</v>
      </c>
      <c r="J587" t="b">
        <v>0</v>
      </c>
      <c r="K587" t="b">
        <v>0</v>
      </c>
      <c r="L587">
        <v>4592.7</v>
      </c>
      <c r="M587">
        <v>4592.7</v>
      </c>
      <c r="N587" t="b">
        <v>0</v>
      </c>
      <c r="O587">
        <v>4592.7</v>
      </c>
      <c r="P587">
        <v>1.00656953903643</v>
      </c>
      <c r="Q587">
        <v>388.500408728803</v>
      </c>
      <c r="R587">
        <v>9910.7250000000004</v>
      </c>
      <c r="S587">
        <v>9910.7250000000004</v>
      </c>
      <c r="X587">
        <v>5.49846729968732E-2</v>
      </c>
      <c r="Y587">
        <v>1.0065697694939899</v>
      </c>
      <c r="Z587">
        <v>1.0065697694939899</v>
      </c>
      <c r="AA587">
        <v>384.93574418093101</v>
      </c>
      <c r="AB587">
        <v>6.5482826162717002E-3</v>
      </c>
      <c r="AC587" s="96">
        <v>4.2880005222566902E-5</v>
      </c>
      <c r="AD587">
        <v>9.4652334174881295E-2</v>
      </c>
      <c r="AE587">
        <v>9.5973817275237294E-2</v>
      </c>
      <c r="AF587">
        <v>9.5973817275237294E-2</v>
      </c>
      <c r="AH587">
        <v>382.42331117736501</v>
      </c>
      <c r="AI587">
        <v>12.69</v>
      </c>
      <c r="AJ587">
        <v>388.159660845026</v>
      </c>
      <c r="AK587">
        <v>376.68696150970499</v>
      </c>
      <c r="AL587">
        <v>1.0058421516754E-3</v>
      </c>
      <c r="AM587">
        <v>8.4049823633150001E-4</v>
      </c>
      <c r="AN587">
        <v>1.1751146665622599E-2</v>
      </c>
      <c r="AO587" s="96">
        <v>-1.93299243278488E-9</v>
      </c>
      <c r="AP587">
        <v>1.1751144732630101E-2</v>
      </c>
      <c r="AR587">
        <v>0.11668565232844701</v>
      </c>
      <c r="AS587">
        <v>0.98512408095234105</v>
      </c>
      <c r="AT587">
        <v>1.0977608215060399</v>
      </c>
      <c r="AU587">
        <v>1.3391823875345401</v>
      </c>
      <c r="AV587">
        <v>411.295721786576</v>
      </c>
      <c r="AW587">
        <v>8.6395238794568993E-3</v>
      </c>
      <c r="AX587">
        <v>1.3391823875345401</v>
      </c>
      <c r="AY587">
        <v>0.10562455822974499</v>
      </c>
      <c r="BD587" s="95">
        <v>45259</v>
      </c>
    </row>
    <row r="588" spans="1:56">
      <c r="A588" t="s">
        <v>105</v>
      </c>
      <c r="B588">
        <v>4578.8</v>
      </c>
      <c r="C588">
        <v>0</v>
      </c>
      <c r="D588">
        <v>9880.7219999999998</v>
      </c>
      <c r="E588" s="95">
        <v>45259</v>
      </c>
      <c r="F588" t="s">
        <v>736</v>
      </c>
      <c r="G588" t="b">
        <v>0</v>
      </c>
      <c r="H588" t="b">
        <v>0</v>
      </c>
      <c r="I588" t="b">
        <v>0</v>
      </c>
      <c r="J588" t="b">
        <v>0</v>
      </c>
      <c r="K588" t="b">
        <v>0</v>
      </c>
      <c r="L588">
        <v>4578.8</v>
      </c>
      <c r="M588">
        <v>4578.8</v>
      </c>
      <c r="N588" t="b">
        <v>0</v>
      </c>
      <c r="O588">
        <v>4578.8</v>
      </c>
      <c r="P588">
        <v>0.99697345787880698</v>
      </c>
      <c r="Q588">
        <v>387.324595877685</v>
      </c>
      <c r="R588">
        <v>9880.7219999999998</v>
      </c>
      <c r="S588">
        <v>9880.7219999999998</v>
      </c>
      <c r="X588">
        <v>5.49846729968732E-2</v>
      </c>
      <c r="Y588">
        <v>0.99697267354305497</v>
      </c>
      <c r="Z588">
        <v>0.99697267354305497</v>
      </c>
      <c r="AA588">
        <v>383.77041801834798</v>
      </c>
      <c r="AB588">
        <v>-3.0319180789167999E-3</v>
      </c>
      <c r="AC588" s="96">
        <v>9.1925272372630504E-6</v>
      </c>
      <c r="AD588">
        <v>9.6925010114315299E-2</v>
      </c>
      <c r="AE588">
        <v>9.7062417730577805E-2</v>
      </c>
      <c r="AF588">
        <v>9.7062417730577805E-2</v>
      </c>
      <c r="AH588">
        <v>382.42331117736501</v>
      </c>
      <c r="AI588">
        <v>12.69</v>
      </c>
      <c r="AJ588">
        <v>388.159660845026</v>
      </c>
      <c r="AK588">
        <v>376.68696150970499</v>
      </c>
      <c r="AL588">
        <v>8.4049823633150001E-4</v>
      </c>
      <c r="AM588">
        <v>6.7515432098759996E-4</v>
      </c>
      <c r="AN588">
        <v>2.8313934459579999E-4</v>
      </c>
      <c r="AO588" s="96">
        <v>-7.9450173107176103E-9</v>
      </c>
      <c r="AP588">
        <v>2.831313995785E-4</v>
      </c>
      <c r="AR588">
        <v>0.11668565232844701</v>
      </c>
      <c r="AS588">
        <v>0.98512408095234105</v>
      </c>
      <c r="AT588">
        <v>1.0753626090430499</v>
      </c>
      <c r="AU588">
        <v>1.1922226837604</v>
      </c>
      <c r="AV588">
        <v>409.62222602465698</v>
      </c>
      <c r="AW588">
        <v>-4.0688382428345996E-3</v>
      </c>
      <c r="AX588">
        <v>1.1922226837604</v>
      </c>
      <c r="AY588">
        <v>0.106805071636421</v>
      </c>
      <c r="BD588" s="95">
        <v>45259</v>
      </c>
    </row>
    <row r="589" spans="1:56">
      <c r="A589" t="s">
        <v>106</v>
      </c>
      <c r="B589">
        <v>4569.3249999999998</v>
      </c>
      <c r="C589">
        <v>0</v>
      </c>
      <c r="D589">
        <v>9860.7219999999998</v>
      </c>
      <c r="E589" s="95">
        <v>45259</v>
      </c>
      <c r="F589" t="s">
        <v>737</v>
      </c>
      <c r="G589" t="b">
        <v>0</v>
      </c>
      <c r="H589" t="b">
        <v>0</v>
      </c>
      <c r="I589" t="b">
        <v>0</v>
      </c>
      <c r="J589" t="b">
        <v>0</v>
      </c>
      <c r="K589" t="b">
        <v>0</v>
      </c>
      <c r="L589">
        <v>4569.3249999999998</v>
      </c>
      <c r="M589">
        <v>4569.3249999999998</v>
      </c>
      <c r="N589" t="b">
        <v>0</v>
      </c>
      <c r="O589">
        <v>4569.3249999999998</v>
      </c>
      <c r="P589">
        <v>0.99793068052764899</v>
      </c>
      <c r="Q589">
        <v>386.52309754931503</v>
      </c>
      <c r="R589">
        <v>9860.7219999999998</v>
      </c>
      <c r="S589">
        <v>9860.7219999999998</v>
      </c>
      <c r="X589">
        <v>5.49846729968732E-2</v>
      </c>
      <c r="Y589">
        <v>0.99797585642020803</v>
      </c>
      <c r="Z589">
        <v>0.99797585642020803</v>
      </c>
      <c r="AA589">
        <v>382.993611590603</v>
      </c>
      <c r="AB589">
        <v>-2.0261949270217001E-3</v>
      </c>
      <c r="AC589" s="96">
        <v>4.1054658822887099E-6</v>
      </c>
      <c r="AD589">
        <v>9.6256494012102595E-2</v>
      </c>
      <c r="AE589">
        <v>9.6725078454994007E-2</v>
      </c>
      <c r="AF589">
        <v>9.6725078454994007E-2</v>
      </c>
      <c r="AH589">
        <v>382.42331117736501</v>
      </c>
      <c r="AI589">
        <v>12.69</v>
      </c>
      <c r="AJ589">
        <v>388.159660845026</v>
      </c>
      <c r="AK589">
        <v>376.68696150970499</v>
      </c>
      <c r="AL589">
        <v>6.7515432098759996E-4</v>
      </c>
      <c r="AM589">
        <v>5.0981040564370003E-4</v>
      </c>
      <c r="AN589" s="96">
        <v>1.47179936939658E-6</v>
      </c>
      <c r="AO589" s="96">
        <v>-3.3901778051514899E-9</v>
      </c>
      <c r="AP589" s="96">
        <v>1.4684091915914299E-6</v>
      </c>
      <c r="AR589">
        <v>0.11668565232844701</v>
      </c>
      <c r="AS589">
        <v>0.98512408095234105</v>
      </c>
      <c r="AT589">
        <v>1.0665094798118</v>
      </c>
      <c r="AU589">
        <v>1.1671795526872499</v>
      </c>
      <c r="AV589">
        <v>408.63268760248002</v>
      </c>
      <c r="AW589">
        <v>-2.4157342041221E-3</v>
      </c>
      <c r="AX589">
        <v>1.1671795526872499</v>
      </c>
      <c r="AY589">
        <v>0.10725919344231</v>
      </c>
      <c r="BD589" s="95">
        <v>45259</v>
      </c>
    </row>
    <row r="590" spans="1:56">
      <c r="A590" t="s">
        <v>107</v>
      </c>
      <c r="B590">
        <v>4576.1499999999996</v>
      </c>
      <c r="C590">
        <v>0</v>
      </c>
      <c r="D590">
        <v>9875.4599999999991</v>
      </c>
      <c r="E590" s="95">
        <v>45259</v>
      </c>
      <c r="F590" t="s">
        <v>738</v>
      </c>
      <c r="G590" t="b">
        <v>0</v>
      </c>
      <c r="H590" t="b">
        <v>0</v>
      </c>
      <c r="I590" t="b">
        <v>0</v>
      </c>
      <c r="J590" t="b">
        <v>0</v>
      </c>
      <c r="K590" t="b">
        <v>0</v>
      </c>
      <c r="L590">
        <v>4576.1499999999996</v>
      </c>
      <c r="M590">
        <v>4576.1499999999996</v>
      </c>
      <c r="N590" t="b">
        <v>0</v>
      </c>
      <c r="O590">
        <v>4576.1499999999996</v>
      </c>
      <c r="P590">
        <v>1.0014936560651699</v>
      </c>
      <c r="Q590">
        <v>387.10043011829902</v>
      </c>
      <c r="R590">
        <v>9875.4599999999991</v>
      </c>
      <c r="S590">
        <v>9875.4599999999991</v>
      </c>
      <c r="X590">
        <v>5.49846729968732E-2</v>
      </c>
      <c r="Y590">
        <v>1.0014946167227901</v>
      </c>
      <c r="Z590">
        <v>1.0014946167227901</v>
      </c>
      <c r="AA590">
        <v>383.56604024720798</v>
      </c>
      <c r="AB590">
        <v>1.4935008949025E-3</v>
      </c>
      <c r="AC590" s="96">
        <v>2.2305449230747601E-6</v>
      </c>
      <c r="AD590">
        <v>9.4580519959397896E-2</v>
      </c>
      <c r="AE590">
        <v>9.5880701996752804E-2</v>
      </c>
      <c r="AF590">
        <v>9.5880701996752804E-2</v>
      </c>
      <c r="AH590">
        <v>382.42331117736501</v>
      </c>
      <c r="AI590">
        <v>12.69</v>
      </c>
      <c r="AJ590">
        <v>388.159660845026</v>
      </c>
      <c r="AK590">
        <v>376.68696150970499</v>
      </c>
      <c r="AL590">
        <v>5.0981040564370003E-4</v>
      </c>
      <c r="AM590">
        <v>3.4446649029979998E-4</v>
      </c>
      <c r="AN590" s="96">
        <v>2.1691022771907499E-7</v>
      </c>
      <c r="AO590" s="96">
        <v>-7.6605388699135801E-15</v>
      </c>
      <c r="AP590" s="96">
        <v>2.1691022005853599E-7</v>
      </c>
      <c r="AR590">
        <v>0.11668565232844701</v>
      </c>
      <c r="AS590">
        <v>0.98512408095234105</v>
      </c>
      <c r="AT590">
        <v>1.06305780810489</v>
      </c>
      <c r="AU590">
        <v>1.1712502188585201</v>
      </c>
      <c r="AV590">
        <v>409.34537529627102</v>
      </c>
      <c r="AW590">
        <v>1.7440790113296E-3</v>
      </c>
      <c r="AX590">
        <v>1.1712502188585201</v>
      </c>
      <c r="AY590">
        <v>0.10332400996159</v>
      </c>
      <c r="BD590" s="95">
        <v>45259</v>
      </c>
    </row>
    <row r="591" spans="1:56">
      <c r="A591" t="s">
        <v>108</v>
      </c>
      <c r="B591">
        <v>4574.6499999999996</v>
      </c>
      <c r="C591">
        <v>0</v>
      </c>
      <c r="D591">
        <v>9871.9539999999997</v>
      </c>
      <c r="E591" s="95">
        <v>45259</v>
      </c>
      <c r="F591" t="s">
        <v>739</v>
      </c>
      <c r="G591" t="b">
        <v>0</v>
      </c>
      <c r="H591" t="b">
        <v>0</v>
      </c>
      <c r="I591" t="b">
        <v>0</v>
      </c>
      <c r="J591" t="b">
        <v>0</v>
      </c>
      <c r="K591" t="b">
        <v>0</v>
      </c>
      <c r="L591">
        <v>4574.6499999999996</v>
      </c>
      <c r="M591">
        <v>4574.6499999999996</v>
      </c>
      <c r="N591" t="b">
        <v>0</v>
      </c>
      <c r="O591">
        <v>4574.6499999999996</v>
      </c>
      <c r="P591">
        <v>0.99967221354195102</v>
      </c>
      <c r="Q591">
        <v>386.973543839402</v>
      </c>
      <c r="R591">
        <v>9871.9539999999997</v>
      </c>
      <c r="S591">
        <v>9871.9539999999997</v>
      </c>
      <c r="X591">
        <v>5.49846729968732E-2</v>
      </c>
      <c r="Y591">
        <v>0.99964497856302403</v>
      </c>
      <c r="Z591">
        <v>0.99964497856302403</v>
      </c>
      <c r="AA591">
        <v>383.42986608042497</v>
      </c>
      <c r="AB591">
        <v>-3.5508447200600002E-4</v>
      </c>
      <c r="AC591" s="96">
        <v>1.26084982259826E-7</v>
      </c>
      <c r="AD591">
        <v>9.1771951624475406E-2</v>
      </c>
      <c r="AE591">
        <v>9.4466862773088897E-2</v>
      </c>
      <c r="AF591">
        <v>9.4466862773088897E-2</v>
      </c>
      <c r="AH591">
        <v>382.42331117736501</v>
      </c>
      <c r="AI591">
        <v>12.69</v>
      </c>
      <c r="AJ591">
        <v>388.159660845026</v>
      </c>
      <c r="AK591">
        <v>376.68696150970499</v>
      </c>
      <c r="AL591">
        <v>3.4446649029979998E-4</v>
      </c>
      <c r="AM591">
        <v>1.7912257495590001E-4</v>
      </c>
      <c r="AN591" s="96">
        <v>2.6421911675702399E-13</v>
      </c>
      <c r="AO591">
        <v>0</v>
      </c>
      <c r="AP591" s="96">
        <v>2.6421911675702399E-13</v>
      </c>
      <c r="AR591">
        <v>0.11668565232844701</v>
      </c>
      <c r="AS591">
        <v>0.98512408095234105</v>
      </c>
      <c r="AT591">
        <v>1.09213199052251</v>
      </c>
      <c r="AU591">
        <v>1.1815648712433899</v>
      </c>
      <c r="AV591">
        <v>409.17473951243301</v>
      </c>
      <c r="AW591">
        <v>-4.1685040099610001E-4</v>
      </c>
      <c r="AX591">
        <v>1.1815648712433899</v>
      </c>
      <c r="AY591">
        <v>0.102276652384526</v>
      </c>
      <c r="BD591" s="95">
        <v>45259</v>
      </c>
    </row>
    <row r="592" spans="1:56">
      <c r="A592" t="s">
        <v>109</v>
      </c>
      <c r="B592">
        <v>4567.3249999999998</v>
      </c>
      <c r="C592">
        <v>0</v>
      </c>
      <c r="D592">
        <v>9856.518</v>
      </c>
      <c r="E592" s="95">
        <v>45259</v>
      </c>
      <c r="F592" t="s">
        <v>740</v>
      </c>
      <c r="G592" t="b">
        <v>0</v>
      </c>
      <c r="H592" t="b">
        <v>0</v>
      </c>
      <c r="I592" t="b">
        <v>0</v>
      </c>
      <c r="J592" t="b">
        <v>0</v>
      </c>
      <c r="K592" t="b">
        <v>0</v>
      </c>
      <c r="L592">
        <v>4567.3249999999998</v>
      </c>
      <c r="M592">
        <v>4567.3249999999998</v>
      </c>
      <c r="N592" t="b">
        <v>0</v>
      </c>
      <c r="O592">
        <v>4567.3249999999998</v>
      </c>
      <c r="P592">
        <v>0.99839878460647202</v>
      </c>
      <c r="Q592">
        <v>386.35391584411798</v>
      </c>
      <c r="R592">
        <v>9856.518</v>
      </c>
      <c r="S592">
        <v>9856.518</v>
      </c>
      <c r="X592">
        <v>5.49846729968732E-2</v>
      </c>
      <c r="Y592">
        <v>0.99843637845152</v>
      </c>
      <c r="Z592">
        <v>0.99843637845152</v>
      </c>
      <c r="AA592">
        <v>382.83032687948997</v>
      </c>
      <c r="AB592">
        <v>-1.5648452804551999E-3</v>
      </c>
      <c r="AC592" s="96">
        <v>2.4487407517630599E-6</v>
      </c>
      <c r="AD592">
        <v>9.0420906652354194E-2</v>
      </c>
      <c r="AE592">
        <v>9.3732896455338499E-2</v>
      </c>
      <c r="AF592">
        <v>9.3732896455338499E-2</v>
      </c>
      <c r="AH592">
        <v>382.42331117736501</v>
      </c>
      <c r="AI592">
        <v>12.69</v>
      </c>
      <c r="AJ592">
        <v>388.159660845026</v>
      </c>
      <c r="AK592">
        <v>376.68696150970499</v>
      </c>
      <c r="AL592">
        <v>1.7912257495590001E-4</v>
      </c>
      <c r="AM592">
        <v>0</v>
      </c>
      <c r="AN592">
        <v>0</v>
      </c>
      <c r="AO592">
        <v>0</v>
      </c>
      <c r="AP592">
        <v>0</v>
      </c>
      <c r="AR592">
        <v>0.11668565232844701</v>
      </c>
      <c r="AS592">
        <v>0.98512408095234105</v>
      </c>
      <c r="AT592">
        <v>1.0995612246395301</v>
      </c>
      <c r="AU592">
        <v>1.1992487734206001</v>
      </c>
      <c r="AV592">
        <v>408.41805729694698</v>
      </c>
      <c r="AW592">
        <v>-1.8492886838205999E-3</v>
      </c>
      <c r="AX592">
        <v>1.1992487734206001</v>
      </c>
      <c r="AY592">
        <v>0.102613695322938</v>
      </c>
      <c r="BD592" s="95">
        <v>45259</v>
      </c>
    </row>
    <row r="593" spans="1:56">
      <c r="A593" t="s">
        <v>110</v>
      </c>
      <c r="B593">
        <v>4558.7</v>
      </c>
      <c r="C593">
        <v>0</v>
      </c>
      <c r="D593">
        <v>9837.2360000000008</v>
      </c>
      <c r="E593" s="95">
        <v>45259</v>
      </c>
      <c r="F593" t="s">
        <v>741</v>
      </c>
      <c r="G593" t="b">
        <v>0</v>
      </c>
      <c r="H593" t="b">
        <v>0</v>
      </c>
      <c r="I593" t="b">
        <v>0</v>
      </c>
      <c r="J593" t="b">
        <v>0</v>
      </c>
      <c r="K593" t="b">
        <v>0</v>
      </c>
      <c r="L593">
        <v>4558.7</v>
      </c>
      <c r="M593">
        <v>4558.7</v>
      </c>
      <c r="N593" t="b">
        <v>0</v>
      </c>
      <c r="O593">
        <v>4558.7</v>
      </c>
      <c r="P593">
        <v>0.99811158610346296</v>
      </c>
      <c r="Q593">
        <v>385.624319740457</v>
      </c>
      <c r="R593">
        <v>9837.2360000000008</v>
      </c>
      <c r="S593">
        <v>9837.2360000000008</v>
      </c>
      <c r="T593" s="97">
        <v>45259</v>
      </c>
      <c r="U593">
        <v>9837.2360000000008</v>
      </c>
      <c r="V593">
        <v>385.624319740457</v>
      </c>
      <c r="W593">
        <v>5.3414199124987197E-2</v>
      </c>
      <c r="X593">
        <v>5.49846729968732E-2</v>
      </c>
      <c r="Y593">
        <v>0.99804373106202404</v>
      </c>
      <c r="Z593">
        <v>0.99804373106202404</v>
      </c>
      <c r="AA593">
        <v>382.08140780250102</v>
      </c>
      <c r="AB593">
        <v>-1.9581849312610999E-3</v>
      </c>
      <c r="AC593" s="96">
        <v>3.8344882250181598E-6</v>
      </c>
      <c r="AD593">
        <v>8.9951243304245906E-2</v>
      </c>
      <c r="AE593">
        <v>9.3408786088022597E-2</v>
      </c>
      <c r="AF593">
        <v>9.3408786088022597E-2</v>
      </c>
      <c r="AG593">
        <v>382.08140780250102</v>
      </c>
      <c r="AH593">
        <v>382.42331117736501</v>
      </c>
      <c r="AI593">
        <v>12.69</v>
      </c>
      <c r="AJ593">
        <v>388.159660845026</v>
      </c>
      <c r="AK593">
        <v>376.68696150970499</v>
      </c>
      <c r="AL593">
        <v>0</v>
      </c>
      <c r="AN593">
        <v>0</v>
      </c>
      <c r="AO593">
        <v>0</v>
      </c>
      <c r="AP593">
        <v>0</v>
      </c>
      <c r="AQ593">
        <v>0.116320525308203</v>
      </c>
      <c r="AR593">
        <v>0.11668565232844701</v>
      </c>
      <c r="AS593">
        <v>0.98512408095234105</v>
      </c>
      <c r="AT593">
        <v>1.0971842129467499</v>
      </c>
      <c r="AU593">
        <v>1.2086393741550301</v>
      </c>
      <c r="AV593">
        <v>407.45950330849502</v>
      </c>
      <c r="AW593">
        <v>-2.3469921844216E-3</v>
      </c>
      <c r="AX593">
        <v>1.2086393741550301</v>
      </c>
      <c r="AY593">
        <v>0.103002292494157</v>
      </c>
      <c r="AZ593" s="97">
        <v>45259</v>
      </c>
      <c r="BA593">
        <v>407.45950330849502</v>
      </c>
      <c r="BB593">
        <v>407.45949496058199</v>
      </c>
      <c r="BC593" s="96">
        <v>8.3479129102670396E-6</v>
      </c>
      <c r="BD593" s="95">
        <v>45259</v>
      </c>
    </row>
    <row r="594" spans="1:56">
      <c r="A594" t="s">
        <v>104</v>
      </c>
      <c r="B594">
        <v>4558.3999999999996</v>
      </c>
      <c r="C594">
        <v>0</v>
      </c>
      <c r="D594">
        <v>9840.7579999999998</v>
      </c>
      <c r="E594" s="95">
        <v>45260</v>
      </c>
      <c r="F594" t="s">
        <v>742</v>
      </c>
      <c r="G594" t="b">
        <v>0</v>
      </c>
      <c r="H594" t="b">
        <v>0</v>
      </c>
      <c r="I594" t="b">
        <v>0</v>
      </c>
      <c r="J594" t="b">
        <v>0</v>
      </c>
      <c r="K594" t="b">
        <v>0</v>
      </c>
      <c r="L594">
        <v>4558.3999999999996</v>
      </c>
      <c r="M594">
        <v>4558.3999999999996</v>
      </c>
      <c r="N594" t="b">
        <v>0</v>
      </c>
      <c r="O594">
        <v>4558.3999999999996</v>
      </c>
      <c r="P594">
        <v>0.99993419176519605</v>
      </c>
      <c r="Q594">
        <v>385.59894248467702</v>
      </c>
      <c r="R594">
        <v>9840.7579999999998</v>
      </c>
      <c r="S594">
        <v>9840.7579999999998</v>
      </c>
      <c r="X594">
        <v>5.3414199124987197E-2</v>
      </c>
      <c r="Y594">
        <v>1.00020965462177</v>
      </c>
      <c r="Z594">
        <v>1.00020965462177</v>
      </c>
      <c r="AA594">
        <v>382.16151293554299</v>
      </c>
      <c r="AB594">
        <v>2.0963264732039999E-4</v>
      </c>
      <c r="AC594" s="96">
        <v>4.3945846822579297E-8</v>
      </c>
      <c r="AD594">
        <v>8.7237628521690994E-2</v>
      </c>
      <c r="AE594">
        <v>9.2009623915646294E-2</v>
      </c>
      <c r="AF594">
        <v>9.2009623915646294E-2</v>
      </c>
      <c r="AH594">
        <v>382.08140780250102</v>
      </c>
      <c r="AI594">
        <v>12.98</v>
      </c>
      <c r="AJ594">
        <v>387.81262891953901</v>
      </c>
      <c r="AK594">
        <v>376.350186685464</v>
      </c>
      <c r="AL594">
        <v>1.0058421516754E-3</v>
      </c>
      <c r="AM594">
        <v>8.4049823633150001E-4</v>
      </c>
      <c r="AN594" s="96">
        <v>4.8313273679778597E-5</v>
      </c>
      <c r="AO594" s="96">
        <v>-2.3117442498388201E-5</v>
      </c>
      <c r="AP594" s="96">
        <v>2.5195831181390302E-5</v>
      </c>
      <c r="AR594">
        <v>0.116320525308203</v>
      </c>
      <c r="AS594">
        <v>0.98838377521564402</v>
      </c>
      <c r="AT594">
        <v>1.09442746392608</v>
      </c>
      <c r="AU594">
        <v>1.2168462829897899</v>
      </c>
      <c r="AV594">
        <v>407.55675869726701</v>
      </c>
      <c r="AW594">
        <v>2.3868725108350001E-4</v>
      </c>
      <c r="AX594">
        <v>1.2168462829897899</v>
      </c>
      <c r="AY594">
        <v>0.102324752469314</v>
      </c>
      <c r="BD594" s="95">
        <v>45260</v>
      </c>
    </row>
    <row r="595" spans="1:56">
      <c r="A595" t="s">
        <v>105</v>
      </c>
      <c r="B595">
        <v>4553.9250000000002</v>
      </c>
      <c r="C595">
        <v>0</v>
      </c>
      <c r="D595">
        <v>9831.6170000000002</v>
      </c>
      <c r="E595" s="95">
        <v>45260</v>
      </c>
      <c r="F595" t="s">
        <v>743</v>
      </c>
      <c r="G595" t="b">
        <v>0</v>
      </c>
      <c r="H595" t="b">
        <v>0</v>
      </c>
      <c r="I595" t="b">
        <v>0</v>
      </c>
      <c r="J595" t="b">
        <v>0</v>
      </c>
      <c r="K595" t="b">
        <v>0</v>
      </c>
      <c r="L595">
        <v>4553.9250000000002</v>
      </c>
      <c r="M595">
        <v>4553.9250000000002</v>
      </c>
      <c r="N595" t="b">
        <v>0</v>
      </c>
      <c r="O595">
        <v>4553.9250000000002</v>
      </c>
      <c r="P595">
        <v>0.99901829589329505</v>
      </c>
      <c r="Q595">
        <v>385.22039841929899</v>
      </c>
      <c r="R595">
        <v>9831.6170000000002</v>
      </c>
      <c r="S595">
        <v>9831.6170000000002</v>
      </c>
      <c r="X595">
        <v>5.3414199124987197E-2</v>
      </c>
      <c r="Y595">
        <v>0.99907110814024602</v>
      </c>
      <c r="Z595">
        <v>0.99907110814024602</v>
      </c>
      <c r="AA595">
        <v>381.80652621706599</v>
      </c>
      <c r="AB595">
        <v>-9.2932354714460005E-4</v>
      </c>
      <c r="AC595" s="96">
        <v>8.6364225527745797E-7</v>
      </c>
      <c r="AD595">
        <v>8.5118667145237997E-2</v>
      </c>
      <c r="AE595">
        <v>9.0870796818642394E-2</v>
      </c>
      <c r="AF595">
        <v>9.0870796818642394E-2</v>
      </c>
      <c r="AH595">
        <v>382.08140780250102</v>
      </c>
      <c r="AI595">
        <v>12.98</v>
      </c>
      <c r="AJ595">
        <v>387.81262891953901</v>
      </c>
      <c r="AK595">
        <v>376.350186685464</v>
      </c>
      <c r="AL595">
        <v>8.4049823633150001E-4</v>
      </c>
      <c r="AM595">
        <v>6.7515432098759996E-4</v>
      </c>
      <c r="AN595" s="96">
        <v>1.86248526860548E-6</v>
      </c>
      <c r="AO595" s="96">
        <v>-9.79634651432359E-6</v>
      </c>
      <c r="AP595" s="96">
        <v>-7.9338612457181106E-6</v>
      </c>
      <c r="AR595">
        <v>0.116320525308203</v>
      </c>
      <c r="AS595">
        <v>0.98838377521564402</v>
      </c>
      <c r="AT595">
        <v>1.09922278891351</v>
      </c>
      <c r="AU595">
        <v>1.23535049174861</v>
      </c>
      <c r="AV595">
        <v>407.09533555803398</v>
      </c>
      <c r="AW595">
        <v>-1.1321690277158001E-3</v>
      </c>
      <c r="AX595">
        <v>1.23535049174861</v>
      </c>
      <c r="AY595">
        <v>0.10245454089051</v>
      </c>
      <c r="BD595" s="95">
        <v>45260</v>
      </c>
    </row>
    <row r="596" spans="1:56">
      <c r="A596" t="s">
        <v>106</v>
      </c>
      <c r="B596">
        <v>4552.1499999999996</v>
      </c>
      <c r="C596">
        <v>0</v>
      </c>
      <c r="D596">
        <v>9827.4419999999991</v>
      </c>
      <c r="E596" s="95">
        <v>45260</v>
      </c>
      <c r="F596" t="s">
        <v>744</v>
      </c>
      <c r="G596" t="b">
        <v>0</v>
      </c>
      <c r="H596" t="b">
        <v>0</v>
      </c>
      <c r="I596" t="b">
        <v>0</v>
      </c>
      <c r="J596" t="b">
        <v>0</v>
      </c>
      <c r="K596" t="b">
        <v>0</v>
      </c>
      <c r="L596">
        <v>4552.1499999999996</v>
      </c>
      <c r="M596">
        <v>4552.1499999999996</v>
      </c>
      <c r="N596" t="b">
        <v>0</v>
      </c>
      <c r="O596">
        <v>4552.1499999999996</v>
      </c>
      <c r="P596">
        <v>0.99961022634320895</v>
      </c>
      <c r="Q596">
        <v>385.070249655937</v>
      </c>
      <c r="R596">
        <v>9827.4419999999991</v>
      </c>
      <c r="S596">
        <v>9827.4419999999991</v>
      </c>
      <c r="X596">
        <v>5.3414199124987197E-2</v>
      </c>
      <c r="Y596">
        <v>0.99957534960932604</v>
      </c>
      <c r="Z596">
        <v>0.99957534960932604</v>
      </c>
      <c r="AA596">
        <v>381.64439192654601</v>
      </c>
      <c r="AB596">
        <v>-4.247405801842E-4</v>
      </c>
      <c r="AC596" s="96">
        <v>1.8040456045525001E-7</v>
      </c>
      <c r="AD596">
        <v>8.2641214085137193E-2</v>
      </c>
      <c r="AE596">
        <v>8.9550676560038595E-2</v>
      </c>
      <c r="AF596">
        <v>8.9550676560038595E-2</v>
      </c>
      <c r="AH596">
        <v>382.08140780250102</v>
      </c>
      <c r="AI596">
        <v>12.98</v>
      </c>
      <c r="AJ596">
        <v>387.81262891953901</v>
      </c>
      <c r="AK596">
        <v>376.350186685464</v>
      </c>
      <c r="AL596">
        <v>6.7515432098759996E-4</v>
      </c>
      <c r="AM596">
        <v>5.0981040564370003E-4</v>
      </c>
      <c r="AN596" s="96">
        <v>2.26087229686552E-8</v>
      </c>
      <c r="AO596" s="96">
        <v>-9.3082878882544396E-7</v>
      </c>
      <c r="AP596" s="96">
        <v>-9.08220065856788E-7</v>
      </c>
      <c r="AR596">
        <v>0.116320525308203</v>
      </c>
      <c r="AS596">
        <v>0.98838377521564402</v>
      </c>
      <c r="AT596">
        <v>1.09830827295938</v>
      </c>
      <c r="AU596">
        <v>1.2508323700148301</v>
      </c>
      <c r="AV596">
        <v>406.88114631365499</v>
      </c>
      <c r="AW596">
        <v>-5.2614025676629998E-4</v>
      </c>
      <c r="AX596">
        <v>1.2508323700148301</v>
      </c>
      <c r="AY596">
        <v>0.102465388606163</v>
      </c>
      <c r="BD596" s="95">
        <v>45260</v>
      </c>
    </row>
    <row r="597" spans="1:56">
      <c r="A597" t="s">
        <v>107</v>
      </c>
      <c r="B597">
        <v>4553.3500000000004</v>
      </c>
      <c r="C597">
        <v>0</v>
      </c>
      <c r="D597">
        <v>9830.3320000000003</v>
      </c>
      <c r="E597" s="95">
        <v>45260</v>
      </c>
      <c r="F597" t="s">
        <v>745</v>
      </c>
      <c r="G597" t="b">
        <v>0</v>
      </c>
      <c r="H597" t="b">
        <v>0</v>
      </c>
      <c r="I597" t="b">
        <v>0</v>
      </c>
      <c r="J597" t="b">
        <v>0</v>
      </c>
      <c r="K597" t="b">
        <v>0</v>
      </c>
      <c r="L597">
        <v>4553.3500000000004</v>
      </c>
      <c r="M597">
        <v>4553.3500000000004</v>
      </c>
      <c r="N597" t="b">
        <v>0</v>
      </c>
      <c r="O597">
        <v>4553.3500000000004</v>
      </c>
      <c r="P597">
        <v>1.0002636116999599</v>
      </c>
      <c r="Q597">
        <v>385.17175867905502</v>
      </c>
      <c r="R597">
        <v>9830.3320000000003</v>
      </c>
      <c r="S597">
        <v>9830.3320000000003</v>
      </c>
      <c r="X597">
        <v>5.3414199124987197E-2</v>
      </c>
      <c r="Y597">
        <v>1.0002940744905899</v>
      </c>
      <c r="Z597">
        <v>1.0002940744905899</v>
      </c>
      <c r="AA597">
        <v>381.75662380669098</v>
      </c>
      <c r="AB597">
        <v>2.9403125916730002E-4</v>
      </c>
      <c r="AC597" s="96">
        <v>8.6454381367526597E-8</v>
      </c>
      <c r="AD597">
        <v>8.0180710780470704E-2</v>
      </c>
      <c r="AE597">
        <v>8.8223121278108205E-2</v>
      </c>
      <c r="AF597">
        <v>8.8223121278108205E-2</v>
      </c>
      <c r="AH597">
        <v>382.08140780250102</v>
      </c>
      <c r="AI597">
        <v>12.98</v>
      </c>
      <c r="AJ597">
        <v>387.81262891953901</v>
      </c>
      <c r="AK597">
        <v>376.350186685464</v>
      </c>
      <c r="AL597">
        <v>5.0981040564370003E-4</v>
      </c>
      <c r="AM597">
        <v>3.4446649029979998E-4</v>
      </c>
      <c r="AN597" s="96">
        <v>3.2438639262092102E-11</v>
      </c>
      <c r="AO597" s="96">
        <v>-1.59158375367951E-9</v>
      </c>
      <c r="AP597" s="96">
        <v>-1.55914511441742E-9</v>
      </c>
      <c r="AR597">
        <v>0.116320525308203</v>
      </c>
      <c r="AS597">
        <v>0.98838377521564402</v>
      </c>
      <c r="AT597">
        <v>1.09823175071687</v>
      </c>
      <c r="AU597">
        <v>1.26927164055085</v>
      </c>
      <c r="AV597">
        <v>407.03006235766901</v>
      </c>
      <c r="AW597">
        <v>3.6599396497839998E-4</v>
      </c>
      <c r="AX597">
        <v>1.26927164055085</v>
      </c>
      <c r="AY597">
        <v>0.102132740534054</v>
      </c>
      <c r="BD597" s="95">
        <v>45260</v>
      </c>
    </row>
    <row r="598" spans="1:56">
      <c r="A598" t="s">
        <v>108</v>
      </c>
      <c r="B598">
        <v>4548.1000000000004</v>
      </c>
      <c r="C598">
        <v>0</v>
      </c>
      <c r="D598">
        <v>9818.7860000000001</v>
      </c>
      <c r="E598" s="95">
        <v>45260</v>
      </c>
      <c r="F598" t="s">
        <v>746</v>
      </c>
      <c r="G598" t="b">
        <v>0</v>
      </c>
      <c r="H598" t="b">
        <v>0</v>
      </c>
      <c r="I598" t="b">
        <v>0</v>
      </c>
      <c r="J598" t="b">
        <v>0</v>
      </c>
      <c r="K598" t="b">
        <v>0</v>
      </c>
      <c r="L598">
        <v>4548.1000000000004</v>
      </c>
      <c r="M598">
        <v>4548.1000000000004</v>
      </c>
      <c r="N598" t="b">
        <v>0</v>
      </c>
      <c r="O598">
        <v>4548.1000000000004</v>
      </c>
      <c r="P598">
        <v>0.99884700275621197</v>
      </c>
      <c r="Q598">
        <v>384.72765670291301</v>
      </c>
      <c r="R598">
        <v>9818.7860000000001</v>
      </c>
      <c r="S598">
        <v>9818.7860000000001</v>
      </c>
      <c r="X598">
        <v>5.3414199124987197E-2</v>
      </c>
      <c r="Y598">
        <v>0.99882547201864602</v>
      </c>
      <c r="Z598">
        <v>0.99882547201864602</v>
      </c>
      <c r="AA598">
        <v>381.30823996996202</v>
      </c>
      <c r="AB598">
        <v>-1.1752182799131001E-3</v>
      </c>
      <c r="AC598" s="96">
        <v>1.38113800544206E-6</v>
      </c>
      <c r="AD598">
        <v>7.8672671525007898E-2</v>
      </c>
      <c r="AE598">
        <v>8.7309274292358102E-2</v>
      </c>
      <c r="AF598">
        <v>8.7309274292358102E-2</v>
      </c>
      <c r="AH598">
        <v>382.08140780250102</v>
      </c>
      <c r="AI598">
        <v>12.98</v>
      </c>
      <c r="AJ598">
        <v>387.81262891953901</v>
      </c>
      <c r="AK598">
        <v>376.350186685464</v>
      </c>
      <c r="AL598">
        <v>3.4446649029979998E-4</v>
      </c>
      <c r="AM598">
        <v>1.7912257495590001E-4</v>
      </c>
      <c r="AN598" s="96">
        <v>1.0625785438551699E-22</v>
      </c>
      <c r="AO598" s="96">
        <v>-2.44249065417534E-14</v>
      </c>
      <c r="AP598" s="96">
        <v>-2.44249064354956E-14</v>
      </c>
      <c r="AR598">
        <v>0.116320525308203</v>
      </c>
      <c r="AS598">
        <v>0.98838377521564402</v>
      </c>
      <c r="AT598">
        <v>1.10057222823651</v>
      </c>
      <c r="AU598">
        <v>1.2883712625796999</v>
      </c>
      <c r="AV598">
        <v>406.42248654030999</v>
      </c>
      <c r="AW598">
        <v>-1.492705019969E-3</v>
      </c>
      <c r="AX598">
        <v>1.2883712625796999</v>
      </c>
      <c r="AY598">
        <v>0.102198805200413</v>
      </c>
      <c r="BD598" s="95">
        <v>45260</v>
      </c>
    </row>
    <row r="599" spans="1:56">
      <c r="A599" t="s">
        <v>109</v>
      </c>
      <c r="B599">
        <v>4561.125</v>
      </c>
      <c r="C599">
        <v>0</v>
      </c>
      <c r="D599">
        <v>9846.8029999999999</v>
      </c>
      <c r="E599" s="95">
        <v>45260</v>
      </c>
      <c r="F599" t="s">
        <v>747</v>
      </c>
      <c r="G599" t="b">
        <v>0</v>
      </c>
      <c r="H599" t="b">
        <v>0</v>
      </c>
      <c r="I599" t="b">
        <v>0</v>
      </c>
      <c r="J599" t="b">
        <v>0</v>
      </c>
      <c r="K599" t="b">
        <v>0</v>
      </c>
      <c r="L599">
        <v>4561.125</v>
      </c>
      <c r="M599">
        <v>4561.125</v>
      </c>
      <c r="N599" t="b">
        <v>0</v>
      </c>
      <c r="O599">
        <v>4561.125</v>
      </c>
      <c r="P599">
        <v>1.00286383324904</v>
      </c>
      <c r="Q599">
        <v>385.82945255800797</v>
      </c>
      <c r="R599">
        <v>9846.8029999999999</v>
      </c>
      <c r="S599">
        <v>9846.8029999999999</v>
      </c>
      <c r="X599">
        <v>5.3414199124987197E-2</v>
      </c>
      <c r="Y599">
        <v>1.00285340774307</v>
      </c>
      <c r="Z599">
        <v>1.00285340774307</v>
      </c>
      <c r="AA599">
        <v>382.396267854391</v>
      </c>
      <c r="AB599">
        <v>2.8493445027535998E-3</v>
      </c>
      <c r="AC599" s="96">
        <v>8.1187640953723904E-6</v>
      </c>
      <c r="AD599">
        <v>8.1714844930667899E-2</v>
      </c>
      <c r="AE599">
        <v>8.8452626258701803E-2</v>
      </c>
      <c r="AF599">
        <v>8.8452626258701803E-2</v>
      </c>
      <c r="AH599">
        <v>382.08140780250102</v>
      </c>
      <c r="AI599">
        <v>12.98</v>
      </c>
      <c r="AJ599">
        <v>387.81262891953901</v>
      </c>
      <c r="AK599">
        <v>376.350186685464</v>
      </c>
      <c r="AL599">
        <v>1.7912257495590001E-4</v>
      </c>
      <c r="AM599">
        <v>0</v>
      </c>
      <c r="AN599">
        <v>0</v>
      </c>
      <c r="AO599">
        <v>0</v>
      </c>
      <c r="AP599">
        <v>0</v>
      </c>
      <c r="AR599">
        <v>0.116320525308203</v>
      </c>
      <c r="AS599">
        <v>0.98838377521564402</v>
      </c>
      <c r="AT599">
        <v>1.1001084055745201</v>
      </c>
      <c r="AU599">
        <v>1.3018563614352201</v>
      </c>
      <c r="AV599">
        <v>407.91604854695402</v>
      </c>
      <c r="AW599">
        <v>3.6749000267150998E-3</v>
      </c>
      <c r="AX599">
        <v>1.3018563614352201</v>
      </c>
      <c r="AY599">
        <v>0.10270774632166201</v>
      </c>
      <c r="BD599" s="95">
        <v>45260</v>
      </c>
    </row>
    <row r="600" spans="1:56">
      <c r="A600" t="s">
        <v>110</v>
      </c>
      <c r="B600">
        <v>4572.8125</v>
      </c>
      <c r="C600">
        <v>0</v>
      </c>
      <c r="D600">
        <v>9872.5120000000006</v>
      </c>
      <c r="E600" s="95">
        <v>45260</v>
      </c>
      <c r="F600" t="s">
        <v>748</v>
      </c>
      <c r="G600" t="b">
        <v>0</v>
      </c>
      <c r="H600" t="b">
        <v>0</v>
      </c>
      <c r="I600" t="b">
        <v>0</v>
      </c>
      <c r="J600" t="b">
        <v>0</v>
      </c>
      <c r="K600" t="b">
        <v>0</v>
      </c>
      <c r="L600">
        <v>4572.8125</v>
      </c>
      <c r="M600">
        <v>4572.8125</v>
      </c>
      <c r="N600" t="b">
        <v>0</v>
      </c>
      <c r="O600">
        <v>4572.8125</v>
      </c>
      <c r="P600">
        <v>1.0025624160705899</v>
      </c>
      <c r="Q600">
        <v>386.81810814775201</v>
      </c>
      <c r="R600">
        <v>9872.5120000000006</v>
      </c>
      <c r="S600">
        <v>9872.5120000000006</v>
      </c>
      <c r="T600" s="97">
        <v>45260</v>
      </c>
      <c r="U600">
        <v>9872.5120000000006</v>
      </c>
      <c r="V600">
        <v>386.81810814775201</v>
      </c>
      <c r="W600">
        <v>5.7148667030550902E-2</v>
      </c>
      <c r="X600">
        <v>5.3414199124987197E-2</v>
      </c>
      <c r="Y600">
        <v>1.0026108981767901</v>
      </c>
      <c r="Z600">
        <v>1.0026108981767901</v>
      </c>
      <c r="AA600">
        <v>383.39466557294702</v>
      </c>
      <c r="AB600">
        <v>2.6074957032089E-3</v>
      </c>
      <c r="AC600" s="96">
        <v>6.7990338422533198E-6</v>
      </c>
      <c r="AD600">
        <v>8.3643808324254401E-2</v>
      </c>
      <c r="AE600">
        <v>8.9156917568026003E-2</v>
      </c>
      <c r="AF600">
        <v>8.9156917568026003E-2</v>
      </c>
      <c r="AG600">
        <v>383.39466557294702</v>
      </c>
      <c r="AH600">
        <v>382.08140780250102</v>
      </c>
      <c r="AI600">
        <v>12.98</v>
      </c>
      <c r="AJ600">
        <v>387.81262891953901</v>
      </c>
      <c r="AK600">
        <v>376.350186685464</v>
      </c>
      <c r="AL600">
        <v>0</v>
      </c>
      <c r="AN600">
        <v>0</v>
      </c>
      <c r="AO600">
        <v>0</v>
      </c>
      <c r="AP600">
        <v>0</v>
      </c>
      <c r="AQ600">
        <v>0.116482462638266</v>
      </c>
      <c r="AR600">
        <v>0.116320525308203</v>
      </c>
      <c r="AS600">
        <v>0.98838377521564402</v>
      </c>
      <c r="AT600">
        <v>1.0965185961932999</v>
      </c>
      <c r="AU600">
        <v>1.2850283700719001</v>
      </c>
      <c r="AV600">
        <v>409.30187462939699</v>
      </c>
      <c r="AW600">
        <v>3.3973316013892999E-3</v>
      </c>
      <c r="AX600">
        <v>1.2850283700719001</v>
      </c>
      <c r="AY600">
        <v>0.103140911246014</v>
      </c>
      <c r="AZ600" s="97">
        <v>45260</v>
      </c>
      <c r="BA600">
        <v>409.30187462939699</v>
      </c>
      <c r="BB600">
        <v>409.301866235955</v>
      </c>
      <c r="BC600" s="96">
        <v>8.3934415329167593E-6</v>
      </c>
      <c r="BD600" s="95">
        <v>45260</v>
      </c>
    </row>
    <row r="601" spans="1:56">
      <c r="A601" t="s">
        <v>104</v>
      </c>
      <c r="B601">
        <v>4571.3500000000004</v>
      </c>
      <c r="C601">
        <v>0</v>
      </c>
      <c r="D601">
        <v>9870.7469999999994</v>
      </c>
      <c r="E601" s="95">
        <v>45261</v>
      </c>
      <c r="F601" t="s">
        <v>749</v>
      </c>
      <c r="G601" t="b">
        <v>0</v>
      </c>
      <c r="H601" t="b">
        <v>0</v>
      </c>
      <c r="I601" t="b">
        <v>0</v>
      </c>
      <c r="J601" t="b">
        <v>0</v>
      </c>
      <c r="K601" t="b">
        <v>0</v>
      </c>
      <c r="L601">
        <v>4571.3500000000004</v>
      </c>
      <c r="M601">
        <v>4571.3500000000004</v>
      </c>
      <c r="N601" t="b">
        <v>0</v>
      </c>
      <c r="O601">
        <v>4571.3500000000004</v>
      </c>
      <c r="P601">
        <v>0.99968017494703698</v>
      </c>
      <c r="Q601">
        <v>386.69439402582702</v>
      </c>
      <c r="R601">
        <v>9870.7469999999994</v>
      </c>
      <c r="S601">
        <v>9870.7469999999994</v>
      </c>
      <c r="X601">
        <v>5.7148667030550902E-2</v>
      </c>
      <c r="Y601">
        <v>0.99966247448216605</v>
      </c>
      <c r="Z601">
        <v>0.99966247448216605</v>
      </c>
      <c r="AA601">
        <v>383.26526008991499</v>
      </c>
      <c r="AB601">
        <v>-3.3758249239179998E-4</v>
      </c>
      <c r="AC601" s="96">
        <v>1.1396193916946899E-7</v>
      </c>
      <c r="AD601">
        <v>8.1170014182376696E-2</v>
      </c>
      <c r="AE601">
        <v>8.78437142745324E-2</v>
      </c>
      <c r="AF601">
        <v>8.78437142745324E-2</v>
      </c>
      <c r="AH601">
        <v>383.39466557294702</v>
      </c>
      <c r="AI601">
        <v>12.92</v>
      </c>
      <c r="AJ601">
        <v>389.14558555654099</v>
      </c>
      <c r="AK601">
        <v>377.64374558935299</v>
      </c>
      <c r="AL601">
        <v>1.0058421516754E-3</v>
      </c>
      <c r="AM601">
        <v>8.4049823633150001E-4</v>
      </c>
      <c r="AN601" s="96">
        <v>2.4209894969045401E-5</v>
      </c>
      <c r="AO601" s="96">
        <v>-3.9618451403322598E-5</v>
      </c>
      <c r="AP601" s="96">
        <v>-1.5408556434277099E-5</v>
      </c>
      <c r="AR601">
        <v>0.116482462638266</v>
      </c>
      <c r="AS601">
        <v>0.98694065866297698</v>
      </c>
      <c r="AT601">
        <v>1.0934398792586799</v>
      </c>
      <c r="AU601">
        <v>1.2730159234099101</v>
      </c>
      <c r="AV601">
        <v>409.11817176219199</v>
      </c>
      <c r="AW601">
        <v>-4.4881999959440002E-4</v>
      </c>
      <c r="AX601">
        <v>1.2730159234099101</v>
      </c>
      <c r="AY601">
        <v>0.103090091525027</v>
      </c>
      <c r="BD601" s="95">
        <v>45261</v>
      </c>
    </row>
    <row r="602" spans="1:56">
      <c r="A602" t="s">
        <v>105</v>
      </c>
      <c r="B602">
        <v>4574.375</v>
      </c>
      <c r="C602">
        <v>0</v>
      </c>
      <c r="D602">
        <v>9876.7970000000005</v>
      </c>
      <c r="E602" s="95">
        <v>45261</v>
      </c>
      <c r="F602" t="s">
        <v>750</v>
      </c>
      <c r="G602" t="b">
        <v>0</v>
      </c>
      <c r="H602" t="b">
        <v>0</v>
      </c>
      <c r="I602" t="b">
        <v>0</v>
      </c>
      <c r="J602" t="b">
        <v>0</v>
      </c>
      <c r="K602" t="b">
        <v>0</v>
      </c>
      <c r="L602">
        <v>4574.375</v>
      </c>
      <c r="M602">
        <v>4574.375</v>
      </c>
      <c r="N602" t="b">
        <v>0</v>
      </c>
      <c r="O602">
        <v>4574.375</v>
      </c>
      <c r="P602">
        <v>1.0006617301234799</v>
      </c>
      <c r="Q602">
        <v>386.95028135493698</v>
      </c>
      <c r="R602">
        <v>9876.7970000000005</v>
      </c>
      <c r="S602">
        <v>9876.7970000000005</v>
      </c>
      <c r="X602">
        <v>5.7148667030550902E-2</v>
      </c>
      <c r="Y602">
        <v>1.00061292220335</v>
      </c>
      <c r="Z602">
        <v>1.00061292220335</v>
      </c>
      <c r="AA602">
        <v>383.50017187759801</v>
      </c>
      <c r="AB602">
        <v>6.1273444325900001E-4</v>
      </c>
      <c r="AC602" s="96">
        <v>3.75443497955947E-7</v>
      </c>
      <c r="AD602">
        <v>7.8949312030244106E-2</v>
      </c>
      <c r="AE602">
        <v>8.6630774343365594E-2</v>
      </c>
      <c r="AF602">
        <v>8.6630774343365594E-2</v>
      </c>
      <c r="AH602">
        <v>383.39466557294702</v>
      </c>
      <c r="AI602">
        <v>12.92</v>
      </c>
      <c r="AJ602">
        <v>389.14558555654099</v>
      </c>
      <c r="AK602">
        <v>377.64374558935299</v>
      </c>
      <c r="AL602">
        <v>8.4049823633150001E-4</v>
      </c>
      <c r="AM602">
        <v>6.7515432098759996E-4</v>
      </c>
      <c r="AN602" s="96">
        <v>6.7658617593026599E-6</v>
      </c>
      <c r="AO602" s="96">
        <v>-2.2630499428855E-6</v>
      </c>
      <c r="AP602" s="96">
        <v>4.5028118164171603E-6</v>
      </c>
      <c r="AR602">
        <v>0.116482462638266</v>
      </c>
      <c r="AS602">
        <v>0.98694065866297698</v>
      </c>
      <c r="AT602">
        <v>1.09380220041738</v>
      </c>
      <c r="AU602">
        <v>1.2920466385509799</v>
      </c>
      <c r="AV602">
        <v>409.43661161311502</v>
      </c>
      <c r="AW602">
        <v>7.7835665316819999E-4</v>
      </c>
      <c r="AX602">
        <v>1.2920466385509799</v>
      </c>
      <c r="AY602">
        <v>0.103093636120523</v>
      </c>
      <c r="BD602" s="95">
        <v>45261</v>
      </c>
    </row>
    <row r="603" spans="1:56">
      <c r="A603" t="s">
        <v>106</v>
      </c>
      <c r="B603">
        <v>4592.7250000000004</v>
      </c>
      <c r="C603">
        <v>0</v>
      </c>
      <c r="D603">
        <v>9916.2749999999996</v>
      </c>
      <c r="E603" s="95">
        <v>45261</v>
      </c>
      <c r="F603" t="s">
        <v>751</v>
      </c>
      <c r="G603" t="b">
        <v>0</v>
      </c>
      <c r="H603" t="b">
        <v>0</v>
      </c>
      <c r="I603" t="b">
        <v>0</v>
      </c>
      <c r="J603" t="b">
        <v>0</v>
      </c>
      <c r="K603" t="b">
        <v>0</v>
      </c>
      <c r="L603">
        <v>4592.7250000000004</v>
      </c>
      <c r="M603">
        <v>4592.7250000000004</v>
      </c>
      <c r="N603" t="b">
        <v>0</v>
      </c>
      <c r="O603">
        <v>4592.7250000000004</v>
      </c>
      <c r="P603">
        <v>1.00401147697772</v>
      </c>
      <c r="Q603">
        <v>388.502523500118</v>
      </c>
      <c r="R603">
        <v>9916.2749999999996</v>
      </c>
      <c r="S603">
        <v>9916.2749999999996</v>
      </c>
      <c r="X603">
        <v>5.7148667030550902E-2</v>
      </c>
      <c r="Y603">
        <v>1.0039970447909301</v>
      </c>
      <c r="Z603">
        <v>1.0039970447909301</v>
      </c>
      <c r="AA603">
        <v>385.03303924192602</v>
      </c>
      <c r="AB603">
        <v>3.9890778298843996E-3</v>
      </c>
      <c r="AC603" s="96">
        <v>1.5912741932875799E-5</v>
      </c>
      <c r="AD603">
        <v>8.6851706051300395E-2</v>
      </c>
      <c r="AE603">
        <v>9.0121288464596397E-2</v>
      </c>
      <c r="AF603">
        <v>9.0121288464596397E-2</v>
      </c>
      <c r="AH603">
        <v>383.39466557294702</v>
      </c>
      <c r="AI603">
        <v>12.92</v>
      </c>
      <c r="AJ603">
        <v>389.14558555654099</v>
      </c>
      <c r="AK603">
        <v>377.64374558935299</v>
      </c>
      <c r="AL603">
        <v>6.7515432098759996E-4</v>
      </c>
      <c r="AM603">
        <v>5.0981040564370003E-4</v>
      </c>
      <c r="AN603">
        <v>1.3604639912959999E-4</v>
      </c>
      <c r="AO603" s="96">
        <v>-1.5256462759793899E-11</v>
      </c>
      <c r="AP603">
        <v>1.3604638387309999E-4</v>
      </c>
      <c r="AR603">
        <v>0.116482462638266</v>
      </c>
      <c r="AS603">
        <v>0.98694065866297698</v>
      </c>
      <c r="AT603">
        <v>1.09377693877316</v>
      </c>
      <c r="AU603">
        <v>1.3101369185087299</v>
      </c>
      <c r="AV603">
        <v>411.55035238307403</v>
      </c>
      <c r="AW603">
        <v>5.1625592582729002E-3</v>
      </c>
      <c r="AX603">
        <v>1.3101369185087299</v>
      </c>
      <c r="AY603">
        <v>0.104340118096659</v>
      </c>
      <c r="BD603" s="95">
        <v>45261</v>
      </c>
    </row>
    <row r="604" spans="1:56">
      <c r="A604" t="s">
        <v>107</v>
      </c>
      <c r="B604">
        <v>4604.8500000000004</v>
      </c>
      <c r="C604">
        <v>0</v>
      </c>
      <c r="D604">
        <v>9942.7080000000005</v>
      </c>
      <c r="E604" s="95">
        <v>45261</v>
      </c>
      <c r="F604" t="s">
        <v>752</v>
      </c>
      <c r="G604" t="b">
        <v>0</v>
      </c>
      <c r="H604" t="b">
        <v>0</v>
      </c>
      <c r="I604" t="b">
        <v>0</v>
      </c>
      <c r="J604" t="b">
        <v>0</v>
      </c>
      <c r="K604" t="b">
        <v>0</v>
      </c>
      <c r="L604">
        <v>4604.8500000000004</v>
      </c>
      <c r="M604">
        <v>4604.8500000000004</v>
      </c>
      <c r="N604" t="b">
        <v>0</v>
      </c>
      <c r="O604">
        <v>4604.8500000000004</v>
      </c>
      <c r="P604">
        <v>1.00264004485354</v>
      </c>
      <c r="Q604">
        <v>389.52818758787402</v>
      </c>
      <c r="R604">
        <v>9942.7080000000005</v>
      </c>
      <c r="S604">
        <v>9942.7080000000005</v>
      </c>
      <c r="X604">
        <v>5.7148667030550902E-2</v>
      </c>
      <c r="Y604">
        <v>1.00266561788574</v>
      </c>
      <c r="Z604">
        <v>1.00266561788574</v>
      </c>
      <c r="AA604">
        <v>386.059390197933</v>
      </c>
      <c r="AB604">
        <v>2.6620714273294E-3</v>
      </c>
      <c r="AC604" s="96">
        <v>7.0866242842036899E-6</v>
      </c>
      <c r="AD604">
        <v>8.8547580585921895E-2</v>
      </c>
      <c r="AE604">
        <v>9.0847209052361599E-2</v>
      </c>
      <c r="AF604">
        <v>9.0847209052361599E-2</v>
      </c>
      <c r="AH604">
        <v>383.39466557294702</v>
      </c>
      <c r="AI604">
        <v>12.92</v>
      </c>
      <c r="AJ604">
        <v>389.14558555654099</v>
      </c>
      <c r="AK604">
        <v>377.64374558935299</v>
      </c>
      <c r="AL604">
        <v>5.0981040564370003E-4</v>
      </c>
      <c r="AM604">
        <v>3.4446649029979998E-4</v>
      </c>
      <c r="AN604">
        <v>4.512195890883E-4</v>
      </c>
      <c r="AO604">
        <v>0</v>
      </c>
      <c r="AP604">
        <v>4.512195890883E-4</v>
      </c>
      <c r="AR604">
        <v>0.116482462638266</v>
      </c>
      <c r="AS604">
        <v>0.98694065866297698</v>
      </c>
      <c r="AT604">
        <v>1.0848027272012599</v>
      </c>
      <c r="AU604">
        <v>1.2593936203079099</v>
      </c>
      <c r="AV604">
        <v>412.98553137943901</v>
      </c>
      <c r="AW604">
        <v>3.4872500729361002E-3</v>
      </c>
      <c r="AX604">
        <v>1.2593936203079099</v>
      </c>
      <c r="AY604">
        <v>0.10466096158048201</v>
      </c>
      <c r="BD604" s="95">
        <v>45261</v>
      </c>
    </row>
    <row r="605" spans="1:56">
      <c r="A605" t="s">
        <v>108</v>
      </c>
      <c r="B605">
        <v>4595.95</v>
      </c>
      <c r="C605">
        <v>0</v>
      </c>
      <c r="D605">
        <v>9923.4570000000003</v>
      </c>
      <c r="E605" s="95">
        <v>45261</v>
      </c>
      <c r="F605" t="s">
        <v>753</v>
      </c>
      <c r="G605" t="b">
        <v>0</v>
      </c>
      <c r="H605" t="b">
        <v>0</v>
      </c>
      <c r="I605" t="b">
        <v>0</v>
      </c>
      <c r="J605" t="b">
        <v>0</v>
      </c>
      <c r="K605" t="b">
        <v>0</v>
      </c>
      <c r="L605">
        <v>4595.95</v>
      </c>
      <c r="M605">
        <v>4595.95</v>
      </c>
      <c r="N605" t="b">
        <v>0</v>
      </c>
      <c r="O605">
        <v>4595.95</v>
      </c>
      <c r="P605">
        <v>0.99806725517660699</v>
      </c>
      <c r="Q605">
        <v>388.77532899974801</v>
      </c>
      <c r="R605">
        <v>9923.4570000000003</v>
      </c>
      <c r="S605">
        <v>9923.4570000000003</v>
      </c>
      <c r="X605">
        <v>5.7148667030550902E-2</v>
      </c>
      <c r="Y605">
        <v>0.998063807164004</v>
      </c>
      <c r="Z605">
        <v>0.998063807164004</v>
      </c>
      <c r="AA605">
        <v>385.31190477236299</v>
      </c>
      <c r="AB605">
        <v>-1.9380696803581001E-3</v>
      </c>
      <c r="AC605" s="96">
        <v>3.7561140859233799E-6</v>
      </c>
      <c r="AD605">
        <v>8.8135014045595095E-2</v>
      </c>
      <c r="AE605">
        <v>9.0578101593334598E-2</v>
      </c>
      <c r="AF605">
        <v>9.0578101593334598E-2</v>
      </c>
      <c r="AH605">
        <v>383.39466557294702</v>
      </c>
      <c r="AI605">
        <v>12.92</v>
      </c>
      <c r="AJ605">
        <v>389.14558555654099</v>
      </c>
      <c r="AK605">
        <v>377.64374558935299</v>
      </c>
      <c r="AL605">
        <v>3.4446649029979998E-4</v>
      </c>
      <c r="AM605">
        <v>1.7912257495590001E-4</v>
      </c>
      <c r="AN605" s="96">
        <v>5.18247824066225E-9</v>
      </c>
      <c r="AO605">
        <v>0</v>
      </c>
      <c r="AP605" s="96">
        <v>5.18247824066225E-9</v>
      </c>
      <c r="AR605">
        <v>0.116482462638266</v>
      </c>
      <c r="AS605">
        <v>0.98694065866297698</v>
      </c>
      <c r="AT605">
        <v>1.0824631688831501</v>
      </c>
      <c r="AU605">
        <v>1.24933035290963</v>
      </c>
      <c r="AV605">
        <v>411.97807992385299</v>
      </c>
      <c r="AW605">
        <v>-2.4394352320791001E-3</v>
      </c>
      <c r="AX605">
        <v>1.24933035290963</v>
      </c>
      <c r="AY605">
        <v>0.104731291318209</v>
      </c>
      <c r="BD605" s="95">
        <v>45261</v>
      </c>
    </row>
    <row r="606" spans="1:56">
      <c r="A606" t="s">
        <v>109</v>
      </c>
      <c r="B606">
        <v>4598.7</v>
      </c>
      <c r="C606">
        <v>0</v>
      </c>
      <c r="D606">
        <v>9929.1470000000008</v>
      </c>
      <c r="E606" s="95">
        <v>45261</v>
      </c>
      <c r="F606" t="s">
        <v>754</v>
      </c>
      <c r="G606" t="b">
        <v>0</v>
      </c>
      <c r="H606" t="b">
        <v>0</v>
      </c>
      <c r="I606" t="b">
        <v>0</v>
      </c>
      <c r="J606" t="b">
        <v>0</v>
      </c>
      <c r="K606" t="b">
        <v>0</v>
      </c>
      <c r="L606">
        <v>4598.7</v>
      </c>
      <c r="M606">
        <v>4598.7</v>
      </c>
      <c r="N606" t="b">
        <v>0</v>
      </c>
      <c r="O606">
        <v>4598.7</v>
      </c>
      <c r="P606">
        <v>1.0005983528976601</v>
      </c>
      <c r="Q606">
        <v>389.00795384439402</v>
      </c>
      <c r="R606">
        <v>9929.1470000000008</v>
      </c>
      <c r="S606">
        <v>9929.1470000000008</v>
      </c>
      <c r="X606">
        <v>5.7148667030550902E-2</v>
      </c>
      <c r="Y606">
        <v>1.0005733888905799</v>
      </c>
      <c r="Z606">
        <v>1.0005733888905799</v>
      </c>
      <c r="AA606">
        <v>385.532838337969</v>
      </c>
      <c r="AB606">
        <v>5.7322456598690003E-4</v>
      </c>
      <c r="AC606" s="96">
        <v>3.2858640305086997E-7</v>
      </c>
      <c r="AD606">
        <v>8.5653321264660298E-2</v>
      </c>
      <c r="AE606">
        <v>8.9306491959175796E-2</v>
      </c>
      <c r="AF606">
        <v>8.9306491959175796E-2</v>
      </c>
      <c r="AH606">
        <v>383.39466557294702</v>
      </c>
      <c r="AI606">
        <v>12.92</v>
      </c>
      <c r="AJ606">
        <v>389.14558555654099</v>
      </c>
      <c r="AK606">
        <v>377.64374558935299</v>
      </c>
      <c r="AL606">
        <v>1.7912257495590001E-4</v>
      </c>
      <c r="AM606">
        <v>0</v>
      </c>
      <c r="AN606">
        <v>0</v>
      </c>
      <c r="AO606">
        <v>0</v>
      </c>
      <c r="AP606">
        <v>0</v>
      </c>
      <c r="AR606">
        <v>0.116482462638266</v>
      </c>
      <c r="AS606">
        <v>0.98694065866297698</v>
      </c>
      <c r="AT606">
        <v>1.0819486941848999</v>
      </c>
      <c r="AU606">
        <v>1.25304211227357</v>
      </c>
      <c r="AV606">
        <v>412.27304838876199</v>
      </c>
      <c r="AW606">
        <v>7.159809690928E-4</v>
      </c>
      <c r="AX606">
        <v>1.25304211227357</v>
      </c>
      <c r="AY606">
        <v>0.10454341296634199</v>
      </c>
      <c r="BD606" s="95">
        <v>45261</v>
      </c>
    </row>
    <row r="607" spans="1:56">
      <c r="A607" t="s">
        <v>110</v>
      </c>
      <c r="B607">
        <v>4600.75</v>
      </c>
      <c r="C607">
        <v>0</v>
      </c>
      <c r="D607">
        <v>9934.1959999999999</v>
      </c>
      <c r="E607" s="95">
        <v>45261</v>
      </c>
      <c r="F607" t="s">
        <v>755</v>
      </c>
      <c r="G607" t="b">
        <v>0</v>
      </c>
      <c r="H607" t="b">
        <v>0</v>
      </c>
      <c r="I607" t="b">
        <v>0</v>
      </c>
      <c r="J607" t="b">
        <v>0</v>
      </c>
      <c r="K607" t="b">
        <v>0</v>
      </c>
      <c r="L607">
        <v>4600.75</v>
      </c>
      <c r="M607">
        <v>4600.75</v>
      </c>
      <c r="N607" t="b">
        <v>0</v>
      </c>
      <c r="O607">
        <v>4600.75</v>
      </c>
      <c r="P607">
        <v>1.00044577815469</v>
      </c>
      <c r="Q607">
        <v>389.18136509222097</v>
      </c>
      <c r="R607">
        <v>9934.1959999999999</v>
      </c>
      <c r="S607">
        <v>9934.1959999999999</v>
      </c>
      <c r="T607" s="97">
        <v>45261</v>
      </c>
      <c r="U607">
        <v>9934.1959999999999</v>
      </c>
      <c r="V607">
        <v>389.18136509222097</v>
      </c>
      <c r="W607">
        <v>5.4300061806945903E-2</v>
      </c>
      <c r="X607">
        <v>5.7148667030550902E-2</v>
      </c>
      <c r="Y607">
        <v>1.00050850289556</v>
      </c>
      <c r="Z607">
        <v>1.00050850289556</v>
      </c>
      <c r="AA607">
        <v>385.72888290259999</v>
      </c>
      <c r="AB607">
        <v>5.0837365178039995E-4</v>
      </c>
      <c r="AC607" s="96">
        <v>2.5844376982458699E-7</v>
      </c>
      <c r="AD607">
        <v>8.3208507050933897E-2</v>
      </c>
      <c r="AE607">
        <v>8.8034407280175503E-2</v>
      </c>
      <c r="AF607">
        <v>8.8034407280175503E-2</v>
      </c>
      <c r="AG607">
        <v>385.72888290259999</v>
      </c>
      <c r="AH607">
        <v>383.39466557294702</v>
      </c>
      <c r="AI607">
        <v>12.92</v>
      </c>
      <c r="AJ607">
        <v>389.14558555654099</v>
      </c>
      <c r="AK607">
        <v>377.64374558935299</v>
      </c>
      <c r="AL607">
        <v>0</v>
      </c>
      <c r="AN607">
        <v>0</v>
      </c>
      <c r="AO607">
        <v>0</v>
      </c>
      <c r="AP607">
        <v>0</v>
      </c>
      <c r="AQ607">
        <v>0.11617551684092101</v>
      </c>
      <c r="AR607">
        <v>0.116482462638266</v>
      </c>
      <c r="AS607">
        <v>0.98694065866297698</v>
      </c>
      <c r="AT607">
        <v>1.0833217419694401</v>
      </c>
      <c r="AU607">
        <v>1.27088382105665</v>
      </c>
      <c r="AV607">
        <v>412.53500312640102</v>
      </c>
      <c r="AW607">
        <v>6.3539137147870003E-4</v>
      </c>
      <c r="AX607">
        <v>1.27088382105665</v>
      </c>
      <c r="AY607">
        <v>0.104191798320612</v>
      </c>
      <c r="AZ607" s="97">
        <v>45261</v>
      </c>
      <c r="BA607">
        <v>412.53500312640102</v>
      </c>
      <c r="BB607">
        <v>412.53499458744602</v>
      </c>
      <c r="BC607" s="96">
        <v>8.5389547734848697E-6</v>
      </c>
      <c r="BD607" s="95">
        <v>45261</v>
      </c>
    </row>
    <row r="608" spans="1:56">
      <c r="A608" t="s">
        <v>104</v>
      </c>
      <c r="B608">
        <v>4576.5749999999998</v>
      </c>
      <c r="C608">
        <v>0</v>
      </c>
      <c r="D608">
        <v>9883.6959999999999</v>
      </c>
      <c r="E608" s="95">
        <v>45264</v>
      </c>
      <c r="F608" t="s">
        <v>756</v>
      </c>
      <c r="G608" t="b">
        <v>0</v>
      </c>
      <c r="H608" t="b">
        <v>0</v>
      </c>
      <c r="I608" t="b">
        <v>0</v>
      </c>
      <c r="J608" t="b">
        <v>0</v>
      </c>
      <c r="K608" t="b">
        <v>0</v>
      </c>
      <c r="L608">
        <v>4576.5749999999998</v>
      </c>
      <c r="M608">
        <v>4576.5749999999998</v>
      </c>
      <c r="N608" t="b">
        <v>0</v>
      </c>
      <c r="O608">
        <v>4576.5749999999998</v>
      </c>
      <c r="P608">
        <v>0.99474542194207405</v>
      </c>
      <c r="Q608">
        <v>387.13638123065402</v>
      </c>
      <c r="R608">
        <v>9883.6959999999999</v>
      </c>
      <c r="S608">
        <v>9883.6959999999999</v>
      </c>
      <c r="X608">
        <v>5.4300061806945903E-2</v>
      </c>
      <c r="Y608">
        <v>0.99446404834304802</v>
      </c>
      <c r="Z608">
        <v>0.99446404834304802</v>
      </c>
      <c r="AA608">
        <v>383.593506454161</v>
      </c>
      <c r="AB608">
        <v>-5.5513318261720002E-3</v>
      </c>
      <c r="AC608" s="96">
        <v>3.0817285044270698E-5</v>
      </c>
      <c r="AD608">
        <v>9.8842995482695803E-2</v>
      </c>
      <c r="AE608">
        <v>9.5647299406514702E-2</v>
      </c>
      <c r="AF608">
        <v>9.8842995482695803E-2</v>
      </c>
      <c r="AH608">
        <v>385.72888290259999</v>
      </c>
      <c r="AI608">
        <v>12.63</v>
      </c>
      <c r="AJ608">
        <v>391.51481614613903</v>
      </c>
      <c r="AK608">
        <v>379.94294965906101</v>
      </c>
      <c r="AL608">
        <v>1.0058421516754E-3</v>
      </c>
      <c r="AM608">
        <v>8.4049823633150001E-4</v>
      </c>
      <c r="AN608" s="96">
        <v>1.19981573116477E-8</v>
      </c>
      <c r="AO608">
        <v>-4.4831561370942E-3</v>
      </c>
      <c r="AP608">
        <v>-4.4831441389368999E-3</v>
      </c>
      <c r="AR608">
        <v>0.11617551684092101</v>
      </c>
      <c r="AS608">
        <v>0.98967254276799099</v>
      </c>
      <c r="AT608">
        <v>1.08588013356799</v>
      </c>
      <c r="AU608">
        <v>1.29281659222289</v>
      </c>
      <c r="AV608">
        <v>409.614498147635</v>
      </c>
      <c r="AW608">
        <v>-7.0794113387552997E-3</v>
      </c>
      <c r="AX608">
        <v>1.29281659222289</v>
      </c>
      <c r="AY608">
        <v>0.107483331580388</v>
      </c>
      <c r="BD608" s="95">
        <v>45264</v>
      </c>
    </row>
    <row r="609" spans="1:56">
      <c r="A609" t="s">
        <v>105</v>
      </c>
      <c r="B609">
        <v>4556.7250000000004</v>
      </c>
      <c r="C609">
        <v>0</v>
      </c>
      <c r="D609">
        <v>9840.8310000000001</v>
      </c>
      <c r="E609" s="95">
        <v>45264</v>
      </c>
      <c r="F609" t="s">
        <v>757</v>
      </c>
      <c r="G609" t="b">
        <v>0</v>
      </c>
      <c r="H609" t="b">
        <v>0</v>
      </c>
      <c r="I609" t="b">
        <v>0</v>
      </c>
      <c r="J609" t="b">
        <v>0</v>
      </c>
      <c r="K609" t="b">
        <v>0</v>
      </c>
      <c r="L609">
        <v>4556.7250000000004</v>
      </c>
      <c r="M609">
        <v>4556.7250000000004</v>
      </c>
      <c r="N609" t="b">
        <v>0</v>
      </c>
      <c r="O609">
        <v>4556.7250000000004</v>
      </c>
      <c r="P609">
        <v>0.99566269535624297</v>
      </c>
      <c r="Q609">
        <v>385.45725280657501</v>
      </c>
      <c r="R609">
        <v>9840.8310000000001</v>
      </c>
      <c r="S609">
        <v>9840.8310000000001</v>
      </c>
      <c r="X609">
        <v>5.4300061806945903E-2</v>
      </c>
      <c r="Y609">
        <v>0.99566305964894097</v>
      </c>
      <c r="Z609">
        <v>0.99566305964894097</v>
      </c>
      <c r="AA609">
        <v>381.92988429761601</v>
      </c>
      <c r="AB609">
        <v>-4.3463721568611996E-3</v>
      </c>
      <c r="AC609" s="96">
        <v>1.8890950925938999E-5</v>
      </c>
      <c r="AD609">
        <v>0.105750459746679</v>
      </c>
      <c r="AE609">
        <v>9.9366306312790795E-2</v>
      </c>
      <c r="AF609">
        <v>0.105750459746679</v>
      </c>
      <c r="AH609">
        <v>385.72888290259999</v>
      </c>
      <c r="AI609">
        <v>12.63</v>
      </c>
      <c r="AJ609">
        <v>391.51481614613903</v>
      </c>
      <c r="AK609">
        <v>379.94294965906101</v>
      </c>
      <c r="AL609">
        <v>8.4049823633150001E-4</v>
      </c>
      <c r="AM609">
        <v>6.7515432098759996E-4</v>
      </c>
      <c r="AN609" s="96">
        <v>2.1572575311483899E-14</v>
      </c>
      <c r="AO609">
        <v>-5.5802664501571203E-2</v>
      </c>
      <c r="AP609">
        <v>-5.5802664501549602E-2</v>
      </c>
      <c r="AR609">
        <v>0.11617551684092101</v>
      </c>
      <c r="AS609">
        <v>0.98967254276799099</v>
      </c>
      <c r="AT609">
        <v>1.0613446346264199</v>
      </c>
      <c r="AU609">
        <v>1.1514457029809799</v>
      </c>
      <c r="AV609">
        <v>407.312052786636</v>
      </c>
      <c r="AW609">
        <v>-5.6210055342541003E-3</v>
      </c>
      <c r="AX609">
        <v>1.1514457029809799</v>
      </c>
      <c r="AY609">
        <v>0.109548519507721</v>
      </c>
      <c r="BD609" s="95">
        <v>45264</v>
      </c>
    </row>
    <row r="610" spans="1:56">
      <c r="A610" t="s">
        <v>106</v>
      </c>
      <c r="B610">
        <v>4565.6499999999996</v>
      </c>
      <c r="C610">
        <v>0</v>
      </c>
      <c r="D610">
        <v>9860.125</v>
      </c>
      <c r="E610" s="95">
        <v>45264</v>
      </c>
      <c r="F610" t="s">
        <v>758</v>
      </c>
      <c r="G610" t="b">
        <v>0</v>
      </c>
      <c r="H610" t="b">
        <v>0</v>
      </c>
      <c r="I610" t="b">
        <v>0</v>
      </c>
      <c r="J610" t="b">
        <v>0</v>
      </c>
      <c r="K610" t="b">
        <v>0</v>
      </c>
      <c r="L610">
        <v>4565.6499999999996</v>
      </c>
      <c r="M610">
        <v>4565.6499999999996</v>
      </c>
      <c r="N610" t="b">
        <v>0</v>
      </c>
      <c r="O610">
        <v>4565.6499999999996</v>
      </c>
      <c r="P610">
        <v>1.0019586435433301</v>
      </c>
      <c r="Q610">
        <v>386.21222616601602</v>
      </c>
      <c r="R610">
        <v>9860.125</v>
      </c>
      <c r="S610">
        <v>9860.125</v>
      </c>
      <c r="X610">
        <v>5.4300061806945903E-2</v>
      </c>
      <c r="Y610">
        <v>1.0019606067820901</v>
      </c>
      <c r="Z610">
        <v>1.0019606067820901</v>
      </c>
      <c r="AA610">
        <v>382.678698619052</v>
      </c>
      <c r="AB610">
        <v>1.9586873011016E-3</v>
      </c>
      <c r="AC610" s="96">
        <v>3.8364559434970199E-6</v>
      </c>
      <c r="AD610">
        <v>0.10449028973783001</v>
      </c>
      <c r="AE610">
        <v>9.8896300203141094E-2</v>
      </c>
      <c r="AF610">
        <v>0.10449028973783001</v>
      </c>
      <c r="AH610">
        <v>385.72888290259999</v>
      </c>
      <c r="AI610">
        <v>12.63</v>
      </c>
      <c r="AJ610">
        <v>391.51481614613903</v>
      </c>
      <c r="AK610">
        <v>379.94294965906101</v>
      </c>
      <c r="AL610">
        <v>6.7515432098759996E-4</v>
      </c>
      <c r="AM610">
        <v>5.0981040564370003E-4</v>
      </c>
      <c r="AN610" s="96">
        <v>6.0503914938861901E-16</v>
      </c>
      <c r="AO610">
        <v>-5.9126746416250002E-3</v>
      </c>
      <c r="AP610">
        <v>-5.9126746416244E-3</v>
      </c>
      <c r="AR610">
        <v>0.11617551684092101</v>
      </c>
      <c r="AS610">
        <v>0.98967254276799099</v>
      </c>
      <c r="AT610">
        <v>1.0452565236712099</v>
      </c>
      <c r="AU610">
        <v>1.0116608677588199</v>
      </c>
      <c r="AV610">
        <v>408.225879278619</v>
      </c>
      <c r="AW610">
        <v>2.2435537709504E-3</v>
      </c>
      <c r="AX610">
        <v>1.0116608677588199</v>
      </c>
      <c r="AY610">
        <v>0.1084766706518</v>
      </c>
      <c r="BD610" s="95">
        <v>45264</v>
      </c>
    </row>
    <row r="611" spans="1:56">
      <c r="A611" t="s">
        <v>107</v>
      </c>
      <c r="B611">
        <v>4575.75</v>
      </c>
      <c r="C611">
        <v>0</v>
      </c>
      <c r="D611">
        <v>9881.5310000000009</v>
      </c>
      <c r="E611" s="95">
        <v>45264</v>
      </c>
      <c r="F611" t="s">
        <v>759</v>
      </c>
      <c r="G611" t="b">
        <v>0</v>
      </c>
      <c r="H611" t="b">
        <v>0</v>
      </c>
      <c r="I611" t="b">
        <v>0</v>
      </c>
      <c r="J611" t="b">
        <v>0</v>
      </c>
      <c r="K611" t="b">
        <v>0</v>
      </c>
      <c r="L611">
        <v>4575.75</v>
      </c>
      <c r="M611">
        <v>4575.75</v>
      </c>
      <c r="N611" t="b">
        <v>0</v>
      </c>
      <c r="O611">
        <v>4575.75</v>
      </c>
      <c r="P611">
        <v>1.00221217132281</v>
      </c>
      <c r="Q611">
        <v>387.06659377725998</v>
      </c>
      <c r="R611">
        <v>9881.5310000000009</v>
      </c>
      <c r="S611">
        <v>9881.5310000000009</v>
      </c>
      <c r="X611">
        <v>5.4300061806945903E-2</v>
      </c>
      <c r="Y611">
        <v>1.0021709663924101</v>
      </c>
      <c r="Z611">
        <v>1.0021709663924101</v>
      </c>
      <c r="AA611">
        <v>383.50948121284699</v>
      </c>
      <c r="AB611">
        <v>2.1686132499885999E-3</v>
      </c>
      <c r="AC611" s="96">
        <v>4.7028834280265298E-6</v>
      </c>
      <c r="AD611">
        <v>0.103734664372852</v>
      </c>
      <c r="AE611">
        <v>9.8670869252606097E-2</v>
      </c>
      <c r="AF611">
        <v>0.103734664372852</v>
      </c>
      <c r="AH611">
        <v>385.72888290259999</v>
      </c>
      <c r="AI611">
        <v>12.63</v>
      </c>
      <c r="AJ611">
        <v>391.51481614613903</v>
      </c>
      <c r="AK611">
        <v>379.94294965906101</v>
      </c>
      <c r="AL611">
        <v>5.0981040564370003E-4</v>
      </c>
      <c r="AM611">
        <v>3.4446649029979998E-4</v>
      </c>
      <c r="AN611" s="96">
        <v>6.1460289110343301E-19</v>
      </c>
      <c r="AO611" s="96">
        <v>-3.3454613397543298E-5</v>
      </c>
      <c r="AP611" s="96">
        <v>-3.34546133975426E-5</v>
      </c>
      <c r="AR611">
        <v>0.11617551684092101</v>
      </c>
      <c r="AS611">
        <v>0.98967254276799099</v>
      </c>
      <c r="AT611">
        <v>1.05367524668038</v>
      </c>
      <c r="AU611">
        <v>1.0783223903086001</v>
      </c>
      <c r="AV611">
        <v>409.11973702901503</v>
      </c>
      <c r="AW611">
        <v>2.1896155921696E-3</v>
      </c>
      <c r="AX611">
        <v>1.0783223903086001</v>
      </c>
      <c r="AY611">
        <v>0.104984254675335</v>
      </c>
      <c r="BD611" s="95">
        <v>45264</v>
      </c>
    </row>
    <row r="612" spans="1:56">
      <c r="A612" t="s">
        <v>108</v>
      </c>
      <c r="B612">
        <v>4570.95</v>
      </c>
      <c r="C612">
        <v>0</v>
      </c>
      <c r="D612">
        <v>9871.2919999999995</v>
      </c>
      <c r="E612" s="95">
        <v>45264</v>
      </c>
      <c r="F612" t="s">
        <v>760</v>
      </c>
      <c r="G612" t="b">
        <v>0</v>
      </c>
      <c r="H612" t="b">
        <v>0</v>
      </c>
      <c r="I612" t="b">
        <v>0</v>
      </c>
      <c r="J612" t="b">
        <v>0</v>
      </c>
      <c r="K612" t="b">
        <v>0</v>
      </c>
      <c r="L612">
        <v>4570.95</v>
      </c>
      <c r="M612">
        <v>4570.95</v>
      </c>
      <c r="N612" t="b">
        <v>0</v>
      </c>
      <c r="O612">
        <v>4570.95</v>
      </c>
      <c r="P612">
        <v>0.99895099164071399</v>
      </c>
      <c r="Q612">
        <v>386.66055768478702</v>
      </c>
      <c r="R612">
        <v>9871.2919999999995</v>
      </c>
      <c r="S612">
        <v>9871.2919999999995</v>
      </c>
      <c r="X612">
        <v>5.4300061806945903E-2</v>
      </c>
      <c r="Y612">
        <v>0.99896382453285804</v>
      </c>
      <c r="Z612">
        <v>0.99896382453285804</v>
      </c>
      <c r="AA612">
        <v>383.11209809699801</v>
      </c>
      <c r="AB612">
        <v>-1.0367126680627999E-3</v>
      </c>
      <c r="AC612" s="96">
        <v>1.07477315612204E-6</v>
      </c>
      <c r="AD612">
        <v>0.101138428640351</v>
      </c>
      <c r="AE612">
        <v>9.7471735499656098E-2</v>
      </c>
      <c r="AF612">
        <v>0.101138428640351</v>
      </c>
      <c r="AH612">
        <v>385.72888290259999</v>
      </c>
      <c r="AI612">
        <v>12.63</v>
      </c>
      <c r="AJ612">
        <v>391.51481614613903</v>
      </c>
      <c r="AK612">
        <v>379.94294965906101</v>
      </c>
      <c r="AL612">
        <v>3.4446649029979998E-4</v>
      </c>
      <c r="AM612">
        <v>1.7912257495590001E-4</v>
      </c>
      <c r="AN612" s="96">
        <v>5.2777201933289798E-38</v>
      </c>
      <c r="AO612" s="96">
        <v>-4.4412111666058899E-7</v>
      </c>
      <c r="AP612" s="96">
        <v>-4.4412111666058899E-7</v>
      </c>
      <c r="AR612">
        <v>0.11617551684092101</v>
      </c>
      <c r="AS612">
        <v>0.98967254276799099</v>
      </c>
      <c r="AT612">
        <v>1.0800933331603999</v>
      </c>
      <c r="AU612">
        <v>1.0971486060748601</v>
      </c>
      <c r="AV612">
        <v>408.66184456198999</v>
      </c>
      <c r="AW612">
        <v>-1.1192138280841999E-3</v>
      </c>
      <c r="AX612">
        <v>1.0971486060748601</v>
      </c>
      <c r="AY612">
        <v>0.10472582692019999</v>
      </c>
      <c r="BD612" s="95">
        <v>45264</v>
      </c>
    </row>
    <row r="613" spans="1:56">
      <c r="A613" t="s">
        <v>109</v>
      </c>
      <c r="B613">
        <v>4570.5249999999996</v>
      </c>
      <c r="C613">
        <v>0</v>
      </c>
      <c r="D613">
        <v>9870.0220000000008</v>
      </c>
      <c r="E613" s="95">
        <v>45264</v>
      </c>
      <c r="F613" t="s">
        <v>761</v>
      </c>
      <c r="G613" t="b">
        <v>0</v>
      </c>
      <c r="H613" t="b">
        <v>0</v>
      </c>
      <c r="I613" t="b">
        <v>0</v>
      </c>
      <c r="J613" t="b">
        <v>0</v>
      </c>
      <c r="K613" t="b">
        <v>0</v>
      </c>
      <c r="L613">
        <v>4570.5249999999996</v>
      </c>
      <c r="M613">
        <v>4570.5249999999996</v>
      </c>
      <c r="N613" t="b">
        <v>0</v>
      </c>
      <c r="O613">
        <v>4570.5249999999996</v>
      </c>
      <c r="P613">
        <v>0.99990702151631405</v>
      </c>
      <c r="Q613">
        <v>386.62460657243298</v>
      </c>
      <c r="R613">
        <v>9870.0220000000008</v>
      </c>
      <c r="S613">
        <v>9870.0220000000008</v>
      </c>
      <c r="X613">
        <v>5.4300061806945903E-2</v>
      </c>
      <c r="Y613">
        <v>0.99987134409558498</v>
      </c>
      <c r="Z613">
        <v>0.99987134409558498</v>
      </c>
      <c r="AA613">
        <v>383.06280846352502</v>
      </c>
      <c r="AB613">
        <v>-1.2866418129510001E-4</v>
      </c>
      <c r="AC613" s="96">
        <v>1.6554471548350001E-8</v>
      </c>
      <c r="AD613">
        <v>9.8066278445945398E-2</v>
      </c>
      <c r="AE613">
        <v>9.6003089050872806E-2</v>
      </c>
      <c r="AF613">
        <v>9.8066278445945398E-2</v>
      </c>
      <c r="AH613">
        <v>385.72888290259999</v>
      </c>
      <c r="AI613">
        <v>12.63</v>
      </c>
      <c r="AJ613">
        <v>391.51481614613903</v>
      </c>
      <c r="AK613">
        <v>379.94294965906101</v>
      </c>
      <c r="AL613">
        <v>1.7912257495590001E-4</v>
      </c>
      <c r="AM613">
        <v>0</v>
      </c>
      <c r="AN613">
        <v>0</v>
      </c>
      <c r="AO613">
        <v>0</v>
      </c>
      <c r="AP613">
        <v>0</v>
      </c>
      <c r="AR613">
        <v>0.11617551684092101</v>
      </c>
      <c r="AS613">
        <v>0.98967254276799099</v>
      </c>
      <c r="AT613">
        <v>1.0819886883908201</v>
      </c>
      <c r="AU613">
        <v>1.12531254389008</v>
      </c>
      <c r="AV613">
        <v>408.603009091231</v>
      </c>
      <c r="AW613">
        <v>-1.439710399729E-4</v>
      </c>
      <c r="AX613">
        <v>1.12531254389008</v>
      </c>
      <c r="AY613">
        <v>0.10473182031501301</v>
      </c>
      <c r="BD613" s="95">
        <v>45264</v>
      </c>
    </row>
    <row r="614" spans="1:56">
      <c r="A614" t="s">
        <v>110</v>
      </c>
      <c r="B614">
        <v>4578.1499999999996</v>
      </c>
      <c r="C614">
        <v>0</v>
      </c>
      <c r="D614">
        <v>9886.5830000000005</v>
      </c>
      <c r="E614" s="95">
        <v>45264</v>
      </c>
      <c r="F614" t="s">
        <v>762</v>
      </c>
      <c r="G614" t="b">
        <v>0</v>
      </c>
      <c r="H614" t="b">
        <v>0</v>
      </c>
      <c r="I614" t="b">
        <v>0</v>
      </c>
      <c r="J614" t="b">
        <v>0</v>
      </c>
      <c r="K614" t="b">
        <v>0</v>
      </c>
      <c r="L614">
        <v>4578.1499999999996</v>
      </c>
      <c r="M614">
        <v>4578.1499999999996</v>
      </c>
      <c r="N614" t="b">
        <v>0</v>
      </c>
      <c r="O614">
        <v>4578.1499999999996</v>
      </c>
      <c r="P614">
        <v>1.0016682984996199</v>
      </c>
      <c r="Q614">
        <v>387.26961182349601</v>
      </c>
      <c r="R614">
        <v>9886.5830000000005</v>
      </c>
      <c r="S614">
        <v>9886.5830000000005</v>
      </c>
      <c r="T614" s="97">
        <v>45264</v>
      </c>
      <c r="U614">
        <v>9886.5830000000005</v>
      </c>
      <c r="V614">
        <v>387.26961182349601</v>
      </c>
      <c r="W614">
        <v>5.33E-2</v>
      </c>
      <c r="X614">
        <v>5.4300061806945903E-2</v>
      </c>
      <c r="Y614">
        <v>1.0016779091272501</v>
      </c>
      <c r="Z614">
        <v>1.0016779091272501</v>
      </c>
      <c r="AA614">
        <v>383.705553046158</v>
      </c>
      <c r="AB614">
        <v>1.6765030104056999E-3</v>
      </c>
      <c r="AC614" s="96">
        <v>2.8106623438995798E-6</v>
      </c>
      <c r="AD614">
        <v>9.6630511602814995E-2</v>
      </c>
      <c r="AE614">
        <v>9.5335384644578205E-2</v>
      </c>
      <c r="AF614">
        <v>9.6630511602814995E-2</v>
      </c>
      <c r="AG614">
        <v>383.705553046158</v>
      </c>
      <c r="AH614">
        <v>385.72888290259999</v>
      </c>
      <c r="AI614">
        <v>12.63</v>
      </c>
      <c r="AJ614">
        <v>391.51481614613903</v>
      </c>
      <c r="AK614">
        <v>379.94294965906101</v>
      </c>
      <c r="AL614">
        <v>0</v>
      </c>
      <c r="AN614">
        <v>0</v>
      </c>
      <c r="AO614">
        <v>0</v>
      </c>
      <c r="AP614">
        <v>0</v>
      </c>
      <c r="AQ614">
        <v>0.11607685087549501</v>
      </c>
      <c r="AR614">
        <v>0.11617551684092101</v>
      </c>
      <c r="AS614">
        <v>0.98967254276799099</v>
      </c>
      <c r="AT614">
        <v>1.08194482224121</v>
      </c>
      <c r="AU614">
        <v>1.16056552998544</v>
      </c>
      <c r="AV614">
        <v>409.37308148147599</v>
      </c>
      <c r="AW614">
        <v>1.8846468897975E-3</v>
      </c>
      <c r="AX614">
        <v>1.16056552998544</v>
      </c>
      <c r="AY614">
        <v>0.104847527556593</v>
      </c>
      <c r="AZ614" s="97">
        <v>45264</v>
      </c>
      <c r="BA614">
        <v>409.37308148147599</v>
      </c>
      <c r="BB614">
        <v>409.37307308466802</v>
      </c>
      <c r="BC614" s="96">
        <v>8.3968081412422095E-6</v>
      </c>
      <c r="BD614" s="95">
        <v>45264</v>
      </c>
    </row>
    <row r="615" spans="1:56">
      <c r="A615" t="s">
        <v>104</v>
      </c>
      <c r="B615">
        <v>4563.8249999999998</v>
      </c>
      <c r="C615">
        <v>0</v>
      </c>
      <c r="D615">
        <v>9856.5439999999999</v>
      </c>
      <c r="E615" s="95">
        <v>45265</v>
      </c>
      <c r="F615" t="s">
        <v>763</v>
      </c>
      <c r="G615" t="b">
        <v>0</v>
      </c>
      <c r="H615" t="b">
        <v>0</v>
      </c>
      <c r="I615" t="b">
        <v>0</v>
      </c>
      <c r="J615" t="b">
        <v>0</v>
      </c>
      <c r="K615" t="b">
        <v>0</v>
      </c>
      <c r="L615">
        <v>4563.8249999999998</v>
      </c>
      <c r="M615">
        <v>4563.8249999999998</v>
      </c>
      <c r="N615" t="b">
        <v>0</v>
      </c>
      <c r="O615">
        <v>4563.8249999999998</v>
      </c>
      <c r="P615">
        <v>0.99687100684774399</v>
      </c>
      <c r="Q615">
        <v>386.05784786002403</v>
      </c>
      <c r="R615">
        <v>9856.5439999999999</v>
      </c>
      <c r="S615">
        <v>9856.5439999999999</v>
      </c>
      <c r="X615">
        <v>5.33E-2</v>
      </c>
      <c r="Y615">
        <v>0.99681358427490896</v>
      </c>
      <c r="Z615">
        <v>0.99681358427490896</v>
      </c>
      <c r="AA615">
        <v>382.48290763812702</v>
      </c>
      <c r="AB615">
        <v>-3.1915031576682002E-3</v>
      </c>
      <c r="AC615" s="96">
        <v>1.0185692405406401E-5</v>
      </c>
      <c r="AD615">
        <v>9.9273672796228701E-2</v>
      </c>
      <c r="AE615">
        <v>9.6722269103158898E-2</v>
      </c>
      <c r="AF615">
        <v>9.9273672796228701E-2</v>
      </c>
      <c r="AH615">
        <v>383.705553046158</v>
      </c>
      <c r="AI615">
        <v>13.08</v>
      </c>
      <c r="AJ615">
        <v>389.46113634185002</v>
      </c>
      <c r="AK615">
        <v>377.94996975046598</v>
      </c>
      <c r="AL615">
        <v>1.0058421516754E-3</v>
      </c>
      <c r="AM615">
        <v>8.4049823633150001E-4</v>
      </c>
      <c r="AN615" s="96">
        <v>9.3968430276992997E-7</v>
      </c>
      <c r="AO615">
        <v>-8.2798980170609995E-4</v>
      </c>
      <c r="AP615">
        <v>-8.2705011740340001E-4</v>
      </c>
      <c r="AR615">
        <v>0.11607685087549501</v>
      </c>
      <c r="AS615">
        <v>0.99054756356117402</v>
      </c>
      <c r="AT615">
        <v>1.08109711009559</v>
      </c>
      <c r="AU615">
        <v>1.1788509438691199</v>
      </c>
      <c r="AV615">
        <v>407.85276741659197</v>
      </c>
      <c r="AW615">
        <v>-3.7137616850208E-3</v>
      </c>
      <c r="AX615">
        <v>1.1788509438691199</v>
      </c>
      <c r="AY615">
        <v>0.105730036730843</v>
      </c>
      <c r="BD615" s="95">
        <v>45265</v>
      </c>
    </row>
    <row r="616" spans="1:56">
      <c r="A616" t="s">
        <v>105</v>
      </c>
      <c r="B616">
        <v>4580.25</v>
      </c>
      <c r="C616">
        <v>0</v>
      </c>
      <c r="D616">
        <v>9893.3089999999993</v>
      </c>
      <c r="E616" s="95">
        <v>45265</v>
      </c>
      <c r="F616" t="s">
        <v>764</v>
      </c>
      <c r="G616" t="b">
        <v>0</v>
      </c>
      <c r="H616" t="b">
        <v>0</v>
      </c>
      <c r="I616" t="b">
        <v>0</v>
      </c>
      <c r="J616" t="b">
        <v>0</v>
      </c>
      <c r="K616" t="b">
        <v>0</v>
      </c>
      <c r="L616">
        <v>4580.25</v>
      </c>
      <c r="M616">
        <v>4580.25</v>
      </c>
      <c r="N616" t="b">
        <v>0</v>
      </c>
      <c r="O616">
        <v>4580.25</v>
      </c>
      <c r="P616">
        <v>1.00359895482407</v>
      </c>
      <c r="Q616">
        <v>387.44725261395303</v>
      </c>
      <c r="R616">
        <v>9893.3089999999993</v>
      </c>
      <c r="S616">
        <v>9893.3089999999993</v>
      </c>
      <c r="X616">
        <v>5.33E-2</v>
      </c>
      <c r="Y616">
        <v>1.0037300092202699</v>
      </c>
      <c r="Z616">
        <v>1.0037300092202699</v>
      </c>
      <c r="AA616">
        <v>383.909572410213</v>
      </c>
      <c r="AB616">
        <v>3.7230699861305E-3</v>
      </c>
      <c r="AC616" s="96">
        <v>1.38612501216263E-5</v>
      </c>
      <c r="AD616">
        <v>0.103590641935931</v>
      </c>
      <c r="AE616">
        <v>9.9035744944370702E-2</v>
      </c>
      <c r="AF616">
        <v>0.103590641935931</v>
      </c>
      <c r="AH616">
        <v>383.705553046158</v>
      </c>
      <c r="AI616">
        <v>13.08</v>
      </c>
      <c r="AJ616">
        <v>389.46113634185002</v>
      </c>
      <c r="AK616">
        <v>377.94996975046598</v>
      </c>
      <c r="AL616">
        <v>8.4049823633150001E-4</v>
      </c>
      <c r="AM616">
        <v>6.7515432098759996E-4</v>
      </c>
      <c r="AN616" s="96">
        <v>1.2074422136492E-5</v>
      </c>
      <c r="AO616" s="96">
        <v>-2.0620523621950301E-6</v>
      </c>
      <c r="AP616" s="96">
        <v>1.0012369774296899E-5</v>
      </c>
      <c r="AR616">
        <v>0.11607685087549501</v>
      </c>
      <c r="AS616">
        <v>0.99054756356117402</v>
      </c>
      <c r="AT616">
        <v>1.07457854165474</v>
      </c>
      <c r="AU616">
        <v>1.1474640415828601</v>
      </c>
      <c r="AV616">
        <v>409.64486684814102</v>
      </c>
      <c r="AW616">
        <v>4.3939861997275001E-3</v>
      </c>
      <c r="AX616">
        <v>1.1474640415828601</v>
      </c>
      <c r="AY616">
        <v>0.106661661203989</v>
      </c>
      <c r="BD616" s="95">
        <v>45265</v>
      </c>
    </row>
    <row r="617" spans="1:56">
      <c r="A617" t="s">
        <v>106</v>
      </c>
      <c r="B617">
        <v>4571.5749999999998</v>
      </c>
      <c r="C617">
        <v>0</v>
      </c>
      <c r="D617">
        <v>9874.4580000000005</v>
      </c>
      <c r="E617" s="95">
        <v>45265</v>
      </c>
      <c r="F617" t="s">
        <v>765</v>
      </c>
      <c r="G617" t="b">
        <v>0</v>
      </c>
      <c r="H617" t="b">
        <v>0</v>
      </c>
      <c r="I617" t="b">
        <v>0</v>
      </c>
      <c r="J617" t="b">
        <v>0</v>
      </c>
      <c r="K617" t="b">
        <v>0</v>
      </c>
      <c r="L617">
        <v>4571.5749999999998</v>
      </c>
      <c r="M617">
        <v>4571.5749999999998</v>
      </c>
      <c r="N617" t="b">
        <v>0</v>
      </c>
      <c r="O617">
        <v>4571.5749999999998</v>
      </c>
      <c r="P617">
        <v>0.99810599858086302</v>
      </c>
      <c r="Q617">
        <v>386.71342696766101</v>
      </c>
      <c r="R617">
        <v>9874.4580000000005</v>
      </c>
      <c r="S617">
        <v>9874.4580000000005</v>
      </c>
      <c r="X617">
        <v>5.33E-2</v>
      </c>
      <c r="Y617">
        <v>0.99809457078516395</v>
      </c>
      <c r="Z617">
        <v>0.99809457078516395</v>
      </c>
      <c r="AA617">
        <v>383.17805989508798</v>
      </c>
      <c r="AB617">
        <v>-1.9072468543714E-3</v>
      </c>
      <c r="AC617" s="96">
        <v>3.6375905635096198E-6</v>
      </c>
      <c r="AD617">
        <v>0.102333584009055</v>
      </c>
      <c r="AE617">
        <v>9.8520747591595001E-2</v>
      </c>
      <c r="AF617">
        <v>0.102333584009055</v>
      </c>
      <c r="AH617">
        <v>383.705553046158</v>
      </c>
      <c r="AI617">
        <v>13.08</v>
      </c>
      <c r="AJ617">
        <v>389.46113634185002</v>
      </c>
      <c r="AK617">
        <v>377.94996975046598</v>
      </c>
      <c r="AL617">
        <v>6.7515432098759996E-4</v>
      </c>
      <c r="AM617">
        <v>5.0981040564370003E-4</v>
      </c>
      <c r="AN617" s="96">
        <v>1.83930536456759E-8</v>
      </c>
      <c r="AO617" s="96">
        <v>-1.6344368080067799E-6</v>
      </c>
      <c r="AP617" s="96">
        <v>-1.61604375436111E-6</v>
      </c>
      <c r="AR617">
        <v>0.11607685087549501</v>
      </c>
      <c r="AS617">
        <v>0.99054756356117402</v>
      </c>
      <c r="AT617">
        <v>1.06759415514096</v>
      </c>
      <c r="AU617">
        <v>1.0996453702834199</v>
      </c>
      <c r="AV617">
        <v>408.74725572982697</v>
      </c>
      <c r="AW617">
        <v>-2.1911933749353E-3</v>
      </c>
      <c r="AX617">
        <v>1.0996453702834199</v>
      </c>
      <c r="AY617">
        <v>0.106974137481266</v>
      </c>
      <c r="BD617" s="95">
        <v>45265</v>
      </c>
    </row>
    <row r="618" spans="1:56">
      <c r="A618" t="s">
        <v>107</v>
      </c>
      <c r="B618">
        <v>4566.0749999999998</v>
      </c>
      <c r="C618">
        <v>0</v>
      </c>
      <c r="D618">
        <v>9862.0570000000007</v>
      </c>
      <c r="E618" s="95">
        <v>45265</v>
      </c>
      <c r="F618" t="s">
        <v>766</v>
      </c>
      <c r="G618" t="b">
        <v>0</v>
      </c>
      <c r="H618" t="b">
        <v>0</v>
      </c>
      <c r="I618" t="b">
        <v>0</v>
      </c>
      <c r="J618" t="b">
        <v>0</v>
      </c>
      <c r="K618" t="b">
        <v>0</v>
      </c>
      <c r="L618">
        <v>4566.0749999999998</v>
      </c>
      <c r="M618">
        <v>4566.0749999999998</v>
      </c>
      <c r="N618" t="b">
        <v>0</v>
      </c>
      <c r="O618">
        <v>4566.0749999999998</v>
      </c>
      <c r="P618">
        <v>0.99879691353636302</v>
      </c>
      <c r="Q618">
        <v>386.24817727837001</v>
      </c>
      <c r="R618">
        <v>9862.0570000000007</v>
      </c>
      <c r="S618">
        <v>9862.0570000000007</v>
      </c>
      <c r="X618">
        <v>5.33E-2</v>
      </c>
      <c r="Y618">
        <v>0.99874413360206704</v>
      </c>
      <c r="Z618">
        <v>0.99874413360206704</v>
      </c>
      <c r="AA618">
        <v>382.69683944524002</v>
      </c>
      <c r="AB618">
        <v>-1.2566556590112E-3</v>
      </c>
      <c r="AC618" s="96">
        <v>1.57918344532487E-6</v>
      </c>
      <c r="AD618">
        <v>0.100054852191302</v>
      </c>
      <c r="AE618">
        <v>9.7461366513881598E-2</v>
      </c>
      <c r="AF618">
        <v>0.100054852191302</v>
      </c>
      <c r="AH618">
        <v>383.705553046158</v>
      </c>
      <c r="AI618">
        <v>13.08</v>
      </c>
      <c r="AJ618">
        <v>389.46113634185002</v>
      </c>
      <c r="AK618">
        <v>377.94996975046598</v>
      </c>
      <c r="AL618">
        <v>5.0981040564370003E-4</v>
      </c>
      <c r="AM618">
        <v>3.4446649029979998E-4</v>
      </c>
      <c r="AN618" s="96">
        <v>2.67473056373045E-13</v>
      </c>
      <c r="AO618" s="96">
        <v>-1.35494427788707E-7</v>
      </c>
      <c r="AP618" s="96">
        <v>-1.3549416031565001E-7</v>
      </c>
      <c r="AR618">
        <v>0.11607685087549501</v>
      </c>
      <c r="AS618">
        <v>0.99054756356117402</v>
      </c>
      <c r="AT618">
        <v>1.06522746792533</v>
      </c>
      <c r="AU618">
        <v>1.1131533299904199</v>
      </c>
      <c r="AV618">
        <v>408.182220500352</v>
      </c>
      <c r="AW618">
        <v>-1.3823584661522999E-3</v>
      </c>
      <c r="AX618">
        <v>1.1131533299904199</v>
      </c>
      <c r="AY618">
        <v>0.103450944622741</v>
      </c>
      <c r="BD618" s="95">
        <v>45265</v>
      </c>
    </row>
    <row r="619" spans="1:56">
      <c r="A619" t="s">
        <v>108</v>
      </c>
      <c r="B619">
        <v>4570.9750000000004</v>
      </c>
      <c r="C619">
        <v>0</v>
      </c>
      <c r="D619">
        <v>9872.8140000000003</v>
      </c>
      <c r="E619" s="95">
        <v>45265</v>
      </c>
      <c r="F619" t="s">
        <v>767</v>
      </c>
      <c r="G619" t="b">
        <v>0</v>
      </c>
      <c r="H619" t="b">
        <v>0</v>
      </c>
      <c r="I619" t="b">
        <v>0</v>
      </c>
      <c r="J619" t="b">
        <v>0</v>
      </c>
      <c r="K619" t="b">
        <v>0</v>
      </c>
      <c r="L619">
        <v>4570.9750000000004</v>
      </c>
      <c r="M619">
        <v>4570.9750000000004</v>
      </c>
      <c r="N619" t="b">
        <v>0</v>
      </c>
      <c r="O619">
        <v>4570.9750000000004</v>
      </c>
      <c r="P619">
        <v>1.00107313173787</v>
      </c>
      <c r="Q619">
        <v>386.66267245610197</v>
      </c>
      <c r="R619">
        <v>9872.8140000000003</v>
      </c>
      <c r="S619">
        <v>9872.8140000000003</v>
      </c>
      <c r="X619">
        <v>5.33E-2</v>
      </c>
      <c r="Y619">
        <v>1.00109074607863</v>
      </c>
      <c r="Z619">
        <v>1.00109074607863</v>
      </c>
      <c r="AA619">
        <v>383.11426452217</v>
      </c>
      <c r="AB619">
        <v>1.0901516473381999E-3</v>
      </c>
      <c r="AC619" s="96">
        <v>1.1884306141942799E-6</v>
      </c>
      <c r="AD619">
        <v>9.7652949450634699E-2</v>
      </c>
      <c r="AE619">
        <v>9.6315357923717093E-2</v>
      </c>
      <c r="AF619">
        <v>9.7652949450634699E-2</v>
      </c>
      <c r="AH619">
        <v>383.705553046158</v>
      </c>
      <c r="AI619">
        <v>13.08</v>
      </c>
      <c r="AJ619">
        <v>389.46113634185002</v>
      </c>
      <c r="AK619">
        <v>377.94996975046598</v>
      </c>
      <c r="AL619">
        <v>3.4446649029979998E-4</v>
      </c>
      <c r="AM619">
        <v>1.7912257495590001E-4</v>
      </c>
      <c r="AN619" s="96">
        <v>3.1452206863501399E-21</v>
      </c>
      <c r="AO619" s="96">
        <v>-4.4408920985006199E-15</v>
      </c>
      <c r="AP619" s="96">
        <v>-4.4408889532799397E-15</v>
      </c>
      <c r="AR619">
        <v>0.11607685087549501</v>
      </c>
      <c r="AS619">
        <v>0.99054756356117402</v>
      </c>
      <c r="AT619">
        <v>1.09122300256892</v>
      </c>
      <c r="AU619">
        <v>1.13850520304339</v>
      </c>
      <c r="AV619">
        <v>408.67678732107998</v>
      </c>
      <c r="AW619">
        <v>1.2116324422985999E-3</v>
      </c>
      <c r="AX619">
        <v>1.13850520304339</v>
      </c>
      <c r="AY619">
        <v>0.103363947052281</v>
      </c>
      <c r="BD619" s="95">
        <v>45265</v>
      </c>
    </row>
    <row r="620" spans="1:56">
      <c r="A620" t="s">
        <v>109</v>
      </c>
      <c r="B620">
        <v>4572.3999999999996</v>
      </c>
      <c r="C620">
        <v>0</v>
      </c>
      <c r="D620">
        <v>9876.0439999999999</v>
      </c>
      <c r="E620" s="95">
        <v>45265</v>
      </c>
      <c r="F620" t="s">
        <v>768</v>
      </c>
      <c r="G620" t="b">
        <v>0</v>
      </c>
      <c r="H620" t="b">
        <v>0</v>
      </c>
      <c r="I620" t="b">
        <v>0</v>
      </c>
      <c r="J620" t="b">
        <v>0</v>
      </c>
      <c r="K620" t="b">
        <v>0</v>
      </c>
      <c r="L620">
        <v>4572.3999999999996</v>
      </c>
      <c r="M620">
        <v>4572.3999999999996</v>
      </c>
      <c r="N620" t="b">
        <v>0</v>
      </c>
      <c r="O620">
        <v>4572.3999999999996</v>
      </c>
      <c r="P620">
        <v>1.00031174968141</v>
      </c>
      <c r="Q620">
        <v>386.78321442105499</v>
      </c>
      <c r="R620">
        <v>9876.0439999999999</v>
      </c>
      <c r="S620">
        <v>9876.0439999999999</v>
      </c>
      <c r="X620">
        <v>5.33E-2</v>
      </c>
      <c r="Y620">
        <v>1.00032716103027</v>
      </c>
      <c r="Z620">
        <v>1.00032716103027</v>
      </c>
      <c r="AA620">
        <v>383.23960457966598</v>
      </c>
      <c r="AB620">
        <v>3.271075247795E-4</v>
      </c>
      <c r="AC620" s="96">
        <v>1.06999332767372E-7</v>
      </c>
      <c r="AD620">
        <v>9.4737835280334595E-2</v>
      </c>
      <c r="AE620">
        <v>9.4889467969340904E-2</v>
      </c>
      <c r="AF620">
        <v>9.4889467969340904E-2</v>
      </c>
      <c r="AH620">
        <v>383.705553046158</v>
      </c>
      <c r="AI620">
        <v>13.08</v>
      </c>
      <c r="AJ620">
        <v>389.46113634185002</v>
      </c>
      <c r="AK620">
        <v>377.94996975046598</v>
      </c>
      <c r="AL620">
        <v>1.7912257495590001E-4</v>
      </c>
      <c r="AM620">
        <v>0</v>
      </c>
      <c r="AN620">
        <v>0</v>
      </c>
      <c r="AO620">
        <v>0</v>
      </c>
      <c r="AP620">
        <v>0</v>
      </c>
      <c r="AR620">
        <v>0.11607685087549501</v>
      </c>
      <c r="AS620">
        <v>0.99054756356117402</v>
      </c>
      <c r="AT620">
        <v>1.0918462001337701</v>
      </c>
      <c r="AU620">
        <v>1.16650823605814</v>
      </c>
      <c r="AV620">
        <v>408.82786459853003</v>
      </c>
      <c r="AW620">
        <v>3.6967423190499999E-4</v>
      </c>
      <c r="AX620">
        <v>1.16650823605814</v>
      </c>
      <c r="AY620">
        <v>0.103224264698916</v>
      </c>
      <c r="BD620" s="95">
        <v>45265</v>
      </c>
    </row>
    <row r="621" spans="1:56">
      <c r="A621" t="s">
        <v>110</v>
      </c>
      <c r="B621">
        <v>4572.625</v>
      </c>
      <c r="C621">
        <v>0</v>
      </c>
      <c r="D621">
        <v>9875.741</v>
      </c>
      <c r="E621" s="95">
        <v>45265</v>
      </c>
      <c r="F621" t="s">
        <v>769</v>
      </c>
      <c r="G621" t="b">
        <v>0</v>
      </c>
      <c r="H621" t="b">
        <v>0</v>
      </c>
      <c r="I621" t="b">
        <v>0</v>
      </c>
      <c r="J621" t="b">
        <v>0</v>
      </c>
      <c r="K621" t="b">
        <v>0</v>
      </c>
      <c r="L621">
        <v>4572.625</v>
      </c>
      <c r="M621">
        <v>4572.625</v>
      </c>
      <c r="N621" t="b">
        <v>0</v>
      </c>
      <c r="O621">
        <v>4572.625</v>
      </c>
      <c r="P621">
        <v>1.00004920829323</v>
      </c>
      <c r="Q621">
        <v>386.80224736289</v>
      </c>
      <c r="R621">
        <v>9875.741</v>
      </c>
      <c r="S621">
        <v>9875.741</v>
      </c>
      <c r="T621" s="97">
        <v>45265</v>
      </c>
      <c r="U621">
        <v>9875.741</v>
      </c>
      <c r="V621">
        <v>386.80224736289</v>
      </c>
      <c r="W621">
        <v>5.3811071140998E-2</v>
      </c>
      <c r="X621">
        <v>5.33E-2</v>
      </c>
      <c r="Y621">
        <v>0.99996931969926395</v>
      </c>
      <c r="Z621">
        <v>0.99996931969926395</v>
      </c>
      <c r="AA621">
        <v>383.227846673344</v>
      </c>
      <c r="AB621" s="96">
        <v>-3.0680771385883301E-5</v>
      </c>
      <c r="AC621" s="96">
        <v>9.4130973283284003E-10</v>
      </c>
      <c r="AD621">
        <v>9.1852281494853E-2</v>
      </c>
      <c r="AE621">
        <v>9.3455554204501398E-2</v>
      </c>
      <c r="AF621">
        <v>9.3455554204501398E-2</v>
      </c>
      <c r="AG621">
        <v>383.227846673344</v>
      </c>
      <c r="AH621">
        <v>383.705553046158</v>
      </c>
      <c r="AI621">
        <v>13.08</v>
      </c>
      <c r="AJ621">
        <v>389.46113634185002</v>
      </c>
      <c r="AK621">
        <v>377.94996975046598</v>
      </c>
      <c r="AL621">
        <v>0</v>
      </c>
      <c r="AN621">
        <v>0</v>
      </c>
      <c r="AO621">
        <v>0</v>
      </c>
      <c r="AP621">
        <v>0</v>
      </c>
      <c r="AQ621">
        <v>0.11608557925291201</v>
      </c>
      <c r="AR621">
        <v>0.11607685087549501</v>
      </c>
      <c r="AS621">
        <v>0.99054756356117402</v>
      </c>
      <c r="AT621">
        <v>1.0928449606094699</v>
      </c>
      <c r="AU621">
        <v>1.20048064603271</v>
      </c>
      <c r="AV621">
        <v>408.81184424346299</v>
      </c>
      <c r="AW621" s="96">
        <v>-3.9186064490492801E-5</v>
      </c>
      <c r="AX621">
        <v>1.20048064603271</v>
      </c>
      <c r="AY621">
        <v>0.103204364528899</v>
      </c>
      <c r="AZ621" s="97">
        <v>45265</v>
      </c>
      <c r="BA621">
        <v>408.81184424346299</v>
      </c>
      <c r="BB621">
        <v>408.81183592489799</v>
      </c>
      <c r="BC621" s="96">
        <v>8.3185643120486896E-6</v>
      </c>
      <c r="BD621" s="95">
        <v>45265</v>
      </c>
    </row>
    <row r="622" spans="1:56">
      <c r="A622" t="s">
        <v>104</v>
      </c>
      <c r="B622">
        <v>4588.75</v>
      </c>
      <c r="C622">
        <v>0</v>
      </c>
      <c r="D622">
        <v>9913.4339999999993</v>
      </c>
      <c r="E622" s="95">
        <v>45266</v>
      </c>
      <c r="F622" t="s">
        <v>770</v>
      </c>
      <c r="G622" t="b">
        <v>0</v>
      </c>
      <c r="H622" t="b">
        <v>0</v>
      </c>
      <c r="I622" t="b">
        <v>0</v>
      </c>
      <c r="J622" t="b">
        <v>0</v>
      </c>
      <c r="K622" t="b">
        <v>0</v>
      </c>
      <c r="L622">
        <v>4588.75</v>
      </c>
      <c r="M622">
        <v>4588.75</v>
      </c>
      <c r="N622" t="b">
        <v>0</v>
      </c>
      <c r="O622">
        <v>4588.75</v>
      </c>
      <c r="P622">
        <v>1.00352642081955</v>
      </c>
      <c r="Q622">
        <v>388.16627486103903</v>
      </c>
      <c r="R622">
        <v>9913.4339999999993</v>
      </c>
      <c r="S622">
        <v>9913.4339999999993</v>
      </c>
      <c r="X622">
        <v>5.3811071140998E-2</v>
      </c>
      <c r="Y622">
        <v>1.0036672510611999</v>
      </c>
      <c r="Z622">
        <v>1.0036672510611999</v>
      </c>
      <c r="AA622">
        <v>384.63323940074002</v>
      </c>
      <c r="AB622">
        <v>3.6605430909045001E-3</v>
      </c>
      <c r="AC622" s="96">
        <v>1.3399575720369E-5</v>
      </c>
      <c r="AD622">
        <v>9.6689411070214795E-2</v>
      </c>
      <c r="AE622">
        <v>9.5817680729823093E-2</v>
      </c>
      <c r="AF622">
        <v>9.6689411070214795E-2</v>
      </c>
      <c r="AH622">
        <v>383.227846673344</v>
      </c>
      <c r="AI622">
        <v>12.85</v>
      </c>
      <c r="AJ622">
        <v>388.976264373444</v>
      </c>
      <c r="AK622">
        <v>377.47942897324401</v>
      </c>
      <c r="AL622">
        <v>1.0058421516754E-3</v>
      </c>
      <c r="AM622">
        <v>8.4049823633150001E-4</v>
      </c>
      <c r="AN622">
        <v>1.2973635458440999E-3</v>
      </c>
      <c r="AO622" s="96">
        <v>-2.3108594460197201E-7</v>
      </c>
      <c r="AP622">
        <v>1.2971324598995001E-3</v>
      </c>
      <c r="AR622">
        <v>0.11608557925291201</v>
      </c>
      <c r="AS622">
        <v>0.99047021692982495</v>
      </c>
      <c r="AT622">
        <v>1.0929870672097499</v>
      </c>
      <c r="AU622">
        <v>1.2188047667844599</v>
      </c>
      <c r="AV622">
        <v>410.60519658504802</v>
      </c>
      <c r="AW622">
        <v>4.3867426221558996E-3</v>
      </c>
      <c r="AX622">
        <v>1.2188047667844599</v>
      </c>
      <c r="AY622">
        <v>0.1041411978877</v>
      </c>
      <c r="BD622" s="95">
        <v>45266</v>
      </c>
    </row>
    <row r="623" spans="1:56">
      <c r="A623" t="s">
        <v>105</v>
      </c>
      <c r="B623">
        <v>4581.05</v>
      </c>
      <c r="C623">
        <v>0</v>
      </c>
      <c r="D623">
        <v>9896.8310000000001</v>
      </c>
      <c r="E623" s="95">
        <v>45266</v>
      </c>
      <c r="F623" t="s">
        <v>771</v>
      </c>
      <c r="G623" t="b">
        <v>0</v>
      </c>
      <c r="H623" t="b">
        <v>0</v>
      </c>
      <c r="I623" t="b">
        <v>0</v>
      </c>
      <c r="J623" t="b">
        <v>0</v>
      </c>
      <c r="K623" t="b">
        <v>0</v>
      </c>
      <c r="L623">
        <v>4581.05</v>
      </c>
      <c r="M623">
        <v>4581.05</v>
      </c>
      <c r="N623" t="b">
        <v>0</v>
      </c>
      <c r="O623">
        <v>4581.05</v>
      </c>
      <c r="P623">
        <v>0.99832198311086895</v>
      </c>
      <c r="Q623">
        <v>387.514925296032</v>
      </c>
      <c r="R623">
        <v>9896.8310000000001</v>
      </c>
      <c r="S623">
        <v>9896.8310000000001</v>
      </c>
      <c r="X623">
        <v>5.3811071140998E-2</v>
      </c>
      <c r="Y623">
        <v>0.99832520194314101</v>
      </c>
      <c r="Z623">
        <v>0.99832520194314101</v>
      </c>
      <c r="AA623">
        <v>383.98905639878802</v>
      </c>
      <c r="AB623">
        <v>-1.6762020990015E-3</v>
      </c>
      <c r="AC623" s="96">
        <v>2.8096534766971498E-6</v>
      </c>
      <c r="AD623">
        <v>9.5316763500930504E-2</v>
      </c>
      <c r="AE623">
        <v>9.5154001304284905E-2</v>
      </c>
      <c r="AF623">
        <v>9.5316763500930504E-2</v>
      </c>
      <c r="AH623">
        <v>383.227846673344</v>
      </c>
      <c r="AI623">
        <v>12.85</v>
      </c>
      <c r="AJ623">
        <v>388.976264373444</v>
      </c>
      <c r="AK623">
        <v>377.47942897324401</v>
      </c>
      <c r="AL623">
        <v>8.4049823633150001E-4</v>
      </c>
      <c r="AM623">
        <v>6.7515432098759996E-4</v>
      </c>
      <c r="AN623" s="96">
        <v>5.59678725917889E-5</v>
      </c>
      <c r="AO623" s="96">
        <v>-1.50758224570779E-7</v>
      </c>
      <c r="AP623" s="96">
        <v>5.5817114367218201E-5</v>
      </c>
      <c r="AR623">
        <v>0.11608557925291201</v>
      </c>
      <c r="AS623">
        <v>0.99047021692982495</v>
      </c>
      <c r="AT623">
        <v>1.0862471042339701</v>
      </c>
      <c r="AU623">
        <v>1.1780408390760999</v>
      </c>
      <c r="AV623">
        <v>409.76537417774898</v>
      </c>
      <c r="AW623">
        <v>-2.0453282478717998E-3</v>
      </c>
      <c r="AX623">
        <v>1.1780408390760999</v>
      </c>
      <c r="AY623">
        <v>0.104381559654195</v>
      </c>
      <c r="BD623" s="95">
        <v>45266</v>
      </c>
    </row>
    <row r="624" spans="1:56">
      <c r="A624" t="s">
        <v>106</v>
      </c>
      <c r="B624">
        <v>4572.1499999999996</v>
      </c>
      <c r="C624">
        <v>0</v>
      </c>
      <c r="D624">
        <v>9876.9189999999999</v>
      </c>
      <c r="E624" s="95">
        <v>45266</v>
      </c>
      <c r="F624" t="s">
        <v>772</v>
      </c>
      <c r="G624" t="b">
        <v>0</v>
      </c>
      <c r="H624" t="b">
        <v>0</v>
      </c>
      <c r="I624" t="b">
        <v>0</v>
      </c>
      <c r="J624" t="b">
        <v>0</v>
      </c>
      <c r="K624" t="b">
        <v>0</v>
      </c>
      <c r="L624">
        <v>4572.1499999999996</v>
      </c>
      <c r="M624">
        <v>4572.1499999999996</v>
      </c>
      <c r="N624" t="b">
        <v>0</v>
      </c>
      <c r="O624">
        <v>4572.1499999999996</v>
      </c>
      <c r="P624">
        <v>0.99805721395749802</v>
      </c>
      <c r="Q624">
        <v>386.76206670790498</v>
      </c>
      <c r="R624">
        <v>9876.9189999999999</v>
      </c>
      <c r="S624">
        <v>9876.9189999999999</v>
      </c>
      <c r="X624">
        <v>5.3811071140998E-2</v>
      </c>
      <c r="Y624">
        <v>0.99798804283916698</v>
      </c>
      <c r="Z624">
        <v>0.99798804283916698</v>
      </c>
      <c r="AA624">
        <v>383.216486867085</v>
      </c>
      <c r="AB624">
        <v>-2.0139838655261E-3</v>
      </c>
      <c r="AC624" s="96">
        <v>4.05613101059966E-6</v>
      </c>
      <c r="AD624">
        <v>9.4707281590153597E-2</v>
      </c>
      <c r="AE624">
        <v>9.4854129579951901E-2</v>
      </c>
      <c r="AF624">
        <v>9.4854129579951901E-2</v>
      </c>
      <c r="AH624">
        <v>383.227846673344</v>
      </c>
      <c r="AI624">
        <v>12.85</v>
      </c>
      <c r="AJ624">
        <v>388.976264373444</v>
      </c>
      <c r="AK624">
        <v>377.47942897324401</v>
      </c>
      <c r="AL624">
        <v>6.7515432098759996E-4</v>
      </c>
      <c r="AM624">
        <v>5.0981040564370003E-4</v>
      </c>
      <c r="AN624" s="96">
        <v>1.37154003911354E-7</v>
      </c>
      <c r="AO624" s="96">
        <v>-9.9472832748581599E-8</v>
      </c>
      <c r="AP624" s="96">
        <v>3.76811711627732E-8</v>
      </c>
      <c r="AR624">
        <v>0.11608557925291201</v>
      </c>
      <c r="AS624">
        <v>0.99047021692982495</v>
      </c>
      <c r="AT624">
        <v>1.0845012270474801</v>
      </c>
      <c r="AU624">
        <v>1.1950056922129699</v>
      </c>
      <c r="AV624">
        <v>408.79346636156299</v>
      </c>
      <c r="AW624">
        <v>-2.3718641872461999E-3</v>
      </c>
      <c r="AX624">
        <v>1.1950056922129699</v>
      </c>
      <c r="AY624">
        <v>0.104536972219403</v>
      </c>
      <c r="BD624" s="95">
        <v>45266</v>
      </c>
    </row>
    <row r="625" spans="1:56">
      <c r="A625" t="s">
        <v>107</v>
      </c>
      <c r="B625">
        <v>4570.1499999999996</v>
      </c>
      <c r="C625">
        <v>0</v>
      </c>
      <c r="D625">
        <v>9873.2810000000009</v>
      </c>
      <c r="E625" s="95">
        <v>45266</v>
      </c>
      <c r="F625" t="s">
        <v>773</v>
      </c>
      <c r="G625" t="b">
        <v>0</v>
      </c>
      <c r="H625" t="b">
        <v>0</v>
      </c>
      <c r="I625" t="b">
        <v>0</v>
      </c>
      <c r="J625" t="b">
        <v>0</v>
      </c>
      <c r="K625" t="b">
        <v>0</v>
      </c>
      <c r="L625">
        <v>4570.1499999999996</v>
      </c>
      <c r="M625">
        <v>4570.1499999999996</v>
      </c>
      <c r="N625" t="b">
        <v>0</v>
      </c>
      <c r="O625">
        <v>4570.1499999999996</v>
      </c>
      <c r="P625">
        <v>0.99956256903207397</v>
      </c>
      <c r="Q625">
        <v>386.59288500270799</v>
      </c>
      <c r="R625">
        <v>9873.2810000000009</v>
      </c>
      <c r="S625">
        <v>9873.2810000000009</v>
      </c>
      <c r="X625">
        <v>5.3811071140998E-2</v>
      </c>
      <c r="Y625">
        <v>0.99963166651462798</v>
      </c>
      <c r="Z625">
        <v>0.99963166651462798</v>
      </c>
      <c r="AA625">
        <v>383.075335402826</v>
      </c>
      <c r="AB625">
        <v>-3.6840133681109998E-4</v>
      </c>
      <c r="AC625" s="96">
        <v>1.35719544964257E-7</v>
      </c>
      <c r="AD625">
        <v>9.1900302456868199E-2</v>
      </c>
      <c r="AE625">
        <v>9.3458916106162401E-2</v>
      </c>
      <c r="AF625">
        <v>9.3458916106162401E-2</v>
      </c>
      <c r="AH625">
        <v>383.227846673344</v>
      </c>
      <c r="AI625">
        <v>12.85</v>
      </c>
      <c r="AJ625">
        <v>388.976264373444</v>
      </c>
      <c r="AK625">
        <v>377.47942897324401</v>
      </c>
      <c r="AL625">
        <v>5.0981040564370003E-4</v>
      </c>
      <c r="AM625">
        <v>3.4446649029979998E-4</v>
      </c>
      <c r="AN625" s="96">
        <v>7.3488371276712898E-11</v>
      </c>
      <c r="AO625" s="96">
        <v>-3.3839719915107403E-10</v>
      </c>
      <c r="AP625" s="96">
        <v>-2.6490882787436102E-10</v>
      </c>
      <c r="AR625">
        <v>0.11608557925291201</v>
      </c>
      <c r="AS625">
        <v>0.99047021692982495</v>
      </c>
      <c r="AT625">
        <v>1.08336873754487</v>
      </c>
      <c r="AU625">
        <v>1.2008341170947201</v>
      </c>
      <c r="AV625">
        <v>408.61329331717002</v>
      </c>
      <c r="AW625">
        <v>-4.4074345413939997E-4</v>
      </c>
      <c r="AX625">
        <v>1.2008341170947201</v>
      </c>
      <c r="AY625">
        <v>0.104564987617753</v>
      </c>
      <c r="BD625" s="95">
        <v>45266</v>
      </c>
    </row>
    <row r="626" spans="1:56">
      <c r="A626" t="s">
        <v>108</v>
      </c>
      <c r="B626">
        <v>4572.1499999999996</v>
      </c>
      <c r="C626">
        <v>0</v>
      </c>
      <c r="D626">
        <v>9876.857</v>
      </c>
      <c r="E626" s="95">
        <v>45266</v>
      </c>
      <c r="F626" t="s">
        <v>774</v>
      </c>
      <c r="G626" t="b">
        <v>0</v>
      </c>
      <c r="H626" t="b">
        <v>0</v>
      </c>
      <c r="I626" t="b">
        <v>0</v>
      </c>
      <c r="J626" t="b">
        <v>0</v>
      </c>
      <c r="K626" t="b">
        <v>0</v>
      </c>
      <c r="L626">
        <v>4572.1499999999996</v>
      </c>
      <c r="M626">
        <v>4572.1499999999996</v>
      </c>
      <c r="N626" t="b">
        <v>0</v>
      </c>
      <c r="O626">
        <v>4572.1499999999996</v>
      </c>
      <c r="P626">
        <v>1.00043762239751</v>
      </c>
      <c r="Q626">
        <v>386.76206670790498</v>
      </c>
      <c r="R626">
        <v>9876.857</v>
      </c>
      <c r="S626">
        <v>9876.857</v>
      </c>
      <c r="X626">
        <v>5.3811071140998E-2</v>
      </c>
      <c r="Y626">
        <v>1.0003621896307799</v>
      </c>
      <c r="Z626">
        <v>1.0003621896307799</v>
      </c>
      <c r="AA626">
        <v>383.21408131711701</v>
      </c>
      <c r="AB626">
        <v>3.6212405595099998E-4</v>
      </c>
      <c r="AC626" s="96">
        <v>1.3113383189843399E-7</v>
      </c>
      <c r="AD626">
        <v>8.9178499992611196E-2</v>
      </c>
      <c r="AE626">
        <v>9.2084046023893903E-2</v>
      </c>
      <c r="AF626">
        <v>9.2084046023893903E-2</v>
      </c>
      <c r="AH626">
        <v>383.227846673344</v>
      </c>
      <c r="AI626">
        <v>12.85</v>
      </c>
      <c r="AJ626">
        <v>388.976264373444</v>
      </c>
      <c r="AK626">
        <v>377.47942897324401</v>
      </c>
      <c r="AL626">
        <v>3.4446649029979998E-4</v>
      </c>
      <c r="AM626">
        <v>1.7912257495590001E-4</v>
      </c>
      <c r="AN626" s="96">
        <v>2.0282257717828299E-18</v>
      </c>
      <c r="AO626">
        <v>0</v>
      </c>
      <c r="AP626" s="96">
        <v>2.0282257717828299E-18</v>
      </c>
      <c r="AR626">
        <v>0.11608557925291201</v>
      </c>
      <c r="AS626">
        <v>0.99047021692982495</v>
      </c>
      <c r="AT626">
        <v>1.0831642843450999</v>
      </c>
      <c r="AU626">
        <v>1.21876092397159</v>
      </c>
      <c r="AV626">
        <v>408.79027884699201</v>
      </c>
      <c r="AW626">
        <v>4.3313698481330001E-4</v>
      </c>
      <c r="AX626">
        <v>1.21876092397159</v>
      </c>
      <c r="AY626">
        <v>0.10456610523849</v>
      </c>
      <c r="BD626" s="95">
        <v>45266</v>
      </c>
    </row>
    <row r="627" spans="1:56">
      <c r="A627" t="s">
        <v>109</v>
      </c>
      <c r="B627">
        <v>4569.875</v>
      </c>
      <c r="C627">
        <v>0</v>
      </c>
      <c r="D627">
        <v>9872.1020000000008</v>
      </c>
      <c r="E627" s="95">
        <v>45266</v>
      </c>
      <c r="F627" t="s">
        <v>775</v>
      </c>
      <c r="G627" t="b">
        <v>0</v>
      </c>
      <c r="H627" t="b">
        <v>0</v>
      </c>
      <c r="I627" t="b">
        <v>0</v>
      </c>
      <c r="J627" t="b">
        <v>0</v>
      </c>
      <c r="K627" t="b">
        <v>0</v>
      </c>
      <c r="L627">
        <v>4569.875</v>
      </c>
      <c r="M627">
        <v>4569.875</v>
      </c>
      <c r="N627" t="b">
        <v>0</v>
      </c>
      <c r="O627">
        <v>4569.875</v>
      </c>
      <c r="P627">
        <v>0.999502422273985</v>
      </c>
      <c r="Q627">
        <v>386.56962251824399</v>
      </c>
      <c r="R627">
        <v>9872.1020000000008</v>
      </c>
      <c r="S627">
        <v>9872.1020000000008</v>
      </c>
      <c r="X627">
        <v>5.3811071140998E-2</v>
      </c>
      <c r="Y627">
        <v>0.99951857154558399</v>
      </c>
      <c r="Z627">
        <v>0.99951857154558399</v>
      </c>
      <c r="AA627">
        <v>383.02959115423801</v>
      </c>
      <c r="AB627">
        <v>-4.8154437830200001E-4</v>
      </c>
      <c r="AC627" s="96">
        <v>2.3188498827427199E-7</v>
      </c>
      <c r="AD627">
        <v>8.6603575425239707E-2</v>
      </c>
      <c r="AE627">
        <v>9.0759896098145498E-2</v>
      </c>
      <c r="AF627">
        <v>9.0759896098145498E-2</v>
      </c>
      <c r="AH627">
        <v>383.227846673344</v>
      </c>
      <c r="AI627">
        <v>12.85</v>
      </c>
      <c r="AJ627">
        <v>388.976264373444</v>
      </c>
      <c r="AK627">
        <v>377.47942897324401</v>
      </c>
      <c r="AL627">
        <v>1.7912257495590001E-4</v>
      </c>
      <c r="AM627">
        <v>0</v>
      </c>
      <c r="AN627">
        <v>0</v>
      </c>
      <c r="AO627">
        <v>0</v>
      </c>
      <c r="AP627">
        <v>0</v>
      </c>
      <c r="AR627">
        <v>0.11608557925291201</v>
      </c>
      <c r="AS627">
        <v>0.99047021692982495</v>
      </c>
      <c r="AT627">
        <v>1.0831561261387499</v>
      </c>
      <c r="AU627">
        <v>1.23695775615</v>
      </c>
      <c r="AV627">
        <v>408.54967884040502</v>
      </c>
      <c r="AW627">
        <v>-5.8856587114829997E-4</v>
      </c>
      <c r="AX627">
        <v>1.23695775615</v>
      </c>
      <c r="AY627">
        <v>0.104591887410441</v>
      </c>
      <c r="BD627" s="95">
        <v>45266</v>
      </c>
    </row>
    <row r="628" spans="1:56">
      <c r="A628" t="s">
        <v>110</v>
      </c>
      <c r="B628">
        <v>4553.95</v>
      </c>
      <c r="C628">
        <v>0</v>
      </c>
      <c r="D628">
        <v>9837.4809999999998</v>
      </c>
      <c r="E628" s="95">
        <v>45266</v>
      </c>
      <c r="F628" t="s">
        <v>776</v>
      </c>
      <c r="G628" t="b">
        <v>0</v>
      </c>
      <c r="H628" t="b">
        <v>0</v>
      </c>
      <c r="I628" t="b">
        <v>0</v>
      </c>
      <c r="J628" t="b">
        <v>0</v>
      </c>
      <c r="K628" t="b">
        <v>0</v>
      </c>
      <c r="L628">
        <v>4553.95</v>
      </c>
      <c r="M628">
        <v>4553.95</v>
      </c>
      <c r="N628" t="b">
        <v>0</v>
      </c>
      <c r="O628">
        <v>4553.95</v>
      </c>
      <c r="P628">
        <v>0.996515221969966</v>
      </c>
      <c r="Q628">
        <v>385.22251319061399</v>
      </c>
      <c r="R628">
        <v>9837.4809999999998</v>
      </c>
      <c r="S628">
        <v>9837.4809999999998</v>
      </c>
      <c r="T628" s="97">
        <v>45266</v>
      </c>
      <c r="U628">
        <v>9837.4809999999998</v>
      </c>
      <c r="V628">
        <v>385.22251319061399</v>
      </c>
      <c r="W628">
        <v>5.55727684486279E-2</v>
      </c>
      <c r="X628">
        <v>5.3811071140998E-2</v>
      </c>
      <c r="Y628">
        <v>0.99649304676957295</v>
      </c>
      <c r="Z628">
        <v>0.99649304676957295</v>
      </c>
      <c r="AA628">
        <v>381.68632429219099</v>
      </c>
      <c r="AB628">
        <v>-3.5131170058408999E-3</v>
      </c>
      <c r="AC628" s="96">
        <v>1.23419910967285E-5</v>
      </c>
      <c r="AD628">
        <v>9.1413592301838903E-2</v>
      </c>
      <c r="AE628">
        <v>9.2969759311254896E-2</v>
      </c>
      <c r="AF628">
        <v>9.2969759311254896E-2</v>
      </c>
      <c r="AG628">
        <v>381.68632429219099</v>
      </c>
      <c r="AH628">
        <v>383.227846673344</v>
      </c>
      <c r="AI628">
        <v>12.85</v>
      </c>
      <c r="AJ628">
        <v>388.976264373444</v>
      </c>
      <c r="AK628">
        <v>377.47942897324401</v>
      </c>
      <c r="AL628">
        <v>0</v>
      </c>
      <c r="AN628">
        <v>0</v>
      </c>
      <c r="AO628">
        <v>0</v>
      </c>
      <c r="AP628">
        <v>0</v>
      </c>
      <c r="AQ628">
        <v>0.11321023859158701</v>
      </c>
      <c r="AR628">
        <v>0.11608557925291201</v>
      </c>
      <c r="AS628">
        <v>0.99047021692982495</v>
      </c>
      <c r="AT628">
        <v>1.0829678848148601</v>
      </c>
      <c r="AU628">
        <v>1.2550044661108499</v>
      </c>
      <c r="AV628">
        <v>406.776672238152</v>
      </c>
      <c r="AW628">
        <v>-4.3397576698276001E-3</v>
      </c>
      <c r="AX628">
        <v>1.2550044661108499</v>
      </c>
      <c r="AY628">
        <v>0.105741446631464</v>
      </c>
      <c r="AZ628" s="97">
        <v>45266</v>
      </c>
      <c r="BA628">
        <v>406.776672238152</v>
      </c>
      <c r="BB628">
        <v>406.77666400854002</v>
      </c>
      <c r="BC628" s="96">
        <v>8.2296114669588792E-6</v>
      </c>
      <c r="BD628" s="95">
        <v>45266</v>
      </c>
    </row>
    <row r="629" spans="1:56">
      <c r="A629" t="s">
        <v>104</v>
      </c>
      <c r="B629">
        <v>4573.2749999999996</v>
      </c>
      <c r="C629">
        <v>0</v>
      </c>
      <c r="D629">
        <v>9883.99</v>
      </c>
      <c r="E629" s="95">
        <v>45267</v>
      </c>
      <c r="F629" t="s">
        <v>777</v>
      </c>
      <c r="G629" t="b">
        <v>0</v>
      </c>
      <c r="H629" t="b">
        <v>0</v>
      </c>
      <c r="I629" t="b">
        <v>0</v>
      </c>
      <c r="J629" t="b">
        <v>0</v>
      </c>
      <c r="K629" t="b">
        <v>0</v>
      </c>
      <c r="L629">
        <v>4573.2749999999996</v>
      </c>
      <c r="M629">
        <v>4573.2749999999996</v>
      </c>
      <c r="N629" t="b">
        <v>0</v>
      </c>
      <c r="O629">
        <v>4573.2749999999996</v>
      </c>
      <c r="P629">
        <v>1.00424356876996</v>
      </c>
      <c r="Q629">
        <v>386.85723141707899</v>
      </c>
      <c r="R629">
        <v>9883.99</v>
      </c>
      <c r="S629">
        <v>9883.99</v>
      </c>
      <c r="X629">
        <v>5.55727684486279E-2</v>
      </c>
      <c r="Y629">
        <v>1.0045733658698499</v>
      </c>
      <c r="Z629">
        <v>1.0045733658698499</v>
      </c>
      <c r="AA629">
        <v>383.43191550069901</v>
      </c>
      <c r="AB629">
        <v>4.5629398082093998E-3</v>
      </c>
      <c r="AC629" s="96">
        <v>2.08204196933426E-5</v>
      </c>
      <c r="AD629">
        <v>0.100293027606203</v>
      </c>
      <c r="AE629">
        <v>9.7395541336205801E-2</v>
      </c>
      <c r="AF629">
        <v>0.100293027606203</v>
      </c>
      <c r="AH629">
        <v>381.68632429219099</v>
      </c>
      <c r="AI629">
        <v>12.97</v>
      </c>
      <c r="AJ629">
        <v>387.41161915657398</v>
      </c>
      <c r="AK629">
        <v>375.961029427808</v>
      </c>
      <c r="AL629">
        <v>1.0058421516754E-3</v>
      </c>
      <c r="AM629">
        <v>8.4049823633150001E-4</v>
      </c>
      <c r="AN629">
        <v>3.0331168453901001E-3</v>
      </c>
      <c r="AO629" s="96">
        <v>-8.2597450101751196E-8</v>
      </c>
      <c r="AP629">
        <v>3.0330342479400001E-3</v>
      </c>
      <c r="AR629">
        <v>0.11321023859158701</v>
      </c>
      <c r="AS629">
        <v>1.0153246150633499</v>
      </c>
      <c r="AT629">
        <v>1.07449364570151</v>
      </c>
      <c r="AU629">
        <v>1.2559173176019001</v>
      </c>
      <c r="AV629">
        <v>409.10571861753903</v>
      </c>
      <c r="AW629">
        <v>5.725614417789E-3</v>
      </c>
      <c r="AX629">
        <v>1.2559173176019001</v>
      </c>
      <c r="AY629">
        <v>0.107355515474019</v>
      </c>
      <c r="BD629" s="95">
        <v>45267</v>
      </c>
    </row>
    <row r="630" spans="1:56">
      <c r="A630" t="s">
        <v>105</v>
      </c>
      <c r="B630">
        <v>4584.45</v>
      </c>
      <c r="C630">
        <v>0</v>
      </c>
      <c r="D630">
        <v>9908.0779999999995</v>
      </c>
      <c r="E630" s="95">
        <v>45267</v>
      </c>
      <c r="F630" t="s">
        <v>778</v>
      </c>
      <c r="G630" t="b">
        <v>0</v>
      </c>
      <c r="H630" t="b">
        <v>0</v>
      </c>
      <c r="I630" t="b">
        <v>0</v>
      </c>
      <c r="J630" t="b">
        <v>0</v>
      </c>
      <c r="K630" t="b">
        <v>0</v>
      </c>
      <c r="L630">
        <v>4584.45</v>
      </c>
      <c r="M630">
        <v>4584.45</v>
      </c>
      <c r="N630" t="b">
        <v>0</v>
      </c>
      <c r="O630">
        <v>4584.45</v>
      </c>
      <c r="P630">
        <v>1.00244354428719</v>
      </c>
      <c r="Q630">
        <v>387.80253419486598</v>
      </c>
      <c r="R630">
        <v>9908.0779999999995</v>
      </c>
      <c r="S630">
        <v>9908.0779999999995</v>
      </c>
      <c r="X630">
        <v>5.55727684486279E-2</v>
      </c>
      <c r="Y630">
        <v>1.00243707247781</v>
      </c>
      <c r="Z630">
        <v>1.00243707247781</v>
      </c>
      <c r="AA630">
        <v>384.36636686908201</v>
      </c>
      <c r="AB630">
        <v>2.4341076327352002E-3</v>
      </c>
      <c r="AC630" s="96">
        <v>5.9248799677400303E-6</v>
      </c>
      <c r="AD630">
        <v>0.10041045363416599</v>
      </c>
      <c r="AE630">
        <v>9.7544140653860897E-2</v>
      </c>
      <c r="AF630">
        <v>0.10041045363416599</v>
      </c>
      <c r="AH630">
        <v>381.68632429219099</v>
      </c>
      <c r="AI630">
        <v>12.97</v>
      </c>
      <c r="AJ630">
        <v>387.41161915657398</v>
      </c>
      <c r="AK630">
        <v>375.961029427808</v>
      </c>
      <c r="AL630">
        <v>8.4049823633150001E-4</v>
      </c>
      <c r="AM630">
        <v>6.7515432098759996E-4</v>
      </c>
      <c r="AN630">
        <v>9.6428225725196E-3</v>
      </c>
      <c r="AO630" s="96">
        <v>-2.64487320933426E-11</v>
      </c>
      <c r="AP630">
        <v>9.6428225460709008E-3</v>
      </c>
      <c r="AR630">
        <v>0.11321023859158701</v>
      </c>
      <c r="AS630">
        <v>1.0153246150633499</v>
      </c>
      <c r="AT630">
        <v>1.0623223586780299</v>
      </c>
      <c r="AU630">
        <v>1.1642118452216701</v>
      </c>
      <c r="AV630">
        <v>410.354141939116</v>
      </c>
      <c r="AW630">
        <v>3.0515909819008001E-3</v>
      </c>
      <c r="AX630">
        <v>1.1642118452216701</v>
      </c>
      <c r="AY630">
        <v>0.10772311786342099</v>
      </c>
      <c r="BD630" s="95">
        <v>45267</v>
      </c>
    </row>
    <row r="631" spans="1:56">
      <c r="A631" t="s">
        <v>106</v>
      </c>
      <c r="B631">
        <v>4586.375</v>
      </c>
      <c r="C631">
        <v>0</v>
      </c>
      <c r="D631">
        <v>9911.9359999999997</v>
      </c>
      <c r="E631" s="95">
        <v>45267</v>
      </c>
      <c r="F631" t="s">
        <v>779</v>
      </c>
      <c r="G631" t="b">
        <v>0</v>
      </c>
      <c r="H631" t="b">
        <v>0</v>
      </c>
      <c r="I631" t="b">
        <v>0</v>
      </c>
      <c r="J631" t="b">
        <v>0</v>
      </c>
      <c r="K631" t="b">
        <v>0</v>
      </c>
      <c r="L631">
        <v>4586.375</v>
      </c>
      <c r="M631">
        <v>4586.375</v>
      </c>
      <c r="N631" t="b">
        <v>0</v>
      </c>
      <c r="O631">
        <v>4586.375</v>
      </c>
      <c r="P631">
        <v>1.0004198976976499</v>
      </c>
      <c r="Q631">
        <v>387.96537158611801</v>
      </c>
      <c r="R631">
        <v>9911.9359999999997</v>
      </c>
      <c r="S631">
        <v>9911.9359999999997</v>
      </c>
      <c r="X631">
        <v>5.55727684486279E-2</v>
      </c>
      <c r="Y631">
        <v>1.00038937925195</v>
      </c>
      <c r="Z631">
        <v>1.00038937925195</v>
      </c>
      <c r="AA631">
        <v>384.51603115749202</v>
      </c>
      <c r="AB631">
        <v>3.8930346353179999E-4</v>
      </c>
      <c r="AC631" s="96">
        <v>1.5155718671791E-7</v>
      </c>
      <c r="AD631">
        <v>9.7433897898627497E-2</v>
      </c>
      <c r="AE631">
        <v>9.6111570588271494E-2</v>
      </c>
      <c r="AF631">
        <v>9.7433897898627497E-2</v>
      </c>
      <c r="AH631">
        <v>381.68632429219099</v>
      </c>
      <c r="AI631">
        <v>12.97</v>
      </c>
      <c r="AJ631">
        <v>387.41161915657398</v>
      </c>
      <c r="AK631">
        <v>375.961029427808</v>
      </c>
      <c r="AL631">
        <v>6.7515432098759996E-4</v>
      </c>
      <c r="AM631">
        <v>5.0981040564370003E-4</v>
      </c>
      <c r="AN631">
        <v>5.2283181195326997E-3</v>
      </c>
      <c r="AO631" s="96">
        <v>-7.6605388699135801E-15</v>
      </c>
      <c r="AP631">
        <v>5.2283181195250002E-3</v>
      </c>
      <c r="AR631">
        <v>0.11321023859158701</v>
      </c>
      <c r="AS631">
        <v>1.0153246150633499</v>
      </c>
      <c r="AT631">
        <v>1.0595048198797701</v>
      </c>
      <c r="AU631">
        <v>1.17447884927671</v>
      </c>
      <c r="AV631">
        <v>410.53974234229401</v>
      </c>
      <c r="AW631">
        <v>4.5229323700959998E-4</v>
      </c>
      <c r="AX631">
        <v>1.17447884927671</v>
      </c>
      <c r="AY631">
        <v>0.107723908106706</v>
      </c>
      <c r="BD631" s="95">
        <v>45267</v>
      </c>
    </row>
    <row r="632" spans="1:56">
      <c r="A632" t="s">
        <v>107</v>
      </c>
      <c r="B632">
        <v>4588.3500000000004</v>
      </c>
      <c r="C632">
        <v>0</v>
      </c>
      <c r="D632">
        <v>9917.0499999999993</v>
      </c>
      <c r="E632" s="95">
        <v>45267</v>
      </c>
      <c r="F632" t="s">
        <v>780</v>
      </c>
      <c r="G632" t="b">
        <v>0</v>
      </c>
      <c r="H632" t="b">
        <v>0</v>
      </c>
      <c r="I632" t="b">
        <v>0</v>
      </c>
      <c r="J632" t="b">
        <v>0</v>
      </c>
      <c r="K632" t="b">
        <v>0</v>
      </c>
      <c r="L632">
        <v>4588.3500000000004</v>
      </c>
      <c r="M632">
        <v>4588.3500000000004</v>
      </c>
      <c r="N632" t="b">
        <v>0</v>
      </c>
      <c r="O632">
        <v>4588.3500000000004</v>
      </c>
      <c r="P632">
        <v>1.00043062331361</v>
      </c>
      <c r="Q632">
        <v>388.13243851999999</v>
      </c>
      <c r="R632">
        <v>9917.0499999999993</v>
      </c>
      <c r="S632">
        <v>9917.0499999999993</v>
      </c>
      <c r="X632">
        <v>5.55727684486279E-2</v>
      </c>
      <c r="Y632">
        <v>1.00051594360576</v>
      </c>
      <c r="Z632">
        <v>1.00051594360576</v>
      </c>
      <c r="AA632">
        <v>384.71441974508298</v>
      </c>
      <c r="AB632">
        <v>5.1581055263090004E-4</v>
      </c>
      <c r="AC632" s="96">
        <v>2.6606052620542401E-7</v>
      </c>
      <c r="AD632">
        <v>9.4614599498336005E-2</v>
      </c>
      <c r="AE632">
        <v>9.4733261867006202E-2</v>
      </c>
      <c r="AF632">
        <v>9.4733261867006202E-2</v>
      </c>
      <c r="AH632">
        <v>381.68632429219099</v>
      </c>
      <c r="AI632">
        <v>12.97</v>
      </c>
      <c r="AJ632">
        <v>387.41161915657398</v>
      </c>
      <c r="AK632">
        <v>375.961029427808</v>
      </c>
      <c r="AL632">
        <v>5.0981040564370003E-4</v>
      </c>
      <c r="AM632">
        <v>3.4446649029979998E-4</v>
      </c>
      <c r="AN632">
        <v>1.8592635569380999E-3</v>
      </c>
      <c r="AO632">
        <v>0</v>
      </c>
      <c r="AP632">
        <v>1.8592635569380999E-3</v>
      </c>
      <c r="AR632">
        <v>0.11321023859158701</v>
      </c>
      <c r="AS632">
        <v>1.0153246150633499</v>
      </c>
      <c r="AT632">
        <v>1.05949874449274</v>
      </c>
      <c r="AU632">
        <v>1.2103585772818599</v>
      </c>
      <c r="AV632">
        <v>410.78704199123598</v>
      </c>
      <c r="AW632">
        <v>6.0237687959570005E-4</v>
      </c>
      <c r="AX632">
        <v>1.2103585772818599</v>
      </c>
      <c r="AY632">
        <v>0.10770559559090501</v>
      </c>
      <c r="BD632" s="95">
        <v>45267</v>
      </c>
    </row>
    <row r="633" spans="1:56">
      <c r="A633" t="s">
        <v>108</v>
      </c>
      <c r="B633">
        <v>4590.25</v>
      </c>
      <c r="C633">
        <v>0</v>
      </c>
      <c r="D633">
        <v>9920.768</v>
      </c>
      <c r="E633" s="95">
        <v>45267</v>
      </c>
      <c r="F633" t="s">
        <v>781</v>
      </c>
      <c r="G633" t="b">
        <v>0</v>
      </c>
      <c r="H633" t="b">
        <v>0</v>
      </c>
      <c r="I633" t="b">
        <v>0</v>
      </c>
      <c r="J633" t="b">
        <v>0</v>
      </c>
      <c r="K633" t="b">
        <v>0</v>
      </c>
      <c r="L633">
        <v>4590.25</v>
      </c>
      <c r="M633">
        <v>4590.25</v>
      </c>
      <c r="N633" t="b">
        <v>0</v>
      </c>
      <c r="O633">
        <v>4590.25</v>
      </c>
      <c r="P633">
        <v>1.0004140922117899</v>
      </c>
      <c r="Q633">
        <v>388.29316113993701</v>
      </c>
      <c r="R633">
        <v>9920.768</v>
      </c>
      <c r="S633">
        <v>9920.768</v>
      </c>
      <c r="X633">
        <v>5.55727684486279E-2</v>
      </c>
      <c r="Y633">
        <v>1.0003749098774299</v>
      </c>
      <c r="Z633">
        <v>1.0003749098774299</v>
      </c>
      <c r="AA633">
        <v>384.85865298103698</v>
      </c>
      <c r="AB633">
        <v>3.7483961628589999E-4</v>
      </c>
      <c r="AC633" s="96">
        <v>1.4050473793736901E-7</v>
      </c>
      <c r="AD633">
        <v>9.1813278524405101E-2</v>
      </c>
      <c r="AE633">
        <v>9.3341280726029902E-2</v>
      </c>
      <c r="AF633">
        <v>9.3341280726029902E-2</v>
      </c>
      <c r="AH633">
        <v>381.68632429219099</v>
      </c>
      <c r="AI633">
        <v>12.97</v>
      </c>
      <c r="AJ633">
        <v>387.41161915657398</v>
      </c>
      <c r="AK633">
        <v>375.961029427808</v>
      </c>
      <c r="AL633">
        <v>3.4446649029979998E-4</v>
      </c>
      <c r="AM633">
        <v>1.7912257495590001E-4</v>
      </c>
      <c r="AN633" s="96">
        <v>7.0056903693332698E-5</v>
      </c>
      <c r="AO633">
        <v>0</v>
      </c>
      <c r="AP633" s="96">
        <v>7.0056903693332698E-5</v>
      </c>
      <c r="AR633">
        <v>0.11321023859158701</v>
      </c>
      <c r="AS633">
        <v>1.0153246150633499</v>
      </c>
      <c r="AT633">
        <v>1.05963951063899</v>
      </c>
      <c r="AU633">
        <v>1.23253784817634</v>
      </c>
      <c r="AV633">
        <v>410.972535944014</v>
      </c>
      <c r="AW633">
        <v>4.5155745876970002E-4</v>
      </c>
      <c r="AX633">
        <v>1.23253784817634</v>
      </c>
      <c r="AY633">
        <v>0.107007055956997</v>
      </c>
      <c r="BD633" s="95">
        <v>45267</v>
      </c>
    </row>
    <row r="634" spans="1:56">
      <c r="A634" t="s">
        <v>109</v>
      </c>
      <c r="B634">
        <v>4589.5749999999998</v>
      </c>
      <c r="C634">
        <v>0</v>
      </c>
      <c r="D634">
        <v>9919.232</v>
      </c>
      <c r="E634" s="95">
        <v>45267</v>
      </c>
      <c r="F634" t="s">
        <v>782</v>
      </c>
      <c r="G634" t="b">
        <v>0</v>
      </c>
      <c r="H634" t="b">
        <v>0</v>
      </c>
      <c r="I634" t="b">
        <v>0</v>
      </c>
      <c r="J634" t="b">
        <v>0</v>
      </c>
      <c r="K634" t="b">
        <v>0</v>
      </c>
      <c r="L634">
        <v>4589.5749999999998</v>
      </c>
      <c r="M634">
        <v>4589.5749999999998</v>
      </c>
      <c r="N634" t="b">
        <v>0</v>
      </c>
      <c r="O634">
        <v>4589.5749999999998</v>
      </c>
      <c r="P634">
        <v>0.99985294918577405</v>
      </c>
      <c r="Q634">
        <v>388.23606231443301</v>
      </c>
      <c r="R634">
        <v>9919.232</v>
      </c>
      <c r="S634">
        <v>9919.232</v>
      </c>
      <c r="X634">
        <v>5.55727684486279E-2</v>
      </c>
      <c r="Y634">
        <v>0.99984517327690703</v>
      </c>
      <c r="Z634">
        <v>0.99984517327690703</v>
      </c>
      <c r="AA634">
        <v>384.79906657694198</v>
      </c>
      <c r="AB634">
        <v>-1.5483870998669999E-4</v>
      </c>
      <c r="AC634" s="96">
        <v>2.3975026110371599E-8</v>
      </c>
      <c r="AD634">
        <v>8.9030528153883903E-2</v>
      </c>
      <c r="AE634">
        <v>9.1937400470809602E-2</v>
      </c>
      <c r="AF634">
        <v>9.1937400470809602E-2</v>
      </c>
      <c r="AH634">
        <v>381.68632429219099</v>
      </c>
      <c r="AI634">
        <v>12.97</v>
      </c>
      <c r="AJ634">
        <v>387.41161915657398</v>
      </c>
      <c r="AK634">
        <v>375.961029427808</v>
      </c>
      <c r="AL634">
        <v>1.7912257495590001E-4</v>
      </c>
      <c r="AM634">
        <v>0</v>
      </c>
      <c r="AN634">
        <v>0</v>
      </c>
      <c r="AO634">
        <v>0</v>
      </c>
      <c r="AP634">
        <v>0</v>
      </c>
      <c r="AR634">
        <v>0.11321023859158701</v>
      </c>
      <c r="AS634">
        <v>1.0153246150633499</v>
      </c>
      <c r="AT634">
        <v>1.0649774343896901</v>
      </c>
      <c r="AU634">
        <v>1.2509184556295101</v>
      </c>
      <c r="AV634">
        <v>410.893354746282</v>
      </c>
      <c r="AW634">
        <v>-1.9266785686569999E-4</v>
      </c>
      <c r="AX634">
        <v>1.2509184556295101</v>
      </c>
      <c r="AY634">
        <v>0.106987129957461</v>
      </c>
      <c r="BD634" s="95">
        <v>45267</v>
      </c>
    </row>
    <row r="635" spans="1:56">
      <c r="A635" t="s">
        <v>110</v>
      </c>
      <c r="B635">
        <v>4589.125</v>
      </c>
      <c r="C635">
        <v>0</v>
      </c>
      <c r="D635">
        <v>9918.3060000000005</v>
      </c>
      <c r="E635" s="95">
        <v>45267</v>
      </c>
      <c r="F635" t="s">
        <v>783</v>
      </c>
      <c r="G635" t="b">
        <v>0</v>
      </c>
      <c r="H635" t="b">
        <v>0</v>
      </c>
      <c r="I635" t="b">
        <v>0</v>
      </c>
      <c r="J635" t="b">
        <v>0</v>
      </c>
      <c r="K635" t="b">
        <v>0</v>
      </c>
      <c r="L635">
        <v>4589.125</v>
      </c>
      <c r="M635">
        <v>4589.125</v>
      </c>
      <c r="N635" t="b">
        <v>0</v>
      </c>
      <c r="O635">
        <v>4589.125</v>
      </c>
      <c r="P635">
        <v>0.99990195170576801</v>
      </c>
      <c r="Q635">
        <v>388.19799643076402</v>
      </c>
      <c r="R635">
        <v>9918.3060000000005</v>
      </c>
      <c r="S635">
        <v>9918.3060000000005</v>
      </c>
      <c r="T635" s="97">
        <v>45267</v>
      </c>
      <c r="U635">
        <v>9918.3060000000005</v>
      </c>
      <c r="V635">
        <v>388.19799643076402</v>
      </c>
      <c r="W635">
        <v>5.8167734704413797E-2</v>
      </c>
      <c r="X635">
        <v>5.55727684486279E-2</v>
      </c>
      <c r="Y635">
        <v>0.99990664599839996</v>
      </c>
      <c r="Z635">
        <v>0.99990664599839996</v>
      </c>
      <c r="AA635">
        <v>384.763144044265</v>
      </c>
      <c r="AB635" s="96">
        <v>-9.3358359356062102E-5</v>
      </c>
      <c r="AC635" s="96">
        <v>8.7157832616556296E-9</v>
      </c>
      <c r="AD635">
        <v>8.6323642910029905E-2</v>
      </c>
      <c r="AE635">
        <v>9.0550385291396293E-2</v>
      </c>
      <c r="AF635">
        <v>9.0550385291396293E-2</v>
      </c>
      <c r="AG635">
        <v>384.763144044265</v>
      </c>
      <c r="AH635">
        <v>381.68632429219099</v>
      </c>
      <c r="AI635">
        <v>12.97</v>
      </c>
      <c r="AJ635">
        <v>387.41161915657398</v>
      </c>
      <c r="AK635">
        <v>375.961029427808</v>
      </c>
      <c r="AL635">
        <v>0</v>
      </c>
      <c r="AN635">
        <v>0</v>
      </c>
      <c r="AO635">
        <v>0</v>
      </c>
      <c r="AP635">
        <v>0</v>
      </c>
      <c r="AQ635">
        <v>0.11395058765812099</v>
      </c>
      <c r="AR635">
        <v>0.11321023859158701</v>
      </c>
      <c r="AS635">
        <v>1.0153246150633499</v>
      </c>
      <c r="AT635">
        <v>1.06512879927837</v>
      </c>
      <c r="AU635">
        <v>1.27001992806353</v>
      </c>
      <c r="AV635">
        <v>410.84458647523701</v>
      </c>
      <c r="AW635">
        <v>-1.1868839075159999E-4</v>
      </c>
      <c r="AX635">
        <v>1.27001992806353</v>
      </c>
      <c r="AY635">
        <v>0.10692297523699899</v>
      </c>
      <c r="AZ635" s="97">
        <v>45267</v>
      </c>
      <c r="BA635">
        <v>410.84458647523701</v>
      </c>
      <c r="BB635">
        <v>410.84457816152099</v>
      </c>
      <c r="BC635" s="96">
        <v>8.3137161368540496E-6</v>
      </c>
      <c r="BD635" s="95">
        <v>45267</v>
      </c>
    </row>
    <row r="636" spans="1:56">
      <c r="A636" t="s">
        <v>104</v>
      </c>
      <c r="B636">
        <v>4590.0749999999998</v>
      </c>
      <c r="C636">
        <v>0</v>
      </c>
      <c r="D636">
        <v>9923.0689999999995</v>
      </c>
      <c r="E636" s="95">
        <v>45268</v>
      </c>
      <c r="F636" t="s">
        <v>784</v>
      </c>
      <c r="G636" t="b">
        <v>0</v>
      </c>
      <c r="H636" t="b">
        <v>0</v>
      </c>
      <c r="I636" t="b">
        <v>0</v>
      </c>
      <c r="J636" t="b">
        <v>0</v>
      </c>
      <c r="K636" t="b">
        <v>0</v>
      </c>
      <c r="L636">
        <v>4590.0749999999998</v>
      </c>
      <c r="M636">
        <v>4590.0749999999998</v>
      </c>
      <c r="N636" t="b">
        <v>0</v>
      </c>
      <c r="O636">
        <v>4590.0749999999998</v>
      </c>
      <c r="P636">
        <v>1.00020701114046</v>
      </c>
      <c r="Q636">
        <v>388.27835774073202</v>
      </c>
      <c r="R636">
        <v>9923.0689999999995</v>
      </c>
      <c r="S636">
        <v>9923.0689999999995</v>
      </c>
      <c r="X636">
        <v>5.8167734704413797E-2</v>
      </c>
      <c r="Y636">
        <v>1.0003186460940301</v>
      </c>
      <c r="Z636">
        <v>1.0003186460940301</v>
      </c>
      <c r="AA636">
        <v>384.88574731724299</v>
      </c>
      <c r="AB636">
        <v>3.1859533714770003E-4</v>
      </c>
      <c r="AC636" s="96">
        <v>1.01502988852275E-7</v>
      </c>
      <c r="AD636">
        <v>8.3758033179408997E-2</v>
      </c>
      <c r="AE636">
        <v>8.9211897448141897E-2</v>
      </c>
      <c r="AF636">
        <v>8.9211897448141897E-2</v>
      </c>
      <c r="AH636">
        <v>384.763144044265</v>
      </c>
      <c r="AI636">
        <v>13.06</v>
      </c>
      <c r="AJ636">
        <v>390.53459120492897</v>
      </c>
      <c r="AK636">
        <v>378.99169688360098</v>
      </c>
      <c r="AL636">
        <v>1.0058421516754E-3</v>
      </c>
      <c r="AM636">
        <v>8.4049823633150001E-4</v>
      </c>
      <c r="AN636" s="96">
        <v>5.9975621698995501E-5</v>
      </c>
      <c r="AO636" s="96">
        <v>-2.2738397540855701E-5</v>
      </c>
      <c r="AP636" s="96">
        <v>3.72372241581398E-5</v>
      </c>
      <c r="AR636">
        <v>0.11395058765812099</v>
      </c>
      <c r="AS636">
        <v>1.0090428027952301</v>
      </c>
      <c r="AT636">
        <v>1.06561580362847</v>
      </c>
      <c r="AU636">
        <v>1.2814956220012601</v>
      </c>
      <c r="AV636">
        <v>411.004672245488</v>
      </c>
      <c r="AW636">
        <v>3.8965043113799999E-4</v>
      </c>
      <c r="AX636">
        <v>1.2814956220012601</v>
      </c>
      <c r="AY636">
        <v>0.10682581467310701</v>
      </c>
      <c r="BD636" s="95">
        <v>45268</v>
      </c>
    </row>
    <row r="637" spans="1:56">
      <c r="A637" t="s">
        <v>105</v>
      </c>
      <c r="B637">
        <v>4598.45</v>
      </c>
      <c r="C637">
        <v>0</v>
      </c>
      <c r="D637">
        <v>9941.0660000000007</v>
      </c>
      <c r="E637" s="95">
        <v>45268</v>
      </c>
      <c r="F637" t="s">
        <v>785</v>
      </c>
      <c r="G637" t="b">
        <v>0</v>
      </c>
      <c r="H637" t="b">
        <v>0</v>
      </c>
      <c r="I637" t="b">
        <v>0</v>
      </c>
      <c r="J637" t="b">
        <v>0</v>
      </c>
      <c r="K637" t="b">
        <v>0</v>
      </c>
      <c r="L637">
        <v>4598.45</v>
      </c>
      <c r="M637">
        <v>4598.45</v>
      </c>
      <c r="N637" t="b">
        <v>0</v>
      </c>
      <c r="O637">
        <v>4598.45</v>
      </c>
      <c r="P637">
        <v>1.0018245889228301</v>
      </c>
      <c r="Q637">
        <v>388.98680613124401</v>
      </c>
      <c r="R637">
        <v>9941.0660000000007</v>
      </c>
      <c r="S637">
        <v>9941.0660000000007</v>
      </c>
      <c r="X637">
        <v>5.8167734704413797E-2</v>
      </c>
      <c r="Y637">
        <v>1.0018136526109001</v>
      </c>
      <c r="Z637">
        <v>1.0018136526109001</v>
      </c>
      <c r="AA637">
        <v>385.58379635776299</v>
      </c>
      <c r="AB637">
        <v>1.8120099288742001E-3</v>
      </c>
      <c r="AC637" s="96">
        <v>3.2833799823387799E-6</v>
      </c>
      <c r="AD637">
        <v>8.3318644804681805E-2</v>
      </c>
      <c r="AE637">
        <v>8.8846813311306894E-2</v>
      </c>
      <c r="AF637">
        <v>8.8846813311306894E-2</v>
      </c>
      <c r="AH637">
        <v>384.763144044265</v>
      </c>
      <c r="AI637">
        <v>13.06</v>
      </c>
      <c r="AJ637">
        <v>390.53459120492897</v>
      </c>
      <c r="AK637">
        <v>378.99169688360098</v>
      </c>
      <c r="AL637">
        <v>8.4049823633150001E-4</v>
      </c>
      <c r="AM637">
        <v>6.7515432098759996E-4</v>
      </c>
      <c r="AN637" s="96">
        <v>8.5681917610516198E-5</v>
      </c>
      <c r="AO637" s="96">
        <v>-1.8548167446397201E-7</v>
      </c>
      <c r="AP637" s="96">
        <v>8.5496435936052199E-5</v>
      </c>
      <c r="AR637">
        <v>0.11395058765812099</v>
      </c>
      <c r="AS637">
        <v>1.0090428027952301</v>
      </c>
      <c r="AT637">
        <v>1.06635237916648</v>
      </c>
      <c r="AU637">
        <v>1.3007225004815599</v>
      </c>
      <c r="AV637">
        <v>411.95913408994397</v>
      </c>
      <c r="AW637">
        <v>2.3222651928527E-3</v>
      </c>
      <c r="AX637">
        <v>1.3007225004815599</v>
      </c>
      <c r="AY637">
        <v>0.10702100013353701</v>
      </c>
      <c r="BD637" s="95">
        <v>45268</v>
      </c>
    </row>
    <row r="638" spans="1:56">
      <c r="A638" t="s">
        <v>106</v>
      </c>
      <c r="B638">
        <v>4586.95</v>
      </c>
      <c r="C638">
        <v>0</v>
      </c>
      <c r="D638">
        <v>9915.7260000000006</v>
      </c>
      <c r="E638" s="95">
        <v>45268</v>
      </c>
      <c r="F638" t="s">
        <v>786</v>
      </c>
      <c r="G638" t="b">
        <v>0</v>
      </c>
      <c r="H638" t="b">
        <v>0</v>
      </c>
      <c r="I638" t="b">
        <v>0</v>
      </c>
      <c r="J638" t="b">
        <v>0</v>
      </c>
      <c r="K638" t="b">
        <v>0</v>
      </c>
      <c r="L638">
        <v>4586.95</v>
      </c>
      <c r="M638">
        <v>4586.95</v>
      </c>
      <c r="N638" t="b">
        <v>0</v>
      </c>
      <c r="O638">
        <v>4586.95</v>
      </c>
      <c r="P638">
        <v>0.99749915732475003</v>
      </c>
      <c r="Q638">
        <v>388.01401132636198</v>
      </c>
      <c r="R638">
        <v>9915.7260000000006</v>
      </c>
      <c r="S638">
        <v>9915.7260000000006</v>
      </c>
      <c r="X638">
        <v>5.8167734704413797E-2</v>
      </c>
      <c r="Y638">
        <v>0.99745097759133605</v>
      </c>
      <c r="Z638">
        <v>0.99745097759133605</v>
      </c>
      <c r="AA638">
        <v>384.60093462043</v>
      </c>
      <c r="AB638">
        <v>-2.5522766976297999E-3</v>
      </c>
      <c r="AC638" s="96">
        <v>6.5141163412643801E-6</v>
      </c>
      <c r="AD638">
        <v>8.4940749062642595E-2</v>
      </c>
      <c r="AE638">
        <v>8.9452057468158305E-2</v>
      </c>
      <c r="AF638">
        <v>8.9452057468158305E-2</v>
      </c>
      <c r="AH638">
        <v>384.763144044265</v>
      </c>
      <c r="AI638">
        <v>13.06</v>
      </c>
      <c r="AJ638">
        <v>390.53459120492897</v>
      </c>
      <c r="AK638">
        <v>378.99169688360098</v>
      </c>
      <c r="AL638">
        <v>6.7515432098759996E-4</v>
      </c>
      <c r="AM638">
        <v>5.0981040564370003E-4</v>
      </c>
      <c r="AN638" s="96">
        <v>1.04843672078273E-7</v>
      </c>
      <c r="AO638" s="96">
        <v>-3.1173214909419002E-7</v>
      </c>
      <c r="AP638" s="96">
        <v>-2.06888477015917E-7</v>
      </c>
      <c r="AR638">
        <v>0.11395058765812099</v>
      </c>
      <c r="AS638">
        <v>1.0090428027952301</v>
      </c>
      <c r="AT638">
        <v>1.06487147996395</v>
      </c>
      <c r="AU638">
        <v>1.30606735342172</v>
      </c>
      <c r="AV638">
        <v>410.59303422757699</v>
      </c>
      <c r="AW638">
        <v>-3.3161052864738999E-3</v>
      </c>
      <c r="AX638">
        <v>1.30606735342172</v>
      </c>
      <c r="AY638">
        <v>0.107706002992088</v>
      </c>
      <c r="BD638" s="95">
        <v>45268</v>
      </c>
    </row>
    <row r="639" spans="1:56">
      <c r="A639" t="s">
        <v>107</v>
      </c>
      <c r="B639">
        <v>4595.8</v>
      </c>
      <c r="C639">
        <v>0</v>
      </c>
      <c r="D639">
        <v>9934.5830000000005</v>
      </c>
      <c r="E639" s="95">
        <v>45268</v>
      </c>
      <c r="F639" t="s">
        <v>787</v>
      </c>
      <c r="G639" t="b">
        <v>0</v>
      </c>
      <c r="H639" t="b">
        <v>0</v>
      </c>
      <c r="I639" t="b">
        <v>0</v>
      </c>
      <c r="J639" t="b">
        <v>0</v>
      </c>
      <c r="K639" t="b">
        <v>0</v>
      </c>
      <c r="L639">
        <v>4595.8</v>
      </c>
      <c r="M639">
        <v>4595.8</v>
      </c>
      <c r="N639" t="b">
        <v>0</v>
      </c>
      <c r="O639">
        <v>4595.8</v>
      </c>
      <c r="P639">
        <v>1.0019293866294601</v>
      </c>
      <c r="Q639">
        <v>388.76264037185803</v>
      </c>
      <c r="R639">
        <v>9934.5830000000005</v>
      </c>
      <c r="S639">
        <v>9934.5830000000005</v>
      </c>
      <c r="X639">
        <v>5.8167734704413797E-2</v>
      </c>
      <c r="Y639">
        <v>1.0019017266108401</v>
      </c>
      <c r="Z639">
        <v>1.0019017266108401</v>
      </c>
      <c r="AA639">
        <v>385.33234045235099</v>
      </c>
      <c r="AB639">
        <v>1.899920618096E-3</v>
      </c>
      <c r="AC639" s="96">
        <v>3.6096983550664798E-6</v>
      </c>
      <c r="AD639">
        <v>8.4640920801605707E-2</v>
      </c>
      <c r="AE639">
        <v>8.91776076415947E-2</v>
      </c>
      <c r="AF639">
        <v>8.91776076415947E-2</v>
      </c>
      <c r="AH639">
        <v>384.763144044265</v>
      </c>
      <c r="AI639">
        <v>13.06</v>
      </c>
      <c r="AJ639">
        <v>390.53459120492897</v>
      </c>
      <c r="AK639">
        <v>378.99169688360098</v>
      </c>
      <c r="AL639">
        <v>5.0981040564370003E-4</v>
      </c>
      <c r="AM639">
        <v>3.4446649029979998E-4</v>
      </c>
      <c r="AN639" s="96">
        <v>1.5891557786128101E-8</v>
      </c>
      <c r="AO639" s="96">
        <v>-3.7891911830456504E-12</v>
      </c>
      <c r="AP639" s="96">
        <v>1.5887768594944999E-8</v>
      </c>
      <c r="AR639">
        <v>0.11395058765812099</v>
      </c>
      <c r="AS639">
        <v>1.0090428027952301</v>
      </c>
      <c r="AT639">
        <v>1.05963637945786</v>
      </c>
      <c r="AU639">
        <v>1.2972303332738599</v>
      </c>
      <c r="AV639">
        <v>411.612495401079</v>
      </c>
      <c r="AW639">
        <v>2.4828993395369001E-3</v>
      </c>
      <c r="AX639">
        <v>1.2972303332738599</v>
      </c>
      <c r="AY639">
        <v>0.107802745380841</v>
      </c>
      <c r="BD639" s="95">
        <v>45268</v>
      </c>
    </row>
    <row r="640" spans="1:56">
      <c r="A640" t="s">
        <v>108</v>
      </c>
      <c r="B640">
        <v>4600.3249999999998</v>
      </c>
      <c r="C640">
        <v>0</v>
      </c>
      <c r="D640">
        <v>9943.61</v>
      </c>
      <c r="E640" s="95">
        <v>45268</v>
      </c>
      <c r="F640" t="s">
        <v>788</v>
      </c>
      <c r="G640" t="b">
        <v>0</v>
      </c>
      <c r="H640" t="b">
        <v>0</v>
      </c>
      <c r="I640" t="b">
        <v>0</v>
      </c>
      <c r="J640" t="b">
        <v>0</v>
      </c>
      <c r="K640" t="b">
        <v>0</v>
      </c>
      <c r="L640">
        <v>4600.3249999999998</v>
      </c>
      <c r="M640">
        <v>4600.3249999999998</v>
      </c>
      <c r="N640" t="b">
        <v>0</v>
      </c>
      <c r="O640">
        <v>4600.3249999999998</v>
      </c>
      <c r="P640">
        <v>1.0009845946298701</v>
      </c>
      <c r="Q640">
        <v>389.14541397986602</v>
      </c>
      <c r="R640">
        <v>9943.61</v>
      </c>
      <c r="S640">
        <v>9943.61</v>
      </c>
      <c r="X640">
        <v>5.8167734704413797E-2</v>
      </c>
      <c r="Y640">
        <v>1.0009086440769499</v>
      </c>
      <c r="Z640">
        <v>1.0009086440769499</v>
      </c>
      <c r="AA640">
        <v>385.68247040116398</v>
      </c>
      <c r="AB640">
        <v>9.0823150982789996E-4</v>
      </c>
      <c r="AC640" s="96">
        <v>8.2488447544429995E-7</v>
      </c>
      <c r="AD640">
        <v>8.2592651722632707E-2</v>
      </c>
      <c r="AE640">
        <v>8.8077915620082603E-2</v>
      </c>
      <c r="AF640">
        <v>8.8077915620082603E-2</v>
      </c>
      <c r="AH640">
        <v>384.763144044265</v>
      </c>
      <c r="AI640">
        <v>13.06</v>
      </c>
      <c r="AJ640">
        <v>390.53459120492897</v>
      </c>
      <c r="AK640">
        <v>378.99169688360098</v>
      </c>
      <c r="AL640">
        <v>3.4446649029979998E-4</v>
      </c>
      <c r="AM640">
        <v>1.7912257495590001E-4</v>
      </c>
      <c r="AN640" s="96">
        <v>4.28374979706564E-13</v>
      </c>
      <c r="AO640">
        <v>0</v>
      </c>
      <c r="AP640" s="96">
        <v>4.28374979706564E-13</v>
      </c>
      <c r="AR640">
        <v>0.11395058765812099</v>
      </c>
      <c r="AS640">
        <v>1.0090428027952301</v>
      </c>
      <c r="AT640">
        <v>1.05889224452196</v>
      </c>
      <c r="AU640">
        <v>1.30122264310809</v>
      </c>
      <c r="AV640">
        <v>412.09750722435899</v>
      </c>
      <c r="AW640">
        <v>1.1783214277966999E-3</v>
      </c>
      <c r="AX640">
        <v>1.30122264310809</v>
      </c>
      <c r="AY640">
        <v>0.107578016155517</v>
      </c>
      <c r="BD640" s="95">
        <v>45268</v>
      </c>
    </row>
    <row r="641" spans="1:56">
      <c r="A641" t="s">
        <v>109</v>
      </c>
      <c r="B641">
        <v>4609.6750000000002</v>
      </c>
      <c r="C641">
        <v>0</v>
      </c>
      <c r="D641">
        <v>9964.1080000000002</v>
      </c>
      <c r="E641" s="95">
        <v>45268</v>
      </c>
      <c r="F641" t="s">
        <v>789</v>
      </c>
      <c r="G641" t="b">
        <v>0</v>
      </c>
      <c r="H641" t="b">
        <v>0</v>
      </c>
      <c r="I641" t="b">
        <v>0</v>
      </c>
      <c r="J641" t="b">
        <v>0</v>
      </c>
      <c r="K641" t="b">
        <v>0</v>
      </c>
      <c r="L641">
        <v>4609.6750000000002</v>
      </c>
      <c r="M641">
        <v>4609.6750000000002</v>
      </c>
      <c r="N641" t="b">
        <v>0</v>
      </c>
      <c r="O641">
        <v>4609.6750000000002</v>
      </c>
      <c r="P641">
        <v>1.00203246509757</v>
      </c>
      <c r="Q641">
        <v>389.93633845166198</v>
      </c>
      <c r="R641">
        <v>9964.1080000000002</v>
      </c>
      <c r="S641">
        <v>9964.1080000000002</v>
      </c>
      <c r="X641">
        <v>5.8167734704413797E-2</v>
      </c>
      <c r="Y641">
        <v>1.0020614243720301</v>
      </c>
      <c r="Z641">
        <v>1.0020614243720301</v>
      </c>
      <c r="AA641">
        <v>386.47752564551502</v>
      </c>
      <c r="AB641">
        <v>2.0593025522932002E-3</v>
      </c>
      <c r="AC641" s="96">
        <v>4.2407270018815503E-6</v>
      </c>
      <c r="AD641">
        <v>8.2831708284573494E-2</v>
      </c>
      <c r="AE641">
        <v>8.8030715754892103E-2</v>
      </c>
      <c r="AF641">
        <v>8.8030715754892103E-2</v>
      </c>
      <c r="AH641">
        <v>384.763144044265</v>
      </c>
      <c r="AI641">
        <v>13.06</v>
      </c>
      <c r="AJ641">
        <v>390.53459120492897</v>
      </c>
      <c r="AK641">
        <v>378.99169688360098</v>
      </c>
      <c r="AL641">
        <v>1.7912257495590001E-4</v>
      </c>
      <c r="AM641">
        <v>0</v>
      </c>
      <c r="AN641">
        <v>0</v>
      </c>
      <c r="AO641">
        <v>0</v>
      </c>
      <c r="AP641">
        <v>0</v>
      </c>
      <c r="AR641">
        <v>0.11395058765812099</v>
      </c>
      <c r="AS641">
        <v>1.0090428027952301</v>
      </c>
      <c r="AT641">
        <v>1.06061901674447</v>
      </c>
      <c r="AU641">
        <v>1.31746898759482</v>
      </c>
      <c r="AV641">
        <v>413.20223656002503</v>
      </c>
      <c r="AW641">
        <v>2.6807474354966E-3</v>
      </c>
      <c r="AX641">
        <v>1.31746898759482</v>
      </c>
      <c r="AY641">
        <v>0.10783782818828801</v>
      </c>
      <c r="BD641" s="95">
        <v>45268</v>
      </c>
    </row>
    <row r="642" spans="1:56">
      <c r="A642" t="s">
        <v>110</v>
      </c>
      <c r="B642">
        <v>4609.1499999999996</v>
      </c>
      <c r="C642">
        <v>0</v>
      </c>
      <c r="D642">
        <v>9963.2999999999993</v>
      </c>
      <c r="E642" s="95">
        <v>45268</v>
      </c>
      <c r="F642" t="s">
        <v>790</v>
      </c>
      <c r="G642" t="b">
        <v>0</v>
      </c>
      <c r="H642" t="b">
        <v>0</v>
      </c>
      <c r="I642" t="b">
        <v>0</v>
      </c>
      <c r="J642" t="b">
        <v>0</v>
      </c>
      <c r="K642" t="b">
        <v>0</v>
      </c>
      <c r="L642">
        <v>4609.1499999999996</v>
      </c>
      <c r="M642">
        <v>4609.1499999999996</v>
      </c>
      <c r="N642" t="b">
        <v>0</v>
      </c>
      <c r="O642">
        <v>4609.1499999999996</v>
      </c>
      <c r="P642">
        <v>0.999886109107474</v>
      </c>
      <c r="Q642">
        <v>389.891928254047</v>
      </c>
      <c r="R642">
        <v>9963.2999999999993</v>
      </c>
      <c r="S642">
        <v>9963.2999999999993</v>
      </c>
      <c r="T642" s="97">
        <v>45268</v>
      </c>
      <c r="U642">
        <v>9963.2999999999993</v>
      </c>
      <c r="V642">
        <v>389.891928254047</v>
      </c>
      <c r="W642">
        <v>5.4719117211577899E-2</v>
      </c>
      <c r="X642">
        <v>5.8167734704413797E-2</v>
      </c>
      <c r="Y642">
        <v>0.99991890894799595</v>
      </c>
      <c r="Z642">
        <v>0.99991890894799595</v>
      </c>
      <c r="AA642">
        <v>386.44618577638403</v>
      </c>
      <c r="AB642" s="96">
        <v>-8.1094340061047701E-5</v>
      </c>
      <c r="AC642" s="96">
        <v>6.5762919899368499E-9</v>
      </c>
      <c r="AD642">
        <v>8.0312654160128796E-2</v>
      </c>
      <c r="AE642">
        <v>8.6702207158763603E-2</v>
      </c>
      <c r="AF642">
        <v>8.6702207158763603E-2</v>
      </c>
      <c r="AG642">
        <v>386.44618577638403</v>
      </c>
      <c r="AH642">
        <v>384.763144044265</v>
      </c>
      <c r="AI642">
        <v>13.06</v>
      </c>
      <c r="AJ642">
        <v>390.53459120492897</v>
      </c>
      <c r="AK642">
        <v>378.99169688360098</v>
      </c>
      <c r="AL642">
        <v>0</v>
      </c>
      <c r="AN642">
        <v>0</v>
      </c>
      <c r="AO642">
        <v>0</v>
      </c>
      <c r="AP642">
        <v>0</v>
      </c>
      <c r="AQ642">
        <v>0.113795445844389</v>
      </c>
      <c r="AR642">
        <v>0.11395058765812099</v>
      </c>
      <c r="AS642">
        <v>1.0090428027952301</v>
      </c>
      <c r="AT642">
        <v>1.05862209588711</v>
      </c>
      <c r="AU642">
        <v>1.3181753814719299</v>
      </c>
      <c r="AV642">
        <v>413.15806293296498</v>
      </c>
      <c r="AW642">
        <v>-1.069055855742E-4</v>
      </c>
      <c r="AX642">
        <v>1.3181753814719299</v>
      </c>
      <c r="AY642">
        <v>0.107645994351572</v>
      </c>
      <c r="AZ642" s="97">
        <v>45268</v>
      </c>
      <c r="BA642">
        <v>413.15806293296498</v>
      </c>
      <c r="BB642">
        <v>413.15805448480802</v>
      </c>
      <c r="BC642" s="96">
        <v>8.4481574162964501E-6</v>
      </c>
      <c r="BD642" s="95">
        <v>45268</v>
      </c>
    </row>
    <row r="643" spans="1:56">
      <c r="A643" t="s">
        <v>104</v>
      </c>
      <c r="B643">
        <v>4607.1000000000004</v>
      </c>
      <c r="C643">
        <v>0</v>
      </c>
      <c r="D643">
        <v>9961.3430000000008</v>
      </c>
      <c r="E643" s="95">
        <v>45271</v>
      </c>
      <c r="F643" t="s">
        <v>791</v>
      </c>
      <c r="G643" t="b">
        <v>0</v>
      </c>
      <c r="H643" t="b">
        <v>1</v>
      </c>
      <c r="I643" t="b">
        <v>0</v>
      </c>
      <c r="J643" t="b">
        <v>0</v>
      </c>
      <c r="K643" t="b">
        <v>0</v>
      </c>
      <c r="L643">
        <v>4607.1000000000004</v>
      </c>
      <c r="M643">
        <v>4607.1000000000004</v>
      </c>
      <c r="N643" t="b">
        <v>0</v>
      </c>
      <c r="O643">
        <v>4607.1000000000004</v>
      </c>
      <c r="P643">
        <v>0.99955523252660405</v>
      </c>
      <c r="Q643">
        <v>389.71851700622102</v>
      </c>
      <c r="R643">
        <v>9961.3430000000008</v>
      </c>
      <c r="S643">
        <v>9961.3430000000008</v>
      </c>
      <c r="X643">
        <v>5.4719117211577899E-2</v>
      </c>
      <c r="Y643">
        <v>0.99934758649199695</v>
      </c>
      <c r="Z643">
        <v>0.99934758649199695</v>
      </c>
      <c r="AA643">
        <v>386.194063064668</v>
      </c>
      <c r="AB643">
        <v>-6.5262642230569997E-4</v>
      </c>
      <c r="AC643" s="96">
        <v>4.2592124709166301E-7</v>
      </c>
      <c r="AD643">
        <v>7.8154939562013401E-2</v>
      </c>
      <c r="AE643">
        <v>8.5523647588320303E-2</v>
      </c>
      <c r="AF643">
        <v>8.5523647588320303E-2</v>
      </c>
      <c r="AH643">
        <v>386.44618577638403</v>
      </c>
      <c r="AI643">
        <v>12.35</v>
      </c>
      <c r="AJ643">
        <v>392.24287856302999</v>
      </c>
      <c r="AK643">
        <v>380.64949298973897</v>
      </c>
      <c r="AL643">
        <v>1.0058421516754E-3</v>
      </c>
      <c r="AM643">
        <v>8.4049823633150001E-4</v>
      </c>
      <c r="AN643" s="96">
        <v>7.1626561721765698E-6</v>
      </c>
      <c r="AO643" s="96">
        <v>-2.66468407232878E-5</v>
      </c>
      <c r="AP643" s="96">
        <v>-1.9484184551111201E-5</v>
      </c>
      <c r="AR643">
        <v>0.113795445844389</v>
      </c>
      <c r="AS643">
        <v>1.01036580266964</v>
      </c>
      <c r="AT643">
        <v>1.06009736329469</v>
      </c>
      <c r="AU643">
        <v>1.3401281364642199</v>
      </c>
      <c r="AV643">
        <v>412.78462697406599</v>
      </c>
      <c r="AW643">
        <v>-9.0385736695470001E-4</v>
      </c>
      <c r="AX643">
        <v>1.3401281364642199</v>
      </c>
      <c r="AY643">
        <v>0.107626429854247</v>
      </c>
      <c r="BD643" s="95">
        <v>45271</v>
      </c>
    </row>
    <row r="644" spans="1:56">
      <c r="A644" t="s">
        <v>105</v>
      </c>
      <c r="B644">
        <v>4614.3500000000004</v>
      </c>
      <c r="C644">
        <v>0</v>
      </c>
      <c r="D644">
        <v>9976.2729999999992</v>
      </c>
      <c r="E644" s="95">
        <v>45271</v>
      </c>
      <c r="F644" t="s">
        <v>792</v>
      </c>
      <c r="G644" t="b">
        <v>0</v>
      </c>
      <c r="H644" t="b">
        <v>1</v>
      </c>
      <c r="I644" t="b">
        <v>0</v>
      </c>
      <c r="J644" t="b">
        <v>0</v>
      </c>
      <c r="K644" t="b">
        <v>0</v>
      </c>
      <c r="L644">
        <v>4614.3500000000004</v>
      </c>
      <c r="M644">
        <v>4614.3500000000004</v>
      </c>
      <c r="N644" t="b">
        <v>0</v>
      </c>
      <c r="O644">
        <v>4614.3500000000004</v>
      </c>
      <c r="P644">
        <v>1.00157365804953</v>
      </c>
      <c r="Q644">
        <v>390.331800687559</v>
      </c>
      <c r="R644">
        <v>9976.2729999999992</v>
      </c>
      <c r="S644">
        <v>9976.2729999999992</v>
      </c>
      <c r="X644">
        <v>5.4719117211577899E-2</v>
      </c>
      <c r="Y644">
        <v>1.0014987938875299</v>
      </c>
      <c r="Z644">
        <v>1.0014987938875299</v>
      </c>
      <c r="AA644">
        <v>386.77288836578998</v>
      </c>
      <c r="AB644">
        <v>1.4976718170004999E-3</v>
      </c>
      <c r="AC644" s="96">
        <v>2.2430208714377398E-6</v>
      </c>
      <c r="AD644">
        <v>7.7324667683077802E-2</v>
      </c>
      <c r="AE644">
        <v>8.4932715324681302E-2</v>
      </c>
      <c r="AF644">
        <v>8.4932715324681302E-2</v>
      </c>
      <c r="AH644">
        <v>386.44618577638403</v>
      </c>
      <c r="AI644">
        <v>12.35</v>
      </c>
      <c r="AJ644">
        <v>392.24287856302999</v>
      </c>
      <c r="AK644">
        <v>380.64949298973897</v>
      </c>
      <c r="AL644">
        <v>8.4049823633150001E-4</v>
      </c>
      <c r="AM644">
        <v>6.7515432098759996E-4</v>
      </c>
      <c r="AN644" s="96">
        <v>6.0795812413094798E-6</v>
      </c>
      <c r="AO644" s="96">
        <v>-3.2670962357705898E-7</v>
      </c>
      <c r="AP644" s="96">
        <v>5.7528716177324204E-6</v>
      </c>
      <c r="AR644">
        <v>0.113795445844389</v>
      </c>
      <c r="AS644">
        <v>1.01036580266964</v>
      </c>
      <c r="AT644">
        <v>1.0602475580958799</v>
      </c>
      <c r="AU644">
        <v>1.3585957870543</v>
      </c>
      <c r="AV644">
        <v>413.61297389472799</v>
      </c>
      <c r="AW644">
        <v>2.0067290943813999E-3</v>
      </c>
      <c r="AX644">
        <v>1.3585957870543</v>
      </c>
      <c r="AY644">
        <v>0.107783734254584</v>
      </c>
      <c r="BD644" s="95">
        <v>45271</v>
      </c>
    </row>
    <row r="645" spans="1:56">
      <c r="A645" t="s">
        <v>106</v>
      </c>
      <c r="B645">
        <v>4608.95</v>
      </c>
      <c r="C645">
        <v>0</v>
      </c>
      <c r="D645">
        <v>9964.4609999999993</v>
      </c>
      <c r="E645" s="95">
        <v>45271</v>
      </c>
      <c r="F645" t="s">
        <v>793</v>
      </c>
      <c r="G645" t="b">
        <v>0</v>
      </c>
      <c r="H645" t="b">
        <v>1</v>
      </c>
      <c r="I645" t="b">
        <v>0</v>
      </c>
      <c r="J645" t="b">
        <v>0</v>
      </c>
      <c r="K645" t="b">
        <v>0</v>
      </c>
      <c r="L645">
        <v>4608.95</v>
      </c>
      <c r="M645">
        <v>4608.95</v>
      </c>
      <c r="N645" t="b">
        <v>0</v>
      </c>
      <c r="O645">
        <v>4608.95</v>
      </c>
      <c r="P645">
        <v>0.99882973766619298</v>
      </c>
      <c r="Q645">
        <v>389.87501008352803</v>
      </c>
      <c r="R645">
        <v>9964.4609999999993</v>
      </c>
      <c r="S645">
        <v>9964.4609999999993</v>
      </c>
      <c r="X645">
        <v>5.4719117211577899E-2</v>
      </c>
      <c r="Y645">
        <v>0.99881599070113603</v>
      </c>
      <c r="Z645">
        <v>0.99881599070113603</v>
      </c>
      <c r="AA645">
        <v>386.31494566941598</v>
      </c>
      <c r="AB645">
        <v>-1.1847107916439E-3</v>
      </c>
      <c r="AC645" s="96">
        <v>1.40353965983768E-6</v>
      </c>
      <c r="AD645">
        <v>7.5953331829207701E-2</v>
      </c>
      <c r="AE645">
        <v>8.4091821643066195E-2</v>
      </c>
      <c r="AF645">
        <v>8.4091821643066195E-2</v>
      </c>
      <c r="AH645">
        <v>386.44618577638403</v>
      </c>
      <c r="AI645">
        <v>12.35</v>
      </c>
      <c r="AJ645">
        <v>392.24287856302999</v>
      </c>
      <c r="AK645">
        <v>380.64949298973897</v>
      </c>
      <c r="AL645">
        <v>6.7515432098759996E-4</v>
      </c>
      <c r="AM645">
        <v>5.0981040564370003E-4</v>
      </c>
      <c r="AN645" s="96">
        <v>2.3847300552997399E-8</v>
      </c>
      <c r="AO645" s="96">
        <v>-5.8039345107729901E-8</v>
      </c>
      <c r="AP645" s="96">
        <v>-3.4192044554732399E-8</v>
      </c>
      <c r="AR645">
        <v>0.113795445844389</v>
      </c>
      <c r="AS645">
        <v>1.01036580266964</v>
      </c>
      <c r="AT645">
        <v>1.0590385706622001</v>
      </c>
      <c r="AU645">
        <v>1.36804842354126</v>
      </c>
      <c r="AV645">
        <v>412.94724920901899</v>
      </c>
      <c r="AW645">
        <v>-1.6095353089176001E-3</v>
      </c>
      <c r="AX645">
        <v>1.36804842354126</v>
      </c>
      <c r="AY645">
        <v>0.10794815468589</v>
      </c>
      <c r="BD645" s="95">
        <v>45271</v>
      </c>
    </row>
    <row r="646" spans="1:56">
      <c r="A646" t="s">
        <v>107</v>
      </c>
      <c r="B646">
        <v>4613.9250000000002</v>
      </c>
      <c r="C646">
        <v>0</v>
      </c>
      <c r="D646">
        <v>9976.1880000000001</v>
      </c>
      <c r="E646" s="95">
        <v>45271</v>
      </c>
      <c r="F646" t="s">
        <v>794</v>
      </c>
      <c r="G646" t="b">
        <v>0</v>
      </c>
      <c r="H646" t="b">
        <v>1</v>
      </c>
      <c r="I646" t="b">
        <v>0</v>
      </c>
      <c r="J646" t="b">
        <v>0</v>
      </c>
      <c r="K646" t="b">
        <v>0</v>
      </c>
      <c r="L646">
        <v>4613.9250000000002</v>
      </c>
      <c r="M646">
        <v>4613.9250000000002</v>
      </c>
      <c r="N646" t="b">
        <v>0</v>
      </c>
      <c r="O646">
        <v>4613.9250000000002</v>
      </c>
      <c r="P646">
        <v>1.0010794215602199</v>
      </c>
      <c r="Q646">
        <v>390.29584957520501</v>
      </c>
      <c r="R646">
        <v>9976.1880000000001</v>
      </c>
      <c r="S646">
        <v>9976.1880000000001</v>
      </c>
      <c r="X646">
        <v>5.4719117211577899E-2</v>
      </c>
      <c r="Y646">
        <v>1.00117688252279</v>
      </c>
      <c r="Z646">
        <v>1.00117688252279</v>
      </c>
      <c r="AA646">
        <v>386.76959297727001</v>
      </c>
      <c r="AB646">
        <v>1.1761905394304E-3</v>
      </c>
      <c r="AC646" s="96">
        <v>1.3834241850456601E-6</v>
      </c>
      <c r="AD646">
        <v>7.4627044124402395E-2</v>
      </c>
      <c r="AE646">
        <v>8.3261649281673497E-2</v>
      </c>
      <c r="AF646">
        <v>8.3261649281673497E-2</v>
      </c>
      <c r="AH646">
        <v>386.44618577638403</v>
      </c>
      <c r="AI646">
        <v>12.35</v>
      </c>
      <c r="AJ646">
        <v>392.24287856302999</v>
      </c>
      <c r="AK646">
        <v>380.64949298973897</v>
      </c>
      <c r="AL646">
        <v>5.0981040564370003E-4</v>
      </c>
      <c r="AM646">
        <v>3.4446649029979998E-4</v>
      </c>
      <c r="AN646" s="96">
        <v>4.4100724877585201E-10</v>
      </c>
      <c r="AO646" s="96">
        <v>-1.7038592758922201E-12</v>
      </c>
      <c r="AP646" s="96">
        <v>4.3930338949995999E-10</v>
      </c>
      <c r="AR646">
        <v>0.113795445844389</v>
      </c>
      <c r="AS646">
        <v>1.01036580266964</v>
      </c>
      <c r="AT646">
        <v>1.0577715241708701</v>
      </c>
      <c r="AU646">
        <v>1.38172850863184</v>
      </c>
      <c r="AV646">
        <v>413.61154269483399</v>
      </c>
      <c r="AW646">
        <v>1.6086642714975999E-3</v>
      </c>
      <c r="AX646">
        <v>1.38172850863184</v>
      </c>
      <c r="AY646">
        <v>0.108019105769806</v>
      </c>
      <c r="BD646" s="95">
        <v>45271</v>
      </c>
    </row>
    <row r="647" spans="1:56">
      <c r="A647" t="s">
        <v>108</v>
      </c>
      <c r="B647">
        <v>4621.3500000000004</v>
      </c>
      <c r="C647">
        <v>0</v>
      </c>
      <c r="D647">
        <v>9992.2450000000008</v>
      </c>
      <c r="E647" s="95">
        <v>45271</v>
      </c>
      <c r="F647" t="s">
        <v>795</v>
      </c>
      <c r="G647" t="b">
        <v>0</v>
      </c>
      <c r="H647" t="b">
        <v>1</v>
      </c>
      <c r="I647" t="b">
        <v>0</v>
      </c>
      <c r="J647" t="b">
        <v>0</v>
      </c>
      <c r="K647" t="b">
        <v>0</v>
      </c>
      <c r="L647">
        <v>4621.3500000000004</v>
      </c>
      <c r="M647">
        <v>4621.3500000000004</v>
      </c>
      <c r="N647" t="b">
        <v>0</v>
      </c>
      <c r="O647">
        <v>4621.3500000000004</v>
      </c>
      <c r="P647">
        <v>1.00160925892813</v>
      </c>
      <c r="Q647">
        <v>390.92393665574798</v>
      </c>
      <c r="R647">
        <v>9992.2450000000008</v>
      </c>
      <c r="S647">
        <v>9992.2450000000008</v>
      </c>
      <c r="X647">
        <v>5.4719117211577899E-2</v>
      </c>
      <c r="Y647">
        <v>1.0016095326190699</v>
      </c>
      <c r="Z647">
        <v>1.0016095326190699</v>
      </c>
      <c r="AA647">
        <v>387.392111253233</v>
      </c>
      <c r="AB647">
        <v>1.6082387096534999E-3</v>
      </c>
      <c r="AC647" s="96">
        <v>2.5864317472281E-6</v>
      </c>
      <c r="AD647">
        <v>7.4221236233219606E-2</v>
      </c>
      <c r="AE647">
        <v>8.2833574967730195E-2</v>
      </c>
      <c r="AF647">
        <v>8.2833574967730195E-2</v>
      </c>
      <c r="AH647">
        <v>386.44618577638403</v>
      </c>
      <c r="AI647">
        <v>12.35</v>
      </c>
      <c r="AJ647">
        <v>392.24287856302999</v>
      </c>
      <c r="AK647">
        <v>380.64949298973897</v>
      </c>
      <c r="AL647">
        <v>3.4446649029979998E-4</v>
      </c>
      <c r="AM647">
        <v>1.2400793650789999E-4</v>
      </c>
      <c r="AN647" s="96">
        <v>7.3119586393263103E-20</v>
      </c>
      <c r="AO647">
        <v>0</v>
      </c>
      <c r="AP647" s="96">
        <v>7.3119586393263103E-20</v>
      </c>
      <c r="AR647">
        <v>0.113795445844389</v>
      </c>
      <c r="AS647">
        <v>1.01036580266964</v>
      </c>
      <c r="AT647">
        <v>1.0572236991269</v>
      </c>
      <c r="AU647">
        <v>1.39550523331495</v>
      </c>
      <c r="AV647">
        <v>414.530818930598</v>
      </c>
      <c r="AW647">
        <v>2.2225594328770001E-3</v>
      </c>
      <c r="AX647">
        <v>1.39550523331495</v>
      </c>
      <c r="AY647">
        <v>0.10801922877902401</v>
      </c>
      <c r="BD647" s="95">
        <v>45271</v>
      </c>
    </row>
    <row r="648" spans="1:56">
      <c r="A648" t="s">
        <v>109</v>
      </c>
      <c r="B648">
        <v>4621.1583333299996</v>
      </c>
      <c r="C648">
        <v>4673.5208329999996</v>
      </c>
      <c r="D648">
        <v>9991.2693333299994</v>
      </c>
      <c r="E648" s="95">
        <v>45271</v>
      </c>
      <c r="F648" t="s">
        <v>796</v>
      </c>
      <c r="G648" t="b">
        <v>0</v>
      </c>
      <c r="H648" t="b">
        <v>1</v>
      </c>
      <c r="I648" t="b">
        <v>0</v>
      </c>
      <c r="J648" t="b">
        <v>0</v>
      </c>
      <c r="K648" t="b">
        <v>0</v>
      </c>
      <c r="L648">
        <v>4621.1583333299996</v>
      </c>
      <c r="M648">
        <v>4621.1583333299996</v>
      </c>
      <c r="N648" t="b">
        <v>0</v>
      </c>
      <c r="O648">
        <v>4621.1583333299996</v>
      </c>
      <c r="P648">
        <v>0.99975852582686797</v>
      </c>
      <c r="Q648">
        <v>390.82953862138697</v>
      </c>
      <c r="R648">
        <v>9991.2693333299994</v>
      </c>
      <c r="S648">
        <v>9991.2693333299994</v>
      </c>
      <c r="X648">
        <v>5.4719117211577899E-2</v>
      </c>
      <c r="Y648">
        <v>0.99990235761132695</v>
      </c>
      <c r="Z648">
        <v>0.99990235761132695</v>
      </c>
      <c r="AA648">
        <v>387.35428536213698</v>
      </c>
      <c r="AB648" s="96">
        <v>-9.7647156000967199E-5</v>
      </c>
      <c r="AC648" s="96">
        <v>9.5349670750772302E-9</v>
      </c>
      <c r="AD648">
        <v>7.1967170115430898E-2</v>
      </c>
      <c r="AE648">
        <v>8.1584702598796993E-2</v>
      </c>
      <c r="AF648">
        <v>8.1584702598796993E-2</v>
      </c>
      <c r="AH648">
        <v>386.44618577638403</v>
      </c>
      <c r="AI648">
        <v>12.35</v>
      </c>
      <c r="AJ648">
        <v>392.24287856302999</v>
      </c>
      <c r="AK648">
        <v>380.64949298973897</v>
      </c>
      <c r="AL648">
        <v>1.2400793650789999E-4</v>
      </c>
      <c r="AM648">
        <v>0</v>
      </c>
      <c r="AN648">
        <v>0</v>
      </c>
      <c r="AO648">
        <v>0</v>
      </c>
      <c r="AP648">
        <v>0</v>
      </c>
      <c r="AR648">
        <v>0.113795445844389</v>
      </c>
      <c r="AS648">
        <v>1.01036580266964</v>
      </c>
      <c r="AT648">
        <v>1.05722274879324</v>
      </c>
      <c r="AU648">
        <v>1.4027170426034901</v>
      </c>
      <c r="AV648">
        <v>414.474035816987</v>
      </c>
      <c r="AW648">
        <v>-1.3698164531479999E-4</v>
      </c>
      <c r="AX648">
        <v>1.4027170426034901</v>
      </c>
      <c r="AY648">
        <v>0.107739993253296</v>
      </c>
      <c r="BD648" s="95">
        <v>45271</v>
      </c>
    </row>
    <row r="649" spans="1:56">
      <c r="A649" t="s">
        <v>110</v>
      </c>
      <c r="B649">
        <v>0</v>
      </c>
      <c r="C649">
        <v>4676.1000000000004</v>
      </c>
      <c r="D649">
        <v>9997.1659999999993</v>
      </c>
      <c r="E649" s="95">
        <v>45271</v>
      </c>
      <c r="F649" t="s">
        <v>797</v>
      </c>
      <c r="G649" t="b">
        <v>0</v>
      </c>
      <c r="H649" t="b">
        <v>1</v>
      </c>
      <c r="I649" t="b">
        <v>0</v>
      </c>
      <c r="J649" t="b">
        <v>0</v>
      </c>
      <c r="K649" t="b">
        <v>0</v>
      </c>
      <c r="L649">
        <v>0</v>
      </c>
      <c r="M649">
        <v>4676.1000000000004</v>
      </c>
      <c r="N649" t="b">
        <v>1</v>
      </c>
      <c r="O649">
        <v>4676.1000000000004</v>
      </c>
      <c r="P649">
        <v>1.0005518680866401</v>
      </c>
      <c r="Q649">
        <v>391.04522497107001</v>
      </c>
      <c r="R649">
        <v>9997.1659999999993</v>
      </c>
      <c r="S649">
        <v>9997.1659999999993</v>
      </c>
      <c r="T649" s="97">
        <v>45271</v>
      </c>
      <c r="U649">
        <v>9997.1659999999993</v>
      </c>
      <c r="V649">
        <v>391.04522497107001</v>
      </c>
      <c r="W649">
        <v>5.5105907588740698E-2</v>
      </c>
      <c r="X649">
        <v>5.4719117211577899E-2</v>
      </c>
      <c r="Y649">
        <v>1.0005901819351699</v>
      </c>
      <c r="Z649">
        <v>1.0005901819351699</v>
      </c>
      <c r="AA649">
        <v>387.58289486387002</v>
      </c>
      <c r="AB649">
        <v>5.9000784630939998E-4</v>
      </c>
      <c r="AC649" s="96">
        <v>3.4810925870667198E-7</v>
      </c>
      <c r="AD649">
        <v>7.0038282702387003E-2</v>
      </c>
      <c r="AE649">
        <v>8.0466165120259697E-2</v>
      </c>
      <c r="AF649">
        <v>8.0466165120259697E-2</v>
      </c>
      <c r="AG649">
        <v>387.58289486387002</v>
      </c>
      <c r="AH649">
        <v>386.44618577638403</v>
      </c>
      <c r="AI649">
        <v>12.35</v>
      </c>
      <c r="AJ649">
        <v>392.24287856302999</v>
      </c>
      <c r="AK649">
        <v>380.64949298973897</v>
      </c>
      <c r="AL649">
        <v>0</v>
      </c>
      <c r="AN649">
        <v>0</v>
      </c>
      <c r="AO649">
        <v>0</v>
      </c>
      <c r="AP649">
        <v>0</v>
      </c>
      <c r="AQ649">
        <v>0.113534197070223</v>
      </c>
      <c r="AR649">
        <v>0.113795445844389</v>
      </c>
      <c r="AS649">
        <v>1.01036580266964</v>
      </c>
      <c r="AT649">
        <v>1.0593750646942699</v>
      </c>
      <c r="AU649">
        <v>1.4241893836200901</v>
      </c>
      <c r="AV649">
        <v>414.81627159777298</v>
      </c>
      <c r="AW649">
        <v>8.2571102460500003E-4</v>
      </c>
      <c r="AX649">
        <v>1.4241893836200901</v>
      </c>
      <c r="AY649">
        <v>0.10769589733677901</v>
      </c>
      <c r="AZ649" s="97">
        <v>45271</v>
      </c>
      <c r="BA649">
        <v>414.81627159777298</v>
      </c>
      <c r="BB649">
        <v>414.81626307251599</v>
      </c>
      <c r="BC649" s="96">
        <v>8.5252577832761694E-6</v>
      </c>
      <c r="BD649" s="95">
        <v>45271</v>
      </c>
    </row>
    <row r="650" spans="1:56">
      <c r="A650" t="s">
        <v>104</v>
      </c>
      <c r="B650">
        <v>4668.4375</v>
      </c>
      <c r="C650">
        <v>4668.4375</v>
      </c>
      <c r="D650">
        <v>9982.7880000000005</v>
      </c>
      <c r="E650" s="95">
        <v>45272</v>
      </c>
      <c r="F650" t="s">
        <v>798</v>
      </c>
      <c r="G650" t="b">
        <v>0</v>
      </c>
      <c r="H650" t="b">
        <v>0</v>
      </c>
      <c r="I650" t="b">
        <v>0</v>
      </c>
      <c r="J650" t="b">
        <v>1</v>
      </c>
      <c r="K650" t="b">
        <v>0</v>
      </c>
      <c r="L650">
        <v>4668.4375</v>
      </c>
      <c r="M650">
        <v>4668.4375</v>
      </c>
      <c r="N650" t="b">
        <v>1</v>
      </c>
      <c r="O650">
        <v>4668.4375</v>
      </c>
      <c r="P650">
        <v>0.99836134813198996</v>
      </c>
      <c r="Q650">
        <v>390.40443798269501</v>
      </c>
      <c r="R650">
        <v>9982.7880000000005</v>
      </c>
      <c r="S650">
        <v>9982.7880000000005</v>
      </c>
      <c r="X650">
        <v>5.5105907588740698E-2</v>
      </c>
      <c r="Y650">
        <v>0.99840872044644502</v>
      </c>
      <c r="Z650">
        <v>0.99840872044644502</v>
      </c>
      <c r="AA650">
        <v>386.96614212796601</v>
      </c>
      <c r="AB650">
        <v>-1.5925469835988001E-3</v>
      </c>
      <c r="AC650" s="96">
        <v>2.5362058949699099E-6</v>
      </c>
      <c r="AD650">
        <v>6.9853213334743106E-2</v>
      </c>
      <c r="AE650">
        <v>8.0092294468618305E-2</v>
      </c>
      <c r="AF650">
        <v>8.0092294468618305E-2</v>
      </c>
      <c r="AH650">
        <v>387.58289486387002</v>
      </c>
      <c r="AI650">
        <v>12.63</v>
      </c>
      <c r="AJ650">
        <v>393.39663828682802</v>
      </c>
      <c r="AK650">
        <v>381.76915144091203</v>
      </c>
      <c r="AL650">
        <v>1.0058421516754E-3</v>
      </c>
      <c r="AM650">
        <v>8.4049823633150001E-4</v>
      </c>
      <c r="AN650" s="96">
        <v>3.4098144052419999E-6</v>
      </c>
      <c r="AO650">
        <v>-1.10161521786E-4</v>
      </c>
      <c r="AP650">
        <v>-1.067517073807E-4</v>
      </c>
      <c r="AR650">
        <v>0.113534197070223</v>
      </c>
      <c r="AS650">
        <v>1.0125856810579099</v>
      </c>
      <c r="AT650">
        <v>1.0597140427077301</v>
      </c>
      <c r="AU650">
        <v>1.44715922708165</v>
      </c>
      <c r="AV650">
        <v>413.869466184506</v>
      </c>
      <c r="AW650">
        <v>-2.2824693197792002E-3</v>
      </c>
      <c r="AX650">
        <v>1.44715922708165</v>
      </c>
      <c r="AY650">
        <v>0.106954928871295</v>
      </c>
      <c r="BD650" s="95">
        <v>45272</v>
      </c>
    </row>
    <row r="651" spans="1:56">
      <c r="A651" t="s">
        <v>105</v>
      </c>
      <c r="B651">
        <v>4679.2</v>
      </c>
      <c r="C651">
        <v>4679.2</v>
      </c>
      <c r="D651">
        <v>10007.11</v>
      </c>
      <c r="E651" s="95">
        <v>45272</v>
      </c>
      <c r="F651" t="s">
        <v>799</v>
      </c>
      <c r="G651" t="b">
        <v>0</v>
      </c>
      <c r="H651" t="b">
        <v>0</v>
      </c>
      <c r="I651" t="b">
        <v>0</v>
      </c>
      <c r="J651" t="b">
        <v>1</v>
      </c>
      <c r="K651" t="b">
        <v>0</v>
      </c>
      <c r="L651">
        <v>4679.2</v>
      </c>
      <c r="M651">
        <v>4679.2</v>
      </c>
      <c r="N651" t="b">
        <v>1</v>
      </c>
      <c r="O651">
        <v>4679.2</v>
      </c>
      <c r="P651">
        <v>1.00230537519244</v>
      </c>
      <c r="Q651">
        <v>391.30446668904199</v>
      </c>
      <c r="R651">
        <v>10007.11</v>
      </c>
      <c r="S651">
        <v>10007.11</v>
      </c>
      <c r="X651">
        <v>5.5105907588740698E-2</v>
      </c>
      <c r="Y651">
        <v>1.0024363935205201</v>
      </c>
      <c r="Z651">
        <v>1.0024363935205201</v>
      </c>
      <c r="AA651">
        <v>387.90894392931</v>
      </c>
      <c r="AB651">
        <v>2.4334303258637001E-3</v>
      </c>
      <c r="AC651" s="96">
        <v>5.9215831508333901E-6</v>
      </c>
      <c r="AD651">
        <v>7.2204179166319604E-2</v>
      </c>
      <c r="AE651">
        <v>8.0843692051962499E-2</v>
      </c>
      <c r="AF651">
        <v>8.0843692051962499E-2</v>
      </c>
      <c r="AH651">
        <v>387.58289486387002</v>
      </c>
      <c r="AI651">
        <v>12.63</v>
      </c>
      <c r="AJ651">
        <v>393.39663828682802</v>
      </c>
      <c r="AK651">
        <v>381.76915144091203</v>
      </c>
      <c r="AL651">
        <v>8.4049823633150001E-4</v>
      </c>
      <c r="AM651">
        <v>6.7515432098759996E-4</v>
      </c>
      <c r="AN651" s="96">
        <v>9.3898795355872696E-6</v>
      </c>
      <c r="AO651" s="96">
        <v>-5.7740650882820401E-7</v>
      </c>
      <c r="AP651" s="96">
        <v>8.8124730267590602E-6</v>
      </c>
      <c r="AR651">
        <v>0.113534197070223</v>
      </c>
      <c r="AS651">
        <v>1.0125856810579099</v>
      </c>
      <c r="AT651">
        <v>1.0653733050097001</v>
      </c>
      <c r="AU651">
        <v>1.4539145631204999</v>
      </c>
      <c r="AV651">
        <v>415.32842799591401</v>
      </c>
      <c r="AW651">
        <v>3.5251738304296E-3</v>
      </c>
      <c r="AX651">
        <v>1.4539145631204999</v>
      </c>
      <c r="AY651">
        <v>0.106609377382256</v>
      </c>
      <c r="BD651" s="95">
        <v>45272</v>
      </c>
    </row>
    <row r="652" spans="1:56">
      <c r="A652" t="s">
        <v>106</v>
      </c>
      <c r="B652">
        <v>4682.8500000000004</v>
      </c>
      <c r="C652">
        <v>4682.8500000000004</v>
      </c>
      <c r="D652">
        <v>10014.878000000001</v>
      </c>
      <c r="E652" s="95">
        <v>45272</v>
      </c>
      <c r="F652" t="s">
        <v>800</v>
      </c>
      <c r="G652" t="b">
        <v>0</v>
      </c>
      <c r="H652" t="b">
        <v>0</v>
      </c>
      <c r="I652" t="b">
        <v>0</v>
      </c>
      <c r="J652" t="b">
        <v>1</v>
      </c>
      <c r="K652" t="b">
        <v>0</v>
      </c>
      <c r="L652">
        <v>4682.8500000000004</v>
      </c>
      <c r="M652">
        <v>4682.8500000000004</v>
      </c>
      <c r="N652" t="b">
        <v>1</v>
      </c>
      <c r="O652">
        <v>4682.8500000000004</v>
      </c>
      <c r="P652">
        <v>1.0007800478714299</v>
      </c>
      <c r="Q652">
        <v>391.609702905365</v>
      </c>
      <c r="R652">
        <v>10014.878000000001</v>
      </c>
      <c r="S652">
        <v>10014.878000000001</v>
      </c>
      <c r="X652">
        <v>5.5105907588740698E-2</v>
      </c>
      <c r="Y652">
        <v>1.0007762480875999</v>
      </c>
      <c r="Z652">
        <v>1.0007762480875999</v>
      </c>
      <c r="AA652">
        <v>388.21005750520197</v>
      </c>
      <c r="AB652">
        <v>7.7594696288450001E-4</v>
      </c>
      <c r="AC652" s="96">
        <v>6.0209368920968396E-7</v>
      </c>
      <c r="AD652">
        <v>7.0458232136514906E-2</v>
      </c>
      <c r="AE652">
        <v>7.9821640338242503E-2</v>
      </c>
      <c r="AF652">
        <v>7.9821640338242503E-2</v>
      </c>
      <c r="AH652">
        <v>387.58289486387002</v>
      </c>
      <c r="AI652">
        <v>12.63</v>
      </c>
      <c r="AJ652">
        <v>393.39663828682802</v>
      </c>
      <c r="AK652">
        <v>381.76915144091203</v>
      </c>
      <c r="AL652">
        <v>6.7515432098759996E-4</v>
      </c>
      <c r="AM652">
        <v>5.0981040564370003E-4</v>
      </c>
      <c r="AN652" s="96">
        <v>1.6394958446532899E-6</v>
      </c>
      <c r="AO652" s="96">
        <v>-2.2025742341114001E-9</v>
      </c>
      <c r="AP652" s="96">
        <v>1.63729327041918E-6</v>
      </c>
      <c r="AR652">
        <v>0.113534197070223</v>
      </c>
      <c r="AS652">
        <v>1.0125856810579099</v>
      </c>
      <c r="AT652">
        <v>1.0679889641453699</v>
      </c>
      <c r="AU652">
        <v>1.4404012281726699</v>
      </c>
      <c r="AV652">
        <v>415.79660574766399</v>
      </c>
      <c r="AW652">
        <v>1.1272470656752999E-3</v>
      </c>
      <c r="AX652">
        <v>1.4404012281726699</v>
      </c>
      <c r="AY652">
        <v>0.106569794154192</v>
      </c>
      <c r="BD652" s="95">
        <v>45272</v>
      </c>
    </row>
    <row r="653" spans="1:56">
      <c r="A653" t="s">
        <v>107</v>
      </c>
      <c r="B653">
        <v>4682.95</v>
      </c>
      <c r="C653">
        <v>4682.95</v>
      </c>
      <c r="D653">
        <v>10014.924999999999</v>
      </c>
      <c r="E653" s="95">
        <v>45272</v>
      </c>
      <c r="F653" t="s">
        <v>801</v>
      </c>
      <c r="G653" t="b">
        <v>0</v>
      </c>
      <c r="H653" t="b">
        <v>0</v>
      </c>
      <c r="I653" t="b">
        <v>0</v>
      </c>
      <c r="J653" t="b">
        <v>1</v>
      </c>
      <c r="K653" t="b">
        <v>0</v>
      </c>
      <c r="L653">
        <v>4682.95</v>
      </c>
      <c r="M653">
        <v>4682.95</v>
      </c>
      <c r="N653" t="b">
        <v>1</v>
      </c>
      <c r="O653">
        <v>4682.95</v>
      </c>
      <c r="P653">
        <v>1.00002135451701</v>
      </c>
      <c r="Q653">
        <v>391.618065541428</v>
      </c>
      <c r="R653">
        <v>10014.924999999999</v>
      </c>
      <c r="S653">
        <v>10014.924999999999</v>
      </c>
      <c r="X653">
        <v>5.5105907588740698E-2</v>
      </c>
      <c r="Y653">
        <v>1.00000469301772</v>
      </c>
      <c r="Z653">
        <v>1.00000469301772</v>
      </c>
      <c r="AA653">
        <v>388.21187938188399</v>
      </c>
      <c r="AB653" s="96">
        <v>4.6930067158125601E-6</v>
      </c>
      <c r="AC653" s="96">
        <v>2.2024312034661701E-11</v>
      </c>
      <c r="AD653">
        <v>6.8311807605332994E-2</v>
      </c>
      <c r="AE653">
        <v>7.8615205932603793E-2</v>
      </c>
      <c r="AF653">
        <v>7.8615205932603793E-2</v>
      </c>
      <c r="AH653">
        <v>387.58289486387002</v>
      </c>
      <c r="AI653">
        <v>12.63</v>
      </c>
      <c r="AJ653">
        <v>393.39663828682802</v>
      </c>
      <c r="AK653">
        <v>381.76915144091203</v>
      </c>
      <c r="AL653">
        <v>5.0981040564370003E-4</v>
      </c>
      <c r="AM653">
        <v>3.4446649029979998E-4</v>
      </c>
      <c r="AN653" s="96">
        <v>7.6307158810574095E-9</v>
      </c>
      <c r="AO653" s="96">
        <v>-4.6518344731793998E-13</v>
      </c>
      <c r="AP653" s="96">
        <v>7.6302506976100899E-9</v>
      </c>
      <c r="AR653">
        <v>0.113534197070223</v>
      </c>
      <c r="AS653">
        <v>1.0125856810579099</v>
      </c>
      <c r="AT653">
        <v>1.0682876418556999</v>
      </c>
      <c r="AU653">
        <v>1.45884440395132</v>
      </c>
      <c r="AV653">
        <v>415.79864960041999</v>
      </c>
      <c r="AW653" s="96">
        <v>4.9155109214105102E-6</v>
      </c>
      <c r="AX653">
        <v>1.45884440395132</v>
      </c>
      <c r="AY653">
        <v>0.105533548557864</v>
      </c>
      <c r="BD653" s="95">
        <v>45272</v>
      </c>
    </row>
    <row r="654" spans="1:56">
      <c r="A654" t="s">
        <v>108</v>
      </c>
      <c r="B654">
        <v>4687.7250000000004</v>
      </c>
      <c r="C654">
        <v>4687.7250000000004</v>
      </c>
      <c r="D654">
        <v>10025.045</v>
      </c>
      <c r="E654" s="95">
        <v>45272</v>
      </c>
      <c r="F654" t="s">
        <v>802</v>
      </c>
      <c r="G654" t="b">
        <v>0</v>
      </c>
      <c r="H654" t="b">
        <v>0</v>
      </c>
      <c r="I654" t="b">
        <v>0</v>
      </c>
      <c r="J654" t="b">
        <v>1</v>
      </c>
      <c r="K654" t="b">
        <v>0</v>
      </c>
      <c r="L654">
        <v>4687.7250000000004</v>
      </c>
      <c r="M654">
        <v>4687.7250000000004</v>
      </c>
      <c r="N654" t="b">
        <v>1</v>
      </c>
      <c r="O654">
        <v>4687.7250000000004</v>
      </c>
      <c r="P654">
        <v>1.0010196564131499</v>
      </c>
      <c r="Q654">
        <v>392.01738141346601</v>
      </c>
      <c r="R654">
        <v>10025.045</v>
      </c>
      <c r="S654">
        <v>10025.045</v>
      </c>
      <c r="X654">
        <v>5.5105907588740698E-2</v>
      </c>
      <c r="Y654">
        <v>1.0010104918409199</v>
      </c>
      <c r="Z654">
        <v>1.0010104918409199</v>
      </c>
      <c r="AA654">
        <v>388.604164318551</v>
      </c>
      <c r="AB654">
        <v>1.0099816377223E-3</v>
      </c>
      <c r="AC654" s="96">
        <v>1.02006290853641E-6</v>
      </c>
      <c r="AD654">
        <v>6.7040855700453594E-2</v>
      </c>
      <c r="AE654">
        <v>7.7774814784933297E-2</v>
      </c>
      <c r="AF654">
        <v>7.7774814784933297E-2</v>
      </c>
      <c r="AH654">
        <v>387.58289486387002</v>
      </c>
      <c r="AI654">
        <v>12.63</v>
      </c>
      <c r="AJ654">
        <v>393.39663828682802</v>
      </c>
      <c r="AK654">
        <v>381.76915144091203</v>
      </c>
      <c r="AL654">
        <v>3.4446649029979998E-4</v>
      </c>
      <c r="AM654">
        <v>1.7912257495590001E-4</v>
      </c>
      <c r="AN654" s="96">
        <v>2.07850851754882E-13</v>
      </c>
      <c r="AO654">
        <v>0</v>
      </c>
      <c r="AP654" s="96">
        <v>2.07850851754882E-13</v>
      </c>
      <c r="AR654">
        <v>0.113534197070223</v>
      </c>
      <c r="AS654">
        <v>1.0125856810579099</v>
      </c>
      <c r="AT654">
        <v>1.07603803591161</v>
      </c>
      <c r="AU654">
        <v>1.48123193140891</v>
      </c>
      <c r="AV654">
        <v>416.41066846211498</v>
      </c>
      <c r="AW654">
        <v>1.4719116146297E-3</v>
      </c>
      <c r="AX654">
        <v>1.48123193140891</v>
      </c>
      <c r="AY654">
        <v>0.105330827927821</v>
      </c>
      <c r="BD654" s="95">
        <v>45272</v>
      </c>
    </row>
    <row r="655" spans="1:56">
      <c r="A655" t="s">
        <v>109</v>
      </c>
      <c r="B655">
        <v>4690.75</v>
      </c>
      <c r="C655">
        <v>4690.75</v>
      </c>
      <c r="D655">
        <v>10031.708000000001</v>
      </c>
      <c r="E655" s="95">
        <v>45272</v>
      </c>
      <c r="F655" t="s">
        <v>803</v>
      </c>
      <c r="G655" t="b">
        <v>0</v>
      </c>
      <c r="H655" t="b">
        <v>0</v>
      </c>
      <c r="I655" t="b">
        <v>0</v>
      </c>
      <c r="J655" t="b">
        <v>1</v>
      </c>
      <c r="K655" t="b">
        <v>0</v>
      </c>
      <c r="L655">
        <v>4690.75</v>
      </c>
      <c r="M655">
        <v>4690.75</v>
      </c>
      <c r="N655" t="b">
        <v>1</v>
      </c>
      <c r="O655">
        <v>4690.75</v>
      </c>
      <c r="P655">
        <v>1.00064530235882</v>
      </c>
      <c r="Q655">
        <v>392.27035115439099</v>
      </c>
      <c r="R655">
        <v>10031.708000000001</v>
      </c>
      <c r="S655">
        <v>10031.708000000001</v>
      </c>
      <c r="X655">
        <v>5.5105907588740698E-2</v>
      </c>
      <c r="Y655">
        <v>1.0006646354205799</v>
      </c>
      <c r="Z655">
        <v>1.0006646354205799</v>
      </c>
      <c r="AA655">
        <v>388.86244441074501</v>
      </c>
      <c r="AB655">
        <v>6.6441464828470001E-4</v>
      </c>
      <c r="AC655" s="96">
        <v>4.41446824855348E-7</v>
      </c>
      <c r="AD655">
        <v>6.5356946723426304E-2</v>
      </c>
      <c r="AE655">
        <v>7.6751648362475597E-2</v>
      </c>
      <c r="AF655">
        <v>7.6751648362475597E-2</v>
      </c>
      <c r="AH655">
        <v>387.58289486387002</v>
      </c>
      <c r="AI655">
        <v>12.63</v>
      </c>
      <c r="AJ655">
        <v>393.39663828682802</v>
      </c>
      <c r="AK655">
        <v>381.76915144091203</v>
      </c>
      <c r="AL655">
        <v>1.7912257495590001E-4</v>
      </c>
      <c r="AM655">
        <v>0</v>
      </c>
      <c r="AN655">
        <v>0</v>
      </c>
      <c r="AO655">
        <v>0</v>
      </c>
      <c r="AP655">
        <v>0</v>
      </c>
      <c r="AR655">
        <v>0.113534197070223</v>
      </c>
      <c r="AS655">
        <v>1.0125856810579099</v>
      </c>
      <c r="AT655">
        <v>1.0775389128641499</v>
      </c>
      <c r="AU655">
        <v>1.4972372951792401</v>
      </c>
      <c r="AV655">
        <v>416.81994962666698</v>
      </c>
      <c r="AW655">
        <v>9.828786713452001E-4</v>
      </c>
      <c r="AX655">
        <v>1.4972372951792401</v>
      </c>
      <c r="AY655">
        <v>0.104888291536616</v>
      </c>
      <c r="BD655" s="95">
        <v>45272</v>
      </c>
    </row>
    <row r="656" spans="1:56">
      <c r="A656" t="s">
        <v>110</v>
      </c>
      <c r="B656">
        <v>4695.25</v>
      </c>
      <c r="C656">
        <v>4695.25</v>
      </c>
      <c r="D656">
        <v>10041.473</v>
      </c>
      <c r="E656" s="95">
        <v>45272</v>
      </c>
      <c r="F656" t="s">
        <v>804</v>
      </c>
      <c r="G656" t="b">
        <v>0</v>
      </c>
      <c r="H656" t="b">
        <v>0</v>
      </c>
      <c r="I656" t="b">
        <v>0</v>
      </c>
      <c r="J656" t="b">
        <v>1</v>
      </c>
      <c r="K656" t="b">
        <v>0</v>
      </c>
      <c r="L656">
        <v>4695.25</v>
      </c>
      <c r="M656">
        <v>4695.25</v>
      </c>
      <c r="N656" t="b">
        <v>1</v>
      </c>
      <c r="O656">
        <v>4695.25</v>
      </c>
      <c r="P656">
        <v>1.0009593348611601</v>
      </c>
      <c r="Q656">
        <v>392.64666977725398</v>
      </c>
      <c r="R656">
        <v>10041.473</v>
      </c>
      <c r="S656">
        <v>10041.473</v>
      </c>
      <c r="T656" s="97">
        <v>45272</v>
      </c>
      <c r="U656">
        <v>10041.473</v>
      </c>
      <c r="V656">
        <v>392.64666977725398</v>
      </c>
      <c r="W656">
        <v>6.0330326313776897E-2</v>
      </c>
      <c r="X656">
        <v>5.5105907588740698E-2</v>
      </c>
      <c r="Y656">
        <v>1.00097341350047</v>
      </c>
      <c r="Z656">
        <v>1.00097341350047</v>
      </c>
      <c r="AA656">
        <v>389.24096836396097</v>
      </c>
      <c r="AB656">
        <v>9.729400407743E-4</v>
      </c>
      <c r="AC656" s="96">
        <v>9.4661232294193895E-7</v>
      </c>
      <c r="AD656">
        <v>6.4151602506628297E-2</v>
      </c>
      <c r="AE656">
        <v>7.5922235113940598E-2</v>
      </c>
      <c r="AF656">
        <v>7.5922235113940598E-2</v>
      </c>
      <c r="AG656">
        <v>389.24096836396097</v>
      </c>
      <c r="AH656">
        <v>387.58289486387002</v>
      </c>
      <c r="AI656">
        <v>12.63</v>
      </c>
      <c r="AJ656">
        <v>393.39663828682802</v>
      </c>
      <c r="AK656">
        <v>381.76915144091203</v>
      </c>
      <c r="AL656">
        <v>0</v>
      </c>
      <c r="AN656">
        <v>0</v>
      </c>
      <c r="AO656">
        <v>0</v>
      </c>
      <c r="AP656">
        <v>0</v>
      </c>
      <c r="AQ656">
        <v>0.11383536039549801</v>
      </c>
      <c r="AR656">
        <v>0.113534197070223</v>
      </c>
      <c r="AS656">
        <v>1.0125856810579099</v>
      </c>
      <c r="AT656">
        <v>1.0807980772654799</v>
      </c>
      <c r="AU656">
        <v>1.5171967743508601</v>
      </c>
      <c r="AV656">
        <v>417.42660399031797</v>
      </c>
      <c r="AW656">
        <v>1.4554350486215E-3</v>
      </c>
      <c r="AX656">
        <v>1.5171967743508601</v>
      </c>
      <c r="AY656">
        <v>0.10418508129275</v>
      </c>
      <c r="AZ656" s="97">
        <v>45272</v>
      </c>
      <c r="BA656">
        <v>417.42660399031797</v>
      </c>
      <c r="BB656">
        <v>417.42659535755701</v>
      </c>
      <c r="BC656" s="96">
        <v>8.6327611938941101E-6</v>
      </c>
      <c r="BD656" s="95">
        <v>45272</v>
      </c>
    </row>
    <row r="657" spans="1:56">
      <c r="A657" t="s">
        <v>104</v>
      </c>
      <c r="B657">
        <v>4699.7250000000004</v>
      </c>
      <c r="C657">
        <v>4699.7250000000004</v>
      </c>
      <c r="D657">
        <v>10053.067999999999</v>
      </c>
      <c r="E657" s="95">
        <v>45273</v>
      </c>
      <c r="F657" t="s">
        <v>805</v>
      </c>
      <c r="G657" t="b">
        <v>0</v>
      </c>
      <c r="H657" t="b">
        <v>0</v>
      </c>
      <c r="I657" t="b">
        <v>0</v>
      </c>
      <c r="J657" t="b">
        <v>1</v>
      </c>
      <c r="K657" t="b">
        <v>0</v>
      </c>
      <c r="L657">
        <v>4699.7250000000004</v>
      </c>
      <c r="M657">
        <v>4699.7250000000004</v>
      </c>
      <c r="N657" t="b">
        <v>1</v>
      </c>
      <c r="O657">
        <v>4699.7250000000004</v>
      </c>
      <c r="P657">
        <v>1.00095309088972</v>
      </c>
      <c r="Q657">
        <v>393.02089774110101</v>
      </c>
      <c r="R657">
        <v>10053.067999999999</v>
      </c>
      <c r="S657">
        <v>10053.067999999999</v>
      </c>
      <c r="X657">
        <v>6.0330326313776897E-2</v>
      </c>
      <c r="Y657">
        <v>1.0009871268270301</v>
      </c>
      <c r="Z657">
        <v>1.0009871268270301</v>
      </c>
      <c r="AA657">
        <v>389.62519856601301</v>
      </c>
      <c r="AB657">
        <v>9.8663993773370003E-4</v>
      </c>
      <c r="AC657" s="96">
        <v>9.7345836673119297E-7</v>
      </c>
      <c r="AD657">
        <v>6.3020101963208203E-2</v>
      </c>
      <c r="AE657">
        <v>7.5118410712174899E-2</v>
      </c>
      <c r="AF657">
        <v>7.5118410712174899E-2</v>
      </c>
      <c r="AH657">
        <v>389.24096836396097</v>
      </c>
      <c r="AI657">
        <v>12.07</v>
      </c>
      <c r="AJ657">
        <v>395.07958288942098</v>
      </c>
      <c r="AK657">
        <v>383.40235383850199</v>
      </c>
      <c r="AL657">
        <v>1.0058421516754E-3</v>
      </c>
      <c r="AM657">
        <v>8.4049823633150001E-4</v>
      </c>
      <c r="AN657" s="96">
        <v>3.5772657175818798E-5</v>
      </c>
      <c r="AO657" s="96">
        <v>-2.0841674587268599E-6</v>
      </c>
      <c r="AP657" s="96">
        <v>3.3688489717091999E-5</v>
      </c>
      <c r="AR657">
        <v>0.11383536039549801</v>
      </c>
      <c r="AS657">
        <v>1.01002576184655</v>
      </c>
      <c r="AT657">
        <v>1.0859288650221599</v>
      </c>
      <c r="AU657">
        <v>1.5298938767811101</v>
      </c>
      <c r="AV657">
        <v>418.04544186888103</v>
      </c>
      <c r="AW657">
        <v>1.4825070387163E-3</v>
      </c>
      <c r="AX657">
        <v>1.5298938767811101</v>
      </c>
      <c r="AY657">
        <v>0.104091421135126</v>
      </c>
      <c r="BD657" s="95">
        <v>45273</v>
      </c>
    </row>
    <row r="658" spans="1:56">
      <c r="A658" t="s">
        <v>105</v>
      </c>
      <c r="B658">
        <v>4707.4250000000002</v>
      </c>
      <c r="C658">
        <v>4707.4250000000002</v>
      </c>
      <c r="D658">
        <v>10069.416999999999</v>
      </c>
      <c r="E658" s="95">
        <v>45273</v>
      </c>
      <c r="F658" t="s">
        <v>806</v>
      </c>
      <c r="G658" t="b">
        <v>0</v>
      </c>
      <c r="H658" t="b">
        <v>0</v>
      </c>
      <c r="I658" t="b">
        <v>0</v>
      </c>
      <c r="J658" t="b">
        <v>1</v>
      </c>
      <c r="K658" t="b">
        <v>0</v>
      </c>
      <c r="L658">
        <v>4707.4250000000002</v>
      </c>
      <c r="M658">
        <v>4707.4250000000002</v>
      </c>
      <c r="N658" t="b">
        <v>1</v>
      </c>
      <c r="O658">
        <v>4707.4250000000002</v>
      </c>
      <c r="P658">
        <v>1.0016383937358</v>
      </c>
      <c r="Q658">
        <v>393.66482071799999</v>
      </c>
      <c r="R658">
        <v>10069.416999999999</v>
      </c>
      <c r="S658">
        <v>10069.416999999999</v>
      </c>
      <c r="X658">
        <v>6.0330326313776897E-2</v>
      </c>
      <c r="Y658">
        <v>1.0016262697118901</v>
      </c>
      <c r="Z658">
        <v>1.0016262697118901</v>
      </c>
      <c r="AA658">
        <v>390.25883422543097</v>
      </c>
      <c r="AB658">
        <v>1.6249487672526E-3</v>
      </c>
      <c r="AC658" s="96">
        <v>2.6404584961958198E-6</v>
      </c>
      <c r="AD658">
        <v>6.3345934231040693E-2</v>
      </c>
      <c r="AE658">
        <v>7.4921461696258906E-2</v>
      </c>
      <c r="AF658">
        <v>7.4921461696258906E-2</v>
      </c>
      <c r="AH658">
        <v>389.24096836396097</v>
      </c>
      <c r="AI658">
        <v>12.07</v>
      </c>
      <c r="AJ658">
        <v>395.07958288942098</v>
      </c>
      <c r="AK658">
        <v>383.40235383850199</v>
      </c>
      <c r="AL658">
        <v>8.4049823633150001E-4</v>
      </c>
      <c r="AM658">
        <v>6.7515432098759996E-4</v>
      </c>
      <c r="AN658" s="96">
        <v>4.5577506891259497E-5</v>
      </c>
      <c r="AO658" s="96">
        <v>-7.8689490479177899E-9</v>
      </c>
      <c r="AP658" s="96">
        <v>4.55696379422116E-5</v>
      </c>
      <c r="AR658">
        <v>0.11383536039549801</v>
      </c>
      <c r="AS658">
        <v>1.01002576184655</v>
      </c>
      <c r="AT658">
        <v>1.0866078065349301</v>
      </c>
      <c r="AU658">
        <v>1.5462649104413</v>
      </c>
      <c r="AV658">
        <v>419.084862936587</v>
      </c>
      <c r="AW658">
        <v>2.4863829708535999E-3</v>
      </c>
      <c r="AX658">
        <v>1.5462649104413</v>
      </c>
      <c r="AY658">
        <v>0.10434787449395901</v>
      </c>
      <c r="BD658" s="95">
        <v>45273</v>
      </c>
    </row>
    <row r="659" spans="1:56">
      <c r="A659" t="s">
        <v>106</v>
      </c>
      <c r="B659">
        <v>4703.5749999999998</v>
      </c>
      <c r="C659">
        <v>4703.5749999999998</v>
      </c>
      <c r="D659">
        <v>10060.950999999999</v>
      </c>
      <c r="E659" s="95">
        <v>45273</v>
      </c>
      <c r="F659" t="s">
        <v>807</v>
      </c>
      <c r="G659" t="b">
        <v>0</v>
      </c>
      <c r="H659" t="b">
        <v>0</v>
      </c>
      <c r="I659" t="b">
        <v>0</v>
      </c>
      <c r="J659" t="b">
        <v>1</v>
      </c>
      <c r="K659" t="b">
        <v>0</v>
      </c>
      <c r="L659">
        <v>4703.5749999999998</v>
      </c>
      <c r="M659">
        <v>4703.5749999999998</v>
      </c>
      <c r="N659" t="b">
        <v>1</v>
      </c>
      <c r="O659">
        <v>4703.5749999999998</v>
      </c>
      <c r="P659">
        <v>0.99918214310371301</v>
      </c>
      <c r="Q659">
        <v>393.34285922955098</v>
      </c>
      <c r="R659">
        <v>10060.950999999999</v>
      </c>
      <c r="S659">
        <v>10060.950999999999</v>
      </c>
      <c r="X659">
        <v>6.0330326313776897E-2</v>
      </c>
      <c r="Y659">
        <v>0.99915923632917303</v>
      </c>
      <c r="Z659">
        <v>0.99915923632917303</v>
      </c>
      <c r="AA659">
        <v>389.93071877539597</v>
      </c>
      <c r="AB659">
        <v>-8.4111731083379995E-4</v>
      </c>
      <c r="AC659" s="96">
        <v>7.0747833058436502E-7</v>
      </c>
      <c r="AD659">
        <v>6.2022773616601398E-2</v>
      </c>
      <c r="AE659">
        <v>7.4042342029931693E-2</v>
      </c>
      <c r="AF659">
        <v>7.4042342029931693E-2</v>
      </c>
      <c r="AH659">
        <v>389.24096836396097</v>
      </c>
      <c r="AI659">
        <v>12.07</v>
      </c>
      <c r="AJ659">
        <v>395.07958288942098</v>
      </c>
      <c r="AK659">
        <v>383.40235383850199</v>
      </c>
      <c r="AL659">
        <v>6.7515432098759996E-4</v>
      </c>
      <c r="AM659">
        <v>5.0981040564370003E-4</v>
      </c>
      <c r="AN659" s="96">
        <v>7.46635578355941E-7</v>
      </c>
      <c r="AO659" s="96">
        <v>-2.8825508646690402E-10</v>
      </c>
      <c r="AP659" s="96">
        <v>7.4634732326947399E-7</v>
      </c>
      <c r="AR659">
        <v>0.11383536039549801</v>
      </c>
      <c r="AS659">
        <v>1.01002576184655</v>
      </c>
      <c r="AT659">
        <v>1.08474631249176</v>
      </c>
      <c r="AU659">
        <v>1.5503296382984699</v>
      </c>
      <c r="AV659">
        <v>418.53986409574702</v>
      </c>
      <c r="AW659">
        <v>-1.3004498349583999E-3</v>
      </c>
      <c r="AX659">
        <v>1.5503296382984699</v>
      </c>
      <c r="AY659">
        <v>0.104317228598794</v>
      </c>
      <c r="BD659" s="95">
        <v>45273</v>
      </c>
    </row>
    <row r="660" spans="1:56">
      <c r="A660" t="s">
        <v>107</v>
      </c>
      <c r="B660">
        <v>4700.9250000000002</v>
      </c>
      <c r="C660">
        <v>4700.9250000000002</v>
      </c>
      <c r="D660">
        <v>10054.596</v>
      </c>
      <c r="E660" s="95">
        <v>45273</v>
      </c>
      <c r="F660" t="s">
        <v>808</v>
      </c>
      <c r="G660" t="b">
        <v>0</v>
      </c>
      <c r="H660" t="b">
        <v>0</v>
      </c>
      <c r="I660" t="b">
        <v>0</v>
      </c>
      <c r="J660" t="b">
        <v>1</v>
      </c>
      <c r="K660" t="b">
        <v>0</v>
      </c>
      <c r="L660">
        <v>4700.9250000000002</v>
      </c>
      <c r="M660">
        <v>4700.9250000000002</v>
      </c>
      <c r="N660" t="b">
        <v>1</v>
      </c>
      <c r="O660">
        <v>4700.9250000000002</v>
      </c>
      <c r="P660">
        <v>0.99943659875732804</v>
      </c>
      <c r="Q660">
        <v>393.121249373865</v>
      </c>
      <c r="R660">
        <v>10054.596</v>
      </c>
      <c r="S660">
        <v>10054.596</v>
      </c>
      <c r="X660">
        <v>6.0330326313776897E-2</v>
      </c>
      <c r="Y660">
        <v>0.99936834997009705</v>
      </c>
      <c r="Z660">
        <v>0.99936834997009705</v>
      </c>
      <c r="AA660">
        <v>389.68441902522102</v>
      </c>
      <c r="AB660">
        <v>-6.3184960482810001E-4</v>
      </c>
      <c r="AC660" s="96">
        <v>3.99233923121537E-7</v>
      </c>
      <c r="AD660">
        <v>6.04836333126045E-2</v>
      </c>
      <c r="AE660">
        <v>7.3067967127125294E-2</v>
      </c>
      <c r="AF660">
        <v>7.3067967127125294E-2</v>
      </c>
      <c r="AH660">
        <v>389.24096836396097</v>
      </c>
      <c r="AI660">
        <v>12.07</v>
      </c>
      <c r="AJ660">
        <v>395.07958288942098</v>
      </c>
      <c r="AK660">
        <v>383.40235383850199</v>
      </c>
      <c r="AL660">
        <v>5.0981040564370003E-4</v>
      </c>
      <c r="AM660">
        <v>3.4446649029979998E-4</v>
      </c>
      <c r="AN660" s="96">
        <v>4.2098587051483702E-10</v>
      </c>
      <c r="AO660" s="96">
        <v>-1.9928503292021499E-13</v>
      </c>
      <c r="AP660" s="96">
        <v>4.2078658548191598E-10</v>
      </c>
      <c r="AR660">
        <v>0.11383536039549801</v>
      </c>
      <c r="AS660">
        <v>1.01002576184655</v>
      </c>
      <c r="AT660">
        <v>1.0849691681511899</v>
      </c>
      <c r="AU660">
        <v>1.5687370149015401</v>
      </c>
      <c r="AV660">
        <v>418.12923191455297</v>
      </c>
      <c r="AW660">
        <v>-9.8110650005039999E-4</v>
      </c>
      <c r="AX660">
        <v>1.5687370149015401</v>
      </c>
      <c r="AY660">
        <v>0.103145708460594</v>
      </c>
      <c r="BD660" s="95">
        <v>45273</v>
      </c>
    </row>
    <row r="661" spans="1:56">
      <c r="A661" t="s">
        <v>108</v>
      </c>
      <c r="B661">
        <v>4699.6000000000004</v>
      </c>
      <c r="C661">
        <v>4699.6000000000004</v>
      </c>
      <c r="D661">
        <v>10051.790999999999</v>
      </c>
      <c r="E661" s="95">
        <v>45273</v>
      </c>
      <c r="F661" t="s">
        <v>809</v>
      </c>
      <c r="G661" t="b">
        <v>0</v>
      </c>
      <c r="H661" t="b">
        <v>0</v>
      </c>
      <c r="I661" t="b">
        <v>0</v>
      </c>
      <c r="J661" t="b">
        <v>1</v>
      </c>
      <c r="K661" t="b">
        <v>0</v>
      </c>
      <c r="L661">
        <v>4699.6000000000004</v>
      </c>
      <c r="M661">
        <v>4699.6000000000004</v>
      </c>
      <c r="N661" t="b">
        <v>1</v>
      </c>
      <c r="O661">
        <v>4699.6000000000004</v>
      </c>
      <c r="P661">
        <v>0.999718140578716</v>
      </c>
      <c r="Q661">
        <v>393.01044444602201</v>
      </c>
      <c r="R661">
        <v>10051.790999999999</v>
      </c>
      <c r="S661">
        <v>10051.790999999999</v>
      </c>
      <c r="X661">
        <v>6.0330326313776897E-2</v>
      </c>
      <c r="Y661">
        <v>0.99972102310226996</v>
      </c>
      <c r="Z661">
        <v>0.99972102310226996</v>
      </c>
      <c r="AA661">
        <v>389.575706074908</v>
      </c>
      <c r="AB661">
        <v>-2.790158190227E-4</v>
      </c>
      <c r="AC661" s="96">
        <v>7.7849827264911798E-8</v>
      </c>
      <c r="AD661">
        <v>5.8711270898266998E-2</v>
      </c>
      <c r="AE661">
        <v>7.19922204015601E-2</v>
      </c>
      <c r="AF661">
        <v>7.19922204015601E-2</v>
      </c>
      <c r="AH661">
        <v>389.24096836396097</v>
      </c>
      <c r="AI661">
        <v>12.07</v>
      </c>
      <c r="AJ661">
        <v>395.07958288942098</v>
      </c>
      <c r="AK661">
        <v>383.40235383850199</v>
      </c>
      <c r="AL661">
        <v>3.4446649029979998E-4</v>
      </c>
      <c r="AM661">
        <v>1.7912257495590001E-4</v>
      </c>
      <c r="AN661" s="96">
        <v>1.9157344381222E-18</v>
      </c>
      <c r="AO661">
        <v>0</v>
      </c>
      <c r="AP661" s="96">
        <v>1.9157344381222E-18</v>
      </c>
      <c r="AR661">
        <v>0.11383536039549801</v>
      </c>
      <c r="AS661">
        <v>1.01002576184655</v>
      </c>
      <c r="AT661">
        <v>1.09340566190537</v>
      </c>
      <c r="AU661">
        <v>1.5896564141475</v>
      </c>
      <c r="AV661">
        <v>417.94536655683299</v>
      </c>
      <c r="AW661">
        <v>-4.397333256945E-4</v>
      </c>
      <c r="AX661">
        <v>1.5896564141475</v>
      </c>
      <c r="AY661">
        <v>0.103059362975654</v>
      </c>
      <c r="BD661" s="95">
        <v>45273</v>
      </c>
    </row>
    <row r="662" spans="1:56">
      <c r="A662" t="s">
        <v>109</v>
      </c>
      <c r="B662">
        <v>4749.6750000000002</v>
      </c>
      <c r="C662">
        <v>4749.6750000000002</v>
      </c>
      <c r="D662">
        <v>10160.495000000001</v>
      </c>
      <c r="E662" s="95">
        <v>45273</v>
      </c>
      <c r="F662" t="s">
        <v>810</v>
      </c>
      <c r="G662" t="b">
        <v>0</v>
      </c>
      <c r="H662" t="b">
        <v>0</v>
      </c>
      <c r="I662" t="b">
        <v>0</v>
      </c>
      <c r="J662" t="b">
        <v>1</v>
      </c>
      <c r="K662" t="b">
        <v>0</v>
      </c>
      <c r="L662">
        <v>4749.6750000000002</v>
      </c>
      <c r="M662">
        <v>4749.6750000000002</v>
      </c>
      <c r="N662" t="b">
        <v>1</v>
      </c>
      <c r="O662">
        <v>4749.6750000000002</v>
      </c>
      <c r="P662">
        <v>1.0106551621414499</v>
      </c>
      <c r="Q662">
        <v>397.198034454881</v>
      </c>
      <c r="R662">
        <v>10160.495000000001</v>
      </c>
      <c r="S662">
        <v>10160.495000000001</v>
      </c>
      <c r="X662">
        <v>6.0330326313776897E-2</v>
      </c>
      <c r="Y662">
        <v>1.0108143911866001</v>
      </c>
      <c r="Z662">
        <v>1.0108143911866001</v>
      </c>
      <c r="AA662">
        <v>393.78873015720001</v>
      </c>
      <c r="AB662">
        <v>1.0756333852994199E-2</v>
      </c>
      <c r="AC662">
        <v>1.1569871795700001E-4</v>
      </c>
      <c r="AD662">
        <v>0.124441732707466</v>
      </c>
      <c r="AE662">
        <v>0.105594363290303</v>
      </c>
      <c r="AF662">
        <v>0.124441732707466</v>
      </c>
      <c r="AH662">
        <v>389.24096836396097</v>
      </c>
      <c r="AI662">
        <v>12.07</v>
      </c>
      <c r="AJ662">
        <v>395.07958288942098</v>
      </c>
      <c r="AK662">
        <v>383.40235383850199</v>
      </c>
      <c r="AL662">
        <v>1.7912257495590001E-4</v>
      </c>
      <c r="AM662">
        <v>0</v>
      </c>
      <c r="AN662">
        <v>0</v>
      </c>
      <c r="AO662">
        <v>0</v>
      </c>
      <c r="AP662">
        <v>0</v>
      </c>
      <c r="AR662">
        <v>0.11383536039549801</v>
      </c>
      <c r="AS662">
        <v>1.01002576184655</v>
      </c>
      <c r="AT662">
        <v>1.0940211359829699</v>
      </c>
      <c r="AU662">
        <v>1.6134099207452199</v>
      </c>
      <c r="AV662">
        <v>425.12934209704599</v>
      </c>
      <c r="AW662">
        <v>1.71887909642283E-2</v>
      </c>
      <c r="AX662">
        <v>1.6134099207452199</v>
      </c>
      <c r="AY662">
        <v>0.11814598753576699</v>
      </c>
      <c r="BD662" s="95">
        <v>45273</v>
      </c>
    </row>
    <row r="663" spans="1:56">
      <c r="A663" t="s">
        <v>110</v>
      </c>
      <c r="B663">
        <v>4754.0749999999998</v>
      </c>
      <c r="C663">
        <v>4754.0749999999998</v>
      </c>
      <c r="D663">
        <v>10168.648999999999</v>
      </c>
      <c r="E663" s="95">
        <v>45273</v>
      </c>
      <c r="F663" t="s">
        <v>811</v>
      </c>
      <c r="G663" t="b">
        <v>0</v>
      </c>
      <c r="H663" t="b">
        <v>0</v>
      </c>
      <c r="I663" t="b">
        <v>0</v>
      </c>
      <c r="J663" t="b">
        <v>1</v>
      </c>
      <c r="K663" t="b">
        <v>0</v>
      </c>
      <c r="L663">
        <v>4754.0749999999998</v>
      </c>
      <c r="M663">
        <v>4754.0749999999998</v>
      </c>
      <c r="N663" t="b">
        <v>1</v>
      </c>
      <c r="O663">
        <v>4754.0749999999998</v>
      </c>
      <c r="P663">
        <v>1.0009263791733101</v>
      </c>
      <c r="Q663">
        <v>397.56599044168001</v>
      </c>
      <c r="R663">
        <v>10168.648999999999</v>
      </c>
      <c r="S663">
        <v>10168.648999999999</v>
      </c>
      <c r="T663" s="97">
        <v>45273</v>
      </c>
      <c r="U663">
        <v>10168.648999999999</v>
      </c>
      <c r="V663">
        <v>397.56599044168001</v>
      </c>
      <c r="W663">
        <v>6.0900232101701202E-2</v>
      </c>
      <c r="X663">
        <v>6.0330326313776897E-2</v>
      </c>
      <c r="Y663">
        <v>1.00080251995596</v>
      </c>
      <c r="Z663">
        <v>1.00080251995596</v>
      </c>
      <c r="AA663">
        <v>394.10475347158598</v>
      </c>
      <c r="AB663">
        <v>8.0219810900750003E-4</v>
      </c>
      <c r="AC663" s="96">
        <v>6.4352180609521801E-7</v>
      </c>
      <c r="AD663">
        <v>0.120932669270299</v>
      </c>
      <c r="AE663">
        <v>0.104161987528572</v>
      </c>
      <c r="AF663">
        <v>0.120932669270299</v>
      </c>
      <c r="AG663">
        <v>394.10475347158598</v>
      </c>
      <c r="AH663">
        <v>389.24096836396097</v>
      </c>
      <c r="AI663">
        <v>12.07</v>
      </c>
      <c r="AJ663">
        <v>395.07958288942098</v>
      </c>
      <c r="AK663">
        <v>383.40235383850199</v>
      </c>
      <c r="AL663">
        <v>0</v>
      </c>
      <c r="AN663">
        <v>0</v>
      </c>
      <c r="AO663">
        <v>0</v>
      </c>
      <c r="AP663">
        <v>0</v>
      </c>
      <c r="AQ663">
        <v>0.116710644610133</v>
      </c>
      <c r="AR663">
        <v>0.11383536039549801</v>
      </c>
      <c r="AS663">
        <v>1.01002576184655</v>
      </c>
      <c r="AT663">
        <v>0.97187386009676002</v>
      </c>
      <c r="AU663">
        <v>0.89813514710424203</v>
      </c>
      <c r="AV663">
        <v>425.66916863970499</v>
      </c>
      <c r="AW663">
        <v>1.2697936585522999E-3</v>
      </c>
      <c r="AX663">
        <v>1.3634099207452199</v>
      </c>
      <c r="AY663">
        <v>0.118005864972534</v>
      </c>
      <c r="AZ663" s="97">
        <v>45273</v>
      </c>
      <c r="BA663">
        <v>425.66916863970499</v>
      </c>
      <c r="BB663">
        <v>425.66915959367202</v>
      </c>
      <c r="BC663" s="96">
        <v>9.0460331989561298E-6</v>
      </c>
      <c r="BD663" s="95">
        <v>45273</v>
      </c>
    </row>
    <row r="664" spans="1:56">
      <c r="A664" t="s">
        <v>104</v>
      </c>
      <c r="B664">
        <v>4785.5625</v>
      </c>
      <c r="C664">
        <v>4785.5625</v>
      </c>
      <c r="D664">
        <v>10242.394</v>
      </c>
      <c r="E664" s="95">
        <v>45274</v>
      </c>
      <c r="F664" t="s">
        <v>812</v>
      </c>
      <c r="G664" t="b">
        <v>0</v>
      </c>
      <c r="H664" t="b">
        <v>0</v>
      </c>
      <c r="I664" t="b">
        <v>0</v>
      </c>
      <c r="J664" t="b">
        <v>1</v>
      </c>
      <c r="K664" t="b">
        <v>0</v>
      </c>
      <c r="L664">
        <v>4785.5625</v>
      </c>
      <c r="M664">
        <v>4785.5625</v>
      </c>
      <c r="N664" t="b">
        <v>1</v>
      </c>
      <c r="O664">
        <v>4785.5625</v>
      </c>
      <c r="P664">
        <v>1.0066232653039699</v>
      </c>
      <c r="Q664">
        <v>400.19917547221303</v>
      </c>
      <c r="R664">
        <v>10242.394</v>
      </c>
      <c r="S664">
        <v>10242.394</v>
      </c>
      <c r="X664">
        <v>6.0900232101701202E-2</v>
      </c>
      <c r="Y664">
        <v>1.0070830251873299</v>
      </c>
      <c r="Z664">
        <v>1.0070830251873299</v>
      </c>
      <c r="AA664">
        <v>396.89620736687402</v>
      </c>
      <c r="AB664">
        <v>7.0580583887492002E-3</v>
      </c>
      <c r="AC664" s="96">
        <v>4.9816188218993802E-5</v>
      </c>
      <c r="AD664">
        <v>0.13791219390658399</v>
      </c>
      <c r="AE664">
        <v>0.114719225664553</v>
      </c>
      <c r="AF664">
        <v>0.13791219390658399</v>
      </c>
      <c r="AH664">
        <v>394.10475347158598</v>
      </c>
      <c r="AI664">
        <v>12.19</v>
      </c>
      <c r="AJ664">
        <v>400.01632477366002</v>
      </c>
      <c r="AK664">
        <v>388.193182169512</v>
      </c>
      <c r="AL664">
        <v>1.0058421516754E-3</v>
      </c>
      <c r="AM664">
        <v>8.4049823633150001E-4</v>
      </c>
      <c r="AN664">
        <v>1.3415040289136799E-2</v>
      </c>
      <c r="AO664" s="96">
        <v>-1.74243619532887E-10</v>
      </c>
      <c r="AP664">
        <v>1.34150401148932E-2</v>
      </c>
      <c r="AR664">
        <v>0.116710644610133</v>
      </c>
      <c r="AS664">
        <v>0.984900192027655</v>
      </c>
      <c r="AT664">
        <v>0.97316026155794699</v>
      </c>
      <c r="AU664">
        <v>0.92541933254631104</v>
      </c>
      <c r="AV664">
        <v>429.763330438916</v>
      </c>
      <c r="AW664">
        <v>9.6181779204114002E-3</v>
      </c>
      <c r="AX664">
        <v>1.1134099207452199</v>
      </c>
      <c r="AY664">
        <v>0.12216145964548</v>
      </c>
      <c r="BD664" s="95">
        <v>45274</v>
      </c>
    </row>
    <row r="665" spans="1:56">
      <c r="A665" t="s">
        <v>105</v>
      </c>
      <c r="B665">
        <v>4776.7749999999996</v>
      </c>
      <c r="C665">
        <v>4776.7749999999996</v>
      </c>
      <c r="D665">
        <v>10222.101000000001</v>
      </c>
      <c r="E665" s="95">
        <v>45274</v>
      </c>
      <c r="F665" t="s">
        <v>813</v>
      </c>
      <c r="G665" t="b">
        <v>0</v>
      </c>
      <c r="H665" t="b">
        <v>0</v>
      </c>
      <c r="I665" t="b">
        <v>0</v>
      </c>
      <c r="J665" t="b">
        <v>1</v>
      </c>
      <c r="K665" t="b">
        <v>0</v>
      </c>
      <c r="L665">
        <v>4776.7749999999996</v>
      </c>
      <c r="M665">
        <v>4776.7749999999996</v>
      </c>
      <c r="N665" t="b">
        <v>1</v>
      </c>
      <c r="O665">
        <v>4776.7749999999996</v>
      </c>
      <c r="P665">
        <v>0.99816374773080396</v>
      </c>
      <c r="Q665">
        <v>399.46430882812302</v>
      </c>
      <c r="R665">
        <v>10222.101000000001</v>
      </c>
      <c r="S665">
        <v>10222.101000000001</v>
      </c>
      <c r="X665">
        <v>6.0900232101701202E-2</v>
      </c>
      <c r="Y665">
        <v>0.99801872491919297</v>
      </c>
      <c r="Z665">
        <v>0.99801872491919297</v>
      </c>
      <c r="AA665">
        <v>396.10984680155099</v>
      </c>
      <c r="AB665">
        <v>-1.9832404026037002E-3</v>
      </c>
      <c r="AC665" s="96">
        <v>3.9332424945198098E-6</v>
      </c>
      <c r="AD665">
        <v>0.135258571706416</v>
      </c>
      <c r="AE665">
        <v>0.113902734417451</v>
      </c>
      <c r="AF665">
        <v>0.135258571706416</v>
      </c>
      <c r="AH665">
        <v>394.10475347158598</v>
      </c>
      <c r="AI665">
        <v>12.19</v>
      </c>
      <c r="AJ665">
        <v>400.01632477366002</v>
      </c>
      <c r="AK665">
        <v>388.193182169512</v>
      </c>
      <c r="AL665">
        <v>8.4049823633150001E-4</v>
      </c>
      <c r="AM665">
        <v>6.7515432098759996E-4</v>
      </c>
      <c r="AN665">
        <v>9.7819076351329999E-4</v>
      </c>
      <c r="AO665" s="96">
        <v>-9.1257668088928703E-11</v>
      </c>
      <c r="AP665">
        <v>9.7819067225560002E-4</v>
      </c>
      <c r="AR665">
        <v>0.116710644610133</v>
      </c>
      <c r="AS665">
        <v>0.984900192027655</v>
      </c>
      <c r="AT665">
        <v>0.93358174745966005</v>
      </c>
      <c r="AU665">
        <v>0.78626491897365203</v>
      </c>
      <c r="AV665">
        <v>428.804540769722</v>
      </c>
      <c r="AW665">
        <v>-2.2309713306952E-3</v>
      </c>
      <c r="AX665">
        <v>0.86340992074522704</v>
      </c>
      <c r="AY665">
        <v>0.122523486903706</v>
      </c>
      <c r="BD665" s="95">
        <v>45274</v>
      </c>
    </row>
    <row r="666" spans="1:56">
      <c r="A666" t="s">
        <v>106</v>
      </c>
      <c r="B666">
        <v>4779.1000000000004</v>
      </c>
      <c r="C666">
        <v>4779.1000000000004</v>
      </c>
      <c r="D666">
        <v>10228.263999999999</v>
      </c>
      <c r="E666" s="95">
        <v>45274</v>
      </c>
      <c r="F666" t="s">
        <v>814</v>
      </c>
      <c r="G666" t="b">
        <v>0</v>
      </c>
      <c r="H666" t="b">
        <v>0</v>
      </c>
      <c r="I666" t="b">
        <v>0</v>
      </c>
      <c r="J666" t="b">
        <v>1</v>
      </c>
      <c r="K666" t="b">
        <v>0</v>
      </c>
      <c r="L666">
        <v>4779.1000000000004</v>
      </c>
      <c r="M666">
        <v>4779.1000000000004</v>
      </c>
      <c r="N666" t="b">
        <v>1</v>
      </c>
      <c r="O666">
        <v>4779.1000000000004</v>
      </c>
      <c r="P666">
        <v>1.0004867300636899</v>
      </c>
      <c r="Q666">
        <v>399.65874011660202</v>
      </c>
      <c r="R666">
        <v>10228.263999999999</v>
      </c>
      <c r="S666">
        <v>10228.263999999999</v>
      </c>
      <c r="X666">
        <v>6.0900232101701202E-2</v>
      </c>
      <c r="Y666">
        <v>1.0006029093236299</v>
      </c>
      <c r="Z666">
        <v>1.0006029093236299</v>
      </c>
      <c r="AA666">
        <v>396.34866512137</v>
      </c>
      <c r="AB666">
        <v>6.0272764682419995E-4</v>
      </c>
      <c r="AC666" s="96">
        <v>3.6328061624625701E-7</v>
      </c>
      <c r="AD666">
        <v>0.13128456865633401</v>
      </c>
      <c r="AE666">
        <v>0.11226683718156</v>
      </c>
      <c r="AF666">
        <v>0.13128456865633401</v>
      </c>
      <c r="AH666">
        <v>394.10475347158598</v>
      </c>
      <c r="AI666">
        <v>12.19</v>
      </c>
      <c r="AJ666">
        <v>400.01632477366002</v>
      </c>
      <c r="AK666">
        <v>388.193182169512</v>
      </c>
      <c r="AL666">
        <v>6.7515432098759996E-4</v>
      </c>
      <c r="AM666">
        <v>5.0981040564370003E-4</v>
      </c>
      <c r="AN666">
        <v>4.1110297731950001E-4</v>
      </c>
      <c r="AO666" s="96">
        <v>-2.0872192862952899E-14</v>
      </c>
      <c r="AP666">
        <v>4.1110297729860001E-4</v>
      </c>
      <c r="AR666">
        <v>0.116710644610133</v>
      </c>
      <c r="AS666">
        <v>0.984900192027655</v>
      </c>
      <c r="AT666">
        <v>0.92998750553459397</v>
      </c>
      <c r="AU666">
        <v>0.79069712024324801</v>
      </c>
      <c r="AV666">
        <v>429.024640399357</v>
      </c>
      <c r="AW666">
        <v>5.1328661128239997E-4</v>
      </c>
      <c r="AX666">
        <v>0.79069712024324801</v>
      </c>
      <c r="AY666">
        <v>0.122388955695735</v>
      </c>
      <c r="BD666" s="95">
        <v>45274</v>
      </c>
    </row>
    <row r="667" spans="1:56">
      <c r="A667" t="s">
        <v>107</v>
      </c>
      <c r="B667">
        <v>4785.2250000000004</v>
      </c>
      <c r="C667">
        <v>4785.2250000000004</v>
      </c>
      <c r="D667">
        <v>10241.191999999999</v>
      </c>
      <c r="E667" s="95">
        <v>45274</v>
      </c>
      <c r="F667" t="s">
        <v>815</v>
      </c>
      <c r="G667" t="b">
        <v>0</v>
      </c>
      <c r="H667" t="b">
        <v>0</v>
      </c>
      <c r="I667" t="b">
        <v>0</v>
      </c>
      <c r="J667" t="b">
        <v>1</v>
      </c>
      <c r="K667" t="b">
        <v>0</v>
      </c>
      <c r="L667">
        <v>4785.2250000000004</v>
      </c>
      <c r="M667">
        <v>4785.2250000000004</v>
      </c>
      <c r="N667" t="b">
        <v>1</v>
      </c>
      <c r="O667">
        <v>4785.2250000000004</v>
      </c>
      <c r="P667">
        <v>1.0012816220627301</v>
      </c>
      <c r="Q667">
        <v>400.17095157549898</v>
      </c>
      <c r="R667">
        <v>10241.191999999999</v>
      </c>
      <c r="S667">
        <v>10241.191999999999</v>
      </c>
      <c r="X667">
        <v>6.0900232101701202E-2</v>
      </c>
      <c r="Y667">
        <v>1.0012639486035899</v>
      </c>
      <c r="Z667">
        <v>1.0012639486035899</v>
      </c>
      <c r="AA667">
        <v>396.849629463187</v>
      </c>
      <c r="AB667">
        <v>1.2631504930015001E-3</v>
      </c>
      <c r="AC667" s="96">
        <v>1.5955491679701699E-6</v>
      </c>
      <c r="AD667">
        <v>0.12794675694671101</v>
      </c>
      <c r="AE667">
        <v>0.11095117805051601</v>
      </c>
      <c r="AF667">
        <v>0.12794675694671101</v>
      </c>
      <c r="AH667">
        <v>394.10475347158598</v>
      </c>
      <c r="AI667">
        <v>12.19</v>
      </c>
      <c r="AJ667">
        <v>400.01632477366002</v>
      </c>
      <c r="AK667">
        <v>388.193182169512</v>
      </c>
      <c r="AL667">
        <v>5.0981040564370003E-4</v>
      </c>
      <c r="AM667">
        <v>3.4446649029979998E-4</v>
      </c>
      <c r="AN667">
        <v>2.2249774906540001E-4</v>
      </c>
      <c r="AO667">
        <v>0</v>
      </c>
      <c r="AP667">
        <v>2.2249774906540001E-4</v>
      </c>
      <c r="AR667">
        <v>0.116710644610133</v>
      </c>
      <c r="AS667">
        <v>0.984900192027655</v>
      </c>
      <c r="AT667">
        <v>0.93132600647519403</v>
      </c>
      <c r="AU667">
        <v>0.81580411042070999</v>
      </c>
      <c r="AV667">
        <v>429.45233069674902</v>
      </c>
      <c r="AW667">
        <v>9.9688982198000006E-4</v>
      </c>
      <c r="AX667">
        <v>0.81580411042070999</v>
      </c>
      <c r="AY667">
        <v>0.111789622393714</v>
      </c>
      <c r="BD667" s="95">
        <v>45274</v>
      </c>
    </row>
    <row r="668" spans="1:56">
      <c r="A668" t="s">
        <v>108</v>
      </c>
      <c r="B668">
        <v>4755.7749999999996</v>
      </c>
      <c r="C668">
        <v>4755.7749999999996</v>
      </c>
      <c r="D668">
        <v>10177.84</v>
      </c>
      <c r="E668" s="95">
        <v>45274</v>
      </c>
      <c r="F668" t="s">
        <v>816</v>
      </c>
      <c r="G668" t="b">
        <v>0</v>
      </c>
      <c r="H668" t="b">
        <v>0</v>
      </c>
      <c r="I668" t="b">
        <v>0</v>
      </c>
      <c r="J668" t="b">
        <v>1</v>
      </c>
      <c r="K668" t="b">
        <v>0</v>
      </c>
      <c r="L668">
        <v>4755.7749999999996</v>
      </c>
      <c r="M668">
        <v>4755.7749999999996</v>
      </c>
      <c r="N668" t="b">
        <v>1</v>
      </c>
      <c r="O668">
        <v>4755.7749999999996</v>
      </c>
      <c r="P668">
        <v>0.99384563944224102</v>
      </c>
      <c r="Q668">
        <v>397.708155254762</v>
      </c>
      <c r="R668">
        <v>10177.84</v>
      </c>
      <c r="S668">
        <v>10177.84</v>
      </c>
      <c r="X668">
        <v>6.0900232101701202E-2</v>
      </c>
      <c r="Y668">
        <v>0.99381400133890596</v>
      </c>
      <c r="Z668">
        <v>0.99381400133890596</v>
      </c>
      <c r="AA668">
        <v>394.39471818667198</v>
      </c>
      <c r="AB668">
        <v>-6.2052112243842997E-3</v>
      </c>
      <c r="AC668" s="96">
        <v>3.8504646339225301E-5</v>
      </c>
      <c r="AD668">
        <v>0.13951158383780701</v>
      </c>
      <c r="AE668">
        <v>0.118230811879752</v>
      </c>
      <c r="AF668">
        <v>0.13951158383780701</v>
      </c>
      <c r="AH668">
        <v>394.10475347158598</v>
      </c>
      <c r="AI668">
        <v>12.19</v>
      </c>
      <c r="AJ668">
        <v>400.01632477366002</v>
      </c>
      <c r="AK668">
        <v>388.193182169512</v>
      </c>
      <c r="AL668">
        <v>3.4446649029979998E-4</v>
      </c>
      <c r="AM668">
        <v>1.7912257495590001E-4</v>
      </c>
      <c r="AN668" s="96">
        <v>2.0811394815733498E-18</v>
      </c>
      <c r="AO668">
        <v>0</v>
      </c>
      <c r="AP668" s="96">
        <v>2.0811394815733498E-18</v>
      </c>
      <c r="AR668">
        <v>0.116710644610133</v>
      </c>
      <c r="AS668">
        <v>0.984900192027655</v>
      </c>
      <c r="AT668">
        <v>1.0271578908369201</v>
      </c>
      <c r="AU668">
        <v>0.88523949169226201</v>
      </c>
      <c r="AV668">
        <v>427.28209047787902</v>
      </c>
      <c r="AW668">
        <v>-5.053506672904E-3</v>
      </c>
      <c r="AX668">
        <v>0.88523949169226201</v>
      </c>
      <c r="AY668">
        <v>0.112842187265768</v>
      </c>
      <c r="BD668" s="95">
        <v>45274</v>
      </c>
    </row>
    <row r="669" spans="1:56">
      <c r="A669" t="s">
        <v>109</v>
      </c>
      <c r="B669">
        <v>4767.4750000000004</v>
      </c>
      <c r="C669">
        <v>4767.4750000000004</v>
      </c>
      <c r="D669">
        <v>10202.623</v>
      </c>
      <c r="E669" s="95">
        <v>45274</v>
      </c>
      <c r="F669" t="s">
        <v>817</v>
      </c>
      <c r="G669" t="b">
        <v>0</v>
      </c>
      <c r="H669" t="b">
        <v>0</v>
      </c>
      <c r="I669" t="b">
        <v>0</v>
      </c>
      <c r="J669" t="b">
        <v>1</v>
      </c>
      <c r="K669" t="b">
        <v>0</v>
      </c>
      <c r="L669">
        <v>4767.4750000000004</v>
      </c>
      <c r="M669">
        <v>4767.4750000000004</v>
      </c>
      <c r="N669" t="b">
        <v>1</v>
      </c>
      <c r="O669">
        <v>4767.4750000000004</v>
      </c>
      <c r="P669">
        <v>1.0024601668497699</v>
      </c>
      <c r="Q669">
        <v>398.68658367420602</v>
      </c>
      <c r="R669">
        <v>10202.623</v>
      </c>
      <c r="S669">
        <v>10202.623</v>
      </c>
      <c r="X669">
        <v>6.0900232101701202E-2</v>
      </c>
      <c r="Y669">
        <v>1.0024349960305901</v>
      </c>
      <c r="Z669">
        <v>1.0024349960305901</v>
      </c>
      <c r="AA669">
        <v>395.35506775994298</v>
      </c>
      <c r="AB669">
        <v>2.4320362315162999E-3</v>
      </c>
      <c r="AC669" s="96">
        <v>5.9148002314080202E-6</v>
      </c>
      <c r="AD669">
        <v>0.137556154205945</v>
      </c>
      <c r="AE669">
        <v>0.117780220579089</v>
      </c>
      <c r="AF669">
        <v>0.137556154205945</v>
      </c>
      <c r="AH669">
        <v>394.10475347158598</v>
      </c>
      <c r="AI669">
        <v>12.19</v>
      </c>
      <c r="AJ669">
        <v>400.01632477366002</v>
      </c>
      <c r="AK669">
        <v>388.193182169512</v>
      </c>
      <c r="AL669">
        <v>1.7912257495590001E-4</v>
      </c>
      <c r="AM669">
        <v>0</v>
      </c>
      <c r="AN669">
        <v>0</v>
      </c>
      <c r="AO669">
        <v>0</v>
      </c>
      <c r="AP669">
        <v>0</v>
      </c>
      <c r="AR669">
        <v>0.116710644610133</v>
      </c>
      <c r="AS669">
        <v>0.984900192027655</v>
      </c>
      <c r="AT669">
        <v>1.0184179425534099</v>
      </c>
      <c r="AU669">
        <v>0.81185747425000399</v>
      </c>
      <c r="AV669">
        <v>428.19998489200299</v>
      </c>
      <c r="AW669">
        <v>2.1482164466495E-3</v>
      </c>
      <c r="AX669">
        <v>0.81185747425000399</v>
      </c>
      <c r="AY669">
        <v>0.11299364201585101</v>
      </c>
      <c r="BD669" s="95">
        <v>45274</v>
      </c>
    </row>
    <row r="670" spans="1:56">
      <c r="A670" t="s">
        <v>110</v>
      </c>
      <c r="B670">
        <v>4769.7749999999996</v>
      </c>
      <c r="C670">
        <v>4769.7749999999996</v>
      </c>
      <c r="D670">
        <v>10206.915999999999</v>
      </c>
      <c r="E670" s="95">
        <v>45274</v>
      </c>
      <c r="F670" t="s">
        <v>818</v>
      </c>
      <c r="G670" t="b">
        <v>0</v>
      </c>
      <c r="H670" t="b">
        <v>0</v>
      </c>
      <c r="I670" t="b">
        <v>0</v>
      </c>
      <c r="J670" t="b">
        <v>1</v>
      </c>
      <c r="K670" t="b">
        <v>0</v>
      </c>
      <c r="L670">
        <v>4769.7749999999996</v>
      </c>
      <c r="M670">
        <v>4769.7749999999996</v>
      </c>
      <c r="N670" t="b">
        <v>1</v>
      </c>
      <c r="O670">
        <v>4769.7749999999996</v>
      </c>
      <c r="P670">
        <v>1.0004824356708699</v>
      </c>
      <c r="Q670">
        <v>398.87892430366901</v>
      </c>
      <c r="R670">
        <v>10206.915999999999</v>
      </c>
      <c r="S670">
        <v>10206.915999999999</v>
      </c>
      <c r="T670" s="97">
        <v>45274</v>
      </c>
      <c r="U670">
        <v>10206.915999999999</v>
      </c>
      <c r="V670">
        <v>398.87892430366901</v>
      </c>
      <c r="W670">
        <v>6.5181252665696895E-2</v>
      </c>
      <c r="X670">
        <v>6.0900232101701202E-2</v>
      </c>
      <c r="Y670">
        <v>1.00042077414798</v>
      </c>
      <c r="Z670">
        <v>1.00042077414798</v>
      </c>
      <c r="AA670">
        <v>395.52142295173002</v>
      </c>
      <c r="AB670">
        <v>4.2068564736450002E-4</v>
      </c>
      <c r="AC670" s="96">
        <v>1.7697641389851701E-7</v>
      </c>
      <c r="AD670">
        <v>0.13343584604588399</v>
      </c>
      <c r="AE670">
        <v>0.116040426320712</v>
      </c>
      <c r="AF670">
        <v>0.13343584604588399</v>
      </c>
      <c r="AG670">
        <v>395.52142295173002</v>
      </c>
      <c r="AH670">
        <v>394.10475347158598</v>
      </c>
      <c r="AI670">
        <v>12.19</v>
      </c>
      <c r="AJ670">
        <v>400.01632477366002</v>
      </c>
      <c r="AK670">
        <v>388.193182169512</v>
      </c>
      <c r="AL670">
        <v>0</v>
      </c>
      <c r="AN670">
        <v>0</v>
      </c>
      <c r="AO670">
        <v>0</v>
      </c>
      <c r="AP670">
        <v>0</v>
      </c>
      <c r="AQ670">
        <v>0.116718333890017</v>
      </c>
      <c r="AR670">
        <v>0.116710644610133</v>
      </c>
      <c r="AS670">
        <v>0.984900192027655</v>
      </c>
      <c r="AT670">
        <v>1.0171473830225799</v>
      </c>
      <c r="AU670">
        <v>0.82339843489376097</v>
      </c>
      <c r="AV670">
        <v>428.34576752129198</v>
      </c>
      <c r="AW670">
        <v>3.404545409455E-4</v>
      </c>
      <c r="AX670">
        <v>0.82339843489376097</v>
      </c>
      <c r="AY670">
        <v>0.11282650160919</v>
      </c>
      <c r="AZ670" s="97">
        <v>45274</v>
      </c>
      <c r="BA670">
        <v>428.34576752129198</v>
      </c>
      <c r="BB670">
        <v>428.34575817779</v>
      </c>
      <c r="BC670" s="96">
        <v>9.3435015742215893E-6</v>
      </c>
      <c r="BD670" s="95">
        <v>45274</v>
      </c>
    </row>
    <row r="671" spans="1:56">
      <c r="A671" t="s">
        <v>104</v>
      </c>
      <c r="C671">
        <v>4766.8500000000004</v>
      </c>
      <c r="D671">
        <v>10201.717000000001</v>
      </c>
      <c r="E671" s="95">
        <v>45275</v>
      </c>
      <c r="F671" t="s">
        <v>819</v>
      </c>
      <c r="G671" t="b">
        <v>0</v>
      </c>
      <c r="H671" t="b">
        <v>0</v>
      </c>
      <c r="I671" t="b">
        <v>1</v>
      </c>
      <c r="J671" t="b">
        <v>1</v>
      </c>
      <c r="K671" t="b">
        <v>0</v>
      </c>
      <c r="N671" t="b">
        <v>1</v>
      </c>
      <c r="O671">
        <v>4766.8500000000004</v>
      </c>
      <c r="P671">
        <v>0.99938676352658096</v>
      </c>
      <c r="Q671">
        <v>398.63431719880799</v>
      </c>
      <c r="R671">
        <v>10201.717000000001</v>
      </c>
      <c r="S671">
        <v>10201.717000000001</v>
      </c>
      <c r="X671">
        <v>6.5181252665696895E-2</v>
      </c>
      <c r="Y671">
        <v>0.99930958044886897</v>
      </c>
      <c r="Z671">
        <v>0.99930958044886897</v>
      </c>
      <c r="AA671">
        <v>395.24834722843298</v>
      </c>
      <c r="AB671">
        <v>-6.9065800046850005E-4</v>
      </c>
      <c r="AC671" s="96">
        <v>4.7700847361125897E-7</v>
      </c>
      <c r="AD671">
        <v>0.12956582916119899</v>
      </c>
      <c r="AE671">
        <v>0.11439695106468301</v>
      </c>
      <c r="AF671">
        <v>0.12956582916119899</v>
      </c>
      <c r="AH671">
        <v>395.52142295173002</v>
      </c>
      <c r="AI671">
        <v>12.48</v>
      </c>
      <c r="AJ671">
        <v>401.45424429600598</v>
      </c>
      <c r="AK671">
        <v>389.588601607454</v>
      </c>
      <c r="AL671">
        <v>1.0058421516754E-3</v>
      </c>
      <c r="AM671">
        <v>8.4049823633150001E-4</v>
      </c>
      <c r="AN671" s="96">
        <v>8.38356801653103E-6</v>
      </c>
      <c r="AO671" s="96">
        <v>-3.3298411639237601E-5</v>
      </c>
      <c r="AP671" s="96">
        <v>-2.49148436227066E-5</v>
      </c>
      <c r="AR671">
        <v>0.116718333890017</v>
      </c>
      <c r="AS671">
        <v>0.98483128909100703</v>
      </c>
      <c r="AT671">
        <v>1.01854934222305</v>
      </c>
      <c r="AU671">
        <v>0.84876441826973803</v>
      </c>
      <c r="AV671">
        <v>428.09522128614299</v>
      </c>
      <c r="AW671">
        <v>-5.8491586504740001E-4</v>
      </c>
      <c r="AX671">
        <v>0.84876441826973803</v>
      </c>
      <c r="AY671">
        <v>0.112878923421162</v>
      </c>
      <c r="BD671" s="95">
        <v>45275</v>
      </c>
    </row>
    <row r="672" spans="1:56">
      <c r="A672" t="s">
        <v>105</v>
      </c>
      <c r="C672">
        <v>4774.3</v>
      </c>
      <c r="D672">
        <v>10217.102999999999</v>
      </c>
      <c r="E672" s="95">
        <v>45275</v>
      </c>
      <c r="F672" t="s">
        <v>820</v>
      </c>
      <c r="G672" t="b">
        <v>0</v>
      </c>
      <c r="H672" t="b">
        <v>0</v>
      </c>
      <c r="I672" t="b">
        <v>1</v>
      </c>
      <c r="J672" t="b">
        <v>1</v>
      </c>
      <c r="K672" t="b">
        <v>0</v>
      </c>
      <c r="N672" t="b">
        <v>1</v>
      </c>
      <c r="O672">
        <v>4774.3</v>
      </c>
      <c r="P672">
        <v>1.00156287695228</v>
      </c>
      <c r="Q672">
        <v>399.257333585548</v>
      </c>
      <c r="R672">
        <v>10217.102999999999</v>
      </c>
      <c r="S672">
        <v>10217.102999999999</v>
      </c>
      <c r="X672">
        <v>6.5181252665696895E-2</v>
      </c>
      <c r="Y672">
        <v>1.001508177496</v>
      </c>
      <c r="Z672">
        <v>1.001508177496</v>
      </c>
      <c r="AA672">
        <v>395.844451891056</v>
      </c>
      <c r="AB672">
        <v>1.5070413385319E-3</v>
      </c>
      <c r="AC672" s="96">
        <v>2.27117359604424E-6</v>
      </c>
      <c r="AD672">
        <v>0.12657190389047901</v>
      </c>
      <c r="AE672">
        <v>0.11320005762901</v>
      </c>
      <c r="AF672">
        <v>0.12657190389047901</v>
      </c>
      <c r="AH672">
        <v>395.52142295173002</v>
      </c>
      <c r="AI672">
        <v>12.48</v>
      </c>
      <c r="AJ672">
        <v>401.45424429600598</v>
      </c>
      <c r="AK672">
        <v>389.588601607454</v>
      </c>
      <c r="AL672">
        <v>8.4049823633150001E-4</v>
      </c>
      <c r="AM672">
        <v>6.7515432098759996E-4</v>
      </c>
      <c r="AN672" s="96">
        <v>7.19090913989666E-6</v>
      </c>
      <c r="AO672" s="96">
        <v>-4.45967209161679E-7</v>
      </c>
      <c r="AP672" s="96">
        <v>6.7449419307349797E-6</v>
      </c>
      <c r="AR672">
        <v>0.116718333890017</v>
      </c>
      <c r="AS672">
        <v>0.98483128909100703</v>
      </c>
      <c r="AT672">
        <v>1.0181100637326399</v>
      </c>
      <c r="AU672">
        <v>0.87411626181590196</v>
      </c>
      <c r="AV672">
        <v>428.642135282482</v>
      </c>
      <c r="AW672">
        <v>1.2775522106884E-3</v>
      </c>
      <c r="AX672">
        <v>0.87411626181590196</v>
      </c>
      <c r="AY672">
        <v>0.112883980190937</v>
      </c>
      <c r="BD672" s="95">
        <v>45275</v>
      </c>
    </row>
    <row r="673" spans="1:56">
      <c r="A673" t="s">
        <v>106</v>
      </c>
      <c r="C673">
        <v>4773.1499999999996</v>
      </c>
      <c r="D673">
        <v>10215.153</v>
      </c>
      <c r="E673" s="95">
        <v>45275</v>
      </c>
      <c r="F673" t="s">
        <v>821</v>
      </c>
      <c r="G673" t="b">
        <v>0</v>
      </c>
      <c r="H673" t="b">
        <v>0</v>
      </c>
      <c r="I673" t="b">
        <v>1</v>
      </c>
      <c r="J673" t="b">
        <v>1</v>
      </c>
      <c r="K673" t="b">
        <v>0</v>
      </c>
      <c r="N673" t="b">
        <v>1</v>
      </c>
      <c r="O673">
        <v>4773.1499999999996</v>
      </c>
      <c r="P673">
        <v>0.99975912699243796</v>
      </c>
      <c r="Q673">
        <v>399.16116327081602</v>
      </c>
      <c r="R673">
        <v>10215.153</v>
      </c>
      <c r="S673">
        <v>10215.153</v>
      </c>
      <c r="X673">
        <v>6.5181252665696895E-2</v>
      </c>
      <c r="Y673">
        <v>0.99980914355077</v>
      </c>
      <c r="Z673">
        <v>0.99980914355077</v>
      </c>
      <c r="AA673">
        <v>395.76890242451998</v>
      </c>
      <c r="AB673">
        <v>-1.9087466463999999E-4</v>
      </c>
      <c r="AC673" s="96">
        <v>3.6433137601453201E-8</v>
      </c>
      <c r="AD673">
        <v>0.122731724205589</v>
      </c>
      <c r="AE673">
        <v>0.111497773508877</v>
      </c>
      <c r="AF673">
        <v>0.122731724205589</v>
      </c>
      <c r="AH673">
        <v>395.52142295173002</v>
      </c>
      <c r="AI673">
        <v>12.48</v>
      </c>
      <c r="AJ673">
        <v>401.45424429600598</v>
      </c>
      <c r="AK673">
        <v>389.588601607454</v>
      </c>
      <c r="AL673">
        <v>6.7515432098759996E-4</v>
      </c>
      <c r="AM673">
        <v>5.0981040564370003E-4</v>
      </c>
      <c r="AN673" s="96">
        <v>2.0932498972069901E-7</v>
      </c>
      <c r="AO673" s="96">
        <v>-1.1557182100219099E-8</v>
      </c>
      <c r="AP673" s="96">
        <v>1.9776780762048E-7</v>
      </c>
      <c r="AR673">
        <v>0.116718333890017</v>
      </c>
      <c r="AS673">
        <v>0.98483128909100703</v>
      </c>
      <c r="AT673">
        <v>1.0180676687561101</v>
      </c>
      <c r="AU673">
        <v>0.89479256268013396</v>
      </c>
      <c r="AV673">
        <v>428.56973833050699</v>
      </c>
      <c r="AW673">
        <v>-1.6889835603099999E-4</v>
      </c>
      <c r="AX673">
        <v>0.89479256268013396</v>
      </c>
      <c r="AY673">
        <v>0.112682689485908</v>
      </c>
      <c r="BD673" s="95">
        <v>45275</v>
      </c>
    </row>
    <row r="674" spans="1:56">
      <c r="A674" t="s">
        <v>107</v>
      </c>
      <c r="C674">
        <v>4770.6499999999996</v>
      </c>
      <c r="D674">
        <v>10209.576999999999</v>
      </c>
      <c r="E674" s="95">
        <v>45275</v>
      </c>
      <c r="F674" t="s">
        <v>822</v>
      </c>
      <c r="G674" t="b">
        <v>0</v>
      </c>
      <c r="H674" t="b">
        <v>0</v>
      </c>
      <c r="I674" t="b">
        <v>1</v>
      </c>
      <c r="J674" t="b">
        <v>1</v>
      </c>
      <c r="K674" t="b">
        <v>0</v>
      </c>
      <c r="N674" t="b">
        <v>1</v>
      </c>
      <c r="O674">
        <v>4770.6499999999996</v>
      </c>
      <c r="P674">
        <v>0.999476236866639</v>
      </c>
      <c r="Q674">
        <v>398.95209736922601</v>
      </c>
      <c r="R674">
        <v>10209.576999999999</v>
      </c>
      <c r="S674">
        <v>10209.576999999999</v>
      </c>
      <c r="X674">
        <v>6.5181252665696895E-2</v>
      </c>
      <c r="Y674">
        <v>0.99945414425021295</v>
      </c>
      <c r="Z674">
        <v>0.99945414425021295</v>
      </c>
      <c r="AA674">
        <v>395.55286969354501</v>
      </c>
      <c r="AB674">
        <v>-5.4600478327280003E-4</v>
      </c>
      <c r="AC674" s="96">
        <v>2.9812122335680799E-7</v>
      </c>
      <c r="AD674">
        <v>0.119125331937285</v>
      </c>
      <c r="AE674">
        <v>0.109884382273614</v>
      </c>
      <c r="AF674">
        <v>0.119125331937285</v>
      </c>
      <c r="AH674">
        <v>395.52142295173002</v>
      </c>
      <c r="AI674">
        <v>12.48</v>
      </c>
      <c r="AJ674">
        <v>401.45424429600598</v>
      </c>
      <c r="AK674">
        <v>389.588601607454</v>
      </c>
      <c r="AL674">
        <v>5.0981040564370003E-4</v>
      </c>
      <c r="AM674">
        <v>3.4446649029979998E-4</v>
      </c>
      <c r="AN674" s="96">
        <v>8.1664976500589398E-11</v>
      </c>
      <c r="AO674" s="96">
        <v>-2.68158828475861E-11</v>
      </c>
      <c r="AP674" s="96">
        <v>5.4849093653003197E-11</v>
      </c>
      <c r="AR674">
        <v>0.116718333890017</v>
      </c>
      <c r="AS674">
        <v>0.98483128909100703</v>
      </c>
      <c r="AT674">
        <v>1.0197524252054799</v>
      </c>
      <c r="AU674">
        <v>0.92278992231666102</v>
      </c>
      <c r="AV674">
        <v>428.35921313172702</v>
      </c>
      <c r="AW674">
        <v>-4.9122740116889997E-4</v>
      </c>
      <c r="AX674">
        <v>0.92278992231666102</v>
      </c>
      <c r="AY674">
        <v>0.112472242800122</v>
      </c>
      <c r="BD674" s="95">
        <v>45275</v>
      </c>
    </row>
    <row r="675" spans="1:56">
      <c r="A675" t="s">
        <v>108</v>
      </c>
      <c r="C675">
        <v>4762.25</v>
      </c>
      <c r="D675">
        <v>10191.034</v>
      </c>
      <c r="E675" s="95">
        <v>45275</v>
      </c>
      <c r="F675" t="s">
        <v>823</v>
      </c>
      <c r="G675" t="b">
        <v>0</v>
      </c>
      <c r="H675" t="b">
        <v>0</v>
      </c>
      <c r="I675" t="b">
        <v>1</v>
      </c>
      <c r="J675" t="b">
        <v>1</v>
      </c>
      <c r="K675" t="b">
        <v>0</v>
      </c>
      <c r="N675" t="b">
        <v>1</v>
      </c>
      <c r="O675">
        <v>4762.25</v>
      </c>
      <c r="P675">
        <v>0.99823923364740597</v>
      </c>
      <c r="Q675">
        <v>398.24963593988099</v>
      </c>
      <c r="R675">
        <v>10191.034</v>
      </c>
      <c r="S675">
        <v>10191.034</v>
      </c>
      <c r="X675">
        <v>6.5181252665696895E-2</v>
      </c>
      <c r="Y675">
        <v>0.99818376412656395</v>
      </c>
      <c r="Z675">
        <v>0.99818376412656395</v>
      </c>
      <c r="AA675">
        <v>394.83445238176802</v>
      </c>
      <c r="AB675">
        <v>-1.8178872296137E-3</v>
      </c>
      <c r="AC675" s="96">
        <v>3.3047139795926502E-6</v>
      </c>
      <c r="AD675">
        <v>0.11700070493043301</v>
      </c>
      <c r="AE675">
        <v>0.109028554092146</v>
      </c>
      <c r="AF675">
        <v>0.11700070493043301</v>
      </c>
      <c r="AH675">
        <v>395.52142295173002</v>
      </c>
      <c r="AI675">
        <v>12.48</v>
      </c>
      <c r="AJ675">
        <v>401.45424429600598</v>
      </c>
      <c r="AK675">
        <v>389.588601607454</v>
      </c>
      <c r="AL675">
        <v>3.4446649029979998E-4</v>
      </c>
      <c r="AM675">
        <v>1.7912257495590001E-4</v>
      </c>
      <c r="AN675" s="96">
        <v>1.21403281932468E-23</v>
      </c>
      <c r="AO675" s="96">
        <v>-5.5511151231257896E-16</v>
      </c>
      <c r="AP675" s="96">
        <v>-5.5511150017225003E-16</v>
      </c>
      <c r="AR675">
        <v>0.116718333890017</v>
      </c>
      <c r="AS675">
        <v>0.98483128909100703</v>
      </c>
      <c r="AT675">
        <v>1.0215076370321201</v>
      </c>
      <c r="AU675">
        <v>0.95072640221552995</v>
      </c>
      <c r="AV675">
        <v>427.640084623451</v>
      </c>
      <c r="AW675">
        <v>-1.6787978085459E-3</v>
      </c>
      <c r="AX675">
        <v>0.95072640221552995</v>
      </c>
      <c r="AY675">
        <v>0.112539982730832</v>
      </c>
      <c r="BD675" s="95">
        <v>45275</v>
      </c>
    </row>
    <row r="676" spans="1:56">
      <c r="A676" t="s">
        <v>109</v>
      </c>
      <c r="C676">
        <v>4764.3249999999998</v>
      </c>
      <c r="D676">
        <v>10195.290999999999</v>
      </c>
      <c r="E676" s="95">
        <v>45275</v>
      </c>
      <c r="F676" t="s">
        <v>824</v>
      </c>
      <c r="G676" t="b">
        <v>0</v>
      </c>
      <c r="H676" t="b">
        <v>0</v>
      </c>
      <c r="I676" t="b">
        <v>1</v>
      </c>
      <c r="J676" t="b">
        <v>1</v>
      </c>
      <c r="K676" t="b">
        <v>0</v>
      </c>
      <c r="N676" t="b">
        <v>1</v>
      </c>
      <c r="O676">
        <v>4764.3249999999998</v>
      </c>
      <c r="P676">
        <v>1.00043571841041</v>
      </c>
      <c r="Q676">
        <v>398.42316063820101</v>
      </c>
      <c r="R676">
        <v>10195.290999999999</v>
      </c>
      <c r="S676">
        <v>10195.290999999999</v>
      </c>
      <c r="X676">
        <v>6.5181252665696895E-2</v>
      </c>
      <c r="Y676">
        <v>1.0004177201253499</v>
      </c>
      <c r="Z676">
        <v>1.0004177201253499</v>
      </c>
      <c r="AA676">
        <v>394.99938267871198</v>
      </c>
      <c r="AB676">
        <v>4.17632904594E-4</v>
      </c>
      <c r="AC676" s="96">
        <v>1.7441724299968001E-7</v>
      </c>
      <c r="AD676">
        <v>0.113517731557516</v>
      </c>
      <c r="AE676">
        <v>0.107423642647701</v>
      </c>
      <c r="AF676">
        <v>0.113517731557516</v>
      </c>
      <c r="AH676">
        <v>395.52142295173002</v>
      </c>
      <c r="AI676">
        <v>12.48</v>
      </c>
      <c r="AJ676">
        <v>401.45424429600598</v>
      </c>
      <c r="AK676">
        <v>389.588601607454</v>
      </c>
      <c r="AL676">
        <v>1.7912257495590001E-4</v>
      </c>
      <c r="AM676">
        <v>0</v>
      </c>
      <c r="AN676">
        <v>0</v>
      </c>
      <c r="AO676">
        <v>0</v>
      </c>
      <c r="AP676">
        <v>0</v>
      </c>
      <c r="AR676">
        <v>0.116718333890017</v>
      </c>
      <c r="AS676">
        <v>0.98483128909100703</v>
      </c>
      <c r="AT676">
        <v>1.02094334549119</v>
      </c>
      <c r="AU676">
        <v>0.96799073401143698</v>
      </c>
      <c r="AV676">
        <v>427.80917826772799</v>
      </c>
      <c r="AW676">
        <v>3.9541111873429998E-4</v>
      </c>
      <c r="AX676">
        <v>0.96799073401143698</v>
      </c>
      <c r="AY676">
        <v>0.11230288622226101</v>
      </c>
      <c r="BD676" s="95">
        <v>45275</v>
      </c>
    </row>
    <row r="677" spans="1:56">
      <c r="A677" t="s">
        <v>110</v>
      </c>
      <c r="C677">
        <v>4774.4250000000002</v>
      </c>
      <c r="D677">
        <v>10218.335999999999</v>
      </c>
      <c r="E677" s="95">
        <v>45275</v>
      </c>
      <c r="F677" t="s">
        <v>825</v>
      </c>
      <c r="G677" t="b">
        <v>0</v>
      </c>
      <c r="H677" t="b">
        <v>0</v>
      </c>
      <c r="I677" t="b">
        <v>1</v>
      </c>
      <c r="J677" t="b">
        <v>1</v>
      </c>
      <c r="K677" t="b">
        <v>1</v>
      </c>
      <c r="N677" t="b">
        <v>1</v>
      </c>
      <c r="O677">
        <v>4774.4250000000002</v>
      </c>
      <c r="P677">
        <v>1.00211992254936</v>
      </c>
      <c r="Q677">
        <v>399.26778688062802</v>
      </c>
      <c r="R677">
        <v>10218.335999999999</v>
      </c>
      <c r="S677">
        <v>10218.335999999999</v>
      </c>
      <c r="T677" s="97">
        <v>45275</v>
      </c>
      <c r="U677">
        <v>10218.335999999999</v>
      </c>
      <c r="V677">
        <v>399.26778688062802</v>
      </c>
      <c r="W677">
        <v>6.0635182257525302E-2</v>
      </c>
      <c r="X677">
        <v>6.5181252665696895E-2</v>
      </c>
      <c r="Y677">
        <v>1.0022603572570901</v>
      </c>
      <c r="Z677">
        <v>1.0022603572570901</v>
      </c>
      <c r="AA677">
        <v>395.89222239989601</v>
      </c>
      <c r="AB677">
        <v>2.2578064926616999E-3</v>
      </c>
      <c r="AC677" s="96">
        <v>5.0976901583056497E-6</v>
      </c>
      <c r="AD677">
        <v>0.112483947217554</v>
      </c>
      <c r="AE677">
        <v>0.10706733205272</v>
      </c>
      <c r="AF677">
        <v>0.112483947217554</v>
      </c>
      <c r="AG677">
        <v>395.89222239989601</v>
      </c>
      <c r="AH677">
        <v>395.52142295173002</v>
      </c>
      <c r="AI677">
        <v>12.48</v>
      </c>
      <c r="AJ677">
        <v>401.45424429600598</v>
      </c>
      <c r="AK677">
        <v>389.588601607454</v>
      </c>
      <c r="AL677">
        <v>0</v>
      </c>
      <c r="AN677">
        <v>0</v>
      </c>
      <c r="AO677">
        <v>0</v>
      </c>
      <c r="AP677">
        <v>0</v>
      </c>
      <c r="AQ677">
        <v>0.115486789157891</v>
      </c>
      <c r="AR677">
        <v>0.116718333890017</v>
      </c>
      <c r="AS677">
        <v>0.98483128909100703</v>
      </c>
      <c r="AT677">
        <v>1.0229155760380699</v>
      </c>
      <c r="AU677">
        <v>0.99769081615308997</v>
      </c>
      <c r="AV677">
        <v>428.74395624089198</v>
      </c>
      <c r="AW677">
        <v>2.1850348722047002E-3</v>
      </c>
      <c r="AX677">
        <v>0.99769081615308997</v>
      </c>
      <c r="AY677">
        <v>0.11246541883547299</v>
      </c>
      <c r="AZ677" s="97">
        <v>45275</v>
      </c>
      <c r="BA677">
        <v>428.74395624089198</v>
      </c>
      <c r="BB677">
        <v>428.74394688741398</v>
      </c>
      <c r="BC677" s="96">
        <v>9.3534785605697801E-6</v>
      </c>
      <c r="BD677" s="95">
        <v>45275</v>
      </c>
    </row>
    <row r="678" spans="1:56">
      <c r="A678" t="s">
        <v>104</v>
      </c>
      <c r="B678">
        <v>4784.6750000000002</v>
      </c>
      <c r="C678">
        <v>0</v>
      </c>
      <c r="D678">
        <v>10243.07</v>
      </c>
      <c r="E678" s="95">
        <v>45278</v>
      </c>
      <c r="F678" t="s">
        <v>826</v>
      </c>
      <c r="G678" t="b">
        <v>0</v>
      </c>
      <c r="H678" t="b">
        <v>0</v>
      </c>
      <c r="I678" t="b">
        <v>0</v>
      </c>
      <c r="J678" t="b">
        <v>0</v>
      </c>
      <c r="K678" t="b">
        <v>0</v>
      </c>
      <c r="L678">
        <v>4784.6750000000002</v>
      </c>
      <c r="M678">
        <v>4784.6750000000002</v>
      </c>
      <c r="N678" t="b">
        <v>0</v>
      </c>
      <c r="O678">
        <v>4784.6750000000002</v>
      </c>
      <c r="P678">
        <v>1.00214685538049</v>
      </c>
      <c r="Q678">
        <v>400.12495707714902</v>
      </c>
      <c r="R678">
        <v>10243.07</v>
      </c>
      <c r="S678">
        <v>10243.07</v>
      </c>
      <c r="X678">
        <v>6.0635182257525302E-2</v>
      </c>
      <c r="Y678">
        <v>1.00191525747952</v>
      </c>
      <c r="Z678">
        <v>1.00191525747952</v>
      </c>
      <c r="AA678">
        <v>396.65045793993102</v>
      </c>
      <c r="AB678">
        <v>1.9134257124122E-3</v>
      </c>
      <c r="AC678" s="96">
        <v>3.6611979569202898E-6</v>
      </c>
      <c r="AD678">
        <v>0.110819588839263</v>
      </c>
      <c r="AE678">
        <v>0.106363818006788</v>
      </c>
      <c r="AF678">
        <v>0.110819588839263</v>
      </c>
      <c r="AH678">
        <v>395.89222239989601</v>
      </c>
      <c r="AI678">
        <v>12.28</v>
      </c>
      <c r="AJ678">
        <v>401.83060573589398</v>
      </c>
      <c r="AK678">
        <v>389.95383906389702</v>
      </c>
      <c r="AL678">
        <v>1.0058421516754E-3</v>
      </c>
      <c r="AM678">
        <v>8.4049823633150001E-4</v>
      </c>
      <c r="AN678">
        <v>1.3484703728639999E-4</v>
      </c>
      <c r="AO678" s="96">
        <v>-8.5715976727573896E-7</v>
      </c>
      <c r="AP678">
        <v>1.3398987751909999E-4</v>
      </c>
      <c r="AR678">
        <v>0.115486789157891</v>
      </c>
      <c r="AS678">
        <v>0.99574905661163704</v>
      </c>
      <c r="AT678">
        <v>1.0215644463499201</v>
      </c>
      <c r="AU678">
        <v>1.01802207642005</v>
      </c>
      <c r="AV678">
        <v>429.54447908985497</v>
      </c>
      <c r="AW678">
        <v>1.8671350051933E-3</v>
      </c>
      <c r="AX678">
        <v>1.01802207642005</v>
      </c>
      <c r="AY678">
        <v>0.11257818986962199</v>
      </c>
      <c r="BD678" s="95">
        <v>45278</v>
      </c>
    </row>
    <row r="679" spans="1:56">
      <c r="A679" t="s">
        <v>105</v>
      </c>
      <c r="B679">
        <v>4785.3</v>
      </c>
      <c r="C679">
        <v>0</v>
      </c>
      <c r="D679">
        <v>10244.107</v>
      </c>
      <c r="E679" s="95">
        <v>45278</v>
      </c>
      <c r="F679" t="s">
        <v>827</v>
      </c>
      <c r="G679" t="b">
        <v>0</v>
      </c>
      <c r="H679" t="b">
        <v>0</v>
      </c>
      <c r="I679" t="b">
        <v>0</v>
      </c>
      <c r="J679" t="b">
        <v>0</v>
      </c>
      <c r="K679" t="b">
        <v>0</v>
      </c>
      <c r="L679">
        <v>4785.3</v>
      </c>
      <c r="M679">
        <v>4785.3</v>
      </c>
      <c r="N679" t="b">
        <v>0</v>
      </c>
      <c r="O679">
        <v>4785.3</v>
      </c>
      <c r="P679">
        <v>1.0001306253820701</v>
      </c>
      <c r="Q679">
        <v>400.17722355254602</v>
      </c>
      <c r="R679">
        <v>10244.107</v>
      </c>
      <c r="S679">
        <v>10244.107</v>
      </c>
      <c r="X679">
        <v>6.0635182257525302E-2</v>
      </c>
      <c r="Y679">
        <v>1.0001012391792601</v>
      </c>
      <c r="Z679">
        <v>1.0001012391792601</v>
      </c>
      <c r="AA679">
        <v>396.69061450675002</v>
      </c>
      <c r="AB679">
        <v>1.012340549297E-4</v>
      </c>
      <c r="AC679" s="96">
        <v>1.0248333877524301E-8</v>
      </c>
      <c r="AD679">
        <v>0.107448625295677</v>
      </c>
      <c r="AE679">
        <v>0.10475880043881899</v>
      </c>
      <c r="AF679">
        <v>0.107448625295677</v>
      </c>
      <c r="AH679">
        <v>395.89222239989601</v>
      </c>
      <c r="AI679">
        <v>12.28</v>
      </c>
      <c r="AJ679">
        <v>401.83060573589398</v>
      </c>
      <c r="AK679">
        <v>389.95383906389702</v>
      </c>
      <c r="AL679">
        <v>8.4049823633150001E-4</v>
      </c>
      <c r="AM679">
        <v>6.7515432098759996E-4</v>
      </c>
      <c r="AN679" s="96">
        <v>2.7521544380951998E-5</v>
      </c>
      <c r="AO679" s="96">
        <v>-3.9451874989104799E-8</v>
      </c>
      <c r="AP679" s="96">
        <v>2.74820925059629E-5</v>
      </c>
      <c r="AR679">
        <v>0.115486789157891</v>
      </c>
      <c r="AS679">
        <v>0.99574905661163704</v>
      </c>
      <c r="AT679">
        <v>1.0206247823589001</v>
      </c>
      <c r="AU679">
        <v>1.0333113731041601</v>
      </c>
      <c r="AV679">
        <v>429.58809279825999</v>
      </c>
      <c r="AW679">
        <v>1.0153478982669999E-4</v>
      </c>
      <c r="AX679">
        <v>1.0333113731041601</v>
      </c>
      <c r="AY679">
        <v>0.112570647939294</v>
      </c>
      <c r="BD679" s="95">
        <v>45278</v>
      </c>
    </row>
    <row r="680" spans="1:56">
      <c r="A680" t="s">
        <v>106</v>
      </c>
      <c r="B680">
        <v>4792.8249999999998</v>
      </c>
      <c r="C680">
        <v>0</v>
      </c>
      <c r="D680">
        <v>10260.357</v>
      </c>
      <c r="E680" s="95">
        <v>45278</v>
      </c>
      <c r="F680" t="s">
        <v>828</v>
      </c>
      <c r="G680" t="b">
        <v>0</v>
      </c>
      <c r="H680" t="b">
        <v>0</v>
      </c>
      <c r="I680" t="b">
        <v>0</v>
      </c>
      <c r="J680" t="b">
        <v>0</v>
      </c>
      <c r="K680" t="b">
        <v>0</v>
      </c>
      <c r="L680">
        <v>4792.8249999999998</v>
      </c>
      <c r="M680">
        <v>4792.8249999999998</v>
      </c>
      <c r="N680" t="b">
        <v>0</v>
      </c>
      <c r="O680">
        <v>4792.8249999999998</v>
      </c>
      <c r="P680">
        <v>1.0015725241886599</v>
      </c>
      <c r="Q680">
        <v>400.80651191633399</v>
      </c>
      <c r="R680">
        <v>10260.357</v>
      </c>
      <c r="S680">
        <v>10260.357</v>
      </c>
      <c r="X680">
        <v>6.0635182257525302E-2</v>
      </c>
      <c r="Y680">
        <v>1.0015862778473501</v>
      </c>
      <c r="Z680">
        <v>1.0015862778473501</v>
      </c>
      <c r="AA680">
        <v>397.31987604079399</v>
      </c>
      <c r="AB680">
        <v>1.5850210375712001E-3</v>
      </c>
      <c r="AC680" s="96">
        <v>2.51229168954356E-6</v>
      </c>
      <c r="AD680">
        <v>0.105443803069105</v>
      </c>
      <c r="AE680">
        <v>0.10381774683313801</v>
      </c>
      <c r="AF680">
        <v>0.105443803069105</v>
      </c>
      <c r="AH680">
        <v>395.89222239989601</v>
      </c>
      <c r="AI680">
        <v>12.28</v>
      </c>
      <c r="AJ680">
        <v>401.83060573589398</v>
      </c>
      <c r="AK680">
        <v>389.95383906389702</v>
      </c>
      <c r="AL680">
        <v>6.7515432098759996E-4</v>
      </c>
      <c r="AM680">
        <v>5.0981040564370003E-4</v>
      </c>
      <c r="AN680" s="96">
        <v>2.34991783593495E-5</v>
      </c>
      <c r="AO680" s="96">
        <v>-7.3657746568755995E-12</v>
      </c>
      <c r="AP680" s="96">
        <v>2.3499170993574799E-5</v>
      </c>
      <c r="AR680">
        <v>0.115486789157891</v>
      </c>
      <c r="AS680">
        <v>0.99574905661163704</v>
      </c>
      <c r="AT680">
        <v>1.0206876818392501</v>
      </c>
      <c r="AU680">
        <v>1.06572923753306</v>
      </c>
      <c r="AV680">
        <v>430.29084614495503</v>
      </c>
      <c r="AW680">
        <v>1.6358771541287E-3</v>
      </c>
      <c r="AX680">
        <v>1.06572923753306</v>
      </c>
      <c r="AY680">
        <v>0.11254632587321101</v>
      </c>
      <c r="BD680" s="95">
        <v>45278</v>
      </c>
    </row>
    <row r="681" spans="1:56">
      <c r="A681" t="s">
        <v>107</v>
      </c>
      <c r="B681">
        <v>4795.5249999999996</v>
      </c>
      <c r="C681">
        <v>0</v>
      </c>
      <c r="D681">
        <v>10266.026</v>
      </c>
      <c r="E681" s="95">
        <v>45278</v>
      </c>
      <c r="F681" t="s">
        <v>829</v>
      </c>
      <c r="G681" t="b">
        <v>0</v>
      </c>
      <c r="H681" t="b">
        <v>0</v>
      </c>
      <c r="I681" t="b">
        <v>0</v>
      </c>
      <c r="J681" t="b">
        <v>0</v>
      </c>
      <c r="K681" t="b">
        <v>0</v>
      </c>
      <c r="L681">
        <v>4795.5249999999996</v>
      </c>
      <c r="M681">
        <v>4795.5249999999996</v>
      </c>
      <c r="N681" t="b">
        <v>0</v>
      </c>
      <c r="O681">
        <v>4795.5249999999996</v>
      </c>
      <c r="P681">
        <v>1.0005633420790401</v>
      </c>
      <c r="Q681">
        <v>401.03230309005198</v>
      </c>
      <c r="R681">
        <v>10266.026</v>
      </c>
      <c r="S681">
        <v>10266.026</v>
      </c>
      <c r="X681">
        <v>6.0635182257525302E-2</v>
      </c>
      <c r="Y681">
        <v>1.00055251488812</v>
      </c>
      <c r="Z681">
        <v>1.00055251488812</v>
      </c>
      <c r="AA681">
        <v>397.53940118765598</v>
      </c>
      <c r="AB681">
        <v>5.5236230797560003E-4</v>
      </c>
      <c r="AC681" s="96">
        <v>3.0510411927214598E-7</v>
      </c>
      <c r="AD681">
        <v>0.102389374884894</v>
      </c>
      <c r="AE681">
        <v>0.102327547272356</v>
      </c>
      <c r="AF681">
        <v>0.102389374884894</v>
      </c>
      <c r="AH681">
        <v>395.89222239989601</v>
      </c>
      <c r="AI681">
        <v>12.28</v>
      </c>
      <c r="AJ681">
        <v>401.83060573589398</v>
      </c>
      <c r="AK681">
        <v>389.95383906389702</v>
      </c>
      <c r="AL681">
        <v>5.0981040564370003E-4</v>
      </c>
      <c r="AM681">
        <v>3.4446649029979998E-4</v>
      </c>
      <c r="AN681" s="96">
        <v>1.2407144672043599E-6</v>
      </c>
      <c r="AO681">
        <v>0</v>
      </c>
      <c r="AP681" s="96">
        <v>1.2407144672043599E-6</v>
      </c>
      <c r="AR681">
        <v>0.115486789157891</v>
      </c>
      <c r="AS681">
        <v>0.99574905661163704</v>
      </c>
      <c r="AT681">
        <v>1.0208904720635601</v>
      </c>
      <c r="AU681">
        <v>1.08599214157033</v>
      </c>
      <c r="AV681">
        <v>430.54334295634101</v>
      </c>
      <c r="AW681">
        <v>5.8680498004569999E-4</v>
      </c>
      <c r="AX681">
        <v>1.08599214157033</v>
      </c>
      <c r="AY681">
        <v>0.11254199568701501</v>
      </c>
      <c r="BD681" s="95">
        <v>45278</v>
      </c>
    </row>
    <row r="682" spans="1:56">
      <c r="A682" t="s">
        <v>108</v>
      </c>
      <c r="B682">
        <v>4796.7749999999996</v>
      </c>
      <c r="C682">
        <v>0</v>
      </c>
      <c r="D682">
        <v>10268.615</v>
      </c>
      <c r="E682" s="95">
        <v>45278</v>
      </c>
      <c r="F682" t="s">
        <v>830</v>
      </c>
      <c r="G682" t="b">
        <v>0</v>
      </c>
      <c r="H682" t="b">
        <v>0</v>
      </c>
      <c r="I682" t="b">
        <v>0</v>
      </c>
      <c r="J682" t="b">
        <v>0</v>
      </c>
      <c r="K682" t="b">
        <v>0</v>
      </c>
      <c r="L682">
        <v>4796.7749999999996</v>
      </c>
      <c r="M682">
        <v>4796.7749999999996</v>
      </c>
      <c r="N682" t="b">
        <v>0</v>
      </c>
      <c r="O682">
        <v>4796.7749999999996</v>
      </c>
      <c r="P682">
        <v>1.0002606596775101</v>
      </c>
      <c r="Q682">
        <v>401.13683604084702</v>
      </c>
      <c r="R682">
        <v>10268.615</v>
      </c>
      <c r="S682">
        <v>10268.615</v>
      </c>
      <c r="X682">
        <v>6.0635182257525302E-2</v>
      </c>
      <c r="Y682">
        <v>1.0002521910620501</v>
      </c>
      <c r="Z682">
        <v>1.0002521910620501</v>
      </c>
      <c r="AA682">
        <v>397.63965707144899</v>
      </c>
      <c r="AB682">
        <v>2.5215926723210001E-4</v>
      </c>
      <c r="AC682" s="96">
        <v>6.3584296051039794E-8</v>
      </c>
      <c r="AD682">
        <v>9.9304072453522102E-2</v>
      </c>
      <c r="AE682">
        <v>0.100797638880085</v>
      </c>
      <c r="AF682">
        <v>0.100797638880085</v>
      </c>
      <c r="AH682">
        <v>395.89222239989601</v>
      </c>
      <c r="AI682">
        <v>12.28</v>
      </c>
      <c r="AJ682">
        <v>401.83060573589398</v>
      </c>
      <c r="AK682">
        <v>389.95383906389702</v>
      </c>
      <c r="AL682">
        <v>3.4446649029979998E-4</v>
      </c>
      <c r="AM682">
        <v>1.7912257495590001E-4</v>
      </c>
      <c r="AN682" s="96">
        <v>8.9450030551479094E-11</v>
      </c>
      <c r="AO682">
        <v>0</v>
      </c>
      <c r="AP682" s="96">
        <v>8.9450030551479094E-11</v>
      </c>
      <c r="AR682">
        <v>0.115486789157891</v>
      </c>
      <c r="AS682">
        <v>0.99574905661163704</v>
      </c>
      <c r="AT682">
        <v>1.0209265670621701</v>
      </c>
      <c r="AU682">
        <v>1.11838891134036</v>
      </c>
      <c r="AV682">
        <v>430.659864274374</v>
      </c>
      <c r="AW682">
        <v>2.7063783458639999E-4</v>
      </c>
      <c r="AX682">
        <v>1.11838891134036</v>
      </c>
      <c r="AY682">
        <v>0.11234765811341001</v>
      </c>
      <c r="BD682" s="95">
        <v>45278</v>
      </c>
    </row>
    <row r="683" spans="1:56">
      <c r="A683" t="s">
        <v>109</v>
      </c>
      <c r="B683">
        <v>4798.5749999999998</v>
      </c>
      <c r="C683">
        <v>0</v>
      </c>
      <c r="D683">
        <v>10272.892</v>
      </c>
      <c r="E683" s="95">
        <v>45278</v>
      </c>
      <c r="F683" t="s">
        <v>831</v>
      </c>
      <c r="G683" t="b">
        <v>0</v>
      </c>
      <c r="H683" t="b">
        <v>0</v>
      </c>
      <c r="I683" t="b">
        <v>0</v>
      </c>
      <c r="J683" t="b">
        <v>0</v>
      </c>
      <c r="K683" t="b">
        <v>0</v>
      </c>
      <c r="L683">
        <v>4798.5749999999998</v>
      </c>
      <c r="M683">
        <v>4798.5749999999998</v>
      </c>
      <c r="N683" t="b">
        <v>0</v>
      </c>
      <c r="O683">
        <v>4798.5749999999998</v>
      </c>
      <c r="P683">
        <v>1.00037525212251</v>
      </c>
      <c r="Q683">
        <v>401.287363489992</v>
      </c>
      <c r="R683">
        <v>10272.892</v>
      </c>
      <c r="S683">
        <v>10272.892</v>
      </c>
      <c r="X683">
        <v>6.0635182257525302E-2</v>
      </c>
      <c r="Y683">
        <v>1.0004165118664901</v>
      </c>
      <c r="Z683">
        <v>1.0004165118664901</v>
      </c>
      <c r="AA683">
        <v>397.80527870720999</v>
      </c>
      <c r="AB683">
        <v>4.1642514950879998E-4</v>
      </c>
      <c r="AC683" s="96">
        <v>1.7340990514346699E-7</v>
      </c>
      <c r="AD683">
        <v>9.6374138553159003E-2</v>
      </c>
      <c r="AE683">
        <v>9.93203701959786E-2</v>
      </c>
      <c r="AF683">
        <v>9.93203701959786E-2</v>
      </c>
      <c r="AH683">
        <v>395.89222239989601</v>
      </c>
      <c r="AI683">
        <v>12.28</v>
      </c>
      <c r="AJ683">
        <v>401.83060573589398</v>
      </c>
      <c r="AK683">
        <v>389.95383906389702</v>
      </c>
      <c r="AL683">
        <v>1.7912257495590001E-4</v>
      </c>
      <c r="AM683">
        <v>0</v>
      </c>
      <c r="AN683">
        <v>0</v>
      </c>
      <c r="AO683">
        <v>0</v>
      </c>
      <c r="AP683">
        <v>0</v>
      </c>
      <c r="AR683">
        <v>0.115486789157891</v>
      </c>
      <c r="AS683">
        <v>0.99574905661163704</v>
      </c>
      <c r="AT683">
        <v>1.0225437614858599</v>
      </c>
      <c r="AU683">
        <v>1.1360498398833201</v>
      </c>
      <c r="AV683">
        <v>430.85971463728902</v>
      </c>
      <c r="AW683">
        <v>4.6405616007860002E-4</v>
      </c>
      <c r="AX683">
        <v>1.1360498398833201</v>
      </c>
      <c r="AY683">
        <v>0.112255315457315</v>
      </c>
      <c r="BD683" s="95">
        <v>45278</v>
      </c>
    </row>
    <row r="684" spans="1:56">
      <c r="A684" t="s">
        <v>110</v>
      </c>
      <c r="B684">
        <v>4795.3</v>
      </c>
      <c r="C684">
        <v>0</v>
      </c>
      <c r="D684">
        <v>10264.842000000001</v>
      </c>
      <c r="E684" s="95">
        <v>45278</v>
      </c>
      <c r="F684" t="s">
        <v>832</v>
      </c>
      <c r="G684" t="b">
        <v>0</v>
      </c>
      <c r="H684" t="b">
        <v>0</v>
      </c>
      <c r="I684" t="b">
        <v>0</v>
      </c>
      <c r="J684" t="b">
        <v>0</v>
      </c>
      <c r="K684" t="b">
        <v>0</v>
      </c>
      <c r="L684">
        <v>4795.3</v>
      </c>
      <c r="M684">
        <v>4795.3</v>
      </c>
      <c r="N684" t="b">
        <v>0</v>
      </c>
      <c r="O684">
        <v>4795.3</v>
      </c>
      <c r="P684">
        <v>0.99931750571784295</v>
      </c>
      <c r="Q684">
        <v>401.01348715890902</v>
      </c>
      <c r="R684">
        <v>10264.842000000001</v>
      </c>
      <c r="S684">
        <v>10264.842000000001</v>
      </c>
      <c r="T684" s="97">
        <v>45278</v>
      </c>
      <c r="U684">
        <v>10264.842000000001</v>
      </c>
      <c r="V684">
        <v>401.01348715890902</v>
      </c>
      <c r="W684">
        <v>5.7211120851066603E-2</v>
      </c>
      <c r="X684">
        <v>6.0635182257525302E-2</v>
      </c>
      <c r="Y684">
        <v>0.99921638424700598</v>
      </c>
      <c r="Z684">
        <v>0.99921638424700598</v>
      </c>
      <c r="AA684">
        <v>397.49355222419098</v>
      </c>
      <c r="AB684">
        <v>-7.8392294030579996E-4</v>
      </c>
      <c r="AC684" s="96">
        <v>6.1453517633781804E-7</v>
      </c>
      <c r="AD684">
        <v>9.3785598628015707E-2</v>
      </c>
      <c r="AE684">
        <v>9.7985310426216596E-2</v>
      </c>
      <c r="AF684">
        <v>9.7985310426216596E-2</v>
      </c>
      <c r="AG684">
        <v>397.49355222419098</v>
      </c>
      <c r="AH684">
        <v>395.89222239989601</v>
      </c>
      <c r="AI684">
        <v>12.28</v>
      </c>
      <c r="AJ684">
        <v>401.83060573589398</v>
      </c>
      <c r="AK684">
        <v>389.95383906389702</v>
      </c>
      <c r="AL684">
        <v>0</v>
      </c>
      <c r="AN684">
        <v>0</v>
      </c>
      <c r="AO684">
        <v>0</v>
      </c>
      <c r="AP684">
        <v>0</v>
      </c>
      <c r="AQ684">
        <v>0.115554361022945</v>
      </c>
      <c r="AR684">
        <v>0.115486789157891</v>
      </c>
      <c r="AS684">
        <v>0.99574905661163704</v>
      </c>
      <c r="AT684">
        <v>1.0233103239110599</v>
      </c>
      <c r="AU684">
        <v>1.1529471878163999</v>
      </c>
      <c r="AV684">
        <v>430.47542384103298</v>
      </c>
      <c r="AW684">
        <v>-8.9191628551139998E-4</v>
      </c>
      <c r="AX684">
        <v>1.1529471878163999</v>
      </c>
      <c r="AY684">
        <v>0.112293803855941</v>
      </c>
      <c r="AZ684" s="97">
        <v>45278</v>
      </c>
      <c r="BA684">
        <v>430.47542384103298</v>
      </c>
      <c r="BB684">
        <v>430.47541441775297</v>
      </c>
      <c r="BC684" s="96">
        <v>9.4232806304717002E-6</v>
      </c>
      <c r="BD684" s="95">
        <v>45278</v>
      </c>
    </row>
    <row r="685" spans="1:56">
      <c r="A685" t="s">
        <v>104</v>
      </c>
      <c r="B685">
        <v>4804.95</v>
      </c>
      <c r="C685">
        <v>0</v>
      </c>
      <c r="D685">
        <v>10286.454</v>
      </c>
      <c r="E685" s="95">
        <v>45279</v>
      </c>
      <c r="F685" t="s">
        <v>833</v>
      </c>
      <c r="G685" t="b">
        <v>0</v>
      </c>
      <c r="H685" t="b">
        <v>0</v>
      </c>
      <c r="I685" t="b">
        <v>0</v>
      </c>
      <c r="J685" t="b">
        <v>0</v>
      </c>
      <c r="K685" t="b">
        <v>0</v>
      </c>
      <c r="L685">
        <v>4804.95</v>
      </c>
      <c r="M685">
        <v>4804.95</v>
      </c>
      <c r="N685" t="b">
        <v>0</v>
      </c>
      <c r="O685">
        <v>4804.95</v>
      </c>
      <c r="P685">
        <v>1.00201238712906</v>
      </c>
      <c r="Q685">
        <v>401.82048153904799</v>
      </c>
      <c r="R685">
        <v>10286.454</v>
      </c>
      <c r="S685">
        <v>10286.454</v>
      </c>
      <c r="X685">
        <v>5.7211120851066603E-2</v>
      </c>
      <c r="Y685">
        <v>1.0019465193488699</v>
      </c>
      <c r="Z685">
        <v>1.0019465193488699</v>
      </c>
      <c r="AA685">
        <v>398.26728111464899</v>
      </c>
      <c r="AB685">
        <v>1.9446273349196001E-3</v>
      </c>
      <c r="AC685" s="96">
        <v>3.7815754717168402E-6</v>
      </c>
      <c r="AD685">
        <v>9.3103362706944498E-2</v>
      </c>
      <c r="AE685">
        <v>9.7535677582644795E-2</v>
      </c>
      <c r="AF685">
        <v>9.7535677582644795E-2</v>
      </c>
      <c r="AH685">
        <v>397.49355222419098</v>
      </c>
      <c r="AI685">
        <v>12.56</v>
      </c>
      <c r="AJ685">
        <v>403.45595550755399</v>
      </c>
      <c r="AK685">
        <v>391.53114894082802</v>
      </c>
      <c r="AL685">
        <v>1.0058421516754E-3</v>
      </c>
      <c r="AM685">
        <v>8.4049823633150001E-4</v>
      </c>
      <c r="AN685">
        <v>1.904780492098E-4</v>
      </c>
      <c r="AO685" s="96">
        <v>-1.38980751585027E-6</v>
      </c>
      <c r="AP685">
        <v>1.8908824169389999E-4</v>
      </c>
      <c r="AR685">
        <v>0.115554361022945</v>
      </c>
      <c r="AS685">
        <v>0.995156119016398</v>
      </c>
      <c r="AT685">
        <v>1.02299096727939</v>
      </c>
      <c r="AU685">
        <v>1.16796031149038</v>
      </c>
      <c r="AV685">
        <v>431.43488632398402</v>
      </c>
      <c r="AW685">
        <v>2.2288438080621999E-3</v>
      </c>
      <c r="AX685">
        <v>1.16796031149038</v>
      </c>
      <c r="AY685">
        <v>0.112329793238546</v>
      </c>
      <c r="BD685" s="95">
        <v>45279</v>
      </c>
    </row>
    <row r="686" spans="1:56">
      <c r="A686" t="s">
        <v>105</v>
      </c>
      <c r="B686">
        <v>4810.55</v>
      </c>
      <c r="C686">
        <v>0</v>
      </c>
      <c r="D686">
        <v>10298.51</v>
      </c>
      <c r="E686" s="95">
        <v>45279</v>
      </c>
      <c r="F686" t="s">
        <v>834</v>
      </c>
      <c r="G686" t="b">
        <v>0</v>
      </c>
      <c r="H686" t="b">
        <v>0</v>
      </c>
      <c r="I686" t="b">
        <v>0</v>
      </c>
      <c r="J686" t="b">
        <v>0</v>
      </c>
      <c r="K686" t="b">
        <v>0</v>
      </c>
      <c r="L686">
        <v>4810.55</v>
      </c>
      <c r="M686">
        <v>4810.55</v>
      </c>
      <c r="N686" t="b">
        <v>0</v>
      </c>
      <c r="O686">
        <v>4810.55</v>
      </c>
      <c r="P686">
        <v>1.0011654647811099</v>
      </c>
      <c r="Q686">
        <v>402.288789158611</v>
      </c>
      <c r="R686">
        <v>10298.51</v>
      </c>
      <c r="S686">
        <v>10298.51</v>
      </c>
      <c r="X686">
        <v>5.7211120851066603E-2</v>
      </c>
      <c r="Y686">
        <v>1.0011720268228399</v>
      </c>
      <c r="Z686">
        <v>1.0011720268228399</v>
      </c>
      <c r="AA686">
        <v>398.73406105077902</v>
      </c>
      <c r="AB686">
        <v>1.171340535591E-3</v>
      </c>
      <c r="AC686" s="96">
        <v>1.37203865031881E-6</v>
      </c>
      <c r="AD686">
        <v>9.1067878800651494E-2</v>
      </c>
      <c r="AE686">
        <v>9.6438687438368503E-2</v>
      </c>
      <c r="AF686">
        <v>9.6438687438368503E-2</v>
      </c>
      <c r="AH686">
        <v>397.49355222419098</v>
      </c>
      <c r="AI686">
        <v>12.56</v>
      </c>
      <c r="AJ686">
        <v>403.45595550755399</v>
      </c>
      <c r="AK686">
        <v>391.53114894082802</v>
      </c>
      <c r="AL686">
        <v>8.4049823633150001E-4</v>
      </c>
      <c r="AM686">
        <v>6.7515432098759996E-4</v>
      </c>
      <c r="AN686">
        <v>1.5567233592749999E-4</v>
      </c>
      <c r="AO686" s="96">
        <v>-1.15219912499853E-8</v>
      </c>
      <c r="AP686">
        <v>1.5566081393629999E-4</v>
      </c>
      <c r="AR686">
        <v>0.115554361022945</v>
      </c>
      <c r="AS686">
        <v>0.995156119016398</v>
      </c>
      <c r="AT686">
        <v>1.0226921568642</v>
      </c>
      <c r="AU686">
        <v>1.17334452913309</v>
      </c>
      <c r="AV686">
        <v>432.02523696803797</v>
      </c>
      <c r="AW686">
        <v>1.3683423913252999E-3</v>
      </c>
      <c r="AX686">
        <v>1.17334452913309</v>
      </c>
      <c r="AY686">
        <v>0.112331983407314</v>
      </c>
      <c r="BD686" s="95">
        <v>45279</v>
      </c>
    </row>
    <row r="687" spans="1:56">
      <c r="A687" t="s">
        <v>106</v>
      </c>
      <c r="B687">
        <v>4814.5249999999996</v>
      </c>
      <c r="C687">
        <v>0</v>
      </c>
      <c r="D687">
        <v>10307.091</v>
      </c>
      <c r="E687" s="95">
        <v>45279</v>
      </c>
      <c r="F687" t="s">
        <v>835</v>
      </c>
      <c r="G687" t="b">
        <v>0</v>
      </c>
      <c r="H687" t="b">
        <v>0</v>
      </c>
      <c r="I687" t="b">
        <v>0</v>
      </c>
      <c r="J687" t="b">
        <v>0</v>
      </c>
      <c r="K687" t="b">
        <v>0</v>
      </c>
      <c r="L687">
        <v>4814.5249999999996</v>
      </c>
      <c r="M687">
        <v>4814.5249999999996</v>
      </c>
      <c r="N687" t="b">
        <v>0</v>
      </c>
      <c r="O687">
        <v>4814.5249999999996</v>
      </c>
      <c r="P687">
        <v>1.00082630884202</v>
      </c>
      <c r="Q687">
        <v>402.62120394214003</v>
      </c>
      <c r="R687">
        <v>10307.091</v>
      </c>
      <c r="S687">
        <v>10307.091</v>
      </c>
      <c r="X687">
        <v>5.7211120851066603E-2</v>
      </c>
      <c r="Y687">
        <v>1.0008332273309399</v>
      </c>
      <c r="Z687">
        <v>1.0008332273309399</v>
      </c>
      <c r="AA687">
        <v>399.06629716822403</v>
      </c>
      <c r="AB687">
        <v>8.328803897586E-4</v>
      </c>
      <c r="AC687" s="96">
        <v>6.9368974364447802E-7</v>
      </c>
      <c r="AD687">
        <v>8.8708382685981094E-2</v>
      </c>
      <c r="AE687">
        <v>9.5174145034373395E-2</v>
      </c>
      <c r="AF687">
        <v>9.5174145034373395E-2</v>
      </c>
      <c r="AH687">
        <v>397.49355222419098</v>
      </c>
      <c r="AI687">
        <v>12.56</v>
      </c>
      <c r="AJ687">
        <v>403.45595550755399</v>
      </c>
      <c r="AK687">
        <v>391.53114894082802</v>
      </c>
      <c r="AL687">
        <v>6.7515432098759996E-4</v>
      </c>
      <c r="AM687">
        <v>5.0981040564370003E-4</v>
      </c>
      <c r="AN687" s="96">
        <v>5.7592596941516197E-5</v>
      </c>
      <c r="AO687" s="96">
        <v>-8.8877794013342201E-12</v>
      </c>
      <c r="AP687" s="96">
        <v>5.7592588053736802E-5</v>
      </c>
      <c r="AR687">
        <v>0.115554361022945</v>
      </c>
      <c r="AS687">
        <v>0.995156119016398</v>
      </c>
      <c r="AT687">
        <v>1.0226739665570901</v>
      </c>
      <c r="AU687">
        <v>1.18669132406041</v>
      </c>
      <c r="AV687">
        <v>432.44703532554098</v>
      </c>
      <c r="AW687">
        <v>9.7632805079460002E-4</v>
      </c>
      <c r="AX687">
        <v>1.18669132406041</v>
      </c>
      <c r="AY687">
        <v>0.112342432580987</v>
      </c>
      <c r="BD687" s="95">
        <v>45279</v>
      </c>
    </row>
    <row r="688" spans="1:56">
      <c r="A688" t="s">
        <v>107</v>
      </c>
      <c r="B688">
        <v>4812.7</v>
      </c>
      <c r="C688">
        <v>0</v>
      </c>
      <c r="D688">
        <v>10304.165000000001</v>
      </c>
      <c r="E688" s="95">
        <v>45279</v>
      </c>
      <c r="F688" t="s">
        <v>836</v>
      </c>
      <c r="G688" t="b">
        <v>0</v>
      </c>
      <c r="H688" t="b">
        <v>0</v>
      </c>
      <c r="I688" t="b">
        <v>0</v>
      </c>
      <c r="J688" t="b">
        <v>0</v>
      </c>
      <c r="K688" t="b">
        <v>0</v>
      </c>
      <c r="L688">
        <v>4812.7</v>
      </c>
      <c r="M688">
        <v>4812.7</v>
      </c>
      <c r="N688" t="b">
        <v>0</v>
      </c>
      <c r="O688">
        <v>4812.7</v>
      </c>
      <c r="P688">
        <v>0.99962093872188795</v>
      </c>
      <c r="Q688">
        <v>402.46858583397898</v>
      </c>
      <c r="R688">
        <v>10304.165000000001</v>
      </c>
      <c r="S688">
        <v>10304.165000000001</v>
      </c>
      <c r="X688">
        <v>5.7211120851066603E-2</v>
      </c>
      <c r="Y688">
        <v>0.99971611776785496</v>
      </c>
      <c r="Z688">
        <v>0.99971611776785496</v>
      </c>
      <c r="AA688">
        <v>398.95300933700997</v>
      </c>
      <c r="AB688">
        <v>-2.8392253433320001E-4</v>
      </c>
      <c r="AC688" s="96">
        <v>8.0612005502212199E-8</v>
      </c>
      <c r="AD688">
        <v>8.6055554753304994E-2</v>
      </c>
      <c r="AE688">
        <v>9.3758414736301907E-2</v>
      </c>
      <c r="AF688">
        <v>9.3758414736301907E-2</v>
      </c>
      <c r="AH688">
        <v>397.49355222419098</v>
      </c>
      <c r="AI688">
        <v>12.56</v>
      </c>
      <c r="AJ688">
        <v>403.45595550755399</v>
      </c>
      <c r="AK688">
        <v>391.53114894082802</v>
      </c>
      <c r="AL688">
        <v>5.0981040564370003E-4</v>
      </c>
      <c r="AM688">
        <v>3.4446649029979998E-4</v>
      </c>
      <c r="AN688" s="96">
        <v>7.4128944076134796E-7</v>
      </c>
      <c r="AO688" s="96">
        <v>-4.4408920985006202E-16</v>
      </c>
      <c r="AP688" s="96">
        <v>7.4128944031725897E-7</v>
      </c>
      <c r="AR688">
        <v>0.115554361022945</v>
      </c>
      <c r="AS688">
        <v>0.995156119016398</v>
      </c>
      <c r="AT688">
        <v>1.0225871722737201</v>
      </c>
      <c r="AU688">
        <v>1.2024584370634801</v>
      </c>
      <c r="AV688">
        <v>432.30067047249401</v>
      </c>
      <c r="AW688">
        <v>-3.3845729324139998E-4</v>
      </c>
      <c r="AX688">
        <v>1.2024584370634801</v>
      </c>
      <c r="AY688">
        <v>0.112348445378537</v>
      </c>
      <c r="BD688" s="95">
        <v>45279</v>
      </c>
    </row>
    <row r="689" spans="1:56">
      <c r="A689" t="s">
        <v>108</v>
      </c>
      <c r="B689">
        <v>4814.3999999999996</v>
      </c>
      <c r="C689">
        <v>0</v>
      </c>
      <c r="D689">
        <v>10307.428</v>
      </c>
      <c r="E689" s="95">
        <v>45279</v>
      </c>
      <c r="F689" t="s">
        <v>837</v>
      </c>
      <c r="G689" t="b">
        <v>0</v>
      </c>
      <c r="H689" t="b">
        <v>0</v>
      </c>
      <c r="I689" t="b">
        <v>0</v>
      </c>
      <c r="J689" t="b">
        <v>0</v>
      </c>
      <c r="K689" t="b">
        <v>0</v>
      </c>
      <c r="L689">
        <v>4814.3999999999996</v>
      </c>
      <c r="M689">
        <v>4814.3999999999996</v>
      </c>
      <c r="N689" t="b">
        <v>0</v>
      </c>
      <c r="O689">
        <v>4814.3999999999996</v>
      </c>
      <c r="P689">
        <v>1.00035323207347</v>
      </c>
      <c r="Q689">
        <v>402.61075064706102</v>
      </c>
      <c r="R689">
        <v>10307.428</v>
      </c>
      <c r="S689">
        <v>10307.428</v>
      </c>
      <c r="X689">
        <v>5.7211120851066603E-2</v>
      </c>
      <c r="Y689">
        <v>1.00031666806577</v>
      </c>
      <c r="Z689">
        <v>1.00031666806577</v>
      </c>
      <c r="AA689">
        <v>399.07934501481299</v>
      </c>
      <c r="AB689">
        <v>3.1661793702759998E-4</v>
      </c>
      <c r="AC689" s="96">
        <v>1.00246918047668E-7</v>
      </c>
      <c r="AD689">
        <v>8.3497515696404401E-2</v>
      </c>
      <c r="AE689">
        <v>9.2370050290944097E-2</v>
      </c>
      <c r="AF689">
        <v>9.2370050290944097E-2</v>
      </c>
      <c r="AH689">
        <v>397.49355222419098</v>
      </c>
      <c r="AI689">
        <v>12.56</v>
      </c>
      <c r="AJ689">
        <v>403.45595550755399</v>
      </c>
      <c r="AK689">
        <v>391.53114894082802</v>
      </c>
      <c r="AL689">
        <v>3.4446649029979998E-4</v>
      </c>
      <c r="AM689">
        <v>1.7912257495590001E-4</v>
      </c>
      <c r="AN689" s="96">
        <v>4.3594577635264597E-11</v>
      </c>
      <c r="AO689">
        <v>0</v>
      </c>
      <c r="AP689" s="96">
        <v>4.3594577635264597E-11</v>
      </c>
      <c r="AR689">
        <v>0.115554361022945</v>
      </c>
      <c r="AS689">
        <v>0.995156119016398</v>
      </c>
      <c r="AT689">
        <v>1.0225372209946699</v>
      </c>
      <c r="AU689">
        <v>1.2206152803325401</v>
      </c>
      <c r="AV689">
        <v>432.46449708127699</v>
      </c>
      <c r="AW689">
        <v>3.7896450311529999E-4</v>
      </c>
      <c r="AX689">
        <v>1.2206152803325401</v>
      </c>
      <c r="AY689">
        <v>0.112337636794277</v>
      </c>
      <c r="BD689" s="95">
        <v>45279</v>
      </c>
    </row>
    <row r="690" spans="1:56">
      <c r="A690" t="s">
        <v>109</v>
      </c>
      <c r="B690">
        <v>4813.05</v>
      </c>
      <c r="C690">
        <v>0</v>
      </c>
      <c r="D690">
        <v>10304.802</v>
      </c>
      <c r="E690" s="95">
        <v>45279</v>
      </c>
      <c r="F690" t="s">
        <v>838</v>
      </c>
      <c r="G690" t="b">
        <v>0</v>
      </c>
      <c r="H690" t="b">
        <v>0</v>
      </c>
      <c r="I690" t="b">
        <v>0</v>
      </c>
      <c r="J690" t="b">
        <v>0</v>
      </c>
      <c r="K690" t="b">
        <v>0</v>
      </c>
      <c r="L690">
        <v>4813.05</v>
      </c>
      <c r="M690">
        <v>4813.05</v>
      </c>
      <c r="N690" t="b">
        <v>0</v>
      </c>
      <c r="O690">
        <v>4813.05</v>
      </c>
      <c r="P690">
        <v>0.99971959122632104</v>
      </c>
      <c r="Q690">
        <v>402.49785506020203</v>
      </c>
      <c r="R690">
        <v>10304.802</v>
      </c>
      <c r="S690">
        <v>10304.802</v>
      </c>
      <c r="X690">
        <v>5.7211120851066603E-2</v>
      </c>
      <c r="Y690">
        <v>0.99974523227326895</v>
      </c>
      <c r="Z690">
        <v>0.99974523227326895</v>
      </c>
      <c r="AA690">
        <v>398.977672477299</v>
      </c>
      <c r="AB690">
        <v>-2.5480018554110002E-4</v>
      </c>
      <c r="AC690" s="96">
        <v>6.4923134551779299E-8</v>
      </c>
      <c r="AD690">
        <v>8.0996274509288202E-2</v>
      </c>
      <c r="AE690">
        <v>9.0992830142322095E-2</v>
      </c>
      <c r="AF690">
        <v>9.0992830142322095E-2</v>
      </c>
      <c r="AH690">
        <v>397.49355222419098</v>
      </c>
      <c r="AI690">
        <v>12.56</v>
      </c>
      <c r="AJ690">
        <v>403.45595550755399</v>
      </c>
      <c r="AK690">
        <v>391.53114894082802</v>
      </c>
      <c r="AL690">
        <v>1.7912257495590001E-4</v>
      </c>
      <c r="AM690">
        <v>0</v>
      </c>
      <c r="AN690">
        <v>0</v>
      </c>
      <c r="AO690">
        <v>0</v>
      </c>
      <c r="AP690">
        <v>0</v>
      </c>
      <c r="AR690">
        <v>0.115554361022945</v>
      </c>
      <c r="AS690">
        <v>0.995156119016398</v>
      </c>
      <c r="AT690">
        <v>1.02262700957709</v>
      </c>
      <c r="AU690">
        <v>1.23896169079065</v>
      </c>
      <c r="AV690">
        <v>432.32921871769298</v>
      </c>
      <c r="AW690">
        <v>-3.1280802122899998E-4</v>
      </c>
      <c r="AX690">
        <v>1.23896169079065</v>
      </c>
      <c r="AY690">
        <v>0.11235808950866601</v>
      </c>
      <c r="BD690" s="95">
        <v>45279</v>
      </c>
    </row>
    <row r="691" spans="1:56">
      <c r="A691" t="s">
        <v>110</v>
      </c>
      <c r="B691">
        <v>4816.9250000000002</v>
      </c>
      <c r="C691">
        <v>0</v>
      </c>
      <c r="D691">
        <v>10312.915000000001</v>
      </c>
      <c r="E691" s="95">
        <v>45279</v>
      </c>
      <c r="F691" t="s">
        <v>839</v>
      </c>
      <c r="G691" t="b">
        <v>0</v>
      </c>
      <c r="H691" t="b">
        <v>0</v>
      </c>
      <c r="I691" t="b">
        <v>0</v>
      </c>
      <c r="J691" t="b">
        <v>0</v>
      </c>
      <c r="K691" t="b">
        <v>0</v>
      </c>
      <c r="L691">
        <v>4816.9250000000002</v>
      </c>
      <c r="M691">
        <v>4816.9250000000002</v>
      </c>
      <c r="N691" t="b">
        <v>0</v>
      </c>
      <c r="O691">
        <v>4816.9250000000002</v>
      </c>
      <c r="P691">
        <v>1.0008051027934399</v>
      </c>
      <c r="Q691">
        <v>402.82190720766698</v>
      </c>
      <c r="R691">
        <v>10312.915000000001</v>
      </c>
      <c r="S691">
        <v>10312.915000000001</v>
      </c>
      <c r="T691" s="97">
        <v>45279</v>
      </c>
      <c r="U691">
        <v>10312.915000000001</v>
      </c>
      <c r="V691">
        <v>402.82190720766698</v>
      </c>
      <c r="W691">
        <v>6.1824470895610197E-2</v>
      </c>
      <c r="X691">
        <v>5.7211120851066603E-2</v>
      </c>
      <c r="Y691">
        <v>1.0007873028516201</v>
      </c>
      <c r="Z691">
        <v>1.0007873028516201</v>
      </c>
      <c r="AA691">
        <v>399.29178873657401</v>
      </c>
      <c r="AB691">
        <v>7.8699309130480003E-4</v>
      </c>
      <c r="AC691" s="96">
        <v>6.1935812576148705E-7</v>
      </c>
      <c r="AD691">
        <v>7.8945079386568098E-2</v>
      </c>
      <c r="AE691">
        <v>8.9800226699076294E-2</v>
      </c>
      <c r="AF691">
        <v>8.9800226699076294E-2</v>
      </c>
      <c r="AG691">
        <v>399.29178873657401</v>
      </c>
      <c r="AH691">
        <v>397.49355222419098</v>
      </c>
      <c r="AI691">
        <v>12.56</v>
      </c>
      <c r="AJ691">
        <v>403.45595550755399</v>
      </c>
      <c r="AK691">
        <v>391.53114894082802</v>
      </c>
      <c r="AL691">
        <v>0</v>
      </c>
      <c r="AN691">
        <v>0</v>
      </c>
      <c r="AO691">
        <v>0</v>
      </c>
      <c r="AP691">
        <v>0</v>
      </c>
      <c r="AQ691">
        <v>0.11551584107009701</v>
      </c>
      <c r="AR691">
        <v>0.115554361022945</v>
      </c>
      <c r="AS691">
        <v>0.995156119016398</v>
      </c>
      <c r="AT691">
        <v>1.0224570917628899</v>
      </c>
      <c r="AU691">
        <v>1.2577139705170699</v>
      </c>
      <c r="AV691">
        <v>432.75011838151499</v>
      </c>
      <c r="AW691">
        <v>9.7356284423730005E-4</v>
      </c>
      <c r="AX691">
        <v>1.2577139705170699</v>
      </c>
      <c r="AY691">
        <v>0.112362719741706</v>
      </c>
      <c r="AZ691" s="97">
        <v>45279</v>
      </c>
      <c r="BA691">
        <v>432.75011838151499</v>
      </c>
      <c r="BB691">
        <v>432.75010887587501</v>
      </c>
      <c r="BC691" s="96">
        <v>9.5056393547565592E-6</v>
      </c>
      <c r="BD691" s="95">
        <v>45279</v>
      </c>
    </row>
    <row r="692" spans="1:56">
      <c r="A692" t="s">
        <v>104</v>
      </c>
      <c r="B692">
        <v>4816.8249999999998</v>
      </c>
      <c r="C692">
        <v>0</v>
      </c>
      <c r="D692">
        <v>10313.924000000001</v>
      </c>
      <c r="E692" s="95">
        <v>45280</v>
      </c>
      <c r="F692" t="s">
        <v>840</v>
      </c>
      <c r="G692" t="b">
        <v>0</v>
      </c>
      <c r="H692" t="b">
        <v>0</v>
      </c>
      <c r="I692" t="b">
        <v>0</v>
      </c>
      <c r="J692" t="b">
        <v>0</v>
      </c>
      <c r="K692" t="b">
        <v>0</v>
      </c>
      <c r="L692">
        <v>4816.8249999999998</v>
      </c>
      <c r="M692">
        <v>4816.8249999999998</v>
      </c>
      <c r="N692" t="b">
        <v>0</v>
      </c>
      <c r="O692">
        <v>4816.8249999999998</v>
      </c>
      <c r="P692">
        <v>0.99997923986775705</v>
      </c>
      <c r="Q692">
        <v>402.81354457160398</v>
      </c>
      <c r="R692">
        <v>10313.924000000001</v>
      </c>
      <c r="S692">
        <v>10313.924000000001</v>
      </c>
      <c r="X692">
        <v>6.1824470895610197E-2</v>
      </c>
      <c r="Y692">
        <v>0.99992610384560798</v>
      </c>
      <c r="Z692">
        <v>0.99992610384560798</v>
      </c>
      <c r="AA692">
        <v>399.26228260890599</v>
      </c>
      <c r="AB692" s="96">
        <v>-7.3898884847570096E-5</v>
      </c>
      <c r="AC692" s="96">
        <v>5.4610451817144302E-9</v>
      </c>
      <c r="AD692">
        <v>7.6543869923152402E-2</v>
      </c>
      <c r="AE692">
        <v>8.8444600130592202E-2</v>
      </c>
      <c r="AF692">
        <v>8.8444600130592202E-2</v>
      </c>
      <c r="AH692">
        <v>399.29178873657401</v>
      </c>
      <c r="AI692">
        <v>12.53</v>
      </c>
      <c r="AJ692">
        <v>405.281165567622</v>
      </c>
      <c r="AK692">
        <v>393.30241190552499</v>
      </c>
      <c r="AL692">
        <v>1.0058421516754E-3</v>
      </c>
      <c r="AM692">
        <v>8.4049823633150001E-4</v>
      </c>
      <c r="AN692" s="96">
        <v>1.9181862259499802E-5</v>
      </c>
      <c r="AO692" s="96">
        <v>-1.7213649181058102E-5</v>
      </c>
      <c r="AP692" s="96">
        <v>1.9682130784417E-6</v>
      </c>
      <c r="AR692">
        <v>0.11551584107009701</v>
      </c>
      <c r="AS692">
        <v>0.99549421423533202</v>
      </c>
      <c r="AT692">
        <v>1.02241861632747</v>
      </c>
      <c r="AU692">
        <v>1.2748501740501801</v>
      </c>
      <c r="AV692">
        <v>432.70314650009902</v>
      </c>
      <c r="AW692">
        <v>-1.085427349886E-4</v>
      </c>
      <c r="AX692">
        <v>1.2748501740501801</v>
      </c>
      <c r="AY692">
        <v>0.112369929675447</v>
      </c>
      <c r="BD692" s="95">
        <v>45280</v>
      </c>
    </row>
    <row r="693" spans="1:56">
      <c r="A693" t="s">
        <v>105</v>
      </c>
      <c r="B693">
        <v>4825.4750000000004</v>
      </c>
      <c r="C693">
        <v>0</v>
      </c>
      <c r="D693">
        <v>10332.437</v>
      </c>
      <c r="E693" s="95">
        <v>45280</v>
      </c>
      <c r="F693" t="s">
        <v>841</v>
      </c>
      <c r="G693" t="b">
        <v>0</v>
      </c>
      <c r="H693" t="b">
        <v>0</v>
      </c>
      <c r="I693" t="b">
        <v>0</v>
      </c>
      <c r="J693" t="b">
        <v>0</v>
      </c>
      <c r="K693" t="b">
        <v>0</v>
      </c>
      <c r="L693">
        <v>4825.4750000000004</v>
      </c>
      <c r="M693">
        <v>4825.4750000000004</v>
      </c>
      <c r="N693" t="b">
        <v>0</v>
      </c>
      <c r="O693">
        <v>4825.4750000000004</v>
      </c>
      <c r="P693">
        <v>1.00179578871974</v>
      </c>
      <c r="Q693">
        <v>403.53691259110701</v>
      </c>
      <c r="R693">
        <v>10332.437</v>
      </c>
      <c r="S693">
        <v>10332.437</v>
      </c>
      <c r="X693">
        <v>6.1824470895610197E-2</v>
      </c>
      <c r="Y693">
        <v>1.0017949521442999</v>
      </c>
      <c r="Z693">
        <v>1.0017949521442999</v>
      </c>
      <c r="AA693">
        <v>399.97893929921401</v>
      </c>
      <c r="AB693">
        <v>1.7933431428042001E-3</v>
      </c>
      <c r="AC693" s="96">
        <v>3.21607962784307E-6</v>
      </c>
      <c r="AD693">
        <v>7.64710144385089E-2</v>
      </c>
      <c r="AE693">
        <v>8.8079332464534393E-2</v>
      </c>
      <c r="AF693">
        <v>8.8079332464534393E-2</v>
      </c>
      <c r="AH693">
        <v>399.29178873657401</v>
      </c>
      <c r="AI693">
        <v>12.53</v>
      </c>
      <c r="AJ693">
        <v>405.281165567622</v>
      </c>
      <c r="AK693">
        <v>393.30241190552499</v>
      </c>
      <c r="AL693">
        <v>8.4049823633150001E-4</v>
      </c>
      <c r="AM693">
        <v>6.7515432098759996E-4</v>
      </c>
      <c r="AN693" s="96">
        <v>2.6357329391863999E-5</v>
      </c>
      <c r="AO693" s="96">
        <v>-1.1588020276676E-7</v>
      </c>
      <c r="AP693" s="96">
        <v>2.62414491890973E-5</v>
      </c>
      <c r="AR693">
        <v>0.11551584107009701</v>
      </c>
      <c r="AS693">
        <v>0.99549421423533202</v>
      </c>
      <c r="AT693">
        <v>1.02235869854301</v>
      </c>
      <c r="AU693">
        <v>1.29439032420324</v>
      </c>
      <c r="AV693">
        <v>433.692453461458</v>
      </c>
      <c r="AW693">
        <v>2.2863410385636001E-3</v>
      </c>
      <c r="AX693">
        <v>1.29439032420324</v>
      </c>
      <c r="AY693">
        <v>0.112532243113868</v>
      </c>
      <c r="BD693" s="95">
        <v>45280</v>
      </c>
    </row>
    <row r="694" spans="1:56">
      <c r="A694" t="s">
        <v>106</v>
      </c>
      <c r="B694">
        <v>4823.6750000000002</v>
      </c>
      <c r="C694">
        <v>0</v>
      </c>
      <c r="D694">
        <v>10328.466</v>
      </c>
      <c r="E694" s="95">
        <v>45280</v>
      </c>
      <c r="F694" t="s">
        <v>842</v>
      </c>
      <c r="G694" t="b">
        <v>0</v>
      </c>
      <c r="H694" t="b">
        <v>0</v>
      </c>
      <c r="I694" t="b">
        <v>0</v>
      </c>
      <c r="J694" t="b">
        <v>0</v>
      </c>
      <c r="K694" t="b">
        <v>0</v>
      </c>
      <c r="L694">
        <v>4823.6750000000002</v>
      </c>
      <c r="M694">
        <v>4823.6750000000002</v>
      </c>
      <c r="N694" t="b">
        <v>0</v>
      </c>
      <c r="O694">
        <v>4823.6750000000002</v>
      </c>
      <c r="P694">
        <v>0.99962697972738401</v>
      </c>
      <c r="Q694">
        <v>403.38638514196202</v>
      </c>
      <c r="R694">
        <v>10328.466</v>
      </c>
      <c r="S694">
        <v>10328.466</v>
      </c>
      <c r="X694">
        <v>6.1824470895610197E-2</v>
      </c>
      <c r="Y694">
        <v>0.99961567634044102</v>
      </c>
      <c r="Z694">
        <v>0.99961567634044102</v>
      </c>
      <c r="AA694">
        <v>399.82521792951701</v>
      </c>
      <c r="AB694">
        <v>-3.8439753082379998E-4</v>
      </c>
      <c r="AC694" s="96">
        <v>1.4776146170350099E-7</v>
      </c>
      <c r="AD694">
        <v>7.4246792249942004E-2</v>
      </c>
      <c r="AE694">
        <v>8.6793140741244099E-2</v>
      </c>
      <c r="AF694">
        <v>8.6793140741244099E-2</v>
      </c>
      <c r="AH694">
        <v>399.29178873657401</v>
      </c>
      <c r="AI694">
        <v>12.53</v>
      </c>
      <c r="AJ694">
        <v>405.281165567622</v>
      </c>
      <c r="AK694">
        <v>393.30241190552499</v>
      </c>
      <c r="AL694">
        <v>6.7515432098759996E-4</v>
      </c>
      <c r="AM694">
        <v>5.0981040564370003E-4</v>
      </c>
      <c r="AN694" s="96">
        <v>8.3691936664513696E-7</v>
      </c>
      <c r="AO694" s="96">
        <v>-3.0240142612214502E-9</v>
      </c>
      <c r="AP694" s="96">
        <v>8.3389535238391498E-7</v>
      </c>
      <c r="AR694">
        <v>0.11551584107009701</v>
      </c>
      <c r="AS694">
        <v>0.99549421423533202</v>
      </c>
      <c r="AT694">
        <v>1.02100785152426</v>
      </c>
      <c r="AU694">
        <v>1.2997582001789101</v>
      </c>
      <c r="AV694">
        <v>433.47647391970099</v>
      </c>
      <c r="AW694">
        <v>-4.9800161389260003E-4</v>
      </c>
      <c r="AX694">
        <v>1.2997582001789101</v>
      </c>
      <c r="AY694">
        <v>0.112550756333087</v>
      </c>
      <c r="BD694" s="95">
        <v>45280</v>
      </c>
    </row>
    <row r="695" spans="1:56">
      <c r="A695" t="s">
        <v>107</v>
      </c>
      <c r="B695">
        <v>4827.5</v>
      </c>
      <c r="C695">
        <v>0</v>
      </c>
      <c r="D695">
        <v>10336.691000000001</v>
      </c>
      <c r="E695" s="95">
        <v>45280</v>
      </c>
      <c r="F695" t="s">
        <v>843</v>
      </c>
      <c r="G695" t="b">
        <v>0</v>
      </c>
      <c r="H695" t="b">
        <v>0</v>
      </c>
      <c r="I695" t="b">
        <v>0</v>
      </c>
      <c r="J695" t="b">
        <v>0</v>
      </c>
      <c r="K695" t="b">
        <v>0</v>
      </c>
      <c r="L695">
        <v>4827.5</v>
      </c>
      <c r="M695">
        <v>4827.5</v>
      </c>
      <c r="N695" t="b">
        <v>0</v>
      </c>
      <c r="O695">
        <v>4827.5</v>
      </c>
      <c r="P695">
        <v>1.0007929638709001</v>
      </c>
      <c r="Q695">
        <v>403.70625597139502</v>
      </c>
      <c r="R695">
        <v>10336.691000000001</v>
      </c>
      <c r="S695">
        <v>10336.691000000001</v>
      </c>
      <c r="X695">
        <v>6.1824470895610197E-2</v>
      </c>
      <c r="Y695">
        <v>1.0007963428451001</v>
      </c>
      <c r="Z695">
        <v>1.0007963428451001</v>
      </c>
      <c r="AA695">
        <v>400.143615881107</v>
      </c>
      <c r="AB695">
        <v>7.9602593237689998E-4</v>
      </c>
      <c r="AC695" s="96">
        <v>6.3365728501654999E-7</v>
      </c>
      <c r="AD695">
        <v>7.2449273818913099E-2</v>
      </c>
      <c r="AE695">
        <v>8.5677248700344003E-2</v>
      </c>
      <c r="AF695">
        <v>8.5677248700344003E-2</v>
      </c>
      <c r="AH695">
        <v>399.29178873657401</v>
      </c>
      <c r="AI695">
        <v>12.53</v>
      </c>
      <c r="AJ695">
        <v>405.281165567622</v>
      </c>
      <c r="AK695">
        <v>393.30241190552499</v>
      </c>
      <c r="AL695">
        <v>5.0981040564370003E-4</v>
      </c>
      <c r="AM695">
        <v>3.4446649029979998E-4</v>
      </c>
      <c r="AN695" s="96">
        <v>2.07123831558848E-8</v>
      </c>
      <c r="AO695" s="96">
        <v>-6.0174087934683396E-14</v>
      </c>
      <c r="AP695" s="96">
        <v>2.0712322981796899E-8</v>
      </c>
      <c r="AR695">
        <v>0.11551584107009701</v>
      </c>
      <c r="AS695">
        <v>0.99549421423533202</v>
      </c>
      <c r="AT695">
        <v>1.0208535384583699</v>
      </c>
      <c r="AU695">
        <v>1.31901937940426</v>
      </c>
      <c r="AV695">
        <v>433.92431017967601</v>
      </c>
      <c r="AW695">
        <v>1.0331270251552999E-3</v>
      </c>
      <c r="AX695">
        <v>1.31901937940426</v>
      </c>
      <c r="AY695">
        <v>0.112501337661675</v>
      </c>
      <c r="BD695" s="95">
        <v>45280</v>
      </c>
    </row>
    <row r="696" spans="1:56">
      <c r="A696" t="s">
        <v>108</v>
      </c>
      <c r="B696">
        <v>4824.7250000000004</v>
      </c>
      <c r="C696">
        <v>0</v>
      </c>
      <c r="D696">
        <v>10330.379000000001</v>
      </c>
      <c r="E696" s="95">
        <v>45280</v>
      </c>
      <c r="F696" t="s">
        <v>844</v>
      </c>
      <c r="G696" t="b">
        <v>0</v>
      </c>
      <c r="H696" t="b">
        <v>0</v>
      </c>
      <c r="I696" t="b">
        <v>0</v>
      </c>
      <c r="J696" t="b">
        <v>0</v>
      </c>
      <c r="K696" t="b">
        <v>0</v>
      </c>
      <c r="L696">
        <v>4824.7250000000004</v>
      </c>
      <c r="M696">
        <v>4824.7250000000004</v>
      </c>
      <c r="N696" t="b">
        <v>0</v>
      </c>
      <c r="O696">
        <v>4824.7250000000004</v>
      </c>
      <c r="P696">
        <v>0.99942516830657702</v>
      </c>
      <c r="Q696">
        <v>403.47419282062998</v>
      </c>
      <c r="R696">
        <v>10330.379000000001</v>
      </c>
      <c r="S696">
        <v>10330.379000000001</v>
      </c>
      <c r="X696">
        <v>6.1824470895610197E-2</v>
      </c>
      <c r="Y696">
        <v>0.99938935970902099</v>
      </c>
      <c r="Z696">
        <v>0.99938935970902099</v>
      </c>
      <c r="AA696">
        <v>399.89927206707199</v>
      </c>
      <c r="AB696">
        <v>-6.1082680769519997E-4</v>
      </c>
      <c r="AC696" s="96">
        <v>3.7310938899913501E-7</v>
      </c>
      <c r="AD696">
        <v>7.0522715049877699E-2</v>
      </c>
      <c r="AE696">
        <v>8.4499219909893897E-2</v>
      </c>
      <c r="AF696">
        <v>8.4499219909893897E-2</v>
      </c>
      <c r="AH696">
        <v>399.29178873657401</v>
      </c>
      <c r="AI696">
        <v>12.53</v>
      </c>
      <c r="AJ696">
        <v>405.281165567622</v>
      </c>
      <c r="AK696">
        <v>393.30241190552499</v>
      </c>
      <c r="AL696">
        <v>3.4446649029979998E-4</v>
      </c>
      <c r="AM696">
        <v>1.7912257495590001E-4</v>
      </c>
      <c r="AN696" s="96">
        <v>7.8772327738149397E-16</v>
      </c>
      <c r="AO696">
        <v>0</v>
      </c>
      <c r="AP696" s="96">
        <v>7.8772327738149397E-16</v>
      </c>
      <c r="AR696">
        <v>0.11551584107009701</v>
      </c>
      <c r="AS696">
        <v>0.99549421423533202</v>
      </c>
      <c r="AT696">
        <v>1.0212653489632799</v>
      </c>
      <c r="AU696">
        <v>1.33619877357947</v>
      </c>
      <c r="AV696">
        <v>433.57406196019201</v>
      </c>
      <c r="AW696">
        <v>-8.0716431706400003E-4</v>
      </c>
      <c r="AX696">
        <v>1.33619877357947</v>
      </c>
      <c r="AY696">
        <v>0.11252854477824401</v>
      </c>
      <c r="BD696" s="95">
        <v>45280</v>
      </c>
    </row>
    <row r="697" spans="1:56">
      <c r="A697" t="s">
        <v>109</v>
      </c>
      <c r="B697">
        <v>4793.8249999999998</v>
      </c>
      <c r="C697">
        <v>0</v>
      </c>
      <c r="D697">
        <v>10264.786</v>
      </c>
      <c r="E697" s="95">
        <v>45280</v>
      </c>
      <c r="F697" t="s">
        <v>845</v>
      </c>
      <c r="G697" t="b">
        <v>0</v>
      </c>
      <c r="H697" t="b">
        <v>0</v>
      </c>
      <c r="I697" t="b">
        <v>0</v>
      </c>
      <c r="J697" t="b">
        <v>0</v>
      </c>
      <c r="K697" t="b">
        <v>0</v>
      </c>
      <c r="L697">
        <v>4793.8249999999998</v>
      </c>
      <c r="M697">
        <v>4793.8249999999998</v>
      </c>
      <c r="N697" t="b">
        <v>0</v>
      </c>
      <c r="O697">
        <v>4793.8249999999998</v>
      </c>
      <c r="P697">
        <v>0.99359548989838797</v>
      </c>
      <c r="Q697">
        <v>400.89013827696999</v>
      </c>
      <c r="R697">
        <v>10264.786</v>
      </c>
      <c r="S697">
        <v>10264.786</v>
      </c>
      <c r="X697">
        <v>6.1824470895610197E-2</v>
      </c>
      <c r="Y697">
        <v>0.99365047497289205</v>
      </c>
      <c r="Z697">
        <v>0.99365047497289205</v>
      </c>
      <c r="AA697">
        <v>397.36010163076003</v>
      </c>
      <c r="AB697">
        <v>-6.3697689997124999E-3</v>
      </c>
      <c r="AC697" s="96">
        <v>4.0573957109698401E-5</v>
      </c>
      <c r="AD697">
        <v>9.4706883372943598E-2</v>
      </c>
      <c r="AE697">
        <v>9.5252760750880197E-2</v>
      </c>
      <c r="AF697">
        <v>9.5252760750880197E-2</v>
      </c>
      <c r="AH697">
        <v>399.29178873657401</v>
      </c>
      <c r="AI697">
        <v>12.53</v>
      </c>
      <c r="AJ697">
        <v>405.281165567622</v>
      </c>
      <c r="AK697">
        <v>393.30241190552499</v>
      </c>
      <c r="AL697">
        <v>1.7912257495590001E-4</v>
      </c>
      <c r="AM697">
        <v>0</v>
      </c>
      <c r="AN697">
        <v>0</v>
      </c>
      <c r="AO697">
        <v>0</v>
      </c>
      <c r="AP697">
        <v>0</v>
      </c>
      <c r="AR697">
        <v>0.11551584107009701</v>
      </c>
      <c r="AS697">
        <v>0.99549421423533202</v>
      </c>
      <c r="AT697">
        <v>1.0210386723906399</v>
      </c>
      <c r="AU697">
        <v>1.3548271186306899</v>
      </c>
      <c r="AV697">
        <v>429.89471328027298</v>
      </c>
      <c r="AW697">
        <v>-8.4860903885377002E-3</v>
      </c>
      <c r="AX697">
        <v>1.3548271186306899</v>
      </c>
      <c r="AY697">
        <v>0.116702399058702</v>
      </c>
      <c r="BD697" s="95">
        <v>45280</v>
      </c>
    </row>
    <row r="698" spans="1:56">
      <c r="A698" t="s">
        <v>110</v>
      </c>
      <c r="B698">
        <v>4759.0749999999998</v>
      </c>
      <c r="C698">
        <v>0</v>
      </c>
      <c r="D698">
        <v>10190.856</v>
      </c>
      <c r="E698" s="95">
        <v>45280</v>
      </c>
      <c r="F698" t="s">
        <v>846</v>
      </c>
      <c r="G698" t="b">
        <v>0</v>
      </c>
      <c r="H698" t="b">
        <v>0</v>
      </c>
      <c r="I698" t="b">
        <v>0</v>
      </c>
      <c r="J698" t="b">
        <v>0</v>
      </c>
      <c r="K698" t="b">
        <v>0</v>
      </c>
      <c r="L698">
        <v>4759.0749999999998</v>
      </c>
      <c r="M698">
        <v>4759.0749999999998</v>
      </c>
      <c r="N698" t="b">
        <v>0</v>
      </c>
      <c r="O698">
        <v>4759.0749999999998</v>
      </c>
      <c r="P698">
        <v>0.99275109124759398</v>
      </c>
      <c r="Q698">
        <v>397.984122244861</v>
      </c>
      <c r="R698">
        <v>10190.856</v>
      </c>
      <c r="S698">
        <v>10190.856</v>
      </c>
      <c r="T698" s="97">
        <v>45280</v>
      </c>
      <c r="U698">
        <v>10190.856</v>
      </c>
      <c r="V698">
        <v>397.984122244861</v>
      </c>
      <c r="W698">
        <v>5.9697001617504297E-2</v>
      </c>
      <c r="X698">
        <v>6.1824470895610197E-2</v>
      </c>
      <c r="Y698">
        <v>0.99279770664483402</v>
      </c>
      <c r="Z698">
        <v>0.99279770664483402</v>
      </c>
      <c r="AA698">
        <v>394.49819761117698</v>
      </c>
      <c r="AB698">
        <v>-7.2283550814804002E-3</v>
      </c>
      <c r="AC698" s="96">
        <v>5.2249117183963698E-5</v>
      </c>
      <c r="AD698">
        <v>0.118157846525205</v>
      </c>
      <c r="AE698">
        <v>0.10754496296489099</v>
      </c>
      <c r="AF698">
        <v>0.118157846525205</v>
      </c>
      <c r="AG698">
        <v>394.49819761117698</v>
      </c>
      <c r="AH698">
        <v>399.29178873657401</v>
      </c>
      <c r="AI698">
        <v>12.53</v>
      </c>
      <c r="AJ698">
        <v>405.281165567622</v>
      </c>
      <c r="AK698">
        <v>393.30241190552499</v>
      </c>
      <c r="AL698">
        <v>0</v>
      </c>
      <c r="AN698">
        <v>0</v>
      </c>
      <c r="AO698">
        <v>0</v>
      </c>
      <c r="AP698">
        <v>0</v>
      </c>
      <c r="AQ698">
        <v>0.11603469247293401</v>
      </c>
      <c r="AR698">
        <v>0.11551584107009701</v>
      </c>
      <c r="AS698">
        <v>0.99549421423533202</v>
      </c>
      <c r="AT698">
        <v>0.98497406926393904</v>
      </c>
      <c r="AU698">
        <v>1.1891730703910901</v>
      </c>
      <c r="AV698">
        <v>425.692738461452</v>
      </c>
      <c r="AW698">
        <v>-9.7744277587362999E-3</v>
      </c>
      <c r="AX698">
        <v>1.1891730703910901</v>
      </c>
      <c r="AY698">
        <v>0.121886960397533</v>
      </c>
      <c r="AZ698" s="97">
        <v>45280</v>
      </c>
      <c r="BA698">
        <v>425.692738461452</v>
      </c>
      <c r="BB698">
        <v>425.69272927815399</v>
      </c>
      <c r="BC698" s="96">
        <v>9.1832978341699294E-6</v>
      </c>
      <c r="BD698" s="95">
        <v>45280</v>
      </c>
    </row>
    <row r="699" spans="1:56">
      <c r="A699" t="s">
        <v>104</v>
      </c>
      <c r="B699">
        <v>4786.8</v>
      </c>
      <c r="C699">
        <v>0</v>
      </c>
      <c r="D699">
        <v>10256.536</v>
      </c>
      <c r="E699" s="95">
        <v>45281</v>
      </c>
      <c r="F699" t="s">
        <v>847</v>
      </c>
      <c r="G699" t="b">
        <v>0</v>
      </c>
      <c r="H699" t="b">
        <v>0</v>
      </c>
      <c r="I699" t="b">
        <v>0</v>
      </c>
      <c r="J699" t="b">
        <v>0</v>
      </c>
      <c r="K699" t="b">
        <v>0</v>
      </c>
      <c r="L699">
        <v>4786.8</v>
      </c>
      <c r="M699">
        <v>4786.8</v>
      </c>
      <c r="N699" t="b">
        <v>0</v>
      </c>
      <c r="O699">
        <v>4786.8</v>
      </c>
      <c r="P699">
        <v>1.0058257119293099</v>
      </c>
      <c r="Q699">
        <v>400.302663093501</v>
      </c>
      <c r="R699">
        <v>10256.536</v>
      </c>
      <c r="S699">
        <v>10256.536</v>
      </c>
      <c r="X699">
        <v>5.9697001617504297E-2</v>
      </c>
      <c r="Y699">
        <v>1.0062791684288299</v>
      </c>
      <c r="Z699">
        <v>1.0062791684288299</v>
      </c>
      <c r="AA699">
        <v>396.97531823884998</v>
      </c>
      <c r="AB699">
        <v>6.2595365889837997E-3</v>
      </c>
      <c r="AC699" s="96">
        <v>3.9181798308827799E-5</v>
      </c>
      <c r="AD699">
        <v>0.131417661015374</v>
      </c>
      <c r="AE699">
        <v>0.11529285430524</v>
      </c>
      <c r="AF699">
        <v>0.131417661015374</v>
      </c>
      <c r="AH699">
        <v>394.49819761117698</v>
      </c>
      <c r="AI699">
        <v>13.67</v>
      </c>
      <c r="AJ699">
        <v>400.41567057534502</v>
      </c>
      <c r="AK699">
        <v>388.58072464700899</v>
      </c>
      <c r="AL699">
        <v>1.0058421516754E-3</v>
      </c>
      <c r="AM699">
        <v>8.4049823633150001E-4</v>
      </c>
      <c r="AN699">
        <v>1.4801422825693E-2</v>
      </c>
      <c r="AO699" s="96">
        <v>-3.4261287362724602E-8</v>
      </c>
      <c r="AP699">
        <v>1.4801388564405601E-2</v>
      </c>
      <c r="AR699">
        <v>0.11603469247293401</v>
      </c>
      <c r="AS699">
        <v>0.990920983945904</v>
      </c>
      <c r="AT699">
        <v>0.93629075045092802</v>
      </c>
      <c r="AU699">
        <v>0.91126776145913801</v>
      </c>
      <c r="AV699">
        <v>428.854839084415</v>
      </c>
      <c r="AW699">
        <v>7.4281291111323996E-3</v>
      </c>
      <c r="AX699">
        <v>0.93917307039109799</v>
      </c>
      <c r="AY699">
        <v>0.124081864172853</v>
      </c>
      <c r="BD699" s="95">
        <v>45281</v>
      </c>
    </row>
    <row r="700" spans="1:56">
      <c r="A700" t="s">
        <v>105</v>
      </c>
      <c r="B700">
        <v>4781.1499999999996</v>
      </c>
      <c r="C700">
        <v>0</v>
      </c>
      <c r="D700">
        <v>10244.245000000001</v>
      </c>
      <c r="E700" s="95">
        <v>45281</v>
      </c>
      <c r="F700" t="s">
        <v>848</v>
      </c>
      <c r="G700" t="b">
        <v>0</v>
      </c>
      <c r="H700" t="b">
        <v>0</v>
      </c>
      <c r="I700" t="b">
        <v>0</v>
      </c>
      <c r="J700" t="b">
        <v>0</v>
      </c>
      <c r="K700" t="b">
        <v>0</v>
      </c>
      <c r="L700">
        <v>4781.1499999999996</v>
      </c>
      <c r="M700">
        <v>4781.1499999999996</v>
      </c>
      <c r="N700" t="b">
        <v>0</v>
      </c>
      <c r="O700">
        <v>4781.1499999999996</v>
      </c>
      <c r="P700">
        <v>0.99881967076125999</v>
      </c>
      <c r="Q700">
        <v>399.83017415590598</v>
      </c>
      <c r="R700">
        <v>10244.245000000001</v>
      </c>
      <c r="S700">
        <v>10244.245000000001</v>
      </c>
      <c r="X700">
        <v>5.9697001617504297E-2</v>
      </c>
      <c r="Y700">
        <v>0.99880164219186596</v>
      </c>
      <c r="Z700">
        <v>0.99880164219186596</v>
      </c>
      <c r="AA700">
        <v>396.49959976660199</v>
      </c>
      <c r="AB700">
        <v>-1.1990764130058E-3</v>
      </c>
      <c r="AC700" s="96">
        <v>1.4377842442269801E-6</v>
      </c>
      <c r="AD700">
        <v>0.128009923887001</v>
      </c>
      <c r="AE700">
        <v>0.113884838887529</v>
      </c>
      <c r="AF700">
        <v>0.128009923887001</v>
      </c>
      <c r="AH700">
        <v>394.49819761117698</v>
      </c>
      <c r="AI700">
        <v>13.67</v>
      </c>
      <c r="AJ700">
        <v>400.41567057534502</v>
      </c>
      <c r="AK700">
        <v>388.58072464700899</v>
      </c>
      <c r="AL700">
        <v>8.4049823633150001E-4</v>
      </c>
      <c r="AM700">
        <v>6.7515432098759996E-4</v>
      </c>
      <c r="AN700">
        <v>2.8445926039432001E-3</v>
      </c>
      <c r="AO700" s="96">
        <v>-6.6775329710111398E-9</v>
      </c>
      <c r="AP700">
        <v>2.8445859264102E-3</v>
      </c>
      <c r="AR700">
        <v>0.11603469247293401</v>
      </c>
      <c r="AS700">
        <v>0.990920983945904</v>
      </c>
      <c r="AT700">
        <v>0.91423073878237204</v>
      </c>
      <c r="AU700">
        <v>0.80801849225690603</v>
      </c>
      <c r="AV700">
        <v>428.36655318153299</v>
      </c>
      <c r="AW700">
        <v>-1.1385808399050001E-3</v>
      </c>
      <c r="AX700">
        <v>0.80801849225690603</v>
      </c>
      <c r="AY700">
        <v>0.12413452086851</v>
      </c>
      <c r="BD700" s="95">
        <v>45281</v>
      </c>
    </row>
    <row r="701" spans="1:56">
      <c r="A701" t="s">
        <v>106</v>
      </c>
      <c r="B701">
        <v>4779.75</v>
      </c>
      <c r="C701">
        <v>0</v>
      </c>
      <c r="D701">
        <v>10241.909</v>
      </c>
      <c r="E701" s="95">
        <v>45281</v>
      </c>
      <c r="F701" t="s">
        <v>849</v>
      </c>
      <c r="G701" t="b">
        <v>0</v>
      </c>
      <c r="H701" t="b">
        <v>0</v>
      </c>
      <c r="I701" t="b">
        <v>0</v>
      </c>
      <c r="J701" t="b">
        <v>0</v>
      </c>
      <c r="K701" t="b">
        <v>0</v>
      </c>
      <c r="L701">
        <v>4779.75</v>
      </c>
      <c r="M701">
        <v>4779.75</v>
      </c>
      <c r="N701" t="b">
        <v>0</v>
      </c>
      <c r="O701">
        <v>4779.75</v>
      </c>
      <c r="P701">
        <v>0.99970718341821496</v>
      </c>
      <c r="Q701">
        <v>399.71309725101599</v>
      </c>
      <c r="R701">
        <v>10241.909</v>
      </c>
      <c r="S701">
        <v>10241.909</v>
      </c>
      <c r="X701">
        <v>5.9697001617504297E-2</v>
      </c>
      <c r="Y701">
        <v>0.99977196953020897</v>
      </c>
      <c r="Z701">
        <v>0.99977196953020897</v>
      </c>
      <c r="AA701">
        <v>396.409185776595</v>
      </c>
      <c r="AB701">
        <v>-2.280564726913E-4</v>
      </c>
      <c r="AC701" s="96">
        <v>5.2009754736405503E-8</v>
      </c>
      <c r="AD701">
        <v>0.124132400642152</v>
      </c>
      <c r="AE701">
        <v>0.112175827114427</v>
      </c>
      <c r="AF701">
        <v>0.124132400642152</v>
      </c>
      <c r="AH701">
        <v>394.49819761117698</v>
      </c>
      <c r="AI701">
        <v>13.67</v>
      </c>
      <c r="AJ701">
        <v>400.41567057534502</v>
      </c>
      <c r="AK701">
        <v>388.58072464700899</v>
      </c>
      <c r="AL701">
        <v>6.7515432098759996E-4</v>
      </c>
      <c r="AM701">
        <v>5.0981040564370003E-4</v>
      </c>
      <c r="AN701">
        <v>5.6390653171099997E-4</v>
      </c>
      <c r="AO701" s="96">
        <v>-5.1054716010412397E-11</v>
      </c>
      <c r="AP701">
        <v>5.639064806563E-4</v>
      </c>
      <c r="AR701">
        <v>0.11603469247293401</v>
      </c>
      <c r="AS701">
        <v>0.990920983945904</v>
      </c>
      <c r="AT701">
        <v>0.91369007037760797</v>
      </c>
      <c r="AU701">
        <v>0.82082978337037105</v>
      </c>
      <c r="AV701">
        <v>428.28707663623402</v>
      </c>
      <c r="AW701">
        <v>-1.8553396550020001E-4</v>
      </c>
      <c r="AX701">
        <v>0.82082978337037105</v>
      </c>
      <c r="AY701">
        <v>0.12406798387988301</v>
      </c>
      <c r="BD701" s="95">
        <v>45281</v>
      </c>
    </row>
    <row r="702" spans="1:56">
      <c r="A702" t="s">
        <v>107</v>
      </c>
      <c r="B702">
        <v>4765.1000000000004</v>
      </c>
      <c r="C702">
        <v>0</v>
      </c>
      <c r="D702">
        <v>10210.637000000001</v>
      </c>
      <c r="E702" s="95">
        <v>45281</v>
      </c>
      <c r="F702" t="s">
        <v>850</v>
      </c>
      <c r="G702" t="b">
        <v>0</v>
      </c>
      <c r="H702" t="b">
        <v>0</v>
      </c>
      <c r="I702" t="b">
        <v>0</v>
      </c>
      <c r="J702" t="b">
        <v>0</v>
      </c>
      <c r="K702" t="b">
        <v>0</v>
      </c>
      <c r="L702">
        <v>4765.1000000000004</v>
      </c>
      <c r="M702">
        <v>4765.1000000000004</v>
      </c>
      <c r="N702" t="b">
        <v>0</v>
      </c>
      <c r="O702">
        <v>4765.1000000000004</v>
      </c>
      <c r="P702">
        <v>0.99693498613944198</v>
      </c>
      <c r="Q702">
        <v>398.48797106769501</v>
      </c>
      <c r="R702">
        <v>10210.637000000001</v>
      </c>
      <c r="S702">
        <v>10210.637000000001</v>
      </c>
      <c r="X702">
        <v>5.9697001617504297E-2</v>
      </c>
      <c r="Y702">
        <v>0.99694666297074097</v>
      </c>
      <c r="Z702">
        <v>0.99694666297074097</v>
      </c>
      <c r="AA702">
        <v>395.19881493092498</v>
      </c>
      <c r="AB702">
        <v>-3.0580079731664001E-3</v>
      </c>
      <c r="AC702" s="96">
        <v>9.3514127639496397E-6</v>
      </c>
      <c r="AD702">
        <v>0.124394836077584</v>
      </c>
      <c r="AE702">
        <v>0.11269778376973499</v>
      </c>
      <c r="AF702">
        <v>0.124394836077584</v>
      </c>
      <c r="AH702">
        <v>394.49819761117698</v>
      </c>
      <c r="AI702">
        <v>13.67</v>
      </c>
      <c r="AJ702">
        <v>400.41567057534502</v>
      </c>
      <c r="AK702">
        <v>388.58072464700899</v>
      </c>
      <c r="AL702">
        <v>5.0981040564370003E-4</v>
      </c>
      <c r="AM702">
        <v>3.4446649029979998E-4</v>
      </c>
      <c r="AN702" s="96">
        <v>1.18522843914317E-7</v>
      </c>
      <c r="AO702" s="96">
        <v>-1.3913648011509799E-11</v>
      </c>
      <c r="AP702" s="96">
        <v>1.18508930266306E-7</v>
      </c>
      <c r="AR702">
        <v>0.11603469247293401</v>
      </c>
      <c r="AS702">
        <v>0.990920983945904</v>
      </c>
      <c r="AT702">
        <v>0.914373167420789</v>
      </c>
      <c r="AU702">
        <v>0.84710288135427803</v>
      </c>
      <c r="AV702">
        <v>427.21254835371099</v>
      </c>
      <c r="AW702">
        <v>-2.5088972820815E-3</v>
      </c>
      <c r="AX702">
        <v>0.84710288135427803</v>
      </c>
      <c r="AY702">
        <v>0.123983882195525</v>
      </c>
      <c r="BD702" s="95">
        <v>45281</v>
      </c>
    </row>
    <row r="703" spans="1:56">
      <c r="A703" t="s">
        <v>108</v>
      </c>
      <c r="B703">
        <v>4769.375</v>
      </c>
      <c r="C703">
        <v>0</v>
      </c>
      <c r="D703">
        <v>10219.626</v>
      </c>
      <c r="E703" s="95">
        <v>45281</v>
      </c>
      <c r="F703" t="s">
        <v>851</v>
      </c>
      <c r="G703" t="b">
        <v>0</v>
      </c>
      <c r="H703" t="b">
        <v>0</v>
      </c>
      <c r="I703" t="b">
        <v>0</v>
      </c>
      <c r="J703" t="b">
        <v>0</v>
      </c>
      <c r="K703" t="b">
        <v>0</v>
      </c>
      <c r="L703">
        <v>4769.375</v>
      </c>
      <c r="M703">
        <v>4769.375</v>
      </c>
      <c r="N703" t="b">
        <v>0</v>
      </c>
      <c r="O703">
        <v>4769.375</v>
      </c>
      <c r="P703">
        <v>1.0008971480136799</v>
      </c>
      <c r="Q703">
        <v>398.84547375941497</v>
      </c>
      <c r="R703">
        <v>10219.626</v>
      </c>
      <c r="S703">
        <v>10219.626</v>
      </c>
      <c r="X703">
        <v>5.9697001617504297E-2</v>
      </c>
      <c r="Y703">
        <v>1.0008803564361299</v>
      </c>
      <c r="Z703">
        <v>1.0008803564361299</v>
      </c>
      <c r="AA703">
        <v>395.54673075120297</v>
      </c>
      <c r="AB703">
        <v>8.7996914969220002E-4</v>
      </c>
      <c r="AC703" s="96">
        <v>7.7434570441008097E-7</v>
      </c>
      <c r="AD703">
        <v>0.120944563654419</v>
      </c>
      <c r="AE703">
        <v>0.111178887956702</v>
      </c>
      <c r="AF703">
        <v>0.120944563654419</v>
      </c>
      <c r="AH703">
        <v>394.49819761117698</v>
      </c>
      <c r="AI703">
        <v>13.67</v>
      </c>
      <c r="AJ703">
        <v>400.41567057534502</v>
      </c>
      <c r="AK703">
        <v>388.58072464700899</v>
      </c>
      <c r="AL703">
        <v>3.4446649029979998E-4</v>
      </c>
      <c r="AM703">
        <v>1.7912257495590001E-4</v>
      </c>
      <c r="AN703" s="96">
        <v>1.14582470958022E-11</v>
      </c>
      <c r="AO703">
        <v>0</v>
      </c>
      <c r="AP703" s="96">
        <v>1.14582470958022E-11</v>
      </c>
      <c r="AR703">
        <v>0.11603469247293401</v>
      </c>
      <c r="AS703">
        <v>0.990920983945904</v>
      </c>
      <c r="AT703">
        <v>0.91523533828219605</v>
      </c>
      <c r="AU703">
        <v>0.84611280677927003</v>
      </c>
      <c r="AV703">
        <v>427.53110087120001</v>
      </c>
      <c r="AW703">
        <v>7.4565346621220001E-4</v>
      </c>
      <c r="AX703">
        <v>0.84611280677927003</v>
      </c>
      <c r="AY703">
        <v>0.12390114293325501</v>
      </c>
      <c r="BD703" s="95">
        <v>45281</v>
      </c>
    </row>
    <row r="704" spans="1:56">
      <c r="A704" t="s">
        <v>109</v>
      </c>
      <c r="B704">
        <v>4775.375</v>
      </c>
      <c r="C704">
        <v>0</v>
      </c>
      <c r="D704">
        <v>10232.799999999999</v>
      </c>
      <c r="E704" s="95">
        <v>45281</v>
      </c>
      <c r="F704" t="s">
        <v>852</v>
      </c>
      <c r="G704" t="b">
        <v>0</v>
      </c>
      <c r="H704" t="b">
        <v>0</v>
      </c>
      <c r="I704" t="b">
        <v>0</v>
      </c>
      <c r="J704" t="b">
        <v>0</v>
      </c>
      <c r="K704" t="b">
        <v>0</v>
      </c>
      <c r="L704">
        <v>4775.375</v>
      </c>
      <c r="M704">
        <v>4775.375</v>
      </c>
      <c r="N704" t="b">
        <v>0</v>
      </c>
      <c r="O704">
        <v>4775.375</v>
      </c>
      <c r="P704">
        <v>1.0012580264709701</v>
      </c>
      <c r="Q704">
        <v>399.34723192323202</v>
      </c>
      <c r="R704">
        <v>10232.799999999999</v>
      </c>
      <c r="S704">
        <v>10232.799999999999</v>
      </c>
      <c r="X704">
        <v>5.9697001617504297E-2</v>
      </c>
      <c r="Y704">
        <v>1.0012890882699601</v>
      </c>
      <c r="Z704">
        <v>1.0012890882699601</v>
      </c>
      <c r="AA704">
        <v>396.05662540203599</v>
      </c>
      <c r="AB704">
        <v>1.2882581090354001E-3</v>
      </c>
      <c r="AC704" s="96">
        <v>1.6596089554955801E-6</v>
      </c>
      <c r="AD704">
        <v>0.118006716930664</v>
      </c>
      <c r="AE704">
        <v>0.10989881382160201</v>
      </c>
      <c r="AF704">
        <v>0.118006716930664</v>
      </c>
      <c r="AH704">
        <v>394.49819761117698</v>
      </c>
      <c r="AI704">
        <v>13.67</v>
      </c>
      <c r="AJ704">
        <v>400.41567057534502</v>
      </c>
      <c r="AK704">
        <v>388.58072464700899</v>
      </c>
      <c r="AL704">
        <v>1.7912257495590001E-4</v>
      </c>
      <c r="AM704">
        <v>0</v>
      </c>
      <c r="AN704">
        <v>0</v>
      </c>
      <c r="AO704">
        <v>0</v>
      </c>
      <c r="AP704">
        <v>0</v>
      </c>
      <c r="AR704">
        <v>0.11603469247293401</v>
      </c>
      <c r="AS704">
        <v>0.990920983945904</v>
      </c>
      <c r="AT704">
        <v>0.91608218070329805</v>
      </c>
      <c r="AU704">
        <v>0.87105569359776702</v>
      </c>
      <c r="AV704">
        <v>427.99634868267901</v>
      </c>
      <c r="AW704">
        <v>1.0882198056021001E-3</v>
      </c>
      <c r="AX704">
        <v>0.87105569359776702</v>
      </c>
      <c r="AY704">
        <v>0.123925437388682</v>
      </c>
      <c r="BD704" s="95">
        <v>45281</v>
      </c>
    </row>
    <row r="705" spans="1:56">
      <c r="A705" t="s">
        <v>110</v>
      </c>
      <c r="B705">
        <v>4795.2749999999996</v>
      </c>
      <c r="C705">
        <v>0</v>
      </c>
      <c r="D705">
        <v>10274.358</v>
      </c>
      <c r="E705" s="95">
        <v>45281</v>
      </c>
      <c r="F705" t="s">
        <v>853</v>
      </c>
      <c r="G705" t="b">
        <v>0</v>
      </c>
      <c r="H705" t="b">
        <v>0</v>
      </c>
      <c r="I705" t="b">
        <v>0</v>
      </c>
      <c r="J705" t="b">
        <v>0</v>
      </c>
      <c r="K705" t="b">
        <v>0</v>
      </c>
      <c r="L705">
        <v>4795.2749999999996</v>
      </c>
      <c r="M705">
        <v>4795.2749999999996</v>
      </c>
      <c r="N705" t="b">
        <v>0</v>
      </c>
      <c r="O705">
        <v>4795.2749999999996</v>
      </c>
      <c r="P705">
        <v>1.0041672119990499</v>
      </c>
      <c r="Q705">
        <v>401.01139649989301</v>
      </c>
      <c r="R705">
        <v>10274.358</v>
      </c>
      <c r="S705">
        <v>10274.358</v>
      </c>
      <c r="T705" s="97">
        <v>45281</v>
      </c>
      <c r="U705">
        <v>10274.358</v>
      </c>
      <c r="V705">
        <v>401.01139649989301</v>
      </c>
      <c r="W705">
        <v>6.1014866648317803E-2</v>
      </c>
      <c r="X705">
        <v>5.9697001617504297E-2</v>
      </c>
      <c r="Y705">
        <v>1.00406125400672</v>
      </c>
      <c r="Z705">
        <v>1.00406125400672</v>
      </c>
      <c r="AA705">
        <v>397.66511195883999</v>
      </c>
      <c r="AB705">
        <v>4.0530293753612001E-3</v>
      </c>
      <c r="AC705" s="96">
        <v>1.6427047117540901E-5</v>
      </c>
      <c r="AD705">
        <v>0.121773103734894</v>
      </c>
      <c r="AE705">
        <v>0.112181710338511</v>
      </c>
      <c r="AF705">
        <v>0.121773103734894</v>
      </c>
      <c r="AG705">
        <v>397.66511195883999</v>
      </c>
      <c r="AH705">
        <v>394.49819761117698</v>
      </c>
      <c r="AI705">
        <v>13.67</v>
      </c>
      <c r="AJ705">
        <v>400.41567057534502</v>
      </c>
      <c r="AK705">
        <v>388.58072464700899</v>
      </c>
      <c r="AL705">
        <v>0</v>
      </c>
      <c r="AN705">
        <v>0</v>
      </c>
      <c r="AO705">
        <v>0</v>
      </c>
      <c r="AP705">
        <v>0</v>
      </c>
      <c r="AQ705">
        <v>0.11671872063319</v>
      </c>
      <c r="AR705">
        <v>0.11603469247293401</v>
      </c>
      <c r="AS705">
        <v>0.990920983945904</v>
      </c>
      <c r="AT705">
        <v>0.915833664990512</v>
      </c>
      <c r="AU705">
        <v>0.89249895440944005</v>
      </c>
      <c r="AV705">
        <v>429.50950156832499</v>
      </c>
      <c r="AW705">
        <v>3.5354340996219999E-3</v>
      </c>
      <c r="AX705">
        <v>0.89249895440944005</v>
      </c>
      <c r="AY705">
        <v>0.124339131203884</v>
      </c>
      <c r="AZ705" s="97">
        <v>45281</v>
      </c>
      <c r="BA705">
        <v>429.50950156832499</v>
      </c>
      <c r="BB705">
        <v>429.50949237247602</v>
      </c>
      <c r="BC705" s="96">
        <v>9.1958492021149107E-6</v>
      </c>
      <c r="BD705" s="95">
        <v>45281</v>
      </c>
    </row>
    <row r="706" spans="1:56">
      <c r="A706" t="s">
        <v>104</v>
      </c>
      <c r="B706">
        <v>4819.45</v>
      </c>
      <c r="C706">
        <v>0</v>
      </c>
      <c r="D706">
        <v>10326.946</v>
      </c>
      <c r="E706" s="95">
        <v>45282</v>
      </c>
      <c r="F706" t="s">
        <v>854</v>
      </c>
      <c r="G706" t="b">
        <v>0</v>
      </c>
      <c r="H706" t="b">
        <v>0</v>
      </c>
      <c r="I706" t="b">
        <v>0</v>
      </c>
      <c r="J706" t="b">
        <v>0</v>
      </c>
      <c r="K706" t="b">
        <v>0</v>
      </c>
      <c r="L706">
        <v>4819.45</v>
      </c>
      <c r="M706">
        <v>4819.45</v>
      </c>
      <c r="N706" t="b">
        <v>0</v>
      </c>
      <c r="O706">
        <v>4819.45</v>
      </c>
      <c r="P706">
        <v>1.0050414209821099</v>
      </c>
      <c r="Q706">
        <v>403.03306376827402</v>
      </c>
      <c r="R706">
        <v>10326.946</v>
      </c>
      <c r="S706">
        <v>10326.946</v>
      </c>
      <c r="X706">
        <v>6.1014866648317803E-2</v>
      </c>
      <c r="Y706">
        <v>1.0049488875922199</v>
      </c>
      <c r="Z706">
        <v>1.0049488875922199</v>
      </c>
      <c r="AA706">
        <v>399.63311189727301</v>
      </c>
      <c r="AB706">
        <v>4.9366821005301003E-3</v>
      </c>
      <c r="AC706" s="96">
        <v>2.4370830161694601E-5</v>
      </c>
      <c r="AD706">
        <v>0.12852383487100399</v>
      </c>
      <c r="AE706">
        <v>0.11617615238333601</v>
      </c>
      <c r="AF706">
        <v>0.12852383487100399</v>
      </c>
      <c r="AH706">
        <v>397.66511195883999</v>
      </c>
      <c r="AI706">
        <v>13.65</v>
      </c>
      <c r="AJ706">
        <v>403.63008863822199</v>
      </c>
      <c r="AK706">
        <v>391.70013527945702</v>
      </c>
      <c r="AL706">
        <v>1.0058421516754E-3</v>
      </c>
      <c r="AM706">
        <v>8.4049823633150001E-4</v>
      </c>
      <c r="AN706">
        <v>5.9882211156917003E-3</v>
      </c>
      <c r="AO706" s="96">
        <v>-2.0035406211871199E-7</v>
      </c>
      <c r="AP706">
        <v>5.9880207616295998E-3</v>
      </c>
      <c r="AR706">
        <v>0.11671872063319</v>
      </c>
      <c r="AS706">
        <v>0.98482782327342799</v>
      </c>
      <c r="AT706">
        <v>0.91158394530377695</v>
      </c>
      <c r="AU706">
        <v>0.86088101965569497</v>
      </c>
      <c r="AV706">
        <v>431.39926877766499</v>
      </c>
      <c r="AW706">
        <v>4.3998263191844002E-3</v>
      </c>
      <c r="AX706">
        <v>0.86088101965569497</v>
      </c>
      <c r="AY706">
        <v>0.125109745789967</v>
      </c>
      <c r="BD706" s="95">
        <v>45282</v>
      </c>
    </row>
    <row r="707" spans="1:56">
      <c r="A707" t="s">
        <v>105</v>
      </c>
      <c r="B707">
        <v>4815.3999999999996</v>
      </c>
      <c r="C707">
        <v>0</v>
      </c>
      <c r="D707">
        <v>10319.304</v>
      </c>
      <c r="E707" s="95">
        <v>45282</v>
      </c>
      <c r="F707" t="s">
        <v>855</v>
      </c>
      <c r="G707" t="b">
        <v>0</v>
      </c>
      <c r="H707" t="b">
        <v>0</v>
      </c>
      <c r="I707" t="b">
        <v>0</v>
      </c>
      <c r="J707" t="b">
        <v>0</v>
      </c>
      <c r="K707" t="b">
        <v>0</v>
      </c>
      <c r="L707">
        <v>4815.3999999999996</v>
      </c>
      <c r="M707">
        <v>4815.3999999999996</v>
      </c>
      <c r="N707" t="b">
        <v>0</v>
      </c>
      <c r="O707">
        <v>4815.3999999999996</v>
      </c>
      <c r="P707">
        <v>0.99915965514737104</v>
      </c>
      <c r="Q707">
        <v>402.69437700769703</v>
      </c>
      <c r="R707">
        <v>10319.304</v>
      </c>
      <c r="S707">
        <v>10319.304</v>
      </c>
      <c r="X707">
        <v>6.1014866648317803E-2</v>
      </c>
      <c r="Y707">
        <v>0.99925999419383005</v>
      </c>
      <c r="Z707">
        <v>0.99925999419383005</v>
      </c>
      <c r="AA707">
        <v>399.33738107413097</v>
      </c>
      <c r="AB707">
        <v>-7.4027974561910004E-4</v>
      </c>
      <c r="AC707" s="96">
        <v>5.4801410177398599E-7</v>
      </c>
      <c r="AD707">
        <v>0.12484100037521299</v>
      </c>
      <c r="AE707">
        <v>0.114546900164885</v>
      </c>
      <c r="AF707">
        <v>0.12484100037521299</v>
      </c>
      <c r="AH707">
        <v>397.66511195883999</v>
      </c>
      <c r="AI707">
        <v>13.65</v>
      </c>
      <c r="AJ707">
        <v>403.63008863822199</v>
      </c>
      <c r="AK707">
        <v>391.70013527945702</v>
      </c>
      <c r="AL707">
        <v>8.4049823633150001E-4</v>
      </c>
      <c r="AM707">
        <v>6.7515432098759996E-4</v>
      </c>
      <c r="AN707">
        <v>1.2940268058714999E-3</v>
      </c>
      <c r="AO707" s="96">
        <v>-2.5734343878092101E-8</v>
      </c>
      <c r="AP707">
        <v>1.2940010715276999E-3</v>
      </c>
      <c r="AR707">
        <v>0.11671872063319</v>
      </c>
      <c r="AS707">
        <v>0.98482782327342799</v>
      </c>
      <c r="AT707">
        <v>0.90357623891758998</v>
      </c>
      <c r="AU707">
        <v>0.81658301166949698</v>
      </c>
      <c r="AV707">
        <v>431.12253186115998</v>
      </c>
      <c r="AW707">
        <v>-6.4148675376520003E-4</v>
      </c>
      <c r="AX707">
        <v>0.81658301166949698</v>
      </c>
      <c r="AY707">
        <v>0.12509133998087801</v>
      </c>
      <c r="BD707" s="95">
        <v>45282</v>
      </c>
    </row>
    <row r="708" spans="1:56">
      <c r="A708" t="s">
        <v>106</v>
      </c>
      <c r="B708">
        <v>4808.6499999999996</v>
      </c>
      <c r="C708">
        <v>0</v>
      </c>
      <c r="D708">
        <v>10303.964</v>
      </c>
      <c r="E708" s="95">
        <v>45282</v>
      </c>
      <c r="F708" t="s">
        <v>856</v>
      </c>
      <c r="G708" t="b">
        <v>0</v>
      </c>
      <c r="H708" t="b">
        <v>0</v>
      </c>
      <c r="I708" t="b">
        <v>0</v>
      </c>
      <c r="J708" t="b">
        <v>0</v>
      </c>
      <c r="K708" t="b">
        <v>0</v>
      </c>
      <c r="L708">
        <v>4808.6499999999996</v>
      </c>
      <c r="M708">
        <v>4808.6499999999996</v>
      </c>
      <c r="N708" t="b">
        <v>0</v>
      </c>
      <c r="O708">
        <v>4808.6499999999996</v>
      </c>
      <c r="P708">
        <v>0.99859824728994395</v>
      </c>
      <c r="Q708">
        <v>402.12989907340301</v>
      </c>
      <c r="R708">
        <v>10303.964</v>
      </c>
      <c r="S708">
        <v>10303.964</v>
      </c>
      <c r="X708">
        <v>6.1014866648317803E-2</v>
      </c>
      <c r="Y708">
        <v>0.99851346563682897</v>
      </c>
      <c r="Z708">
        <v>0.99851346563682897</v>
      </c>
      <c r="AA708">
        <v>398.743752334666</v>
      </c>
      <c r="AB708">
        <v>-1.4876403515723001E-3</v>
      </c>
      <c r="AC708" s="96">
        <v>2.2130738156262E-6</v>
      </c>
      <c r="AD708">
        <v>0.122001600747076</v>
      </c>
      <c r="AE708">
        <v>0.113333483285327</v>
      </c>
      <c r="AF708">
        <v>0.122001600747076</v>
      </c>
      <c r="AH708">
        <v>397.66511195883999</v>
      </c>
      <c r="AI708">
        <v>13.65</v>
      </c>
      <c r="AJ708">
        <v>403.63008863822199</v>
      </c>
      <c r="AK708">
        <v>391.70013527945702</v>
      </c>
      <c r="AL708">
        <v>6.7515432098759996E-4</v>
      </c>
      <c r="AM708">
        <v>5.0981040564370003E-4</v>
      </c>
      <c r="AN708" s="96">
        <v>3.9018497866905998E-5</v>
      </c>
      <c r="AO708" s="96">
        <v>-3.64244900907806E-9</v>
      </c>
      <c r="AP708" s="96">
        <v>3.9014855417897001E-5</v>
      </c>
      <c r="AR708">
        <v>0.11671872063319</v>
      </c>
      <c r="AS708">
        <v>0.98482782327342799</v>
      </c>
      <c r="AT708">
        <v>0.90376890591339798</v>
      </c>
      <c r="AU708">
        <v>0.83252636447693795</v>
      </c>
      <c r="AV708">
        <v>430.59851404566501</v>
      </c>
      <c r="AW708">
        <v>-1.2154730425083999E-3</v>
      </c>
      <c r="AX708">
        <v>0.83252636447693795</v>
      </c>
      <c r="AY708">
        <v>0.12521627018224299</v>
      </c>
      <c r="BD708" s="95">
        <v>45282</v>
      </c>
    </row>
    <row r="709" spans="1:56">
      <c r="A709" t="s">
        <v>107</v>
      </c>
      <c r="B709">
        <v>4812.45</v>
      </c>
      <c r="C709">
        <v>0</v>
      </c>
      <c r="D709">
        <v>10311.616</v>
      </c>
      <c r="E709" s="95">
        <v>45282</v>
      </c>
      <c r="F709" t="s">
        <v>857</v>
      </c>
      <c r="G709" t="b">
        <v>0</v>
      </c>
      <c r="H709" t="b">
        <v>0</v>
      </c>
      <c r="I709" t="b">
        <v>0</v>
      </c>
      <c r="J709" t="b">
        <v>0</v>
      </c>
      <c r="K709" t="b">
        <v>0</v>
      </c>
      <c r="L709">
        <v>4812.45</v>
      </c>
      <c r="M709">
        <v>4812.45</v>
      </c>
      <c r="N709" t="b">
        <v>0</v>
      </c>
      <c r="O709">
        <v>4812.45</v>
      </c>
      <c r="P709">
        <v>1.0007902425836701</v>
      </c>
      <c r="Q709">
        <v>402.44767924382001</v>
      </c>
      <c r="R709">
        <v>10311.616</v>
      </c>
      <c r="S709">
        <v>10311.616</v>
      </c>
      <c r="X709">
        <v>6.1014866648317803E-2</v>
      </c>
      <c r="Y709">
        <v>1.00074262681818</v>
      </c>
      <c r="Z709">
        <v>1.00074262681818</v>
      </c>
      <c r="AA709">
        <v>399.03987013873302</v>
      </c>
      <c r="AB709">
        <v>7.4235120733050003E-4</v>
      </c>
      <c r="AC709" s="96">
        <v>5.5108531502506899E-7</v>
      </c>
      <c r="AD709">
        <v>0.118531236471658</v>
      </c>
      <c r="AE709">
        <v>0.111751096260615</v>
      </c>
      <c r="AF709">
        <v>0.118531236471658</v>
      </c>
      <c r="AH709">
        <v>397.66511195883999</v>
      </c>
      <c r="AI709">
        <v>13.65</v>
      </c>
      <c r="AJ709">
        <v>403.63008863822199</v>
      </c>
      <c r="AK709">
        <v>391.70013527945702</v>
      </c>
      <c r="AL709">
        <v>5.0981040564370003E-4</v>
      </c>
      <c r="AM709">
        <v>3.4446649029979998E-4</v>
      </c>
      <c r="AN709" s="96">
        <v>3.18994507879888E-6</v>
      </c>
      <c r="AO709" s="96">
        <v>-1.1579626146840299E-13</v>
      </c>
      <c r="AP709" s="96">
        <v>3.18994496300261E-6</v>
      </c>
      <c r="AR709">
        <v>0.11671872063319</v>
      </c>
      <c r="AS709">
        <v>0.98482782327342799</v>
      </c>
      <c r="AT709">
        <v>0.90245980516337798</v>
      </c>
      <c r="AU709">
        <v>0.85066816302634296</v>
      </c>
      <c r="AV709">
        <v>430.86395315185302</v>
      </c>
      <c r="AW709">
        <v>6.1644222525050003E-4</v>
      </c>
      <c r="AX709">
        <v>0.85066816302634296</v>
      </c>
      <c r="AY709">
        <v>0.12403273224092</v>
      </c>
      <c r="BD709" s="95">
        <v>45282</v>
      </c>
    </row>
    <row r="710" spans="1:56">
      <c r="A710" t="s">
        <v>108</v>
      </c>
      <c r="B710">
        <v>4812.7250000000004</v>
      </c>
      <c r="C710">
        <v>0</v>
      </c>
      <c r="D710">
        <v>10311.984</v>
      </c>
      <c r="E710" s="95">
        <v>45282</v>
      </c>
      <c r="F710" t="s">
        <v>858</v>
      </c>
      <c r="G710" t="b">
        <v>0</v>
      </c>
      <c r="H710" t="b">
        <v>0</v>
      </c>
      <c r="I710" t="b">
        <v>0</v>
      </c>
      <c r="J710" t="b">
        <v>0</v>
      </c>
      <c r="K710" t="b">
        <v>0</v>
      </c>
      <c r="L710">
        <v>4812.7250000000004</v>
      </c>
      <c r="M710">
        <v>4812.7250000000004</v>
      </c>
      <c r="N710" t="b">
        <v>0</v>
      </c>
      <c r="O710">
        <v>4812.7250000000004</v>
      </c>
      <c r="P710">
        <v>1.0000571434508401</v>
      </c>
      <c r="Q710">
        <v>402.47067649299498</v>
      </c>
      <c r="R710">
        <v>10311.984</v>
      </c>
      <c r="S710">
        <v>10311.984</v>
      </c>
      <c r="X710">
        <v>6.1014866648317803E-2</v>
      </c>
      <c r="Y710">
        <v>1.0000356879076899</v>
      </c>
      <c r="Z710">
        <v>1.0000356879076899</v>
      </c>
      <c r="AA710">
        <v>399.05411103678603</v>
      </c>
      <c r="AB710" s="96">
        <v>3.56872708974756E-5</v>
      </c>
      <c r="AC710" s="96">
        <v>1.2735813041098099E-9</v>
      </c>
      <c r="AD710">
        <v>0.11492088397752299</v>
      </c>
      <c r="AE710">
        <v>0.110062371807572</v>
      </c>
      <c r="AF710">
        <v>0.11492088397752299</v>
      </c>
      <c r="AH710">
        <v>397.66511195883999</v>
      </c>
      <c r="AI710">
        <v>13.65</v>
      </c>
      <c r="AJ710">
        <v>403.63008863822199</v>
      </c>
      <c r="AK710">
        <v>391.70013527945702</v>
      </c>
      <c r="AL710">
        <v>3.4446649029979998E-4</v>
      </c>
      <c r="AM710">
        <v>1.7912257495590001E-4</v>
      </c>
      <c r="AN710" s="96">
        <v>2.18425864094565E-10</v>
      </c>
      <c r="AO710">
        <v>0</v>
      </c>
      <c r="AP710" s="96">
        <v>2.18425864094565E-10</v>
      </c>
      <c r="AR710">
        <v>0.11671872063319</v>
      </c>
      <c r="AS710">
        <v>0.98482782327342799</v>
      </c>
      <c r="AT710">
        <v>0.91473472071928597</v>
      </c>
      <c r="AU710">
        <v>0.88748329987994601</v>
      </c>
      <c r="AV710">
        <v>430.87544733245198</v>
      </c>
      <c r="AW710" s="96">
        <v>2.66770531962556E-5</v>
      </c>
      <c r="AX710">
        <v>0.88748329987994601</v>
      </c>
      <c r="AY710">
        <v>0.123879472267902</v>
      </c>
      <c r="BD710" s="95">
        <v>45282</v>
      </c>
    </row>
    <row r="711" spans="1:56">
      <c r="A711" t="s">
        <v>109</v>
      </c>
      <c r="B711">
        <v>4803.9250000000002</v>
      </c>
      <c r="C711">
        <v>0</v>
      </c>
      <c r="D711">
        <v>10292.796</v>
      </c>
      <c r="E711" s="95">
        <v>45282</v>
      </c>
      <c r="F711" t="s">
        <v>859</v>
      </c>
      <c r="G711" t="b">
        <v>0</v>
      </c>
      <c r="H711" t="b">
        <v>0</v>
      </c>
      <c r="I711" t="b">
        <v>0</v>
      </c>
      <c r="J711" t="b">
        <v>0</v>
      </c>
      <c r="K711" t="b">
        <v>0</v>
      </c>
      <c r="L711">
        <v>4803.9250000000002</v>
      </c>
      <c r="M711">
        <v>4803.9250000000002</v>
      </c>
      <c r="N711" t="b">
        <v>0</v>
      </c>
      <c r="O711">
        <v>4803.9250000000002</v>
      </c>
      <c r="P711">
        <v>0.998171514059082</v>
      </c>
      <c r="Q711">
        <v>401.73476451939598</v>
      </c>
      <c r="R711">
        <v>10292.796</v>
      </c>
      <c r="S711">
        <v>10292.796</v>
      </c>
      <c r="X711">
        <v>6.1014866648317803E-2</v>
      </c>
      <c r="Y711">
        <v>0.99813925234949896</v>
      </c>
      <c r="Z711">
        <v>0.99813925234949896</v>
      </c>
      <c r="AA711">
        <v>398.31157203725098</v>
      </c>
      <c r="AB711">
        <v>-1.8624809919510999E-3</v>
      </c>
      <c r="AC711" s="96">
        <v>3.4688354453792102E-6</v>
      </c>
      <c r="AD711">
        <v>0.11305548435730001</v>
      </c>
      <c r="AE711">
        <v>0.10924232096143199</v>
      </c>
      <c r="AF711">
        <v>0.11305548435730001</v>
      </c>
      <c r="AH711">
        <v>397.66511195883999</v>
      </c>
      <c r="AI711">
        <v>13.65</v>
      </c>
      <c r="AJ711">
        <v>403.63008863822199</v>
      </c>
      <c r="AK711">
        <v>391.70013527945702</v>
      </c>
      <c r="AL711">
        <v>1.7912257495590001E-4</v>
      </c>
      <c r="AM711">
        <v>0</v>
      </c>
      <c r="AN711">
        <v>0</v>
      </c>
      <c r="AO711">
        <v>0</v>
      </c>
      <c r="AP711">
        <v>0</v>
      </c>
      <c r="AR711">
        <v>0.11671872063319</v>
      </c>
      <c r="AS711">
        <v>0.98482782327342799</v>
      </c>
      <c r="AT711">
        <v>0.916303758857968</v>
      </c>
      <c r="AU711">
        <v>0.91693457813355805</v>
      </c>
      <c r="AV711">
        <v>430.16263819081098</v>
      </c>
      <c r="AW711">
        <v>-1.6543275929353999E-3</v>
      </c>
      <c r="AX711">
        <v>0.91693457813355805</v>
      </c>
      <c r="AY711">
        <v>0.124075312789529</v>
      </c>
      <c r="BD711" s="95">
        <v>45282</v>
      </c>
    </row>
    <row r="712" spans="1:56">
      <c r="A712" t="s">
        <v>110</v>
      </c>
      <c r="B712">
        <v>4804.1000000000004</v>
      </c>
      <c r="C712">
        <v>0</v>
      </c>
      <c r="D712">
        <v>10291.842000000001</v>
      </c>
      <c r="E712" s="95">
        <v>45282</v>
      </c>
      <c r="F712" t="s">
        <v>860</v>
      </c>
      <c r="G712" t="b">
        <v>0</v>
      </c>
      <c r="H712" t="b">
        <v>0</v>
      </c>
      <c r="I712" t="b">
        <v>0</v>
      </c>
      <c r="J712" t="b">
        <v>0</v>
      </c>
      <c r="K712" t="b">
        <v>0</v>
      </c>
      <c r="L712">
        <v>4804.1000000000004</v>
      </c>
      <c r="M712">
        <v>4804.1000000000004</v>
      </c>
      <c r="N712" t="b">
        <v>0</v>
      </c>
      <c r="O712">
        <v>4804.1000000000004</v>
      </c>
      <c r="P712">
        <v>1.0000364285454</v>
      </c>
      <c r="Q712">
        <v>401.74939913250802</v>
      </c>
      <c r="R712">
        <v>10291.842000000001</v>
      </c>
      <c r="S712">
        <v>10291.842000000001</v>
      </c>
      <c r="T712" s="97">
        <v>45282</v>
      </c>
      <c r="U712">
        <v>10291.842000000001</v>
      </c>
      <c r="V712">
        <v>401.74939913250802</v>
      </c>
      <c r="W712">
        <v>5.9194432967597299E-2</v>
      </c>
      <c r="X712">
        <v>6.1014866648317803E-2</v>
      </c>
      <c r="Y712">
        <v>0.99990731381443798</v>
      </c>
      <c r="Z712">
        <v>0.99990731381443798</v>
      </c>
      <c r="AA712">
        <v>398.27465405697399</v>
      </c>
      <c r="AB712" s="96">
        <v>-9.2690481191170794E-5</v>
      </c>
      <c r="AC712" s="96">
        <v>8.5915253034508E-9</v>
      </c>
      <c r="AD712">
        <v>0.109615506739266</v>
      </c>
      <c r="AE712">
        <v>0.107593321409316</v>
      </c>
      <c r="AF712">
        <v>0.109615506739266</v>
      </c>
      <c r="AG712">
        <v>398.27465405697399</v>
      </c>
      <c r="AH712">
        <v>397.66511195883999</v>
      </c>
      <c r="AI712">
        <v>13.65</v>
      </c>
      <c r="AJ712">
        <v>403.63008863822199</v>
      </c>
      <c r="AK712">
        <v>391.70013527945702</v>
      </c>
      <c r="AL712">
        <v>0</v>
      </c>
      <c r="AN712">
        <v>0</v>
      </c>
      <c r="AO712">
        <v>0</v>
      </c>
      <c r="AP712">
        <v>0</v>
      </c>
      <c r="AQ712">
        <v>0.116695773313242</v>
      </c>
      <c r="AR712">
        <v>0.11671872063319</v>
      </c>
      <c r="AS712">
        <v>0.98482782327342799</v>
      </c>
      <c r="AT712">
        <v>0.91429796867027602</v>
      </c>
      <c r="AU712">
        <v>0.93002358085330605</v>
      </c>
      <c r="AV712">
        <v>430.12551684622201</v>
      </c>
      <c r="AW712" s="96">
        <v>-8.6296068728452998E-5</v>
      </c>
      <c r="AX712">
        <v>0.93002358085330605</v>
      </c>
      <c r="AY712">
        <v>0.12401406031196199</v>
      </c>
      <c r="AZ712" s="97">
        <v>45282</v>
      </c>
      <c r="BA712">
        <v>430.12551684622201</v>
      </c>
      <c r="BB712">
        <v>430.12550765164599</v>
      </c>
      <c r="BC712" s="96">
        <v>9.1945756821587498E-6</v>
      </c>
      <c r="BD712" s="95">
        <v>45282</v>
      </c>
    </row>
    <row r="713" spans="1:56">
      <c r="A713" t="s">
        <v>104</v>
      </c>
      <c r="B713">
        <v>4813.8249999999998</v>
      </c>
      <c r="C713">
        <v>0</v>
      </c>
      <c r="D713">
        <v>10316.281000000001</v>
      </c>
      <c r="E713" s="95">
        <v>45286</v>
      </c>
      <c r="F713" t="s">
        <v>861</v>
      </c>
      <c r="G713" t="b">
        <v>0</v>
      </c>
      <c r="H713" t="b">
        <v>0</v>
      </c>
      <c r="I713" t="b">
        <v>0</v>
      </c>
      <c r="J713" t="b">
        <v>0</v>
      </c>
      <c r="K713" t="b">
        <v>0</v>
      </c>
      <c r="L713">
        <v>4813.8249999999998</v>
      </c>
      <c r="M713">
        <v>4813.8249999999998</v>
      </c>
      <c r="N713" t="b">
        <v>0</v>
      </c>
      <c r="O713">
        <v>4813.8249999999998</v>
      </c>
      <c r="P713">
        <v>1.0020243125663399</v>
      </c>
      <c r="Q713">
        <v>402.56266548969501</v>
      </c>
      <c r="R713">
        <v>10316.281000000001</v>
      </c>
      <c r="S713">
        <v>10316.281000000001</v>
      </c>
      <c r="X713">
        <v>5.9194432967597299E-2</v>
      </c>
      <c r="Y713">
        <v>1.00171688329954</v>
      </c>
      <c r="Z713">
        <v>1.00171688329954</v>
      </c>
      <c r="AA713">
        <v>398.95844515915502</v>
      </c>
      <c r="AB713">
        <v>1.7154111401851001E-3</v>
      </c>
      <c r="AC713" s="96">
        <v>2.9426353798712099E-6</v>
      </c>
      <c r="AD713">
        <v>0.107731491622688</v>
      </c>
      <c r="AE713">
        <v>0.106699378591604</v>
      </c>
      <c r="AF713">
        <v>0.107731491622688</v>
      </c>
      <c r="AH713">
        <v>398.27465405697399</v>
      </c>
      <c r="AI713">
        <v>13.03</v>
      </c>
      <c r="AJ713">
        <v>404.24877386782902</v>
      </c>
      <c r="AK713">
        <v>392.30053424611998</v>
      </c>
      <c r="AL713">
        <v>1.0058421516754E-3</v>
      </c>
      <c r="AM713">
        <v>8.4049823633150001E-4</v>
      </c>
      <c r="AN713">
        <v>2.4577026950080001E-4</v>
      </c>
      <c r="AO713" s="96">
        <v>-4.1580754817083198E-6</v>
      </c>
      <c r="AP713">
        <v>2.4161219401910001E-4</v>
      </c>
      <c r="AR713">
        <v>0.116695773313242</v>
      </c>
      <c r="AS713">
        <v>0.98503342581245201</v>
      </c>
      <c r="AT713">
        <v>0.91492612715069999</v>
      </c>
      <c r="AU713">
        <v>0.95986879732810504</v>
      </c>
      <c r="AV713">
        <v>430.78713672355599</v>
      </c>
      <c r="AW713">
        <v>1.5382018769433999E-3</v>
      </c>
      <c r="AX713">
        <v>0.95986879732810504</v>
      </c>
      <c r="AY713">
        <v>0.12404554478145401</v>
      </c>
      <c r="BD713" s="95">
        <v>45286</v>
      </c>
    </row>
    <row r="714" spans="1:56">
      <c r="A714" t="s">
        <v>105</v>
      </c>
      <c r="B714">
        <v>4816.3999999999996</v>
      </c>
      <c r="C714">
        <v>0</v>
      </c>
      <c r="D714">
        <v>10320.364</v>
      </c>
      <c r="E714" s="95">
        <v>45286</v>
      </c>
      <c r="F714" t="s">
        <v>862</v>
      </c>
      <c r="G714" t="b">
        <v>0</v>
      </c>
      <c r="H714" t="b">
        <v>0</v>
      </c>
      <c r="I714" t="b">
        <v>0</v>
      </c>
      <c r="J714" t="b">
        <v>0</v>
      </c>
      <c r="K714" t="b">
        <v>0</v>
      </c>
      <c r="L714">
        <v>4816.3999999999996</v>
      </c>
      <c r="M714">
        <v>4816.3999999999996</v>
      </c>
      <c r="N714" t="b">
        <v>0</v>
      </c>
      <c r="O714">
        <v>4816.3999999999996</v>
      </c>
      <c r="P714">
        <v>1.0005349176590299</v>
      </c>
      <c r="Q714">
        <v>402.77800336833297</v>
      </c>
      <c r="R714">
        <v>10320.364</v>
      </c>
      <c r="S714">
        <v>10320.364</v>
      </c>
      <c r="X714">
        <v>5.9194432967597299E-2</v>
      </c>
      <c r="Y714">
        <v>1.0003957821621901</v>
      </c>
      <c r="Z714">
        <v>1.0003957821621901</v>
      </c>
      <c r="AA714">
        <v>399.11634579520597</v>
      </c>
      <c r="AB714">
        <v>3.9570386109530001E-4</v>
      </c>
      <c r="AC714" s="96">
        <v>1.56581545685732E-7</v>
      </c>
      <c r="AD714">
        <v>0.104528859272498</v>
      </c>
      <c r="AE714">
        <v>0.105126119330436</v>
      </c>
      <c r="AF714">
        <v>0.105126119330436</v>
      </c>
      <c r="AH714">
        <v>398.27465405697399</v>
      </c>
      <c r="AI714">
        <v>13.03</v>
      </c>
      <c r="AJ714">
        <v>404.24877386782902</v>
      </c>
      <c r="AK714">
        <v>392.30053424611998</v>
      </c>
      <c r="AL714">
        <v>8.4049823633150001E-4</v>
      </c>
      <c r="AM714">
        <v>6.7515432098759996E-4</v>
      </c>
      <c r="AN714" s="96">
        <v>8.0878210814620596E-5</v>
      </c>
      <c r="AO714" s="96">
        <v>-1.7976614374859399E-7</v>
      </c>
      <c r="AP714" s="96">
        <v>8.0698444670872097E-5</v>
      </c>
      <c r="AR714">
        <v>0.116695773313242</v>
      </c>
      <c r="AS714">
        <v>0.98503342581245201</v>
      </c>
      <c r="AT714">
        <v>0.91460333918221903</v>
      </c>
      <c r="AU714">
        <v>0.97631047729598497</v>
      </c>
      <c r="AV714">
        <v>430.950084017199</v>
      </c>
      <c r="AW714">
        <v>3.7825478003390001E-4</v>
      </c>
      <c r="AX714">
        <v>0.97631047729598497</v>
      </c>
      <c r="AY714">
        <v>0.123769142488852</v>
      </c>
      <c r="BD714" s="95">
        <v>45286</v>
      </c>
    </row>
    <row r="715" spans="1:56">
      <c r="A715" t="s">
        <v>106</v>
      </c>
      <c r="B715">
        <v>4818.75</v>
      </c>
      <c r="C715">
        <v>0</v>
      </c>
      <c r="D715">
        <v>10325.295</v>
      </c>
      <c r="E715" s="95">
        <v>45286</v>
      </c>
      <c r="F715" t="s">
        <v>863</v>
      </c>
      <c r="G715" t="b">
        <v>0</v>
      </c>
      <c r="H715" t="b">
        <v>0</v>
      </c>
      <c r="I715" t="b">
        <v>0</v>
      </c>
      <c r="J715" t="b">
        <v>0</v>
      </c>
      <c r="K715" t="b">
        <v>0</v>
      </c>
      <c r="L715">
        <v>4818.75</v>
      </c>
      <c r="M715">
        <v>4818.75</v>
      </c>
      <c r="N715" t="b">
        <v>0</v>
      </c>
      <c r="O715">
        <v>4818.75</v>
      </c>
      <c r="P715">
        <v>1.0004879162860201</v>
      </c>
      <c r="Q715">
        <v>402.974525315829</v>
      </c>
      <c r="R715">
        <v>10325.295</v>
      </c>
      <c r="S715">
        <v>10325.295</v>
      </c>
      <c r="X715">
        <v>5.9194432967597299E-2</v>
      </c>
      <c r="Y715">
        <v>1.0004777932251201</v>
      </c>
      <c r="Z715">
        <v>1.0004777932251201</v>
      </c>
      <c r="AA715">
        <v>399.30704088126299</v>
      </c>
      <c r="AB715">
        <v>4.776791182846E-4</v>
      </c>
      <c r="AC715" s="96">
        <v>2.2817734004519099E-7</v>
      </c>
      <c r="AD715">
        <v>0.101463568660044</v>
      </c>
      <c r="AE715">
        <v>0.103595516704865</v>
      </c>
      <c r="AF715">
        <v>0.103595516704865</v>
      </c>
      <c r="AH715">
        <v>398.27465405697399</v>
      </c>
      <c r="AI715">
        <v>13.03</v>
      </c>
      <c r="AJ715">
        <v>404.24877386782902</v>
      </c>
      <c r="AK715">
        <v>392.30053424611998</v>
      </c>
      <c r="AL715">
        <v>6.7515432098759996E-4</v>
      </c>
      <c r="AM715">
        <v>5.0981040564370003E-4</v>
      </c>
      <c r="AN715" s="96">
        <v>1.46243773511923E-5</v>
      </c>
      <c r="AO715" s="96">
        <v>-8.80047923423887E-10</v>
      </c>
      <c r="AP715" s="96">
        <v>1.46234973032689E-5</v>
      </c>
      <c r="AR715">
        <v>0.116695773313242</v>
      </c>
      <c r="AS715">
        <v>0.98503342581245201</v>
      </c>
      <c r="AT715">
        <v>0.91743042849085199</v>
      </c>
      <c r="AU715">
        <v>1.00359929528856</v>
      </c>
      <c r="AV715">
        <v>431.14993524397198</v>
      </c>
      <c r="AW715">
        <v>4.6374564986920001E-4</v>
      </c>
      <c r="AX715">
        <v>1.00359929528856</v>
      </c>
      <c r="AY715">
        <v>0.12371777735709</v>
      </c>
      <c r="BD715" s="95">
        <v>45286</v>
      </c>
    </row>
    <row r="716" spans="1:56">
      <c r="A716" t="s">
        <v>107</v>
      </c>
      <c r="B716">
        <v>4820.75</v>
      </c>
      <c r="C716">
        <v>0</v>
      </c>
      <c r="D716">
        <v>10329.621999999999</v>
      </c>
      <c r="E716" s="95">
        <v>45286</v>
      </c>
      <c r="F716" t="s">
        <v>864</v>
      </c>
      <c r="G716" t="b">
        <v>0</v>
      </c>
      <c r="H716" t="b">
        <v>0</v>
      </c>
      <c r="I716" t="b">
        <v>0</v>
      </c>
      <c r="J716" t="b">
        <v>0</v>
      </c>
      <c r="K716" t="b">
        <v>0</v>
      </c>
      <c r="L716">
        <v>4820.75</v>
      </c>
      <c r="M716">
        <v>4820.75</v>
      </c>
      <c r="N716" t="b">
        <v>0</v>
      </c>
      <c r="O716">
        <v>4820.75</v>
      </c>
      <c r="P716">
        <v>1.00041504539559</v>
      </c>
      <c r="Q716">
        <v>403.14177803710101</v>
      </c>
      <c r="R716">
        <v>10329.621999999999</v>
      </c>
      <c r="S716">
        <v>10329.621999999999</v>
      </c>
      <c r="X716">
        <v>5.9194432967597299E-2</v>
      </c>
      <c r="Y716">
        <v>1.00041906792977</v>
      </c>
      <c r="Z716">
        <v>1.00041906792977</v>
      </c>
      <c r="AA716">
        <v>399.47437765623101</v>
      </c>
      <c r="AB716">
        <v>4.1898014533750001E-4</v>
      </c>
      <c r="AC716" s="96">
        <v>1.7554436218707301E-7</v>
      </c>
      <c r="AD716">
        <v>9.8466969256759102E-2</v>
      </c>
      <c r="AE716">
        <v>0.102075266135115</v>
      </c>
      <c r="AF716">
        <v>0.102075266135115</v>
      </c>
      <c r="AH716">
        <v>398.27465405697399</v>
      </c>
      <c r="AI716">
        <v>13.03</v>
      </c>
      <c r="AJ716">
        <v>404.24877386782902</v>
      </c>
      <c r="AK716">
        <v>392.30053424611998</v>
      </c>
      <c r="AL716">
        <v>5.0981040564370003E-4</v>
      </c>
      <c r="AM716">
        <v>3.4446649029979998E-4</v>
      </c>
      <c r="AN716" s="96">
        <v>4.5169970171778702E-7</v>
      </c>
      <c r="AO716" s="96">
        <v>-3.3306690738754602E-14</v>
      </c>
      <c r="AP716" s="96">
        <v>4.5169966841109602E-7</v>
      </c>
      <c r="AR716">
        <v>0.116695773313242</v>
      </c>
      <c r="AS716">
        <v>0.98503342581245201</v>
      </c>
      <c r="AT716">
        <v>0.91795414697093203</v>
      </c>
      <c r="AU716">
        <v>1.01900864303232</v>
      </c>
      <c r="AV716">
        <v>431.330602305502</v>
      </c>
      <c r="AW716">
        <v>4.1903534422900002E-4</v>
      </c>
      <c r="AX716">
        <v>1.01900864303232</v>
      </c>
      <c r="AY716">
        <v>0.123656436247677</v>
      </c>
      <c r="BD716" s="95">
        <v>45286</v>
      </c>
    </row>
    <row r="717" spans="1:56">
      <c r="A717" t="s">
        <v>108</v>
      </c>
      <c r="B717">
        <v>4821.3500000000004</v>
      </c>
      <c r="C717">
        <v>0</v>
      </c>
      <c r="D717">
        <v>10330.986000000001</v>
      </c>
      <c r="E717" s="95">
        <v>45286</v>
      </c>
      <c r="F717" t="s">
        <v>865</v>
      </c>
      <c r="G717" t="b">
        <v>0</v>
      </c>
      <c r="H717" t="b">
        <v>0</v>
      </c>
      <c r="I717" t="b">
        <v>0</v>
      </c>
      <c r="J717" t="b">
        <v>0</v>
      </c>
      <c r="K717" t="b">
        <v>0</v>
      </c>
      <c r="L717">
        <v>4821.3500000000004</v>
      </c>
      <c r="M717">
        <v>4821.3500000000004</v>
      </c>
      <c r="N717" t="b">
        <v>0</v>
      </c>
      <c r="O717">
        <v>4821.3500000000004</v>
      </c>
      <c r="P717">
        <v>1.0001244619613101</v>
      </c>
      <c r="Q717">
        <v>403.19195385348303</v>
      </c>
      <c r="R717">
        <v>10330.986000000001</v>
      </c>
      <c r="S717">
        <v>10330.986000000001</v>
      </c>
      <c r="X717">
        <v>5.9194432967597299E-2</v>
      </c>
      <c r="Y717">
        <v>1.00013204742632</v>
      </c>
      <c r="Z717">
        <v>1.00013204742632</v>
      </c>
      <c r="AA717">
        <v>399.527127219683</v>
      </c>
      <c r="AB717">
        <v>1.3203870883020001E-4</v>
      </c>
      <c r="AC717" s="96">
        <v>1.7434220629553999E-8</v>
      </c>
      <c r="AD717">
        <v>9.5476932452013205E-2</v>
      </c>
      <c r="AE717">
        <v>0.100537066680969</v>
      </c>
      <c r="AF717">
        <v>0.100537066680969</v>
      </c>
      <c r="AH717">
        <v>398.27465405697399</v>
      </c>
      <c r="AI717">
        <v>13.03</v>
      </c>
      <c r="AJ717">
        <v>404.24877386782902</v>
      </c>
      <c r="AK717">
        <v>392.30053424611998</v>
      </c>
      <c r="AL717">
        <v>3.4446649029979998E-4</v>
      </c>
      <c r="AM717">
        <v>1.7912257495590001E-4</v>
      </c>
      <c r="AN717" s="96">
        <v>8.1267551417055801E-12</v>
      </c>
      <c r="AO717">
        <v>0</v>
      </c>
      <c r="AP717" s="96">
        <v>8.1267551417055801E-12</v>
      </c>
      <c r="AR717">
        <v>0.116695773313242</v>
      </c>
      <c r="AS717">
        <v>0.98503342581245201</v>
      </c>
      <c r="AT717">
        <v>0.91857890467983305</v>
      </c>
      <c r="AU717">
        <v>1.0348890386271501</v>
      </c>
      <c r="AV717">
        <v>431.38795608946702</v>
      </c>
      <c r="AW717">
        <v>1.329694291551E-4</v>
      </c>
      <c r="AX717">
        <v>1.0348890386271501</v>
      </c>
      <c r="AY717">
        <v>0.123656402452672</v>
      </c>
      <c r="BD717" s="95">
        <v>45286</v>
      </c>
    </row>
    <row r="718" spans="1:56">
      <c r="A718" t="s">
        <v>109</v>
      </c>
      <c r="B718">
        <v>4824.625</v>
      </c>
      <c r="C718">
        <v>0</v>
      </c>
      <c r="D718">
        <v>10337.804</v>
      </c>
      <c r="E718" s="95">
        <v>45286</v>
      </c>
      <c r="F718" t="s">
        <v>866</v>
      </c>
      <c r="G718" t="b">
        <v>0</v>
      </c>
      <c r="H718" t="b">
        <v>0</v>
      </c>
      <c r="I718" t="b">
        <v>0</v>
      </c>
      <c r="J718" t="b">
        <v>0</v>
      </c>
      <c r="K718" t="b">
        <v>0</v>
      </c>
      <c r="L718">
        <v>4824.625</v>
      </c>
      <c r="M718">
        <v>4824.625</v>
      </c>
      <c r="N718" t="b">
        <v>0</v>
      </c>
      <c r="O718">
        <v>4824.625</v>
      </c>
      <c r="P718">
        <v>1.0006792703288401</v>
      </c>
      <c r="Q718">
        <v>403.46583018456698</v>
      </c>
      <c r="R718">
        <v>10337.804</v>
      </c>
      <c r="S718">
        <v>10337.804</v>
      </c>
      <c r="X718">
        <v>5.9194432967597299E-2</v>
      </c>
      <c r="Y718">
        <v>1.00065995636815</v>
      </c>
      <c r="Z718">
        <v>1.00065995636815</v>
      </c>
      <c r="AA718">
        <v>399.79079769154202</v>
      </c>
      <c r="AB718">
        <v>6.5973869271470005E-4</v>
      </c>
      <c r="AC718" s="96">
        <v>4.3525514266495898E-7</v>
      </c>
      <c r="AD718">
        <v>9.2816816132202898E-2</v>
      </c>
      <c r="AE718">
        <v>9.9133770359343704E-2</v>
      </c>
      <c r="AF718">
        <v>9.9133770359343704E-2</v>
      </c>
      <c r="AH718">
        <v>398.27465405697399</v>
      </c>
      <c r="AI718">
        <v>13.03</v>
      </c>
      <c r="AJ718">
        <v>404.24877386782902</v>
      </c>
      <c r="AK718">
        <v>392.30053424611998</v>
      </c>
      <c r="AL718">
        <v>1.7912257495590001E-4</v>
      </c>
      <c r="AM718">
        <v>0</v>
      </c>
      <c r="AN718">
        <v>0</v>
      </c>
      <c r="AO718">
        <v>0</v>
      </c>
      <c r="AP718">
        <v>0</v>
      </c>
      <c r="AR718">
        <v>0.116695773313242</v>
      </c>
      <c r="AS718">
        <v>0.98503342581245201</v>
      </c>
      <c r="AT718">
        <v>0.91857924867865504</v>
      </c>
      <c r="AU718">
        <v>1.0507230525559099</v>
      </c>
      <c r="AV718">
        <v>431.68190307055397</v>
      </c>
      <c r="AW718">
        <v>6.8139820998090002E-4</v>
      </c>
      <c r="AX718">
        <v>1.0507230525559099</v>
      </c>
      <c r="AY718">
        <v>0.123651529484617</v>
      </c>
      <c r="BD718" s="95">
        <v>45286</v>
      </c>
    </row>
    <row r="719" spans="1:56">
      <c r="A719" t="s">
        <v>110</v>
      </c>
      <c r="B719">
        <v>4824.8500000000004</v>
      </c>
      <c r="C719">
        <v>0</v>
      </c>
      <c r="D719">
        <v>10337.328</v>
      </c>
      <c r="E719" s="95">
        <v>45286</v>
      </c>
      <c r="F719" t="s">
        <v>867</v>
      </c>
      <c r="G719" t="b">
        <v>0</v>
      </c>
      <c r="H719" t="b">
        <v>0</v>
      </c>
      <c r="I719" t="b">
        <v>0</v>
      </c>
      <c r="J719" t="b">
        <v>0</v>
      </c>
      <c r="K719" t="b">
        <v>0</v>
      </c>
      <c r="L719">
        <v>4824.8500000000004</v>
      </c>
      <c r="M719">
        <v>4824.8500000000004</v>
      </c>
      <c r="N719" t="b">
        <v>0</v>
      </c>
      <c r="O719">
        <v>4824.8500000000004</v>
      </c>
      <c r="P719">
        <v>1.00004663574889</v>
      </c>
      <c r="Q719">
        <v>403.48464611571001</v>
      </c>
      <c r="R719">
        <v>10337.328</v>
      </c>
      <c r="S719">
        <v>10337.328</v>
      </c>
      <c r="T719" s="97">
        <v>45286</v>
      </c>
      <c r="U719">
        <v>10337.328</v>
      </c>
      <c r="V719">
        <v>403.48464611571001</v>
      </c>
      <c r="W719">
        <v>5.75881060331234E-2</v>
      </c>
      <c r="X719">
        <v>5.9194432967597299E-2</v>
      </c>
      <c r="Y719">
        <v>0.999953955404842</v>
      </c>
      <c r="Z719">
        <v>0.999953955404842</v>
      </c>
      <c r="AA719">
        <v>399.77238948611398</v>
      </c>
      <c r="AB719" s="96">
        <v>-4.6045655242691699E-5</v>
      </c>
      <c r="AC719" s="96">
        <v>2.1202023667288202E-9</v>
      </c>
      <c r="AD719">
        <v>8.9990488818110698E-2</v>
      </c>
      <c r="AE719">
        <v>9.7636015352934993E-2</v>
      </c>
      <c r="AF719">
        <v>9.7636015352934993E-2</v>
      </c>
      <c r="AG719">
        <v>399.77238948611398</v>
      </c>
      <c r="AH719">
        <v>398.27465405697399</v>
      </c>
      <c r="AI719">
        <v>13.03</v>
      </c>
      <c r="AJ719">
        <v>404.24877386782902</v>
      </c>
      <c r="AK719">
        <v>392.30053424611998</v>
      </c>
      <c r="AL719">
        <v>0</v>
      </c>
      <c r="AN719">
        <v>0</v>
      </c>
      <c r="AO719">
        <v>0</v>
      </c>
      <c r="AP719">
        <v>0</v>
      </c>
      <c r="AQ719">
        <v>0.115446496610057</v>
      </c>
      <c r="AR719">
        <v>0.116695773313242</v>
      </c>
      <c r="AS719">
        <v>0.98503342581245201</v>
      </c>
      <c r="AT719">
        <v>0.91862884821064805</v>
      </c>
      <c r="AU719">
        <v>1.06565418788459</v>
      </c>
      <c r="AV719">
        <v>431.660373699236</v>
      </c>
      <c r="AW719" s="96">
        <v>-4.9873231110719702E-5</v>
      </c>
      <c r="AX719">
        <v>1.06565418788459</v>
      </c>
      <c r="AY719">
        <v>0.123660262635555</v>
      </c>
      <c r="AZ719" s="97">
        <v>45286</v>
      </c>
      <c r="BA719">
        <v>431.660373699236</v>
      </c>
      <c r="BB719">
        <v>431.660364503984</v>
      </c>
      <c r="BC719" s="96">
        <v>9.1952514367221704E-6</v>
      </c>
      <c r="BD719" s="95">
        <v>45286</v>
      </c>
    </row>
    <row r="720" spans="1:56">
      <c r="A720" t="s">
        <v>104</v>
      </c>
      <c r="B720">
        <v>4827.3</v>
      </c>
      <c r="C720">
        <v>0</v>
      </c>
      <c r="D720">
        <v>10345.655000000001</v>
      </c>
      <c r="E720" s="95">
        <v>45287</v>
      </c>
      <c r="F720" t="s">
        <v>868</v>
      </c>
      <c r="G720" t="b">
        <v>0</v>
      </c>
      <c r="H720" t="b">
        <v>0</v>
      </c>
      <c r="I720" t="b">
        <v>0</v>
      </c>
      <c r="J720" t="b">
        <v>0</v>
      </c>
      <c r="K720" t="b">
        <v>0</v>
      </c>
      <c r="L720">
        <v>4827.3</v>
      </c>
      <c r="M720">
        <v>4827.3</v>
      </c>
      <c r="N720" t="b">
        <v>0</v>
      </c>
      <c r="O720">
        <v>4827.3</v>
      </c>
      <c r="P720">
        <v>1.00050778780687</v>
      </c>
      <c r="Q720">
        <v>403.689530699268</v>
      </c>
      <c r="R720">
        <v>10345.655000000001</v>
      </c>
      <c r="S720">
        <v>10345.655000000001</v>
      </c>
      <c r="X720">
        <v>5.75881060331234E-2</v>
      </c>
      <c r="Y720">
        <v>1.0006455603472</v>
      </c>
      <c r="Z720">
        <v>1.0006455603472</v>
      </c>
      <c r="AA720">
        <v>400.03046668867501</v>
      </c>
      <c r="AB720">
        <v>6.4535206276209996E-4</v>
      </c>
      <c r="AC720" s="96">
        <v>4.16479284911306E-7</v>
      </c>
      <c r="AD720">
        <v>8.7501262622742604E-2</v>
      </c>
      <c r="AE720">
        <v>9.6274855663024003E-2</v>
      </c>
      <c r="AF720">
        <v>9.6274855663024003E-2</v>
      </c>
      <c r="AH720">
        <v>399.77238948611398</v>
      </c>
      <c r="AI720">
        <v>12.99</v>
      </c>
      <c r="AJ720">
        <v>405.76897532840599</v>
      </c>
      <c r="AK720">
        <v>393.77580364382197</v>
      </c>
      <c r="AL720">
        <v>1.0058421516754E-3</v>
      </c>
      <c r="AM720">
        <v>8.4049823633150001E-4</v>
      </c>
      <c r="AN720" s="96">
        <v>7.8349004670990799E-5</v>
      </c>
      <c r="AO720" s="96">
        <v>-1.41673884355153E-5</v>
      </c>
      <c r="AP720" s="96">
        <v>6.4181616235475504E-5</v>
      </c>
      <c r="AR720">
        <v>0.115446496610057</v>
      </c>
      <c r="AS720">
        <v>0.99610228749001395</v>
      </c>
      <c r="AT720">
        <v>0.91853995449733405</v>
      </c>
      <c r="AU720">
        <v>1.08189682245177</v>
      </c>
      <c r="AV720">
        <v>431.95063548800601</v>
      </c>
      <c r="AW720">
        <v>6.7243093518859997E-4</v>
      </c>
      <c r="AX720">
        <v>1.08189682245177</v>
      </c>
      <c r="AY720">
        <v>0.12315132465468499</v>
      </c>
      <c r="BD720" s="95">
        <v>45287</v>
      </c>
    </row>
    <row r="721" spans="1:56">
      <c r="A721" t="s">
        <v>105</v>
      </c>
      <c r="B721">
        <v>4820.25</v>
      </c>
      <c r="C721">
        <v>0</v>
      </c>
      <c r="D721">
        <v>10330.061</v>
      </c>
      <c r="E721" s="95">
        <v>45287</v>
      </c>
      <c r="F721" t="s">
        <v>869</v>
      </c>
      <c r="G721" t="b">
        <v>0</v>
      </c>
      <c r="H721" t="b">
        <v>0</v>
      </c>
      <c r="I721" t="b">
        <v>0</v>
      </c>
      <c r="J721" t="b">
        <v>0</v>
      </c>
      <c r="K721" t="b">
        <v>0</v>
      </c>
      <c r="L721">
        <v>4820.25</v>
      </c>
      <c r="M721">
        <v>4820.25</v>
      </c>
      <c r="N721" t="b">
        <v>0</v>
      </c>
      <c r="O721">
        <v>4820.25</v>
      </c>
      <c r="P721">
        <v>0.99853955627369295</v>
      </c>
      <c r="Q721">
        <v>403.099964856783</v>
      </c>
      <c r="R721">
        <v>10330.061</v>
      </c>
      <c r="S721">
        <v>10330.061</v>
      </c>
      <c r="X721">
        <v>5.75881060331234E-2</v>
      </c>
      <c r="Y721">
        <v>0.99849270055883299</v>
      </c>
      <c r="Z721">
        <v>0.99849270055883299</v>
      </c>
      <c r="AA721">
        <v>399.42750098978502</v>
      </c>
      <c r="AB721">
        <v>-1.5084365597649999E-3</v>
      </c>
      <c r="AC721" s="96">
        <v>2.2753808548357501E-6</v>
      </c>
      <c r="AD721">
        <v>8.6243312857377699E-2</v>
      </c>
      <c r="AE721">
        <v>9.5452582745496894E-2</v>
      </c>
      <c r="AF721">
        <v>9.5452582745496894E-2</v>
      </c>
      <c r="AH721">
        <v>399.77238948611398</v>
      </c>
      <c r="AI721">
        <v>12.99</v>
      </c>
      <c r="AJ721">
        <v>405.76897532840599</v>
      </c>
      <c r="AK721">
        <v>393.77580364382197</v>
      </c>
      <c r="AL721">
        <v>8.4049823633150001E-4</v>
      </c>
      <c r="AM721">
        <v>6.7515432098759996E-4</v>
      </c>
      <c r="AN721" s="96">
        <v>1.54244515449757E-6</v>
      </c>
      <c r="AO721" s="96">
        <v>-1.2015391353425901E-5</v>
      </c>
      <c r="AP721" s="96">
        <v>-1.04729461989284E-5</v>
      </c>
      <c r="AR721">
        <v>0.115446496610057</v>
      </c>
      <c r="AS721">
        <v>0.99610228749001395</v>
      </c>
      <c r="AT721">
        <v>0.92369567717401202</v>
      </c>
      <c r="AU721">
        <v>1.1033514633022501</v>
      </c>
      <c r="AV721">
        <v>431.24530850465698</v>
      </c>
      <c r="AW721">
        <v>-1.6328879399666E-3</v>
      </c>
      <c r="AX721">
        <v>1.1033514633022501</v>
      </c>
      <c r="AY721">
        <v>0.123282004384985</v>
      </c>
      <c r="BD721" s="95">
        <v>45287</v>
      </c>
    </row>
    <row r="722" spans="1:56">
      <c r="A722" t="s">
        <v>106</v>
      </c>
      <c r="B722">
        <v>4825.8500000000004</v>
      </c>
      <c r="C722">
        <v>0</v>
      </c>
      <c r="D722">
        <v>10341.855</v>
      </c>
      <c r="E722" s="95">
        <v>45287</v>
      </c>
      <c r="F722" t="s">
        <v>870</v>
      </c>
      <c r="G722" t="b">
        <v>0</v>
      </c>
      <c r="H722" t="b">
        <v>0</v>
      </c>
      <c r="I722" t="b">
        <v>0</v>
      </c>
      <c r="J722" t="b">
        <v>0</v>
      </c>
      <c r="K722" t="b">
        <v>0</v>
      </c>
      <c r="L722">
        <v>4825.8500000000004</v>
      </c>
      <c r="M722">
        <v>4825.8500000000004</v>
      </c>
      <c r="N722" t="b">
        <v>0</v>
      </c>
      <c r="O722">
        <v>4825.8500000000004</v>
      </c>
      <c r="P722">
        <v>1.00116176546859</v>
      </c>
      <c r="Q722">
        <v>403.56827247634601</v>
      </c>
      <c r="R722">
        <v>10341.855</v>
      </c>
      <c r="S722">
        <v>10341.855</v>
      </c>
      <c r="X722">
        <v>5.75881060331234E-2</v>
      </c>
      <c r="Y722">
        <v>1.00114171639451</v>
      </c>
      <c r="Z722">
        <v>1.00114171639451</v>
      </c>
      <c r="AA722">
        <v>399.88353391608399</v>
      </c>
      <c r="AB722">
        <v>1.1410651320059001E-3</v>
      </c>
      <c r="AC722" s="96">
        <v>1.30202963547974E-6</v>
      </c>
      <c r="AD722">
        <v>8.4436018904717303E-2</v>
      </c>
      <c r="AE722">
        <v>9.4375648842866006E-2</v>
      </c>
      <c r="AF722">
        <v>9.4375648842866006E-2</v>
      </c>
      <c r="AH722">
        <v>399.77238948611398</v>
      </c>
      <c r="AI722">
        <v>12.99</v>
      </c>
      <c r="AJ722">
        <v>405.76897532840599</v>
      </c>
      <c r="AK722">
        <v>393.77580364382197</v>
      </c>
      <c r="AL722">
        <v>6.7515432098759996E-4</v>
      </c>
      <c r="AM722">
        <v>5.0981040564370003E-4</v>
      </c>
      <c r="AN722" s="96">
        <v>3.1795368804210802E-7</v>
      </c>
      <c r="AO722" s="96">
        <v>-7.6385494263142495E-8</v>
      </c>
      <c r="AP722" s="96">
        <v>2.4156819377896498E-7</v>
      </c>
      <c r="AR722">
        <v>0.115446496610057</v>
      </c>
      <c r="AS722">
        <v>0.99610228749001395</v>
      </c>
      <c r="AT722">
        <v>0.92237662101134699</v>
      </c>
      <c r="AU722">
        <v>1.1112670643928499</v>
      </c>
      <c r="AV722">
        <v>431.78821309665801</v>
      </c>
      <c r="AW722">
        <v>1.258922894451E-3</v>
      </c>
      <c r="AX722">
        <v>1.1112670643928499</v>
      </c>
      <c r="AY722">
        <v>0.12331673457454501</v>
      </c>
      <c r="BD722" s="95">
        <v>45287</v>
      </c>
    </row>
    <row r="723" spans="1:56">
      <c r="A723" t="s">
        <v>107</v>
      </c>
      <c r="B723">
        <v>4822.8249999999998</v>
      </c>
      <c r="C723">
        <v>0</v>
      </c>
      <c r="D723">
        <v>10335.723</v>
      </c>
      <c r="E723" s="95">
        <v>45287</v>
      </c>
      <c r="F723" t="s">
        <v>871</v>
      </c>
      <c r="G723" t="b">
        <v>0</v>
      </c>
      <c r="H723" t="b">
        <v>0</v>
      </c>
      <c r="I723" t="b">
        <v>0</v>
      </c>
      <c r="J723" t="b">
        <v>0</v>
      </c>
      <c r="K723" t="b">
        <v>0</v>
      </c>
      <c r="L723">
        <v>4822.8249999999998</v>
      </c>
      <c r="M723">
        <v>4822.8249999999998</v>
      </c>
      <c r="N723" t="b">
        <v>0</v>
      </c>
      <c r="O723">
        <v>4822.8249999999998</v>
      </c>
      <c r="P723">
        <v>0.99937316742128302</v>
      </c>
      <c r="Q723">
        <v>403.31530273542103</v>
      </c>
      <c r="R723">
        <v>10335.723</v>
      </c>
      <c r="S723">
        <v>10335.723</v>
      </c>
      <c r="X723">
        <v>5.75881060331234E-2</v>
      </c>
      <c r="Y723">
        <v>0.99940706962145498</v>
      </c>
      <c r="Z723">
        <v>0.99940706962145498</v>
      </c>
      <c r="AA723">
        <v>399.646430820945</v>
      </c>
      <c r="AB723">
        <v>-5.9310623127680005E-4</v>
      </c>
      <c r="AC723" s="96">
        <v>3.5177500157944398E-7</v>
      </c>
      <c r="AD723">
        <v>8.2090844053014103E-2</v>
      </c>
      <c r="AE723">
        <v>9.3049320979575995E-2</v>
      </c>
      <c r="AF723">
        <v>9.3049320979575995E-2</v>
      </c>
      <c r="AH723">
        <v>399.77238948611398</v>
      </c>
      <c r="AI723">
        <v>12.99</v>
      </c>
      <c r="AJ723">
        <v>405.76897532840599</v>
      </c>
      <c r="AK723">
        <v>393.77580364382197</v>
      </c>
      <c r="AL723">
        <v>5.0981040564370003E-4</v>
      </c>
      <c r="AM723">
        <v>3.4446649029979998E-4</v>
      </c>
      <c r="AN723" s="96">
        <v>1.4410205233956301E-10</v>
      </c>
      <c r="AO723" s="96">
        <v>-4.1436165609809398E-10</v>
      </c>
      <c r="AP723" s="96">
        <v>-2.7025960375853001E-10</v>
      </c>
      <c r="AR723">
        <v>0.115446496610057</v>
      </c>
      <c r="AS723">
        <v>0.99610228749001395</v>
      </c>
      <c r="AT723">
        <v>0.92202550817307805</v>
      </c>
      <c r="AU723">
        <v>1.1235200471728299</v>
      </c>
      <c r="AV723">
        <v>431.50317704604402</v>
      </c>
      <c r="AW723">
        <v>-6.6012929943209996E-4</v>
      </c>
      <c r="AX723">
        <v>1.1235200471728299</v>
      </c>
      <c r="AY723">
        <v>0.123364948045531</v>
      </c>
      <c r="BD723" s="95">
        <v>45287</v>
      </c>
    </row>
    <row r="724" spans="1:56">
      <c r="A724" t="s">
        <v>108</v>
      </c>
      <c r="B724">
        <v>4831.4875000000002</v>
      </c>
      <c r="C724">
        <v>0</v>
      </c>
      <c r="D724">
        <v>10353.968999999999</v>
      </c>
      <c r="E724" s="95">
        <v>45287</v>
      </c>
      <c r="F724" t="s">
        <v>872</v>
      </c>
      <c r="G724" t="b">
        <v>0</v>
      </c>
      <c r="H724" t="b">
        <v>0</v>
      </c>
      <c r="I724" t="b">
        <v>0</v>
      </c>
      <c r="J724" t="b">
        <v>0</v>
      </c>
      <c r="K724" t="b">
        <v>0</v>
      </c>
      <c r="L724">
        <v>4831.4875000000002</v>
      </c>
      <c r="M724">
        <v>4831.4875000000002</v>
      </c>
      <c r="N724" t="b">
        <v>0</v>
      </c>
      <c r="O724">
        <v>4831.4875000000002</v>
      </c>
      <c r="P724">
        <v>1.00179614644943</v>
      </c>
      <c r="Q724">
        <v>404.039716084433</v>
      </c>
      <c r="R724">
        <v>10353.968999999999</v>
      </c>
      <c r="S724">
        <v>10353.968999999999</v>
      </c>
      <c r="X724">
        <v>5.75881060331234E-2</v>
      </c>
      <c r="Y724">
        <v>1.0017653336878301</v>
      </c>
      <c r="Z724">
        <v>1.0017653336878301</v>
      </c>
      <c r="AA724">
        <v>400.35194012849502</v>
      </c>
      <c r="AB724">
        <v>1.7637773177229001E-3</v>
      </c>
      <c r="AC724" s="96">
        <v>3.1109104265140601E-6</v>
      </c>
      <c r="AD724">
        <v>8.1632291626772005E-2</v>
      </c>
      <c r="AE724">
        <v>9.2536804734594594E-2</v>
      </c>
      <c r="AF724">
        <v>9.2536804734594594E-2</v>
      </c>
      <c r="AH724">
        <v>399.77238948611398</v>
      </c>
      <c r="AI724">
        <v>12.99</v>
      </c>
      <c r="AJ724">
        <v>405.76897532840599</v>
      </c>
      <c r="AK724">
        <v>393.77580364382197</v>
      </c>
      <c r="AL724">
        <v>3.4446649029979998E-4</v>
      </c>
      <c r="AM724">
        <v>1.7912257495590001E-4</v>
      </c>
      <c r="AN724" s="96">
        <v>5.3883491925601197E-15</v>
      </c>
      <c r="AO724">
        <v>0</v>
      </c>
      <c r="AP724" s="96">
        <v>5.3883491925601197E-15</v>
      </c>
      <c r="AR724">
        <v>0.115446496610057</v>
      </c>
      <c r="AS724">
        <v>0.99610228749001395</v>
      </c>
      <c r="AT724">
        <v>0.92153769717449496</v>
      </c>
      <c r="AU724">
        <v>1.1389318488237901</v>
      </c>
      <c r="AV724">
        <v>432.358350153841</v>
      </c>
      <c r="AW724">
        <v>1.9818466080636001E-3</v>
      </c>
      <c r="AX724">
        <v>1.1389318488237901</v>
      </c>
      <c r="AY724">
        <v>0.123471418041026</v>
      </c>
      <c r="BD724" s="95">
        <v>45287</v>
      </c>
    </row>
    <row r="725" spans="1:56">
      <c r="A725" t="s">
        <v>109</v>
      </c>
      <c r="B725">
        <v>4821</v>
      </c>
      <c r="C725">
        <v>0</v>
      </c>
      <c r="D725">
        <v>10331.532999999999</v>
      </c>
      <c r="E725" s="95">
        <v>45287</v>
      </c>
      <c r="F725" t="s">
        <v>873</v>
      </c>
      <c r="G725" t="b">
        <v>0</v>
      </c>
      <c r="H725" t="b">
        <v>0</v>
      </c>
      <c r="I725" t="b">
        <v>0</v>
      </c>
      <c r="J725" t="b">
        <v>0</v>
      </c>
      <c r="K725" t="b">
        <v>0</v>
      </c>
      <c r="L725">
        <v>4821</v>
      </c>
      <c r="M725">
        <v>4821</v>
      </c>
      <c r="N725" t="b">
        <v>0</v>
      </c>
      <c r="O725">
        <v>4821</v>
      </c>
      <c r="P725">
        <v>0.99782934344754004</v>
      </c>
      <c r="Q725">
        <v>403.16268462725998</v>
      </c>
      <c r="R725">
        <v>10331.532999999999</v>
      </c>
      <c r="S725">
        <v>10331.532999999999</v>
      </c>
      <c r="X725">
        <v>5.75881060331234E-2</v>
      </c>
      <c r="Y725">
        <v>0.99783310148987303</v>
      </c>
      <c r="Z725">
        <v>0.99783310148987303</v>
      </c>
      <c r="AA725">
        <v>399.48441810590498</v>
      </c>
      <c r="AB725">
        <v>-2.1692496317454002E-3</v>
      </c>
      <c r="AC725" s="96">
        <v>4.7056439648276699E-6</v>
      </c>
      <c r="AD725">
        <v>8.2231663799909899E-2</v>
      </c>
      <c r="AE725">
        <v>9.2494276050967203E-2</v>
      </c>
      <c r="AF725">
        <v>9.2494276050967203E-2</v>
      </c>
      <c r="AH725">
        <v>399.77238948611398</v>
      </c>
      <c r="AI725">
        <v>12.99</v>
      </c>
      <c r="AJ725">
        <v>405.76897532840599</v>
      </c>
      <c r="AK725">
        <v>393.77580364382197</v>
      </c>
      <c r="AL725">
        <v>1.7912257495590001E-4</v>
      </c>
      <c r="AM725">
        <v>0</v>
      </c>
      <c r="AN725">
        <v>0</v>
      </c>
      <c r="AO725">
        <v>0</v>
      </c>
      <c r="AP725">
        <v>0</v>
      </c>
      <c r="AR725">
        <v>0.115446496610057</v>
      </c>
      <c r="AS725">
        <v>0.99610228749001395</v>
      </c>
      <c r="AT725">
        <v>0.920458869986854</v>
      </c>
      <c r="AU725">
        <v>1.1438991258892599</v>
      </c>
      <c r="AV725">
        <v>431.29109671752099</v>
      </c>
      <c r="AW725">
        <v>-2.4684464540588999E-3</v>
      </c>
      <c r="AX725">
        <v>1.1438991258892599</v>
      </c>
      <c r="AY725">
        <v>0.123565951591863</v>
      </c>
      <c r="BD725" s="95">
        <v>45287</v>
      </c>
    </row>
    <row r="726" spans="1:56">
      <c r="A726" t="s">
        <v>110</v>
      </c>
      <c r="B726">
        <v>4825.5249999999996</v>
      </c>
      <c r="C726">
        <v>0</v>
      </c>
      <c r="D726">
        <v>10338.731</v>
      </c>
      <c r="E726" s="95">
        <v>45287</v>
      </c>
      <c r="F726" t="s">
        <v>874</v>
      </c>
      <c r="G726" t="b">
        <v>0</v>
      </c>
      <c r="H726" t="b">
        <v>0</v>
      </c>
      <c r="I726" t="b">
        <v>0</v>
      </c>
      <c r="J726" t="b">
        <v>0</v>
      </c>
      <c r="K726" t="b">
        <v>0</v>
      </c>
      <c r="L726">
        <v>4825.5249999999996</v>
      </c>
      <c r="M726">
        <v>4825.5249999999996</v>
      </c>
      <c r="N726" t="b">
        <v>0</v>
      </c>
      <c r="O726">
        <v>4825.5249999999996</v>
      </c>
      <c r="P726">
        <v>1.0009386019498001</v>
      </c>
      <c r="Q726">
        <v>403.54109390913902</v>
      </c>
      <c r="R726">
        <v>10338.731</v>
      </c>
      <c r="S726">
        <v>10338.731</v>
      </c>
      <c r="T726" s="97">
        <v>45287</v>
      </c>
      <c r="U726">
        <v>10338.731</v>
      </c>
      <c r="V726">
        <v>403.54109390913902</v>
      </c>
      <c r="W726">
        <v>5.5087525905092499E-2</v>
      </c>
      <c r="X726">
        <v>5.75881060331234E-2</v>
      </c>
      <c r="Y726">
        <v>1.0006967020286299</v>
      </c>
      <c r="Z726">
        <v>1.0006967020286299</v>
      </c>
      <c r="AA726">
        <v>399.762739710407</v>
      </c>
      <c r="AB726">
        <v>6.9645944444179995E-4</v>
      </c>
      <c r="AC726" s="96">
        <v>4.8505575775225403E-7</v>
      </c>
      <c r="AD726">
        <v>8.0047873430990193E-2</v>
      </c>
      <c r="AE726">
        <v>9.1237078645838895E-2</v>
      </c>
      <c r="AF726">
        <v>9.1237078645838895E-2</v>
      </c>
      <c r="AG726">
        <v>399.762739710407</v>
      </c>
      <c r="AH726">
        <v>399.77238948611398</v>
      </c>
      <c r="AI726">
        <v>12.99</v>
      </c>
      <c r="AJ726">
        <v>405.76897532840599</v>
      </c>
      <c r="AK726">
        <v>393.77580364382197</v>
      </c>
      <c r="AL726">
        <v>0</v>
      </c>
      <c r="AN726">
        <v>0</v>
      </c>
      <c r="AO726">
        <v>0</v>
      </c>
      <c r="AP726">
        <v>0</v>
      </c>
      <c r="AQ726">
        <v>0.115374355712345</v>
      </c>
      <c r="AR726">
        <v>0.115446496610057</v>
      </c>
      <c r="AS726">
        <v>0.99610228749001395</v>
      </c>
      <c r="AT726">
        <v>0.91949914891436402</v>
      </c>
      <c r="AU726">
        <v>1.14323184784845</v>
      </c>
      <c r="AV726">
        <v>431.63478832864598</v>
      </c>
      <c r="AW726">
        <v>7.9689011375559996E-4</v>
      </c>
      <c r="AX726">
        <v>1.14323184784845</v>
      </c>
      <c r="AY726">
        <v>0.123564186509715</v>
      </c>
      <c r="AZ726" s="97">
        <v>45287</v>
      </c>
      <c r="BA726">
        <v>431.63478832864598</v>
      </c>
      <c r="BB726">
        <v>431.63477913333401</v>
      </c>
      <c r="BC726" s="96">
        <v>9.1953116907461595E-6</v>
      </c>
      <c r="BD726" s="95">
        <v>45287</v>
      </c>
    </row>
    <row r="727" spans="1:56">
      <c r="A727" t="s">
        <v>104</v>
      </c>
      <c r="B727">
        <v>4834.375</v>
      </c>
      <c r="C727">
        <v>0</v>
      </c>
      <c r="D727">
        <v>10368.687</v>
      </c>
      <c r="E727" s="95">
        <v>45288</v>
      </c>
      <c r="F727" t="s">
        <v>875</v>
      </c>
      <c r="G727" t="b">
        <v>0</v>
      </c>
      <c r="H727" t="b">
        <v>0</v>
      </c>
      <c r="I727" t="b">
        <v>0</v>
      </c>
      <c r="J727" t="b">
        <v>0</v>
      </c>
      <c r="K727" t="b">
        <v>0</v>
      </c>
      <c r="L727">
        <v>4834.375</v>
      </c>
      <c r="M727">
        <v>4834.375</v>
      </c>
      <c r="N727" t="b">
        <v>0</v>
      </c>
      <c r="O727">
        <v>4834.375</v>
      </c>
      <c r="P727">
        <v>1.00183399733707</v>
      </c>
      <c r="Q727">
        <v>404.28118720076998</v>
      </c>
      <c r="R727">
        <v>10368.687</v>
      </c>
      <c r="S727">
        <v>10368.687</v>
      </c>
      <c r="X727">
        <v>5.5087525905092499E-2</v>
      </c>
      <c r="Y727">
        <v>1.0027444333373901</v>
      </c>
      <c r="Z727">
        <v>1.0027444333373901</v>
      </c>
      <c r="AA727">
        <v>400.85986190031798</v>
      </c>
      <c r="AB727">
        <v>2.7406742563556002E-3</v>
      </c>
      <c r="AC727" s="96">
        <v>7.5112953794507501E-6</v>
      </c>
      <c r="AD727">
        <v>8.2572379288327794E-2</v>
      </c>
      <c r="AE727">
        <v>9.2043338355976195E-2</v>
      </c>
      <c r="AF727">
        <v>9.2043338355976195E-2</v>
      </c>
      <c r="AH727">
        <v>399.762739710407</v>
      </c>
      <c r="AI727">
        <v>12.43</v>
      </c>
      <c r="AJ727">
        <v>405.759180806063</v>
      </c>
      <c r="AK727">
        <v>393.76629861474999</v>
      </c>
      <c r="AL727">
        <v>1.0058421516754E-3</v>
      </c>
      <c r="AM727">
        <v>8.4049823633150001E-4</v>
      </c>
      <c r="AN727">
        <v>3.768904625427E-4</v>
      </c>
      <c r="AO727" s="96">
        <v>-3.5915871776648302E-7</v>
      </c>
      <c r="AP727">
        <v>3.7653130382490002E-4</v>
      </c>
      <c r="AR727">
        <v>0.115374355712345</v>
      </c>
      <c r="AS727">
        <v>0.99673410150781905</v>
      </c>
      <c r="AT727">
        <v>0.919517084245146</v>
      </c>
      <c r="AU727">
        <v>1.1590075686077901</v>
      </c>
      <c r="AV727">
        <v>432.98237679911</v>
      </c>
      <c r="AW727">
        <v>3.1220571346476998E-3</v>
      </c>
      <c r="AX727">
        <v>1.1590075686077901</v>
      </c>
      <c r="AY727">
        <v>0.123424127717016</v>
      </c>
      <c r="BD727" s="95">
        <v>45288</v>
      </c>
    </row>
    <row r="728" spans="1:56">
      <c r="A728" t="s">
        <v>105</v>
      </c>
      <c r="B728">
        <v>4837.7749999999996</v>
      </c>
      <c r="C728">
        <v>0</v>
      </c>
      <c r="D728">
        <v>10375.323</v>
      </c>
      <c r="E728" s="95">
        <v>45288</v>
      </c>
      <c r="F728" t="s">
        <v>876</v>
      </c>
      <c r="G728" t="b">
        <v>0</v>
      </c>
      <c r="H728" t="b">
        <v>0</v>
      </c>
      <c r="I728" t="b">
        <v>0</v>
      </c>
      <c r="J728" t="b">
        <v>0</v>
      </c>
      <c r="K728" t="b">
        <v>0</v>
      </c>
      <c r="L728">
        <v>4837.7749999999996</v>
      </c>
      <c r="M728">
        <v>4837.7749999999996</v>
      </c>
      <c r="N728" t="b">
        <v>0</v>
      </c>
      <c r="O728">
        <v>4837.7749999999996</v>
      </c>
      <c r="P728">
        <v>1.0007032967032901</v>
      </c>
      <c r="Q728">
        <v>404.56551682693299</v>
      </c>
      <c r="R728">
        <v>10375.323</v>
      </c>
      <c r="S728">
        <v>10375.323</v>
      </c>
      <c r="X728">
        <v>5.5087525905092499E-2</v>
      </c>
      <c r="Y728">
        <v>1.0006400038886301</v>
      </c>
      <c r="Z728">
        <v>1.0006400038886301</v>
      </c>
      <c r="AA728">
        <v>401.11641377072999</v>
      </c>
      <c r="AB728">
        <v>6.3979917348339999E-4</v>
      </c>
      <c r="AC728" s="96">
        <v>4.0934298239009298E-7</v>
      </c>
      <c r="AD728">
        <v>8.03270241781152E-2</v>
      </c>
      <c r="AE728">
        <v>9.0771577502373593E-2</v>
      </c>
      <c r="AF728">
        <v>9.0771577502373593E-2</v>
      </c>
      <c r="AH728">
        <v>399.762739710407</v>
      </c>
      <c r="AI728">
        <v>12.43</v>
      </c>
      <c r="AJ728">
        <v>405.759180806063</v>
      </c>
      <c r="AK728">
        <v>393.76629861474999</v>
      </c>
      <c r="AL728">
        <v>8.4049823633150001E-4</v>
      </c>
      <c r="AM728">
        <v>6.7515432098759996E-4</v>
      </c>
      <c r="AN728">
        <v>1.8435595218009999E-4</v>
      </c>
      <c r="AO728" s="96">
        <v>-5.0888782077151898E-9</v>
      </c>
      <c r="AP728">
        <v>1.843508633019E-4</v>
      </c>
      <c r="AR728">
        <v>0.115374355712345</v>
      </c>
      <c r="AS728">
        <v>0.99673410150781905</v>
      </c>
      <c r="AT728">
        <v>0.92093831895463596</v>
      </c>
      <c r="AU728">
        <v>1.15063087205926</v>
      </c>
      <c r="AV728">
        <v>433.30318715948499</v>
      </c>
      <c r="AW728">
        <v>7.4093168120720003E-4</v>
      </c>
      <c r="AX728">
        <v>1.15063087205926</v>
      </c>
      <c r="AY728">
        <v>0.122864995186499</v>
      </c>
      <c r="BD728" s="95">
        <v>45288</v>
      </c>
    </row>
    <row r="729" spans="1:56">
      <c r="A729" t="s">
        <v>106</v>
      </c>
      <c r="B729">
        <v>4833.8500000000004</v>
      </c>
      <c r="C729">
        <v>0</v>
      </c>
      <c r="D729">
        <v>10366.602000000001</v>
      </c>
      <c r="E729" s="95">
        <v>45288</v>
      </c>
      <c r="F729" t="s">
        <v>877</v>
      </c>
      <c r="G729" t="b">
        <v>0</v>
      </c>
      <c r="H729" t="b">
        <v>0</v>
      </c>
      <c r="I729" t="b">
        <v>0</v>
      </c>
      <c r="J729" t="b">
        <v>0</v>
      </c>
      <c r="K729" t="b">
        <v>0</v>
      </c>
      <c r="L729">
        <v>4833.8500000000004</v>
      </c>
      <c r="M729">
        <v>4833.8500000000004</v>
      </c>
      <c r="N729" t="b">
        <v>0</v>
      </c>
      <c r="O729">
        <v>4833.8500000000004</v>
      </c>
      <c r="P729">
        <v>0.99918867661269894</v>
      </c>
      <c r="Q729">
        <v>404.23728336143603</v>
      </c>
      <c r="R729">
        <v>10366.602000000001</v>
      </c>
      <c r="S729">
        <v>10366.602000000001</v>
      </c>
      <c r="X729">
        <v>5.5087525905092499E-2</v>
      </c>
      <c r="Y729">
        <v>0.99915944785526201</v>
      </c>
      <c r="Z729">
        <v>0.99915944785526201</v>
      </c>
      <c r="AA729">
        <v>400.77925450884601</v>
      </c>
      <c r="AB729">
        <v>-8.4090560677470001E-4</v>
      </c>
      <c r="AC729" s="96">
        <v>7.0712223950518397E-7</v>
      </c>
      <c r="AD729">
        <v>7.8358961085137194E-2</v>
      </c>
      <c r="AE729">
        <v>8.9608681570012796E-2</v>
      </c>
      <c r="AF729">
        <v>8.9608681570012796E-2</v>
      </c>
      <c r="AH729">
        <v>399.762739710407</v>
      </c>
      <c r="AI729">
        <v>12.43</v>
      </c>
      <c r="AJ729">
        <v>405.759180806063</v>
      </c>
      <c r="AK729">
        <v>393.76629861474999</v>
      </c>
      <c r="AL729">
        <v>6.7515432098759996E-4</v>
      </c>
      <c r="AM729">
        <v>5.0981040564370003E-4</v>
      </c>
      <c r="AN729" s="96">
        <v>5.44632928036957E-6</v>
      </c>
      <c r="AO729" s="96">
        <v>-1.5734169522829601E-10</v>
      </c>
      <c r="AP729" s="96">
        <v>5.44617193867434E-6</v>
      </c>
      <c r="AR729">
        <v>0.115374355712345</v>
      </c>
      <c r="AS729">
        <v>0.99673410150781905</v>
      </c>
      <c r="AT729">
        <v>0.92657439541153497</v>
      </c>
      <c r="AU729">
        <v>1.1738922954108599</v>
      </c>
      <c r="AV729">
        <v>432.88310345042697</v>
      </c>
      <c r="AW729">
        <v>-9.6949138964639995E-4</v>
      </c>
      <c r="AX729">
        <v>1.1738922954108599</v>
      </c>
      <c r="AY729">
        <v>0.122656635441849</v>
      </c>
      <c r="BD729" s="95">
        <v>45288</v>
      </c>
    </row>
    <row r="730" spans="1:56">
      <c r="A730" t="s">
        <v>107</v>
      </c>
      <c r="B730">
        <v>4836.625</v>
      </c>
      <c r="C730">
        <v>0</v>
      </c>
      <c r="D730">
        <v>10372.074000000001</v>
      </c>
      <c r="E730" s="95">
        <v>45288</v>
      </c>
      <c r="F730" t="s">
        <v>878</v>
      </c>
      <c r="G730" t="b">
        <v>0</v>
      </c>
      <c r="H730" t="b">
        <v>0</v>
      </c>
      <c r="I730" t="b">
        <v>0</v>
      </c>
      <c r="J730" t="b">
        <v>0</v>
      </c>
      <c r="K730" t="b">
        <v>0</v>
      </c>
      <c r="L730">
        <v>4836.625</v>
      </c>
      <c r="M730">
        <v>4836.625</v>
      </c>
      <c r="N730" t="b">
        <v>0</v>
      </c>
      <c r="O730">
        <v>4836.625</v>
      </c>
      <c r="P730">
        <v>1.0005740765642199</v>
      </c>
      <c r="Q730">
        <v>404.46934651220101</v>
      </c>
      <c r="R730">
        <v>10372.074000000001</v>
      </c>
      <c r="S730">
        <v>10372.074000000001</v>
      </c>
      <c r="X730">
        <v>5.5087525905092499E-2</v>
      </c>
      <c r="Y730">
        <v>1.0005278489518501</v>
      </c>
      <c r="Z730">
        <v>1.0005278489518501</v>
      </c>
      <c r="AA730">
        <v>400.99080541826402</v>
      </c>
      <c r="AB730">
        <v>5.2770968860169998E-4</v>
      </c>
      <c r="AC730" s="96">
        <v>2.7847751544410501E-7</v>
      </c>
      <c r="AD730">
        <v>7.6165564631506005E-2</v>
      </c>
      <c r="AE730">
        <v>8.83377686408921E-2</v>
      </c>
      <c r="AF730">
        <v>8.83377686408921E-2</v>
      </c>
      <c r="AH730">
        <v>399.762739710407</v>
      </c>
      <c r="AI730">
        <v>12.43</v>
      </c>
      <c r="AJ730">
        <v>405.759180806063</v>
      </c>
      <c r="AK730">
        <v>393.76629861474999</v>
      </c>
      <c r="AL730">
        <v>5.0981040564370003E-4</v>
      </c>
      <c r="AM730">
        <v>3.4446649029979998E-4</v>
      </c>
      <c r="AN730" s="96">
        <v>1.5035829207678801E-7</v>
      </c>
      <c r="AO730" s="96">
        <v>-1.6653345369377301E-15</v>
      </c>
      <c r="AP730" s="96">
        <v>1.50358290411453E-7</v>
      </c>
      <c r="AR730">
        <v>0.115374355712345</v>
      </c>
      <c r="AS730">
        <v>0.99673410150781905</v>
      </c>
      <c r="AT730">
        <v>0.92865941071140101</v>
      </c>
      <c r="AU730">
        <v>1.1918022937138</v>
      </c>
      <c r="AV730">
        <v>433.15055889841398</v>
      </c>
      <c r="AW730">
        <v>6.1784681789320002E-4</v>
      </c>
      <c r="AX730">
        <v>1.1918022937138</v>
      </c>
      <c r="AY730">
        <v>0.12199024082127</v>
      </c>
      <c r="BD730" s="95">
        <v>45288</v>
      </c>
    </row>
    <row r="731" spans="1:56">
      <c r="A731" t="s">
        <v>108</v>
      </c>
      <c r="B731">
        <v>4834.8999999999996</v>
      </c>
      <c r="C731">
        <v>0</v>
      </c>
      <c r="D731">
        <v>10368.584000000001</v>
      </c>
      <c r="E731" s="95">
        <v>45288</v>
      </c>
      <c r="F731" t="s">
        <v>879</v>
      </c>
      <c r="G731" t="b">
        <v>0</v>
      </c>
      <c r="H731" t="b">
        <v>0</v>
      </c>
      <c r="I731" t="b">
        <v>0</v>
      </c>
      <c r="J731" t="b">
        <v>0</v>
      </c>
      <c r="K731" t="b">
        <v>0</v>
      </c>
      <c r="L731">
        <v>4834.8999999999996</v>
      </c>
      <c r="M731">
        <v>4834.8999999999996</v>
      </c>
      <c r="N731" t="b">
        <v>0</v>
      </c>
      <c r="O731">
        <v>4834.8999999999996</v>
      </c>
      <c r="P731">
        <v>0.99964334634171503</v>
      </c>
      <c r="Q731">
        <v>404.32509104010398</v>
      </c>
      <c r="R731">
        <v>10368.584000000001</v>
      </c>
      <c r="S731">
        <v>10368.584000000001</v>
      </c>
      <c r="X731">
        <v>5.5087525905092499E-2</v>
      </c>
      <c r="Y731">
        <v>0.99966351956223998</v>
      </c>
      <c r="Z731">
        <v>0.99966351956223998</v>
      </c>
      <c r="AA731">
        <v>400.85587985651898</v>
      </c>
      <c r="AB731">
        <v>-3.3653706000430001E-4</v>
      </c>
      <c r="AC731" s="96">
        <v>1.1325719275640101E-7</v>
      </c>
      <c r="AD731">
        <v>7.3926374067576794E-2</v>
      </c>
      <c r="AE731">
        <v>8.7037050145549397E-2</v>
      </c>
      <c r="AF731">
        <v>8.7037050145549397E-2</v>
      </c>
      <c r="AH731">
        <v>399.762739710407</v>
      </c>
      <c r="AI731">
        <v>12.43</v>
      </c>
      <c r="AJ731">
        <v>405.759180806063</v>
      </c>
      <c r="AK731">
        <v>393.76629861474999</v>
      </c>
      <c r="AL731">
        <v>3.4446649029979998E-4</v>
      </c>
      <c r="AM731">
        <v>1.7912257495590001E-4</v>
      </c>
      <c r="AN731" s="96">
        <v>1.36198095722861E-13</v>
      </c>
      <c r="AO731">
        <v>0</v>
      </c>
      <c r="AP731" s="96">
        <v>1.36198095722861E-13</v>
      </c>
      <c r="AR731">
        <v>0.115374355712345</v>
      </c>
      <c r="AS731">
        <v>0.99673410150781905</v>
      </c>
      <c r="AT731">
        <v>0.93527312284646402</v>
      </c>
      <c r="AU731">
        <v>1.21755859110023</v>
      </c>
      <c r="AV731">
        <v>432.97574202389802</v>
      </c>
      <c r="AW731">
        <v>-4.0359378725079997E-4</v>
      </c>
      <c r="AX731">
        <v>1.21755859110023</v>
      </c>
      <c r="AY731">
        <v>0.121960583629267</v>
      </c>
      <c r="BD731" s="95">
        <v>45288</v>
      </c>
    </row>
    <row r="732" spans="1:56">
      <c r="A732" t="s">
        <v>109</v>
      </c>
      <c r="B732">
        <v>4836.8</v>
      </c>
      <c r="C732">
        <v>0</v>
      </c>
      <c r="D732">
        <v>10371.995999999999</v>
      </c>
      <c r="E732" s="95">
        <v>45288</v>
      </c>
      <c r="F732" t="s">
        <v>880</v>
      </c>
      <c r="G732" t="b">
        <v>0</v>
      </c>
      <c r="H732" t="b">
        <v>0</v>
      </c>
      <c r="I732" t="b">
        <v>0</v>
      </c>
      <c r="J732" t="b">
        <v>0</v>
      </c>
      <c r="K732" t="b">
        <v>0</v>
      </c>
      <c r="L732">
        <v>4836.8</v>
      </c>
      <c r="M732">
        <v>4836.8</v>
      </c>
      <c r="N732" t="b">
        <v>0</v>
      </c>
      <c r="O732">
        <v>4836.8</v>
      </c>
      <c r="P732">
        <v>1.00039297606982</v>
      </c>
      <c r="Q732">
        <v>404.48398112531299</v>
      </c>
      <c r="R732">
        <v>10371.995999999999</v>
      </c>
      <c r="S732">
        <v>10371.995999999999</v>
      </c>
      <c r="X732">
        <v>5.5087525905092499E-2</v>
      </c>
      <c r="Y732">
        <v>1.0003290709705299</v>
      </c>
      <c r="Z732">
        <v>1.0003290709705299</v>
      </c>
      <c r="AA732">
        <v>400.98778988995002</v>
      </c>
      <c r="AB732">
        <v>3.2901683856260001E-4</v>
      </c>
      <c r="AC732" s="96">
        <v>1.0825208005773E-7</v>
      </c>
      <c r="AD732">
        <v>7.1754161244946907E-2</v>
      </c>
      <c r="AE732">
        <v>8.5754961111147193E-2</v>
      </c>
      <c r="AF732">
        <v>8.5754961111147193E-2</v>
      </c>
      <c r="AH732">
        <v>399.762739710407</v>
      </c>
      <c r="AI732">
        <v>12.43</v>
      </c>
      <c r="AJ732">
        <v>405.759180806063</v>
      </c>
      <c r="AK732">
        <v>393.76629861474999</v>
      </c>
      <c r="AL732">
        <v>1.7912257495590001E-4</v>
      </c>
      <c r="AM732">
        <v>0</v>
      </c>
      <c r="AN732">
        <v>0</v>
      </c>
      <c r="AO732">
        <v>0</v>
      </c>
      <c r="AP732">
        <v>0</v>
      </c>
      <c r="AR732">
        <v>0.115374355712345</v>
      </c>
      <c r="AS732">
        <v>0.99673410150781905</v>
      </c>
      <c r="AT732">
        <v>0.93556553828774802</v>
      </c>
      <c r="AU732">
        <v>1.2361406633516501</v>
      </c>
      <c r="AV732">
        <v>433.14841490605198</v>
      </c>
      <c r="AW732">
        <v>3.9880498003649998E-4</v>
      </c>
      <c r="AX732">
        <v>1.2361406633516501</v>
      </c>
      <c r="AY732">
        <v>0.121952313153398</v>
      </c>
      <c r="BD732" s="95">
        <v>45288</v>
      </c>
    </row>
    <row r="733" spans="1:56">
      <c r="A733" t="s">
        <v>110</v>
      </c>
      <c r="B733">
        <v>4830.9750000000004</v>
      </c>
      <c r="C733">
        <v>0</v>
      </c>
      <c r="D733">
        <v>10358.19</v>
      </c>
      <c r="E733" s="95">
        <v>45288</v>
      </c>
      <c r="F733" t="s">
        <v>881</v>
      </c>
      <c r="G733" t="b">
        <v>0</v>
      </c>
      <c r="H733" t="b">
        <v>0</v>
      </c>
      <c r="I733" t="b">
        <v>0</v>
      </c>
      <c r="J733" t="b">
        <v>0</v>
      </c>
      <c r="K733" t="b">
        <v>0</v>
      </c>
      <c r="L733">
        <v>4830.9750000000004</v>
      </c>
      <c r="M733">
        <v>4830.9750000000004</v>
      </c>
      <c r="N733" t="b">
        <v>0</v>
      </c>
      <c r="O733">
        <v>4830.9750000000004</v>
      </c>
      <c r="P733">
        <v>0.99879569136619195</v>
      </c>
      <c r="Q733">
        <v>403.996857574606</v>
      </c>
      <c r="R733">
        <v>10358.19</v>
      </c>
      <c r="S733">
        <v>10358.19</v>
      </c>
      <c r="T733" s="97">
        <v>45288</v>
      </c>
      <c r="U733">
        <v>10358.19</v>
      </c>
      <c r="V733">
        <v>403.996857574606</v>
      </c>
      <c r="W733">
        <v>6.2646061470434403E-2</v>
      </c>
      <c r="X733">
        <v>5.5087525905092499E-2</v>
      </c>
      <c r="Y733">
        <v>0.99866891579981298</v>
      </c>
      <c r="Z733">
        <v>0.99866891579981298</v>
      </c>
      <c r="AA733">
        <v>400.45404137835902</v>
      </c>
      <c r="AB733">
        <v>-1.3319708796779E-3</v>
      </c>
      <c r="AC733" s="96">
        <v>1.77414642431004E-6</v>
      </c>
      <c r="AD733">
        <v>7.0904976793994295E-2</v>
      </c>
      <c r="AE733">
        <v>8.5012844813555297E-2</v>
      </c>
      <c r="AF733">
        <v>8.5012844813555297E-2</v>
      </c>
      <c r="AG733">
        <v>400.45404137835902</v>
      </c>
      <c r="AH733">
        <v>399.762739710407</v>
      </c>
      <c r="AI733">
        <v>12.43</v>
      </c>
      <c r="AJ733">
        <v>405.759180806063</v>
      </c>
      <c r="AK733">
        <v>393.76629861474999</v>
      </c>
      <c r="AL733">
        <v>0</v>
      </c>
      <c r="AN733">
        <v>0</v>
      </c>
      <c r="AO733">
        <v>0</v>
      </c>
      <c r="AP733">
        <v>0</v>
      </c>
      <c r="AQ733">
        <v>0.115390955961773</v>
      </c>
      <c r="AR733">
        <v>0.115374355712345</v>
      </c>
      <c r="AS733">
        <v>0.99673410150781905</v>
      </c>
      <c r="AT733">
        <v>0.93564705496156997</v>
      </c>
      <c r="AU733">
        <v>1.2547310374395699</v>
      </c>
      <c r="AV733">
        <v>432.43490410039198</v>
      </c>
      <c r="AW733">
        <v>-1.6472663436043001E-3</v>
      </c>
      <c r="AX733">
        <v>1.2547310374395699</v>
      </c>
      <c r="AY733">
        <v>0.122161538078145</v>
      </c>
      <c r="AZ733" s="97">
        <v>45288</v>
      </c>
      <c r="BA733">
        <v>432.43490410039198</v>
      </c>
      <c r="BB733">
        <v>432.43489490445302</v>
      </c>
      <c r="BC733" s="96">
        <v>9.1959387873430404E-6</v>
      </c>
      <c r="BD733" s="95">
        <v>45288</v>
      </c>
    </row>
    <row r="734" spans="1:56">
      <c r="A734" t="s">
        <v>104</v>
      </c>
      <c r="B734">
        <v>4832.1750000000002</v>
      </c>
      <c r="C734">
        <v>0</v>
      </c>
      <c r="D734">
        <v>10362.782999999999</v>
      </c>
      <c r="E734" s="95">
        <v>45289</v>
      </c>
      <c r="F734" t="s">
        <v>882</v>
      </c>
      <c r="G734" t="b">
        <v>0</v>
      </c>
      <c r="H734" t="b">
        <v>0</v>
      </c>
      <c r="I734" t="b">
        <v>0</v>
      </c>
      <c r="J734" t="b">
        <v>0</v>
      </c>
      <c r="K734" t="b">
        <v>0</v>
      </c>
      <c r="L734">
        <v>4832.1750000000002</v>
      </c>
      <c r="M734">
        <v>4832.1750000000002</v>
      </c>
      <c r="N734" t="b">
        <v>0</v>
      </c>
      <c r="O734">
        <v>4832.1750000000002</v>
      </c>
      <c r="P734">
        <v>1.0002483970627001</v>
      </c>
      <c r="Q734">
        <v>404.09720920736999</v>
      </c>
      <c r="R734">
        <v>10362.782999999999</v>
      </c>
      <c r="S734">
        <v>10362.782999999999</v>
      </c>
      <c r="X734">
        <v>6.2646061470434403E-2</v>
      </c>
      <c r="Y734">
        <v>1.0002694004005299</v>
      </c>
      <c r="Z734">
        <v>1.0002694004005299</v>
      </c>
      <c r="AA734">
        <v>400.56192385750302</v>
      </c>
      <c r="AB734">
        <v>2.6936411876400001E-4</v>
      </c>
      <c r="AC734" s="96">
        <v>7.2557028477548402E-8</v>
      </c>
      <c r="AD734">
        <v>6.8800757452236794E-2</v>
      </c>
      <c r="AE734">
        <v>8.37508685790294E-2</v>
      </c>
      <c r="AF734">
        <v>8.37508685790294E-2</v>
      </c>
      <c r="AH734">
        <v>400.45404137835902</v>
      </c>
      <c r="AI734">
        <v>12.47</v>
      </c>
      <c r="AJ734">
        <v>406.46085199903501</v>
      </c>
      <c r="AK734">
        <v>394.447230757684</v>
      </c>
      <c r="AL734">
        <v>1.0058421516754E-3</v>
      </c>
      <c r="AM734">
        <v>8.4049823633150001E-4</v>
      </c>
      <c r="AN734" s="96">
        <v>2.6498929278878101E-5</v>
      </c>
      <c r="AO734" s="96">
        <v>-1.0365302167691899E-5</v>
      </c>
      <c r="AP734" s="96">
        <v>1.6133627111186201E-5</v>
      </c>
      <c r="AR734">
        <v>0.115390955961773</v>
      </c>
      <c r="AS734">
        <v>0.99658878605272805</v>
      </c>
      <c r="AT734">
        <v>0.93358097142079899</v>
      </c>
      <c r="AU734">
        <v>1.26288929571585</v>
      </c>
      <c r="AV734">
        <v>432.57471909600099</v>
      </c>
      <c r="AW734">
        <v>3.2332032933440002E-4</v>
      </c>
      <c r="AX734">
        <v>1.26288929571585</v>
      </c>
      <c r="AY734">
        <v>0.11873635622876599</v>
      </c>
      <c r="BD734" s="95">
        <v>45289</v>
      </c>
    </row>
    <row r="735" spans="1:56">
      <c r="A735" t="s">
        <v>105</v>
      </c>
      <c r="B735">
        <v>4818.7</v>
      </c>
      <c r="C735">
        <v>0</v>
      </c>
      <c r="D735">
        <v>10333.876</v>
      </c>
      <c r="E735" s="95">
        <v>45289</v>
      </c>
      <c r="F735" t="s">
        <v>883</v>
      </c>
      <c r="G735" t="b">
        <v>0</v>
      </c>
      <c r="H735" t="b">
        <v>0</v>
      </c>
      <c r="I735" t="b">
        <v>0</v>
      </c>
      <c r="J735" t="b">
        <v>0</v>
      </c>
      <c r="K735" t="b">
        <v>0</v>
      </c>
      <c r="L735">
        <v>4818.7</v>
      </c>
      <c r="M735">
        <v>4818.7</v>
      </c>
      <c r="N735" t="b">
        <v>0</v>
      </c>
      <c r="O735">
        <v>4818.7</v>
      </c>
      <c r="P735">
        <v>0.99721140066326197</v>
      </c>
      <c r="Q735">
        <v>402.97034399779699</v>
      </c>
      <c r="R735">
        <v>10333.876</v>
      </c>
      <c r="S735">
        <v>10333.876</v>
      </c>
      <c r="X735">
        <v>6.2646061470434403E-2</v>
      </c>
      <c r="Y735">
        <v>0.99721049837673903</v>
      </c>
      <c r="Z735">
        <v>0.99721049837673903</v>
      </c>
      <c r="AA735">
        <v>399.44455572068603</v>
      </c>
      <c r="AB735">
        <v>-2.7933995334192001E-3</v>
      </c>
      <c r="AC735" s="96">
        <v>7.8030809533066307E-6</v>
      </c>
      <c r="AD735">
        <v>7.2632015396375996E-2</v>
      </c>
      <c r="AE735">
        <v>8.4951284817585807E-2</v>
      </c>
      <c r="AF735">
        <v>8.4951284817585807E-2</v>
      </c>
      <c r="AH735">
        <v>400.45404137835902</v>
      </c>
      <c r="AI735">
        <v>12.47</v>
      </c>
      <c r="AJ735">
        <v>406.46085199903501</v>
      </c>
      <c r="AK735">
        <v>394.447230757684</v>
      </c>
      <c r="AL735">
        <v>8.4049823633150001E-4</v>
      </c>
      <c r="AM735">
        <v>6.7515432098759996E-4</v>
      </c>
      <c r="AN735" s="96">
        <v>3.8854282946583203E-8</v>
      </c>
      <c r="AO735" s="96">
        <v>-5.0725667228412799E-5</v>
      </c>
      <c r="AP735" s="96">
        <v>-5.0686812945466202E-5</v>
      </c>
      <c r="AR735">
        <v>0.115390955961773</v>
      </c>
      <c r="AS735">
        <v>0.99658878605272805</v>
      </c>
      <c r="AT735">
        <v>0.96641827800083802</v>
      </c>
      <c r="AU735">
        <v>1.3270083505489101</v>
      </c>
      <c r="AV735">
        <v>431.04805751726298</v>
      </c>
      <c r="AW735">
        <v>-3.5292436458812999E-3</v>
      </c>
      <c r="AX735">
        <v>1.3270083505489101</v>
      </c>
      <c r="AY735">
        <v>0.118508379856503</v>
      </c>
      <c r="BD735" s="95">
        <v>45289</v>
      </c>
    </row>
    <row r="736" spans="1:56">
      <c r="A736" t="s">
        <v>106</v>
      </c>
      <c r="B736">
        <v>4806.95</v>
      </c>
      <c r="C736">
        <v>0</v>
      </c>
      <c r="D736">
        <v>10308.502</v>
      </c>
      <c r="E736" s="95">
        <v>45289</v>
      </c>
      <c r="F736" t="s">
        <v>884</v>
      </c>
      <c r="G736" t="b">
        <v>0</v>
      </c>
      <c r="H736" t="b">
        <v>0</v>
      </c>
      <c r="I736" t="b">
        <v>0</v>
      </c>
      <c r="J736" t="b">
        <v>0</v>
      </c>
      <c r="K736" t="b">
        <v>0</v>
      </c>
      <c r="L736">
        <v>4806.95</v>
      </c>
      <c r="M736">
        <v>4806.95</v>
      </c>
      <c r="N736" t="b">
        <v>0</v>
      </c>
      <c r="O736">
        <v>4806.95</v>
      </c>
      <c r="P736">
        <v>0.99756158299956399</v>
      </c>
      <c r="Q736">
        <v>401.98773426032102</v>
      </c>
      <c r="R736">
        <v>10308.502</v>
      </c>
      <c r="S736">
        <v>10308.502</v>
      </c>
      <c r="X736">
        <v>6.2646061470434403E-2</v>
      </c>
      <c r="Y736">
        <v>0.99754458056202699</v>
      </c>
      <c r="Z736">
        <v>0.99754458056202699</v>
      </c>
      <c r="AA736">
        <v>398.46375179417703</v>
      </c>
      <c r="AB736">
        <v>-2.4584389240299999E-3</v>
      </c>
      <c r="AC736" s="96">
        <v>6.0439219431861003E-6</v>
      </c>
      <c r="AD736">
        <v>7.4823617791268601E-2</v>
      </c>
      <c r="AE736">
        <v>8.5557369744676204E-2</v>
      </c>
      <c r="AF736">
        <v>8.5557369744676204E-2</v>
      </c>
      <c r="AH736">
        <v>400.45404137835902</v>
      </c>
      <c r="AI736">
        <v>12.47</v>
      </c>
      <c r="AJ736">
        <v>406.46085199903501</v>
      </c>
      <c r="AK736">
        <v>394.447230757684</v>
      </c>
      <c r="AL736">
        <v>6.7515432098759996E-4</v>
      </c>
      <c r="AM736">
        <v>5.0981040564370003E-4</v>
      </c>
      <c r="AN736" s="96">
        <v>8.5625780399510997E-13</v>
      </c>
      <c r="AO736">
        <v>-1.5933238838229999E-4</v>
      </c>
      <c r="AP736">
        <v>-1.5933238752610001E-4</v>
      </c>
      <c r="AR736">
        <v>0.115390955961773</v>
      </c>
      <c r="AS736">
        <v>0.99658878605272805</v>
      </c>
      <c r="AT736">
        <v>0.96853186905890298</v>
      </c>
      <c r="AU736">
        <v>1.31111807409317</v>
      </c>
      <c r="AV736">
        <v>429.64286191682697</v>
      </c>
      <c r="AW736">
        <v>-3.2599511259354002E-3</v>
      </c>
      <c r="AX736">
        <v>1.31111807409317</v>
      </c>
      <c r="AY736">
        <v>0.118782265113307</v>
      </c>
      <c r="BD736" s="95">
        <v>45289</v>
      </c>
    </row>
    <row r="737" spans="1:56">
      <c r="A737" t="s">
        <v>107</v>
      </c>
      <c r="B737">
        <v>4805.6000000000004</v>
      </c>
      <c r="C737">
        <v>0</v>
      </c>
      <c r="D737">
        <v>10306.57</v>
      </c>
      <c r="E737" s="95">
        <v>45289</v>
      </c>
      <c r="F737" t="s">
        <v>885</v>
      </c>
      <c r="G737" t="b">
        <v>0</v>
      </c>
      <c r="H737" t="b">
        <v>0</v>
      </c>
      <c r="I737" t="b">
        <v>0</v>
      </c>
      <c r="J737" t="b">
        <v>0</v>
      </c>
      <c r="K737" t="b">
        <v>0</v>
      </c>
      <c r="L737">
        <v>4805.6000000000004</v>
      </c>
      <c r="M737">
        <v>4805.6000000000004</v>
      </c>
      <c r="N737" t="b">
        <v>0</v>
      </c>
      <c r="O737">
        <v>4805.6000000000004</v>
      </c>
      <c r="P737">
        <v>0.99971915663778499</v>
      </c>
      <c r="Q737">
        <v>401.87483867346202</v>
      </c>
      <c r="R737">
        <v>10306.57</v>
      </c>
      <c r="S737">
        <v>10306.57</v>
      </c>
      <c r="X737">
        <v>6.2646061470434403E-2</v>
      </c>
      <c r="Y737">
        <v>0.99981258188629096</v>
      </c>
      <c r="Z737">
        <v>0.99981258188629096</v>
      </c>
      <c r="AA737">
        <v>398.38907246943398</v>
      </c>
      <c r="AB737">
        <v>-1.874356786779E-4</v>
      </c>
      <c r="AC737" s="96">
        <v>3.5132133641468301E-8</v>
      </c>
      <c r="AD737">
        <v>7.2569812853803303E-2</v>
      </c>
      <c r="AE737">
        <v>8.4275268048287597E-2</v>
      </c>
      <c r="AF737">
        <v>8.4275268048287597E-2</v>
      </c>
      <c r="AH737">
        <v>400.45404137835902</v>
      </c>
      <c r="AI737">
        <v>12.47</v>
      </c>
      <c r="AJ737">
        <v>406.46085199903501</v>
      </c>
      <c r="AK737">
        <v>394.447230757684</v>
      </c>
      <c r="AL737">
        <v>5.0981040564370003E-4</v>
      </c>
      <c r="AM737">
        <v>3.4446649029979998E-4</v>
      </c>
      <c r="AN737" s="96">
        <v>2.2447755735717E-18</v>
      </c>
      <c r="AO737" s="96">
        <v>-8.6327725440371594E-6</v>
      </c>
      <c r="AP737" s="96">
        <v>-8.6327725440349097E-6</v>
      </c>
      <c r="AR737">
        <v>0.115390955961773</v>
      </c>
      <c r="AS737">
        <v>0.99658878605272805</v>
      </c>
      <c r="AT737">
        <v>0.96599160076315205</v>
      </c>
      <c r="AU737">
        <v>1.29841572291526</v>
      </c>
      <c r="AV737">
        <v>429.536741199137</v>
      </c>
      <c r="AW737">
        <v>-2.4699751141349998E-4</v>
      </c>
      <c r="AX737">
        <v>1.29841572291526</v>
      </c>
      <c r="AY737">
        <v>0.118699155574416</v>
      </c>
      <c r="BD737" s="95">
        <v>45289</v>
      </c>
    </row>
    <row r="738" spans="1:56">
      <c r="A738" t="s">
        <v>108</v>
      </c>
      <c r="B738">
        <v>4815.05</v>
      </c>
      <c r="C738">
        <v>0</v>
      </c>
      <c r="D738">
        <v>10327.076999999999</v>
      </c>
      <c r="E738" s="95">
        <v>45289</v>
      </c>
      <c r="F738" t="s">
        <v>886</v>
      </c>
      <c r="G738" t="b">
        <v>0</v>
      </c>
      <c r="H738" t="b">
        <v>0</v>
      </c>
      <c r="I738" t="b">
        <v>0</v>
      </c>
      <c r="J738" t="b">
        <v>0</v>
      </c>
      <c r="K738" t="b">
        <v>0</v>
      </c>
      <c r="L738">
        <v>4815.05</v>
      </c>
      <c r="M738">
        <v>4815.05</v>
      </c>
      <c r="N738" t="b">
        <v>0</v>
      </c>
      <c r="O738">
        <v>4815.05</v>
      </c>
      <c r="P738">
        <v>1.00196645580156</v>
      </c>
      <c r="Q738">
        <v>402.66510778147398</v>
      </c>
      <c r="R738">
        <v>10327.076999999999</v>
      </c>
      <c r="S738">
        <v>10327.076999999999</v>
      </c>
      <c r="X738">
        <v>6.2646061470434403E-2</v>
      </c>
      <c r="Y738">
        <v>1.0019897017145301</v>
      </c>
      <c r="Z738">
        <v>1.0019897017145301</v>
      </c>
      <c r="AA738">
        <v>399.18174788997999</v>
      </c>
      <c r="AB738">
        <v>1.9877248798542001E-3</v>
      </c>
      <c r="AC738" s="96">
        <v>3.9510501979914604E-6</v>
      </c>
      <c r="AD738">
        <v>7.3270554974923505E-2</v>
      </c>
      <c r="AE738">
        <v>8.4251651360374602E-2</v>
      </c>
      <c r="AF738">
        <v>8.4251651360374602E-2</v>
      </c>
      <c r="AH738">
        <v>400.45404137835902</v>
      </c>
      <c r="AI738">
        <v>12.47</v>
      </c>
      <c r="AJ738">
        <v>406.46085199903501</v>
      </c>
      <c r="AK738">
        <v>394.447230757684</v>
      </c>
      <c r="AL738">
        <v>3.4446649029979998E-4</v>
      </c>
      <c r="AM738">
        <v>1.7912257495590001E-4</v>
      </c>
      <c r="AN738" s="96">
        <v>1.2841560342783701E-27</v>
      </c>
      <c r="AO738" s="96">
        <v>-4.3409720262843601E-13</v>
      </c>
      <c r="AP738" s="96">
        <v>-4.34097202628435E-13</v>
      </c>
      <c r="AR738">
        <v>0.115390955961773</v>
      </c>
      <c r="AS738">
        <v>0.99658878605272805</v>
      </c>
      <c r="AT738">
        <v>0.96676376190677404</v>
      </c>
      <c r="AU738">
        <v>1.3192225334196099</v>
      </c>
      <c r="AV738">
        <v>430.64553845533101</v>
      </c>
      <c r="AW738">
        <v>2.5813793090162999E-3</v>
      </c>
      <c r="AX738">
        <v>1.3192225334196099</v>
      </c>
      <c r="AY738">
        <v>0.11892493573978399</v>
      </c>
      <c r="BD738" s="95">
        <v>45289</v>
      </c>
    </row>
    <row r="739" spans="1:56">
      <c r="A739" t="s">
        <v>109</v>
      </c>
      <c r="B739">
        <v>4818.75</v>
      </c>
      <c r="C739">
        <v>0</v>
      </c>
      <c r="D739">
        <v>10334.375</v>
      </c>
      <c r="E739" s="95">
        <v>45289</v>
      </c>
      <c r="F739" t="s">
        <v>887</v>
      </c>
      <c r="G739" t="b">
        <v>0</v>
      </c>
      <c r="H739" t="b">
        <v>0</v>
      </c>
      <c r="I739" t="b">
        <v>0</v>
      </c>
      <c r="J739" t="b">
        <v>0</v>
      </c>
      <c r="K739" t="b">
        <v>0</v>
      </c>
      <c r="L739">
        <v>4818.75</v>
      </c>
      <c r="M739">
        <v>4818.75</v>
      </c>
      <c r="N739" t="b">
        <v>0</v>
      </c>
      <c r="O739">
        <v>4818.75</v>
      </c>
      <c r="P739">
        <v>1.0007684240039001</v>
      </c>
      <c r="Q739">
        <v>402.97452531582798</v>
      </c>
      <c r="R739">
        <v>10334.375</v>
      </c>
      <c r="S739">
        <v>10334.375</v>
      </c>
      <c r="X739">
        <v>6.2646061470434403E-2</v>
      </c>
      <c r="Y739">
        <v>1.00070668592865</v>
      </c>
      <c r="Z739">
        <v>1.00070668592865</v>
      </c>
      <c r="AA739">
        <v>399.463844014188</v>
      </c>
      <c r="AB739">
        <v>7.0643634372910004E-4</v>
      </c>
      <c r="AC739" s="96">
        <v>4.9905230774143104E-7</v>
      </c>
      <c r="AD739">
        <v>7.1409239381221803E-2</v>
      </c>
      <c r="AE739">
        <v>8.3137238241159303E-2</v>
      </c>
      <c r="AF739">
        <v>8.3137238241159303E-2</v>
      </c>
      <c r="AH739">
        <v>400.45404137835902</v>
      </c>
      <c r="AI739">
        <v>12.47</v>
      </c>
      <c r="AJ739">
        <v>406.46085199903501</v>
      </c>
      <c r="AK739">
        <v>394.447230757684</v>
      </c>
      <c r="AL739">
        <v>1.7912257495590001E-4</v>
      </c>
      <c r="AM739">
        <v>0</v>
      </c>
      <c r="AN739">
        <v>0</v>
      </c>
      <c r="AO739">
        <v>0</v>
      </c>
      <c r="AP739">
        <v>0</v>
      </c>
      <c r="AR739">
        <v>0.115390955961773</v>
      </c>
      <c r="AS739">
        <v>0.99658878605272805</v>
      </c>
      <c r="AT739">
        <v>0.96466336074720604</v>
      </c>
      <c r="AU739">
        <v>1.3167253661464</v>
      </c>
      <c r="AV739">
        <v>431.04691141643099</v>
      </c>
      <c r="AW739">
        <v>9.3202628440030005E-4</v>
      </c>
      <c r="AX739">
        <v>1.3167253661464</v>
      </c>
      <c r="AY739">
        <v>0.11869299364371901</v>
      </c>
      <c r="BD739" s="95">
        <v>45289</v>
      </c>
    </row>
    <row r="740" spans="1:56">
      <c r="A740" t="s">
        <v>110</v>
      </c>
      <c r="B740">
        <v>4815.9750000000004</v>
      </c>
      <c r="C740">
        <v>0</v>
      </c>
      <c r="D740">
        <v>10327.672</v>
      </c>
      <c r="E740" s="95">
        <v>45289</v>
      </c>
      <c r="F740" t="s">
        <v>888</v>
      </c>
      <c r="G740" t="b">
        <v>0</v>
      </c>
      <c r="H740" t="b">
        <v>0</v>
      </c>
      <c r="I740" t="b">
        <v>0</v>
      </c>
      <c r="J740" t="b">
        <v>0</v>
      </c>
      <c r="K740" t="b">
        <v>0</v>
      </c>
      <c r="L740">
        <v>4815.9750000000004</v>
      </c>
      <c r="M740">
        <v>4815.9750000000004</v>
      </c>
      <c r="N740" t="b">
        <v>0</v>
      </c>
      <c r="O740">
        <v>4815.9750000000004</v>
      </c>
      <c r="P740">
        <v>0.99942412451361795</v>
      </c>
      <c r="Q740">
        <v>402.74246216506299</v>
      </c>
      <c r="R740">
        <v>10327.672</v>
      </c>
      <c r="S740">
        <v>10327.672</v>
      </c>
      <c r="T740" s="97">
        <v>45289</v>
      </c>
      <c r="U740">
        <v>10327.672</v>
      </c>
      <c r="V740">
        <v>402.74246216506299</v>
      </c>
      <c r="W740">
        <v>5.8576577763658502E-2</v>
      </c>
      <c r="X740">
        <v>6.2646061470434403E-2</v>
      </c>
      <c r="Y740">
        <v>0.99935138796492295</v>
      </c>
      <c r="Z740">
        <v>0.99935138796492295</v>
      </c>
      <c r="AA740">
        <v>399.20474695738199</v>
      </c>
      <c r="AB740">
        <v>-6.4882247486380005E-4</v>
      </c>
      <c r="AC740" s="96">
        <v>4.20970603888439E-7</v>
      </c>
      <c r="AD740">
        <v>6.9554857699372197E-2</v>
      </c>
      <c r="AE740">
        <v>8.2016608898771506E-2</v>
      </c>
      <c r="AF740">
        <v>8.2016608898771506E-2</v>
      </c>
      <c r="AG740">
        <v>399.20474695738199</v>
      </c>
      <c r="AH740">
        <v>400.45404137835902</v>
      </c>
      <c r="AI740">
        <v>12.47</v>
      </c>
      <c r="AJ740">
        <v>406.46085199903501</v>
      </c>
      <c r="AK740">
        <v>394.447230757684</v>
      </c>
      <c r="AL740">
        <v>0</v>
      </c>
      <c r="AN740">
        <v>0</v>
      </c>
      <c r="AO740">
        <v>0</v>
      </c>
      <c r="AP740">
        <v>0</v>
      </c>
      <c r="AQ740">
        <v>0.115048454764018</v>
      </c>
      <c r="AR740">
        <v>0.115390955961773</v>
      </c>
      <c r="AS740">
        <v>0.99658878605272805</v>
      </c>
      <c r="AT740">
        <v>0.96682096562701703</v>
      </c>
      <c r="AU740">
        <v>1.3373599291882901</v>
      </c>
      <c r="AV740">
        <v>430.67788897630402</v>
      </c>
      <c r="AW740">
        <v>-8.5610737567789997E-4</v>
      </c>
      <c r="AX740">
        <v>1.3373599291882901</v>
      </c>
      <c r="AY740">
        <v>0.118392504907451</v>
      </c>
      <c r="AZ740" s="97">
        <v>45289</v>
      </c>
      <c r="BA740">
        <v>430.67788897630402</v>
      </c>
      <c r="BB740">
        <v>430.67787978259798</v>
      </c>
      <c r="BC740" s="96">
        <v>9.1937064325975303E-6</v>
      </c>
      <c r="BD740" s="95">
        <v>45289</v>
      </c>
    </row>
    <row r="741" spans="1:56">
      <c r="A741" t="s">
        <v>104</v>
      </c>
      <c r="B741">
        <v>4777</v>
      </c>
      <c r="C741">
        <v>0</v>
      </c>
      <c r="D741">
        <v>10250.065000000001</v>
      </c>
      <c r="E741" s="95">
        <v>45293</v>
      </c>
      <c r="F741" t="s">
        <v>889</v>
      </c>
      <c r="G741" t="b">
        <v>0</v>
      </c>
      <c r="H741" t="b">
        <v>0</v>
      </c>
      <c r="I741" t="b">
        <v>0</v>
      </c>
      <c r="J741" t="b">
        <v>0</v>
      </c>
      <c r="K741" t="b">
        <v>0</v>
      </c>
      <c r="L741">
        <v>4777</v>
      </c>
      <c r="M741">
        <v>4777</v>
      </c>
      <c r="N741" t="b">
        <v>0</v>
      </c>
      <c r="O741">
        <v>4777</v>
      </c>
      <c r="P741">
        <v>0.99190714237511601</v>
      </c>
      <c r="Q741">
        <v>399.48312475926599</v>
      </c>
      <c r="R741">
        <v>10250.065000000001</v>
      </c>
      <c r="S741">
        <v>10250.065000000001</v>
      </c>
      <c r="X741">
        <v>5.8576577763658502E-2</v>
      </c>
      <c r="Y741">
        <v>0.99183467733631203</v>
      </c>
      <c r="Z741">
        <v>0.99183467733631203</v>
      </c>
      <c r="AA741">
        <v>395.94511138960002</v>
      </c>
      <c r="AB741">
        <v>-8.1988414968785003E-3</v>
      </c>
      <c r="AC741" s="96">
        <v>6.7221001890937994E-5</v>
      </c>
      <c r="AD741">
        <v>0.107992019964171</v>
      </c>
      <c r="AE741">
        <v>0.10041044682335</v>
      </c>
      <c r="AF741">
        <v>0.107992019964171</v>
      </c>
      <c r="AH741">
        <v>399.20474695738199</v>
      </c>
      <c r="AI741">
        <v>12.45</v>
      </c>
      <c r="AJ741">
        <v>405.19281816174299</v>
      </c>
      <c r="AK741">
        <v>393.216675753022</v>
      </c>
      <c r="AL741">
        <v>1.0058421516754E-3</v>
      </c>
      <c r="AM741">
        <v>8.4049823633150001E-4</v>
      </c>
      <c r="AN741" s="96">
        <v>8.0465830633839905E-11</v>
      </c>
      <c r="AO741">
        <v>-2.7582964141726202E-2</v>
      </c>
      <c r="AP741">
        <v>-2.7582964061260401E-2</v>
      </c>
      <c r="AR741">
        <v>0.115048454764018</v>
      </c>
      <c r="AS741">
        <v>0.99957847661881605</v>
      </c>
      <c r="AT741">
        <v>0.96960283731807995</v>
      </c>
      <c r="AU741">
        <v>1.3595334870428799</v>
      </c>
      <c r="AV741">
        <v>425.95001553400101</v>
      </c>
      <c r="AW741">
        <v>-1.0977748250649099E-2</v>
      </c>
      <c r="AX741">
        <v>1.3595334870428799</v>
      </c>
      <c r="AY741">
        <v>0.12476001137807401</v>
      </c>
      <c r="BD741" s="95">
        <v>45293</v>
      </c>
    </row>
    <row r="742" spans="1:56">
      <c r="A742" t="s">
        <v>105</v>
      </c>
      <c r="B742">
        <v>4778.05</v>
      </c>
      <c r="C742">
        <v>0</v>
      </c>
      <c r="D742">
        <v>10254.085999999999</v>
      </c>
      <c r="E742" s="95">
        <v>45293</v>
      </c>
      <c r="F742" t="s">
        <v>890</v>
      </c>
      <c r="G742" t="b">
        <v>0</v>
      </c>
      <c r="H742" t="b">
        <v>0</v>
      </c>
      <c r="I742" t="b">
        <v>0</v>
      </c>
      <c r="J742" t="b">
        <v>0</v>
      </c>
      <c r="K742" t="b">
        <v>0</v>
      </c>
      <c r="L742">
        <v>4778.05</v>
      </c>
      <c r="M742">
        <v>4778.05</v>
      </c>
      <c r="N742" t="b">
        <v>0</v>
      </c>
      <c r="O742">
        <v>4778.05</v>
      </c>
      <c r="P742">
        <v>1.0002198032237799</v>
      </c>
      <c r="Q742">
        <v>399.570932437934</v>
      </c>
      <c r="R742">
        <v>10254.085999999999</v>
      </c>
      <c r="S742">
        <v>10254.085999999999</v>
      </c>
      <c r="X742">
        <v>5.8576577763658502E-2</v>
      </c>
      <c r="Y742">
        <v>1.00039229019523</v>
      </c>
      <c r="Z742">
        <v>1.00039229019523</v>
      </c>
      <c r="AA742">
        <v>396.10043677464802</v>
      </c>
      <c r="AB742">
        <v>3.9221326955170001E-4</v>
      </c>
      <c r="AC742" s="96">
        <v>1.53831248812461E-7</v>
      </c>
      <c r="AD742">
        <v>0.104779870646798</v>
      </c>
      <c r="AE742">
        <v>9.8933972153219807E-2</v>
      </c>
      <c r="AF742">
        <v>0.104779870646798</v>
      </c>
      <c r="AH742">
        <v>399.20474695738199</v>
      </c>
      <c r="AI742">
        <v>12.45</v>
      </c>
      <c r="AJ742">
        <v>405.19281816174299</v>
      </c>
      <c r="AK742">
        <v>393.216675753022</v>
      </c>
      <c r="AL742">
        <v>8.4049823633150001E-4</v>
      </c>
      <c r="AM742">
        <v>6.7515432098759996E-4</v>
      </c>
      <c r="AN742" s="96">
        <v>1.1582626267631101E-12</v>
      </c>
      <c r="AO742">
        <v>-1.1899124047360699E-2</v>
      </c>
      <c r="AP742">
        <v>-1.18991240462024E-2</v>
      </c>
      <c r="AR742">
        <v>0.115048454764018</v>
      </c>
      <c r="AS742">
        <v>0.99957847661881605</v>
      </c>
      <c r="AT742">
        <v>0.90722533683287099</v>
      </c>
      <c r="AU742">
        <v>0.93711541239141705</v>
      </c>
      <c r="AV742">
        <v>426.166539411222</v>
      </c>
      <c r="AW742">
        <v>5.0833165705770002E-4</v>
      </c>
      <c r="AX742">
        <v>1.1095334870428799</v>
      </c>
      <c r="AY742">
        <v>0.124661121628133</v>
      </c>
      <c r="BD742" s="95">
        <v>45293</v>
      </c>
    </row>
    <row r="743" spans="1:56">
      <c r="A743" t="s">
        <v>106</v>
      </c>
      <c r="B743">
        <v>4790.8500000000004</v>
      </c>
      <c r="C743">
        <v>0</v>
      </c>
      <c r="D743">
        <v>10281.029</v>
      </c>
      <c r="E743" s="95">
        <v>45293</v>
      </c>
      <c r="F743" t="s">
        <v>891</v>
      </c>
      <c r="G743" t="b">
        <v>0</v>
      </c>
      <c r="H743" t="b">
        <v>0</v>
      </c>
      <c r="I743" t="b">
        <v>0</v>
      </c>
      <c r="J743" t="b">
        <v>0</v>
      </c>
      <c r="K743" t="b">
        <v>0</v>
      </c>
      <c r="L743">
        <v>4790.8500000000004</v>
      </c>
      <c r="M743">
        <v>4790.8500000000004</v>
      </c>
      <c r="N743" t="b">
        <v>0</v>
      </c>
      <c r="O743">
        <v>4790.8500000000004</v>
      </c>
      <c r="P743">
        <v>1.0026789171314601</v>
      </c>
      <c r="Q743">
        <v>400.64134985407799</v>
      </c>
      <c r="R743">
        <v>10281.029</v>
      </c>
      <c r="S743">
        <v>10281.029</v>
      </c>
      <c r="X743">
        <v>5.8576577763658502E-2</v>
      </c>
      <c r="Y743">
        <v>1.00262753793951</v>
      </c>
      <c r="Z743">
        <v>1.00262753793951</v>
      </c>
      <c r="AA743">
        <v>397.14120570013</v>
      </c>
      <c r="AB743">
        <v>2.624091996609E-3</v>
      </c>
      <c r="AC743" s="96">
        <v>6.88585880666763E-6</v>
      </c>
      <c r="AD743">
        <v>0.105113706581453</v>
      </c>
      <c r="AE743">
        <v>9.9290949077357998E-2</v>
      </c>
      <c r="AF743">
        <v>0.105113706581453</v>
      </c>
      <c r="AH743">
        <v>399.20474695738199</v>
      </c>
      <c r="AI743">
        <v>12.45</v>
      </c>
      <c r="AJ743">
        <v>405.19281816174299</v>
      </c>
      <c r="AK743">
        <v>393.216675753022</v>
      </c>
      <c r="AL743">
        <v>6.7515432098759996E-4</v>
      </c>
      <c r="AM743">
        <v>5.0981040564370003E-4</v>
      </c>
      <c r="AN743" s="96">
        <v>4.7143240073993801E-13</v>
      </c>
      <c r="AO743">
        <v>-2.0447202860620001E-4</v>
      </c>
      <c r="AP743">
        <v>-2.0447202813479999E-4</v>
      </c>
      <c r="AR743">
        <v>0.115048454764018</v>
      </c>
      <c r="AS743">
        <v>0.99957847661881605</v>
      </c>
      <c r="AT743">
        <v>0.90825263818842805</v>
      </c>
      <c r="AU743">
        <v>0.98687431297103001</v>
      </c>
      <c r="AV743">
        <v>427.403733014463</v>
      </c>
      <c r="AW743">
        <v>2.9030754149549998E-3</v>
      </c>
      <c r="AX743">
        <v>0.98687431297103001</v>
      </c>
      <c r="AY743">
        <v>0.124946936129167</v>
      </c>
      <c r="BD743" s="95">
        <v>45293</v>
      </c>
    </row>
    <row r="744" spans="1:56">
      <c r="A744" t="s">
        <v>107</v>
      </c>
      <c r="B744">
        <v>4790.9750000000004</v>
      </c>
      <c r="C744">
        <v>0</v>
      </c>
      <c r="D744">
        <v>10281.085999999999</v>
      </c>
      <c r="E744" s="95">
        <v>45293</v>
      </c>
      <c r="F744" t="s">
        <v>892</v>
      </c>
      <c r="G744" t="b">
        <v>0</v>
      </c>
      <c r="H744" t="b">
        <v>0</v>
      </c>
      <c r="I744" t="b">
        <v>0</v>
      </c>
      <c r="J744" t="b">
        <v>0</v>
      </c>
      <c r="K744" t="b">
        <v>0</v>
      </c>
      <c r="L744">
        <v>4790.9750000000004</v>
      </c>
      <c r="M744">
        <v>4790.9750000000004</v>
      </c>
      <c r="N744" t="b">
        <v>0</v>
      </c>
      <c r="O744">
        <v>4790.9750000000004</v>
      </c>
      <c r="P744">
        <v>1.0000260914034</v>
      </c>
      <c r="Q744">
        <v>400.65180314915699</v>
      </c>
      <c r="R744">
        <v>10281.085999999999</v>
      </c>
      <c r="S744">
        <v>10281.085999999999</v>
      </c>
      <c r="X744">
        <v>5.8576577763658502E-2</v>
      </c>
      <c r="Y744">
        <v>1.0000055441921201</v>
      </c>
      <c r="Z744">
        <v>1.0000055441921201</v>
      </c>
      <c r="AA744">
        <v>397.14340752727497</v>
      </c>
      <c r="AB744" s="96">
        <v>5.5441767541983501E-6</v>
      </c>
      <c r="AC744" s="96">
        <v>3.0737895881793301E-11</v>
      </c>
      <c r="AD744">
        <v>0.101911535588044</v>
      </c>
      <c r="AE744">
        <v>9.7790252163860794E-2</v>
      </c>
      <c r="AF744">
        <v>0.101911535588044</v>
      </c>
      <c r="AH744">
        <v>399.20474695738199</v>
      </c>
      <c r="AI744">
        <v>12.45</v>
      </c>
      <c r="AJ744">
        <v>405.19281816174299</v>
      </c>
      <c r="AK744">
        <v>393.216675753022</v>
      </c>
      <c r="AL744">
        <v>5.0981040564370003E-4</v>
      </c>
      <c r="AM744">
        <v>3.4446649029979998E-4</v>
      </c>
      <c r="AN744" s="96">
        <v>1.93349260710853E-18</v>
      </c>
      <c r="AO744" s="96">
        <v>-8.4846765863177896E-6</v>
      </c>
      <c r="AP744" s="96">
        <v>-8.4846765863158601E-6</v>
      </c>
      <c r="AR744">
        <v>0.115048454764018</v>
      </c>
      <c r="AS744">
        <v>0.99957847661881605</v>
      </c>
      <c r="AT744">
        <v>0.90527808141094701</v>
      </c>
      <c r="AU744">
        <v>0.99042249339371802</v>
      </c>
      <c r="AV744">
        <v>427.40591986957799</v>
      </c>
      <c r="AW744" s="96">
        <v>5.1166027501547896E-6</v>
      </c>
      <c r="AX744">
        <v>0.99042249339371802</v>
      </c>
      <c r="AY744">
        <v>0.124952254562221</v>
      </c>
      <c r="BD744" s="95">
        <v>45293</v>
      </c>
    </row>
    <row r="745" spans="1:56">
      <c r="A745" t="s">
        <v>108</v>
      </c>
      <c r="B745">
        <v>4787.05</v>
      </c>
      <c r="C745">
        <v>0</v>
      </c>
      <c r="D745">
        <v>10272.874</v>
      </c>
      <c r="E745" s="95">
        <v>45293</v>
      </c>
      <c r="F745" t="s">
        <v>893</v>
      </c>
      <c r="G745" t="b">
        <v>0</v>
      </c>
      <c r="H745" t="b">
        <v>0</v>
      </c>
      <c r="I745" t="b">
        <v>0</v>
      </c>
      <c r="J745" t="b">
        <v>0</v>
      </c>
      <c r="K745" t="b">
        <v>0</v>
      </c>
      <c r="L745">
        <v>4787.05</v>
      </c>
      <c r="M745">
        <v>4787.05</v>
      </c>
      <c r="N745" t="b">
        <v>0</v>
      </c>
      <c r="O745">
        <v>4787.05</v>
      </c>
      <c r="P745">
        <v>0.99918075130844897</v>
      </c>
      <c r="Q745">
        <v>400.32356968366003</v>
      </c>
      <c r="R745">
        <v>10272.874</v>
      </c>
      <c r="S745">
        <v>10272.874</v>
      </c>
      <c r="X745">
        <v>5.8576577763658502E-2</v>
      </c>
      <c r="Y745">
        <v>0.99920125169656204</v>
      </c>
      <c r="Z745">
        <v>0.99920125169656204</v>
      </c>
      <c r="AA745">
        <v>396.82618990429103</v>
      </c>
      <c r="AB745">
        <v>-7.9906747283280003E-4</v>
      </c>
      <c r="AC745" s="96">
        <v>6.3850882613947705E-7</v>
      </c>
      <c r="AD745">
        <v>9.9148288915730201E-2</v>
      </c>
      <c r="AE745">
        <v>9.6487487804391703E-2</v>
      </c>
      <c r="AF745">
        <v>9.9148288915730201E-2</v>
      </c>
      <c r="AH745">
        <v>399.20474695738199</v>
      </c>
      <c r="AI745">
        <v>12.45</v>
      </c>
      <c r="AJ745">
        <v>405.19281816174299</v>
      </c>
      <c r="AK745">
        <v>393.216675753022</v>
      </c>
      <c r="AL745">
        <v>3.4446649029979998E-4</v>
      </c>
      <c r="AM745">
        <v>1.7912257495590001E-4</v>
      </c>
      <c r="AN745" s="96">
        <v>2.86632504016051E-36</v>
      </c>
      <c r="AO745" s="96">
        <v>-2.07090353754324E-8</v>
      </c>
      <c r="AP745" s="96">
        <v>-2.07090353754324E-8</v>
      </c>
      <c r="AR745">
        <v>0.115048454764018</v>
      </c>
      <c r="AS745">
        <v>0.99957847661881605</v>
      </c>
      <c r="AT745">
        <v>0.90522257358988201</v>
      </c>
      <c r="AU745">
        <v>1.0214800057928699</v>
      </c>
      <c r="AV745">
        <v>427.06647236235602</v>
      </c>
      <c r="AW745">
        <v>-7.9420403752499999E-4</v>
      </c>
      <c r="AX745">
        <v>1.0214800057928699</v>
      </c>
      <c r="AY745">
        <v>0.124852080007212</v>
      </c>
      <c r="BD745" s="95">
        <v>45293</v>
      </c>
    </row>
    <row r="746" spans="1:56">
      <c r="A746" t="s">
        <v>109</v>
      </c>
      <c r="B746">
        <v>4774.625</v>
      </c>
      <c r="C746">
        <v>0</v>
      </c>
      <c r="D746">
        <v>10246.241</v>
      </c>
      <c r="E746" s="95">
        <v>45293</v>
      </c>
      <c r="F746" t="s">
        <v>894</v>
      </c>
      <c r="G746" t="b">
        <v>0</v>
      </c>
      <c r="H746" t="b">
        <v>0</v>
      </c>
      <c r="I746" t="b">
        <v>0</v>
      </c>
      <c r="J746" t="b">
        <v>0</v>
      </c>
      <c r="K746" t="b">
        <v>0</v>
      </c>
      <c r="L746">
        <v>4774.625</v>
      </c>
      <c r="M746">
        <v>4774.625</v>
      </c>
      <c r="N746" t="b">
        <v>0</v>
      </c>
      <c r="O746">
        <v>4774.625</v>
      </c>
      <c r="P746">
        <v>0.99740445577129899</v>
      </c>
      <c r="Q746">
        <v>399.28451215275498</v>
      </c>
      <c r="R746">
        <v>10246.241</v>
      </c>
      <c r="S746">
        <v>10246.241</v>
      </c>
      <c r="X746">
        <v>5.8576577763658502E-2</v>
      </c>
      <c r="Y746">
        <v>0.99740744410960303</v>
      </c>
      <c r="Z746">
        <v>0.99740744410960303</v>
      </c>
      <c r="AA746">
        <v>395.79739582819099</v>
      </c>
      <c r="AB746">
        <v>-2.5959223832248001E-3</v>
      </c>
      <c r="AC746" s="96">
        <v>6.7388130197278297E-6</v>
      </c>
      <c r="AD746">
        <v>9.9768713398690603E-2</v>
      </c>
      <c r="AE746">
        <v>9.6887348135463694E-2</v>
      </c>
      <c r="AF746">
        <v>9.9768713398690603E-2</v>
      </c>
      <c r="AH746">
        <v>399.20474695738199</v>
      </c>
      <c r="AI746">
        <v>12.45</v>
      </c>
      <c r="AJ746">
        <v>405.19281816174299</v>
      </c>
      <c r="AK746">
        <v>393.216675753022</v>
      </c>
      <c r="AL746">
        <v>1.7912257495590001E-4</v>
      </c>
      <c r="AM746">
        <v>0</v>
      </c>
      <c r="AN746">
        <v>0</v>
      </c>
      <c r="AO746">
        <v>0</v>
      </c>
      <c r="AP746">
        <v>0</v>
      </c>
      <c r="AR746">
        <v>0.115048454764018</v>
      </c>
      <c r="AS746">
        <v>0.99957847661881605</v>
      </c>
      <c r="AT746">
        <v>0.90626711543960703</v>
      </c>
      <c r="AU746">
        <v>1.0511600292379799</v>
      </c>
      <c r="AV746">
        <v>425.93422860249302</v>
      </c>
      <c r="AW746">
        <v>-2.6512120082849001E-3</v>
      </c>
      <c r="AX746">
        <v>1.0511600292379799</v>
      </c>
      <c r="AY746">
        <v>0.124734562434834</v>
      </c>
      <c r="BD746" s="95">
        <v>45293</v>
      </c>
    </row>
    <row r="747" spans="1:56">
      <c r="A747" t="s">
        <v>110</v>
      </c>
      <c r="B747">
        <v>4782.6750000000002</v>
      </c>
      <c r="C747">
        <v>0</v>
      </c>
      <c r="D747">
        <v>10260.887000000001</v>
      </c>
      <c r="E747" s="95">
        <v>45293</v>
      </c>
      <c r="F747" t="s">
        <v>895</v>
      </c>
      <c r="G747" t="b">
        <v>0</v>
      </c>
      <c r="H747" t="b">
        <v>0</v>
      </c>
      <c r="I747" t="b">
        <v>0</v>
      </c>
      <c r="J747" t="b">
        <v>0</v>
      </c>
      <c r="K747" t="b">
        <v>0</v>
      </c>
      <c r="L747">
        <v>4782.6750000000002</v>
      </c>
      <c r="M747">
        <v>4782.6750000000002</v>
      </c>
      <c r="N747" t="b">
        <v>0</v>
      </c>
      <c r="O747">
        <v>4782.6750000000002</v>
      </c>
      <c r="P747">
        <v>1.00168599628243</v>
      </c>
      <c r="Q747">
        <v>399.95770435587599</v>
      </c>
      <c r="R747">
        <v>10260.887000000001</v>
      </c>
      <c r="S747">
        <v>10260.887000000001</v>
      </c>
      <c r="T747" s="97">
        <v>45293</v>
      </c>
      <c r="U747">
        <v>10260.887000000001</v>
      </c>
      <c r="V747">
        <v>399.95770435587599</v>
      </c>
      <c r="W747">
        <v>5.6591028545142003E-2</v>
      </c>
      <c r="X747">
        <v>5.8576577763658502E-2</v>
      </c>
      <c r="Y747">
        <v>1.00142940225591</v>
      </c>
      <c r="Z747">
        <v>1.00142940225591</v>
      </c>
      <c r="AA747">
        <v>396.36314951867098</v>
      </c>
      <c r="AB747">
        <v>1.4283816329770001E-3</v>
      </c>
      <c r="AC747" s="96">
        <v>2.0402740894261699E-6</v>
      </c>
      <c r="AD747">
        <v>9.7839209995078794E-2</v>
      </c>
      <c r="AE747">
        <v>9.5987055307855507E-2</v>
      </c>
      <c r="AF747">
        <v>9.7839209995078794E-2</v>
      </c>
      <c r="AG747">
        <v>396.36314951867098</v>
      </c>
      <c r="AH747">
        <v>399.20474695738199</v>
      </c>
      <c r="AI747">
        <v>12.45</v>
      </c>
      <c r="AJ747">
        <v>405.19281816174299</v>
      </c>
      <c r="AK747">
        <v>393.216675753022</v>
      </c>
      <c r="AL747">
        <v>0</v>
      </c>
      <c r="AN747">
        <v>0</v>
      </c>
      <c r="AO747">
        <v>0</v>
      </c>
      <c r="AP747">
        <v>0</v>
      </c>
      <c r="AQ747">
        <v>0.115336413068008</v>
      </c>
      <c r="AR747">
        <v>0.115048454764018</v>
      </c>
      <c r="AS747">
        <v>0.99957847661881605</v>
      </c>
      <c r="AT747">
        <v>0.90748989836183303</v>
      </c>
      <c r="AU747">
        <v>1.0460327166349901</v>
      </c>
      <c r="AV747">
        <v>426.57398938945801</v>
      </c>
      <c r="AW747">
        <v>1.5020177858551E-3</v>
      </c>
      <c r="AX747">
        <v>1.0460327166349901</v>
      </c>
      <c r="AY747">
        <v>0.124337813615326</v>
      </c>
      <c r="AZ747" s="97">
        <v>45293</v>
      </c>
      <c r="BA747">
        <v>426.57398938945801</v>
      </c>
      <c r="BB747">
        <v>426.57398020964001</v>
      </c>
      <c r="BC747" s="96">
        <v>9.1798189032488102E-6</v>
      </c>
      <c r="BD747" s="95">
        <v>45293</v>
      </c>
    </row>
    <row r="748" spans="1:56">
      <c r="A748" t="s">
        <v>104</v>
      </c>
      <c r="B748">
        <v>4761.8249999999998</v>
      </c>
      <c r="C748">
        <v>0</v>
      </c>
      <c r="D748">
        <v>10219.259</v>
      </c>
      <c r="E748" s="95">
        <v>45294</v>
      </c>
      <c r="F748" t="s">
        <v>896</v>
      </c>
      <c r="G748" t="b">
        <v>0</v>
      </c>
      <c r="H748" t="b">
        <v>0</v>
      </c>
      <c r="I748" t="b">
        <v>0</v>
      </c>
      <c r="J748" t="b">
        <v>0</v>
      </c>
      <c r="K748" t="b">
        <v>0</v>
      </c>
      <c r="L748">
        <v>4761.8249999999998</v>
      </c>
      <c r="M748">
        <v>4761.8249999999998</v>
      </c>
      <c r="N748" t="b">
        <v>0</v>
      </c>
      <c r="O748">
        <v>4761.8249999999998</v>
      </c>
      <c r="P748">
        <v>0.99564051498376904</v>
      </c>
      <c r="Q748">
        <v>398.214094736611</v>
      </c>
      <c r="R748">
        <v>10219.259</v>
      </c>
      <c r="S748">
        <v>10219.259</v>
      </c>
      <c r="X748">
        <v>5.6591028545142003E-2</v>
      </c>
      <c r="Y748">
        <v>0.99578584349018295</v>
      </c>
      <c r="Z748">
        <v>0.99578584349018295</v>
      </c>
      <c r="AA748">
        <v>394.69281317187603</v>
      </c>
      <c r="AB748">
        <v>-4.2230610930380002E-3</v>
      </c>
      <c r="AC748" s="96">
        <v>1.7834244995531301E-5</v>
      </c>
      <c r="AD748">
        <v>0.104334734590358</v>
      </c>
      <c r="AE748">
        <v>9.9402704129397904E-2</v>
      </c>
      <c r="AF748">
        <v>0.104334734590358</v>
      </c>
      <c r="AH748">
        <v>396.36314951867098</v>
      </c>
      <c r="AI748">
        <v>13.2</v>
      </c>
      <c r="AJ748">
        <v>402.30859676145099</v>
      </c>
      <c r="AK748">
        <v>390.41770227589097</v>
      </c>
      <c r="AL748">
        <v>1.0058421516754E-3</v>
      </c>
      <c r="AM748">
        <v>8.4049823633150001E-4</v>
      </c>
      <c r="AN748" s="96">
        <v>2.9851281933565602E-7</v>
      </c>
      <c r="AO748">
        <v>-2.2015388455914001E-3</v>
      </c>
      <c r="AP748">
        <v>-2.2012403327720999E-3</v>
      </c>
      <c r="AR748">
        <v>0.115336413068008</v>
      </c>
      <c r="AS748">
        <v>0.99706608626813598</v>
      </c>
      <c r="AT748">
        <v>0.91159753437442803</v>
      </c>
      <c r="AU748">
        <v>1.07148980923223</v>
      </c>
      <c r="AV748">
        <v>424.68657857051602</v>
      </c>
      <c r="AW748">
        <v>-4.4245801804371002E-3</v>
      </c>
      <c r="AX748">
        <v>1.07148980923223</v>
      </c>
      <c r="AY748">
        <v>0.125379923659348</v>
      </c>
      <c r="BD748" s="95">
        <v>45294</v>
      </c>
    </row>
    <row r="749" spans="1:56">
      <c r="A749" t="s">
        <v>105</v>
      </c>
      <c r="B749">
        <v>4748.5749999999998</v>
      </c>
      <c r="C749">
        <v>0</v>
      </c>
      <c r="D749">
        <v>10191.828</v>
      </c>
      <c r="E749" s="95">
        <v>45294</v>
      </c>
      <c r="F749" t="s">
        <v>897</v>
      </c>
      <c r="G749" t="b">
        <v>0</v>
      </c>
      <c r="H749" t="b">
        <v>0</v>
      </c>
      <c r="I749" t="b">
        <v>0</v>
      </c>
      <c r="J749" t="b">
        <v>0</v>
      </c>
      <c r="K749" t="b">
        <v>0</v>
      </c>
      <c r="L749">
        <v>4748.5749999999998</v>
      </c>
      <c r="M749">
        <v>4748.5749999999998</v>
      </c>
      <c r="N749" t="b">
        <v>0</v>
      </c>
      <c r="O749">
        <v>4748.5749999999998</v>
      </c>
      <c r="P749">
        <v>0.99721745339234402</v>
      </c>
      <c r="Q749">
        <v>397.10604545818097</v>
      </c>
      <c r="R749">
        <v>10191.828</v>
      </c>
      <c r="S749">
        <v>10191.828</v>
      </c>
      <c r="X749">
        <v>5.6591028545142003E-2</v>
      </c>
      <c r="Y749">
        <v>0.99731575449844201</v>
      </c>
      <c r="Z749">
        <v>0.99731575449844201</v>
      </c>
      <c r="AA749">
        <v>393.63336076362202</v>
      </c>
      <c r="AB749">
        <v>-2.6878545483388001E-3</v>
      </c>
      <c r="AC749" s="96">
        <v>7.2245620730259601E-6</v>
      </c>
      <c r="AD749">
        <v>0.10486772754917</v>
      </c>
      <c r="AE749">
        <v>9.9833834372391295E-2</v>
      </c>
      <c r="AF749">
        <v>0.10486772754917</v>
      </c>
      <c r="AH749">
        <v>396.36314951867098</v>
      </c>
      <c r="AI749">
        <v>13.2</v>
      </c>
      <c r="AJ749">
        <v>402.30859676145099</v>
      </c>
      <c r="AK749">
        <v>390.41770227589097</v>
      </c>
      <c r="AL749">
        <v>8.4049823633150001E-4</v>
      </c>
      <c r="AM749">
        <v>6.7515432098759996E-4</v>
      </c>
      <c r="AN749" s="96">
        <v>1.04821284275809E-10</v>
      </c>
      <c r="AO749">
        <v>-8.3492031919029999E-3</v>
      </c>
      <c r="AP749">
        <v>-8.3492030870817007E-3</v>
      </c>
      <c r="AR749">
        <v>0.115336413068008</v>
      </c>
      <c r="AS749">
        <v>0.99706608626813598</v>
      </c>
      <c r="AT749">
        <v>0.90074007560118696</v>
      </c>
      <c r="AU749">
        <v>0.99281518375289801</v>
      </c>
      <c r="AV749">
        <v>423.46177858653903</v>
      </c>
      <c r="AW749">
        <v>-2.8840091629440999E-3</v>
      </c>
      <c r="AX749">
        <v>0.99281518375289801</v>
      </c>
      <c r="AY749">
        <v>0.12583749441527001</v>
      </c>
      <c r="BD749" s="95">
        <v>45294</v>
      </c>
    </row>
    <row r="750" spans="1:56">
      <c r="A750" t="s">
        <v>106</v>
      </c>
      <c r="B750">
        <v>4754.5</v>
      </c>
      <c r="C750">
        <v>0</v>
      </c>
      <c r="D750">
        <v>10204.983</v>
      </c>
      <c r="E750" s="95">
        <v>45294</v>
      </c>
      <c r="F750" t="s">
        <v>898</v>
      </c>
      <c r="G750" t="b">
        <v>0</v>
      </c>
      <c r="H750" t="b">
        <v>0</v>
      </c>
      <c r="I750" t="b">
        <v>0</v>
      </c>
      <c r="J750" t="b">
        <v>0</v>
      </c>
      <c r="K750" t="b">
        <v>0</v>
      </c>
      <c r="L750">
        <v>4754.5</v>
      </c>
      <c r="M750">
        <v>4754.5</v>
      </c>
      <c r="N750" t="b">
        <v>0</v>
      </c>
      <c r="O750">
        <v>4754.5</v>
      </c>
      <c r="P750">
        <v>1.00124774274387</v>
      </c>
      <c r="Q750">
        <v>397.60153164495102</v>
      </c>
      <c r="R750">
        <v>10204.983</v>
      </c>
      <c r="S750">
        <v>10204.983</v>
      </c>
      <c r="X750">
        <v>5.6591028545142003E-2</v>
      </c>
      <c r="Y750">
        <v>1.0012907399928599</v>
      </c>
      <c r="Z750">
        <v>1.0012907399928599</v>
      </c>
      <c r="AA750">
        <v>394.14143908488501</v>
      </c>
      <c r="AB750">
        <v>1.2899077041023E-3</v>
      </c>
      <c r="AC750" s="96">
        <v>1.6638618851026E-6</v>
      </c>
      <c r="AD750">
        <v>0.10253540367291</v>
      </c>
      <c r="AE750">
        <v>9.8771667100889096E-2</v>
      </c>
      <c r="AF750">
        <v>0.10253540367291</v>
      </c>
      <c r="AH750">
        <v>396.36314951867098</v>
      </c>
      <c r="AI750">
        <v>13.2</v>
      </c>
      <c r="AJ750">
        <v>402.30859676145099</v>
      </c>
      <c r="AK750">
        <v>390.41770227589097</v>
      </c>
      <c r="AL750">
        <v>6.7515432098759996E-4</v>
      </c>
      <c r="AM750">
        <v>5.0981040564370003E-4</v>
      </c>
      <c r="AN750" s="96">
        <v>2.9936775785067402E-12</v>
      </c>
      <c r="AO750">
        <v>-7.2007312319940001E-4</v>
      </c>
      <c r="AP750">
        <v>-7.200731202057E-4</v>
      </c>
      <c r="AR750">
        <v>0.115336413068008</v>
      </c>
      <c r="AS750">
        <v>0.99706608626813598</v>
      </c>
      <c r="AT750">
        <v>0.89590224450221301</v>
      </c>
      <c r="AU750">
        <v>0.97263927540292505</v>
      </c>
      <c r="AV750">
        <v>424.00357619694603</v>
      </c>
      <c r="AW750">
        <v>1.2794486723583999E-3</v>
      </c>
      <c r="AX750">
        <v>0.97263927540292505</v>
      </c>
      <c r="AY750">
        <v>0.12471374741265</v>
      </c>
      <c r="BD750" s="95">
        <v>45294</v>
      </c>
    </row>
    <row r="751" spans="1:56">
      <c r="A751" t="s">
        <v>107</v>
      </c>
      <c r="B751">
        <v>4757.8500000000004</v>
      </c>
      <c r="C751">
        <v>0</v>
      </c>
      <c r="D751">
        <v>10212.754999999999</v>
      </c>
      <c r="E751" s="95">
        <v>45294</v>
      </c>
      <c r="F751" t="s">
        <v>899</v>
      </c>
      <c r="G751" t="b">
        <v>0</v>
      </c>
      <c r="H751" t="b">
        <v>0</v>
      </c>
      <c r="I751" t="b">
        <v>0</v>
      </c>
      <c r="J751" t="b">
        <v>0</v>
      </c>
      <c r="K751" t="b">
        <v>0</v>
      </c>
      <c r="L751">
        <v>4757.8500000000004</v>
      </c>
      <c r="M751">
        <v>4757.8500000000004</v>
      </c>
      <c r="N751" t="b">
        <v>0</v>
      </c>
      <c r="O751">
        <v>4757.8500000000004</v>
      </c>
      <c r="P751">
        <v>1.0007045956462299</v>
      </c>
      <c r="Q751">
        <v>397.88167995308203</v>
      </c>
      <c r="R751">
        <v>10212.754999999999</v>
      </c>
      <c r="S751">
        <v>10212.754999999999</v>
      </c>
      <c r="X751">
        <v>5.6591028545142003E-2</v>
      </c>
      <c r="Y751">
        <v>1.0007615887258201</v>
      </c>
      <c r="Z751">
        <v>1.0007615887258201</v>
      </c>
      <c r="AA751">
        <v>394.44161276127102</v>
      </c>
      <c r="AB751">
        <v>7.6129886428859999E-4</v>
      </c>
      <c r="AC751" s="96">
        <v>5.7957596076716702E-7</v>
      </c>
      <c r="AD751">
        <v>9.9719811400104205E-2</v>
      </c>
      <c r="AE751">
        <v>9.7436328518043E-2</v>
      </c>
      <c r="AF751">
        <v>9.9719811400104205E-2</v>
      </c>
      <c r="AH751">
        <v>396.36314951867098</v>
      </c>
      <c r="AI751">
        <v>13.2</v>
      </c>
      <c r="AJ751">
        <v>402.30859676145099</v>
      </c>
      <c r="AK751">
        <v>390.41770227589097</v>
      </c>
      <c r="AL751">
        <v>5.0981040564370003E-4</v>
      </c>
      <c r="AM751">
        <v>3.4446649029979998E-4</v>
      </c>
      <c r="AN751" s="96">
        <v>3.8253201463690198E-16</v>
      </c>
      <c r="AO751" s="96">
        <v>-1.41531083981405E-5</v>
      </c>
      <c r="AP751" s="96">
        <v>-1.4153108397758E-5</v>
      </c>
      <c r="AR751">
        <v>0.115336413068008</v>
      </c>
      <c r="AS751">
        <v>0.99706608626813598</v>
      </c>
      <c r="AT751">
        <v>0.907706189246135</v>
      </c>
      <c r="AU751">
        <v>1.01805042964768</v>
      </c>
      <c r="AV751">
        <v>424.31573186596802</v>
      </c>
      <c r="AW751">
        <v>7.362099910133E-4</v>
      </c>
      <c r="AX751">
        <v>1.01805042964768</v>
      </c>
      <c r="AY751">
        <v>0.124202608627797</v>
      </c>
      <c r="BD751" s="95">
        <v>45294</v>
      </c>
    </row>
    <row r="752" spans="1:56">
      <c r="A752" t="s">
        <v>108</v>
      </c>
      <c r="B752">
        <v>4760.8</v>
      </c>
      <c r="C752">
        <v>0</v>
      </c>
      <c r="D752">
        <v>10218.623</v>
      </c>
      <c r="E752" s="95">
        <v>45294</v>
      </c>
      <c r="F752" t="s">
        <v>900</v>
      </c>
      <c r="G752" t="b">
        <v>0</v>
      </c>
      <c r="H752" t="b">
        <v>0</v>
      </c>
      <c r="I752" t="b">
        <v>0</v>
      </c>
      <c r="J752" t="b">
        <v>0</v>
      </c>
      <c r="K752" t="b">
        <v>0</v>
      </c>
      <c r="L752">
        <v>4760.8</v>
      </c>
      <c r="M752">
        <v>4760.8</v>
      </c>
      <c r="N752" t="b">
        <v>0</v>
      </c>
      <c r="O752">
        <v>4760.8</v>
      </c>
      <c r="P752">
        <v>1.0006200279538</v>
      </c>
      <c r="Q752">
        <v>398.12837771695899</v>
      </c>
      <c r="R752">
        <v>10218.623</v>
      </c>
      <c r="S752">
        <v>10218.623</v>
      </c>
      <c r="X752">
        <v>5.6591028545142003E-2</v>
      </c>
      <c r="Y752">
        <v>1.0005745756164699</v>
      </c>
      <c r="Z752">
        <v>1.0005745756164699</v>
      </c>
      <c r="AA752">
        <v>394.66824929408602</v>
      </c>
      <c r="AB752">
        <v>5.7441061110469996E-4</v>
      </c>
      <c r="AC752" s="96">
        <v>3.2994755014969901E-7</v>
      </c>
      <c r="AD752">
        <v>9.68623765310343E-2</v>
      </c>
      <c r="AE752">
        <v>9.6054587584235906E-2</v>
      </c>
      <c r="AF752">
        <v>9.68623765310343E-2</v>
      </c>
      <c r="AH752">
        <v>396.36314951867098</v>
      </c>
      <c r="AI752">
        <v>13.2</v>
      </c>
      <c r="AJ752">
        <v>402.30859676145099</v>
      </c>
      <c r="AK752">
        <v>390.41770227589097</v>
      </c>
      <c r="AL752">
        <v>3.4446649029979998E-4</v>
      </c>
      <c r="AM752">
        <v>1.7912257495590001E-4</v>
      </c>
      <c r="AN752" s="96">
        <v>9.7115700257438606E-28</v>
      </c>
      <c r="AO752" s="96">
        <v>-4.3881598354999999E-10</v>
      </c>
      <c r="AP752" s="96">
        <v>-4.3881598354999999E-10</v>
      </c>
      <c r="AR752">
        <v>0.115336413068008</v>
      </c>
      <c r="AS752">
        <v>0.99706608626813598</v>
      </c>
      <c r="AT752">
        <v>0.912990143785952</v>
      </c>
      <c r="AU752">
        <v>1.0528887395717099</v>
      </c>
      <c r="AV752">
        <v>424.56245581622602</v>
      </c>
      <c r="AW752">
        <v>5.8146312222180001E-4</v>
      </c>
      <c r="AX752">
        <v>1.0528887395717099</v>
      </c>
      <c r="AY752">
        <v>0.12387076178642301</v>
      </c>
      <c r="BD752" s="95">
        <v>45294</v>
      </c>
    </row>
    <row r="753" spans="1:56">
      <c r="A753" t="s">
        <v>109</v>
      </c>
      <c r="B753">
        <v>4765.3999999999996</v>
      </c>
      <c r="C753">
        <v>0</v>
      </c>
      <c r="D753">
        <v>10228.706</v>
      </c>
      <c r="E753" s="95">
        <v>45294</v>
      </c>
      <c r="F753" t="s">
        <v>901</v>
      </c>
      <c r="G753" t="b">
        <v>0</v>
      </c>
      <c r="H753" t="b">
        <v>0</v>
      </c>
      <c r="I753" t="b">
        <v>0</v>
      </c>
      <c r="J753" t="b">
        <v>0</v>
      </c>
      <c r="K753" t="b">
        <v>0</v>
      </c>
      <c r="L753">
        <v>4765.3999999999996</v>
      </c>
      <c r="M753">
        <v>4765.3999999999996</v>
      </c>
      <c r="N753" t="b">
        <v>0</v>
      </c>
      <c r="O753">
        <v>4765.3999999999996</v>
      </c>
      <c r="P753">
        <v>1.0009662241640001</v>
      </c>
      <c r="Q753">
        <v>398.51305897588497</v>
      </c>
      <c r="R753">
        <v>10228.706</v>
      </c>
      <c r="S753">
        <v>10228.706</v>
      </c>
      <c r="X753">
        <v>5.6591028545142003E-2</v>
      </c>
      <c r="Y753">
        <v>1.0009867278595099</v>
      </c>
      <c r="Z753">
        <v>1.0009867278595099</v>
      </c>
      <c r="AA753">
        <v>395.057679450931</v>
      </c>
      <c r="AB753">
        <v>9.8624136358239998E-4</v>
      </c>
      <c r="AC753" s="96">
        <v>9.7267202724091193E-7</v>
      </c>
      <c r="AD753">
        <v>9.4458077449039002E-2</v>
      </c>
      <c r="AE753">
        <v>9.4874459607314193E-2</v>
      </c>
      <c r="AF753">
        <v>9.4874459607314193E-2</v>
      </c>
      <c r="AH753">
        <v>396.36314951867098</v>
      </c>
      <c r="AI753">
        <v>13.2</v>
      </c>
      <c r="AJ753">
        <v>402.30859676145099</v>
      </c>
      <c r="AK753">
        <v>390.41770227589097</v>
      </c>
      <c r="AL753">
        <v>1.7912257495590001E-4</v>
      </c>
      <c r="AM753">
        <v>0</v>
      </c>
      <c r="AN753">
        <v>0</v>
      </c>
      <c r="AO753">
        <v>0</v>
      </c>
      <c r="AP753">
        <v>0</v>
      </c>
      <c r="AR753">
        <v>0.115336413068008</v>
      </c>
      <c r="AS753">
        <v>0.99706608626813598</v>
      </c>
      <c r="AT753">
        <v>0.91639279574981403</v>
      </c>
      <c r="AU753">
        <v>1.0879887040296099</v>
      </c>
      <c r="AV753">
        <v>425.002049759682</v>
      </c>
      <c r="AW753">
        <v>1.0354046558612999E-3</v>
      </c>
      <c r="AX753">
        <v>1.0879887040296099</v>
      </c>
      <c r="AY753">
        <v>0.123891497128043</v>
      </c>
      <c r="BD753" s="95">
        <v>45294</v>
      </c>
    </row>
    <row r="754" spans="1:56">
      <c r="A754" t="s">
        <v>110</v>
      </c>
      <c r="B754">
        <v>4745.7250000000004</v>
      </c>
      <c r="C754">
        <v>0</v>
      </c>
      <c r="D754">
        <v>10186.239</v>
      </c>
      <c r="E754" s="95">
        <v>45294</v>
      </c>
      <c r="F754" t="s">
        <v>902</v>
      </c>
      <c r="G754" t="b">
        <v>0</v>
      </c>
      <c r="H754" t="b">
        <v>0</v>
      </c>
      <c r="I754" t="b">
        <v>0</v>
      </c>
      <c r="J754" t="b">
        <v>0</v>
      </c>
      <c r="K754" t="b">
        <v>0</v>
      </c>
      <c r="L754">
        <v>4745.7250000000004</v>
      </c>
      <c r="M754">
        <v>4745.7250000000004</v>
      </c>
      <c r="N754" t="b">
        <v>0</v>
      </c>
      <c r="O754">
        <v>4745.7250000000004</v>
      </c>
      <c r="P754">
        <v>0.99587128048012696</v>
      </c>
      <c r="Q754">
        <v>396.86771033036803</v>
      </c>
      <c r="R754">
        <v>10186.239</v>
      </c>
      <c r="S754">
        <v>10186.239</v>
      </c>
      <c r="T754" s="97">
        <v>45294</v>
      </c>
      <c r="U754">
        <v>10186.239</v>
      </c>
      <c r="V754">
        <v>396.86771033036803</v>
      </c>
      <c r="W754">
        <v>6.4353539641690993E-2</v>
      </c>
      <c r="X754">
        <v>5.6591028545142003E-2</v>
      </c>
      <c r="Y754">
        <v>0.99584825294616897</v>
      </c>
      <c r="Z754">
        <v>0.99584825294616897</v>
      </c>
      <c r="AA754">
        <v>393.41749989417798</v>
      </c>
      <c r="AB754">
        <v>-4.1603894847158998E-3</v>
      </c>
      <c r="AC754" s="96">
        <v>1.7308840664535201E-5</v>
      </c>
      <c r="AD754">
        <v>0.10108885392357</v>
      </c>
      <c r="AE754">
        <v>9.8219713098612299E-2</v>
      </c>
      <c r="AF754">
        <v>0.10108885392357</v>
      </c>
      <c r="AG754">
        <v>393.41749989417798</v>
      </c>
      <c r="AH754">
        <v>396.36314951867098</v>
      </c>
      <c r="AI754">
        <v>13.2</v>
      </c>
      <c r="AJ754">
        <v>402.30859676145099</v>
      </c>
      <c r="AK754">
        <v>390.41770227589097</v>
      </c>
      <c r="AL754">
        <v>0</v>
      </c>
      <c r="AN754">
        <v>0</v>
      </c>
      <c r="AO754">
        <v>0</v>
      </c>
      <c r="AP754">
        <v>0</v>
      </c>
      <c r="AQ754">
        <v>0.115419161012253</v>
      </c>
      <c r="AR754">
        <v>0.115336413068008</v>
      </c>
      <c r="AS754">
        <v>0.99706608626813598</v>
      </c>
      <c r="AT754">
        <v>0.91618081850803301</v>
      </c>
      <c r="AU754">
        <v>1.11052852964341</v>
      </c>
      <c r="AV754">
        <v>423.08133464756202</v>
      </c>
      <c r="AW754">
        <v>-4.5193078791173E-3</v>
      </c>
      <c r="AX754">
        <v>1.11052852964341</v>
      </c>
      <c r="AY754">
        <v>0.124960458195937</v>
      </c>
      <c r="AZ754" s="97">
        <v>45294</v>
      </c>
      <c r="BA754">
        <v>423.08133464756202</v>
      </c>
      <c r="BB754">
        <v>423.081325480261</v>
      </c>
      <c r="BC754" s="96">
        <v>9.1673009592341208E-6</v>
      </c>
      <c r="BD754" s="95">
        <v>45294</v>
      </c>
    </row>
    <row r="755" spans="1:56">
      <c r="A755" t="s">
        <v>104</v>
      </c>
      <c r="B755">
        <v>4745.8</v>
      </c>
      <c r="C755">
        <v>0</v>
      </c>
      <c r="D755">
        <v>10192.152</v>
      </c>
      <c r="E755" s="95">
        <v>45295</v>
      </c>
      <c r="F755" t="s">
        <v>903</v>
      </c>
      <c r="G755" t="b">
        <v>0</v>
      </c>
      <c r="H755" t="b">
        <v>0</v>
      </c>
      <c r="I755" t="b">
        <v>0</v>
      </c>
      <c r="J755" t="b">
        <v>0</v>
      </c>
      <c r="K755" t="b">
        <v>0</v>
      </c>
      <c r="L755">
        <v>4745.8</v>
      </c>
      <c r="M755">
        <v>4745.8</v>
      </c>
      <c r="N755" t="b">
        <v>0</v>
      </c>
      <c r="O755">
        <v>4745.8</v>
      </c>
      <c r="P755">
        <v>1.0000158036970099</v>
      </c>
      <c r="Q755">
        <v>396.87398230741502</v>
      </c>
      <c r="R755">
        <v>10192.152</v>
      </c>
      <c r="S755">
        <v>10192.152</v>
      </c>
      <c r="X755">
        <v>6.4353539641690993E-2</v>
      </c>
      <c r="Y755">
        <v>1.0004017291980001</v>
      </c>
      <c r="Z755">
        <v>1.0004017291980001</v>
      </c>
      <c r="AA755">
        <v>393.57554719089302</v>
      </c>
      <c r="AB755">
        <v>4.0164852644020003E-4</v>
      </c>
      <c r="AC755" s="96">
        <v>1.6132153879164399E-7</v>
      </c>
      <c r="AD755">
        <v>9.8096346904417306E-2</v>
      </c>
      <c r="AE755">
        <v>9.6779315020159906E-2</v>
      </c>
      <c r="AF755">
        <v>9.8096346904417306E-2</v>
      </c>
      <c r="AH755">
        <v>393.41749989417798</v>
      </c>
      <c r="AI755">
        <v>14.04</v>
      </c>
      <c r="AJ755">
        <v>399.31876239258997</v>
      </c>
      <c r="AK755">
        <v>387.51623739576502</v>
      </c>
      <c r="AL755">
        <v>1.0058421516754E-3</v>
      </c>
      <c r="AM755">
        <v>8.4049823633150001E-4</v>
      </c>
      <c r="AN755">
        <v>1.875010172833E-4</v>
      </c>
      <c r="AO755" s="96">
        <v>-6.8427519510638705E-5</v>
      </c>
      <c r="AP755">
        <v>1.190734977727E-4</v>
      </c>
      <c r="AR755">
        <v>0.115419161012253</v>
      </c>
      <c r="AS755">
        <v>0.99634178780518601</v>
      </c>
      <c r="AT755">
        <v>0.90513694198170103</v>
      </c>
      <c r="AU755">
        <v>1.02969560231234</v>
      </c>
      <c r="AV755">
        <v>423.26078863775501</v>
      </c>
      <c r="AW755">
        <v>4.241595539584E-4</v>
      </c>
      <c r="AX755">
        <v>1.02969560231234</v>
      </c>
      <c r="AY755">
        <v>0.122373161396928</v>
      </c>
      <c r="BD755" s="95">
        <v>45295</v>
      </c>
    </row>
    <row r="756" spans="1:56">
      <c r="A756" t="s">
        <v>105</v>
      </c>
      <c r="B756">
        <v>4757.1750000000002</v>
      </c>
      <c r="C756">
        <v>0</v>
      </c>
      <c r="D756">
        <v>10217.221</v>
      </c>
      <c r="E756" s="95">
        <v>45295</v>
      </c>
      <c r="F756" t="s">
        <v>904</v>
      </c>
      <c r="G756" t="b">
        <v>0</v>
      </c>
      <c r="H756" t="b">
        <v>0</v>
      </c>
      <c r="I756" t="b">
        <v>0</v>
      </c>
      <c r="J756" t="b">
        <v>0</v>
      </c>
      <c r="K756" t="b">
        <v>0</v>
      </c>
      <c r="L756">
        <v>4757.1750000000002</v>
      </c>
      <c r="M756">
        <v>4757.1750000000002</v>
      </c>
      <c r="N756" t="b">
        <v>0</v>
      </c>
      <c r="O756">
        <v>4757.1750000000002</v>
      </c>
      <c r="P756">
        <v>1.00239685616755</v>
      </c>
      <c r="Q756">
        <v>397.82523215965199</v>
      </c>
      <c r="R756">
        <v>10217.221</v>
      </c>
      <c r="S756">
        <v>10217.221</v>
      </c>
      <c r="X756">
        <v>6.4353539641690993E-2</v>
      </c>
      <c r="Y756">
        <v>1.00245963757212</v>
      </c>
      <c r="Z756">
        <v>1.00245963757212</v>
      </c>
      <c r="AA756">
        <v>394.54360039423301</v>
      </c>
      <c r="AB756">
        <v>2.4566176146178001E-3</v>
      </c>
      <c r="AC756" s="96">
        <v>6.0349701044505603E-6</v>
      </c>
      <c r="AD756">
        <v>9.8408642482697303E-2</v>
      </c>
      <c r="AE756">
        <v>9.6977416748569495E-2</v>
      </c>
      <c r="AF756">
        <v>9.8408642482697303E-2</v>
      </c>
      <c r="AH756">
        <v>393.41749989417798</v>
      </c>
      <c r="AI756">
        <v>14.04</v>
      </c>
      <c r="AJ756">
        <v>399.31876239258997</v>
      </c>
      <c r="AK756">
        <v>387.51623739576502</v>
      </c>
      <c r="AL756">
        <v>8.4049823633150001E-4</v>
      </c>
      <c r="AM756">
        <v>6.7515432098759996E-4</v>
      </c>
      <c r="AN756">
        <v>4.9059849416119999E-4</v>
      </c>
      <c r="AO756" s="96">
        <v>-4.1500367831126502E-7</v>
      </c>
      <c r="AP756">
        <v>4.901834904829E-4</v>
      </c>
      <c r="AR756">
        <v>0.115419161012253</v>
      </c>
      <c r="AS756">
        <v>0.99634178780518601</v>
      </c>
      <c r="AT756">
        <v>0.93148292729134996</v>
      </c>
      <c r="AU756">
        <v>1.0919931273575401</v>
      </c>
      <c r="AV756">
        <v>424.33013511175898</v>
      </c>
      <c r="AW756">
        <v>2.5264482387936001E-3</v>
      </c>
      <c r="AX756">
        <v>1.0919931273575401</v>
      </c>
      <c r="AY756">
        <v>0.12091477911307701</v>
      </c>
      <c r="BD756" s="95">
        <v>45295</v>
      </c>
    </row>
    <row r="757" spans="1:56">
      <c r="A757" t="s">
        <v>106</v>
      </c>
      <c r="B757">
        <v>4756.0874999999996</v>
      </c>
      <c r="C757">
        <v>0</v>
      </c>
      <c r="D757">
        <v>10215.044</v>
      </c>
      <c r="E757" s="95">
        <v>45295</v>
      </c>
      <c r="F757" t="s">
        <v>905</v>
      </c>
      <c r="G757" t="b">
        <v>0</v>
      </c>
      <c r="H757" t="b">
        <v>0</v>
      </c>
      <c r="I757" t="b">
        <v>0</v>
      </c>
      <c r="J757" t="b">
        <v>0</v>
      </c>
      <c r="K757" t="b">
        <v>0</v>
      </c>
      <c r="L757">
        <v>4756.0874999999996</v>
      </c>
      <c r="M757">
        <v>4756.0874999999996</v>
      </c>
      <c r="N757" t="b">
        <v>0</v>
      </c>
      <c r="O757">
        <v>4756.0874999999996</v>
      </c>
      <c r="P757">
        <v>0.999771397941004</v>
      </c>
      <c r="Q757">
        <v>397.73428849246102</v>
      </c>
      <c r="R757">
        <v>10215.044</v>
      </c>
      <c r="S757">
        <v>10215.044</v>
      </c>
      <c r="X757">
        <v>6.4353539641690993E-2</v>
      </c>
      <c r="Y757">
        <v>0.999786928363397</v>
      </c>
      <c r="Z757">
        <v>0.999786928363397</v>
      </c>
      <c r="AA757">
        <v>394.45953434358597</v>
      </c>
      <c r="AB757">
        <v>-2.130943395885E-4</v>
      </c>
      <c r="AC757" s="96">
        <v>4.5409197564690601E-8</v>
      </c>
      <c r="AD757">
        <v>9.5435901891480698E-2</v>
      </c>
      <c r="AE757">
        <v>9.5524257825874204E-2</v>
      </c>
      <c r="AF757">
        <v>9.5524257825874204E-2</v>
      </c>
      <c r="AH757">
        <v>393.41749989417798</v>
      </c>
      <c r="AI757">
        <v>14.04</v>
      </c>
      <c r="AJ757">
        <v>399.31876239258997</v>
      </c>
      <c r="AK757">
        <v>387.51623739576502</v>
      </c>
      <c r="AL757">
        <v>6.7515432098759996E-4</v>
      </c>
      <c r="AM757">
        <v>5.0981040564370003E-4</v>
      </c>
      <c r="AN757" s="96">
        <v>5.6556633364089798E-5</v>
      </c>
      <c r="AO757" s="96">
        <v>-1.0498705127481799E-8</v>
      </c>
      <c r="AP757" s="96">
        <v>5.6546134658962302E-5</v>
      </c>
      <c r="AR757">
        <v>0.115419161012253</v>
      </c>
      <c r="AS757">
        <v>0.99634178780518601</v>
      </c>
      <c r="AT757">
        <v>0.94577425267128401</v>
      </c>
      <c r="AU757">
        <v>1.1052285278330201</v>
      </c>
      <c r="AV757">
        <v>424.23084342895402</v>
      </c>
      <c r="AW757">
        <v>-2.3399630285220001E-4</v>
      </c>
      <c r="AX757">
        <v>1.1052285278330201</v>
      </c>
      <c r="AY757">
        <v>0.12073377088227</v>
      </c>
      <c r="BD757" s="95">
        <v>45295</v>
      </c>
    </row>
    <row r="758" spans="1:56">
      <c r="A758" t="s">
        <v>107</v>
      </c>
      <c r="B758">
        <v>4745.8999999999996</v>
      </c>
      <c r="C758">
        <v>0</v>
      </c>
      <c r="D758">
        <v>10192.581</v>
      </c>
      <c r="E758" s="95">
        <v>45295</v>
      </c>
      <c r="F758" t="s">
        <v>906</v>
      </c>
      <c r="G758" t="b">
        <v>0</v>
      </c>
      <c r="H758" t="b">
        <v>0</v>
      </c>
      <c r="I758" t="b">
        <v>0</v>
      </c>
      <c r="J758" t="b">
        <v>0</v>
      </c>
      <c r="K758" t="b">
        <v>0</v>
      </c>
      <c r="L758">
        <v>4745.8999999999996</v>
      </c>
      <c r="M758">
        <v>4745.8999999999996</v>
      </c>
      <c r="N758" t="b">
        <v>0</v>
      </c>
      <c r="O758">
        <v>4745.8999999999996</v>
      </c>
      <c r="P758">
        <v>0.99785800828937599</v>
      </c>
      <c r="Q758">
        <v>396.88234494347898</v>
      </c>
      <c r="R758">
        <v>10192.581</v>
      </c>
      <c r="S758">
        <v>10192.581</v>
      </c>
      <c r="X758">
        <v>6.4353539641690993E-2</v>
      </c>
      <c r="Y758">
        <v>0.99780098842452303</v>
      </c>
      <c r="Z758">
        <v>0.99780098842452303</v>
      </c>
      <c r="AA758">
        <v>393.59211326150802</v>
      </c>
      <c r="AB758">
        <v>-2.2014329518385001E-3</v>
      </c>
      <c r="AC758" s="96">
        <v>4.8463070414405403E-6</v>
      </c>
      <c r="AD758">
        <v>9.5259980185364204E-2</v>
      </c>
      <c r="AE758">
        <v>9.5433767015776994E-2</v>
      </c>
      <c r="AF758">
        <v>9.5433767015776994E-2</v>
      </c>
      <c r="AH758">
        <v>393.41749989417798</v>
      </c>
      <c r="AI758">
        <v>14.04</v>
      </c>
      <c r="AJ758">
        <v>399.31876239258997</v>
      </c>
      <c r="AK758">
        <v>387.51623739576502</v>
      </c>
      <c r="AL758">
        <v>5.0981040564370003E-4</v>
      </c>
      <c r="AM758">
        <v>3.4446649029979998E-4</v>
      </c>
      <c r="AN758" s="96">
        <v>1.4946867596834299E-8</v>
      </c>
      <c r="AO758" s="96">
        <v>-1.1747072203860301E-9</v>
      </c>
      <c r="AP758" s="96">
        <v>1.3772160376448299E-8</v>
      </c>
      <c r="AR758">
        <v>0.115419161012253</v>
      </c>
      <c r="AS758">
        <v>0.99634178780518601</v>
      </c>
      <c r="AT758">
        <v>0.94752115432130402</v>
      </c>
      <c r="AU758">
        <v>1.14070431141769</v>
      </c>
      <c r="AV758">
        <v>423.19828341421101</v>
      </c>
      <c r="AW758">
        <v>-2.4339579046097999E-3</v>
      </c>
      <c r="AX758">
        <v>1.14070431141769</v>
      </c>
      <c r="AY758">
        <v>0.120905857977035</v>
      </c>
      <c r="BD758" s="95">
        <v>45295</v>
      </c>
    </row>
    <row r="759" spans="1:56">
      <c r="A759" t="s">
        <v>108</v>
      </c>
      <c r="B759">
        <v>4749.6750000000002</v>
      </c>
      <c r="C759">
        <v>0</v>
      </c>
      <c r="D759">
        <v>10201.61</v>
      </c>
      <c r="E759" s="95">
        <v>45295</v>
      </c>
      <c r="F759" t="s">
        <v>907</v>
      </c>
      <c r="G759" t="b">
        <v>0</v>
      </c>
      <c r="H759" t="b">
        <v>0</v>
      </c>
      <c r="I759" t="b">
        <v>0</v>
      </c>
      <c r="J759" t="b">
        <v>0</v>
      </c>
      <c r="K759" t="b">
        <v>0</v>
      </c>
      <c r="L759">
        <v>4749.6750000000002</v>
      </c>
      <c r="M759">
        <v>4749.6750000000002</v>
      </c>
      <c r="N759" t="b">
        <v>0</v>
      </c>
      <c r="O759">
        <v>4749.6750000000002</v>
      </c>
      <c r="P759">
        <v>1.0007954234181</v>
      </c>
      <c r="Q759">
        <v>397.198034454881</v>
      </c>
      <c r="R759">
        <v>10201.61</v>
      </c>
      <c r="S759">
        <v>10201.61</v>
      </c>
      <c r="X759">
        <v>6.4353539641690993E-2</v>
      </c>
      <c r="Y759">
        <v>1.00088584039704</v>
      </c>
      <c r="Z759">
        <v>1.00088584039704</v>
      </c>
      <c r="AA759">
        <v>393.94077305539503</v>
      </c>
      <c r="AB759">
        <v>8.8544827200130001E-4</v>
      </c>
      <c r="AC759" s="96">
        <v>7.8401864239025402E-7</v>
      </c>
      <c r="AD759">
        <v>9.28061233353253E-2</v>
      </c>
      <c r="AE759">
        <v>9.4211814740892394E-2</v>
      </c>
      <c r="AF759">
        <v>9.4211814740892394E-2</v>
      </c>
      <c r="AH759">
        <v>393.41749989417798</v>
      </c>
      <c r="AI759">
        <v>14.04</v>
      </c>
      <c r="AJ759">
        <v>399.31876239258997</v>
      </c>
      <c r="AK759">
        <v>387.51623739576502</v>
      </c>
      <c r="AL759">
        <v>3.4446649029979998E-4</v>
      </c>
      <c r="AM759">
        <v>1.7912257495590001E-4</v>
      </c>
      <c r="AN759" s="96">
        <v>2.6946810732310299E-13</v>
      </c>
      <c r="AO759">
        <v>0</v>
      </c>
      <c r="AP759" s="96">
        <v>2.6946810732310299E-13</v>
      </c>
      <c r="AR759">
        <v>0.115419161012253</v>
      </c>
      <c r="AS759">
        <v>0.99634178780518601</v>
      </c>
      <c r="AT759">
        <v>0.94586048707431303</v>
      </c>
      <c r="AU759">
        <v>1.1397847891256701</v>
      </c>
      <c r="AV759">
        <v>423.62587873113802</v>
      </c>
      <c r="AW759">
        <v>1.0103900079131999E-3</v>
      </c>
      <c r="AX759">
        <v>1.1397847891256701</v>
      </c>
      <c r="AY759">
        <v>0.12084286046440899</v>
      </c>
      <c r="BD759" s="95">
        <v>45295</v>
      </c>
    </row>
    <row r="760" spans="1:56">
      <c r="A760" t="s">
        <v>109</v>
      </c>
      <c r="B760">
        <v>4742.6000000000004</v>
      </c>
      <c r="C760">
        <v>0</v>
      </c>
      <c r="D760">
        <v>10185.512000000001</v>
      </c>
      <c r="E760" s="95">
        <v>45295</v>
      </c>
      <c r="F760" t="s">
        <v>908</v>
      </c>
      <c r="G760" t="b">
        <v>0</v>
      </c>
      <c r="H760" t="b">
        <v>0</v>
      </c>
      <c r="I760" t="b">
        <v>0</v>
      </c>
      <c r="J760" t="b">
        <v>0</v>
      </c>
      <c r="K760" t="b">
        <v>0</v>
      </c>
      <c r="L760">
        <v>4742.6000000000004</v>
      </c>
      <c r="M760">
        <v>4742.6000000000004</v>
      </c>
      <c r="N760" t="b">
        <v>0</v>
      </c>
      <c r="O760">
        <v>4742.6000000000004</v>
      </c>
      <c r="P760">
        <v>0.99851042439745796</v>
      </c>
      <c r="Q760">
        <v>396.60637795337999</v>
      </c>
      <c r="R760">
        <v>10185.512000000001</v>
      </c>
      <c r="S760">
        <v>10185.512000000001</v>
      </c>
      <c r="X760">
        <v>6.4353539641690993E-2</v>
      </c>
      <c r="Y760">
        <v>0.99842201378017703</v>
      </c>
      <c r="Z760">
        <v>0.99842201378017703</v>
      </c>
      <c r="AA760">
        <v>393.319139944087</v>
      </c>
      <c r="AB760">
        <v>-1.579232551379E-3</v>
      </c>
      <c r="AC760" s="96">
        <v>2.4939754513352499E-6</v>
      </c>
      <c r="AD760">
        <v>9.1433912191205294E-2</v>
      </c>
      <c r="AE760">
        <v>9.3496370178492702E-2</v>
      </c>
      <c r="AF760">
        <v>9.3496370178492702E-2</v>
      </c>
      <c r="AH760">
        <v>393.41749989417798</v>
      </c>
      <c r="AI760">
        <v>14.04</v>
      </c>
      <c r="AJ760">
        <v>399.31876239258997</v>
      </c>
      <c r="AK760">
        <v>387.51623739576502</v>
      </c>
      <c r="AL760">
        <v>1.7912257495590001E-4</v>
      </c>
      <c r="AM760">
        <v>0</v>
      </c>
      <c r="AN760">
        <v>0</v>
      </c>
      <c r="AO760">
        <v>0</v>
      </c>
      <c r="AP760">
        <v>0</v>
      </c>
      <c r="AR760">
        <v>0.115419161012253</v>
      </c>
      <c r="AS760">
        <v>0.99634178780518601</v>
      </c>
      <c r="AT760">
        <v>0.94646903549138495</v>
      </c>
      <c r="AU760">
        <v>1.15531092762472</v>
      </c>
      <c r="AV760">
        <v>422.86330245613601</v>
      </c>
      <c r="AW760">
        <v>-1.8001173046532E-3</v>
      </c>
      <c r="AX760">
        <v>1.15531092762472</v>
      </c>
      <c r="AY760">
        <v>0.12104391141851401</v>
      </c>
      <c r="BD760" s="95">
        <v>45295</v>
      </c>
    </row>
    <row r="761" spans="1:56">
      <c r="A761" t="s">
        <v>110</v>
      </c>
      <c r="B761">
        <v>4729.8249999999998</v>
      </c>
      <c r="C761">
        <v>0</v>
      </c>
      <c r="D761">
        <v>10156.726000000001</v>
      </c>
      <c r="E761" s="95">
        <v>45295</v>
      </c>
      <c r="F761" t="s">
        <v>909</v>
      </c>
      <c r="G761" t="b">
        <v>0</v>
      </c>
      <c r="H761" t="b">
        <v>0</v>
      </c>
      <c r="I761" t="b">
        <v>0</v>
      </c>
      <c r="J761" t="b">
        <v>0</v>
      </c>
      <c r="K761" t="b">
        <v>0</v>
      </c>
      <c r="L761">
        <v>4729.8249999999998</v>
      </c>
      <c r="M761">
        <v>4729.8249999999998</v>
      </c>
      <c r="N761" t="b">
        <v>0</v>
      </c>
      <c r="O761">
        <v>4729.8249999999998</v>
      </c>
      <c r="P761">
        <v>0.997306329861257</v>
      </c>
      <c r="Q761">
        <v>395.53805119625201</v>
      </c>
      <c r="R761">
        <v>10156.726000000001</v>
      </c>
      <c r="S761">
        <v>10156.726000000001</v>
      </c>
      <c r="T761" s="97">
        <v>45295</v>
      </c>
      <c r="U761">
        <v>10156.726000000001</v>
      </c>
      <c r="V761">
        <v>395.53805119625201</v>
      </c>
      <c r="W761">
        <v>6.8460540170622405E-2</v>
      </c>
      <c r="X761">
        <v>6.4353539641690993E-2</v>
      </c>
      <c r="Y761">
        <v>0.99717382886594197</v>
      </c>
      <c r="Z761">
        <v>0.99717382886594197</v>
      </c>
      <c r="AA761">
        <v>392.20755274430502</v>
      </c>
      <c r="AB761">
        <v>-2.8301722961214001E-3</v>
      </c>
      <c r="AC761" s="96">
        <v>8.0098752257335208E-6</v>
      </c>
      <c r="AD761">
        <v>9.3307641029903493E-2</v>
      </c>
      <c r="AE761">
        <v>9.4356805246908093E-2</v>
      </c>
      <c r="AF761">
        <v>9.4356805246908093E-2</v>
      </c>
      <c r="AG761">
        <v>392.20755274430502</v>
      </c>
      <c r="AH761">
        <v>393.41749989417798</v>
      </c>
      <c r="AI761">
        <v>14.04</v>
      </c>
      <c r="AJ761">
        <v>399.31876239258997</v>
      </c>
      <c r="AK761">
        <v>387.51623739576502</v>
      </c>
      <c r="AL761">
        <v>0</v>
      </c>
      <c r="AN761">
        <v>0</v>
      </c>
      <c r="AO761">
        <v>0</v>
      </c>
      <c r="AP761">
        <v>0</v>
      </c>
      <c r="AQ761">
        <v>0.115519314069868</v>
      </c>
      <c r="AR761">
        <v>0.115419161012253</v>
      </c>
      <c r="AS761">
        <v>0.99634178780518601</v>
      </c>
      <c r="AT761">
        <v>0.94452442533648595</v>
      </c>
      <c r="AU761">
        <v>1.1617596352278701</v>
      </c>
      <c r="AV761">
        <v>421.48233609110099</v>
      </c>
      <c r="AW761">
        <v>-3.2657512652751E-3</v>
      </c>
      <c r="AX761">
        <v>1.1617596352278701</v>
      </c>
      <c r="AY761">
        <v>0.12151111688937399</v>
      </c>
      <c r="AZ761" s="97">
        <v>45295</v>
      </c>
      <c r="BA761">
        <v>421.48233609110099</v>
      </c>
      <c r="BB761">
        <v>421.48232694393897</v>
      </c>
      <c r="BC761" s="96">
        <v>9.1471624728001205E-6</v>
      </c>
      <c r="BD761" s="95">
        <v>45295</v>
      </c>
    </row>
    <row r="762" spans="1:56">
      <c r="A762" t="s">
        <v>104</v>
      </c>
      <c r="B762">
        <v>4739.4750000000004</v>
      </c>
      <c r="C762">
        <v>0</v>
      </c>
      <c r="D762">
        <v>10182.276</v>
      </c>
      <c r="E762" s="95">
        <v>45296</v>
      </c>
      <c r="F762" t="s">
        <v>910</v>
      </c>
      <c r="G762" t="b">
        <v>0</v>
      </c>
      <c r="H762" t="b">
        <v>0</v>
      </c>
      <c r="I762" t="b">
        <v>0</v>
      </c>
      <c r="J762" t="b">
        <v>0</v>
      </c>
      <c r="K762" t="b">
        <v>0</v>
      </c>
      <c r="L762">
        <v>4739.4750000000004</v>
      </c>
      <c r="M762">
        <v>4739.4750000000004</v>
      </c>
      <c r="N762" t="b">
        <v>0</v>
      </c>
      <c r="O762">
        <v>4739.4750000000004</v>
      </c>
      <c r="P762">
        <v>1.00204024461793</v>
      </c>
      <c r="Q762">
        <v>396.34504557639099</v>
      </c>
      <c r="R762">
        <v>10182.276</v>
      </c>
      <c r="S762">
        <v>10182.276</v>
      </c>
      <c r="X762">
        <v>6.8460540170622405E-2</v>
      </c>
      <c r="Y762">
        <v>1.00232540624138</v>
      </c>
      <c r="Z762">
        <v>1.00232540624138</v>
      </c>
      <c r="AA762">
        <v>393.11959463537403</v>
      </c>
      <c r="AB762">
        <v>2.3227066685495E-3</v>
      </c>
      <c r="AC762" s="96">
        <v>5.3949662681243301E-6</v>
      </c>
      <c r="AD762">
        <v>9.3567837165928397E-2</v>
      </c>
      <c r="AE762">
        <v>9.4454285823460604E-2</v>
      </c>
      <c r="AF762">
        <v>9.4454285823460604E-2</v>
      </c>
      <c r="AH762">
        <v>392.20755274430502</v>
      </c>
      <c r="AI762">
        <v>14.13</v>
      </c>
      <c r="AJ762">
        <v>398.09066603546898</v>
      </c>
      <c r="AK762">
        <v>386.32443945313997</v>
      </c>
      <c r="AL762">
        <v>1.0058421516754E-3</v>
      </c>
      <c r="AM762">
        <v>8.4049823633150001E-4</v>
      </c>
      <c r="AN762">
        <v>1.0867414608892001E-3</v>
      </c>
      <c r="AO762" s="96">
        <v>-1.0291442307575E-5</v>
      </c>
      <c r="AP762">
        <v>1.0764500185816001E-3</v>
      </c>
      <c r="AR762">
        <v>0.115519314069868</v>
      </c>
      <c r="AS762">
        <v>0.99546374054471998</v>
      </c>
      <c r="AT762">
        <v>0.93997741485544095</v>
      </c>
      <c r="AU762">
        <v>1.1456238098090701</v>
      </c>
      <c r="AV762">
        <v>422.61446320255601</v>
      </c>
      <c r="AW762">
        <v>2.6860606353161999E-3</v>
      </c>
      <c r="AX762">
        <v>1.1456238098090701</v>
      </c>
      <c r="AY762">
        <v>0.12104051800931299</v>
      </c>
      <c r="BD762" s="95">
        <v>45296</v>
      </c>
    </row>
    <row r="763" spans="1:56">
      <c r="A763" t="s">
        <v>105</v>
      </c>
      <c r="B763">
        <v>4756.2250000000004</v>
      </c>
      <c r="C763">
        <v>0</v>
      </c>
      <c r="D763">
        <v>10217.941000000001</v>
      </c>
      <c r="E763" s="95">
        <v>45296</v>
      </c>
      <c r="F763" t="s">
        <v>911</v>
      </c>
      <c r="G763" t="b">
        <v>0</v>
      </c>
      <c r="H763" t="b">
        <v>0</v>
      </c>
      <c r="I763" t="b">
        <v>0</v>
      </c>
      <c r="J763" t="b">
        <v>0</v>
      </c>
      <c r="K763" t="b">
        <v>0</v>
      </c>
      <c r="L763">
        <v>4756.2250000000004</v>
      </c>
      <c r="M763">
        <v>4756.2250000000004</v>
      </c>
      <c r="N763" t="b">
        <v>0</v>
      </c>
      <c r="O763">
        <v>4756.2250000000004</v>
      </c>
      <c r="P763">
        <v>1.00353414671456</v>
      </c>
      <c r="Q763">
        <v>397.745787117048</v>
      </c>
      <c r="R763">
        <v>10217.941000000001</v>
      </c>
      <c r="S763">
        <v>10217.941000000001</v>
      </c>
      <c r="X763">
        <v>6.8460540170622405E-2</v>
      </c>
      <c r="Y763">
        <v>1.0035026550056101</v>
      </c>
      <c r="Z763">
        <v>1.0035026550056101</v>
      </c>
      <c r="AA763">
        <v>394.496556951331</v>
      </c>
      <c r="AB763">
        <v>3.4965349962660999E-3</v>
      </c>
      <c r="AC763" s="96">
        <v>1.2225756980113901E-5</v>
      </c>
      <c r="AD763">
        <v>9.75890253131486E-2</v>
      </c>
      <c r="AE763">
        <v>9.6441437185967996E-2</v>
      </c>
      <c r="AF763">
        <v>9.75890253131486E-2</v>
      </c>
      <c r="AH763">
        <v>392.20755274430502</v>
      </c>
      <c r="AI763">
        <v>14.13</v>
      </c>
      <c r="AJ763">
        <v>398.09066603546898</v>
      </c>
      <c r="AK763">
        <v>386.32443945313997</v>
      </c>
      <c r="AL763">
        <v>8.4049823633150001E-4</v>
      </c>
      <c r="AM763">
        <v>6.7515432098759996E-4</v>
      </c>
      <c r="AN763">
        <v>6.7864600885875004E-3</v>
      </c>
      <c r="AO763" s="96">
        <v>-5.8760020182901898E-9</v>
      </c>
      <c r="AP763">
        <v>6.7864542125855003E-3</v>
      </c>
      <c r="AR763">
        <v>0.115519314069868</v>
      </c>
      <c r="AS763">
        <v>0.99546374054471998</v>
      </c>
      <c r="AT763">
        <v>0.94455730721807796</v>
      </c>
      <c r="AU763">
        <v>1.15001759192909</v>
      </c>
      <c r="AV763">
        <v>424.31011312498401</v>
      </c>
      <c r="AW763">
        <v>4.0122855937727003E-3</v>
      </c>
      <c r="AX763">
        <v>1.15001759192909</v>
      </c>
      <c r="AY763">
        <v>0.120889603558896</v>
      </c>
      <c r="BD763" s="95">
        <v>45296</v>
      </c>
    </row>
    <row r="764" spans="1:56">
      <c r="A764" t="s">
        <v>106</v>
      </c>
      <c r="B764">
        <v>4744.2250000000004</v>
      </c>
      <c r="C764">
        <v>0</v>
      </c>
      <c r="D764">
        <v>10191.475</v>
      </c>
      <c r="E764" s="95">
        <v>45296</v>
      </c>
      <c r="F764" t="s">
        <v>912</v>
      </c>
      <c r="G764" t="b">
        <v>0</v>
      </c>
      <c r="H764" t="b">
        <v>0</v>
      </c>
      <c r="I764" t="b">
        <v>0</v>
      </c>
      <c r="J764" t="b">
        <v>0</v>
      </c>
      <c r="K764" t="b">
        <v>0</v>
      </c>
      <c r="L764">
        <v>4744.2250000000004</v>
      </c>
      <c r="M764">
        <v>4744.2250000000004</v>
      </c>
      <c r="N764" t="b">
        <v>0</v>
      </c>
      <c r="O764">
        <v>4744.2250000000004</v>
      </c>
      <c r="P764">
        <v>0.997476990680634</v>
      </c>
      <c r="Q764">
        <v>396.742270789413</v>
      </c>
      <c r="R764">
        <v>10191.475</v>
      </c>
      <c r="S764">
        <v>10191.475</v>
      </c>
      <c r="X764">
        <v>6.8460540170622405E-2</v>
      </c>
      <c r="Y764">
        <v>0.99740984998836801</v>
      </c>
      <c r="Z764">
        <v>0.99740984998836801</v>
      </c>
      <c r="AA764">
        <v>393.47475168975501</v>
      </c>
      <c r="AB764">
        <v>-2.5935102537811999E-3</v>
      </c>
      <c r="AC764" s="96">
        <v>6.7262954364683697E-6</v>
      </c>
      <c r="AD764">
        <v>9.8306214955474494E-2</v>
      </c>
      <c r="AE764">
        <v>9.6839443600209102E-2</v>
      </c>
      <c r="AF764">
        <v>9.8306214955474494E-2</v>
      </c>
      <c r="AH764">
        <v>392.20755274430502</v>
      </c>
      <c r="AI764">
        <v>14.13</v>
      </c>
      <c r="AJ764">
        <v>398.09066603546898</v>
      </c>
      <c r="AK764">
        <v>386.32443945313997</v>
      </c>
      <c r="AL764">
        <v>6.7515432098759996E-4</v>
      </c>
      <c r="AM764">
        <v>5.0981040564370003E-4</v>
      </c>
      <c r="AN764">
        <v>1.290878873694E-4</v>
      </c>
      <c r="AO764" s="96">
        <v>-4.4654777653363404E-9</v>
      </c>
      <c r="AP764">
        <v>1.2908342189159999E-4</v>
      </c>
      <c r="AR764">
        <v>0.115519314069868</v>
      </c>
      <c r="AS764">
        <v>0.99546374054471998</v>
      </c>
      <c r="AT764">
        <v>0.94601757064028302</v>
      </c>
      <c r="AU764">
        <v>1.12594567347384</v>
      </c>
      <c r="AV764">
        <v>423.04519152402497</v>
      </c>
      <c r="AW764">
        <v>-2.9811252709570999E-3</v>
      </c>
      <c r="AX764">
        <v>1.12594567347384</v>
      </c>
      <c r="AY764">
        <v>0.12111257772704399</v>
      </c>
      <c r="BD764" s="95">
        <v>45296</v>
      </c>
    </row>
    <row r="765" spans="1:56">
      <c r="A765" t="s">
        <v>107</v>
      </c>
      <c r="B765">
        <v>4732.1000000000004</v>
      </c>
      <c r="C765">
        <v>0</v>
      </c>
      <c r="D765">
        <v>10165.918</v>
      </c>
      <c r="E765" s="95">
        <v>45296</v>
      </c>
      <c r="F765" t="s">
        <v>913</v>
      </c>
      <c r="G765" t="b">
        <v>0</v>
      </c>
      <c r="H765" t="b">
        <v>0</v>
      </c>
      <c r="I765" t="b">
        <v>0</v>
      </c>
      <c r="J765" t="b">
        <v>0</v>
      </c>
      <c r="K765" t="b">
        <v>0</v>
      </c>
      <c r="L765">
        <v>4732.1000000000004</v>
      </c>
      <c r="M765">
        <v>4732.1000000000004</v>
      </c>
      <c r="N765" t="b">
        <v>0</v>
      </c>
      <c r="O765">
        <v>4732.1000000000004</v>
      </c>
      <c r="P765">
        <v>0.99744426118069796</v>
      </c>
      <c r="Q765">
        <v>395.728301166699</v>
      </c>
      <c r="R765">
        <v>10165.918</v>
      </c>
      <c r="S765">
        <v>10165.918</v>
      </c>
      <c r="X765">
        <v>6.8460540170622405E-2</v>
      </c>
      <c r="Y765">
        <v>0.99749231588165499</v>
      </c>
      <c r="Z765">
        <v>0.99749231588165499</v>
      </c>
      <c r="AA765">
        <v>392.48804130397298</v>
      </c>
      <c r="AB765">
        <v>-2.5108336245756998E-3</v>
      </c>
      <c r="AC765" s="96">
        <v>6.3042854903003304E-6</v>
      </c>
      <c r="AD765">
        <v>9.8749738031212106E-2</v>
      </c>
      <c r="AE765">
        <v>9.7109032998175901E-2</v>
      </c>
      <c r="AF765">
        <v>9.8749738031212106E-2</v>
      </c>
      <c r="AH765">
        <v>392.20755274430502</v>
      </c>
      <c r="AI765">
        <v>14.13</v>
      </c>
      <c r="AJ765">
        <v>398.09066603546898</v>
      </c>
      <c r="AK765">
        <v>386.32443945313997</v>
      </c>
      <c r="AL765">
        <v>5.0981040564370003E-4</v>
      </c>
      <c r="AM765">
        <v>3.4446649029979998E-4</v>
      </c>
      <c r="AN765" s="96">
        <v>3.27048348916785E-8</v>
      </c>
      <c r="AO765" s="96">
        <v>-7.8514694745734904E-10</v>
      </c>
      <c r="AP765" s="96">
        <v>3.1919687944221197E-8</v>
      </c>
      <c r="AR765">
        <v>0.115519314069868</v>
      </c>
      <c r="AS765">
        <v>0.99546374054471998</v>
      </c>
      <c r="AT765">
        <v>0.94385860962186496</v>
      </c>
      <c r="AU765">
        <v>1.10413914477001</v>
      </c>
      <c r="AV765">
        <v>421.84979410700299</v>
      </c>
      <c r="AW765">
        <v>-2.8256967363590002E-3</v>
      </c>
      <c r="AX765">
        <v>1.10413914477001</v>
      </c>
      <c r="AY765">
        <v>0.12144863306151001</v>
      </c>
      <c r="BD765" s="95">
        <v>45296</v>
      </c>
    </row>
    <row r="766" spans="1:56">
      <c r="A766" t="s">
        <v>108</v>
      </c>
      <c r="B766">
        <v>4739.7749999999996</v>
      </c>
      <c r="C766">
        <v>0</v>
      </c>
      <c r="D766">
        <v>10181.821</v>
      </c>
      <c r="E766" s="95">
        <v>45296</v>
      </c>
      <c r="F766" t="s">
        <v>914</v>
      </c>
      <c r="G766" t="b">
        <v>0</v>
      </c>
      <c r="H766" t="b">
        <v>0</v>
      </c>
      <c r="I766" t="b">
        <v>0</v>
      </c>
      <c r="J766" t="b">
        <v>0</v>
      </c>
      <c r="K766" t="b">
        <v>0</v>
      </c>
      <c r="L766">
        <v>4739.7749999999996</v>
      </c>
      <c r="M766">
        <v>4739.7749999999996</v>
      </c>
      <c r="N766" t="b">
        <v>0</v>
      </c>
      <c r="O766">
        <v>4739.7749999999996</v>
      </c>
      <c r="P766">
        <v>1.0016219014813701</v>
      </c>
      <c r="Q766">
        <v>396.37013348458203</v>
      </c>
      <c r="R766">
        <v>10181.821</v>
      </c>
      <c r="S766">
        <v>10181.821</v>
      </c>
      <c r="X766">
        <v>6.8460540170622405E-2</v>
      </c>
      <c r="Y766">
        <v>1.00156434470551</v>
      </c>
      <c r="Z766">
        <v>1.00156434470551</v>
      </c>
      <c r="AA766">
        <v>393.102027893365</v>
      </c>
      <c r="AB766">
        <v>1.5631223929157001E-3</v>
      </c>
      <c r="AC766" s="96">
        <v>2.4433516152346901E-6</v>
      </c>
      <c r="AD766">
        <v>9.7082565121217698E-2</v>
      </c>
      <c r="AE766">
        <v>9.6314908132769494E-2</v>
      </c>
      <c r="AF766">
        <v>9.7082565121217698E-2</v>
      </c>
      <c r="AH766">
        <v>392.20755274430502</v>
      </c>
      <c r="AI766">
        <v>14.13</v>
      </c>
      <c r="AJ766">
        <v>398.09066603546898</v>
      </c>
      <c r="AK766">
        <v>386.32443945313997</v>
      </c>
      <c r="AL766">
        <v>3.4446649029979998E-4</v>
      </c>
      <c r="AM766">
        <v>1.7912257495590001E-4</v>
      </c>
      <c r="AN766" s="96">
        <v>1.30186491840289E-11</v>
      </c>
      <c r="AO766">
        <v>0</v>
      </c>
      <c r="AP766" s="96">
        <v>1.30186491840289E-11</v>
      </c>
      <c r="AR766">
        <v>0.115519314069868</v>
      </c>
      <c r="AS766">
        <v>0.99546374054471998</v>
      </c>
      <c r="AT766">
        <v>0.940587819564488</v>
      </c>
      <c r="AU766">
        <v>1.0953709995233301</v>
      </c>
      <c r="AV766">
        <v>422.57806606227803</v>
      </c>
      <c r="AW766">
        <v>1.7263774107483E-3</v>
      </c>
      <c r="AX766">
        <v>1.0953709995233301</v>
      </c>
      <c r="AY766">
        <v>0.12151206591602499</v>
      </c>
      <c r="BD766" s="95">
        <v>45296</v>
      </c>
    </row>
    <row r="767" spans="1:56">
      <c r="A767" t="s">
        <v>109</v>
      </c>
      <c r="B767">
        <v>4728.125</v>
      </c>
      <c r="C767">
        <v>0</v>
      </c>
      <c r="D767">
        <v>10157.282999999999</v>
      </c>
      <c r="E767" s="95">
        <v>45296</v>
      </c>
      <c r="F767" t="s">
        <v>915</v>
      </c>
      <c r="G767" t="b">
        <v>0</v>
      </c>
      <c r="H767" t="b">
        <v>0</v>
      </c>
      <c r="I767" t="b">
        <v>0</v>
      </c>
      <c r="J767" t="b">
        <v>0</v>
      </c>
      <c r="K767" t="b">
        <v>0</v>
      </c>
      <c r="L767">
        <v>4728.125</v>
      </c>
      <c r="M767">
        <v>4728.125</v>
      </c>
      <c r="N767" t="b">
        <v>0</v>
      </c>
      <c r="O767">
        <v>4728.125</v>
      </c>
      <c r="P767">
        <v>0.99754207741928602</v>
      </c>
      <c r="Q767">
        <v>395.39588638317002</v>
      </c>
      <c r="R767">
        <v>10157.282999999999</v>
      </c>
      <c r="S767">
        <v>10157.282999999999</v>
      </c>
      <c r="X767">
        <v>6.8460540170622405E-2</v>
      </c>
      <c r="Y767">
        <v>0.99759001852419105</v>
      </c>
      <c r="Z767">
        <v>0.99759001852419105</v>
      </c>
      <c r="AA767">
        <v>392.154659288039</v>
      </c>
      <c r="AB767">
        <v>-2.4128901553477E-3</v>
      </c>
      <c r="AC767" s="96">
        <v>5.8220389017741999E-6</v>
      </c>
      <c r="AD767">
        <v>9.7343348929694901E-2</v>
      </c>
      <c r="AE767">
        <v>9.6469513222815606E-2</v>
      </c>
      <c r="AF767">
        <v>9.7343348929694901E-2</v>
      </c>
      <c r="AH767">
        <v>392.20755274430502</v>
      </c>
      <c r="AI767">
        <v>14.13</v>
      </c>
      <c r="AJ767">
        <v>398.09066603546898</v>
      </c>
      <c r="AK767">
        <v>386.32443945313997</v>
      </c>
      <c r="AL767">
        <v>1.7912257495590001E-4</v>
      </c>
      <c r="AM767">
        <v>0</v>
      </c>
      <c r="AN767">
        <v>0</v>
      </c>
      <c r="AO767">
        <v>0</v>
      </c>
      <c r="AP767">
        <v>0</v>
      </c>
      <c r="AR767">
        <v>0.115519314069868</v>
      </c>
      <c r="AS767">
        <v>0.99546374054471998</v>
      </c>
      <c r="AT767">
        <v>0.93996813833382198</v>
      </c>
      <c r="AU767">
        <v>1.1134474637481999</v>
      </c>
      <c r="AV767">
        <v>421.46177054679799</v>
      </c>
      <c r="AW767">
        <v>-2.6416314644114999E-3</v>
      </c>
      <c r="AX767">
        <v>1.1134474637481999</v>
      </c>
      <c r="AY767">
        <v>0.12191783942437701</v>
      </c>
      <c r="BD767" s="95">
        <v>45296</v>
      </c>
    </row>
    <row r="768" spans="1:56">
      <c r="A768" t="s">
        <v>110</v>
      </c>
      <c r="B768">
        <v>4735</v>
      </c>
      <c r="C768">
        <v>0</v>
      </c>
      <c r="D768">
        <v>10170.947</v>
      </c>
      <c r="E768" s="95">
        <v>45296</v>
      </c>
      <c r="F768" t="s">
        <v>916</v>
      </c>
      <c r="G768" t="b">
        <v>0</v>
      </c>
      <c r="H768" t="b">
        <v>0</v>
      </c>
      <c r="I768" t="b">
        <v>0</v>
      </c>
      <c r="J768" t="b">
        <v>0</v>
      </c>
      <c r="K768" t="b">
        <v>0</v>
      </c>
      <c r="L768">
        <v>4735</v>
      </c>
      <c r="M768">
        <v>4735</v>
      </c>
      <c r="N768" t="b">
        <v>0</v>
      </c>
      <c r="O768">
        <v>4735</v>
      </c>
      <c r="P768">
        <v>1.0014540647719701</v>
      </c>
      <c r="Q768">
        <v>395.97081761254401</v>
      </c>
      <c r="R768">
        <v>10170.947</v>
      </c>
      <c r="S768">
        <v>10170.947</v>
      </c>
      <c r="T768" s="97">
        <v>45296</v>
      </c>
      <c r="U768">
        <v>10170.947</v>
      </c>
      <c r="V768">
        <v>395.97081761254401</v>
      </c>
      <c r="W768">
        <v>6.9592401420127001E-2</v>
      </c>
      <c r="X768">
        <v>6.8460540170622405E-2</v>
      </c>
      <c r="Y768">
        <v>1.0013452416359701</v>
      </c>
      <c r="Z768">
        <v>1.0013452416359701</v>
      </c>
      <c r="AA768">
        <v>392.68220206345597</v>
      </c>
      <c r="AB768">
        <v>1.3443376091129E-3</v>
      </c>
      <c r="AC768" s="96">
        <v>1.8072436072754201E-6</v>
      </c>
      <c r="AD768">
        <v>9.5385861580170594E-2</v>
      </c>
      <c r="AE768">
        <v>9.5513429965113306E-2</v>
      </c>
      <c r="AF768">
        <v>9.5513429965113306E-2</v>
      </c>
      <c r="AG768">
        <v>392.68220206345597</v>
      </c>
      <c r="AH768">
        <v>392.20755274430502</v>
      </c>
      <c r="AI768">
        <v>14.13</v>
      </c>
      <c r="AJ768">
        <v>398.09066603546898</v>
      </c>
      <c r="AK768">
        <v>386.32443945313997</v>
      </c>
      <c r="AL768">
        <v>0</v>
      </c>
      <c r="AN768">
        <v>0</v>
      </c>
      <c r="AO768">
        <v>0</v>
      </c>
      <c r="AP768">
        <v>0</v>
      </c>
      <c r="AQ768">
        <v>0.115366142214822</v>
      </c>
      <c r="AR768">
        <v>0.115519314069868</v>
      </c>
      <c r="AS768">
        <v>0.99546374054471998</v>
      </c>
      <c r="AT768">
        <v>0.93598670397919603</v>
      </c>
      <c r="AU768">
        <v>1.1057609188620401</v>
      </c>
      <c r="AV768">
        <v>422.092735582773</v>
      </c>
      <c r="AW768">
        <v>1.4970872332182E-3</v>
      </c>
      <c r="AX768">
        <v>1.1057609188620401</v>
      </c>
      <c r="AY768">
        <v>0.121995838649682</v>
      </c>
      <c r="AZ768" s="97">
        <v>45296</v>
      </c>
      <c r="BA768">
        <v>422.092735582773</v>
      </c>
      <c r="BB768">
        <v>422.09272643152599</v>
      </c>
      <c r="BC768" s="96">
        <v>9.1512470703491898E-6</v>
      </c>
      <c r="BD768" s="95">
        <v>45296</v>
      </c>
    </row>
    <row r="769" spans="1:56">
      <c r="A769" t="s">
        <v>104</v>
      </c>
      <c r="B769">
        <v>4746.0249999999996</v>
      </c>
      <c r="C769">
        <v>0</v>
      </c>
      <c r="D769">
        <v>10198.546</v>
      </c>
      <c r="E769" s="95">
        <v>45299</v>
      </c>
      <c r="F769" t="s">
        <v>917</v>
      </c>
      <c r="G769" t="b">
        <v>0</v>
      </c>
      <c r="H769" t="b">
        <v>0</v>
      </c>
      <c r="I769" t="b">
        <v>0</v>
      </c>
      <c r="J769" t="b">
        <v>0</v>
      </c>
      <c r="K769" t="b">
        <v>0</v>
      </c>
      <c r="L769">
        <v>4746.0249999999996</v>
      </c>
      <c r="M769">
        <v>4746.0249999999996</v>
      </c>
      <c r="N769" t="b">
        <v>0</v>
      </c>
      <c r="O769">
        <v>4746.0249999999996</v>
      </c>
      <c r="P769">
        <v>1.00232840549102</v>
      </c>
      <c r="Q769">
        <v>396.89279823855901</v>
      </c>
      <c r="R769">
        <v>10198.546</v>
      </c>
      <c r="S769">
        <v>10198.546</v>
      </c>
      <c r="X769">
        <v>6.9592401420127001E-2</v>
      </c>
      <c r="Y769">
        <v>1.0021335766256101</v>
      </c>
      <c r="Z769">
        <v>1.0021335766256101</v>
      </c>
      <c r="AA769">
        <v>393.520019631075</v>
      </c>
      <c r="AB769">
        <v>2.1313037832916002E-3</v>
      </c>
      <c r="AC769" s="96">
        <v>4.54245581667327E-6</v>
      </c>
      <c r="AD769">
        <v>9.5043823353570298E-2</v>
      </c>
      <c r="AE769">
        <v>9.53389616390274E-2</v>
      </c>
      <c r="AF769">
        <v>9.53389616390274E-2</v>
      </c>
      <c r="AH769">
        <v>392.68220206345597</v>
      </c>
      <c r="AI769">
        <v>13.35</v>
      </c>
      <c r="AJ769">
        <v>398.57243509440798</v>
      </c>
      <c r="AK769">
        <v>386.79196903250403</v>
      </c>
      <c r="AL769">
        <v>1.0058421516754E-3</v>
      </c>
      <c r="AM769">
        <v>8.4049823633150001E-4</v>
      </c>
      <c r="AN769">
        <v>4.9345281195779995E-4</v>
      </c>
      <c r="AO769" s="96">
        <v>-4.1442090457088901E-6</v>
      </c>
      <c r="AP769">
        <v>4.8930860291209995E-4</v>
      </c>
      <c r="AR769">
        <v>0.115366142214822</v>
      </c>
      <c r="AS769">
        <v>0.99680598535334397</v>
      </c>
      <c r="AT769">
        <v>0.93521791086682204</v>
      </c>
      <c r="AU769">
        <v>1.12602028624631</v>
      </c>
      <c r="AV769">
        <v>423.07010526074498</v>
      </c>
      <c r="AW769">
        <v>2.3155330466017999E-3</v>
      </c>
      <c r="AX769">
        <v>1.12602028624631</v>
      </c>
      <c r="AY769">
        <v>0.121350750847475</v>
      </c>
      <c r="BD769" s="95">
        <v>45299</v>
      </c>
    </row>
    <row r="770" spans="1:56">
      <c r="A770" t="s">
        <v>105</v>
      </c>
      <c r="B770">
        <v>4760.25</v>
      </c>
      <c r="C770">
        <v>0</v>
      </c>
      <c r="D770">
        <v>10228.379999999999</v>
      </c>
      <c r="E770" s="95">
        <v>45299</v>
      </c>
      <c r="F770" t="s">
        <v>918</v>
      </c>
      <c r="G770" t="b">
        <v>0</v>
      </c>
      <c r="H770" t="b">
        <v>0</v>
      </c>
      <c r="I770" t="b">
        <v>0</v>
      </c>
      <c r="J770" t="b">
        <v>0</v>
      </c>
      <c r="K770" t="b">
        <v>0</v>
      </c>
      <c r="L770">
        <v>4760.25</v>
      </c>
      <c r="M770">
        <v>4760.25</v>
      </c>
      <c r="N770" t="b">
        <v>0</v>
      </c>
      <c r="O770">
        <v>4760.25</v>
      </c>
      <c r="P770">
        <v>1.0029972450629701</v>
      </c>
      <c r="Q770">
        <v>398.08238321860898</v>
      </c>
      <c r="R770">
        <v>10228.379999999999</v>
      </c>
      <c r="S770">
        <v>10228.379999999999</v>
      </c>
      <c r="X770">
        <v>6.9592401420127001E-2</v>
      </c>
      <c r="Y770">
        <v>1.0029253189621301</v>
      </c>
      <c r="Z770">
        <v>1.0029253189621301</v>
      </c>
      <c r="AA770">
        <v>394.67119120648101</v>
      </c>
      <c r="AB770">
        <v>2.9210485428178001E-3</v>
      </c>
      <c r="AC770" s="96">
        <v>8.5325245894984893E-6</v>
      </c>
      <c r="AD770">
        <v>9.6924770099068594E-2</v>
      </c>
      <c r="AE770">
        <v>9.6272391055234302E-2</v>
      </c>
      <c r="AF770">
        <v>9.6924770099068594E-2</v>
      </c>
      <c r="AH770">
        <v>392.68220206345597</v>
      </c>
      <c r="AI770">
        <v>13.35</v>
      </c>
      <c r="AJ770">
        <v>398.57243509440798</v>
      </c>
      <c r="AK770">
        <v>386.79196903250403</v>
      </c>
      <c r="AL770">
        <v>8.4049823633150001E-4</v>
      </c>
      <c r="AM770">
        <v>6.7515432098759996E-4</v>
      </c>
      <c r="AN770">
        <v>2.2993279443587001E-3</v>
      </c>
      <c r="AO770" s="96">
        <v>-3.0276711138199601E-9</v>
      </c>
      <c r="AP770">
        <v>2.2993249166876001E-3</v>
      </c>
      <c r="AR770">
        <v>0.115366142214822</v>
      </c>
      <c r="AS770">
        <v>0.99680598535334397</v>
      </c>
      <c r="AT770">
        <v>0.94154260540273305</v>
      </c>
      <c r="AU770">
        <v>1.13570986887055</v>
      </c>
      <c r="AV770">
        <v>424.46327492142098</v>
      </c>
      <c r="AW770">
        <v>3.2929995368418002E-3</v>
      </c>
      <c r="AX770">
        <v>1.13570986887055</v>
      </c>
      <c r="AY770">
        <v>0.121562147827499</v>
      </c>
      <c r="BD770" s="95">
        <v>45299</v>
      </c>
    </row>
    <row r="771" spans="1:56">
      <c r="A771" t="s">
        <v>106</v>
      </c>
      <c r="B771">
        <v>4761.1499999999996</v>
      </c>
      <c r="C771">
        <v>0</v>
      </c>
      <c r="D771">
        <v>10230.284</v>
      </c>
      <c r="E771" s="95">
        <v>45299</v>
      </c>
      <c r="F771" t="s">
        <v>919</v>
      </c>
      <c r="G771" t="b">
        <v>0</v>
      </c>
      <c r="H771" t="b">
        <v>0</v>
      </c>
      <c r="I771" t="b">
        <v>0</v>
      </c>
      <c r="J771" t="b">
        <v>0</v>
      </c>
      <c r="K771" t="b">
        <v>0</v>
      </c>
      <c r="L771">
        <v>4761.1499999999996</v>
      </c>
      <c r="M771">
        <v>4761.1499999999996</v>
      </c>
      <c r="N771" t="b">
        <v>0</v>
      </c>
      <c r="O771">
        <v>4761.1499999999996</v>
      </c>
      <c r="P771">
        <v>1.0001890657003301</v>
      </c>
      <c r="Q771">
        <v>398.15764694318102</v>
      </c>
      <c r="R771">
        <v>10230.284</v>
      </c>
      <c r="S771">
        <v>10230.284</v>
      </c>
      <c r="X771">
        <v>6.9592401420127001E-2</v>
      </c>
      <c r="Y771">
        <v>1.00018614873518</v>
      </c>
      <c r="Z771">
        <v>1.00018614873518</v>
      </c>
      <c r="AA771">
        <v>394.74465874953898</v>
      </c>
      <c r="AB771">
        <v>1.8613141165990001E-4</v>
      </c>
      <c r="AC771" s="96">
        <v>3.4644902406529703E-8</v>
      </c>
      <c r="AD771">
        <v>9.3991559257747007E-2</v>
      </c>
      <c r="AE771">
        <v>9.4826976590749498E-2</v>
      </c>
      <c r="AF771">
        <v>9.4826976590749498E-2</v>
      </c>
      <c r="AH771">
        <v>392.68220206345597</v>
      </c>
      <c r="AI771">
        <v>13.35</v>
      </c>
      <c r="AJ771">
        <v>398.57243509440798</v>
      </c>
      <c r="AK771">
        <v>386.79196903250403</v>
      </c>
      <c r="AL771">
        <v>6.7515432098759996E-4</v>
      </c>
      <c r="AM771">
        <v>5.0981040564370003E-4</v>
      </c>
      <c r="AN771">
        <v>6.8726064120769998E-4</v>
      </c>
      <c r="AO771" s="96">
        <v>-7.2221117974891002E-12</v>
      </c>
      <c r="AP771">
        <v>6.872606339856E-4</v>
      </c>
      <c r="AR771">
        <v>0.115366142214822</v>
      </c>
      <c r="AS771">
        <v>0.99680598535334397</v>
      </c>
      <c r="AT771">
        <v>0.93947836612707603</v>
      </c>
      <c r="AU771">
        <v>1.1146790649509299</v>
      </c>
      <c r="AV771">
        <v>424.55211842761003</v>
      </c>
      <c r="AW771">
        <v>2.0930787523629999E-4</v>
      </c>
      <c r="AX771">
        <v>1.1146790649509299</v>
      </c>
      <c r="AY771">
        <v>0.12121944012809199</v>
      </c>
      <c r="BD771" s="95">
        <v>45299</v>
      </c>
    </row>
    <row r="772" spans="1:56">
      <c r="A772" t="s">
        <v>107</v>
      </c>
      <c r="B772">
        <v>4768.125</v>
      </c>
      <c r="C772">
        <v>0</v>
      </c>
      <c r="D772">
        <v>10245.075000000001</v>
      </c>
      <c r="E772" s="95">
        <v>45299</v>
      </c>
      <c r="F772" t="s">
        <v>920</v>
      </c>
      <c r="G772" t="b">
        <v>0</v>
      </c>
      <c r="H772" t="b">
        <v>0</v>
      </c>
      <c r="I772" t="b">
        <v>0</v>
      </c>
      <c r="J772" t="b">
        <v>0</v>
      </c>
      <c r="K772" t="b">
        <v>0</v>
      </c>
      <c r="L772">
        <v>4768.125</v>
      </c>
      <c r="M772">
        <v>4768.125</v>
      </c>
      <c r="N772" t="b">
        <v>0</v>
      </c>
      <c r="O772">
        <v>4768.125</v>
      </c>
      <c r="P772">
        <v>1.00146498219967</v>
      </c>
      <c r="Q772">
        <v>398.74094080861897</v>
      </c>
      <c r="R772">
        <v>10245.075000000001</v>
      </c>
      <c r="S772">
        <v>10245.075000000001</v>
      </c>
      <c r="X772">
        <v>6.9592401420127001E-2</v>
      </c>
      <c r="Y772">
        <v>1.0014458054145901</v>
      </c>
      <c r="Z772">
        <v>1.0014458054145901</v>
      </c>
      <c r="AA772">
        <v>395.31538271454002</v>
      </c>
      <c r="AB772">
        <v>1.4447612442658E-3</v>
      </c>
      <c r="AC772" s="96">
        <v>2.0873350529326299E-6</v>
      </c>
      <c r="AD772">
        <v>9.2332399302751805E-2</v>
      </c>
      <c r="AE772">
        <v>9.3983256996464398E-2</v>
      </c>
      <c r="AF772">
        <v>9.3983256996464398E-2</v>
      </c>
      <c r="AH772">
        <v>392.68220206345597</v>
      </c>
      <c r="AI772">
        <v>13.35</v>
      </c>
      <c r="AJ772">
        <v>398.57243509440798</v>
      </c>
      <c r="AK772">
        <v>386.79196903250403</v>
      </c>
      <c r="AL772">
        <v>5.0981040564370003E-4</v>
      </c>
      <c r="AM772">
        <v>3.4446649029979998E-4</v>
      </c>
      <c r="AN772">
        <v>4.6580972684230002E-4</v>
      </c>
      <c r="AO772">
        <v>0</v>
      </c>
      <c r="AP772">
        <v>4.6580972684230002E-4</v>
      </c>
      <c r="AR772">
        <v>0.115366142214822</v>
      </c>
      <c r="AS772">
        <v>0.99680598535334397</v>
      </c>
      <c r="AT772">
        <v>0.94282074203381905</v>
      </c>
      <c r="AU772">
        <v>1.1433917776564999</v>
      </c>
      <c r="AV772">
        <v>425.23511145007001</v>
      </c>
      <c r="AW772">
        <v>1.6087377563663999E-3</v>
      </c>
      <c r="AX772">
        <v>1.1433917776564999</v>
      </c>
      <c r="AY772">
        <v>0.121283882729153</v>
      </c>
      <c r="BD772" s="95">
        <v>45299</v>
      </c>
    </row>
    <row r="773" spans="1:56">
      <c r="A773" t="s">
        <v>108</v>
      </c>
      <c r="B773">
        <v>4772.6000000000004</v>
      </c>
      <c r="C773">
        <v>0</v>
      </c>
      <c r="D773">
        <v>10254.186</v>
      </c>
      <c r="E773" s="95">
        <v>45299</v>
      </c>
      <c r="F773" t="s">
        <v>921</v>
      </c>
      <c r="G773" t="b">
        <v>0</v>
      </c>
      <c r="H773" t="b">
        <v>0</v>
      </c>
      <c r="I773" t="b">
        <v>0</v>
      </c>
      <c r="J773" t="b">
        <v>0</v>
      </c>
      <c r="K773" t="b">
        <v>0</v>
      </c>
      <c r="L773">
        <v>4772.6000000000004</v>
      </c>
      <c r="M773">
        <v>4772.6000000000004</v>
      </c>
      <c r="N773" t="b">
        <v>0</v>
      </c>
      <c r="O773">
        <v>4772.6000000000004</v>
      </c>
      <c r="P773">
        <v>1.00093852405295</v>
      </c>
      <c r="Q773">
        <v>399.11516877246601</v>
      </c>
      <c r="R773">
        <v>10254.186</v>
      </c>
      <c r="S773">
        <v>10254.186</v>
      </c>
      <c r="X773">
        <v>6.9592401420127001E-2</v>
      </c>
      <c r="Y773">
        <v>1.0008893053491501</v>
      </c>
      <c r="Z773">
        <v>1.0008893053491501</v>
      </c>
      <c r="AA773">
        <v>395.666938798991</v>
      </c>
      <c r="AB773">
        <v>8.8891015143700001E-4</v>
      </c>
      <c r="AC773" s="96">
        <v>7.9016125732779099E-7</v>
      </c>
      <c r="AD773">
        <v>8.9985478332996693E-2</v>
      </c>
      <c r="AE773">
        <v>9.2788374010601901E-2</v>
      </c>
      <c r="AF773">
        <v>9.2788374010601901E-2</v>
      </c>
      <c r="AH773">
        <v>392.68220206345597</v>
      </c>
      <c r="AI773">
        <v>13.35</v>
      </c>
      <c r="AJ773">
        <v>398.57243509440798</v>
      </c>
      <c r="AK773">
        <v>386.79196903250403</v>
      </c>
      <c r="AL773">
        <v>3.4446649029979998E-4</v>
      </c>
      <c r="AM773">
        <v>1.7912257495590001E-4</v>
      </c>
      <c r="AN773" s="96">
        <v>2.11981438110441E-5</v>
      </c>
      <c r="AO773">
        <v>0</v>
      </c>
      <c r="AP773" s="96">
        <v>2.11981438110441E-5</v>
      </c>
      <c r="AR773">
        <v>0.115366142214822</v>
      </c>
      <c r="AS773">
        <v>0.99680598535334397</v>
      </c>
      <c r="AT773">
        <v>0.942193867894901</v>
      </c>
      <c r="AU773">
        <v>1.1528893365760799</v>
      </c>
      <c r="AV773">
        <v>425.667097027804</v>
      </c>
      <c r="AW773">
        <v>1.0158746681582999E-3</v>
      </c>
      <c r="AX773">
        <v>1.1528893365760799</v>
      </c>
      <c r="AY773">
        <v>0.121309835359847</v>
      </c>
      <c r="BD773" s="95">
        <v>45299</v>
      </c>
    </row>
    <row r="774" spans="1:56">
      <c r="A774" t="s">
        <v>109</v>
      </c>
      <c r="B774">
        <v>4790.1750000000002</v>
      </c>
      <c r="C774">
        <v>0</v>
      </c>
      <c r="D774">
        <v>10290.522000000001</v>
      </c>
      <c r="E774" s="95">
        <v>45299</v>
      </c>
      <c r="F774" t="s">
        <v>922</v>
      </c>
      <c r="G774" t="b">
        <v>0</v>
      </c>
      <c r="H774" t="b">
        <v>0</v>
      </c>
      <c r="I774" t="b">
        <v>0</v>
      </c>
      <c r="J774" t="b">
        <v>0</v>
      </c>
      <c r="K774" t="b">
        <v>0</v>
      </c>
      <c r="L774">
        <v>4790.1750000000002</v>
      </c>
      <c r="M774">
        <v>4790.1750000000002</v>
      </c>
      <c r="N774" t="b">
        <v>0</v>
      </c>
      <c r="O774">
        <v>4790.1750000000002</v>
      </c>
      <c r="P774">
        <v>1.00368247915182</v>
      </c>
      <c r="Q774">
        <v>400.58490206064801</v>
      </c>
      <c r="R774">
        <v>10290.522000000001</v>
      </c>
      <c r="S774">
        <v>10290.522000000001</v>
      </c>
      <c r="X774">
        <v>6.9592401420127001E-2</v>
      </c>
      <c r="Y774">
        <v>1.0035435284673</v>
      </c>
      <c r="Z774">
        <v>1.0035435284673</v>
      </c>
      <c r="AA774">
        <v>397.068995860195</v>
      </c>
      <c r="AB774">
        <v>3.5372649625456001E-3</v>
      </c>
      <c r="AC774" s="96">
        <v>1.2512243415252999E-5</v>
      </c>
      <c r="AD774">
        <v>9.4529566672229601E-2</v>
      </c>
      <c r="AE774">
        <v>9.4939664010994906E-2</v>
      </c>
      <c r="AF774">
        <v>9.4939664010994906E-2</v>
      </c>
      <c r="AH774">
        <v>392.68220206345597</v>
      </c>
      <c r="AI774">
        <v>13.35</v>
      </c>
      <c r="AJ774">
        <v>398.57243509440798</v>
      </c>
      <c r="AK774">
        <v>386.79196903250403</v>
      </c>
      <c r="AL774">
        <v>1.7912257495590001E-4</v>
      </c>
      <c r="AM774">
        <v>0</v>
      </c>
      <c r="AN774">
        <v>0</v>
      </c>
      <c r="AO774">
        <v>0</v>
      </c>
      <c r="AP774">
        <v>0</v>
      </c>
      <c r="AR774">
        <v>0.115366142214822</v>
      </c>
      <c r="AS774">
        <v>0.99680598535334397</v>
      </c>
      <c r="AT774">
        <v>0.94194119816018296</v>
      </c>
      <c r="AU774">
        <v>1.1674225240334899</v>
      </c>
      <c r="AV774">
        <v>427.40545456489099</v>
      </c>
      <c r="AW774">
        <v>4.0838428650593001E-3</v>
      </c>
      <c r="AX774">
        <v>1.1674225240334899</v>
      </c>
      <c r="AY774">
        <v>0.121983838176823</v>
      </c>
      <c r="BD774" s="95">
        <v>45299</v>
      </c>
    </row>
    <row r="775" spans="1:56">
      <c r="A775" t="s">
        <v>110</v>
      </c>
      <c r="B775">
        <v>4800.625</v>
      </c>
      <c r="C775">
        <v>0</v>
      </c>
      <c r="D775">
        <v>10313.165000000001</v>
      </c>
      <c r="E775" s="95">
        <v>45299</v>
      </c>
      <c r="F775" t="s">
        <v>923</v>
      </c>
      <c r="G775" t="b">
        <v>0</v>
      </c>
      <c r="H775" t="b">
        <v>0</v>
      </c>
      <c r="I775" t="b">
        <v>0</v>
      </c>
      <c r="J775" t="b">
        <v>0</v>
      </c>
      <c r="K775" t="b">
        <v>0</v>
      </c>
      <c r="L775">
        <v>4800.625</v>
      </c>
      <c r="M775">
        <v>4800.625</v>
      </c>
      <c r="N775" t="b">
        <v>0</v>
      </c>
      <c r="O775">
        <v>4800.625</v>
      </c>
      <c r="P775">
        <v>1.0021815486908101</v>
      </c>
      <c r="Q775">
        <v>401.45879752929699</v>
      </c>
      <c r="R775">
        <v>10313.165000000001</v>
      </c>
      <c r="S775">
        <v>10313.165000000001</v>
      </c>
      <c r="T775" s="97">
        <v>45299</v>
      </c>
      <c r="U775">
        <v>10313.165000000001</v>
      </c>
      <c r="V775">
        <v>401.45879752929699</v>
      </c>
      <c r="W775">
        <v>6.1142332007352501E-2</v>
      </c>
      <c r="X775">
        <v>6.9592401420127001E-2</v>
      </c>
      <c r="Y775">
        <v>1.00220037428616</v>
      </c>
      <c r="Z775">
        <v>1.00220037428616</v>
      </c>
      <c r="AA775">
        <v>397.942696268519</v>
      </c>
      <c r="AB775">
        <v>2.1979570079590002E-3</v>
      </c>
      <c r="AC775" s="96">
        <v>4.8310150088364698E-6</v>
      </c>
      <c r="AD775">
        <v>9.4398110496240195E-2</v>
      </c>
      <c r="AE775">
        <v>9.4861957194191396E-2</v>
      </c>
      <c r="AF775">
        <v>9.4861957194191396E-2</v>
      </c>
      <c r="AG775">
        <v>397.942696268519</v>
      </c>
      <c r="AH775">
        <v>392.68220206345597</v>
      </c>
      <c r="AI775">
        <v>13.35</v>
      </c>
      <c r="AJ775">
        <v>398.57243509440798</v>
      </c>
      <c r="AK775">
        <v>386.79196903250403</v>
      </c>
      <c r="AL775">
        <v>0</v>
      </c>
      <c r="AN775">
        <v>0</v>
      </c>
      <c r="AO775">
        <v>0</v>
      </c>
      <c r="AP775">
        <v>0</v>
      </c>
      <c r="AQ775">
        <v>0.116778459916382</v>
      </c>
      <c r="AR775">
        <v>0.115366142214822</v>
      </c>
      <c r="AS775">
        <v>0.99680598535334397</v>
      </c>
      <c r="AT775">
        <v>0.93533626571125095</v>
      </c>
      <c r="AU775">
        <v>1.1329687299539699</v>
      </c>
      <c r="AV775">
        <v>428.501886805813</v>
      </c>
      <c r="AW775">
        <v>2.5653211235634001E-3</v>
      </c>
      <c r="AX775">
        <v>1.1329687299539699</v>
      </c>
      <c r="AY775">
        <v>0.121145281370981</v>
      </c>
      <c r="AZ775" s="97">
        <v>45299</v>
      </c>
      <c r="BA775">
        <v>428.501886805813</v>
      </c>
      <c r="BB775">
        <v>428.50187759031297</v>
      </c>
      <c r="BC775" s="96">
        <v>9.2155001425453503E-6</v>
      </c>
      <c r="BD775" s="95">
        <v>45299</v>
      </c>
    </row>
    <row r="776" spans="1:56">
      <c r="A776" t="s">
        <v>104</v>
      </c>
      <c r="B776">
        <v>4770.6750000000002</v>
      </c>
      <c r="C776">
        <v>0</v>
      </c>
      <c r="D776">
        <v>10252.648999999999</v>
      </c>
      <c r="E776" s="95">
        <v>45300</v>
      </c>
      <c r="F776" t="s">
        <v>924</v>
      </c>
      <c r="G776" t="b">
        <v>0</v>
      </c>
      <c r="H776" t="b">
        <v>0</v>
      </c>
      <c r="I776" t="b">
        <v>0</v>
      </c>
      <c r="J776" t="b">
        <v>0</v>
      </c>
      <c r="K776" t="b">
        <v>0</v>
      </c>
      <c r="L776">
        <v>4770.6750000000002</v>
      </c>
      <c r="M776">
        <v>4770.6750000000002</v>
      </c>
      <c r="N776" t="b">
        <v>0</v>
      </c>
      <c r="O776">
        <v>4770.6750000000002</v>
      </c>
      <c r="P776">
        <v>0.99376122900663899</v>
      </c>
      <c r="Q776">
        <v>398.95418802824202</v>
      </c>
      <c r="R776">
        <v>10252.648999999999</v>
      </c>
      <c r="S776">
        <v>10252.648999999999</v>
      </c>
      <c r="X776">
        <v>6.1142332007352501E-2</v>
      </c>
      <c r="Y776">
        <v>0.99396232039381005</v>
      </c>
      <c r="Z776">
        <v>0.99396232039381005</v>
      </c>
      <c r="AA776">
        <v>395.54004576682598</v>
      </c>
      <c r="AB776">
        <v>-6.0559800925340003E-3</v>
      </c>
      <c r="AC776" s="96">
        <v>3.6674894881168802E-5</v>
      </c>
      <c r="AD776">
        <v>0.110715915493517</v>
      </c>
      <c r="AE776">
        <v>0.10329405903604801</v>
      </c>
      <c r="AF776">
        <v>0.110715915493517</v>
      </c>
      <c r="AH776">
        <v>397.942696268519</v>
      </c>
      <c r="AI776">
        <v>13.08</v>
      </c>
      <c r="AJ776">
        <v>403.91183671254697</v>
      </c>
      <c r="AK776">
        <v>391.97355582449097</v>
      </c>
      <c r="AL776">
        <v>1.0058421516754E-3</v>
      </c>
      <c r="AM776">
        <v>8.4049823633150001E-4</v>
      </c>
      <c r="AN776" s="96">
        <v>1.6818565712421701E-8</v>
      </c>
      <c r="AO776">
        <v>-8.4132779054869999E-3</v>
      </c>
      <c r="AP776">
        <v>-8.4132610869213E-3</v>
      </c>
      <c r="AR776">
        <v>0.116778459916382</v>
      </c>
      <c r="AS776">
        <v>0.98429218230950299</v>
      </c>
      <c r="AT776">
        <v>0.943541204133447</v>
      </c>
      <c r="AU776">
        <v>1.14384355630805</v>
      </c>
      <c r="AV776">
        <v>425.56430130497398</v>
      </c>
      <c r="AW776">
        <v>-6.8554785668181002E-3</v>
      </c>
      <c r="AX776">
        <v>1.14384355630805</v>
      </c>
      <c r="AY776">
        <v>0.122244821260548</v>
      </c>
      <c r="BD776" s="95">
        <v>45300</v>
      </c>
    </row>
    <row r="777" spans="1:56">
      <c r="A777" t="s">
        <v>105</v>
      </c>
      <c r="B777">
        <v>4779.5749999999998</v>
      </c>
      <c r="C777">
        <v>0</v>
      </c>
      <c r="D777">
        <v>10271.641</v>
      </c>
      <c r="E777" s="95">
        <v>45300</v>
      </c>
      <c r="F777" t="s">
        <v>925</v>
      </c>
      <c r="G777" t="b">
        <v>0</v>
      </c>
      <c r="H777" t="b">
        <v>0</v>
      </c>
      <c r="I777" t="b">
        <v>0</v>
      </c>
      <c r="J777" t="b">
        <v>0</v>
      </c>
      <c r="K777" t="b">
        <v>0</v>
      </c>
      <c r="L777">
        <v>4779.5749999999998</v>
      </c>
      <c r="M777">
        <v>4779.5749999999998</v>
      </c>
      <c r="N777" t="b">
        <v>0</v>
      </c>
      <c r="O777">
        <v>4779.5749999999998</v>
      </c>
      <c r="P777">
        <v>1.00186556409732</v>
      </c>
      <c r="Q777">
        <v>399.69846263790402</v>
      </c>
      <c r="R777">
        <v>10271.641</v>
      </c>
      <c r="S777">
        <v>10271.641</v>
      </c>
      <c r="X777">
        <v>6.1142332007352501E-2</v>
      </c>
      <c r="Y777">
        <v>1.0018523993165001</v>
      </c>
      <c r="Z777">
        <v>1.0018523993165001</v>
      </c>
      <c r="AA777">
        <v>396.272743877256</v>
      </c>
      <c r="AB777">
        <v>1.8506857407190999E-3</v>
      </c>
      <c r="AC777" s="96">
        <v>3.4250377109010301E-6</v>
      </c>
      <c r="AD777">
        <v>0.109018526399302</v>
      </c>
      <c r="AE777">
        <v>0.10261981167805399</v>
      </c>
      <c r="AF777">
        <v>0.109018526399302</v>
      </c>
      <c r="AH777">
        <v>397.942696268519</v>
      </c>
      <c r="AI777">
        <v>13.08</v>
      </c>
      <c r="AJ777">
        <v>403.91183671254697</v>
      </c>
      <c r="AK777">
        <v>391.97355582449097</v>
      </c>
      <c r="AL777">
        <v>8.4049823633150001E-4</v>
      </c>
      <c r="AM777">
        <v>6.7515432098759996E-4</v>
      </c>
      <c r="AN777" s="96">
        <v>9.7516842245682192E-9</v>
      </c>
      <c r="AO777">
        <v>-6.6070449330870001E-4</v>
      </c>
      <c r="AP777">
        <v>-6.6069474162449996E-4</v>
      </c>
      <c r="AR777">
        <v>0.116778459916382</v>
      </c>
      <c r="AS777">
        <v>0.98429218230950299</v>
      </c>
      <c r="AT777">
        <v>0.93275629418731199</v>
      </c>
      <c r="AU777">
        <v>0.95916024015032697</v>
      </c>
      <c r="AV777">
        <v>426.45815089929403</v>
      </c>
      <c r="AW777">
        <v>2.1003866902815E-3</v>
      </c>
      <c r="AX777">
        <v>0.95916024015032697</v>
      </c>
      <c r="AY777">
        <v>0.12202777091801199</v>
      </c>
      <c r="BD777" s="95">
        <v>45300</v>
      </c>
    </row>
    <row r="778" spans="1:56">
      <c r="A778" t="s">
        <v>106</v>
      </c>
      <c r="B778">
        <v>4789.8500000000004</v>
      </c>
      <c r="C778">
        <v>0</v>
      </c>
      <c r="D778">
        <v>10293.311</v>
      </c>
      <c r="E778" s="95">
        <v>45300</v>
      </c>
      <c r="F778" t="s">
        <v>926</v>
      </c>
      <c r="G778" t="b">
        <v>0</v>
      </c>
      <c r="H778" t="b">
        <v>0</v>
      </c>
      <c r="I778" t="b">
        <v>0</v>
      </c>
      <c r="J778" t="b">
        <v>0</v>
      </c>
      <c r="K778" t="b">
        <v>0</v>
      </c>
      <c r="L778">
        <v>4789.8500000000004</v>
      </c>
      <c r="M778">
        <v>4789.8500000000004</v>
      </c>
      <c r="N778" t="b">
        <v>0</v>
      </c>
      <c r="O778">
        <v>4789.8500000000004</v>
      </c>
      <c r="P778">
        <v>1.0021497727308299</v>
      </c>
      <c r="Q778">
        <v>400.55772349344102</v>
      </c>
      <c r="R778">
        <v>10293.311</v>
      </c>
      <c r="S778">
        <v>10293.311</v>
      </c>
      <c r="X778">
        <v>6.1142332007352501E-2</v>
      </c>
      <c r="Y778">
        <v>1.0021096921124799</v>
      </c>
      <c r="Z778">
        <v>1.0021096921124799</v>
      </c>
      <c r="AA778">
        <v>397.108757359408</v>
      </c>
      <c r="AB778">
        <v>2.1074698370782E-3</v>
      </c>
      <c r="AC778" s="96">
        <v>4.4414291141944803E-6</v>
      </c>
      <c r="AD778">
        <v>0.10789818167988301</v>
      </c>
      <c r="AE778">
        <v>0.102224954903865</v>
      </c>
      <c r="AF778">
        <v>0.10789818167988301</v>
      </c>
      <c r="AH778">
        <v>397.942696268519</v>
      </c>
      <c r="AI778">
        <v>13.08</v>
      </c>
      <c r="AJ778">
        <v>403.91183671254697</v>
      </c>
      <c r="AK778">
        <v>391.97355582449097</v>
      </c>
      <c r="AL778">
        <v>6.7515432098759996E-4</v>
      </c>
      <c r="AM778">
        <v>5.0981040564370003E-4</v>
      </c>
      <c r="AN778" s="96">
        <v>4.4583854794588196E-9</v>
      </c>
      <c r="AO778" s="96">
        <v>-5.2010708214700296E-6</v>
      </c>
      <c r="AP778" s="96">
        <v>-5.1966124359905701E-6</v>
      </c>
      <c r="AR778">
        <v>0.116778459916382</v>
      </c>
      <c r="AS778">
        <v>0.98429218230950299</v>
      </c>
      <c r="AT778">
        <v>0.93490284867860596</v>
      </c>
      <c r="AU778">
        <v>0.98619776976482598</v>
      </c>
      <c r="AV778">
        <v>427.31994991510197</v>
      </c>
      <c r="AW778">
        <v>2.0208290402948998E-3</v>
      </c>
      <c r="AX778">
        <v>0.98619776976482598</v>
      </c>
      <c r="AY778">
        <v>0.12217756925790001</v>
      </c>
      <c r="BD778" s="95">
        <v>45300</v>
      </c>
    </row>
    <row r="779" spans="1:56">
      <c r="A779" t="s">
        <v>107</v>
      </c>
      <c r="B779">
        <v>4797.25</v>
      </c>
      <c r="C779">
        <v>0</v>
      </c>
      <c r="D779">
        <v>10309.018</v>
      </c>
      <c r="E779" s="95">
        <v>45300</v>
      </c>
      <c r="F779" t="s">
        <v>927</v>
      </c>
      <c r="G779" t="b">
        <v>0</v>
      </c>
      <c r="H779" t="b">
        <v>0</v>
      </c>
      <c r="I779" t="b">
        <v>0</v>
      </c>
      <c r="J779" t="b">
        <v>0</v>
      </c>
      <c r="K779" t="b">
        <v>0</v>
      </c>
      <c r="L779">
        <v>4797.25</v>
      </c>
      <c r="M779">
        <v>4797.25</v>
      </c>
      <c r="N779" t="b">
        <v>0</v>
      </c>
      <c r="O779">
        <v>4797.25</v>
      </c>
      <c r="P779">
        <v>1.00154493355741</v>
      </c>
      <c r="Q779">
        <v>401.17655856214901</v>
      </c>
      <c r="R779">
        <v>10309.018</v>
      </c>
      <c r="S779">
        <v>10309.018</v>
      </c>
      <c r="X779">
        <v>6.1142332007352501E-2</v>
      </c>
      <c r="Y779">
        <v>1.00152594242999</v>
      </c>
      <c r="Z779">
        <v>1.00152594242999</v>
      </c>
      <c r="AA779">
        <v>397.71472246158402</v>
      </c>
      <c r="AB779">
        <v>1.5247793628737E-3</v>
      </c>
      <c r="AC779" s="96">
        <v>2.3249521054456799E-6</v>
      </c>
      <c r="AD779">
        <v>0.105780761408093</v>
      </c>
      <c r="AE779">
        <v>0.10128908938461501</v>
      </c>
      <c r="AF779">
        <v>0.105780761408093</v>
      </c>
      <c r="AH779">
        <v>397.942696268519</v>
      </c>
      <c r="AI779">
        <v>13.08</v>
      </c>
      <c r="AJ779">
        <v>403.91183671254697</v>
      </c>
      <c r="AK779">
        <v>391.97355582449097</v>
      </c>
      <c r="AL779">
        <v>5.0981040564370003E-4</v>
      </c>
      <c r="AM779">
        <v>3.4446649029979998E-4</v>
      </c>
      <c r="AN779" s="96">
        <v>9.5855282773613801E-11</v>
      </c>
      <c r="AO779" s="96">
        <v>-1.04369746178889E-9</v>
      </c>
      <c r="AP779" s="96">
        <v>-9.4784217901528108E-10</v>
      </c>
      <c r="AR779">
        <v>0.116778459916382</v>
      </c>
      <c r="AS779">
        <v>0.98429218230950299</v>
      </c>
      <c r="AT779">
        <v>0.93342232959474902</v>
      </c>
      <c r="AU779">
        <v>0.99485984130730698</v>
      </c>
      <c r="AV779">
        <v>427.96264545013202</v>
      </c>
      <c r="AW779">
        <v>1.504014814093E-3</v>
      </c>
      <c r="AX779">
        <v>0.99485984130730698</v>
      </c>
      <c r="AY779">
        <v>0.12224650665572399</v>
      </c>
      <c r="BD779" s="95">
        <v>45300</v>
      </c>
    </row>
    <row r="780" spans="1:56">
      <c r="A780" t="s">
        <v>108</v>
      </c>
      <c r="B780">
        <v>4796.1499999999996</v>
      </c>
      <c r="C780">
        <v>0</v>
      </c>
      <c r="D780">
        <v>10306.098</v>
      </c>
      <c r="E780" s="95">
        <v>45300</v>
      </c>
      <c r="F780" t="s">
        <v>928</v>
      </c>
      <c r="G780" t="b">
        <v>0</v>
      </c>
      <c r="H780" t="b">
        <v>0</v>
      </c>
      <c r="I780" t="b">
        <v>0</v>
      </c>
      <c r="J780" t="b">
        <v>0</v>
      </c>
      <c r="K780" t="b">
        <v>0</v>
      </c>
      <c r="L780">
        <v>4796.1499999999996</v>
      </c>
      <c r="M780">
        <v>4796.1499999999996</v>
      </c>
      <c r="N780" t="b">
        <v>0</v>
      </c>
      <c r="O780">
        <v>4796.1499999999996</v>
      </c>
      <c r="P780">
        <v>0.999770701964667</v>
      </c>
      <c r="Q780">
        <v>401.08456956545001</v>
      </c>
      <c r="R780">
        <v>10306.098</v>
      </c>
      <c r="S780">
        <v>10306.098</v>
      </c>
      <c r="X780">
        <v>6.1142332007352501E-2</v>
      </c>
      <c r="Y780">
        <v>0.999716752846876</v>
      </c>
      <c r="Z780">
        <v>0.999716752846876</v>
      </c>
      <c r="AA780">
        <v>397.60207089869101</v>
      </c>
      <c r="AB780">
        <v>-2.8328727517499999E-4</v>
      </c>
      <c r="AC780" s="96">
        <v>8.0251680276091197E-8</v>
      </c>
      <c r="AD780">
        <v>0.10259965474051</v>
      </c>
      <c r="AE780">
        <v>9.9779467619514894E-2</v>
      </c>
      <c r="AF780">
        <v>0.10259965474051</v>
      </c>
      <c r="AH780">
        <v>397.942696268519</v>
      </c>
      <c r="AI780">
        <v>13.08</v>
      </c>
      <c r="AJ780">
        <v>403.91183671254697</v>
      </c>
      <c r="AK780">
        <v>391.97355582449097</v>
      </c>
      <c r="AL780">
        <v>3.4446649029979998E-4</v>
      </c>
      <c r="AM780">
        <v>1.7912257495590001E-4</v>
      </c>
      <c r="AN780" s="96">
        <v>1.2002841924416299E-19</v>
      </c>
      <c r="AO780" s="96">
        <v>-2.2204460492503101E-16</v>
      </c>
      <c r="AP780" s="96">
        <v>-2.2192457650578699E-16</v>
      </c>
      <c r="AR780">
        <v>0.116778459916382</v>
      </c>
      <c r="AS780">
        <v>0.98429218230950299</v>
      </c>
      <c r="AT780">
        <v>0.93273959192771705</v>
      </c>
      <c r="AU780">
        <v>1.0140317733001301</v>
      </c>
      <c r="AV780">
        <v>427.84122884802099</v>
      </c>
      <c r="AW780">
        <v>-2.8370841100659999E-4</v>
      </c>
      <c r="AX780">
        <v>1.0140317733001301</v>
      </c>
      <c r="AY780">
        <v>0.122260782573355</v>
      </c>
      <c r="BD780" s="95">
        <v>45300</v>
      </c>
    </row>
    <row r="781" spans="1:56">
      <c r="A781" t="s">
        <v>109</v>
      </c>
      <c r="B781">
        <v>4790.55</v>
      </c>
      <c r="C781">
        <v>0</v>
      </c>
      <c r="D781">
        <v>10294.111999999999</v>
      </c>
      <c r="E781" s="95">
        <v>45300</v>
      </c>
      <c r="F781" t="s">
        <v>929</v>
      </c>
      <c r="G781" t="b">
        <v>0</v>
      </c>
      <c r="H781" t="b">
        <v>0</v>
      </c>
      <c r="I781" t="b">
        <v>0</v>
      </c>
      <c r="J781" t="b">
        <v>0</v>
      </c>
      <c r="K781" t="b">
        <v>0</v>
      </c>
      <c r="L781">
        <v>4790.55</v>
      </c>
      <c r="M781">
        <v>4790.55</v>
      </c>
      <c r="N781" t="b">
        <v>0</v>
      </c>
      <c r="O781">
        <v>4790.55</v>
      </c>
      <c r="P781">
        <v>0.99883239681828095</v>
      </c>
      <c r="Q781">
        <v>400.616261945887</v>
      </c>
      <c r="R781">
        <v>10294.111999999999</v>
      </c>
      <c r="S781">
        <v>10294.111999999999</v>
      </c>
      <c r="X781">
        <v>6.1142332007352501E-2</v>
      </c>
      <c r="Y781">
        <v>0.99883699922123703</v>
      </c>
      <c r="Z781">
        <v>0.99883699922123703</v>
      </c>
      <c r="AA781">
        <v>397.139659380598</v>
      </c>
      <c r="AB781">
        <v>-1.1636775889726999E-3</v>
      </c>
      <c r="AC781" s="96">
        <v>1.3541455310774499E-6</v>
      </c>
      <c r="AD781">
        <v>0.100191868765428</v>
      </c>
      <c r="AE781">
        <v>9.8635314543957395E-2</v>
      </c>
      <c r="AF781">
        <v>0.100191868765428</v>
      </c>
      <c r="AH781">
        <v>397.942696268519</v>
      </c>
      <c r="AI781">
        <v>13.08</v>
      </c>
      <c r="AJ781">
        <v>403.91183671254697</v>
      </c>
      <c r="AK781">
        <v>391.97355582449097</v>
      </c>
      <c r="AL781">
        <v>1.7912257495590001E-4</v>
      </c>
      <c r="AM781">
        <v>0</v>
      </c>
      <c r="AN781">
        <v>0</v>
      </c>
      <c r="AO781">
        <v>0</v>
      </c>
      <c r="AP781">
        <v>0</v>
      </c>
      <c r="AR781">
        <v>0.116778459916382</v>
      </c>
      <c r="AS781">
        <v>0.98429218230950299</v>
      </c>
      <c r="AT781">
        <v>0.93259809640478497</v>
      </c>
      <c r="AU781">
        <v>1.0453132747648901</v>
      </c>
      <c r="AV781">
        <v>427.33532888878</v>
      </c>
      <c r="AW781">
        <v>-1.1824478921842001E-3</v>
      </c>
      <c r="AX781">
        <v>1.0453132747648901</v>
      </c>
      <c r="AY781">
        <v>0.122354850030971</v>
      </c>
      <c r="BD781" s="95">
        <v>45300</v>
      </c>
    </row>
    <row r="782" spans="1:56">
      <c r="A782" t="s">
        <v>110</v>
      </c>
      <c r="B782">
        <v>4792.6499999999996</v>
      </c>
      <c r="C782">
        <v>0</v>
      </c>
      <c r="D782">
        <v>10298.939</v>
      </c>
      <c r="E782" s="95">
        <v>45300</v>
      </c>
      <c r="F782" t="s">
        <v>930</v>
      </c>
      <c r="G782" t="b">
        <v>0</v>
      </c>
      <c r="H782" t="b">
        <v>0</v>
      </c>
      <c r="I782" t="b">
        <v>0</v>
      </c>
      <c r="J782" t="b">
        <v>0</v>
      </c>
      <c r="K782" t="b">
        <v>0</v>
      </c>
      <c r="L782">
        <v>4792.6499999999996</v>
      </c>
      <c r="M782">
        <v>4792.6499999999996</v>
      </c>
      <c r="N782" t="b">
        <v>0</v>
      </c>
      <c r="O782">
        <v>4792.6499999999996</v>
      </c>
      <c r="P782">
        <v>1.0004383630272</v>
      </c>
      <c r="Q782">
        <v>400.79187730322298</v>
      </c>
      <c r="R782">
        <v>10298.939</v>
      </c>
      <c r="S782">
        <v>10298.939</v>
      </c>
      <c r="T782" s="97">
        <v>45300</v>
      </c>
      <c r="U782">
        <v>10298.939</v>
      </c>
      <c r="V782">
        <v>400.79187730322298</v>
      </c>
      <c r="W782">
        <v>6.2374738183108201E-2</v>
      </c>
      <c r="X782">
        <v>6.1142332007352501E-2</v>
      </c>
      <c r="Y782">
        <v>1.00046890882865</v>
      </c>
      <c r="Z782">
        <v>1.00046890882865</v>
      </c>
      <c r="AA782">
        <v>397.32588167309302</v>
      </c>
      <c r="AB782">
        <v>4.687989252689E-4</v>
      </c>
      <c r="AC782" s="96">
        <v>2.19772432333364E-7</v>
      </c>
      <c r="AD782">
        <v>9.7259275377438795E-2</v>
      </c>
      <c r="AE782">
        <v>9.7204361394172697E-2</v>
      </c>
      <c r="AF782">
        <v>9.7259275377438795E-2</v>
      </c>
      <c r="AG782">
        <v>397.32588167309302</v>
      </c>
      <c r="AH782">
        <v>397.942696268519</v>
      </c>
      <c r="AI782">
        <v>13.08</v>
      </c>
      <c r="AJ782">
        <v>403.91183671254697</v>
      </c>
      <c r="AK782">
        <v>391.97355582449097</v>
      </c>
      <c r="AL782">
        <v>0</v>
      </c>
      <c r="AN782">
        <v>0</v>
      </c>
      <c r="AO782">
        <v>0</v>
      </c>
      <c r="AP782">
        <v>0</v>
      </c>
      <c r="AQ782">
        <v>0.11676865884629301</v>
      </c>
      <c r="AR782">
        <v>0.116778459916382</v>
      </c>
      <c r="AS782">
        <v>0.98429218230950299</v>
      </c>
      <c r="AT782">
        <v>0.93166479745278796</v>
      </c>
      <c r="AU782">
        <v>1.0693627439758799</v>
      </c>
      <c r="AV782">
        <v>427.54376241180103</v>
      </c>
      <c r="AW782">
        <v>4.8775167633010002E-4</v>
      </c>
      <c r="AX782">
        <v>1.0693627439758799</v>
      </c>
      <c r="AY782">
        <v>0.122349539250189</v>
      </c>
      <c r="AZ782" s="97">
        <v>45300</v>
      </c>
      <c r="BA782">
        <v>427.54376241180103</v>
      </c>
      <c r="BB782">
        <v>427.54375320471598</v>
      </c>
      <c r="BC782" s="96">
        <v>9.2070845880698403E-6</v>
      </c>
      <c r="BD782" s="95">
        <v>45300</v>
      </c>
    </row>
    <row r="783" spans="1:56">
      <c r="A783" t="s">
        <v>104</v>
      </c>
      <c r="B783">
        <v>4801.8</v>
      </c>
      <c r="C783">
        <v>0</v>
      </c>
      <c r="D783">
        <v>10321.585999999999</v>
      </c>
      <c r="E783" s="95">
        <v>45301</v>
      </c>
      <c r="F783" t="s">
        <v>931</v>
      </c>
      <c r="G783" t="b">
        <v>0</v>
      </c>
      <c r="H783" t="b">
        <v>0</v>
      </c>
      <c r="I783" t="b">
        <v>0</v>
      </c>
      <c r="J783" t="b">
        <v>0</v>
      </c>
      <c r="K783" t="b">
        <v>0</v>
      </c>
      <c r="L783">
        <v>4801.8</v>
      </c>
      <c r="M783">
        <v>4801.8</v>
      </c>
      <c r="N783" t="b">
        <v>0</v>
      </c>
      <c r="O783">
        <v>4801.8</v>
      </c>
      <c r="P783">
        <v>1.0019091734218</v>
      </c>
      <c r="Q783">
        <v>401.557058503044</v>
      </c>
      <c r="R783">
        <v>10321.585999999999</v>
      </c>
      <c r="S783">
        <v>10321.585999999999</v>
      </c>
      <c r="X783">
        <v>6.2374738183108201E-2</v>
      </c>
      <c r="Y783">
        <v>1.0020257012171301</v>
      </c>
      <c r="Z783">
        <v>1.0020257012171301</v>
      </c>
      <c r="AA783">
        <v>398.13074519519802</v>
      </c>
      <c r="AB783">
        <v>2.0236522510228001E-3</v>
      </c>
      <c r="AC783" s="96">
        <v>4.09516843306964E-6</v>
      </c>
      <c r="AD783">
        <v>9.65672681351393E-2</v>
      </c>
      <c r="AE783">
        <v>9.6860433363192805E-2</v>
      </c>
      <c r="AF783">
        <v>9.6860433363192805E-2</v>
      </c>
      <c r="AH783">
        <v>397.32588167309302</v>
      </c>
      <c r="AI783">
        <v>12.76</v>
      </c>
      <c r="AJ783">
        <v>403.28576989818902</v>
      </c>
      <c r="AK783">
        <v>391.365993447996</v>
      </c>
      <c r="AL783">
        <v>1.0058421516754E-3</v>
      </c>
      <c r="AM783">
        <v>8.4049823633150001E-4</v>
      </c>
      <c r="AN783">
        <v>2.5463904373440003E-4</v>
      </c>
      <c r="AO783" s="96">
        <v>-1.78960153851548E-6</v>
      </c>
      <c r="AP783">
        <v>2.5284944219589999E-4</v>
      </c>
      <c r="AR783">
        <v>0.11676865884629301</v>
      </c>
      <c r="AS783">
        <v>0.98438010053242697</v>
      </c>
      <c r="AT783">
        <v>0.93171753288147496</v>
      </c>
      <c r="AU783">
        <v>1.10166887287158</v>
      </c>
      <c r="AV783">
        <v>428.46259239779198</v>
      </c>
      <c r="AW783">
        <v>2.1490899102550999E-3</v>
      </c>
      <c r="AX783">
        <v>1.10166887287158</v>
      </c>
      <c r="AY783">
        <v>0.12252110011987</v>
      </c>
      <c r="BD783" s="95">
        <v>45301</v>
      </c>
    </row>
    <row r="784" spans="1:56">
      <c r="A784" t="s">
        <v>105</v>
      </c>
      <c r="B784">
        <v>4803.9250000000002</v>
      </c>
      <c r="C784">
        <v>0</v>
      </c>
      <c r="D784">
        <v>10325.632</v>
      </c>
      <c r="E784" s="95">
        <v>45301</v>
      </c>
      <c r="F784" t="s">
        <v>932</v>
      </c>
      <c r="G784" t="b">
        <v>0</v>
      </c>
      <c r="H784" t="b">
        <v>0</v>
      </c>
      <c r="I784" t="b">
        <v>0</v>
      </c>
      <c r="J784" t="b">
        <v>0</v>
      </c>
      <c r="K784" t="b">
        <v>0</v>
      </c>
      <c r="L784">
        <v>4803.9250000000002</v>
      </c>
      <c r="M784">
        <v>4803.9250000000002</v>
      </c>
      <c r="N784" t="b">
        <v>0</v>
      </c>
      <c r="O784">
        <v>4803.9250000000002</v>
      </c>
      <c r="P784">
        <v>1.0004425423799399</v>
      </c>
      <c r="Q784">
        <v>401.73476451939598</v>
      </c>
      <c r="R784">
        <v>10325.632</v>
      </c>
      <c r="S784">
        <v>10325.632</v>
      </c>
      <c r="X784">
        <v>6.2374738183108201E-2</v>
      </c>
      <c r="Y784">
        <v>1.0003919940210699</v>
      </c>
      <c r="Z784">
        <v>1.0003919940210699</v>
      </c>
      <c r="AA784">
        <v>398.28681006692</v>
      </c>
      <c r="AB784">
        <v>3.9191721148949999E-4</v>
      </c>
      <c r="AC784" s="96">
        <v>1.5359910066177601E-7</v>
      </c>
      <c r="AD784">
        <v>9.3712218879892603E-2</v>
      </c>
      <c r="AE784">
        <v>9.5439057566456403E-2</v>
      </c>
      <c r="AF784">
        <v>9.5439057566456403E-2</v>
      </c>
      <c r="AH784">
        <v>397.32588167309302</v>
      </c>
      <c r="AI784">
        <v>12.76</v>
      </c>
      <c r="AJ784">
        <v>403.28576989818902</v>
      </c>
      <c r="AK784">
        <v>391.365993447996</v>
      </c>
      <c r="AL784">
        <v>8.4049823633150001E-4</v>
      </c>
      <c r="AM784">
        <v>6.7515432098759996E-4</v>
      </c>
      <c r="AN784" s="96">
        <v>8.4836329736412503E-5</v>
      </c>
      <c r="AO784" s="96">
        <v>-6.1605454737545502E-8</v>
      </c>
      <c r="AP784" s="96">
        <v>8.4774724281674903E-5</v>
      </c>
      <c r="AR784">
        <v>0.11676865884629301</v>
      </c>
      <c r="AS784">
        <v>0.98438010053242697</v>
      </c>
      <c r="AT784">
        <v>0.93001128214050899</v>
      </c>
      <c r="AU784">
        <v>1.1041794232442499</v>
      </c>
      <c r="AV784">
        <v>428.64751537718797</v>
      </c>
      <c r="AW784">
        <v>4.3159655633170002E-4</v>
      </c>
      <c r="AX784">
        <v>1.1041794232442499</v>
      </c>
      <c r="AY784">
        <v>0.122316564243569</v>
      </c>
      <c r="BD784" s="95">
        <v>45301</v>
      </c>
    </row>
    <row r="785" spans="1:56">
      <c r="A785" t="s">
        <v>106</v>
      </c>
      <c r="B785">
        <v>4801.8249999999998</v>
      </c>
      <c r="C785">
        <v>0</v>
      </c>
      <c r="D785">
        <v>10321.209999999999</v>
      </c>
      <c r="E785" s="95">
        <v>45301</v>
      </c>
      <c r="F785" t="s">
        <v>933</v>
      </c>
      <c r="G785" t="b">
        <v>0</v>
      </c>
      <c r="H785" t="b">
        <v>0</v>
      </c>
      <c r="I785" t="b">
        <v>0</v>
      </c>
      <c r="J785" t="b">
        <v>0</v>
      </c>
      <c r="K785" t="b">
        <v>0</v>
      </c>
      <c r="L785">
        <v>4801.8249999999998</v>
      </c>
      <c r="M785">
        <v>4801.8249999999998</v>
      </c>
      <c r="N785" t="b">
        <v>0</v>
      </c>
      <c r="O785">
        <v>4801.8249999999998</v>
      </c>
      <c r="P785">
        <v>0.99956285745510098</v>
      </c>
      <c r="Q785">
        <v>401.55914916206001</v>
      </c>
      <c r="R785">
        <v>10321.209999999999</v>
      </c>
      <c r="S785">
        <v>10321.209999999999</v>
      </c>
      <c r="X785">
        <v>6.2374738183108201E-2</v>
      </c>
      <c r="Y785">
        <v>0.99957174534207605</v>
      </c>
      <c r="Z785">
        <v>0.99957174534207605</v>
      </c>
      <c r="AA785">
        <v>398.11624188531999</v>
      </c>
      <c r="AB785">
        <v>-4.283463851385E-4</v>
      </c>
      <c r="AC785" s="96">
        <v>1.8348062566124801E-7</v>
      </c>
      <c r="AD785">
        <v>9.0964172940610599E-2</v>
      </c>
      <c r="AE785">
        <v>9.4048206216855404E-2</v>
      </c>
      <c r="AF785">
        <v>9.4048206216855404E-2</v>
      </c>
      <c r="AH785">
        <v>397.32588167309302</v>
      </c>
      <c r="AI785">
        <v>12.76</v>
      </c>
      <c r="AJ785">
        <v>403.28576989818902</v>
      </c>
      <c r="AK785">
        <v>391.365993447996</v>
      </c>
      <c r="AL785">
        <v>6.7515432098759996E-4</v>
      </c>
      <c r="AM785">
        <v>5.0981040564370003E-4</v>
      </c>
      <c r="AN785" s="96">
        <v>3.7932584630224099E-6</v>
      </c>
      <c r="AO785" s="96">
        <v>-1.45126710648924E-9</v>
      </c>
      <c r="AP785" s="96">
        <v>3.7918071959159198E-6</v>
      </c>
      <c r="AR785">
        <v>0.11676865884629301</v>
      </c>
      <c r="AS785">
        <v>0.98438010053242697</v>
      </c>
      <c r="AT785">
        <v>0.93204485282957406</v>
      </c>
      <c r="AU785">
        <v>1.1230743555987599</v>
      </c>
      <c r="AV785">
        <v>428.44401090807497</v>
      </c>
      <c r="AW785">
        <v>-4.747594744226E-4</v>
      </c>
      <c r="AX785">
        <v>1.1230743555987599</v>
      </c>
      <c r="AY785">
        <v>0.121703328292787</v>
      </c>
      <c r="BD785" s="95">
        <v>45301</v>
      </c>
    </row>
    <row r="786" spans="1:56">
      <c r="A786" t="s">
        <v>107</v>
      </c>
      <c r="B786">
        <v>4806.5249999999996</v>
      </c>
      <c r="C786">
        <v>0</v>
      </c>
      <c r="D786">
        <v>10331.189</v>
      </c>
      <c r="E786" s="95">
        <v>45301</v>
      </c>
      <c r="F786" t="s">
        <v>934</v>
      </c>
      <c r="G786" t="b">
        <v>0</v>
      </c>
      <c r="H786" t="b">
        <v>0</v>
      </c>
      <c r="I786" t="b">
        <v>0</v>
      </c>
      <c r="J786" t="b">
        <v>0</v>
      </c>
      <c r="K786" t="b">
        <v>0</v>
      </c>
      <c r="L786">
        <v>4806.5249999999996</v>
      </c>
      <c r="M786">
        <v>4806.5249999999996</v>
      </c>
      <c r="N786" t="b">
        <v>0</v>
      </c>
      <c r="O786">
        <v>4806.5249999999996</v>
      </c>
      <c r="P786">
        <v>1.0009787945208299</v>
      </c>
      <c r="Q786">
        <v>401.95219305705098</v>
      </c>
      <c r="R786">
        <v>10331.189</v>
      </c>
      <c r="S786">
        <v>10331.189</v>
      </c>
      <c r="X786">
        <v>6.2374738183108201E-2</v>
      </c>
      <c r="Y786">
        <v>1.00096684400375</v>
      </c>
      <c r="Z786">
        <v>1.00096684400375</v>
      </c>
      <c r="AA786">
        <v>398.50115818658401</v>
      </c>
      <c r="AB786">
        <v>9.6637691113789996E-4</v>
      </c>
      <c r="AC786" s="96">
        <v>9.3388433438061001E-7</v>
      </c>
      <c r="AD786">
        <v>8.8751643540804295E-2</v>
      </c>
      <c r="AE786">
        <v>9.28931337548978E-2</v>
      </c>
      <c r="AF786">
        <v>9.28931337548978E-2</v>
      </c>
      <c r="AH786">
        <v>397.32588167309302</v>
      </c>
      <c r="AI786">
        <v>12.76</v>
      </c>
      <c r="AJ786">
        <v>403.28576989818902</v>
      </c>
      <c r="AK786">
        <v>391.365993447996</v>
      </c>
      <c r="AL786">
        <v>5.0981040564370003E-4</v>
      </c>
      <c r="AM786">
        <v>3.4446649029979998E-4</v>
      </c>
      <c r="AN786" s="96">
        <v>2.3466266378444E-7</v>
      </c>
      <c r="AO786" s="96">
        <v>-1.1768364061026599E-14</v>
      </c>
      <c r="AP786" s="96">
        <v>2.3466265201607599E-7</v>
      </c>
      <c r="AR786">
        <v>0.11676865884629301</v>
      </c>
      <c r="AS786">
        <v>0.98438010053242697</v>
      </c>
      <c r="AT786">
        <v>0.93809523792744798</v>
      </c>
      <c r="AU786">
        <v>1.1470814457949901</v>
      </c>
      <c r="AV786">
        <v>428.90820300083402</v>
      </c>
      <c r="AW786">
        <v>1.0834369974628E-3</v>
      </c>
      <c r="AX786">
        <v>1.1470814457949901</v>
      </c>
      <c r="AY786">
        <v>0.121495555538619</v>
      </c>
      <c r="BD786" s="95">
        <v>45301</v>
      </c>
    </row>
    <row r="787" spans="1:56">
      <c r="A787" t="s">
        <v>108</v>
      </c>
      <c r="B787">
        <v>4810.375</v>
      </c>
      <c r="C787">
        <v>0</v>
      </c>
      <c r="D787">
        <v>10338.946</v>
      </c>
      <c r="E787" s="95">
        <v>45301</v>
      </c>
      <c r="F787" t="s">
        <v>935</v>
      </c>
      <c r="G787" t="b">
        <v>0</v>
      </c>
      <c r="H787" t="b">
        <v>0</v>
      </c>
      <c r="I787" t="b">
        <v>0</v>
      </c>
      <c r="J787" t="b">
        <v>0</v>
      </c>
      <c r="K787" t="b">
        <v>0</v>
      </c>
      <c r="L787">
        <v>4810.375</v>
      </c>
      <c r="M787">
        <v>4810.375</v>
      </c>
      <c r="N787" t="b">
        <v>0</v>
      </c>
      <c r="O787">
        <v>4810.375</v>
      </c>
      <c r="P787">
        <v>1.00080099448146</v>
      </c>
      <c r="Q787">
        <v>402.27415454549998</v>
      </c>
      <c r="R787">
        <v>10338.946</v>
      </c>
      <c r="S787">
        <v>10338.946</v>
      </c>
      <c r="X787">
        <v>6.2374738183108201E-2</v>
      </c>
      <c r="Y787">
        <v>1.00075083322936</v>
      </c>
      <c r="Z787">
        <v>1.00075083322936</v>
      </c>
      <c r="AA787">
        <v>398.800366098089</v>
      </c>
      <c r="AB787">
        <v>7.5055149510580002E-4</v>
      </c>
      <c r="AC787" s="96">
        <v>5.6332754680563299E-7</v>
      </c>
      <c r="AD787">
        <v>8.6393666231247904E-2</v>
      </c>
      <c r="AE787">
        <v>9.1651904309829405E-2</v>
      </c>
      <c r="AF787">
        <v>9.1651904309829405E-2</v>
      </c>
      <c r="AH787">
        <v>397.32588167309302</v>
      </c>
      <c r="AI787">
        <v>12.76</v>
      </c>
      <c r="AJ787">
        <v>403.28576989818902</v>
      </c>
      <c r="AK787">
        <v>391.365993447996</v>
      </c>
      <c r="AL787">
        <v>3.4446649029979998E-4</v>
      </c>
      <c r="AM787">
        <v>1.7912257495590001E-4</v>
      </c>
      <c r="AN787" s="96">
        <v>2.9086029833635001E-11</v>
      </c>
      <c r="AO787">
        <v>0</v>
      </c>
      <c r="AP787" s="96">
        <v>2.9086029833635001E-11</v>
      </c>
      <c r="AR787">
        <v>0.11676865884629301</v>
      </c>
      <c r="AS787">
        <v>0.98438010053242697</v>
      </c>
      <c r="AT787">
        <v>0.94012950016390595</v>
      </c>
      <c r="AU787">
        <v>1.1638631204337899</v>
      </c>
      <c r="AV787">
        <v>429.276887644966</v>
      </c>
      <c r="AW787">
        <v>8.5958869882159998E-4</v>
      </c>
      <c r="AX787">
        <v>1.1638631204337899</v>
      </c>
      <c r="AY787">
        <v>0.121472229501007</v>
      </c>
      <c r="BD787" s="95">
        <v>45301</v>
      </c>
    </row>
    <row r="788" spans="1:56">
      <c r="A788" t="s">
        <v>109</v>
      </c>
      <c r="B788">
        <v>4823.55</v>
      </c>
      <c r="C788">
        <v>0</v>
      </c>
      <c r="D788">
        <v>10367.358</v>
      </c>
      <c r="E788" s="95">
        <v>45301</v>
      </c>
      <c r="F788" t="s">
        <v>936</v>
      </c>
      <c r="G788" t="b">
        <v>0</v>
      </c>
      <c r="H788" t="b">
        <v>0</v>
      </c>
      <c r="I788" t="b">
        <v>0</v>
      </c>
      <c r="J788" t="b">
        <v>0</v>
      </c>
      <c r="K788" t="b">
        <v>0</v>
      </c>
      <c r="L788">
        <v>4823.55</v>
      </c>
      <c r="M788">
        <v>4823.55</v>
      </c>
      <c r="N788" t="b">
        <v>0</v>
      </c>
      <c r="O788">
        <v>4823.55</v>
      </c>
      <c r="P788">
        <v>1.00273887170958</v>
      </c>
      <c r="Q788">
        <v>403.375931846882</v>
      </c>
      <c r="R788">
        <v>10367.358</v>
      </c>
      <c r="S788">
        <v>10367.358</v>
      </c>
      <c r="X788">
        <v>6.2374738183108201E-2</v>
      </c>
      <c r="Y788">
        <v>1.00274805574959</v>
      </c>
      <c r="Z788">
        <v>1.00274805574959</v>
      </c>
      <c r="AA788">
        <v>399.89629173708403</v>
      </c>
      <c r="AB788">
        <v>2.7442867477610001E-3</v>
      </c>
      <c r="AC788" s="96">
        <v>7.5311097539370801E-6</v>
      </c>
      <c r="AD788">
        <v>8.8391890393521896E-2</v>
      </c>
      <c r="AE788">
        <v>9.2447908277515603E-2</v>
      </c>
      <c r="AF788">
        <v>9.2447908277515603E-2</v>
      </c>
      <c r="AH788">
        <v>397.32588167309302</v>
      </c>
      <c r="AI788">
        <v>12.76</v>
      </c>
      <c r="AJ788">
        <v>403.28576989818902</v>
      </c>
      <c r="AK788">
        <v>391.365993447996</v>
      </c>
      <c r="AL788">
        <v>1.7912257495590001E-4</v>
      </c>
      <c r="AM788">
        <v>0</v>
      </c>
      <c r="AN788">
        <v>0</v>
      </c>
      <c r="AO788">
        <v>0</v>
      </c>
      <c r="AP788">
        <v>0</v>
      </c>
      <c r="AR788">
        <v>0.11676865884629301</v>
      </c>
      <c r="AS788">
        <v>0.98438010053242697</v>
      </c>
      <c r="AT788">
        <v>0.94035738932805102</v>
      </c>
      <c r="AU788">
        <v>1.1799111059073499</v>
      </c>
      <c r="AV788">
        <v>430.64918108600602</v>
      </c>
      <c r="AW788">
        <v>3.1967559412964001E-3</v>
      </c>
      <c r="AX788">
        <v>1.1799111059073499</v>
      </c>
      <c r="AY788">
        <v>0.12160841854644899</v>
      </c>
      <c r="BD788" s="95">
        <v>45301</v>
      </c>
    </row>
    <row r="789" spans="1:56">
      <c r="A789" t="s">
        <v>110</v>
      </c>
      <c r="B789">
        <v>4815.1000000000004</v>
      </c>
      <c r="C789">
        <v>0</v>
      </c>
      <c r="D789">
        <v>10349.258</v>
      </c>
      <c r="E789" s="95">
        <v>45301</v>
      </c>
      <c r="F789" t="s">
        <v>937</v>
      </c>
      <c r="G789" t="b">
        <v>0</v>
      </c>
      <c r="H789" t="b">
        <v>0</v>
      </c>
      <c r="I789" t="b">
        <v>0</v>
      </c>
      <c r="J789" t="b">
        <v>0</v>
      </c>
      <c r="K789" t="b">
        <v>0</v>
      </c>
      <c r="L789">
        <v>4815.1000000000004</v>
      </c>
      <c r="M789">
        <v>4815.1000000000004</v>
      </c>
      <c r="N789" t="b">
        <v>0</v>
      </c>
      <c r="O789">
        <v>4815.1000000000004</v>
      </c>
      <c r="P789">
        <v>0.99824817820899503</v>
      </c>
      <c r="Q789">
        <v>402.66928909950599</v>
      </c>
      <c r="R789">
        <v>10349.258</v>
      </c>
      <c r="S789">
        <v>10349.258</v>
      </c>
      <c r="T789" s="97">
        <v>45301</v>
      </c>
      <c r="U789">
        <v>10349.258</v>
      </c>
      <c r="V789">
        <v>402.66928909950599</v>
      </c>
      <c r="W789">
        <v>6.3679906557815497E-2</v>
      </c>
      <c r="X789">
        <v>6.2374738183108201E-2</v>
      </c>
      <c r="Y789">
        <v>0.99825413572098098</v>
      </c>
      <c r="Z789">
        <v>0.99825413572098098</v>
      </c>
      <c r="AA789">
        <v>399.19812708602802</v>
      </c>
      <c r="AB789">
        <v>-1.7473900762077E-3</v>
      </c>
      <c r="AC789" s="96">
        <v>3.0533720784293801E-6</v>
      </c>
      <c r="AD789">
        <v>8.75643055752795E-2</v>
      </c>
      <c r="AE789">
        <v>9.1933681112700893E-2</v>
      </c>
      <c r="AF789">
        <v>9.1933681112700893E-2</v>
      </c>
      <c r="AG789">
        <v>399.19812708602802</v>
      </c>
      <c r="AH789">
        <v>397.32588167309302</v>
      </c>
      <c r="AI789">
        <v>12.76</v>
      </c>
      <c r="AJ789">
        <v>403.28576989818902</v>
      </c>
      <c r="AK789">
        <v>391.365993447996</v>
      </c>
      <c r="AL789">
        <v>0</v>
      </c>
      <c r="AN789">
        <v>0</v>
      </c>
      <c r="AO789">
        <v>0</v>
      </c>
      <c r="AP789">
        <v>0</v>
      </c>
      <c r="AQ789">
        <v>0.116145095271626</v>
      </c>
      <c r="AR789">
        <v>0.11676865884629301</v>
      </c>
      <c r="AS789">
        <v>0.98438010053242697</v>
      </c>
      <c r="AT789">
        <v>0.93902545865105003</v>
      </c>
      <c r="AU789">
        <v>1.1680948737174901</v>
      </c>
      <c r="AV789">
        <v>429.76155013038903</v>
      </c>
      <c r="AW789">
        <v>-2.0611462754402E-3</v>
      </c>
      <c r="AX789">
        <v>1.1680948737174901</v>
      </c>
      <c r="AY789">
        <v>0.121872754761237</v>
      </c>
      <c r="AZ789" s="97">
        <v>45301</v>
      </c>
      <c r="BA789">
        <v>429.76155013038903</v>
      </c>
      <c r="BB789">
        <v>429.76154089802901</v>
      </c>
      <c r="BC789" s="96">
        <v>9.2323605827004906E-6</v>
      </c>
      <c r="BD789" s="95">
        <v>45301</v>
      </c>
    </row>
    <row r="790" spans="1:56">
      <c r="A790" t="s">
        <v>104</v>
      </c>
      <c r="B790">
        <v>4813.4750000000004</v>
      </c>
      <c r="C790">
        <v>0</v>
      </c>
      <c r="D790">
        <v>10353.504000000001</v>
      </c>
      <c r="E790" s="95">
        <v>45302</v>
      </c>
      <c r="F790" t="s">
        <v>938</v>
      </c>
      <c r="G790" t="b">
        <v>0</v>
      </c>
      <c r="H790" t="b">
        <v>0</v>
      </c>
      <c r="I790" t="b">
        <v>0</v>
      </c>
      <c r="J790" t="b">
        <v>0</v>
      </c>
      <c r="K790" t="b">
        <v>0</v>
      </c>
      <c r="L790">
        <v>4813.4750000000004</v>
      </c>
      <c r="M790">
        <v>4813.4750000000004</v>
      </c>
      <c r="N790" t="b">
        <v>0</v>
      </c>
      <c r="O790">
        <v>4813.4750000000004</v>
      </c>
      <c r="P790">
        <v>0.99966251998919997</v>
      </c>
      <c r="Q790">
        <v>402.53339626347201</v>
      </c>
      <c r="R790">
        <v>10353.504000000001</v>
      </c>
      <c r="S790">
        <v>10353.504000000001</v>
      </c>
      <c r="X790">
        <v>6.3679906557815497E-2</v>
      </c>
      <c r="Y790">
        <v>1.00023338232922</v>
      </c>
      <c r="Z790">
        <v>1.00023338232922</v>
      </c>
      <c r="AA790">
        <v>399.29129287475098</v>
      </c>
      <c r="AB790">
        <v>2.3335509980929999E-4</v>
      </c>
      <c r="AC790" s="96">
        <v>5.4454602607029297E-8</v>
      </c>
      <c r="AD790">
        <v>8.4930681319344198E-2</v>
      </c>
      <c r="AE790">
        <v>9.0560087283603E-2</v>
      </c>
      <c r="AF790">
        <v>9.0560087283603E-2</v>
      </c>
      <c r="AH790">
        <v>399.19812708602802</v>
      </c>
      <c r="AI790">
        <v>12.69</v>
      </c>
      <c r="AJ790">
        <v>405.18609899231802</v>
      </c>
      <c r="AK790">
        <v>393.210155179737</v>
      </c>
      <c r="AL790">
        <v>1.0058421516754E-3</v>
      </c>
      <c r="AM790">
        <v>8.4049823633150001E-4</v>
      </c>
      <c r="AN790" s="96">
        <v>3.42195868131118E-5</v>
      </c>
      <c r="AO790" s="96">
        <v>-1.5007711764769499E-5</v>
      </c>
      <c r="AP790" s="96">
        <v>1.9211875048342301E-5</v>
      </c>
      <c r="AR790">
        <v>0.116145095271626</v>
      </c>
      <c r="AS790">
        <v>0.98994249873470597</v>
      </c>
      <c r="AT790">
        <v>0.936430565458508</v>
      </c>
      <c r="AU790">
        <v>1.1713826067261699</v>
      </c>
      <c r="AV790">
        <v>429.872598383411</v>
      </c>
      <c r="AW790">
        <v>2.5839504019840002E-4</v>
      </c>
      <c r="AX790">
        <v>1.1713826067261699</v>
      </c>
      <c r="AY790">
        <v>0.121803725234092</v>
      </c>
      <c r="BD790" s="95">
        <v>45302</v>
      </c>
    </row>
    <row r="791" spans="1:56">
      <c r="A791" t="s">
        <v>105</v>
      </c>
      <c r="B791">
        <v>4795.1499999999996</v>
      </c>
      <c r="C791">
        <v>0</v>
      </c>
      <c r="D791">
        <v>10313.947</v>
      </c>
      <c r="E791" s="95">
        <v>45302</v>
      </c>
      <c r="F791" t="s">
        <v>939</v>
      </c>
      <c r="G791" t="b">
        <v>0</v>
      </c>
      <c r="H791" t="b">
        <v>0</v>
      </c>
      <c r="I791" t="b">
        <v>0</v>
      </c>
      <c r="J791" t="b">
        <v>0</v>
      </c>
      <c r="K791" t="b">
        <v>0</v>
      </c>
      <c r="L791">
        <v>4795.1499999999996</v>
      </c>
      <c r="M791">
        <v>4795.1499999999996</v>
      </c>
      <c r="N791" t="b">
        <v>0</v>
      </c>
      <c r="O791">
        <v>4795.1499999999996</v>
      </c>
      <c r="P791">
        <v>0.99619297908475601</v>
      </c>
      <c r="Q791">
        <v>401.00094320481298</v>
      </c>
      <c r="R791">
        <v>10313.947</v>
      </c>
      <c r="S791">
        <v>10313.947</v>
      </c>
      <c r="X791">
        <v>6.3679906557815497E-2</v>
      </c>
      <c r="Y791">
        <v>0.99617936111291405</v>
      </c>
      <c r="Z791">
        <v>0.99617936111291405</v>
      </c>
      <c r="AA791">
        <v>397.76574503391902</v>
      </c>
      <c r="AB791">
        <v>-3.8279561715860999E-3</v>
      </c>
      <c r="AC791" s="96">
        <v>1.46532484515841E-5</v>
      </c>
      <c r="AD791">
        <v>9.1276104253641202E-2</v>
      </c>
      <c r="AE791">
        <v>9.3437387777094899E-2</v>
      </c>
      <c r="AF791">
        <v>9.3437387777094899E-2</v>
      </c>
      <c r="AH791">
        <v>399.19812708602802</v>
      </c>
      <c r="AI791">
        <v>12.69</v>
      </c>
      <c r="AJ791">
        <v>405.18609899231802</v>
      </c>
      <c r="AK791">
        <v>393.210155179737</v>
      </c>
      <c r="AL791">
        <v>8.4049823633150001E-4</v>
      </c>
      <c r="AM791">
        <v>6.7515432098759996E-4</v>
      </c>
      <c r="AN791" s="96">
        <v>1.04820450245717E-8</v>
      </c>
      <c r="AO791">
        <v>-2.3695409604069999E-4</v>
      </c>
      <c r="AP791">
        <v>-2.369436139957E-4</v>
      </c>
      <c r="AR791">
        <v>0.116145095271626</v>
      </c>
      <c r="AS791">
        <v>0.98994249873470597</v>
      </c>
      <c r="AT791">
        <v>0.93710944052626299</v>
      </c>
      <c r="AU791">
        <v>1.1900119455829199</v>
      </c>
      <c r="AV791">
        <v>427.94793286245698</v>
      </c>
      <c r="AW791">
        <v>-4.4772928727998002E-3</v>
      </c>
      <c r="AX791">
        <v>1.1900119455829199</v>
      </c>
      <c r="AY791">
        <v>0.122760469796888</v>
      </c>
      <c r="BD791" s="95">
        <v>45302</v>
      </c>
    </row>
    <row r="792" spans="1:56">
      <c r="A792" t="s">
        <v>106</v>
      </c>
      <c r="B792">
        <v>4779.375</v>
      </c>
      <c r="C792">
        <v>0</v>
      </c>
      <c r="D792">
        <v>10279.962</v>
      </c>
      <c r="E792" s="95">
        <v>45302</v>
      </c>
      <c r="F792" t="s">
        <v>940</v>
      </c>
      <c r="G792" t="b">
        <v>0</v>
      </c>
      <c r="H792" t="b">
        <v>0</v>
      </c>
      <c r="I792" t="b">
        <v>0</v>
      </c>
      <c r="J792" t="b">
        <v>0</v>
      </c>
      <c r="K792" t="b">
        <v>0</v>
      </c>
      <c r="L792">
        <v>4779.375</v>
      </c>
      <c r="M792">
        <v>4779.375</v>
      </c>
      <c r="N792" t="b">
        <v>0</v>
      </c>
      <c r="O792">
        <v>4779.375</v>
      </c>
      <c r="P792">
        <v>0.99671021761571599</v>
      </c>
      <c r="Q792">
        <v>399.681737365777</v>
      </c>
      <c r="R792">
        <v>10279.962</v>
      </c>
      <c r="S792">
        <v>10279.962</v>
      </c>
      <c r="X792">
        <v>6.3679906557815497E-2</v>
      </c>
      <c r="Y792">
        <v>0.99670494719431801</v>
      </c>
      <c r="Z792">
        <v>0.99670494719431801</v>
      </c>
      <c r="AA792">
        <v>396.45508589974099</v>
      </c>
      <c r="AB792">
        <v>-3.3004934469319002E-3</v>
      </c>
      <c r="AC792" s="96">
        <v>1.0893256993240899E-5</v>
      </c>
      <c r="AD792">
        <v>9.4786021624619896E-2</v>
      </c>
      <c r="AE792">
        <v>9.5105731854874601E-2</v>
      </c>
      <c r="AF792">
        <v>9.5105731854874601E-2</v>
      </c>
      <c r="AH792">
        <v>399.19812708602802</v>
      </c>
      <c r="AI792">
        <v>12.69</v>
      </c>
      <c r="AJ792">
        <v>405.18609899231802</v>
      </c>
      <c r="AK792">
        <v>393.210155179737</v>
      </c>
      <c r="AL792">
        <v>6.7515432098759996E-4</v>
      </c>
      <c r="AM792">
        <v>5.0981040564370003E-4</v>
      </c>
      <c r="AN792" s="96">
        <v>1.4666267623032399E-14</v>
      </c>
      <c r="AO792">
        <v>-2.0539103777358998E-3</v>
      </c>
      <c r="AP792">
        <v>-2.0539103777212002E-3</v>
      </c>
      <c r="AR792">
        <v>0.116145095271626</v>
      </c>
      <c r="AS792">
        <v>0.98994249873470597</v>
      </c>
      <c r="AT792">
        <v>0.92762138874135702</v>
      </c>
      <c r="AU792">
        <v>1.1416892342896401</v>
      </c>
      <c r="AV792">
        <v>426.26781592355002</v>
      </c>
      <c r="AW792">
        <v>-3.9259844712169001E-3</v>
      </c>
      <c r="AX792">
        <v>1.1416892342896401</v>
      </c>
      <c r="AY792">
        <v>0.123441610458472</v>
      </c>
      <c r="BD792" s="95">
        <v>45302</v>
      </c>
    </row>
    <row r="793" spans="1:56">
      <c r="A793" t="s">
        <v>107</v>
      </c>
      <c r="B793">
        <v>4791.0749999999998</v>
      </c>
      <c r="C793">
        <v>0</v>
      </c>
      <c r="D793">
        <v>10305.34</v>
      </c>
      <c r="E793" s="95">
        <v>45302</v>
      </c>
      <c r="F793" t="s">
        <v>941</v>
      </c>
      <c r="G793" t="b">
        <v>0</v>
      </c>
      <c r="H793" t="b">
        <v>0</v>
      </c>
      <c r="I793" t="b">
        <v>0</v>
      </c>
      <c r="J793" t="b">
        <v>0</v>
      </c>
      <c r="K793" t="b">
        <v>0</v>
      </c>
      <c r="L793">
        <v>4791.0749999999998</v>
      </c>
      <c r="M793">
        <v>4791.0749999999998</v>
      </c>
      <c r="N793" t="b">
        <v>0</v>
      </c>
      <c r="O793">
        <v>4791.0749999999998</v>
      </c>
      <c r="P793">
        <v>1.0024480188309099</v>
      </c>
      <c r="Q793">
        <v>400.66016578522101</v>
      </c>
      <c r="R793">
        <v>10305.34</v>
      </c>
      <c r="S793">
        <v>10305.34</v>
      </c>
      <c r="X793">
        <v>6.3679906557815497E-2</v>
      </c>
      <c r="Y793">
        <v>1.0024686861682901</v>
      </c>
      <c r="Z793">
        <v>1.0024686861682901</v>
      </c>
      <c r="AA793">
        <v>397.43380908665199</v>
      </c>
      <c r="AB793">
        <v>2.4656439683922999E-3</v>
      </c>
      <c r="AC793" s="96">
        <v>6.0794001788694304E-6</v>
      </c>
      <c r="AD793">
        <v>9.5335041913396507E-2</v>
      </c>
      <c r="AE793">
        <v>9.53701687225494E-2</v>
      </c>
      <c r="AF793">
        <v>9.53701687225494E-2</v>
      </c>
      <c r="AH793">
        <v>399.19812708602802</v>
      </c>
      <c r="AI793">
        <v>12.69</v>
      </c>
      <c r="AJ793">
        <v>405.18609899231802</v>
      </c>
      <c r="AK793">
        <v>393.210155179737</v>
      </c>
      <c r="AL793">
        <v>5.0981040564370003E-4</v>
      </c>
      <c r="AM793">
        <v>3.4446649029979998E-4</v>
      </c>
      <c r="AN793" s="96">
        <v>1.1921093125848701E-16</v>
      </c>
      <c r="AO793" s="96">
        <v>-2.8459036803818399E-6</v>
      </c>
      <c r="AP793" s="96">
        <v>-2.8459036802626301E-6</v>
      </c>
      <c r="AR793">
        <v>0.116145095271626</v>
      </c>
      <c r="AS793">
        <v>0.98994249873470597</v>
      </c>
      <c r="AT793">
        <v>0.92076112213712302</v>
      </c>
      <c r="AU793">
        <v>1.1133664289271901</v>
      </c>
      <c r="AV793">
        <v>427.46803269672898</v>
      </c>
      <c r="AW793">
        <v>2.815640140646E-3</v>
      </c>
      <c r="AX793">
        <v>1.1133664289271901</v>
      </c>
      <c r="AY793">
        <v>0.123676214627709</v>
      </c>
      <c r="BD793" s="95">
        <v>45302</v>
      </c>
    </row>
    <row r="794" spans="1:56">
      <c r="A794" t="s">
        <v>108</v>
      </c>
      <c r="B794">
        <v>4800.5</v>
      </c>
      <c r="C794">
        <v>0</v>
      </c>
      <c r="D794">
        <v>10325.52</v>
      </c>
      <c r="E794" s="95">
        <v>45302</v>
      </c>
      <c r="F794" t="s">
        <v>942</v>
      </c>
      <c r="G794" t="b">
        <v>0</v>
      </c>
      <c r="H794" t="b">
        <v>0</v>
      </c>
      <c r="I794" t="b">
        <v>0</v>
      </c>
      <c r="J794" t="b">
        <v>0</v>
      </c>
      <c r="K794" t="b">
        <v>0</v>
      </c>
      <c r="L794">
        <v>4800.5</v>
      </c>
      <c r="M794">
        <v>4800.5</v>
      </c>
      <c r="N794" t="b">
        <v>0</v>
      </c>
      <c r="O794">
        <v>4800.5</v>
      </c>
      <c r="P794">
        <v>1.0019671994281001</v>
      </c>
      <c r="Q794">
        <v>401.44834423421702</v>
      </c>
      <c r="R794">
        <v>10325.52</v>
      </c>
      <c r="S794">
        <v>10325.52</v>
      </c>
      <c r="X794">
        <v>6.3679906557815497E-2</v>
      </c>
      <c r="Y794">
        <v>1.0019582080746401</v>
      </c>
      <c r="Z794">
        <v>1.0019582080746401</v>
      </c>
      <c r="AA794">
        <v>398.21206718074399</v>
      </c>
      <c r="AB794">
        <v>1.9562932845143999E-3</v>
      </c>
      <c r="AC794" s="96">
        <v>3.8270834150363401E-6</v>
      </c>
      <c r="AD794">
        <v>9.4596524842505594E-2</v>
      </c>
      <c r="AE794">
        <v>9.50007066501415E-2</v>
      </c>
      <c r="AF794">
        <v>9.50007066501415E-2</v>
      </c>
      <c r="AH794">
        <v>399.19812708602802</v>
      </c>
      <c r="AI794">
        <v>12.69</v>
      </c>
      <c r="AJ794">
        <v>405.18609899231802</v>
      </c>
      <c r="AK794">
        <v>393.210155179737</v>
      </c>
      <c r="AL794">
        <v>3.4446649029979998E-4</v>
      </c>
      <c r="AM794">
        <v>1.7912257495590001E-4</v>
      </c>
      <c r="AN794" s="96">
        <v>7.9306440309143598E-25</v>
      </c>
      <c r="AO794" s="96">
        <v>-4.90718576884319E-14</v>
      </c>
      <c r="AP794" s="96">
        <v>-4.9071857687638798E-14</v>
      </c>
      <c r="AR794">
        <v>0.116145095271626</v>
      </c>
      <c r="AS794">
        <v>0.98994249873470597</v>
      </c>
      <c r="AT794">
        <v>0.91837754262738502</v>
      </c>
      <c r="AU794">
        <v>1.10740516470511</v>
      </c>
      <c r="AV794">
        <v>428.3997450151</v>
      </c>
      <c r="AW794">
        <v>2.1796070047458999E-3</v>
      </c>
      <c r="AX794">
        <v>1.10740516470511</v>
      </c>
      <c r="AY794">
        <v>0.123667936514049</v>
      </c>
      <c r="BD794" s="95">
        <v>45302</v>
      </c>
    </row>
    <row r="795" spans="1:56">
      <c r="A795" t="s">
        <v>109</v>
      </c>
      <c r="B795">
        <v>4814.55</v>
      </c>
      <c r="C795">
        <v>0</v>
      </c>
      <c r="D795">
        <v>10355.146000000001</v>
      </c>
      <c r="E795" s="95">
        <v>45302</v>
      </c>
      <c r="F795" t="s">
        <v>943</v>
      </c>
      <c r="G795" t="b">
        <v>0</v>
      </c>
      <c r="H795" t="b">
        <v>0</v>
      </c>
      <c r="I795" t="b">
        <v>0</v>
      </c>
      <c r="J795" t="b">
        <v>0</v>
      </c>
      <c r="K795" t="b">
        <v>0</v>
      </c>
      <c r="L795">
        <v>4814.55</v>
      </c>
      <c r="M795">
        <v>4814.55</v>
      </c>
      <c r="N795" t="b">
        <v>0</v>
      </c>
      <c r="O795">
        <v>4814.55</v>
      </c>
      <c r="P795">
        <v>1.00292677846057</v>
      </c>
      <c r="Q795">
        <v>402.62329460115598</v>
      </c>
      <c r="R795">
        <v>10355.146000000001</v>
      </c>
      <c r="S795">
        <v>10355.146000000001</v>
      </c>
      <c r="X795">
        <v>6.3679906557815497E-2</v>
      </c>
      <c r="Y795">
        <v>1.0028692017448</v>
      </c>
      <c r="Z795">
        <v>1.0028692017448</v>
      </c>
      <c r="AA795">
        <v>399.35461793870002</v>
      </c>
      <c r="AB795">
        <v>2.8650934419671998E-3</v>
      </c>
      <c r="AC795" s="96">
        <v>8.20876043120392E-6</v>
      </c>
      <c r="AD795">
        <v>9.6334872012063602E-2</v>
      </c>
      <c r="AE795">
        <v>9.5858165213636104E-2</v>
      </c>
      <c r="AF795">
        <v>9.6334872012063602E-2</v>
      </c>
      <c r="AH795">
        <v>399.19812708602802</v>
      </c>
      <c r="AI795">
        <v>12.69</v>
      </c>
      <c r="AJ795">
        <v>405.18609899231802</v>
      </c>
      <c r="AK795">
        <v>393.210155179737</v>
      </c>
      <c r="AL795">
        <v>1.7912257495590001E-4</v>
      </c>
      <c r="AM795">
        <v>0</v>
      </c>
      <c r="AN795">
        <v>0</v>
      </c>
      <c r="AO795">
        <v>0</v>
      </c>
      <c r="AP795">
        <v>0</v>
      </c>
      <c r="AR795">
        <v>0.116145095271626</v>
      </c>
      <c r="AS795">
        <v>0.98994249873470597</v>
      </c>
      <c r="AT795">
        <v>0.918461830709009</v>
      </c>
      <c r="AU795">
        <v>1.11181394597951</v>
      </c>
      <c r="AV795">
        <v>429.76074013994599</v>
      </c>
      <c r="AW795">
        <v>3.1769279526485E-3</v>
      </c>
      <c r="AX795">
        <v>1.11181394597951</v>
      </c>
      <c r="AY795">
        <v>0.124081825383761</v>
      </c>
      <c r="BD795" s="95">
        <v>45302</v>
      </c>
    </row>
    <row r="796" spans="1:56">
      <c r="A796" t="s">
        <v>110</v>
      </c>
      <c r="B796">
        <v>4812.5</v>
      </c>
      <c r="C796">
        <v>0</v>
      </c>
      <c r="D796">
        <v>10350.007</v>
      </c>
      <c r="E796" s="95">
        <v>45302</v>
      </c>
      <c r="F796" t="s">
        <v>944</v>
      </c>
      <c r="G796" t="b">
        <v>0</v>
      </c>
      <c r="H796" t="b">
        <v>0</v>
      </c>
      <c r="I796" t="b">
        <v>0</v>
      </c>
      <c r="J796" t="b">
        <v>0</v>
      </c>
      <c r="K796" t="b">
        <v>0</v>
      </c>
      <c r="L796">
        <v>4812.5</v>
      </c>
      <c r="M796">
        <v>4812.5</v>
      </c>
      <c r="N796" t="b">
        <v>0</v>
      </c>
      <c r="O796">
        <v>4812.5</v>
      </c>
      <c r="P796">
        <v>0.99957420735063496</v>
      </c>
      <c r="Q796">
        <v>402.45186056185202</v>
      </c>
      <c r="R796">
        <v>10350.007</v>
      </c>
      <c r="S796">
        <v>10350.007</v>
      </c>
      <c r="T796" s="97">
        <v>45302</v>
      </c>
      <c r="U796">
        <v>10350.007</v>
      </c>
      <c r="V796">
        <v>402.45186056185202</v>
      </c>
      <c r="W796">
        <v>6.6988791978236595E-2</v>
      </c>
      <c r="X796">
        <v>6.3679906557815497E-2</v>
      </c>
      <c r="Y796">
        <v>0.99950372500783602</v>
      </c>
      <c r="Z796">
        <v>0.99950372500783602</v>
      </c>
      <c r="AA796">
        <v>399.15642822881199</v>
      </c>
      <c r="AB796">
        <v>-4.9639817735480001E-4</v>
      </c>
      <c r="AC796" s="96">
        <v>2.4641115048122201E-7</v>
      </c>
      <c r="AD796">
        <v>9.3539634742780403E-2</v>
      </c>
      <c r="AE796">
        <v>9.4478379966341897E-2</v>
      </c>
      <c r="AF796">
        <v>9.4478379966341897E-2</v>
      </c>
      <c r="AG796">
        <v>399.15642822881199</v>
      </c>
      <c r="AH796">
        <v>399.19812708602802</v>
      </c>
      <c r="AI796">
        <v>12.69</v>
      </c>
      <c r="AJ796">
        <v>405.18609899231802</v>
      </c>
      <c r="AK796">
        <v>393.210155179737</v>
      </c>
      <c r="AL796">
        <v>0</v>
      </c>
      <c r="AN796">
        <v>0</v>
      </c>
      <c r="AO796">
        <v>0</v>
      </c>
      <c r="AP796">
        <v>0</v>
      </c>
      <c r="AQ796">
        <v>0.116148559909747</v>
      </c>
      <c r="AR796">
        <v>0.116145095271626</v>
      </c>
      <c r="AS796">
        <v>0.98994249873470597</v>
      </c>
      <c r="AT796">
        <v>0.91423113685861501</v>
      </c>
      <c r="AU796">
        <v>1.09136575928159</v>
      </c>
      <c r="AV796">
        <v>429.52273422583602</v>
      </c>
      <c r="AW796">
        <v>-5.5381027599779998E-4</v>
      </c>
      <c r="AX796">
        <v>1.09136575928159</v>
      </c>
      <c r="AY796">
        <v>0.12409661389936801</v>
      </c>
      <c r="AZ796" s="97">
        <v>45302</v>
      </c>
      <c r="BA796">
        <v>429.52273422583602</v>
      </c>
      <c r="BB796">
        <v>429.522724995798</v>
      </c>
      <c r="BC796" s="96">
        <v>9.23003835850977E-6</v>
      </c>
      <c r="BD796" s="95">
        <v>45302</v>
      </c>
    </row>
    <row r="797" spans="1:56">
      <c r="A797" t="s">
        <v>104</v>
      </c>
      <c r="B797">
        <v>4832.8500000000004</v>
      </c>
      <c r="C797">
        <v>0</v>
      </c>
      <c r="D797">
        <v>10397.352000000001</v>
      </c>
      <c r="E797" s="95">
        <v>45303</v>
      </c>
      <c r="F797" t="s">
        <v>945</v>
      </c>
      <c r="G797" t="b">
        <v>0</v>
      </c>
      <c r="H797" t="b">
        <v>0</v>
      </c>
      <c r="I797" t="b">
        <v>0</v>
      </c>
      <c r="J797" t="b">
        <v>0</v>
      </c>
      <c r="K797" t="b">
        <v>0</v>
      </c>
      <c r="L797">
        <v>4832.8500000000004</v>
      </c>
      <c r="M797">
        <v>4832.8500000000004</v>
      </c>
      <c r="N797" t="b">
        <v>0</v>
      </c>
      <c r="O797">
        <v>4832.8500000000004</v>
      </c>
      <c r="P797">
        <v>1.0042285714285699</v>
      </c>
      <c r="Q797">
        <v>404.15365700080002</v>
      </c>
      <c r="R797">
        <v>10397.352000000001</v>
      </c>
      <c r="S797">
        <v>10397.352000000001</v>
      </c>
      <c r="X797">
        <v>6.6988791978236595E-2</v>
      </c>
      <c r="Y797">
        <v>1.0043883130637501</v>
      </c>
      <c r="Z797">
        <v>1.0043883130637501</v>
      </c>
      <c r="AA797">
        <v>400.90805159729098</v>
      </c>
      <c r="AB797">
        <v>4.3787124946047997E-3</v>
      </c>
      <c r="AC797" s="96">
        <v>1.9173123110408299E-5</v>
      </c>
      <c r="AD797">
        <v>0.101261872497745</v>
      </c>
      <c r="AE797">
        <v>9.8351517668185201E-2</v>
      </c>
      <c r="AF797">
        <v>0.101261872497745</v>
      </c>
      <c r="AH797">
        <v>399.15642822881199</v>
      </c>
      <c r="AI797">
        <v>12.44</v>
      </c>
      <c r="AJ797">
        <v>405.14377465224402</v>
      </c>
      <c r="AK797">
        <v>393.16908180538002</v>
      </c>
      <c r="AL797">
        <v>1.0058421516754E-3</v>
      </c>
      <c r="AM797">
        <v>8.4049823633150001E-4</v>
      </c>
      <c r="AN797">
        <v>1.7937019577552E-3</v>
      </c>
      <c r="AO797" s="96">
        <v>-3.2124979121306197E-8</v>
      </c>
      <c r="AP797">
        <v>1.7936698327760999E-3</v>
      </c>
      <c r="AR797">
        <v>0.116148559909747</v>
      </c>
      <c r="AS797">
        <v>0.98991176139165604</v>
      </c>
      <c r="AT797">
        <v>0.91407934691389003</v>
      </c>
      <c r="AU797">
        <v>1.1126262424540501</v>
      </c>
      <c r="AV797">
        <v>431.57294918498599</v>
      </c>
      <c r="AW797">
        <v>4.7732396815852998E-3</v>
      </c>
      <c r="AX797">
        <v>1.1126262424540501</v>
      </c>
      <c r="AY797">
        <v>0.124768030385185</v>
      </c>
      <c r="BD797" s="95">
        <v>45303</v>
      </c>
    </row>
    <row r="798" spans="1:56">
      <c r="A798" t="s">
        <v>105</v>
      </c>
      <c r="B798">
        <v>4808.3999999999996</v>
      </c>
      <c r="C798">
        <v>0</v>
      </c>
      <c r="D798">
        <v>10343.588</v>
      </c>
      <c r="E798" s="95">
        <v>45303</v>
      </c>
      <c r="F798" t="s">
        <v>946</v>
      </c>
      <c r="G798" t="b">
        <v>0</v>
      </c>
      <c r="H798" t="b">
        <v>0</v>
      </c>
      <c r="I798" t="b">
        <v>0</v>
      </c>
      <c r="J798" t="b">
        <v>0</v>
      </c>
      <c r="K798" t="b">
        <v>0</v>
      </c>
      <c r="L798">
        <v>4808.3999999999996</v>
      </c>
      <c r="M798">
        <v>4808.3999999999996</v>
      </c>
      <c r="N798" t="b">
        <v>0</v>
      </c>
      <c r="O798">
        <v>4808.3999999999996</v>
      </c>
      <c r="P798">
        <v>0.994940873397684</v>
      </c>
      <c r="Q798">
        <v>402.10899248324398</v>
      </c>
      <c r="R798">
        <v>10343.588</v>
      </c>
      <c r="S798">
        <v>10343.588</v>
      </c>
      <c r="X798">
        <v>6.6988791978236595E-2</v>
      </c>
      <c r="Y798">
        <v>0.99482906801654802</v>
      </c>
      <c r="Z798">
        <v>0.99482906801654802</v>
      </c>
      <c r="AA798">
        <v>398.83498333086402</v>
      </c>
      <c r="AB798">
        <v>-5.1843475194397002E-3</v>
      </c>
      <c r="AC798" s="96">
        <v>2.6877459202320598E-5</v>
      </c>
      <c r="AD798">
        <v>0.111729311706544</v>
      </c>
      <c r="AE798">
        <v>0.10394799439043099</v>
      </c>
      <c r="AF798">
        <v>0.111729311706544</v>
      </c>
      <c r="AH798">
        <v>399.15642822881199</v>
      </c>
      <c r="AI798">
        <v>12.44</v>
      </c>
      <c r="AJ798">
        <v>405.14377465224402</v>
      </c>
      <c r="AK798">
        <v>393.16908180538002</v>
      </c>
      <c r="AL798">
        <v>8.4049823633150001E-4</v>
      </c>
      <c r="AM798">
        <v>6.7515432098759996E-4</v>
      </c>
      <c r="AN798" s="96">
        <v>6.0585833913089101E-7</v>
      </c>
      <c r="AO798" s="96">
        <v>-4.7537388889740103E-6</v>
      </c>
      <c r="AP798" s="96">
        <v>-4.1478805498431198E-6</v>
      </c>
      <c r="AR798">
        <v>0.116148559909747</v>
      </c>
      <c r="AS798">
        <v>0.98991176139165604</v>
      </c>
      <c r="AT798">
        <v>0.90714194585426999</v>
      </c>
      <c r="AU798">
        <v>1.0302132599371301</v>
      </c>
      <c r="AV798">
        <v>429.08641750427199</v>
      </c>
      <c r="AW798">
        <v>-5.7615559209845003E-3</v>
      </c>
      <c r="AX798">
        <v>1.0302132599371301</v>
      </c>
      <c r="AY798">
        <v>0.12599935611666299</v>
      </c>
      <c r="BD798" s="95">
        <v>45303</v>
      </c>
    </row>
    <row r="799" spans="1:56">
      <c r="A799" t="s">
        <v>106</v>
      </c>
      <c r="B799">
        <v>4807.2250000000004</v>
      </c>
      <c r="C799">
        <v>0</v>
      </c>
      <c r="D799">
        <v>10340.803</v>
      </c>
      <c r="E799" s="95">
        <v>45303</v>
      </c>
      <c r="F799" t="s">
        <v>947</v>
      </c>
      <c r="G799" t="b">
        <v>0</v>
      </c>
      <c r="H799" t="b">
        <v>0</v>
      </c>
      <c r="I799" t="b">
        <v>0</v>
      </c>
      <c r="J799" t="b">
        <v>0</v>
      </c>
      <c r="K799" t="b">
        <v>0</v>
      </c>
      <c r="L799">
        <v>4807.2250000000004</v>
      </c>
      <c r="M799">
        <v>4807.2250000000004</v>
      </c>
      <c r="N799" t="b">
        <v>0</v>
      </c>
      <c r="O799">
        <v>4807.2250000000004</v>
      </c>
      <c r="P799">
        <v>0.99975563597038497</v>
      </c>
      <c r="Q799">
        <v>402.010731509496</v>
      </c>
      <c r="R799">
        <v>10340.803</v>
      </c>
      <c r="S799">
        <v>10340.803</v>
      </c>
      <c r="X799">
        <v>6.6988791978236595E-2</v>
      </c>
      <c r="Y799">
        <v>0.99973075107013099</v>
      </c>
      <c r="Z799">
        <v>0.99973075107013099</v>
      </c>
      <c r="AA799">
        <v>398.727597438408</v>
      </c>
      <c r="AB799">
        <v>-2.6928518386939998E-4</v>
      </c>
      <c r="AC799" s="96">
        <v>7.2514510251577501E-8</v>
      </c>
      <c r="AD799">
        <v>0.108361006291553</v>
      </c>
      <c r="AE799">
        <v>0.102395641701889</v>
      </c>
      <c r="AF799">
        <v>0.108361006291553</v>
      </c>
      <c r="AH799">
        <v>399.15642822881199</v>
      </c>
      <c r="AI799">
        <v>12.44</v>
      </c>
      <c r="AJ799">
        <v>405.14377465224402</v>
      </c>
      <c r="AK799">
        <v>393.16908180538002</v>
      </c>
      <c r="AL799">
        <v>6.7515432098759996E-4</v>
      </c>
      <c r="AM799">
        <v>5.0981040564370003E-4</v>
      </c>
      <c r="AN799" s="96">
        <v>6.6586148862803302E-9</v>
      </c>
      <c r="AO799" s="96">
        <v>-2.8742755775468201E-7</v>
      </c>
      <c r="AP799" s="96">
        <v>-2.8076894286840202E-7</v>
      </c>
      <c r="AR799">
        <v>0.116148559909747</v>
      </c>
      <c r="AS799">
        <v>0.98991176139165604</v>
      </c>
      <c r="AT799">
        <v>0.89418039726311305</v>
      </c>
      <c r="AU799">
        <v>0.92035602935907501</v>
      </c>
      <c r="AV799">
        <v>428.96268205107901</v>
      </c>
      <c r="AW799">
        <v>-2.8836954083230002E-4</v>
      </c>
      <c r="AX799">
        <v>0.92035602935907501</v>
      </c>
      <c r="AY799">
        <v>0.12597246582462299</v>
      </c>
      <c r="BD799" s="95">
        <v>45303</v>
      </c>
    </row>
    <row r="800" spans="1:56">
      <c r="A800" t="s">
        <v>107</v>
      </c>
      <c r="B800">
        <v>4810.0249999999996</v>
      </c>
      <c r="C800">
        <v>0</v>
      </c>
      <c r="D800">
        <v>10346.784</v>
      </c>
      <c r="E800" s="95">
        <v>45303</v>
      </c>
      <c r="F800" t="s">
        <v>948</v>
      </c>
      <c r="G800" t="b">
        <v>0</v>
      </c>
      <c r="H800" t="b">
        <v>0</v>
      </c>
      <c r="I800" t="b">
        <v>0</v>
      </c>
      <c r="J800" t="b">
        <v>0</v>
      </c>
      <c r="K800" t="b">
        <v>0</v>
      </c>
      <c r="L800">
        <v>4810.0249999999996</v>
      </c>
      <c r="M800">
        <v>4810.0249999999996</v>
      </c>
      <c r="N800" t="b">
        <v>0</v>
      </c>
      <c r="O800">
        <v>4810.0249999999996</v>
      </c>
      <c r="P800">
        <v>1.0005824566147801</v>
      </c>
      <c r="Q800">
        <v>402.24488531927699</v>
      </c>
      <c r="R800">
        <v>10346.784</v>
      </c>
      <c r="S800">
        <v>10346.784</v>
      </c>
      <c r="X800">
        <v>6.6988791978236595E-2</v>
      </c>
      <c r="Y800">
        <v>1.0005783883514601</v>
      </c>
      <c r="Z800">
        <v>1.0005783883514601</v>
      </c>
      <c r="AA800">
        <v>398.95821683617402</v>
      </c>
      <c r="AB800">
        <v>5.7822114939170004E-4</v>
      </c>
      <c r="AC800" s="96">
        <v>3.3433969760394902E-7</v>
      </c>
      <c r="AD800">
        <v>0.10522816988355101</v>
      </c>
      <c r="AE800">
        <v>0.100935695733237</v>
      </c>
      <c r="AF800">
        <v>0.10522816988355101</v>
      </c>
      <c r="AH800">
        <v>399.15642822881199</v>
      </c>
      <c r="AI800">
        <v>12.44</v>
      </c>
      <c r="AJ800">
        <v>405.14377465224402</v>
      </c>
      <c r="AK800">
        <v>393.16908180538002</v>
      </c>
      <c r="AL800">
        <v>5.0981040564370003E-4</v>
      </c>
      <c r="AM800">
        <v>3.4446649029979998E-4</v>
      </c>
      <c r="AN800" s="96">
        <v>1.34604743712654E-11</v>
      </c>
      <c r="AO800" s="96">
        <v>-1.20992216245952E-10</v>
      </c>
      <c r="AP800" s="96">
        <v>-1.07531741874686E-10</v>
      </c>
      <c r="AR800">
        <v>0.116148559909747</v>
      </c>
      <c r="AS800">
        <v>0.98991176139165604</v>
      </c>
      <c r="AT800">
        <v>0.89446683294639096</v>
      </c>
      <c r="AU800">
        <v>0.949268462052411</v>
      </c>
      <c r="AV800">
        <v>429.18978860602601</v>
      </c>
      <c r="AW800">
        <v>5.2943196331309999E-4</v>
      </c>
      <c r="AX800">
        <v>0.949268462052411</v>
      </c>
      <c r="AY800">
        <v>0.12597492276448299</v>
      </c>
      <c r="BD800" s="95">
        <v>45303</v>
      </c>
    </row>
    <row r="801" spans="1:56">
      <c r="A801" t="s">
        <v>108</v>
      </c>
      <c r="B801">
        <v>4817.6499999999996</v>
      </c>
      <c r="C801">
        <v>0</v>
      </c>
      <c r="D801">
        <v>10363.499</v>
      </c>
      <c r="E801" s="95">
        <v>45303</v>
      </c>
      <c r="F801" t="s">
        <v>949</v>
      </c>
      <c r="G801" t="b">
        <v>0</v>
      </c>
      <c r="H801" t="b">
        <v>0</v>
      </c>
      <c r="I801" t="b">
        <v>0</v>
      </c>
      <c r="J801" t="b">
        <v>0</v>
      </c>
      <c r="K801" t="b">
        <v>0</v>
      </c>
      <c r="L801">
        <v>4817.6499999999996</v>
      </c>
      <c r="M801">
        <v>4817.6499999999996</v>
      </c>
      <c r="N801" t="b">
        <v>0</v>
      </c>
      <c r="O801">
        <v>4817.6499999999996</v>
      </c>
      <c r="P801">
        <v>1.00158523084599</v>
      </c>
      <c r="Q801">
        <v>402.88253631912897</v>
      </c>
      <c r="R801">
        <v>10363.499</v>
      </c>
      <c r="S801">
        <v>10363.499</v>
      </c>
      <c r="X801">
        <v>6.6988791978236595E-2</v>
      </c>
      <c r="Y801">
        <v>1.0016154778141599</v>
      </c>
      <c r="Z801">
        <v>1.0016154778141599</v>
      </c>
      <c r="AA801">
        <v>399.60272498425297</v>
      </c>
      <c r="AB801">
        <v>1.6141743335255001E-3</v>
      </c>
      <c r="AC801" s="96">
        <v>2.6055587790126599E-6</v>
      </c>
      <c r="AD801">
        <v>0.10336518763098899</v>
      </c>
      <c r="AE801">
        <v>0.10010125075913601</v>
      </c>
      <c r="AF801">
        <v>0.10336518763098899</v>
      </c>
      <c r="AH801">
        <v>399.15642822881199</v>
      </c>
      <c r="AI801">
        <v>12.44</v>
      </c>
      <c r="AJ801">
        <v>405.14377465224402</v>
      </c>
      <c r="AK801">
        <v>393.16908180538002</v>
      </c>
      <c r="AL801">
        <v>3.4446649029979998E-4</v>
      </c>
      <c r="AM801">
        <v>1.7912257495590001E-4</v>
      </c>
      <c r="AN801" s="96">
        <v>6.6712125027810505E-17</v>
      </c>
      <c r="AO801">
        <v>0</v>
      </c>
      <c r="AP801" s="96">
        <v>6.6712125027810505E-17</v>
      </c>
      <c r="AR801">
        <v>0.116148559909747</v>
      </c>
      <c r="AS801">
        <v>0.98991176139165604</v>
      </c>
      <c r="AT801">
        <v>0.89444066794140897</v>
      </c>
      <c r="AU801">
        <v>0.97750133758945801</v>
      </c>
      <c r="AV801">
        <v>429.846748922985</v>
      </c>
      <c r="AW801">
        <v>1.5306988525822E-3</v>
      </c>
      <c r="AX801">
        <v>0.97750133758945801</v>
      </c>
      <c r="AY801">
        <v>0.12598214508703101</v>
      </c>
      <c r="BD801" s="95">
        <v>45303</v>
      </c>
    </row>
    <row r="802" spans="1:56">
      <c r="A802" t="s">
        <v>109</v>
      </c>
      <c r="B802">
        <v>4814.25</v>
      </c>
      <c r="C802">
        <v>0</v>
      </c>
      <c r="D802">
        <v>10355.884</v>
      </c>
      <c r="E802" s="95">
        <v>45303</v>
      </c>
      <c r="F802" t="s">
        <v>950</v>
      </c>
      <c r="G802" t="b">
        <v>0</v>
      </c>
      <c r="H802" t="b">
        <v>0</v>
      </c>
      <c r="I802" t="b">
        <v>0</v>
      </c>
      <c r="J802" t="b">
        <v>0</v>
      </c>
      <c r="K802" t="b">
        <v>0</v>
      </c>
      <c r="L802">
        <v>4814.25</v>
      </c>
      <c r="M802">
        <v>4814.25</v>
      </c>
      <c r="N802" t="b">
        <v>0</v>
      </c>
      <c r="O802">
        <v>4814.25</v>
      </c>
      <c r="P802">
        <v>0.99929426172511504</v>
      </c>
      <c r="Q802">
        <v>402.59820669296602</v>
      </c>
      <c r="R802">
        <v>10355.884</v>
      </c>
      <c r="S802">
        <v>10355.884</v>
      </c>
      <c r="X802">
        <v>6.6988791978236595E-2</v>
      </c>
      <c r="Y802">
        <v>0.99926520955904896</v>
      </c>
      <c r="Z802">
        <v>0.99926520955904896</v>
      </c>
      <c r="AA802">
        <v>399.30910072175698</v>
      </c>
      <c r="AB802">
        <v>-7.3506053176120001E-4</v>
      </c>
      <c r="AC802" s="96">
        <v>5.4031398535319998E-7</v>
      </c>
      <c r="AD802">
        <v>0.100501179721235</v>
      </c>
      <c r="AE802">
        <v>9.8733206205116802E-2</v>
      </c>
      <c r="AF802">
        <v>0.100501179721235</v>
      </c>
      <c r="AH802">
        <v>399.15642822881199</v>
      </c>
      <c r="AI802">
        <v>12.44</v>
      </c>
      <c r="AJ802">
        <v>405.14377465224402</v>
      </c>
      <c r="AK802">
        <v>393.16908180538002</v>
      </c>
      <c r="AL802">
        <v>1.7912257495590001E-4</v>
      </c>
      <c r="AM802">
        <v>0</v>
      </c>
      <c r="AN802">
        <v>0</v>
      </c>
      <c r="AO802">
        <v>0</v>
      </c>
      <c r="AP802">
        <v>0</v>
      </c>
      <c r="AR802">
        <v>0.116148559909747</v>
      </c>
      <c r="AS802">
        <v>0.98991176139165604</v>
      </c>
      <c r="AT802">
        <v>0.89436374694755705</v>
      </c>
      <c r="AU802">
        <v>0.99503356261632903</v>
      </c>
      <c r="AV802">
        <v>429.537254165185</v>
      </c>
      <c r="AW802">
        <v>-7.2001186137969999E-4</v>
      </c>
      <c r="AX802">
        <v>0.99503356261632903</v>
      </c>
      <c r="AY802">
        <v>0.12599574724360199</v>
      </c>
      <c r="BD802" s="95">
        <v>45303</v>
      </c>
    </row>
    <row r="803" spans="1:56">
      <c r="A803" t="s">
        <v>110</v>
      </c>
      <c r="B803">
        <v>4816.7749999999996</v>
      </c>
      <c r="C803">
        <v>0</v>
      </c>
      <c r="D803">
        <v>10361.306</v>
      </c>
      <c r="E803" s="95">
        <v>45303</v>
      </c>
      <c r="F803" t="s">
        <v>951</v>
      </c>
      <c r="G803" t="b">
        <v>0</v>
      </c>
      <c r="H803" t="b">
        <v>0</v>
      </c>
      <c r="I803" t="b">
        <v>0</v>
      </c>
      <c r="J803" t="b">
        <v>0</v>
      </c>
      <c r="K803" t="b">
        <v>0</v>
      </c>
      <c r="L803">
        <v>4816.7749999999996</v>
      </c>
      <c r="M803">
        <v>4816.7749999999996</v>
      </c>
      <c r="N803" t="b">
        <v>0</v>
      </c>
      <c r="O803">
        <v>4816.7749999999996</v>
      </c>
      <c r="P803">
        <v>1.0005244846029999</v>
      </c>
      <c r="Q803">
        <v>402.80936325357197</v>
      </c>
      <c r="R803">
        <v>10361.306</v>
      </c>
      <c r="S803">
        <v>10361.306</v>
      </c>
      <c r="T803" s="97">
        <v>45303</v>
      </c>
      <c r="U803">
        <v>10361.306</v>
      </c>
      <c r="V803">
        <v>402.80936325357197</v>
      </c>
      <c r="W803">
        <v>6.7805220405789499E-2</v>
      </c>
      <c r="X803">
        <v>6.6988791978236595E-2</v>
      </c>
      <c r="Y803">
        <v>1.00052356708514</v>
      </c>
      <c r="Z803">
        <v>1.00052356708514</v>
      </c>
      <c r="AA803">
        <v>399.51816582369401</v>
      </c>
      <c r="AB803">
        <v>5.2343007172219998E-4</v>
      </c>
      <c r="AC803" s="96">
        <v>2.7397903998320602E-7</v>
      </c>
      <c r="AD803">
        <v>9.7588195184818996E-2</v>
      </c>
      <c r="AE803">
        <v>9.7315454055929701E-2</v>
      </c>
      <c r="AF803">
        <v>9.7588195184818996E-2</v>
      </c>
      <c r="AG803">
        <v>399.51816582369401</v>
      </c>
      <c r="AH803">
        <v>399.15642822881199</v>
      </c>
      <c r="AI803">
        <v>12.44</v>
      </c>
      <c r="AJ803">
        <v>405.14377465224402</v>
      </c>
      <c r="AK803">
        <v>393.16908180538002</v>
      </c>
      <c r="AL803">
        <v>0</v>
      </c>
      <c r="AN803">
        <v>0</v>
      </c>
      <c r="AO803">
        <v>0</v>
      </c>
      <c r="AP803">
        <v>0</v>
      </c>
      <c r="AQ803">
        <v>0.116035909564472</v>
      </c>
      <c r="AR803">
        <v>0.116148559909747</v>
      </c>
      <c r="AS803">
        <v>0.98991176139165604</v>
      </c>
      <c r="AT803">
        <v>0.89421884790105199</v>
      </c>
      <c r="AU803">
        <v>1.0232234864691001</v>
      </c>
      <c r="AV803">
        <v>429.75981796116997</v>
      </c>
      <c r="AW803">
        <v>5.1814782961700004E-4</v>
      </c>
      <c r="AX803">
        <v>1.0232234864691001</v>
      </c>
      <c r="AY803">
        <v>0.12592552740368301</v>
      </c>
      <c r="AZ803" s="97">
        <v>45303</v>
      </c>
      <c r="BA803">
        <v>429.75981796116997</v>
      </c>
      <c r="BB803">
        <v>429.759808727468</v>
      </c>
      <c r="BC803" s="96">
        <v>9.2337027695066303E-6</v>
      </c>
      <c r="BD803" s="95">
        <v>45303</v>
      </c>
    </row>
    <row r="804" spans="1:56">
      <c r="A804" t="s">
        <v>104</v>
      </c>
      <c r="B804">
        <v>4787.875</v>
      </c>
      <c r="C804">
        <v>0</v>
      </c>
      <c r="D804">
        <v>10301.802</v>
      </c>
      <c r="E804" s="95">
        <v>45307</v>
      </c>
      <c r="F804" t="s">
        <v>952</v>
      </c>
      <c r="G804" t="b">
        <v>0</v>
      </c>
      <c r="H804" t="b">
        <v>0</v>
      </c>
      <c r="I804" t="b">
        <v>0</v>
      </c>
      <c r="J804" t="b">
        <v>0</v>
      </c>
      <c r="K804" t="b">
        <v>0</v>
      </c>
      <c r="L804">
        <v>4787.875</v>
      </c>
      <c r="M804">
        <v>4787.875</v>
      </c>
      <c r="N804" t="b">
        <v>0</v>
      </c>
      <c r="O804">
        <v>4787.875</v>
      </c>
      <c r="P804">
        <v>0.99400013494506201</v>
      </c>
      <c r="Q804">
        <v>400.39256143118502</v>
      </c>
      <c r="R804">
        <v>10301.802</v>
      </c>
      <c r="S804">
        <v>10301.802</v>
      </c>
      <c r="X804">
        <v>6.7805220405789499E-2</v>
      </c>
      <c r="Y804">
        <v>0.99350370327937998</v>
      </c>
      <c r="Z804">
        <v>0.99350370327937998</v>
      </c>
      <c r="AA804">
        <v>396.92277727322602</v>
      </c>
      <c r="AB804">
        <v>-6.5174894890286999E-3</v>
      </c>
      <c r="AC804" s="96">
        <v>4.2477669239599597E-5</v>
      </c>
      <c r="AD804">
        <v>0.115965016282427</v>
      </c>
      <c r="AE804">
        <v>0.106930383550831</v>
      </c>
      <c r="AF804">
        <v>0.115965016282427</v>
      </c>
      <c r="AH804">
        <v>399.51816582369401</v>
      </c>
      <c r="AI804">
        <v>12.7</v>
      </c>
      <c r="AJ804">
        <v>405.51093831104998</v>
      </c>
      <c r="AK804">
        <v>393.52539333633899</v>
      </c>
      <c r="AL804">
        <v>1.0058421516754E-3</v>
      </c>
      <c r="AM804">
        <v>8.4049823633150001E-4</v>
      </c>
      <c r="AN804" s="96">
        <v>3.08596945894776E-9</v>
      </c>
      <c r="AO804">
        <v>-9.7314360230873996E-3</v>
      </c>
      <c r="AP804">
        <v>-9.7314329371179994E-3</v>
      </c>
      <c r="AR804">
        <v>0.116035909564472</v>
      </c>
      <c r="AS804">
        <v>0.990910207364052</v>
      </c>
      <c r="AT804">
        <v>0.89496645544868503</v>
      </c>
      <c r="AU804">
        <v>1.0546474620386199</v>
      </c>
      <c r="AV804">
        <v>426.877908215547</v>
      </c>
      <c r="AW804">
        <v>-6.7058613327222998E-3</v>
      </c>
      <c r="AX804">
        <v>1.0546474620386199</v>
      </c>
      <c r="AY804">
        <v>0.128095946299326</v>
      </c>
      <c r="BD804" s="95">
        <v>45307</v>
      </c>
    </row>
    <row r="805" spans="1:56">
      <c r="A805" t="s">
        <v>105</v>
      </c>
      <c r="B805">
        <v>4813.3500000000004</v>
      </c>
      <c r="C805">
        <v>0</v>
      </c>
      <c r="D805">
        <v>10357.215</v>
      </c>
      <c r="E805" s="95">
        <v>45307</v>
      </c>
      <c r="F805" t="s">
        <v>953</v>
      </c>
      <c r="G805" t="b">
        <v>0</v>
      </c>
      <c r="H805" t="b">
        <v>0</v>
      </c>
      <c r="I805" t="b">
        <v>0</v>
      </c>
      <c r="J805" t="b">
        <v>0</v>
      </c>
      <c r="K805" t="b">
        <v>0</v>
      </c>
      <c r="L805">
        <v>4813.3500000000004</v>
      </c>
      <c r="M805">
        <v>4813.3500000000004</v>
      </c>
      <c r="N805" t="b">
        <v>0</v>
      </c>
      <c r="O805">
        <v>4813.3500000000004</v>
      </c>
      <c r="P805">
        <v>1.0053207320575399</v>
      </c>
      <c r="Q805">
        <v>402.52294296839301</v>
      </c>
      <c r="R805">
        <v>10357.215</v>
      </c>
      <c r="S805">
        <v>10357.215</v>
      </c>
      <c r="X805">
        <v>6.7805220405789499E-2</v>
      </c>
      <c r="Y805">
        <v>1.0053789618554101</v>
      </c>
      <c r="Z805">
        <v>1.0053789618554101</v>
      </c>
      <c r="AA805">
        <v>399.05780975172303</v>
      </c>
      <c r="AB805">
        <v>5.3645469086186998E-3</v>
      </c>
      <c r="AC805" s="96">
        <v>2.87783635347704E-5</v>
      </c>
      <c r="AD805">
        <v>0.12524741074297999</v>
      </c>
      <c r="AE805">
        <v>0.112312219801757</v>
      </c>
      <c r="AF805">
        <v>0.12524741074297999</v>
      </c>
      <c r="AH805">
        <v>399.51816582369401</v>
      </c>
      <c r="AI805">
        <v>12.7</v>
      </c>
      <c r="AJ805">
        <v>405.51093831104998</v>
      </c>
      <c r="AK805">
        <v>393.52539333633899</v>
      </c>
      <c r="AL805">
        <v>8.4049823633150001E-4</v>
      </c>
      <c r="AM805">
        <v>6.7515432098759996E-4</v>
      </c>
      <c r="AN805" s="96">
        <v>5.8833971078514098E-7</v>
      </c>
      <c r="AO805" s="96">
        <v>-1.1568335879230601E-5</v>
      </c>
      <c r="AP805" s="96">
        <v>-1.0979996168445501E-5</v>
      </c>
      <c r="AR805">
        <v>0.116035909564472</v>
      </c>
      <c r="AS805">
        <v>0.990910207364052</v>
      </c>
      <c r="AT805">
        <v>0.87136459661869703</v>
      </c>
      <c r="AU805">
        <v>0.85547230108974903</v>
      </c>
      <c r="AV805">
        <v>429.29104516877499</v>
      </c>
      <c r="AW805">
        <v>5.6529909531172996E-3</v>
      </c>
      <c r="AX805">
        <v>0.85547230108974903</v>
      </c>
      <c r="AY805">
        <v>0.129259115692263</v>
      </c>
      <c r="BD805" s="95">
        <v>45307</v>
      </c>
    </row>
    <row r="806" spans="1:56">
      <c r="A806" t="s">
        <v>106</v>
      </c>
      <c r="B806">
        <v>4805.95</v>
      </c>
      <c r="C806">
        <v>0</v>
      </c>
      <c r="D806">
        <v>10340.135</v>
      </c>
      <c r="E806" s="95">
        <v>45307</v>
      </c>
      <c r="F806" t="s">
        <v>954</v>
      </c>
      <c r="G806" t="b">
        <v>0</v>
      </c>
      <c r="H806" t="b">
        <v>0</v>
      </c>
      <c r="I806" t="b">
        <v>0</v>
      </c>
      <c r="J806" t="b">
        <v>0</v>
      </c>
      <c r="K806" t="b">
        <v>0</v>
      </c>
      <c r="L806">
        <v>4805.95</v>
      </c>
      <c r="M806">
        <v>4805.95</v>
      </c>
      <c r="N806" t="b">
        <v>0</v>
      </c>
      <c r="O806">
        <v>4805.95</v>
      </c>
      <c r="P806">
        <v>0.99846260920149099</v>
      </c>
      <c r="Q806">
        <v>401.90410789968502</v>
      </c>
      <c r="R806">
        <v>10340.135</v>
      </c>
      <c r="S806">
        <v>10340.135</v>
      </c>
      <c r="X806">
        <v>6.7805220405789499E-2</v>
      </c>
      <c r="Y806">
        <v>0.99835090803850202</v>
      </c>
      <c r="Z806">
        <v>0.99835090803850202</v>
      </c>
      <c r="AA806">
        <v>398.39972672548799</v>
      </c>
      <c r="AB806">
        <v>-1.6504532104016001E-3</v>
      </c>
      <c r="AC806" s="96">
        <v>2.72399579972511E-6</v>
      </c>
      <c r="AD806">
        <v>0.122613240636541</v>
      </c>
      <c r="AE806">
        <v>0.111264403710332</v>
      </c>
      <c r="AF806">
        <v>0.122613240636541</v>
      </c>
      <c r="AH806">
        <v>399.51816582369401</v>
      </c>
      <c r="AI806">
        <v>12.7</v>
      </c>
      <c r="AJ806">
        <v>405.51093831104998</v>
      </c>
      <c r="AK806">
        <v>393.52539333633899</v>
      </c>
      <c r="AL806">
        <v>6.7515432098759996E-4</v>
      </c>
      <c r="AM806">
        <v>5.0981040564370003E-4</v>
      </c>
      <c r="AN806" s="96">
        <v>3.4505855365712699E-10</v>
      </c>
      <c r="AO806" s="96">
        <v>-8.7579109567803502E-6</v>
      </c>
      <c r="AP806" s="96">
        <v>-8.7575658982267003E-6</v>
      </c>
      <c r="AR806">
        <v>0.116035909564472</v>
      </c>
      <c r="AS806">
        <v>0.990910207364052</v>
      </c>
      <c r="AT806">
        <v>0.85827809376372899</v>
      </c>
      <c r="AU806">
        <v>0.78805605798410305</v>
      </c>
      <c r="AV806">
        <v>428.682527636771</v>
      </c>
      <c r="AW806">
        <v>-1.4174941193213001E-3</v>
      </c>
      <c r="AX806">
        <v>0.78805605798410305</v>
      </c>
      <c r="AY806">
        <v>0.12927582033792301</v>
      </c>
      <c r="BD806" s="95">
        <v>45307</v>
      </c>
    </row>
    <row r="807" spans="1:56">
      <c r="A807" t="s">
        <v>107</v>
      </c>
      <c r="B807">
        <v>4791.9250000000002</v>
      </c>
      <c r="C807">
        <v>0</v>
      </c>
      <c r="D807">
        <v>10310.402</v>
      </c>
      <c r="E807" s="95">
        <v>45307</v>
      </c>
      <c r="F807" t="s">
        <v>955</v>
      </c>
      <c r="G807" t="b">
        <v>0</v>
      </c>
      <c r="H807" t="b">
        <v>0</v>
      </c>
      <c r="I807" t="b">
        <v>0</v>
      </c>
      <c r="J807" t="b">
        <v>0</v>
      </c>
      <c r="K807" t="b">
        <v>0</v>
      </c>
      <c r="L807">
        <v>4791.9250000000002</v>
      </c>
      <c r="M807">
        <v>4791.9250000000002</v>
      </c>
      <c r="N807" t="b">
        <v>0</v>
      </c>
      <c r="O807">
        <v>4791.9250000000002</v>
      </c>
      <c r="P807">
        <v>0.99708174242345404</v>
      </c>
      <c r="Q807">
        <v>400.73124819176201</v>
      </c>
      <c r="R807">
        <v>10310.402</v>
      </c>
      <c r="S807">
        <v>10310.402</v>
      </c>
      <c r="X807">
        <v>6.7805220405789499E-2</v>
      </c>
      <c r="Y807">
        <v>0.99712450562782695</v>
      </c>
      <c r="Z807">
        <v>0.99712450562782695</v>
      </c>
      <c r="AA807">
        <v>397.25413055341397</v>
      </c>
      <c r="AB807">
        <v>-2.8796365485566E-3</v>
      </c>
      <c r="AC807" s="96">
        <v>8.2923066517830505E-6</v>
      </c>
      <c r="AD807">
        <v>0.122513771098009</v>
      </c>
      <c r="AE807">
        <v>0.11156703534215399</v>
      </c>
      <c r="AF807">
        <v>0.122513771098009</v>
      </c>
      <c r="AH807">
        <v>399.51816582369401</v>
      </c>
      <c r="AI807">
        <v>12.7</v>
      </c>
      <c r="AJ807">
        <v>405.51093831104998</v>
      </c>
      <c r="AK807">
        <v>393.52539333633899</v>
      </c>
      <c r="AL807">
        <v>5.0981040564370003E-4</v>
      </c>
      <c r="AM807">
        <v>3.4446649029979998E-4</v>
      </c>
      <c r="AN807" s="96">
        <v>1.31499563151972E-18</v>
      </c>
      <c r="AO807" s="96">
        <v>-3.1388514534991198E-5</v>
      </c>
      <c r="AP807" s="96">
        <v>-3.1388514534989897E-5</v>
      </c>
      <c r="AR807">
        <v>0.116035909564472</v>
      </c>
      <c r="AS807">
        <v>0.990910207364052</v>
      </c>
      <c r="AT807">
        <v>0.85808783225298702</v>
      </c>
      <c r="AU807">
        <v>0.80480786737875698</v>
      </c>
      <c r="AV807">
        <v>427.710393148555</v>
      </c>
      <c r="AW807">
        <v>-2.2677259406288998E-3</v>
      </c>
      <c r="AX807">
        <v>0.80480786737875698</v>
      </c>
      <c r="AY807">
        <v>0.129490602396896</v>
      </c>
      <c r="BD807" s="95">
        <v>45307</v>
      </c>
    </row>
    <row r="808" spans="1:56">
      <c r="A808" t="s">
        <v>108</v>
      </c>
      <c r="B808">
        <v>4790.3500000000004</v>
      </c>
      <c r="C808">
        <v>0</v>
      </c>
      <c r="D808">
        <v>10306.954</v>
      </c>
      <c r="E808" s="95">
        <v>45307</v>
      </c>
      <c r="F808" t="s">
        <v>956</v>
      </c>
      <c r="G808" t="b">
        <v>0</v>
      </c>
      <c r="H808" t="b">
        <v>0</v>
      </c>
      <c r="I808" t="b">
        <v>0</v>
      </c>
      <c r="J808" t="b">
        <v>0</v>
      </c>
      <c r="K808" t="b">
        <v>0</v>
      </c>
      <c r="L808">
        <v>4790.3500000000004</v>
      </c>
      <c r="M808">
        <v>4790.3500000000004</v>
      </c>
      <c r="N808" t="b">
        <v>0</v>
      </c>
      <c r="O808">
        <v>4790.3500000000004</v>
      </c>
      <c r="P808">
        <v>0.99967132206785303</v>
      </c>
      <c r="Q808">
        <v>400.59953667375999</v>
      </c>
      <c r="R808">
        <v>10306.954</v>
      </c>
      <c r="S808">
        <v>10306.954</v>
      </c>
      <c r="X808">
        <v>6.7805220405789499E-2</v>
      </c>
      <c r="Y808">
        <v>0.99966558044972398</v>
      </c>
      <c r="Z808">
        <v>0.99966558044972398</v>
      </c>
      <c r="AA808">
        <v>397.12128100573</v>
      </c>
      <c r="AB808">
        <v>-3.3447548096320002E-4</v>
      </c>
      <c r="AC808" s="96">
        <v>1.11873847365612E-7</v>
      </c>
      <c r="AD808">
        <v>0.118831340100755</v>
      </c>
      <c r="AE808">
        <v>0.109907723285441</v>
      </c>
      <c r="AF808">
        <v>0.118831340100755</v>
      </c>
      <c r="AH808">
        <v>399.51816582369401</v>
      </c>
      <c r="AI808">
        <v>12.7</v>
      </c>
      <c r="AJ808">
        <v>405.51093831104998</v>
      </c>
      <c r="AK808">
        <v>393.52539333633899</v>
      </c>
      <c r="AL808">
        <v>3.4446649029979998E-4</v>
      </c>
      <c r="AM808">
        <v>1.7912257495590001E-4</v>
      </c>
      <c r="AN808" s="96">
        <v>4.5935633032059399E-35</v>
      </c>
      <c r="AO808" s="96">
        <v>-4.3403025840049703E-8</v>
      </c>
      <c r="AP808" s="96">
        <v>-4.3403025840049703E-8</v>
      </c>
      <c r="AR808">
        <v>0.116035909564472</v>
      </c>
      <c r="AS808">
        <v>0.990910207364052</v>
      </c>
      <c r="AT808">
        <v>0.85563555528616697</v>
      </c>
      <c r="AU808">
        <v>0.80315941608875696</v>
      </c>
      <c r="AV808">
        <v>427.59520717676799</v>
      </c>
      <c r="AW808">
        <v>-2.69308330196E-4</v>
      </c>
      <c r="AX808">
        <v>0.80315941608875696</v>
      </c>
      <c r="AY808">
        <v>0.12948242954219999</v>
      </c>
      <c r="BD808" s="95">
        <v>45307</v>
      </c>
    </row>
    <row r="809" spans="1:56">
      <c r="A809" t="s">
        <v>109</v>
      </c>
      <c r="B809">
        <v>4790.25</v>
      </c>
      <c r="C809">
        <v>0</v>
      </c>
      <c r="D809">
        <v>10306.630999999999</v>
      </c>
      <c r="E809" s="95">
        <v>45307</v>
      </c>
      <c r="F809" t="s">
        <v>957</v>
      </c>
      <c r="G809" t="b">
        <v>0</v>
      </c>
      <c r="H809" t="b">
        <v>0</v>
      </c>
      <c r="I809" t="b">
        <v>0</v>
      </c>
      <c r="J809" t="b">
        <v>0</v>
      </c>
      <c r="K809" t="b">
        <v>0</v>
      </c>
      <c r="L809">
        <v>4790.25</v>
      </c>
      <c r="M809">
        <v>4790.25</v>
      </c>
      <c r="N809" t="b">
        <v>0</v>
      </c>
      <c r="O809">
        <v>4790.25</v>
      </c>
      <c r="P809">
        <v>0.99997912469861205</v>
      </c>
      <c r="Q809">
        <v>400.59117403769602</v>
      </c>
      <c r="R809">
        <v>10306.630999999999</v>
      </c>
      <c r="S809">
        <v>10306.630999999999</v>
      </c>
      <c r="X809">
        <v>6.7805220405789499E-2</v>
      </c>
      <c r="Y809">
        <v>0.99996866193445699</v>
      </c>
      <c r="Z809">
        <v>0.99996866193445699</v>
      </c>
      <c r="AA809">
        <v>397.108835992997</v>
      </c>
      <c r="AB809" s="96">
        <v>-3.1338556590331201E-5</v>
      </c>
      <c r="AC809" s="96">
        <v>9.8210512916539694E-10</v>
      </c>
      <c r="AD809">
        <v>0.115211709876816</v>
      </c>
      <c r="AE809">
        <v>0.108246793863184</v>
      </c>
      <c r="AF809">
        <v>0.115211709876816</v>
      </c>
      <c r="AH809">
        <v>399.51816582369401</v>
      </c>
      <c r="AI809">
        <v>12.7</v>
      </c>
      <c r="AJ809">
        <v>405.51093831104998</v>
      </c>
      <c r="AK809">
        <v>393.52539333633899</v>
      </c>
      <c r="AL809">
        <v>1.7912257495590001E-4</v>
      </c>
      <c r="AM809">
        <v>0</v>
      </c>
      <c r="AN809">
        <v>0</v>
      </c>
      <c r="AO809">
        <v>0</v>
      </c>
      <c r="AP809">
        <v>0</v>
      </c>
      <c r="AR809">
        <v>0.116035909564472</v>
      </c>
      <c r="AS809">
        <v>0.990910207364052</v>
      </c>
      <c r="AT809">
        <v>0.855729072182976</v>
      </c>
      <c r="AU809">
        <v>0.82813879922251898</v>
      </c>
      <c r="AV809">
        <v>427.583376728818</v>
      </c>
      <c r="AW809" s="96">
        <v>-2.7667400736341999E-5</v>
      </c>
      <c r="AX809">
        <v>0.82813879922251898</v>
      </c>
      <c r="AY809">
        <v>0.11505726927078</v>
      </c>
      <c r="BD809" s="95">
        <v>45307</v>
      </c>
    </row>
    <row r="810" spans="1:56">
      <c r="A810" t="s">
        <v>110</v>
      </c>
      <c r="B810">
        <v>4794.0749999999998</v>
      </c>
      <c r="C810">
        <v>0</v>
      </c>
      <c r="D810">
        <v>10315.312</v>
      </c>
      <c r="E810" s="95">
        <v>45307</v>
      </c>
      <c r="F810" t="s">
        <v>958</v>
      </c>
      <c r="G810" t="b">
        <v>0</v>
      </c>
      <c r="H810" t="b">
        <v>0</v>
      </c>
      <c r="I810" t="b">
        <v>0</v>
      </c>
      <c r="J810" t="b">
        <v>0</v>
      </c>
      <c r="K810" t="b">
        <v>0</v>
      </c>
      <c r="L810">
        <v>4794.0749999999998</v>
      </c>
      <c r="M810">
        <v>4794.0749999999998</v>
      </c>
      <c r="N810" t="b">
        <v>0</v>
      </c>
      <c r="O810">
        <v>4794.0749999999998</v>
      </c>
      <c r="P810">
        <v>1.0007984969469199</v>
      </c>
      <c r="Q810">
        <v>400.91104486712999</v>
      </c>
      <c r="R810">
        <v>10315.312</v>
      </c>
      <c r="S810">
        <v>10315.312</v>
      </c>
      <c r="T810" s="97">
        <v>45307</v>
      </c>
      <c r="U810">
        <v>10315.312</v>
      </c>
      <c r="V810">
        <v>400.91104486712999</v>
      </c>
      <c r="W810">
        <v>5.9642368797427299E-2</v>
      </c>
      <c r="X810">
        <v>6.7805220405789499E-2</v>
      </c>
      <c r="Y810">
        <v>1.0008422732898801</v>
      </c>
      <c r="Z810">
        <v>1.0008422732898801</v>
      </c>
      <c r="AA810">
        <v>397.44331015873098</v>
      </c>
      <c r="AB810">
        <v>8.4191877678809997E-4</v>
      </c>
      <c r="AC810" s="96">
        <v>7.0882722670848702E-7</v>
      </c>
      <c r="AD810">
        <v>0.112037208465983</v>
      </c>
      <c r="AE810">
        <v>0.106786508825068</v>
      </c>
      <c r="AF810">
        <v>0.112037208465983</v>
      </c>
      <c r="AG810">
        <v>397.44331015873098</v>
      </c>
      <c r="AH810">
        <v>399.51816582369401</v>
      </c>
      <c r="AI810">
        <v>12.7</v>
      </c>
      <c r="AJ810">
        <v>405.51093831104998</v>
      </c>
      <c r="AK810">
        <v>393.52539333633899</v>
      </c>
      <c r="AL810">
        <v>0</v>
      </c>
      <c r="AN810">
        <v>0</v>
      </c>
      <c r="AO810">
        <v>0</v>
      </c>
      <c r="AP810">
        <v>0</v>
      </c>
      <c r="AQ810">
        <v>0.11597635637631</v>
      </c>
      <c r="AR810">
        <v>0.116035909564472</v>
      </c>
      <c r="AS810">
        <v>0.990910207364052</v>
      </c>
      <c r="AT810">
        <v>0.99950175821976395</v>
      </c>
      <c r="AU810">
        <v>0.989089337956232</v>
      </c>
      <c r="AV810">
        <v>427.875210589147</v>
      </c>
      <c r="AW810">
        <v>6.8251919090229997E-4</v>
      </c>
      <c r="AX810">
        <v>0.97813879922252001</v>
      </c>
      <c r="AY810">
        <v>0.114999577124502</v>
      </c>
      <c r="AZ810" s="97">
        <v>45307</v>
      </c>
      <c r="BA810">
        <v>427.875210589147</v>
      </c>
      <c r="BB810">
        <v>427.87520138180702</v>
      </c>
      <c r="BC810" s="96">
        <v>9.2073400423942008E-6</v>
      </c>
      <c r="BD810" s="95">
        <v>45307</v>
      </c>
    </row>
    <row r="811" spans="1:56">
      <c r="A811" t="s">
        <v>104</v>
      </c>
      <c r="B811">
        <v>4760.7250000000004</v>
      </c>
      <c r="C811">
        <v>0</v>
      </c>
      <c r="D811">
        <v>10242.832</v>
      </c>
      <c r="E811" s="95">
        <v>45308</v>
      </c>
      <c r="F811" t="s">
        <v>959</v>
      </c>
      <c r="G811" t="b">
        <v>0</v>
      </c>
      <c r="H811" t="b">
        <v>0</v>
      </c>
      <c r="I811" t="b">
        <v>0</v>
      </c>
      <c r="J811" t="b">
        <v>0</v>
      </c>
      <c r="K811" t="b">
        <v>0</v>
      </c>
      <c r="L811">
        <v>4760.7250000000004</v>
      </c>
      <c r="M811">
        <v>4760.7250000000004</v>
      </c>
      <c r="N811" t="b">
        <v>0</v>
      </c>
      <c r="O811">
        <v>4760.7250000000004</v>
      </c>
      <c r="P811">
        <v>0.99304349639920098</v>
      </c>
      <c r="Q811">
        <v>398.12210573991098</v>
      </c>
      <c r="R811">
        <v>10242.832</v>
      </c>
      <c r="S811">
        <v>10242.832</v>
      </c>
      <c r="X811">
        <v>5.9642368797427299E-2</v>
      </c>
      <c r="Y811">
        <v>0.99280787908021095</v>
      </c>
      <c r="Z811">
        <v>0.99280787908021095</v>
      </c>
      <c r="AA811">
        <v>394.58484981330901</v>
      </c>
      <c r="AB811">
        <v>-7.2181089022285002E-3</v>
      </c>
      <c r="AC811" s="96">
        <v>5.2101096124430398E-5</v>
      </c>
      <c r="AD811">
        <v>0.13158106220048801</v>
      </c>
      <c r="AE811">
        <v>0.117551893731832</v>
      </c>
      <c r="AF811">
        <v>0.13158106220048801</v>
      </c>
      <c r="AH811">
        <v>397.44331015873098</v>
      </c>
      <c r="AI811">
        <v>13.84</v>
      </c>
      <c r="AJ811">
        <v>403.40495981111201</v>
      </c>
      <c r="AK811">
        <v>391.48166050635001</v>
      </c>
      <c r="AL811">
        <v>1.0058421516754E-3</v>
      </c>
      <c r="AM811">
        <v>8.4049823633150001E-4</v>
      </c>
      <c r="AN811" s="96">
        <v>1.81888749228304E-8</v>
      </c>
      <c r="AO811">
        <v>-2.4431389363216701E-2</v>
      </c>
      <c r="AP811">
        <v>-2.4431371174341798E-2</v>
      </c>
      <c r="AR811">
        <v>0.11597635637631</v>
      </c>
      <c r="AS811">
        <v>0.99143724363479402</v>
      </c>
      <c r="AT811">
        <v>1.0000036771647101</v>
      </c>
      <c r="AU811">
        <v>1.0176555144411501</v>
      </c>
      <c r="AV811">
        <v>424.85752093698898</v>
      </c>
      <c r="AW811">
        <v>-7.0527330807557999E-3</v>
      </c>
      <c r="AX811">
        <v>1.0176555144411501</v>
      </c>
      <c r="AY811">
        <v>0.11269868250467199</v>
      </c>
      <c r="BD811" s="95">
        <v>45308</v>
      </c>
    </row>
    <row r="812" spans="1:56">
      <c r="A812" t="s">
        <v>105</v>
      </c>
      <c r="B812">
        <v>4768.5</v>
      </c>
      <c r="C812">
        <v>0</v>
      </c>
      <c r="D812">
        <v>10260.972</v>
      </c>
      <c r="E812" s="95">
        <v>45308</v>
      </c>
      <c r="F812" t="s">
        <v>960</v>
      </c>
      <c r="G812" t="b">
        <v>0</v>
      </c>
      <c r="H812" t="b">
        <v>0</v>
      </c>
      <c r="I812" t="b">
        <v>0</v>
      </c>
      <c r="J812" t="b">
        <v>0</v>
      </c>
      <c r="K812" t="b">
        <v>0</v>
      </c>
      <c r="L812">
        <v>4768.5</v>
      </c>
      <c r="M812">
        <v>4768.5</v>
      </c>
      <c r="N812" t="b">
        <v>0</v>
      </c>
      <c r="O812">
        <v>4768.5</v>
      </c>
      <c r="P812">
        <v>1.00163315461405</v>
      </c>
      <c r="Q812">
        <v>398.77230069385803</v>
      </c>
      <c r="R812">
        <v>10260.972</v>
      </c>
      <c r="S812">
        <v>10260.972</v>
      </c>
      <c r="X812">
        <v>5.9642368797427299E-2</v>
      </c>
      <c r="Y812">
        <v>1.0017709945843101</v>
      </c>
      <c r="Z812">
        <v>1.0017709945843101</v>
      </c>
      <c r="AA812">
        <v>395.28365744537899</v>
      </c>
      <c r="AB812">
        <v>1.7694282224743E-3</v>
      </c>
      <c r="AC812" s="96">
        <v>3.13087623448871E-6</v>
      </c>
      <c r="AD812">
        <v>0.128864786946157</v>
      </c>
      <c r="AE812">
        <v>0.116488541319182</v>
      </c>
      <c r="AF812">
        <v>0.128864786946157</v>
      </c>
      <c r="AH812">
        <v>397.44331015873098</v>
      </c>
      <c r="AI812">
        <v>13.84</v>
      </c>
      <c r="AJ812">
        <v>403.40495981111201</v>
      </c>
      <c r="AK812">
        <v>391.48166050635001</v>
      </c>
      <c r="AL812">
        <v>8.4049823633150001E-4</v>
      </c>
      <c r="AM812">
        <v>6.7515432098759996E-4</v>
      </c>
      <c r="AN812" s="96">
        <v>7.8606358313762607E-9</v>
      </c>
      <c r="AO812">
        <v>-3.5792038521886998E-3</v>
      </c>
      <c r="AP812">
        <v>-3.5791959915529E-3</v>
      </c>
      <c r="AR812">
        <v>0.11597635637631</v>
      </c>
      <c r="AS812">
        <v>0.99143724363479402</v>
      </c>
      <c r="AT812">
        <v>1.0196187790403399</v>
      </c>
      <c r="AU812">
        <v>0.84917217940824796</v>
      </c>
      <c r="AV812">
        <v>425.616067533153</v>
      </c>
      <c r="AW812">
        <v>1.7854140712655999E-3</v>
      </c>
      <c r="AX812">
        <v>0.84917217940824796</v>
      </c>
      <c r="AY812">
        <v>0.112628937726952</v>
      </c>
      <c r="BD812" s="95">
        <v>45308</v>
      </c>
    </row>
    <row r="813" spans="1:56">
      <c r="A813" t="s">
        <v>106</v>
      </c>
      <c r="B813">
        <v>4772.1499999999996</v>
      </c>
      <c r="C813">
        <v>0</v>
      </c>
      <c r="D813">
        <v>10269.708000000001</v>
      </c>
      <c r="E813" s="95">
        <v>45308</v>
      </c>
      <c r="F813" t="s">
        <v>961</v>
      </c>
      <c r="G813" t="b">
        <v>0</v>
      </c>
      <c r="H813" t="b">
        <v>0</v>
      </c>
      <c r="I813" t="b">
        <v>0</v>
      </c>
      <c r="J813" t="b">
        <v>0</v>
      </c>
      <c r="K813" t="b">
        <v>0</v>
      </c>
      <c r="L813">
        <v>4772.1499999999996</v>
      </c>
      <c r="M813">
        <v>4772.1499999999996</v>
      </c>
      <c r="N813" t="b">
        <v>0</v>
      </c>
      <c r="O813">
        <v>4772.1499999999996</v>
      </c>
      <c r="P813">
        <v>1.0007654398657799</v>
      </c>
      <c r="Q813">
        <v>399.07753691018002</v>
      </c>
      <c r="R813">
        <v>10269.708000000001</v>
      </c>
      <c r="S813">
        <v>10269.708000000001</v>
      </c>
      <c r="X813">
        <v>5.9642368797427299E-2</v>
      </c>
      <c r="Y813">
        <v>1.0008513813311199</v>
      </c>
      <c r="Z813">
        <v>1.0008513813311199</v>
      </c>
      <c r="AA813">
        <v>395.62019457182703</v>
      </c>
      <c r="AB813">
        <v>8.5101911161669999E-4</v>
      </c>
      <c r="AC813" s="96">
        <v>7.2423352833689598E-7</v>
      </c>
      <c r="AD813">
        <v>0.12524543182263001</v>
      </c>
      <c r="AE813">
        <v>0.11489481837415599</v>
      </c>
      <c r="AF813">
        <v>0.12524543182263001</v>
      </c>
      <c r="AH813">
        <v>397.44331015873098</v>
      </c>
      <c r="AI813">
        <v>13.84</v>
      </c>
      <c r="AJ813">
        <v>403.40495981111201</v>
      </c>
      <c r="AK813">
        <v>391.48166050635001</v>
      </c>
      <c r="AL813">
        <v>6.7515432098759996E-4</v>
      </c>
      <c r="AM813">
        <v>5.0981040564370003E-4</v>
      </c>
      <c r="AN813" s="96">
        <v>2.2707120533994801E-10</v>
      </c>
      <c r="AO813">
        <v>-3.8029924009540001E-4</v>
      </c>
      <c r="AP813">
        <v>-3.802990130242E-4</v>
      </c>
      <c r="AR813">
        <v>0.11597635637631</v>
      </c>
      <c r="AS813">
        <v>0.99143724363479402</v>
      </c>
      <c r="AT813">
        <v>1.0202013362395199</v>
      </c>
      <c r="AU813">
        <v>0.88476678323023294</v>
      </c>
      <c r="AV813">
        <v>425.922259937256</v>
      </c>
      <c r="AW813">
        <v>7.1940988007710002E-4</v>
      </c>
      <c r="AX813">
        <v>0.88476678323023294</v>
      </c>
      <c r="AY813">
        <v>0.112643593295708</v>
      </c>
      <c r="BD813" s="95">
        <v>45308</v>
      </c>
    </row>
    <row r="814" spans="1:56">
      <c r="A814" t="s">
        <v>107</v>
      </c>
      <c r="B814">
        <v>4763.3999999999996</v>
      </c>
      <c r="C814">
        <v>0</v>
      </c>
      <c r="D814">
        <v>10249.530000000001</v>
      </c>
      <c r="E814" s="95">
        <v>45308</v>
      </c>
      <c r="F814" t="s">
        <v>962</v>
      </c>
      <c r="G814" t="b">
        <v>0</v>
      </c>
      <c r="H814" t="b">
        <v>0</v>
      </c>
      <c r="I814" t="b">
        <v>0</v>
      </c>
      <c r="J814" t="b">
        <v>0</v>
      </c>
      <c r="K814" t="b">
        <v>0</v>
      </c>
      <c r="L814">
        <v>4763.3999999999996</v>
      </c>
      <c r="M814">
        <v>4763.3999999999996</v>
      </c>
      <c r="N814" t="b">
        <v>0</v>
      </c>
      <c r="O814">
        <v>4763.3999999999996</v>
      </c>
      <c r="P814">
        <v>0.99816644489381001</v>
      </c>
      <c r="Q814">
        <v>398.34580625461302</v>
      </c>
      <c r="R814">
        <v>10249.530000000001</v>
      </c>
      <c r="S814">
        <v>10249.530000000001</v>
      </c>
      <c r="X814">
        <v>5.9642368797427299E-2</v>
      </c>
      <c r="Y814">
        <v>0.99803519243195604</v>
      </c>
      <c r="Z814">
        <v>0.99803519243195604</v>
      </c>
      <c r="AA814">
        <v>394.84287701946101</v>
      </c>
      <c r="AB814">
        <v>-1.9667403345246998E-3</v>
      </c>
      <c r="AC814" s="96">
        <v>3.8680675434466201E-6</v>
      </c>
      <c r="AD814">
        <v>0.123104140343407</v>
      </c>
      <c r="AE814">
        <v>0.114059163792098</v>
      </c>
      <c r="AF814">
        <v>0.123104140343407</v>
      </c>
      <c r="AH814">
        <v>397.44331015873098</v>
      </c>
      <c r="AI814">
        <v>13.84</v>
      </c>
      <c r="AJ814">
        <v>403.40495981111201</v>
      </c>
      <c r="AK814">
        <v>391.48166050635001</v>
      </c>
      <c r="AL814">
        <v>5.0981040564370003E-4</v>
      </c>
      <c r="AM814">
        <v>3.4446649029979998E-4</v>
      </c>
      <c r="AN814" s="96">
        <v>3.3990215095897102E-17</v>
      </c>
      <c r="AO814">
        <v>-4.3493537399100002E-4</v>
      </c>
      <c r="AP814">
        <v>-4.3493537399100002E-4</v>
      </c>
      <c r="AR814">
        <v>0.11597635637631</v>
      </c>
      <c r="AS814">
        <v>0.99143724363479402</v>
      </c>
      <c r="AT814">
        <v>1.0200789802044199</v>
      </c>
      <c r="AU814">
        <v>0.91033486298699695</v>
      </c>
      <c r="AV814">
        <v>425.18074918195498</v>
      </c>
      <c r="AW814">
        <v>-1.7409532796202999E-3</v>
      </c>
      <c r="AX814">
        <v>0.91033486298699695</v>
      </c>
      <c r="AY814">
        <v>0.11273662503597701</v>
      </c>
      <c r="BD814" s="95">
        <v>45308</v>
      </c>
    </row>
    <row r="815" spans="1:56">
      <c r="A815" t="s">
        <v>108</v>
      </c>
      <c r="B815">
        <v>4749.7749999999996</v>
      </c>
      <c r="C815">
        <v>0</v>
      </c>
      <c r="D815">
        <v>10220.904</v>
      </c>
      <c r="E815" s="95">
        <v>45308</v>
      </c>
      <c r="F815" t="s">
        <v>963</v>
      </c>
      <c r="G815" t="b">
        <v>0</v>
      </c>
      <c r="H815" t="b">
        <v>0</v>
      </c>
      <c r="I815" t="b">
        <v>0</v>
      </c>
      <c r="J815" t="b">
        <v>0</v>
      </c>
      <c r="K815" t="b">
        <v>0</v>
      </c>
      <c r="L815">
        <v>4749.7749999999996</v>
      </c>
      <c r="M815">
        <v>4749.7749999999996</v>
      </c>
      <c r="N815" t="b">
        <v>0</v>
      </c>
      <c r="O815">
        <v>4749.7749999999996</v>
      </c>
      <c r="P815">
        <v>0.99713964815047995</v>
      </c>
      <c r="Q815">
        <v>397.20639709094502</v>
      </c>
      <c r="R815">
        <v>10220.904</v>
      </c>
      <c r="S815">
        <v>10220.904</v>
      </c>
      <c r="X815">
        <v>5.9642368797427299E-2</v>
      </c>
      <c r="Y815">
        <v>0.99720709144712005</v>
      </c>
      <c r="Z815">
        <v>0.99720709144712005</v>
      </c>
      <c r="AA815">
        <v>393.74011697118999</v>
      </c>
      <c r="AB815">
        <v>-2.7968159990948002E-3</v>
      </c>
      <c r="AC815" s="96">
        <v>7.8221797327931701E-6</v>
      </c>
      <c r="AD815">
        <v>0.12277316934260001</v>
      </c>
      <c r="AE815">
        <v>0.114162856529886</v>
      </c>
      <c r="AF815">
        <v>0.12277316934260001</v>
      </c>
      <c r="AH815">
        <v>397.44331015873098</v>
      </c>
      <c r="AI815">
        <v>13.84</v>
      </c>
      <c r="AJ815">
        <v>403.40495981111201</v>
      </c>
      <c r="AK815">
        <v>391.48166050635001</v>
      </c>
      <c r="AL815">
        <v>3.4446649029979998E-4</v>
      </c>
      <c r="AM815">
        <v>1.7912257495590001E-4</v>
      </c>
      <c r="AN815" s="96">
        <v>1.8579629240012999E-39</v>
      </c>
      <c r="AO815">
        <v>-9.4663952411660004E-4</v>
      </c>
      <c r="AP815">
        <v>-9.4663952411660004E-4</v>
      </c>
      <c r="AR815">
        <v>0.11597635637631</v>
      </c>
      <c r="AS815">
        <v>0.99143724363479402</v>
      </c>
      <c r="AT815">
        <v>1.01930156507625</v>
      </c>
      <c r="AU815">
        <v>0.92616936115997595</v>
      </c>
      <c r="AV815">
        <v>424.09906151747998</v>
      </c>
      <c r="AW815">
        <v>-2.5440654746384998E-3</v>
      </c>
      <c r="AX815">
        <v>0.92616936115997595</v>
      </c>
      <c r="AY815">
        <v>0.11172546762505001</v>
      </c>
      <c r="BD815" s="95">
        <v>45308</v>
      </c>
    </row>
    <row r="816" spans="1:56">
      <c r="A816" t="s">
        <v>109</v>
      </c>
      <c r="B816">
        <v>4763</v>
      </c>
      <c r="C816">
        <v>0</v>
      </c>
      <c r="D816">
        <v>10249.58</v>
      </c>
      <c r="E816" s="95">
        <v>45308</v>
      </c>
      <c r="F816" t="s">
        <v>964</v>
      </c>
      <c r="G816" t="b">
        <v>0</v>
      </c>
      <c r="H816" t="b">
        <v>0</v>
      </c>
      <c r="I816" t="b">
        <v>0</v>
      </c>
      <c r="J816" t="b">
        <v>0</v>
      </c>
      <c r="K816" t="b">
        <v>0</v>
      </c>
      <c r="L816">
        <v>4763</v>
      </c>
      <c r="M816">
        <v>4763</v>
      </c>
      <c r="N816" t="b">
        <v>0</v>
      </c>
      <c r="O816">
        <v>4763</v>
      </c>
      <c r="P816">
        <v>1.00278434241621</v>
      </c>
      <c r="Q816">
        <v>398.31235571035899</v>
      </c>
      <c r="R816">
        <v>10249.58</v>
      </c>
      <c r="S816">
        <v>10249.58</v>
      </c>
      <c r="X816">
        <v>5.9642368797427299E-2</v>
      </c>
      <c r="Y816">
        <v>1.0028056226729001</v>
      </c>
      <c r="Z816">
        <v>1.0028056226729001</v>
      </c>
      <c r="AA816">
        <v>394.844803170597</v>
      </c>
      <c r="AB816">
        <v>2.8016942596629998E-3</v>
      </c>
      <c r="AC816" s="96">
        <v>7.8494907246290793E-6</v>
      </c>
      <c r="AD816">
        <v>0.122473042511794</v>
      </c>
      <c r="AE816">
        <v>0.114269672817764</v>
      </c>
      <c r="AF816">
        <v>0.122473042511794</v>
      </c>
      <c r="AH816">
        <v>397.44331015873098</v>
      </c>
      <c r="AI816">
        <v>13.84</v>
      </c>
      <c r="AJ816">
        <v>403.40495981111201</v>
      </c>
      <c r="AK816">
        <v>391.48166050635001</v>
      </c>
      <c r="AL816">
        <v>1.7912257495590001E-4</v>
      </c>
      <c r="AM816">
        <v>0</v>
      </c>
      <c r="AN816">
        <v>0</v>
      </c>
      <c r="AO816">
        <v>0</v>
      </c>
      <c r="AP816">
        <v>0</v>
      </c>
      <c r="AR816">
        <v>0.11597635637631</v>
      </c>
      <c r="AS816">
        <v>0.99143724363479402</v>
      </c>
      <c r="AT816">
        <v>1.02768555958203</v>
      </c>
      <c r="AU816">
        <v>0.92866612166572204</v>
      </c>
      <c r="AV816">
        <v>425.20096930530298</v>
      </c>
      <c r="AW816">
        <v>2.5982320825710002E-3</v>
      </c>
      <c r="AX816">
        <v>0.92866612166572204</v>
      </c>
      <c r="AY816">
        <v>0.111843129311474</v>
      </c>
      <c r="BD816" s="95">
        <v>45308</v>
      </c>
    </row>
    <row r="817" spans="1:56">
      <c r="A817" t="s">
        <v>110</v>
      </c>
      <c r="B817">
        <v>4771.9750000000004</v>
      </c>
      <c r="C817">
        <v>0</v>
      </c>
      <c r="D817">
        <v>10268.392</v>
      </c>
      <c r="E817" s="95">
        <v>45308</v>
      </c>
      <c r="F817" t="s">
        <v>965</v>
      </c>
      <c r="G817" t="b">
        <v>0</v>
      </c>
      <c r="H817" t="b">
        <v>0</v>
      </c>
      <c r="I817" t="b">
        <v>0</v>
      </c>
      <c r="J817" t="b">
        <v>0</v>
      </c>
      <c r="K817" t="b">
        <v>0</v>
      </c>
      <c r="L817">
        <v>4771.9750000000004</v>
      </c>
      <c r="M817">
        <v>4771.9750000000004</v>
      </c>
      <c r="N817" t="b">
        <v>0</v>
      </c>
      <c r="O817">
        <v>4771.9750000000004</v>
      </c>
      <c r="P817">
        <v>1.00188431660718</v>
      </c>
      <c r="Q817">
        <v>399.062902297069</v>
      </c>
      <c r="R817">
        <v>10268.392</v>
      </c>
      <c r="S817">
        <v>10268.392</v>
      </c>
      <c r="T817" s="97">
        <v>45308</v>
      </c>
      <c r="U817">
        <v>10268.392</v>
      </c>
      <c r="V817">
        <v>399.062902297069</v>
      </c>
      <c r="W817">
        <v>5.8749976477141502E-2</v>
      </c>
      <c r="X817">
        <v>5.9642368797427299E-2</v>
      </c>
      <c r="Y817">
        <v>1.00183539227948</v>
      </c>
      <c r="Z817">
        <v>1.00183539227948</v>
      </c>
      <c r="AA817">
        <v>395.56949827393203</v>
      </c>
      <c r="AB817">
        <v>1.8337100051863001E-3</v>
      </c>
      <c r="AC817" s="96">
        <v>3.36249238312044E-6</v>
      </c>
      <c r="AD817">
        <v>0.120231250377759</v>
      </c>
      <c r="AE817">
        <v>0.113330377564964</v>
      </c>
      <c r="AF817">
        <v>0.120231250377759</v>
      </c>
      <c r="AG817">
        <v>395.56949827393203</v>
      </c>
      <c r="AH817">
        <v>397.44331015873098</v>
      </c>
      <c r="AI817">
        <v>13.84</v>
      </c>
      <c r="AJ817">
        <v>403.40495981111201</v>
      </c>
      <c r="AK817">
        <v>391.48166050635001</v>
      </c>
      <c r="AL817">
        <v>0</v>
      </c>
      <c r="AN817">
        <v>0</v>
      </c>
      <c r="AO817">
        <v>0</v>
      </c>
      <c r="AP817">
        <v>0</v>
      </c>
      <c r="AQ817">
        <v>0.116085774464092</v>
      </c>
      <c r="AR817">
        <v>0.11597635637631</v>
      </c>
      <c r="AS817">
        <v>0.99143724363479402</v>
      </c>
      <c r="AT817">
        <v>1.02671736072501</v>
      </c>
      <c r="AU817">
        <v>0.93094186834642501</v>
      </c>
      <c r="AV817">
        <v>425.92561340352802</v>
      </c>
      <c r="AW817">
        <v>1.7042390552597E-3</v>
      </c>
      <c r="AX817">
        <v>0.93094186834642501</v>
      </c>
      <c r="AY817">
        <v>0.111999479814024</v>
      </c>
      <c r="AZ817" s="97">
        <v>45308</v>
      </c>
      <c r="BA817">
        <v>425.92561340352802</v>
      </c>
      <c r="BB817">
        <v>425.925604231004</v>
      </c>
      <c r="BC817" s="96">
        <v>9.1725239599327307E-6</v>
      </c>
      <c r="BD817" s="95">
        <v>45308</v>
      </c>
    </row>
    <row r="818" spans="1:56">
      <c r="A818" t="s">
        <v>104</v>
      </c>
      <c r="B818">
        <v>4782.375</v>
      </c>
      <c r="C818">
        <v>0</v>
      </c>
      <c r="D818">
        <v>10296.483</v>
      </c>
      <c r="E818" s="95">
        <v>45309</v>
      </c>
      <c r="F818" t="s">
        <v>966</v>
      </c>
      <c r="G818" t="b">
        <v>0</v>
      </c>
      <c r="H818" t="b">
        <v>0</v>
      </c>
      <c r="I818" t="b">
        <v>0</v>
      </c>
      <c r="J818" t="b">
        <v>0</v>
      </c>
      <c r="K818" t="b">
        <v>0</v>
      </c>
      <c r="L818">
        <v>4782.375</v>
      </c>
      <c r="M818">
        <v>4782.375</v>
      </c>
      <c r="N818" t="b">
        <v>0</v>
      </c>
      <c r="O818">
        <v>4782.375</v>
      </c>
      <c r="P818">
        <v>1.0021793911326</v>
      </c>
      <c r="Q818">
        <v>399.93261644768597</v>
      </c>
      <c r="R818">
        <v>10296.483</v>
      </c>
      <c r="S818">
        <v>10296.483</v>
      </c>
      <c r="X818">
        <v>5.8749976477141502E-2</v>
      </c>
      <c r="Y818">
        <v>1.0025724822487401</v>
      </c>
      <c r="Z818">
        <v>1.0025724822487401</v>
      </c>
      <c r="AA818">
        <v>396.58709378638798</v>
      </c>
      <c r="AB818">
        <v>2.5691790799692001E-3</v>
      </c>
      <c r="AC818" s="96">
        <v>6.6006811449518799E-6</v>
      </c>
      <c r="AD818">
        <v>0.119527555173429</v>
      </c>
      <c r="AE818">
        <v>0.11317141552016401</v>
      </c>
      <c r="AF818">
        <v>0.119527555173429</v>
      </c>
      <c r="AH818">
        <v>395.56949827393203</v>
      </c>
      <c r="AI818">
        <v>14.79</v>
      </c>
      <c r="AJ818">
        <v>401.50304074804097</v>
      </c>
      <c r="AK818">
        <v>389.63595579982302</v>
      </c>
      <c r="AL818">
        <v>1.0058421516754E-3</v>
      </c>
      <c r="AM818">
        <v>8.4049823633150001E-4</v>
      </c>
      <c r="AN818">
        <v>2.0460155931296001E-3</v>
      </c>
      <c r="AO818" s="96">
        <v>-1.8447704527080299E-5</v>
      </c>
      <c r="AP818">
        <v>2.0275678886024998E-3</v>
      </c>
      <c r="AR818">
        <v>0.116085774464092</v>
      </c>
      <c r="AS818">
        <v>0.99046848692783496</v>
      </c>
      <c r="AT818">
        <v>1.0254278104449199</v>
      </c>
      <c r="AU818">
        <v>0.94737329636697099</v>
      </c>
      <c r="AV818">
        <v>426.93901795962199</v>
      </c>
      <c r="AW818">
        <v>2.3792993992453001E-3</v>
      </c>
      <c r="AX818">
        <v>0.94737329636697099</v>
      </c>
      <c r="AY818">
        <v>0.11229395832656799</v>
      </c>
      <c r="BD818" s="95">
        <v>45309</v>
      </c>
    </row>
    <row r="819" spans="1:56">
      <c r="A819" t="s">
        <v>105</v>
      </c>
      <c r="B819">
        <v>4791.95</v>
      </c>
      <c r="C819">
        <v>0</v>
      </c>
      <c r="D819">
        <v>10317.316000000001</v>
      </c>
      <c r="E819" s="95">
        <v>45309</v>
      </c>
      <c r="F819" t="s">
        <v>967</v>
      </c>
      <c r="G819" t="b">
        <v>0</v>
      </c>
      <c r="H819" t="b">
        <v>0</v>
      </c>
      <c r="I819" t="b">
        <v>0</v>
      </c>
      <c r="J819" t="b">
        <v>0</v>
      </c>
      <c r="K819" t="b">
        <v>0</v>
      </c>
      <c r="L819">
        <v>4791.95</v>
      </c>
      <c r="M819">
        <v>4791.95</v>
      </c>
      <c r="N819" t="b">
        <v>0</v>
      </c>
      <c r="O819">
        <v>4791.95</v>
      </c>
      <c r="P819">
        <v>1.00200214328654</v>
      </c>
      <c r="Q819">
        <v>400.73333885077801</v>
      </c>
      <c r="R819">
        <v>10317.316000000001</v>
      </c>
      <c r="S819">
        <v>10317.316000000001</v>
      </c>
      <c r="X819">
        <v>5.8749976477141502E-2</v>
      </c>
      <c r="Y819">
        <v>1.00202331223195</v>
      </c>
      <c r="Z819">
        <v>1.00202331223195</v>
      </c>
      <c r="AA819">
        <v>397.38951330428102</v>
      </c>
      <c r="AB819">
        <v>2.0212680925831999E-3</v>
      </c>
      <c r="AC819" s="96">
        <v>4.0855247020951202E-6</v>
      </c>
      <c r="AD819">
        <v>0.11773715723365601</v>
      </c>
      <c r="AE819">
        <v>0.11242660796869799</v>
      </c>
      <c r="AF819">
        <v>0.11773715723365601</v>
      </c>
      <c r="AH819">
        <v>395.56949827393203</v>
      </c>
      <c r="AI819">
        <v>14.79</v>
      </c>
      <c r="AJ819">
        <v>401.50304074804097</v>
      </c>
      <c r="AK819">
        <v>389.63595579982302</v>
      </c>
      <c r="AL819">
        <v>8.4049823633150001E-4</v>
      </c>
      <c r="AM819">
        <v>6.7515432098759996E-4</v>
      </c>
      <c r="AN819">
        <v>3.7053386175878002E-3</v>
      </c>
      <c r="AO819" s="96">
        <v>-1.4549110249895099E-7</v>
      </c>
      <c r="AP819">
        <v>3.7051931264853E-3</v>
      </c>
      <c r="AR819">
        <v>0.116085774464092</v>
      </c>
      <c r="AS819">
        <v>0.99046848692783496</v>
      </c>
      <c r="AT819">
        <v>1.02298968514132</v>
      </c>
      <c r="AU819">
        <v>0.95295077215819302</v>
      </c>
      <c r="AV819">
        <v>427.75715019802601</v>
      </c>
      <c r="AW819">
        <v>1.9162742311862001E-3</v>
      </c>
      <c r="AX819">
        <v>0.95295077215819302</v>
      </c>
      <c r="AY819">
        <v>0.11240451889405</v>
      </c>
      <c r="BD819" s="95">
        <v>45309</v>
      </c>
    </row>
    <row r="820" spans="1:56">
      <c r="A820" t="s">
        <v>106</v>
      </c>
      <c r="B820">
        <v>4790.3</v>
      </c>
      <c r="C820">
        <v>0</v>
      </c>
      <c r="D820">
        <v>10313.834999999999</v>
      </c>
      <c r="E820" s="95">
        <v>45309</v>
      </c>
      <c r="F820" t="s">
        <v>968</v>
      </c>
      <c r="G820" t="b">
        <v>0</v>
      </c>
      <c r="H820" t="b">
        <v>0</v>
      </c>
      <c r="I820" t="b">
        <v>0</v>
      </c>
      <c r="J820" t="b">
        <v>0</v>
      </c>
      <c r="K820" t="b">
        <v>0</v>
      </c>
      <c r="L820">
        <v>4790.3</v>
      </c>
      <c r="M820">
        <v>4790.3</v>
      </c>
      <c r="N820" t="b">
        <v>0</v>
      </c>
      <c r="O820">
        <v>4790.3</v>
      </c>
      <c r="P820">
        <v>0.999655672534146</v>
      </c>
      <c r="Q820">
        <v>400.59535535572797</v>
      </c>
      <c r="R820">
        <v>10313.834999999999</v>
      </c>
      <c r="S820">
        <v>10313.834999999999</v>
      </c>
      <c r="X820">
        <v>5.8749976477141502E-2</v>
      </c>
      <c r="Y820">
        <v>0.99966260604986801</v>
      </c>
      <c r="Z820">
        <v>0.99966260604986801</v>
      </c>
      <c r="AA820">
        <v>397.25543648664598</v>
      </c>
      <c r="AB820">
        <v>-3.3745088027650001E-4</v>
      </c>
      <c r="AC820" s="96">
        <v>1.1387309659939401E-7</v>
      </c>
      <c r="AD820">
        <v>0.114203188354787</v>
      </c>
      <c r="AE820">
        <v>0.110754575879459</v>
      </c>
      <c r="AF820">
        <v>0.114203188354787</v>
      </c>
      <c r="AH820">
        <v>395.56949827393203</v>
      </c>
      <c r="AI820">
        <v>14.79</v>
      </c>
      <c r="AJ820">
        <v>401.50304074804097</v>
      </c>
      <c r="AK820">
        <v>389.63595579982302</v>
      </c>
      <c r="AL820">
        <v>6.7515432098759996E-4</v>
      </c>
      <c r="AM820">
        <v>5.0981040564370003E-4</v>
      </c>
      <c r="AN820">
        <v>7.2831316496739995E-4</v>
      </c>
      <c r="AO820" s="96">
        <v>-3.29503724305624E-9</v>
      </c>
      <c r="AP820">
        <v>7.2830986993009997E-4</v>
      </c>
      <c r="AR820">
        <v>0.116085774464092</v>
      </c>
      <c r="AS820">
        <v>0.99046848692783496</v>
      </c>
      <c r="AT820">
        <v>1.0220711442872501</v>
      </c>
      <c r="AU820">
        <v>0.96744204355683205</v>
      </c>
      <c r="AV820">
        <v>427.61899791932802</v>
      </c>
      <c r="AW820">
        <v>-3.229689524397E-4</v>
      </c>
      <c r="AX820">
        <v>0.96744204355683205</v>
      </c>
      <c r="AY820">
        <v>0.112408409203491</v>
      </c>
      <c r="BD820" s="95">
        <v>45309</v>
      </c>
    </row>
    <row r="821" spans="1:56">
      <c r="A821" t="s">
        <v>107</v>
      </c>
      <c r="B821">
        <v>4780.4750000000004</v>
      </c>
      <c r="C821">
        <v>0</v>
      </c>
      <c r="D821">
        <v>10292.549000000001</v>
      </c>
      <c r="E821" s="95">
        <v>45309</v>
      </c>
      <c r="F821" t="s">
        <v>969</v>
      </c>
      <c r="G821" t="b">
        <v>0</v>
      </c>
      <c r="H821" t="b">
        <v>0</v>
      </c>
      <c r="I821" t="b">
        <v>0</v>
      </c>
      <c r="J821" t="b">
        <v>0</v>
      </c>
      <c r="K821" t="b">
        <v>0</v>
      </c>
      <c r="L821">
        <v>4780.4750000000004</v>
      </c>
      <c r="M821">
        <v>4780.4750000000004</v>
      </c>
      <c r="N821" t="b">
        <v>0</v>
      </c>
      <c r="O821">
        <v>4780.4750000000004</v>
      </c>
      <c r="P821">
        <v>0.99794898023088296</v>
      </c>
      <c r="Q821">
        <v>399.77372636247702</v>
      </c>
      <c r="R821">
        <v>10292.549000000001</v>
      </c>
      <c r="S821">
        <v>10292.549000000001</v>
      </c>
      <c r="X821">
        <v>5.8749976477141502E-2</v>
      </c>
      <c r="Y821">
        <v>0.99793617020245096</v>
      </c>
      <c r="Z821">
        <v>0.99793617020245096</v>
      </c>
      <c r="AA821">
        <v>396.43556887958601</v>
      </c>
      <c r="AB821">
        <v>-2.0659624290291999E-3</v>
      </c>
      <c r="AC821" s="96">
        <v>4.2682007581604404E-6</v>
      </c>
      <c r="AD821">
        <v>0.112745609691991</v>
      </c>
      <c r="AE821">
        <v>0.110111089269036</v>
      </c>
      <c r="AF821">
        <v>0.112745609691991</v>
      </c>
      <c r="AH821">
        <v>395.56949827393203</v>
      </c>
      <c r="AI821">
        <v>14.79</v>
      </c>
      <c r="AJ821">
        <v>401.50304074804097</v>
      </c>
      <c r="AK821">
        <v>389.63595579982302</v>
      </c>
      <c r="AL821">
        <v>5.0981040564370003E-4</v>
      </c>
      <c r="AM821">
        <v>3.4446649029979998E-4</v>
      </c>
      <c r="AN821" s="96">
        <v>1.8657429648169099E-6</v>
      </c>
      <c r="AO821" s="96">
        <v>-1.45034873000327E-10</v>
      </c>
      <c r="AP821" s="96">
        <v>1.86559792994391E-6</v>
      </c>
      <c r="AR821">
        <v>0.116085774464092</v>
      </c>
      <c r="AS821">
        <v>0.99046848692783496</v>
      </c>
      <c r="AT821">
        <v>1.0220387919620599</v>
      </c>
      <c r="AU821">
        <v>0.99737912432745002</v>
      </c>
      <c r="AV821">
        <v>426.76391838841198</v>
      </c>
      <c r="AW821">
        <v>-1.9996294249708E-3</v>
      </c>
      <c r="AX821">
        <v>0.99737912432745002</v>
      </c>
      <c r="AY821">
        <v>0.11260745127020499</v>
      </c>
      <c r="BD821" s="95">
        <v>45309</v>
      </c>
    </row>
    <row r="822" spans="1:56">
      <c r="A822" t="s">
        <v>108</v>
      </c>
      <c r="B822">
        <v>4784.95</v>
      </c>
      <c r="C822">
        <v>0</v>
      </c>
      <c r="D822">
        <v>10302.294</v>
      </c>
      <c r="E822" s="95">
        <v>45309</v>
      </c>
      <c r="F822" t="s">
        <v>970</v>
      </c>
      <c r="G822" t="b">
        <v>0</v>
      </c>
      <c r="H822" t="b">
        <v>0</v>
      </c>
      <c r="I822" t="b">
        <v>0</v>
      </c>
      <c r="J822" t="b">
        <v>0</v>
      </c>
      <c r="K822" t="b">
        <v>0</v>
      </c>
      <c r="L822">
        <v>4784.95</v>
      </c>
      <c r="M822">
        <v>4784.95</v>
      </c>
      <c r="N822" t="b">
        <v>0</v>
      </c>
      <c r="O822">
        <v>4784.95</v>
      </c>
      <c r="P822">
        <v>1.00093609944618</v>
      </c>
      <c r="Q822">
        <v>400.147954326324</v>
      </c>
      <c r="R822">
        <v>10302.294</v>
      </c>
      <c r="S822">
        <v>10302.294</v>
      </c>
      <c r="X822">
        <v>5.8749976477141502E-2</v>
      </c>
      <c r="Y822">
        <v>1.00094680141916</v>
      </c>
      <c r="Z822">
        <v>1.00094680141916</v>
      </c>
      <c r="AA822">
        <v>396.81091463880801</v>
      </c>
      <c r="AB822">
        <v>9.4635348541269998E-4</v>
      </c>
      <c r="AC822" s="96">
        <v>8.9558491935281302E-7</v>
      </c>
      <c r="AD822">
        <v>0.109743641557923</v>
      </c>
      <c r="AE822">
        <v>0.108665140567458</v>
      </c>
      <c r="AF822">
        <v>0.109743641557923</v>
      </c>
      <c r="AH822">
        <v>395.56949827393203</v>
      </c>
      <c r="AI822">
        <v>14.79</v>
      </c>
      <c r="AJ822">
        <v>401.50304074804097</v>
      </c>
      <c r="AK822">
        <v>389.63595579982302</v>
      </c>
      <c r="AL822">
        <v>3.4446649029979998E-4</v>
      </c>
      <c r="AM822">
        <v>1.7912257495590001E-4</v>
      </c>
      <c r="AN822" s="96">
        <v>1.4456055984676601E-9</v>
      </c>
      <c r="AO822">
        <v>0</v>
      </c>
      <c r="AP822" s="96">
        <v>1.4456055984676601E-9</v>
      </c>
      <c r="AR822">
        <v>0.116085774464092</v>
      </c>
      <c r="AS822">
        <v>0.99046848692783496</v>
      </c>
      <c r="AT822">
        <v>1.02038066651963</v>
      </c>
      <c r="AU822">
        <v>1.0102732719072001</v>
      </c>
      <c r="AV822">
        <v>427.16636980347897</v>
      </c>
      <c r="AW822">
        <v>9.4303055559809995E-4</v>
      </c>
      <c r="AX822">
        <v>1.0102732719072001</v>
      </c>
      <c r="AY822">
        <v>0.11250754326722701</v>
      </c>
      <c r="BD822" s="95">
        <v>45309</v>
      </c>
    </row>
    <row r="823" spans="1:56">
      <c r="A823" t="s">
        <v>109</v>
      </c>
      <c r="B823">
        <v>4800.375</v>
      </c>
      <c r="C823">
        <v>0</v>
      </c>
      <c r="D823">
        <v>10334.455</v>
      </c>
      <c r="E823" s="95">
        <v>45309</v>
      </c>
      <c r="F823" t="s">
        <v>971</v>
      </c>
      <c r="G823" t="b">
        <v>0</v>
      </c>
      <c r="H823" t="b">
        <v>0</v>
      </c>
      <c r="I823" t="b">
        <v>0</v>
      </c>
      <c r="J823" t="b">
        <v>0</v>
      </c>
      <c r="K823" t="b">
        <v>0</v>
      </c>
      <c r="L823">
        <v>4800.375</v>
      </c>
      <c r="M823">
        <v>4800.375</v>
      </c>
      <c r="N823" t="b">
        <v>0</v>
      </c>
      <c r="O823">
        <v>4800.375</v>
      </c>
      <c r="P823">
        <v>1.00322364914993</v>
      </c>
      <c r="Q823">
        <v>401.43789093913801</v>
      </c>
      <c r="R823">
        <v>10334.455</v>
      </c>
      <c r="S823">
        <v>10334.455</v>
      </c>
      <c r="X823">
        <v>5.8749976477141502E-2</v>
      </c>
      <c r="Y823">
        <v>1.0031217319171799</v>
      </c>
      <c r="Z823">
        <v>1.0031217319171799</v>
      </c>
      <c r="AA823">
        <v>398.04965193612298</v>
      </c>
      <c r="AB823">
        <v>3.1168694290628E-3</v>
      </c>
      <c r="AC823" s="96">
        <v>9.7148750378263E-6</v>
      </c>
      <c r="AD823">
        <v>0.11112726589210201</v>
      </c>
      <c r="AE823">
        <v>0.109398265883472</v>
      </c>
      <c r="AF823">
        <v>0.11112726589210201</v>
      </c>
      <c r="AH823">
        <v>395.56949827393203</v>
      </c>
      <c r="AI823">
        <v>14.79</v>
      </c>
      <c r="AJ823">
        <v>401.50304074804097</v>
      </c>
      <c r="AK823">
        <v>389.63595579982302</v>
      </c>
      <c r="AL823">
        <v>1.7912257495590001E-4</v>
      </c>
      <c r="AM823">
        <v>0</v>
      </c>
      <c r="AN823">
        <v>0</v>
      </c>
      <c r="AO823">
        <v>0</v>
      </c>
      <c r="AP823">
        <v>0</v>
      </c>
      <c r="AR823">
        <v>0.116085774464092</v>
      </c>
      <c r="AS823">
        <v>0.99046848692783496</v>
      </c>
      <c r="AT823">
        <v>1.0212136561051799</v>
      </c>
      <c r="AU823">
        <v>1.0379086603990699</v>
      </c>
      <c r="AV823">
        <v>428.51238759987399</v>
      </c>
      <c r="AW823">
        <v>3.1510387791401999E-3</v>
      </c>
      <c r="AX823">
        <v>1.0379086603990699</v>
      </c>
      <c r="AY823">
        <v>0.113029478570013</v>
      </c>
      <c r="BD823" s="95">
        <v>45309</v>
      </c>
    </row>
    <row r="824" spans="1:56">
      <c r="A824" t="s">
        <v>110</v>
      </c>
      <c r="B824">
        <v>4812.4750000000004</v>
      </c>
      <c r="C824">
        <v>0</v>
      </c>
      <c r="D824">
        <v>10359.678</v>
      </c>
      <c r="E824" s="95">
        <v>45309</v>
      </c>
      <c r="F824" t="s">
        <v>972</v>
      </c>
      <c r="G824" t="b">
        <v>0</v>
      </c>
      <c r="H824" t="b">
        <v>0</v>
      </c>
      <c r="I824" t="b">
        <v>0</v>
      </c>
      <c r="J824" t="b">
        <v>0</v>
      </c>
      <c r="K824" t="b">
        <v>0</v>
      </c>
      <c r="L824">
        <v>4812.4750000000004</v>
      </c>
      <c r="M824">
        <v>4812.4750000000004</v>
      </c>
      <c r="N824" t="b">
        <v>0</v>
      </c>
      <c r="O824">
        <v>4812.4750000000004</v>
      </c>
      <c r="P824">
        <v>1.0025206364086101</v>
      </c>
      <c r="Q824">
        <v>402.44976990283601</v>
      </c>
      <c r="R824">
        <v>10359.678</v>
      </c>
      <c r="S824">
        <v>10359.678</v>
      </c>
      <c r="T824" s="97">
        <v>45309</v>
      </c>
      <c r="U824">
        <v>10359.678</v>
      </c>
      <c r="V824">
        <v>402.44976990283601</v>
      </c>
      <c r="W824">
        <v>6.5096059798994202E-2</v>
      </c>
      <c r="X824">
        <v>5.8749976477141502E-2</v>
      </c>
      <c r="Y824">
        <v>1.00244067055301</v>
      </c>
      <c r="Z824">
        <v>1.00244067055301</v>
      </c>
      <c r="AA824">
        <v>399.02116000024301</v>
      </c>
      <c r="AB824">
        <v>2.4376969540457001E-3</v>
      </c>
      <c r="AC824" s="96">
        <v>5.9423664397639703E-6</v>
      </c>
      <c r="AD824">
        <v>0.11062211865246099</v>
      </c>
      <c r="AE824">
        <v>0.109194373449156</v>
      </c>
      <c r="AF824">
        <v>0.11062211865246099</v>
      </c>
      <c r="AG824">
        <v>399.02116000024301</v>
      </c>
      <c r="AH824">
        <v>395.56949827393203</v>
      </c>
      <c r="AI824">
        <v>14.79</v>
      </c>
      <c r="AJ824">
        <v>401.50304074804097</v>
      </c>
      <c r="AK824">
        <v>389.63595579982302</v>
      </c>
      <c r="AL824">
        <v>0</v>
      </c>
      <c r="AN824">
        <v>0</v>
      </c>
      <c r="AO824">
        <v>0</v>
      </c>
      <c r="AP824">
        <v>0</v>
      </c>
      <c r="AQ824">
        <v>0.116710301766665</v>
      </c>
      <c r="AR824">
        <v>0.116085774464092</v>
      </c>
      <c r="AS824">
        <v>0.99046848692783496</v>
      </c>
      <c r="AT824">
        <v>1.0168462670195799</v>
      </c>
      <c r="AU824">
        <v>1.0249858581717901</v>
      </c>
      <c r="AV824">
        <v>429.59733846710498</v>
      </c>
      <c r="AW824">
        <v>2.5319008239366001E-3</v>
      </c>
      <c r="AX824">
        <v>1.0249858581717901</v>
      </c>
      <c r="AY824">
        <v>0.113116300724501</v>
      </c>
      <c r="AZ824" s="97">
        <v>45309</v>
      </c>
      <c r="BA824">
        <v>429.59733846710498</v>
      </c>
      <c r="BB824">
        <v>429.59732925636803</v>
      </c>
      <c r="BC824" s="96">
        <v>9.2107372324789998E-6</v>
      </c>
      <c r="BD824" s="95">
        <v>45309</v>
      </c>
    </row>
    <row r="825" spans="1:56">
      <c r="A825" t="s">
        <v>104</v>
      </c>
      <c r="B825">
        <v>4818.6499999999996</v>
      </c>
      <c r="C825">
        <v>0</v>
      </c>
      <c r="D825">
        <v>10377.393</v>
      </c>
      <c r="E825" s="95">
        <v>45310</v>
      </c>
      <c r="F825" t="s">
        <v>973</v>
      </c>
      <c r="G825" t="b">
        <v>0</v>
      </c>
      <c r="H825" t="b">
        <v>0</v>
      </c>
      <c r="I825" t="b">
        <v>0</v>
      </c>
      <c r="J825" t="b">
        <v>0</v>
      </c>
      <c r="K825" t="b">
        <v>0</v>
      </c>
      <c r="L825">
        <v>4818.6499999999996</v>
      </c>
      <c r="M825">
        <v>4818.6499999999996</v>
      </c>
      <c r="N825" t="b">
        <v>0</v>
      </c>
      <c r="O825">
        <v>4818.6499999999996</v>
      </c>
      <c r="P825">
        <v>1.0012831235486901</v>
      </c>
      <c r="Q825">
        <v>402.96616267976498</v>
      </c>
      <c r="R825">
        <v>10377.393</v>
      </c>
      <c r="S825">
        <v>10377.393</v>
      </c>
      <c r="X825">
        <v>6.5096059798994202E-2</v>
      </c>
      <c r="Y825">
        <v>1.0015291728451099</v>
      </c>
      <c r="Z825">
        <v>1.0015291728451099</v>
      </c>
      <c r="AA825">
        <v>399.63133232273998</v>
      </c>
      <c r="AB825">
        <v>1.5280048508752001E-3</v>
      </c>
      <c r="AC825" s="96">
        <v>2.3347988242981802E-6</v>
      </c>
      <c r="AD825">
        <v>0.10839803067682301</v>
      </c>
      <c r="AE825">
        <v>0.108116910846301</v>
      </c>
      <c r="AF825">
        <v>0.10839803067682301</v>
      </c>
      <c r="AH825">
        <v>399.02116000024301</v>
      </c>
      <c r="AI825">
        <v>14.13</v>
      </c>
      <c r="AJ825">
        <v>405.00647740024601</v>
      </c>
      <c r="AK825">
        <v>393.03584260023899</v>
      </c>
      <c r="AL825">
        <v>1.0058421516754E-3</v>
      </c>
      <c r="AM825">
        <v>8.4049823633150001E-4</v>
      </c>
      <c r="AN825">
        <v>5.5816448390819996E-4</v>
      </c>
      <c r="AO825" s="96">
        <v>-2.4070269218134902E-5</v>
      </c>
      <c r="AP825">
        <v>5.3409421469010005E-4</v>
      </c>
      <c r="AR825">
        <v>0.116710301766665</v>
      </c>
      <c r="AS825">
        <v>0.98490326399878303</v>
      </c>
      <c r="AT825">
        <v>1.0161159792102199</v>
      </c>
      <c r="AU825">
        <v>1.0238809086245899</v>
      </c>
      <c r="AV825">
        <v>430.26466687781902</v>
      </c>
      <c r="AW825">
        <v>1.5533811570961999E-3</v>
      </c>
      <c r="AX825">
        <v>1.0238809086245899</v>
      </c>
      <c r="AY825">
        <v>0.113059509608525</v>
      </c>
      <c r="BD825" s="95">
        <v>45310</v>
      </c>
    </row>
    <row r="826" spans="1:56">
      <c r="A826" t="s">
        <v>105</v>
      </c>
      <c r="B826">
        <v>4826.5749999999998</v>
      </c>
      <c r="C826">
        <v>0</v>
      </c>
      <c r="D826">
        <v>10393.103999999999</v>
      </c>
      <c r="E826" s="95">
        <v>45310</v>
      </c>
      <c r="F826" t="s">
        <v>974</v>
      </c>
      <c r="G826" t="b">
        <v>0</v>
      </c>
      <c r="H826" t="b">
        <v>0</v>
      </c>
      <c r="I826" t="b">
        <v>0</v>
      </c>
      <c r="J826" t="b">
        <v>0</v>
      </c>
      <c r="K826" t="b">
        <v>0</v>
      </c>
      <c r="L826">
        <v>4826.5749999999998</v>
      </c>
      <c r="M826">
        <v>4826.5749999999998</v>
      </c>
      <c r="N826" t="b">
        <v>0</v>
      </c>
      <c r="O826">
        <v>4826.5749999999998</v>
      </c>
      <c r="P826">
        <v>1.0016446515102699</v>
      </c>
      <c r="Q826">
        <v>403.62890158780698</v>
      </c>
      <c r="R826">
        <v>10393.103999999999</v>
      </c>
      <c r="S826">
        <v>10393.103999999999</v>
      </c>
      <c r="X826">
        <v>6.5096059798994202E-2</v>
      </c>
      <c r="Y826">
        <v>1.00151396405629</v>
      </c>
      <c r="Z826">
        <v>1.00151396405629</v>
      </c>
      <c r="AA826">
        <v>400.23635979564398</v>
      </c>
      <c r="AB826">
        <v>1.5128191681092001E-3</v>
      </c>
      <c r="AC826" s="96">
        <v>2.2886218353988501E-6</v>
      </c>
      <c r="AD826">
        <v>0.106241954078392</v>
      </c>
      <c r="AE826">
        <v>0.107049999001158</v>
      </c>
      <c r="AF826">
        <v>0.107049999001158</v>
      </c>
      <c r="AH826">
        <v>399.02116000024301</v>
      </c>
      <c r="AI826">
        <v>14.13</v>
      </c>
      <c r="AJ826">
        <v>405.00647740024601</v>
      </c>
      <c r="AK826">
        <v>393.03584260023899</v>
      </c>
      <c r="AL826">
        <v>8.4049823633150001E-4</v>
      </c>
      <c r="AM826">
        <v>6.7515432098759996E-4</v>
      </c>
      <c r="AN826">
        <v>6.2958967501689997E-4</v>
      </c>
      <c r="AO826" s="96">
        <v>-3.7773494532267098E-7</v>
      </c>
      <c r="AP826">
        <v>6.2921194007159995E-4</v>
      </c>
      <c r="AR826">
        <v>0.116710301766665</v>
      </c>
      <c r="AS826">
        <v>0.98490326399878303</v>
      </c>
      <c r="AT826">
        <v>1.01659378950516</v>
      </c>
      <c r="AU826">
        <v>1.0448886815807901</v>
      </c>
      <c r="AV826">
        <v>430.93072437694201</v>
      </c>
      <c r="AW826">
        <v>1.5480181162839E-3</v>
      </c>
      <c r="AX826">
        <v>1.0448886815807901</v>
      </c>
      <c r="AY826">
        <v>0.113183855240418</v>
      </c>
      <c r="BD826" s="95">
        <v>45310</v>
      </c>
    </row>
    <row r="827" spans="1:56">
      <c r="A827" t="s">
        <v>106</v>
      </c>
      <c r="B827">
        <v>4830.2749999999996</v>
      </c>
      <c r="C827">
        <v>0</v>
      </c>
      <c r="D827">
        <v>10399.51</v>
      </c>
      <c r="E827" s="95">
        <v>45310</v>
      </c>
      <c r="F827" t="s">
        <v>975</v>
      </c>
      <c r="G827" t="b">
        <v>0</v>
      </c>
      <c r="H827" t="b">
        <v>0</v>
      </c>
      <c r="I827" t="b">
        <v>0</v>
      </c>
      <c r="J827" t="b">
        <v>0</v>
      </c>
      <c r="K827" t="b">
        <v>0</v>
      </c>
      <c r="L827">
        <v>4830.2749999999996</v>
      </c>
      <c r="M827">
        <v>4830.2749999999996</v>
      </c>
      <c r="N827" t="b">
        <v>0</v>
      </c>
      <c r="O827">
        <v>4830.2749999999996</v>
      </c>
      <c r="P827">
        <v>1.0007665891444699</v>
      </c>
      <c r="Q827">
        <v>403.93831912216098</v>
      </c>
      <c r="R827">
        <v>10399.51</v>
      </c>
      <c r="S827">
        <v>10399.51</v>
      </c>
      <c r="X827">
        <v>6.5096059798994202E-2</v>
      </c>
      <c r="Y827">
        <v>1.00061637023934</v>
      </c>
      <c r="Z827">
        <v>1.00061637023934</v>
      </c>
      <c r="AA827">
        <v>400.48305357652498</v>
      </c>
      <c r="AB827">
        <v>6.1618036122680002E-4</v>
      </c>
      <c r="AC827" s="96">
        <v>3.7967823756165699E-7</v>
      </c>
      <c r="AD827">
        <v>0.10320027510949301</v>
      </c>
      <c r="AE827">
        <v>0.105527265623133</v>
      </c>
      <c r="AF827">
        <v>0.105527265623133</v>
      </c>
      <c r="AH827">
        <v>399.02116000024301</v>
      </c>
      <c r="AI827">
        <v>14.13</v>
      </c>
      <c r="AJ827">
        <v>405.00647740024601</v>
      </c>
      <c r="AK827">
        <v>393.03584260023899</v>
      </c>
      <c r="AL827">
        <v>6.7515432098759996E-4</v>
      </c>
      <c r="AM827">
        <v>5.0981040564370003E-4</v>
      </c>
      <c r="AN827">
        <v>2.1672512513009999E-4</v>
      </c>
      <c r="AO827" s="96">
        <v>-1.9896356784343501E-9</v>
      </c>
      <c r="AP827">
        <v>2.1672313549440001E-4</v>
      </c>
      <c r="AR827">
        <v>0.116710301766665</v>
      </c>
      <c r="AS827">
        <v>0.98490326399878303</v>
      </c>
      <c r="AT827">
        <v>1.0155470059054299</v>
      </c>
      <c r="AU827">
        <v>1.05804648684428</v>
      </c>
      <c r="AV827">
        <v>431.20769325212399</v>
      </c>
      <c r="AW827">
        <v>6.4272250622680004E-4</v>
      </c>
      <c r="AX827">
        <v>1.05804648684428</v>
      </c>
      <c r="AY827">
        <v>0.113065282834348</v>
      </c>
      <c r="BD827" s="95">
        <v>45310</v>
      </c>
    </row>
    <row r="828" spans="1:56">
      <c r="A828" t="s">
        <v>107</v>
      </c>
      <c r="B828">
        <v>4843.5749999999998</v>
      </c>
      <c r="C828">
        <v>0</v>
      </c>
      <c r="D828">
        <v>10428.563</v>
      </c>
      <c r="E828" s="95">
        <v>45310</v>
      </c>
      <c r="F828" t="s">
        <v>976</v>
      </c>
      <c r="G828" t="b">
        <v>0</v>
      </c>
      <c r="H828" t="b">
        <v>0</v>
      </c>
      <c r="I828" t="b">
        <v>0</v>
      </c>
      <c r="J828" t="b">
        <v>0</v>
      </c>
      <c r="K828" t="b">
        <v>0</v>
      </c>
      <c r="L828">
        <v>4843.5749999999998</v>
      </c>
      <c r="M828">
        <v>4843.5749999999998</v>
      </c>
      <c r="N828" t="b">
        <v>0</v>
      </c>
      <c r="O828">
        <v>4843.5749999999998</v>
      </c>
      <c r="P828">
        <v>1.0027534664175399</v>
      </c>
      <c r="Q828">
        <v>405.05054971862302</v>
      </c>
      <c r="R828">
        <v>10428.563</v>
      </c>
      <c r="S828">
        <v>10428.563</v>
      </c>
      <c r="X828">
        <v>6.5096059798994202E-2</v>
      </c>
      <c r="Y828">
        <v>1.00279368931805</v>
      </c>
      <c r="Z828">
        <v>1.00279368931805</v>
      </c>
      <c r="AA828">
        <v>401.60187880536398</v>
      </c>
      <c r="AB828">
        <v>2.7897942208261E-3</v>
      </c>
      <c r="AC828" s="96">
        <v>7.7829517945551794E-6</v>
      </c>
      <c r="AD828">
        <v>0.104091433814941</v>
      </c>
      <c r="AE828">
        <v>0.1058952193688</v>
      </c>
      <c r="AF828">
        <v>0.1058952193688</v>
      </c>
      <c r="AH828">
        <v>399.02116000024301</v>
      </c>
      <c r="AI828">
        <v>14.13</v>
      </c>
      <c r="AJ828">
        <v>405.00647740024601</v>
      </c>
      <c r="AK828">
        <v>393.03584260023899</v>
      </c>
      <c r="AL828">
        <v>5.0981040564370003E-4</v>
      </c>
      <c r="AM828">
        <v>3.4446649029979998E-4</v>
      </c>
      <c r="AN828">
        <v>6.4615411741399998E-4</v>
      </c>
      <c r="AO828" s="96">
        <v>-1.11022302462515E-16</v>
      </c>
      <c r="AP828">
        <v>6.4615411741390002E-4</v>
      </c>
      <c r="AR828">
        <v>0.116710301766665</v>
      </c>
      <c r="AS828">
        <v>0.98490326399878303</v>
      </c>
      <c r="AT828">
        <v>1.0165452378579201</v>
      </c>
      <c r="AU828">
        <v>1.07331384634144</v>
      </c>
      <c r="AV828">
        <v>432.48162153813303</v>
      </c>
      <c r="AW828">
        <v>2.9543264323523E-3</v>
      </c>
      <c r="AX828">
        <v>1.07331384634144</v>
      </c>
      <c r="AY828">
        <v>0.113505754533063</v>
      </c>
      <c r="BD828" s="95">
        <v>45310</v>
      </c>
    </row>
    <row r="829" spans="1:56">
      <c r="A829" t="s">
        <v>108</v>
      </c>
      <c r="B829">
        <v>4859.4250000000002</v>
      </c>
      <c r="C829">
        <v>0</v>
      </c>
      <c r="D829">
        <v>10462.587</v>
      </c>
      <c r="E829" s="95">
        <v>45310</v>
      </c>
      <c r="F829" t="s">
        <v>977</v>
      </c>
      <c r="G829" t="b">
        <v>0</v>
      </c>
      <c r="H829" t="b">
        <v>0</v>
      </c>
      <c r="I829" t="b">
        <v>0</v>
      </c>
      <c r="J829" t="b">
        <v>0</v>
      </c>
      <c r="K829" t="b">
        <v>0</v>
      </c>
      <c r="L829">
        <v>4859.4250000000002</v>
      </c>
      <c r="M829">
        <v>4859.4250000000002</v>
      </c>
      <c r="N829" t="b">
        <v>0</v>
      </c>
      <c r="O829">
        <v>4859.4250000000002</v>
      </c>
      <c r="P829">
        <v>1.0032723762922999</v>
      </c>
      <c r="Q829">
        <v>406.37602753470702</v>
      </c>
      <c r="R829">
        <v>10462.587</v>
      </c>
      <c r="S829">
        <v>10462.587</v>
      </c>
      <c r="X829">
        <v>6.5096059798994202E-2</v>
      </c>
      <c r="Y829">
        <v>1.00326257797934</v>
      </c>
      <c r="Z829">
        <v>1.00326257797934</v>
      </c>
      <c r="AA829">
        <v>402.91213625161703</v>
      </c>
      <c r="AB829">
        <v>3.2572673196340001E-3</v>
      </c>
      <c r="AC829" s="96">
        <v>1.06097903915561E-5</v>
      </c>
      <c r="AD829">
        <v>0.106338446542506</v>
      </c>
      <c r="AE829">
        <v>0.106952576725072</v>
      </c>
      <c r="AF829">
        <v>0.106952576725072</v>
      </c>
      <c r="AH829">
        <v>399.02116000024301</v>
      </c>
      <c r="AI829">
        <v>14.13</v>
      </c>
      <c r="AJ829">
        <v>405.00647740024601</v>
      </c>
      <c r="AK829">
        <v>393.03584260023899</v>
      </c>
      <c r="AL829">
        <v>3.4446649029979998E-4</v>
      </c>
      <c r="AM829">
        <v>1.7912257495590001E-4</v>
      </c>
      <c r="AN829">
        <v>3.0664742761229999E-3</v>
      </c>
      <c r="AO829">
        <v>0</v>
      </c>
      <c r="AP829">
        <v>3.0664742761229999E-3</v>
      </c>
      <c r="AR829">
        <v>0.116710301766665</v>
      </c>
      <c r="AS829">
        <v>0.98490326399878303</v>
      </c>
      <c r="AT829">
        <v>1.0128267612148101</v>
      </c>
      <c r="AU829">
        <v>1.0695844065008899</v>
      </c>
      <c r="AV829">
        <v>433.99591146646401</v>
      </c>
      <c r="AW829">
        <v>3.5013971760142E-3</v>
      </c>
      <c r="AX829">
        <v>1.0695844065008899</v>
      </c>
      <c r="AY829">
        <v>0.114137063095003</v>
      </c>
      <c r="BD829" s="95">
        <v>45310</v>
      </c>
    </row>
    <row r="830" spans="1:56">
      <c r="A830" t="s">
        <v>109</v>
      </c>
      <c r="B830">
        <v>4866.375</v>
      </c>
      <c r="C830">
        <v>0</v>
      </c>
      <c r="D830">
        <v>10476.707</v>
      </c>
      <c r="E830" s="95">
        <v>45310</v>
      </c>
      <c r="F830" t="s">
        <v>978</v>
      </c>
      <c r="G830" t="b">
        <v>0</v>
      </c>
      <c r="H830" t="b">
        <v>0</v>
      </c>
      <c r="I830" t="b">
        <v>0</v>
      </c>
      <c r="J830" t="b">
        <v>0</v>
      </c>
      <c r="K830" t="b">
        <v>0</v>
      </c>
      <c r="L830">
        <v>4866.375</v>
      </c>
      <c r="M830">
        <v>4866.375</v>
      </c>
      <c r="N830" t="b">
        <v>0</v>
      </c>
      <c r="O830">
        <v>4866.375</v>
      </c>
      <c r="P830">
        <v>1.0014302103643899</v>
      </c>
      <c r="Q830">
        <v>406.95723074112902</v>
      </c>
      <c r="R830">
        <v>10476.707</v>
      </c>
      <c r="S830">
        <v>10476.707</v>
      </c>
      <c r="X830">
        <v>6.5096059798994202E-2</v>
      </c>
      <c r="Y830">
        <v>1.0013495706176601</v>
      </c>
      <c r="Z830">
        <v>1.0013495706176601</v>
      </c>
      <c r="AA830">
        <v>403.45589463220398</v>
      </c>
      <c r="AB830">
        <v>1.3486607657567E-3</v>
      </c>
      <c r="AC830" s="96">
        <v>1.8188858610915301E-6</v>
      </c>
      <c r="AD830">
        <v>0.104028381607266</v>
      </c>
      <c r="AE830">
        <v>0.10579198220024701</v>
      </c>
      <c r="AF830">
        <v>0.10579198220024701</v>
      </c>
      <c r="AH830">
        <v>399.02116000024301</v>
      </c>
      <c r="AI830">
        <v>14.13</v>
      </c>
      <c r="AJ830">
        <v>405.00647740024601</v>
      </c>
      <c r="AK830">
        <v>393.03584260023899</v>
      </c>
      <c r="AL830">
        <v>1.7912257495590001E-4</v>
      </c>
      <c r="AM830">
        <v>0</v>
      </c>
      <c r="AN830">
        <v>0</v>
      </c>
      <c r="AO830">
        <v>0</v>
      </c>
      <c r="AP830">
        <v>0</v>
      </c>
      <c r="AR830">
        <v>0.116710301766665</v>
      </c>
      <c r="AS830">
        <v>0.98490326399878303</v>
      </c>
      <c r="AT830">
        <v>1.0074479099912399</v>
      </c>
      <c r="AU830">
        <v>1.05901025321728</v>
      </c>
      <c r="AV830">
        <v>434.62191683546803</v>
      </c>
      <c r="AW830">
        <v>1.4424222728015E-3</v>
      </c>
      <c r="AX830">
        <v>1.05901025321728</v>
      </c>
      <c r="AY830">
        <v>0.11422958754670701</v>
      </c>
      <c r="BD830" s="95">
        <v>45310</v>
      </c>
    </row>
    <row r="831" spans="1:56">
      <c r="A831" t="s">
        <v>110</v>
      </c>
      <c r="B831">
        <v>4868.8</v>
      </c>
      <c r="C831">
        <v>0</v>
      </c>
      <c r="D831">
        <v>10482.037</v>
      </c>
      <c r="E831" s="95">
        <v>45310</v>
      </c>
      <c r="F831" t="s">
        <v>979</v>
      </c>
      <c r="G831" t="b">
        <v>0</v>
      </c>
      <c r="H831" t="b">
        <v>0</v>
      </c>
      <c r="I831" t="b">
        <v>0</v>
      </c>
      <c r="J831" t="b">
        <v>0</v>
      </c>
      <c r="K831" t="b">
        <v>0</v>
      </c>
      <c r="L831">
        <v>4868.8</v>
      </c>
      <c r="M831">
        <v>4868.8</v>
      </c>
      <c r="N831" t="b">
        <v>0</v>
      </c>
      <c r="O831">
        <v>4868.8</v>
      </c>
      <c r="P831">
        <v>1.0004983175361499</v>
      </c>
      <c r="Q831">
        <v>407.16002466567198</v>
      </c>
      <c r="R831">
        <v>10482.037</v>
      </c>
      <c r="S831">
        <v>10482.037</v>
      </c>
      <c r="T831" s="97">
        <v>45310</v>
      </c>
      <c r="U831">
        <v>10482.037</v>
      </c>
      <c r="V831">
        <v>407.16002466567198</v>
      </c>
      <c r="W831">
        <v>6.4322685221067696E-2</v>
      </c>
      <c r="X831">
        <v>6.5096059798994202E-2</v>
      </c>
      <c r="Y831">
        <v>1.0005087476437</v>
      </c>
      <c r="Z831">
        <v>1.0005087476437</v>
      </c>
      <c r="AA831">
        <v>403.66115186793598</v>
      </c>
      <c r="AB831">
        <v>5.0861827549410004E-4</v>
      </c>
      <c r="AC831" s="96">
        <v>2.5869255016667399E-7</v>
      </c>
      <c r="AD831">
        <v>0.10099490060665001</v>
      </c>
      <c r="AE831">
        <v>0.104258693655141</v>
      </c>
      <c r="AF831">
        <v>0.104258693655141</v>
      </c>
      <c r="AG831">
        <v>403.66115186793598</v>
      </c>
      <c r="AH831">
        <v>399.02116000024301</v>
      </c>
      <c r="AI831">
        <v>14.13</v>
      </c>
      <c r="AJ831">
        <v>405.00647740024601</v>
      </c>
      <c r="AK831">
        <v>393.03584260023899</v>
      </c>
      <c r="AL831">
        <v>0</v>
      </c>
      <c r="AN831">
        <v>0</v>
      </c>
      <c r="AO831">
        <v>0</v>
      </c>
      <c r="AP831">
        <v>0</v>
      </c>
      <c r="AQ831">
        <v>0.11747817962370199</v>
      </c>
      <c r="AR831">
        <v>0.116710301766665</v>
      </c>
      <c r="AS831">
        <v>0.98490326399878303</v>
      </c>
      <c r="AT831">
        <v>1.00665465659732</v>
      </c>
      <c r="AU831">
        <v>1.0706281610781201</v>
      </c>
      <c r="AV831">
        <v>434.85557269862898</v>
      </c>
      <c r="AW831">
        <v>5.3760718019390001E-4</v>
      </c>
      <c r="AX831">
        <v>1.0706281610781201</v>
      </c>
      <c r="AY831">
        <v>0.114192560864064</v>
      </c>
      <c r="AZ831" s="97">
        <v>45310</v>
      </c>
      <c r="BA831">
        <v>434.85557269862898</v>
      </c>
      <c r="BB831">
        <v>434.85556321795502</v>
      </c>
      <c r="BC831" s="96">
        <v>9.4806732704455499E-6</v>
      </c>
      <c r="BD831" s="95">
        <v>45310</v>
      </c>
    </row>
    <row r="832" spans="1:56">
      <c r="A832" t="s">
        <v>104</v>
      </c>
      <c r="B832">
        <v>4894.7250000000004</v>
      </c>
      <c r="C832">
        <v>0</v>
      </c>
      <c r="D832">
        <v>10539.742</v>
      </c>
      <c r="E832" s="95">
        <v>45313</v>
      </c>
      <c r="F832" t="s">
        <v>980</v>
      </c>
      <c r="G832" t="b">
        <v>0</v>
      </c>
      <c r="H832" t="b">
        <v>0</v>
      </c>
      <c r="I832" t="b">
        <v>0</v>
      </c>
      <c r="J832" t="b">
        <v>0</v>
      </c>
      <c r="K832" t="b">
        <v>0</v>
      </c>
      <c r="L832">
        <v>4894.7250000000004</v>
      </c>
      <c r="M832">
        <v>4894.7250000000004</v>
      </c>
      <c r="N832" t="b">
        <v>0</v>
      </c>
      <c r="O832">
        <v>4894.7250000000004</v>
      </c>
      <c r="P832">
        <v>1.0053247206703899</v>
      </c>
      <c r="Q832">
        <v>409.32803806516603</v>
      </c>
      <c r="R832">
        <v>10539.742</v>
      </c>
      <c r="S832">
        <v>10539.742</v>
      </c>
      <c r="X832">
        <v>6.4322685221067696E-2</v>
      </c>
      <c r="Y832">
        <v>1.00496910987941</v>
      </c>
      <c r="Z832">
        <v>1.00496910987941</v>
      </c>
      <c r="AA832">
        <v>405.66698848561998</v>
      </c>
      <c r="AB832">
        <v>4.9568046002737001E-3</v>
      </c>
      <c r="AC832" s="96">
        <v>2.45699118452945E-5</v>
      </c>
      <c r="AD832">
        <v>0.110401318929351</v>
      </c>
      <c r="AE832">
        <v>0.108830228711738</v>
      </c>
      <c r="AF832">
        <v>0.110401318929351</v>
      </c>
      <c r="AH832">
        <v>403.66115186793598</v>
      </c>
      <c r="AI832">
        <v>13.3</v>
      </c>
      <c r="AJ832">
        <v>409.71606914595498</v>
      </c>
      <c r="AK832">
        <v>397.60623458991699</v>
      </c>
      <c r="AL832">
        <v>1.0058421516754E-3</v>
      </c>
      <c r="AM832">
        <v>8.4049823633150001E-4</v>
      </c>
      <c r="AN832">
        <v>5.0287062494872997E-3</v>
      </c>
      <c r="AO832" s="96">
        <v>-9.5896158125441402E-8</v>
      </c>
      <c r="AP832">
        <v>5.0286103533292003E-3</v>
      </c>
      <c r="AR832">
        <v>0.11747817962370199</v>
      </c>
      <c r="AS832">
        <v>0.97797589326682399</v>
      </c>
      <c r="AT832">
        <v>1.00697225501363</v>
      </c>
      <c r="AU832">
        <v>1.0787323702490901</v>
      </c>
      <c r="AV832">
        <v>437.15056294016802</v>
      </c>
      <c r="AW832">
        <v>5.2775918848111001E-3</v>
      </c>
      <c r="AX832">
        <v>1.0787323702490901</v>
      </c>
      <c r="AY832">
        <v>0.115370429154277</v>
      </c>
      <c r="BD832" s="95">
        <v>45313</v>
      </c>
    </row>
    <row r="833" spans="1:56">
      <c r="A833" t="s">
        <v>105</v>
      </c>
      <c r="B833">
        <v>4883.25</v>
      </c>
      <c r="C833">
        <v>0</v>
      </c>
      <c r="D833">
        <v>10515.133</v>
      </c>
      <c r="E833" s="95">
        <v>45313</v>
      </c>
      <c r="F833" t="s">
        <v>981</v>
      </c>
      <c r="G833" t="b">
        <v>0</v>
      </c>
      <c r="H833" t="b">
        <v>0</v>
      </c>
      <c r="I833" t="b">
        <v>0</v>
      </c>
      <c r="J833" t="b">
        <v>0</v>
      </c>
      <c r="K833" t="b">
        <v>0</v>
      </c>
      <c r="L833">
        <v>4883.25</v>
      </c>
      <c r="M833">
        <v>4883.25</v>
      </c>
      <c r="N833" t="b">
        <v>0</v>
      </c>
      <c r="O833">
        <v>4883.25</v>
      </c>
      <c r="P833">
        <v>0.99765563948945002</v>
      </c>
      <c r="Q833">
        <v>408.36842557686498</v>
      </c>
      <c r="R833">
        <v>10515.133</v>
      </c>
      <c r="S833">
        <v>10515.133</v>
      </c>
      <c r="X833">
        <v>6.4322685221067696E-2</v>
      </c>
      <c r="Y833">
        <v>0.99766512311212097</v>
      </c>
      <c r="Z833">
        <v>0.99766512311212097</v>
      </c>
      <c r="AA833">
        <v>404.719806010029</v>
      </c>
      <c r="AB833">
        <v>-2.3376069633404E-3</v>
      </c>
      <c r="AC833" s="96">
        <v>5.4644063150576599E-6</v>
      </c>
      <c r="AD833">
        <v>0.109706412357918</v>
      </c>
      <c r="AE833">
        <v>0.108525916274402</v>
      </c>
      <c r="AF833">
        <v>0.109706412357918</v>
      </c>
      <c r="AH833">
        <v>403.66115186793598</v>
      </c>
      <c r="AI833">
        <v>13.3</v>
      </c>
      <c r="AJ833">
        <v>409.71606914595498</v>
      </c>
      <c r="AK833">
        <v>397.60623458991699</v>
      </c>
      <c r="AL833">
        <v>8.4049823633150001E-4</v>
      </c>
      <c r="AM833">
        <v>6.7515432098759996E-4</v>
      </c>
      <c r="AN833">
        <v>1.936291294445E-4</v>
      </c>
      <c r="AO833" s="96">
        <v>-1.42580187101337E-7</v>
      </c>
      <c r="AP833">
        <v>1.9348654925739999E-4</v>
      </c>
      <c r="AR833">
        <v>0.11747817962370199</v>
      </c>
      <c r="AS833">
        <v>0.97797589326682399</v>
      </c>
      <c r="AT833">
        <v>0.99676846770187999</v>
      </c>
      <c r="AU833">
        <v>1.0288998456226</v>
      </c>
      <c r="AV833">
        <v>436.04733020343298</v>
      </c>
      <c r="AW833">
        <v>-2.5236905319635E-3</v>
      </c>
      <c r="AX833">
        <v>1.0288998456226</v>
      </c>
      <c r="AY833">
        <v>0.11563820332019099</v>
      </c>
      <c r="BD833" s="95">
        <v>45313</v>
      </c>
    </row>
    <row r="834" spans="1:56">
      <c r="A834" t="s">
        <v>106</v>
      </c>
      <c r="B834">
        <v>4883.625</v>
      </c>
      <c r="C834">
        <v>0</v>
      </c>
      <c r="D834">
        <v>10516.582</v>
      </c>
      <c r="E834" s="95">
        <v>45313</v>
      </c>
      <c r="F834" t="s">
        <v>982</v>
      </c>
      <c r="G834" t="b">
        <v>0</v>
      </c>
      <c r="H834" t="b">
        <v>0</v>
      </c>
      <c r="I834" t="b">
        <v>0</v>
      </c>
      <c r="J834" t="b">
        <v>0</v>
      </c>
      <c r="K834" t="b">
        <v>0</v>
      </c>
      <c r="L834">
        <v>4883.625</v>
      </c>
      <c r="M834">
        <v>4883.625</v>
      </c>
      <c r="N834" t="b">
        <v>0</v>
      </c>
      <c r="O834">
        <v>4883.625</v>
      </c>
      <c r="P834">
        <v>1.00007679311933</v>
      </c>
      <c r="Q834">
        <v>408.39978546210398</v>
      </c>
      <c r="R834">
        <v>10516.582</v>
      </c>
      <c r="S834">
        <v>10516.582</v>
      </c>
      <c r="X834">
        <v>6.4322685221067696E-2</v>
      </c>
      <c r="Y834">
        <v>1.0001378013953699</v>
      </c>
      <c r="Z834">
        <v>1.0001378013953699</v>
      </c>
      <c r="AA834">
        <v>404.775576964035</v>
      </c>
      <c r="AB834">
        <v>1.3779190163929999E-4</v>
      </c>
      <c r="AC834" s="96">
        <v>1.8986608157379199E-8</v>
      </c>
      <c r="AD834">
        <v>0.10637375917164001</v>
      </c>
      <c r="AE834">
        <v>0.10689033183317501</v>
      </c>
      <c r="AF834">
        <v>0.10689033183317501</v>
      </c>
      <c r="AH834">
        <v>403.66115186793598</v>
      </c>
      <c r="AI834">
        <v>13.3</v>
      </c>
      <c r="AJ834">
        <v>409.71606914595498</v>
      </c>
      <c r="AK834">
        <v>397.60623458991699</v>
      </c>
      <c r="AL834">
        <v>6.7515432098759996E-4</v>
      </c>
      <c r="AM834">
        <v>5.0981040564370003E-4</v>
      </c>
      <c r="AN834" s="96">
        <v>2.6916901427868999E-5</v>
      </c>
      <c r="AO834" s="96">
        <v>-1.32105271166693E-9</v>
      </c>
      <c r="AP834" s="96">
        <v>2.6915580375157302E-5</v>
      </c>
      <c r="AR834">
        <v>0.11747817962370199</v>
      </c>
      <c r="AS834">
        <v>0.97797589326682399</v>
      </c>
      <c r="AT834">
        <v>0.99441943556439705</v>
      </c>
      <c r="AU834">
        <v>1.02516548767231</v>
      </c>
      <c r="AV834">
        <v>436.10899183022201</v>
      </c>
      <c r="AW834">
        <v>1.4141039863739999E-4</v>
      </c>
      <c r="AX834">
        <v>1.02516548767231</v>
      </c>
      <c r="AY834">
        <v>0.11559502328696</v>
      </c>
      <c r="BD834" s="95">
        <v>45313</v>
      </c>
    </row>
    <row r="835" spans="1:56">
      <c r="A835" t="s">
        <v>107</v>
      </c>
      <c r="B835">
        <v>4883.7749999999996</v>
      </c>
      <c r="C835">
        <v>0</v>
      </c>
      <c r="D835">
        <v>10516.726000000001</v>
      </c>
      <c r="E835" s="95">
        <v>45313</v>
      </c>
      <c r="F835" t="s">
        <v>983</v>
      </c>
      <c r="G835" t="b">
        <v>0</v>
      </c>
      <c r="H835" t="b">
        <v>0</v>
      </c>
      <c r="I835" t="b">
        <v>0</v>
      </c>
      <c r="J835" t="b">
        <v>0</v>
      </c>
      <c r="K835" t="b">
        <v>0</v>
      </c>
      <c r="L835">
        <v>4883.7749999999996</v>
      </c>
      <c r="M835">
        <v>4883.7749999999996</v>
      </c>
      <c r="N835" t="b">
        <v>0</v>
      </c>
      <c r="O835">
        <v>4883.7749999999996</v>
      </c>
      <c r="P835">
        <v>1.0000307148890399</v>
      </c>
      <c r="Q835">
        <v>408.41232941619899</v>
      </c>
      <c r="R835">
        <v>10516.726000000001</v>
      </c>
      <c r="S835">
        <v>10516.726000000001</v>
      </c>
      <c r="X835">
        <v>6.4322685221067696E-2</v>
      </c>
      <c r="Y835">
        <v>1.00001369266174</v>
      </c>
      <c r="Z835">
        <v>1.00001369266174</v>
      </c>
      <c r="AA835">
        <v>404.78111941909202</v>
      </c>
      <c r="AB835" s="96">
        <v>1.3692567997700899E-5</v>
      </c>
      <c r="AC835" s="96">
        <v>1.8748641837166301E-10</v>
      </c>
      <c r="AD835">
        <v>0.103133282142334</v>
      </c>
      <c r="AE835">
        <v>0.10527481498442701</v>
      </c>
      <c r="AF835">
        <v>0.10527481498442701</v>
      </c>
      <c r="AH835">
        <v>403.66115186793598</v>
      </c>
      <c r="AI835">
        <v>13.3</v>
      </c>
      <c r="AJ835">
        <v>409.71606914595498</v>
      </c>
      <c r="AK835">
        <v>397.60623458991699</v>
      </c>
      <c r="AL835">
        <v>5.0981040564370003E-4</v>
      </c>
      <c r="AM835">
        <v>3.4446649029979998E-4</v>
      </c>
      <c r="AN835" s="96">
        <v>4.60325871935993E-7</v>
      </c>
      <c r="AO835" s="96">
        <v>-2.1405099914773E-13</v>
      </c>
      <c r="AP835" s="96">
        <v>4.6032565788499401E-7</v>
      </c>
      <c r="AR835">
        <v>0.11747817962370199</v>
      </c>
      <c r="AS835">
        <v>0.97797589326682399</v>
      </c>
      <c r="AT835">
        <v>0.99479897338648704</v>
      </c>
      <c r="AU835">
        <v>1.0521739973752999</v>
      </c>
      <c r="AV835">
        <v>436.113935733267</v>
      </c>
      <c r="AW835" s="96">
        <v>1.13363932814358E-5</v>
      </c>
      <c r="AX835">
        <v>1.0521739973752999</v>
      </c>
      <c r="AY835">
        <v>0.115586764448584</v>
      </c>
      <c r="BD835" s="95">
        <v>45313</v>
      </c>
    </row>
    <row r="836" spans="1:56">
      <c r="A836" t="s">
        <v>108</v>
      </c>
      <c r="B836">
        <v>4882.1750000000002</v>
      </c>
      <c r="C836">
        <v>0</v>
      </c>
      <c r="D836">
        <v>10512.9289999999</v>
      </c>
      <c r="E836" s="95">
        <v>45313</v>
      </c>
      <c r="F836" t="s">
        <v>984</v>
      </c>
      <c r="G836" t="b">
        <v>0</v>
      </c>
      <c r="H836" t="b">
        <v>0</v>
      </c>
      <c r="I836" t="b">
        <v>0</v>
      </c>
      <c r="J836" t="b">
        <v>0</v>
      </c>
      <c r="K836" t="b">
        <v>0</v>
      </c>
      <c r="L836">
        <v>4882.1750000000002</v>
      </c>
      <c r="M836">
        <v>4882.1750000000002</v>
      </c>
      <c r="N836" t="b">
        <v>0</v>
      </c>
      <c r="O836">
        <v>4882.1750000000002</v>
      </c>
      <c r="P836">
        <v>0.99967238457955099</v>
      </c>
      <c r="Q836">
        <v>408.27852723918102</v>
      </c>
      <c r="R836">
        <v>10512.9289999999</v>
      </c>
      <c r="S836">
        <v>10512.9289999999</v>
      </c>
      <c r="X836">
        <v>6.4322685221067696E-2</v>
      </c>
      <c r="Y836">
        <v>0.99963895607815501</v>
      </c>
      <c r="Z836">
        <v>0.99963895607815501</v>
      </c>
      <c r="AA836">
        <v>404.634975656248</v>
      </c>
      <c r="AB836">
        <v>-3.6110911389290002E-4</v>
      </c>
      <c r="AC836" s="96">
        <v>1.30399792136516E-7</v>
      </c>
      <c r="AD836">
        <v>0.10006041658079901</v>
      </c>
      <c r="AE836">
        <v>0.103716940886747</v>
      </c>
      <c r="AF836">
        <v>0.103716940886747</v>
      </c>
      <c r="AH836">
        <v>403.66115186793598</v>
      </c>
      <c r="AI836">
        <v>13.3</v>
      </c>
      <c r="AJ836">
        <v>409.71606914595498</v>
      </c>
      <c r="AK836">
        <v>397.60623458991699</v>
      </c>
      <c r="AL836">
        <v>3.4446649029979998E-4</v>
      </c>
      <c r="AM836">
        <v>1.7912257495590001E-4</v>
      </c>
      <c r="AN836" s="96">
        <v>1.1941777204376899E-12</v>
      </c>
      <c r="AO836">
        <v>0</v>
      </c>
      <c r="AP836" s="96">
        <v>1.1941777204376899E-12</v>
      </c>
      <c r="AR836">
        <v>0.11747817962370199</v>
      </c>
      <c r="AS836">
        <v>0.97797589326682399</v>
      </c>
      <c r="AT836">
        <v>0.99487153313051202</v>
      </c>
      <c r="AU836">
        <v>1.0683203550851299</v>
      </c>
      <c r="AV836">
        <v>435.94756015854</v>
      </c>
      <c r="AW836">
        <v>-3.8149566224580001E-4</v>
      </c>
      <c r="AX836">
        <v>1.0683203550851299</v>
      </c>
      <c r="AY836">
        <v>0.11559170800363799</v>
      </c>
      <c r="BD836" s="95">
        <v>45313</v>
      </c>
    </row>
    <row r="837" spans="1:56">
      <c r="A837" t="s">
        <v>109</v>
      </c>
      <c r="B837">
        <v>4881.25</v>
      </c>
      <c r="C837">
        <v>0</v>
      </c>
      <c r="D837">
        <v>10510.701999999999</v>
      </c>
      <c r="E837" s="95">
        <v>45313</v>
      </c>
      <c r="F837" t="s">
        <v>985</v>
      </c>
      <c r="G837" t="b">
        <v>0</v>
      </c>
      <c r="H837" t="b">
        <v>0</v>
      </c>
      <c r="I837" t="b">
        <v>0</v>
      </c>
      <c r="J837" t="b">
        <v>0</v>
      </c>
      <c r="K837" t="b">
        <v>0</v>
      </c>
      <c r="L837">
        <v>4881.25</v>
      </c>
      <c r="M837">
        <v>4881.25</v>
      </c>
      <c r="N837" t="b">
        <v>0</v>
      </c>
      <c r="O837">
        <v>4881.25</v>
      </c>
      <c r="P837">
        <v>0.99981053526348396</v>
      </c>
      <c r="Q837">
        <v>408.20117285559297</v>
      </c>
      <c r="R837">
        <v>10510.701999999999</v>
      </c>
      <c r="S837">
        <v>10510.701999999999</v>
      </c>
      <c r="X837">
        <v>6.4322685221067696E-2</v>
      </c>
      <c r="Y837">
        <v>0.99978816560066097</v>
      </c>
      <c r="Z837">
        <v>0.99978816560066097</v>
      </c>
      <c r="AA837">
        <v>404.54926004922902</v>
      </c>
      <c r="AB837">
        <v>-2.1185683941369999E-4</v>
      </c>
      <c r="AC837" s="96">
        <v>4.4883320406375698E-8</v>
      </c>
      <c r="AD837">
        <v>9.7036653894162495E-2</v>
      </c>
      <c r="AE837">
        <v>0.102160965820678</v>
      </c>
      <c r="AF837">
        <v>0.102160965820678</v>
      </c>
      <c r="AH837">
        <v>403.66115186793598</v>
      </c>
      <c r="AI837">
        <v>13.3</v>
      </c>
      <c r="AJ837">
        <v>409.71606914595498</v>
      </c>
      <c r="AK837">
        <v>397.60623458991699</v>
      </c>
      <c r="AL837">
        <v>1.7912257495590001E-4</v>
      </c>
      <c r="AM837">
        <v>0</v>
      </c>
      <c r="AN837">
        <v>0</v>
      </c>
      <c r="AO837">
        <v>0</v>
      </c>
      <c r="AP837">
        <v>0</v>
      </c>
      <c r="AR837">
        <v>0.11747817962370199</v>
      </c>
      <c r="AS837">
        <v>0.97797589326682399</v>
      </c>
      <c r="AT837">
        <v>0.99482810175702197</v>
      </c>
      <c r="AU837">
        <v>1.0843669969835601</v>
      </c>
      <c r="AV837">
        <v>435.84820262429099</v>
      </c>
      <c r="AW837">
        <v>-2.2791166490999999E-4</v>
      </c>
      <c r="AX837">
        <v>1.0843669969835601</v>
      </c>
      <c r="AY837">
        <v>0.115588788599559</v>
      </c>
      <c r="BD837" s="95">
        <v>45313</v>
      </c>
    </row>
    <row r="838" spans="1:56">
      <c r="A838" t="s">
        <v>110</v>
      </c>
      <c r="B838">
        <v>4882.45</v>
      </c>
      <c r="C838">
        <v>0</v>
      </c>
      <c r="D838">
        <v>10512.46</v>
      </c>
      <c r="E838" s="95">
        <v>45313</v>
      </c>
      <c r="F838" t="s">
        <v>986</v>
      </c>
      <c r="G838" t="b">
        <v>0</v>
      </c>
      <c r="H838" t="b">
        <v>0</v>
      </c>
      <c r="I838" t="b">
        <v>0</v>
      </c>
      <c r="J838" t="b">
        <v>0</v>
      </c>
      <c r="K838" t="b">
        <v>0</v>
      </c>
      <c r="L838">
        <v>4882.45</v>
      </c>
      <c r="M838">
        <v>4882.45</v>
      </c>
      <c r="N838" t="b">
        <v>0</v>
      </c>
      <c r="O838">
        <v>4882.45</v>
      </c>
      <c r="P838">
        <v>1.0002458386683699</v>
      </c>
      <c r="Q838">
        <v>408.30152448835599</v>
      </c>
      <c r="R838">
        <v>10512.46</v>
      </c>
      <c r="S838">
        <v>10512.46</v>
      </c>
      <c r="T838" s="97">
        <v>45313</v>
      </c>
      <c r="U838">
        <v>10512.46</v>
      </c>
      <c r="V838">
        <v>408.30152448835599</v>
      </c>
      <c r="W838">
        <v>5.9580897436583298E-2</v>
      </c>
      <c r="X838">
        <v>6.4322685221067696E-2</v>
      </c>
      <c r="Y838">
        <v>1.0001672580956</v>
      </c>
      <c r="Z838">
        <v>1.0001672580956</v>
      </c>
      <c r="AA838">
        <v>404.61692418804301</v>
      </c>
      <c r="AB838">
        <v>1.6724410952999999E-4</v>
      </c>
      <c r="AC838" s="96">
        <v>2.7970592172493599E-8</v>
      </c>
      <c r="AD838">
        <v>9.4096258557460594E-2</v>
      </c>
      <c r="AE838">
        <v>0.100624237900364</v>
      </c>
      <c r="AF838">
        <v>0.100624237900364</v>
      </c>
      <c r="AG838">
        <v>404.61692418804301</v>
      </c>
      <c r="AH838">
        <v>403.66115186793598</v>
      </c>
      <c r="AI838">
        <v>13.3</v>
      </c>
      <c r="AJ838">
        <v>409.71606914595498</v>
      </c>
      <c r="AK838">
        <v>397.60623458991699</v>
      </c>
      <c r="AL838">
        <v>0</v>
      </c>
      <c r="AN838">
        <v>0</v>
      </c>
      <c r="AO838">
        <v>0</v>
      </c>
      <c r="AP838">
        <v>0</v>
      </c>
      <c r="AQ838">
        <v>0.11751882310839699</v>
      </c>
      <c r="AR838">
        <v>0.11747817962370199</v>
      </c>
      <c r="AS838">
        <v>0.97797589326682399</v>
      </c>
      <c r="AT838">
        <v>0.99485375049986602</v>
      </c>
      <c r="AU838">
        <v>1.1008825809565701</v>
      </c>
      <c r="AV838">
        <v>435.92653221742898</v>
      </c>
      <c r="AW838">
        <v>1.7971760045579999E-4</v>
      </c>
      <c r="AX838">
        <v>1.1008825809565701</v>
      </c>
      <c r="AY838">
        <v>0.115545596580256</v>
      </c>
      <c r="AZ838" s="97">
        <v>45313</v>
      </c>
      <c r="BA838">
        <v>435.92653221742898</v>
      </c>
      <c r="BB838">
        <v>435.92652269223601</v>
      </c>
      <c r="BC838" s="96">
        <v>9.5251935476880994E-6</v>
      </c>
      <c r="BD838" s="95">
        <v>45313</v>
      </c>
    </row>
    <row r="839" spans="1:56">
      <c r="A839" t="s">
        <v>104</v>
      </c>
      <c r="B839">
        <v>4884.1499999999996</v>
      </c>
      <c r="C839">
        <v>0</v>
      </c>
      <c r="D839">
        <v>10518.415000000001</v>
      </c>
      <c r="E839" s="95">
        <v>45314</v>
      </c>
      <c r="F839" t="s">
        <v>987</v>
      </c>
      <c r="G839" t="b">
        <v>0</v>
      </c>
      <c r="H839" t="b">
        <v>0</v>
      </c>
      <c r="I839" t="b">
        <v>0</v>
      </c>
      <c r="J839" t="b">
        <v>0</v>
      </c>
      <c r="K839" t="b">
        <v>0</v>
      </c>
      <c r="L839">
        <v>4884.1499999999996</v>
      </c>
      <c r="M839">
        <v>4884.1499999999996</v>
      </c>
      <c r="N839" t="b">
        <v>0</v>
      </c>
      <c r="O839">
        <v>4884.1499999999996</v>
      </c>
      <c r="P839">
        <v>1.00034818584931</v>
      </c>
      <c r="Q839">
        <v>408.44368930143798</v>
      </c>
      <c r="R839">
        <v>10518.415000000001</v>
      </c>
      <c r="S839">
        <v>10518.415000000001</v>
      </c>
      <c r="X839">
        <v>5.9580897436583298E-2</v>
      </c>
      <c r="Y839">
        <v>1.00040096815243</v>
      </c>
      <c r="Z839">
        <v>1.00040096815243</v>
      </c>
      <c r="AA839">
        <v>404.77916268857803</v>
      </c>
      <c r="AB839">
        <v>4.0088778618349997E-4</v>
      </c>
      <c r="AC839" s="96">
        <v>1.60711017111179E-7</v>
      </c>
      <c r="AD839">
        <v>9.1322884186236603E-2</v>
      </c>
      <c r="AE839">
        <v>9.91462806284929E-2</v>
      </c>
      <c r="AF839">
        <v>9.91462806284929E-2</v>
      </c>
      <c r="AH839">
        <v>404.61692418804301</v>
      </c>
      <c r="AI839">
        <v>13.19</v>
      </c>
      <c r="AJ839">
        <v>410.68617805086399</v>
      </c>
      <c r="AK839">
        <v>398.54767032522301</v>
      </c>
      <c r="AL839">
        <v>1.0058421516754E-3</v>
      </c>
      <c r="AM839">
        <v>8.4049823633150001E-4</v>
      </c>
      <c r="AN839" s="96">
        <v>7.6312245711688894E-5</v>
      </c>
      <c r="AO839" s="96">
        <v>-2.4630943180947701E-5</v>
      </c>
      <c r="AP839" s="96">
        <v>5.1681302530741197E-5</v>
      </c>
      <c r="AR839">
        <v>0.11751882310839699</v>
      </c>
      <c r="AS839">
        <v>0.97760659145356898</v>
      </c>
      <c r="AT839">
        <v>0.99523306580293003</v>
      </c>
      <c r="AU839">
        <v>1.1172731377948899</v>
      </c>
      <c r="AV839">
        <v>436.11218936491002</v>
      </c>
      <c r="AW839">
        <v>4.2589090995680002E-4</v>
      </c>
      <c r="AX839">
        <v>1.1172731377948899</v>
      </c>
      <c r="AY839">
        <v>0.11555137142779499</v>
      </c>
      <c r="BD839" s="95">
        <v>45314</v>
      </c>
    </row>
    <row r="840" spans="1:56">
      <c r="A840" t="s">
        <v>105</v>
      </c>
      <c r="B840">
        <v>4877.7250000000004</v>
      </c>
      <c r="C840">
        <v>0</v>
      </c>
      <c r="D840">
        <v>10504.146000000001</v>
      </c>
      <c r="E840" s="95">
        <v>45314</v>
      </c>
      <c r="F840" t="s">
        <v>988</v>
      </c>
      <c r="G840" t="b">
        <v>0</v>
      </c>
      <c r="H840" t="b">
        <v>0</v>
      </c>
      <c r="I840" t="b">
        <v>0</v>
      </c>
      <c r="J840" t="b">
        <v>0</v>
      </c>
      <c r="K840" t="b">
        <v>0</v>
      </c>
      <c r="L840">
        <v>4877.7250000000004</v>
      </c>
      <c r="M840">
        <v>4877.7250000000004</v>
      </c>
      <c r="N840" t="b">
        <v>0</v>
      </c>
      <c r="O840">
        <v>4877.7250000000004</v>
      </c>
      <c r="P840">
        <v>0.99868452033618904</v>
      </c>
      <c r="Q840">
        <v>407.90638993434999</v>
      </c>
      <c r="R840">
        <v>10504.146000000001</v>
      </c>
      <c r="S840">
        <v>10504.146000000001</v>
      </c>
      <c r="X840">
        <v>5.9580897436583298E-2</v>
      </c>
      <c r="Y840">
        <v>0.99864342679006202</v>
      </c>
      <c r="Z840">
        <v>0.99864342679006202</v>
      </c>
      <c r="AA840">
        <v>404.23005012053301</v>
      </c>
      <c r="AB840">
        <v>-1.3574941883847001E-3</v>
      </c>
      <c r="AC840" s="96">
        <v>1.84279047149834E-6</v>
      </c>
      <c r="AD840">
        <v>8.9635472716054806E-2</v>
      </c>
      <c r="AE840">
        <v>9.8145839877916599E-2</v>
      </c>
      <c r="AF840">
        <v>9.8145839877916599E-2</v>
      </c>
      <c r="AH840">
        <v>404.61692418804301</v>
      </c>
      <c r="AI840">
        <v>13.19</v>
      </c>
      <c r="AJ840">
        <v>410.68617805086399</v>
      </c>
      <c r="AK840">
        <v>398.54767032522301</v>
      </c>
      <c r="AL840">
        <v>8.4049823633150001E-4</v>
      </c>
      <c r="AM840">
        <v>6.7515432098759996E-4</v>
      </c>
      <c r="AN840" s="96">
        <v>1.9040985740151799E-6</v>
      </c>
      <c r="AO840" s="96">
        <v>-1.7947034950727099E-5</v>
      </c>
      <c r="AP840" s="96">
        <v>-1.60429363767119E-5</v>
      </c>
      <c r="AR840">
        <v>0.11751882310839699</v>
      </c>
      <c r="AS840">
        <v>0.97760659145356898</v>
      </c>
      <c r="AT840">
        <v>0.99518236727383103</v>
      </c>
      <c r="AU840">
        <v>1.1339281443993099</v>
      </c>
      <c r="AV840">
        <v>435.450463994708</v>
      </c>
      <c r="AW840">
        <v>-1.5173283075753999E-3</v>
      </c>
      <c r="AX840">
        <v>1.1339281443993099</v>
      </c>
      <c r="AY840">
        <v>0.11541595265773601</v>
      </c>
      <c r="BD840" s="95">
        <v>45314</v>
      </c>
    </row>
    <row r="841" spans="1:56">
      <c r="A841" t="s">
        <v>106</v>
      </c>
      <c r="B841">
        <v>4878.0249999999996</v>
      </c>
      <c r="C841">
        <v>0</v>
      </c>
      <c r="D841">
        <v>10504.924999999999</v>
      </c>
      <c r="E841" s="95">
        <v>45314</v>
      </c>
      <c r="F841" t="s">
        <v>989</v>
      </c>
      <c r="G841" t="b">
        <v>0</v>
      </c>
      <c r="H841" t="b">
        <v>0</v>
      </c>
      <c r="I841" t="b">
        <v>0</v>
      </c>
      <c r="J841" t="b">
        <v>0</v>
      </c>
      <c r="K841" t="b">
        <v>0</v>
      </c>
      <c r="L841">
        <v>4878.0249999999996</v>
      </c>
      <c r="M841">
        <v>4878.0249999999996</v>
      </c>
      <c r="N841" t="b">
        <v>0</v>
      </c>
      <c r="O841">
        <v>4878.0249999999996</v>
      </c>
      <c r="P841">
        <v>1.00006150408233</v>
      </c>
      <c r="Q841">
        <v>407.93147784254103</v>
      </c>
      <c r="R841">
        <v>10504.924999999999</v>
      </c>
      <c r="S841">
        <v>10504.924999999999</v>
      </c>
      <c r="X841">
        <v>5.9580897436583298E-2</v>
      </c>
      <c r="Y841">
        <v>1.0000741611931101</v>
      </c>
      <c r="Z841">
        <v>1.0000741611931101</v>
      </c>
      <c r="AA841">
        <v>404.26002830334301</v>
      </c>
      <c r="AB841" s="96">
        <v>7.4158443308100803E-5</v>
      </c>
      <c r="AC841" s="96">
        <v>5.4994747138808104E-9</v>
      </c>
      <c r="AD841">
        <v>8.6908163916242495E-2</v>
      </c>
      <c r="AE841">
        <v>9.6663947472587997E-2</v>
      </c>
      <c r="AF841">
        <v>9.6663947472587997E-2</v>
      </c>
      <c r="AH841">
        <v>404.61692418804301</v>
      </c>
      <c r="AI841">
        <v>13.19</v>
      </c>
      <c r="AJ841">
        <v>410.68617805086399</v>
      </c>
      <c r="AK841">
        <v>398.54767032522301</v>
      </c>
      <c r="AL841">
        <v>6.7515432098759996E-4</v>
      </c>
      <c r="AM841">
        <v>5.0981040564370003E-4</v>
      </c>
      <c r="AN841" s="96">
        <v>5.9812062623677195E-8</v>
      </c>
      <c r="AO841" s="96">
        <v>-8.7650059876764801E-7</v>
      </c>
      <c r="AP841" s="96">
        <v>-8.1668853614397101E-7</v>
      </c>
      <c r="AR841">
        <v>0.11751882310839699</v>
      </c>
      <c r="AS841">
        <v>0.97760659145356898</v>
      </c>
      <c r="AT841">
        <v>0.99636989024827105</v>
      </c>
      <c r="AU841">
        <v>1.1454867384802501</v>
      </c>
      <c r="AV841">
        <v>435.48657921314998</v>
      </c>
      <c r="AW841" s="96">
        <v>8.2937604685362406E-5</v>
      </c>
      <c r="AX841">
        <v>1.1454867384802501</v>
      </c>
      <c r="AY841">
        <v>0.115401308372831</v>
      </c>
      <c r="BD841" s="95">
        <v>45314</v>
      </c>
    </row>
    <row r="842" spans="1:56">
      <c r="A842" t="s">
        <v>107</v>
      </c>
      <c r="B842">
        <v>4880.2250000000004</v>
      </c>
      <c r="C842">
        <v>0</v>
      </c>
      <c r="D842">
        <v>10509.562</v>
      </c>
      <c r="E842" s="95">
        <v>45314</v>
      </c>
      <c r="F842" t="s">
        <v>990</v>
      </c>
      <c r="G842" t="b">
        <v>0</v>
      </c>
      <c r="H842" t="b">
        <v>0</v>
      </c>
      <c r="I842" t="b">
        <v>0</v>
      </c>
      <c r="J842" t="b">
        <v>0</v>
      </c>
      <c r="K842" t="b">
        <v>0</v>
      </c>
      <c r="L842">
        <v>4880.2250000000004</v>
      </c>
      <c r="M842">
        <v>4880.2250000000004</v>
      </c>
      <c r="N842" t="b">
        <v>0</v>
      </c>
      <c r="O842">
        <v>4880.2250000000004</v>
      </c>
      <c r="P842">
        <v>1.0004510021986299</v>
      </c>
      <c r="Q842">
        <v>408.11545583594102</v>
      </c>
      <c r="R842">
        <v>10509.562</v>
      </c>
      <c r="S842">
        <v>10509.562</v>
      </c>
      <c r="X842">
        <v>5.9580897436583298E-2</v>
      </c>
      <c r="Y842">
        <v>1.0004414120043601</v>
      </c>
      <c r="Z842">
        <v>1.0004414120043601</v>
      </c>
      <c r="AA842">
        <v>404.43847353272201</v>
      </c>
      <c r="AB842">
        <v>4.4131461075E-4</v>
      </c>
      <c r="AC842" s="96">
        <v>1.9475858566146201E-7</v>
      </c>
      <c r="AD842">
        <v>8.4382820921567597E-2</v>
      </c>
      <c r="AE842">
        <v>9.5257061696794695E-2</v>
      </c>
      <c r="AF842">
        <v>9.5257061696794695E-2</v>
      </c>
      <c r="AH842">
        <v>404.61692418804301</v>
      </c>
      <c r="AI842">
        <v>13.19</v>
      </c>
      <c r="AJ842">
        <v>410.68617805086399</v>
      </c>
      <c r="AK842">
        <v>398.54767032522301</v>
      </c>
      <c r="AL842">
        <v>5.0981040564370003E-4</v>
      </c>
      <c r="AM842">
        <v>3.4446649029979998E-4</v>
      </c>
      <c r="AN842" s="96">
        <v>1.9146939270407401E-10</v>
      </c>
      <c r="AO842" s="96">
        <v>-1.01868447011099E-9</v>
      </c>
      <c r="AP842" s="96">
        <v>-8.2721507740692202E-10</v>
      </c>
      <c r="AR842">
        <v>0.11751882310839699</v>
      </c>
      <c r="AS842">
        <v>0.97760659145356898</v>
      </c>
      <c r="AT842">
        <v>0.99649814168276996</v>
      </c>
      <c r="AU842">
        <v>1.16304745416114</v>
      </c>
      <c r="AV842">
        <v>435.70601024216199</v>
      </c>
      <c r="AW842">
        <v>5.0387552564300003E-4</v>
      </c>
      <c r="AX842">
        <v>1.16304745416114</v>
      </c>
      <c r="AY842">
        <v>0.115360569996837</v>
      </c>
      <c r="BD842" s="95">
        <v>45314</v>
      </c>
    </row>
    <row r="843" spans="1:56">
      <c r="A843" t="s">
        <v>108</v>
      </c>
      <c r="B843">
        <v>4884.2</v>
      </c>
      <c r="C843">
        <v>0</v>
      </c>
      <c r="D843">
        <v>10517.804</v>
      </c>
      <c r="E843" s="95">
        <v>45314</v>
      </c>
      <c r="F843" t="s">
        <v>991</v>
      </c>
      <c r="G843" t="b">
        <v>0</v>
      </c>
      <c r="H843" t="b">
        <v>0</v>
      </c>
      <c r="I843" t="b">
        <v>0</v>
      </c>
      <c r="J843" t="b">
        <v>0</v>
      </c>
      <c r="K843" t="b">
        <v>0</v>
      </c>
      <c r="L843">
        <v>4884.2</v>
      </c>
      <c r="M843">
        <v>4884.2</v>
      </c>
      <c r="N843" t="b">
        <v>0</v>
      </c>
      <c r="O843">
        <v>4884.2</v>
      </c>
      <c r="P843">
        <v>1.0008145116260001</v>
      </c>
      <c r="Q843">
        <v>408.44787061947</v>
      </c>
      <c r="R843">
        <v>10517.804</v>
      </c>
      <c r="S843">
        <v>10517.804</v>
      </c>
      <c r="X843">
        <v>5.9580897436583298E-2</v>
      </c>
      <c r="Y843">
        <v>1.0007842382013601</v>
      </c>
      <c r="Z843">
        <v>1.0007842382013601</v>
      </c>
      <c r="AA843">
        <v>404.75564963376797</v>
      </c>
      <c r="AB843">
        <v>7.8393084726739997E-4</v>
      </c>
      <c r="AC843" s="96">
        <v>6.1454757329746695E-7</v>
      </c>
      <c r="AD843">
        <v>8.2208737697633205E-2</v>
      </c>
      <c r="AE843">
        <v>9.3990491149863895E-2</v>
      </c>
      <c r="AF843">
        <v>9.3990491149863895E-2</v>
      </c>
      <c r="AH843">
        <v>404.61692418804301</v>
      </c>
      <c r="AI843">
        <v>13.19</v>
      </c>
      <c r="AJ843">
        <v>410.68617805086399</v>
      </c>
      <c r="AK843">
        <v>398.54767032522301</v>
      </c>
      <c r="AL843">
        <v>3.4446649029979998E-4</v>
      </c>
      <c r="AM843">
        <v>1.7912257495590001E-4</v>
      </c>
      <c r="AN843" s="96">
        <v>8.6868244959713295E-17</v>
      </c>
      <c r="AO843">
        <v>0</v>
      </c>
      <c r="AP843" s="96">
        <v>8.6868244959713295E-17</v>
      </c>
      <c r="AR843">
        <v>0.11751882310839699</v>
      </c>
      <c r="AS843">
        <v>0.97760659145356898</v>
      </c>
      <c r="AT843">
        <v>0.99685474707594701</v>
      </c>
      <c r="AU843">
        <v>1.18022491996457</v>
      </c>
      <c r="AV843">
        <v>436.10267198194799</v>
      </c>
      <c r="AW843">
        <v>9.1038849697159998E-4</v>
      </c>
      <c r="AX843">
        <v>1.18022491996457</v>
      </c>
      <c r="AY843">
        <v>0.115363113762409</v>
      </c>
      <c r="BD843" s="95">
        <v>45314</v>
      </c>
    </row>
    <row r="844" spans="1:56">
      <c r="A844" t="s">
        <v>109</v>
      </c>
      <c r="B844">
        <v>4887.75</v>
      </c>
      <c r="C844">
        <v>0</v>
      </c>
      <c r="D844">
        <v>10525.281000000001</v>
      </c>
      <c r="E844" s="95">
        <v>45314</v>
      </c>
      <c r="F844" t="s">
        <v>992</v>
      </c>
      <c r="G844" t="b">
        <v>0</v>
      </c>
      <c r="H844" t="b">
        <v>0</v>
      </c>
      <c r="I844" t="b">
        <v>0</v>
      </c>
      <c r="J844" t="b">
        <v>0</v>
      </c>
      <c r="K844" t="b">
        <v>0</v>
      </c>
      <c r="L844">
        <v>4887.75</v>
      </c>
      <c r="M844">
        <v>4887.75</v>
      </c>
      <c r="N844" t="b">
        <v>0</v>
      </c>
      <c r="O844">
        <v>4887.75</v>
      </c>
      <c r="P844">
        <v>1.000726833463</v>
      </c>
      <c r="Q844">
        <v>408.74474419972802</v>
      </c>
      <c r="R844">
        <v>10525.281000000001</v>
      </c>
      <c r="S844">
        <v>10525.281000000001</v>
      </c>
      <c r="X844">
        <v>5.9580897436583298E-2</v>
      </c>
      <c r="Y844">
        <v>1.0007108898397401</v>
      </c>
      <c r="Z844">
        <v>1.0007108898397401</v>
      </c>
      <c r="AA844">
        <v>405.04338631267098</v>
      </c>
      <c r="AB844">
        <v>7.1063727724909995E-4</v>
      </c>
      <c r="AC844" s="96">
        <v>5.0500533981613395E-7</v>
      </c>
      <c r="AD844">
        <v>8.0038926315725303E-2</v>
      </c>
      <c r="AE844">
        <v>9.2714135580168902E-2</v>
      </c>
      <c r="AF844">
        <v>9.2714135580168902E-2</v>
      </c>
      <c r="AH844">
        <v>404.61692418804301</v>
      </c>
      <c r="AI844">
        <v>13.19</v>
      </c>
      <c r="AJ844">
        <v>410.68617805086399</v>
      </c>
      <c r="AK844">
        <v>398.54767032522301</v>
      </c>
      <c r="AL844">
        <v>1.7912257495590001E-4</v>
      </c>
      <c r="AM844">
        <v>0</v>
      </c>
      <c r="AN844">
        <v>0</v>
      </c>
      <c r="AO844">
        <v>0</v>
      </c>
      <c r="AP844">
        <v>0</v>
      </c>
      <c r="AR844">
        <v>0.11751882310839699</v>
      </c>
      <c r="AS844">
        <v>0.97760659145356898</v>
      </c>
      <c r="AT844">
        <v>0.99683248751707398</v>
      </c>
      <c r="AU844">
        <v>1.19612906201228</v>
      </c>
      <c r="AV844">
        <v>436.46787285911</v>
      </c>
      <c r="AW844">
        <v>8.3741949000870001E-4</v>
      </c>
      <c r="AX844">
        <v>1.19612906201228</v>
      </c>
      <c r="AY844">
        <v>0.111490511606387</v>
      </c>
      <c r="BD844" s="95">
        <v>45314</v>
      </c>
    </row>
    <row r="845" spans="1:56">
      <c r="A845" t="s">
        <v>110</v>
      </c>
      <c r="B845">
        <v>4894.45</v>
      </c>
      <c r="C845">
        <v>0</v>
      </c>
      <c r="D845">
        <v>10539.178</v>
      </c>
      <c r="E845" s="95">
        <v>45314</v>
      </c>
      <c r="F845" t="s">
        <v>993</v>
      </c>
      <c r="G845" t="b">
        <v>0</v>
      </c>
      <c r="H845" t="b">
        <v>0</v>
      </c>
      <c r="I845" t="b">
        <v>0</v>
      </c>
      <c r="J845" t="b">
        <v>0</v>
      </c>
      <c r="K845" t="b">
        <v>0</v>
      </c>
      <c r="L845">
        <v>4894.45</v>
      </c>
      <c r="M845">
        <v>4894.45</v>
      </c>
      <c r="N845" t="b">
        <v>0</v>
      </c>
      <c r="O845">
        <v>4894.45</v>
      </c>
      <c r="P845">
        <v>1.0013707738734501</v>
      </c>
      <c r="Q845">
        <v>409.30504081599099</v>
      </c>
      <c r="R845">
        <v>10539.178</v>
      </c>
      <c r="S845">
        <v>10539.178</v>
      </c>
      <c r="T845" s="97">
        <v>45314</v>
      </c>
      <c r="U845">
        <v>10539.178</v>
      </c>
      <c r="V845">
        <v>409.30504081599099</v>
      </c>
      <c r="W845">
        <v>5.4164246360795698E-2</v>
      </c>
      <c r="X845">
        <v>5.9580897436583298E-2</v>
      </c>
      <c r="Y845">
        <v>1.00132034479649</v>
      </c>
      <c r="Z845">
        <v>1.00132034479649</v>
      </c>
      <c r="AA845">
        <v>405.57818324014403</v>
      </c>
      <c r="AB845">
        <v>1.3194739078022E-3</v>
      </c>
      <c r="AC845" s="96">
        <v>1.7410113933709499E-6</v>
      </c>
      <c r="AD845">
        <v>7.87789603136652E-2</v>
      </c>
      <c r="AE845">
        <v>9.1815945952888695E-2</v>
      </c>
      <c r="AF845">
        <v>9.1815945952888695E-2</v>
      </c>
      <c r="AG845">
        <v>405.57818324014403</v>
      </c>
      <c r="AH845">
        <v>404.61692418804301</v>
      </c>
      <c r="AI845">
        <v>13.19</v>
      </c>
      <c r="AJ845">
        <v>410.68617805086399</v>
      </c>
      <c r="AK845">
        <v>398.54767032522301</v>
      </c>
      <c r="AL845">
        <v>0</v>
      </c>
      <c r="AN845">
        <v>0</v>
      </c>
      <c r="AO845">
        <v>0</v>
      </c>
      <c r="AP845">
        <v>0</v>
      </c>
      <c r="AQ845">
        <v>0.117571972410852</v>
      </c>
      <c r="AR845">
        <v>0.11751882310839699</v>
      </c>
      <c r="AS845">
        <v>0.97760659145356898</v>
      </c>
      <c r="AT845">
        <v>1.0296131680133001</v>
      </c>
      <c r="AU845">
        <v>1.21259565559933</v>
      </c>
      <c r="AV845">
        <v>437.15646907148403</v>
      </c>
      <c r="AW845">
        <v>1.5776561236058001E-3</v>
      </c>
      <c r="AX845">
        <v>1.21259565559933</v>
      </c>
      <c r="AY845">
        <v>0.106141456888605</v>
      </c>
      <c r="AZ845" s="97">
        <v>45314</v>
      </c>
      <c r="BA845">
        <v>437.15646907148403</v>
      </c>
      <c r="BB845">
        <v>437.15645949523997</v>
      </c>
      <c r="BC845" s="96">
        <v>9.5762442242630607E-6</v>
      </c>
      <c r="BD845" s="95">
        <v>45314</v>
      </c>
    </row>
    <row r="846" spans="1:56">
      <c r="A846" t="s">
        <v>104</v>
      </c>
      <c r="B846">
        <v>4916.375</v>
      </c>
      <c r="C846">
        <v>0</v>
      </c>
      <c r="D846">
        <v>10589.504999999999</v>
      </c>
      <c r="E846" s="95">
        <v>45315</v>
      </c>
      <c r="F846" t="s">
        <v>994</v>
      </c>
      <c r="G846" t="b">
        <v>0</v>
      </c>
      <c r="H846" t="b">
        <v>0</v>
      </c>
      <c r="I846" t="b">
        <v>0</v>
      </c>
      <c r="J846" t="b">
        <v>0</v>
      </c>
      <c r="K846" t="b">
        <v>0</v>
      </c>
      <c r="L846">
        <v>4916.375</v>
      </c>
      <c r="M846">
        <v>4916.375</v>
      </c>
      <c r="N846" t="b">
        <v>0</v>
      </c>
      <c r="O846">
        <v>4916.375</v>
      </c>
      <c r="P846">
        <v>1.00447956358732</v>
      </c>
      <c r="Q846">
        <v>411.13854877294</v>
      </c>
      <c r="R846">
        <v>10589.504999999999</v>
      </c>
      <c r="S846">
        <v>10589.504999999999</v>
      </c>
      <c r="X846">
        <v>5.4164246360795698E-2</v>
      </c>
      <c r="Y846">
        <v>1.00462477385869</v>
      </c>
      <c r="Z846">
        <v>1.00462477385869</v>
      </c>
      <c r="AA846">
        <v>407.45389061965102</v>
      </c>
      <c r="AB846">
        <v>4.6141124505076E-3</v>
      </c>
      <c r="AC846" s="96">
        <v>2.1290033705929901E-5</v>
      </c>
      <c r="AD846">
        <v>8.9928272974918996E-2</v>
      </c>
      <c r="AE846">
        <v>9.6456889214844896E-2</v>
      </c>
      <c r="AF846">
        <v>9.6456889214844896E-2</v>
      </c>
      <c r="AH846">
        <v>405.57818324014403</v>
      </c>
      <c r="AI846">
        <v>12.55</v>
      </c>
      <c r="AJ846">
        <v>411.66185598874603</v>
      </c>
      <c r="AK846">
        <v>399.49451049154197</v>
      </c>
      <c r="AL846">
        <v>1.0058421516754E-3</v>
      </c>
      <c r="AM846">
        <v>8.4049823633150001E-4</v>
      </c>
      <c r="AN846">
        <v>2.3856937652431002E-3</v>
      </c>
      <c r="AO846" s="96">
        <v>-2.9157381620237199E-8</v>
      </c>
      <c r="AP846">
        <v>2.3856646078614999E-3</v>
      </c>
      <c r="AR846">
        <v>0.117571972410852</v>
      </c>
      <c r="AS846">
        <v>0.977123253643425</v>
      </c>
      <c r="AT846">
        <v>1.0715072905449901</v>
      </c>
      <c r="AU846">
        <v>1.2238524910112101</v>
      </c>
      <c r="AV846">
        <v>439.601470390722</v>
      </c>
      <c r="AW846">
        <v>5.5929661167574999E-3</v>
      </c>
      <c r="AX846">
        <v>1.2238524910112101</v>
      </c>
      <c r="AY846">
        <v>0.104810190326453</v>
      </c>
      <c r="BD846" s="95">
        <v>45315</v>
      </c>
    </row>
    <row r="847" spans="1:56">
      <c r="A847" t="s">
        <v>105</v>
      </c>
      <c r="B847">
        <v>4925.6499999999996</v>
      </c>
      <c r="C847">
        <v>0</v>
      </c>
      <c r="D847">
        <v>10608.939</v>
      </c>
      <c r="E847" s="95">
        <v>45315</v>
      </c>
      <c r="F847" t="s">
        <v>995</v>
      </c>
      <c r="G847" t="b">
        <v>0</v>
      </c>
      <c r="H847" t="b">
        <v>0</v>
      </c>
      <c r="I847" t="b">
        <v>0</v>
      </c>
      <c r="J847" t="b">
        <v>0</v>
      </c>
      <c r="K847" t="b">
        <v>0</v>
      </c>
      <c r="L847">
        <v>4925.6499999999996</v>
      </c>
      <c r="M847">
        <v>4925.6499999999996</v>
      </c>
      <c r="N847" t="b">
        <v>0</v>
      </c>
      <c r="O847">
        <v>4925.6499999999996</v>
      </c>
      <c r="P847">
        <v>1.0018865525920999</v>
      </c>
      <c r="Q847">
        <v>411.914183267841</v>
      </c>
      <c r="R847">
        <v>10608.939</v>
      </c>
      <c r="S847">
        <v>10608.939</v>
      </c>
      <c r="X847">
        <v>5.4164246360795698E-2</v>
      </c>
      <c r="Y847">
        <v>1.00183521326067</v>
      </c>
      <c r="Z847">
        <v>1.00183521326067</v>
      </c>
      <c r="AA847">
        <v>408.20165540283102</v>
      </c>
      <c r="AB847">
        <v>1.8335313143263E-3</v>
      </c>
      <c r="AC847" s="96">
        <v>3.36183708061543E-6</v>
      </c>
      <c r="AD847">
        <v>8.9205860009580001E-2</v>
      </c>
      <c r="AE847">
        <v>9.59308185673452E-2</v>
      </c>
      <c r="AF847">
        <v>9.59308185673452E-2</v>
      </c>
      <c r="AH847">
        <v>405.57818324014403</v>
      </c>
      <c r="AI847">
        <v>12.55</v>
      </c>
      <c r="AJ847">
        <v>411.66185598874603</v>
      </c>
      <c r="AK847">
        <v>399.49451049154197</v>
      </c>
      <c r="AL847">
        <v>8.4049823633150001E-4</v>
      </c>
      <c r="AM847">
        <v>6.7515432098759996E-4</v>
      </c>
      <c r="AN847">
        <v>4.8427075974612002E-3</v>
      </c>
      <c r="AO847" s="96">
        <v>-1.8757106978739499E-11</v>
      </c>
      <c r="AP847">
        <v>4.8427075787041002E-3</v>
      </c>
      <c r="AR847">
        <v>0.117571972410852</v>
      </c>
      <c r="AS847">
        <v>0.977123253643425</v>
      </c>
      <c r="AT847">
        <v>1.0813708307644301</v>
      </c>
      <c r="AU847">
        <v>1.1649678429780801</v>
      </c>
      <c r="AV847">
        <v>440.586240044421</v>
      </c>
      <c r="AW847">
        <v>2.2401418558125998E-3</v>
      </c>
      <c r="AX847">
        <v>1.1649678429780801</v>
      </c>
      <c r="AY847">
        <v>0.104953349996289</v>
      </c>
      <c r="BD847" s="95">
        <v>45315</v>
      </c>
    </row>
    <row r="848" spans="1:56">
      <c r="A848" t="s">
        <v>106</v>
      </c>
      <c r="B848">
        <v>4925.875</v>
      </c>
      <c r="C848">
        <v>0</v>
      </c>
      <c r="D848">
        <v>10609.098</v>
      </c>
      <c r="E848" s="95">
        <v>45315</v>
      </c>
      <c r="F848" t="s">
        <v>996</v>
      </c>
      <c r="G848" t="b">
        <v>0</v>
      </c>
      <c r="H848" t="b">
        <v>0</v>
      </c>
      <c r="I848" t="b">
        <v>0</v>
      </c>
      <c r="J848" t="b">
        <v>0</v>
      </c>
      <c r="K848" t="b">
        <v>0</v>
      </c>
      <c r="L848">
        <v>4925.875</v>
      </c>
      <c r="M848">
        <v>4925.875</v>
      </c>
      <c r="N848" t="b">
        <v>0</v>
      </c>
      <c r="O848">
        <v>4925.875</v>
      </c>
      <c r="P848">
        <v>1.00004567925045</v>
      </c>
      <c r="Q848">
        <v>411.93299919898499</v>
      </c>
      <c r="R848">
        <v>10609.098</v>
      </c>
      <c r="S848">
        <v>10609.098</v>
      </c>
      <c r="X848">
        <v>5.4164246360795698E-2</v>
      </c>
      <c r="Y848">
        <v>1.0000149873611299</v>
      </c>
      <c r="Z848">
        <v>1.0000149873611299</v>
      </c>
      <c r="AA848">
        <v>408.20777326845399</v>
      </c>
      <c r="AB848" s="96">
        <v>1.4987248820772901E-5</v>
      </c>
      <c r="AC848" s="96">
        <v>2.2461762721576001E-10</v>
      </c>
      <c r="AD848">
        <v>8.6488427584131305E-2</v>
      </c>
      <c r="AE848">
        <v>9.4480961993597998E-2</v>
      </c>
      <c r="AF848">
        <v>9.4480961993597998E-2</v>
      </c>
      <c r="AH848">
        <v>405.57818324014403</v>
      </c>
      <c r="AI848">
        <v>12.55</v>
      </c>
      <c r="AJ848">
        <v>411.66185598874603</v>
      </c>
      <c r="AK848">
        <v>399.49451049154197</v>
      </c>
      <c r="AL848">
        <v>6.7515432098759996E-4</v>
      </c>
      <c r="AM848">
        <v>5.0981040564370003E-4</v>
      </c>
      <c r="AN848">
        <v>1.4787848581493E-3</v>
      </c>
      <c r="AO848" s="96">
        <v>-1.31006316905768E-14</v>
      </c>
      <c r="AP848">
        <v>1.4787848581362E-3</v>
      </c>
      <c r="AR848">
        <v>0.117571972410852</v>
      </c>
      <c r="AS848">
        <v>0.977123253643425</v>
      </c>
      <c r="AT848">
        <v>1.0803204147169301</v>
      </c>
      <c r="AU848">
        <v>1.17135635708256</v>
      </c>
      <c r="AV848">
        <v>440.59365112016798</v>
      </c>
      <c r="AW848" s="96">
        <v>1.6820942357220701E-5</v>
      </c>
      <c r="AX848">
        <v>1.17135635708256</v>
      </c>
      <c r="AY848">
        <v>0.104946838637197</v>
      </c>
      <c r="BD848" s="95">
        <v>45315</v>
      </c>
    </row>
    <row r="849" spans="1:56">
      <c r="A849" t="s">
        <v>107</v>
      </c>
      <c r="B849">
        <v>4931</v>
      </c>
      <c r="C849">
        <v>0</v>
      </c>
      <c r="D849">
        <v>10620.594999999999</v>
      </c>
      <c r="E849" s="95">
        <v>45315</v>
      </c>
      <c r="F849" t="s">
        <v>997</v>
      </c>
      <c r="G849" t="b">
        <v>0</v>
      </c>
      <c r="H849" t="b">
        <v>0</v>
      </c>
      <c r="I849" t="b">
        <v>0</v>
      </c>
      <c r="J849" t="b">
        <v>0</v>
      </c>
      <c r="K849" t="b">
        <v>0</v>
      </c>
      <c r="L849">
        <v>4931</v>
      </c>
      <c r="M849">
        <v>4931</v>
      </c>
      <c r="N849" t="b">
        <v>0</v>
      </c>
      <c r="O849">
        <v>4931</v>
      </c>
      <c r="P849">
        <v>1.0010404242901001</v>
      </c>
      <c r="Q849">
        <v>412.36158429724497</v>
      </c>
      <c r="R849">
        <v>10620.594999999999</v>
      </c>
      <c r="S849">
        <v>10620.594999999999</v>
      </c>
      <c r="X849">
        <v>5.4164246360795698E-2</v>
      </c>
      <c r="Y849">
        <v>1.0010836925061799</v>
      </c>
      <c r="Z849">
        <v>1.0010836925061799</v>
      </c>
      <c r="AA849">
        <v>408.65014497331202</v>
      </c>
      <c r="AB849">
        <v>1.0831057353437E-3</v>
      </c>
      <c r="AC849" s="96">
        <v>1.17311803393455E-6</v>
      </c>
      <c r="AD849">
        <v>8.4590756187237298E-2</v>
      </c>
      <c r="AE849">
        <v>9.3385941234291003E-2</v>
      </c>
      <c r="AF849">
        <v>9.3385941234291003E-2</v>
      </c>
      <c r="AH849">
        <v>405.57818324014403</v>
      </c>
      <c r="AI849">
        <v>12.55</v>
      </c>
      <c r="AJ849">
        <v>411.66185598874603</v>
      </c>
      <c r="AK849">
        <v>399.49451049154197</v>
      </c>
      <c r="AL849">
        <v>5.0981040564370003E-4</v>
      </c>
      <c r="AM849">
        <v>3.4446649029979998E-4</v>
      </c>
      <c r="AN849">
        <v>8.1275263747110002E-4</v>
      </c>
      <c r="AO849">
        <v>0</v>
      </c>
      <c r="AP849">
        <v>8.1275263747110002E-4</v>
      </c>
      <c r="AR849">
        <v>0.117571972410852</v>
      </c>
      <c r="AS849">
        <v>0.977123253643425</v>
      </c>
      <c r="AT849">
        <v>1.08036824430081</v>
      </c>
      <c r="AU849">
        <v>1.18933139330871</v>
      </c>
      <c r="AV849">
        <v>441.15214437308998</v>
      </c>
      <c r="AW849">
        <v>1.2675926026217E-3</v>
      </c>
      <c r="AX849">
        <v>1.18933139330871</v>
      </c>
      <c r="AY849">
        <v>0.104585641617706</v>
      </c>
      <c r="BD849" s="95">
        <v>45315</v>
      </c>
    </row>
    <row r="850" spans="1:56">
      <c r="A850" t="s">
        <v>108</v>
      </c>
      <c r="B850">
        <v>4916.6125000000002</v>
      </c>
      <c r="C850">
        <v>0</v>
      </c>
      <c r="D850">
        <v>10589.344999999999</v>
      </c>
      <c r="E850" s="95">
        <v>45315</v>
      </c>
      <c r="F850" t="s">
        <v>998</v>
      </c>
      <c r="G850" t="b">
        <v>0</v>
      </c>
      <c r="H850" t="b">
        <v>0</v>
      </c>
      <c r="I850" t="b">
        <v>0</v>
      </c>
      <c r="J850" t="b">
        <v>0</v>
      </c>
      <c r="K850" t="b">
        <v>0</v>
      </c>
      <c r="L850">
        <v>4916.6125000000002</v>
      </c>
      <c r="M850">
        <v>4916.6125000000002</v>
      </c>
      <c r="N850" t="b">
        <v>0</v>
      </c>
      <c r="O850">
        <v>4916.6125000000002</v>
      </c>
      <c r="P850">
        <v>0.99708223484080305</v>
      </c>
      <c r="Q850">
        <v>411.15841003359202</v>
      </c>
      <c r="R850">
        <v>10589.344999999999</v>
      </c>
      <c r="S850">
        <v>10589.344999999999</v>
      </c>
      <c r="X850">
        <v>5.4164246360795698E-2</v>
      </c>
      <c r="Y850">
        <v>0.99705760364649998</v>
      </c>
      <c r="Z850">
        <v>0.99705760364649998</v>
      </c>
      <c r="AA850">
        <v>407.44773427688602</v>
      </c>
      <c r="AB850">
        <v>-2.9467337118917001E-3</v>
      </c>
      <c r="AC850" s="96">
        <v>8.6832395687991499E-6</v>
      </c>
      <c r="AD850">
        <v>8.74373738532363E-2</v>
      </c>
      <c r="AE850">
        <v>9.4439520528160598E-2</v>
      </c>
      <c r="AF850">
        <v>9.4439520528160598E-2</v>
      </c>
      <c r="AH850">
        <v>405.57818324014403</v>
      </c>
      <c r="AI850">
        <v>12.55</v>
      </c>
      <c r="AJ850">
        <v>411.66185598874603</v>
      </c>
      <c r="AK850">
        <v>399.49451049154197</v>
      </c>
      <c r="AL850">
        <v>3.4446649029979998E-4</v>
      </c>
      <c r="AM850">
        <v>1.7912257495590001E-4</v>
      </c>
      <c r="AN850" s="96">
        <v>4.5284130262618699E-10</v>
      </c>
      <c r="AO850">
        <v>0</v>
      </c>
      <c r="AP850" s="96">
        <v>4.5284130262618699E-10</v>
      </c>
      <c r="AR850">
        <v>0.117571972410852</v>
      </c>
      <c r="AS850">
        <v>0.977123253643425</v>
      </c>
      <c r="AT850">
        <v>1.08301349398784</v>
      </c>
      <c r="AU850">
        <v>1.20327720301149</v>
      </c>
      <c r="AV850">
        <v>439.607724123396</v>
      </c>
      <c r="AW850">
        <v>-3.5008789357449002E-3</v>
      </c>
      <c r="AX850">
        <v>1.20327720301149</v>
      </c>
      <c r="AY850">
        <v>0.105360192228986</v>
      </c>
      <c r="BD850" s="95">
        <v>45315</v>
      </c>
    </row>
    <row r="851" spans="1:56">
      <c r="A851" t="s">
        <v>109</v>
      </c>
      <c r="B851">
        <v>4914.1000000000004</v>
      </c>
      <c r="C851">
        <v>0</v>
      </c>
      <c r="D851">
        <v>10583.486999999999</v>
      </c>
      <c r="E851" s="95">
        <v>45315</v>
      </c>
      <c r="F851" t="s">
        <v>999</v>
      </c>
      <c r="G851" t="b">
        <v>0</v>
      </c>
      <c r="H851" t="b">
        <v>0</v>
      </c>
      <c r="I851" t="b">
        <v>0</v>
      </c>
      <c r="J851" t="b">
        <v>0</v>
      </c>
      <c r="K851" t="b">
        <v>0</v>
      </c>
      <c r="L851">
        <v>4914.1000000000004</v>
      </c>
      <c r="M851">
        <v>4914.1000000000004</v>
      </c>
      <c r="N851" t="b">
        <v>0</v>
      </c>
      <c r="O851">
        <v>4914.1000000000004</v>
      </c>
      <c r="P851">
        <v>0.99948897742093701</v>
      </c>
      <c r="Q851">
        <v>410.94829880249301</v>
      </c>
      <c r="R851">
        <v>10583.486999999999</v>
      </c>
      <c r="S851">
        <v>10583.486999999999</v>
      </c>
      <c r="X851">
        <v>5.4164246360795698E-2</v>
      </c>
      <c r="Y851">
        <v>0.99944680242262296</v>
      </c>
      <c r="Z851">
        <v>0.99944680242262296</v>
      </c>
      <c r="AA851">
        <v>407.22233517737601</v>
      </c>
      <c r="AB851">
        <v>-5.533506476106E-4</v>
      </c>
      <c r="AC851" s="96">
        <v>3.0619693921109002E-7</v>
      </c>
      <c r="AD851">
        <v>8.4964607747083004E-2</v>
      </c>
      <c r="AE851">
        <v>9.3099206701691306E-2</v>
      </c>
      <c r="AF851">
        <v>9.3099206701691306E-2</v>
      </c>
      <c r="AH851">
        <v>405.57818324014403</v>
      </c>
      <c r="AI851">
        <v>12.55</v>
      </c>
      <c r="AJ851">
        <v>411.66185598874603</v>
      </c>
      <c r="AK851">
        <v>399.49451049154197</v>
      </c>
      <c r="AL851">
        <v>1.7912257495590001E-4</v>
      </c>
      <c r="AM851">
        <v>0</v>
      </c>
      <c r="AN851">
        <v>0</v>
      </c>
      <c r="AO851">
        <v>0</v>
      </c>
      <c r="AP851">
        <v>0</v>
      </c>
      <c r="AR851">
        <v>0.117571972410852</v>
      </c>
      <c r="AS851">
        <v>0.977123253643425</v>
      </c>
      <c r="AT851">
        <v>1.0773218173707699</v>
      </c>
      <c r="AU851">
        <v>1.18985328960333</v>
      </c>
      <c r="AV851">
        <v>439.31450910145202</v>
      </c>
      <c r="AW851">
        <v>-6.6699242495879996E-4</v>
      </c>
      <c r="AX851">
        <v>1.18985328960333</v>
      </c>
      <c r="AY851">
        <v>0.105355373273925</v>
      </c>
      <c r="BD851" s="95">
        <v>45315</v>
      </c>
    </row>
    <row r="852" spans="1:56">
      <c r="A852" t="s">
        <v>110</v>
      </c>
      <c r="B852">
        <v>4898.3</v>
      </c>
      <c r="C852">
        <v>0</v>
      </c>
      <c r="D852">
        <v>10549.151</v>
      </c>
      <c r="E852" s="95">
        <v>45315</v>
      </c>
      <c r="F852" t="s">
        <v>1000</v>
      </c>
      <c r="G852" t="b">
        <v>0</v>
      </c>
      <c r="H852" t="b">
        <v>0</v>
      </c>
      <c r="I852" t="b">
        <v>0</v>
      </c>
      <c r="J852" t="b">
        <v>0</v>
      </c>
      <c r="K852" t="b">
        <v>0</v>
      </c>
      <c r="L852">
        <v>4898.3</v>
      </c>
      <c r="M852">
        <v>4898.3</v>
      </c>
      <c r="N852" t="b">
        <v>0</v>
      </c>
      <c r="O852">
        <v>4898.3</v>
      </c>
      <c r="P852">
        <v>0.99678476221485102</v>
      </c>
      <c r="Q852">
        <v>409.62700230444</v>
      </c>
      <c r="R852">
        <v>10549.151</v>
      </c>
      <c r="S852">
        <v>10549.151</v>
      </c>
      <c r="T852" s="97">
        <v>45315</v>
      </c>
      <c r="U852">
        <v>10549.151</v>
      </c>
      <c r="V852">
        <v>409.62700230444</v>
      </c>
      <c r="W852">
        <v>5.7397786668705299E-2</v>
      </c>
      <c r="X852">
        <v>5.4164246360795698E-2</v>
      </c>
      <c r="Y852">
        <v>0.99675570064951202</v>
      </c>
      <c r="Z852">
        <v>0.99675570064951202</v>
      </c>
      <c r="AA852">
        <v>405.90118401985598</v>
      </c>
      <c r="AB852">
        <v>-3.2495734999951E-3</v>
      </c>
      <c r="AC852" s="96">
        <v>1.05597279318707E-5</v>
      </c>
      <c r="AD852">
        <v>8.8901558477610096E-2</v>
      </c>
      <c r="AE852">
        <v>9.4690333308022095E-2</v>
      </c>
      <c r="AF852">
        <v>9.4690333308022095E-2</v>
      </c>
      <c r="AG852">
        <v>405.90118401985598</v>
      </c>
      <c r="AH852">
        <v>405.57818324014403</v>
      </c>
      <c r="AI852">
        <v>12.55</v>
      </c>
      <c r="AJ852">
        <v>411.66185598874603</v>
      </c>
      <c r="AK852">
        <v>399.49451049154197</v>
      </c>
      <c r="AL852">
        <v>0</v>
      </c>
      <c r="AN852">
        <v>0</v>
      </c>
      <c r="AO852">
        <v>0</v>
      </c>
      <c r="AP852">
        <v>0</v>
      </c>
      <c r="AQ852">
        <v>0.115436776779327</v>
      </c>
      <c r="AR852">
        <v>0.117571972410852</v>
      </c>
      <c r="AS852">
        <v>0.977123253643425</v>
      </c>
      <c r="AT852">
        <v>1.0773574519126901</v>
      </c>
      <c r="AU852">
        <v>1.2069831543145899</v>
      </c>
      <c r="AV852">
        <v>437.61789700916199</v>
      </c>
      <c r="AW852">
        <v>-3.8619532411072999E-3</v>
      </c>
      <c r="AX852">
        <v>1.2069831543145899</v>
      </c>
      <c r="AY852">
        <v>0.105625476976419</v>
      </c>
      <c r="AZ852" s="97">
        <v>45315</v>
      </c>
      <c r="BA852">
        <v>437.61789700916199</v>
      </c>
      <c r="BB852">
        <v>437.617887419721</v>
      </c>
      <c r="BC852" s="96">
        <v>9.5894413902897196E-6</v>
      </c>
      <c r="BD852" s="95">
        <v>45315</v>
      </c>
    </row>
    <row r="853" spans="1:56">
      <c r="A853" t="s">
        <v>104</v>
      </c>
      <c r="B853">
        <v>4914.7250000000004</v>
      </c>
      <c r="C853">
        <v>0</v>
      </c>
      <c r="D853">
        <v>10589.688</v>
      </c>
      <c r="E853" s="95">
        <v>45316</v>
      </c>
      <c r="F853" t="s">
        <v>1001</v>
      </c>
      <c r="G853" t="b">
        <v>0</v>
      </c>
      <c r="H853" t="b">
        <v>0</v>
      </c>
      <c r="I853" t="b">
        <v>0</v>
      </c>
      <c r="J853" t="b">
        <v>0</v>
      </c>
      <c r="K853" t="b">
        <v>0</v>
      </c>
      <c r="L853">
        <v>4914.7250000000004</v>
      </c>
      <c r="M853">
        <v>4914.7250000000004</v>
      </c>
      <c r="N853" t="b">
        <v>0</v>
      </c>
      <c r="O853">
        <v>4914.7250000000004</v>
      </c>
      <c r="P853">
        <v>1.0033532041728701</v>
      </c>
      <c r="Q853">
        <v>411.00056527789098</v>
      </c>
      <c r="R853">
        <v>10589.688</v>
      </c>
      <c r="S853">
        <v>10589.688</v>
      </c>
      <c r="X853">
        <v>5.7397786668705299E-2</v>
      </c>
      <c r="Y853">
        <v>1.0036832406074301</v>
      </c>
      <c r="Z853">
        <v>1.0036832406074301</v>
      </c>
      <c r="AA853">
        <v>407.39621574344301</v>
      </c>
      <c r="AB853">
        <v>3.6764740868047E-3</v>
      </c>
      <c r="AC853" s="96">
        <v>1.3516461710946699E-5</v>
      </c>
      <c r="AD853">
        <v>9.4126830294287797E-2</v>
      </c>
      <c r="AE853">
        <v>9.7018362174735195E-2</v>
      </c>
      <c r="AF853">
        <v>9.7018362174735195E-2</v>
      </c>
      <c r="AH853">
        <v>405.90118401985598</v>
      </c>
      <c r="AI853">
        <v>13.14</v>
      </c>
      <c r="AJ853">
        <v>411.98970178015401</v>
      </c>
      <c r="AK853">
        <v>399.812666259558</v>
      </c>
      <c r="AL853">
        <v>1.0058421516754E-3</v>
      </c>
      <c r="AM853">
        <v>8.4049823633150001E-4</v>
      </c>
      <c r="AN853">
        <v>1.6340386461279001E-3</v>
      </c>
      <c r="AO853" s="96">
        <v>-4.0201286655161502E-7</v>
      </c>
      <c r="AP853">
        <v>1.6336366332614001E-3</v>
      </c>
      <c r="AR853">
        <v>0.115436776779327</v>
      </c>
      <c r="AS853">
        <v>0.99618746069545905</v>
      </c>
      <c r="AT853">
        <v>1.0753557854465099</v>
      </c>
      <c r="AU853">
        <v>1.20985483921907</v>
      </c>
      <c r="AV853">
        <v>439.557171534617</v>
      </c>
      <c r="AW853">
        <v>4.4314333090780004E-3</v>
      </c>
      <c r="AX853">
        <v>1.20985483921907</v>
      </c>
      <c r="AY853">
        <v>0.105640968479949</v>
      </c>
      <c r="BD853" s="95">
        <v>45316</v>
      </c>
    </row>
    <row r="854" spans="1:56">
      <c r="A854" t="s">
        <v>105</v>
      </c>
      <c r="B854">
        <v>4914.9750000000004</v>
      </c>
      <c r="C854">
        <v>0</v>
      </c>
      <c r="D854">
        <v>10590.116</v>
      </c>
      <c r="E854" s="95">
        <v>45316</v>
      </c>
      <c r="F854" t="s">
        <v>1002</v>
      </c>
      <c r="G854" t="b">
        <v>0</v>
      </c>
      <c r="H854" t="b">
        <v>0</v>
      </c>
      <c r="I854" t="b">
        <v>0</v>
      </c>
      <c r="J854" t="b">
        <v>0</v>
      </c>
      <c r="K854" t="b">
        <v>0</v>
      </c>
      <c r="L854">
        <v>4914.9750000000004</v>
      </c>
      <c r="M854">
        <v>4914.9750000000004</v>
      </c>
      <c r="N854" t="b">
        <v>0</v>
      </c>
      <c r="O854">
        <v>4914.9750000000004</v>
      </c>
      <c r="P854">
        <v>1.00005086754599</v>
      </c>
      <c r="Q854">
        <v>411.02147186805001</v>
      </c>
      <c r="R854">
        <v>10590.116</v>
      </c>
      <c r="S854">
        <v>10590.116</v>
      </c>
      <c r="X854">
        <v>5.7397786668705299E-2</v>
      </c>
      <c r="Y854">
        <v>1.00004041667705</v>
      </c>
      <c r="Z854">
        <v>1.00004041667705</v>
      </c>
      <c r="AA854">
        <v>407.41268134472699</v>
      </c>
      <c r="AB854" s="96">
        <v>4.0415860322125801E-5</v>
      </c>
      <c r="AC854" s="96">
        <v>1.6334417655775799E-9</v>
      </c>
      <c r="AD854">
        <v>9.1260295056783305E-2</v>
      </c>
      <c r="AE854">
        <v>9.5552457649368094E-2</v>
      </c>
      <c r="AF854">
        <v>9.5552457649368094E-2</v>
      </c>
      <c r="AH854">
        <v>405.90118401985598</v>
      </c>
      <c r="AI854">
        <v>13.14</v>
      </c>
      <c r="AJ854">
        <v>411.98970178015401</v>
      </c>
      <c r="AK854">
        <v>399.812666259558</v>
      </c>
      <c r="AL854">
        <v>8.4049823633150001E-4</v>
      </c>
      <c r="AM854">
        <v>6.7515432098759996E-4</v>
      </c>
      <c r="AN854">
        <v>5.3703852338309998E-4</v>
      </c>
      <c r="AO854" s="96">
        <v>-1.7245480932182E-8</v>
      </c>
      <c r="AP854">
        <v>5.370212779022E-4</v>
      </c>
      <c r="AR854">
        <v>0.115436776779327</v>
      </c>
      <c r="AS854">
        <v>0.99618746069545905</v>
      </c>
      <c r="AT854">
        <v>1.07524071349443</v>
      </c>
      <c r="AU854">
        <v>1.18082345869379</v>
      </c>
      <c r="AV854">
        <v>439.577389043322</v>
      </c>
      <c r="AW854" s="96">
        <v>4.5995174266399897E-5</v>
      </c>
      <c r="AX854">
        <v>1.18082345869379</v>
      </c>
      <c r="AY854">
        <v>0.10560709980140499</v>
      </c>
      <c r="BD854" s="95">
        <v>45316</v>
      </c>
    </row>
    <row r="855" spans="1:56">
      <c r="A855" t="s">
        <v>106</v>
      </c>
      <c r="B855">
        <v>4921.2250000000004</v>
      </c>
      <c r="C855">
        <v>0</v>
      </c>
      <c r="D855">
        <v>10603.618</v>
      </c>
      <c r="E855" s="95">
        <v>45316</v>
      </c>
      <c r="F855" t="s">
        <v>1003</v>
      </c>
      <c r="G855" t="b">
        <v>0</v>
      </c>
      <c r="H855" t="b">
        <v>0</v>
      </c>
      <c r="I855" t="b">
        <v>0</v>
      </c>
      <c r="J855" t="b">
        <v>0</v>
      </c>
      <c r="K855" t="b">
        <v>0</v>
      </c>
      <c r="L855">
        <v>4921.2250000000004</v>
      </c>
      <c r="M855">
        <v>4921.2250000000004</v>
      </c>
      <c r="N855" t="b">
        <v>0</v>
      </c>
      <c r="O855">
        <v>4921.2250000000004</v>
      </c>
      <c r="P855">
        <v>1.0012716239655299</v>
      </c>
      <c r="Q855">
        <v>411.54413662202597</v>
      </c>
      <c r="R855">
        <v>10603.618</v>
      </c>
      <c r="S855">
        <v>10603.618</v>
      </c>
      <c r="X855">
        <v>5.7397786668705299E-2</v>
      </c>
      <c r="Y855">
        <v>1.0012749624272199</v>
      </c>
      <c r="Z855">
        <v>1.0012749624272199</v>
      </c>
      <c r="AA855">
        <v>407.932117205819</v>
      </c>
      <c r="AB855">
        <v>1.2741503528033999E-3</v>
      </c>
      <c r="AC855" s="96">
        <v>1.6234591215491601E-6</v>
      </c>
      <c r="AD855">
        <v>8.9445860049780002E-2</v>
      </c>
      <c r="AE855">
        <v>9.4563615913635796E-2</v>
      </c>
      <c r="AF855">
        <v>9.4563615913635796E-2</v>
      </c>
      <c r="AH855">
        <v>405.90118401985598</v>
      </c>
      <c r="AI855">
        <v>13.14</v>
      </c>
      <c r="AJ855">
        <v>411.98970178015401</v>
      </c>
      <c r="AK855">
        <v>399.812666259558</v>
      </c>
      <c r="AL855">
        <v>6.7515432098759996E-4</v>
      </c>
      <c r="AM855">
        <v>5.0981040564370003E-4</v>
      </c>
      <c r="AN855">
        <v>4.272045664309E-4</v>
      </c>
      <c r="AO855" s="96">
        <v>-6.0985660965684401E-12</v>
      </c>
      <c r="AP855">
        <v>4.2720456033230002E-4</v>
      </c>
      <c r="AR855">
        <v>0.115436776779327</v>
      </c>
      <c r="AS855">
        <v>0.99618746069545905</v>
      </c>
      <c r="AT855">
        <v>1.0754922545188901</v>
      </c>
      <c r="AU855">
        <v>1.19893889490905</v>
      </c>
      <c r="AV855">
        <v>440.2383789255</v>
      </c>
      <c r="AW855">
        <v>1.5036939994039001E-3</v>
      </c>
      <c r="AX855">
        <v>1.19893889490905</v>
      </c>
      <c r="AY855">
        <v>0.105606972170895</v>
      </c>
      <c r="BD855" s="95">
        <v>45316</v>
      </c>
    </row>
    <row r="856" spans="1:56">
      <c r="A856" t="s">
        <v>107</v>
      </c>
      <c r="B856">
        <v>4906.55</v>
      </c>
      <c r="C856">
        <v>0</v>
      </c>
      <c r="D856">
        <v>10571.944</v>
      </c>
      <c r="E856" s="95">
        <v>45316</v>
      </c>
      <c r="F856" t="s">
        <v>1004</v>
      </c>
      <c r="G856" t="b">
        <v>0</v>
      </c>
      <c r="H856" t="b">
        <v>0</v>
      </c>
      <c r="I856" t="b">
        <v>0</v>
      </c>
      <c r="J856" t="b">
        <v>0</v>
      </c>
      <c r="K856" t="b">
        <v>0</v>
      </c>
      <c r="L856">
        <v>4906.55</v>
      </c>
      <c r="M856">
        <v>4906.55</v>
      </c>
      <c r="N856" t="b">
        <v>0</v>
      </c>
      <c r="O856">
        <v>4906.55</v>
      </c>
      <c r="P856">
        <v>0.99701801888757302</v>
      </c>
      <c r="Q856">
        <v>410.31691977968899</v>
      </c>
      <c r="R856">
        <v>10571.944</v>
      </c>
      <c r="S856">
        <v>10571.944</v>
      </c>
      <c r="X856">
        <v>5.7397786668705299E-2</v>
      </c>
      <c r="Y856">
        <v>0.99701290634951201</v>
      </c>
      <c r="Z856">
        <v>0.99701290634951201</v>
      </c>
      <c r="AA856">
        <v>406.713585768683</v>
      </c>
      <c r="AB856">
        <v>-2.9915639190198E-3</v>
      </c>
      <c r="AC856" s="96">
        <v>8.9494546815811602E-6</v>
      </c>
      <c r="AD856">
        <v>9.2020315424044805E-2</v>
      </c>
      <c r="AE856">
        <v>9.5643161139576799E-2</v>
      </c>
      <c r="AF856">
        <v>9.5643161139576799E-2</v>
      </c>
      <c r="AH856">
        <v>405.90118401985598</v>
      </c>
      <c r="AI856">
        <v>13.14</v>
      </c>
      <c r="AJ856">
        <v>411.98970178015401</v>
      </c>
      <c r="AK856">
        <v>399.812666259558</v>
      </c>
      <c r="AL856">
        <v>5.0981040564370003E-4</v>
      </c>
      <c r="AM856">
        <v>3.4446649029979998E-4</v>
      </c>
      <c r="AN856" s="96">
        <v>6.3230506422733895E-8</v>
      </c>
      <c r="AO856" s="96">
        <v>-1.12243547789603E-12</v>
      </c>
      <c r="AP856" s="96">
        <v>6.3229383987255999E-8</v>
      </c>
      <c r="AR856">
        <v>0.115436776779327</v>
      </c>
      <c r="AS856">
        <v>0.99618746069545905</v>
      </c>
      <c r="AT856">
        <v>1.07549320216067</v>
      </c>
      <c r="AU856">
        <v>1.21147607219891</v>
      </c>
      <c r="AV856">
        <v>438.66118245966601</v>
      </c>
      <c r="AW856">
        <v>-3.5825964780348998E-3</v>
      </c>
      <c r="AX856">
        <v>1.21147607219891</v>
      </c>
      <c r="AY856">
        <v>0.106383596467354</v>
      </c>
      <c r="BD856" s="95">
        <v>45316</v>
      </c>
    </row>
    <row r="857" spans="1:56">
      <c r="A857" t="s">
        <v>108</v>
      </c>
      <c r="B857">
        <v>4908.7624999999998</v>
      </c>
      <c r="C857">
        <v>0</v>
      </c>
      <c r="D857">
        <v>10577.027</v>
      </c>
      <c r="E857" s="95">
        <v>45316</v>
      </c>
      <c r="F857" t="s">
        <v>1005</v>
      </c>
      <c r="G857" t="b">
        <v>0</v>
      </c>
      <c r="H857" t="b">
        <v>0</v>
      </c>
      <c r="I857" t="b">
        <v>0</v>
      </c>
      <c r="J857" t="b">
        <v>0</v>
      </c>
      <c r="K857" t="b">
        <v>0</v>
      </c>
      <c r="L857">
        <v>4908.7624999999998</v>
      </c>
      <c r="M857">
        <v>4908.7624999999998</v>
      </c>
      <c r="N857" t="b">
        <v>0</v>
      </c>
      <c r="O857">
        <v>4908.7624999999998</v>
      </c>
      <c r="P857">
        <v>1.00045092784135</v>
      </c>
      <c r="Q857">
        <v>410.50194310259701</v>
      </c>
      <c r="R857">
        <v>10577.027</v>
      </c>
      <c r="S857">
        <v>10577.027</v>
      </c>
      <c r="X857">
        <v>5.7397786668705299E-2</v>
      </c>
      <c r="Y857">
        <v>1.0004808008820301</v>
      </c>
      <c r="Z857">
        <v>1.0004808008820301</v>
      </c>
      <c r="AA857">
        <v>406.909134019455</v>
      </c>
      <c r="AB857">
        <v>4.8068533432409999E-4</v>
      </c>
      <c r="AC857" s="96">
        <v>2.3105839063429299E-7</v>
      </c>
      <c r="AD857">
        <v>8.9353955501482896E-2</v>
      </c>
      <c r="AE857">
        <v>9.4262471082718194E-2</v>
      </c>
      <c r="AF857">
        <v>9.4262471082718194E-2</v>
      </c>
      <c r="AH857">
        <v>405.90118401985598</v>
      </c>
      <c r="AI857">
        <v>13.14</v>
      </c>
      <c r="AJ857">
        <v>411.98970178015401</v>
      </c>
      <c r="AK857">
        <v>399.812666259558</v>
      </c>
      <c r="AL857">
        <v>3.4446649029979998E-4</v>
      </c>
      <c r="AM857">
        <v>1.7912257495590001E-4</v>
      </c>
      <c r="AN857" s="96">
        <v>8.6341795723824304E-13</v>
      </c>
      <c r="AO857">
        <v>0</v>
      </c>
      <c r="AP857" s="96">
        <v>8.6341795723824304E-13</v>
      </c>
      <c r="AR857">
        <v>0.115436776779327</v>
      </c>
      <c r="AS857">
        <v>0.99618746069545905</v>
      </c>
      <c r="AT857">
        <v>1.0696900034194801</v>
      </c>
      <c r="AU857">
        <v>1.19780187746819</v>
      </c>
      <c r="AV857">
        <v>438.91609344923</v>
      </c>
      <c r="AW857">
        <v>5.8111134460169997E-4</v>
      </c>
      <c r="AX857">
        <v>1.19780187746819</v>
      </c>
      <c r="AY857">
        <v>0.10639472888860201</v>
      </c>
      <c r="BD857" s="95">
        <v>45316</v>
      </c>
    </row>
    <row r="858" spans="1:56">
      <c r="A858" t="s">
        <v>109</v>
      </c>
      <c r="B858">
        <v>4903.2250000000004</v>
      </c>
      <c r="C858">
        <v>0</v>
      </c>
      <c r="D858">
        <v>10564.851000000001</v>
      </c>
      <c r="E858" s="95">
        <v>45316</v>
      </c>
      <c r="F858" t="s">
        <v>1006</v>
      </c>
      <c r="G858" t="b">
        <v>0</v>
      </c>
      <c r="H858" t="b">
        <v>0</v>
      </c>
      <c r="I858" t="b">
        <v>0</v>
      </c>
      <c r="J858" t="b">
        <v>0</v>
      </c>
      <c r="K858" t="b">
        <v>0</v>
      </c>
      <c r="L858">
        <v>4903.2250000000004</v>
      </c>
      <c r="M858">
        <v>4903.2250000000004</v>
      </c>
      <c r="N858" t="b">
        <v>0</v>
      </c>
      <c r="O858">
        <v>4903.2250000000004</v>
      </c>
      <c r="P858">
        <v>0.99887191527396102</v>
      </c>
      <c r="Q858">
        <v>410.03886213057399</v>
      </c>
      <c r="R858">
        <v>10564.851000000001</v>
      </c>
      <c r="S858">
        <v>10564.851000000001</v>
      </c>
      <c r="X858">
        <v>5.7397786668705299E-2</v>
      </c>
      <c r="Y858">
        <v>0.998848825856263</v>
      </c>
      <c r="Z858">
        <v>0.998848825856263</v>
      </c>
      <c r="AA858">
        <v>406.44071074552198</v>
      </c>
      <c r="AB858">
        <v>-1.1518372536429E-3</v>
      </c>
      <c r="AC858" s="96">
        <v>1.32672905887983E-6</v>
      </c>
      <c r="AD858">
        <v>8.7438564749927006E-2</v>
      </c>
      <c r="AE858">
        <v>9.3215135856670794E-2</v>
      </c>
      <c r="AF858">
        <v>9.3215135856670794E-2</v>
      </c>
      <c r="AH858">
        <v>405.90118401985598</v>
      </c>
      <c r="AI858">
        <v>13.14</v>
      </c>
      <c r="AJ858">
        <v>411.98970178015401</v>
      </c>
      <c r="AK858">
        <v>399.812666259558</v>
      </c>
      <c r="AL858">
        <v>1.7912257495590001E-4</v>
      </c>
      <c r="AM858">
        <v>0</v>
      </c>
      <c r="AN858">
        <v>0</v>
      </c>
      <c r="AO858">
        <v>0</v>
      </c>
      <c r="AP858">
        <v>0</v>
      </c>
      <c r="AR858">
        <v>0.115436776779327</v>
      </c>
      <c r="AS858">
        <v>0.99618746069545905</v>
      </c>
      <c r="AT858">
        <v>1.06960627933624</v>
      </c>
      <c r="AU858">
        <v>1.21534643282846</v>
      </c>
      <c r="AV858">
        <v>438.31011140366297</v>
      </c>
      <c r="AW858">
        <v>-1.3806330061961001E-3</v>
      </c>
      <c r="AX858">
        <v>1.21534643282846</v>
      </c>
      <c r="AY858">
        <v>0.106343514480576</v>
      </c>
      <c r="BD858" s="95">
        <v>45316</v>
      </c>
    </row>
    <row r="859" spans="1:56">
      <c r="A859" t="s">
        <v>110</v>
      </c>
      <c r="B859">
        <v>4918.05</v>
      </c>
      <c r="C859">
        <v>0</v>
      </c>
      <c r="D859">
        <v>10595.575000000001</v>
      </c>
      <c r="E859" s="95">
        <v>45316</v>
      </c>
      <c r="F859" t="s">
        <v>1007</v>
      </c>
      <c r="G859" t="b">
        <v>0</v>
      </c>
      <c r="H859" t="b">
        <v>0</v>
      </c>
      <c r="I859" t="b">
        <v>0</v>
      </c>
      <c r="J859" t="b">
        <v>0</v>
      </c>
      <c r="K859" t="b">
        <v>0</v>
      </c>
      <c r="L859">
        <v>4918.05</v>
      </c>
      <c r="M859">
        <v>4918.05</v>
      </c>
      <c r="N859" t="b">
        <v>0</v>
      </c>
      <c r="O859">
        <v>4918.05</v>
      </c>
      <c r="P859">
        <v>1.00302352023413</v>
      </c>
      <c r="Q859">
        <v>411.27862292700598</v>
      </c>
      <c r="R859">
        <v>10595.575000000001</v>
      </c>
      <c r="S859">
        <v>10595.575000000001</v>
      </c>
      <c r="T859" s="97">
        <v>45316</v>
      </c>
      <c r="U859">
        <v>10595.575000000001</v>
      </c>
      <c r="V859">
        <v>411.27862292700598</v>
      </c>
      <c r="W859">
        <v>6.6326920660676594E-2</v>
      </c>
      <c r="X859">
        <v>5.7397786668705299E-2</v>
      </c>
      <c r="Y859">
        <v>1.0029081337730099</v>
      </c>
      <c r="Z859">
        <v>1.0029081337730099</v>
      </c>
      <c r="AA859">
        <v>407.62269470317</v>
      </c>
      <c r="AB859">
        <v>2.9039133324207998E-3</v>
      </c>
      <c r="AC859" s="96">
        <v>8.4327126422112895E-6</v>
      </c>
      <c r="AD859">
        <v>8.9884875008241397E-2</v>
      </c>
      <c r="AE859">
        <v>9.4205354726894897E-2</v>
      </c>
      <c r="AF859">
        <v>9.4205354726894897E-2</v>
      </c>
      <c r="AG859">
        <v>407.62269470317</v>
      </c>
      <c r="AH859">
        <v>405.90118401985598</v>
      </c>
      <c r="AI859">
        <v>13.14</v>
      </c>
      <c r="AJ859">
        <v>411.98970178015401</v>
      </c>
      <c r="AK859">
        <v>399.812666259558</v>
      </c>
      <c r="AL859">
        <v>0</v>
      </c>
      <c r="AN859">
        <v>0</v>
      </c>
      <c r="AO859">
        <v>0</v>
      </c>
      <c r="AP859">
        <v>0</v>
      </c>
      <c r="AQ859">
        <v>0.11555021557475401</v>
      </c>
      <c r="AR859">
        <v>0.115436776779327</v>
      </c>
      <c r="AS859">
        <v>0.99618746069545905</v>
      </c>
      <c r="AT859">
        <v>1.06999132296604</v>
      </c>
      <c r="AU859">
        <v>1.22900167367807</v>
      </c>
      <c r="AV859">
        <v>439.85867175845999</v>
      </c>
      <c r="AW859">
        <v>3.5330244831401E-3</v>
      </c>
      <c r="AX859">
        <v>1.22900167367807</v>
      </c>
      <c r="AY859">
        <v>0.106991338773415</v>
      </c>
      <c r="AZ859" s="97">
        <v>45316</v>
      </c>
      <c r="BA859">
        <v>439.85867175845999</v>
      </c>
      <c r="BB859">
        <v>439.85866209105501</v>
      </c>
      <c r="BC859" s="96">
        <v>9.6674049814282592E-6</v>
      </c>
      <c r="BD859" s="95">
        <v>45316</v>
      </c>
    </row>
    <row r="860" spans="1:56">
      <c r="A860" t="s">
        <v>104</v>
      </c>
      <c r="B860">
        <v>4917.7250000000004</v>
      </c>
      <c r="C860">
        <v>0</v>
      </c>
      <c r="D860">
        <v>10597.782999999999</v>
      </c>
      <c r="E860" s="95">
        <v>45317</v>
      </c>
      <c r="F860" t="s">
        <v>1008</v>
      </c>
      <c r="G860" t="b">
        <v>0</v>
      </c>
      <c r="H860" t="b">
        <v>0</v>
      </c>
      <c r="I860" t="b">
        <v>0</v>
      </c>
      <c r="J860" t="b">
        <v>0</v>
      </c>
      <c r="K860" t="b">
        <v>0</v>
      </c>
      <c r="L860">
        <v>4917.7250000000004</v>
      </c>
      <c r="M860">
        <v>4917.7250000000004</v>
      </c>
      <c r="N860" t="b">
        <v>0</v>
      </c>
      <c r="O860">
        <v>4917.7250000000004</v>
      </c>
      <c r="P860">
        <v>0.99993391689795696</v>
      </c>
      <c r="Q860">
        <v>411.251444359799</v>
      </c>
      <c r="R860">
        <v>10597.782999999999</v>
      </c>
      <c r="S860">
        <v>10597.782999999999</v>
      </c>
      <c r="X860">
        <v>6.6326920660676594E-2</v>
      </c>
      <c r="Y860">
        <v>1.00002414743304</v>
      </c>
      <c r="Z860">
        <v>1.00002414743304</v>
      </c>
      <c r="AA860">
        <v>407.63253774489601</v>
      </c>
      <c r="AB860" s="96">
        <v>2.41471414956768E-5</v>
      </c>
      <c r="AC860" s="96">
        <v>5.83084442412238E-10</v>
      </c>
      <c r="AD860">
        <v>8.7146973691515695E-2</v>
      </c>
      <c r="AE860">
        <v>9.2781680574735098E-2</v>
      </c>
      <c r="AF860">
        <v>9.2781680574735098E-2</v>
      </c>
      <c r="AH860">
        <v>407.62269470317</v>
      </c>
      <c r="AI860">
        <v>13.45</v>
      </c>
      <c r="AJ860">
        <v>413.73703512371799</v>
      </c>
      <c r="AK860">
        <v>401.50835428262297</v>
      </c>
      <c r="AL860">
        <v>1.0058421516754E-3</v>
      </c>
      <c r="AM860">
        <v>8.4049823633150001E-4</v>
      </c>
      <c r="AN860" s="96">
        <v>6.9455161062550305E-5</v>
      </c>
      <c r="AO860" s="96">
        <v>-5.13561479217328E-5</v>
      </c>
      <c r="AP860" s="96">
        <v>1.8099013140817499E-5</v>
      </c>
      <c r="AR860">
        <v>0.11555021557475401</v>
      </c>
      <c r="AS860">
        <v>0.99519251514592399</v>
      </c>
      <c r="AT860">
        <v>1.0650968317746901</v>
      </c>
      <c r="AU860">
        <v>1.21486872560023</v>
      </c>
      <c r="AV860">
        <v>439.864994749706</v>
      </c>
      <c r="AW860" s="96">
        <v>1.4375051924586599E-5</v>
      </c>
      <c r="AX860">
        <v>1.21486872560023</v>
      </c>
      <c r="AY860">
        <v>0.106883559754997</v>
      </c>
      <c r="BD860" s="95">
        <v>45317</v>
      </c>
    </row>
    <row r="861" spans="1:56">
      <c r="A861" t="s">
        <v>105</v>
      </c>
      <c r="B861">
        <v>4930.5749999999998</v>
      </c>
      <c r="C861">
        <v>0</v>
      </c>
      <c r="D861">
        <v>10625.960999999999</v>
      </c>
      <c r="E861" s="95">
        <v>45317</v>
      </c>
      <c r="F861" t="s">
        <v>1009</v>
      </c>
      <c r="G861" t="b">
        <v>0</v>
      </c>
      <c r="H861" t="b">
        <v>0</v>
      </c>
      <c r="I861" t="b">
        <v>0</v>
      </c>
      <c r="J861" t="b">
        <v>0</v>
      </c>
      <c r="K861" t="b">
        <v>0</v>
      </c>
      <c r="L861">
        <v>4930.5749999999998</v>
      </c>
      <c r="M861">
        <v>4930.5749999999998</v>
      </c>
      <c r="N861" t="b">
        <v>0</v>
      </c>
      <c r="O861">
        <v>4930.5749999999998</v>
      </c>
      <c r="P861">
        <v>1.0026129968633799</v>
      </c>
      <c r="Q861">
        <v>412.32604309397499</v>
      </c>
      <c r="R861">
        <v>10625.960999999999</v>
      </c>
      <c r="S861">
        <v>10625.960999999999</v>
      </c>
      <c r="X861">
        <v>6.6326920660676594E-2</v>
      </c>
      <c r="Y861">
        <v>1.00265885798944</v>
      </c>
      <c r="Z861">
        <v>1.00265885798944</v>
      </c>
      <c r="AA861">
        <v>408.71637477463901</v>
      </c>
      <c r="AB861">
        <v>2.6553294796989001E-3</v>
      </c>
      <c r="AC861" s="96">
        <v>7.05077464575845E-6</v>
      </c>
      <c r="AD861">
        <v>8.8798498358257302E-2</v>
      </c>
      <c r="AE861">
        <v>9.3398683272397101E-2</v>
      </c>
      <c r="AF861">
        <v>9.3398683272397101E-2</v>
      </c>
      <c r="AH861">
        <v>407.62269470317</v>
      </c>
      <c r="AI861">
        <v>13.45</v>
      </c>
      <c r="AJ861">
        <v>413.73703512371799</v>
      </c>
      <c r="AK861">
        <v>401.50835428262297</v>
      </c>
      <c r="AL861">
        <v>8.4049823633150001E-4</v>
      </c>
      <c r="AM861">
        <v>6.7515432098759996E-4</v>
      </c>
      <c r="AN861">
        <v>2.399285823273E-4</v>
      </c>
      <c r="AO861" s="96">
        <v>-1.7618251257900299E-7</v>
      </c>
      <c r="AP861">
        <v>2.3975239981480001E-4</v>
      </c>
      <c r="AR861">
        <v>0.11555021557475401</v>
      </c>
      <c r="AS861">
        <v>0.99519251514592399</v>
      </c>
      <c r="AT861">
        <v>1.0659147550157499</v>
      </c>
      <c r="AU861">
        <v>1.2335100909235399</v>
      </c>
      <c r="AV861">
        <v>441.28501059584499</v>
      </c>
      <c r="AW861">
        <v>3.2282992806620002E-3</v>
      </c>
      <c r="AX861">
        <v>1.2335100909235399</v>
      </c>
      <c r="AY861">
        <v>0.107413342371634</v>
      </c>
      <c r="BD861" s="95">
        <v>45317</v>
      </c>
    </row>
    <row r="862" spans="1:56">
      <c r="A862" t="s">
        <v>106</v>
      </c>
      <c r="B862">
        <v>4927.125</v>
      </c>
      <c r="C862">
        <v>0</v>
      </c>
      <c r="D862">
        <v>10617.252</v>
      </c>
      <c r="E862" s="95">
        <v>45317</v>
      </c>
      <c r="F862" t="s">
        <v>1010</v>
      </c>
      <c r="G862" t="b">
        <v>0</v>
      </c>
      <c r="H862" t="b">
        <v>0</v>
      </c>
      <c r="I862" t="b">
        <v>0</v>
      </c>
      <c r="J862" t="b">
        <v>0</v>
      </c>
      <c r="K862" t="b">
        <v>0</v>
      </c>
      <c r="L862">
        <v>4927.125</v>
      </c>
      <c r="M862">
        <v>4927.125</v>
      </c>
      <c r="N862" t="b">
        <v>0</v>
      </c>
      <c r="O862">
        <v>4927.125</v>
      </c>
      <c r="P862">
        <v>0.99930028444958197</v>
      </c>
      <c r="Q862">
        <v>412.03753214978002</v>
      </c>
      <c r="R862">
        <v>10617.252</v>
      </c>
      <c r="S862">
        <v>10617.252</v>
      </c>
      <c r="X862">
        <v>6.6326920660676594E-2</v>
      </c>
      <c r="Y862">
        <v>0.999180403541854</v>
      </c>
      <c r="Z862">
        <v>0.999180403541854</v>
      </c>
      <c r="AA862">
        <v>408.38139228148702</v>
      </c>
      <c r="AB862">
        <v>-8.1993251095409999E-4</v>
      </c>
      <c r="AC862" s="96">
        <v>6.7228932251951E-7</v>
      </c>
      <c r="AD862">
        <v>8.65055952753115E-2</v>
      </c>
      <c r="AE862">
        <v>9.21802157019323E-2</v>
      </c>
      <c r="AF862">
        <v>9.21802157019323E-2</v>
      </c>
      <c r="AH862">
        <v>407.62269470317</v>
      </c>
      <c r="AI862">
        <v>13.45</v>
      </c>
      <c r="AJ862">
        <v>413.73703512371799</v>
      </c>
      <c r="AK862">
        <v>401.50835428262297</v>
      </c>
      <c r="AL862">
        <v>6.7515432098759996E-4</v>
      </c>
      <c r="AM862">
        <v>5.0981040564370003E-4</v>
      </c>
      <c r="AN862" s="96">
        <v>8.9831689664880995E-6</v>
      </c>
      <c r="AO862" s="96">
        <v>-1.1317514481135E-8</v>
      </c>
      <c r="AP862" s="96">
        <v>8.9718514520069593E-6</v>
      </c>
      <c r="AR862">
        <v>0.11555021557475401</v>
      </c>
      <c r="AS862">
        <v>0.99519251514592399</v>
      </c>
      <c r="AT862">
        <v>1.06188026981119</v>
      </c>
      <c r="AU862">
        <v>1.2253613780399399</v>
      </c>
      <c r="AV862">
        <v>440.838520463995</v>
      </c>
      <c r="AW862">
        <v>-1.0117953728965999E-3</v>
      </c>
      <c r="AX862">
        <v>1.2253613780399399</v>
      </c>
      <c r="AY862">
        <v>0.107485265715312</v>
      </c>
      <c r="BD862" s="95">
        <v>45317</v>
      </c>
    </row>
    <row r="863" spans="1:56">
      <c r="A863" t="s">
        <v>107</v>
      </c>
      <c r="B863">
        <v>4912.8999999999996</v>
      </c>
      <c r="C863">
        <v>0</v>
      </c>
      <c r="D863">
        <v>10587.794</v>
      </c>
      <c r="E863" s="95">
        <v>45317</v>
      </c>
      <c r="F863" t="s">
        <v>1011</v>
      </c>
      <c r="G863" t="b">
        <v>0</v>
      </c>
      <c r="H863" t="b">
        <v>0</v>
      </c>
      <c r="I863" t="b">
        <v>0</v>
      </c>
      <c r="J863" t="b">
        <v>0</v>
      </c>
      <c r="K863" t="b">
        <v>0</v>
      </c>
      <c r="L863">
        <v>4912.8999999999996</v>
      </c>
      <c r="M863">
        <v>4912.8999999999996</v>
      </c>
      <c r="N863" t="b">
        <v>0</v>
      </c>
      <c r="O863">
        <v>4912.8999999999996</v>
      </c>
      <c r="P863">
        <v>0.99711292082096503</v>
      </c>
      <c r="Q863">
        <v>410.84794716972903</v>
      </c>
      <c r="R863">
        <v>10587.794</v>
      </c>
      <c r="S863">
        <v>10587.794</v>
      </c>
      <c r="X863">
        <v>6.6326920660676594E-2</v>
      </c>
      <c r="Y863">
        <v>0.99722545909242799</v>
      </c>
      <c r="Z863">
        <v>0.99722545909242799</v>
      </c>
      <c r="AA863">
        <v>407.24832140271099</v>
      </c>
      <c r="AB863">
        <v>-2.7783970805873E-3</v>
      </c>
      <c r="AC863" s="96">
        <v>7.7194903374164407E-6</v>
      </c>
      <c r="AD863">
        <v>8.8607312285228404E-2</v>
      </c>
      <c r="AE863">
        <v>9.3009632998443795E-2</v>
      </c>
      <c r="AF863">
        <v>9.3009632998443795E-2</v>
      </c>
      <c r="AH863">
        <v>407.62269470317</v>
      </c>
      <c r="AI863">
        <v>13.45</v>
      </c>
      <c r="AJ863">
        <v>413.73703512371799</v>
      </c>
      <c r="AK863">
        <v>401.50835428262297</v>
      </c>
      <c r="AL863">
        <v>5.0981040564370003E-4</v>
      </c>
      <c r="AM863">
        <v>3.4446649029979998E-4</v>
      </c>
      <c r="AN863" s="96">
        <v>1.21690394144003E-10</v>
      </c>
      <c r="AO863" s="96">
        <v>-6.4421984413698397E-9</v>
      </c>
      <c r="AP863" s="96">
        <v>-6.3205080472258301E-9</v>
      </c>
      <c r="AR863">
        <v>0.11555021557475401</v>
      </c>
      <c r="AS863">
        <v>0.99519251514592399</v>
      </c>
      <c r="AT863">
        <v>1.06132982368328</v>
      </c>
      <c r="AU863">
        <v>1.2415585966065601</v>
      </c>
      <c r="AV863">
        <v>439.33903689476102</v>
      </c>
      <c r="AW863">
        <v>-3.4014349917872002E-3</v>
      </c>
      <c r="AX863">
        <v>1.2415585966065601</v>
      </c>
      <c r="AY863">
        <v>0.108184136307268</v>
      </c>
      <c r="BD863" s="95">
        <v>45317</v>
      </c>
    </row>
    <row r="864" spans="1:56">
      <c r="A864" t="s">
        <v>108</v>
      </c>
      <c r="B864">
        <v>4909.9250000000002</v>
      </c>
      <c r="C864">
        <v>0</v>
      </c>
      <c r="D864">
        <v>10581.231</v>
      </c>
      <c r="E864" s="95">
        <v>45317</v>
      </c>
      <c r="F864" t="s">
        <v>1012</v>
      </c>
      <c r="G864" t="b">
        <v>0</v>
      </c>
      <c r="H864" t="b">
        <v>0</v>
      </c>
      <c r="I864" t="b">
        <v>0</v>
      </c>
      <c r="J864" t="b">
        <v>0</v>
      </c>
      <c r="K864" t="b">
        <v>0</v>
      </c>
      <c r="L864">
        <v>4909.9250000000002</v>
      </c>
      <c r="M864">
        <v>4909.9250000000002</v>
      </c>
      <c r="N864" t="b">
        <v>0</v>
      </c>
      <c r="O864">
        <v>4909.9250000000002</v>
      </c>
      <c r="P864">
        <v>0.99939445134238403</v>
      </c>
      <c r="Q864">
        <v>410.59915874683702</v>
      </c>
      <c r="R864">
        <v>10581.231</v>
      </c>
      <c r="S864">
        <v>10581.231</v>
      </c>
      <c r="X864">
        <v>6.6326920660676594E-2</v>
      </c>
      <c r="Y864">
        <v>0.99938013527652603</v>
      </c>
      <c r="Z864">
        <v>0.99938013527652603</v>
      </c>
      <c r="AA864">
        <v>406.99588253458001</v>
      </c>
      <c r="AB864">
        <v>-6.2005691903830001E-4</v>
      </c>
      <c r="AC864" s="96">
        <v>3.8447058284738298E-7</v>
      </c>
      <c r="AD864">
        <v>8.6144487980809495E-2</v>
      </c>
      <c r="AE864">
        <v>9.1714852989220497E-2</v>
      </c>
      <c r="AF864">
        <v>9.1714852989220497E-2</v>
      </c>
      <c r="AH864">
        <v>407.62269470317</v>
      </c>
      <c r="AI864">
        <v>13.45</v>
      </c>
      <c r="AJ864">
        <v>413.73703512371799</v>
      </c>
      <c r="AK864">
        <v>401.50835428262297</v>
      </c>
      <c r="AL864">
        <v>3.4446649029979998E-4</v>
      </c>
      <c r="AM864">
        <v>1.7912257495590001E-4</v>
      </c>
      <c r="AN864" s="96">
        <v>3.5875691100788999E-20</v>
      </c>
      <c r="AO864" s="96">
        <v>-2.3092638912203199E-14</v>
      </c>
      <c r="AP864" s="96">
        <v>-2.30926030365121E-14</v>
      </c>
      <c r="AR864">
        <v>0.11555021557475401</v>
      </c>
      <c r="AS864">
        <v>0.99519251514592399</v>
      </c>
      <c r="AT864">
        <v>1.0559469773682999</v>
      </c>
      <c r="AU864">
        <v>1.23048694583813</v>
      </c>
      <c r="AV864">
        <v>439.00043586454399</v>
      </c>
      <c r="AW864">
        <v>-7.7070554123799995E-4</v>
      </c>
      <c r="AX864">
        <v>1.23048694583813</v>
      </c>
      <c r="AY864">
        <v>0.108228962341281</v>
      </c>
      <c r="BD864" s="95">
        <v>45317</v>
      </c>
    </row>
    <row r="865" spans="1:56">
      <c r="A865" t="s">
        <v>109</v>
      </c>
      <c r="B865">
        <v>4921.2250000000004</v>
      </c>
      <c r="C865">
        <v>0</v>
      </c>
      <c r="D865">
        <v>10605.725</v>
      </c>
      <c r="E865" s="95">
        <v>45317</v>
      </c>
      <c r="F865" t="s">
        <v>1013</v>
      </c>
      <c r="G865" t="b">
        <v>0</v>
      </c>
      <c r="H865" t="b">
        <v>0</v>
      </c>
      <c r="I865" t="b">
        <v>0</v>
      </c>
      <c r="J865" t="b">
        <v>0</v>
      </c>
      <c r="K865" t="b">
        <v>0</v>
      </c>
      <c r="L865">
        <v>4921.2250000000004</v>
      </c>
      <c r="M865">
        <v>4921.2250000000004</v>
      </c>
      <c r="N865" t="b">
        <v>0</v>
      </c>
      <c r="O865">
        <v>4921.2250000000004</v>
      </c>
      <c r="P865">
        <v>1.0023014608166101</v>
      </c>
      <c r="Q865">
        <v>411.54413662202597</v>
      </c>
      <c r="R865">
        <v>10605.725</v>
      </c>
      <c r="S865">
        <v>10605.725</v>
      </c>
      <c r="X865">
        <v>6.6326920660676594E-2</v>
      </c>
      <c r="Y865">
        <v>1.0023148535364099</v>
      </c>
      <c r="Z865">
        <v>1.0023148535364099</v>
      </c>
      <c r="AA865">
        <v>407.93801839257202</v>
      </c>
      <c r="AB865">
        <v>2.3121783905551002E-3</v>
      </c>
      <c r="AC865" s="96">
        <v>5.3461689097500201E-6</v>
      </c>
      <c r="AD865">
        <v>8.6841573905101693E-2</v>
      </c>
      <c r="AE865">
        <v>9.1881364213714595E-2</v>
      </c>
      <c r="AF865">
        <v>9.1881364213714595E-2</v>
      </c>
      <c r="AH865">
        <v>407.62269470317</v>
      </c>
      <c r="AI865">
        <v>13.45</v>
      </c>
      <c r="AJ865">
        <v>413.73703512371799</v>
      </c>
      <c r="AK865">
        <v>401.50835428262297</v>
      </c>
      <c r="AL865">
        <v>1.7912257495590001E-4</v>
      </c>
      <c r="AM865">
        <v>0</v>
      </c>
      <c r="AN865">
        <v>0</v>
      </c>
      <c r="AO865">
        <v>0</v>
      </c>
      <c r="AP865">
        <v>0</v>
      </c>
      <c r="AR865">
        <v>0.11555021557475401</v>
      </c>
      <c r="AS865">
        <v>0.99519251514592399</v>
      </c>
      <c r="AT865">
        <v>1.05559958720569</v>
      </c>
      <c r="AU865">
        <v>1.24785828588999</v>
      </c>
      <c r="AV865">
        <v>440.25012081197502</v>
      </c>
      <c r="AW865">
        <v>2.8466599240839002E-3</v>
      </c>
      <c r="AX865">
        <v>1.24785828588999</v>
      </c>
      <c r="AY865">
        <v>0.108623300899992</v>
      </c>
      <c r="BD865" s="95">
        <v>45317</v>
      </c>
    </row>
    <row r="866" spans="1:56">
      <c r="A866" t="s">
        <v>110</v>
      </c>
      <c r="B866">
        <v>4916.45</v>
      </c>
      <c r="C866">
        <v>0</v>
      </c>
      <c r="D866">
        <v>10595.798000000001</v>
      </c>
      <c r="E866" s="95">
        <v>45317</v>
      </c>
      <c r="F866" t="s">
        <v>1014</v>
      </c>
      <c r="G866" t="b">
        <v>0</v>
      </c>
      <c r="H866" t="b">
        <v>0</v>
      </c>
      <c r="I866" t="b">
        <v>0</v>
      </c>
      <c r="J866" t="b">
        <v>0</v>
      </c>
      <c r="K866" t="b">
        <v>0</v>
      </c>
      <c r="L866">
        <v>4916.45</v>
      </c>
      <c r="M866">
        <v>4916.45</v>
      </c>
      <c r="N866" t="b">
        <v>0</v>
      </c>
      <c r="O866">
        <v>4916.45</v>
      </c>
      <c r="P866">
        <v>0.99902971313036804</v>
      </c>
      <c r="Q866">
        <v>411.14482074998801</v>
      </c>
      <c r="R866">
        <v>10595.798000000001</v>
      </c>
      <c r="S866">
        <v>10595.798000000001</v>
      </c>
      <c r="T866" s="97">
        <v>45317</v>
      </c>
      <c r="U866">
        <v>10595.798000000001</v>
      </c>
      <c r="V866">
        <v>411.14482074998801</v>
      </c>
      <c r="W866">
        <v>7.0510250555416001E-2</v>
      </c>
      <c r="X866">
        <v>6.6326920660676594E-2</v>
      </c>
      <c r="Y866">
        <v>0.99906399609644803</v>
      </c>
      <c r="Z866">
        <v>0.99906399609644803</v>
      </c>
      <c r="AA866">
        <v>407.55618681495002</v>
      </c>
      <c r="AB866">
        <v>-9.3644222874319995E-4</v>
      </c>
      <c r="AC866" s="96">
        <v>8.7692404777357297E-7</v>
      </c>
      <c r="AD866">
        <v>8.4745413221204297E-2</v>
      </c>
      <c r="AE866">
        <v>9.0748698931104502E-2</v>
      </c>
      <c r="AF866">
        <v>9.0748698931104502E-2</v>
      </c>
      <c r="AG866">
        <v>407.55618681495002</v>
      </c>
      <c r="AH866">
        <v>407.62269470317</v>
      </c>
      <c r="AI866">
        <v>13.45</v>
      </c>
      <c r="AJ866">
        <v>413.73703512371799</v>
      </c>
      <c r="AK866">
        <v>401.50835428262297</v>
      </c>
      <c r="AL866">
        <v>0</v>
      </c>
      <c r="AN866">
        <v>0</v>
      </c>
      <c r="AO866">
        <v>0</v>
      </c>
      <c r="AP866">
        <v>0</v>
      </c>
      <c r="AQ866">
        <v>0.115082661274548</v>
      </c>
      <c r="AR866">
        <v>0.11555021557475401</v>
      </c>
      <c r="AS866">
        <v>0.99519251514592399</v>
      </c>
      <c r="AT866">
        <v>1.0525324039514501</v>
      </c>
      <c r="AU866">
        <v>1.2455968652748599</v>
      </c>
      <c r="AV866">
        <v>439.73580901200398</v>
      </c>
      <c r="AW866">
        <v>-1.1682263687342999E-3</v>
      </c>
      <c r="AX866">
        <v>1.2455968652748599</v>
      </c>
      <c r="AY866">
        <v>0.108715597617407</v>
      </c>
      <c r="AZ866" s="97">
        <v>45317</v>
      </c>
      <c r="BA866">
        <v>439.73580901200398</v>
      </c>
      <c r="BB866">
        <v>439.735799349194</v>
      </c>
      <c r="BC866" s="96">
        <v>9.6628101573514801E-6</v>
      </c>
      <c r="BD866" s="95">
        <v>45317</v>
      </c>
    </row>
    <row r="867" spans="1:56">
      <c r="A867" t="s">
        <v>104</v>
      </c>
      <c r="B867">
        <v>4920.3</v>
      </c>
      <c r="C867">
        <v>0</v>
      </c>
      <c r="D867">
        <v>10606.708000000001</v>
      </c>
      <c r="E867" s="95">
        <v>45320</v>
      </c>
      <c r="F867" t="s">
        <v>1015</v>
      </c>
      <c r="G867" t="b">
        <v>0</v>
      </c>
      <c r="H867" t="b">
        <v>0</v>
      </c>
      <c r="I867" t="b">
        <v>0</v>
      </c>
      <c r="J867" t="b">
        <v>0</v>
      </c>
      <c r="K867" t="b">
        <v>0</v>
      </c>
      <c r="L867">
        <v>4920.3</v>
      </c>
      <c r="M867">
        <v>4920.3</v>
      </c>
      <c r="N867" t="b">
        <v>0</v>
      </c>
      <c r="O867">
        <v>4920.3</v>
      </c>
      <c r="P867">
        <v>1.0007830853563</v>
      </c>
      <c r="Q867">
        <v>411.46678223843702</v>
      </c>
      <c r="R867">
        <v>10606.708000000001</v>
      </c>
      <c r="S867">
        <v>10606.708000000001</v>
      </c>
      <c r="X867">
        <v>7.0510250555416001E-2</v>
      </c>
      <c r="Y867">
        <v>1.00044206803189</v>
      </c>
      <c r="Z867">
        <v>1.00044206803189</v>
      </c>
      <c r="AA867">
        <v>407.73635437634101</v>
      </c>
      <c r="AB867">
        <v>4.4197034860950002E-4</v>
      </c>
      <c r="AC867" s="96">
        <v>1.95337789050075E-7</v>
      </c>
      <c r="AD867">
        <v>8.2289443490059899E-2</v>
      </c>
      <c r="AE867">
        <v>8.94349140031684E-2</v>
      </c>
      <c r="AF867">
        <v>8.94349140031684E-2</v>
      </c>
      <c r="AH867">
        <v>407.55618681495002</v>
      </c>
      <c r="AI867">
        <v>13.26</v>
      </c>
      <c r="AJ867">
        <v>413.66952961717402</v>
      </c>
      <c r="AK867">
        <v>401.442844012725</v>
      </c>
      <c r="AL867">
        <v>1.0058421516754E-3</v>
      </c>
      <c r="AM867">
        <v>8.4049823633150001E-4</v>
      </c>
      <c r="AN867" s="96">
        <v>8.6303835994845402E-5</v>
      </c>
      <c r="AO867" s="96">
        <v>-2.5786637135705099E-5</v>
      </c>
      <c r="AP867" s="96">
        <v>6.0517198859140197E-5</v>
      </c>
      <c r="AR867">
        <v>0.115082661274548</v>
      </c>
      <c r="AS867">
        <v>0.99928068927212599</v>
      </c>
      <c r="AT867">
        <v>1.0518116097279</v>
      </c>
      <c r="AU867">
        <v>1.2663242627152</v>
      </c>
      <c r="AV867">
        <v>439.95871071909397</v>
      </c>
      <c r="AW867">
        <v>5.0689914835540001E-4</v>
      </c>
      <c r="AX867">
        <v>1.2663242627152</v>
      </c>
      <c r="AY867">
        <v>0.108707120185481</v>
      </c>
      <c r="BD867" s="95">
        <v>45320</v>
      </c>
    </row>
    <row r="868" spans="1:56">
      <c r="A868" t="s">
        <v>105</v>
      </c>
      <c r="B868">
        <v>4916.3374999999996</v>
      </c>
      <c r="C868">
        <v>0</v>
      </c>
      <c r="D868">
        <v>10598.125</v>
      </c>
      <c r="E868" s="95">
        <v>45320</v>
      </c>
      <c r="F868" t="s">
        <v>1016</v>
      </c>
      <c r="G868" t="b">
        <v>0</v>
      </c>
      <c r="H868" t="b">
        <v>0</v>
      </c>
      <c r="I868" t="b">
        <v>0</v>
      </c>
      <c r="J868" t="b">
        <v>0</v>
      </c>
      <c r="K868" t="b">
        <v>0</v>
      </c>
      <c r="L868">
        <v>4916.3374999999996</v>
      </c>
      <c r="M868">
        <v>4916.3374999999996</v>
      </c>
      <c r="N868" t="b">
        <v>0</v>
      </c>
      <c r="O868">
        <v>4916.3374999999996</v>
      </c>
      <c r="P868">
        <v>0.99919466292705705</v>
      </c>
      <c r="Q868">
        <v>411.13541278441602</v>
      </c>
      <c r="R868">
        <v>10598.125</v>
      </c>
      <c r="S868">
        <v>10598.125</v>
      </c>
      <c r="X868">
        <v>7.0510250555416001E-2</v>
      </c>
      <c r="Y868">
        <v>0.99919079510815201</v>
      </c>
      <c r="Z868">
        <v>0.99919079510815201</v>
      </c>
      <c r="AA868">
        <v>407.40641212379597</v>
      </c>
      <c r="AB868">
        <v>-8.0953247485929995E-4</v>
      </c>
      <c r="AC868" s="96">
        <v>6.5534282785193804E-7</v>
      </c>
      <c r="AD868">
        <v>8.02160884374786E-2</v>
      </c>
      <c r="AE868">
        <v>8.8279819154331196E-2</v>
      </c>
      <c r="AF868">
        <v>8.8279819154331196E-2</v>
      </c>
      <c r="AH868">
        <v>407.55618681495002</v>
      </c>
      <c r="AI868">
        <v>13.26</v>
      </c>
      <c r="AJ868">
        <v>413.66952961717402</v>
      </c>
      <c r="AK868">
        <v>401.442844012725</v>
      </c>
      <c r="AL868">
        <v>8.4049823633150001E-4</v>
      </c>
      <c r="AM868">
        <v>6.7515432098759996E-4</v>
      </c>
      <c r="AN868" s="96">
        <v>4.7952516419144702E-6</v>
      </c>
      <c r="AO868" s="96">
        <v>-9.2776771587477197E-6</v>
      </c>
      <c r="AP868" s="96">
        <v>-4.4824255168332402E-6</v>
      </c>
      <c r="AR868">
        <v>0.115082661274548</v>
      </c>
      <c r="AS868">
        <v>0.99928068927212599</v>
      </c>
      <c r="AT868">
        <v>1.05187786064849</v>
      </c>
      <c r="AU868">
        <v>1.28492636848986</v>
      </c>
      <c r="AV868">
        <v>439.50705966627999</v>
      </c>
      <c r="AW868">
        <v>-1.0265759986320001E-3</v>
      </c>
      <c r="AX868">
        <v>1.28492636848986</v>
      </c>
      <c r="AY868">
        <v>0.10860868233120501</v>
      </c>
      <c r="BD868" s="95">
        <v>45320</v>
      </c>
    </row>
    <row r="869" spans="1:56">
      <c r="A869" t="s">
        <v>106</v>
      </c>
      <c r="B869">
        <v>4921.7</v>
      </c>
      <c r="C869">
        <v>0</v>
      </c>
      <c r="D869">
        <v>10609.313</v>
      </c>
      <c r="E869" s="95">
        <v>45320</v>
      </c>
      <c r="F869" t="s">
        <v>1017</v>
      </c>
      <c r="G869" t="b">
        <v>0</v>
      </c>
      <c r="H869" t="b">
        <v>0</v>
      </c>
      <c r="I869" t="b">
        <v>0</v>
      </c>
      <c r="J869" t="b">
        <v>0</v>
      </c>
      <c r="K869" t="b">
        <v>0</v>
      </c>
      <c r="L869">
        <v>4921.7</v>
      </c>
      <c r="M869">
        <v>4921.7</v>
      </c>
      <c r="N869" t="b">
        <v>0</v>
      </c>
      <c r="O869">
        <v>4921.7</v>
      </c>
      <c r="P869">
        <v>1.0010907509909499</v>
      </c>
      <c r="Q869">
        <v>411.58385914332803</v>
      </c>
      <c r="R869">
        <v>10609.313</v>
      </c>
      <c r="S869">
        <v>10609.313</v>
      </c>
      <c r="X869">
        <v>7.0510250555416001E-2</v>
      </c>
      <c r="Y869">
        <v>1.00105565843014</v>
      </c>
      <c r="Z869">
        <v>1.00105565843014</v>
      </c>
      <c r="AA869">
        <v>407.83649413724999</v>
      </c>
      <c r="AB869">
        <v>1.0551016146230999E-3</v>
      </c>
      <c r="AC869" s="96">
        <v>1.1132394171804499E-6</v>
      </c>
      <c r="AD869">
        <v>7.8526230353119605E-2</v>
      </c>
      <c r="AE869">
        <v>8.7283671472853194E-2</v>
      </c>
      <c r="AF869">
        <v>8.7283671472853194E-2</v>
      </c>
      <c r="AH869">
        <v>407.55618681495002</v>
      </c>
      <c r="AI869">
        <v>13.26</v>
      </c>
      <c r="AJ869">
        <v>413.66952961717402</v>
      </c>
      <c r="AK869">
        <v>401.442844012725</v>
      </c>
      <c r="AL869">
        <v>6.7515432098759996E-4</v>
      </c>
      <c r="AM869">
        <v>5.0981040564370003E-4</v>
      </c>
      <c r="AN869" s="96">
        <v>1.05953996325396E-6</v>
      </c>
      <c r="AO869" s="96">
        <v>-6.4889077000529403E-8</v>
      </c>
      <c r="AP869" s="96">
        <v>9.946508862534309E-7</v>
      </c>
      <c r="AR869">
        <v>0.115082661274548</v>
      </c>
      <c r="AS869">
        <v>0.99928068927212599</v>
      </c>
      <c r="AT869">
        <v>1.0526464667281501</v>
      </c>
      <c r="AU869">
        <v>1.3017389519726501</v>
      </c>
      <c r="AV869">
        <v>440.10248717105497</v>
      </c>
      <c r="AW869">
        <v>1.3547620946661001E-3</v>
      </c>
      <c r="AX869">
        <v>1.3017389519726501</v>
      </c>
      <c r="AY869">
        <v>0.10862119933999299</v>
      </c>
      <c r="BD869" s="95">
        <v>45320</v>
      </c>
    </row>
    <row r="870" spans="1:56">
      <c r="A870" t="s">
        <v>107</v>
      </c>
      <c r="B870">
        <v>4921.8374999999996</v>
      </c>
      <c r="C870">
        <v>0</v>
      </c>
      <c r="D870">
        <v>10610.102999999999</v>
      </c>
      <c r="E870" s="95">
        <v>45320</v>
      </c>
      <c r="F870" t="s">
        <v>1018</v>
      </c>
      <c r="G870" t="b">
        <v>0</v>
      </c>
      <c r="H870" t="b">
        <v>0</v>
      </c>
      <c r="I870" t="b">
        <v>0</v>
      </c>
      <c r="J870" t="b">
        <v>0</v>
      </c>
      <c r="K870" t="b">
        <v>0</v>
      </c>
      <c r="L870">
        <v>4921.8374999999996</v>
      </c>
      <c r="M870">
        <v>4921.8374999999996</v>
      </c>
      <c r="N870" t="b">
        <v>0</v>
      </c>
      <c r="O870">
        <v>4921.8374999999996</v>
      </c>
      <c r="P870">
        <v>1.0000279375012699</v>
      </c>
      <c r="Q870">
        <v>411.59535776791603</v>
      </c>
      <c r="R870">
        <v>10610.102999999999</v>
      </c>
      <c r="S870">
        <v>10610.102999999999</v>
      </c>
      <c r="X870">
        <v>7.0510250555416001E-2</v>
      </c>
      <c r="Y870">
        <v>1.0000744628799201</v>
      </c>
      <c r="Z870">
        <v>1.0000744628799201</v>
      </c>
      <c r="AA870">
        <v>407.86686281714202</v>
      </c>
      <c r="AB870" s="96">
        <v>7.4460107701671693E-5</v>
      </c>
      <c r="AC870" s="96">
        <v>5.5443076389445503E-9</v>
      </c>
      <c r="AD870">
        <v>7.6137858728647201E-2</v>
      </c>
      <c r="AE870">
        <v>8.5966153405673498E-2</v>
      </c>
      <c r="AF870">
        <v>8.5966153405673498E-2</v>
      </c>
      <c r="AH870">
        <v>407.55618681495002</v>
      </c>
      <c r="AI870">
        <v>13.26</v>
      </c>
      <c r="AJ870">
        <v>413.66952961717402</v>
      </c>
      <c r="AK870">
        <v>401.442844012725</v>
      </c>
      <c r="AL870">
        <v>5.0981040564370003E-4</v>
      </c>
      <c r="AM870">
        <v>3.4446649029979998E-4</v>
      </c>
      <c r="AN870" s="96">
        <v>4.7649471254198596E-9</v>
      </c>
      <c r="AO870" s="96">
        <v>-5.5177529212357903E-11</v>
      </c>
      <c r="AP870" s="96">
        <v>4.7097695962075E-9</v>
      </c>
      <c r="AR870">
        <v>0.115082661274548</v>
      </c>
      <c r="AS870">
        <v>0.99928068927212599</v>
      </c>
      <c r="AT870">
        <v>1.05254880327935</v>
      </c>
      <c r="AU870">
        <v>1.31659538751226</v>
      </c>
      <c r="AV870">
        <v>440.14449301159902</v>
      </c>
      <c r="AW870" s="96">
        <v>9.5445587719567002E-5</v>
      </c>
      <c r="AX870">
        <v>1.31659538751226</v>
      </c>
      <c r="AY870">
        <v>0.108586063884806</v>
      </c>
      <c r="BD870" s="95">
        <v>45320</v>
      </c>
    </row>
    <row r="871" spans="1:56">
      <c r="A871" t="s">
        <v>108</v>
      </c>
      <c r="B871">
        <v>4925.125</v>
      </c>
      <c r="C871">
        <v>0</v>
      </c>
      <c r="D871">
        <v>10616.654</v>
      </c>
      <c r="E871" s="95">
        <v>45320</v>
      </c>
      <c r="F871" t="s">
        <v>1019</v>
      </c>
      <c r="G871" t="b">
        <v>0</v>
      </c>
      <c r="H871" t="b">
        <v>0</v>
      </c>
      <c r="I871" t="b">
        <v>0</v>
      </c>
      <c r="J871" t="b">
        <v>0</v>
      </c>
      <c r="K871" t="b">
        <v>0</v>
      </c>
      <c r="L871">
        <v>4925.125</v>
      </c>
      <c r="M871">
        <v>4925.125</v>
      </c>
      <c r="N871" t="b">
        <v>0</v>
      </c>
      <c r="O871">
        <v>4925.125</v>
      </c>
      <c r="P871">
        <v>1.0006679415970099</v>
      </c>
      <c r="Q871">
        <v>411.87027942850699</v>
      </c>
      <c r="R871">
        <v>10616.654</v>
      </c>
      <c r="S871">
        <v>10616.654</v>
      </c>
      <c r="X871">
        <v>7.0510250555416001E-2</v>
      </c>
      <c r="Y871">
        <v>1.00061743038686</v>
      </c>
      <c r="Z871">
        <v>1.00061743038686</v>
      </c>
      <c r="AA871">
        <v>408.11869221204199</v>
      </c>
      <c r="AB871">
        <v>6.1723985514960001E-4</v>
      </c>
      <c r="AC871" s="96">
        <v>3.8098503878509999E-7</v>
      </c>
      <c r="AD871">
        <v>7.4091015490283602E-2</v>
      </c>
      <c r="AE871">
        <v>8.4785823541906294E-2</v>
      </c>
      <c r="AF871">
        <v>8.4785823541906294E-2</v>
      </c>
      <c r="AH871">
        <v>407.55618681495002</v>
      </c>
      <c r="AI871">
        <v>13.26</v>
      </c>
      <c r="AJ871">
        <v>413.66952961717402</v>
      </c>
      <c r="AK871">
        <v>401.442844012725</v>
      </c>
      <c r="AL871">
        <v>3.4446649029979998E-4</v>
      </c>
      <c r="AM871">
        <v>1.7912257495590001E-4</v>
      </c>
      <c r="AN871" s="96">
        <v>1.3554677109493801E-14</v>
      </c>
      <c r="AO871">
        <v>0</v>
      </c>
      <c r="AP871" s="96">
        <v>1.3554677109493801E-14</v>
      </c>
      <c r="AR871">
        <v>0.115082661274548</v>
      </c>
      <c r="AS871">
        <v>0.99928068927212599</v>
      </c>
      <c r="AT871">
        <v>1.05282289471563</v>
      </c>
      <c r="AU871">
        <v>1.33677354067479</v>
      </c>
      <c r="AV871">
        <v>440.50140098029902</v>
      </c>
      <c r="AW871">
        <v>8.1088818414439998E-4</v>
      </c>
      <c r="AX871">
        <v>1.33677354067479</v>
      </c>
      <c r="AY871">
        <v>0.10842149531751701</v>
      </c>
      <c r="BD871" s="95">
        <v>45320</v>
      </c>
    </row>
    <row r="872" spans="1:56">
      <c r="A872" t="s">
        <v>109</v>
      </c>
      <c r="B872">
        <v>4930.05</v>
      </c>
      <c r="C872">
        <v>0</v>
      </c>
      <c r="D872">
        <v>10627.322</v>
      </c>
      <c r="E872" s="95">
        <v>45320</v>
      </c>
      <c r="F872" t="s">
        <v>1020</v>
      </c>
      <c r="G872" t="b">
        <v>0</v>
      </c>
      <c r="H872" t="b">
        <v>0</v>
      </c>
      <c r="I872" t="b">
        <v>0</v>
      </c>
      <c r="J872" t="b">
        <v>0</v>
      </c>
      <c r="K872" t="b">
        <v>0</v>
      </c>
      <c r="L872">
        <v>4930.05</v>
      </c>
      <c r="M872">
        <v>4930.05</v>
      </c>
      <c r="N872" t="b">
        <v>0</v>
      </c>
      <c r="O872">
        <v>4930.05</v>
      </c>
      <c r="P872">
        <v>1.0009999746199301</v>
      </c>
      <c r="Q872">
        <v>412.28213925464098</v>
      </c>
      <c r="R872">
        <v>10627.322</v>
      </c>
      <c r="S872">
        <v>10627.322</v>
      </c>
      <c r="X872">
        <v>7.0510250555416001E-2</v>
      </c>
      <c r="Y872">
        <v>1.0010048363636901</v>
      </c>
      <c r="Z872">
        <v>1.0010048363636901</v>
      </c>
      <c r="AA872">
        <v>408.52878471468102</v>
      </c>
      <c r="AB872">
        <v>1.0043318535775999E-3</v>
      </c>
      <c r="AC872" s="96">
        <v>1.00868247211068E-6</v>
      </c>
      <c r="AD872">
        <v>7.2573196254862193E-2</v>
      </c>
      <c r="AE872">
        <v>8.3823363532448306E-2</v>
      </c>
      <c r="AF872">
        <v>8.3823363532448306E-2</v>
      </c>
      <c r="AH872">
        <v>407.55618681495002</v>
      </c>
      <c r="AI872">
        <v>13.26</v>
      </c>
      <c r="AJ872">
        <v>413.66952961717402</v>
      </c>
      <c r="AK872">
        <v>401.442844012725</v>
      </c>
      <c r="AL872">
        <v>1.7912257495590001E-4</v>
      </c>
      <c r="AM872">
        <v>0</v>
      </c>
      <c r="AN872">
        <v>0</v>
      </c>
      <c r="AO872">
        <v>0</v>
      </c>
      <c r="AP872">
        <v>0</v>
      </c>
      <c r="AR872">
        <v>0.115082661274548</v>
      </c>
      <c r="AS872">
        <v>0.99928068927212599</v>
      </c>
      <c r="AT872">
        <v>1.05410456550478</v>
      </c>
      <c r="AU872">
        <v>1.3553831815939701</v>
      </c>
      <c r="AV872">
        <v>441.09227973622001</v>
      </c>
      <c r="AW872">
        <v>1.3413776996076001E-3</v>
      </c>
      <c r="AX872">
        <v>1.3553831815939701</v>
      </c>
      <c r="AY872">
        <v>0.10812102545473599</v>
      </c>
      <c r="BD872" s="95">
        <v>45320</v>
      </c>
    </row>
    <row r="873" spans="1:56">
      <c r="A873" t="s">
        <v>110</v>
      </c>
      <c r="B873">
        <v>4950.7250000000004</v>
      </c>
      <c r="C873">
        <v>0</v>
      </c>
      <c r="D873">
        <v>10670.554</v>
      </c>
      <c r="E873" s="95">
        <v>45320</v>
      </c>
      <c r="F873" t="s">
        <v>1021</v>
      </c>
      <c r="G873" t="b">
        <v>0</v>
      </c>
      <c r="H873" t="b">
        <v>0</v>
      </c>
      <c r="I873" t="b">
        <v>0</v>
      </c>
      <c r="J873" t="b">
        <v>0</v>
      </c>
      <c r="K873" t="b">
        <v>0</v>
      </c>
      <c r="L873">
        <v>4950.7250000000004</v>
      </c>
      <c r="M873">
        <v>4950.7250000000004</v>
      </c>
      <c r="N873" t="b">
        <v>0</v>
      </c>
      <c r="O873">
        <v>4950.7250000000004</v>
      </c>
      <c r="P873">
        <v>1.0041936694353999</v>
      </c>
      <c r="Q873">
        <v>414.01111426079501</v>
      </c>
      <c r="R873">
        <v>10670.554</v>
      </c>
      <c r="S873">
        <v>10670.554</v>
      </c>
      <c r="T873" s="97">
        <v>45320</v>
      </c>
      <c r="U873">
        <v>10670.554</v>
      </c>
      <c r="V873">
        <v>414.01111426079501</v>
      </c>
      <c r="W873">
        <v>5.8625200727833698E-2</v>
      </c>
      <c r="X873">
        <v>7.0510250555416001E-2</v>
      </c>
      <c r="Y873">
        <v>1.00406800509102</v>
      </c>
      <c r="Z873">
        <v>1.00406800509102</v>
      </c>
      <c r="AA873">
        <v>410.19068189073198</v>
      </c>
      <c r="AB873">
        <v>4.0597531300942003E-3</v>
      </c>
      <c r="AC873" s="96">
        <v>1.6481595477309799E-5</v>
      </c>
      <c r="AD873">
        <v>8.1824621912272993E-2</v>
      </c>
      <c r="AE873">
        <v>8.7679938516945999E-2</v>
      </c>
      <c r="AF873">
        <v>8.7679938516945999E-2</v>
      </c>
      <c r="AG873">
        <v>410.19068189073198</v>
      </c>
      <c r="AH873">
        <v>407.55618681495002</v>
      </c>
      <c r="AI873">
        <v>13.26</v>
      </c>
      <c r="AJ873">
        <v>413.66952961717402</v>
      </c>
      <c r="AK873">
        <v>401.442844012725</v>
      </c>
      <c r="AL873">
        <v>0</v>
      </c>
      <c r="AN873">
        <v>0</v>
      </c>
      <c r="AO873">
        <v>0</v>
      </c>
      <c r="AP873">
        <v>0</v>
      </c>
      <c r="AQ873">
        <v>0.115315220681905</v>
      </c>
      <c r="AR873">
        <v>0.115082661274548</v>
      </c>
      <c r="AS873">
        <v>0.99928068927212599</v>
      </c>
      <c r="AT873">
        <v>1.05643563272721</v>
      </c>
      <c r="AU873">
        <v>1.3709456937004101</v>
      </c>
      <c r="AV873">
        <v>443.52364629534299</v>
      </c>
      <c r="AW873">
        <v>5.5121494318083998E-3</v>
      </c>
      <c r="AX873">
        <v>1.3709456937004101</v>
      </c>
      <c r="AY873">
        <v>0.109681195535222</v>
      </c>
      <c r="AZ873" s="97">
        <v>45320</v>
      </c>
      <c r="BA873">
        <v>443.52364629534299</v>
      </c>
      <c r="BB873">
        <v>443.523636541087</v>
      </c>
      <c r="BC873" s="96">
        <v>9.75425575688859E-6</v>
      </c>
      <c r="BD873" s="95">
        <v>45320</v>
      </c>
    </row>
    <row r="874" spans="1:56">
      <c r="A874" t="s">
        <v>104</v>
      </c>
      <c r="B874">
        <v>4952.1750000000002</v>
      </c>
      <c r="C874">
        <v>0</v>
      </c>
      <c r="D874">
        <v>10678.041999999999</v>
      </c>
      <c r="E874" s="95">
        <v>45321</v>
      </c>
      <c r="F874" t="s">
        <v>1022</v>
      </c>
      <c r="G874" t="b">
        <v>0</v>
      </c>
      <c r="H874" t="b">
        <v>0</v>
      </c>
      <c r="I874" t="b">
        <v>0</v>
      </c>
      <c r="J874" t="b">
        <v>0</v>
      </c>
      <c r="K874" t="b">
        <v>0</v>
      </c>
      <c r="L874">
        <v>4952.1750000000002</v>
      </c>
      <c r="M874">
        <v>4952.1750000000002</v>
      </c>
      <c r="N874" t="b">
        <v>0</v>
      </c>
      <c r="O874">
        <v>4952.1750000000002</v>
      </c>
      <c r="P874">
        <v>1.0002928863954199</v>
      </c>
      <c r="Q874">
        <v>414.13237248371701</v>
      </c>
      <c r="R874">
        <v>10678.041999999999</v>
      </c>
      <c r="S874">
        <v>10678.041999999999</v>
      </c>
      <c r="X874">
        <v>5.8625200727833698E-2</v>
      </c>
      <c r="Y874">
        <v>1.00053889647827</v>
      </c>
      <c r="Z874">
        <v>1.00053889647827</v>
      </c>
      <c r="AA874">
        <v>410.41173220462599</v>
      </c>
      <c r="AB874">
        <v>5.3875132571589996E-4</v>
      </c>
      <c r="AC874" s="96">
        <v>2.9025299096070698E-7</v>
      </c>
      <c r="AD874">
        <v>7.9525297877999307E-2</v>
      </c>
      <c r="AE874">
        <v>8.6443615484701905E-2</v>
      </c>
      <c r="AF874">
        <v>8.6443615484701905E-2</v>
      </c>
      <c r="AH874">
        <v>410.19068189073198</v>
      </c>
      <c r="AI874">
        <v>13.6</v>
      </c>
      <c r="AJ874">
        <v>416.343542119093</v>
      </c>
      <c r="AK874">
        <v>404.03782166237102</v>
      </c>
      <c r="AL874">
        <v>1.0058421516754E-3</v>
      </c>
      <c r="AM874">
        <v>8.4049823633150001E-4</v>
      </c>
      <c r="AN874">
        <v>1.376393042839E-4</v>
      </c>
      <c r="AO874" s="96">
        <v>-3.5663649418204902E-5</v>
      </c>
      <c r="AP874">
        <v>1.019756548657E-4</v>
      </c>
      <c r="AR874">
        <v>0.115315220681905</v>
      </c>
      <c r="AS874">
        <v>0.99725141656073502</v>
      </c>
      <c r="AT874">
        <v>1.0442039268766701</v>
      </c>
      <c r="AU874">
        <v>1.30798350049389</v>
      </c>
      <c r="AV874">
        <v>443.842368019449</v>
      </c>
      <c r="AW874">
        <v>7.1861269803490005E-4</v>
      </c>
      <c r="AX874">
        <v>1.30798350049389</v>
      </c>
      <c r="AY874">
        <v>0.109219476708663</v>
      </c>
      <c r="BD874" s="95">
        <v>45321</v>
      </c>
    </row>
    <row r="875" spans="1:56">
      <c r="A875" t="s">
        <v>105</v>
      </c>
      <c r="B875">
        <v>4946.2749999999996</v>
      </c>
      <c r="C875">
        <v>0</v>
      </c>
      <c r="D875">
        <v>10663.243</v>
      </c>
      <c r="E875" s="95">
        <v>45321</v>
      </c>
      <c r="F875" t="s">
        <v>1023</v>
      </c>
      <c r="G875" t="b">
        <v>0</v>
      </c>
      <c r="H875" t="b">
        <v>0</v>
      </c>
      <c r="I875" t="b">
        <v>0</v>
      </c>
      <c r="J875" t="b">
        <v>0</v>
      </c>
      <c r="K875" t="b">
        <v>0</v>
      </c>
      <c r="L875">
        <v>4946.2749999999996</v>
      </c>
      <c r="M875">
        <v>4946.2749999999996</v>
      </c>
      <c r="N875" t="b">
        <v>0</v>
      </c>
      <c r="O875">
        <v>4946.2749999999996</v>
      </c>
      <c r="P875">
        <v>0.99880860430012997</v>
      </c>
      <c r="Q875">
        <v>413.63897695596302</v>
      </c>
      <c r="R875">
        <v>10663.243</v>
      </c>
      <c r="S875">
        <v>10663.243</v>
      </c>
      <c r="X875">
        <v>5.8625200727833698E-2</v>
      </c>
      <c r="Y875">
        <v>0.99861407175585204</v>
      </c>
      <c r="Z875">
        <v>0.99861407175585204</v>
      </c>
      <c r="AA875">
        <v>409.84293099323401</v>
      </c>
      <c r="AB875">
        <v>-1.3868895309826E-3</v>
      </c>
      <c r="AC875" s="96">
        <v>1.9234625711492101E-6</v>
      </c>
      <c r="AD875">
        <v>7.8411707677870895E-2</v>
      </c>
      <c r="AE875">
        <v>8.5732801993112298E-2</v>
      </c>
      <c r="AF875">
        <v>8.5732801993112298E-2</v>
      </c>
      <c r="AH875">
        <v>410.19068189073198</v>
      </c>
      <c r="AI875">
        <v>13.6</v>
      </c>
      <c r="AJ875">
        <v>416.343542119093</v>
      </c>
      <c r="AK875">
        <v>404.03782166237102</v>
      </c>
      <c r="AL875">
        <v>8.4049823633150001E-4</v>
      </c>
      <c r="AM875">
        <v>6.7515432098759996E-4</v>
      </c>
      <c r="AN875" s="96">
        <v>4.26446027457851E-6</v>
      </c>
      <c r="AO875" s="96">
        <v>-2.6879452773576001E-5</v>
      </c>
      <c r="AP875" s="96">
        <v>-2.2614992498997502E-5</v>
      </c>
      <c r="AR875">
        <v>0.115315220681905</v>
      </c>
      <c r="AS875">
        <v>0.99725141656073502</v>
      </c>
      <c r="AT875">
        <v>1.0478569689652899</v>
      </c>
      <c r="AU875">
        <v>1.3266903780161701</v>
      </c>
      <c r="AV875">
        <v>443.036953033055</v>
      </c>
      <c r="AW875">
        <v>-1.8146419639663001E-3</v>
      </c>
      <c r="AX875">
        <v>1.3266903780161701</v>
      </c>
      <c r="AY875">
        <v>0.10941720835004599</v>
      </c>
      <c r="BD875" s="95">
        <v>45321</v>
      </c>
    </row>
    <row r="876" spans="1:56">
      <c r="A876" t="s">
        <v>106</v>
      </c>
      <c r="B876">
        <v>4954.3500000000004</v>
      </c>
      <c r="C876">
        <v>0</v>
      </c>
      <c r="D876">
        <v>10681.388999999999</v>
      </c>
      <c r="E876" s="95">
        <v>45321</v>
      </c>
      <c r="F876" t="s">
        <v>1024</v>
      </c>
      <c r="G876" t="b">
        <v>0</v>
      </c>
      <c r="H876" t="b">
        <v>0</v>
      </c>
      <c r="I876" t="b">
        <v>0</v>
      </c>
      <c r="J876" t="b">
        <v>0</v>
      </c>
      <c r="K876" t="b">
        <v>0</v>
      </c>
      <c r="L876">
        <v>4954.3500000000004</v>
      </c>
      <c r="M876">
        <v>4954.3500000000004</v>
      </c>
      <c r="N876" t="b">
        <v>0</v>
      </c>
      <c r="O876">
        <v>4954.3500000000004</v>
      </c>
      <c r="P876">
        <v>1.0016325416601299</v>
      </c>
      <c r="Q876">
        <v>414.31425981810099</v>
      </c>
      <c r="R876">
        <v>10681.388999999999</v>
      </c>
      <c r="S876">
        <v>10681.388999999999</v>
      </c>
      <c r="X876">
        <v>5.8625200727833698E-2</v>
      </c>
      <c r="Y876">
        <v>1.00170173370333</v>
      </c>
      <c r="Z876">
        <v>1.00170173370333</v>
      </c>
      <c r="AA876">
        <v>410.54037452198003</v>
      </c>
      <c r="AB876">
        <v>1.7002873951295001E-3</v>
      </c>
      <c r="AC876" s="96">
        <v>2.8909772260363399E-6</v>
      </c>
      <c r="AD876">
        <v>7.8009442867552695E-2</v>
      </c>
      <c r="AE876">
        <v>8.5338153555513205E-2</v>
      </c>
      <c r="AF876">
        <v>8.5338153555513205E-2</v>
      </c>
      <c r="AH876">
        <v>410.19068189073198</v>
      </c>
      <c r="AI876">
        <v>13.6</v>
      </c>
      <c r="AJ876">
        <v>416.343542119093</v>
      </c>
      <c r="AK876">
        <v>404.03782166237102</v>
      </c>
      <c r="AL876">
        <v>6.7515432098759996E-4</v>
      </c>
      <c r="AM876">
        <v>5.0981040564370003E-4</v>
      </c>
      <c r="AN876" s="96">
        <v>2.4444634354134398E-6</v>
      </c>
      <c r="AO876" s="96">
        <v>-9.9183344759445902E-8</v>
      </c>
      <c r="AP876" s="96">
        <v>2.3452800906539901E-6</v>
      </c>
      <c r="AR876">
        <v>0.115315220681905</v>
      </c>
      <c r="AS876">
        <v>0.99725141656073502</v>
      </c>
      <c r="AT876">
        <v>1.0462959969271599</v>
      </c>
      <c r="AU876">
        <v>1.3376900117378401</v>
      </c>
      <c r="AV876">
        <v>444.03669859898997</v>
      </c>
      <c r="AW876">
        <v>2.2565737667942999E-3</v>
      </c>
      <c r="AX876">
        <v>1.3376900117378401</v>
      </c>
      <c r="AY876">
        <v>0.109587375003264</v>
      </c>
      <c r="BD876" s="95">
        <v>45321</v>
      </c>
    </row>
    <row r="877" spans="1:56">
      <c r="A877" t="s">
        <v>107</v>
      </c>
      <c r="B877">
        <v>4945.9250000000002</v>
      </c>
      <c r="C877">
        <v>0</v>
      </c>
      <c r="D877">
        <v>10663.011</v>
      </c>
      <c r="E877" s="95">
        <v>45321</v>
      </c>
      <c r="F877" t="s">
        <v>1025</v>
      </c>
      <c r="G877" t="b">
        <v>0</v>
      </c>
      <c r="H877" t="b">
        <v>0</v>
      </c>
      <c r="I877" t="b">
        <v>0</v>
      </c>
      <c r="J877" t="b">
        <v>0</v>
      </c>
      <c r="K877" t="b">
        <v>0</v>
      </c>
      <c r="L877">
        <v>4945.9250000000002</v>
      </c>
      <c r="M877">
        <v>4945.9250000000002</v>
      </c>
      <c r="N877" t="b">
        <v>0</v>
      </c>
      <c r="O877">
        <v>4945.9250000000002</v>
      </c>
      <c r="P877">
        <v>0.99829947419943998</v>
      </c>
      <c r="Q877">
        <v>413.60970772974099</v>
      </c>
      <c r="R877">
        <v>10663.011</v>
      </c>
      <c r="S877">
        <v>10663.011</v>
      </c>
      <c r="X877">
        <v>5.8625200727833698E-2</v>
      </c>
      <c r="Y877">
        <v>0.99827943725296397</v>
      </c>
      <c r="Z877">
        <v>0.99827943725296397</v>
      </c>
      <c r="AA877">
        <v>409.83401404742301</v>
      </c>
      <c r="AB877">
        <v>-1.7220446151276999E-3</v>
      </c>
      <c r="AC877" s="96">
        <v>2.9654376564905899E-6</v>
      </c>
      <c r="AD877">
        <v>7.7680156458896102E-2</v>
      </c>
      <c r="AE877">
        <v>8.4976781531650697E-2</v>
      </c>
      <c r="AF877">
        <v>8.4976781531650697E-2</v>
      </c>
      <c r="AH877">
        <v>410.19068189073198</v>
      </c>
      <c r="AI877">
        <v>13.6</v>
      </c>
      <c r="AJ877">
        <v>416.343542119093</v>
      </c>
      <c r="AK877">
        <v>404.03782166237102</v>
      </c>
      <c r="AL877">
        <v>5.0981040564370003E-4</v>
      </c>
      <c r="AM877">
        <v>3.4446649029979998E-4</v>
      </c>
      <c r="AN877" s="96">
        <v>2.1618166826193E-10</v>
      </c>
      <c r="AO877" s="96">
        <v>-8.2935204259726398E-9</v>
      </c>
      <c r="AP877" s="96">
        <v>-8.0773387577107094E-9</v>
      </c>
      <c r="AR877">
        <v>0.115315220681905</v>
      </c>
      <c r="AS877">
        <v>0.99725141656073502</v>
      </c>
      <c r="AT877">
        <v>1.0449485019064699</v>
      </c>
      <c r="AU877">
        <v>1.3438761928435801</v>
      </c>
      <c r="AV877">
        <v>443.01443810213198</v>
      </c>
      <c r="AW877">
        <v>-2.3021982193888002E-3</v>
      </c>
      <c r="AX877">
        <v>1.3438761928435801</v>
      </c>
      <c r="AY877">
        <v>0.109911636565514</v>
      </c>
      <c r="BD877" s="95">
        <v>45321</v>
      </c>
    </row>
    <row r="878" spans="1:56">
      <c r="A878" t="s">
        <v>108</v>
      </c>
      <c r="B878">
        <v>4947.6000000000004</v>
      </c>
      <c r="C878">
        <v>0</v>
      </c>
      <c r="D878">
        <v>10666.268</v>
      </c>
      <c r="E878" s="95">
        <v>45321</v>
      </c>
      <c r="F878" t="s">
        <v>1026</v>
      </c>
      <c r="G878" t="b">
        <v>0</v>
      </c>
      <c r="H878" t="b">
        <v>0</v>
      </c>
      <c r="I878" t="b">
        <v>0</v>
      </c>
      <c r="J878" t="b">
        <v>0</v>
      </c>
      <c r="K878" t="b">
        <v>0</v>
      </c>
      <c r="L878">
        <v>4947.6000000000004</v>
      </c>
      <c r="M878">
        <v>4947.6000000000004</v>
      </c>
      <c r="N878" t="b">
        <v>0</v>
      </c>
      <c r="O878">
        <v>4947.6000000000004</v>
      </c>
      <c r="P878">
        <v>1.0003386626364099</v>
      </c>
      <c r="Q878">
        <v>413.74978188380601</v>
      </c>
      <c r="R878">
        <v>10666.268</v>
      </c>
      <c r="S878">
        <v>10666.268</v>
      </c>
      <c r="X878">
        <v>5.8625200727833698E-2</v>
      </c>
      <c r="Y878">
        <v>1.0003054484328999</v>
      </c>
      <c r="Z878">
        <v>1.0003054484328999</v>
      </c>
      <c r="AA878">
        <v>409.95919720476502</v>
      </c>
      <c r="AB878">
        <v>3.0540179302949999E-4</v>
      </c>
      <c r="AC878" s="96">
        <v>9.3270255185689606E-8</v>
      </c>
      <c r="AD878">
        <v>7.5379214832994396E-2</v>
      </c>
      <c r="AE878">
        <v>8.3721906687544895E-2</v>
      </c>
      <c r="AF878">
        <v>8.3721906687544895E-2</v>
      </c>
      <c r="AH878">
        <v>410.19068189073198</v>
      </c>
      <c r="AI878">
        <v>13.6</v>
      </c>
      <c r="AJ878">
        <v>416.343542119093</v>
      </c>
      <c r="AK878">
        <v>404.03782166237102</v>
      </c>
      <c r="AL878">
        <v>3.4446649029979998E-4</v>
      </c>
      <c r="AM878">
        <v>1.7912257495590001E-4</v>
      </c>
      <c r="AN878" s="96">
        <v>1.0423544817255699E-17</v>
      </c>
      <c r="AO878" s="96">
        <v>-6.6613381477509304E-16</v>
      </c>
      <c r="AP878" s="96">
        <v>-6.5571026995783796E-16</v>
      </c>
      <c r="AR878">
        <v>0.115315220681905</v>
      </c>
      <c r="AS878">
        <v>0.99725141656073502</v>
      </c>
      <c r="AT878">
        <v>1.0423701415992099</v>
      </c>
      <c r="AU878">
        <v>1.34959115698879</v>
      </c>
      <c r="AV878">
        <v>443.19603564815702</v>
      </c>
      <c r="AW878">
        <v>4.0991338070799999E-4</v>
      </c>
      <c r="AX878">
        <v>1.34959115698879</v>
      </c>
      <c r="AY878">
        <v>0.10989766724606</v>
      </c>
      <c r="BD878" s="95">
        <v>45321</v>
      </c>
    </row>
    <row r="879" spans="1:56">
      <c r="A879" t="s">
        <v>109</v>
      </c>
      <c r="B879">
        <v>4954.1499999999996</v>
      </c>
      <c r="C879">
        <v>0</v>
      </c>
      <c r="D879">
        <v>10680.397999999999</v>
      </c>
      <c r="E879" s="95">
        <v>45321</v>
      </c>
      <c r="F879" t="s">
        <v>1027</v>
      </c>
      <c r="G879" t="b">
        <v>0</v>
      </c>
      <c r="H879" t="b">
        <v>0</v>
      </c>
      <c r="I879" t="b">
        <v>0</v>
      </c>
      <c r="J879" t="b">
        <v>0</v>
      </c>
      <c r="K879" t="b">
        <v>0</v>
      </c>
      <c r="L879">
        <v>4954.1499999999996</v>
      </c>
      <c r="M879">
        <v>4954.1499999999996</v>
      </c>
      <c r="N879" t="b">
        <v>0</v>
      </c>
      <c r="O879">
        <v>4954.1499999999996</v>
      </c>
      <c r="P879">
        <v>1.0013238742016299</v>
      </c>
      <c r="Q879">
        <v>414.29753454597397</v>
      </c>
      <c r="R879">
        <v>10680.397999999999</v>
      </c>
      <c r="S879">
        <v>10680.397999999999</v>
      </c>
      <c r="X879">
        <v>5.8625200727833698E-2</v>
      </c>
      <c r="Y879">
        <v>1.0013247370120399</v>
      </c>
      <c r="Z879">
        <v>1.0013247370120399</v>
      </c>
      <c r="AA879">
        <v>410.502285326731</v>
      </c>
      <c r="AB879">
        <v>1.3238603221403999E-3</v>
      </c>
      <c r="AC879" s="96">
        <v>1.75260615253787E-6</v>
      </c>
      <c r="AD879">
        <v>7.4341107755353006E-2</v>
      </c>
      <c r="AE879">
        <v>8.30170154077364E-2</v>
      </c>
      <c r="AF879">
        <v>8.30170154077364E-2</v>
      </c>
      <c r="AH879">
        <v>410.19068189073198</v>
      </c>
      <c r="AI879">
        <v>13.6</v>
      </c>
      <c r="AJ879">
        <v>416.343542119093</v>
      </c>
      <c r="AK879">
        <v>404.03782166237102</v>
      </c>
      <c r="AL879">
        <v>1.7912257495590001E-4</v>
      </c>
      <c r="AM879">
        <v>0</v>
      </c>
      <c r="AN879">
        <v>0</v>
      </c>
      <c r="AO879">
        <v>0</v>
      </c>
      <c r="AP879">
        <v>0</v>
      </c>
      <c r="AR879">
        <v>0.115315220681905</v>
      </c>
      <c r="AS879">
        <v>0.99725141656073502</v>
      </c>
      <c r="AT879">
        <v>1.04248150705059</v>
      </c>
      <c r="AU879">
        <v>1.3698196498616699</v>
      </c>
      <c r="AV879">
        <v>443.98750864942298</v>
      </c>
      <c r="AW879">
        <v>1.7858305075055001E-3</v>
      </c>
      <c r="AX879">
        <v>1.3698196498616699</v>
      </c>
      <c r="AY879">
        <v>0.110038702084461</v>
      </c>
      <c r="BD879" s="95">
        <v>45321</v>
      </c>
    </row>
    <row r="880" spans="1:56">
      <c r="A880" t="s">
        <v>110</v>
      </c>
      <c r="B880">
        <v>4950.8249999999998</v>
      </c>
      <c r="C880">
        <v>0</v>
      </c>
      <c r="D880">
        <v>10673.89</v>
      </c>
      <c r="E880" s="95">
        <v>45321</v>
      </c>
      <c r="F880" t="s">
        <v>1028</v>
      </c>
      <c r="G880" t="b">
        <v>0</v>
      </c>
      <c r="H880" t="b">
        <v>0</v>
      </c>
      <c r="I880" t="b">
        <v>0</v>
      </c>
      <c r="J880" t="b">
        <v>0</v>
      </c>
      <c r="K880" t="b">
        <v>0</v>
      </c>
      <c r="L880">
        <v>4950.8249999999998</v>
      </c>
      <c r="M880">
        <v>4950.8249999999998</v>
      </c>
      <c r="N880" t="b">
        <v>0</v>
      </c>
      <c r="O880">
        <v>4950.8249999999998</v>
      </c>
      <c r="P880">
        <v>0.99932884551335699</v>
      </c>
      <c r="Q880">
        <v>414.01947689685801</v>
      </c>
      <c r="R880">
        <v>10673.89</v>
      </c>
      <c r="S880">
        <v>10673.89</v>
      </c>
      <c r="T880" s="97">
        <v>45321</v>
      </c>
      <c r="U880">
        <v>10673.89</v>
      </c>
      <c r="V880">
        <v>414.01947689685801</v>
      </c>
      <c r="W880">
        <v>6.0115916689050801E-2</v>
      </c>
      <c r="X880">
        <v>5.8625200727833698E-2</v>
      </c>
      <c r="Y880">
        <v>0.99939065941175598</v>
      </c>
      <c r="Z880">
        <v>0.99939065941175598</v>
      </c>
      <c r="AA880">
        <v>410.25214962271502</v>
      </c>
      <c r="AB880">
        <v>-6.0952631166989995E-4</v>
      </c>
      <c r="AC880" s="96">
        <v>3.7152232461800503E-7</v>
      </c>
      <c r="AD880">
        <v>7.23486434357479E-2</v>
      </c>
      <c r="AE880">
        <v>8.18824221870047E-2</v>
      </c>
      <c r="AF880">
        <v>8.18824221870047E-2</v>
      </c>
      <c r="AG880">
        <v>410.25214962271502</v>
      </c>
      <c r="AH880">
        <v>410.19068189073198</v>
      </c>
      <c r="AI880">
        <v>13.6</v>
      </c>
      <c r="AJ880">
        <v>416.343542119093</v>
      </c>
      <c r="AK880">
        <v>404.03782166237102</v>
      </c>
      <c r="AL880">
        <v>0</v>
      </c>
      <c r="AN880">
        <v>0</v>
      </c>
      <c r="AO880">
        <v>0</v>
      </c>
      <c r="AP880">
        <v>0</v>
      </c>
      <c r="AQ880">
        <v>0.11509436189445101</v>
      </c>
      <c r="AR880">
        <v>0.115315220681905</v>
      </c>
      <c r="AS880">
        <v>0.99725141656073502</v>
      </c>
      <c r="AT880">
        <v>1.0413559592752699</v>
      </c>
      <c r="AU880">
        <v>1.3814506862384299</v>
      </c>
      <c r="AV880">
        <v>443.61640177251297</v>
      </c>
      <c r="AW880">
        <v>-8.3584981487250004E-4</v>
      </c>
      <c r="AX880">
        <v>1.3814506862384299</v>
      </c>
      <c r="AY880">
        <v>0.109912484409617</v>
      </c>
      <c r="AZ880" s="97">
        <v>45321</v>
      </c>
      <c r="BA880">
        <v>443.61640177251297</v>
      </c>
      <c r="BB880">
        <v>443.61639202154998</v>
      </c>
      <c r="BC880" s="96">
        <v>9.7509624197300497E-6</v>
      </c>
      <c r="BD880" s="95">
        <v>45321</v>
      </c>
    </row>
    <row r="881" spans="1:56">
      <c r="A881" t="s">
        <v>104</v>
      </c>
      <c r="B881">
        <v>4918.0749999999998</v>
      </c>
      <c r="C881">
        <v>0</v>
      </c>
      <c r="D881">
        <v>10604.897999999999</v>
      </c>
      <c r="E881" s="95">
        <v>45322</v>
      </c>
      <c r="F881" t="s">
        <v>1029</v>
      </c>
      <c r="G881" t="b">
        <v>0</v>
      </c>
      <c r="H881" t="b">
        <v>0</v>
      </c>
      <c r="I881" t="b">
        <v>0</v>
      </c>
      <c r="J881" t="b">
        <v>0</v>
      </c>
      <c r="K881" t="b">
        <v>0</v>
      </c>
      <c r="L881">
        <v>4918.0749999999998</v>
      </c>
      <c r="M881">
        <v>4918.0749999999998</v>
      </c>
      <c r="N881" t="b">
        <v>0</v>
      </c>
      <c r="O881">
        <v>4918.0749999999998</v>
      </c>
      <c r="P881">
        <v>0.99338494089368901</v>
      </c>
      <c r="Q881">
        <v>411.28071358602199</v>
      </c>
      <c r="R881">
        <v>10604.897999999999</v>
      </c>
      <c r="S881">
        <v>10604.897999999999</v>
      </c>
      <c r="X881">
        <v>6.0115916689050801E-2</v>
      </c>
      <c r="Y881">
        <v>0.99336938842717304</v>
      </c>
      <c r="Z881">
        <v>0.99336938842717304</v>
      </c>
      <c r="AA881">
        <v>407.531926971649</v>
      </c>
      <c r="AB881">
        <v>-6.6526917351837998E-3</v>
      </c>
      <c r="AC881" s="96">
        <v>4.4258307323383602E-5</v>
      </c>
      <c r="AD881">
        <v>9.8002887108902703E-2</v>
      </c>
      <c r="AE881">
        <v>9.4051787621862906E-2</v>
      </c>
      <c r="AF881">
        <v>9.8002887108902703E-2</v>
      </c>
      <c r="AH881">
        <v>410.25214962271502</v>
      </c>
      <c r="AI881">
        <v>13.31</v>
      </c>
      <c r="AJ881">
        <v>416.40593186705502</v>
      </c>
      <c r="AK881">
        <v>404.09836737837401</v>
      </c>
      <c r="AL881">
        <v>1.0058421516754E-3</v>
      </c>
      <c r="AM881">
        <v>8.4049823633150001E-4</v>
      </c>
      <c r="AN881" s="96">
        <v>1.19893709297617E-8</v>
      </c>
      <c r="AO881">
        <v>-1.40963203689565E-2</v>
      </c>
      <c r="AP881">
        <v>-1.4096308379585599E-2</v>
      </c>
      <c r="AR881">
        <v>0.11509436189445101</v>
      </c>
      <c r="AS881">
        <v>0.999178787951289</v>
      </c>
      <c r="AT881">
        <v>1.0423633816237601</v>
      </c>
      <c r="AU881">
        <v>1.4032994816882001</v>
      </c>
      <c r="AV881">
        <v>439.54580576145901</v>
      </c>
      <c r="AW881">
        <v>-9.1759366758956008E-3</v>
      </c>
      <c r="AX881">
        <v>1.4032994816882001</v>
      </c>
      <c r="AY881">
        <v>0.114586286525904</v>
      </c>
      <c r="BD881" s="95">
        <v>45322</v>
      </c>
    </row>
    <row r="882" spans="1:56">
      <c r="A882" t="s">
        <v>105</v>
      </c>
      <c r="B882">
        <v>4906</v>
      </c>
      <c r="C882">
        <v>0</v>
      </c>
      <c r="D882">
        <v>10579.147000000001</v>
      </c>
      <c r="E882" s="95">
        <v>45322</v>
      </c>
      <c r="F882" t="s">
        <v>1030</v>
      </c>
      <c r="G882" t="b">
        <v>0</v>
      </c>
      <c r="H882" t="b">
        <v>0</v>
      </c>
      <c r="I882" t="b">
        <v>0</v>
      </c>
      <c r="J882" t="b">
        <v>0</v>
      </c>
      <c r="K882" t="b">
        <v>0</v>
      </c>
      <c r="L882">
        <v>4906</v>
      </c>
      <c r="M882">
        <v>4906</v>
      </c>
      <c r="N882" t="b">
        <v>0</v>
      </c>
      <c r="O882">
        <v>4906</v>
      </c>
      <c r="P882">
        <v>0.99754477107404804</v>
      </c>
      <c r="Q882">
        <v>410.27092528133898</v>
      </c>
      <c r="R882">
        <v>10579.147000000001</v>
      </c>
      <c r="S882">
        <v>10579.147000000001</v>
      </c>
      <c r="X882">
        <v>6.0115916689050801E-2</v>
      </c>
      <c r="Y882">
        <v>0.99757178239715205</v>
      </c>
      <c r="Z882">
        <v>0.99757178239715205</v>
      </c>
      <c r="AA882">
        <v>406.54235077285398</v>
      </c>
      <c r="AB882">
        <v>-2.4311705043707E-3</v>
      </c>
      <c r="AC882" s="96">
        <v>5.91059002132224E-6</v>
      </c>
      <c r="AD882">
        <v>9.8254103103311993E-2</v>
      </c>
      <c r="AE882">
        <v>9.4303526000623902E-2</v>
      </c>
      <c r="AF882">
        <v>9.8254103103311993E-2</v>
      </c>
      <c r="AH882">
        <v>410.25214962271502</v>
      </c>
      <c r="AI882">
        <v>13.31</v>
      </c>
      <c r="AJ882">
        <v>416.40593186705502</v>
      </c>
      <c r="AK882">
        <v>404.09836737837401</v>
      </c>
      <c r="AL882">
        <v>8.4049823633150001E-4</v>
      </c>
      <c r="AM882">
        <v>6.7515432098759996E-4</v>
      </c>
      <c r="AN882" s="96">
        <v>2.1061746181861901E-12</v>
      </c>
      <c r="AO882">
        <v>-4.0472623134741301E-2</v>
      </c>
      <c r="AP882">
        <v>-4.0472623132635097E-2</v>
      </c>
      <c r="AR882">
        <v>0.11509436189445101</v>
      </c>
      <c r="AS882">
        <v>0.999178787951289</v>
      </c>
      <c r="AT882">
        <v>1.00358461271264</v>
      </c>
      <c r="AU882">
        <v>1.16074646741626</v>
      </c>
      <c r="AV882">
        <v>438.03738485827199</v>
      </c>
      <c r="AW882">
        <v>-3.4317718049288E-3</v>
      </c>
      <c r="AX882">
        <v>1.16074646741626</v>
      </c>
      <c r="AY882">
        <v>0.114549350008155</v>
      </c>
      <c r="BD882" s="95">
        <v>45322</v>
      </c>
    </row>
    <row r="883" spans="1:56">
      <c r="A883" t="s">
        <v>106</v>
      </c>
      <c r="B883">
        <v>4905.6000000000004</v>
      </c>
      <c r="C883">
        <v>0</v>
      </c>
      <c r="D883">
        <v>10577.687</v>
      </c>
      <c r="E883" s="95">
        <v>45322</v>
      </c>
      <c r="F883" t="s">
        <v>1031</v>
      </c>
      <c r="G883" t="b">
        <v>0</v>
      </c>
      <c r="H883" t="b">
        <v>0</v>
      </c>
      <c r="I883" t="b">
        <v>0</v>
      </c>
      <c r="J883" t="b">
        <v>0</v>
      </c>
      <c r="K883" t="b">
        <v>0</v>
      </c>
      <c r="L883">
        <v>4905.6000000000004</v>
      </c>
      <c r="M883">
        <v>4905.6000000000004</v>
      </c>
      <c r="N883" t="b">
        <v>0</v>
      </c>
      <c r="O883">
        <v>4905.6000000000004</v>
      </c>
      <c r="P883">
        <v>0.999918467183041</v>
      </c>
      <c r="Q883">
        <v>410.23747473708499</v>
      </c>
      <c r="R883">
        <v>10577.687</v>
      </c>
      <c r="S883">
        <v>10577.687</v>
      </c>
      <c r="X883">
        <v>6.0115916689050801E-2</v>
      </c>
      <c r="Y883">
        <v>0.99986199265403897</v>
      </c>
      <c r="Z883">
        <v>0.99986199265403897</v>
      </c>
      <c r="AA883">
        <v>406.48624494200402</v>
      </c>
      <c r="AB883">
        <v>-1.380168698509E-4</v>
      </c>
      <c r="AC883" s="96">
        <v>1.9048656363453E-8</v>
      </c>
      <c r="AD883">
        <v>9.5271468760734404E-2</v>
      </c>
      <c r="AE883">
        <v>9.2883628377451899E-2</v>
      </c>
      <c r="AF883">
        <v>9.5271468760734404E-2</v>
      </c>
      <c r="AH883">
        <v>410.25214962271502</v>
      </c>
      <c r="AI883">
        <v>13.31</v>
      </c>
      <c r="AJ883">
        <v>416.40593186705502</v>
      </c>
      <c r="AK883">
        <v>404.09836737837401</v>
      </c>
      <c r="AL883">
        <v>6.7515432098759996E-4</v>
      </c>
      <c r="AM883">
        <v>5.0981040564370003E-4</v>
      </c>
      <c r="AN883" s="96">
        <v>5.2335168632323302E-16</v>
      </c>
      <c r="AO883">
        <v>-2.4882218419251902E-2</v>
      </c>
      <c r="AP883">
        <v>-2.4882218419251399E-2</v>
      </c>
      <c r="AR883">
        <v>0.11509436189445101</v>
      </c>
      <c r="AS883">
        <v>0.999178787951289</v>
      </c>
      <c r="AT883">
        <v>1.0039033992309401</v>
      </c>
      <c r="AU883">
        <v>1.1226944698058501</v>
      </c>
      <c r="AV883">
        <v>437.965548155568</v>
      </c>
      <c r="AW883">
        <v>-1.639967390627E-4</v>
      </c>
      <c r="AX883">
        <v>1.1226944698058501</v>
      </c>
      <c r="AY883">
        <v>0.11394835122501699</v>
      </c>
      <c r="BD883" s="95">
        <v>45322</v>
      </c>
    </row>
    <row r="884" spans="1:56">
      <c r="A884" t="s">
        <v>107</v>
      </c>
      <c r="B884">
        <v>4909.2749999999996</v>
      </c>
      <c r="C884">
        <v>0</v>
      </c>
      <c r="D884">
        <v>10586.279</v>
      </c>
      <c r="E884" s="95">
        <v>45322</v>
      </c>
      <c r="F884" t="s">
        <v>1032</v>
      </c>
      <c r="G884" t="b">
        <v>0</v>
      </c>
      <c r="H884" t="b">
        <v>0</v>
      </c>
      <c r="I884" t="b">
        <v>0</v>
      </c>
      <c r="J884" t="b">
        <v>0</v>
      </c>
      <c r="K884" t="b">
        <v>0</v>
      </c>
      <c r="L884">
        <v>4909.2749999999996</v>
      </c>
      <c r="M884">
        <v>4909.2749999999996</v>
      </c>
      <c r="N884" t="b">
        <v>0</v>
      </c>
      <c r="O884">
        <v>4909.2749999999996</v>
      </c>
      <c r="P884">
        <v>1.00074914383561</v>
      </c>
      <c r="Q884">
        <v>410.54480161242299</v>
      </c>
      <c r="R884">
        <v>10586.279</v>
      </c>
      <c r="S884">
        <v>10586.279</v>
      </c>
      <c r="X884">
        <v>6.0115916689050801E-2</v>
      </c>
      <c r="Y884">
        <v>1.0008122758784599</v>
      </c>
      <c r="Z884">
        <v>1.0008122758784599</v>
      </c>
      <c r="AA884">
        <v>406.81642391369598</v>
      </c>
      <c r="AB884">
        <v>8.1194616094430001E-4</v>
      </c>
      <c r="AC884" s="96">
        <v>6.5925656827233304E-7</v>
      </c>
      <c r="AD884">
        <v>9.2746047405934604E-2</v>
      </c>
      <c r="AE884">
        <v>9.1670252675209396E-2</v>
      </c>
      <c r="AF884">
        <v>9.2746047405934604E-2</v>
      </c>
      <c r="AH884">
        <v>410.25214962271502</v>
      </c>
      <c r="AI884">
        <v>13.31</v>
      </c>
      <c r="AJ884">
        <v>416.40593186705502</v>
      </c>
      <c r="AK884">
        <v>404.09836737837401</v>
      </c>
      <c r="AL884">
        <v>5.0981040564370003E-4</v>
      </c>
      <c r="AM884">
        <v>3.4446649029979998E-4</v>
      </c>
      <c r="AN884" s="96">
        <v>2.0467593453817399E-21</v>
      </c>
      <c r="AO884">
        <v>-3.3143432816926002E-3</v>
      </c>
      <c r="AP884">
        <v>-3.3143432816926002E-3</v>
      </c>
      <c r="AR884">
        <v>0.11509436189445101</v>
      </c>
      <c r="AS884">
        <v>0.999178787951289</v>
      </c>
      <c r="AT884">
        <v>1.00906189951786</v>
      </c>
      <c r="AU884">
        <v>1.18196403253647</v>
      </c>
      <c r="AV884">
        <v>438.36234961985798</v>
      </c>
      <c r="AW884">
        <v>9.0601068043079998E-4</v>
      </c>
      <c r="AX884">
        <v>1.18196403253647</v>
      </c>
      <c r="AY884">
        <v>0.113971748399515</v>
      </c>
      <c r="BD884" s="95">
        <v>45322</v>
      </c>
    </row>
    <row r="885" spans="1:56">
      <c r="A885" t="s">
        <v>108</v>
      </c>
      <c r="B885">
        <v>4914.7250000000004</v>
      </c>
      <c r="C885">
        <v>0</v>
      </c>
      <c r="D885">
        <v>10598.473</v>
      </c>
      <c r="E885" s="95">
        <v>45322</v>
      </c>
      <c r="F885" t="s">
        <v>1033</v>
      </c>
      <c r="G885" t="b">
        <v>0</v>
      </c>
      <c r="H885" t="b">
        <v>0</v>
      </c>
      <c r="I885" t="b">
        <v>0</v>
      </c>
      <c r="J885" t="b">
        <v>0</v>
      </c>
      <c r="K885" t="b">
        <v>0</v>
      </c>
      <c r="L885">
        <v>4914.7250000000004</v>
      </c>
      <c r="M885">
        <v>4914.7250000000004</v>
      </c>
      <c r="N885" t="b">
        <v>0</v>
      </c>
      <c r="O885">
        <v>4914.7250000000004</v>
      </c>
      <c r="P885">
        <v>1.0011101435548</v>
      </c>
      <c r="Q885">
        <v>411.00056527789002</v>
      </c>
      <c r="R885">
        <v>10598.473</v>
      </c>
      <c r="S885">
        <v>10598.473</v>
      </c>
      <c r="X885">
        <v>6.0115916689050801E-2</v>
      </c>
      <c r="Y885">
        <v>1.0011518683760301</v>
      </c>
      <c r="Z885">
        <v>1.0011518683760301</v>
      </c>
      <c r="AA885">
        <v>407.285022887254</v>
      </c>
      <c r="AB885">
        <v>1.1512054846522001E-3</v>
      </c>
      <c r="AC885" s="96">
        <v>1.3252740678934401E-6</v>
      </c>
      <c r="AD885">
        <v>9.0697224644441493E-2</v>
      </c>
      <c r="AE885">
        <v>9.0672298263822296E-2</v>
      </c>
      <c r="AF885">
        <v>9.0697224644441493E-2</v>
      </c>
      <c r="AH885">
        <v>410.25214962271502</v>
      </c>
      <c r="AI885">
        <v>13.31</v>
      </c>
      <c r="AJ885">
        <v>416.40593186705502</v>
      </c>
      <c r="AK885">
        <v>404.09836737837401</v>
      </c>
      <c r="AL885">
        <v>3.4446649029979998E-4</v>
      </c>
      <c r="AM885">
        <v>1.7912257495590001E-4</v>
      </c>
      <c r="AN885" s="96">
        <v>8.7715818153294794E-36</v>
      </c>
      <c r="AO885" s="96">
        <v>-5.1595365117007498E-6</v>
      </c>
      <c r="AP885" s="96">
        <v>-5.1595365117007498E-6</v>
      </c>
      <c r="AR885">
        <v>0.11509436189445101</v>
      </c>
      <c r="AS885">
        <v>0.999178787951289</v>
      </c>
      <c r="AT885">
        <v>1.00886207647915</v>
      </c>
      <c r="AU885">
        <v>1.2389267664580299</v>
      </c>
      <c r="AV885">
        <v>438.95666845703897</v>
      </c>
      <c r="AW885">
        <v>1.3557707172993001E-3</v>
      </c>
      <c r="AX885">
        <v>1.2389267664580299</v>
      </c>
      <c r="AY885">
        <v>0.11373364005363</v>
      </c>
      <c r="BD885" s="95">
        <v>45322</v>
      </c>
    </row>
    <row r="886" spans="1:56">
      <c r="A886" t="s">
        <v>109</v>
      </c>
      <c r="B886">
        <v>4917.05</v>
      </c>
      <c r="C886">
        <v>0</v>
      </c>
      <c r="D886">
        <v>10604.290999999999</v>
      </c>
      <c r="E886" s="95">
        <v>45322</v>
      </c>
      <c r="F886" t="s">
        <v>1034</v>
      </c>
      <c r="G886" t="b">
        <v>0</v>
      </c>
      <c r="H886" t="b">
        <v>0</v>
      </c>
      <c r="I886" t="b">
        <v>0</v>
      </c>
      <c r="J886" t="b">
        <v>0</v>
      </c>
      <c r="K886" t="b">
        <v>0</v>
      </c>
      <c r="L886">
        <v>4917.05</v>
      </c>
      <c r="M886">
        <v>4917.05</v>
      </c>
      <c r="N886" t="b">
        <v>0</v>
      </c>
      <c r="O886">
        <v>4917.05</v>
      </c>
      <c r="P886">
        <v>1.00047306817777</v>
      </c>
      <c r="Q886">
        <v>411.19499656636998</v>
      </c>
      <c r="R886">
        <v>10604.290999999999</v>
      </c>
      <c r="S886">
        <v>10604.290999999999</v>
      </c>
      <c r="X886">
        <v>6.0115916689050801E-2</v>
      </c>
      <c r="Y886">
        <v>1.0005489470039599</v>
      </c>
      <c r="Z886">
        <v>1.0005489470039599</v>
      </c>
      <c r="AA886">
        <v>407.50860078033003</v>
      </c>
      <c r="AB886">
        <v>5.4879638768030002E-4</v>
      </c>
      <c r="AC886" s="96">
        <v>3.0117747513102499E-7</v>
      </c>
      <c r="AD886">
        <v>8.8115288053094903E-2</v>
      </c>
      <c r="AE886">
        <v>8.9391051085968204E-2</v>
      </c>
      <c r="AF886">
        <v>8.9391051085968204E-2</v>
      </c>
      <c r="AH886">
        <v>410.25214962271502</v>
      </c>
      <c r="AI886">
        <v>13.31</v>
      </c>
      <c r="AJ886">
        <v>416.40593186705502</v>
      </c>
      <c r="AK886">
        <v>404.09836737837401</v>
      </c>
      <c r="AL886">
        <v>1.7912257495590001E-4</v>
      </c>
      <c r="AM886">
        <v>0</v>
      </c>
      <c r="AN886">
        <v>0</v>
      </c>
      <c r="AO886">
        <v>0</v>
      </c>
      <c r="AP886">
        <v>0</v>
      </c>
      <c r="AR886">
        <v>0.11509436189445101</v>
      </c>
      <c r="AS886">
        <v>0.999178787951289</v>
      </c>
      <c r="AT886">
        <v>1.0108918789552599</v>
      </c>
      <c r="AU886">
        <v>1.26691374587105</v>
      </c>
      <c r="AV886">
        <v>439.25397663487001</v>
      </c>
      <c r="AW886">
        <v>6.7730643864290002E-4</v>
      </c>
      <c r="AX886">
        <v>1.26691374587105</v>
      </c>
      <c r="AY886">
        <v>0.11371545895205</v>
      </c>
      <c r="BD886" s="95">
        <v>45322</v>
      </c>
    </row>
    <row r="887" spans="1:56">
      <c r="A887" t="s">
        <v>110</v>
      </c>
      <c r="B887">
        <v>4874.5</v>
      </c>
      <c r="C887">
        <v>0</v>
      </c>
      <c r="D887">
        <v>10510.447</v>
      </c>
      <c r="E887" s="95">
        <v>45322</v>
      </c>
      <c r="F887" t="s">
        <v>1035</v>
      </c>
      <c r="G887" t="b">
        <v>0</v>
      </c>
      <c r="H887" t="b">
        <v>0</v>
      </c>
      <c r="I887" t="b">
        <v>0</v>
      </c>
      <c r="J887" t="b">
        <v>0</v>
      </c>
      <c r="K887" t="b">
        <v>0</v>
      </c>
      <c r="L887">
        <v>4874.5</v>
      </c>
      <c r="M887">
        <v>4874.5</v>
      </c>
      <c r="N887" t="b">
        <v>0</v>
      </c>
      <c r="O887">
        <v>4874.5</v>
      </c>
      <c r="P887">
        <v>0.99134643739640604</v>
      </c>
      <c r="Q887">
        <v>407.63669492129799</v>
      </c>
      <c r="R887">
        <v>10510.447</v>
      </c>
      <c r="S887">
        <v>10510.447</v>
      </c>
      <c r="T887" s="97">
        <v>45322</v>
      </c>
      <c r="U887">
        <v>10510.447</v>
      </c>
      <c r="V887">
        <v>407.63669492129799</v>
      </c>
      <c r="W887">
        <v>6.2073451077338498E-2</v>
      </c>
      <c r="X887">
        <v>6.0115916689050801E-2</v>
      </c>
      <c r="Y887">
        <v>0.99115037488126201</v>
      </c>
      <c r="Z887">
        <v>0.99115037488126201</v>
      </c>
      <c r="AA887">
        <v>403.90230243076297</v>
      </c>
      <c r="AB887">
        <v>-8.8890156174027991E-3</v>
      </c>
      <c r="AC887" s="96">
        <v>7.9014598646431905E-5</v>
      </c>
      <c r="AD887">
        <v>0.12514531900993101</v>
      </c>
      <c r="AE887">
        <v>0.109235936276464</v>
      </c>
      <c r="AF887">
        <v>0.12514531900993101</v>
      </c>
      <c r="AG887">
        <v>403.90230243076297</v>
      </c>
      <c r="AH887">
        <v>410.25214962271502</v>
      </c>
      <c r="AI887">
        <v>13.31</v>
      </c>
      <c r="AJ887">
        <v>416.40593186705502</v>
      </c>
      <c r="AK887">
        <v>404.09836737837401</v>
      </c>
      <c r="AL887">
        <v>0</v>
      </c>
      <c r="AN887">
        <v>0</v>
      </c>
      <c r="AO887">
        <v>0</v>
      </c>
      <c r="AP887">
        <v>0</v>
      </c>
      <c r="AQ887">
        <v>0.118867354650031</v>
      </c>
      <c r="AR887">
        <v>0.11509436189445101</v>
      </c>
      <c r="AS887">
        <v>0.999178787951289</v>
      </c>
      <c r="AT887">
        <v>1.01104652571045</v>
      </c>
      <c r="AU887">
        <v>1.2854257693411799</v>
      </c>
      <c r="AV887">
        <v>434.32837453393302</v>
      </c>
      <c r="AW887">
        <v>-1.1213562911080799E-2</v>
      </c>
      <c r="AX887">
        <v>1.2854257693411799</v>
      </c>
      <c r="AY887">
        <v>0.120273950674497</v>
      </c>
      <c r="AZ887" s="97">
        <v>45322</v>
      </c>
      <c r="BA887">
        <v>434.32837453393302</v>
      </c>
      <c r="BB887">
        <v>434.32836512226402</v>
      </c>
      <c r="BC887" s="96">
        <v>9.4116688273970794E-6</v>
      </c>
      <c r="BD887" s="95">
        <v>45322</v>
      </c>
    </row>
    <row r="888" spans="1:56">
      <c r="A888" t="s">
        <v>104</v>
      </c>
      <c r="B888">
        <v>4889.4750000000004</v>
      </c>
      <c r="C888">
        <v>0</v>
      </c>
      <c r="D888">
        <v>10550.262000000001</v>
      </c>
      <c r="E888" s="95">
        <v>45323</v>
      </c>
      <c r="F888" t="s">
        <v>1036</v>
      </c>
      <c r="G888" t="b">
        <v>0</v>
      </c>
      <c r="H888" t="b">
        <v>0</v>
      </c>
      <c r="I888" t="b">
        <v>0</v>
      </c>
      <c r="J888" t="b">
        <v>0</v>
      </c>
      <c r="K888" t="b">
        <v>0</v>
      </c>
      <c r="L888">
        <v>4889.4750000000004</v>
      </c>
      <c r="M888">
        <v>4889.4750000000004</v>
      </c>
      <c r="N888" t="b">
        <v>0</v>
      </c>
      <c r="O888">
        <v>4889.4750000000004</v>
      </c>
      <c r="P888">
        <v>1.00307210995999</v>
      </c>
      <c r="Q888">
        <v>408.88899967182601</v>
      </c>
      <c r="R888">
        <v>10550.262000000001</v>
      </c>
      <c r="S888">
        <v>10550.262000000001</v>
      </c>
      <c r="X888">
        <v>6.2073451077338498E-2</v>
      </c>
      <c r="Y888">
        <v>1.00361570949423</v>
      </c>
      <c r="Z888">
        <v>1.00361570949423</v>
      </c>
      <c r="AA888">
        <v>405.36269582040399</v>
      </c>
      <c r="AB888">
        <v>3.6091885305376999E-3</v>
      </c>
      <c r="AC888" s="96">
        <v>1.30262418489655E-5</v>
      </c>
      <c r="AD888">
        <v>0.12688722258441201</v>
      </c>
      <c r="AE888">
        <v>0.110742330658231</v>
      </c>
      <c r="AF888">
        <v>0.12688722258441201</v>
      </c>
      <c r="AH888">
        <v>403.90230243076297</v>
      </c>
      <c r="AI888">
        <v>14.35</v>
      </c>
      <c r="AJ888">
        <v>409.960836967224</v>
      </c>
      <c r="AK888">
        <v>397.84376789430098</v>
      </c>
      <c r="AL888">
        <v>1.0058421516754E-3</v>
      </c>
      <c r="AM888">
        <v>8.4049823633150001E-4</v>
      </c>
      <c r="AN888">
        <v>3.3727768590591E-3</v>
      </c>
      <c r="AO888" s="96">
        <v>-3.35825364861097E-6</v>
      </c>
      <c r="AP888">
        <v>3.3694186054104998E-3</v>
      </c>
      <c r="AR888">
        <v>0.118867354650031</v>
      </c>
      <c r="AS888">
        <v>0.96519984310345697</v>
      </c>
      <c r="AT888">
        <v>0.95193273853145</v>
      </c>
      <c r="AU888">
        <v>0.874761164038658</v>
      </c>
      <c r="AV888">
        <v>436.33012333366298</v>
      </c>
      <c r="AW888">
        <v>4.6088372694474003E-3</v>
      </c>
      <c r="AX888">
        <v>1.0354257693411799</v>
      </c>
      <c r="AY888">
        <v>0.1149925980242</v>
      </c>
      <c r="BD888" s="95">
        <v>45323</v>
      </c>
    </row>
    <row r="889" spans="1:56">
      <c r="A889" t="s">
        <v>105</v>
      </c>
      <c r="B889">
        <v>4889.25</v>
      </c>
      <c r="C889">
        <v>0</v>
      </c>
      <c r="D889">
        <v>10549.361000000001</v>
      </c>
      <c r="E889" s="95">
        <v>45323</v>
      </c>
      <c r="F889" t="s">
        <v>1037</v>
      </c>
      <c r="G889" t="b">
        <v>0</v>
      </c>
      <c r="H889" t="b">
        <v>0</v>
      </c>
      <c r="I889" t="b">
        <v>0</v>
      </c>
      <c r="J889" t="b">
        <v>0</v>
      </c>
      <c r="K889" t="b">
        <v>0</v>
      </c>
      <c r="L889">
        <v>4889.25</v>
      </c>
      <c r="M889">
        <v>4889.25</v>
      </c>
      <c r="N889" t="b">
        <v>0</v>
      </c>
      <c r="O889">
        <v>4889.25</v>
      </c>
      <c r="P889">
        <v>0.99995398278956305</v>
      </c>
      <c r="Q889">
        <v>408.87018374068299</v>
      </c>
      <c r="R889">
        <v>10549.361000000001</v>
      </c>
      <c r="S889">
        <v>10549.361000000001</v>
      </c>
      <c r="X889">
        <v>6.2073451077338498E-2</v>
      </c>
      <c r="Y889">
        <v>0.99991459927725002</v>
      </c>
      <c r="Z889">
        <v>0.99991459927725002</v>
      </c>
      <c r="AA889">
        <v>405.32807755320499</v>
      </c>
      <c r="AB889" s="96">
        <v>-8.5404369599226805E-5</v>
      </c>
      <c r="AC889" s="96">
        <v>7.2939063466413396E-9</v>
      </c>
      <c r="AD889">
        <v>0.123024864181687</v>
      </c>
      <c r="AE889">
        <v>0.10907031621459801</v>
      </c>
      <c r="AF889">
        <v>0.123024864181687</v>
      </c>
      <c r="AH889">
        <v>403.90230243076297</v>
      </c>
      <c r="AI889">
        <v>14.35</v>
      </c>
      <c r="AJ889">
        <v>409.960836967224</v>
      </c>
      <c r="AK889">
        <v>397.84376789430098</v>
      </c>
      <c r="AL889">
        <v>8.4049823633150001E-4</v>
      </c>
      <c r="AM889">
        <v>6.7515432098759996E-4</v>
      </c>
      <c r="AN889">
        <v>1.1591651484712999E-3</v>
      </c>
      <c r="AO889" s="96">
        <v>-2.8623485948120401E-7</v>
      </c>
      <c r="AP889">
        <v>1.1588789136119E-3</v>
      </c>
      <c r="AR889">
        <v>0.118867354650031</v>
      </c>
      <c r="AS889">
        <v>0.96519984310345697</v>
      </c>
      <c r="AT889">
        <v>1.00006436086436</v>
      </c>
      <c r="AU889">
        <v>0.87477666936129606</v>
      </c>
      <c r="AV889">
        <v>436.28453075443201</v>
      </c>
      <c r="AW889">
        <v>-1.044910190534E-4</v>
      </c>
      <c r="AX889">
        <v>0.87477666936129606</v>
      </c>
      <c r="AY889">
        <v>0.11499024957458</v>
      </c>
      <c r="BD889" s="95">
        <v>45323</v>
      </c>
    </row>
    <row r="890" spans="1:56">
      <c r="A890" t="s">
        <v>106</v>
      </c>
      <c r="B890">
        <v>4892.5</v>
      </c>
      <c r="C890">
        <v>0</v>
      </c>
      <c r="D890">
        <v>10555.766</v>
      </c>
      <c r="E890" s="95">
        <v>45323</v>
      </c>
      <c r="F890" t="s">
        <v>1038</v>
      </c>
      <c r="G890" t="b">
        <v>0</v>
      </c>
      <c r="H890" t="b">
        <v>0</v>
      </c>
      <c r="I890" t="b">
        <v>0</v>
      </c>
      <c r="J890" t="b">
        <v>0</v>
      </c>
      <c r="K890" t="b">
        <v>0</v>
      </c>
      <c r="L890">
        <v>4892.5</v>
      </c>
      <c r="M890">
        <v>4892.5</v>
      </c>
      <c r="N890" t="b">
        <v>0</v>
      </c>
      <c r="O890">
        <v>4892.5</v>
      </c>
      <c r="P890">
        <v>1.0006647236283599</v>
      </c>
      <c r="Q890">
        <v>409.14196941274997</v>
      </c>
      <c r="R890">
        <v>10555.766</v>
      </c>
      <c r="S890">
        <v>10555.766</v>
      </c>
      <c r="X890">
        <v>6.2073451077338498E-2</v>
      </c>
      <c r="Y890">
        <v>1.00060714577878</v>
      </c>
      <c r="Z890">
        <v>1.00060714577878</v>
      </c>
      <c r="AA890">
        <v>405.574170784513</v>
      </c>
      <c r="AB890">
        <v>6.0696154035309998E-4</v>
      </c>
      <c r="AC890" s="96">
        <v>3.6840231146783002E-7</v>
      </c>
      <c r="AD890">
        <v>0.119440369537075</v>
      </c>
      <c r="AE890">
        <v>0.107512509565635</v>
      </c>
      <c r="AF890">
        <v>0.119440369537075</v>
      </c>
      <c r="AH890">
        <v>403.90230243076297</v>
      </c>
      <c r="AI890">
        <v>14.35</v>
      </c>
      <c r="AJ890">
        <v>409.960836967224</v>
      </c>
      <c r="AK890">
        <v>397.84376789430098</v>
      </c>
      <c r="AL890">
        <v>6.7515432098759996E-4</v>
      </c>
      <c r="AM890">
        <v>5.0981040564370003E-4</v>
      </c>
      <c r="AN890">
        <v>4.5231188492989997E-4</v>
      </c>
      <c r="AO890" s="96">
        <v>-1.41565792421971E-9</v>
      </c>
      <c r="AP890">
        <v>4.5231046927199999E-4</v>
      </c>
      <c r="AR890">
        <v>0.118867354650031</v>
      </c>
      <c r="AS890">
        <v>0.96519984310345697</v>
      </c>
      <c r="AT890">
        <v>1.0000847791198899</v>
      </c>
      <c r="AU890">
        <v>0.90224023164107403</v>
      </c>
      <c r="AV890">
        <v>436.51505067631399</v>
      </c>
      <c r="AW890">
        <v>5.2837060595169996E-4</v>
      </c>
      <c r="AX890">
        <v>0.90224023164107403</v>
      </c>
      <c r="AY890">
        <v>0.11460023783988001</v>
      </c>
      <c r="BD890" s="95">
        <v>45323</v>
      </c>
    </row>
    <row r="891" spans="1:56">
      <c r="A891" t="s">
        <v>107</v>
      </c>
      <c r="B891">
        <v>4911.05</v>
      </c>
      <c r="C891">
        <v>0</v>
      </c>
      <c r="D891">
        <v>10594.724</v>
      </c>
      <c r="E891" s="95">
        <v>45323</v>
      </c>
      <c r="F891" t="s">
        <v>1039</v>
      </c>
      <c r="G891" t="b">
        <v>0</v>
      </c>
      <c r="H891" t="b">
        <v>0</v>
      </c>
      <c r="I891" t="b">
        <v>0</v>
      </c>
      <c r="J891" t="b">
        <v>0</v>
      </c>
      <c r="K891" t="b">
        <v>0</v>
      </c>
      <c r="L891">
        <v>4911.05</v>
      </c>
      <c r="M891">
        <v>4911.05</v>
      </c>
      <c r="N891" t="b">
        <v>0</v>
      </c>
      <c r="O891">
        <v>4911.05</v>
      </c>
      <c r="P891">
        <v>1.00379151762902</v>
      </c>
      <c r="Q891">
        <v>410.69323840255203</v>
      </c>
      <c r="R891">
        <v>10594.724</v>
      </c>
      <c r="S891">
        <v>10594.724</v>
      </c>
      <c r="X891">
        <v>6.2073451077338498E-2</v>
      </c>
      <c r="Y891">
        <v>1.00369068431414</v>
      </c>
      <c r="Z891">
        <v>1.00369068431414</v>
      </c>
      <c r="AA891">
        <v>407.07101701484999</v>
      </c>
      <c r="AB891">
        <v>3.6838904496679999E-3</v>
      </c>
      <c r="AC891" s="96">
        <v>1.3571048845155799E-5</v>
      </c>
      <c r="AD891">
        <v>0.12184581064778199</v>
      </c>
      <c r="AE891">
        <v>0.109226148090067</v>
      </c>
      <c r="AF891">
        <v>0.12184581064778199</v>
      </c>
      <c r="AH891">
        <v>403.90230243076297</v>
      </c>
      <c r="AI891">
        <v>14.35</v>
      </c>
      <c r="AJ891">
        <v>409.960836967224</v>
      </c>
      <c r="AK891">
        <v>397.84376789430098</v>
      </c>
      <c r="AL891">
        <v>5.0981040564370003E-4</v>
      </c>
      <c r="AM891">
        <v>3.4446649029979998E-4</v>
      </c>
      <c r="AN891">
        <v>3.9685913193065999E-3</v>
      </c>
      <c r="AO891">
        <v>0</v>
      </c>
      <c r="AP891">
        <v>3.9685913193065999E-3</v>
      </c>
      <c r="AR891">
        <v>0.118867354650031</v>
      </c>
      <c r="AS891">
        <v>0.96519984310345697</v>
      </c>
      <c r="AT891">
        <v>1.0034641505692701</v>
      </c>
      <c r="AU891">
        <v>0.92931713445882203</v>
      </c>
      <c r="AV891">
        <v>437.96741315523599</v>
      </c>
      <c r="AW891">
        <v>3.3271761802278E-3</v>
      </c>
      <c r="AX891">
        <v>0.92931713445882203</v>
      </c>
      <c r="AY891">
        <v>0.115127064320781</v>
      </c>
      <c r="BD891" s="95">
        <v>45323</v>
      </c>
    </row>
    <row r="892" spans="1:56">
      <c r="A892" t="s">
        <v>108</v>
      </c>
      <c r="B892">
        <v>4908.75</v>
      </c>
      <c r="C892">
        <v>0</v>
      </c>
      <c r="D892">
        <v>10590.83</v>
      </c>
      <c r="E892" s="95">
        <v>45323</v>
      </c>
      <c r="F892" t="s">
        <v>1040</v>
      </c>
      <c r="G892" t="b">
        <v>0</v>
      </c>
      <c r="H892" t="b">
        <v>0</v>
      </c>
      <c r="I892" t="b">
        <v>0</v>
      </c>
      <c r="J892" t="b">
        <v>0</v>
      </c>
      <c r="K892" t="b">
        <v>0</v>
      </c>
      <c r="L892">
        <v>4908.75</v>
      </c>
      <c r="M892">
        <v>4908.75</v>
      </c>
      <c r="N892" t="b">
        <v>0</v>
      </c>
      <c r="O892">
        <v>4908.75</v>
      </c>
      <c r="P892">
        <v>0.99953166838048801</v>
      </c>
      <c r="Q892">
        <v>410.50089777308898</v>
      </c>
      <c r="R892">
        <v>10590.83</v>
      </c>
      <c r="S892">
        <v>10590.83</v>
      </c>
      <c r="X892">
        <v>6.2073451077338498E-2</v>
      </c>
      <c r="Y892">
        <v>0.99963245857088801</v>
      </c>
      <c r="Z892">
        <v>0.99963245857088801</v>
      </c>
      <c r="AA892">
        <v>406.92140155150702</v>
      </c>
      <c r="AB892">
        <v>-3.6760898901690001E-4</v>
      </c>
      <c r="AC892" s="96">
        <v>1.35136368806053E-7</v>
      </c>
      <c r="AD892">
        <v>0.118194417428847</v>
      </c>
      <c r="AE892">
        <v>0.107608514070369</v>
      </c>
      <c r="AF892">
        <v>0.118194417428847</v>
      </c>
      <c r="AH892">
        <v>403.90230243076297</v>
      </c>
      <c r="AI892">
        <v>14.35</v>
      </c>
      <c r="AJ892">
        <v>409.960836967224</v>
      </c>
      <c r="AK892">
        <v>397.84376789430098</v>
      </c>
      <c r="AL892">
        <v>3.4446649029979998E-4</v>
      </c>
      <c r="AM892">
        <v>1.7912257495590001E-4</v>
      </c>
      <c r="AN892" s="96">
        <v>5.3588310323326202E-5</v>
      </c>
      <c r="AO892">
        <v>0</v>
      </c>
      <c r="AP892" s="96">
        <v>5.3588310323326202E-5</v>
      </c>
      <c r="AR892">
        <v>0.118867354650031</v>
      </c>
      <c r="AS892">
        <v>0.96519984310345697</v>
      </c>
      <c r="AT892">
        <v>0.99889387069185298</v>
      </c>
      <c r="AU892">
        <v>0.910970852151476</v>
      </c>
      <c r="AV892">
        <v>437.81701638240997</v>
      </c>
      <c r="AW892">
        <v>-3.4339717592739999E-4</v>
      </c>
      <c r="AX892">
        <v>0.910970852151476</v>
      </c>
      <c r="AY892">
        <v>0.11509204240827001</v>
      </c>
      <c r="BD892" s="95">
        <v>45323</v>
      </c>
    </row>
    <row r="893" spans="1:56">
      <c r="A893" t="s">
        <v>109</v>
      </c>
      <c r="B893">
        <v>4919.875</v>
      </c>
      <c r="C893">
        <v>0</v>
      </c>
      <c r="D893">
        <v>10614.465</v>
      </c>
      <c r="E893" s="95">
        <v>45323</v>
      </c>
      <c r="F893" t="s">
        <v>1041</v>
      </c>
      <c r="G893" t="b">
        <v>0</v>
      </c>
      <c r="H893" t="b">
        <v>0</v>
      </c>
      <c r="I893" t="b">
        <v>0</v>
      </c>
      <c r="J893" t="b">
        <v>0</v>
      </c>
      <c r="K893" t="b">
        <v>0</v>
      </c>
      <c r="L893">
        <v>4919.875</v>
      </c>
      <c r="M893">
        <v>4919.875</v>
      </c>
      <c r="N893" t="b">
        <v>0</v>
      </c>
      <c r="O893">
        <v>4919.875</v>
      </c>
      <c r="P893">
        <v>1.0022663610898901</v>
      </c>
      <c r="Q893">
        <v>411.43124103516698</v>
      </c>
      <c r="R893">
        <v>10614.465</v>
      </c>
      <c r="S893">
        <v>10614.465</v>
      </c>
      <c r="X893">
        <v>6.2073451077338498E-2</v>
      </c>
      <c r="Y893">
        <v>1.00223164756681</v>
      </c>
      <c r="Z893">
        <v>1.00223164756681</v>
      </c>
      <c r="AA893">
        <v>407.82950670716201</v>
      </c>
      <c r="AB893">
        <v>2.2291611399109E-3</v>
      </c>
      <c r="AC893" s="96">
        <v>4.9691593876890401E-6</v>
      </c>
      <c r="AD893">
        <v>0.116865995577229</v>
      </c>
      <c r="AE893">
        <v>0.107215541999359</v>
      </c>
      <c r="AF893">
        <v>0.116865995577229</v>
      </c>
      <c r="AH893">
        <v>403.90230243076297</v>
      </c>
      <c r="AI893">
        <v>14.35</v>
      </c>
      <c r="AJ893">
        <v>409.960836967224</v>
      </c>
      <c r="AK893">
        <v>397.84376789430098</v>
      </c>
      <c r="AL893">
        <v>1.7912257495590001E-4</v>
      </c>
      <c r="AM893">
        <v>0</v>
      </c>
      <c r="AN893">
        <v>0</v>
      </c>
      <c r="AO893">
        <v>0</v>
      </c>
      <c r="AP893">
        <v>0</v>
      </c>
      <c r="AR893">
        <v>0.118867354650031</v>
      </c>
      <c r="AS893">
        <v>0.96519984310345697</v>
      </c>
      <c r="AT893">
        <v>0.99919899012894497</v>
      </c>
      <c r="AU893">
        <v>0.93911357550975305</v>
      </c>
      <c r="AV893">
        <v>438.70585130454998</v>
      </c>
      <c r="AW893">
        <v>2.0301516133028998E-3</v>
      </c>
      <c r="AX893">
        <v>0.93911357550975305</v>
      </c>
      <c r="AY893">
        <v>0.114846389270803</v>
      </c>
      <c r="BD893" s="95">
        <v>45323</v>
      </c>
    </row>
    <row r="894" spans="1:56">
      <c r="A894" t="s">
        <v>110</v>
      </c>
      <c r="B894">
        <v>4923.1499999999996</v>
      </c>
      <c r="C894">
        <v>0</v>
      </c>
      <c r="D894">
        <v>10621.359</v>
      </c>
      <c r="E894" s="95">
        <v>45323</v>
      </c>
      <c r="F894" t="s">
        <v>1042</v>
      </c>
      <c r="G894" t="b">
        <v>0</v>
      </c>
      <c r="H894" t="b">
        <v>0</v>
      </c>
      <c r="I894" t="b">
        <v>0</v>
      </c>
      <c r="J894" t="b">
        <v>0</v>
      </c>
      <c r="K894" t="b">
        <v>0</v>
      </c>
      <c r="L894">
        <v>4923.1499999999996</v>
      </c>
      <c r="M894">
        <v>4923.1499999999996</v>
      </c>
      <c r="N894" t="b">
        <v>0</v>
      </c>
      <c r="O894">
        <v>4923.1499999999996</v>
      </c>
      <c r="P894">
        <v>1.0006656673187799</v>
      </c>
      <c r="Q894">
        <v>411.70511736625099</v>
      </c>
      <c r="R894">
        <v>10621.359</v>
      </c>
      <c r="S894">
        <v>10621.359</v>
      </c>
      <c r="T894" s="97">
        <v>45323</v>
      </c>
      <c r="U894">
        <v>10621.359</v>
      </c>
      <c r="V894">
        <v>411.70511736625099</v>
      </c>
      <c r="W894">
        <v>6.3457016344856898E-2</v>
      </c>
      <c r="X894">
        <v>6.2073451077338498E-2</v>
      </c>
      <c r="Y894">
        <v>1.0006494910482999</v>
      </c>
      <c r="Z894">
        <v>1.0006494910482999</v>
      </c>
      <c r="AA894">
        <v>408.09438832100102</v>
      </c>
      <c r="AB894">
        <v>6.4928022027199998E-4</v>
      </c>
      <c r="AC894" s="96">
        <v>4.2156480443647701E-7</v>
      </c>
      <c r="AD894">
        <v>0.113502509601432</v>
      </c>
      <c r="AE894">
        <v>0.105700645609573</v>
      </c>
      <c r="AF894">
        <v>0.113502509601432</v>
      </c>
      <c r="AG894">
        <v>408.09438832100102</v>
      </c>
      <c r="AH894">
        <v>403.90230243076297</v>
      </c>
      <c r="AI894">
        <v>14.35</v>
      </c>
      <c r="AJ894">
        <v>409.960836967224</v>
      </c>
      <c r="AK894">
        <v>397.84376789430098</v>
      </c>
      <c r="AL894">
        <v>0</v>
      </c>
      <c r="AN894">
        <v>0</v>
      </c>
      <c r="AO894">
        <v>0</v>
      </c>
      <c r="AP894">
        <v>0</v>
      </c>
      <c r="AQ894">
        <v>0.11978904743233</v>
      </c>
      <c r="AR894">
        <v>0.118867354650031</v>
      </c>
      <c r="AS894">
        <v>0.96519984310345697</v>
      </c>
      <c r="AT894">
        <v>1.0013339636337999</v>
      </c>
      <c r="AU894">
        <v>0.94978852837946104</v>
      </c>
      <c r="AV894">
        <v>438.97296980615903</v>
      </c>
      <c r="AW894">
        <v>6.088783653441E-4</v>
      </c>
      <c r="AX894">
        <v>0.94978852837946104</v>
      </c>
      <c r="AY894">
        <v>0.114766140590007</v>
      </c>
      <c r="AZ894" s="97">
        <v>45323</v>
      </c>
      <c r="BA894">
        <v>438.97296980615903</v>
      </c>
      <c r="BB894">
        <v>438.97296049885199</v>
      </c>
      <c r="BC894" s="96">
        <v>9.3073068683224796E-6</v>
      </c>
      <c r="BD894" s="95">
        <v>45323</v>
      </c>
    </row>
    <row r="895" spans="1:56">
      <c r="A895" t="s">
        <v>104</v>
      </c>
      <c r="B895">
        <v>4939.95</v>
      </c>
      <c r="C895">
        <v>0</v>
      </c>
      <c r="D895">
        <v>10661.476000000001</v>
      </c>
      <c r="E895" s="95">
        <v>45324</v>
      </c>
      <c r="F895" t="s">
        <v>1043</v>
      </c>
      <c r="G895" t="b">
        <v>0</v>
      </c>
      <c r="H895" t="b">
        <v>0</v>
      </c>
      <c r="I895" t="b">
        <v>0</v>
      </c>
      <c r="J895" t="b">
        <v>0</v>
      </c>
      <c r="K895" t="b">
        <v>0</v>
      </c>
      <c r="L895">
        <v>4939.95</v>
      </c>
      <c r="M895">
        <v>4939.95</v>
      </c>
      <c r="N895" t="b">
        <v>0</v>
      </c>
      <c r="O895">
        <v>4939.95</v>
      </c>
      <c r="P895">
        <v>1.00341244934645</v>
      </c>
      <c r="Q895">
        <v>413.11004022493898</v>
      </c>
      <c r="R895">
        <v>10661.476000000001</v>
      </c>
      <c r="S895">
        <v>10661.476000000001</v>
      </c>
      <c r="X895">
        <v>6.3457016344856898E-2</v>
      </c>
      <c r="Y895">
        <v>1.0036007424725499</v>
      </c>
      <c r="Z895">
        <v>1.0036007424725499</v>
      </c>
      <c r="AA895">
        <v>409.56383111784203</v>
      </c>
      <c r="AB895">
        <v>3.5942753191015998E-3</v>
      </c>
      <c r="AC895" s="96">
        <v>1.2918815069502901E-5</v>
      </c>
      <c r="AD895">
        <v>0.116091248126764</v>
      </c>
      <c r="AE895">
        <v>0.10733644013703</v>
      </c>
      <c r="AF895">
        <v>0.116091248126764</v>
      </c>
      <c r="AH895">
        <v>408.09438832100102</v>
      </c>
      <c r="AI895">
        <v>13.88</v>
      </c>
      <c r="AJ895">
        <v>414.21580414581598</v>
      </c>
      <c r="AK895">
        <v>401.972972496186</v>
      </c>
      <c r="AL895">
        <v>1.0058421516754E-3</v>
      </c>
      <c r="AM895">
        <v>8.4049823633150001E-4</v>
      </c>
      <c r="AN895">
        <v>2.5179177323145E-3</v>
      </c>
      <c r="AO895" s="96">
        <v>-1.6508708372553399E-6</v>
      </c>
      <c r="AP895">
        <v>2.5162668614773002E-3</v>
      </c>
      <c r="AR895">
        <v>0.11978904743233</v>
      </c>
      <c r="AS895">
        <v>0.95654482641128802</v>
      </c>
      <c r="AT895">
        <v>1.0020294331042101</v>
      </c>
      <c r="AU895">
        <v>0.96916495876237696</v>
      </c>
      <c r="AV895">
        <v>440.46728531419399</v>
      </c>
      <c r="AW895">
        <v>3.4041173621575001E-3</v>
      </c>
      <c r="AX895">
        <v>0.96916495876237696</v>
      </c>
      <c r="AY895">
        <v>0.11415834390435101</v>
      </c>
      <c r="BD895" s="95">
        <v>45324</v>
      </c>
    </row>
    <row r="896" spans="1:56">
      <c r="A896" t="s">
        <v>105</v>
      </c>
      <c r="B896">
        <v>4956.8</v>
      </c>
      <c r="C896">
        <v>0</v>
      </c>
      <c r="D896">
        <v>10697.106</v>
      </c>
      <c r="E896" s="95">
        <v>45324</v>
      </c>
      <c r="F896" t="s">
        <v>1044</v>
      </c>
      <c r="G896" t="b">
        <v>0</v>
      </c>
      <c r="H896" t="b">
        <v>0</v>
      </c>
      <c r="I896" t="b">
        <v>0</v>
      </c>
      <c r="J896" t="b">
        <v>0</v>
      </c>
      <c r="K896" t="b">
        <v>0</v>
      </c>
      <c r="L896">
        <v>4956.8</v>
      </c>
      <c r="M896">
        <v>4956.8</v>
      </c>
      <c r="N896" t="b">
        <v>0</v>
      </c>
      <c r="O896">
        <v>4956.8</v>
      </c>
      <c r="P896">
        <v>1.0034109656980299</v>
      </c>
      <c r="Q896">
        <v>414.51914440166001</v>
      </c>
      <c r="R896">
        <v>10697.106</v>
      </c>
      <c r="S896">
        <v>10697.106</v>
      </c>
      <c r="X896">
        <v>6.3457016344856898E-2</v>
      </c>
      <c r="Y896">
        <v>1.0033419387709499</v>
      </c>
      <c r="Z896">
        <v>1.0033419387709499</v>
      </c>
      <c r="AA896">
        <v>410.93256836423501</v>
      </c>
      <c r="AB896">
        <v>3.3363669040209001E-3</v>
      </c>
      <c r="AC896" s="96">
        <v>1.1131344118246401E-5</v>
      </c>
      <c r="AD896">
        <v>0.117671953666145</v>
      </c>
      <c r="AE896">
        <v>0.108464504657464</v>
      </c>
      <c r="AF896">
        <v>0.117671953666145</v>
      </c>
      <c r="AH896">
        <v>408.09438832100102</v>
      </c>
      <c r="AI896">
        <v>13.88</v>
      </c>
      <c r="AJ896">
        <v>414.21580414581598</v>
      </c>
      <c r="AK896">
        <v>401.972972496186</v>
      </c>
      <c r="AL896">
        <v>8.4049823633150001E-4</v>
      </c>
      <c r="AM896">
        <v>6.7515432098759996E-4</v>
      </c>
      <c r="AN896">
        <v>1.37363734582964E-2</v>
      </c>
      <c r="AO896" s="96">
        <v>-4.8549564368727198E-10</v>
      </c>
      <c r="AP896">
        <v>1.37363729728008E-2</v>
      </c>
      <c r="AR896">
        <v>0.11978904743233</v>
      </c>
      <c r="AS896">
        <v>0.95654482641128802</v>
      </c>
      <c r="AT896">
        <v>1.0072655723460899</v>
      </c>
      <c r="AU896">
        <v>0.94755338418949697</v>
      </c>
      <c r="AV896">
        <v>441.89295845924499</v>
      </c>
      <c r="AW896">
        <v>3.2367287936810999E-3</v>
      </c>
      <c r="AX896">
        <v>0.94755338418949697</v>
      </c>
      <c r="AY896">
        <v>0.114095904469859</v>
      </c>
      <c r="BD896" s="95">
        <v>45324</v>
      </c>
    </row>
    <row r="897" spans="1:56">
      <c r="A897" t="s">
        <v>106</v>
      </c>
      <c r="B897">
        <v>4975.3249999999998</v>
      </c>
      <c r="C897">
        <v>0</v>
      </c>
      <c r="D897">
        <v>10736.508</v>
      </c>
      <c r="E897" s="95">
        <v>45324</v>
      </c>
      <c r="F897" t="s">
        <v>1045</v>
      </c>
      <c r="G897" t="b">
        <v>0</v>
      </c>
      <c r="H897" t="b">
        <v>0</v>
      </c>
      <c r="I897" t="b">
        <v>0</v>
      </c>
      <c r="J897" t="b">
        <v>0</v>
      </c>
      <c r="K897" t="b">
        <v>0</v>
      </c>
      <c r="L897">
        <v>4975.3249999999998</v>
      </c>
      <c r="M897">
        <v>4975.3249999999998</v>
      </c>
      <c r="N897" t="b">
        <v>0</v>
      </c>
      <c r="O897">
        <v>4975.3249999999998</v>
      </c>
      <c r="P897">
        <v>1.0037372901872099</v>
      </c>
      <c r="Q897">
        <v>416.06832273244601</v>
      </c>
      <c r="R897">
        <v>10736.508</v>
      </c>
      <c r="S897">
        <v>10736.508</v>
      </c>
      <c r="X897">
        <v>6.3457016344856898E-2</v>
      </c>
      <c r="Y897">
        <v>1.00368342615283</v>
      </c>
      <c r="Z897">
        <v>1.00368342615283</v>
      </c>
      <c r="AA897">
        <v>412.44620813359802</v>
      </c>
      <c r="AB897">
        <v>3.6766589512859998E-3</v>
      </c>
      <c r="AC897" s="96">
        <v>1.3517821044071801E-5</v>
      </c>
      <c r="AD897">
        <v>0.120194066151934</v>
      </c>
      <c r="AE897">
        <v>0.11012254717869401</v>
      </c>
      <c r="AF897">
        <v>0.120194066151934</v>
      </c>
      <c r="AH897">
        <v>408.09438832100102</v>
      </c>
      <c r="AI897">
        <v>13.88</v>
      </c>
      <c r="AJ897">
        <v>414.21580414581598</v>
      </c>
      <c r="AK897">
        <v>401.972972496186</v>
      </c>
      <c r="AL897">
        <v>6.7515432098759996E-4</v>
      </c>
      <c r="AM897">
        <v>5.0981040564370003E-4</v>
      </c>
      <c r="AN897">
        <v>8.6199685534370005E-2</v>
      </c>
      <c r="AO897" s="96">
        <v>-1.11022302462515E-16</v>
      </c>
      <c r="AP897">
        <v>8.6199685534369894E-2</v>
      </c>
      <c r="AR897">
        <v>0.11978904743233</v>
      </c>
      <c r="AS897">
        <v>0.95654482641128802</v>
      </c>
      <c r="AT897">
        <v>1.00780037417792</v>
      </c>
      <c r="AU897">
        <v>0.94417300067004895</v>
      </c>
      <c r="AV897">
        <v>443.43512285060302</v>
      </c>
      <c r="AW897">
        <v>3.4899048781746001E-3</v>
      </c>
      <c r="AX897">
        <v>0.94417300067004895</v>
      </c>
      <c r="AY897">
        <v>0.114582592497015</v>
      </c>
      <c r="BD897" s="95">
        <v>45324</v>
      </c>
    </row>
    <row r="898" spans="1:56">
      <c r="A898" t="s">
        <v>107</v>
      </c>
      <c r="B898">
        <v>4964.1499999999996</v>
      </c>
      <c r="C898">
        <v>0</v>
      </c>
      <c r="D898">
        <v>10712.32</v>
      </c>
      <c r="E898" s="95">
        <v>45324</v>
      </c>
      <c r="F898" t="s">
        <v>1046</v>
      </c>
      <c r="G898" t="b">
        <v>0</v>
      </c>
      <c r="H898" t="b">
        <v>0</v>
      </c>
      <c r="I898" t="b">
        <v>0</v>
      </c>
      <c r="J898" t="b">
        <v>0</v>
      </c>
      <c r="K898" t="b">
        <v>0</v>
      </c>
      <c r="L898">
        <v>4964.1499999999996</v>
      </c>
      <c r="M898">
        <v>4964.1499999999996</v>
      </c>
      <c r="N898" t="b">
        <v>0</v>
      </c>
      <c r="O898">
        <v>4964.1499999999996</v>
      </c>
      <c r="P898">
        <v>0.99775391557335402</v>
      </c>
      <c r="Q898">
        <v>415.133798152336</v>
      </c>
      <c r="R898">
        <v>10712.32</v>
      </c>
      <c r="S898">
        <v>10712.32</v>
      </c>
      <c r="X898">
        <v>6.3457016344856898E-2</v>
      </c>
      <c r="Y898">
        <v>0.99774712597429205</v>
      </c>
      <c r="Z898">
        <v>0.99774712597429205</v>
      </c>
      <c r="AA898">
        <v>411.51701878429202</v>
      </c>
      <c r="AB898">
        <v>-2.2554155642903E-3</v>
      </c>
      <c r="AC898" s="96">
        <v>5.0868993676432202E-6</v>
      </c>
      <c r="AD898">
        <v>0.11882009154565799</v>
      </c>
      <c r="AE898">
        <v>0.109692136681467</v>
      </c>
      <c r="AF898">
        <v>0.11882009154565799</v>
      </c>
      <c r="AH898">
        <v>408.09438832100102</v>
      </c>
      <c r="AI898">
        <v>13.88</v>
      </c>
      <c r="AJ898">
        <v>414.21580414581598</v>
      </c>
      <c r="AK898">
        <v>401.972972496186</v>
      </c>
      <c r="AL898">
        <v>5.0981040564370003E-4</v>
      </c>
      <c r="AM898">
        <v>3.4446649029979998E-4</v>
      </c>
      <c r="AN898">
        <v>5.6037548082217004E-3</v>
      </c>
      <c r="AO898">
        <v>0</v>
      </c>
      <c r="AP898">
        <v>5.6037548082217004E-3</v>
      </c>
      <c r="AR898">
        <v>0.11978904743233</v>
      </c>
      <c r="AS898">
        <v>0.95654482641128802</v>
      </c>
      <c r="AT898">
        <v>1.00361650380222</v>
      </c>
      <c r="AU898">
        <v>0.99757748306051197</v>
      </c>
      <c r="AV898">
        <v>442.48952260399602</v>
      </c>
      <c r="AW898">
        <v>-2.1324432772228999E-3</v>
      </c>
      <c r="AX898">
        <v>0.99757748306051197</v>
      </c>
      <c r="AY898">
        <v>0.114883755628973</v>
      </c>
      <c r="BD898" s="95">
        <v>45324</v>
      </c>
    </row>
    <row r="899" spans="1:56">
      <c r="A899" t="s">
        <v>108</v>
      </c>
      <c r="B899">
        <v>4979.05</v>
      </c>
      <c r="C899">
        <v>0</v>
      </c>
      <c r="D899">
        <v>10743.567999999999</v>
      </c>
      <c r="E899" s="95">
        <v>45324</v>
      </c>
      <c r="F899" t="s">
        <v>1047</v>
      </c>
      <c r="G899" t="b">
        <v>0</v>
      </c>
      <c r="H899" t="b">
        <v>0</v>
      </c>
      <c r="I899" t="b">
        <v>0</v>
      </c>
      <c r="J899" t="b">
        <v>0</v>
      </c>
      <c r="K899" t="b">
        <v>0</v>
      </c>
      <c r="L899">
        <v>4979.05</v>
      </c>
      <c r="M899">
        <v>4979.05</v>
      </c>
      <c r="N899" t="b">
        <v>0</v>
      </c>
      <c r="O899">
        <v>4979.05</v>
      </c>
      <c r="P899">
        <v>1.0030015209048799</v>
      </c>
      <c r="Q899">
        <v>416.37983092581601</v>
      </c>
      <c r="R899">
        <v>10743.567999999999</v>
      </c>
      <c r="S899">
        <v>10743.567999999999</v>
      </c>
      <c r="X899">
        <v>6.3457016344856898E-2</v>
      </c>
      <c r="Y899">
        <v>1.0029170151750499</v>
      </c>
      <c r="Z899">
        <v>1.0029170151750499</v>
      </c>
      <c r="AA899">
        <v>412.71742017287698</v>
      </c>
      <c r="AB899">
        <v>2.912768941832E-3</v>
      </c>
      <c r="AC899" s="96">
        <v>8.4842229085015804E-6</v>
      </c>
      <c r="AD899">
        <v>0.119033992868673</v>
      </c>
      <c r="AE899">
        <v>0.110092592759782</v>
      </c>
      <c r="AF899">
        <v>0.119033992868673</v>
      </c>
      <c r="AH899">
        <v>408.09438832100102</v>
      </c>
      <c r="AI899">
        <v>13.88</v>
      </c>
      <c r="AJ899">
        <v>414.21580414581598</v>
      </c>
      <c r="AK899">
        <v>401.972972496186</v>
      </c>
      <c r="AL899">
        <v>3.4446649029979998E-4</v>
      </c>
      <c r="AM899">
        <v>1.7912257495590001E-4</v>
      </c>
      <c r="AN899">
        <v>2.5594191888204301E-2</v>
      </c>
      <c r="AO899">
        <v>0</v>
      </c>
      <c r="AP899">
        <v>2.5594191888204301E-2</v>
      </c>
      <c r="AR899">
        <v>0.11978904743233</v>
      </c>
      <c r="AS899">
        <v>0.95654482641128802</v>
      </c>
      <c r="AT899">
        <v>1.0010097998905501</v>
      </c>
      <c r="AU899">
        <v>0.93504962117436097</v>
      </c>
      <c r="AV899">
        <v>443.77437760338302</v>
      </c>
      <c r="AW899">
        <v>2.9036958701880002E-3</v>
      </c>
      <c r="AX899">
        <v>0.93504962117436097</v>
      </c>
      <c r="AY899">
        <v>0.115236273370305</v>
      </c>
      <c r="BD899" s="95">
        <v>45324</v>
      </c>
    </row>
    <row r="900" spans="1:56">
      <c r="A900" t="s">
        <v>109</v>
      </c>
      <c r="B900">
        <v>4992.45</v>
      </c>
      <c r="C900">
        <v>0</v>
      </c>
      <c r="D900">
        <v>10772.630999999999</v>
      </c>
      <c r="E900" s="95">
        <v>45324</v>
      </c>
      <c r="F900" t="s">
        <v>1048</v>
      </c>
      <c r="G900" t="b">
        <v>0</v>
      </c>
      <c r="H900" t="b">
        <v>0</v>
      </c>
      <c r="I900" t="b">
        <v>0</v>
      </c>
      <c r="J900" t="b">
        <v>0</v>
      </c>
      <c r="K900" t="b">
        <v>0</v>
      </c>
      <c r="L900">
        <v>4992.45</v>
      </c>
      <c r="M900">
        <v>4992.45</v>
      </c>
      <c r="N900" t="b">
        <v>0</v>
      </c>
      <c r="O900">
        <v>4992.45</v>
      </c>
      <c r="P900">
        <v>1.00269127644831</v>
      </c>
      <c r="Q900">
        <v>417.50042415834099</v>
      </c>
      <c r="R900">
        <v>10772.630999999999</v>
      </c>
      <c r="S900">
        <v>10772.630999999999</v>
      </c>
      <c r="X900">
        <v>6.3457016344856898E-2</v>
      </c>
      <c r="Y900">
        <v>1.0027051534462199</v>
      </c>
      <c r="Z900">
        <v>1.0027051534462199</v>
      </c>
      <c r="AA900">
        <v>413.83388412437699</v>
      </c>
      <c r="AB900">
        <v>2.7015011039270998E-3</v>
      </c>
      <c r="AC900" s="96">
        <v>7.2981082145196903E-6</v>
      </c>
      <c r="AD900">
        <v>0.118707109071818</v>
      </c>
      <c r="AE900">
        <v>0.110195206328889</v>
      </c>
      <c r="AF900">
        <v>0.118707109071818</v>
      </c>
      <c r="AH900">
        <v>408.09438832100102</v>
      </c>
      <c r="AI900">
        <v>13.88</v>
      </c>
      <c r="AJ900">
        <v>414.21580414581598</v>
      </c>
      <c r="AK900">
        <v>401.972972496186</v>
      </c>
      <c r="AL900">
        <v>1.7912257495590001E-4</v>
      </c>
      <c r="AM900">
        <v>0</v>
      </c>
      <c r="AN900">
        <v>0</v>
      </c>
      <c r="AO900">
        <v>0</v>
      </c>
      <c r="AP900">
        <v>0</v>
      </c>
      <c r="AR900">
        <v>0.11978904743233</v>
      </c>
      <c r="AS900">
        <v>0.95654482641128802</v>
      </c>
      <c r="AT900">
        <v>0.99794121907441402</v>
      </c>
      <c r="AU900">
        <v>0.95185192026130305</v>
      </c>
      <c r="AV900">
        <v>444.89613826029</v>
      </c>
      <c r="AW900">
        <v>2.5277724752065999E-3</v>
      </c>
      <c r="AX900">
        <v>0.95185192026130305</v>
      </c>
      <c r="AY900">
        <v>0.11546631408329699</v>
      </c>
      <c r="BD900" s="95">
        <v>45324</v>
      </c>
    </row>
    <row r="901" spans="1:56">
      <c r="A901" t="s">
        <v>110</v>
      </c>
      <c r="B901">
        <v>4986.5249999999996</v>
      </c>
      <c r="C901">
        <v>0</v>
      </c>
      <c r="D901">
        <v>10760.413</v>
      </c>
      <c r="E901" s="95">
        <v>45324</v>
      </c>
      <c r="F901" t="s">
        <v>1049</v>
      </c>
      <c r="G901" t="b">
        <v>0</v>
      </c>
      <c r="H901" t="b">
        <v>0</v>
      </c>
      <c r="I901" t="b">
        <v>0</v>
      </c>
      <c r="J901" t="b">
        <v>0</v>
      </c>
      <c r="K901" t="b">
        <v>0</v>
      </c>
      <c r="L901">
        <v>4986.5249999999996</v>
      </c>
      <c r="M901">
        <v>4986.5249999999996</v>
      </c>
      <c r="N901" t="b">
        <v>0</v>
      </c>
      <c r="O901">
        <v>4986.5249999999996</v>
      </c>
      <c r="P901">
        <v>0.99881320794399497</v>
      </c>
      <c r="Q901">
        <v>417.00493797157202</v>
      </c>
      <c r="R901">
        <v>10760.413</v>
      </c>
      <c r="S901">
        <v>10760.413</v>
      </c>
      <c r="T901" s="97">
        <v>45324</v>
      </c>
      <c r="U901">
        <v>10760.413</v>
      </c>
      <c r="V901">
        <v>417.00493797157202</v>
      </c>
      <c r="W901">
        <v>6.0514755270006597E-2</v>
      </c>
      <c r="X901">
        <v>6.3457016344856898E-2</v>
      </c>
      <c r="Y901">
        <v>0.998865829526696</v>
      </c>
      <c r="Z901">
        <v>0.998865829526696</v>
      </c>
      <c r="AA901">
        <v>413.36452595215002</v>
      </c>
      <c r="AB901">
        <v>-1.1348141313599E-3</v>
      </c>
      <c r="AC901" s="96">
        <v>1.2878031127341701E-6</v>
      </c>
      <c r="AD901">
        <v>0.115681442595556</v>
      </c>
      <c r="AE901">
        <v>0.108843210783477</v>
      </c>
      <c r="AF901">
        <v>0.115681442595556</v>
      </c>
      <c r="AG901">
        <v>413.36452595215002</v>
      </c>
      <c r="AH901">
        <v>408.09438832100102</v>
      </c>
      <c r="AI901">
        <v>13.88</v>
      </c>
      <c r="AJ901">
        <v>414.21580414581598</v>
      </c>
      <c r="AK901">
        <v>401.972972496186</v>
      </c>
      <c r="AL901">
        <v>0</v>
      </c>
      <c r="AN901">
        <v>0</v>
      </c>
      <c r="AO901">
        <v>0</v>
      </c>
      <c r="AP901">
        <v>0</v>
      </c>
      <c r="AQ901">
        <v>0.12099959568372599</v>
      </c>
      <c r="AR901">
        <v>0.11978904743233</v>
      </c>
      <c r="AS901">
        <v>0.95654482641128802</v>
      </c>
      <c r="AT901">
        <v>0.99592858559263997</v>
      </c>
      <c r="AU901">
        <v>0.92667284965002295</v>
      </c>
      <c r="AV901">
        <v>444.41472493578698</v>
      </c>
      <c r="AW901">
        <v>-1.082080249979E-3</v>
      </c>
      <c r="AX901">
        <v>0.92667284965002295</v>
      </c>
      <c r="AY901">
        <v>0.114335964910574</v>
      </c>
      <c r="AZ901" s="97">
        <v>45324</v>
      </c>
      <c r="BA901">
        <v>444.41472493578698</v>
      </c>
      <c r="BB901">
        <v>444.41471547182198</v>
      </c>
      <c r="BC901" s="96">
        <v>9.4639650001226898E-6</v>
      </c>
      <c r="BD901" s="95">
        <v>45324</v>
      </c>
    </row>
    <row r="902" spans="1:56">
      <c r="A902" t="s">
        <v>104</v>
      </c>
      <c r="B902">
        <v>4968.2250000000004</v>
      </c>
      <c r="C902">
        <v>0</v>
      </c>
      <c r="D902">
        <v>10724.243</v>
      </c>
      <c r="E902" s="95">
        <v>45327</v>
      </c>
      <c r="F902" t="s">
        <v>1050</v>
      </c>
      <c r="G902" t="b">
        <v>0</v>
      </c>
      <c r="H902" t="b">
        <v>0</v>
      </c>
      <c r="I902" t="b">
        <v>0</v>
      </c>
      <c r="J902" t="b">
        <v>0</v>
      </c>
      <c r="K902" t="b">
        <v>0</v>
      </c>
      <c r="L902">
        <v>4968.2250000000004</v>
      </c>
      <c r="M902">
        <v>4968.2250000000004</v>
      </c>
      <c r="N902" t="b">
        <v>0</v>
      </c>
      <c r="O902">
        <v>4968.2250000000004</v>
      </c>
      <c r="P902">
        <v>0.99633010964549396</v>
      </c>
      <c r="Q902">
        <v>415.47457557192899</v>
      </c>
      <c r="R902">
        <v>10724.243</v>
      </c>
      <c r="S902">
        <v>10724.243</v>
      </c>
      <c r="X902">
        <v>6.0514755270006597E-2</v>
      </c>
      <c r="Y902">
        <v>0.99613431522927298</v>
      </c>
      <c r="Z902">
        <v>0.99613431522927298</v>
      </c>
      <c r="AA902">
        <v>411.76658899941901</v>
      </c>
      <c r="AB902">
        <v>-3.8731758417443001E-3</v>
      </c>
      <c r="AC902" s="96">
        <v>1.50014911010719E-5</v>
      </c>
      <c r="AD902">
        <v>0.119025300711517</v>
      </c>
      <c r="AE902">
        <v>0.11083915421328</v>
      </c>
      <c r="AF902">
        <v>0.119025300711517</v>
      </c>
      <c r="AH902">
        <v>413.36452595215002</v>
      </c>
      <c r="AI902">
        <v>13.85</v>
      </c>
      <c r="AJ902">
        <v>419.56499384143302</v>
      </c>
      <c r="AK902">
        <v>407.16405806286798</v>
      </c>
      <c r="AL902">
        <v>1.0058421516754E-3</v>
      </c>
      <c r="AM902">
        <v>8.4049823633150001E-4</v>
      </c>
      <c r="AN902" s="96">
        <v>1.50186264880952E-6</v>
      </c>
      <c r="AO902">
        <v>-2.5439579479601001E-3</v>
      </c>
      <c r="AP902">
        <v>-2.5424560853112999E-3</v>
      </c>
      <c r="AR902">
        <v>0.12099959568372599</v>
      </c>
      <c r="AS902">
        <v>0.94495367883891501</v>
      </c>
      <c r="AT902">
        <v>1.0057410674434799</v>
      </c>
      <c r="AU902">
        <v>0.93938725718008398</v>
      </c>
      <c r="AV902">
        <v>442.80364901618702</v>
      </c>
      <c r="AW902">
        <v>-3.6251632297572998E-3</v>
      </c>
      <c r="AX902">
        <v>0.93938725718008398</v>
      </c>
      <c r="AY902">
        <v>0.11515678403123</v>
      </c>
      <c r="BD902" s="95">
        <v>45327</v>
      </c>
    </row>
    <row r="903" spans="1:56">
      <c r="A903" t="s">
        <v>105</v>
      </c>
      <c r="B903">
        <v>4942.45</v>
      </c>
      <c r="C903">
        <v>0</v>
      </c>
      <c r="D903">
        <v>10668.062</v>
      </c>
      <c r="E903" s="95">
        <v>45327</v>
      </c>
      <c r="F903" t="s">
        <v>1051</v>
      </c>
      <c r="G903" t="b">
        <v>0</v>
      </c>
      <c r="H903" t="b">
        <v>0</v>
      </c>
      <c r="I903" t="b">
        <v>0</v>
      </c>
      <c r="J903" t="b">
        <v>0</v>
      </c>
      <c r="K903" t="b">
        <v>0</v>
      </c>
      <c r="L903">
        <v>4942.45</v>
      </c>
      <c r="M903">
        <v>4942.45</v>
      </c>
      <c r="N903" t="b">
        <v>0</v>
      </c>
      <c r="O903">
        <v>4942.45</v>
      </c>
      <c r="P903">
        <v>0.99481203045353195</v>
      </c>
      <c r="Q903">
        <v>413.31910612653002</v>
      </c>
      <c r="R903">
        <v>10668.062</v>
      </c>
      <c r="S903">
        <v>10668.062</v>
      </c>
      <c r="X903">
        <v>6.0514755270006597E-2</v>
      </c>
      <c r="Y903">
        <v>0.99476130856042699</v>
      </c>
      <c r="Z903">
        <v>0.99476130856042699</v>
      </c>
      <c r="AA903">
        <v>409.60947089452497</v>
      </c>
      <c r="AB903">
        <v>-5.2524614960105E-3</v>
      </c>
      <c r="AC903" s="96">
        <v>2.75883517670736E-5</v>
      </c>
      <c r="AD903">
        <v>0.12742429920515999</v>
      </c>
      <c r="AE903">
        <v>0.115657832156008</v>
      </c>
      <c r="AF903">
        <v>0.12742429920515999</v>
      </c>
      <c r="AH903">
        <v>413.36452595215002</v>
      </c>
      <c r="AI903">
        <v>13.85</v>
      </c>
      <c r="AJ903">
        <v>419.56499384143302</v>
      </c>
      <c r="AK903">
        <v>407.16405806286798</v>
      </c>
      <c r="AL903">
        <v>8.4049823633150001E-4</v>
      </c>
      <c r="AM903">
        <v>6.7515432098759996E-4</v>
      </c>
      <c r="AN903" s="96">
        <v>1.2690470972855999E-11</v>
      </c>
      <c r="AO903">
        <v>-4.7885391774187699E-2</v>
      </c>
      <c r="AP903">
        <v>-4.7885391761497198E-2</v>
      </c>
      <c r="AR903">
        <v>0.12099959568372599</v>
      </c>
      <c r="AS903">
        <v>0.94495367883891501</v>
      </c>
      <c r="AT903">
        <v>0.99863479936444799</v>
      </c>
      <c r="AU903">
        <v>0.91299641686987798</v>
      </c>
      <c r="AV903">
        <v>440.62337282244602</v>
      </c>
      <c r="AW903">
        <v>-4.9237990666641997E-3</v>
      </c>
      <c r="AX903">
        <v>0.91299641686987798</v>
      </c>
      <c r="AY903">
        <v>0.11631114766381299</v>
      </c>
      <c r="BD903" s="95">
        <v>45327</v>
      </c>
    </row>
    <row r="904" spans="1:56">
      <c r="A904" t="s">
        <v>106</v>
      </c>
      <c r="B904">
        <v>4953.8999999999996</v>
      </c>
      <c r="C904">
        <v>0</v>
      </c>
      <c r="D904">
        <v>10692.733</v>
      </c>
      <c r="E904" s="95">
        <v>45327</v>
      </c>
      <c r="F904" t="s">
        <v>1052</v>
      </c>
      <c r="G904" t="b">
        <v>0</v>
      </c>
      <c r="H904" t="b">
        <v>0</v>
      </c>
      <c r="I904" t="b">
        <v>0</v>
      </c>
      <c r="J904" t="b">
        <v>0</v>
      </c>
      <c r="K904" t="b">
        <v>0</v>
      </c>
      <c r="L904">
        <v>4953.8999999999996</v>
      </c>
      <c r="M904">
        <v>4953.8999999999996</v>
      </c>
      <c r="N904" t="b">
        <v>0</v>
      </c>
      <c r="O904">
        <v>4953.8999999999996</v>
      </c>
      <c r="P904">
        <v>1.0023166648119799</v>
      </c>
      <c r="Q904">
        <v>414.276627955815</v>
      </c>
      <c r="R904">
        <v>10692.733</v>
      </c>
      <c r="S904">
        <v>10692.733</v>
      </c>
      <c r="X904">
        <v>6.0514755270006597E-2</v>
      </c>
      <c r="Y904">
        <v>1.0023126037325201</v>
      </c>
      <c r="Z904">
        <v>1.0023126037325201</v>
      </c>
      <c r="AA904">
        <v>410.55673528579302</v>
      </c>
      <c r="AB904">
        <v>2.3099337800814002E-3</v>
      </c>
      <c r="AC904" s="96">
        <v>5.3357940683613797E-6</v>
      </c>
      <c r="AD904">
        <v>0.12580729450411801</v>
      </c>
      <c r="AE904">
        <v>0.115142530530444</v>
      </c>
      <c r="AF904">
        <v>0.12580729450411801</v>
      </c>
      <c r="AH904">
        <v>413.36452595215002</v>
      </c>
      <c r="AI904">
        <v>13.85</v>
      </c>
      <c r="AJ904">
        <v>419.56499384143302</v>
      </c>
      <c r="AK904">
        <v>407.16405806286798</v>
      </c>
      <c r="AL904">
        <v>6.7515432098759996E-4</v>
      </c>
      <c r="AM904">
        <v>5.0981040564370003E-4</v>
      </c>
      <c r="AN904" s="96">
        <v>1.9750408454924599E-12</v>
      </c>
      <c r="AO904">
        <v>-3.964904422012E-3</v>
      </c>
      <c r="AP904">
        <v>-3.9649044200369002E-3</v>
      </c>
      <c r="AR904">
        <v>0.12099959568372599</v>
      </c>
      <c r="AS904">
        <v>0.94495367883891501</v>
      </c>
      <c r="AT904">
        <v>0.98846721880701305</v>
      </c>
      <c r="AU904">
        <v>0.81017663080834701</v>
      </c>
      <c r="AV904">
        <v>441.54917405648899</v>
      </c>
      <c r="AW904">
        <v>2.1011169428284001E-3</v>
      </c>
      <c r="AX904">
        <v>0.81017663080834701</v>
      </c>
      <c r="AY904">
        <v>0.116472452856412</v>
      </c>
      <c r="BD904" s="95">
        <v>45327</v>
      </c>
    </row>
    <row r="905" spans="1:56">
      <c r="A905" t="s">
        <v>107</v>
      </c>
      <c r="B905">
        <v>4966.2250000000004</v>
      </c>
      <c r="C905">
        <v>0</v>
      </c>
      <c r="D905">
        <v>10718.741</v>
      </c>
      <c r="E905" s="95">
        <v>45327</v>
      </c>
      <c r="F905" t="s">
        <v>1053</v>
      </c>
      <c r="G905" t="b">
        <v>0</v>
      </c>
      <c r="H905" t="b">
        <v>0</v>
      </c>
      <c r="I905" t="b">
        <v>0</v>
      </c>
      <c r="J905" t="b">
        <v>0</v>
      </c>
      <c r="K905" t="b">
        <v>0</v>
      </c>
      <c r="L905">
        <v>4966.2250000000004</v>
      </c>
      <c r="M905">
        <v>4966.2250000000004</v>
      </c>
      <c r="N905" t="b">
        <v>0</v>
      </c>
      <c r="O905">
        <v>4966.2250000000004</v>
      </c>
      <c r="P905">
        <v>1.00248793879569</v>
      </c>
      <c r="Q905">
        <v>415.30732285065602</v>
      </c>
      <c r="R905">
        <v>10718.741</v>
      </c>
      <c r="S905">
        <v>10718.741</v>
      </c>
      <c r="X905">
        <v>6.0514755270006597E-2</v>
      </c>
      <c r="Y905">
        <v>1.0024323061278999</v>
      </c>
      <c r="Z905">
        <v>1.0024323061278999</v>
      </c>
      <c r="AA905">
        <v>411.555334948883</v>
      </c>
      <c r="AB905">
        <v>2.4293528592257002E-3</v>
      </c>
      <c r="AC905" s="96">
        <v>5.9017553146285597E-6</v>
      </c>
      <c r="AD905">
        <v>0.124508909769219</v>
      </c>
      <c r="AE905">
        <v>0.114771029263032</v>
      </c>
      <c r="AF905">
        <v>0.124508909769219</v>
      </c>
      <c r="AH905">
        <v>413.36452595215002</v>
      </c>
      <c r="AI905">
        <v>13.85</v>
      </c>
      <c r="AJ905">
        <v>419.56499384143302</v>
      </c>
      <c r="AK905">
        <v>407.16405806286798</v>
      </c>
      <c r="AL905">
        <v>5.0981040564370003E-4</v>
      </c>
      <c r="AM905">
        <v>3.4446649029979998E-4</v>
      </c>
      <c r="AN905" s="96">
        <v>3.2611679416332601E-14</v>
      </c>
      <c r="AO905" s="96">
        <v>-1.49346393598648E-5</v>
      </c>
      <c r="AP905" s="96">
        <v>-1.49346393272531E-5</v>
      </c>
      <c r="AR905">
        <v>0.12099959568372599</v>
      </c>
      <c r="AS905">
        <v>0.94495367883891501</v>
      </c>
      <c r="AT905">
        <v>0.98702998100920203</v>
      </c>
      <c r="AU905">
        <v>0.86377879354934906</v>
      </c>
      <c r="AV905">
        <v>442.41692299294698</v>
      </c>
      <c r="AW905">
        <v>1.9652373675299998E-3</v>
      </c>
      <c r="AX905">
        <v>0.86377879354934906</v>
      </c>
      <c r="AY905">
        <v>0.11623245248399799</v>
      </c>
      <c r="BD905" s="95">
        <v>45327</v>
      </c>
    </row>
    <row r="906" spans="1:56">
      <c r="A906" t="s">
        <v>108</v>
      </c>
      <c r="B906">
        <v>4966.3500000000004</v>
      </c>
      <c r="C906">
        <v>0</v>
      </c>
      <c r="D906">
        <v>10719.407999999999</v>
      </c>
      <c r="E906" s="95">
        <v>45327</v>
      </c>
      <c r="F906" t="s">
        <v>1054</v>
      </c>
      <c r="G906" t="b">
        <v>0</v>
      </c>
      <c r="H906" t="b">
        <v>0</v>
      </c>
      <c r="I906" t="b">
        <v>0</v>
      </c>
      <c r="J906" t="b">
        <v>0</v>
      </c>
      <c r="K906" t="b">
        <v>0</v>
      </c>
      <c r="L906">
        <v>4966.3500000000004</v>
      </c>
      <c r="M906">
        <v>4966.3500000000004</v>
      </c>
      <c r="N906" t="b">
        <v>0</v>
      </c>
      <c r="O906">
        <v>4966.3500000000004</v>
      </c>
      <c r="P906">
        <v>1.0000251700235001</v>
      </c>
      <c r="Q906">
        <v>415.31777614573599</v>
      </c>
      <c r="R906">
        <v>10719.407999999999</v>
      </c>
      <c r="S906">
        <v>10719.407999999999</v>
      </c>
      <c r="X906">
        <v>6.0514755270006597E-2</v>
      </c>
      <c r="Y906">
        <v>1.00006222745749</v>
      </c>
      <c r="Z906">
        <v>1.00006222745749</v>
      </c>
      <c r="AA906">
        <v>411.58094499099701</v>
      </c>
      <c r="AB906" s="96">
        <v>6.2225521449149195E-5</v>
      </c>
      <c r="AC906" s="96">
        <v>3.8720155196185303E-9</v>
      </c>
      <c r="AD906">
        <v>0.12071756421220101</v>
      </c>
      <c r="AE906">
        <v>0.113037261070915</v>
      </c>
      <c r="AF906">
        <v>0.12071756421220101</v>
      </c>
      <c r="AH906">
        <v>413.36452595215002</v>
      </c>
      <c r="AI906">
        <v>13.85</v>
      </c>
      <c r="AJ906">
        <v>419.56499384143302</v>
      </c>
      <c r="AK906">
        <v>407.16405806286798</v>
      </c>
      <c r="AL906">
        <v>3.4446649029979998E-4</v>
      </c>
      <c r="AM906">
        <v>1.7912257495590001E-4</v>
      </c>
      <c r="AN906" s="96">
        <v>1.80846754989145E-25</v>
      </c>
      <c r="AO906" s="96">
        <v>-2.9134862300495001E-9</v>
      </c>
      <c r="AP906" s="96">
        <v>-2.9134862300495001E-9</v>
      </c>
      <c r="AR906">
        <v>0.12099959568372599</v>
      </c>
      <c r="AS906">
        <v>0.94495367883891501</v>
      </c>
      <c r="AT906">
        <v>0.98916691722705796</v>
      </c>
      <c r="AU906">
        <v>0.87278631921119298</v>
      </c>
      <c r="AV906">
        <v>442.44030472980302</v>
      </c>
      <c r="AW906" s="96">
        <v>5.2850005596294299E-5</v>
      </c>
      <c r="AX906">
        <v>0.87278631921119298</v>
      </c>
      <c r="AY906">
        <v>0.11620966671251701</v>
      </c>
      <c r="BD906" s="95">
        <v>45327</v>
      </c>
    </row>
    <row r="907" spans="1:56">
      <c r="A907" t="s">
        <v>109</v>
      </c>
      <c r="B907">
        <v>4975.95</v>
      </c>
      <c r="C907">
        <v>0</v>
      </c>
      <c r="D907">
        <v>10740.008</v>
      </c>
      <c r="E907" s="95">
        <v>45327</v>
      </c>
      <c r="F907" t="s">
        <v>1055</v>
      </c>
      <c r="G907" t="b">
        <v>0</v>
      </c>
      <c r="H907" t="b">
        <v>0</v>
      </c>
      <c r="I907" t="b">
        <v>0</v>
      </c>
      <c r="J907" t="b">
        <v>0</v>
      </c>
      <c r="K907" t="b">
        <v>0</v>
      </c>
      <c r="L907">
        <v>4975.95</v>
      </c>
      <c r="M907">
        <v>4975.95</v>
      </c>
      <c r="N907" t="b">
        <v>0</v>
      </c>
      <c r="O907">
        <v>4975.95</v>
      </c>
      <c r="P907">
        <v>1.0019330091515899</v>
      </c>
      <c r="Q907">
        <v>416.12058920784398</v>
      </c>
      <c r="R907">
        <v>10740.008</v>
      </c>
      <c r="S907">
        <v>10740.008</v>
      </c>
      <c r="X907">
        <v>6.0514755270006597E-2</v>
      </c>
      <c r="Y907">
        <v>1.0019217479174201</v>
      </c>
      <c r="Z907">
        <v>1.0019217479174201</v>
      </c>
      <c r="AA907">
        <v>412.37189981488399</v>
      </c>
      <c r="AB907">
        <v>1.919903722234E-3</v>
      </c>
      <c r="AC907" s="96">
        <v>3.68603030264823E-6</v>
      </c>
      <c r="AD907">
        <v>0.11869497014616701</v>
      </c>
      <c r="AE907">
        <v>0.11220144581206599</v>
      </c>
      <c r="AF907">
        <v>0.11869497014616701</v>
      </c>
      <c r="AH907">
        <v>413.36452595215002</v>
      </c>
      <c r="AI907">
        <v>13.85</v>
      </c>
      <c r="AJ907">
        <v>419.56499384143302</v>
      </c>
      <c r="AK907">
        <v>407.16405806286798</v>
      </c>
      <c r="AL907">
        <v>1.7912257495590001E-4</v>
      </c>
      <c r="AM907">
        <v>0</v>
      </c>
      <c r="AN907">
        <v>0</v>
      </c>
      <c r="AO907">
        <v>0</v>
      </c>
      <c r="AP907">
        <v>0</v>
      </c>
      <c r="AR907">
        <v>0.12099959568372599</v>
      </c>
      <c r="AS907">
        <v>0.94495367883891501</v>
      </c>
      <c r="AT907">
        <v>0.98936933044623798</v>
      </c>
      <c r="AU907">
        <v>0.900197695137818</v>
      </c>
      <c r="AV907">
        <v>443.181186131049</v>
      </c>
      <c r="AW907">
        <v>1.6745341537061E-3</v>
      </c>
      <c r="AX907">
        <v>0.900197695137818</v>
      </c>
      <c r="AY907">
        <v>0.116074451999092</v>
      </c>
      <c r="BD907" s="95">
        <v>45327</v>
      </c>
    </row>
    <row r="908" spans="1:56">
      <c r="A908" t="s">
        <v>110</v>
      </c>
      <c r="B908">
        <v>4967.7</v>
      </c>
      <c r="C908">
        <v>0</v>
      </c>
      <c r="D908">
        <v>10722.884</v>
      </c>
      <c r="E908" s="95">
        <v>45327</v>
      </c>
      <c r="F908" t="s">
        <v>1056</v>
      </c>
      <c r="G908" t="b">
        <v>0</v>
      </c>
      <c r="H908" t="b">
        <v>0</v>
      </c>
      <c r="I908" t="b">
        <v>0</v>
      </c>
      <c r="J908" t="b">
        <v>0</v>
      </c>
      <c r="K908" t="b">
        <v>0</v>
      </c>
      <c r="L908">
        <v>4967.7</v>
      </c>
      <c r="M908">
        <v>4967.7</v>
      </c>
      <c r="N908" t="b">
        <v>0</v>
      </c>
      <c r="O908">
        <v>4967.7</v>
      </c>
      <c r="P908">
        <v>0.99834202514092696</v>
      </c>
      <c r="Q908">
        <v>415.43067173259499</v>
      </c>
      <c r="R908">
        <v>10722.884</v>
      </c>
      <c r="S908">
        <v>10722.884</v>
      </c>
      <c r="T908" s="97">
        <v>45327</v>
      </c>
      <c r="U908">
        <v>10722.884</v>
      </c>
      <c r="V908">
        <v>415.43067173259499</v>
      </c>
      <c r="W908">
        <v>5.6412692291330897E-2</v>
      </c>
      <c r="X908">
        <v>6.0514755270006597E-2</v>
      </c>
      <c r="Y908">
        <v>0.99840558777982202</v>
      </c>
      <c r="Z908">
        <v>0.99840558777982202</v>
      </c>
      <c r="AA908">
        <v>411.71440901856101</v>
      </c>
      <c r="AB908">
        <v>-1.5956846480373E-3</v>
      </c>
      <c r="AC908" s="96">
        <v>2.5462094959820302E-6</v>
      </c>
      <c r="AD908">
        <v>0.116244040684993</v>
      </c>
      <c r="AE908">
        <v>0.111113612647487</v>
      </c>
      <c r="AF908">
        <v>0.116244040684993</v>
      </c>
      <c r="AG908">
        <v>411.71440901856101</v>
      </c>
      <c r="AH908">
        <v>413.36452595215002</v>
      </c>
      <c r="AI908">
        <v>13.85</v>
      </c>
      <c r="AJ908">
        <v>419.56499384143302</v>
      </c>
      <c r="AK908">
        <v>407.16405806286798</v>
      </c>
      <c r="AL908">
        <v>0</v>
      </c>
      <c r="AN908">
        <v>0</v>
      </c>
      <c r="AO908">
        <v>0</v>
      </c>
      <c r="AP908">
        <v>0</v>
      </c>
      <c r="AQ908">
        <v>0.12112920763741</v>
      </c>
      <c r="AR908">
        <v>0.12099959568372599</v>
      </c>
      <c r="AS908">
        <v>0.94495367883891501</v>
      </c>
      <c r="AT908">
        <v>0.99056881915917006</v>
      </c>
      <c r="AU908">
        <v>0.91553730484664397</v>
      </c>
      <c r="AV908">
        <v>442.54441446532599</v>
      </c>
      <c r="AW908">
        <v>-1.436820166674E-3</v>
      </c>
      <c r="AX908">
        <v>0.91553730484664397</v>
      </c>
      <c r="AY908">
        <v>0.115563008854809</v>
      </c>
      <c r="AZ908" s="97">
        <v>45327</v>
      </c>
      <c r="BA908">
        <v>442.54441446532599</v>
      </c>
      <c r="BB908">
        <v>442.544405119403</v>
      </c>
      <c r="BC908" s="96">
        <v>9.34592259227429E-6</v>
      </c>
      <c r="BD908" s="95">
        <v>45327</v>
      </c>
    </row>
    <row r="909" spans="1:56">
      <c r="A909" t="s">
        <v>104</v>
      </c>
      <c r="B909">
        <v>4973.2749999999996</v>
      </c>
      <c r="C909">
        <v>0</v>
      </c>
      <c r="D909">
        <v>10736.281999999999</v>
      </c>
      <c r="E909" s="95">
        <v>45328</v>
      </c>
      <c r="F909" t="s">
        <v>1057</v>
      </c>
      <c r="G909" t="b">
        <v>0</v>
      </c>
      <c r="H909" t="b">
        <v>0</v>
      </c>
      <c r="I909" t="b">
        <v>0</v>
      </c>
      <c r="J909" t="b">
        <v>0</v>
      </c>
      <c r="K909" t="b">
        <v>0</v>
      </c>
      <c r="L909">
        <v>4973.2749999999996</v>
      </c>
      <c r="M909">
        <v>4973.2749999999996</v>
      </c>
      <c r="N909" t="b">
        <v>0</v>
      </c>
      <c r="O909">
        <v>4973.2749999999996</v>
      </c>
      <c r="P909">
        <v>1.0011222497332699</v>
      </c>
      <c r="Q909">
        <v>415.89688869314199</v>
      </c>
      <c r="R909">
        <v>10736.281999999999</v>
      </c>
      <c r="S909">
        <v>10736.281999999999</v>
      </c>
      <c r="X909">
        <v>5.6412692291330897E-2</v>
      </c>
      <c r="Y909">
        <v>1.00109277536311</v>
      </c>
      <c r="Z909">
        <v>1.00109277536311</v>
      </c>
      <c r="AA909">
        <v>412.16432038137702</v>
      </c>
      <c r="AB909">
        <v>1.0921787187452999E-3</v>
      </c>
      <c r="AC909" s="96">
        <v>1.1928543536801401E-6</v>
      </c>
      <c r="AD909">
        <v>0.11326150307973699</v>
      </c>
      <c r="AE909">
        <v>0.10972225717923099</v>
      </c>
      <c r="AF909">
        <v>0.11326150307973699</v>
      </c>
      <c r="AH909">
        <v>411.71440901856101</v>
      </c>
      <c r="AI909">
        <v>13.67</v>
      </c>
      <c r="AJ909">
        <v>417.89012515384002</v>
      </c>
      <c r="AK909">
        <v>405.53869288328298</v>
      </c>
      <c r="AL909">
        <v>1.0058421516754E-3</v>
      </c>
      <c r="AM909">
        <v>8.4049823633150001E-4</v>
      </c>
      <c r="AN909">
        <v>2.514321176897E-4</v>
      </c>
      <c r="AO909" s="96">
        <v>-2.1462840714914202E-5</v>
      </c>
      <c r="AP909">
        <v>2.2996927697480001E-4</v>
      </c>
      <c r="AR909">
        <v>0.12112920763741</v>
      </c>
      <c r="AS909">
        <v>0.94369723193814903</v>
      </c>
      <c r="AT909">
        <v>0.99508018445317303</v>
      </c>
      <c r="AU909">
        <v>0.93359780882855503</v>
      </c>
      <c r="AV909">
        <v>442.9802240935</v>
      </c>
      <c r="AW909">
        <v>9.8478167146339997E-4</v>
      </c>
      <c r="AX909">
        <v>0.93359780882855503</v>
      </c>
      <c r="AY909">
        <v>0.115294885173973</v>
      </c>
      <c r="BD909" s="95">
        <v>45328</v>
      </c>
    </row>
    <row r="910" spans="1:56">
      <c r="A910" t="s">
        <v>105</v>
      </c>
      <c r="B910">
        <v>4962.5749999999998</v>
      </c>
      <c r="C910">
        <v>0</v>
      </c>
      <c r="D910">
        <v>10711.692999999999</v>
      </c>
      <c r="E910" s="95">
        <v>45328</v>
      </c>
      <c r="F910" t="s">
        <v>1058</v>
      </c>
      <c r="G910" t="b">
        <v>0</v>
      </c>
      <c r="H910" t="b">
        <v>0</v>
      </c>
      <c r="I910" t="b">
        <v>0</v>
      </c>
      <c r="J910" t="b">
        <v>0</v>
      </c>
      <c r="K910" t="b">
        <v>0</v>
      </c>
      <c r="L910">
        <v>4962.5749999999998</v>
      </c>
      <c r="M910">
        <v>4962.5749999999998</v>
      </c>
      <c r="N910" t="b">
        <v>0</v>
      </c>
      <c r="O910">
        <v>4962.5749999999998</v>
      </c>
      <c r="P910">
        <v>0.99784850023374905</v>
      </c>
      <c r="Q910">
        <v>415.00208663433398</v>
      </c>
      <c r="R910">
        <v>10711.692999999999</v>
      </c>
      <c r="S910">
        <v>10711.692999999999</v>
      </c>
      <c r="X910">
        <v>5.6412692291330897E-2</v>
      </c>
      <c r="Y910">
        <v>0.99770972856338902</v>
      </c>
      <c r="Z910">
        <v>0.99770972856338902</v>
      </c>
      <c r="AA910">
        <v>411.220352211217</v>
      </c>
      <c r="AB910">
        <v>-2.2928981195484998E-3</v>
      </c>
      <c r="AC910" s="96">
        <v>5.2573817866291503E-6</v>
      </c>
      <c r="AD910">
        <v>0.112316157712883</v>
      </c>
      <c r="AE910">
        <v>0.109343610481081</v>
      </c>
      <c r="AF910">
        <v>0.112316157712883</v>
      </c>
      <c r="AH910">
        <v>411.71440901856101</v>
      </c>
      <c r="AI910">
        <v>13.67</v>
      </c>
      <c r="AJ910">
        <v>417.89012515384002</v>
      </c>
      <c r="AK910">
        <v>405.53869288328298</v>
      </c>
      <c r="AL910">
        <v>8.4049823633150001E-4</v>
      </c>
      <c r="AM910">
        <v>6.7515432098759996E-4</v>
      </c>
      <c r="AN910" s="96">
        <v>2.9785156349576801E-6</v>
      </c>
      <c r="AO910" s="96">
        <v>-4.4508838234813498E-5</v>
      </c>
      <c r="AP910" s="96">
        <v>-4.1530322599855802E-5</v>
      </c>
      <c r="AR910">
        <v>0.12112920763741</v>
      </c>
      <c r="AS910">
        <v>0.94369723193814903</v>
      </c>
      <c r="AT910">
        <v>0.99742918895186905</v>
      </c>
      <c r="AU910">
        <v>0.95818242493642303</v>
      </c>
      <c r="AV910">
        <v>442.03195809740203</v>
      </c>
      <c r="AW910">
        <v>-2.1406508564532998E-3</v>
      </c>
      <c r="AX910">
        <v>0.95818242493642303</v>
      </c>
      <c r="AY910">
        <v>0.114886152396038</v>
      </c>
      <c r="BD910" s="95">
        <v>45328</v>
      </c>
    </row>
    <row r="911" spans="1:56">
      <c r="A911" t="s">
        <v>106</v>
      </c>
      <c r="B911">
        <v>4960.2</v>
      </c>
      <c r="C911">
        <v>0</v>
      </c>
      <c r="D911">
        <v>10706.451999999999</v>
      </c>
      <c r="E911" s="95">
        <v>45328</v>
      </c>
      <c r="F911" t="s">
        <v>1059</v>
      </c>
      <c r="G911" t="b">
        <v>0</v>
      </c>
      <c r="H911" t="b">
        <v>0</v>
      </c>
      <c r="I911" t="b">
        <v>0</v>
      </c>
      <c r="J911" t="b">
        <v>0</v>
      </c>
      <c r="K911" t="b">
        <v>0</v>
      </c>
      <c r="L911">
        <v>4960.2</v>
      </c>
      <c r="M911">
        <v>4960.2</v>
      </c>
      <c r="N911" t="b">
        <v>0</v>
      </c>
      <c r="O911">
        <v>4960.2</v>
      </c>
      <c r="P911">
        <v>0.99952141781232495</v>
      </c>
      <c r="Q911">
        <v>414.80347402782297</v>
      </c>
      <c r="R911">
        <v>10706.451999999999</v>
      </c>
      <c r="S911">
        <v>10706.451999999999</v>
      </c>
      <c r="X911">
        <v>5.6412692291330897E-2</v>
      </c>
      <c r="Y911">
        <v>0.99951072160115095</v>
      </c>
      <c r="Z911">
        <v>0.99951072160115095</v>
      </c>
      <c r="AA911">
        <v>411.01915097571299</v>
      </c>
      <c r="AB911">
        <v>-4.8939813458220003E-4</v>
      </c>
      <c r="AC911" s="96">
        <v>2.3951053413261501E-7</v>
      </c>
      <c r="AD911">
        <v>0.109010889003414</v>
      </c>
      <c r="AE911">
        <v>0.107749799516814</v>
      </c>
      <c r="AF911">
        <v>0.109010889003414</v>
      </c>
      <c r="AH911">
        <v>411.71440901856101</v>
      </c>
      <c r="AI911">
        <v>13.67</v>
      </c>
      <c r="AJ911">
        <v>417.89012515384002</v>
      </c>
      <c r="AK911">
        <v>405.53869288328298</v>
      </c>
      <c r="AL911">
        <v>6.7515432098759996E-4</v>
      </c>
      <c r="AM911">
        <v>5.0981040564370003E-4</v>
      </c>
      <c r="AN911" s="96">
        <v>3.9424199508273803E-8</v>
      </c>
      <c r="AO911" s="96">
        <v>-6.7887447229297797E-6</v>
      </c>
      <c r="AP911" s="96">
        <v>-6.7493205234215098E-6</v>
      </c>
      <c r="AR911">
        <v>0.12112920763741</v>
      </c>
      <c r="AS911">
        <v>0.94369723193814903</v>
      </c>
      <c r="AT911">
        <v>1.00098900007493</v>
      </c>
      <c r="AU911">
        <v>0.96624727806583699</v>
      </c>
      <c r="AV911">
        <v>441.82436908308603</v>
      </c>
      <c r="AW911">
        <v>-4.6962444799089999E-4</v>
      </c>
      <c r="AX911">
        <v>0.96624727806583699</v>
      </c>
      <c r="AY911">
        <v>0.114352426662988</v>
      </c>
      <c r="BD911" s="95">
        <v>45328</v>
      </c>
    </row>
    <row r="912" spans="1:56">
      <c r="A912" t="s">
        <v>107</v>
      </c>
      <c r="B912">
        <v>4961.3625000000002</v>
      </c>
      <c r="C912">
        <v>0</v>
      </c>
      <c r="D912">
        <v>10708.998</v>
      </c>
      <c r="E912" s="95">
        <v>45328</v>
      </c>
      <c r="F912" t="s">
        <v>1060</v>
      </c>
      <c r="G912" t="b">
        <v>0</v>
      </c>
      <c r="H912" t="b">
        <v>0</v>
      </c>
      <c r="I912" t="b">
        <v>0</v>
      </c>
      <c r="J912" t="b">
        <v>0</v>
      </c>
      <c r="K912" t="b">
        <v>0</v>
      </c>
      <c r="L912">
        <v>4961.3625000000002</v>
      </c>
      <c r="M912">
        <v>4961.3625000000002</v>
      </c>
      <c r="N912" t="b">
        <v>0</v>
      </c>
      <c r="O912">
        <v>4961.3625000000002</v>
      </c>
      <c r="P912">
        <v>1.0002343655497701</v>
      </c>
      <c r="Q912">
        <v>414.90068967206298</v>
      </c>
      <c r="R912">
        <v>10708.998</v>
      </c>
      <c r="S912">
        <v>10708.998</v>
      </c>
      <c r="X912">
        <v>5.6412692291330897E-2</v>
      </c>
      <c r="Y912">
        <v>1.00023780053373</v>
      </c>
      <c r="Z912">
        <v>1.00023780053373</v>
      </c>
      <c r="AA912">
        <v>411.11689154918997</v>
      </c>
      <c r="AB912">
        <v>2.377722636689E-4</v>
      </c>
      <c r="AC912" s="96">
        <v>5.6535649370271097E-8</v>
      </c>
      <c r="AD912">
        <v>0.105718282331701</v>
      </c>
      <c r="AE912">
        <v>0.10613534087946799</v>
      </c>
      <c r="AF912">
        <v>0.10613534087946799</v>
      </c>
      <c r="AH912">
        <v>411.71440901856101</v>
      </c>
      <c r="AI912">
        <v>13.67</v>
      </c>
      <c r="AJ912">
        <v>417.89012515384002</v>
      </c>
      <c r="AK912">
        <v>405.53869288328298</v>
      </c>
      <c r="AL912">
        <v>5.0981040564370003E-4</v>
      </c>
      <c r="AM912">
        <v>3.4446649029979998E-4</v>
      </c>
      <c r="AN912" s="96">
        <v>5.9946689021882099E-11</v>
      </c>
      <c r="AO912" s="96">
        <v>-3.6056915231341598E-8</v>
      </c>
      <c r="AP912" s="96">
        <v>-3.5996968542319797E-8</v>
      </c>
      <c r="AR912">
        <v>0.12112920763741</v>
      </c>
      <c r="AS912">
        <v>0.94369723193814903</v>
      </c>
      <c r="AT912">
        <v>1.00559954057967</v>
      </c>
      <c r="AU912">
        <v>0.99554441455373799</v>
      </c>
      <c r="AV912">
        <v>441.92459446911499</v>
      </c>
      <c r="AW912">
        <v>2.268444047945E-4</v>
      </c>
      <c r="AX912">
        <v>0.99554441455373799</v>
      </c>
      <c r="AY912">
        <v>0.113832301013975</v>
      </c>
      <c r="BD912" s="95">
        <v>45328</v>
      </c>
    </row>
    <row r="913" spans="1:56">
      <c r="A913" t="s">
        <v>108</v>
      </c>
      <c r="B913">
        <v>4969.1499999999996</v>
      </c>
      <c r="C913">
        <v>0</v>
      </c>
      <c r="D913">
        <v>10725.754999999999</v>
      </c>
      <c r="E913" s="95">
        <v>45328</v>
      </c>
      <c r="F913" t="s">
        <v>1061</v>
      </c>
      <c r="G913" t="b">
        <v>0</v>
      </c>
      <c r="H913" t="b">
        <v>0</v>
      </c>
      <c r="I913" t="b">
        <v>0</v>
      </c>
      <c r="J913" t="b">
        <v>0</v>
      </c>
      <c r="K913" t="b">
        <v>0</v>
      </c>
      <c r="L913">
        <v>4969.1499999999996</v>
      </c>
      <c r="M913">
        <v>4969.1499999999996</v>
      </c>
      <c r="N913" t="b">
        <v>0</v>
      </c>
      <c r="O913">
        <v>4969.1499999999996</v>
      </c>
      <c r="P913">
        <v>1.0015696293104901</v>
      </c>
      <c r="Q913">
        <v>415.55192995551698</v>
      </c>
      <c r="R913">
        <v>10725.754999999999</v>
      </c>
      <c r="S913">
        <v>10725.754999999999</v>
      </c>
      <c r="X913">
        <v>5.6412692291330897E-2</v>
      </c>
      <c r="Y913">
        <v>1.00156475890648</v>
      </c>
      <c r="Z913">
        <v>1.00156475890648</v>
      </c>
      <c r="AA913">
        <v>411.76019036684698</v>
      </c>
      <c r="AB913">
        <v>1.5635359468562E-3</v>
      </c>
      <c r="AC913" s="96">
        <v>2.4446446571117499E-6</v>
      </c>
      <c r="AD913">
        <v>0.10375218116514</v>
      </c>
      <c r="AE913">
        <v>0.10514818049470601</v>
      </c>
      <c r="AF913">
        <v>0.10514818049470601</v>
      </c>
      <c r="AH913">
        <v>411.71440901856101</v>
      </c>
      <c r="AI913">
        <v>13.67</v>
      </c>
      <c r="AJ913">
        <v>417.89012515384002</v>
      </c>
      <c r="AK913">
        <v>405.53869288328298</v>
      </c>
      <c r="AL913">
        <v>3.4446649029979998E-4</v>
      </c>
      <c r="AM913">
        <v>1.7912257495590001E-4</v>
      </c>
      <c r="AN913" s="96">
        <v>3.3414549153308001E-16</v>
      </c>
      <c r="AO913">
        <v>0</v>
      </c>
      <c r="AP913" s="96">
        <v>3.3414549153308001E-16</v>
      </c>
      <c r="AR913">
        <v>0.12112920763741</v>
      </c>
      <c r="AS913">
        <v>0.94369723193814903</v>
      </c>
      <c r="AT913">
        <v>1.01005183366081</v>
      </c>
      <c r="AU913">
        <v>1.0225169182443401</v>
      </c>
      <c r="AV913">
        <v>442.61182687143099</v>
      </c>
      <c r="AW913">
        <v>1.5550897391025001E-3</v>
      </c>
      <c r="AX913">
        <v>1.0225169182443401</v>
      </c>
      <c r="AY913">
        <v>0.113808275578498</v>
      </c>
      <c r="BD913" s="95">
        <v>45328</v>
      </c>
    </row>
    <row r="914" spans="1:56">
      <c r="A914" t="s">
        <v>109</v>
      </c>
      <c r="B914">
        <v>4962.875</v>
      </c>
      <c r="C914">
        <v>0</v>
      </c>
      <c r="D914">
        <v>10712.905000000001</v>
      </c>
      <c r="E914" s="95">
        <v>45328</v>
      </c>
      <c r="F914" t="s">
        <v>1062</v>
      </c>
      <c r="G914" t="b">
        <v>0</v>
      </c>
      <c r="H914" t="b">
        <v>0</v>
      </c>
      <c r="I914" t="b">
        <v>0</v>
      </c>
      <c r="J914" t="b">
        <v>0</v>
      </c>
      <c r="K914" t="b">
        <v>0</v>
      </c>
      <c r="L914">
        <v>4962.875</v>
      </c>
      <c r="M914">
        <v>4962.875</v>
      </c>
      <c r="N914" t="b">
        <v>0</v>
      </c>
      <c r="O914">
        <v>4962.875</v>
      </c>
      <c r="P914">
        <v>0.99873720857691906</v>
      </c>
      <c r="Q914">
        <v>415.02717454252502</v>
      </c>
      <c r="R914">
        <v>10712.905000000001</v>
      </c>
      <c r="S914">
        <v>10712.905000000001</v>
      </c>
      <c r="X914">
        <v>5.6412692291330897E-2</v>
      </c>
      <c r="Y914">
        <v>0.99880194914017695</v>
      </c>
      <c r="Z914">
        <v>0.99880194914017695</v>
      </c>
      <c r="AA914">
        <v>411.26688071673698</v>
      </c>
      <c r="AB914">
        <v>-1.1987690964674999E-3</v>
      </c>
      <c r="AC914" s="96">
        <v>1.43704734664555E-6</v>
      </c>
      <c r="AD914">
        <v>0.101344665779219</v>
      </c>
      <c r="AE914">
        <v>0.10392547431256299</v>
      </c>
      <c r="AF914">
        <v>0.10392547431256299</v>
      </c>
      <c r="AH914">
        <v>411.71440901856101</v>
      </c>
      <c r="AI914">
        <v>13.67</v>
      </c>
      <c r="AJ914">
        <v>417.89012515384002</v>
      </c>
      <c r="AK914">
        <v>405.53869288328298</v>
      </c>
      <c r="AL914">
        <v>1.7912257495590001E-4</v>
      </c>
      <c r="AM914">
        <v>0</v>
      </c>
      <c r="AN914">
        <v>0</v>
      </c>
      <c r="AO914">
        <v>0</v>
      </c>
      <c r="AP914">
        <v>0</v>
      </c>
      <c r="AR914">
        <v>0.12112920763741</v>
      </c>
      <c r="AS914">
        <v>0.94369723193814903</v>
      </c>
      <c r="AT914">
        <v>1.01025652883453</v>
      </c>
      <c r="AU914">
        <v>1.0321165916737001</v>
      </c>
      <c r="AV914">
        <v>442.06919041922299</v>
      </c>
      <c r="AW914">
        <v>-1.2259872404289001E-3</v>
      </c>
      <c r="AX914">
        <v>1.0321165916737001</v>
      </c>
      <c r="AY914">
        <v>0.113468503679268</v>
      </c>
      <c r="BD914" s="95">
        <v>45328</v>
      </c>
    </row>
    <row r="915" spans="1:56">
      <c r="A915" t="s">
        <v>110</v>
      </c>
      <c r="B915">
        <v>4970.1499999999996</v>
      </c>
      <c r="C915">
        <v>0</v>
      </c>
      <c r="D915">
        <v>10728.445</v>
      </c>
      <c r="E915" s="95">
        <v>45328</v>
      </c>
      <c r="F915" t="s">
        <v>1063</v>
      </c>
      <c r="G915" t="b">
        <v>0</v>
      </c>
      <c r="H915" t="b">
        <v>0</v>
      </c>
      <c r="I915" t="b">
        <v>0</v>
      </c>
      <c r="J915" t="b">
        <v>0</v>
      </c>
      <c r="K915" t="b">
        <v>0</v>
      </c>
      <c r="L915">
        <v>4970.1499999999996</v>
      </c>
      <c r="M915">
        <v>4970.1499999999996</v>
      </c>
      <c r="N915" t="b">
        <v>0</v>
      </c>
      <c r="O915">
        <v>4970.1499999999996</v>
      </c>
      <c r="P915">
        <v>1.0014658841901101</v>
      </c>
      <c r="Q915">
        <v>415.63555631615401</v>
      </c>
      <c r="R915">
        <v>10728.445</v>
      </c>
      <c r="S915">
        <v>10728.445</v>
      </c>
      <c r="T915" s="97">
        <v>45328</v>
      </c>
      <c r="U915">
        <v>10728.445</v>
      </c>
      <c r="V915">
        <v>415.63555631615401</v>
      </c>
      <c r="W915">
        <v>5.9115885165892897E-2</v>
      </c>
      <c r="X915">
        <v>5.6412692291330897E-2</v>
      </c>
      <c r="Y915">
        <v>1.0014505869323</v>
      </c>
      <c r="Z915">
        <v>1.0014505869323</v>
      </c>
      <c r="AA915">
        <v>411.86345907959401</v>
      </c>
      <c r="AB915">
        <v>1.4495358474156E-3</v>
      </c>
      <c r="AC915" s="96">
        <v>2.10115417294294E-6</v>
      </c>
      <c r="AD915">
        <v>9.9382508333467706E-2</v>
      </c>
      <c r="AE915">
        <v>0.102896463319157</v>
      </c>
      <c r="AF915">
        <v>0.102896463319157</v>
      </c>
      <c r="AG915">
        <v>411.86345907959401</v>
      </c>
      <c r="AH915">
        <v>411.71440901856101</v>
      </c>
      <c r="AI915">
        <v>13.67</v>
      </c>
      <c r="AJ915">
        <v>417.89012515384002</v>
      </c>
      <c r="AK915">
        <v>405.53869288328298</v>
      </c>
      <c r="AL915">
        <v>0</v>
      </c>
      <c r="AN915">
        <v>0</v>
      </c>
      <c r="AO915">
        <v>0</v>
      </c>
      <c r="AP915">
        <v>0</v>
      </c>
      <c r="AQ915">
        <v>0.12036488616439001</v>
      </c>
      <c r="AR915">
        <v>0.12112920763741</v>
      </c>
      <c r="AS915">
        <v>0.94369723193814903</v>
      </c>
      <c r="AT915">
        <v>1.0131423229548699</v>
      </c>
      <c r="AU915">
        <v>1.04425967156511</v>
      </c>
      <c r="AV915">
        <v>442.730508480727</v>
      </c>
      <c r="AW915">
        <v>1.4959605325053E-3</v>
      </c>
      <c r="AX915">
        <v>1.04425967156511</v>
      </c>
      <c r="AY915">
        <v>0.113468363540151</v>
      </c>
      <c r="AZ915" s="97">
        <v>45328</v>
      </c>
      <c r="BA915">
        <v>442.730508480727</v>
      </c>
      <c r="BB915">
        <v>442.73049910302899</v>
      </c>
      <c r="BC915" s="96">
        <v>9.3776979497306406E-6</v>
      </c>
      <c r="BD915" s="95">
        <v>45328</v>
      </c>
    </row>
    <row r="916" spans="1:56">
      <c r="A916" t="s">
        <v>104</v>
      </c>
      <c r="B916">
        <v>4993.0249999999996</v>
      </c>
      <c r="C916">
        <v>0</v>
      </c>
      <c r="D916">
        <v>10780.227000000001</v>
      </c>
      <c r="E916" s="95">
        <v>45329</v>
      </c>
      <c r="F916" t="s">
        <v>1064</v>
      </c>
      <c r="G916" t="b">
        <v>0</v>
      </c>
      <c r="H916" t="b">
        <v>0</v>
      </c>
      <c r="I916" t="b">
        <v>0</v>
      </c>
      <c r="J916" t="b">
        <v>0</v>
      </c>
      <c r="K916" t="b">
        <v>0</v>
      </c>
      <c r="L916">
        <v>4993.0249999999996</v>
      </c>
      <c r="M916">
        <v>4993.0249999999996</v>
      </c>
      <c r="N916" t="b">
        <v>0</v>
      </c>
      <c r="O916">
        <v>4993.0249999999996</v>
      </c>
      <c r="P916">
        <v>1.0046024767864099</v>
      </c>
      <c r="Q916">
        <v>417.54850931570701</v>
      </c>
      <c r="R916">
        <v>10780.227000000001</v>
      </c>
      <c r="S916">
        <v>10780.227000000001</v>
      </c>
      <c r="X916">
        <v>5.9115885165892897E-2</v>
      </c>
      <c r="Y916">
        <v>1.0046623973509901</v>
      </c>
      <c r="Z916">
        <v>1.0046623973509901</v>
      </c>
      <c r="AA916">
        <v>413.78373018017601</v>
      </c>
      <c r="AB916">
        <v>4.6515620424181997E-3</v>
      </c>
      <c r="AC916" s="96">
        <v>2.16370294344662E-5</v>
      </c>
      <c r="AD916">
        <v>0.10758407493786699</v>
      </c>
      <c r="AE916">
        <v>0.10684139317865</v>
      </c>
      <c r="AF916">
        <v>0.10758407493786699</v>
      </c>
      <c r="AH916">
        <v>411.86345907959401</v>
      </c>
      <c r="AI916">
        <v>13.06</v>
      </c>
      <c r="AJ916">
        <v>418.04141096578797</v>
      </c>
      <c r="AK916">
        <v>405.68550719339999</v>
      </c>
      <c r="AL916">
        <v>1.0058421516754E-3</v>
      </c>
      <c r="AM916">
        <v>8.4049823633150001E-4</v>
      </c>
      <c r="AN916">
        <v>3.4478829961920999E-3</v>
      </c>
      <c r="AO916" s="96">
        <v>-8.8441688528284601E-8</v>
      </c>
      <c r="AP916">
        <v>3.4477945545035998E-3</v>
      </c>
      <c r="AR916">
        <v>0.12036488616439001</v>
      </c>
      <c r="AS916">
        <v>0.95106324655697005</v>
      </c>
      <c r="AT916">
        <v>1.0131435097289301</v>
      </c>
      <c r="AU916">
        <v>1.06293520521504</v>
      </c>
      <c r="AV916">
        <v>444.87907834746898</v>
      </c>
      <c r="AW916">
        <v>4.8529970841981003E-3</v>
      </c>
      <c r="AX916">
        <v>1.06293520521504</v>
      </c>
      <c r="AY916">
        <v>0.11434236552906001</v>
      </c>
      <c r="BD916" s="95">
        <v>45329</v>
      </c>
    </row>
    <row r="917" spans="1:56">
      <c r="A917" t="s">
        <v>105</v>
      </c>
      <c r="B917">
        <v>5011.0749999999998</v>
      </c>
      <c r="C917">
        <v>0</v>
      </c>
      <c r="D917">
        <v>10817.888999999999</v>
      </c>
      <c r="E917" s="95">
        <v>45329</v>
      </c>
      <c r="F917" t="s">
        <v>1065</v>
      </c>
      <c r="G917" t="b">
        <v>0</v>
      </c>
      <c r="H917" t="b">
        <v>0</v>
      </c>
      <c r="I917" t="b">
        <v>0</v>
      </c>
      <c r="J917" t="b">
        <v>0</v>
      </c>
      <c r="K917" t="b">
        <v>0</v>
      </c>
      <c r="L917">
        <v>5011.0749999999998</v>
      </c>
      <c r="M917">
        <v>5011.0749999999998</v>
      </c>
      <c r="N917" t="b">
        <v>0</v>
      </c>
      <c r="O917">
        <v>5011.0749999999998</v>
      </c>
      <c r="P917">
        <v>1.00361504298496</v>
      </c>
      <c r="Q917">
        <v>419.057965125191</v>
      </c>
      <c r="R917">
        <v>10817.888999999999</v>
      </c>
      <c r="S917">
        <v>10817.888999999999</v>
      </c>
      <c r="X917">
        <v>5.9115885165892897E-2</v>
      </c>
      <c r="Y917">
        <v>1.00349361845534</v>
      </c>
      <c r="Z917">
        <v>1.00349361845534</v>
      </c>
      <c r="AA917">
        <v>415.22933265645497</v>
      </c>
      <c r="AB917">
        <v>3.4875299468843999E-3</v>
      </c>
      <c r="AC917" s="96">
        <v>1.2162865130416E-5</v>
      </c>
      <c r="AD917">
        <v>0.110304990072188</v>
      </c>
      <c r="AE917">
        <v>0.10824181086884101</v>
      </c>
      <c r="AF917">
        <v>0.110304990072188</v>
      </c>
      <c r="AH917">
        <v>411.86345907959401</v>
      </c>
      <c r="AI917">
        <v>13.06</v>
      </c>
      <c r="AJ917">
        <v>418.04141096578797</v>
      </c>
      <c r="AK917">
        <v>405.68550719339999</v>
      </c>
      <c r="AL917">
        <v>8.4049823633150001E-4</v>
      </c>
      <c r="AM917">
        <v>6.7515432098759996E-4</v>
      </c>
      <c r="AN917">
        <v>2.3446065112838602E-2</v>
      </c>
      <c r="AO917" s="96">
        <v>-3.5935698861066998E-12</v>
      </c>
      <c r="AP917">
        <v>2.3446065109245001E-2</v>
      </c>
      <c r="AR917">
        <v>0.12036488616439001</v>
      </c>
      <c r="AS917">
        <v>0.95106324655697005</v>
      </c>
      <c r="AT917">
        <v>1.0056860441003399</v>
      </c>
      <c r="AU917">
        <v>1.0166214043966699</v>
      </c>
      <c r="AV917">
        <v>446.529071974163</v>
      </c>
      <c r="AW917">
        <v>3.7088586696921999E-3</v>
      </c>
      <c r="AX917">
        <v>1.0166214043966699</v>
      </c>
      <c r="AY917">
        <v>0.114480868971692</v>
      </c>
      <c r="BD917" s="95">
        <v>45329</v>
      </c>
    </row>
    <row r="918" spans="1:56">
      <c r="A918" t="s">
        <v>106</v>
      </c>
      <c r="B918">
        <v>5008.05</v>
      </c>
      <c r="C918">
        <v>0</v>
      </c>
      <c r="D918">
        <v>10812.251</v>
      </c>
      <c r="E918" s="95">
        <v>45329</v>
      </c>
      <c r="F918" t="s">
        <v>1066</v>
      </c>
      <c r="G918" t="b">
        <v>0</v>
      </c>
      <c r="H918" t="b">
        <v>0</v>
      </c>
      <c r="I918" t="b">
        <v>0</v>
      </c>
      <c r="J918" t="b">
        <v>0</v>
      </c>
      <c r="K918" t="b">
        <v>0</v>
      </c>
      <c r="L918">
        <v>5008.05</v>
      </c>
      <c r="M918">
        <v>5008.05</v>
      </c>
      <c r="N918" t="b">
        <v>0</v>
      </c>
      <c r="O918">
        <v>5008.05</v>
      </c>
      <c r="P918">
        <v>0.99939633711329401</v>
      </c>
      <c r="Q918">
        <v>418.80499538426699</v>
      </c>
      <c r="R918">
        <v>10812.251</v>
      </c>
      <c r="S918">
        <v>10812.251</v>
      </c>
      <c r="X918">
        <v>5.9115885165892897E-2</v>
      </c>
      <c r="Y918">
        <v>0.99947882622940598</v>
      </c>
      <c r="Z918">
        <v>0.99947882622940598</v>
      </c>
      <c r="AA918">
        <v>415.01292601949302</v>
      </c>
      <c r="AB918">
        <v>-5.213096288495E-4</v>
      </c>
      <c r="AC918" s="96">
        <v>2.71763729131305E-7</v>
      </c>
      <c r="AD918">
        <v>0.107079049574729</v>
      </c>
      <c r="AE918">
        <v>0.106673251886809</v>
      </c>
      <c r="AF918">
        <v>0.107079049574729</v>
      </c>
      <c r="AH918">
        <v>411.86345907959401</v>
      </c>
      <c r="AI918">
        <v>13.06</v>
      </c>
      <c r="AJ918">
        <v>418.04141096578797</v>
      </c>
      <c r="AK918">
        <v>405.68550719339999</v>
      </c>
      <c r="AL918">
        <v>6.7515432098759996E-4</v>
      </c>
      <c r="AM918">
        <v>5.0981040564370003E-4</v>
      </c>
      <c r="AN918">
        <v>6.8658920264271003E-3</v>
      </c>
      <c r="AO918" s="96">
        <v>-6.3282712403633899E-15</v>
      </c>
      <c r="AP918">
        <v>6.8658920264207998E-3</v>
      </c>
      <c r="AR918">
        <v>0.12036488616439001</v>
      </c>
      <c r="AS918">
        <v>0.95106324655697005</v>
      </c>
      <c r="AT918">
        <v>1.0044938963790899</v>
      </c>
      <c r="AU918">
        <v>1.0113750860058299</v>
      </c>
      <c r="AV918">
        <v>446.292250350073</v>
      </c>
      <c r="AW918">
        <v>-5.3036104243520002E-4</v>
      </c>
      <c r="AX918">
        <v>1.0113750860058299</v>
      </c>
      <c r="AY918">
        <v>0.114520403149196</v>
      </c>
      <c r="BD918" s="95">
        <v>45329</v>
      </c>
    </row>
    <row r="919" spans="1:56">
      <c r="A919" t="s">
        <v>107</v>
      </c>
      <c r="B919">
        <v>5007.5124999999998</v>
      </c>
      <c r="C919">
        <v>0</v>
      </c>
      <c r="D919">
        <v>10810.564</v>
      </c>
      <c r="E919" s="95">
        <v>45329</v>
      </c>
      <c r="F919" t="s">
        <v>1067</v>
      </c>
      <c r="G919" t="b">
        <v>0</v>
      </c>
      <c r="H919" t="b">
        <v>0</v>
      </c>
      <c r="I919" t="b">
        <v>0</v>
      </c>
      <c r="J919" t="b">
        <v>0</v>
      </c>
      <c r="K919" t="b">
        <v>0</v>
      </c>
      <c r="L919">
        <v>5007.5124999999998</v>
      </c>
      <c r="M919">
        <v>5007.5124999999998</v>
      </c>
      <c r="N919" t="b">
        <v>0</v>
      </c>
      <c r="O919">
        <v>5007.5124999999998</v>
      </c>
      <c r="P919">
        <v>0.99989267279679706</v>
      </c>
      <c r="Q919">
        <v>418.76004621542398</v>
      </c>
      <c r="R919">
        <v>10810.564</v>
      </c>
      <c r="S919">
        <v>10810.564</v>
      </c>
      <c r="X919">
        <v>5.9115885165892897E-2</v>
      </c>
      <c r="Y919">
        <v>0.99984397328548802</v>
      </c>
      <c r="Z919">
        <v>0.99984397328548802</v>
      </c>
      <c r="AA919">
        <v>414.94817291616698</v>
      </c>
      <c r="AB919">
        <v>-1.5603888794520001E-4</v>
      </c>
      <c r="AC919" s="96">
        <v>2.4348134551204199E-8</v>
      </c>
      <c r="AD919">
        <v>0.10382940090802099</v>
      </c>
      <c r="AE919">
        <v>0.10506710089911001</v>
      </c>
      <c r="AF919">
        <v>0.10506710089911001</v>
      </c>
      <c r="AH919">
        <v>411.86345907959401</v>
      </c>
      <c r="AI919">
        <v>13.06</v>
      </c>
      <c r="AJ919">
        <v>418.04141096578797</v>
      </c>
      <c r="AK919">
        <v>405.68550719339999</v>
      </c>
      <c r="AL919">
        <v>5.0981040564370003E-4</v>
      </c>
      <c r="AM919">
        <v>3.4446649029979998E-4</v>
      </c>
      <c r="AN919">
        <v>1.0964178869519001E-3</v>
      </c>
      <c r="AO919">
        <v>0</v>
      </c>
      <c r="AP919">
        <v>1.0964178869519001E-3</v>
      </c>
      <c r="AR919">
        <v>0.12036488616439001</v>
      </c>
      <c r="AS919">
        <v>0.95106324655697005</v>
      </c>
      <c r="AT919">
        <v>1.00415308718278</v>
      </c>
      <c r="AU919">
        <v>1.03163033783279</v>
      </c>
      <c r="AV919">
        <v>446.22092077314198</v>
      </c>
      <c r="AW919">
        <v>-1.5982705699060001E-4</v>
      </c>
      <c r="AX919">
        <v>1.03163033783279</v>
      </c>
      <c r="AY919">
        <v>0.11444817223471</v>
      </c>
      <c r="BD919" s="95">
        <v>45329</v>
      </c>
    </row>
    <row r="920" spans="1:56">
      <c r="A920" t="s">
        <v>108</v>
      </c>
      <c r="B920">
        <v>5014.2749999999996</v>
      </c>
      <c r="C920">
        <v>0</v>
      </c>
      <c r="D920">
        <v>10825.328</v>
      </c>
      <c r="E920" s="95">
        <v>45329</v>
      </c>
      <c r="F920" t="s">
        <v>1068</v>
      </c>
      <c r="G920" t="b">
        <v>0</v>
      </c>
      <c r="H920" t="b">
        <v>0</v>
      </c>
      <c r="I920" t="b">
        <v>0</v>
      </c>
      <c r="J920" t="b">
        <v>0</v>
      </c>
      <c r="K920" t="b">
        <v>0</v>
      </c>
      <c r="L920">
        <v>5014.2749999999996</v>
      </c>
      <c r="M920">
        <v>5014.2749999999996</v>
      </c>
      <c r="N920" t="b">
        <v>0</v>
      </c>
      <c r="O920">
        <v>5014.2749999999996</v>
      </c>
      <c r="P920">
        <v>1.0013504709174399</v>
      </c>
      <c r="Q920">
        <v>419.325569479227</v>
      </c>
      <c r="R920">
        <v>10825.328</v>
      </c>
      <c r="S920">
        <v>10825.328</v>
      </c>
      <c r="X920">
        <v>5.9115885165892897E-2</v>
      </c>
      <c r="Y920">
        <v>1.0013657011789501</v>
      </c>
      <c r="Z920">
        <v>1.0013657011789501</v>
      </c>
      <c r="AA920">
        <v>415.51486812512502</v>
      </c>
      <c r="AB920">
        <v>1.3647694573084999E-3</v>
      </c>
      <c r="AC920" s="96">
        <v>1.86259567160215E-6</v>
      </c>
      <c r="AD920">
        <v>0.10164078388730501</v>
      </c>
      <c r="AE920">
        <v>0.10395427544620101</v>
      </c>
      <c r="AF920">
        <v>0.10395427544620101</v>
      </c>
      <c r="AH920">
        <v>411.86345907959401</v>
      </c>
      <c r="AI920">
        <v>13.06</v>
      </c>
      <c r="AJ920">
        <v>418.04141096578797</v>
      </c>
      <c r="AK920">
        <v>405.68550719339999</v>
      </c>
      <c r="AL920">
        <v>3.4446649029979998E-4</v>
      </c>
      <c r="AM920">
        <v>1.7912257495590001E-4</v>
      </c>
      <c r="AN920">
        <v>2.6282730237100002E-4</v>
      </c>
      <c r="AO920">
        <v>0</v>
      </c>
      <c r="AP920">
        <v>2.6282730237100002E-4</v>
      </c>
      <c r="AR920">
        <v>0.12036488616439001</v>
      </c>
      <c r="AS920">
        <v>0.95106324655697005</v>
      </c>
      <c r="AT920">
        <v>1.00477558638202</v>
      </c>
      <c r="AU920">
        <v>1.0409754568090199</v>
      </c>
      <c r="AV920">
        <v>446.84918388019599</v>
      </c>
      <c r="AW920">
        <v>1.4079642567292E-3</v>
      </c>
      <c r="AX920">
        <v>1.0409754568090199</v>
      </c>
      <c r="AY920">
        <v>0.114484556225663</v>
      </c>
      <c r="BD920" s="95">
        <v>45329</v>
      </c>
    </row>
    <row r="921" spans="1:56">
      <c r="A921" t="s">
        <v>109</v>
      </c>
      <c r="B921">
        <v>5016.9250000000002</v>
      </c>
      <c r="C921">
        <v>0</v>
      </c>
      <c r="D921">
        <v>10831.378000000001</v>
      </c>
      <c r="E921" s="95">
        <v>45329</v>
      </c>
      <c r="F921" t="s">
        <v>1069</v>
      </c>
      <c r="G921" t="b">
        <v>0</v>
      </c>
      <c r="H921" t="b">
        <v>0</v>
      </c>
      <c r="I921" t="b">
        <v>0</v>
      </c>
      <c r="J921" t="b">
        <v>0</v>
      </c>
      <c r="K921" t="b">
        <v>0</v>
      </c>
      <c r="L921">
        <v>5016.9250000000002</v>
      </c>
      <c r="M921">
        <v>5016.9250000000002</v>
      </c>
      <c r="N921" t="b">
        <v>0</v>
      </c>
      <c r="O921">
        <v>5016.9250000000002</v>
      </c>
      <c r="P921">
        <v>1.0005284911577399</v>
      </c>
      <c r="Q921">
        <v>419.54717933491298</v>
      </c>
      <c r="R921">
        <v>10831.378000000001</v>
      </c>
      <c r="S921">
        <v>10831.378000000001</v>
      </c>
      <c r="X921">
        <v>5.9115885165892897E-2</v>
      </c>
      <c r="Y921">
        <v>1.00055887452093</v>
      </c>
      <c r="Z921">
        <v>1.00055887452093</v>
      </c>
      <c r="AA921">
        <v>415.74708879799101</v>
      </c>
      <c r="AB921">
        <v>5.5871840873529999E-4</v>
      </c>
      <c r="AC921" s="96">
        <v>3.12166260259773E-7</v>
      </c>
      <c r="AD921">
        <v>9.8711892339566606E-2</v>
      </c>
      <c r="AE921">
        <v>0.10246373251317401</v>
      </c>
      <c r="AF921">
        <v>0.10246373251317401</v>
      </c>
      <c r="AH921">
        <v>411.86345907959401</v>
      </c>
      <c r="AI921">
        <v>13.06</v>
      </c>
      <c r="AJ921">
        <v>418.04141096578797</v>
      </c>
      <c r="AK921">
        <v>405.68550719339999</v>
      </c>
      <c r="AL921">
        <v>1.7912257495590001E-4</v>
      </c>
      <c r="AM921">
        <v>0</v>
      </c>
      <c r="AN921">
        <v>0</v>
      </c>
      <c r="AO921">
        <v>0</v>
      </c>
      <c r="AP921">
        <v>0</v>
      </c>
      <c r="AR921">
        <v>0.12036488616439001</v>
      </c>
      <c r="AS921">
        <v>0.95106324655697005</v>
      </c>
      <c r="AT921">
        <v>1.0044621198213299</v>
      </c>
      <c r="AU921">
        <v>1.05211904834692</v>
      </c>
      <c r="AV921">
        <v>447.10865146162098</v>
      </c>
      <c r="AW921">
        <v>5.8066030057889997E-4</v>
      </c>
      <c r="AX921">
        <v>1.05211904834692</v>
      </c>
      <c r="AY921">
        <v>0.113738991407107</v>
      </c>
      <c r="BD921" s="95">
        <v>45329</v>
      </c>
    </row>
    <row r="922" spans="1:56">
      <c r="A922" t="s">
        <v>110</v>
      </c>
      <c r="B922">
        <v>5013.3249999999998</v>
      </c>
      <c r="C922">
        <v>0</v>
      </c>
      <c r="D922">
        <v>10822.450999999999</v>
      </c>
      <c r="E922" s="95">
        <v>45329</v>
      </c>
      <c r="F922" t="s">
        <v>1070</v>
      </c>
      <c r="G922" t="b">
        <v>0</v>
      </c>
      <c r="H922" t="b">
        <v>0</v>
      </c>
      <c r="I922" t="b">
        <v>0</v>
      </c>
      <c r="J922" t="b">
        <v>0</v>
      </c>
      <c r="K922" t="b">
        <v>0</v>
      </c>
      <c r="L922">
        <v>5013.3249999999998</v>
      </c>
      <c r="M922">
        <v>5013.3249999999998</v>
      </c>
      <c r="N922" t="b">
        <v>0</v>
      </c>
      <c r="O922">
        <v>5013.3249999999998</v>
      </c>
      <c r="P922">
        <v>0.99928242897790898</v>
      </c>
      <c r="Q922">
        <v>419.24612443662301</v>
      </c>
      <c r="R922">
        <v>10822.450999999999</v>
      </c>
      <c r="S922">
        <v>10822.450999999999</v>
      </c>
      <c r="T922" s="97">
        <v>45329</v>
      </c>
      <c r="U922">
        <v>10822.450999999999</v>
      </c>
      <c r="V922">
        <v>419.24612443662301</v>
      </c>
      <c r="W922">
        <v>5.6552410109334497E-2</v>
      </c>
      <c r="X922">
        <v>5.9115885165892897E-2</v>
      </c>
      <c r="Y922">
        <v>0.99917582047270403</v>
      </c>
      <c r="Z922">
        <v>0.99917582047270403</v>
      </c>
      <c r="AA922">
        <v>415.40443855887099</v>
      </c>
      <c r="AB922">
        <v>-8.2451934997169996E-4</v>
      </c>
      <c r="AC922" s="96">
        <v>6.7983215847787705E-7</v>
      </c>
      <c r="AD922">
        <v>9.6079908740360501E-2</v>
      </c>
      <c r="AE922">
        <v>0.101093168433589</v>
      </c>
      <c r="AF922">
        <v>0.101093168433589</v>
      </c>
      <c r="AG922">
        <v>415.40443855887099</v>
      </c>
      <c r="AH922">
        <v>411.86345907959401</v>
      </c>
      <c r="AI922">
        <v>13.06</v>
      </c>
      <c r="AJ922">
        <v>418.04141096578797</v>
      </c>
      <c r="AK922">
        <v>405.68550719339999</v>
      </c>
      <c r="AL922">
        <v>0</v>
      </c>
      <c r="AN922">
        <v>0</v>
      </c>
      <c r="AO922">
        <v>0</v>
      </c>
      <c r="AP922">
        <v>0</v>
      </c>
      <c r="AQ922">
        <v>0.120508372445254</v>
      </c>
      <c r="AR922">
        <v>0.12036488616439001</v>
      </c>
      <c r="AS922">
        <v>0.95106324655697005</v>
      </c>
      <c r="AT922">
        <v>1.0108463516247701</v>
      </c>
      <c r="AU922">
        <v>1.06742425511376</v>
      </c>
      <c r="AV922">
        <v>446.720263601076</v>
      </c>
      <c r="AW922">
        <v>-8.6866550060199998E-4</v>
      </c>
      <c r="AX922">
        <v>1.06742425511376</v>
      </c>
      <c r="AY922">
        <v>0.113538284042426</v>
      </c>
      <c r="AZ922" s="97">
        <v>45329</v>
      </c>
      <c r="BA922">
        <v>446.720263601076</v>
      </c>
      <c r="BB922">
        <v>446.72025417116203</v>
      </c>
      <c r="BC922" s="96">
        <v>9.4299133479580599E-6</v>
      </c>
      <c r="BD922" s="95">
        <v>45329</v>
      </c>
    </row>
    <row r="923" spans="1:56">
      <c r="A923" t="s">
        <v>104</v>
      </c>
      <c r="B923">
        <v>5010.8</v>
      </c>
      <c r="C923">
        <v>0</v>
      </c>
      <c r="D923">
        <v>10822.319</v>
      </c>
      <c r="E923" s="95">
        <v>45330</v>
      </c>
      <c r="F923" t="s">
        <v>1071</v>
      </c>
      <c r="G923" t="b">
        <v>0</v>
      </c>
      <c r="H923" t="b">
        <v>0</v>
      </c>
      <c r="I923" t="b">
        <v>0</v>
      </c>
      <c r="J923" t="b">
        <v>0</v>
      </c>
      <c r="K923" t="b">
        <v>0</v>
      </c>
      <c r="L923">
        <v>5010.8</v>
      </c>
      <c r="M923">
        <v>5010.8</v>
      </c>
      <c r="N923" t="b">
        <v>0</v>
      </c>
      <c r="O923">
        <v>5010.8</v>
      </c>
      <c r="P923">
        <v>0.99949634224790895</v>
      </c>
      <c r="Q923">
        <v>419.03496787601603</v>
      </c>
      <c r="R923">
        <v>10822.319</v>
      </c>
      <c r="S923">
        <v>10822.319</v>
      </c>
      <c r="X923">
        <v>5.6552410109334497E-2</v>
      </c>
      <c r="Y923">
        <v>0.999830713104499</v>
      </c>
      <c r="Z923">
        <v>0.999830713104499</v>
      </c>
      <c r="AA923">
        <v>415.33411603108999</v>
      </c>
      <c r="AB923">
        <v>-1.693012261448E-4</v>
      </c>
      <c r="AC923" s="96">
        <v>2.8662905174146599E-8</v>
      </c>
      <c r="AD923">
        <v>9.31692095792718E-2</v>
      </c>
      <c r="AE923">
        <v>9.9572841095178097E-2</v>
      </c>
      <c r="AF923">
        <v>9.9572841095178097E-2</v>
      </c>
      <c r="AH923">
        <v>415.40443855887099</v>
      </c>
      <c r="AI923">
        <v>12.83</v>
      </c>
      <c r="AJ923">
        <v>421.63550513725397</v>
      </c>
      <c r="AK923">
        <v>409.17337198048801</v>
      </c>
      <c r="AL923">
        <v>1.0058421516754E-3</v>
      </c>
      <c r="AM923">
        <v>8.4049823633150001E-4</v>
      </c>
      <c r="AN923" s="96">
        <v>2.60042467907094E-5</v>
      </c>
      <c r="AO923" s="96">
        <v>-2.91488261708883E-5</v>
      </c>
      <c r="AP923" s="96">
        <v>-3.1445793801788401E-6</v>
      </c>
      <c r="AR923">
        <v>0.120508372445254</v>
      </c>
      <c r="AS923">
        <v>0.94968832497868805</v>
      </c>
      <c r="AT923">
        <v>1.0125510300268401</v>
      </c>
      <c r="AU923">
        <v>1.0803317282937299</v>
      </c>
      <c r="AV923">
        <v>446.63275977918403</v>
      </c>
      <c r="AW923">
        <v>-1.9588057453749999E-4</v>
      </c>
      <c r="AX923">
        <v>1.0803317282937299</v>
      </c>
      <c r="AY923">
        <v>0.110786972659563</v>
      </c>
      <c r="BD923" s="95">
        <v>45330</v>
      </c>
    </row>
    <row r="924" spans="1:56">
      <c r="A924" t="s">
        <v>105</v>
      </c>
      <c r="B924">
        <v>5011.6499999999996</v>
      </c>
      <c r="C924">
        <v>0</v>
      </c>
      <c r="D924">
        <v>10824.146000000001</v>
      </c>
      <c r="E924" s="95">
        <v>45330</v>
      </c>
      <c r="F924" t="s">
        <v>1072</v>
      </c>
      <c r="G924" t="b">
        <v>0</v>
      </c>
      <c r="H924" t="b">
        <v>0</v>
      </c>
      <c r="I924" t="b">
        <v>0</v>
      </c>
      <c r="J924" t="b">
        <v>0</v>
      </c>
      <c r="K924" t="b">
        <v>0</v>
      </c>
      <c r="L924">
        <v>5011.6499999999996</v>
      </c>
      <c r="M924">
        <v>5011.6499999999996</v>
      </c>
      <c r="N924" t="b">
        <v>0</v>
      </c>
      <c r="O924">
        <v>5011.6499999999996</v>
      </c>
      <c r="P924">
        <v>1.0001696335914401</v>
      </c>
      <c r="Q924">
        <v>419.10605028255702</v>
      </c>
      <c r="R924">
        <v>10824.146000000001</v>
      </c>
      <c r="S924">
        <v>10824.146000000001</v>
      </c>
      <c r="X924">
        <v>5.6552410109334497E-2</v>
      </c>
      <c r="Y924">
        <v>1.0001688177921899</v>
      </c>
      <c r="Z924">
        <v>1.0001688177921899</v>
      </c>
      <c r="AA924">
        <v>415.40423181958101</v>
      </c>
      <c r="AB924">
        <v>1.6880354407410001E-4</v>
      </c>
      <c r="AC924" s="96">
        <v>2.8494636492005501E-8</v>
      </c>
      <c r="AD924">
        <v>9.0347592049456402E-2</v>
      </c>
      <c r="AE924">
        <v>9.80755632123302E-2</v>
      </c>
      <c r="AF924">
        <v>9.80755632123302E-2</v>
      </c>
      <c r="AH924">
        <v>415.40443855887099</v>
      </c>
      <c r="AI924">
        <v>12.83</v>
      </c>
      <c r="AJ924">
        <v>421.63550513725397</v>
      </c>
      <c r="AK924">
        <v>409.17337198048801</v>
      </c>
      <c r="AL924">
        <v>8.4049823633150001E-4</v>
      </c>
      <c r="AM924">
        <v>6.7515432098759996E-4</v>
      </c>
      <c r="AN924" s="96">
        <v>4.0117150096924899E-6</v>
      </c>
      <c r="AO924" s="96">
        <v>-2.8789079802304902E-6</v>
      </c>
      <c r="AP924" s="96">
        <v>1.1328070294620001E-6</v>
      </c>
      <c r="AR924">
        <v>0.120508372445254</v>
      </c>
      <c r="AS924">
        <v>0.94968832497868805</v>
      </c>
      <c r="AT924">
        <v>1.0353395172536799</v>
      </c>
      <c r="AU924">
        <v>1.0968267669309</v>
      </c>
      <c r="AV924">
        <v>446.71347958982898</v>
      </c>
      <c r="AW924">
        <v>1.80729713344E-4</v>
      </c>
      <c r="AX924">
        <v>1.0968267669309</v>
      </c>
      <c r="AY924">
        <v>0.110616246926742</v>
      </c>
      <c r="BD924" s="95">
        <v>45330</v>
      </c>
    </row>
    <row r="925" spans="1:56">
      <c r="A925" t="s">
        <v>106</v>
      </c>
      <c r="B925">
        <v>5008.3874999999998</v>
      </c>
      <c r="C925">
        <v>0</v>
      </c>
      <c r="D925">
        <v>10817.198</v>
      </c>
      <c r="E925" s="95">
        <v>45330</v>
      </c>
      <c r="F925" t="s">
        <v>1073</v>
      </c>
      <c r="G925" t="b">
        <v>0</v>
      </c>
      <c r="H925" t="b">
        <v>0</v>
      </c>
      <c r="I925" t="b">
        <v>0</v>
      </c>
      <c r="J925" t="b">
        <v>0</v>
      </c>
      <c r="K925" t="b">
        <v>0</v>
      </c>
      <c r="L925">
        <v>5008.3874999999998</v>
      </c>
      <c r="M925">
        <v>5008.3874999999998</v>
      </c>
      <c r="N925" t="b">
        <v>0</v>
      </c>
      <c r="O925">
        <v>5008.3874999999998</v>
      </c>
      <c r="P925">
        <v>0.99934901679087695</v>
      </c>
      <c r="Q925">
        <v>418.83321928098098</v>
      </c>
      <c r="R925">
        <v>10817.198</v>
      </c>
      <c r="S925">
        <v>10817.198</v>
      </c>
      <c r="X925">
        <v>5.6552410109334497E-2</v>
      </c>
      <c r="Y925">
        <v>0.999358101784658</v>
      </c>
      <c r="Z925">
        <v>0.999358101784658</v>
      </c>
      <c r="AA925">
        <v>415.137584584531</v>
      </c>
      <c r="AB925">
        <v>-6.4210432020490003E-4</v>
      </c>
      <c r="AC925" s="96">
        <v>4.1229795802583499E-7</v>
      </c>
      <c r="AD925">
        <v>8.7843973963296698E-2</v>
      </c>
      <c r="AE925">
        <v>9.6706103346024794E-2</v>
      </c>
      <c r="AF925">
        <v>9.6706103346024794E-2</v>
      </c>
      <c r="AH925">
        <v>415.40443855887099</v>
      </c>
      <c r="AI925">
        <v>12.83</v>
      </c>
      <c r="AJ925">
        <v>421.63550513725397</v>
      </c>
      <c r="AK925">
        <v>409.17337198048801</v>
      </c>
      <c r="AL925">
        <v>6.7515432098759996E-4</v>
      </c>
      <c r="AM925">
        <v>5.0981040564370003E-4</v>
      </c>
      <c r="AN925" s="96">
        <v>4.1632934568348803E-8</v>
      </c>
      <c r="AO925" s="96">
        <v>-2.91402919239125E-7</v>
      </c>
      <c r="AP925" s="96">
        <v>-2.4976998467077602E-7</v>
      </c>
      <c r="AR925">
        <v>0.120508372445254</v>
      </c>
      <c r="AS925">
        <v>0.94968832497868805</v>
      </c>
      <c r="AT925">
        <v>1.0367189014351801</v>
      </c>
      <c r="AU925">
        <v>1.1135715543749001</v>
      </c>
      <c r="AV925">
        <v>446.398222441153</v>
      </c>
      <c r="AW925">
        <v>-7.057256229764E-4</v>
      </c>
      <c r="AX925">
        <v>1.1135715543749001</v>
      </c>
      <c r="AY925">
        <v>0.110512661980395</v>
      </c>
      <c r="BD925" s="95">
        <v>45330</v>
      </c>
    </row>
    <row r="926" spans="1:56">
      <c r="A926" t="s">
        <v>107</v>
      </c>
      <c r="B926">
        <v>5008.9750000000004</v>
      </c>
      <c r="C926">
        <v>0</v>
      </c>
      <c r="D926">
        <v>10818.769</v>
      </c>
      <c r="E926" s="95">
        <v>45330</v>
      </c>
      <c r="F926" t="s">
        <v>1074</v>
      </c>
      <c r="G926" t="b">
        <v>0</v>
      </c>
      <c r="H926" t="b">
        <v>0</v>
      </c>
      <c r="I926" t="b">
        <v>0</v>
      </c>
      <c r="J926" t="b">
        <v>0</v>
      </c>
      <c r="K926" t="b">
        <v>0</v>
      </c>
      <c r="L926">
        <v>5008.9750000000004</v>
      </c>
      <c r="M926">
        <v>5008.9750000000004</v>
      </c>
      <c r="N926" t="b">
        <v>0</v>
      </c>
      <c r="O926">
        <v>5008.9750000000004</v>
      </c>
      <c r="P926">
        <v>1.00011730322384</v>
      </c>
      <c r="Q926">
        <v>418.88234976785498</v>
      </c>
      <c r="R926">
        <v>10818.769</v>
      </c>
      <c r="S926">
        <v>10818.769</v>
      </c>
      <c r="X926">
        <v>5.6552410109334497E-2</v>
      </c>
      <c r="Y926">
        <v>1.00014523169493</v>
      </c>
      <c r="Z926">
        <v>1.00014523169493</v>
      </c>
      <c r="AA926">
        <v>415.19787571957198</v>
      </c>
      <c r="AB926">
        <v>1.4522114983449999E-4</v>
      </c>
      <c r="AC926" s="96">
        <v>2.1089182359270801E-8</v>
      </c>
      <c r="AD926">
        <v>8.5180995621238195E-2</v>
      </c>
      <c r="AE926">
        <v>9.5250324677511294E-2</v>
      </c>
      <c r="AF926">
        <v>9.5250324677511294E-2</v>
      </c>
      <c r="AH926">
        <v>415.40443855887099</v>
      </c>
      <c r="AI926">
        <v>12.83</v>
      </c>
      <c r="AJ926">
        <v>421.63550513725397</v>
      </c>
      <c r="AK926">
        <v>409.17337198048801</v>
      </c>
      <c r="AL926">
        <v>5.0981040564370003E-4</v>
      </c>
      <c r="AM926">
        <v>3.4446649029979998E-4</v>
      </c>
      <c r="AN926" s="96">
        <v>5.22854430927622E-11</v>
      </c>
      <c r="AO926" s="96">
        <v>-4.1437797637655602E-10</v>
      </c>
      <c r="AP926" s="96">
        <v>-3.6209253328379401E-10</v>
      </c>
      <c r="AR926">
        <v>0.120508372445254</v>
      </c>
      <c r="AS926">
        <v>0.94968832497868805</v>
      </c>
      <c r="AT926">
        <v>1.03755389017147</v>
      </c>
      <c r="AU926">
        <v>1.1293408957009501</v>
      </c>
      <c r="AV926">
        <v>446.46971264782201</v>
      </c>
      <c r="AW926">
        <v>1.6014895014190001E-4</v>
      </c>
      <c r="AX926">
        <v>1.1293408957009501</v>
      </c>
      <c r="AY926">
        <v>0.110433878332414</v>
      </c>
      <c r="BD926" s="95">
        <v>45330</v>
      </c>
    </row>
    <row r="927" spans="1:56">
      <c r="A927" t="s">
        <v>108</v>
      </c>
      <c r="B927">
        <v>5012.8500000000004</v>
      </c>
      <c r="C927">
        <v>0</v>
      </c>
      <c r="D927">
        <v>10826.903</v>
      </c>
      <c r="E927" s="95">
        <v>45330</v>
      </c>
      <c r="F927" t="s">
        <v>1075</v>
      </c>
      <c r="G927" t="b">
        <v>0</v>
      </c>
      <c r="H927" t="b">
        <v>0</v>
      </c>
      <c r="I927" t="b">
        <v>0</v>
      </c>
      <c r="J927" t="b">
        <v>0</v>
      </c>
      <c r="K927" t="b">
        <v>0</v>
      </c>
      <c r="L927">
        <v>5012.8500000000004</v>
      </c>
      <c r="M927">
        <v>5012.8500000000004</v>
      </c>
      <c r="N927" t="b">
        <v>0</v>
      </c>
      <c r="O927">
        <v>5012.8500000000004</v>
      </c>
      <c r="P927">
        <v>1.00077361136759</v>
      </c>
      <c r="Q927">
        <v>419.20640191531999</v>
      </c>
      <c r="R927">
        <v>10826.903</v>
      </c>
      <c r="S927">
        <v>10826.903</v>
      </c>
      <c r="X927">
        <v>5.6552410109334497E-2</v>
      </c>
      <c r="Y927">
        <v>1.0007518415450001</v>
      </c>
      <c r="Z927">
        <v>1.0007518415450001</v>
      </c>
      <c r="AA927">
        <v>415.51003873193503</v>
      </c>
      <c r="AB927">
        <v>7.5155905373299999E-4</v>
      </c>
      <c r="AC927" s="96">
        <v>5.6484101124809498E-7</v>
      </c>
      <c r="AD927">
        <v>8.2947192036586598E-2</v>
      </c>
      <c r="AE927">
        <v>9.3969872868656296E-2</v>
      </c>
      <c r="AF927">
        <v>9.3969872868656296E-2</v>
      </c>
      <c r="AH927">
        <v>415.40443855887099</v>
      </c>
      <c r="AI927">
        <v>12.83</v>
      </c>
      <c r="AJ927">
        <v>421.63550513725397</v>
      </c>
      <c r="AK927">
        <v>409.17337198048801</v>
      </c>
      <c r="AL927">
        <v>3.4446649029979998E-4</v>
      </c>
      <c r="AM927">
        <v>1.7912257495590001E-4</v>
      </c>
      <c r="AN927" s="96">
        <v>7.8559148681614197E-18</v>
      </c>
      <c r="AO927">
        <v>0</v>
      </c>
      <c r="AP927" s="96">
        <v>7.8559148681614197E-18</v>
      </c>
      <c r="AR927">
        <v>0.120508372445254</v>
      </c>
      <c r="AS927">
        <v>0.94968832497868805</v>
      </c>
      <c r="AT927">
        <v>1.0381879850778599</v>
      </c>
      <c r="AU927">
        <v>1.14660141833967</v>
      </c>
      <c r="AV927">
        <v>446.848032934039</v>
      </c>
      <c r="AW927">
        <v>8.4735935159600004E-4</v>
      </c>
      <c r="AX927">
        <v>1.14660141833967</v>
      </c>
      <c r="AY927">
        <v>0.1104322078125</v>
      </c>
      <c r="BD927" s="95">
        <v>45330</v>
      </c>
    </row>
    <row r="928" spans="1:56">
      <c r="A928" t="s">
        <v>109</v>
      </c>
      <c r="B928">
        <v>5012.6499999999996</v>
      </c>
      <c r="C928">
        <v>0</v>
      </c>
      <c r="D928">
        <v>10827.004999999999</v>
      </c>
      <c r="E928" s="95">
        <v>45330</v>
      </c>
      <c r="F928" t="s">
        <v>1076</v>
      </c>
      <c r="G928" t="b">
        <v>0</v>
      </c>
      <c r="H928" t="b">
        <v>0</v>
      </c>
      <c r="I928" t="b">
        <v>0</v>
      </c>
      <c r="J928" t="b">
        <v>0</v>
      </c>
      <c r="K928" t="b">
        <v>0</v>
      </c>
      <c r="L928">
        <v>5012.6499999999996</v>
      </c>
      <c r="M928">
        <v>5012.6499999999996</v>
      </c>
      <c r="N928" t="b">
        <v>0</v>
      </c>
      <c r="O928">
        <v>5012.6499999999996</v>
      </c>
      <c r="P928">
        <v>0.99996010253648104</v>
      </c>
      <c r="Q928">
        <v>419.18967664319302</v>
      </c>
      <c r="R928">
        <v>10827.004999999999</v>
      </c>
      <c r="S928">
        <v>10827.004999999999</v>
      </c>
      <c r="X928">
        <v>5.6552410109334497E-2</v>
      </c>
      <c r="Y928">
        <v>1.0000094209766099</v>
      </c>
      <c r="Z928">
        <v>1.0000094209766099</v>
      </c>
      <c r="AA928">
        <v>415.51395324229401</v>
      </c>
      <c r="AB928" s="96">
        <v>9.4209322399257202E-6</v>
      </c>
      <c r="AC928" s="96">
        <v>8.8753964269271902E-11</v>
      </c>
      <c r="AD928">
        <v>8.0420344816897499E-2</v>
      </c>
      <c r="AE928">
        <v>9.2549616928449097E-2</v>
      </c>
      <c r="AF928">
        <v>9.2549616928449097E-2</v>
      </c>
      <c r="AH928">
        <v>415.40443855887099</v>
      </c>
      <c r="AI928">
        <v>12.83</v>
      </c>
      <c r="AJ928">
        <v>421.63550513725397</v>
      </c>
      <c r="AK928">
        <v>409.17337198048801</v>
      </c>
      <c r="AL928">
        <v>1.7912257495590001E-4</v>
      </c>
      <c r="AM928">
        <v>0</v>
      </c>
      <c r="AN928">
        <v>0</v>
      </c>
      <c r="AO928">
        <v>0</v>
      </c>
      <c r="AP928">
        <v>0</v>
      </c>
      <c r="AR928">
        <v>0.120508372445254</v>
      </c>
      <c r="AS928">
        <v>0.94968832497868805</v>
      </c>
      <c r="AT928">
        <v>1.0382014212700501</v>
      </c>
      <c r="AU928">
        <v>1.1622252328169</v>
      </c>
      <c r="AV928">
        <v>446.85216168640102</v>
      </c>
      <c r="AW928" s="96">
        <v>9.2397237034802498E-6</v>
      </c>
      <c r="AX928">
        <v>1.1622252328169</v>
      </c>
      <c r="AY928">
        <v>0.110316130452112</v>
      </c>
      <c r="BD928" s="95">
        <v>45330</v>
      </c>
    </row>
    <row r="929" spans="1:56">
      <c r="A929" t="s">
        <v>110</v>
      </c>
      <c r="B929">
        <v>5014.3</v>
      </c>
      <c r="C929">
        <v>0</v>
      </c>
      <c r="D929">
        <v>10829.682000000001</v>
      </c>
      <c r="E929" s="95">
        <v>45330</v>
      </c>
      <c r="F929" t="s">
        <v>1077</v>
      </c>
      <c r="G929" t="b">
        <v>0</v>
      </c>
      <c r="H929" t="b">
        <v>0</v>
      </c>
      <c r="I929" t="b">
        <v>0</v>
      </c>
      <c r="J929" t="b">
        <v>0</v>
      </c>
      <c r="K929" t="b">
        <v>0</v>
      </c>
      <c r="L929">
        <v>5014.3</v>
      </c>
      <c r="M929">
        <v>5014.3</v>
      </c>
      <c r="N929" t="b">
        <v>0</v>
      </c>
      <c r="O929">
        <v>5014.3</v>
      </c>
      <c r="P929">
        <v>1.0003291672069601</v>
      </c>
      <c r="Q929">
        <v>419.327660138243</v>
      </c>
      <c r="R929">
        <v>10829.682000000001</v>
      </c>
      <c r="S929">
        <v>10829.682000000001</v>
      </c>
      <c r="T929" s="97">
        <v>45330</v>
      </c>
      <c r="U929">
        <v>10829.682000000001</v>
      </c>
      <c r="V929">
        <v>419.327660138243</v>
      </c>
      <c r="W929">
        <v>5.9923440448453602E-2</v>
      </c>
      <c r="X929">
        <v>5.6552410109334497E-2</v>
      </c>
      <c r="Y929">
        <v>1.0002472521255801</v>
      </c>
      <c r="Z929">
        <v>1.0002472521255801</v>
      </c>
      <c r="AA929">
        <v>415.61668995044499</v>
      </c>
      <c r="AB929">
        <v>2.4722156381880002E-4</v>
      </c>
      <c r="AC929" s="96">
        <v>6.1118501617015402E-8</v>
      </c>
      <c r="AD929">
        <v>7.80118883956267E-2</v>
      </c>
      <c r="AE929">
        <v>9.1168541925930602E-2</v>
      </c>
      <c r="AF929">
        <v>9.1168541925930602E-2</v>
      </c>
      <c r="AG929">
        <v>415.61668995044499</v>
      </c>
      <c r="AH929">
        <v>415.40443855887099</v>
      </c>
      <c r="AI929">
        <v>12.83</v>
      </c>
      <c r="AJ929">
        <v>421.63550513725397</v>
      </c>
      <c r="AK929">
        <v>409.17337198048801</v>
      </c>
      <c r="AL929">
        <v>0</v>
      </c>
      <c r="AN929">
        <v>0</v>
      </c>
      <c r="AO929">
        <v>0</v>
      </c>
      <c r="AP929">
        <v>0</v>
      </c>
      <c r="AQ929">
        <v>0.119941764971526</v>
      </c>
      <c r="AR929">
        <v>0.120508372445254</v>
      </c>
      <c r="AS929">
        <v>0.94968832497868805</v>
      </c>
      <c r="AT929">
        <v>1.0391341226811901</v>
      </c>
      <c r="AU929">
        <v>1.18006060961855</v>
      </c>
      <c r="AV929">
        <v>446.97977333419601</v>
      </c>
      <c r="AW929">
        <v>2.8557912154590002E-4</v>
      </c>
      <c r="AX929">
        <v>1.18006060961855</v>
      </c>
      <c r="AY929">
        <v>0.11031435738472101</v>
      </c>
      <c r="AZ929" s="97">
        <v>45330</v>
      </c>
      <c r="BA929">
        <v>446.97977333419601</v>
      </c>
      <c r="BB929">
        <v>446.97976388890999</v>
      </c>
      <c r="BC929" s="96">
        <v>9.4452860253113596E-6</v>
      </c>
      <c r="BD929" s="95">
        <v>45330</v>
      </c>
    </row>
    <row r="930" spans="1:56">
      <c r="A930" t="s">
        <v>104</v>
      </c>
      <c r="B930">
        <v>5022.1499999999996</v>
      </c>
      <c r="C930">
        <v>0</v>
      </c>
      <c r="D930">
        <v>10849.571</v>
      </c>
      <c r="E930" s="95">
        <v>45331</v>
      </c>
      <c r="F930" t="s">
        <v>1078</v>
      </c>
      <c r="G930" t="b">
        <v>0</v>
      </c>
      <c r="H930" t="b">
        <v>0</v>
      </c>
      <c r="I930" t="b">
        <v>0</v>
      </c>
      <c r="J930" t="b">
        <v>0</v>
      </c>
      <c r="K930" t="b">
        <v>0</v>
      </c>
      <c r="L930">
        <v>5022.1499999999996</v>
      </c>
      <c r="M930">
        <v>5022.1499999999996</v>
      </c>
      <c r="N930" t="b">
        <v>0</v>
      </c>
      <c r="O930">
        <v>5022.1499999999996</v>
      </c>
      <c r="P930">
        <v>1.0015655226053399</v>
      </c>
      <c r="Q930">
        <v>419.98412706923699</v>
      </c>
      <c r="R930">
        <v>10849.571</v>
      </c>
      <c r="S930">
        <v>10849.571</v>
      </c>
      <c r="X930">
        <v>5.9923440448453602E-2</v>
      </c>
      <c r="Y930">
        <v>1.0016700726853101</v>
      </c>
      <c r="Z930">
        <v>1.0016700726853101</v>
      </c>
      <c r="AA930">
        <v>416.310800031893</v>
      </c>
      <c r="AB930">
        <v>1.6686796646792001E-3</v>
      </c>
      <c r="AC930" s="96">
        <v>2.7844918233142101E-6</v>
      </c>
      <c r="AD930">
        <v>7.7559100444552498E-2</v>
      </c>
      <c r="AE930">
        <v>9.0607434866477404E-2</v>
      </c>
      <c r="AF930">
        <v>9.0607434866477404E-2</v>
      </c>
      <c r="AH930">
        <v>415.61668995044499</v>
      </c>
      <c r="AI930">
        <v>12.79</v>
      </c>
      <c r="AJ930">
        <v>421.85094029970099</v>
      </c>
      <c r="AK930">
        <v>409.38243960118803</v>
      </c>
      <c r="AL930">
        <v>1.0058421516754E-3</v>
      </c>
      <c r="AM930">
        <v>8.4049823633150001E-4</v>
      </c>
      <c r="AN930">
        <v>1.830420962524E-4</v>
      </c>
      <c r="AO930" s="96">
        <v>-2.9795162433954299E-6</v>
      </c>
      <c r="AP930">
        <v>1.8006258000899999E-4</v>
      </c>
      <c r="AR930">
        <v>0.119941764971526</v>
      </c>
      <c r="AS930">
        <v>0.95509668610675702</v>
      </c>
      <c r="AT930">
        <v>1.0391483554865799</v>
      </c>
      <c r="AU930">
        <v>1.2047589725797301</v>
      </c>
      <c r="AV930">
        <v>447.85336323751199</v>
      </c>
      <c r="AW930">
        <v>1.9544282659589001E-3</v>
      </c>
      <c r="AX930">
        <v>1.2047589725797301</v>
      </c>
      <c r="AY930">
        <v>0.110277114751248</v>
      </c>
      <c r="BD930" s="95">
        <v>45331</v>
      </c>
    </row>
    <row r="931" spans="1:56">
      <c r="A931" t="s">
        <v>105</v>
      </c>
      <c r="B931">
        <v>5030.9250000000002</v>
      </c>
      <c r="C931">
        <v>0</v>
      </c>
      <c r="D931">
        <v>10868.545</v>
      </c>
      <c r="E931" s="95">
        <v>45331</v>
      </c>
      <c r="F931" t="s">
        <v>1079</v>
      </c>
      <c r="G931" t="b">
        <v>0</v>
      </c>
      <c r="H931" t="b">
        <v>0</v>
      </c>
      <c r="I931" t="b">
        <v>0</v>
      </c>
      <c r="J931" t="b">
        <v>0</v>
      </c>
      <c r="K931" t="b">
        <v>0</v>
      </c>
      <c r="L931">
        <v>5030.9250000000002</v>
      </c>
      <c r="M931">
        <v>5030.9250000000002</v>
      </c>
      <c r="N931" t="b">
        <v>0</v>
      </c>
      <c r="O931">
        <v>5030.9250000000002</v>
      </c>
      <c r="P931">
        <v>1.0017472596397901</v>
      </c>
      <c r="Q931">
        <v>420.71794838381999</v>
      </c>
      <c r="R931">
        <v>10868.545</v>
      </c>
      <c r="S931">
        <v>10868.545</v>
      </c>
      <c r="X931">
        <v>5.9923440448453602E-2</v>
      </c>
      <c r="Y931">
        <v>1.00174882490745</v>
      </c>
      <c r="Z931">
        <v>1.00174882490745</v>
      </c>
      <c r="AA931">
        <v>417.038854728231</v>
      </c>
      <c r="AB931">
        <v>1.7472974937031999E-3</v>
      </c>
      <c r="AC931" s="96">
        <v>3.0530485315016999E-6</v>
      </c>
      <c r="AD931">
        <v>7.7315094739877493E-2</v>
      </c>
      <c r="AE931">
        <v>9.0138689605393799E-2</v>
      </c>
      <c r="AF931">
        <v>9.0138689605393799E-2</v>
      </c>
      <c r="AH931">
        <v>415.61668995044499</v>
      </c>
      <c r="AI931">
        <v>12.79</v>
      </c>
      <c r="AJ931">
        <v>421.85094029970099</v>
      </c>
      <c r="AK931">
        <v>409.38243960118803</v>
      </c>
      <c r="AL931">
        <v>8.4049823633150001E-4</v>
      </c>
      <c r="AM931">
        <v>6.7515432098759996E-4</v>
      </c>
      <c r="AN931">
        <v>2.7977463000610002E-4</v>
      </c>
      <c r="AO931" s="96">
        <v>-1.2214263378496E-8</v>
      </c>
      <c r="AP931">
        <v>2.797624157427E-4</v>
      </c>
      <c r="AR931">
        <v>0.119941764971526</v>
      </c>
      <c r="AS931">
        <v>0.95509668610675702</v>
      </c>
      <c r="AT931">
        <v>1.03944721248084</v>
      </c>
      <c r="AU931">
        <v>1.2122197153482499</v>
      </c>
      <c r="AV931">
        <v>448.79661695423999</v>
      </c>
      <c r="AW931">
        <v>2.1061664244503E-3</v>
      </c>
      <c r="AX931">
        <v>1.2122197153482499</v>
      </c>
      <c r="AY931">
        <v>0.11045284965530699</v>
      </c>
      <c r="BD931" s="95">
        <v>45331</v>
      </c>
    </row>
    <row r="932" spans="1:56">
      <c r="A932" t="s">
        <v>106</v>
      </c>
      <c r="B932">
        <v>5028.9250000000002</v>
      </c>
      <c r="C932">
        <v>0</v>
      </c>
      <c r="D932">
        <v>10864.652</v>
      </c>
      <c r="E932" s="95">
        <v>45331</v>
      </c>
      <c r="F932" t="s">
        <v>1080</v>
      </c>
      <c r="G932" t="b">
        <v>0</v>
      </c>
      <c r="H932" t="b">
        <v>0</v>
      </c>
      <c r="I932" t="b">
        <v>0</v>
      </c>
      <c r="J932" t="b">
        <v>0</v>
      </c>
      <c r="K932" t="b">
        <v>0</v>
      </c>
      <c r="L932">
        <v>5028.9250000000002</v>
      </c>
      <c r="M932">
        <v>5028.9250000000002</v>
      </c>
      <c r="N932" t="b">
        <v>0</v>
      </c>
      <c r="O932">
        <v>5028.9250000000002</v>
      </c>
      <c r="P932">
        <v>0.99960245879236898</v>
      </c>
      <c r="Q932">
        <v>420.55069566254798</v>
      </c>
      <c r="R932">
        <v>10864.652</v>
      </c>
      <c r="S932">
        <v>10864.652</v>
      </c>
      <c r="X932">
        <v>5.9923440448453602E-2</v>
      </c>
      <c r="Y932">
        <v>0.99964181038032196</v>
      </c>
      <c r="Z932">
        <v>0.99964181038032196</v>
      </c>
      <c r="AA932">
        <v>416.88947573946598</v>
      </c>
      <c r="AB932">
        <v>-3.5825378490210002E-4</v>
      </c>
      <c r="AC932" s="96">
        <v>1.2834577439675E-7</v>
      </c>
      <c r="AD932">
        <v>7.5050320178665503E-2</v>
      </c>
      <c r="AE932">
        <v>8.8814559173849797E-2</v>
      </c>
      <c r="AF932">
        <v>8.8814559173849797E-2</v>
      </c>
      <c r="AH932">
        <v>415.61668995044499</v>
      </c>
      <c r="AI932">
        <v>12.79</v>
      </c>
      <c r="AJ932">
        <v>421.85094029970099</v>
      </c>
      <c r="AK932">
        <v>409.38243960118803</v>
      </c>
      <c r="AL932">
        <v>6.7515432098759996E-4</v>
      </c>
      <c r="AM932">
        <v>5.0981040564370003E-4</v>
      </c>
      <c r="AN932" s="96">
        <v>2.1077950368662E-5</v>
      </c>
      <c r="AO932" s="96">
        <v>-1.5490386751082401E-10</v>
      </c>
      <c r="AP932" s="96">
        <v>2.10777954647945E-5</v>
      </c>
      <c r="AR932">
        <v>0.119941764971526</v>
      </c>
      <c r="AS932">
        <v>0.95509668610675702</v>
      </c>
      <c r="AT932">
        <v>1.03803536998506</v>
      </c>
      <c r="AU932">
        <v>1.21852358163973</v>
      </c>
      <c r="AV932">
        <v>448.60146451974703</v>
      </c>
      <c r="AW932">
        <v>-4.3483490543539999E-4</v>
      </c>
      <c r="AX932">
        <v>1.21852358163973</v>
      </c>
      <c r="AY932">
        <v>0.11044948286639</v>
      </c>
      <c r="BD932" s="95">
        <v>45331</v>
      </c>
    </row>
    <row r="933" spans="1:56">
      <c r="A933" t="s">
        <v>107</v>
      </c>
      <c r="B933">
        <v>5034.625</v>
      </c>
      <c r="C933">
        <v>0</v>
      </c>
      <c r="D933">
        <v>10876.516</v>
      </c>
      <c r="E933" s="95">
        <v>45331</v>
      </c>
      <c r="F933" t="s">
        <v>1081</v>
      </c>
      <c r="G933" t="b">
        <v>0</v>
      </c>
      <c r="H933" t="b">
        <v>0</v>
      </c>
      <c r="I933" t="b">
        <v>0</v>
      </c>
      <c r="J933" t="b">
        <v>0</v>
      </c>
      <c r="K933" t="b">
        <v>0</v>
      </c>
      <c r="L933">
        <v>5034.625</v>
      </c>
      <c r="M933">
        <v>5034.625</v>
      </c>
      <c r="N933" t="b">
        <v>0</v>
      </c>
      <c r="O933">
        <v>5034.625</v>
      </c>
      <c r="P933">
        <v>1.00113344303205</v>
      </c>
      <c r="Q933">
        <v>421.02736591817398</v>
      </c>
      <c r="R933">
        <v>10876.516</v>
      </c>
      <c r="S933">
        <v>10876.516</v>
      </c>
      <c r="X933">
        <v>5.9923440448453602E-2</v>
      </c>
      <c r="Y933">
        <v>1.00109198159315</v>
      </c>
      <c r="Z933">
        <v>1.00109198159315</v>
      </c>
      <c r="AA933">
        <v>417.34471137335203</v>
      </c>
      <c r="AB933">
        <v>1.0913858149317001E-3</v>
      </c>
      <c r="AC933" s="96">
        <v>1.1911229970341799E-6</v>
      </c>
      <c r="AD933">
        <v>7.3625172212980899E-2</v>
      </c>
      <c r="AE933">
        <v>8.7831767445560205E-2</v>
      </c>
      <c r="AF933">
        <v>8.7831767445560205E-2</v>
      </c>
      <c r="AH933">
        <v>415.61668995044499</v>
      </c>
      <c r="AI933">
        <v>12.79</v>
      </c>
      <c r="AJ933">
        <v>421.85094029970099</v>
      </c>
      <c r="AK933">
        <v>409.38243960118803</v>
      </c>
      <c r="AL933">
        <v>5.0981040564370003E-4</v>
      </c>
      <c r="AM933">
        <v>3.4446649029979998E-4</v>
      </c>
      <c r="AN933" s="96">
        <v>3.0485185068452001E-6</v>
      </c>
      <c r="AO933" s="96">
        <v>-2.2204460492503101E-16</v>
      </c>
      <c r="AP933" s="96">
        <v>3.04851850662315E-6</v>
      </c>
      <c r="AR933">
        <v>0.119941764971526</v>
      </c>
      <c r="AS933">
        <v>0.95509668610675702</v>
      </c>
      <c r="AT933">
        <v>1.0380624577202999</v>
      </c>
      <c r="AU933">
        <v>1.23669046971542</v>
      </c>
      <c r="AV933">
        <v>449.19756104662201</v>
      </c>
      <c r="AW933">
        <v>1.3287886331643001E-3</v>
      </c>
      <c r="AX933">
        <v>1.23669046971542</v>
      </c>
      <c r="AY933">
        <v>0.11047334137753501</v>
      </c>
      <c r="BD933" s="95">
        <v>45331</v>
      </c>
    </row>
    <row r="934" spans="1:56">
      <c r="A934" t="s">
        <v>108</v>
      </c>
      <c r="B934">
        <v>5038.1000000000004</v>
      </c>
      <c r="C934">
        <v>0</v>
      </c>
      <c r="D934">
        <v>10883.876</v>
      </c>
      <c r="E934" s="95">
        <v>45331</v>
      </c>
      <c r="F934" t="s">
        <v>1082</v>
      </c>
      <c r="G934" t="b">
        <v>0</v>
      </c>
      <c r="H934" t="b">
        <v>0</v>
      </c>
      <c r="I934" t="b">
        <v>0</v>
      </c>
      <c r="J934" t="b">
        <v>0</v>
      </c>
      <c r="K934" t="b">
        <v>0</v>
      </c>
      <c r="L934">
        <v>5038.1000000000004</v>
      </c>
      <c r="M934">
        <v>5038.1000000000004</v>
      </c>
      <c r="N934" t="b">
        <v>0</v>
      </c>
      <c r="O934">
        <v>5038.1000000000004</v>
      </c>
      <c r="P934">
        <v>1.0006902202249399</v>
      </c>
      <c r="Q934">
        <v>421.31796752138501</v>
      </c>
      <c r="R934">
        <v>10883.876</v>
      </c>
      <c r="S934">
        <v>10883.876</v>
      </c>
      <c r="X934">
        <v>5.9923440448453602E-2</v>
      </c>
      <c r="Y934">
        <v>1.00067668727743</v>
      </c>
      <c r="Z934">
        <v>1.00067668727743</v>
      </c>
      <c r="AA934">
        <v>417.62712322984203</v>
      </c>
      <c r="AB934">
        <v>6.7645842783150005E-4</v>
      </c>
      <c r="AC934" s="96">
        <v>4.5759600458427902E-7</v>
      </c>
      <c r="AD934">
        <v>7.1720694262624299E-2</v>
      </c>
      <c r="AE934">
        <v>8.6644115622442799E-2</v>
      </c>
      <c r="AF934">
        <v>8.6644115622442799E-2</v>
      </c>
      <c r="AH934">
        <v>415.61668995044499</v>
      </c>
      <c r="AI934">
        <v>12.79</v>
      </c>
      <c r="AJ934">
        <v>421.85094029970099</v>
      </c>
      <c r="AK934">
        <v>409.38243960118803</v>
      </c>
      <c r="AL934">
        <v>3.4446649029979998E-4</v>
      </c>
      <c r="AM934">
        <v>1.7912257495590001E-4</v>
      </c>
      <c r="AN934" s="96">
        <v>2.0778116417489999E-9</v>
      </c>
      <c r="AO934">
        <v>0</v>
      </c>
      <c r="AP934" s="96">
        <v>2.0778116417489999E-9</v>
      </c>
      <c r="AR934">
        <v>0.119941764971526</v>
      </c>
      <c r="AS934">
        <v>0.95509668610675702</v>
      </c>
      <c r="AT934">
        <v>1.0378704693478</v>
      </c>
      <c r="AU934">
        <v>1.2505283919096299</v>
      </c>
      <c r="AV934">
        <v>449.57285164546198</v>
      </c>
      <c r="AW934">
        <v>8.3546891475999997E-4</v>
      </c>
      <c r="AX934">
        <v>1.2505283919096299</v>
      </c>
      <c r="AY934">
        <v>0.110471944064233</v>
      </c>
      <c r="BD934" s="95">
        <v>45331</v>
      </c>
    </row>
    <row r="935" spans="1:56">
      <c r="A935" t="s">
        <v>109</v>
      </c>
      <c r="B935">
        <v>5046.5249999999996</v>
      </c>
      <c r="C935">
        <v>0</v>
      </c>
      <c r="D935">
        <v>10901.364</v>
      </c>
      <c r="E935" s="95">
        <v>45331</v>
      </c>
      <c r="F935" t="s">
        <v>1083</v>
      </c>
      <c r="G935" t="b">
        <v>0</v>
      </c>
      <c r="H935" t="b">
        <v>0</v>
      </c>
      <c r="I935" t="b">
        <v>0</v>
      </c>
      <c r="J935" t="b">
        <v>0</v>
      </c>
      <c r="K935" t="b">
        <v>0</v>
      </c>
      <c r="L935">
        <v>5046.5249999999996</v>
      </c>
      <c r="M935">
        <v>5046.5249999999996</v>
      </c>
      <c r="N935" t="b">
        <v>0</v>
      </c>
      <c r="O935">
        <v>5046.5249999999996</v>
      </c>
      <c r="P935">
        <v>1.0016722573986201</v>
      </c>
      <c r="Q935">
        <v>422.02251960974502</v>
      </c>
      <c r="R935">
        <v>10901.364</v>
      </c>
      <c r="S935">
        <v>10901.364</v>
      </c>
      <c r="X935">
        <v>5.9923440448453602E-2</v>
      </c>
      <c r="Y935">
        <v>1.0016067805256099</v>
      </c>
      <c r="Z935">
        <v>1.0016067805256099</v>
      </c>
      <c r="AA935">
        <v>418.298158358416</v>
      </c>
      <c r="AB935">
        <v>1.6054910348862999E-3</v>
      </c>
      <c r="AC935" s="96">
        <v>2.5776014631003501E-6</v>
      </c>
      <c r="AD935">
        <v>7.1470552294190401E-2</v>
      </c>
      <c r="AE935">
        <v>8.6130095543094795E-2</v>
      </c>
      <c r="AF935">
        <v>8.6130095543094795E-2</v>
      </c>
      <c r="AH935">
        <v>415.61668995044499</v>
      </c>
      <c r="AI935">
        <v>12.79</v>
      </c>
      <c r="AJ935">
        <v>421.85094029970099</v>
      </c>
      <c r="AK935">
        <v>409.38243960118803</v>
      </c>
      <c r="AL935">
        <v>1.7912257495590001E-4</v>
      </c>
      <c r="AM935">
        <v>0</v>
      </c>
      <c r="AN935">
        <v>0</v>
      </c>
      <c r="AO935">
        <v>0</v>
      </c>
      <c r="AP935">
        <v>0</v>
      </c>
      <c r="AR935">
        <v>0.119941764971526</v>
      </c>
      <c r="AS935">
        <v>0.95509668610675702</v>
      </c>
      <c r="AT935">
        <v>1.0378817155878199</v>
      </c>
      <c r="AU935">
        <v>1.2676696866627899</v>
      </c>
      <c r="AV935">
        <v>450.47541883974202</v>
      </c>
      <c r="AW935">
        <v>2.0076105373727001E-3</v>
      </c>
      <c r="AX935">
        <v>1.2676696866627899</v>
      </c>
      <c r="AY935">
        <v>0.110173912598694</v>
      </c>
      <c r="BD935" s="95">
        <v>45331</v>
      </c>
    </row>
    <row r="936" spans="1:56">
      <c r="A936" t="s">
        <v>110</v>
      </c>
      <c r="B936">
        <v>5042.6750000000002</v>
      </c>
      <c r="C936">
        <v>0</v>
      </c>
      <c r="D936">
        <v>10893.058999999999</v>
      </c>
      <c r="E936" s="95">
        <v>45331</v>
      </c>
      <c r="F936" t="s">
        <v>1084</v>
      </c>
      <c r="G936" t="b">
        <v>0</v>
      </c>
      <c r="H936" t="b">
        <v>0</v>
      </c>
      <c r="I936" t="b">
        <v>0</v>
      </c>
      <c r="J936" t="b">
        <v>0</v>
      </c>
      <c r="K936" t="b">
        <v>0</v>
      </c>
      <c r="L936">
        <v>5042.6750000000002</v>
      </c>
      <c r="M936">
        <v>5042.6750000000002</v>
      </c>
      <c r="N936" t="b">
        <v>0</v>
      </c>
      <c r="O936">
        <v>5042.6750000000002</v>
      </c>
      <c r="P936">
        <v>0.99923709879570599</v>
      </c>
      <c r="Q936">
        <v>421.70055812129601</v>
      </c>
      <c r="R936">
        <v>10893.058999999999</v>
      </c>
      <c r="S936">
        <v>10893.058999999999</v>
      </c>
      <c r="T936" s="97">
        <v>45331</v>
      </c>
      <c r="U936">
        <v>10893.058999999999</v>
      </c>
      <c r="V936">
        <v>421.70055812129601</v>
      </c>
      <c r="W936">
        <v>5.47306517155891E-2</v>
      </c>
      <c r="X936">
        <v>5.9923440448453602E-2</v>
      </c>
      <c r="Y936">
        <v>0.999238168728243</v>
      </c>
      <c r="Z936">
        <v>0.999238168728243</v>
      </c>
      <c r="AA936">
        <v>417.97948574046097</v>
      </c>
      <c r="AB936">
        <v>-7.6212161266950003E-4</v>
      </c>
      <c r="AC936" s="96">
        <v>5.8082935249801003E-7</v>
      </c>
      <c r="AD936">
        <v>6.9735446031346196E-2</v>
      </c>
      <c r="AE936">
        <v>8.5009288003423306E-2</v>
      </c>
      <c r="AF936">
        <v>8.5009288003423306E-2</v>
      </c>
      <c r="AG936">
        <v>417.97948574046097</v>
      </c>
      <c r="AH936">
        <v>415.61668995044499</v>
      </c>
      <c r="AI936">
        <v>12.79</v>
      </c>
      <c r="AJ936">
        <v>421.85094029970099</v>
      </c>
      <c r="AK936">
        <v>409.38243960118803</v>
      </c>
      <c r="AL936">
        <v>0</v>
      </c>
      <c r="AN936">
        <v>0</v>
      </c>
      <c r="AO936">
        <v>0</v>
      </c>
      <c r="AP936">
        <v>0</v>
      </c>
      <c r="AQ936">
        <v>0.120227868300288</v>
      </c>
      <c r="AR936">
        <v>0.119941764971526</v>
      </c>
      <c r="AS936">
        <v>0.95509668610675702</v>
      </c>
      <c r="AT936">
        <v>1.0402743924301601</v>
      </c>
      <c r="AU936">
        <v>1.2752350756109501</v>
      </c>
      <c r="AV936">
        <v>450.040031217327</v>
      </c>
      <c r="AW936">
        <v>-9.6650694845209996E-4</v>
      </c>
      <c r="AX936">
        <v>1.2752350756109501</v>
      </c>
      <c r="AY936">
        <v>0.109954349712268</v>
      </c>
      <c r="AZ936" s="97">
        <v>45331</v>
      </c>
      <c r="BA936">
        <v>450.040031217327</v>
      </c>
      <c r="BB936">
        <v>450.04002167439597</v>
      </c>
      <c r="BC936" s="96">
        <v>9.5429313091699408E-6</v>
      </c>
      <c r="BD936" s="95">
        <v>45331</v>
      </c>
    </row>
    <row r="937" spans="1:56">
      <c r="A937" t="s">
        <v>104</v>
      </c>
      <c r="B937">
        <v>5044.3</v>
      </c>
      <c r="C937">
        <v>0</v>
      </c>
      <c r="D937">
        <v>10897.734</v>
      </c>
      <c r="E937" s="95">
        <v>45334</v>
      </c>
      <c r="F937" t="s">
        <v>1085</v>
      </c>
      <c r="G937" t="b">
        <v>0</v>
      </c>
      <c r="H937" t="b">
        <v>0</v>
      </c>
      <c r="I937" t="b">
        <v>0</v>
      </c>
      <c r="J937" t="b">
        <v>0</v>
      </c>
      <c r="K937" t="b">
        <v>0</v>
      </c>
      <c r="L937">
        <v>5044.3</v>
      </c>
      <c r="M937">
        <v>5044.3</v>
      </c>
      <c r="N937" t="b">
        <v>0</v>
      </c>
      <c r="O937">
        <v>5044.3</v>
      </c>
      <c r="P937">
        <v>1.00032224959966</v>
      </c>
      <c r="Q937">
        <v>421.83645095732999</v>
      </c>
      <c r="R937">
        <v>10897.734</v>
      </c>
      <c r="S937">
        <v>10897.734</v>
      </c>
      <c r="X937">
        <v>5.47306517155891E-2</v>
      </c>
      <c r="Y937">
        <v>0.99997308361051496</v>
      </c>
      <c r="Z937">
        <v>0.99997308361051496</v>
      </c>
      <c r="AA937">
        <v>417.96823524182599</v>
      </c>
      <c r="AB937" s="96">
        <v>-2.6916751736666799E-5</v>
      </c>
      <c r="AC937" s="96">
        <v>7.2451152405335898E-10</v>
      </c>
      <c r="AD937">
        <v>6.7611590496741397E-2</v>
      </c>
      <c r="AE937">
        <v>8.3724667909722703E-2</v>
      </c>
      <c r="AF937">
        <v>8.3724667909722703E-2</v>
      </c>
      <c r="AH937">
        <v>417.97948574046097</v>
      </c>
      <c r="AI937">
        <v>12.93</v>
      </c>
      <c r="AJ937">
        <v>424.24917802656699</v>
      </c>
      <c r="AK937">
        <v>411.70979345435398</v>
      </c>
      <c r="AL937">
        <v>1.0058421516754E-3</v>
      </c>
      <c r="AM937">
        <v>8.4049823633150001E-4</v>
      </c>
      <c r="AN937" s="96">
        <v>3.4879601438507703E-5</v>
      </c>
      <c r="AO937" s="96">
        <v>-2.8303904183291E-5</v>
      </c>
      <c r="AP937" s="96">
        <v>6.5756972552166603E-6</v>
      </c>
      <c r="AR937">
        <v>0.120227868300288</v>
      </c>
      <c r="AS937">
        <v>0.95237280765534305</v>
      </c>
      <c r="AT937">
        <v>1.0420294644903001</v>
      </c>
      <c r="AU937">
        <v>1.2883636065267801</v>
      </c>
      <c r="AV937">
        <v>450.00524121306199</v>
      </c>
      <c r="AW937" s="96">
        <v>-7.7304243737308294E-5</v>
      </c>
      <c r="AX937">
        <v>1.2883636065267801</v>
      </c>
      <c r="AY937">
        <v>0.109962664566193</v>
      </c>
      <c r="BD937" s="95">
        <v>45334</v>
      </c>
    </row>
    <row r="938" spans="1:56">
      <c r="A938" t="s">
        <v>105</v>
      </c>
      <c r="B938">
        <v>5049.75</v>
      </c>
      <c r="C938">
        <v>0</v>
      </c>
      <c r="D938">
        <v>10909.781000000001</v>
      </c>
      <c r="E938" s="95">
        <v>45334</v>
      </c>
      <c r="F938" t="s">
        <v>1086</v>
      </c>
      <c r="G938" t="b">
        <v>0</v>
      </c>
      <c r="H938" t="b">
        <v>0</v>
      </c>
      <c r="I938" t="b">
        <v>0</v>
      </c>
      <c r="J938" t="b">
        <v>0</v>
      </c>
      <c r="K938" t="b">
        <v>0</v>
      </c>
      <c r="L938">
        <v>5049.75</v>
      </c>
      <c r="M938">
        <v>5049.75</v>
      </c>
      <c r="N938" t="b">
        <v>0</v>
      </c>
      <c r="O938">
        <v>5049.75</v>
      </c>
      <c r="P938">
        <v>1.00108042741311</v>
      </c>
      <c r="Q938">
        <v>422.29221462279702</v>
      </c>
      <c r="R938">
        <v>10909.781000000001</v>
      </c>
      <c r="S938">
        <v>10909.781000000001</v>
      </c>
      <c r="X938">
        <v>5.47306517155891E-2</v>
      </c>
      <c r="Y938">
        <v>1.0011054591716</v>
      </c>
      <c r="Z938">
        <v>1.0011054591716</v>
      </c>
      <c r="AA938">
        <v>418.43028206091299</v>
      </c>
      <c r="AB938">
        <v>1.1048486015459999E-3</v>
      </c>
      <c r="AC938" s="96">
        <v>1.2206904323382099E-6</v>
      </c>
      <c r="AD938">
        <v>6.6530033929705606E-2</v>
      </c>
      <c r="AE938">
        <v>8.2850011187536293E-2</v>
      </c>
      <c r="AF938">
        <v>8.2850011187536293E-2</v>
      </c>
      <c r="AH938">
        <v>417.97948574046097</v>
      </c>
      <c r="AI938">
        <v>12.93</v>
      </c>
      <c r="AJ938">
        <v>424.24917802656699</v>
      </c>
      <c r="AK938">
        <v>411.70979345435398</v>
      </c>
      <c r="AL938">
        <v>8.4049823633150001E-4</v>
      </c>
      <c r="AM938">
        <v>6.7515432098759996E-4</v>
      </c>
      <c r="AN938" s="96">
        <v>1.9867681632887501E-5</v>
      </c>
      <c r="AO938" s="96">
        <v>-7.1407765989128696E-7</v>
      </c>
      <c r="AP938" s="96">
        <v>1.91536039729962E-5</v>
      </c>
      <c r="AR938">
        <v>0.120227868300288</v>
      </c>
      <c r="AS938">
        <v>0.95237280765534305</v>
      </c>
      <c r="AT938">
        <v>1.04196311744218</v>
      </c>
      <c r="AU938">
        <v>1.3081314696698301</v>
      </c>
      <c r="AV938">
        <v>450.645264127909</v>
      </c>
      <c r="AW938">
        <v>1.4222565788817E-3</v>
      </c>
      <c r="AX938">
        <v>1.3081314696698301</v>
      </c>
      <c r="AY938">
        <v>0.108748723999519</v>
      </c>
      <c r="BD938" s="95">
        <v>45334</v>
      </c>
    </row>
    <row r="939" spans="1:56">
      <c r="A939" t="s">
        <v>106</v>
      </c>
      <c r="B939">
        <v>5063.1499999999996</v>
      </c>
      <c r="C939">
        <v>0</v>
      </c>
      <c r="D939">
        <v>10938.512000000001</v>
      </c>
      <c r="E939" s="95">
        <v>45334</v>
      </c>
      <c r="F939" t="s">
        <v>1087</v>
      </c>
      <c r="G939" t="b">
        <v>0</v>
      </c>
      <c r="H939" t="b">
        <v>0</v>
      </c>
      <c r="I939" t="b">
        <v>0</v>
      </c>
      <c r="J939" t="b">
        <v>0</v>
      </c>
      <c r="K939" t="b">
        <v>0</v>
      </c>
      <c r="L939">
        <v>5063.1499999999996</v>
      </c>
      <c r="M939">
        <v>5063.1499999999996</v>
      </c>
      <c r="N939" t="b">
        <v>0</v>
      </c>
      <c r="O939">
        <v>5063.1499999999996</v>
      </c>
      <c r="P939">
        <v>1.0026535967126999</v>
      </c>
      <c r="Q939">
        <v>423.41280785532302</v>
      </c>
      <c r="R939">
        <v>10938.512000000001</v>
      </c>
      <c r="S939">
        <v>10938.512000000001</v>
      </c>
      <c r="X939">
        <v>5.47306517155891E-2</v>
      </c>
      <c r="Y939">
        <v>1.00263350840864</v>
      </c>
      <c r="Z939">
        <v>1.00263350840864</v>
      </c>
      <c r="AA939">
        <v>419.532221727153</v>
      </c>
      <c r="AB939">
        <v>2.6300468014938002E-3</v>
      </c>
      <c r="AC939" s="96">
        <v>6.9171461780482798E-6</v>
      </c>
      <c r="AD939">
        <v>6.9948419862718506E-2</v>
      </c>
      <c r="AE939">
        <v>8.3810834615244995E-2</v>
      </c>
      <c r="AF939">
        <v>8.3810834615244995E-2</v>
      </c>
      <c r="AH939">
        <v>417.97948574046097</v>
      </c>
      <c r="AI939">
        <v>12.93</v>
      </c>
      <c r="AJ939">
        <v>424.24917802656699</v>
      </c>
      <c r="AK939">
        <v>411.70979345435398</v>
      </c>
      <c r="AL939">
        <v>6.7515432098759996E-4</v>
      </c>
      <c r="AM939">
        <v>5.0981040564370003E-4</v>
      </c>
      <c r="AN939" s="96">
        <v>6.4534146203329E-5</v>
      </c>
      <c r="AO939" s="96">
        <v>-5.6516347157753399E-11</v>
      </c>
      <c r="AP939" s="96">
        <v>6.4534089686981897E-5</v>
      </c>
      <c r="AR939">
        <v>0.120227868300288</v>
      </c>
      <c r="AS939">
        <v>0.95237280765534305</v>
      </c>
      <c r="AT939">
        <v>1.05155263829896</v>
      </c>
      <c r="AU939">
        <v>1.3219415581303</v>
      </c>
      <c r="AV939">
        <v>452.19710355299298</v>
      </c>
      <c r="AW939">
        <v>3.4435942161457002E-3</v>
      </c>
      <c r="AX939">
        <v>1.3219415581303</v>
      </c>
      <c r="AY939">
        <v>0.108238893523289</v>
      </c>
      <c r="BD939" s="95">
        <v>45334</v>
      </c>
    </row>
    <row r="940" spans="1:56">
      <c r="A940" t="s">
        <v>107</v>
      </c>
      <c r="B940">
        <v>5060.6750000000002</v>
      </c>
      <c r="C940">
        <v>0</v>
      </c>
      <c r="D940">
        <v>10933.079</v>
      </c>
      <c r="E940" s="95">
        <v>45334</v>
      </c>
      <c r="F940" t="s">
        <v>1088</v>
      </c>
      <c r="G940" t="b">
        <v>0</v>
      </c>
      <c r="H940" t="b">
        <v>0</v>
      </c>
      <c r="I940" t="b">
        <v>0</v>
      </c>
      <c r="J940" t="b">
        <v>0</v>
      </c>
      <c r="K940" t="b">
        <v>0</v>
      </c>
      <c r="L940">
        <v>5060.6750000000002</v>
      </c>
      <c r="M940">
        <v>5060.6750000000002</v>
      </c>
      <c r="N940" t="b">
        <v>0</v>
      </c>
      <c r="O940">
        <v>5060.6750000000002</v>
      </c>
      <c r="P940">
        <v>0.99951117387397104</v>
      </c>
      <c r="Q940">
        <v>423.205832612748</v>
      </c>
      <c r="R940">
        <v>10933.079</v>
      </c>
      <c r="S940">
        <v>10933.079</v>
      </c>
      <c r="X940">
        <v>5.47306517155891E-2</v>
      </c>
      <c r="Y940">
        <v>0.99950331452760599</v>
      </c>
      <c r="Z940">
        <v>0.99950331452760599</v>
      </c>
      <c r="AA940">
        <v>419.32384616742002</v>
      </c>
      <c r="AB940">
        <v>-4.9680886148139995E-4</v>
      </c>
      <c r="AC940" s="96">
        <v>2.4681904484647799E-7</v>
      </c>
      <c r="AD940">
        <v>6.8009836660002598E-2</v>
      </c>
      <c r="AE940">
        <v>8.2623180662512105E-2</v>
      </c>
      <c r="AF940">
        <v>8.2623180662512105E-2</v>
      </c>
      <c r="AH940">
        <v>417.97948574046097</v>
      </c>
      <c r="AI940">
        <v>12.93</v>
      </c>
      <c r="AJ940">
        <v>424.24917802656699</v>
      </c>
      <c r="AK940">
        <v>411.70979345435398</v>
      </c>
      <c r="AL940">
        <v>5.0981040564370003E-4</v>
      </c>
      <c r="AM940">
        <v>3.4446649029979998E-4</v>
      </c>
      <c r="AN940" s="96">
        <v>5.7274505840702899E-7</v>
      </c>
      <c r="AO940" s="96">
        <v>-1.1102230246251501E-14</v>
      </c>
      <c r="AP940" s="96">
        <v>5.7274504730479895E-7</v>
      </c>
      <c r="AR940">
        <v>0.120227868300288</v>
      </c>
      <c r="AS940">
        <v>0.95237280765534305</v>
      </c>
      <c r="AT940">
        <v>1.0555225881660899</v>
      </c>
      <c r="AU940">
        <v>1.3067865674307699</v>
      </c>
      <c r="AV940">
        <v>451.899510529037</v>
      </c>
      <c r="AW940">
        <v>-6.581046663464E-4</v>
      </c>
      <c r="AX940">
        <v>1.3067865674307699</v>
      </c>
      <c r="AY940">
        <v>0.10797276003240899</v>
      </c>
      <c r="BD940" s="95">
        <v>45334</v>
      </c>
    </row>
    <row r="941" spans="1:56">
      <c r="A941" t="s">
        <v>108</v>
      </c>
      <c r="B941">
        <v>5050.8999999999996</v>
      </c>
      <c r="C941">
        <v>0</v>
      </c>
      <c r="D941">
        <v>10911.982</v>
      </c>
      <c r="E941" s="95">
        <v>45334</v>
      </c>
      <c r="F941" t="s">
        <v>1089</v>
      </c>
      <c r="G941" t="b">
        <v>0</v>
      </c>
      <c r="H941" t="b">
        <v>0</v>
      </c>
      <c r="I941" t="b">
        <v>0</v>
      </c>
      <c r="J941" t="b">
        <v>0</v>
      </c>
      <c r="K941" t="b">
        <v>0</v>
      </c>
      <c r="L941">
        <v>5050.8999999999996</v>
      </c>
      <c r="M941">
        <v>5050.8999999999996</v>
      </c>
      <c r="N941" t="b">
        <v>0</v>
      </c>
      <c r="O941">
        <v>5050.8999999999996</v>
      </c>
      <c r="P941">
        <v>0.998068439486827</v>
      </c>
      <c r="Q941">
        <v>422.388384937529</v>
      </c>
      <c r="R941">
        <v>10911.982</v>
      </c>
      <c r="S941">
        <v>10911.982</v>
      </c>
      <c r="X941">
        <v>5.47306517155891E-2</v>
      </c>
      <c r="Y941">
        <v>0.99807035145360201</v>
      </c>
      <c r="Z941">
        <v>0.99807035145360201</v>
      </c>
      <c r="AA941">
        <v>418.51469851719401</v>
      </c>
      <c r="AB941">
        <v>-1.9315127166688001E-3</v>
      </c>
      <c r="AC941" s="96">
        <v>3.7307413746534699E-6</v>
      </c>
      <c r="AD941">
        <v>6.8867113172125502E-2</v>
      </c>
      <c r="AE941">
        <v>8.2578587520331606E-2</v>
      </c>
      <c r="AF941">
        <v>8.2578587520331606E-2</v>
      </c>
      <c r="AH941">
        <v>417.97948574046097</v>
      </c>
      <c r="AI941">
        <v>12.93</v>
      </c>
      <c r="AJ941">
        <v>424.24917802656699</v>
      </c>
      <c r="AK941">
        <v>411.70979345435398</v>
      </c>
      <c r="AL941">
        <v>3.4446649029979998E-4</v>
      </c>
      <c r="AM941">
        <v>1.7912257495590001E-4</v>
      </c>
      <c r="AN941" s="96">
        <v>1.8711305307763701E-15</v>
      </c>
      <c r="AO941">
        <v>0</v>
      </c>
      <c r="AP941" s="96">
        <v>1.8711305307763701E-15</v>
      </c>
      <c r="AR941">
        <v>0.120227868300288</v>
      </c>
      <c r="AS941">
        <v>0.95237280765534305</v>
      </c>
      <c r="AT941">
        <v>1.0575816151315101</v>
      </c>
      <c r="AU941">
        <v>1.3255707660024401</v>
      </c>
      <c r="AV941">
        <v>450.75913433243801</v>
      </c>
      <c r="AW941">
        <v>-2.5235172201519E-3</v>
      </c>
      <c r="AX941">
        <v>1.3255707660024401</v>
      </c>
      <c r="AY941">
        <v>0.10825522165814699</v>
      </c>
      <c r="BD941" s="95">
        <v>45334</v>
      </c>
    </row>
    <row r="942" spans="1:56">
      <c r="A942" t="s">
        <v>109</v>
      </c>
      <c r="B942">
        <v>5038.7749999999996</v>
      </c>
      <c r="C942">
        <v>0</v>
      </c>
      <c r="D942">
        <v>10886.393</v>
      </c>
      <c r="E942" s="95">
        <v>45334</v>
      </c>
      <c r="F942" t="s">
        <v>1090</v>
      </c>
      <c r="G942" t="b">
        <v>0</v>
      </c>
      <c r="H942" t="b">
        <v>0</v>
      </c>
      <c r="I942" t="b">
        <v>0</v>
      </c>
      <c r="J942" t="b">
        <v>0</v>
      </c>
      <c r="K942" t="b">
        <v>0</v>
      </c>
      <c r="L942">
        <v>5038.7749999999996</v>
      </c>
      <c r="M942">
        <v>5038.7749999999996</v>
      </c>
      <c r="N942" t="b">
        <v>0</v>
      </c>
      <c r="O942">
        <v>5038.7749999999996</v>
      </c>
      <c r="P942">
        <v>0.99759943772396997</v>
      </c>
      <c r="Q942">
        <v>421.374415314815</v>
      </c>
      <c r="R942">
        <v>10886.393</v>
      </c>
      <c r="S942">
        <v>10886.393</v>
      </c>
      <c r="X942">
        <v>5.47306517155891E-2</v>
      </c>
      <c r="Y942">
        <v>0.99765496314051805</v>
      </c>
      <c r="Z942">
        <v>0.99765496314051805</v>
      </c>
      <c r="AA942">
        <v>417.53326612293603</v>
      </c>
      <c r="AB942">
        <v>-2.3477907645994998E-3</v>
      </c>
      <c r="AC942" s="96">
        <v>5.5121214743388198E-6</v>
      </c>
      <c r="AD942">
        <v>7.1003672136774901E-2</v>
      </c>
      <c r="AE942">
        <v>8.3104439663410801E-2</v>
      </c>
      <c r="AF942">
        <v>8.3104439663410801E-2</v>
      </c>
      <c r="AH942">
        <v>417.97948574046097</v>
      </c>
      <c r="AI942">
        <v>12.93</v>
      </c>
      <c r="AJ942">
        <v>424.24917802656699</v>
      </c>
      <c r="AK942">
        <v>411.70979345435398</v>
      </c>
      <c r="AL942">
        <v>1.7912257495590001E-4</v>
      </c>
      <c r="AM942">
        <v>0</v>
      </c>
      <c r="AN942">
        <v>0</v>
      </c>
      <c r="AO942">
        <v>0</v>
      </c>
      <c r="AP942">
        <v>0</v>
      </c>
      <c r="AR942">
        <v>0.120227868300288</v>
      </c>
      <c r="AS942">
        <v>0.95237280765534305</v>
      </c>
      <c r="AT942">
        <v>1.0553959643152999</v>
      </c>
      <c r="AU942">
        <v>1.3262865855316099</v>
      </c>
      <c r="AV942">
        <v>449.357911750048</v>
      </c>
      <c r="AW942">
        <v>-3.1085838880796999E-3</v>
      </c>
      <c r="AX942">
        <v>1.3262865855316099</v>
      </c>
      <c r="AY942">
        <v>0.108461208780999</v>
      </c>
      <c r="BD942" s="95">
        <v>45334</v>
      </c>
    </row>
    <row r="943" spans="1:56">
      <c r="A943" t="s">
        <v>110</v>
      </c>
      <c r="B943">
        <v>5040.2749999999996</v>
      </c>
      <c r="C943">
        <v>0</v>
      </c>
      <c r="D943">
        <v>10888.509</v>
      </c>
      <c r="E943" s="95">
        <v>45334</v>
      </c>
      <c r="F943" t="s">
        <v>1091</v>
      </c>
      <c r="G943" t="b">
        <v>0</v>
      </c>
      <c r="H943" t="b">
        <v>0</v>
      </c>
      <c r="I943" t="b">
        <v>0</v>
      </c>
      <c r="J943" t="b">
        <v>0</v>
      </c>
      <c r="K943" t="b">
        <v>0</v>
      </c>
      <c r="L943">
        <v>5040.2749999999996</v>
      </c>
      <c r="M943">
        <v>5040.2749999999996</v>
      </c>
      <c r="N943" t="b">
        <v>0</v>
      </c>
      <c r="O943">
        <v>5040.2749999999996</v>
      </c>
      <c r="P943">
        <v>1.00029769140316</v>
      </c>
      <c r="Q943">
        <v>421.499854855769</v>
      </c>
      <c r="R943">
        <v>10888.509</v>
      </c>
      <c r="S943">
        <v>10888.509</v>
      </c>
      <c r="T943" s="97">
        <v>45334</v>
      </c>
      <c r="U943">
        <v>10888.509</v>
      </c>
      <c r="V943">
        <v>421.499854855769</v>
      </c>
      <c r="W943">
        <v>5.33E-2</v>
      </c>
      <c r="X943">
        <v>5.47306517155891E-2</v>
      </c>
      <c r="Y943">
        <v>1.0001943710832399</v>
      </c>
      <c r="Z943">
        <v>1.0001943710832399</v>
      </c>
      <c r="AA943">
        <v>417.61442251616199</v>
      </c>
      <c r="AB943">
        <v>1.9435219562970001E-4</v>
      </c>
      <c r="AC943" s="96">
        <v>3.7772775946086801E-8</v>
      </c>
      <c r="AD943">
        <v>6.8869645273504601E-2</v>
      </c>
      <c r="AE943">
        <v>8.1860591192096002E-2</v>
      </c>
      <c r="AF943">
        <v>8.1860591192096002E-2</v>
      </c>
      <c r="AG943">
        <v>417.61442251616199</v>
      </c>
      <c r="AH943">
        <v>417.97948574046097</v>
      </c>
      <c r="AI943">
        <v>12.93</v>
      </c>
      <c r="AJ943">
        <v>424.24917802656699</v>
      </c>
      <c r="AK943">
        <v>411.70979345435398</v>
      </c>
      <c r="AL943">
        <v>0</v>
      </c>
      <c r="AN943">
        <v>0</v>
      </c>
      <c r="AO943">
        <v>0</v>
      </c>
      <c r="AP943">
        <v>0</v>
      </c>
      <c r="AQ943">
        <v>0.119985294821806</v>
      </c>
      <c r="AR943">
        <v>0.120227868300288</v>
      </c>
      <c r="AS943">
        <v>0.95237280765534305</v>
      </c>
      <c r="AT943">
        <v>1.0537955950400599</v>
      </c>
      <c r="AU943">
        <v>1.3178943667023499</v>
      </c>
      <c r="AV943">
        <v>449.47337540613802</v>
      </c>
      <c r="AW943">
        <v>2.5695253843519998E-4</v>
      </c>
      <c r="AX943">
        <v>1.3178943667023499</v>
      </c>
      <c r="AY943">
        <v>0.10841984605224</v>
      </c>
      <c r="AZ943" s="97">
        <v>45334</v>
      </c>
      <c r="BA943">
        <v>449.47337540613802</v>
      </c>
      <c r="BB943">
        <v>449.47336588953402</v>
      </c>
      <c r="BC943" s="96">
        <v>9.5166033702298608E-6</v>
      </c>
      <c r="BD943" s="95">
        <v>45334</v>
      </c>
    </row>
    <row r="944" spans="1:56">
      <c r="A944" t="s">
        <v>104</v>
      </c>
      <c r="B944">
        <v>4971.375</v>
      </c>
      <c r="C944">
        <v>0</v>
      </c>
      <c r="D944">
        <v>10741.571</v>
      </c>
      <c r="E944" s="95">
        <v>45335</v>
      </c>
      <c r="F944" t="s">
        <v>1092</v>
      </c>
      <c r="G944" t="b">
        <v>0</v>
      </c>
      <c r="H944" t="b">
        <v>0</v>
      </c>
      <c r="I944" t="b">
        <v>0</v>
      </c>
      <c r="J944" t="b">
        <v>0</v>
      </c>
      <c r="K944" t="b">
        <v>0</v>
      </c>
      <c r="L944">
        <v>4971.375</v>
      </c>
      <c r="M944">
        <v>4971.375</v>
      </c>
      <c r="N944" t="b">
        <v>0</v>
      </c>
      <c r="O944">
        <v>4971.375</v>
      </c>
      <c r="P944">
        <v>0.98633011095624701</v>
      </c>
      <c r="Q944">
        <v>415.73799860793298</v>
      </c>
      <c r="R944">
        <v>10741.571</v>
      </c>
      <c r="S944">
        <v>10741.571</v>
      </c>
      <c r="X944">
        <v>5.33E-2</v>
      </c>
      <c r="Y944">
        <v>0.98635716751952296</v>
      </c>
      <c r="Z944">
        <v>0.98635716751952296</v>
      </c>
      <c r="AA944">
        <v>411.916978908342</v>
      </c>
      <c r="AB944">
        <v>-1.3736751108545499E-2</v>
      </c>
      <c r="AC944">
        <v>1.886983310181E-4</v>
      </c>
      <c r="AD944">
        <v>0.156301880067551</v>
      </c>
      <c r="AE944">
        <v>0.12839796484403099</v>
      </c>
      <c r="AF944">
        <v>0.156301880067551</v>
      </c>
      <c r="AH944">
        <v>417.61442251616199</v>
      </c>
      <c r="AI944">
        <v>13.93</v>
      </c>
      <c r="AJ944">
        <v>423.87863885390402</v>
      </c>
      <c r="AK944">
        <v>411.350206178419</v>
      </c>
      <c r="AL944">
        <v>1.0058421516754E-3</v>
      </c>
      <c r="AM944">
        <v>8.4049823633150001E-4</v>
      </c>
      <c r="AN944" s="96">
        <v>6.8968198523092401E-13</v>
      </c>
      <c r="AO944">
        <v>-0.365814344112384</v>
      </c>
      <c r="AP944">
        <v>-0.365814344111694</v>
      </c>
      <c r="AR944">
        <v>0.119985294821806</v>
      </c>
      <c r="AS944">
        <v>0.95468317477497899</v>
      </c>
      <c r="AT944">
        <v>1.05411739237167</v>
      </c>
      <c r="AU944">
        <v>1.34116506490272</v>
      </c>
      <c r="AV944">
        <v>441.38463994332398</v>
      </c>
      <c r="AW944">
        <v>-1.7996028030593501E-2</v>
      </c>
      <c r="AX944">
        <v>1.34116506490272</v>
      </c>
      <c r="AY944">
        <v>0.12458595547319801</v>
      </c>
      <c r="BD944" s="95">
        <v>45335</v>
      </c>
    </row>
    <row r="945" spans="1:56">
      <c r="A945" t="s">
        <v>105</v>
      </c>
      <c r="B945">
        <v>4980.125</v>
      </c>
      <c r="C945">
        <v>0</v>
      </c>
      <c r="D945">
        <v>10763.251</v>
      </c>
      <c r="E945" s="95">
        <v>45335</v>
      </c>
      <c r="F945" t="s">
        <v>1093</v>
      </c>
      <c r="G945" t="b">
        <v>0</v>
      </c>
      <c r="H945" t="b">
        <v>0</v>
      </c>
      <c r="I945" t="b">
        <v>0</v>
      </c>
      <c r="J945" t="b">
        <v>0</v>
      </c>
      <c r="K945" t="b">
        <v>0</v>
      </c>
      <c r="L945">
        <v>4980.125</v>
      </c>
      <c r="M945">
        <v>4980.125</v>
      </c>
      <c r="N945" t="b">
        <v>0</v>
      </c>
      <c r="O945">
        <v>4980.125</v>
      </c>
      <c r="P945">
        <v>1.0017600764376</v>
      </c>
      <c r="Q945">
        <v>416.46972926350003</v>
      </c>
      <c r="R945">
        <v>10763.251</v>
      </c>
      <c r="S945">
        <v>10763.251</v>
      </c>
      <c r="X945">
        <v>5.33E-2</v>
      </c>
      <c r="Y945">
        <v>1.00201832674196</v>
      </c>
      <c r="Z945">
        <v>1.00201832674196</v>
      </c>
      <c r="AA945">
        <v>412.74836196234202</v>
      </c>
      <c r="AB945">
        <v>2.0162926570502998E-3</v>
      </c>
      <c r="AC945" s="96">
        <v>4.0654360788752297E-6</v>
      </c>
      <c r="AD945">
        <v>0.152953413837286</v>
      </c>
      <c r="AE945">
        <v>0.12730514181328501</v>
      </c>
      <c r="AF945">
        <v>0.152953413837286</v>
      </c>
      <c r="AH945">
        <v>417.61442251616199</v>
      </c>
      <c r="AI945">
        <v>13.93</v>
      </c>
      <c r="AJ945">
        <v>423.87863885390402</v>
      </c>
      <c r="AK945">
        <v>411.350206178419</v>
      </c>
      <c r="AL945">
        <v>8.4049823633150001E-4</v>
      </c>
      <c r="AM945">
        <v>6.7515432098759996E-4</v>
      </c>
      <c r="AN945" s="96">
        <v>9.9319428164802701E-14</v>
      </c>
      <c r="AO945">
        <v>-0.173795337246585</v>
      </c>
      <c r="AP945">
        <v>-0.17379533724648599</v>
      </c>
      <c r="AR945">
        <v>0.119985294821806</v>
      </c>
      <c r="AS945">
        <v>0.95468317477497899</v>
      </c>
      <c r="AT945">
        <v>0.909032169801401</v>
      </c>
      <c r="AU945">
        <v>0.42136013126424399</v>
      </c>
      <c r="AV945">
        <v>442.56839352107397</v>
      </c>
      <c r="AW945">
        <v>2.6819093158804998E-3</v>
      </c>
      <c r="AX945">
        <v>1.09116506490272</v>
      </c>
      <c r="AY945">
        <v>0.123164643430176</v>
      </c>
      <c r="BD945" s="95">
        <v>45335</v>
      </c>
    </row>
    <row r="946" spans="1:56">
      <c r="A946" t="s">
        <v>106</v>
      </c>
      <c r="B946">
        <v>4985.3</v>
      </c>
      <c r="C946">
        <v>0</v>
      </c>
      <c r="D946">
        <v>10773.623</v>
      </c>
      <c r="E946" s="95">
        <v>45335</v>
      </c>
      <c r="F946" t="s">
        <v>1094</v>
      </c>
      <c r="G946" t="b">
        <v>0</v>
      </c>
      <c r="H946" t="b">
        <v>0</v>
      </c>
      <c r="I946" t="b">
        <v>0</v>
      </c>
      <c r="J946" t="b">
        <v>0</v>
      </c>
      <c r="K946" t="b">
        <v>0</v>
      </c>
      <c r="L946">
        <v>4985.3</v>
      </c>
      <c r="M946">
        <v>4985.3</v>
      </c>
      <c r="N946" t="b">
        <v>0</v>
      </c>
      <c r="O946">
        <v>4985.3</v>
      </c>
      <c r="P946">
        <v>1.0010391305439099</v>
      </c>
      <c r="Q946">
        <v>416.90249567979203</v>
      </c>
      <c r="R946">
        <v>10773.623</v>
      </c>
      <c r="S946">
        <v>10773.623</v>
      </c>
      <c r="X946">
        <v>5.33E-2</v>
      </c>
      <c r="Y946">
        <v>1.0009636493657901</v>
      </c>
      <c r="Z946">
        <v>1.0009636493657901</v>
      </c>
      <c r="AA946">
        <v>413.14610665957798</v>
      </c>
      <c r="AB946">
        <v>9.6318535381349996E-4</v>
      </c>
      <c r="AC946" s="96">
        <v>9.2772602580085302E-7</v>
      </c>
      <c r="AD946">
        <v>0.148624535386261</v>
      </c>
      <c r="AE946">
        <v>0.12557665555119299</v>
      </c>
      <c r="AF946">
        <v>0.148624535386261</v>
      </c>
      <c r="AH946">
        <v>417.61442251616199</v>
      </c>
      <c r="AI946">
        <v>13.93</v>
      </c>
      <c r="AJ946">
        <v>423.87863885390402</v>
      </c>
      <c r="AK946">
        <v>411.350206178419</v>
      </c>
      <c r="AL946">
        <v>6.7515432098759996E-4</v>
      </c>
      <c r="AM946">
        <v>5.0981040564370003E-4</v>
      </c>
      <c r="AN946" s="96">
        <v>1.7858035222329599E-16</v>
      </c>
      <c r="AO946">
        <v>-8.2776819575909502E-2</v>
      </c>
      <c r="AP946">
        <v>-8.2776819575909294E-2</v>
      </c>
      <c r="AR946">
        <v>0.119985294821806</v>
      </c>
      <c r="AS946">
        <v>0.95468317477497899</v>
      </c>
      <c r="AT946">
        <v>0.92356139021232198</v>
      </c>
      <c r="AU946">
        <v>0.57634499606229905</v>
      </c>
      <c r="AV946">
        <v>443.02269020838401</v>
      </c>
      <c r="AW946">
        <v>1.0265005227667E-3</v>
      </c>
      <c r="AX946">
        <v>0.84116506490272203</v>
      </c>
      <c r="AY946">
        <v>0.12318396770971</v>
      </c>
      <c r="BD946" s="95">
        <v>45335</v>
      </c>
    </row>
    <row r="947" spans="1:56">
      <c r="A947" t="s">
        <v>107</v>
      </c>
      <c r="B947">
        <v>4978.1000000000004</v>
      </c>
      <c r="C947">
        <v>0</v>
      </c>
      <c r="D947">
        <v>10757.739</v>
      </c>
      <c r="E947" s="95">
        <v>45335</v>
      </c>
      <c r="F947" t="s">
        <v>1095</v>
      </c>
      <c r="G947" t="b">
        <v>0</v>
      </c>
      <c r="H947" t="b">
        <v>0</v>
      </c>
      <c r="I947" t="b">
        <v>0</v>
      </c>
      <c r="J947" t="b">
        <v>0</v>
      </c>
      <c r="K947" t="b">
        <v>0</v>
      </c>
      <c r="L947">
        <v>4978.1000000000004</v>
      </c>
      <c r="M947">
        <v>4978.1000000000004</v>
      </c>
      <c r="N947" t="b">
        <v>0</v>
      </c>
      <c r="O947">
        <v>4978.1000000000004</v>
      </c>
      <c r="P947">
        <v>0.99855575391651397</v>
      </c>
      <c r="Q947">
        <v>416.30038588321202</v>
      </c>
      <c r="R947">
        <v>10757.739</v>
      </c>
      <c r="S947">
        <v>10757.739</v>
      </c>
      <c r="X947">
        <v>5.33E-2</v>
      </c>
      <c r="Y947">
        <v>0.99852565845305696</v>
      </c>
      <c r="Z947">
        <v>0.99852565845305696</v>
      </c>
      <c r="AA947">
        <v>412.53698818957201</v>
      </c>
      <c r="AB947">
        <v>-1.4754294578744E-3</v>
      </c>
      <c r="AC947" s="96">
        <v>2.1768920851636898E-6</v>
      </c>
      <c r="AD947">
        <v>0.14489409796795999</v>
      </c>
      <c r="AE947">
        <v>0.124143516367094</v>
      </c>
      <c r="AF947">
        <v>0.14489409796795999</v>
      </c>
      <c r="AH947">
        <v>417.61442251616199</v>
      </c>
      <c r="AI947">
        <v>13.93</v>
      </c>
      <c r="AJ947">
        <v>423.87863885390402</v>
      </c>
      <c r="AK947">
        <v>411.350206178419</v>
      </c>
      <c r="AL947">
        <v>5.0981040564370003E-4</v>
      </c>
      <c r="AM947">
        <v>3.4446649029979998E-4</v>
      </c>
      <c r="AN947" s="96">
        <v>4.8543256040148502E-26</v>
      </c>
      <c r="AO947">
        <v>-0.13229454666885199</v>
      </c>
      <c r="AP947">
        <v>-0.13229454666885199</v>
      </c>
      <c r="AR947">
        <v>0.119985294821806</v>
      </c>
      <c r="AS947">
        <v>0.95468317477497899</v>
      </c>
      <c r="AT947">
        <v>0.92336649202008703</v>
      </c>
      <c r="AU947">
        <v>0.65730852985902999</v>
      </c>
      <c r="AV947">
        <v>442.46512388797402</v>
      </c>
      <c r="AW947">
        <v>-1.2585502565273E-3</v>
      </c>
      <c r="AX947">
        <v>0.65730852985902999</v>
      </c>
      <c r="AY947">
        <v>0.12328602339242201</v>
      </c>
      <c r="BD947" s="95">
        <v>45335</v>
      </c>
    </row>
    <row r="948" spans="1:56">
      <c r="A948" t="s">
        <v>108</v>
      </c>
      <c r="B948">
        <v>4965.95</v>
      </c>
      <c r="C948">
        <v>0</v>
      </c>
      <c r="D948">
        <v>10731.623</v>
      </c>
      <c r="E948" s="95">
        <v>45335</v>
      </c>
      <c r="F948" t="s">
        <v>1096</v>
      </c>
      <c r="G948" t="b">
        <v>0</v>
      </c>
      <c r="H948" t="b">
        <v>0</v>
      </c>
      <c r="I948" t="b">
        <v>0</v>
      </c>
      <c r="J948" t="b">
        <v>0</v>
      </c>
      <c r="K948" t="b">
        <v>0</v>
      </c>
      <c r="L948">
        <v>4965.95</v>
      </c>
      <c r="M948">
        <v>4965.95</v>
      </c>
      <c r="N948" t="b">
        <v>0</v>
      </c>
      <c r="O948">
        <v>4965.95</v>
      </c>
      <c r="P948">
        <v>0.99755930977682195</v>
      </c>
      <c r="Q948">
        <v>415.28432560148099</v>
      </c>
      <c r="R948">
        <v>10731.623</v>
      </c>
      <c r="S948">
        <v>10731.623</v>
      </c>
      <c r="X948">
        <v>5.33E-2</v>
      </c>
      <c r="Y948">
        <v>0.99757235233165598</v>
      </c>
      <c r="Z948">
        <v>0.99757235233165598</v>
      </c>
      <c r="AA948">
        <v>411.53549373208801</v>
      </c>
      <c r="AB948">
        <v>-2.4305991827368E-3</v>
      </c>
      <c r="AC948" s="96">
        <v>5.9078123871208502E-6</v>
      </c>
      <c r="AD948">
        <v>0.14268820733138701</v>
      </c>
      <c r="AE948">
        <v>0.123539085749547</v>
      </c>
      <c r="AF948">
        <v>0.14268820733138701</v>
      </c>
      <c r="AH948">
        <v>417.61442251616199</v>
      </c>
      <c r="AI948">
        <v>13.93</v>
      </c>
      <c r="AJ948">
        <v>423.87863885390402</v>
      </c>
      <c r="AK948">
        <v>411.350206178419</v>
      </c>
      <c r="AL948">
        <v>3.4446649029979998E-4</v>
      </c>
      <c r="AM948">
        <v>1.7912257495590001E-4</v>
      </c>
      <c r="AN948" s="96">
        <v>7.0105671806373199E-57</v>
      </c>
      <c r="AO948">
        <v>-0.40420254870662198</v>
      </c>
      <c r="AP948">
        <v>-0.40420254870662198</v>
      </c>
      <c r="AR948">
        <v>0.119985294821806</v>
      </c>
      <c r="AS948">
        <v>0.95468317477497899</v>
      </c>
      <c r="AT948">
        <v>0.922336001829555</v>
      </c>
      <c r="AU948">
        <v>0.63687699000308495</v>
      </c>
      <c r="AV948">
        <v>441.75817228332301</v>
      </c>
      <c r="AW948">
        <v>-1.5977566738802E-3</v>
      </c>
      <c r="AX948">
        <v>0.63687699000308495</v>
      </c>
      <c r="AY948">
        <v>0.123357878199086</v>
      </c>
      <c r="BD948" s="95">
        <v>45335</v>
      </c>
    </row>
    <row r="949" spans="1:56">
      <c r="A949" t="s">
        <v>109</v>
      </c>
      <c r="B949">
        <v>4946.6000000000004</v>
      </c>
      <c r="C949">
        <v>0</v>
      </c>
      <c r="D949">
        <v>10690.593000000001</v>
      </c>
      <c r="E949" s="95">
        <v>45335</v>
      </c>
      <c r="F949" t="s">
        <v>1097</v>
      </c>
      <c r="G949" t="b">
        <v>0</v>
      </c>
      <c r="H949" t="b">
        <v>0</v>
      </c>
      <c r="I949" t="b">
        <v>0</v>
      </c>
      <c r="J949" t="b">
        <v>0</v>
      </c>
      <c r="K949" t="b">
        <v>0</v>
      </c>
      <c r="L949">
        <v>4946.6000000000004</v>
      </c>
      <c r="M949">
        <v>4946.6000000000004</v>
      </c>
      <c r="N949" t="b">
        <v>0</v>
      </c>
      <c r="O949">
        <v>4946.6000000000004</v>
      </c>
      <c r="P949">
        <v>0.99610346459388399</v>
      </c>
      <c r="Q949">
        <v>413.66615552317</v>
      </c>
      <c r="R949">
        <v>10690.593000000001</v>
      </c>
      <c r="S949">
        <v>10690.593000000001</v>
      </c>
      <c r="X949">
        <v>5.33E-2</v>
      </c>
      <c r="Y949">
        <v>0.99617671996118395</v>
      </c>
      <c r="Z949">
        <v>0.99617671996118395</v>
      </c>
      <c r="AA949">
        <v>409.962078293638</v>
      </c>
      <c r="AB949">
        <v>-3.8306074564191999E-3</v>
      </c>
      <c r="AC949" s="96">
        <v>1.46735534851747E-5</v>
      </c>
      <c r="AD949">
        <v>0.14384497885442199</v>
      </c>
      <c r="AE949">
        <v>0.12482216544762501</v>
      </c>
      <c r="AF949">
        <v>0.14384497885442199</v>
      </c>
      <c r="AH949">
        <v>417.61442251616199</v>
      </c>
      <c r="AI949">
        <v>13.93</v>
      </c>
      <c r="AJ949">
        <v>423.87863885390402</v>
      </c>
      <c r="AK949">
        <v>411.350206178419</v>
      </c>
      <c r="AL949">
        <v>1.7912257495590001E-4</v>
      </c>
      <c r="AM949">
        <v>0</v>
      </c>
      <c r="AN949">
        <v>0</v>
      </c>
      <c r="AO949">
        <v>0</v>
      </c>
      <c r="AP949">
        <v>0</v>
      </c>
      <c r="AR949">
        <v>0.119985294821806</v>
      </c>
      <c r="AS949">
        <v>0.95468317477497899</v>
      </c>
      <c r="AT949">
        <v>0.92160925607664401</v>
      </c>
      <c r="AU949">
        <v>0.44566429040348798</v>
      </c>
      <c r="AV949">
        <v>440.67406223193598</v>
      </c>
      <c r="AW949">
        <v>-2.4540803530199002E-3</v>
      </c>
      <c r="AX949">
        <v>0.44566429040348798</v>
      </c>
      <c r="AY949">
        <v>0.12365837234233</v>
      </c>
      <c r="BD949" s="95">
        <v>45335</v>
      </c>
    </row>
    <row r="950" spans="1:56">
      <c r="A950" t="s">
        <v>110</v>
      </c>
      <c r="B950">
        <v>4963.75</v>
      </c>
      <c r="C950">
        <v>0</v>
      </c>
      <c r="D950">
        <v>10724.843000000001</v>
      </c>
      <c r="E950" s="95">
        <v>45335</v>
      </c>
      <c r="F950" t="s">
        <v>1098</v>
      </c>
      <c r="G950" t="b">
        <v>0</v>
      </c>
      <c r="H950" t="b">
        <v>0</v>
      </c>
      <c r="I950" t="b">
        <v>0</v>
      </c>
      <c r="J950" t="b">
        <v>0</v>
      </c>
      <c r="K950" t="b">
        <v>0</v>
      </c>
      <c r="L950">
        <v>4963.75</v>
      </c>
      <c r="M950">
        <v>4963.75</v>
      </c>
      <c r="N950" t="b">
        <v>0</v>
      </c>
      <c r="O950">
        <v>4963.75</v>
      </c>
      <c r="P950">
        <v>1.00346702785751</v>
      </c>
      <c r="Q950">
        <v>415.10034760808202</v>
      </c>
      <c r="R950">
        <v>10724.843000000001</v>
      </c>
      <c r="S950">
        <v>10724.843000000001</v>
      </c>
      <c r="T950" s="97">
        <v>45335</v>
      </c>
      <c r="U950">
        <v>10724.843000000001</v>
      </c>
      <c r="V950">
        <v>415.10034760808202</v>
      </c>
      <c r="W950">
        <v>5.33E-2</v>
      </c>
      <c r="X950">
        <v>5.33E-2</v>
      </c>
      <c r="Y950">
        <v>1.0032037511857299</v>
      </c>
      <c r="Z950">
        <v>1.0032037511857299</v>
      </c>
      <c r="AA950">
        <v>411.27549478807902</v>
      </c>
      <c r="AB950">
        <v>3.1986301097623E-3</v>
      </c>
      <c r="AC950" s="96">
        <v>1.02312345790784E-5</v>
      </c>
      <c r="AD950">
        <v>0.143292599714643</v>
      </c>
      <c r="AE950">
        <v>0.1251183149317</v>
      </c>
      <c r="AF950">
        <v>0.143292599714643</v>
      </c>
      <c r="AG950">
        <v>411.27549478807902</v>
      </c>
      <c r="AH950">
        <v>417.61442251616199</v>
      </c>
      <c r="AI950">
        <v>13.93</v>
      </c>
      <c r="AJ950">
        <v>423.87863885390402</v>
      </c>
      <c r="AK950">
        <v>411.350206178419</v>
      </c>
      <c r="AL950">
        <v>0</v>
      </c>
      <c r="AN950">
        <v>0</v>
      </c>
      <c r="AO950">
        <v>0</v>
      </c>
      <c r="AP950">
        <v>0</v>
      </c>
      <c r="AQ950">
        <v>0.122946886220079</v>
      </c>
      <c r="AR950">
        <v>0.119985294821806</v>
      </c>
      <c r="AS950">
        <v>0.95468317477497899</v>
      </c>
      <c r="AT950">
        <v>0.91855919683101095</v>
      </c>
      <c r="AU950">
        <v>0.73436214789584797</v>
      </c>
      <c r="AV950">
        <v>441.29664544485303</v>
      </c>
      <c r="AW950">
        <v>1.4127974988216001E-3</v>
      </c>
      <c r="AX950">
        <v>0.59566429040348801</v>
      </c>
      <c r="AY950">
        <v>0.123726881704527</v>
      </c>
      <c r="AZ950" s="97">
        <v>45335</v>
      </c>
      <c r="BA950">
        <v>441.29664544485303</v>
      </c>
      <c r="BB950">
        <v>441.29663627910401</v>
      </c>
      <c r="BC950" s="96">
        <v>9.1657489633689693E-6</v>
      </c>
      <c r="BD950" s="95">
        <v>45335</v>
      </c>
    </row>
    <row r="951" spans="1:56">
      <c r="A951" t="s">
        <v>104</v>
      </c>
      <c r="B951">
        <v>4994.8999999999996</v>
      </c>
      <c r="C951">
        <v>0</v>
      </c>
      <c r="D951">
        <v>10797.54</v>
      </c>
      <c r="E951" s="95">
        <v>45336</v>
      </c>
      <c r="F951" t="s">
        <v>1099</v>
      </c>
      <c r="G951" t="b">
        <v>0</v>
      </c>
      <c r="H951" t="b">
        <v>0</v>
      </c>
      <c r="I951" t="b">
        <v>0</v>
      </c>
      <c r="J951" t="b">
        <v>0</v>
      </c>
      <c r="K951" t="b">
        <v>0</v>
      </c>
      <c r="L951">
        <v>4994.8999999999996</v>
      </c>
      <c r="M951">
        <v>4994.8999999999996</v>
      </c>
      <c r="N951" t="b">
        <v>0</v>
      </c>
      <c r="O951">
        <v>4994.8999999999996</v>
      </c>
      <c r="P951">
        <v>1.0062754973558199</v>
      </c>
      <c r="Q951">
        <v>417.70530874190001</v>
      </c>
      <c r="R951">
        <v>10797.54</v>
      </c>
      <c r="S951">
        <v>10797.54</v>
      </c>
      <c r="X951">
        <v>5.33E-2</v>
      </c>
      <c r="Y951">
        <v>1.00663031872927</v>
      </c>
      <c r="Z951">
        <v>1.00663031872927</v>
      </c>
      <c r="AA951">
        <v>414.00238240406298</v>
      </c>
      <c r="AB951">
        <v>6.6084348442084998E-3</v>
      </c>
      <c r="AC951" s="96">
        <v>4.36714110901495E-5</v>
      </c>
      <c r="AD951">
        <v>0.15467056971118801</v>
      </c>
      <c r="AE951">
        <v>0.13227262008555801</v>
      </c>
      <c r="AF951">
        <v>0.15467056971118801</v>
      </c>
      <c r="AH951">
        <v>411.27549478807902</v>
      </c>
      <c r="AI951">
        <v>15.85</v>
      </c>
      <c r="AJ951">
        <v>417.44462720989998</v>
      </c>
      <c r="AK951">
        <v>405.106362366258</v>
      </c>
      <c r="AL951">
        <v>1.0058421516754E-3</v>
      </c>
      <c r="AM951">
        <v>8.4049823633150001E-4</v>
      </c>
      <c r="AN951">
        <v>3.5958014226806598E-2</v>
      </c>
      <c r="AO951" s="96">
        <v>-1.1254039922192701E-6</v>
      </c>
      <c r="AP951">
        <v>3.5956888822814399E-2</v>
      </c>
      <c r="AR951">
        <v>0.122946886220079</v>
      </c>
      <c r="AS951">
        <v>0.92575267160402497</v>
      </c>
      <c r="AT951">
        <v>0.91786135675333802</v>
      </c>
      <c r="AU951">
        <v>0.73663298898084695</v>
      </c>
      <c r="AV951">
        <v>443.02717185655001</v>
      </c>
      <c r="AW951">
        <v>3.9214583422735004E-3</v>
      </c>
      <c r="AX951">
        <v>0.73663298898084695</v>
      </c>
      <c r="AY951">
        <v>0.12204156522991</v>
      </c>
      <c r="BD951" s="95">
        <v>45336</v>
      </c>
    </row>
    <row r="952" spans="1:56">
      <c r="A952" t="s">
        <v>105</v>
      </c>
      <c r="B952">
        <v>4997.05</v>
      </c>
      <c r="C952">
        <v>0</v>
      </c>
      <c r="D952">
        <v>10800.388999999999</v>
      </c>
      <c r="E952" s="95">
        <v>45336</v>
      </c>
      <c r="F952" t="s">
        <v>1100</v>
      </c>
      <c r="G952" t="b">
        <v>0</v>
      </c>
      <c r="H952" t="b">
        <v>0</v>
      </c>
      <c r="I952" t="b">
        <v>0</v>
      </c>
      <c r="J952" t="b">
        <v>0</v>
      </c>
      <c r="K952" t="b">
        <v>0</v>
      </c>
      <c r="L952">
        <v>4997.05</v>
      </c>
      <c r="M952">
        <v>4997.05</v>
      </c>
      <c r="N952" t="b">
        <v>0</v>
      </c>
      <c r="O952">
        <v>4997.05</v>
      </c>
      <c r="P952">
        <v>1.00043043904782</v>
      </c>
      <c r="Q952">
        <v>417.88510541726799</v>
      </c>
      <c r="R952">
        <v>10800.388999999999</v>
      </c>
      <c r="S952">
        <v>10800.388999999999</v>
      </c>
      <c r="X952">
        <v>5.33E-2</v>
      </c>
      <c r="Y952">
        <v>1.0002638563969199</v>
      </c>
      <c r="Z952">
        <v>1.0002638563969199</v>
      </c>
      <c r="AA952">
        <v>414.11161958100001</v>
      </c>
      <c r="AB952">
        <v>2.6382159294280002E-4</v>
      </c>
      <c r="AC952" s="96">
        <v>6.9601832902920594E-8</v>
      </c>
      <c r="AD952">
        <v>0.149983241346128</v>
      </c>
      <c r="AE952">
        <v>0.13028755877890499</v>
      </c>
      <c r="AF952">
        <v>0.149983241346128</v>
      </c>
      <c r="AH952">
        <v>411.27549478807902</v>
      </c>
      <c r="AI952">
        <v>15.85</v>
      </c>
      <c r="AJ952">
        <v>417.44462720989998</v>
      </c>
      <c r="AK952">
        <v>405.106362366258</v>
      </c>
      <c r="AL952">
        <v>8.4049823633150001E-4</v>
      </c>
      <c r="AM952">
        <v>6.7515432098759996E-4</v>
      </c>
      <c r="AN952">
        <v>2.59233741426383E-2</v>
      </c>
      <c r="AO952" s="96">
        <v>-4.6348707427590301E-8</v>
      </c>
      <c r="AP952">
        <v>2.59233277939309E-2</v>
      </c>
      <c r="AR952">
        <v>0.122946886220079</v>
      </c>
      <c r="AS952">
        <v>0.92575267160402497</v>
      </c>
      <c r="AT952">
        <v>0.93476668767972704</v>
      </c>
      <c r="AU952">
        <v>0.71584413072626196</v>
      </c>
      <c r="AV952">
        <v>443.11235997447102</v>
      </c>
      <c r="AW952">
        <v>1.922864404992E-4</v>
      </c>
      <c r="AX952">
        <v>0.71584413072626196</v>
      </c>
      <c r="AY952">
        <v>0.120581630277892</v>
      </c>
      <c r="BD952" s="95">
        <v>45336</v>
      </c>
    </row>
    <row r="953" spans="1:56">
      <c r="A953" t="s">
        <v>106</v>
      </c>
      <c r="B953">
        <v>4986.8500000000004</v>
      </c>
      <c r="C953">
        <v>0</v>
      </c>
      <c r="D953">
        <v>10778.348</v>
      </c>
      <c r="E953" s="95">
        <v>45336</v>
      </c>
      <c r="F953" t="s">
        <v>1101</v>
      </c>
      <c r="G953" t="b">
        <v>0</v>
      </c>
      <c r="H953" t="b">
        <v>0</v>
      </c>
      <c r="I953" t="b">
        <v>0</v>
      </c>
      <c r="J953" t="b">
        <v>0</v>
      </c>
      <c r="K953" t="b">
        <v>0</v>
      </c>
      <c r="L953">
        <v>4986.8500000000004</v>
      </c>
      <c r="M953">
        <v>4986.8500000000004</v>
      </c>
      <c r="N953" t="b">
        <v>0</v>
      </c>
      <c r="O953">
        <v>4986.8500000000004</v>
      </c>
      <c r="P953">
        <v>0.997958795689456</v>
      </c>
      <c r="Q953">
        <v>417.03211653877798</v>
      </c>
      <c r="R953">
        <v>10778.348</v>
      </c>
      <c r="S953">
        <v>10778.348</v>
      </c>
      <c r="X953">
        <v>5.33E-2</v>
      </c>
      <c r="Y953">
        <v>0.99795924017181203</v>
      </c>
      <c r="Z953">
        <v>0.99795924017181203</v>
      </c>
      <c r="AA953">
        <v>413.26651722337402</v>
      </c>
      <c r="AB953">
        <v>-2.0428450159203E-3</v>
      </c>
      <c r="AC953" s="96">
        <v>4.1732157590706402E-6</v>
      </c>
      <c r="AD953">
        <v>0.14692504034217399</v>
      </c>
      <c r="AE953">
        <v>0.12917603923081</v>
      </c>
      <c r="AF953">
        <v>0.14692504034217399</v>
      </c>
      <c r="AH953">
        <v>411.27549478807902</v>
      </c>
      <c r="AI953">
        <v>15.85</v>
      </c>
      <c r="AJ953">
        <v>417.44462720989998</v>
      </c>
      <c r="AK953">
        <v>405.106362366258</v>
      </c>
      <c r="AL953">
        <v>6.7515432098759996E-4</v>
      </c>
      <c r="AM953">
        <v>5.0981040564370003E-4</v>
      </c>
      <c r="AN953">
        <v>2.4847038869938E-3</v>
      </c>
      <c r="AO953" s="96">
        <v>-1.24199089901466E-8</v>
      </c>
      <c r="AP953">
        <v>2.4846914670847999E-3</v>
      </c>
      <c r="AR953">
        <v>0.122946886220079</v>
      </c>
      <c r="AS953">
        <v>0.92575267160402497</v>
      </c>
      <c r="AT953">
        <v>0.94898494929614197</v>
      </c>
      <c r="AU953">
        <v>0.73111771000091996</v>
      </c>
      <c r="AV953">
        <v>442.46435542669798</v>
      </c>
      <c r="AW953">
        <v>-1.4623933031574E-3</v>
      </c>
      <c r="AX953">
        <v>0.73111771000091996</v>
      </c>
      <c r="AY953">
        <v>0.12058909587708</v>
      </c>
      <c r="BD953" s="95">
        <v>45336</v>
      </c>
    </row>
    <row r="954" spans="1:56">
      <c r="A954" t="s">
        <v>107</v>
      </c>
      <c r="B954">
        <v>4990.9750000000004</v>
      </c>
      <c r="C954">
        <v>0</v>
      </c>
      <c r="D954">
        <v>10787.428</v>
      </c>
      <c r="E954" s="95">
        <v>45336</v>
      </c>
      <c r="F954" t="s">
        <v>1102</v>
      </c>
      <c r="G954" t="b">
        <v>0</v>
      </c>
      <c r="H954" t="b">
        <v>0</v>
      </c>
      <c r="I954" t="b">
        <v>0</v>
      </c>
      <c r="J954" t="b">
        <v>0</v>
      </c>
      <c r="K954" t="b">
        <v>0</v>
      </c>
      <c r="L954">
        <v>4990.9750000000004</v>
      </c>
      <c r="M954">
        <v>4990.9750000000004</v>
      </c>
      <c r="N954" t="b">
        <v>0</v>
      </c>
      <c r="O954">
        <v>4990.9750000000004</v>
      </c>
      <c r="P954">
        <v>1.0008271754714899</v>
      </c>
      <c r="Q954">
        <v>417.37707527640299</v>
      </c>
      <c r="R954">
        <v>10787.428</v>
      </c>
      <c r="S954">
        <v>10787.428</v>
      </c>
      <c r="X954">
        <v>5.33E-2</v>
      </c>
      <c r="Y954">
        <v>1.00084242965619</v>
      </c>
      <c r="Z954">
        <v>1.00084242965619</v>
      </c>
      <c r="AA954">
        <v>413.61466519339598</v>
      </c>
      <c r="AB954">
        <v>8.4207501149460005E-4</v>
      </c>
      <c r="AC954" s="96">
        <v>7.0909032498370496E-7</v>
      </c>
      <c r="AD954">
        <v>0.14271229642456401</v>
      </c>
      <c r="AE954">
        <v>0.12737103555368101</v>
      </c>
      <c r="AF954">
        <v>0.14271229642456401</v>
      </c>
      <c r="AH954">
        <v>411.27549478807902</v>
      </c>
      <c r="AI954">
        <v>15.85</v>
      </c>
      <c r="AJ954">
        <v>417.44462720989998</v>
      </c>
      <c r="AK954">
        <v>405.106362366258</v>
      </c>
      <c r="AL954">
        <v>5.0981040564370003E-4</v>
      </c>
      <c r="AM954">
        <v>3.4446649029979998E-4</v>
      </c>
      <c r="AN954">
        <v>8.6880127534710004E-4</v>
      </c>
      <c r="AO954" s="96">
        <v>-7.9114492734788695E-13</v>
      </c>
      <c r="AP954">
        <v>8.68801274556E-4</v>
      </c>
      <c r="AR954">
        <v>0.122946886220079</v>
      </c>
      <c r="AS954">
        <v>0.92575267160402497</v>
      </c>
      <c r="AT954">
        <v>0.94891321601864098</v>
      </c>
      <c r="AU954">
        <v>0.72459777439246598</v>
      </c>
      <c r="AV954">
        <v>442.73658748292701</v>
      </c>
      <c r="AW954">
        <v>6.1526324751399997E-4</v>
      </c>
      <c r="AX954">
        <v>0.72459777439246598</v>
      </c>
      <c r="AY954">
        <v>0.12028384193179099</v>
      </c>
      <c r="BD954" s="95">
        <v>45336</v>
      </c>
    </row>
    <row r="955" spans="1:56">
      <c r="A955" t="s">
        <v>108</v>
      </c>
      <c r="B955">
        <v>4996.9750000000004</v>
      </c>
      <c r="C955">
        <v>0</v>
      </c>
      <c r="D955">
        <v>10800.228999999999</v>
      </c>
      <c r="E955" s="95">
        <v>45336</v>
      </c>
      <c r="F955" t="s">
        <v>1103</v>
      </c>
      <c r="G955" t="b">
        <v>0</v>
      </c>
      <c r="H955" t="b">
        <v>0</v>
      </c>
      <c r="I955" t="b">
        <v>0</v>
      </c>
      <c r="J955" t="b">
        <v>0</v>
      </c>
      <c r="K955" t="b">
        <v>0</v>
      </c>
      <c r="L955">
        <v>4996.9750000000004</v>
      </c>
      <c r="M955">
        <v>4996.9750000000004</v>
      </c>
      <c r="N955" t="b">
        <v>0</v>
      </c>
      <c r="O955">
        <v>4996.9750000000004</v>
      </c>
      <c r="P955">
        <v>1.00120216991669</v>
      </c>
      <c r="Q955">
        <v>417.87883344021998</v>
      </c>
      <c r="R955">
        <v>10800.228999999999</v>
      </c>
      <c r="S955">
        <v>10800.228999999999</v>
      </c>
      <c r="X955">
        <v>5.33E-2</v>
      </c>
      <c r="Y955">
        <v>1.0011866591369101</v>
      </c>
      <c r="Z955">
        <v>1.0011866591369101</v>
      </c>
      <c r="AA955">
        <v>414.10548481500899</v>
      </c>
      <c r="AB955">
        <v>1.1859556134668999E-3</v>
      </c>
      <c r="AC955" s="96">
        <v>1.4064907171136899E-6</v>
      </c>
      <c r="AD955">
        <v>0.138901600261573</v>
      </c>
      <c r="AE955">
        <v>0.12574223938608001</v>
      </c>
      <c r="AF955">
        <v>0.138901600261573</v>
      </c>
      <c r="AH955">
        <v>411.27549478807902</v>
      </c>
      <c r="AI955">
        <v>15.85</v>
      </c>
      <c r="AJ955">
        <v>417.44462720989998</v>
      </c>
      <c r="AK955">
        <v>405.106362366258</v>
      </c>
      <c r="AL955">
        <v>3.4446649029979998E-4</v>
      </c>
      <c r="AM955">
        <v>1.7912257495590001E-4</v>
      </c>
      <c r="AN955" s="96">
        <v>7.6889731084755806E-5</v>
      </c>
      <c r="AO955">
        <v>0</v>
      </c>
      <c r="AP955" s="96">
        <v>7.6889731084755806E-5</v>
      </c>
      <c r="AR955">
        <v>0.122946886220079</v>
      </c>
      <c r="AS955">
        <v>0.92575267160402497</v>
      </c>
      <c r="AT955">
        <v>0.95183823227770104</v>
      </c>
      <c r="AU955">
        <v>0.74598727581078805</v>
      </c>
      <c r="AV955">
        <v>443.11632779835702</v>
      </c>
      <c r="AW955">
        <v>8.5771161942830004E-4</v>
      </c>
      <c r="AX955">
        <v>0.74598727581078805</v>
      </c>
      <c r="AY955">
        <v>0.120289656146193</v>
      </c>
      <c r="BD955" s="95">
        <v>45336</v>
      </c>
    </row>
    <row r="956" spans="1:56">
      <c r="A956" t="s">
        <v>109</v>
      </c>
      <c r="B956">
        <v>4996.5</v>
      </c>
      <c r="C956">
        <v>0</v>
      </c>
      <c r="D956">
        <v>10799.611999999999</v>
      </c>
      <c r="E956" s="95">
        <v>45336</v>
      </c>
      <c r="F956" t="s">
        <v>1104</v>
      </c>
      <c r="G956" t="b">
        <v>0</v>
      </c>
      <c r="H956" t="b">
        <v>0</v>
      </c>
      <c r="I956" t="b">
        <v>0</v>
      </c>
      <c r="J956" t="b">
        <v>0</v>
      </c>
      <c r="K956" t="b">
        <v>0</v>
      </c>
      <c r="L956">
        <v>4996.5</v>
      </c>
      <c r="M956">
        <v>4996.5</v>
      </c>
      <c r="N956" t="b">
        <v>0</v>
      </c>
      <c r="O956">
        <v>4996.5</v>
      </c>
      <c r="P956">
        <v>0.99990494249020601</v>
      </c>
      <c r="Q956">
        <v>417.83911091891798</v>
      </c>
      <c r="R956">
        <v>10799.611999999999</v>
      </c>
      <c r="S956">
        <v>10799.611999999999</v>
      </c>
      <c r="X956">
        <v>5.33E-2</v>
      </c>
      <c r="Y956">
        <v>0.99994287158170403</v>
      </c>
      <c r="Z956">
        <v>0.99994287158170403</v>
      </c>
      <c r="AA956">
        <v>414.08182762365402</v>
      </c>
      <c r="AB956" s="96">
        <v>-5.7130050185877999E-5</v>
      </c>
      <c r="AC956" s="96">
        <v>3.2638426342409398E-9</v>
      </c>
      <c r="AD956">
        <v>0.134671380504607</v>
      </c>
      <c r="AE956">
        <v>0.123842440889235</v>
      </c>
      <c r="AF956">
        <v>0.134671380504607</v>
      </c>
      <c r="AH956">
        <v>411.27549478807902</v>
      </c>
      <c r="AI956">
        <v>15.85</v>
      </c>
      <c r="AJ956">
        <v>417.44462720989998</v>
      </c>
      <c r="AK956">
        <v>405.106362366258</v>
      </c>
      <c r="AL956">
        <v>1.7912257495590001E-4</v>
      </c>
      <c r="AM956">
        <v>0</v>
      </c>
      <c r="AN956">
        <v>0</v>
      </c>
      <c r="AO956">
        <v>0</v>
      </c>
      <c r="AP956">
        <v>0</v>
      </c>
      <c r="AR956">
        <v>0.122946886220079</v>
      </c>
      <c r="AS956">
        <v>0.92575267160402497</v>
      </c>
      <c r="AT956">
        <v>0.95178267222107804</v>
      </c>
      <c r="AU956">
        <v>0.76645306486015596</v>
      </c>
      <c r="AV956">
        <v>443.09653660487902</v>
      </c>
      <c r="AW956" s="96">
        <v>-4.4663652040588497E-5</v>
      </c>
      <c r="AX956">
        <v>0.76645306486015596</v>
      </c>
      <c r="AY956">
        <v>0.120290138895288</v>
      </c>
      <c r="BD956" s="95">
        <v>45336</v>
      </c>
    </row>
    <row r="957" spans="1:56">
      <c r="A957" t="s">
        <v>110</v>
      </c>
      <c r="B957">
        <v>5013.9250000000002</v>
      </c>
      <c r="C957">
        <v>0</v>
      </c>
      <c r="D957">
        <v>10837.953</v>
      </c>
      <c r="E957" s="95">
        <v>45336</v>
      </c>
      <c r="F957" t="s">
        <v>1105</v>
      </c>
      <c r="G957" t="b">
        <v>0</v>
      </c>
      <c r="H957" t="b">
        <v>0</v>
      </c>
      <c r="I957" t="b">
        <v>0</v>
      </c>
      <c r="J957" t="b">
        <v>0</v>
      </c>
      <c r="K957" t="b">
        <v>0</v>
      </c>
      <c r="L957">
        <v>5013.9250000000002</v>
      </c>
      <c r="M957">
        <v>5013.9250000000002</v>
      </c>
      <c r="N957" t="b">
        <v>0</v>
      </c>
      <c r="O957">
        <v>5013.9250000000002</v>
      </c>
      <c r="P957">
        <v>1.0034874412088399</v>
      </c>
      <c r="Q957">
        <v>419.29630025300401</v>
      </c>
      <c r="R957">
        <v>10837.953</v>
      </c>
      <c r="S957">
        <v>10837.953</v>
      </c>
      <c r="T957" s="97">
        <v>45336</v>
      </c>
      <c r="U957">
        <v>10837.953</v>
      </c>
      <c r="V957">
        <v>419.29630025300401</v>
      </c>
      <c r="W957">
        <v>5.8046183638155398E-2</v>
      </c>
      <c r="X957">
        <v>5.33E-2</v>
      </c>
      <c r="Y957">
        <v>1.0035502201375299</v>
      </c>
      <c r="Z957">
        <v>1.0035502201375299</v>
      </c>
      <c r="AA957">
        <v>415.551909266672</v>
      </c>
      <c r="AB957">
        <v>3.5439329821554998E-3</v>
      </c>
      <c r="AC957" s="96">
        <v>1.25594609820097E-5</v>
      </c>
      <c r="AD957">
        <v>0.13556360585987501</v>
      </c>
      <c r="AE957">
        <v>0.12466550579695</v>
      </c>
      <c r="AF957">
        <v>0.13556360585987501</v>
      </c>
      <c r="AG957">
        <v>415.551909266672</v>
      </c>
      <c r="AH957">
        <v>411.27549478807902</v>
      </c>
      <c r="AI957">
        <v>15.85</v>
      </c>
      <c r="AJ957">
        <v>417.44462720989998</v>
      </c>
      <c r="AK957">
        <v>405.106362366258</v>
      </c>
      <c r="AL957">
        <v>0</v>
      </c>
      <c r="AN957">
        <v>0</v>
      </c>
      <c r="AO957">
        <v>0</v>
      </c>
      <c r="AP957">
        <v>0</v>
      </c>
      <c r="AQ957">
        <v>0.122309014994048</v>
      </c>
      <c r="AR957">
        <v>0.122946886220079</v>
      </c>
      <c r="AS957">
        <v>0.92575267160402497</v>
      </c>
      <c r="AT957">
        <v>0.95177805885199995</v>
      </c>
      <c r="AU957">
        <v>0.79052844661988697</v>
      </c>
      <c r="AV957">
        <v>444.301169674265</v>
      </c>
      <c r="AW957">
        <v>2.7186695671685E-3</v>
      </c>
      <c r="AX957">
        <v>0.79052844661988697</v>
      </c>
      <c r="AY957">
        <v>0.12058573167990801</v>
      </c>
      <c r="AZ957" s="97">
        <v>45336</v>
      </c>
      <c r="BA957">
        <v>444.301169674265</v>
      </c>
      <c r="BB957">
        <v>444.30116055754701</v>
      </c>
      <c r="BC957" s="96">
        <v>9.1167178766227102E-6</v>
      </c>
      <c r="BD957" s="95">
        <v>45336</v>
      </c>
    </row>
    <row r="958" spans="1:56">
      <c r="A958" t="s">
        <v>104</v>
      </c>
      <c r="B958">
        <v>5026.1499999999996</v>
      </c>
      <c r="C958">
        <v>0</v>
      </c>
      <c r="D958">
        <v>10870.94</v>
      </c>
      <c r="E958" s="95">
        <v>45337</v>
      </c>
      <c r="F958" t="s">
        <v>1106</v>
      </c>
      <c r="G958" t="b">
        <v>0</v>
      </c>
      <c r="H958" t="b">
        <v>0</v>
      </c>
      <c r="I958" t="b">
        <v>0</v>
      </c>
      <c r="J958" t="b">
        <v>0</v>
      </c>
      <c r="K958" t="b">
        <v>0</v>
      </c>
      <c r="L958">
        <v>5026.1499999999996</v>
      </c>
      <c r="M958">
        <v>5026.1499999999996</v>
      </c>
      <c r="N958" t="b">
        <v>0</v>
      </c>
      <c r="O958">
        <v>5026.1499999999996</v>
      </c>
      <c r="P958">
        <v>1.0024382095863</v>
      </c>
      <c r="Q958">
        <v>420.31863251178203</v>
      </c>
      <c r="R958">
        <v>10870.94</v>
      </c>
      <c r="S958">
        <v>10870.94</v>
      </c>
      <c r="X958">
        <v>5.8046183638155398E-2</v>
      </c>
      <c r="Y958">
        <v>1.0028824165386101</v>
      </c>
      <c r="Z958">
        <v>1.0028824165386101</v>
      </c>
      <c r="AA958">
        <v>416.74970296259602</v>
      </c>
      <c r="AB958">
        <v>2.8782703415324001E-3</v>
      </c>
      <c r="AC958" s="96">
        <v>8.2844401589454099E-6</v>
      </c>
      <c r="AD958">
        <v>0.13472812217993099</v>
      </c>
      <c r="AE958">
        <v>0.124553828759908</v>
      </c>
      <c r="AF958">
        <v>0.13472812217993099</v>
      </c>
      <c r="AH958">
        <v>415.551909266672</v>
      </c>
      <c r="AI958">
        <v>14.38</v>
      </c>
      <c r="AJ958">
        <v>421.78518790567199</v>
      </c>
      <c r="AK958">
        <v>409.31863062767201</v>
      </c>
      <c r="AL958">
        <v>1.0058421516754E-3</v>
      </c>
      <c r="AM958">
        <v>8.4049823633150001E-4</v>
      </c>
      <c r="AN958">
        <v>1.9958626931492998E-3</v>
      </c>
      <c r="AO958" s="96">
        <v>-7.8806256834651393E-6</v>
      </c>
      <c r="AP958">
        <v>1.9879820674658E-3</v>
      </c>
      <c r="AR958">
        <v>0.122309014994048</v>
      </c>
      <c r="AS958">
        <v>0.93211976039921896</v>
      </c>
      <c r="AT958">
        <v>0.94894554215860405</v>
      </c>
      <c r="AU958">
        <v>0.79072677187939799</v>
      </c>
      <c r="AV958">
        <v>445.30738899534902</v>
      </c>
      <c r="AW958">
        <v>2.2647235473688999E-3</v>
      </c>
      <c r="AX958">
        <v>0.79072677187939799</v>
      </c>
      <c r="AY958">
        <v>0.118051430040364</v>
      </c>
      <c r="BD958" s="95">
        <v>45337</v>
      </c>
    </row>
    <row r="959" spans="1:56">
      <c r="A959" t="s">
        <v>105</v>
      </c>
      <c r="B959">
        <v>5023.6750000000002</v>
      </c>
      <c r="C959">
        <v>0</v>
      </c>
      <c r="D959">
        <v>10864.355</v>
      </c>
      <c r="E959" s="95">
        <v>45337</v>
      </c>
      <c r="F959" t="s">
        <v>1107</v>
      </c>
      <c r="G959" t="b">
        <v>0</v>
      </c>
      <c r="H959" t="b">
        <v>0</v>
      </c>
      <c r="I959" t="b">
        <v>0</v>
      </c>
      <c r="J959" t="b">
        <v>0</v>
      </c>
      <c r="K959" t="b">
        <v>0</v>
      </c>
      <c r="L959">
        <v>5023.6750000000002</v>
      </c>
      <c r="M959">
        <v>5023.6750000000002</v>
      </c>
      <c r="N959" t="b">
        <v>0</v>
      </c>
      <c r="O959">
        <v>5023.6750000000002</v>
      </c>
      <c r="P959">
        <v>0.99950757538075796</v>
      </c>
      <c r="Q959">
        <v>420.111657269207</v>
      </c>
      <c r="R959">
        <v>10864.355</v>
      </c>
      <c r="S959">
        <v>10864.355</v>
      </c>
      <c r="X959">
        <v>5.8046183638155398E-2</v>
      </c>
      <c r="Y959">
        <v>0.99939425661442305</v>
      </c>
      <c r="Z959">
        <v>0.99939425661442305</v>
      </c>
      <c r="AA959">
        <v>416.49725958658502</v>
      </c>
      <c r="AB959">
        <v>-6.0592692222240002E-4</v>
      </c>
      <c r="AC959" s="96">
        <v>3.6714743507398601E-7</v>
      </c>
      <c r="AD959">
        <v>0.13077241978449</v>
      </c>
      <c r="AE959">
        <v>0.122750462374909</v>
      </c>
      <c r="AF959">
        <v>0.13077241978449</v>
      </c>
      <c r="AH959">
        <v>415.551909266672</v>
      </c>
      <c r="AI959">
        <v>14.38</v>
      </c>
      <c r="AJ959">
        <v>421.78518790567199</v>
      </c>
      <c r="AK959">
        <v>409.31863062767201</v>
      </c>
      <c r="AL959">
        <v>8.4049823633150001E-4</v>
      </c>
      <c r="AM959">
        <v>6.7515432098759996E-4</v>
      </c>
      <c r="AN959">
        <v>3.695331725754E-4</v>
      </c>
      <c r="AO959" s="96">
        <v>-1.6204559335486401E-6</v>
      </c>
      <c r="AP959">
        <v>3.6791271664189998E-4</v>
      </c>
      <c r="AR959">
        <v>0.122309014994048</v>
      </c>
      <c r="AS959">
        <v>0.93211976039921896</v>
      </c>
      <c r="AT959">
        <v>0.97274230352546998</v>
      </c>
      <c r="AU959">
        <v>0.79563027162771205</v>
      </c>
      <c r="AV959">
        <v>445.09387841368698</v>
      </c>
      <c r="AW959">
        <v>-4.7946786183920002E-4</v>
      </c>
      <c r="AX959">
        <v>0.79563027162771205</v>
      </c>
      <c r="AY959">
        <v>0.117973313595662</v>
      </c>
      <c r="BD959" s="95">
        <v>45337</v>
      </c>
    </row>
    <row r="960" spans="1:56">
      <c r="A960" t="s">
        <v>106</v>
      </c>
      <c r="B960">
        <v>5024.5</v>
      </c>
      <c r="C960">
        <v>0</v>
      </c>
      <c r="D960">
        <v>10866.978999999999</v>
      </c>
      <c r="E960" s="95">
        <v>45337</v>
      </c>
      <c r="F960" t="s">
        <v>1108</v>
      </c>
      <c r="G960" t="b">
        <v>0</v>
      </c>
      <c r="H960" t="b">
        <v>0</v>
      </c>
      <c r="I960" t="b">
        <v>0</v>
      </c>
      <c r="J960" t="b">
        <v>0</v>
      </c>
      <c r="K960" t="b">
        <v>0</v>
      </c>
      <c r="L960">
        <v>5024.5</v>
      </c>
      <c r="M960">
        <v>5024.5</v>
      </c>
      <c r="N960" t="b">
        <v>0</v>
      </c>
      <c r="O960">
        <v>5024.5</v>
      </c>
      <c r="P960">
        <v>1.0001642224069001</v>
      </c>
      <c r="Q960">
        <v>420.18064901673199</v>
      </c>
      <c r="R960">
        <v>10866.978999999999</v>
      </c>
      <c r="S960">
        <v>10866.978999999999</v>
      </c>
      <c r="X960">
        <v>5.8046183638155398E-2</v>
      </c>
      <c r="Y960">
        <v>1.0002415237719999</v>
      </c>
      <c r="Z960">
        <v>1.0002415237719999</v>
      </c>
      <c r="AA960">
        <v>416.59785357574998</v>
      </c>
      <c r="AB960">
        <v>2.4149460983400001E-4</v>
      </c>
      <c r="AC960" s="96">
        <v>5.8319646578909699E-8</v>
      </c>
      <c r="AD960">
        <v>0.12681290463161499</v>
      </c>
      <c r="AE960">
        <v>0.12090794849203799</v>
      </c>
      <c r="AF960">
        <v>0.12681290463161499</v>
      </c>
      <c r="AH960">
        <v>415.551909266672</v>
      </c>
      <c r="AI960">
        <v>14.38</v>
      </c>
      <c r="AJ960">
        <v>421.78518790567199</v>
      </c>
      <c r="AK960">
        <v>409.31863062767201</v>
      </c>
      <c r="AL960">
        <v>6.7515432098759996E-4</v>
      </c>
      <c r="AM960">
        <v>5.0981040564370003E-4</v>
      </c>
      <c r="AN960" s="96">
        <v>6.9572069339479204E-5</v>
      </c>
      <c r="AO960" s="96">
        <v>-2.8064891854917499E-8</v>
      </c>
      <c r="AP960" s="96">
        <v>6.95440044476243E-5</v>
      </c>
      <c r="AR960">
        <v>0.122309014994048</v>
      </c>
      <c r="AS960">
        <v>0.93211976039921896</v>
      </c>
      <c r="AT960">
        <v>0.97345863930589305</v>
      </c>
      <c r="AU960">
        <v>0.81969709379518396</v>
      </c>
      <c r="AV960">
        <v>445.17833806700497</v>
      </c>
      <c r="AW960">
        <v>1.8975694210779999E-4</v>
      </c>
      <c r="AX960">
        <v>0.81969709379518396</v>
      </c>
      <c r="AY960">
        <v>0.117965285276346</v>
      </c>
      <c r="BD960" s="95">
        <v>45337</v>
      </c>
    </row>
    <row r="961" spans="1:56">
      <c r="A961" t="s">
        <v>107</v>
      </c>
      <c r="B961">
        <v>5030.4250000000002</v>
      </c>
      <c r="C961">
        <v>0</v>
      </c>
      <c r="D961">
        <v>10879.12</v>
      </c>
      <c r="E961" s="95">
        <v>45337</v>
      </c>
      <c r="F961" t="s">
        <v>1109</v>
      </c>
      <c r="G961" t="b">
        <v>0</v>
      </c>
      <c r="H961" t="b">
        <v>0</v>
      </c>
      <c r="I961" t="b">
        <v>0</v>
      </c>
      <c r="J961" t="b">
        <v>0</v>
      </c>
      <c r="K961" t="b">
        <v>0</v>
      </c>
      <c r="L961">
        <v>5030.4250000000002</v>
      </c>
      <c r="M961">
        <v>5030.4250000000002</v>
      </c>
      <c r="N961" t="b">
        <v>0</v>
      </c>
      <c r="O961">
        <v>5030.4250000000002</v>
      </c>
      <c r="P961">
        <v>1.0011792218131099</v>
      </c>
      <c r="Q961">
        <v>420.67613520350199</v>
      </c>
      <c r="R961">
        <v>10879.12</v>
      </c>
      <c r="S961">
        <v>10879.12</v>
      </c>
      <c r="X961">
        <v>5.8046183638155398E-2</v>
      </c>
      <c r="Y961">
        <v>1.00111723782663</v>
      </c>
      <c r="Z961">
        <v>1.00111723782663</v>
      </c>
      <c r="AA961">
        <v>417.06329245625801</v>
      </c>
      <c r="AB961">
        <v>1.1166141809137999E-3</v>
      </c>
      <c r="AC961" s="96">
        <v>1.2468272290179099E-6</v>
      </c>
      <c r="AD961">
        <v>0.123485165943768</v>
      </c>
      <c r="AE961">
        <v>0.119357245885017</v>
      </c>
      <c r="AF961">
        <v>0.123485165943768</v>
      </c>
      <c r="AH961">
        <v>415.551909266672</v>
      </c>
      <c r="AI961">
        <v>14.38</v>
      </c>
      <c r="AJ961">
        <v>421.78518790567199</v>
      </c>
      <c r="AK961">
        <v>409.31863062767201</v>
      </c>
      <c r="AL961">
        <v>5.0981040564370003E-4</v>
      </c>
      <c r="AM961">
        <v>3.4446649029979998E-4</v>
      </c>
      <c r="AN961" s="96">
        <v>1.23818748889306E-5</v>
      </c>
      <c r="AO961" s="96">
        <v>-1.0742517986273001E-12</v>
      </c>
      <c r="AP961" s="96">
        <v>1.23818738146788E-5</v>
      </c>
      <c r="AR961">
        <v>0.122309014994048</v>
      </c>
      <c r="AS961">
        <v>0.93211976039921896</v>
      </c>
      <c r="AT961">
        <v>0.97353220308711697</v>
      </c>
      <c r="AU961">
        <v>0.84529072776388003</v>
      </c>
      <c r="AV961">
        <v>445.58489150206498</v>
      </c>
      <c r="AW961">
        <v>9.1323723617039998E-4</v>
      </c>
      <c r="AX961">
        <v>0.84529072776388003</v>
      </c>
      <c r="AY961">
        <v>0.11776730479806501</v>
      </c>
      <c r="BD961" s="95">
        <v>45337</v>
      </c>
    </row>
    <row r="962" spans="1:56">
      <c r="A962" t="s">
        <v>108</v>
      </c>
      <c r="B962">
        <v>5037.9250000000002</v>
      </c>
      <c r="C962">
        <v>0</v>
      </c>
      <c r="D962">
        <v>10894.66</v>
      </c>
      <c r="E962" s="95">
        <v>45337</v>
      </c>
      <c r="F962" t="s">
        <v>1110</v>
      </c>
      <c r="G962" t="b">
        <v>0</v>
      </c>
      <c r="H962" t="b">
        <v>0</v>
      </c>
      <c r="I962" t="b">
        <v>0</v>
      </c>
      <c r="J962" t="b">
        <v>0</v>
      </c>
      <c r="K962" t="b">
        <v>0</v>
      </c>
      <c r="L962">
        <v>5037.9250000000002</v>
      </c>
      <c r="M962">
        <v>5037.9250000000002</v>
      </c>
      <c r="N962" t="b">
        <v>0</v>
      </c>
      <c r="O962">
        <v>5037.9250000000002</v>
      </c>
      <c r="P962">
        <v>1.00149092770491</v>
      </c>
      <c r="Q962">
        <v>421.303332908274</v>
      </c>
      <c r="R962">
        <v>10894.66</v>
      </c>
      <c r="S962">
        <v>10894.66</v>
      </c>
      <c r="X962">
        <v>5.8046183638155398E-2</v>
      </c>
      <c r="Y962">
        <v>1.00142842435785</v>
      </c>
      <c r="Z962">
        <v>1.00142842435785</v>
      </c>
      <c r="AA962">
        <v>417.65903582196898</v>
      </c>
      <c r="AB962">
        <v>1.4274051302569E-3</v>
      </c>
      <c r="AC962" s="96">
        <v>2.03748540588375E-6</v>
      </c>
      <c r="AD962">
        <v>0.120620555839497</v>
      </c>
      <c r="AE962">
        <v>0.11801097961028099</v>
      </c>
      <c r="AF962">
        <v>0.120620555839497</v>
      </c>
      <c r="AH962">
        <v>415.551909266672</v>
      </c>
      <c r="AI962">
        <v>14.38</v>
      </c>
      <c r="AJ962">
        <v>421.78518790567199</v>
      </c>
      <c r="AK962">
        <v>409.31863062767201</v>
      </c>
      <c r="AL962">
        <v>3.4446649029979998E-4</v>
      </c>
      <c r="AM962">
        <v>1.7912257495590001E-4</v>
      </c>
      <c r="AN962" s="96">
        <v>1.6360444511062E-7</v>
      </c>
      <c r="AO962">
        <v>0</v>
      </c>
      <c r="AP962" s="96">
        <v>1.6360444511062E-7</v>
      </c>
      <c r="AR962">
        <v>0.122309014994048</v>
      </c>
      <c r="AS962">
        <v>0.93211976039921896</v>
      </c>
      <c r="AT962">
        <v>0.97534296892921901</v>
      </c>
      <c r="AU962">
        <v>0.86807003599705901</v>
      </c>
      <c r="AV962">
        <v>446.12189077824002</v>
      </c>
      <c r="AW962">
        <v>1.2051559341814001E-3</v>
      </c>
      <c r="AX962">
        <v>0.86807003599705901</v>
      </c>
      <c r="AY962">
        <v>0.117380080282126</v>
      </c>
      <c r="BD962" s="95">
        <v>45337</v>
      </c>
    </row>
    <row r="963" spans="1:56">
      <c r="A963" t="s">
        <v>109</v>
      </c>
      <c r="B963">
        <v>5044.9250000000002</v>
      </c>
      <c r="C963">
        <v>0</v>
      </c>
      <c r="D963">
        <v>10909.923000000001</v>
      </c>
      <c r="E963" s="95">
        <v>45337</v>
      </c>
      <c r="F963" t="s">
        <v>1111</v>
      </c>
      <c r="G963" t="b">
        <v>0</v>
      </c>
      <c r="H963" t="b">
        <v>0</v>
      </c>
      <c r="I963" t="b">
        <v>0</v>
      </c>
      <c r="J963" t="b">
        <v>0</v>
      </c>
      <c r="K963" t="b">
        <v>0</v>
      </c>
      <c r="L963">
        <v>5044.9250000000002</v>
      </c>
      <c r="M963">
        <v>5044.9250000000002</v>
      </c>
      <c r="N963" t="b">
        <v>0</v>
      </c>
      <c r="O963">
        <v>5044.9250000000002</v>
      </c>
      <c r="P963">
        <v>1.0013894609387699</v>
      </c>
      <c r="Q963">
        <v>421.88871743272699</v>
      </c>
      <c r="R963">
        <v>10909.923000000001</v>
      </c>
      <c r="S963">
        <v>10909.923000000001</v>
      </c>
      <c r="X963">
        <v>5.8046183638155398E-2</v>
      </c>
      <c r="Y963">
        <v>1.0014009615719901</v>
      </c>
      <c r="Z963">
        <v>1.0014009615719901</v>
      </c>
      <c r="AA963">
        <v>418.24416008135398</v>
      </c>
      <c r="AB963">
        <v>1.3999811409272E-3</v>
      </c>
      <c r="AC963" s="96">
        <v>1.9599471949518702E-6</v>
      </c>
      <c r="AD963">
        <v>0.117829538710296</v>
      </c>
      <c r="AE963">
        <v>0.11667267878504201</v>
      </c>
      <c r="AF963">
        <v>0.117829538710296</v>
      </c>
      <c r="AH963">
        <v>415.551909266672</v>
      </c>
      <c r="AI963">
        <v>14.38</v>
      </c>
      <c r="AJ963">
        <v>421.78518790567199</v>
      </c>
      <c r="AK963">
        <v>409.31863062767201</v>
      </c>
      <c r="AL963">
        <v>1.7912257495590001E-4</v>
      </c>
      <c r="AM963">
        <v>0</v>
      </c>
      <c r="AN963">
        <v>0</v>
      </c>
      <c r="AO963">
        <v>0</v>
      </c>
      <c r="AP963">
        <v>0</v>
      </c>
      <c r="AR963">
        <v>0.122309014994048</v>
      </c>
      <c r="AS963">
        <v>0.93211976039921896</v>
      </c>
      <c r="AT963">
        <v>0.97886616068101395</v>
      </c>
      <c r="AU963">
        <v>0.88868577747682398</v>
      </c>
      <c r="AV963">
        <v>446.66351451220902</v>
      </c>
      <c r="AW963">
        <v>1.2140711880880999E-3</v>
      </c>
      <c r="AX963">
        <v>0.88868577747682398</v>
      </c>
      <c r="AY963">
        <v>0.117157249786636</v>
      </c>
      <c r="BD963" s="95">
        <v>45337</v>
      </c>
    </row>
    <row r="964" spans="1:56">
      <c r="A964" t="s">
        <v>110</v>
      </c>
      <c r="B964">
        <v>5043.6499999999996</v>
      </c>
      <c r="C964">
        <v>0</v>
      </c>
      <c r="D964">
        <v>10906.332</v>
      </c>
      <c r="E964" s="95">
        <v>45337</v>
      </c>
      <c r="F964" t="s">
        <v>1112</v>
      </c>
      <c r="G964" t="b">
        <v>0</v>
      </c>
      <c r="H964" t="b">
        <v>0</v>
      </c>
      <c r="I964" t="b">
        <v>0</v>
      </c>
      <c r="J964" t="b">
        <v>0</v>
      </c>
      <c r="K964" t="b">
        <v>0</v>
      </c>
      <c r="L964">
        <v>5043.6499999999996</v>
      </c>
      <c r="M964">
        <v>5043.6499999999996</v>
      </c>
      <c r="N964" t="b">
        <v>0</v>
      </c>
      <c r="O964">
        <v>5043.6499999999996</v>
      </c>
      <c r="P964">
        <v>0.99974727077211201</v>
      </c>
      <c r="Q964">
        <v>421.78209382291601</v>
      </c>
      <c r="R964">
        <v>10906.332</v>
      </c>
      <c r="S964">
        <v>10906.332</v>
      </c>
      <c r="T964" s="97">
        <v>45337</v>
      </c>
      <c r="U964">
        <v>10906.332</v>
      </c>
      <c r="V964">
        <v>421.78209382291601</v>
      </c>
      <c r="W964">
        <v>5.7776580412436801E-2</v>
      </c>
      <c r="X964">
        <v>5.8046183638155398E-2</v>
      </c>
      <c r="Y964">
        <v>0.99967085010590795</v>
      </c>
      <c r="Z964">
        <v>0.99967085010590795</v>
      </c>
      <c r="AA964">
        <v>418.10649506035799</v>
      </c>
      <c r="AB964">
        <v>-3.2920407580780002E-4</v>
      </c>
      <c r="AC964" s="96">
        <v>1.08375323528478E-7</v>
      </c>
      <c r="AD964">
        <v>0.114290168542016</v>
      </c>
      <c r="AE964">
        <v>0.114934215000375</v>
      </c>
      <c r="AF964">
        <v>0.114934215000375</v>
      </c>
      <c r="AG964">
        <v>418.10649506035799</v>
      </c>
      <c r="AH964">
        <v>415.551909266672</v>
      </c>
      <c r="AI964">
        <v>14.38</v>
      </c>
      <c r="AJ964">
        <v>421.78518790567199</v>
      </c>
      <c r="AK964">
        <v>409.31863062767201</v>
      </c>
      <c r="AL964">
        <v>0</v>
      </c>
      <c r="AN964">
        <v>0</v>
      </c>
      <c r="AO964">
        <v>0</v>
      </c>
      <c r="AP964">
        <v>0</v>
      </c>
      <c r="AQ964">
        <v>0.120987709515683</v>
      </c>
      <c r="AR964">
        <v>0.122309014994048</v>
      </c>
      <c r="AS964">
        <v>0.93211976039921896</v>
      </c>
      <c r="AT964">
        <v>0.98088262489115596</v>
      </c>
      <c r="AU964">
        <v>0.90973599336125799</v>
      </c>
      <c r="AV964">
        <v>446.53192036071403</v>
      </c>
      <c r="AW964">
        <v>-2.9461585112580002E-4</v>
      </c>
      <c r="AX964">
        <v>0.90973599336125799</v>
      </c>
      <c r="AY964">
        <v>0.117080400654432</v>
      </c>
      <c r="AZ964" s="97">
        <v>45337</v>
      </c>
      <c r="BA964">
        <v>446.53192036071403</v>
      </c>
      <c r="BB964">
        <v>446.53191124506702</v>
      </c>
      <c r="BC964" s="96">
        <v>9.1156470602982103E-6</v>
      </c>
      <c r="BD964" s="95">
        <v>45337</v>
      </c>
    </row>
    <row r="965" spans="1:56">
      <c r="A965" t="s">
        <v>104</v>
      </c>
      <c r="B965">
        <v>5031.9750000000004</v>
      </c>
      <c r="C965">
        <v>0</v>
      </c>
      <c r="D965">
        <v>10883.234</v>
      </c>
      <c r="E965" s="95">
        <v>45338</v>
      </c>
      <c r="F965" t="s">
        <v>1113</v>
      </c>
      <c r="G965" t="b">
        <v>0</v>
      </c>
      <c r="H965" t="b">
        <v>0</v>
      </c>
      <c r="I965" t="b">
        <v>0</v>
      </c>
      <c r="J965" t="b">
        <v>0</v>
      </c>
      <c r="K965" t="b">
        <v>0</v>
      </c>
      <c r="L965">
        <v>5031.9750000000004</v>
      </c>
      <c r="M965">
        <v>5031.9750000000004</v>
      </c>
      <c r="N965" t="b">
        <v>0</v>
      </c>
      <c r="O965">
        <v>5031.9750000000004</v>
      </c>
      <c r="P965">
        <v>0.99768520813299899</v>
      </c>
      <c r="Q965">
        <v>420.805756062488</v>
      </c>
      <c r="R965">
        <v>10883.234</v>
      </c>
      <c r="S965">
        <v>10883.234</v>
      </c>
      <c r="X965">
        <v>5.7776580412436801E-2</v>
      </c>
      <c r="Y965">
        <v>0.99772165722734796</v>
      </c>
      <c r="Z965">
        <v>0.99772165722734796</v>
      </c>
      <c r="AA965">
        <v>417.15390514913901</v>
      </c>
      <c r="AB965">
        <v>-2.2809421444703998E-3</v>
      </c>
      <c r="AC965" s="96">
        <v>5.2026970664212603E-6</v>
      </c>
      <c r="AD965">
        <v>0.113265888622086</v>
      </c>
      <c r="AE965">
        <v>0.114406749334009</v>
      </c>
      <c r="AF965">
        <v>0.114406749334009</v>
      </c>
      <c r="AH965">
        <v>418.10649506035799</v>
      </c>
      <c r="AI965">
        <v>14.01</v>
      </c>
      <c r="AJ965">
        <v>424.37809248626399</v>
      </c>
      <c r="AK965">
        <v>411.834897634453</v>
      </c>
      <c r="AL965">
        <v>1.0058421516754E-3</v>
      </c>
      <c r="AM965">
        <v>8.4049823633150001E-4</v>
      </c>
      <c r="AN965" s="96">
        <v>1.19382251918302E-5</v>
      </c>
      <c r="AO965">
        <v>-7.8484827097869997E-4</v>
      </c>
      <c r="AP965">
        <v>-7.7291004578690001E-4</v>
      </c>
      <c r="AR965">
        <v>0.120987709515683</v>
      </c>
      <c r="AS965">
        <v>0.94506875140825697</v>
      </c>
      <c r="AT965">
        <v>0.98157620947984503</v>
      </c>
      <c r="AU965">
        <v>0.94560968125631495</v>
      </c>
      <c r="AV965">
        <v>445.598594217803</v>
      </c>
      <c r="AW965">
        <v>-2.0901666831740001E-3</v>
      </c>
      <c r="AX965">
        <v>0.94560968125631495</v>
      </c>
      <c r="AY965">
        <v>0.117156737829753</v>
      </c>
      <c r="BD965" s="95">
        <v>45338</v>
      </c>
    </row>
    <row r="966" spans="1:56">
      <c r="A966" t="s">
        <v>105</v>
      </c>
      <c r="B966">
        <v>5034.3500000000004</v>
      </c>
      <c r="C966">
        <v>0</v>
      </c>
      <c r="D966">
        <v>10889.216</v>
      </c>
      <c r="E966" s="95">
        <v>45338</v>
      </c>
      <c r="F966" t="s">
        <v>1114</v>
      </c>
      <c r="G966" t="b">
        <v>0</v>
      </c>
      <c r="H966" t="b">
        <v>0</v>
      </c>
      <c r="I966" t="b">
        <v>0</v>
      </c>
      <c r="J966" t="b">
        <v>0</v>
      </c>
      <c r="K966" t="b">
        <v>0</v>
      </c>
      <c r="L966">
        <v>5034.3500000000004</v>
      </c>
      <c r="M966">
        <v>5034.3500000000004</v>
      </c>
      <c r="N966" t="b">
        <v>0</v>
      </c>
      <c r="O966">
        <v>5034.3500000000004</v>
      </c>
      <c r="P966">
        <v>1.0004719816771701</v>
      </c>
      <c r="Q966">
        <v>421.00436866899901</v>
      </c>
      <c r="R966">
        <v>10889.216</v>
      </c>
      <c r="S966">
        <v>10889.216</v>
      </c>
      <c r="X966">
        <v>5.7776580412436801E-2</v>
      </c>
      <c r="Y966">
        <v>1.0005496527962101</v>
      </c>
      <c r="Z966">
        <v>1.0005496527962101</v>
      </c>
      <c r="AA966">
        <v>417.38319495955801</v>
      </c>
      <c r="AB966">
        <v>5.4950179245090002E-4</v>
      </c>
      <c r="AC966" s="96">
        <v>3.0195221990676601E-7</v>
      </c>
      <c r="AD966">
        <v>0.109960767807362</v>
      </c>
      <c r="AE966">
        <v>0.112748465514423</v>
      </c>
      <c r="AF966">
        <v>0.112748465514423</v>
      </c>
      <c r="AH966">
        <v>418.10649506035799</v>
      </c>
      <c r="AI966">
        <v>14.01</v>
      </c>
      <c r="AJ966">
        <v>424.37809248626399</v>
      </c>
      <c r="AK966">
        <v>411.834897634453</v>
      </c>
      <c r="AL966">
        <v>8.4049823633150001E-4</v>
      </c>
      <c r="AM966">
        <v>6.7515432098759996E-4</v>
      </c>
      <c r="AN966" s="96">
        <v>2.5126827216459198E-6</v>
      </c>
      <c r="AO966">
        <v>-1.175699888065E-4</v>
      </c>
      <c r="AP966">
        <v>-1.150573060848E-4</v>
      </c>
      <c r="AR966">
        <v>0.120987709515683</v>
      </c>
      <c r="AS966">
        <v>0.94506875140825697</v>
      </c>
      <c r="AT966">
        <v>0.98088724857211196</v>
      </c>
      <c r="AU966">
        <v>0.94996935971540097</v>
      </c>
      <c r="AV966">
        <v>445.83000294210001</v>
      </c>
      <c r="AW966">
        <v>5.1932103758799998E-4</v>
      </c>
      <c r="AX966">
        <v>0.94996935971540097</v>
      </c>
      <c r="AY966">
        <v>0.117023022931286</v>
      </c>
      <c r="BD966" s="95">
        <v>45338</v>
      </c>
    </row>
    <row r="967" spans="1:56">
      <c r="A967" t="s">
        <v>106</v>
      </c>
      <c r="B967">
        <v>5047.3500000000004</v>
      </c>
      <c r="C967">
        <v>0</v>
      </c>
      <c r="D967">
        <v>10917.22</v>
      </c>
      <c r="E967" s="95">
        <v>45338</v>
      </c>
      <c r="F967" t="s">
        <v>1115</v>
      </c>
      <c r="G967" t="b">
        <v>0</v>
      </c>
      <c r="H967" t="b">
        <v>0</v>
      </c>
      <c r="I967" t="b">
        <v>0</v>
      </c>
      <c r="J967" t="b">
        <v>0</v>
      </c>
      <c r="K967" t="b">
        <v>0</v>
      </c>
      <c r="L967">
        <v>5047.3500000000004</v>
      </c>
      <c r="M967">
        <v>5047.3500000000004</v>
      </c>
      <c r="N967" t="b">
        <v>0</v>
      </c>
      <c r="O967">
        <v>5047.3500000000004</v>
      </c>
      <c r="P967">
        <v>1.0025822598746601</v>
      </c>
      <c r="Q967">
        <v>422.09151135727001</v>
      </c>
      <c r="R967">
        <v>10917.22</v>
      </c>
      <c r="S967">
        <v>10917.22</v>
      </c>
      <c r="X967">
        <v>5.7776580412436801E-2</v>
      </c>
      <c r="Y967">
        <v>1.0025717186618299</v>
      </c>
      <c r="Z967">
        <v>1.0025717186618299</v>
      </c>
      <c r="AA967">
        <v>418.45658711117301</v>
      </c>
      <c r="AB967">
        <v>2.5684174520453E-3</v>
      </c>
      <c r="AC967" s="96">
        <v>6.5967682079711001E-6</v>
      </c>
      <c r="AD967">
        <v>0.10983665224554701</v>
      </c>
      <c r="AE967">
        <v>0.112605288308974</v>
      </c>
      <c r="AF967">
        <v>0.112605288308974</v>
      </c>
      <c r="AH967">
        <v>418.10649506035799</v>
      </c>
      <c r="AI967">
        <v>14.01</v>
      </c>
      <c r="AJ967">
        <v>424.37809248626399</v>
      </c>
      <c r="AK967">
        <v>411.834897634453</v>
      </c>
      <c r="AL967">
        <v>6.7515432098759996E-4</v>
      </c>
      <c r="AM967">
        <v>5.0981040564370003E-4</v>
      </c>
      <c r="AN967" s="96">
        <v>4.4879635399522497E-6</v>
      </c>
      <c r="AO967" s="96">
        <v>-2.28003999680481E-7</v>
      </c>
      <c r="AP967" s="96">
        <v>4.2599595402717604E-6</v>
      </c>
      <c r="AR967">
        <v>0.120987709515683</v>
      </c>
      <c r="AS967">
        <v>0.94506875140825697</v>
      </c>
      <c r="AT967">
        <v>0.982093443362274</v>
      </c>
      <c r="AU967">
        <v>0.96394133539712101</v>
      </c>
      <c r="AV967">
        <v>446.91856677055102</v>
      </c>
      <c r="AW967">
        <v>2.4416567329873999E-3</v>
      </c>
      <c r="AX967">
        <v>0.96394133539712101</v>
      </c>
      <c r="AY967">
        <v>0.11724104165655901</v>
      </c>
      <c r="BD967" s="95">
        <v>45338</v>
      </c>
    </row>
    <row r="968" spans="1:56">
      <c r="A968" t="s">
        <v>107</v>
      </c>
      <c r="B968">
        <v>5045.7</v>
      </c>
      <c r="C968">
        <v>0</v>
      </c>
      <c r="D968">
        <v>10913.279</v>
      </c>
      <c r="E968" s="95">
        <v>45338</v>
      </c>
      <c r="F968" t="s">
        <v>1116</v>
      </c>
      <c r="G968" t="b">
        <v>0</v>
      </c>
      <c r="H968" t="b">
        <v>0</v>
      </c>
      <c r="I968" t="b">
        <v>0</v>
      </c>
      <c r="J968" t="b">
        <v>0</v>
      </c>
      <c r="K968" t="b">
        <v>0</v>
      </c>
      <c r="L968">
        <v>5045.7</v>
      </c>
      <c r="M968">
        <v>5045.7</v>
      </c>
      <c r="N968" t="b">
        <v>0</v>
      </c>
      <c r="O968">
        <v>5045.7</v>
      </c>
      <c r="P968">
        <v>0.99967309578293495</v>
      </c>
      <c r="Q968">
        <v>421.95352786222003</v>
      </c>
      <c r="R968">
        <v>10913.279</v>
      </c>
      <c r="S968">
        <v>10913.279</v>
      </c>
      <c r="X968">
        <v>5.7776580412436801E-2</v>
      </c>
      <c r="Y968">
        <v>0.99963901066388705</v>
      </c>
      <c r="Z968">
        <v>0.99963901066388705</v>
      </c>
      <c r="AA968">
        <v>418.30552874559999</v>
      </c>
      <c r="AB968">
        <v>-3.610545084481E-4</v>
      </c>
      <c r="AC968" s="96">
        <v>1.3036035807074201E-7</v>
      </c>
      <c r="AD968">
        <v>0.106555347619051</v>
      </c>
      <c r="AE968">
        <v>0.11093444504139301</v>
      </c>
      <c r="AF968">
        <v>0.11093444504139301</v>
      </c>
      <c r="AH968">
        <v>418.10649506035799</v>
      </c>
      <c r="AI968">
        <v>14.01</v>
      </c>
      <c r="AJ968">
        <v>424.37809248626399</v>
      </c>
      <c r="AK968">
        <v>411.834897634453</v>
      </c>
      <c r="AL968">
        <v>5.0981040564370003E-4</v>
      </c>
      <c r="AM968">
        <v>3.4446649029979998E-4</v>
      </c>
      <c r="AN968" s="96">
        <v>1.49899885410233E-8</v>
      </c>
      <c r="AO968" s="96">
        <v>-1.0064881150739701E-9</v>
      </c>
      <c r="AP968" s="96">
        <v>1.39835004259493E-8</v>
      </c>
      <c r="AR968">
        <v>0.120987709515683</v>
      </c>
      <c r="AS968">
        <v>0.94506875140825697</v>
      </c>
      <c r="AT968">
        <v>0.98012530163364497</v>
      </c>
      <c r="AU968">
        <v>0.96516698322140604</v>
      </c>
      <c r="AV968">
        <v>446.76299660400798</v>
      </c>
      <c r="AW968">
        <v>-3.4809510749920001E-4</v>
      </c>
      <c r="AX968">
        <v>0.96516698322140604</v>
      </c>
      <c r="AY968">
        <v>0.116988245162488</v>
      </c>
      <c r="BD968" s="95">
        <v>45338</v>
      </c>
    </row>
    <row r="969" spans="1:56">
      <c r="A969" t="s">
        <v>108</v>
      </c>
      <c r="B969">
        <v>5046.55</v>
      </c>
      <c r="C969">
        <v>0</v>
      </c>
      <c r="D969">
        <v>10914.753000000001</v>
      </c>
      <c r="E969" s="95">
        <v>45338</v>
      </c>
      <c r="F969" t="s">
        <v>1117</v>
      </c>
      <c r="G969" t="b">
        <v>0</v>
      </c>
      <c r="H969" t="b">
        <v>0</v>
      </c>
      <c r="I969" t="b">
        <v>0</v>
      </c>
      <c r="J969" t="b">
        <v>0</v>
      </c>
      <c r="K969" t="b">
        <v>0</v>
      </c>
      <c r="L969">
        <v>5046.55</v>
      </c>
      <c r="M969">
        <v>5046.55</v>
      </c>
      <c r="N969" t="b">
        <v>0</v>
      </c>
      <c r="O969">
        <v>5046.55</v>
      </c>
      <c r="P969">
        <v>1.0001684602731</v>
      </c>
      <c r="Q969">
        <v>422.02461026876102</v>
      </c>
      <c r="R969">
        <v>10914.753000000001</v>
      </c>
      <c r="S969">
        <v>10914.753000000001</v>
      </c>
      <c r="X969">
        <v>5.7776580412436801E-2</v>
      </c>
      <c r="Y969">
        <v>1.00013506481415</v>
      </c>
      <c r="Z969">
        <v>1.00013506481415</v>
      </c>
      <c r="AA969">
        <v>418.36202710410203</v>
      </c>
      <c r="AB969">
        <v>1.350556937281E-4</v>
      </c>
      <c r="AC969" s="96">
        <v>1.82400404083882E-8</v>
      </c>
      <c r="AD969">
        <v>0.103318585480642</v>
      </c>
      <c r="AE969">
        <v>0.10926217472978</v>
      </c>
      <c r="AF969">
        <v>0.10926217472978</v>
      </c>
      <c r="AH969">
        <v>418.10649506035799</v>
      </c>
      <c r="AI969">
        <v>14.01</v>
      </c>
      <c r="AJ969">
        <v>424.37809248626399</v>
      </c>
      <c r="AK969">
        <v>411.834897634453</v>
      </c>
      <c r="AL969">
        <v>3.4446649029979998E-4</v>
      </c>
      <c r="AM969">
        <v>1.7912257495590001E-4</v>
      </c>
      <c r="AN969" s="96">
        <v>1.3329289686862401E-14</v>
      </c>
      <c r="AO969">
        <v>0</v>
      </c>
      <c r="AP969" s="96">
        <v>1.3329289686862401E-14</v>
      </c>
      <c r="AR969">
        <v>0.120987709515683</v>
      </c>
      <c r="AS969">
        <v>0.94506875140825697</v>
      </c>
      <c r="AT969">
        <v>0.98240669311869899</v>
      </c>
      <c r="AU969">
        <v>0.97970388161581601</v>
      </c>
      <c r="AV969">
        <v>446.82058721774399</v>
      </c>
      <c r="AW969">
        <v>1.2890640938159999E-4</v>
      </c>
      <c r="AX969">
        <v>0.97970388161581601</v>
      </c>
      <c r="AY969">
        <v>0.116969470819604</v>
      </c>
      <c r="BD969" s="95">
        <v>45338</v>
      </c>
    </row>
    <row r="970" spans="1:56">
      <c r="A970" t="s">
        <v>109</v>
      </c>
      <c r="B970">
        <v>5030.8500000000004</v>
      </c>
      <c r="C970">
        <v>0</v>
      </c>
      <c r="D970">
        <v>10882.23</v>
      </c>
      <c r="E970" s="95">
        <v>45338</v>
      </c>
      <c r="F970" t="s">
        <v>1118</v>
      </c>
      <c r="G970" t="b">
        <v>0</v>
      </c>
      <c r="H970" t="b">
        <v>0</v>
      </c>
      <c r="I970" t="b">
        <v>0</v>
      </c>
      <c r="J970" t="b">
        <v>0</v>
      </c>
      <c r="K970" t="b">
        <v>0</v>
      </c>
      <c r="L970">
        <v>5030.8500000000004</v>
      </c>
      <c r="M970">
        <v>5030.8500000000004</v>
      </c>
      <c r="N970" t="b">
        <v>0</v>
      </c>
      <c r="O970">
        <v>5030.8500000000004</v>
      </c>
      <c r="P970">
        <v>0.99688896374751002</v>
      </c>
      <c r="Q970">
        <v>420.71167640677203</v>
      </c>
      <c r="R970">
        <v>10882.23</v>
      </c>
      <c r="S970">
        <v>10882.23</v>
      </c>
      <c r="X970">
        <v>5.7776580412436801E-2</v>
      </c>
      <c r="Y970">
        <v>0.99702027155355599</v>
      </c>
      <c r="Z970">
        <v>0.99702027155355599</v>
      </c>
      <c r="AA970">
        <v>417.11542187102799</v>
      </c>
      <c r="AB970">
        <v>-2.9841766757918E-3</v>
      </c>
      <c r="AC970" s="96">
        <v>8.9053104323400192E-6</v>
      </c>
      <c r="AD970">
        <v>0.104770150116988</v>
      </c>
      <c r="AE970">
        <v>0.109778618910788</v>
      </c>
      <c r="AF970">
        <v>0.109778618910788</v>
      </c>
      <c r="AH970">
        <v>418.10649506035799</v>
      </c>
      <c r="AI970">
        <v>14.01</v>
      </c>
      <c r="AJ970">
        <v>424.37809248626399</v>
      </c>
      <c r="AK970">
        <v>411.834897634453</v>
      </c>
      <c r="AL970">
        <v>1.7912257495590001E-4</v>
      </c>
      <c r="AM970">
        <v>0</v>
      </c>
      <c r="AN970">
        <v>0</v>
      </c>
      <c r="AO970">
        <v>0</v>
      </c>
      <c r="AP970">
        <v>0</v>
      </c>
      <c r="AR970">
        <v>0.120987709515683</v>
      </c>
      <c r="AS970">
        <v>0.94506875140825697</v>
      </c>
      <c r="AT970">
        <v>0.982575716883343</v>
      </c>
      <c r="AU970">
        <v>0.99469836364447695</v>
      </c>
      <c r="AV970">
        <v>445.51553555271801</v>
      </c>
      <c r="AW970">
        <v>-2.9207509733442999E-3</v>
      </c>
      <c r="AX970">
        <v>0.99469836364447695</v>
      </c>
      <c r="AY970">
        <v>0.117078630373982</v>
      </c>
      <c r="BD970" s="95">
        <v>45338</v>
      </c>
    </row>
    <row r="971" spans="1:56">
      <c r="A971" t="s">
        <v>110</v>
      </c>
      <c r="B971">
        <v>5019.375</v>
      </c>
      <c r="C971">
        <v>0</v>
      </c>
      <c r="D971">
        <v>10856.262000000001</v>
      </c>
      <c r="E971" s="95">
        <v>45338</v>
      </c>
      <c r="F971" t="s">
        <v>1119</v>
      </c>
      <c r="G971" t="b">
        <v>0</v>
      </c>
      <c r="H971" t="b">
        <v>0</v>
      </c>
      <c r="I971" t="b">
        <v>0</v>
      </c>
      <c r="J971" t="b">
        <v>0</v>
      </c>
      <c r="K971" t="b">
        <v>0</v>
      </c>
      <c r="L971">
        <v>5019.375</v>
      </c>
      <c r="M971">
        <v>5019.375</v>
      </c>
      <c r="N971" t="b">
        <v>0</v>
      </c>
      <c r="O971">
        <v>5019.375</v>
      </c>
      <c r="P971">
        <v>0.99771907331762999</v>
      </c>
      <c r="Q971">
        <v>419.752063918472</v>
      </c>
      <c r="R971">
        <v>10856.262000000001</v>
      </c>
      <c r="S971">
        <v>10856.262000000001</v>
      </c>
      <c r="T971" s="97">
        <v>45338</v>
      </c>
      <c r="U971">
        <v>10856.262000000001</v>
      </c>
      <c r="V971">
        <v>419.752063918472</v>
      </c>
      <c r="W971">
        <v>5.9277104496842502E-2</v>
      </c>
      <c r="X971">
        <v>5.7776580412436801E-2</v>
      </c>
      <c r="Y971">
        <v>0.99761372439288598</v>
      </c>
      <c r="Z971">
        <v>0.99761372439288598</v>
      </c>
      <c r="AA971">
        <v>416.12006951446602</v>
      </c>
      <c r="AB971">
        <v>-2.3891273002704999E-3</v>
      </c>
      <c r="AC971" s="96">
        <v>5.7079292568978696E-6</v>
      </c>
      <c r="AD971">
        <v>0.10450982980923</v>
      </c>
      <c r="AE971">
        <v>0.109507389847152</v>
      </c>
      <c r="AF971">
        <v>0.109507389847152</v>
      </c>
      <c r="AG971">
        <v>416.12006951446602</v>
      </c>
      <c r="AH971">
        <v>418.10649506035799</v>
      </c>
      <c r="AI971">
        <v>14.01</v>
      </c>
      <c r="AJ971">
        <v>424.37809248626399</v>
      </c>
      <c r="AK971">
        <v>411.834897634453</v>
      </c>
      <c r="AL971">
        <v>0</v>
      </c>
      <c r="AN971">
        <v>0</v>
      </c>
      <c r="AO971">
        <v>0</v>
      </c>
      <c r="AP971">
        <v>0</v>
      </c>
      <c r="AQ971">
        <v>0.12112259501132901</v>
      </c>
      <c r="AR971">
        <v>0.120987709515683</v>
      </c>
      <c r="AS971">
        <v>0.94506875140825697</v>
      </c>
      <c r="AT971">
        <v>0.98159217561323797</v>
      </c>
      <c r="AU971">
        <v>0.99001888974637997</v>
      </c>
      <c r="AV971">
        <v>444.45784051058502</v>
      </c>
      <c r="AW971">
        <v>-2.3740923889903E-3</v>
      </c>
      <c r="AX971">
        <v>0.99001888974637997</v>
      </c>
      <c r="AY971">
        <v>0.117166200427144</v>
      </c>
      <c r="AZ971" s="97">
        <v>45338</v>
      </c>
      <c r="BA971">
        <v>444.45784051058502</v>
      </c>
      <c r="BB971">
        <v>444.45783147877802</v>
      </c>
      <c r="BC971" s="96">
        <v>9.0318071670481004E-6</v>
      </c>
      <c r="BD971" s="95">
        <v>45338</v>
      </c>
    </row>
    <row r="972" spans="1:56">
      <c r="A972" t="s">
        <v>104</v>
      </c>
      <c r="B972">
        <v>4990.625</v>
      </c>
      <c r="C972">
        <v>0</v>
      </c>
      <c r="D972">
        <v>10795.498</v>
      </c>
      <c r="E972" s="95">
        <v>45342</v>
      </c>
      <c r="F972" t="s">
        <v>1120</v>
      </c>
      <c r="G972" t="b">
        <v>0</v>
      </c>
      <c r="H972" t="b">
        <v>0</v>
      </c>
      <c r="I972" t="b">
        <v>0</v>
      </c>
      <c r="J972" t="b">
        <v>0</v>
      </c>
      <c r="K972" t="b">
        <v>0</v>
      </c>
      <c r="L972">
        <v>4990.625</v>
      </c>
      <c r="M972">
        <v>4990.625</v>
      </c>
      <c r="N972" t="b">
        <v>0</v>
      </c>
      <c r="O972">
        <v>4990.625</v>
      </c>
      <c r="P972">
        <v>0.99427219524343102</v>
      </c>
      <c r="Q972">
        <v>417.34780605018</v>
      </c>
      <c r="R972">
        <v>10795.498</v>
      </c>
      <c r="S972">
        <v>10795.498</v>
      </c>
      <c r="X972">
        <v>5.9277104496842502E-2</v>
      </c>
      <c r="Y972">
        <v>0.99374422719039501</v>
      </c>
      <c r="Z972">
        <v>0.99374422719039501</v>
      </c>
      <c r="AA972">
        <v>413.516916898067</v>
      </c>
      <c r="AB972">
        <v>-6.2754221470519003E-3</v>
      </c>
      <c r="AC972" s="96">
        <v>3.9380923123709498E-5</v>
      </c>
      <c r="AD972">
        <v>0.12014592443592199</v>
      </c>
      <c r="AE972">
        <v>0.117115971711414</v>
      </c>
      <c r="AF972">
        <v>0.12014592443592199</v>
      </c>
      <c r="AH972">
        <v>416.12006951446602</v>
      </c>
      <c r="AI972">
        <v>14.24</v>
      </c>
      <c r="AJ972">
        <v>422.36187055718301</v>
      </c>
      <c r="AK972">
        <v>409.87826847174898</v>
      </c>
      <c r="AL972">
        <v>1.0058421516754E-3</v>
      </c>
      <c r="AM972">
        <v>8.4049823633150001E-4</v>
      </c>
      <c r="AN972" s="96">
        <v>1.4922331679515501E-7</v>
      </c>
      <c r="AO972">
        <v>-1.60600022601942E-2</v>
      </c>
      <c r="AP972">
        <v>-1.6059853036877399E-2</v>
      </c>
      <c r="AR972">
        <v>0.12112259501132901</v>
      </c>
      <c r="AS972">
        <v>0.94376140723095603</v>
      </c>
      <c r="AT972">
        <v>0.98080178140232699</v>
      </c>
      <c r="AU972">
        <v>0.99109806181159499</v>
      </c>
      <c r="AV972">
        <v>441.68042492117502</v>
      </c>
      <c r="AW972">
        <v>-6.2489967242326996E-3</v>
      </c>
      <c r="AX972">
        <v>0.99109806181159499</v>
      </c>
      <c r="AY972">
        <v>0.119205382944735</v>
      </c>
      <c r="BD972" s="95">
        <v>45342</v>
      </c>
    </row>
    <row r="973" spans="1:56">
      <c r="A973" t="s">
        <v>105</v>
      </c>
      <c r="B973">
        <v>4991.2</v>
      </c>
      <c r="C973">
        <v>0</v>
      </c>
      <c r="D973">
        <v>10797.436</v>
      </c>
      <c r="E973" s="95">
        <v>45342</v>
      </c>
      <c r="F973" t="s">
        <v>1121</v>
      </c>
      <c r="G973" t="b">
        <v>0</v>
      </c>
      <c r="H973" t="b">
        <v>0</v>
      </c>
      <c r="I973" t="b">
        <v>0</v>
      </c>
      <c r="J973" t="b">
        <v>0</v>
      </c>
      <c r="K973" t="b">
        <v>0</v>
      </c>
      <c r="L973">
        <v>4991.2</v>
      </c>
      <c r="M973">
        <v>4991.2</v>
      </c>
      <c r="N973" t="b">
        <v>0</v>
      </c>
      <c r="O973">
        <v>4991.2</v>
      </c>
      <c r="P973">
        <v>1.0001152160300499</v>
      </c>
      <c r="Q973">
        <v>417.39589120754601</v>
      </c>
      <c r="R973">
        <v>10797.436</v>
      </c>
      <c r="S973">
        <v>10797.436</v>
      </c>
      <c r="X973">
        <v>5.9277104496842502E-2</v>
      </c>
      <c r="Y973">
        <v>1.0001795192773799</v>
      </c>
      <c r="Z973">
        <v>1.0001795192773799</v>
      </c>
      <c r="AA973">
        <v>413.59115115617601</v>
      </c>
      <c r="AB973">
        <v>1.7950316573039999E-4</v>
      </c>
      <c r="AC973" s="96">
        <v>3.2221386507240703E-8</v>
      </c>
      <c r="AD973">
        <v>0.11650043296312899</v>
      </c>
      <c r="AE973">
        <v>0.115353246424994</v>
      </c>
      <c r="AF973">
        <v>0.11650043296312899</v>
      </c>
      <c r="AH973">
        <v>416.12006951446602</v>
      </c>
      <c r="AI973">
        <v>14.24</v>
      </c>
      <c r="AJ973">
        <v>422.36187055718301</v>
      </c>
      <c r="AK973">
        <v>409.87826847174898</v>
      </c>
      <c r="AL973">
        <v>8.4049823633150001E-4</v>
      </c>
      <c r="AM973">
        <v>6.7515432098759996E-4</v>
      </c>
      <c r="AN973" s="96">
        <v>7.1600282756088004E-9</v>
      </c>
      <c r="AO973">
        <v>-7.3636499091762004E-3</v>
      </c>
      <c r="AP973">
        <v>-7.3636427491479001E-3</v>
      </c>
      <c r="AR973">
        <v>0.12112259501132901</v>
      </c>
      <c r="AS973">
        <v>0.94376140723095603</v>
      </c>
      <c r="AT973">
        <v>0.96204243495492103</v>
      </c>
      <c r="AU973">
        <v>0.88527273059232803</v>
      </c>
      <c r="AV973">
        <v>441.75433513814602</v>
      </c>
      <c r="AW973">
        <v>1.6733867475470001E-4</v>
      </c>
      <c r="AX973">
        <v>0.88527273059232803</v>
      </c>
      <c r="AY973">
        <v>0.11911015694855601</v>
      </c>
      <c r="BD973" s="95">
        <v>45342</v>
      </c>
    </row>
    <row r="974" spans="1:56">
      <c r="A974" t="s">
        <v>106</v>
      </c>
      <c r="B974">
        <v>4988.3374999999996</v>
      </c>
      <c r="C974">
        <v>0</v>
      </c>
      <c r="D974">
        <v>10790.798000000001</v>
      </c>
      <c r="E974" s="95">
        <v>45342</v>
      </c>
      <c r="F974" t="s">
        <v>1122</v>
      </c>
      <c r="G974" t="b">
        <v>0</v>
      </c>
      <c r="H974" t="b">
        <v>0</v>
      </c>
      <c r="I974" t="b">
        <v>0</v>
      </c>
      <c r="J974" t="b">
        <v>0</v>
      </c>
      <c r="K974" t="b">
        <v>0</v>
      </c>
      <c r="L974">
        <v>4988.3374999999996</v>
      </c>
      <c r="M974">
        <v>4988.3374999999996</v>
      </c>
      <c r="N974" t="b">
        <v>0</v>
      </c>
      <c r="O974">
        <v>4988.3374999999996</v>
      </c>
      <c r="P974">
        <v>0.99942649062349698</v>
      </c>
      <c r="Q974">
        <v>417.15651075022498</v>
      </c>
      <c r="R974">
        <v>10790.798000000001</v>
      </c>
      <c r="S974">
        <v>10790.798000000001</v>
      </c>
      <c r="X974">
        <v>5.9277104496842502E-2</v>
      </c>
      <c r="Y974">
        <v>0.99938522441809297</v>
      </c>
      <c r="Z974">
        <v>0.99938522441809297</v>
      </c>
      <c r="AA974">
        <v>413.33688541555199</v>
      </c>
      <c r="AB974">
        <v>-6.1496463390160001E-4</v>
      </c>
      <c r="AC974" s="96">
        <v>3.7818150094978901E-7</v>
      </c>
      <c r="AD974">
        <v>0.113128407386568</v>
      </c>
      <c r="AE974">
        <v>0.11369781740206</v>
      </c>
      <c r="AF974">
        <v>0.11369781740206</v>
      </c>
      <c r="AH974">
        <v>416.12006951446602</v>
      </c>
      <c r="AI974">
        <v>14.24</v>
      </c>
      <c r="AJ974">
        <v>422.36187055718301</v>
      </c>
      <c r="AK974">
        <v>409.87826847174898</v>
      </c>
      <c r="AL974">
        <v>6.7515432098759996E-4</v>
      </c>
      <c r="AM974">
        <v>5.0981040564370003E-4</v>
      </c>
      <c r="AN974" s="96">
        <v>9.3245355277546795E-12</v>
      </c>
      <c r="AO974">
        <v>-4.4611603675840999E-3</v>
      </c>
      <c r="AP974">
        <v>-4.4611603582596004E-3</v>
      </c>
      <c r="AR974">
        <v>0.12112259501132901</v>
      </c>
      <c r="AS974">
        <v>0.94376140723095603</v>
      </c>
      <c r="AT974">
        <v>0.96293386408040804</v>
      </c>
      <c r="AU974">
        <v>0.92229044545482297</v>
      </c>
      <c r="AV974">
        <v>441.51227769250801</v>
      </c>
      <c r="AW974">
        <v>-5.4794582958210005E-4</v>
      </c>
      <c r="AX974">
        <v>0.92229044545482297</v>
      </c>
      <c r="AY974">
        <v>0.119124811219382</v>
      </c>
      <c r="BD974" s="95">
        <v>45342</v>
      </c>
    </row>
    <row r="975" spans="1:56">
      <c r="A975" t="s">
        <v>107</v>
      </c>
      <c r="B975">
        <v>4977.7</v>
      </c>
      <c r="C975">
        <v>0</v>
      </c>
      <c r="D975">
        <v>10767.587</v>
      </c>
      <c r="E975" s="95">
        <v>45342</v>
      </c>
      <c r="F975" t="s">
        <v>1123</v>
      </c>
      <c r="G975" t="b">
        <v>0</v>
      </c>
      <c r="H975" t="b">
        <v>0</v>
      </c>
      <c r="I975" t="b">
        <v>0</v>
      </c>
      <c r="J975" t="b">
        <v>0</v>
      </c>
      <c r="K975" t="b">
        <v>0</v>
      </c>
      <c r="L975">
        <v>4977.7</v>
      </c>
      <c r="M975">
        <v>4977.7</v>
      </c>
      <c r="N975" t="b">
        <v>0</v>
      </c>
      <c r="O975">
        <v>4977.7</v>
      </c>
      <c r="P975">
        <v>0.99786752600440498</v>
      </c>
      <c r="Q975">
        <v>416.26693533895701</v>
      </c>
      <c r="R975">
        <v>10767.587</v>
      </c>
      <c r="S975">
        <v>10767.587</v>
      </c>
      <c r="X975">
        <v>5.9277104496842502E-2</v>
      </c>
      <c r="Y975">
        <v>0.99784900060217896</v>
      </c>
      <c r="Z975">
        <v>0.99784900060217896</v>
      </c>
      <c r="AA975">
        <v>412.44779802392702</v>
      </c>
      <c r="AB975">
        <v>-2.1533161197996001E-3</v>
      </c>
      <c r="AC975" s="96">
        <v>4.6367703117890601E-6</v>
      </c>
      <c r="AD975">
        <v>0.111896872763057</v>
      </c>
      <c r="AE975">
        <v>0.113069694244003</v>
      </c>
      <c r="AF975">
        <v>0.113069694244003</v>
      </c>
      <c r="AH975">
        <v>416.12006951446602</v>
      </c>
      <c r="AI975">
        <v>14.24</v>
      </c>
      <c r="AJ975">
        <v>422.36187055718301</v>
      </c>
      <c r="AK975">
        <v>409.87826847174898</v>
      </c>
      <c r="AL975">
        <v>5.0981040564370003E-4</v>
      </c>
      <c r="AM975">
        <v>3.4446649029979998E-4</v>
      </c>
      <c r="AN975" s="96">
        <v>1.28165104796425E-19</v>
      </c>
      <c r="AO975">
        <v>-8.9926555935323001E-3</v>
      </c>
      <c r="AP975">
        <v>-8.9926555935323001E-3</v>
      </c>
      <c r="AR975">
        <v>0.12112259501132901</v>
      </c>
      <c r="AS975">
        <v>0.94376140723095603</v>
      </c>
      <c r="AT975">
        <v>0.96279678269075397</v>
      </c>
      <c r="AU975">
        <v>0.95457031903932499</v>
      </c>
      <c r="AV975">
        <v>440.63496004528702</v>
      </c>
      <c r="AW975">
        <v>-1.9870741801471998E-3</v>
      </c>
      <c r="AX975">
        <v>0.95457031903932499</v>
      </c>
      <c r="AY975">
        <v>0.118956418380694</v>
      </c>
      <c r="BD975" s="95">
        <v>45342</v>
      </c>
    </row>
    <row r="976" spans="1:56">
      <c r="A976" t="s">
        <v>108</v>
      </c>
      <c r="B976">
        <v>4980.7749999999996</v>
      </c>
      <c r="C976">
        <v>0</v>
      </c>
      <c r="D976">
        <v>10774.367</v>
      </c>
      <c r="E976" s="95">
        <v>45342</v>
      </c>
      <c r="F976" t="s">
        <v>1124</v>
      </c>
      <c r="G976" t="b">
        <v>0</v>
      </c>
      <c r="H976" t="b">
        <v>0</v>
      </c>
      <c r="I976" t="b">
        <v>0</v>
      </c>
      <c r="J976" t="b">
        <v>0</v>
      </c>
      <c r="K976" t="b">
        <v>0</v>
      </c>
      <c r="L976">
        <v>4980.7749999999996</v>
      </c>
      <c r="M976">
        <v>4980.7749999999996</v>
      </c>
      <c r="N976" t="b">
        <v>0</v>
      </c>
      <c r="O976">
        <v>4980.7749999999996</v>
      </c>
      <c r="P976">
        <v>1.0006177551881299</v>
      </c>
      <c r="Q976">
        <v>416.52408639791298</v>
      </c>
      <c r="R976">
        <v>10774.367</v>
      </c>
      <c r="S976">
        <v>10774.367</v>
      </c>
      <c r="X976">
        <v>5.9277104496842502E-2</v>
      </c>
      <c r="Y976">
        <v>1.0006296675383199</v>
      </c>
      <c r="Z976">
        <v>1.0006296675383199</v>
      </c>
      <c r="AA976">
        <v>412.70750301359601</v>
      </c>
      <c r="AB976">
        <v>6.2946938089929996E-4</v>
      </c>
      <c r="AC976" s="96">
        <v>3.9623170148983002E-7</v>
      </c>
      <c r="AD976">
        <v>0.108681151490901</v>
      </c>
      <c r="AE976">
        <v>0.111454841372558</v>
      </c>
      <c r="AF976">
        <v>0.111454841372558</v>
      </c>
      <c r="AH976">
        <v>416.12006951446602</v>
      </c>
      <c r="AI976">
        <v>14.24</v>
      </c>
      <c r="AJ976">
        <v>422.36187055718301</v>
      </c>
      <c r="AK976">
        <v>409.87826847174898</v>
      </c>
      <c r="AL976">
        <v>3.4446649029979998E-4</v>
      </c>
      <c r="AM976">
        <v>1.7912257495590001E-4</v>
      </c>
      <c r="AN976" s="96">
        <v>3.5753753219453102E-34</v>
      </c>
      <c r="AO976">
        <v>-1.5289375245640001E-4</v>
      </c>
      <c r="AP976">
        <v>-1.5289375245640001E-4</v>
      </c>
      <c r="AR976">
        <v>0.12112259501132901</v>
      </c>
      <c r="AS976">
        <v>0.94376140723095603</v>
      </c>
      <c r="AT976">
        <v>0.96436980121734595</v>
      </c>
      <c r="AU976">
        <v>0.95027440316035605</v>
      </c>
      <c r="AV976">
        <v>440.899619657431</v>
      </c>
      <c r="AW976">
        <v>6.0063235136049997E-4</v>
      </c>
      <c r="AX976">
        <v>0.95027440316035605</v>
      </c>
      <c r="AY976">
        <v>0.118386479393486</v>
      </c>
      <c r="BD976" s="95">
        <v>45342</v>
      </c>
    </row>
    <row r="977" spans="1:56">
      <c r="A977" t="s">
        <v>109</v>
      </c>
      <c r="B977">
        <v>4989.5249999999996</v>
      </c>
      <c r="C977">
        <v>0</v>
      </c>
      <c r="D977">
        <v>10792.805</v>
      </c>
      <c r="E977" s="95">
        <v>45342</v>
      </c>
      <c r="F977" t="s">
        <v>1125</v>
      </c>
      <c r="G977" t="b">
        <v>0</v>
      </c>
      <c r="H977" t="b">
        <v>0</v>
      </c>
      <c r="I977" t="b">
        <v>0</v>
      </c>
      <c r="J977" t="b">
        <v>0</v>
      </c>
      <c r="K977" t="b">
        <v>0</v>
      </c>
      <c r="L977">
        <v>4989.5249999999996</v>
      </c>
      <c r="M977">
        <v>4989.5249999999996</v>
      </c>
      <c r="N977" t="b">
        <v>0</v>
      </c>
      <c r="O977">
        <v>4989.5249999999996</v>
      </c>
      <c r="P977">
        <v>1.0017567547219</v>
      </c>
      <c r="Q977">
        <v>417.25581705347997</v>
      </c>
      <c r="R977">
        <v>10792.805</v>
      </c>
      <c r="S977">
        <v>10792.805</v>
      </c>
      <c r="X977">
        <v>5.9277104496842502E-2</v>
      </c>
      <c r="Y977">
        <v>1.0017112838276201</v>
      </c>
      <c r="Z977">
        <v>1.0017112838276201</v>
      </c>
      <c r="AA977">
        <v>413.41376268904298</v>
      </c>
      <c r="AB977">
        <v>1.7098212498088E-3</v>
      </c>
      <c r="AC977" s="96">
        <v>2.92348870629789E-6</v>
      </c>
      <c r="AD977">
        <v>0.10682845675520899</v>
      </c>
      <c r="AE977">
        <v>0.11047274432075101</v>
      </c>
      <c r="AF977">
        <v>0.11047274432075101</v>
      </c>
      <c r="AH977">
        <v>416.12006951446602</v>
      </c>
      <c r="AI977">
        <v>14.24</v>
      </c>
      <c r="AJ977">
        <v>422.36187055718301</v>
      </c>
      <c r="AK977">
        <v>409.87826847174898</v>
      </c>
      <c r="AL977">
        <v>1.7912257495590001E-4</v>
      </c>
      <c r="AM977">
        <v>0</v>
      </c>
      <c r="AN977">
        <v>0</v>
      </c>
      <c r="AO977">
        <v>0</v>
      </c>
      <c r="AP977">
        <v>0</v>
      </c>
      <c r="AR977">
        <v>0.12112259501132901</v>
      </c>
      <c r="AS977">
        <v>0.94376140723095603</v>
      </c>
      <c r="AT977">
        <v>0.96965846682855095</v>
      </c>
      <c r="AU977">
        <v>0.97378059575509301</v>
      </c>
      <c r="AV977">
        <v>441.61556947797197</v>
      </c>
      <c r="AW977">
        <v>1.6238385986752999E-3</v>
      </c>
      <c r="AX977">
        <v>0.97378059575509301</v>
      </c>
      <c r="AY977">
        <v>0.118412789451147</v>
      </c>
      <c r="BD977" s="95">
        <v>45342</v>
      </c>
    </row>
    <row r="978" spans="1:56">
      <c r="A978" t="s">
        <v>110</v>
      </c>
      <c r="B978">
        <v>4985.6000000000004</v>
      </c>
      <c r="C978">
        <v>0</v>
      </c>
      <c r="D978">
        <v>10783.877</v>
      </c>
      <c r="E978" s="95">
        <v>45342</v>
      </c>
      <c r="F978" t="s">
        <v>1126</v>
      </c>
      <c r="G978" t="b">
        <v>0</v>
      </c>
      <c r="H978" t="b">
        <v>0</v>
      </c>
      <c r="I978" t="b">
        <v>0</v>
      </c>
      <c r="J978" t="b">
        <v>0</v>
      </c>
      <c r="K978" t="b">
        <v>0</v>
      </c>
      <c r="L978">
        <v>4985.6000000000004</v>
      </c>
      <c r="M978">
        <v>4985.6000000000004</v>
      </c>
      <c r="N978" t="b">
        <v>0</v>
      </c>
      <c r="O978">
        <v>4985.6000000000004</v>
      </c>
      <c r="P978">
        <v>0.99921335197238204</v>
      </c>
      <c r="Q978">
        <v>416.92758358798301</v>
      </c>
      <c r="R978">
        <v>10783.877</v>
      </c>
      <c r="S978">
        <v>10783.877</v>
      </c>
      <c r="T978" s="97">
        <v>45342</v>
      </c>
      <c r="U978">
        <v>10783.877</v>
      </c>
      <c r="V978">
        <v>416.92758358798301</v>
      </c>
      <c r="W978">
        <v>5.6778478754356397E-2</v>
      </c>
      <c r="X978">
        <v>5.9277104496842502E-2</v>
      </c>
      <c r="Y978">
        <v>0.99917278223779604</v>
      </c>
      <c r="Z978">
        <v>0.99917278223779604</v>
      </c>
      <c r="AA978">
        <v>413.07177948140702</v>
      </c>
      <c r="AB978">
        <v>-8.2756009561920003E-4</v>
      </c>
      <c r="AC978" s="96">
        <v>6.8485571186128995E-7</v>
      </c>
      <c r="AD978">
        <v>0.103923361910982</v>
      </c>
      <c r="AE978">
        <v>0.108969458954778</v>
      </c>
      <c r="AF978">
        <v>0.108969458954778</v>
      </c>
      <c r="AG978">
        <v>413.07177948140702</v>
      </c>
      <c r="AH978">
        <v>416.12006951446602</v>
      </c>
      <c r="AI978">
        <v>14.24</v>
      </c>
      <c r="AJ978">
        <v>422.36187055718301</v>
      </c>
      <c r="AK978">
        <v>409.87826847174898</v>
      </c>
      <c r="AL978">
        <v>0</v>
      </c>
      <c r="AN978">
        <v>0</v>
      </c>
      <c r="AO978">
        <v>0</v>
      </c>
      <c r="AP978">
        <v>0</v>
      </c>
      <c r="AQ978">
        <v>0.121537731608229</v>
      </c>
      <c r="AR978">
        <v>0.12112259501132901</v>
      </c>
      <c r="AS978">
        <v>0.94376140723095603</v>
      </c>
      <c r="AT978">
        <v>0.96941551951777305</v>
      </c>
      <c r="AU978">
        <v>0.98243745549075701</v>
      </c>
      <c r="AV978">
        <v>441.25945320380799</v>
      </c>
      <c r="AW978">
        <v>-8.0639429127130004E-4</v>
      </c>
      <c r="AX978">
        <v>0.98243745549075701</v>
      </c>
      <c r="AY978">
        <v>0.11844602433573399</v>
      </c>
      <c r="AZ978" s="97">
        <v>45342</v>
      </c>
      <c r="BA978">
        <v>441.25945320380799</v>
      </c>
      <c r="BB978">
        <v>441.25944427476702</v>
      </c>
      <c r="BC978" s="96">
        <v>8.9290410869580194E-6</v>
      </c>
      <c r="BD978" s="95">
        <v>45342</v>
      </c>
    </row>
    <row r="979" spans="1:56">
      <c r="A979" t="s">
        <v>104</v>
      </c>
      <c r="B979">
        <v>4975.7</v>
      </c>
      <c r="C979">
        <v>0</v>
      </c>
      <c r="D979">
        <v>10763.525</v>
      </c>
      <c r="E979" s="95">
        <v>45343</v>
      </c>
      <c r="F979" t="s">
        <v>1127</v>
      </c>
      <c r="G979" t="b">
        <v>0</v>
      </c>
      <c r="H979" t="b">
        <v>0</v>
      </c>
      <c r="I979" t="b">
        <v>0</v>
      </c>
      <c r="J979" t="b">
        <v>0</v>
      </c>
      <c r="K979" t="b">
        <v>0</v>
      </c>
      <c r="L979">
        <v>4975.7</v>
      </c>
      <c r="M979">
        <v>4975.7</v>
      </c>
      <c r="N979" t="b">
        <v>0</v>
      </c>
      <c r="O979">
        <v>4975.7</v>
      </c>
      <c r="P979">
        <v>0.99801428112965296</v>
      </c>
      <c r="Q979">
        <v>416.09968261768398</v>
      </c>
      <c r="R979">
        <v>10763.525</v>
      </c>
      <c r="S979">
        <v>10763.525</v>
      </c>
      <c r="X979">
        <v>5.6778478754356397E-2</v>
      </c>
      <c r="Y979">
        <v>0.99795502012167103</v>
      </c>
      <c r="Z979">
        <v>0.99795502012167103</v>
      </c>
      <c r="AA979">
        <v>412.22705600406198</v>
      </c>
      <c r="AB979">
        <v>-2.0470737047224002E-3</v>
      </c>
      <c r="AC979" s="96">
        <v>4.1905107525661399E-6</v>
      </c>
      <c r="AD979">
        <v>0.10293485755505601</v>
      </c>
      <c r="AE979">
        <v>0.108350701540765</v>
      </c>
      <c r="AF979">
        <v>0.108350701540765</v>
      </c>
      <c r="AH979">
        <v>413.07177948140702</v>
      </c>
      <c r="AI979">
        <v>15.42</v>
      </c>
      <c r="AJ979">
        <v>419.26785617362799</v>
      </c>
      <c r="AK979">
        <v>406.87570278918599</v>
      </c>
      <c r="AL979">
        <v>1.0058421516754E-3</v>
      </c>
      <c r="AM979">
        <v>8.4049823633150001E-4</v>
      </c>
      <c r="AN979" s="96">
        <v>7.6510712425528806E-5</v>
      </c>
      <c r="AO979">
        <v>-1.7217313083114001E-3</v>
      </c>
      <c r="AP979">
        <v>-1.6452205958859001E-3</v>
      </c>
      <c r="AR979">
        <v>0.121537731608229</v>
      </c>
      <c r="AS979">
        <v>0.939717199768483</v>
      </c>
      <c r="AT979">
        <v>0.96910846402850204</v>
      </c>
      <c r="AU979">
        <v>0.99172262586183202</v>
      </c>
      <c r="AV979">
        <v>440.36639603583097</v>
      </c>
      <c r="AW979">
        <v>-2.0238822341211E-3</v>
      </c>
      <c r="AX979">
        <v>0.99172262586183202</v>
      </c>
      <c r="AY979">
        <v>0.117287215808727</v>
      </c>
      <c r="BD979" s="95">
        <v>45343</v>
      </c>
    </row>
    <row r="980" spans="1:56">
      <c r="A980" t="s">
        <v>105</v>
      </c>
      <c r="B980">
        <v>4977.25</v>
      </c>
      <c r="C980">
        <v>0</v>
      </c>
      <c r="D980">
        <v>10767.648999999999</v>
      </c>
      <c r="E980" s="95">
        <v>45343</v>
      </c>
      <c r="F980" t="s">
        <v>1128</v>
      </c>
      <c r="G980" t="b">
        <v>0</v>
      </c>
      <c r="H980" t="b">
        <v>0</v>
      </c>
      <c r="I980" t="b">
        <v>0</v>
      </c>
      <c r="J980" t="b">
        <v>0</v>
      </c>
      <c r="K980" t="b">
        <v>0</v>
      </c>
      <c r="L980">
        <v>4977.25</v>
      </c>
      <c r="M980">
        <v>4977.25</v>
      </c>
      <c r="N980" t="b">
        <v>0</v>
      </c>
      <c r="O980">
        <v>4977.25</v>
      </c>
      <c r="P980">
        <v>1.00031151395783</v>
      </c>
      <c r="Q980">
        <v>416.22930347667</v>
      </c>
      <c r="R980">
        <v>10767.648999999999</v>
      </c>
      <c r="S980">
        <v>10767.648999999999</v>
      </c>
      <c r="X980">
        <v>5.6778478754356397E-2</v>
      </c>
      <c r="Y980">
        <v>1.00038314585602</v>
      </c>
      <c r="Z980">
        <v>1.00038314585602</v>
      </c>
      <c r="AA980">
        <v>412.38499909231302</v>
      </c>
      <c r="AB980">
        <v>3.830724743975E-4</v>
      </c>
      <c r="AC980" s="96">
        <v>1.46744520641054E-7</v>
      </c>
      <c r="AD980">
        <v>9.9876830375976805E-2</v>
      </c>
      <c r="AE980">
        <v>0.10674944500407001</v>
      </c>
      <c r="AF980">
        <v>0.10674944500407001</v>
      </c>
      <c r="AH980">
        <v>413.07177948140702</v>
      </c>
      <c r="AI980">
        <v>15.42</v>
      </c>
      <c r="AJ980">
        <v>419.26785617362799</v>
      </c>
      <c r="AK980">
        <v>406.87570278918599</v>
      </c>
      <c r="AL980">
        <v>8.4049823633150001E-4</v>
      </c>
      <c r="AM980">
        <v>6.7515432098759996E-4</v>
      </c>
      <c r="AN980" s="96">
        <v>1.8198288935031101E-5</v>
      </c>
      <c r="AO980">
        <v>-3.9141270139389999E-4</v>
      </c>
      <c r="AP980">
        <v>-3.7321441245890001E-4</v>
      </c>
      <c r="AR980">
        <v>0.121537731608229</v>
      </c>
      <c r="AS980">
        <v>0.939717199768483</v>
      </c>
      <c r="AT980">
        <v>0.97970749108007005</v>
      </c>
      <c r="AU980">
        <v>0.99738604768255301</v>
      </c>
      <c r="AV980">
        <v>440.53347460123302</v>
      </c>
      <c r="AW980">
        <v>3.7940807224589999E-4</v>
      </c>
      <c r="AX980">
        <v>0.99738604768255301</v>
      </c>
      <c r="AY980">
        <v>0.11694706117061</v>
      </c>
      <c r="BD980" s="95">
        <v>45343</v>
      </c>
    </row>
    <row r="981" spans="1:56">
      <c r="A981" t="s">
        <v>106</v>
      </c>
      <c r="B981">
        <v>4982.2250000000004</v>
      </c>
      <c r="C981">
        <v>0</v>
      </c>
      <c r="D981">
        <v>10778.7</v>
      </c>
      <c r="E981" s="95">
        <v>45343</v>
      </c>
      <c r="F981" t="s">
        <v>1129</v>
      </c>
      <c r="G981" t="b">
        <v>0</v>
      </c>
      <c r="H981" t="b">
        <v>0</v>
      </c>
      <c r="I981" t="b">
        <v>0</v>
      </c>
      <c r="J981" t="b">
        <v>0</v>
      </c>
      <c r="K981" t="b">
        <v>0</v>
      </c>
      <c r="L981">
        <v>4982.2250000000004</v>
      </c>
      <c r="M981">
        <v>4982.2250000000004</v>
      </c>
      <c r="N981" t="b">
        <v>0</v>
      </c>
      <c r="O981">
        <v>4982.2250000000004</v>
      </c>
      <c r="P981">
        <v>1.0009995479431399</v>
      </c>
      <c r="Q981">
        <v>416.645344620836</v>
      </c>
      <c r="R981">
        <v>10778.7</v>
      </c>
      <c r="S981">
        <v>10778.7</v>
      </c>
      <c r="X981">
        <v>5.6778478754356397E-2</v>
      </c>
      <c r="Y981">
        <v>1.0010263150293901</v>
      </c>
      <c r="Z981">
        <v>1.0010263150293901</v>
      </c>
      <c r="AA981">
        <v>412.80823601477999</v>
      </c>
      <c r="AB981">
        <v>1.0257887281995999E-3</v>
      </c>
      <c r="AC981" s="96">
        <v>1.05224251490142E-6</v>
      </c>
      <c r="AD981">
        <v>9.7407534200244006E-2</v>
      </c>
      <c r="AE981">
        <v>0.105400499819997</v>
      </c>
      <c r="AF981">
        <v>0.105400499819997</v>
      </c>
      <c r="AH981">
        <v>413.07177948140702</v>
      </c>
      <c r="AI981">
        <v>15.42</v>
      </c>
      <c r="AJ981">
        <v>419.26785617362799</v>
      </c>
      <c r="AK981">
        <v>406.87570278918599</v>
      </c>
      <c r="AL981">
        <v>6.7515432098759996E-4</v>
      </c>
      <c r="AM981">
        <v>5.0981040564370003E-4</v>
      </c>
      <c r="AN981" s="96">
        <v>4.1395035950201597E-6</v>
      </c>
      <c r="AO981" s="96">
        <v>-1.5958428441265002E-5</v>
      </c>
      <c r="AP981" s="96">
        <v>-1.18189248462448E-5</v>
      </c>
      <c r="AR981">
        <v>0.121537731608229</v>
      </c>
      <c r="AS981">
        <v>0.939717199768483</v>
      </c>
      <c r="AT981">
        <v>0.98277739542820797</v>
      </c>
      <c r="AU981">
        <v>1.01234697725365</v>
      </c>
      <c r="AV981">
        <v>440.98375981200599</v>
      </c>
      <c r="AW981">
        <v>1.022136197893E-3</v>
      </c>
      <c r="AX981">
        <v>1.01234697725365</v>
      </c>
      <c r="AY981">
        <v>0.116993027670519</v>
      </c>
      <c r="BD981" s="95">
        <v>45343</v>
      </c>
    </row>
    <row r="982" spans="1:56">
      <c r="A982" t="s">
        <v>107</v>
      </c>
      <c r="B982">
        <v>4976.4750000000004</v>
      </c>
      <c r="C982">
        <v>0</v>
      </c>
      <c r="D982">
        <v>10766.287</v>
      </c>
      <c r="E982" s="95">
        <v>45343</v>
      </c>
      <c r="F982" t="s">
        <v>1130</v>
      </c>
      <c r="G982" t="b">
        <v>0</v>
      </c>
      <c r="H982" t="b">
        <v>0</v>
      </c>
      <c r="I982" t="b">
        <v>0</v>
      </c>
      <c r="J982" t="b">
        <v>0</v>
      </c>
      <c r="K982" t="b">
        <v>0</v>
      </c>
      <c r="L982">
        <v>4976.4750000000004</v>
      </c>
      <c r="M982">
        <v>4976.4750000000004</v>
      </c>
      <c r="N982" t="b">
        <v>0</v>
      </c>
      <c r="O982">
        <v>4976.4750000000004</v>
      </c>
      <c r="P982">
        <v>0.99884589716441896</v>
      </c>
      <c r="Q982">
        <v>416.16449304717702</v>
      </c>
      <c r="R982">
        <v>10766.287</v>
      </c>
      <c r="S982">
        <v>10766.287</v>
      </c>
      <c r="X982">
        <v>5.6778478754356397E-2</v>
      </c>
      <c r="Y982">
        <v>0.998848376891461</v>
      </c>
      <c r="Z982">
        <v>0.998848376891461</v>
      </c>
      <c r="AA982">
        <v>412.33283651079103</v>
      </c>
      <c r="AB982">
        <v>-1.1522867359783E-3</v>
      </c>
      <c r="AC982" s="96">
        <v>1.3277647219116099E-6</v>
      </c>
      <c r="AD982">
        <v>9.5181220174993197E-2</v>
      </c>
      <c r="AE982">
        <v>0.104145344161511</v>
      </c>
      <c r="AF982">
        <v>0.104145344161511</v>
      </c>
      <c r="AH982">
        <v>413.07177948140702</v>
      </c>
      <c r="AI982">
        <v>15.42</v>
      </c>
      <c r="AJ982">
        <v>419.26785617362799</v>
      </c>
      <c r="AK982">
        <v>406.87570278918599</v>
      </c>
      <c r="AL982">
        <v>5.0981040564370003E-4</v>
      </c>
      <c r="AM982">
        <v>3.4446649029979998E-4</v>
      </c>
      <c r="AN982" s="96">
        <v>2.8299441882585099E-9</v>
      </c>
      <c r="AO982" s="96">
        <v>-1.60626490075532E-6</v>
      </c>
      <c r="AP982" s="96">
        <v>-1.6034349565670599E-6</v>
      </c>
      <c r="AR982">
        <v>0.121537731608229</v>
      </c>
      <c r="AS982">
        <v>0.939717199768483</v>
      </c>
      <c r="AT982">
        <v>0.98236362763422502</v>
      </c>
      <c r="AU982">
        <v>1.02530327804832</v>
      </c>
      <c r="AV982">
        <v>440.46907099544501</v>
      </c>
      <c r="AW982">
        <v>-1.1671378029435E-3</v>
      </c>
      <c r="AX982">
        <v>1.02530327804832</v>
      </c>
      <c r="AY982">
        <v>0.117072520302476</v>
      </c>
      <c r="BD982" s="95">
        <v>45343</v>
      </c>
    </row>
    <row r="983" spans="1:56">
      <c r="A983" t="s">
        <v>108</v>
      </c>
      <c r="B983">
        <v>4978.3</v>
      </c>
      <c r="C983">
        <v>0</v>
      </c>
      <c r="D983">
        <v>10770.16</v>
      </c>
      <c r="E983" s="95">
        <v>45343</v>
      </c>
      <c r="F983" t="s">
        <v>1131</v>
      </c>
      <c r="G983" t="b">
        <v>0</v>
      </c>
      <c r="H983" t="b">
        <v>0</v>
      </c>
      <c r="I983" t="b">
        <v>0</v>
      </c>
      <c r="J983" t="b">
        <v>0</v>
      </c>
      <c r="K983" t="b">
        <v>0</v>
      </c>
      <c r="L983">
        <v>4978.3</v>
      </c>
      <c r="M983">
        <v>4978.3</v>
      </c>
      <c r="N983" t="b">
        <v>0</v>
      </c>
      <c r="O983">
        <v>4978.3</v>
      </c>
      <c r="P983">
        <v>1.00036672544321</v>
      </c>
      <c r="Q983">
        <v>416.31711115533801</v>
      </c>
      <c r="R983">
        <v>10770.16</v>
      </c>
      <c r="S983">
        <v>10770.16</v>
      </c>
      <c r="X983">
        <v>5.6778478754356397E-2</v>
      </c>
      <c r="Y983">
        <v>1.0003597340475801</v>
      </c>
      <c r="Z983">
        <v>1.0003597340475801</v>
      </c>
      <c r="AA983">
        <v>412.48116667102198</v>
      </c>
      <c r="AB983">
        <v>3.596693588084E-4</v>
      </c>
      <c r="AC983" s="96">
        <v>1.293620476657E-7</v>
      </c>
      <c r="AD983">
        <v>9.2355771193171399E-2</v>
      </c>
      <c r="AE983">
        <v>0.102604634246054</v>
      </c>
      <c r="AF983">
        <v>0.102604634246054</v>
      </c>
      <c r="AH983">
        <v>413.07177948140702</v>
      </c>
      <c r="AI983">
        <v>15.42</v>
      </c>
      <c r="AJ983">
        <v>419.26785617362799</v>
      </c>
      <c r="AK983">
        <v>406.87570278918599</v>
      </c>
      <c r="AL983">
        <v>3.4446649029979998E-4</v>
      </c>
      <c r="AM983">
        <v>1.7912257495590001E-4</v>
      </c>
      <c r="AN983" s="96">
        <v>1.32269758372717E-15</v>
      </c>
      <c r="AO983" s="96">
        <v>-1.6663670443506301E-11</v>
      </c>
      <c r="AP983" s="96">
        <v>-1.6662347745922601E-11</v>
      </c>
      <c r="AR983">
        <v>0.121537731608229</v>
      </c>
      <c r="AS983">
        <v>0.939717199768483</v>
      </c>
      <c r="AT983">
        <v>0.98164727840912303</v>
      </c>
      <c r="AU983">
        <v>1.03766019348672</v>
      </c>
      <c r="AV983">
        <v>440.630987781258</v>
      </c>
      <c r="AW983">
        <v>3.6760080667329998E-4</v>
      </c>
      <c r="AX983">
        <v>1.03766019348672</v>
      </c>
      <c r="AY983">
        <v>0.117066260419014</v>
      </c>
      <c r="BD983" s="95">
        <v>45343</v>
      </c>
    </row>
    <row r="984" spans="1:56">
      <c r="A984" t="s">
        <v>109</v>
      </c>
      <c r="B984">
        <v>4966.5749999999998</v>
      </c>
      <c r="C984">
        <v>0</v>
      </c>
      <c r="D984">
        <v>10744.432000000001</v>
      </c>
      <c r="E984" s="95">
        <v>45343</v>
      </c>
      <c r="F984" t="s">
        <v>1132</v>
      </c>
      <c r="G984" t="b">
        <v>0</v>
      </c>
      <c r="H984" t="b">
        <v>0</v>
      </c>
      <c r="I984" t="b">
        <v>0</v>
      </c>
      <c r="J984" t="b">
        <v>0</v>
      </c>
      <c r="K984" t="b">
        <v>0</v>
      </c>
      <c r="L984">
        <v>4966.5749999999998</v>
      </c>
      <c r="M984">
        <v>4966.5749999999998</v>
      </c>
      <c r="N984" t="b">
        <v>0</v>
      </c>
      <c r="O984">
        <v>4966.5749999999998</v>
      </c>
      <c r="P984">
        <v>0.99764477833798604</v>
      </c>
      <c r="Q984">
        <v>415.33659207687901</v>
      </c>
      <c r="R984">
        <v>10744.432000000001</v>
      </c>
      <c r="S984">
        <v>10744.432000000001</v>
      </c>
      <c r="X984">
        <v>5.6778478754356397E-2</v>
      </c>
      <c r="Y984">
        <v>0.99761117754982198</v>
      </c>
      <c r="Z984">
        <v>0.99761117754982198</v>
      </c>
      <c r="AA984">
        <v>411.49582239980299</v>
      </c>
      <c r="AB984">
        <v>-2.3916802385995999E-3</v>
      </c>
      <c r="AC984" s="96">
        <v>5.7201343637078797E-6</v>
      </c>
      <c r="AD984">
        <v>9.2861360023311898E-2</v>
      </c>
      <c r="AE984">
        <v>0.1025406707128</v>
      </c>
      <c r="AF984">
        <v>0.1025406707128</v>
      </c>
      <c r="AH984">
        <v>413.07177948140702</v>
      </c>
      <c r="AI984">
        <v>15.42</v>
      </c>
      <c r="AJ984">
        <v>419.26785617362799</v>
      </c>
      <c r="AK984">
        <v>406.87570278918599</v>
      </c>
      <c r="AL984">
        <v>1.7912257495590001E-4</v>
      </c>
      <c r="AM984">
        <v>0</v>
      </c>
      <c r="AN984">
        <v>0</v>
      </c>
      <c r="AO984">
        <v>0</v>
      </c>
      <c r="AP984">
        <v>0</v>
      </c>
      <c r="AR984">
        <v>0.121537731608229</v>
      </c>
      <c r="AS984">
        <v>0.939717199768483</v>
      </c>
      <c r="AT984">
        <v>0.98170372607271805</v>
      </c>
      <c r="AU984">
        <v>1.0532416860842799</v>
      </c>
      <c r="AV984">
        <v>439.53807130377697</v>
      </c>
      <c r="AW984">
        <v>-2.4803441151159001E-3</v>
      </c>
      <c r="AX984">
        <v>1.0532416860842799</v>
      </c>
      <c r="AY984">
        <v>0.11739660695144299</v>
      </c>
      <c r="BD984" s="95">
        <v>45343</v>
      </c>
    </row>
    <row r="985" spans="1:56">
      <c r="A985" t="s">
        <v>110</v>
      </c>
      <c r="B985">
        <v>4993.05</v>
      </c>
      <c r="C985">
        <v>0</v>
      </c>
      <c r="D985">
        <v>10801.947</v>
      </c>
      <c r="E985" s="95">
        <v>45343</v>
      </c>
      <c r="F985" t="s">
        <v>1133</v>
      </c>
      <c r="G985" t="b">
        <v>0</v>
      </c>
      <c r="H985" t="b">
        <v>0</v>
      </c>
      <c r="I985" t="b">
        <v>0</v>
      </c>
      <c r="J985" t="b">
        <v>0</v>
      </c>
      <c r="K985" t="b">
        <v>0</v>
      </c>
      <c r="L985">
        <v>4993.05</v>
      </c>
      <c r="M985">
        <v>4993.05</v>
      </c>
      <c r="N985" t="b">
        <v>0</v>
      </c>
      <c r="O985">
        <v>4993.05</v>
      </c>
      <c r="P985">
        <v>1.00533063529696</v>
      </c>
      <c r="Q985">
        <v>417.55059997472301</v>
      </c>
      <c r="R985">
        <v>10801.947</v>
      </c>
      <c r="S985">
        <v>10801.947</v>
      </c>
      <c r="T985" s="97">
        <v>45343</v>
      </c>
      <c r="U985">
        <v>10801.947</v>
      </c>
      <c r="V985">
        <v>417.55059997472301</v>
      </c>
      <c r="W985">
        <v>5.7983167248533703E-2</v>
      </c>
      <c r="X985">
        <v>5.6778478754356397E-2</v>
      </c>
      <c r="Y985">
        <v>1.0053530051658299</v>
      </c>
      <c r="Z985">
        <v>1.0053530051658299</v>
      </c>
      <c r="AA985">
        <v>413.69856166283</v>
      </c>
      <c r="AB985">
        <v>5.3387287588103002E-3</v>
      </c>
      <c r="AC985" s="96">
        <v>2.8502024760148598E-5</v>
      </c>
      <c r="AD985">
        <v>0.105463228448926</v>
      </c>
      <c r="AE985">
        <v>0.108201102702472</v>
      </c>
      <c r="AF985">
        <v>0.108201102702472</v>
      </c>
      <c r="AG985">
        <v>413.69856166283</v>
      </c>
      <c r="AH985">
        <v>413.07177948140702</v>
      </c>
      <c r="AI985">
        <v>15.42</v>
      </c>
      <c r="AJ985">
        <v>419.26785617362799</v>
      </c>
      <c r="AK985">
        <v>406.87570278918599</v>
      </c>
      <c r="AL985">
        <v>0</v>
      </c>
      <c r="AN985">
        <v>0</v>
      </c>
      <c r="AO985">
        <v>0</v>
      </c>
      <c r="AP985">
        <v>0</v>
      </c>
      <c r="AQ985">
        <v>0.120231959131475</v>
      </c>
      <c r="AR985">
        <v>0.121537731608229</v>
      </c>
      <c r="AS985">
        <v>0.939717199768483</v>
      </c>
      <c r="AT985">
        <v>0.97871628727935001</v>
      </c>
      <c r="AU985">
        <v>1.0538986845137199</v>
      </c>
      <c r="AV985">
        <v>442.01616167047803</v>
      </c>
      <c r="AW985">
        <v>5.6379424866426003E-3</v>
      </c>
      <c r="AX985">
        <v>1.0538986845137199</v>
      </c>
      <c r="AY985">
        <v>0.118975188282078</v>
      </c>
      <c r="AZ985" s="97">
        <v>45343</v>
      </c>
      <c r="BA985">
        <v>442.01616167047803</v>
      </c>
      <c r="BB985">
        <v>442.01615275466099</v>
      </c>
      <c r="BC985" s="96">
        <v>8.9158163518732096E-6</v>
      </c>
      <c r="BD985" s="95">
        <v>45343</v>
      </c>
    </row>
    <row r="986" spans="1:56">
      <c r="A986" t="s">
        <v>104</v>
      </c>
      <c r="B986">
        <v>5069.45</v>
      </c>
      <c r="C986">
        <v>0</v>
      </c>
      <c r="D986">
        <v>10974.31</v>
      </c>
      <c r="E986" s="95">
        <v>45344</v>
      </c>
      <c r="F986" t="s">
        <v>1134</v>
      </c>
      <c r="G986" t="b">
        <v>0</v>
      </c>
      <c r="H986" t="b">
        <v>0</v>
      </c>
      <c r="I986" t="b">
        <v>0</v>
      </c>
      <c r="J986" t="b">
        <v>0</v>
      </c>
      <c r="K986" t="b">
        <v>0</v>
      </c>
      <c r="L986">
        <v>5069.45</v>
      </c>
      <c r="M986">
        <v>5069.45</v>
      </c>
      <c r="N986" t="b">
        <v>0</v>
      </c>
      <c r="O986">
        <v>5069.45</v>
      </c>
      <c r="P986">
        <v>1.0153012687635801</v>
      </c>
      <c r="Q986">
        <v>423.93965392733099</v>
      </c>
      <c r="R986">
        <v>10974.31</v>
      </c>
      <c r="S986">
        <v>10974.31</v>
      </c>
      <c r="X986">
        <v>5.7983167248533703E-2</v>
      </c>
      <c r="Y986">
        <v>1.01579559605229</v>
      </c>
      <c r="Z986">
        <v>1.01579559605229</v>
      </c>
      <c r="AA986">
        <v>420.23317703026999</v>
      </c>
      <c r="AB986">
        <v>1.5672143927972299E-2</v>
      </c>
      <c r="AC986">
        <v>2.4561609529900002E-4</v>
      </c>
      <c r="AD986">
        <v>0.190921844030569</v>
      </c>
      <c r="AE986">
        <v>0.15605850835656901</v>
      </c>
      <c r="AF986">
        <v>0.190921844030569</v>
      </c>
      <c r="AH986">
        <v>413.69856166283</v>
      </c>
      <c r="AI986">
        <v>15.34</v>
      </c>
      <c r="AJ986">
        <v>419.90404008777199</v>
      </c>
      <c r="AK986">
        <v>407.49308323788802</v>
      </c>
      <c r="AL986">
        <v>1.0058421516754E-3</v>
      </c>
      <c r="AM986">
        <v>8.4049823633150001E-4</v>
      </c>
      <c r="AN986">
        <v>0.57079796776543501</v>
      </c>
      <c r="AO986" s="96">
        <v>-2.18569606857954E-12</v>
      </c>
      <c r="AP986">
        <v>0.57079796776324898</v>
      </c>
      <c r="AR986">
        <v>0.120231959131475</v>
      </c>
      <c r="AS986">
        <v>0.95233375681985599</v>
      </c>
      <c r="AT986">
        <v>0.96419470197034396</v>
      </c>
      <c r="AU986">
        <v>1.0121743614335601</v>
      </c>
      <c r="AV986">
        <v>449.36640270932901</v>
      </c>
      <c r="AW986">
        <v>1.6628896579421602E-2</v>
      </c>
      <c r="AX986">
        <v>1.0121743614335601</v>
      </c>
      <c r="AY986">
        <v>0.13203702785607599</v>
      </c>
      <c r="BD986" s="95">
        <v>45344</v>
      </c>
    </row>
    <row r="987" spans="1:56">
      <c r="A987" t="s">
        <v>105</v>
      </c>
      <c r="B987">
        <v>5069.0375000000004</v>
      </c>
      <c r="C987">
        <v>0</v>
      </c>
      <c r="D987">
        <v>10971.933000000001</v>
      </c>
      <c r="E987" s="95">
        <v>45344</v>
      </c>
      <c r="F987" t="s">
        <v>1135</v>
      </c>
      <c r="G987" t="b">
        <v>0</v>
      </c>
      <c r="H987" t="b">
        <v>0</v>
      </c>
      <c r="I987" t="b">
        <v>0</v>
      </c>
      <c r="J987" t="b">
        <v>0</v>
      </c>
      <c r="K987" t="b">
        <v>0</v>
      </c>
      <c r="L987">
        <v>5069.0375000000004</v>
      </c>
      <c r="M987">
        <v>5069.0375000000004</v>
      </c>
      <c r="N987" t="b">
        <v>0</v>
      </c>
      <c r="O987">
        <v>5069.0375000000004</v>
      </c>
      <c r="P987">
        <v>0.99991863022615801</v>
      </c>
      <c r="Q987">
        <v>423.90515805356802</v>
      </c>
      <c r="R987">
        <v>10971.933000000001</v>
      </c>
      <c r="S987">
        <v>10971.933000000001</v>
      </c>
      <c r="X987">
        <v>5.7983167248533703E-2</v>
      </c>
      <c r="Y987">
        <v>0.99978340323901904</v>
      </c>
      <c r="Z987">
        <v>0.99978340323901904</v>
      </c>
      <c r="AA987">
        <v>420.14215588526798</v>
      </c>
      <c r="AB987">
        <v>-2.1662022144679999E-4</v>
      </c>
      <c r="AC987" s="96">
        <v>4.6924320339691698E-8</v>
      </c>
      <c r="AD987">
        <v>0.185119010278295</v>
      </c>
      <c r="AE987">
        <v>0.153707883742492</v>
      </c>
      <c r="AF987">
        <v>0.185119010278295</v>
      </c>
      <c r="AH987">
        <v>413.69856166283</v>
      </c>
      <c r="AI987">
        <v>15.34</v>
      </c>
      <c r="AJ987">
        <v>419.90404008777199</v>
      </c>
      <c r="AK987">
        <v>407.49308323788802</v>
      </c>
      <c r="AL987">
        <v>8.4049823633150001E-4</v>
      </c>
      <c r="AM987">
        <v>6.7515432098759996E-4</v>
      </c>
      <c r="AN987">
        <v>0.55733739724634901</v>
      </c>
      <c r="AO987" s="96">
        <v>-8.5487172896137006E-15</v>
      </c>
      <c r="AP987">
        <v>0.55733739724634102</v>
      </c>
      <c r="AR987">
        <v>0.120231959131475</v>
      </c>
      <c r="AS987">
        <v>0.95233375681985599</v>
      </c>
      <c r="AT987">
        <v>0.82568517803549102</v>
      </c>
      <c r="AU987">
        <v>0.78082976650088498</v>
      </c>
      <c r="AV987">
        <v>449.25749060665299</v>
      </c>
      <c r="AW987">
        <v>-2.423681477276E-4</v>
      </c>
      <c r="AX987">
        <v>0.78082976650088498</v>
      </c>
      <c r="AY987">
        <v>0.13190947432577599</v>
      </c>
      <c r="BD987" s="95">
        <v>45344</v>
      </c>
    </row>
    <row r="988" spans="1:56">
      <c r="A988" t="s">
        <v>106</v>
      </c>
      <c r="B988">
        <v>5076.1625000000004</v>
      </c>
      <c r="C988">
        <v>0</v>
      </c>
      <c r="D988">
        <v>10986.567999999999</v>
      </c>
      <c r="E988" s="95">
        <v>45344</v>
      </c>
      <c r="F988" t="s">
        <v>1136</v>
      </c>
      <c r="G988" t="b">
        <v>0</v>
      </c>
      <c r="H988" t="b">
        <v>0</v>
      </c>
      <c r="I988" t="b">
        <v>0</v>
      </c>
      <c r="J988" t="b">
        <v>0</v>
      </c>
      <c r="K988" t="b">
        <v>0</v>
      </c>
      <c r="L988">
        <v>5076.1625000000004</v>
      </c>
      <c r="M988">
        <v>5076.1625000000004</v>
      </c>
      <c r="N988" t="b">
        <v>0</v>
      </c>
      <c r="O988">
        <v>5076.1625000000004</v>
      </c>
      <c r="P988">
        <v>1.00140559228453</v>
      </c>
      <c r="Q988">
        <v>424.50099587310098</v>
      </c>
      <c r="R988">
        <v>10986.567999999999</v>
      </c>
      <c r="S988">
        <v>10986.567999999999</v>
      </c>
      <c r="X988">
        <v>5.7983167248533703E-2</v>
      </c>
      <c r="Y988">
        <v>1.00133385794463</v>
      </c>
      <c r="Z988">
        <v>1.00133385794463</v>
      </c>
      <c r="AA988">
        <v>420.70256583777001</v>
      </c>
      <c r="AB988">
        <v>1.3329691463877E-3</v>
      </c>
      <c r="AC988" s="96">
        <v>1.77680674522168E-6</v>
      </c>
      <c r="AD988">
        <v>0.18000267307555401</v>
      </c>
      <c r="AE988">
        <v>0.15169495288840301</v>
      </c>
      <c r="AF988">
        <v>0.18000267307555401</v>
      </c>
      <c r="AH988">
        <v>413.69856166283</v>
      </c>
      <c r="AI988">
        <v>15.34</v>
      </c>
      <c r="AJ988">
        <v>419.90404008777199</v>
      </c>
      <c r="AK988">
        <v>407.49308323788802</v>
      </c>
      <c r="AL988">
        <v>6.7515432098759996E-4</v>
      </c>
      <c r="AM988">
        <v>5.0981040564370003E-4</v>
      </c>
      <c r="AN988">
        <v>0.70892842946578505</v>
      </c>
      <c r="AO988">
        <v>0</v>
      </c>
      <c r="AP988">
        <v>0.70892842946578505</v>
      </c>
      <c r="AR988">
        <v>0.120231959131475</v>
      </c>
      <c r="AS988">
        <v>0.95233375681985599</v>
      </c>
      <c r="AT988">
        <v>0.82722532928687997</v>
      </c>
      <c r="AU988">
        <v>0.80166928210649402</v>
      </c>
      <c r="AV988">
        <v>449.72446323475299</v>
      </c>
      <c r="AW988">
        <v>1.0394320358901E-3</v>
      </c>
      <c r="AX988">
        <v>0.80166928210649402</v>
      </c>
      <c r="AY988">
        <v>0.13193931560636801</v>
      </c>
      <c r="BD988" s="95">
        <v>45344</v>
      </c>
    </row>
    <row r="989" spans="1:56">
      <c r="A989" t="s">
        <v>107</v>
      </c>
      <c r="B989">
        <v>5082.6750000000002</v>
      </c>
      <c r="C989">
        <v>0</v>
      </c>
      <c r="D989">
        <v>11001.545</v>
      </c>
      <c r="E989" s="95">
        <v>45344</v>
      </c>
      <c r="F989" t="s">
        <v>1137</v>
      </c>
      <c r="G989" t="b">
        <v>0</v>
      </c>
      <c r="H989" t="b">
        <v>0</v>
      </c>
      <c r="I989" t="b">
        <v>0</v>
      </c>
      <c r="J989" t="b">
        <v>0</v>
      </c>
      <c r="K989" t="b">
        <v>0</v>
      </c>
      <c r="L989">
        <v>5082.6750000000002</v>
      </c>
      <c r="M989">
        <v>5082.6750000000002</v>
      </c>
      <c r="N989" t="b">
        <v>0</v>
      </c>
      <c r="O989">
        <v>5082.6750000000002</v>
      </c>
      <c r="P989">
        <v>1.00128295735213</v>
      </c>
      <c r="Q989">
        <v>425.04561254674502</v>
      </c>
      <c r="R989">
        <v>11001.545</v>
      </c>
      <c r="S989">
        <v>11001.545</v>
      </c>
      <c r="X989">
        <v>5.7983167248533703E-2</v>
      </c>
      <c r="Y989">
        <v>1.0013632100579499</v>
      </c>
      <c r="Z989">
        <v>1.0013632100579499</v>
      </c>
      <c r="AA989">
        <v>421.27607180692701</v>
      </c>
      <c r="AB989">
        <v>1.3622817306975E-3</v>
      </c>
      <c r="AC989" s="96">
        <v>1.8558115137923801E-6</v>
      </c>
      <c r="AD989">
        <v>0.175080906058039</v>
      </c>
      <c r="AE989">
        <v>0.149730516312374</v>
      </c>
      <c r="AF989">
        <v>0.175080906058039</v>
      </c>
      <c r="AH989">
        <v>413.69856166283</v>
      </c>
      <c r="AI989">
        <v>15.34</v>
      </c>
      <c r="AJ989">
        <v>419.90404008777199</v>
      </c>
      <c r="AK989">
        <v>407.49308323788802</v>
      </c>
      <c r="AL989">
        <v>5.0981040564370003E-4</v>
      </c>
      <c r="AM989">
        <v>3.4446649029979998E-4</v>
      </c>
      <c r="AN989">
        <v>0.87435421532114599</v>
      </c>
      <c r="AO989">
        <v>0</v>
      </c>
      <c r="AP989">
        <v>0.87435421532114599</v>
      </c>
      <c r="AR989">
        <v>0.120231959131475</v>
      </c>
      <c r="AS989">
        <v>0.95233375681985599</v>
      </c>
      <c r="AT989">
        <v>0.82686539969428097</v>
      </c>
      <c r="AU989">
        <v>0.90333703423186795</v>
      </c>
      <c r="AV989">
        <v>450.21136950146399</v>
      </c>
      <c r="AW989">
        <v>1.0826768533080001E-3</v>
      </c>
      <c r="AX989">
        <v>0.90333703423186795</v>
      </c>
      <c r="AY989">
        <v>0.131969392690997</v>
      </c>
      <c r="BD989" s="95">
        <v>45344</v>
      </c>
    </row>
    <row r="990" spans="1:56">
      <c r="A990" t="s">
        <v>108</v>
      </c>
      <c r="B990">
        <v>5093.7</v>
      </c>
      <c r="C990">
        <v>0</v>
      </c>
      <c r="D990">
        <v>11025.324000000001</v>
      </c>
      <c r="E990" s="95">
        <v>45344</v>
      </c>
      <c r="F990" t="s">
        <v>1138</v>
      </c>
      <c r="G990" t="b">
        <v>0</v>
      </c>
      <c r="H990" t="b">
        <v>0</v>
      </c>
      <c r="I990" t="b">
        <v>0</v>
      </c>
      <c r="J990" t="b">
        <v>0</v>
      </c>
      <c r="K990" t="b">
        <v>0</v>
      </c>
      <c r="L990">
        <v>5093.7</v>
      </c>
      <c r="M990">
        <v>5093.7</v>
      </c>
      <c r="N990" t="b">
        <v>0</v>
      </c>
      <c r="O990">
        <v>5093.7</v>
      </c>
      <c r="P990">
        <v>1.0021691333795599</v>
      </c>
      <c r="Q990">
        <v>425.967593172759</v>
      </c>
      <c r="R990">
        <v>11025.324000000001</v>
      </c>
      <c r="S990">
        <v>11025.324000000001</v>
      </c>
      <c r="X990">
        <v>5.7983167248533703E-2</v>
      </c>
      <c r="Y990">
        <v>1.00216142369094</v>
      </c>
      <c r="Z990">
        <v>1.00216142369094</v>
      </c>
      <c r="AA990">
        <v>422.18662788895898</v>
      </c>
      <c r="AB990">
        <v>2.1590911751911998E-3</v>
      </c>
      <c r="AC990" s="96">
        <v>4.6616747027887703E-6</v>
      </c>
      <c r="AD990">
        <v>0.171194380447142</v>
      </c>
      <c r="AE990">
        <v>0.148301539152453</v>
      </c>
      <c r="AF990">
        <v>0.171194380447142</v>
      </c>
      <c r="AH990">
        <v>413.69856166283</v>
      </c>
      <c r="AI990">
        <v>15.34</v>
      </c>
      <c r="AJ990">
        <v>419.90404008777199</v>
      </c>
      <c r="AK990">
        <v>407.49308323788802</v>
      </c>
      <c r="AL990">
        <v>3.4446649029979998E-4</v>
      </c>
      <c r="AM990">
        <v>1.7912257495590001E-4</v>
      </c>
      <c r="AN990">
        <v>0.99587429587002496</v>
      </c>
      <c r="AO990">
        <v>0</v>
      </c>
      <c r="AP990">
        <v>0.99587429587002496</v>
      </c>
      <c r="AR990">
        <v>0.120231959131475</v>
      </c>
      <c r="AS990">
        <v>0.95233375681985599</v>
      </c>
      <c r="AT990">
        <v>0.82650238491482197</v>
      </c>
      <c r="AU990">
        <v>1.0151840190786501</v>
      </c>
      <c r="AV990">
        <v>451.085369050753</v>
      </c>
      <c r="AW990">
        <v>1.9413093682123001E-3</v>
      </c>
      <c r="AX990">
        <v>1.0151840190786501</v>
      </c>
      <c r="AY990">
        <v>0.132082097578438</v>
      </c>
      <c r="BD990" s="95">
        <v>45344</v>
      </c>
    </row>
    <row r="991" spans="1:56">
      <c r="A991" t="s">
        <v>109</v>
      </c>
      <c r="B991">
        <v>5098.125</v>
      </c>
      <c r="C991">
        <v>0</v>
      </c>
      <c r="D991">
        <v>11034.531000000001</v>
      </c>
      <c r="E991" s="95">
        <v>45344</v>
      </c>
      <c r="F991" t="s">
        <v>1139</v>
      </c>
      <c r="G991" t="b">
        <v>0</v>
      </c>
      <c r="H991" t="b">
        <v>0</v>
      </c>
      <c r="I991" t="b">
        <v>0</v>
      </c>
      <c r="J991" t="b">
        <v>0</v>
      </c>
      <c r="K991" t="b">
        <v>0</v>
      </c>
      <c r="L991">
        <v>5098.125</v>
      </c>
      <c r="M991">
        <v>5098.125</v>
      </c>
      <c r="N991" t="b">
        <v>0</v>
      </c>
      <c r="O991">
        <v>5098.125</v>
      </c>
      <c r="P991">
        <v>1.0008687201837501</v>
      </c>
      <c r="Q991">
        <v>426.33763981857498</v>
      </c>
      <c r="R991">
        <v>11034.531000000001</v>
      </c>
      <c r="S991">
        <v>11034.531000000001</v>
      </c>
      <c r="X991">
        <v>5.7983167248533703E-2</v>
      </c>
      <c r="Y991">
        <v>1.0008350774997601</v>
      </c>
      <c r="Z991">
        <v>1.0008350774997601</v>
      </c>
      <c r="AA991">
        <v>422.53918644261</v>
      </c>
      <c r="AB991">
        <v>8.347290165413E-4</v>
      </c>
      <c r="AC991" s="96">
        <v>6.9677253105615705E-7</v>
      </c>
      <c r="AD991">
        <v>0.16620111716702499</v>
      </c>
      <c r="AE991">
        <v>0.14618624874413</v>
      </c>
      <c r="AF991">
        <v>0.16620111716702499</v>
      </c>
      <c r="AH991">
        <v>413.69856166283</v>
      </c>
      <c r="AI991">
        <v>15.34</v>
      </c>
      <c r="AJ991">
        <v>419.90404008777199</v>
      </c>
      <c r="AK991">
        <v>407.49308323788802</v>
      </c>
      <c r="AL991">
        <v>1.7912257495590001E-4</v>
      </c>
      <c r="AM991">
        <v>0</v>
      </c>
      <c r="AN991">
        <v>0</v>
      </c>
      <c r="AO991">
        <v>0</v>
      </c>
      <c r="AP991">
        <v>0</v>
      </c>
      <c r="AR991">
        <v>0.120231959131475</v>
      </c>
      <c r="AS991">
        <v>0.95233375681985599</v>
      </c>
      <c r="AT991">
        <v>0.82513993768920202</v>
      </c>
      <c r="AU991">
        <v>1.1085771926205901</v>
      </c>
      <c r="AV991">
        <v>451.46356715051201</v>
      </c>
      <c r="AW991">
        <v>8.3841801509750003E-4</v>
      </c>
      <c r="AX991">
        <v>1.1085771926205901</v>
      </c>
      <c r="AY991">
        <v>0.13208215267298001</v>
      </c>
      <c r="BD991" s="95">
        <v>45344</v>
      </c>
    </row>
    <row r="992" spans="1:56">
      <c r="A992" t="s">
        <v>110</v>
      </c>
      <c r="B992">
        <v>5100.3249999999998</v>
      </c>
      <c r="C992">
        <v>0</v>
      </c>
      <c r="D992">
        <v>11039.678</v>
      </c>
      <c r="E992" s="95">
        <v>45344</v>
      </c>
      <c r="F992" t="s">
        <v>1140</v>
      </c>
      <c r="G992" t="b">
        <v>0</v>
      </c>
      <c r="H992" t="b">
        <v>0</v>
      </c>
      <c r="I992" t="b">
        <v>0</v>
      </c>
      <c r="J992" t="b">
        <v>0</v>
      </c>
      <c r="K992" t="b">
        <v>0</v>
      </c>
      <c r="L992">
        <v>5100.3249999999998</v>
      </c>
      <c r="M992">
        <v>5100.3249999999998</v>
      </c>
      <c r="N992" t="b">
        <v>0</v>
      </c>
      <c r="O992">
        <v>5100.3249999999998</v>
      </c>
      <c r="P992">
        <v>1.0004315312001899</v>
      </c>
      <c r="Q992">
        <v>426.52161781197401</v>
      </c>
      <c r="R992">
        <v>11039.678</v>
      </c>
      <c r="S992">
        <v>11039.678</v>
      </c>
      <c r="T992" s="97">
        <v>45344</v>
      </c>
      <c r="U992">
        <v>11039.678</v>
      </c>
      <c r="V992">
        <v>426.52161781197401</v>
      </c>
      <c r="W992">
        <v>6.23393681938402E-2</v>
      </c>
      <c r="X992">
        <v>5.7983167248533703E-2</v>
      </c>
      <c r="Y992">
        <v>1.0004664448357601</v>
      </c>
      <c r="Z992">
        <v>1.0004664448357601</v>
      </c>
      <c r="AA992">
        <v>422.73627766403303</v>
      </c>
      <c r="AB992">
        <v>4.663360841854E-4</v>
      </c>
      <c r="AC992" s="96">
        <v>2.17469343413407E-7</v>
      </c>
      <c r="AD992">
        <v>0.161209365801184</v>
      </c>
      <c r="AE992">
        <v>0.14401671854294401</v>
      </c>
      <c r="AF992">
        <v>0.161209365801184</v>
      </c>
      <c r="AG992">
        <v>422.73627766403303</v>
      </c>
      <c r="AH992">
        <v>413.69856166283</v>
      </c>
      <c r="AI992">
        <v>15.34</v>
      </c>
      <c r="AJ992">
        <v>419.90404008777199</v>
      </c>
      <c r="AK992">
        <v>407.49308323788802</v>
      </c>
      <c r="AL992">
        <v>0</v>
      </c>
      <c r="AN992">
        <v>0</v>
      </c>
      <c r="AO992">
        <v>0</v>
      </c>
      <c r="AP992">
        <v>0</v>
      </c>
      <c r="AQ992">
        <v>0.124075392378992</v>
      </c>
      <c r="AR992">
        <v>0.120231959131475</v>
      </c>
      <c r="AS992">
        <v>0.95233375681985599</v>
      </c>
      <c r="AT992">
        <v>0.82513927083711802</v>
      </c>
      <c r="AU992">
        <v>0.57094090439179801</v>
      </c>
      <c r="AV992">
        <v>451.68572790537002</v>
      </c>
      <c r="AW992">
        <v>4.9209010654079999E-4</v>
      </c>
      <c r="AX992">
        <v>0.85857719262059895</v>
      </c>
      <c r="AY992">
        <v>0.132002307166045</v>
      </c>
      <c r="AZ992" s="97">
        <v>45344</v>
      </c>
      <c r="BA992">
        <v>451.68572790537002</v>
      </c>
      <c r="BB992">
        <v>451.68571901920399</v>
      </c>
      <c r="BC992" s="96">
        <v>8.8861666540651607E-6</v>
      </c>
      <c r="BD992" s="95">
        <v>45344</v>
      </c>
    </row>
    <row r="993" spans="1:56">
      <c r="A993" t="s">
        <v>104</v>
      </c>
      <c r="B993">
        <v>5120.375</v>
      </c>
      <c r="C993">
        <v>0</v>
      </c>
      <c r="D993">
        <v>11084.615</v>
      </c>
      <c r="E993" s="95">
        <v>45345</v>
      </c>
      <c r="F993" t="s">
        <v>1141</v>
      </c>
      <c r="G993" t="b">
        <v>0</v>
      </c>
      <c r="H993" t="b">
        <v>0</v>
      </c>
      <c r="I993" t="b">
        <v>0</v>
      </c>
      <c r="J993" t="b">
        <v>0</v>
      </c>
      <c r="K993" t="b">
        <v>0</v>
      </c>
      <c r="L993">
        <v>5120.375</v>
      </c>
      <c r="M993">
        <v>5120.375</v>
      </c>
      <c r="N993" t="b">
        <v>0</v>
      </c>
      <c r="O993">
        <v>5120.375</v>
      </c>
      <c r="P993">
        <v>1.0039311220363401</v>
      </c>
      <c r="Q993">
        <v>428.19832634273098</v>
      </c>
      <c r="R993">
        <v>11084.615</v>
      </c>
      <c r="S993">
        <v>11084.615</v>
      </c>
      <c r="X993">
        <v>6.23393681938402E-2</v>
      </c>
      <c r="Y993">
        <v>1.00389733424602</v>
      </c>
      <c r="Z993">
        <v>1.00389733424602</v>
      </c>
      <c r="AA993">
        <v>424.38382223601002</v>
      </c>
      <c r="AB993">
        <v>3.8897593138952002E-3</v>
      </c>
      <c r="AC993" s="96">
        <v>1.51302275200351E-5</v>
      </c>
      <c r="AD993">
        <v>0.16133981320622401</v>
      </c>
      <c r="AE993">
        <v>0.14463499716058201</v>
      </c>
      <c r="AF993">
        <v>0.16133981320622401</v>
      </c>
      <c r="AH993">
        <v>422.73627766403303</v>
      </c>
      <c r="AI993">
        <v>14.54</v>
      </c>
      <c r="AJ993">
        <v>429.07732182899298</v>
      </c>
      <c r="AK993">
        <v>416.39523349907199</v>
      </c>
      <c r="AL993">
        <v>1.0058421516754E-3</v>
      </c>
      <c r="AM993">
        <v>8.4049823633150001E-4</v>
      </c>
      <c r="AN993">
        <v>4.5651579090618998E-3</v>
      </c>
      <c r="AO993" s="96">
        <v>-3.23743434094136E-6</v>
      </c>
      <c r="AP993">
        <v>4.561920474721E-3</v>
      </c>
      <c r="AR993">
        <v>0.124075392378992</v>
      </c>
      <c r="AS993">
        <v>0.91429715197911898</v>
      </c>
      <c r="AT993">
        <v>0.82610484661822203</v>
      </c>
      <c r="AU993">
        <v>0.58930854847639103</v>
      </c>
      <c r="AV993">
        <v>453.17957610148801</v>
      </c>
      <c r="AW993">
        <v>3.3072734067672999E-3</v>
      </c>
      <c r="AX993">
        <v>0.60857719262059895</v>
      </c>
      <c r="AY993">
        <v>0.13111424981716699</v>
      </c>
      <c r="BD993" s="95">
        <v>45345</v>
      </c>
    </row>
    <row r="994" spans="1:56">
      <c r="A994" t="s">
        <v>105</v>
      </c>
      <c r="B994">
        <v>5110.375</v>
      </c>
      <c r="C994">
        <v>0</v>
      </c>
      <c r="D994">
        <v>11063.888000000001</v>
      </c>
      <c r="E994" s="95">
        <v>45345</v>
      </c>
      <c r="F994" t="s">
        <v>1142</v>
      </c>
      <c r="G994" t="b">
        <v>0</v>
      </c>
      <c r="H994" t="b">
        <v>0</v>
      </c>
      <c r="I994" t="b">
        <v>0</v>
      </c>
      <c r="J994" t="b">
        <v>0</v>
      </c>
      <c r="K994" t="b">
        <v>0</v>
      </c>
      <c r="L994">
        <v>5110.375</v>
      </c>
      <c r="M994">
        <v>5110.375</v>
      </c>
      <c r="N994" t="b">
        <v>0</v>
      </c>
      <c r="O994">
        <v>5110.375</v>
      </c>
      <c r="P994">
        <v>0.99804701804066998</v>
      </c>
      <c r="Q994">
        <v>427.36206273636901</v>
      </c>
      <c r="R994">
        <v>11063.888000000001</v>
      </c>
      <c r="S994">
        <v>11063.888000000001</v>
      </c>
      <c r="X994">
        <v>6.23393681938402E-2</v>
      </c>
      <c r="Y994">
        <v>0.99813011096912196</v>
      </c>
      <c r="Z994">
        <v>0.99813011096912196</v>
      </c>
      <c r="AA994">
        <v>423.59027158192902</v>
      </c>
      <c r="AB994">
        <v>-1.8716394557785E-3</v>
      </c>
      <c r="AC994" s="96">
        <v>3.50303425242686E-6</v>
      </c>
      <c r="AD994">
        <v>0.15760540711273499</v>
      </c>
      <c r="AE994">
        <v>0.14309816387421101</v>
      </c>
      <c r="AF994">
        <v>0.15760540711273499</v>
      </c>
      <c r="AH994">
        <v>422.73627766403303</v>
      </c>
      <c r="AI994">
        <v>14.54</v>
      </c>
      <c r="AJ994">
        <v>429.07732182899298</v>
      </c>
      <c r="AK994">
        <v>416.39523349907199</v>
      </c>
      <c r="AL994">
        <v>8.4049823633150001E-4</v>
      </c>
      <c r="AM994">
        <v>6.7515432098759996E-4</v>
      </c>
      <c r="AN994">
        <v>3.3109356560199999E-4</v>
      </c>
      <c r="AO994" s="96">
        <v>-2.8603469973687E-6</v>
      </c>
      <c r="AP994">
        <v>3.2823321860469997E-4</v>
      </c>
      <c r="AR994">
        <v>0.124075392378992</v>
      </c>
      <c r="AS994">
        <v>0.91429715197911898</v>
      </c>
      <c r="AT994">
        <v>0.83673022326892599</v>
      </c>
      <c r="AU994">
        <v>0.59640564696162901</v>
      </c>
      <c r="AV994">
        <v>452.66331892628898</v>
      </c>
      <c r="AW994">
        <v>-1.1391889714893E-3</v>
      </c>
      <c r="AX994">
        <v>0.59640564696162901</v>
      </c>
      <c r="AY994">
        <v>0.131005161461863</v>
      </c>
      <c r="BD994" s="95">
        <v>45345</v>
      </c>
    </row>
    <row r="995" spans="1:56">
      <c r="A995" t="s">
        <v>106</v>
      </c>
      <c r="B995">
        <v>5103.3999999999996</v>
      </c>
      <c r="C995">
        <v>0</v>
      </c>
      <c r="D995">
        <v>11048.941999999999</v>
      </c>
      <c r="E995" s="95">
        <v>45345</v>
      </c>
      <c r="F995" t="s">
        <v>1143</v>
      </c>
      <c r="G995" t="b">
        <v>0</v>
      </c>
      <c r="H995" t="b">
        <v>0</v>
      </c>
      <c r="I995" t="b">
        <v>0</v>
      </c>
      <c r="J995" t="b">
        <v>0</v>
      </c>
      <c r="K995" t="b">
        <v>0</v>
      </c>
      <c r="L995">
        <v>5103.3999999999996</v>
      </c>
      <c r="M995">
        <v>5103.3999999999996</v>
      </c>
      <c r="N995" t="b">
        <v>0</v>
      </c>
      <c r="O995">
        <v>5103.3999999999996</v>
      </c>
      <c r="P995">
        <v>0.99863512951593503</v>
      </c>
      <c r="Q995">
        <v>426.778768870931</v>
      </c>
      <c r="R995">
        <v>11048.941999999999</v>
      </c>
      <c r="S995">
        <v>11048.941999999999</v>
      </c>
      <c r="X995">
        <v>6.23393681938402E-2</v>
      </c>
      <c r="Y995">
        <v>0.998649118646175</v>
      </c>
      <c r="Z995">
        <v>0.998649118646175</v>
      </c>
      <c r="AA995">
        <v>423.01805138238802</v>
      </c>
      <c r="AB995">
        <v>-1.3517946166062E-3</v>
      </c>
      <c r="AC995" s="96">
        <v>1.8273486854856601E-6</v>
      </c>
      <c r="AD995">
        <v>0.153435664286281</v>
      </c>
      <c r="AE995">
        <v>0.14127800699854701</v>
      </c>
      <c r="AF995">
        <v>0.153435664286281</v>
      </c>
      <c r="AH995">
        <v>422.73627766403303</v>
      </c>
      <c r="AI995">
        <v>14.54</v>
      </c>
      <c r="AJ995">
        <v>429.07732182899298</v>
      </c>
      <c r="AK995">
        <v>416.39523349907199</v>
      </c>
      <c r="AL995">
        <v>6.7515432098759996E-4</v>
      </c>
      <c r="AM995">
        <v>5.0981040564370003E-4</v>
      </c>
      <c r="AN995" s="96">
        <v>7.4392114174179304E-6</v>
      </c>
      <c r="AO995" s="96">
        <v>-7.6135060100845898E-7</v>
      </c>
      <c r="AP995" s="96">
        <v>6.6778608164094703E-6</v>
      </c>
      <c r="AR995">
        <v>0.124075392378992</v>
      </c>
      <c r="AS995">
        <v>0.91429715197911898</v>
      </c>
      <c r="AT995">
        <v>0.83802123899216596</v>
      </c>
      <c r="AU995">
        <v>0.61147929027056602</v>
      </c>
      <c r="AV995">
        <v>452.29793786237798</v>
      </c>
      <c r="AW995">
        <v>-8.0718063212689998E-4</v>
      </c>
      <c r="AX995">
        <v>0.61147929027056602</v>
      </c>
      <c r="AY995">
        <v>0.13104932200686101</v>
      </c>
      <c r="BD995" s="95">
        <v>45345</v>
      </c>
    </row>
    <row r="996" spans="1:56">
      <c r="A996" t="s">
        <v>107</v>
      </c>
      <c r="B996">
        <v>5106.3</v>
      </c>
      <c r="C996">
        <v>0</v>
      </c>
      <c r="D996">
        <v>11055.796</v>
      </c>
      <c r="E996" s="95">
        <v>45345</v>
      </c>
      <c r="F996" t="s">
        <v>1144</v>
      </c>
      <c r="G996" t="b">
        <v>0</v>
      </c>
      <c r="H996" t="b">
        <v>0</v>
      </c>
      <c r="I996" t="b">
        <v>0</v>
      </c>
      <c r="J996" t="b">
        <v>0</v>
      </c>
      <c r="K996" t="b">
        <v>0</v>
      </c>
      <c r="L996">
        <v>5106.3</v>
      </c>
      <c r="M996">
        <v>5106.3</v>
      </c>
      <c r="N996" t="b">
        <v>0</v>
      </c>
      <c r="O996">
        <v>5106.3</v>
      </c>
      <c r="P996">
        <v>1.0005682486185601</v>
      </c>
      <c r="Q996">
        <v>427.02128531677602</v>
      </c>
      <c r="R996">
        <v>11055.796</v>
      </c>
      <c r="S996">
        <v>11055.796</v>
      </c>
      <c r="X996">
        <v>6.23393681938402E-2</v>
      </c>
      <c r="Y996">
        <v>1.0006203308877899</v>
      </c>
      <c r="Z996">
        <v>1.0006203308877899</v>
      </c>
      <c r="AA996">
        <v>423.28046254575298</v>
      </c>
      <c r="AB996">
        <v>6.2013856211780001E-4</v>
      </c>
      <c r="AC996" s="96">
        <v>3.8457183622562501E-7</v>
      </c>
      <c r="AD996">
        <v>0.14889813959086301</v>
      </c>
      <c r="AE996">
        <v>0.13921581284182499</v>
      </c>
      <c r="AF996">
        <v>0.14889813959086301</v>
      </c>
      <c r="AH996">
        <v>422.73627766403303</v>
      </c>
      <c r="AI996">
        <v>14.54</v>
      </c>
      <c r="AJ996">
        <v>429.07732182899298</v>
      </c>
      <c r="AK996">
        <v>416.39523349907199</v>
      </c>
      <c r="AL996">
        <v>5.0981040564370003E-4</v>
      </c>
      <c r="AM996">
        <v>3.4446649029979998E-4</v>
      </c>
      <c r="AN996" s="96">
        <v>2.3385777525437001E-7</v>
      </c>
      <c r="AO996" s="96">
        <v>-6.0610305663288903E-10</v>
      </c>
      <c r="AP996" s="96">
        <v>2.3325167219773699E-7</v>
      </c>
      <c r="AR996">
        <v>0.124075392378992</v>
      </c>
      <c r="AS996">
        <v>0.91429715197911898</v>
      </c>
      <c r="AT996">
        <v>0.83749898632862596</v>
      </c>
      <c r="AU996">
        <v>0.62770532441591498</v>
      </c>
      <c r="AV996">
        <v>452.46876938576901</v>
      </c>
      <c r="AW996">
        <v>3.7769688758430001E-4</v>
      </c>
      <c r="AX996">
        <v>0.62770532441591498</v>
      </c>
      <c r="AY996">
        <v>0.130996601131496</v>
      </c>
      <c r="BD996" s="95">
        <v>45345</v>
      </c>
    </row>
    <row r="997" spans="1:56">
      <c r="A997" t="s">
        <v>108</v>
      </c>
      <c r="B997">
        <v>5107.6750000000002</v>
      </c>
      <c r="C997">
        <v>0</v>
      </c>
      <c r="D997">
        <v>11057.681</v>
      </c>
      <c r="E997" s="95">
        <v>45345</v>
      </c>
      <c r="F997" t="s">
        <v>1145</v>
      </c>
      <c r="G997" t="b">
        <v>0</v>
      </c>
      <c r="H997" t="b">
        <v>0</v>
      </c>
      <c r="I997" t="b">
        <v>0</v>
      </c>
      <c r="J997" t="b">
        <v>0</v>
      </c>
      <c r="K997" t="b">
        <v>0</v>
      </c>
      <c r="L997">
        <v>5107.6750000000002</v>
      </c>
      <c r="M997">
        <v>5107.6750000000002</v>
      </c>
      <c r="N997" t="b">
        <v>0</v>
      </c>
      <c r="O997">
        <v>5107.6750000000002</v>
      </c>
      <c r="P997">
        <v>1.0002692752090501</v>
      </c>
      <c r="Q997">
        <v>427.13627156265102</v>
      </c>
      <c r="R997">
        <v>11057.681</v>
      </c>
      <c r="S997">
        <v>11057.681</v>
      </c>
      <c r="X997">
        <v>6.23393681938402E-2</v>
      </c>
      <c r="Y997">
        <v>1.00017049880442</v>
      </c>
      <c r="Z997">
        <v>1.00017049880442</v>
      </c>
      <c r="AA997">
        <v>423.35263135855502</v>
      </c>
      <c r="AB997">
        <v>1.704842711587E-4</v>
      </c>
      <c r="AC997" s="96">
        <v>2.9064886712528499E-8</v>
      </c>
      <c r="AD997">
        <v>0.144372756581055</v>
      </c>
      <c r="AE997">
        <v>0.137117283311253</v>
      </c>
      <c r="AF997">
        <v>0.144372756581055</v>
      </c>
      <c r="AH997">
        <v>422.73627766403303</v>
      </c>
      <c r="AI997">
        <v>14.54</v>
      </c>
      <c r="AJ997">
        <v>429.07732182899298</v>
      </c>
      <c r="AK997">
        <v>416.39523349907199</v>
      </c>
      <c r="AL997">
        <v>3.4446649029979998E-4</v>
      </c>
      <c r="AM997">
        <v>1.7912257495590001E-4</v>
      </c>
      <c r="AN997" s="96">
        <v>2.5769775971529502E-12</v>
      </c>
      <c r="AO997">
        <v>0</v>
      </c>
      <c r="AP997" s="96">
        <v>2.5769775971529502E-12</v>
      </c>
      <c r="AR997">
        <v>0.124075392378992</v>
      </c>
      <c r="AS997">
        <v>0.91429715197911898</v>
      </c>
      <c r="AT997">
        <v>0.83812241739516302</v>
      </c>
      <c r="AU997">
        <v>0.64731552902732004</v>
      </c>
      <c r="AV997">
        <v>452.51630665368401</v>
      </c>
      <c r="AW997">
        <v>1.0506198688469999E-4</v>
      </c>
      <c r="AX997">
        <v>0.64731552902732004</v>
      </c>
      <c r="AY997">
        <v>0.13036738902956099</v>
      </c>
      <c r="BD997" s="95">
        <v>45345</v>
      </c>
    </row>
    <row r="998" spans="1:56">
      <c r="A998" t="s">
        <v>109</v>
      </c>
      <c r="B998">
        <v>5102.5249999999996</v>
      </c>
      <c r="C998">
        <v>0</v>
      </c>
      <c r="D998">
        <v>11046.376</v>
      </c>
      <c r="E998" s="95">
        <v>45345</v>
      </c>
      <c r="F998" t="s">
        <v>1146</v>
      </c>
      <c r="G998" t="b">
        <v>0</v>
      </c>
      <c r="H998" t="b">
        <v>0</v>
      </c>
      <c r="I998" t="b">
        <v>0</v>
      </c>
      <c r="J998" t="b">
        <v>0</v>
      </c>
      <c r="K998" t="b">
        <v>0</v>
      </c>
      <c r="L998">
        <v>5102.5249999999996</v>
      </c>
      <c r="M998">
        <v>5102.5249999999996</v>
      </c>
      <c r="N998" t="b">
        <v>0</v>
      </c>
      <c r="O998">
        <v>5102.5249999999996</v>
      </c>
      <c r="P998">
        <v>0.99899171345083604</v>
      </c>
      <c r="Q998">
        <v>426.705595805374</v>
      </c>
      <c r="R998">
        <v>11046.376</v>
      </c>
      <c r="S998">
        <v>11046.376</v>
      </c>
      <c r="X998">
        <v>6.23393681938402E-2</v>
      </c>
      <c r="Y998">
        <v>0.998977633737128</v>
      </c>
      <c r="Z998">
        <v>0.998977633737128</v>
      </c>
      <c r="AA998">
        <v>422.91980991095602</v>
      </c>
      <c r="AB998">
        <v>-1.0228892357366001E-3</v>
      </c>
      <c r="AC998" s="96">
        <v>1.0463023885859101E-6</v>
      </c>
      <c r="AD998">
        <v>0.140369597552504</v>
      </c>
      <c r="AE998">
        <v>0.135249714319782</v>
      </c>
      <c r="AF998">
        <v>0.140369597552504</v>
      </c>
      <c r="AH998">
        <v>422.73627766403303</v>
      </c>
      <c r="AI998">
        <v>14.54</v>
      </c>
      <c r="AJ998">
        <v>429.07732182899298</v>
      </c>
      <c r="AK998">
        <v>416.39523349907199</v>
      </c>
      <c r="AL998">
        <v>1.7912257495590001E-4</v>
      </c>
      <c r="AM998">
        <v>0</v>
      </c>
      <c r="AN998">
        <v>0</v>
      </c>
      <c r="AO998">
        <v>0</v>
      </c>
      <c r="AP998">
        <v>0</v>
      </c>
      <c r="AR998">
        <v>0.124075392378992</v>
      </c>
      <c r="AS998">
        <v>0.91429715197911898</v>
      </c>
      <c r="AT998">
        <v>0.845508264389214</v>
      </c>
      <c r="AU998">
        <v>0.67348890959333696</v>
      </c>
      <c r="AV998">
        <v>452.215649888759</v>
      </c>
      <c r="AW998">
        <v>-6.6441089636720002E-4</v>
      </c>
      <c r="AX998">
        <v>0.67348890959333696</v>
      </c>
      <c r="AY998">
        <v>0.130367181503137</v>
      </c>
      <c r="BD998" s="95">
        <v>45345</v>
      </c>
    </row>
    <row r="999" spans="1:56">
      <c r="A999" t="s">
        <v>110</v>
      </c>
      <c r="B999">
        <v>5105.75</v>
      </c>
      <c r="C999">
        <v>0</v>
      </c>
      <c r="D999">
        <v>11053.736999999999</v>
      </c>
      <c r="E999" s="95">
        <v>45345</v>
      </c>
      <c r="F999" t="s">
        <v>1147</v>
      </c>
      <c r="G999" t="b">
        <v>0</v>
      </c>
      <c r="H999" t="b">
        <v>0</v>
      </c>
      <c r="I999" t="b">
        <v>0</v>
      </c>
      <c r="J999" t="b">
        <v>0</v>
      </c>
      <c r="K999" t="b">
        <v>0</v>
      </c>
      <c r="L999">
        <v>5105.75</v>
      </c>
      <c r="M999">
        <v>5105.75</v>
      </c>
      <c r="N999" t="b">
        <v>0</v>
      </c>
      <c r="O999">
        <v>5105.75</v>
      </c>
      <c r="P999">
        <v>1.0006320400194</v>
      </c>
      <c r="Q999">
        <v>426.975290818426</v>
      </c>
      <c r="R999">
        <v>11053.736999999999</v>
      </c>
      <c r="S999">
        <v>11053.736999999999</v>
      </c>
      <c r="T999" s="97">
        <v>45345</v>
      </c>
      <c r="U999">
        <v>11053.736999999999</v>
      </c>
      <c r="V999">
        <v>426.975290818426</v>
      </c>
      <c r="W999">
        <v>6.0392880247956998E-2</v>
      </c>
      <c r="X999">
        <v>6.23393681938402E-2</v>
      </c>
      <c r="Y999">
        <v>1.00066637239217</v>
      </c>
      <c r="Z999">
        <v>1.00066637239217</v>
      </c>
      <c r="AA999">
        <v>423.201631996385</v>
      </c>
      <c r="AB999">
        <v>6.661504646791E-4</v>
      </c>
      <c r="AC999" s="96">
        <v>4.43756441592269E-7</v>
      </c>
      <c r="AD999">
        <v>0.13626581986619701</v>
      </c>
      <c r="AE999">
        <v>0.133293639224699</v>
      </c>
      <c r="AF999">
        <v>0.13626581986619701</v>
      </c>
      <c r="AG999">
        <v>423.201631996385</v>
      </c>
      <c r="AH999">
        <v>422.73627766403303</v>
      </c>
      <c r="AI999">
        <v>14.54</v>
      </c>
      <c r="AJ999">
        <v>429.07732182899298</v>
      </c>
      <c r="AK999">
        <v>416.39523349907199</v>
      </c>
      <c r="AL999">
        <v>0</v>
      </c>
      <c r="AN999">
        <v>0</v>
      </c>
      <c r="AO999">
        <v>0</v>
      </c>
      <c r="AP999">
        <v>0</v>
      </c>
      <c r="AQ999">
        <v>0.124077271822437</v>
      </c>
      <c r="AR999">
        <v>0.124075392378992</v>
      </c>
      <c r="AS999">
        <v>0.91429715197911898</v>
      </c>
      <c r="AT999">
        <v>0.84551068390169204</v>
      </c>
      <c r="AU999">
        <v>0.69269792279859699</v>
      </c>
      <c r="AV999">
        <v>452.41773308552303</v>
      </c>
      <c r="AW999">
        <v>4.4687351446929998E-4</v>
      </c>
      <c r="AX999">
        <v>0.69269792279859699</v>
      </c>
      <c r="AY999">
        <v>0.129596624128342</v>
      </c>
      <c r="AZ999" s="97">
        <v>45345</v>
      </c>
      <c r="BA999">
        <v>452.41773308552303</v>
      </c>
      <c r="BB999">
        <v>452.41772419188499</v>
      </c>
      <c r="BC999" s="96">
        <v>8.8936381530402202E-6</v>
      </c>
      <c r="BD999" s="95">
        <v>45345</v>
      </c>
    </row>
    <row r="1000" spans="1:56">
      <c r="A1000" t="s">
        <v>104</v>
      </c>
      <c r="B1000">
        <v>5101.5</v>
      </c>
      <c r="C1000">
        <v>0</v>
      </c>
      <c r="D1000">
        <v>11046.556</v>
      </c>
      <c r="E1000" s="95">
        <v>45348</v>
      </c>
      <c r="F1000" t="s">
        <v>1148</v>
      </c>
      <c r="G1000" t="b">
        <v>0</v>
      </c>
      <c r="H1000" t="b">
        <v>0</v>
      </c>
      <c r="I1000" t="b">
        <v>0</v>
      </c>
      <c r="J1000" t="b">
        <v>0</v>
      </c>
      <c r="K1000" t="b">
        <v>0</v>
      </c>
      <c r="L1000">
        <v>5101.5</v>
      </c>
      <c r="M1000">
        <v>5101.5</v>
      </c>
      <c r="N1000" t="b">
        <v>0</v>
      </c>
      <c r="O1000">
        <v>5101.5</v>
      </c>
      <c r="P1000">
        <v>0.99916760515105496</v>
      </c>
      <c r="Q1000">
        <v>426.61987878572199</v>
      </c>
      <c r="R1000">
        <v>11046.556</v>
      </c>
      <c r="S1000">
        <v>11046.556</v>
      </c>
      <c r="X1000">
        <v>6.0392880247956998E-2</v>
      </c>
      <c r="Y1000">
        <v>0.99884708144786005</v>
      </c>
      <c r="Z1000">
        <v>0.99884708144786005</v>
      </c>
      <c r="AA1000">
        <v>422.71371498356001</v>
      </c>
      <c r="AB1000">
        <v>-1.1535836740040001E-3</v>
      </c>
      <c r="AC1000" s="96">
        <v>1.33075529292863E-6</v>
      </c>
      <c r="AD1000">
        <v>0.13264659205641899</v>
      </c>
      <c r="AE1000">
        <v>0.13154695739595501</v>
      </c>
      <c r="AF1000">
        <v>0.13264659205641899</v>
      </c>
      <c r="AH1000">
        <v>423.201631996385</v>
      </c>
      <c r="AI1000">
        <v>13.75</v>
      </c>
      <c r="AJ1000">
        <v>429.54965647632997</v>
      </c>
      <c r="AK1000">
        <v>416.85360751643901</v>
      </c>
      <c r="AL1000">
        <v>1.0058421516754E-3</v>
      </c>
      <c r="AM1000">
        <v>8.4049823633150001E-4</v>
      </c>
      <c r="AN1000" s="96">
        <v>2.88127650486513E-5</v>
      </c>
      <c r="AO1000">
        <v>-2.2916954564990001E-4</v>
      </c>
      <c r="AP1000">
        <v>-2.0035678060129999E-4</v>
      </c>
      <c r="AR1000">
        <v>0.124077271822437</v>
      </c>
      <c r="AS1000">
        <v>0.91427786608664796</v>
      </c>
      <c r="AT1000">
        <v>0.85442095115917505</v>
      </c>
      <c r="AU1000">
        <v>0.72107891384491996</v>
      </c>
      <c r="AV1000">
        <v>452.03628655112101</v>
      </c>
      <c r="AW1000">
        <v>-8.431290519946E-4</v>
      </c>
      <c r="AX1000">
        <v>0.72107891384491996</v>
      </c>
      <c r="AY1000">
        <v>0.128816795268062</v>
      </c>
      <c r="BD1000" s="95">
        <v>45348</v>
      </c>
    </row>
    <row r="1001" spans="1:56">
      <c r="A1001" t="s">
        <v>105</v>
      </c>
      <c r="B1001">
        <v>5098.1000000000004</v>
      </c>
      <c r="C1001">
        <v>0</v>
      </c>
      <c r="D1001">
        <v>11039.741</v>
      </c>
      <c r="E1001" s="95">
        <v>45348</v>
      </c>
      <c r="F1001" t="s">
        <v>1149</v>
      </c>
      <c r="G1001" t="b">
        <v>0</v>
      </c>
      <c r="H1001" t="b">
        <v>0</v>
      </c>
      <c r="I1001" t="b">
        <v>0</v>
      </c>
      <c r="J1001" t="b">
        <v>0</v>
      </c>
      <c r="K1001" t="b">
        <v>0</v>
      </c>
      <c r="L1001">
        <v>5098.1000000000004</v>
      </c>
      <c r="M1001">
        <v>5098.1000000000004</v>
      </c>
      <c r="N1001" t="b">
        <v>0</v>
      </c>
      <c r="O1001">
        <v>5098.1000000000004</v>
      </c>
      <c r="P1001">
        <v>0.99933352935411102</v>
      </c>
      <c r="Q1001">
        <v>426.33554915955898</v>
      </c>
      <c r="R1001">
        <v>11039.741</v>
      </c>
      <c r="S1001">
        <v>11039.741</v>
      </c>
      <c r="X1001">
        <v>6.0392880247956998E-2</v>
      </c>
      <c r="Y1001">
        <v>0.99938306563602197</v>
      </c>
      <c r="Z1001">
        <v>0.99938306563602197</v>
      </c>
      <c r="AA1001">
        <v>422.45292836666198</v>
      </c>
      <c r="AB1001">
        <v>-6.1712474628840004E-4</v>
      </c>
      <c r="AC1001" s="96">
        <v>3.8084295248163E-7</v>
      </c>
      <c r="AD1001">
        <v>0.12876226038409599</v>
      </c>
      <c r="AE1001">
        <v>0.129636484637522</v>
      </c>
      <c r="AF1001">
        <v>0.129636484637522</v>
      </c>
      <c r="AH1001">
        <v>423.201631996385</v>
      </c>
      <c r="AI1001">
        <v>13.75</v>
      </c>
      <c r="AJ1001">
        <v>429.54965647632997</v>
      </c>
      <c r="AK1001">
        <v>416.85360751643901</v>
      </c>
      <c r="AL1001">
        <v>8.4049823633150001E-4</v>
      </c>
      <c r="AM1001">
        <v>6.7515432098759996E-4</v>
      </c>
      <c r="AN1001" s="96">
        <v>1.5727639093149599E-6</v>
      </c>
      <c r="AO1001" s="96">
        <v>-9.3332711664673095E-5</v>
      </c>
      <c r="AP1001" s="96">
        <v>-9.1759947755358203E-5</v>
      </c>
      <c r="AR1001">
        <v>0.124077271822437</v>
      </c>
      <c r="AS1001">
        <v>0.91427786608664796</v>
      </c>
      <c r="AT1001">
        <v>0.86329186029866101</v>
      </c>
      <c r="AU1001">
        <v>0.74844413561804402</v>
      </c>
      <c r="AV1001">
        <v>451.83395742221001</v>
      </c>
      <c r="AW1001">
        <v>-4.4759488326770003E-4</v>
      </c>
      <c r="AX1001">
        <v>0.74844413561804402</v>
      </c>
      <c r="AY1001">
        <v>0.128835046398802</v>
      </c>
      <c r="BD1001" s="95">
        <v>45348</v>
      </c>
    </row>
    <row r="1002" spans="1:56">
      <c r="A1002" t="s">
        <v>106</v>
      </c>
      <c r="B1002">
        <v>5097.8</v>
      </c>
      <c r="C1002">
        <v>0</v>
      </c>
      <c r="D1002">
        <v>11038.503000000001</v>
      </c>
      <c r="E1002" s="95">
        <v>45348</v>
      </c>
      <c r="F1002" t="s">
        <v>1150</v>
      </c>
      <c r="G1002" t="b">
        <v>0</v>
      </c>
      <c r="H1002" t="b">
        <v>0</v>
      </c>
      <c r="I1002" t="b">
        <v>0</v>
      </c>
      <c r="J1002" t="b">
        <v>0</v>
      </c>
      <c r="K1002" t="b">
        <v>0</v>
      </c>
      <c r="L1002">
        <v>5097.8</v>
      </c>
      <c r="M1002">
        <v>5097.8</v>
      </c>
      <c r="N1002" t="b">
        <v>0</v>
      </c>
      <c r="O1002">
        <v>5097.8</v>
      </c>
      <c r="P1002">
        <v>0.99994115454777199</v>
      </c>
      <c r="Q1002">
        <v>426.310461251368</v>
      </c>
      <c r="R1002">
        <v>11038.503000000001</v>
      </c>
      <c r="S1002">
        <v>11038.503000000001</v>
      </c>
      <c r="X1002">
        <v>6.0392880247956998E-2</v>
      </c>
      <c r="Y1002">
        <v>0.99988785968801197</v>
      </c>
      <c r="Z1002">
        <v>0.99988785968801197</v>
      </c>
      <c r="AA1002">
        <v>422.40555436347501</v>
      </c>
      <c r="AB1002">
        <v>-1.1214660018219999E-4</v>
      </c>
      <c r="AC1002" s="96">
        <v>1.2576859932439799E-8</v>
      </c>
      <c r="AD1002">
        <v>0.12484497447684299</v>
      </c>
      <c r="AE1002">
        <v>0.12767973673268199</v>
      </c>
      <c r="AF1002">
        <v>0.12767973673268199</v>
      </c>
      <c r="AH1002">
        <v>423.201631996385</v>
      </c>
      <c r="AI1002">
        <v>13.75</v>
      </c>
      <c r="AJ1002">
        <v>429.54965647632997</v>
      </c>
      <c r="AK1002">
        <v>416.85360751643901</v>
      </c>
      <c r="AL1002">
        <v>6.7515432098759996E-4</v>
      </c>
      <c r="AM1002">
        <v>5.0981040564370003E-4</v>
      </c>
      <c r="AN1002" s="96">
        <v>3.3215646997780001E-8</v>
      </c>
      <c r="AO1002" s="96">
        <v>-1.00755795178208E-5</v>
      </c>
      <c r="AP1002" s="96">
        <v>-1.00423638708231E-5</v>
      </c>
      <c r="AR1002">
        <v>0.124077271822437</v>
      </c>
      <c r="AS1002">
        <v>0.91427786608664796</v>
      </c>
      <c r="AT1002">
        <v>0.86308589620514298</v>
      </c>
      <c r="AU1002">
        <v>0.76563999973555796</v>
      </c>
      <c r="AV1002">
        <v>451.79525768774499</v>
      </c>
      <c r="AW1002" s="96">
        <v>-8.5650345285070902E-5</v>
      </c>
      <c r="AX1002">
        <v>0.76563999973555796</v>
      </c>
      <c r="AY1002">
        <v>0.12875712253577501</v>
      </c>
      <c r="BD1002" s="95">
        <v>45348</v>
      </c>
    </row>
    <row r="1003" spans="1:56">
      <c r="A1003" t="s">
        <v>107</v>
      </c>
      <c r="B1003">
        <v>5093.8249999999998</v>
      </c>
      <c r="C1003">
        <v>0</v>
      </c>
      <c r="D1003">
        <v>11029.516</v>
      </c>
      <c r="E1003" s="95">
        <v>45348</v>
      </c>
      <c r="F1003" t="s">
        <v>1151</v>
      </c>
      <c r="G1003" t="b">
        <v>0</v>
      </c>
      <c r="H1003" t="b">
        <v>0</v>
      </c>
      <c r="I1003" t="b">
        <v>0</v>
      </c>
      <c r="J1003" t="b">
        <v>0</v>
      </c>
      <c r="K1003" t="b">
        <v>0</v>
      </c>
      <c r="L1003">
        <v>5093.8249999999998</v>
      </c>
      <c r="M1003">
        <v>5093.8249999999998</v>
      </c>
      <c r="N1003" t="b">
        <v>0</v>
      </c>
      <c r="O1003">
        <v>5093.8249999999998</v>
      </c>
      <c r="P1003">
        <v>0.99922025187335695</v>
      </c>
      <c r="Q1003">
        <v>425.97804646783902</v>
      </c>
      <c r="R1003">
        <v>11029.516</v>
      </c>
      <c r="S1003">
        <v>11029.516</v>
      </c>
      <c r="X1003">
        <v>6.0392880247956998E-2</v>
      </c>
      <c r="Y1003">
        <v>0.99918584974792302</v>
      </c>
      <c r="Z1003">
        <v>0.99918584974792302</v>
      </c>
      <c r="AA1003">
        <v>422.06165277491101</v>
      </c>
      <c r="AB1003">
        <v>-8.1448185238720003E-4</v>
      </c>
      <c r="AC1003" s="96">
        <v>6.6338068786811401E-7</v>
      </c>
      <c r="AD1003">
        <v>0.121331380133089</v>
      </c>
      <c r="AE1003">
        <v>0.12588946668790499</v>
      </c>
      <c r="AF1003">
        <v>0.12588946668790499</v>
      </c>
      <c r="AH1003">
        <v>423.201631996385</v>
      </c>
      <c r="AI1003">
        <v>13.75</v>
      </c>
      <c r="AJ1003">
        <v>429.54965647632997</v>
      </c>
      <c r="AK1003">
        <v>416.85360751643901</v>
      </c>
      <c r="AL1003">
        <v>5.0981040564370003E-4</v>
      </c>
      <c r="AM1003">
        <v>3.4446649029979998E-4</v>
      </c>
      <c r="AN1003" s="96">
        <v>2.7927367663649398E-12</v>
      </c>
      <c r="AO1003" s="96">
        <v>-5.6753499488859596E-7</v>
      </c>
      <c r="AP1003" s="96">
        <v>-5.6753220215183001E-7</v>
      </c>
      <c r="AR1003">
        <v>0.124077271822437</v>
      </c>
      <c r="AS1003">
        <v>0.91427786608664796</v>
      </c>
      <c r="AT1003">
        <v>0.86396472116534895</v>
      </c>
      <c r="AU1003">
        <v>0.77816531797862798</v>
      </c>
      <c r="AV1003">
        <v>451.51306703365702</v>
      </c>
      <c r="AW1003">
        <v>-6.2459853060910003E-4</v>
      </c>
      <c r="AX1003">
        <v>0.77816531797862798</v>
      </c>
      <c r="AY1003">
        <v>0.12811862019403</v>
      </c>
      <c r="BD1003" s="95">
        <v>45348</v>
      </c>
    </row>
    <row r="1004" spans="1:56">
      <c r="A1004" t="s">
        <v>108</v>
      </c>
      <c r="B1004">
        <v>5086.625</v>
      </c>
      <c r="C1004">
        <v>0</v>
      </c>
      <c r="D1004">
        <v>11014.554</v>
      </c>
      <c r="E1004" s="95">
        <v>45348</v>
      </c>
      <c r="F1004" t="s">
        <v>1152</v>
      </c>
      <c r="G1004" t="b">
        <v>0</v>
      </c>
      <c r="H1004" t="b">
        <v>0</v>
      </c>
      <c r="I1004" t="b">
        <v>0</v>
      </c>
      <c r="J1004" t="b">
        <v>0</v>
      </c>
      <c r="K1004" t="b">
        <v>0</v>
      </c>
      <c r="L1004">
        <v>5086.625</v>
      </c>
      <c r="M1004">
        <v>5086.625</v>
      </c>
      <c r="N1004" t="b">
        <v>0</v>
      </c>
      <c r="O1004">
        <v>5086.625</v>
      </c>
      <c r="P1004">
        <v>0.99858652387940305</v>
      </c>
      <c r="Q1004">
        <v>425.37593667125799</v>
      </c>
      <c r="R1004">
        <v>11014.554</v>
      </c>
      <c r="S1004">
        <v>11014.554</v>
      </c>
      <c r="X1004">
        <v>6.0392880247956998E-2</v>
      </c>
      <c r="Y1004">
        <v>0.99864345815355804</v>
      </c>
      <c r="Z1004">
        <v>0.99864345815355804</v>
      </c>
      <c r="AA1004">
        <v>421.489108481144</v>
      </c>
      <c r="AB1004">
        <v>-1.3574627822852999E-3</v>
      </c>
      <c r="AC1004" s="96">
        <v>1.84270520528979E-6</v>
      </c>
      <c r="AD1004">
        <v>0.11846120671185199</v>
      </c>
      <c r="AE1004">
        <v>0.12437937549184</v>
      </c>
      <c r="AF1004">
        <v>0.12437937549184</v>
      </c>
      <c r="AH1004">
        <v>423.201631996385</v>
      </c>
      <c r="AI1004">
        <v>13.75</v>
      </c>
      <c r="AJ1004">
        <v>429.54965647632997</v>
      </c>
      <c r="AK1004">
        <v>416.85360751643901</v>
      </c>
      <c r="AL1004">
        <v>3.4446649029979998E-4</v>
      </c>
      <c r="AM1004">
        <v>1.7912257495590001E-4</v>
      </c>
      <c r="AN1004" s="96">
        <v>3.7893112001819401E-25</v>
      </c>
      <c r="AO1004" s="96">
        <v>-9.2574481413976101E-10</v>
      </c>
      <c r="AP1004" s="96">
        <v>-9.2574481413976101E-10</v>
      </c>
      <c r="AR1004">
        <v>0.124077271822437</v>
      </c>
      <c r="AS1004">
        <v>0.91427786608664796</v>
      </c>
      <c r="AT1004">
        <v>0.87111249990554995</v>
      </c>
      <c r="AU1004">
        <v>0.79576107616287906</v>
      </c>
      <c r="AV1004">
        <v>451.03564912993602</v>
      </c>
      <c r="AW1004">
        <v>-1.0573733931059999E-3</v>
      </c>
      <c r="AX1004">
        <v>0.79576107616287906</v>
      </c>
      <c r="AY1004">
        <v>0.12818560862932701</v>
      </c>
      <c r="BD1004" s="95">
        <v>45348</v>
      </c>
    </row>
    <row r="1005" spans="1:56">
      <c r="A1005" t="s">
        <v>109</v>
      </c>
      <c r="B1005">
        <v>5089.7</v>
      </c>
      <c r="C1005">
        <v>0</v>
      </c>
      <c r="D1005">
        <v>11020.834999999999</v>
      </c>
      <c r="E1005" s="95">
        <v>45348</v>
      </c>
      <c r="F1005" t="s">
        <v>1153</v>
      </c>
      <c r="G1005" t="b">
        <v>0</v>
      </c>
      <c r="H1005" t="b">
        <v>0</v>
      </c>
      <c r="I1005" t="b">
        <v>0</v>
      </c>
      <c r="J1005" t="b">
        <v>0</v>
      </c>
      <c r="K1005" t="b">
        <v>0</v>
      </c>
      <c r="L1005">
        <v>5089.7</v>
      </c>
      <c r="M1005">
        <v>5089.7</v>
      </c>
      <c r="N1005" t="b">
        <v>0</v>
      </c>
      <c r="O1005">
        <v>5089.7</v>
      </c>
      <c r="P1005">
        <v>1.00060452657705</v>
      </c>
      <c r="Q1005">
        <v>425.63308773021402</v>
      </c>
      <c r="R1005">
        <v>11020.834999999999</v>
      </c>
      <c r="S1005">
        <v>11020.834999999999</v>
      </c>
      <c r="X1005">
        <v>6.0392880247956998E-2</v>
      </c>
      <c r="Y1005">
        <v>1.0005702455133401</v>
      </c>
      <c r="Z1005">
        <v>1.0005702455133401</v>
      </c>
      <c r="AA1005">
        <v>421.729460754179</v>
      </c>
      <c r="AB1005">
        <v>5.7008298515679996E-4</v>
      </c>
      <c r="AC1005" s="96">
        <v>3.2499460996529001E-7</v>
      </c>
      <c r="AD1005">
        <v>0.11500204987481299</v>
      </c>
      <c r="AE1005">
        <v>0.122569657301745</v>
      </c>
      <c r="AF1005">
        <v>0.122569657301745</v>
      </c>
      <c r="AH1005">
        <v>423.201631996385</v>
      </c>
      <c r="AI1005">
        <v>13.75</v>
      </c>
      <c r="AJ1005">
        <v>429.54965647632997</v>
      </c>
      <c r="AK1005">
        <v>416.85360751643901</v>
      </c>
      <c r="AL1005">
        <v>1.7912257495590001E-4</v>
      </c>
      <c r="AM1005">
        <v>0</v>
      </c>
      <c r="AN1005">
        <v>0</v>
      </c>
      <c r="AO1005">
        <v>0</v>
      </c>
      <c r="AP1005">
        <v>0</v>
      </c>
      <c r="AR1005">
        <v>0.124077271822437</v>
      </c>
      <c r="AS1005">
        <v>0.91427786608664796</v>
      </c>
      <c r="AT1005">
        <v>0.87036701036291197</v>
      </c>
      <c r="AU1005">
        <v>0.80473314643954996</v>
      </c>
      <c r="AV1005">
        <v>451.23991504611803</v>
      </c>
      <c r="AW1005">
        <v>4.5288197634889998E-4</v>
      </c>
      <c r="AX1005">
        <v>0.80473314643954996</v>
      </c>
      <c r="AY1005">
        <v>0.12807148776215399</v>
      </c>
      <c r="BD1005" s="95">
        <v>45348</v>
      </c>
    </row>
    <row r="1006" spans="1:56">
      <c r="A1006" t="s">
        <v>110</v>
      </c>
      <c r="B1006">
        <v>5083.5249999999996</v>
      </c>
      <c r="C1006">
        <v>0</v>
      </c>
      <c r="D1006">
        <v>11007.841</v>
      </c>
      <c r="E1006" s="95">
        <v>45348</v>
      </c>
      <c r="F1006" t="s">
        <v>1154</v>
      </c>
      <c r="G1006" t="b">
        <v>0</v>
      </c>
      <c r="H1006" t="b">
        <v>0</v>
      </c>
      <c r="I1006" t="b">
        <v>0</v>
      </c>
      <c r="J1006" t="b">
        <v>0</v>
      </c>
      <c r="K1006" t="b">
        <v>0</v>
      </c>
      <c r="L1006">
        <v>5083.5249999999996</v>
      </c>
      <c r="M1006">
        <v>5083.5249999999996</v>
      </c>
      <c r="N1006" t="b">
        <v>0</v>
      </c>
      <c r="O1006">
        <v>5083.5249999999996</v>
      </c>
      <c r="P1006">
        <v>0.99878676542821698</v>
      </c>
      <c r="Q1006">
        <v>425.11669495328601</v>
      </c>
      <c r="R1006">
        <v>11007.841</v>
      </c>
      <c r="S1006">
        <v>11007.841</v>
      </c>
      <c r="T1006" s="97">
        <v>45348</v>
      </c>
      <c r="U1006">
        <v>11007.841</v>
      </c>
      <c r="V1006">
        <v>425.11669495328601</v>
      </c>
      <c r="W1006">
        <v>5.4824022070860803E-2</v>
      </c>
      <c r="X1006">
        <v>6.0392880247956998E-2</v>
      </c>
      <c r="Y1006">
        <v>0.99882096048076197</v>
      </c>
      <c r="Z1006">
        <v>0.99882096048076197</v>
      </c>
      <c r="AA1006">
        <v>421.232225053523</v>
      </c>
      <c r="AB1006">
        <v>-1.1797351331561999E-3</v>
      </c>
      <c r="AC1006" s="96">
        <v>1.3917749844032801E-6</v>
      </c>
      <c r="AD1006">
        <v>0.112157249659725</v>
      </c>
      <c r="AE1006">
        <v>0.121021791411753</v>
      </c>
      <c r="AF1006">
        <v>0.121021791411753</v>
      </c>
      <c r="AG1006">
        <v>421.232225053523</v>
      </c>
      <c r="AH1006">
        <v>423.201631996385</v>
      </c>
      <c r="AI1006">
        <v>13.75</v>
      </c>
      <c r="AJ1006">
        <v>429.54965647632997</v>
      </c>
      <c r="AK1006">
        <v>416.85360751643901</v>
      </c>
      <c r="AL1006">
        <v>0</v>
      </c>
      <c r="AN1006">
        <v>0</v>
      </c>
      <c r="AO1006">
        <v>0</v>
      </c>
      <c r="AP1006">
        <v>0</v>
      </c>
      <c r="AQ1006">
        <v>0.124229813539679</v>
      </c>
      <c r="AR1006">
        <v>0.124077271822437</v>
      </c>
      <c r="AS1006">
        <v>0.91427786608664796</v>
      </c>
      <c r="AT1006">
        <v>0.87163640389583896</v>
      </c>
      <c r="AU1006">
        <v>0.817805879976088</v>
      </c>
      <c r="AV1006">
        <v>450.81118322375801</v>
      </c>
      <c r="AW1006">
        <v>-9.5011945544649999E-4</v>
      </c>
      <c r="AX1006">
        <v>0.817805879976088</v>
      </c>
      <c r="AY1006">
        <v>0.12760359003605601</v>
      </c>
      <c r="AZ1006" s="97">
        <v>45348</v>
      </c>
      <c r="BA1006">
        <v>450.81118322375801</v>
      </c>
      <c r="BB1006">
        <v>450.81117435090101</v>
      </c>
      <c r="BC1006" s="96">
        <v>8.8728576770336008E-6</v>
      </c>
      <c r="BD1006" s="95">
        <v>45348</v>
      </c>
    </row>
    <row r="1007" spans="1:56">
      <c r="A1007" t="s">
        <v>104</v>
      </c>
      <c r="B1007">
        <v>5078.0749999999998</v>
      </c>
      <c r="C1007">
        <v>0</v>
      </c>
      <c r="D1007">
        <v>10996.047</v>
      </c>
      <c r="E1007" s="95">
        <v>45349</v>
      </c>
      <c r="F1007" t="s">
        <v>1155</v>
      </c>
      <c r="G1007" t="b">
        <v>0</v>
      </c>
      <c r="H1007" t="b">
        <v>0</v>
      </c>
      <c r="I1007" t="b">
        <v>0</v>
      </c>
      <c r="J1007" t="b">
        <v>0</v>
      </c>
      <c r="K1007" t="b">
        <v>0</v>
      </c>
      <c r="L1007">
        <v>5078.0749999999998</v>
      </c>
      <c r="M1007">
        <v>5078.0749999999998</v>
      </c>
      <c r="N1007" t="b">
        <v>0</v>
      </c>
      <c r="O1007">
        <v>5078.0749999999998</v>
      </c>
      <c r="P1007">
        <v>0.99892790927555197</v>
      </c>
      <c r="Q1007">
        <v>424.66093128781802</v>
      </c>
      <c r="R1007">
        <v>10996.047</v>
      </c>
      <c r="S1007">
        <v>10996.047</v>
      </c>
      <c r="X1007">
        <v>5.4824022070860803E-2</v>
      </c>
      <c r="Y1007">
        <v>0.99877629295791703</v>
      </c>
      <c r="Z1007">
        <v>0.99877629295791703</v>
      </c>
      <c r="AA1007">
        <v>420.71676021337299</v>
      </c>
      <c r="AB1007">
        <v>-1.2244563829229001E-3</v>
      </c>
      <c r="AC1007" s="96">
        <v>1.49929343368084E-6</v>
      </c>
      <c r="AD1007">
        <v>0.109467707334997</v>
      </c>
      <c r="AE1007">
        <v>0.119525011546224</v>
      </c>
      <c r="AF1007">
        <v>0.119525011546224</v>
      </c>
      <c r="AH1007">
        <v>421.232225053523</v>
      </c>
      <c r="AI1007">
        <v>13.74</v>
      </c>
      <c r="AJ1007">
        <v>427.55070842932599</v>
      </c>
      <c r="AK1007">
        <v>414.91374167772</v>
      </c>
      <c r="AL1007">
        <v>1.0058421516754E-3</v>
      </c>
      <c r="AM1007">
        <v>8.4049823633150001E-4</v>
      </c>
      <c r="AN1007" s="96">
        <v>2.6380052105684999E-5</v>
      </c>
      <c r="AO1007">
        <v>-2.426447820235E-4</v>
      </c>
      <c r="AP1007">
        <v>-2.162647299178E-4</v>
      </c>
      <c r="AR1007">
        <v>0.124229813539679</v>
      </c>
      <c r="AS1007">
        <v>0.91271022605247398</v>
      </c>
      <c r="AT1007">
        <v>0.87680998581330205</v>
      </c>
      <c r="AU1007">
        <v>0.83318175340393397</v>
      </c>
      <c r="AV1007">
        <v>450.35307733376601</v>
      </c>
      <c r="AW1007">
        <v>-1.0161812906147E-3</v>
      </c>
      <c r="AX1007">
        <v>0.83318175340393397</v>
      </c>
      <c r="AY1007">
        <v>0.127668884361824</v>
      </c>
      <c r="BD1007" s="95">
        <v>45349</v>
      </c>
    </row>
    <row r="1008" spans="1:56">
      <c r="A1008" t="s">
        <v>105</v>
      </c>
      <c r="B1008">
        <v>5080.2</v>
      </c>
      <c r="C1008">
        <v>0</v>
      </c>
      <c r="D1008">
        <v>11001.781999999999</v>
      </c>
      <c r="E1008" s="95">
        <v>45349</v>
      </c>
      <c r="F1008" t="s">
        <v>1156</v>
      </c>
      <c r="G1008" t="b">
        <v>0</v>
      </c>
      <c r="H1008" t="b">
        <v>0</v>
      </c>
      <c r="I1008" t="b">
        <v>0</v>
      </c>
      <c r="J1008" t="b">
        <v>0</v>
      </c>
      <c r="K1008" t="b">
        <v>0</v>
      </c>
      <c r="L1008">
        <v>5080.2</v>
      </c>
      <c r="M1008">
        <v>5080.2</v>
      </c>
      <c r="N1008" t="b">
        <v>0</v>
      </c>
      <c r="O1008">
        <v>5080.2</v>
      </c>
      <c r="P1008">
        <v>1.00041846565873</v>
      </c>
      <c r="Q1008">
        <v>424.83863730416999</v>
      </c>
      <c r="R1008">
        <v>11001.781999999999</v>
      </c>
      <c r="S1008">
        <v>11001.781999999999</v>
      </c>
      <c r="X1008">
        <v>5.4824022070860803E-2</v>
      </c>
      <c r="Y1008">
        <v>1.00052155106285</v>
      </c>
      <c r="Z1008">
        <v>1.00052155106285</v>
      </c>
      <c r="AA1008">
        <v>420.93618548682099</v>
      </c>
      <c r="AB1008">
        <v>5.2141510236590005E-4</v>
      </c>
      <c r="AC1008" s="96">
        <v>2.7187370897527799E-7</v>
      </c>
      <c r="AD1008">
        <v>0.106268355240813</v>
      </c>
      <c r="AE1008">
        <v>0.117779578409205</v>
      </c>
      <c r="AF1008">
        <v>0.117779578409205</v>
      </c>
      <c r="AH1008">
        <v>421.232225053523</v>
      </c>
      <c r="AI1008">
        <v>13.74</v>
      </c>
      <c r="AJ1008">
        <v>427.55070842932599</v>
      </c>
      <c r="AK1008">
        <v>414.91374167772</v>
      </c>
      <c r="AL1008">
        <v>8.4049823633150001E-4</v>
      </c>
      <c r="AM1008">
        <v>6.7515432098759996E-4</v>
      </c>
      <c r="AN1008" s="96">
        <v>6.3438382240174598E-6</v>
      </c>
      <c r="AO1008" s="96">
        <v>-2.6933703387466098E-5</v>
      </c>
      <c r="AP1008" s="96">
        <v>-2.0589865163448599E-5</v>
      </c>
      <c r="AR1008">
        <v>0.124229813539679</v>
      </c>
      <c r="AS1008">
        <v>0.91271022605247398</v>
      </c>
      <c r="AT1008">
        <v>0.8760909899921</v>
      </c>
      <c r="AU1008">
        <v>0.84292369057942396</v>
      </c>
      <c r="AV1008">
        <v>450.54833810432899</v>
      </c>
      <c r="AW1008">
        <v>4.3357263531750001E-4</v>
      </c>
      <c r="AX1008">
        <v>0.84292369057942396</v>
      </c>
      <c r="AY1008">
        <v>0.127224960272668</v>
      </c>
      <c r="BD1008" s="95">
        <v>45349</v>
      </c>
    </row>
    <row r="1009" spans="1:56">
      <c r="A1009" t="s">
        <v>106</v>
      </c>
      <c r="B1009">
        <v>5077</v>
      </c>
      <c r="C1009">
        <v>0</v>
      </c>
      <c r="D1009">
        <v>10995.285</v>
      </c>
      <c r="E1009" s="95">
        <v>45349</v>
      </c>
      <c r="F1009" t="s">
        <v>1157</v>
      </c>
      <c r="G1009" t="b">
        <v>0</v>
      </c>
      <c r="H1009" t="b">
        <v>0</v>
      </c>
      <c r="I1009" t="b">
        <v>0</v>
      </c>
      <c r="J1009" t="b">
        <v>0</v>
      </c>
      <c r="K1009" t="b">
        <v>0</v>
      </c>
      <c r="L1009">
        <v>5077</v>
      </c>
      <c r="M1009">
        <v>5077</v>
      </c>
      <c r="N1009" t="b">
        <v>0</v>
      </c>
      <c r="O1009">
        <v>5077</v>
      </c>
      <c r="P1009">
        <v>0.99937010353922995</v>
      </c>
      <c r="Q1009">
        <v>424.571032950134</v>
      </c>
      <c r="R1009">
        <v>10995.285</v>
      </c>
      <c r="S1009">
        <v>10995.285</v>
      </c>
      <c r="X1009">
        <v>5.4824022070860803E-2</v>
      </c>
      <c r="Y1009">
        <v>0.99940945930395597</v>
      </c>
      <c r="Z1009">
        <v>0.99940945930395597</v>
      </c>
      <c r="AA1009">
        <v>420.68760553885397</v>
      </c>
      <c r="AB1009">
        <v>-5.9071513387889995E-4</v>
      </c>
      <c r="AC1009" s="96">
        <v>3.48944369393567E-7</v>
      </c>
      <c r="AD1009">
        <v>0.103210066360355</v>
      </c>
      <c r="AE1009">
        <v>0.11607900048488901</v>
      </c>
      <c r="AF1009">
        <v>0.11607900048488901</v>
      </c>
      <c r="AH1009">
        <v>421.232225053523</v>
      </c>
      <c r="AI1009">
        <v>13.74</v>
      </c>
      <c r="AJ1009">
        <v>427.55070842932599</v>
      </c>
      <c r="AK1009">
        <v>414.91374167772</v>
      </c>
      <c r="AL1009">
        <v>6.7515432098759996E-4</v>
      </c>
      <c r="AM1009">
        <v>5.0981040564370003E-4</v>
      </c>
      <c r="AN1009" s="96">
        <v>9.2102096869215804E-8</v>
      </c>
      <c r="AO1009" s="96">
        <v>-4.1713077127969396E-6</v>
      </c>
      <c r="AP1009" s="96">
        <v>-4.07920561592772E-6</v>
      </c>
      <c r="AR1009">
        <v>0.124229813539679</v>
      </c>
      <c r="AS1009">
        <v>0.91271022605247398</v>
      </c>
      <c r="AT1009">
        <v>0.88096052938700598</v>
      </c>
      <c r="AU1009">
        <v>0.86017000780491204</v>
      </c>
      <c r="AV1009">
        <v>450.32328678789798</v>
      </c>
      <c r="AW1009">
        <v>-4.9950537466880002E-4</v>
      </c>
      <c r="AX1009">
        <v>0.86017000780491204</v>
      </c>
      <c r="AY1009">
        <v>0.12718100697699899</v>
      </c>
      <c r="BD1009" s="95">
        <v>45349</v>
      </c>
    </row>
    <row r="1010" spans="1:56">
      <c r="A1010" t="s">
        <v>107</v>
      </c>
      <c r="B1010">
        <v>5072.3</v>
      </c>
      <c r="C1010">
        <v>0</v>
      </c>
      <c r="D1010">
        <v>10984.733</v>
      </c>
      <c r="E1010" s="95">
        <v>45349</v>
      </c>
      <c r="F1010" t="s">
        <v>1158</v>
      </c>
      <c r="G1010" t="b">
        <v>0</v>
      </c>
      <c r="H1010" t="b">
        <v>0</v>
      </c>
      <c r="I1010" t="b">
        <v>0</v>
      </c>
      <c r="J1010" t="b">
        <v>0</v>
      </c>
      <c r="K1010" t="b">
        <v>0</v>
      </c>
      <c r="L1010">
        <v>5072.3</v>
      </c>
      <c r="M1010">
        <v>5072.3</v>
      </c>
      <c r="N1010" t="b">
        <v>0</v>
      </c>
      <c r="O1010">
        <v>5072.3</v>
      </c>
      <c r="P1010">
        <v>0.99907425645065895</v>
      </c>
      <c r="Q1010">
        <v>424.177989055144</v>
      </c>
      <c r="R1010">
        <v>10984.733</v>
      </c>
      <c r="S1010">
        <v>10984.733</v>
      </c>
      <c r="X1010">
        <v>5.4824022070860803E-2</v>
      </c>
      <c r="Y1010">
        <v>0.99904031591723197</v>
      </c>
      <c r="Z1010">
        <v>0.99904031591723197</v>
      </c>
      <c r="AA1010">
        <v>420.28387834</v>
      </c>
      <c r="AB1010">
        <v>-9.6014487437060003E-4</v>
      </c>
      <c r="AC1010" s="96">
        <v>9.21878179780265E-7</v>
      </c>
      <c r="AD1010">
        <v>0.10055222681159499</v>
      </c>
      <c r="AE1010">
        <v>0.114537723550967</v>
      </c>
      <c r="AF1010">
        <v>0.114537723550967</v>
      </c>
      <c r="AH1010">
        <v>421.232225053523</v>
      </c>
      <c r="AI1010">
        <v>13.74</v>
      </c>
      <c r="AJ1010">
        <v>427.55070842932599</v>
      </c>
      <c r="AK1010">
        <v>414.91374167772</v>
      </c>
      <c r="AL1010">
        <v>5.0981040564370003E-4</v>
      </c>
      <c r="AM1010">
        <v>3.4446649029979998E-4</v>
      </c>
      <c r="AN1010" s="96">
        <v>9.0259918739060398E-12</v>
      </c>
      <c r="AO1010" s="96">
        <v>-2.27858764523247E-7</v>
      </c>
      <c r="AP1010" s="96">
        <v>-2.2784973853137301E-7</v>
      </c>
      <c r="AR1010">
        <v>0.124229813539679</v>
      </c>
      <c r="AS1010">
        <v>0.91271022605247398</v>
      </c>
      <c r="AT1010">
        <v>0.88144028313161005</v>
      </c>
      <c r="AU1010">
        <v>0.87324694506936396</v>
      </c>
      <c r="AV1010">
        <v>449.95095987324299</v>
      </c>
      <c r="AW1010">
        <v>-8.2679915869130003E-4</v>
      </c>
      <c r="AX1010">
        <v>0.87324694506936396</v>
      </c>
      <c r="AY1010">
        <v>0.126624015386197</v>
      </c>
      <c r="BD1010" s="95">
        <v>45349</v>
      </c>
    </row>
    <row r="1011" spans="1:56">
      <c r="A1011" t="s">
        <v>108</v>
      </c>
      <c r="B1011">
        <v>5074.4624999999996</v>
      </c>
      <c r="C1011">
        <v>0</v>
      </c>
      <c r="D1011">
        <v>10989.371999999999</v>
      </c>
      <c r="E1011" s="95">
        <v>45349</v>
      </c>
      <c r="F1011" t="s">
        <v>1159</v>
      </c>
      <c r="G1011" t="b">
        <v>0</v>
      </c>
      <c r="H1011" t="b">
        <v>0</v>
      </c>
      <c r="I1011" t="b">
        <v>0</v>
      </c>
      <c r="J1011" t="b">
        <v>0</v>
      </c>
      <c r="K1011" t="b">
        <v>0</v>
      </c>
      <c r="L1011">
        <v>5074.4624999999996</v>
      </c>
      <c r="M1011">
        <v>5074.4624999999996</v>
      </c>
      <c r="N1011" t="b">
        <v>0</v>
      </c>
      <c r="O1011">
        <v>5074.4624999999996</v>
      </c>
      <c r="P1011">
        <v>1.0004263351931</v>
      </c>
      <c r="Q1011">
        <v>424.35883106002001</v>
      </c>
      <c r="R1011">
        <v>10989.371999999999</v>
      </c>
      <c r="S1011">
        <v>10989.371999999999</v>
      </c>
      <c r="X1011">
        <v>5.4824022070860803E-2</v>
      </c>
      <c r="Y1011">
        <v>1.00042231340534</v>
      </c>
      <c r="Z1011">
        <v>1.00042231340534</v>
      </c>
      <c r="AA1011">
        <v>420.46136985587202</v>
      </c>
      <c r="AB1011">
        <v>4.222242561338E-4</v>
      </c>
      <c r="AC1011" s="96">
        <v>1.7827332246775899E-7</v>
      </c>
      <c r="AD1011">
        <v>9.7585725114968699E-2</v>
      </c>
      <c r="AE1011">
        <v>0.11284838340435201</v>
      </c>
      <c r="AF1011">
        <v>0.11284838340435201</v>
      </c>
      <c r="AH1011">
        <v>421.232225053523</v>
      </c>
      <c r="AI1011">
        <v>13.74</v>
      </c>
      <c r="AJ1011">
        <v>427.55070842932599</v>
      </c>
      <c r="AK1011">
        <v>414.91374167772</v>
      </c>
      <c r="AL1011">
        <v>3.4446649029979998E-4</v>
      </c>
      <c r="AM1011">
        <v>1.7912257495590001E-4</v>
      </c>
      <c r="AN1011" s="96">
        <v>4.8818072717930898E-20</v>
      </c>
      <c r="AO1011" s="96">
        <v>-2.5313084961453498E-13</v>
      </c>
      <c r="AP1011" s="96">
        <v>-2.53130800796462E-13</v>
      </c>
      <c r="AR1011">
        <v>0.124229813539679</v>
      </c>
      <c r="AS1011">
        <v>0.91271022605247398</v>
      </c>
      <c r="AT1011">
        <v>0.88748316536555505</v>
      </c>
      <c r="AU1011">
        <v>0.89106506444248801</v>
      </c>
      <c r="AV1011">
        <v>450.11609281102699</v>
      </c>
      <c r="AW1011">
        <v>3.6700207913899999E-4</v>
      </c>
      <c r="AX1011">
        <v>0.89106506444248801</v>
      </c>
      <c r="AY1011">
        <v>0.126583558400614</v>
      </c>
      <c r="BD1011" s="95">
        <v>45349</v>
      </c>
    </row>
    <row r="1012" spans="1:56">
      <c r="A1012" t="s">
        <v>109</v>
      </c>
      <c r="B1012">
        <v>5082.5749999999998</v>
      </c>
      <c r="C1012">
        <v>0</v>
      </c>
      <c r="D1012">
        <v>11006.588</v>
      </c>
      <c r="E1012" s="95">
        <v>45349</v>
      </c>
      <c r="F1012" t="s">
        <v>1160</v>
      </c>
      <c r="G1012" t="b">
        <v>0</v>
      </c>
      <c r="H1012" t="b">
        <v>0</v>
      </c>
      <c r="I1012" t="b">
        <v>0</v>
      </c>
      <c r="J1012" t="b">
        <v>0</v>
      </c>
      <c r="K1012" t="b">
        <v>0</v>
      </c>
      <c r="L1012">
        <v>5082.5749999999998</v>
      </c>
      <c r="M1012">
        <v>5082.5749999999998</v>
      </c>
      <c r="N1012" t="b">
        <v>0</v>
      </c>
      <c r="O1012">
        <v>5082.5749999999998</v>
      </c>
      <c r="P1012">
        <v>1.0015986914870201</v>
      </c>
      <c r="Q1012">
        <v>425.037249910681</v>
      </c>
      <c r="R1012">
        <v>11006.588</v>
      </c>
      <c r="S1012">
        <v>11006.588</v>
      </c>
      <c r="X1012">
        <v>5.4824022070860803E-2</v>
      </c>
      <c r="Y1012">
        <v>1.0015666045339</v>
      </c>
      <c r="Z1012">
        <v>1.0015666045339</v>
      </c>
      <c r="AA1012">
        <v>421.12006654422203</v>
      </c>
      <c r="AB1012">
        <v>1.5653786891339E-3</v>
      </c>
      <c r="AC1012" s="96">
        <v>2.45041044039467E-6</v>
      </c>
      <c r="AD1012">
        <v>9.59736774457077E-2</v>
      </c>
      <c r="AE1012">
        <v>0.11172461961614399</v>
      </c>
      <c r="AF1012">
        <v>0.11172461961614399</v>
      </c>
      <c r="AH1012">
        <v>421.232225053523</v>
      </c>
      <c r="AI1012">
        <v>13.74</v>
      </c>
      <c r="AJ1012">
        <v>427.55070842932599</v>
      </c>
      <c r="AK1012">
        <v>414.91374167772</v>
      </c>
      <c r="AL1012">
        <v>1.7912257495590001E-4</v>
      </c>
      <c r="AM1012">
        <v>0</v>
      </c>
      <c r="AN1012">
        <v>0</v>
      </c>
      <c r="AO1012">
        <v>0</v>
      </c>
      <c r="AP1012">
        <v>0</v>
      </c>
      <c r="AR1012">
        <v>0.124229813539679</v>
      </c>
      <c r="AS1012">
        <v>0.91271022605247398</v>
      </c>
      <c r="AT1012">
        <v>0.88791945779250003</v>
      </c>
      <c r="AU1012">
        <v>0.90484891821852298</v>
      </c>
      <c r="AV1012">
        <v>450.74381039343098</v>
      </c>
      <c r="AW1012">
        <v>1.3945681845848E-3</v>
      </c>
      <c r="AX1012">
        <v>0.90484891821852298</v>
      </c>
      <c r="AY1012">
        <v>0.126312872337145</v>
      </c>
      <c r="BD1012" s="95">
        <v>45349</v>
      </c>
    </row>
    <row r="1013" spans="1:56">
      <c r="A1013" t="s">
        <v>110</v>
      </c>
      <c r="B1013">
        <v>5088.9250000000002</v>
      </c>
      <c r="C1013">
        <v>0</v>
      </c>
      <c r="D1013">
        <v>11019.904</v>
      </c>
      <c r="E1013" s="95">
        <v>45349</v>
      </c>
      <c r="F1013" t="s">
        <v>1161</v>
      </c>
      <c r="G1013" t="b">
        <v>0</v>
      </c>
      <c r="H1013" t="b">
        <v>0</v>
      </c>
      <c r="I1013" t="b">
        <v>0</v>
      </c>
      <c r="J1013" t="b">
        <v>0</v>
      </c>
      <c r="K1013" t="b">
        <v>0</v>
      </c>
      <c r="L1013">
        <v>5088.9250000000002</v>
      </c>
      <c r="M1013">
        <v>5088.9250000000002</v>
      </c>
      <c r="N1013" t="b">
        <v>0</v>
      </c>
      <c r="O1013">
        <v>5088.9250000000002</v>
      </c>
      <c r="P1013">
        <v>1.0012493667088</v>
      </c>
      <c r="Q1013">
        <v>425.56827730072098</v>
      </c>
      <c r="R1013">
        <v>11019.904</v>
      </c>
      <c r="S1013">
        <v>11019.904</v>
      </c>
      <c r="T1013" s="97">
        <v>45349</v>
      </c>
      <c r="U1013">
        <v>11019.904</v>
      </c>
      <c r="V1013">
        <v>425.56827730072098</v>
      </c>
      <c r="W1013">
        <v>5.7992049248381097E-2</v>
      </c>
      <c r="X1013">
        <v>5.4824022070860803E-2</v>
      </c>
      <c r="Y1013">
        <v>1.0012098208818201</v>
      </c>
      <c r="Z1013">
        <v>1.0012098208818201</v>
      </c>
      <c r="AA1013">
        <v>421.629546394481</v>
      </c>
      <c r="AB1013">
        <v>1.2090896382609001E-3</v>
      </c>
      <c r="AC1013" s="96">
        <v>1.4618977533501E-6</v>
      </c>
      <c r="AD1013">
        <v>9.3877671546114497E-2</v>
      </c>
      <c r="AE1013">
        <v>0.110386967249889</v>
      </c>
      <c r="AF1013">
        <v>0.110386967249889</v>
      </c>
      <c r="AG1013">
        <v>421.629546394481</v>
      </c>
      <c r="AH1013">
        <v>421.232225053523</v>
      </c>
      <c r="AI1013">
        <v>13.74</v>
      </c>
      <c r="AJ1013">
        <v>427.55070842932599</v>
      </c>
      <c r="AK1013">
        <v>414.91374167772</v>
      </c>
      <c r="AL1013">
        <v>0</v>
      </c>
      <c r="AN1013">
        <v>0</v>
      </c>
      <c r="AO1013">
        <v>0</v>
      </c>
      <c r="AP1013">
        <v>0</v>
      </c>
      <c r="AQ1013">
        <v>0.123965372227662</v>
      </c>
      <c r="AR1013">
        <v>0.124229813539679</v>
      </c>
      <c r="AS1013">
        <v>0.91271022605247398</v>
      </c>
      <c r="AT1013">
        <v>0.89082949310176895</v>
      </c>
      <c r="AU1013">
        <v>0.91694554037130005</v>
      </c>
      <c r="AV1013">
        <v>451.23669670098701</v>
      </c>
      <c r="AW1013">
        <v>1.0934954539385E-3</v>
      </c>
      <c r="AX1013">
        <v>0.91694554037130005</v>
      </c>
      <c r="AY1013">
        <v>0.126267472484834</v>
      </c>
      <c r="AZ1013" s="97">
        <v>45349</v>
      </c>
      <c r="BA1013">
        <v>451.23669670098701</v>
      </c>
      <c r="BB1013">
        <v>451.23668782160098</v>
      </c>
      <c r="BC1013" s="96">
        <v>8.8793858026292498E-6</v>
      </c>
      <c r="BD1013" s="95">
        <v>45349</v>
      </c>
    </row>
    <row r="1014" spans="1:56">
      <c r="A1014" t="s">
        <v>104</v>
      </c>
      <c r="B1014">
        <v>5073.3</v>
      </c>
      <c r="C1014">
        <v>0</v>
      </c>
      <c r="D1014">
        <v>10987.68</v>
      </c>
      <c r="E1014" s="95">
        <v>45350</v>
      </c>
      <c r="F1014" t="s">
        <v>1162</v>
      </c>
      <c r="G1014" t="b">
        <v>0</v>
      </c>
      <c r="H1014" t="b">
        <v>0</v>
      </c>
      <c r="I1014" t="b">
        <v>0</v>
      </c>
      <c r="J1014" t="b">
        <v>0</v>
      </c>
      <c r="K1014" t="b">
        <v>0</v>
      </c>
      <c r="L1014">
        <v>5073.3</v>
      </c>
      <c r="M1014">
        <v>5073.3</v>
      </c>
      <c r="N1014" t="b">
        <v>0</v>
      </c>
      <c r="O1014">
        <v>5073.3</v>
      </c>
      <c r="P1014">
        <v>0.99692960694056199</v>
      </c>
      <c r="Q1014">
        <v>424.26161541578</v>
      </c>
      <c r="R1014">
        <v>10987.68</v>
      </c>
      <c r="S1014">
        <v>10987.68</v>
      </c>
      <c r="X1014">
        <v>5.7992049248381097E-2</v>
      </c>
      <c r="Y1014">
        <v>0.99691474756961895</v>
      </c>
      <c r="Z1014">
        <v>0.99691474756961895</v>
      </c>
      <c r="AA1014">
        <v>420.32871281174698</v>
      </c>
      <c r="AB1014">
        <v>-3.0900216336499E-3</v>
      </c>
      <c r="AC1014" s="96">
        <v>9.5482336964246597E-6</v>
      </c>
      <c r="AD1014">
        <v>9.6409653232726295E-2</v>
      </c>
      <c r="AE1014">
        <v>0.111018091272027</v>
      </c>
      <c r="AF1014">
        <v>0.111018091272027</v>
      </c>
      <c r="AH1014">
        <v>421.629546394481</v>
      </c>
      <c r="AI1014">
        <v>13.43</v>
      </c>
      <c r="AJ1014">
        <v>427.95398959039801</v>
      </c>
      <c r="AK1014">
        <v>415.30510319856398</v>
      </c>
      <c r="AL1014">
        <v>1.0058421516754E-3</v>
      </c>
      <c r="AM1014">
        <v>8.4049823633150001E-4</v>
      </c>
      <c r="AN1014" s="96">
        <v>1.95970834371454E-6</v>
      </c>
      <c r="AO1014">
        <v>-1.0006408837708999E-3</v>
      </c>
      <c r="AP1014">
        <v>-9.9868117542720007E-4</v>
      </c>
      <c r="AR1014">
        <v>0.123965372227662</v>
      </c>
      <c r="AS1014">
        <v>0.91542490628755002</v>
      </c>
      <c r="AT1014">
        <v>0.89131602928894804</v>
      </c>
      <c r="AU1014">
        <v>0.928563814387529</v>
      </c>
      <c r="AV1014">
        <v>449.95335283442898</v>
      </c>
      <c r="AW1014">
        <v>-2.8440591732471999E-3</v>
      </c>
      <c r="AX1014">
        <v>0.928563814387529</v>
      </c>
      <c r="AY1014">
        <v>0.126695552503375</v>
      </c>
      <c r="BD1014" s="95">
        <v>45350</v>
      </c>
    </row>
    <row r="1015" spans="1:56">
      <c r="A1015" t="s">
        <v>105</v>
      </c>
      <c r="B1015">
        <v>5081.25</v>
      </c>
      <c r="C1015">
        <v>0</v>
      </c>
      <c r="D1015">
        <v>11004.941000000001</v>
      </c>
      <c r="E1015" s="95">
        <v>45350</v>
      </c>
      <c r="F1015" t="s">
        <v>1163</v>
      </c>
      <c r="G1015" t="b">
        <v>0</v>
      </c>
      <c r="H1015" t="b">
        <v>0</v>
      </c>
      <c r="I1015" t="b">
        <v>0</v>
      </c>
      <c r="J1015" t="b">
        <v>0</v>
      </c>
      <c r="K1015" t="b">
        <v>0</v>
      </c>
      <c r="L1015">
        <v>5081.25</v>
      </c>
      <c r="M1015">
        <v>5081.25</v>
      </c>
      <c r="N1015" t="b">
        <v>0</v>
      </c>
      <c r="O1015">
        <v>5081.25</v>
      </c>
      <c r="P1015">
        <v>1.0015670273786199</v>
      </c>
      <c r="Q1015">
        <v>424.92644498283801</v>
      </c>
      <c r="R1015">
        <v>11004.941000000001</v>
      </c>
      <c r="S1015">
        <v>11004.941000000001</v>
      </c>
      <c r="X1015">
        <v>5.7992049248381097E-2</v>
      </c>
      <c r="Y1015">
        <v>1.0015709412724001</v>
      </c>
      <c r="Z1015">
        <v>1.0015709412724001</v>
      </c>
      <c r="AA1015">
        <v>420.98902453468099</v>
      </c>
      <c r="AB1015">
        <v>1.5697086349314999E-3</v>
      </c>
      <c r="AC1015" s="96">
        <v>2.4639851985785099E-6</v>
      </c>
      <c r="AD1015">
        <v>9.4857367429656197E-2</v>
      </c>
      <c r="AE1015">
        <v>0.109934799716479</v>
      </c>
      <c r="AF1015">
        <v>0.109934799716479</v>
      </c>
      <c r="AH1015">
        <v>421.629546394481</v>
      </c>
      <c r="AI1015">
        <v>13.43</v>
      </c>
      <c r="AJ1015">
        <v>427.95398959039801</v>
      </c>
      <c r="AK1015">
        <v>415.30510319856398</v>
      </c>
      <c r="AL1015">
        <v>8.4049823633150001E-4</v>
      </c>
      <c r="AM1015">
        <v>6.7515432098759996E-4</v>
      </c>
      <c r="AN1015" s="96">
        <v>1.2978073172917301E-6</v>
      </c>
      <c r="AO1015" s="96">
        <v>-4.86737469403975E-5</v>
      </c>
      <c r="AP1015" s="96">
        <v>-4.7375939623105701E-5</v>
      </c>
      <c r="AR1015">
        <v>0.123965372227662</v>
      </c>
      <c r="AS1015">
        <v>0.91542490628755002</v>
      </c>
      <c r="AT1015">
        <v>0.88671083450869903</v>
      </c>
      <c r="AU1015">
        <v>0.91851467450146596</v>
      </c>
      <c r="AV1015">
        <v>450.60925627393198</v>
      </c>
      <c r="AW1015">
        <v>1.4577143060962999E-3</v>
      </c>
      <c r="AX1015">
        <v>0.91851467450146596</v>
      </c>
      <c r="AY1015">
        <v>0.126707343319579</v>
      </c>
      <c r="BD1015" s="95">
        <v>45350</v>
      </c>
    </row>
    <row r="1016" spans="1:56">
      <c r="A1016" t="s">
        <v>106</v>
      </c>
      <c r="B1016">
        <v>5086.0749999999998</v>
      </c>
      <c r="C1016">
        <v>0</v>
      </c>
      <c r="D1016">
        <v>11015.008</v>
      </c>
      <c r="E1016" s="95">
        <v>45350</v>
      </c>
      <c r="F1016" t="s">
        <v>1164</v>
      </c>
      <c r="G1016" t="b">
        <v>0</v>
      </c>
      <c r="H1016" t="b">
        <v>0</v>
      </c>
      <c r="I1016" t="b">
        <v>0</v>
      </c>
      <c r="J1016" t="b">
        <v>0</v>
      </c>
      <c r="K1016" t="b">
        <v>0</v>
      </c>
      <c r="L1016">
        <v>5086.0749999999998</v>
      </c>
      <c r="M1016">
        <v>5086.0749999999998</v>
      </c>
      <c r="N1016" t="b">
        <v>0</v>
      </c>
      <c r="O1016">
        <v>5086.0749999999998</v>
      </c>
      <c r="P1016">
        <v>1.00094956949569</v>
      </c>
      <c r="Q1016">
        <v>425.32994217290798</v>
      </c>
      <c r="R1016">
        <v>11015.008</v>
      </c>
      <c r="S1016">
        <v>11015.008</v>
      </c>
      <c r="X1016">
        <v>5.7992049248381097E-2</v>
      </c>
      <c r="Y1016">
        <v>1.0009147709197099</v>
      </c>
      <c r="Z1016">
        <v>1.0009147709197099</v>
      </c>
      <c r="AA1016">
        <v>421.37413305184498</v>
      </c>
      <c r="AB1016">
        <v>9.1435277178589995E-4</v>
      </c>
      <c r="AC1016" s="96">
        <v>8.3604099127270497E-7</v>
      </c>
      <c r="AD1016">
        <v>9.2447452776482794E-2</v>
      </c>
      <c r="AE1016">
        <v>0.10847734174609699</v>
      </c>
      <c r="AF1016">
        <v>0.10847734174609699</v>
      </c>
      <c r="AH1016">
        <v>421.629546394481</v>
      </c>
      <c r="AI1016">
        <v>13.43</v>
      </c>
      <c r="AJ1016">
        <v>427.95398959039801</v>
      </c>
      <c r="AK1016">
        <v>415.30510319856398</v>
      </c>
      <c r="AL1016">
        <v>6.7515432098759996E-4</v>
      </c>
      <c r="AM1016">
        <v>5.0981040564370003E-4</v>
      </c>
      <c r="AN1016" s="96">
        <v>1.6259617644750599E-7</v>
      </c>
      <c r="AO1016" s="96">
        <v>-8.5150994333371699E-7</v>
      </c>
      <c r="AP1016" s="96">
        <v>-6.8891376688620996E-7</v>
      </c>
      <c r="AR1016">
        <v>0.123965372227662</v>
      </c>
      <c r="AS1016">
        <v>0.91542490628755002</v>
      </c>
      <c r="AT1016">
        <v>0.88658343171461096</v>
      </c>
      <c r="AU1016">
        <v>0.927432395475558</v>
      </c>
      <c r="AV1016">
        <v>450.98747007998702</v>
      </c>
      <c r="AW1016">
        <v>8.3933874146949997E-4</v>
      </c>
      <c r="AX1016">
        <v>0.927432395475558</v>
      </c>
      <c r="AY1016">
        <v>0.126661894883976</v>
      </c>
      <c r="BD1016" s="95">
        <v>45350</v>
      </c>
    </row>
    <row r="1017" spans="1:56">
      <c r="A1017" t="s">
        <v>107</v>
      </c>
      <c r="B1017">
        <v>5078.0249999999996</v>
      </c>
      <c r="C1017">
        <v>0</v>
      </c>
      <c r="D1017">
        <v>10998.156000000001</v>
      </c>
      <c r="E1017" s="95">
        <v>45350</v>
      </c>
      <c r="F1017" t="s">
        <v>1165</v>
      </c>
      <c r="G1017" t="b">
        <v>0</v>
      </c>
      <c r="H1017" t="b">
        <v>0</v>
      </c>
      <c r="I1017" t="b">
        <v>0</v>
      </c>
      <c r="J1017" t="b">
        <v>0</v>
      </c>
      <c r="K1017" t="b">
        <v>0</v>
      </c>
      <c r="L1017">
        <v>5078.0249999999996</v>
      </c>
      <c r="M1017">
        <v>5078.0249999999996</v>
      </c>
      <c r="N1017" t="b">
        <v>0</v>
      </c>
      <c r="O1017">
        <v>5078.0249999999996</v>
      </c>
      <c r="P1017">
        <v>0.99841724709132196</v>
      </c>
      <c r="Q1017">
        <v>424.65674996978601</v>
      </c>
      <c r="R1017">
        <v>10998.156000000001</v>
      </c>
      <c r="S1017">
        <v>10998.156000000001</v>
      </c>
      <c r="X1017">
        <v>5.7992049248381097E-2</v>
      </c>
      <c r="Y1017">
        <v>0.99847008735717602</v>
      </c>
      <c r="Z1017">
        <v>0.99847008735717602</v>
      </c>
      <c r="AA1017">
        <v>420.72946743833</v>
      </c>
      <c r="AB1017">
        <v>-1.5310841541963001E-3</v>
      </c>
      <c r="AC1017" s="96">
        <v>2.3442186872312299E-6</v>
      </c>
      <c r="AD1017">
        <v>9.1004679765520693E-2</v>
      </c>
      <c r="AE1017">
        <v>0.107416803690385</v>
      </c>
      <c r="AF1017">
        <v>0.107416803690385</v>
      </c>
      <c r="AH1017">
        <v>421.629546394481</v>
      </c>
      <c r="AI1017">
        <v>13.43</v>
      </c>
      <c r="AJ1017">
        <v>427.95398959039801</v>
      </c>
      <c r="AK1017">
        <v>415.30510319856398</v>
      </c>
      <c r="AL1017">
        <v>5.0981040564370003E-4</v>
      </c>
      <c r="AM1017">
        <v>3.4446649029979998E-4</v>
      </c>
      <c r="AN1017" s="96">
        <v>4.26699645494472E-12</v>
      </c>
      <c r="AO1017" s="96">
        <v>-9.5788308174249397E-8</v>
      </c>
      <c r="AP1017" s="96">
        <v>-9.5784041177794395E-8</v>
      </c>
      <c r="AR1017">
        <v>0.123965372227662</v>
      </c>
      <c r="AS1017">
        <v>0.91542490628755002</v>
      </c>
      <c r="AT1017">
        <v>0.88707434786010098</v>
      </c>
      <c r="AU1017">
        <v>0.94041343898973295</v>
      </c>
      <c r="AV1017">
        <v>450.34698279298698</v>
      </c>
      <c r="AW1017">
        <v>-1.4201886515534E-3</v>
      </c>
      <c r="AX1017">
        <v>0.94041343898973295</v>
      </c>
      <c r="AY1017">
        <v>0.126781540670105</v>
      </c>
      <c r="BD1017" s="95">
        <v>45350</v>
      </c>
    </row>
    <row r="1018" spans="1:56">
      <c r="A1018" t="s">
        <v>108</v>
      </c>
      <c r="B1018">
        <v>5084.2</v>
      </c>
      <c r="C1018">
        <v>0</v>
      </c>
      <c r="D1018">
        <v>11010.862999999999</v>
      </c>
      <c r="E1018" s="95">
        <v>45350</v>
      </c>
      <c r="F1018" t="s">
        <v>1166</v>
      </c>
      <c r="G1018" t="b">
        <v>0</v>
      </c>
      <c r="H1018" t="b">
        <v>0</v>
      </c>
      <c r="I1018" t="b">
        <v>0</v>
      </c>
      <c r="J1018" t="b">
        <v>0</v>
      </c>
      <c r="K1018" t="b">
        <v>0</v>
      </c>
      <c r="L1018">
        <v>5084.2</v>
      </c>
      <c r="M1018">
        <v>5084.2</v>
      </c>
      <c r="N1018" t="b">
        <v>0</v>
      </c>
      <c r="O1018">
        <v>5084.2</v>
      </c>
      <c r="P1018">
        <v>1.0012160239463099</v>
      </c>
      <c r="Q1018">
        <v>425.17314274671497</v>
      </c>
      <c r="R1018">
        <v>11010.862999999999</v>
      </c>
      <c r="S1018">
        <v>11010.862999999999</v>
      </c>
      <c r="X1018">
        <v>5.7992049248381097E-2</v>
      </c>
      <c r="Y1018">
        <v>1.00115537550112</v>
      </c>
      <c r="Z1018">
        <v>1.00115537550112</v>
      </c>
      <c r="AA1018">
        <v>421.215567957612</v>
      </c>
      <c r="AB1018">
        <v>1.1547085685106001E-3</v>
      </c>
      <c r="AC1018" s="96">
        <v>1.33335187819192E-6</v>
      </c>
      <c r="AD1018">
        <v>8.9028437016827999E-2</v>
      </c>
      <c r="AE1018">
        <v>0.106126243714742</v>
      </c>
      <c r="AF1018">
        <v>0.106126243714742</v>
      </c>
      <c r="AH1018">
        <v>421.629546394481</v>
      </c>
      <c r="AI1018">
        <v>13.43</v>
      </c>
      <c r="AJ1018">
        <v>427.95398959039801</v>
      </c>
      <c r="AK1018">
        <v>415.30510319856398</v>
      </c>
      <c r="AL1018">
        <v>3.4446649029979998E-4</v>
      </c>
      <c r="AM1018">
        <v>1.7912257495590001E-4</v>
      </c>
      <c r="AN1018" s="96">
        <v>5.2846452860691398E-19</v>
      </c>
      <c r="AO1018" s="96">
        <v>-1.8873791418627598E-15</v>
      </c>
      <c r="AP1018" s="96">
        <v>-1.88685067733415E-15</v>
      </c>
      <c r="AR1018">
        <v>0.123965372227662</v>
      </c>
      <c r="AS1018">
        <v>0.91542490628755002</v>
      </c>
      <c r="AT1018">
        <v>0.88578101751383997</v>
      </c>
      <c r="AU1018">
        <v>0.94831361122700397</v>
      </c>
      <c r="AV1018">
        <v>450.83594281030599</v>
      </c>
      <c r="AW1018">
        <v>1.0857406311177E-3</v>
      </c>
      <c r="AX1018">
        <v>0.94831361122700397</v>
      </c>
      <c r="AY1018">
        <v>0.12680215172312601</v>
      </c>
      <c r="BD1018" s="95">
        <v>45350</v>
      </c>
    </row>
    <row r="1019" spans="1:56">
      <c r="A1019" t="s">
        <v>109</v>
      </c>
      <c r="B1019">
        <v>5073.75</v>
      </c>
      <c r="C1019">
        <v>0</v>
      </c>
      <c r="D1019">
        <v>10988.671</v>
      </c>
      <c r="E1019" s="95">
        <v>45350</v>
      </c>
      <c r="F1019" t="s">
        <v>1167</v>
      </c>
      <c r="G1019" t="b">
        <v>0</v>
      </c>
      <c r="H1019" t="b">
        <v>0</v>
      </c>
      <c r="I1019" t="b">
        <v>0</v>
      </c>
      <c r="J1019" t="b">
        <v>0</v>
      </c>
      <c r="K1019" t="b">
        <v>0</v>
      </c>
      <c r="L1019">
        <v>5073.75</v>
      </c>
      <c r="M1019">
        <v>5073.75</v>
      </c>
      <c r="N1019" t="b">
        <v>0</v>
      </c>
      <c r="O1019">
        <v>5073.75</v>
      </c>
      <c r="P1019">
        <v>0.99794461272176505</v>
      </c>
      <c r="Q1019">
        <v>424.29924727806599</v>
      </c>
      <c r="R1019">
        <v>10988.671</v>
      </c>
      <c r="S1019">
        <v>10988.671</v>
      </c>
      <c r="X1019">
        <v>5.7992049248381097E-2</v>
      </c>
      <c r="Y1019">
        <v>0.99798453581703805</v>
      </c>
      <c r="Z1019">
        <v>0.99798453581703805</v>
      </c>
      <c r="AA1019">
        <v>420.366623067087</v>
      </c>
      <c r="AB1019">
        <v>-2.0174979640329E-3</v>
      </c>
      <c r="AC1019" s="96">
        <v>4.0702980348771603E-6</v>
      </c>
      <c r="AD1019">
        <v>8.87766815431347E-2</v>
      </c>
      <c r="AE1019">
        <v>0.105547602478012</v>
      </c>
      <c r="AF1019">
        <v>0.105547602478012</v>
      </c>
      <c r="AH1019">
        <v>421.629546394481</v>
      </c>
      <c r="AI1019">
        <v>13.43</v>
      </c>
      <c r="AJ1019">
        <v>427.95398959039801</v>
      </c>
      <c r="AK1019">
        <v>415.30510319856398</v>
      </c>
      <c r="AL1019">
        <v>1.7912257495590001E-4</v>
      </c>
      <c r="AM1019">
        <v>0</v>
      </c>
      <c r="AN1019">
        <v>0</v>
      </c>
      <c r="AO1019">
        <v>0</v>
      </c>
      <c r="AP1019">
        <v>0</v>
      </c>
      <c r="AR1019">
        <v>0.123965372227662</v>
      </c>
      <c r="AS1019">
        <v>0.91542490628755002</v>
      </c>
      <c r="AT1019">
        <v>0.88555790488396102</v>
      </c>
      <c r="AU1019">
        <v>0.95960391602466899</v>
      </c>
      <c r="AV1019">
        <v>449.973754618942</v>
      </c>
      <c r="AW1019">
        <v>-1.9124211481229001E-3</v>
      </c>
      <c r="AX1019">
        <v>0.95960391602466899</v>
      </c>
      <c r="AY1019">
        <v>0.12693748867696</v>
      </c>
      <c r="BD1019" s="95">
        <v>45350</v>
      </c>
    </row>
    <row r="1020" spans="1:56">
      <c r="A1020" t="s">
        <v>110</v>
      </c>
      <c r="B1020">
        <v>5076.875</v>
      </c>
      <c r="C1020">
        <v>0</v>
      </c>
      <c r="D1020">
        <v>10995.098</v>
      </c>
      <c r="E1020" s="95">
        <v>45350</v>
      </c>
      <c r="F1020" t="s">
        <v>1168</v>
      </c>
      <c r="G1020" t="b">
        <v>0</v>
      </c>
      <c r="H1020" t="b">
        <v>0</v>
      </c>
      <c r="I1020" t="b">
        <v>0</v>
      </c>
      <c r="J1020" t="b">
        <v>0</v>
      </c>
      <c r="K1020" t="b">
        <v>0</v>
      </c>
      <c r="L1020">
        <v>5076.875</v>
      </c>
      <c r="M1020">
        <v>5076.875</v>
      </c>
      <c r="N1020" t="b">
        <v>0</v>
      </c>
      <c r="O1020">
        <v>5076.875</v>
      </c>
      <c r="P1020">
        <v>1.00061591525006</v>
      </c>
      <c r="Q1020">
        <v>424.56057965505499</v>
      </c>
      <c r="R1020">
        <v>10995.098</v>
      </c>
      <c r="S1020">
        <v>10995.098</v>
      </c>
      <c r="T1020" s="97">
        <v>45350</v>
      </c>
      <c r="U1020">
        <v>10995.098</v>
      </c>
      <c r="V1020">
        <v>424.56057965505499</v>
      </c>
      <c r="W1020">
        <v>5.5826524102214198E-2</v>
      </c>
      <c r="X1020">
        <v>5.7992049248381097E-2</v>
      </c>
      <c r="Y1020">
        <v>1.00058487509545</v>
      </c>
      <c r="Z1020">
        <v>1.00058487509545</v>
      </c>
      <c r="AA1020">
        <v>420.61248503587802</v>
      </c>
      <c r="AB1020">
        <v>5.8470412267369999E-4</v>
      </c>
      <c r="AC1020" s="96">
        <v>3.4187891107164899E-7</v>
      </c>
      <c r="AD1020">
        <v>8.6282128500694194E-2</v>
      </c>
      <c r="AE1020">
        <v>0.104039318188677</v>
      </c>
      <c r="AF1020">
        <v>0.104039318188677</v>
      </c>
      <c r="AG1020">
        <v>420.61248503587802</v>
      </c>
      <c r="AH1020">
        <v>421.629546394481</v>
      </c>
      <c r="AI1020">
        <v>13.43</v>
      </c>
      <c r="AJ1020">
        <v>427.95398959039801</v>
      </c>
      <c r="AK1020">
        <v>415.30510319856398</v>
      </c>
      <c r="AL1020">
        <v>0</v>
      </c>
      <c r="AN1020">
        <v>0</v>
      </c>
      <c r="AO1020">
        <v>0</v>
      </c>
      <c r="AP1020">
        <v>0</v>
      </c>
      <c r="AQ1020">
        <v>0.123084652045715</v>
      </c>
      <c r="AR1020">
        <v>0.123965372227662</v>
      </c>
      <c r="AS1020">
        <v>0.91542490628755002</v>
      </c>
      <c r="AT1020">
        <v>0.884090594387276</v>
      </c>
      <c r="AU1020">
        <v>0.96326601426798097</v>
      </c>
      <c r="AV1020">
        <v>450.22613689834401</v>
      </c>
      <c r="AW1020">
        <v>5.6088222215520001E-4</v>
      </c>
      <c r="AX1020">
        <v>0.96326601426798097</v>
      </c>
      <c r="AY1020">
        <v>0.125557075993673</v>
      </c>
      <c r="AZ1020" s="97">
        <v>45350</v>
      </c>
      <c r="BA1020">
        <v>450.22613689834401</v>
      </c>
      <c r="BB1020">
        <v>450.22612803366599</v>
      </c>
      <c r="BC1020" s="96">
        <v>8.8646779659029494E-6</v>
      </c>
      <c r="BD1020" s="95">
        <v>45350</v>
      </c>
    </row>
    <row r="1021" spans="1:56">
      <c r="A1021" t="s">
        <v>104</v>
      </c>
      <c r="B1021">
        <v>5101.3999999999996</v>
      </c>
      <c r="C1021">
        <v>0</v>
      </c>
      <c r="D1021">
        <v>11053.2</v>
      </c>
      <c r="E1021" s="95">
        <v>45351</v>
      </c>
      <c r="F1021" t="s">
        <v>1169</v>
      </c>
      <c r="G1021" t="b">
        <v>0</v>
      </c>
      <c r="H1021" t="b">
        <v>0</v>
      </c>
      <c r="I1021" t="b">
        <v>0</v>
      </c>
      <c r="J1021" t="b">
        <v>0</v>
      </c>
      <c r="K1021" t="b">
        <v>0</v>
      </c>
      <c r="L1021">
        <v>5101.3999999999996</v>
      </c>
      <c r="M1021">
        <v>5101.3999999999996</v>
      </c>
      <c r="N1021" t="b">
        <v>0</v>
      </c>
      <c r="O1021">
        <v>5101.3999999999996</v>
      </c>
      <c r="P1021">
        <v>1.0048307275637001</v>
      </c>
      <c r="Q1021">
        <v>426.61151614965797</v>
      </c>
      <c r="R1021">
        <v>11053.2</v>
      </c>
      <c r="S1021">
        <v>11053.2</v>
      </c>
      <c r="X1021">
        <v>5.5826524102214198E-2</v>
      </c>
      <c r="Y1021">
        <v>1.00512928122264</v>
      </c>
      <c r="Z1021">
        <v>1.00512928122264</v>
      </c>
      <c r="AA1021">
        <v>422.76992475738098</v>
      </c>
      <c r="AB1021">
        <v>5.1161712703549E-3</v>
      </c>
      <c r="AC1021" s="96">
        <v>2.6175208467605001E-5</v>
      </c>
      <c r="AD1021">
        <v>9.8834778397611595E-2</v>
      </c>
      <c r="AE1021">
        <v>0.109016725181944</v>
      </c>
      <c r="AF1021">
        <v>0.109016725181944</v>
      </c>
      <c r="AH1021">
        <v>420.61248503587802</v>
      </c>
      <c r="AI1021">
        <v>13.84</v>
      </c>
      <c r="AJ1021">
        <v>426.92167231141599</v>
      </c>
      <c r="AK1021">
        <v>414.30329776034</v>
      </c>
      <c r="AL1021">
        <v>1.0058421516754E-3</v>
      </c>
      <c r="AM1021">
        <v>8.4049823633150001E-4</v>
      </c>
      <c r="AN1021">
        <v>7.4757367029033997E-3</v>
      </c>
      <c r="AO1021" s="96">
        <v>-2.2815753797367201E-7</v>
      </c>
      <c r="AP1021">
        <v>7.4755085453654E-3</v>
      </c>
      <c r="AR1021">
        <v>0.123084652045715</v>
      </c>
      <c r="AS1021">
        <v>0.92436739440144799</v>
      </c>
      <c r="AT1021">
        <v>0.898872247343807</v>
      </c>
      <c r="AU1021">
        <v>0.99356964505547596</v>
      </c>
      <c r="AV1021">
        <v>452.44302474588898</v>
      </c>
      <c r="AW1021">
        <v>4.9239430274248003E-3</v>
      </c>
      <c r="AX1021">
        <v>0.99356964505547596</v>
      </c>
      <c r="AY1021">
        <v>0.12664517749257601</v>
      </c>
      <c r="BD1021" s="95">
        <v>45351</v>
      </c>
    </row>
    <row r="1022" spans="1:56">
      <c r="A1022" t="s">
        <v>105</v>
      </c>
      <c r="B1022">
        <v>5090.7749999999996</v>
      </c>
      <c r="C1022">
        <v>0</v>
      </c>
      <c r="D1022">
        <v>11031.404</v>
      </c>
      <c r="E1022" s="95">
        <v>45351</v>
      </c>
      <c r="F1022" t="s">
        <v>1170</v>
      </c>
      <c r="G1022" t="b">
        <v>0</v>
      </c>
      <c r="H1022" t="b">
        <v>0</v>
      </c>
      <c r="I1022" t="b">
        <v>0</v>
      </c>
      <c r="J1022" t="b">
        <v>0</v>
      </c>
      <c r="K1022" t="b">
        <v>0</v>
      </c>
      <c r="L1022">
        <v>5090.7749999999996</v>
      </c>
      <c r="M1022">
        <v>5090.7749999999996</v>
      </c>
      <c r="N1022" t="b">
        <v>0</v>
      </c>
      <c r="O1022">
        <v>5090.7749999999996</v>
      </c>
      <c r="P1022">
        <v>0.99791723840514301</v>
      </c>
      <c r="Q1022">
        <v>425.72298606789798</v>
      </c>
      <c r="R1022">
        <v>11031.404</v>
      </c>
      <c r="S1022">
        <v>11031.404</v>
      </c>
      <c r="X1022">
        <v>5.5826524102214198E-2</v>
      </c>
      <c r="Y1022">
        <v>0.99802808236528695</v>
      </c>
      <c r="Z1022">
        <v>0.99802808236528695</v>
      </c>
      <c r="AA1022">
        <v>421.93625728732599</v>
      </c>
      <c r="AB1022">
        <v>-1.9738644239841998E-3</v>
      </c>
      <c r="AC1022" s="96">
        <v>3.8961407642707498E-6</v>
      </c>
      <c r="AD1022">
        <v>9.7951937980527606E-2</v>
      </c>
      <c r="AE1022">
        <v>0.108324931329583</v>
      </c>
      <c r="AF1022">
        <v>0.108324931329583</v>
      </c>
      <c r="AH1022">
        <v>420.61248503587802</v>
      </c>
      <c r="AI1022">
        <v>13.84</v>
      </c>
      <c r="AJ1022">
        <v>426.92167231141599</v>
      </c>
      <c r="AK1022">
        <v>414.30329776034</v>
      </c>
      <c r="AL1022">
        <v>8.4049823633150001E-4</v>
      </c>
      <c r="AM1022">
        <v>6.7515432098759996E-4</v>
      </c>
      <c r="AN1022">
        <v>5.481728163042E-4</v>
      </c>
      <c r="AO1022" s="96">
        <v>-1.9038846033048099E-7</v>
      </c>
      <c r="AP1022">
        <v>5.4798242784380002E-4</v>
      </c>
      <c r="AR1022">
        <v>0.123084652045715</v>
      </c>
      <c r="AS1022">
        <v>0.92436739440144799</v>
      </c>
      <c r="AT1022">
        <v>0.88725480993896599</v>
      </c>
      <c r="AU1022">
        <v>0.94531041913446801</v>
      </c>
      <c r="AV1022">
        <v>451.55439794818801</v>
      </c>
      <c r="AW1022">
        <v>-1.9640634269917001E-3</v>
      </c>
      <c r="AX1022">
        <v>0.94531041913446801</v>
      </c>
      <c r="AY1022">
        <v>0.12667402560845401</v>
      </c>
      <c r="BD1022" s="95">
        <v>45351</v>
      </c>
    </row>
    <row r="1023" spans="1:56">
      <c r="A1023" t="s">
        <v>106</v>
      </c>
      <c r="B1023">
        <v>5079.9750000000004</v>
      </c>
      <c r="C1023">
        <v>0</v>
      </c>
      <c r="D1023">
        <v>11008.002</v>
      </c>
      <c r="E1023" s="95">
        <v>45351</v>
      </c>
      <c r="F1023" t="s">
        <v>1171</v>
      </c>
      <c r="G1023" t="b">
        <v>0</v>
      </c>
      <c r="H1023" t="b">
        <v>0</v>
      </c>
      <c r="I1023" t="b">
        <v>0</v>
      </c>
      <c r="J1023" t="b">
        <v>0</v>
      </c>
      <c r="K1023" t="b">
        <v>0</v>
      </c>
      <c r="L1023">
        <v>5079.9750000000004</v>
      </c>
      <c r="M1023">
        <v>5079.9750000000004</v>
      </c>
      <c r="N1023" t="b">
        <v>0</v>
      </c>
      <c r="O1023">
        <v>5079.9750000000004</v>
      </c>
      <c r="P1023">
        <v>0.99787851555018603</v>
      </c>
      <c r="Q1023">
        <v>424.81982137302703</v>
      </c>
      <c r="R1023">
        <v>11008.002</v>
      </c>
      <c r="S1023">
        <v>11008.002</v>
      </c>
      <c r="X1023">
        <v>5.5826524102214198E-2</v>
      </c>
      <c r="Y1023">
        <v>0.99787860185339905</v>
      </c>
      <c r="Z1023">
        <v>0.99787860185339905</v>
      </c>
      <c r="AA1023">
        <v>421.04116249313302</v>
      </c>
      <c r="AB1023">
        <v>-2.123651499051E-3</v>
      </c>
      <c r="AC1023" s="96">
        <v>4.5098956894219297E-6</v>
      </c>
      <c r="AD1023">
        <v>9.7448625360551197E-2</v>
      </c>
      <c r="AE1023">
        <v>0.107800397517895</v>
      </c>
      <c r="AF1023">
        <v>0.107800397517895</v>
      </c>
      <c r="AH1023">
        <v>420.61248503587802</v>
      </c>
      <c r="AI1023">
        <v>13.84</v>
      </c>
      <c r="AJ1023">
        <v>426.92167231141599</v>
      </c>
      <c r="AK1023">
        <v>414.30329776034</v>
      </c>
      <c r="AL1023">
        <v>6.7515432098759996E-4</v>
      </c>
      <c r="AM1023">
        <v>5.0981040564370003E-4</v>
      </c>
      <c r="AN1023" s="96">
        <v>4.5627220015225999E-6</v>
      </c>
      <c r="AO1023" s="96">
        <v>-1.20857259977569E-7</v>
      </c>
      <c r="AP1023" s="96">
        <v>4.4418647415450298E-6</v>
      </c>
      <c r="AR1023">
        <v>0.123084652045715</v>
      </c>
      <c r="AS1023">
        <v>0.92436739440144799</v>
      </c>
      <c r="AT1023">
        <v>0.88694336035199395</v>
      </c>
      <c r="AU1023">
        <v>0.94159751765865196</v>
      </c>
      <c r="AV1023">
        <v>450.64869223528598</v>
      </c>
      <c r="AW1023">
        <v>-2.0057510612614998E-3</v>
      </c>
      <c r="AX1023">
        <v>0.94159751765865196</v>
      </c>
      <c r="AY1023">
        <v>0.12667165399316599</v>
      </c>
      <c r="BD1023" s="95">
        <v>45351</v>
      </c>
    </row>
    <row r="1024" spans="1:56">
      <c r="A1024" t="s">
        <v>107</v>
      </c>
      <c r="B1024">
        <v>5088.3500000000004</v>
      </c>
      <c r="C1024">
        <v>0</v>
      </c>
      <c r="D1024">
        <v>11025.278</v>
      </c>
      <c r="E1024" s="95">
        <v>45351</v>
      </c>
      <c r="F1024" t="s">
        <v>1172</v>
      </c>
      <c r="G1024" t="b">
        <v>0</v>
      </c>
      <c r="H1024" t="b">
        <v>0</v>
      </c>
      <c r="I1024" t="b">
        <v>0</v>
      </c>
      <c r="J1024" t="b">
        <v>0</v>
      </c>
      <c r="K1024" t="b">
        <v>0</v>
      </c>
      <c r="L1024">
        <v>5088.3500000000004</v>
      </c>
      <c r="M1024">
        <v>5088.3500000000004</v>
      </c>
      <c r="N1024" t="b">
        <v>0</v>
      </c>
      <c r="O1024">
        <v>5088.3500000000004</v>
      </c>
      <c r="P1024">
        <v>1.00164863016058</v>
      </c>
      <c r="Q1024">
        <v>425.52019214335502</v>
      </c>
      <c r="R1024">
        <v>11025.278</v>
      </c>
      <c r="S1024">
        <v>11025.278</v>
      </c>
      <c r="X1024">
        <v>5.5826524102214198E-2</v>
      </c>
      <c r="Y1024">
        <v>1.0015694037846199</v>
      </c>
      <c r="Z1024">
        <v>1.0015694037846199</v>
      </c>
      <c r="AA1024">
        <v>421.701946087034</v>
      </c>
      <c r="AB1024">
        <v>1.5681735574895001E-3</v>
      </c>
      <c r="AC1024" s="96">
        <v>2.4591683064092898E-6</v>
      </c>
      <c r="AD1024">
        <v>9.5847477187100599E-2</v>
      </c>
      <c r="AE1024">
        <v>0.106782194773478</v>
      </c>
      <c r="AF1024">
        <v>0.106782194773478</v>
      </c>
      <c r="AH1024">
        <v>420.61248503587802</v>
      </c>
      <c r="AI1024">
        <v>13.84</v>
      </c>
      <c r="AJ1024">
        <v>426.92167231141599</v>
      </c>
      <c r="AK1024">
        <v>414.30329776034</v>
      </c>
      <c r="AL1024">
        <v>5.0981040564370003E-4</v>
      </c>
      <c r="AM1024">
        <v>3.4446649029979998E-4</v>
      </c>
      <c r="AN1024" s="96">
        <v>8.4281918316952605E-7</v>
      </c>
      <c r="AO1024" s="96">
        <v>-2.74735789673741E-12</v>
      </c>
      <c r="AP1024" s="96">
        <v>8.4281643581162899E-7</v>
      </c>
      <c r="AR1024">
        <v>0.123084652045715</v>
      </c>
      <c r="AS1024">
        <v>0.92436739440144799</v>
      </c>
      <c r="AT1024">
        <v>0.88696897155096599</v>
      </c>
      <c r="AU1024">
        <v>0.94620645263787795</v>
      </c>
      <c r="AV1024">
        <v>451.31442915556403</v>
      </c>
      <c r="AW1024">
        <v>1.4772858143122999E-3</v>
      </c>
      <c r="AX1024">
        <v>0.94620645263787795</v>
      </c>
      <c r="AY1024">
        <v>0.12648030612679101</v>
      </c>
      <c r="BD1024" s="95">
        <v>45351</v>
      </c>
    </row>
    <row r="1025" spans="1:56">
      <c r="A1025" t="s">
        <v>108</v>
      </c>
      <c r="B1025">
        <v>5094.1750000000002</v>
      </c>
      <c r="C1025">
        <v>0</v>
      </c>
      <c r="D1025">
        <v>11038.268</v>
      </c>
      <c r="E1025" s="95">
        <v>45351</v>
      </c>
      <c r="F1025" t="s">
        <v>1173</v>
      </c>
      <c r="G1025" t="b">
        <v>0</v>
      </c>
      <c r="H1025" t="b">
        <v>0</v>
      </c>
      <c r="I1025" t="b">
        <v>0</v>
      </c>
      <c r="J1025" t="b">
        <v>0</v>
      </c>
      <c r="K1025" t="b">
        <v>0</v>
      </c>
      <c r="L1025">
        <v>5094.1750000000002</v>
      </c>
      <c r="M1025">
        <v>5094.1750000000002</v>
      </c>
      <c r="N1025" t="b">
        <v>0</v>
      </c>
      <c r="O1025">
        <v>5094.1750000000002</v>
      </c>
      <c r="P1025">
        <v>1.0011447718808599</v>
      </c>
      <c r="Q1025">
        <v>426.00731569406099</v>
      </c>
      <c r="R1025">
        <v>11038.268</v>
      </c>
      <c r="S1025">
        <v>11038.268</v>
      </c>
      <c r="X1025">
        <v>5.5826524102214198E-2</v>
      </c>
      <c r="Y1025">
        <v>1.0011782015836701</v>
      </c>
      <c r="Z1025">
        <v>1.0011782015836701</v>
      </c>
      <c r="AA1025">
        <v>422.19879598774997</v>
      </c>
      <c r="AB1025">
        <v>1.1775080488797001E-3</v>
      </c>
      <c r="AC1025" s="96">
        <v>1.38652520517657E-6</v>
      </c>
      <c r="AD1025">
        <v>9.3713843042848993E-2</v>
      </c>
      <c r="AE1025">
        <v>0.105516533874458</v>
      </c>
      <c r="AF1025">
        <v>0.105516533874458</v>
      </c>
      <c r="AH1025">
        <v>420.61248503587802</v>
      </c>
      <c r="AI1025">
        <v>13.84</v>
      </c>
      <c r="AJ1025">
        <v>426.92167231141599</v>
      </c>
      <c r="AK1025">
        <v>414.30329776034</v>
      </c>
      <c r="AL1025">
        <v>3.4446649029979998E-4</v>
      </c>
      <c r="AM1025">
        <v>1.7912257495590001E-4</v>
      </c>
      <c r="AN1025" s="96">
        <v>9.5825098873868992E-10</v>
      </c>
      <c r="AO1025">
        <v>0</v>
      </c>
      <c r="AP1025" s="96">
        <v>9.5825098873868992E-10</v>
      </c>
      <c r="AR1025">
        <v>0.123084652045715</v>
      </c>
      <c r="AS1025">
        <v>0.92436739440144799</v>
      </c>
      <c r="AT1025">
        <v>0.889031339734492</v>
      </c>
      <c r="AU1025">
        <v>0.95744992211810098</v>
      </c>
      <c r="AV1025">
        <v>451.81705694946498</v>
      </c>
      <c r="AW1025">
        <v>1.1136975940286E-3</v>
      </c>
      <c r="AX1025">
        <v>0.95744992211810098</v>
      </c>
      <c r="AY1025">
        <v>0.12652256117107899</v>
      </c>
      <c r="BD1025" s="95">
        <v>45351</v>
      </c>
    </row>
    <row r="1026" spans="1:56">
      <c r="A1026" t="s">
        <v>109</v>
      </c>
      <c r="B1026">
        <v>5091.05</v>
      </c>
      <c r="C1026">
        <v>0</v>
      </c>
      <c r="D1026">
        <v>11031.355</v>
      </c>
      <c r="E1026" s="95">
        <v>45351</v>
      </c>
      <c r="F1026" t="s">
        <v>1174</v>
      </c>
      <c r="G1026" t="b">
        <v>0</v>
      </c>
      <c r="H1026" t="b">
        <v>0</v>
      </c>
      <c r="I1026" t="b">
        <v>0</v>
      </c>
      <c r="J1026" t="b">
        <v>0</v>
      </c>
      <c r="K1026" t="b">
        <v>0</v>
      </c>
      <c r="L1026">
        <v>5091.05</v>
      </c>
      <c r="M1026">
        <v>5091.05</v>
      </c>
      <c r="N1026" t="b">
        <v>0</v>
      </c>
      <c r="O1026">
        <v>5091.05</v>
      </c>
      <c r="P1026">
        <v>0.99938655425068801</v>
      </c>
      <c r="Q1026">
        <v>425.74598331707301</v>
      </c>
      <c r="R1026">
        <v>11031.355</v>
      </c>
      <c r="S1026">
        <v>11031.355</v>
      </c>
      <c r="X1026">
        <v>5.5826524102214198E-2</v>
      </c>
      <c r="Y1026">
        <v>0.99937372421108095</v>
      </c>
      <c r="Z1026">
        <v>0.99937372421108095</v>
      </c>
      <c r="AA1026">
        <v>421.93438310371198</v>
      </c>
      <c r="AB1026">
        <v>-6.2647198151899995E-4</v>
      </c>
      <c r="AC1026" s="96">
        <v>3.9246714362834702E-7</v>
      </c>
      <c r="AD1026">
        <v>9.1087244099653103E-2</v>
      </c>
      <c r="AE1026">
        <v>0.104021613689147</v>
      </c>
      <c r="AF1026">
        <v>0.104021613689147</v>
      </c>
      <c r="AH1026">
        <v>420.61248503587802</v>
      </c>
      <c r="AI1026">
        <v>13.84</v>
      </c>
      <c r="AJ1026">
        <v>426.92167231141599</v>
      </c>
      <c r="AK1026">
        <v>414.30329776034</v>
      </c>
      <c r="AL1026">
        <v>1.7912257495590001E-4</v>
      </c>
      <c r="AM1026">
        <v>0</v>
      </c>
      <c r="AN1026">
        <v>0</v>
      </c>
      <c r="AO1026">
        <v>0</v>
      </c>
      <c r="AP1026">
        <v>0</v>
      </c>
      <c r="AR1026">
        <v>0.123084652045715</v>
      </c>
      <c r="AS1026">
        <v>0.92436739440144799</v>
      </c>
      <c r="AT1026">
        <v>0.88857659011469203</v>
      </c>
      <c r="AU1026">
        <v>0.96843882291252004</v>
      </c>
      <c r="AV1026">
        <v>451.54563842709803</v>
      </c>
      <c r="AW1026">
        <v>-6.0072659540440004E-4</v>
      </c>
      <c r="AX1026">
        <v>0.96843882291252004</v>
      </c>
      <c r="AY1026">
        <v>0.12641652121091501</v>
      </c>
      <c r="BD1026" s="95">
        <v>45351</v>
      </c>
    </row>
    <row r="1027" spans="1:56">
      <c r="A1027" t="s">
        <v>110</v>
      </c>
      <c r="B1027">
        <v>5107.5375000000004</v>
      </c>
      <c r="C1027">
        <v>0</v>
      </c>
      <c r="D1027">
        <v>11069.153</v>
      </c>
      <c r="E1027" s="95">
        <v>45351</v>
      </c>
      <c r="F1027" t="s">
        <v>1175</v>
      </c>
      <c r="G1027" t="b">
        <v>0</v>
      </c>
      <c r="H1027" t="b">
        <v>0</v>
      </c>
      <c r="I1027" t="b">
        <v>0</v>
      </c>
      <c r="J1027" t="b">
        <v>0</v>
      </c>
      <c r="K1027" t="b">
        <v>0</v>
      </c>
      <c r="L1027">
        <v>5107.5375000000004</v>
      </c>
      <c r="M1027">
        <v>5107.5375000000004</v>
      </c>
      <c r="N1027" t="b">
        <v>0</v>
      </c>
      <c r="O1027">
        <v>5107.5375000000004</v>
      </c>
      <c r="P1027">
        <v>1.0032385264336401</v>
      </c>
      <c r="Q1027">
        <v>427.12477293806302</v>
      </c>
      <c r="R1027">
        <v>11069.153</v>
      </c>
      <c r="S1027">
        <v>11069.153</v>
      </c>
      <c r="T1027" s="97">
        <v>45351</v>
      </c>
      <c r="U1027">
        <v>11069.153</v>
      </c>
      <c r="V1027">
        <v>427.12477293806302</v>
      </c>
      <c r="W1027">
        <v>6.3058536433824905E-2</v>
      </c>
      <c r="X1027">
        <v>5.5826524102214198E-2</v>
      </c>
      <c r="Y1027">
        <v>1.0034264149780301</v>
      </c>
      <c r="Z1027">
        <v>1.0034264149780301</v>
      </c>
      <c r="AA1027">
        <v>423.38010539372601</v>
      </c>
      <c r="AB1027">
        <v>3.4205581929366998E-3</v>
      </c>
      <c r="AC1027" s="96">
        <v>1.1700218351266601E-5</v>
      </c>
      <c r="AD1027">
        <v>9.5065366909867097E-2</v>
      </c>
      <c r="AE1027">
        <v>0.105427969658</v>
      </c>
      <c r="AF1027">
        <v>0.105427969658</v>
      </c>
      <c r="AG1027">
        <v>423.38010539372601</v>
      </c>
      <c r="AH1027">
        <v>420.61248503587802</v>
      </c>
      <c r="AI1027">
        <v>13.84</v>
      </c>
      <c r="AJ1027">
        <v>426.92167231141599</v>
      </c>
      <c r="AK1027">
        <v>414.30329776034</v>
      </c>
      <c r="AL1027">
        <v>0</v>
      </c>
      <c r="AN1027">
        <v>0</v>
      </c>
      <c r="AO1027">
        <v>0</v>
      </c>
      <c r="AP1027">
        <v>0</v>
      </c>
      <c r="AQ1027">
        <v>0.123209439993598</v>
      </c>
      <c r="AR1027">
        <v>0.123084652045715</v>
      </c>
      <c r="AS1027">
        <v>0.92436739440144799</v>
      </c>
      <c r="AT1027">
        <v>0.88971706659805405</v>
      </c>
      <c r="AU1027">
        <v>0.98361733710973298</v>
      </c>
      <c r="AV1027">
        <v>453.04330487827701</v>
      </c>
      <c r="AW1027">
        <v>3.3167554367166002E-3</v>
      </c>
      <c r="AX1027">
        <v>0.98361733710973298</v>
      </c>
      <c r="AY1027">
        <v>0.126855103942594</v>
      </c>
      <c r="AZ1027" s="97">
        <v>45351</v>
      </c>
      <c r="BA1027">
        <v>453.04330487827701</v>
      </c>
      <c r="BB1027">
        <v>453.04329597117498</v>
      </c>
      <c r="BC1027" s="96">
        <v>8.9071017441710797E-6</v>
      </c>
      <c r="BD1027" s="95">
        <v>45351</v>
      </c>
    </row>
    <row r="1028" spans="1:56">
      <c r="A1028" t="s">
        <v>104</v>
      </c>
      <c r="B1028">
        <v>5104.95</v>
      </c>
      <c r="C1028">
        <v>0</v>
      </c>
      <c r="D1028">
        <v>11064.44</v>
      </c>
      <c r="E1028" s="95">
        <v>45352</v>
      </c>
      <c r="F1028" t="s">
        <v>1176</v>
      </c>
      <c r="G1028" t="b">
        <v>0</v>
      </c>
      <c r="H1028" t="b">
        <v>0</v>
      </c>
      <c r="I1028" t="b">
        <v>0</v>
      </c>
      <c r="J1028" t="b">
        <v>0</v>
      </c>
      <c r="K1028" t="b">
        <v>0</v>
      </c>
      <c r="L1028">
        <v>5104.95</v>
      </c>
      <c r="M1028">
        <v>5104.95</v>
      </c>
      <c r="N1028" t="b">
        <v>0</v>
      </c>
      <c r="O1028">
        <v>5104.95</v>
      </c>
      <c r="P1028">
        <v>0.99949339579004504</v>
      </c>
      <c r="Q1028">
        <v>426.90838972991702</v>
      </c>
      <c r="R1028">
        <v>11064.44</v>
      </c>
      <c r="S1028">
        <v>11064.44</v>
      </c>
      <c r="X1028">
        <v>6.3058536433824905E-2</v>
      </c>
      <c r="Y1028">
        <v>0.99939905956376096</v>
      </c>
      <c r="Z1028">
        <v>0.99939905956376096</v>
      </c>
      <c r="AA1028">
        <v>423.12567916849599</v>
      </c>
      <c r="AB1028">
        <v>-6.0112107331470005E-4</v>
      </c>
      <c r="AC1028" s="96">
        <v>3.61346544783017E-7</v>
      </c>
      <c r="AD1028">
        <v>9.23765309202777E-2</v>
      </c>
      <c r="AE1028">
        <v>0.10392654878216601</v>
      </c>
      <c r="AF1028">
        <v>0.10392654878216601</v>
      </c>
      <c r="AH1028">
        <v>423.38010539372601</v>
      </c>
      <c r="AI1028">
        <v>13.4</v>
      </c>
      <c r="AJ1028">
        <v>429.730806974632</v>
      </c>
      <c r="AK1028">
        <v>417.02940381282002</v>
      </c>
      <c r="AL1028">
        <v>1.0058421516754E-3</v>
      </c>
      <c r="AM1028">
        <v>8.4049823633150001E-4</v>
      </c>
      <c r="AN1028" s="96">
        <v>3.3699930594742003E-5</v>
      </c>
      <c r="AO1028" s="96">
        <v>-9.2884752291300096E-5</v>
      </c>
      <c r="AP1028" s="96">
        <v>-5.9184821696557999E-5</v>
      </c>
      <c r="AR1028">
        <v>0.123209439993598</v>
      </c>
      <c r="AS1028">
        <v>0.92310947751774697</v>
      </c>
      <c r="AT1028">
        <v>0.88498427799790902</v>
      </c>
      <c r="AU1028">
        <v>0.96533388909890705</v>
      </c>
      <c r="AV1028">
        <v>452.76839246292701</v>
      </c>
      <c r="AW1028">
        <v>-6.0681266534499999E-4</v>
      </c>
      <c r="AX1028">
        <v>0.96533388909890705</v>
      </c>
      <c r="AY1028">
        <v>0.122648992022262</v>
      </c>
      <c r="BD1028" s="95">
        <v>45352</v>
      </c>
    </row>
    <row r="1029" spans="1:56">
      <c r="A1029" t="s">
        <v>105</v>
      </c>
      <c r="B1029">
        <v>5120.7250000000004</v>
      </c>
      <c r="C1029">
        <v>0</v>
      </c>
      <c r="D1029">
        <v>11098.050999999999</v>
      </c>
      <c r="E1029" s="95">
        <v>45352</v>
      </c>
      <c r="F1029" t="s">
        <v>1177</v>
      </c>
      <c r="G1029" t="b">
        <v>0</v>
      </c>
      <c r="H1029" t="b">
        <v>0</v>
      </c>
      <c r="I1029" t="b">
        <v>0</v>
      </c>
      <c r="J1029" t="b">
        <v>0</v>
      </c>
      <c r="K1029" t="b">
        <v>0</v>
      </c>
      <c r="L1029">
        <v>5120.7250000000004</v>
      </c>
      <c r="M1029">
        <v>5120.7250000000004</v>
      </c>
      <c r="N1029" t="b">
        <v>0</v>
      </c>
      <c r="O1029">
        <v>5120.7250000000004</v>
      </c>
      <c r="P1029">
        <v>1.0030901380033099</v>
      </c>
      <c r="Q1029">
        <v>428.22759556895301</v>
      </c>
      <c r="R1029">
        <v>11098.050999999999</v>
      </c>
      <c r="S1029">
        <v>11098.050999999999</v>
      </c>
      <c r="X1029">
        <v>6.3058536433824905E-2</v>
      </c>
      <c r="Y1029">
        <v>1.0030377497641001</v>
      </c>
      <c r="Z1029">
        <v>1.0030377497641001</v>
      </c>
      <c r="AA1029">
        <v>424.41102910057799</v>
      </c>
      <c r="AB1029">
        <v>3.0331451250982001E-3</v>
      </c>
      <c r="AC1029" s="96">
        <v>9.1999693499070203E-6</v>
      </c>
      <c r="AD1029">
        <v>9.4842726726762097E-2</v>
      </c>
      <c r="AE1029">
        <v>0.104707058470362</v>
      </c>
      <c r="AF1029">
        <v>0.104707058470362</v>
      </c>
      <c r="AH1029">
        <v>423.38010539372601</v>
      </c>
      <c r="AI1029">
        <v>13.4</v>
      </c>
      <c r="AJ1029">
        <v>429.730806974632</v>
      </c>
      <c r="AK1029">
        <v>417.02940381282002</v>
      </c>
      <c r="AL1029">
        <v>8.4049823633150001E-4</v>
      </c>
      <c r="AM1029">
        <v>6.7515432098759996E-4</v>
      </c>
      <c r="AN1029">
        <v>1.7453427469929999E-4</v>
      </c>
      <c r="AO1029" s="96">
        <v>-2.31598464850435E-7</v>
      </c>
      <c r="AP1029">
        <v>1.7430267623440001E-4</v>
      </c>
      <c r="AR1029">
        <v>0.123209439993598</v>
      </c>
      <c r="AS1029">
        <v>0.92310947751774697</v>
      </c>
      <c r="AT1029">
        <v>0.92873574070465903</v>
      </c>
      <c r="AU1029">
        <v>1.02146748023982</v>
      </c>
      <c r="AV1029">
        <v>454.09356832112599</v>
      </c>
      <c r="AW1029">
        <v>2.9268294347823002E-3</v>
      </c>
      <c r="AX1029">
        <v>1.02146748023982</v>
      </c>
      <c r="AY1029">
        <v>0.122347965916627</v>
      </c>
      <c r="BD1029" s="95">
        <v>45352</v>
      </c>
    </row>
    <row r="1030" spans="1:56">
      <c r="A1030" t="s">
        <v>106</v>
      </c>
      <c r="B1030">
        <v>5127.5</v>
      </c>
      <c r="C1030">
        <v>0</v>
      </c>
      <c r="D1030">
        <v>11113.043</v>
      </c>
      <c r="E1030" s="95">
        <v>45352</v>
      </c>
      <c r="F1030" t="s">
        <v>1178</v>
      </c>
      <c r="G1030" t="b">
        <v>0</v>
      </c>
      <c r="H1030" t="b">
        <v>0</v>
      </c>
      <c r="I1030" t="b">
        <v>0</v>
      </c>
      <c r="J1030" t="b">
        <v>0</v>
      </c>
      <c r="K1030" t="b">
        <v>0</v>
      </c>
      <c r="L1030">
        <v>5127.5</v>
      </c>
      <c r="M1030">
        <v>5127.5</v>
      </c>
      <c r="N1030" t="b">
        <v>0</v>
      </c>
      <c r="O1030">
        <v>5127.5</v>
      </c>
      <c r="P1030">
        <v>1.00132305484086</v>
      </c>
      <c r="Q1030">
        <v>428.794164162264</v>
      </c>
      <c r="R1030">
        <v>11113.043</v>
      </c>
      <c r="S1030">
        <v>11113.043</v>
      </c>
      <c r="X1030">
        <v>6.3058536433824905E-2</v>
      </c>
      <c r="Y1030">
        <v>1.0013508678235401</v>
      </c>
      <c r="Z1030">
        <v>1.0013508678235401</v>
      </c>
      <c r="AA1030">
        <v>424.98435230374901</v>
      </c>
      <c r="AB1030">
        <v>1.3499562224862001E-3</v>
      </c>
      <c r="AC1030" s="96">
        <v>1.8223818026292099E-6</v>
      </c>
      <c r="AD1030">
        <v>9.2996317852802796E-2</v>
      </c>
      <c r="AE1030">
        <v>0.103591029996354</v>
      </c>
      <c r="AF1030">
        <v>0.103591029996354</v>
      </c>
      <c r="AH1030">
        <v>423.38010539372601</v>
      </c>
      <c r="AI1030">
        <v>13.4</v>
      </c>
      <c r="AJ1030">
        <v>429.730806974632</v>
      </c>
      <c r="AK1030">
        <v>417.02940381282002</v>
      </c>
      <c r="AL1030">
        <v>6.7515432098759996E-4</v>
      </c>
      <c r="AM1030">
        <v>5.0981040564370003E-4</v>
      </c>
      <c r="AN1030">
        <v>1.2156351330019999E-4</v>
      </c>
      <c r="AO1030" s="96">
        <v>-2.0948232037909499E-10</v>
      </c>
      <c r="AP1030">
        <v>1.215633038179E-4</v>
      </c>
      <c r="AR1030">
        <v>0.123209439993598</v>
      </c>
      <c r="AS1030">
        <v>0.92310947751774697</v>
      </c>
      <c r="AT1030">
        <v>0.93173315488613995</v>
      </c>
      <c r="AU1030">
        <v>1.0138532345896101</v>
      </c>
      <c r="AV1030">
        <v>454.719811543562</v>
      </c>
      <c r="AW1030">
        <v>1.3791061272922999E-3</v>
      </c>
      <c r="AX1030">
        <v>1.0138532345896101</v>
      </c>
      <c r="AY1030">
        <v>0.122401771255657</v>
      </c>
      <c r="BD1030" s="95">
        <v>45352</v>
      </c>
    </row>
    <row r="1031" spans="1:56">
      <c r="A1031" t="s">
        <v>107</v>
      </c>
      <c r="B1031">
        <v>5134.4750000000004</v>
      </c>
      <c r="C1031">
        <v>0</v>
      </c>
      <c r="D1031">
        <v>11127.799000000001</v>
      </c>
      <c r="E1031" s="95">
        <v>45352</v>
      </c>
      <c r="F1031" t="s">
        <v>1179</v>
      </c>
      <c r="G1031" t="b">
        <v>0</v>
      </c>
      <c r="H1031" t="b">
        <v>0</v>
      </c>
      <c r="I1031" t="b">
        <v>0</v>
      </c>
      <c r="J1031" t="b">
        <v>0</v>
      </c>
      <c r="K1031" t="b">
        <v>0</v>
      </c>
      <c r="L1031">
        <v>5134.4750000000004</v>
      </c>
      <c r="M1031">
        <v>5134.4750000000004</v>
      </c>
      <c r="N1031" t="b">
        <v>0</v>
      </c>
      <c r="O1031">
        <v>5134.4750000000004</v>
      </c>
      <c r="P1031">
        <v>1.0013603120429</v>
      </c>
      <c r="Q1031">
        <v>429.377458027702</v>
      </c>
      <c r="R1031">
        <v>11127.799000000001</v>
      </c>
      <c r="S1031">
        <v>11127.799000000001</v>
      </c>
      <c r="X1031">
        <v>6.3058536433824905E-2</v>
      </c>
      <c r="Y1031">
        <v>1.00132780913382</v>
      </c>
      <c r="Z1031">
        <v>1.00132780913382</v>
      </c>
      <c r="AA1031">
        <v>425.54865040847199</v>
      </c>
      <c r="AB1031">
        <v>1.3269283748450001E-3</v>
      </c>
      <c r="AC1031" s="96">
        <v>1.76073891196902E-6</v>
      </c>
      <c r="AD1031">
        <v>9.1190859369629507E-2</v>
      </c>
      <c r="AE1031">
        <v>0.102480958007113</v>
      </c>
      <c r="AF1031">
        <v>0.102480958007113</v>
      </c>
      <c r="AH1031">
        <v>423.38010539372601</v>
      </c>
      <c r="AI1031">
        <v>13.4</v>
      </c>
      <c r="AJ1031">
        <v>429.730806974632</v>
      </c>
      <c r="AK1031">
        <v>417.02940381282002</v>
      </c>
      <c r="AL1031">
        <v>5.0981040564370003E-4</v>
      </c>
      <c r="AM1031">
        <v>3.4446649029979998E-4</v>
      </c>
      <c r="AN1031" s="96">
        <v>4.2285468182584802E-5</v>
      </c>
      <c r="AO1031" s="96">
        <v>-2.2204460492503101E-16</v>
      </c>
      <c r="AP1031" s="96">
        <v>4.2285468182362798E-5</v>
      </c>
      <c r="AR1031">
        <v>0.123209439993598</v>
      </c>
      <c r="AS1031">
        <v>0.92310947751774697</v>
      </c>
      <c r="AT1031">
        <v>0.93119864595121704</v>
      </c>
      <c r="AU1031">
        <v>1.0247758895560399</v>
      </c>
      <c r="AV1031">
        <v>455.331460309384</v>
      </c>
      <c r="AW1031">
        <v>1.3451113197503999E-3</v>
      </c>
      <c r="AX1031">
        <v>1.0247758895560399</v>
      </c>
      <c r="AY1031">
        <v>0.122439232720923</v>
      </c>
      <c r="BD1031" s="95">
        <v>45352</v>
      </c>
    </row>
    <row r="1032" spans="1:56">
      <c r="A1032" t="s">
        <v>108</v>
      </c>
      <c r="B1032">
        <v>5139.9750000000004</v>
      </c>
      <c r="C1032">
        <v>0</v>
      </c>
      <c r="D1032">
        <v>11140.326999999999</v>
      </c>
      <c r="E1032" s="95">
        <v>45352</v>
      </c>
      <c r="F1032" t="s">
        <v>1180</v>
      </c>
      <c r="G1032" t="b">
        <v>0</v>
      </c>
      <c r="H1032" t="b">
        <v>0</v>
      </c>
      <c r="I1032" t="b">
        <v>0</v>
      </c>
      <c r="J1032" t="b">
        <v>0</v>
      </c>
      <c r="K1032" t="b">
        <v>0</v>
      </c>
      <c r="L1032">
        <v>5139.9750000000004</v>
      </c>
      <c r="M1032">
        <v>5139.9750000000004</v>
      </c>
      <c r="N1032" t="b">
        <v>0</v>
      </c>
      <c r="O1032">
        <v>5139.9750000000004</v>
      </c>
      <c r="P1032">
        <v>1.00107119033591</v>
      </c>
      <c r="Q1032">
        <v>429.83740301120099</v>
      </c>
      <c r="R1032">
        <v>11140.326999999999</v>
      </c>
      <c r="S1032">
        <v>11140.326999999999</v>
      </c>
      <c r="X1032">
        <v>6.3058536433824905E-2</v>
      </c>
      <c r="Y1032">
        <v>1.0011258291059999</v>
      </c>
      <c r="Z1032">
        <v>1.0011258291059999</v>
      </c>
      <c r="AA1032">
        <v>426.02774546512302</v>
      </c>
      <c r="AB1032">
        <v>1.1251958356774E-3</v>
      </c>
      <c r="AC1032" s="96">
        <v>1.2660656686259201E-6</v>
      </c>
      <c r="AD1032">
        <v>8.9167409141370793E-2</v>
      </c>
      <c r="AE1032">
        <v>0.101263401812391</v>
      </c>
      <c r="AF1032">
        <v>0.101263401812391</v>
      </c>
      <c r="AH1032">
        <v>423.38010539372601</v>
      </c>
      <c r="AI1032">
        <v>13.4</v>
      </c>
      <c r="AJ1032">
        <v>429.730806974632</v>
      </c>
      <c r="AK1032">
        <v>417.02940381282002</v>
      </c>
      <c r="AL1032">
        <v>3.4446649029979998E-4</v>
      </c>
      <c r="AM1032">
        <v>1.7912257495590001E-4</v>
      </c>
      <c r="AN1032" s="96">
        <v>7.0062534774331096E-7</v>
      </c>
      <c r="AO1032">
        <v>0</v>
      </c>
      <c r="AP1032" s="96">
        <v>7.0062534774331096E-7</v>
      </c>
      <c r="AR1032">
        <v>0.123209439993598</v>
      </c>
      <c r="AS1032">
        <v>0.92310947751774697</v>
      </c>
      <c r="AT1032">
        <v>0.93082617898248099</v>
      </c>
      <c r="AU1032">
        <v>1.03587624451336</v>
      </c>
      <c r="AV1032">
        <v>455.85628103676203</v>
      </c>
      <c r="AW1032">
        <v>1.1526124881009001E-3</v>
      </c>
      <c r="AX1032">
        <v>1.03587624451336</v>
      </c>
      <c r="AY1032">
        <v>0.122419338870273</v>
      </c>
      <c r="BD1032" s="95">
        <v>45352</v>
      </c>
    </row>
    <row r="1033" spans="1:56">
      <c r="A1033" t="s">
        <v>109</v>
      </c>
      <c r="B1033">
        <v>5145.2</v>
      </c>
      <c r="C1033">
        <v>0</v>
      </c>
      <c r="D1033">
        <v>11151.159</v>
      </c>
      <c r="E1033" s="95">
        <v>45352</v>
      </c>
      <c r="F1033" t="s">
        <v>1181</v>
      </c>
      <c r="G1033" t="b">
        <v>0</v>
      </c>
      <c r="H1033" t="b">
        <v>0</v>
      </c>
      <c r="I1033" t="b">
        <v>0</v>
      </c>
      <c r="J1033" t="b">
        <v>0</v>
      </c>
      <c r="K1033" t="b">
        <v>0</v>
      </c>
      <c r="L1033">
        <v>5145.2</v>
      </c>
      <c r="M1033">
        <v>5145.2</v>
      </c>
      <c r="N1033" t="b">
        <v>0</v>
      </c>
      <c r="O1033">
        <v>5145.2</v>
      </c>
      <c r="P1033">
        <v>1.00101654190925</v>
      </c>
      <c r="Q1033">
        <v>430.274350745525</v>
      </c>
      <c r="R1033">
        <v>11151.159</v>
      </c>
      <c r="S1033">
        <v>11151.159</v>
      </c>
      <c r="X1033">
        <v>6.3058536433824905E-2</v>
      </c>
      <c r="Y1033">
        <v>1.0009723233438299</v>
      </c>
      <c r="Z1033">
        <v>1.0009723233438299</v>
      </c>
      <c r="AA1033">
        <v>426.441982187159</v>
      </c>
      <c r="AB1033">
        <v>9.7185094367989997E-4</v>
      </c>
      <c r="AC1033" s="96">
        <v>9.44494256731667E-7</v>
      </c>
      <c r="AD1033">
        <v>8.7027251559141094E-2</v>
      </c>
      <c r="AE1033">
        <v>9.9983153012322704E-2</v>
      </c>
      <c r="AF1033">
        <v>9.9983153012322704E-2</v>
      </c>
      <c r="AH1033">
        <v>423.38010539372601</v>
      </c>
      <c r="AI1033">
        <v>13.4</v>
      </c>
      <c r="AJ1033">
        <v>429.730806974632</v>
      </c>
      <c r="AK1033">
        <v>417.02940381282002</v>
      </c>
      <c r="AL1033">
        <v>1.7912257495590001E-4</v>
      </c>
      <c r="AM1033">
        <v>0</v>
      </c>
      <c r="AN1033">
        <v>0</v>
      </c>
      <c r="AO1033">
        <v>0</v>
      </c>
      <c r="AP1033">
        <v>0</v>
      </c>
      <c r="AR1033">
        <v>0.123209439993598</v>
      </c>
      <c r="AS1033">
        <v>0.92310947751774697</v>
      </c>
      <c r="AT1033">
        <v>0.93102400971134602</v>
      </c>
      <c r="AU1033">
        <v>1.0483312629691901</v>
      </c>
      <c r="AV1033">
        <v>456.314854746386</v>
      </c>
      <c r="AW1033">
        <v>1.0059611520135999E-3</v>
      </c>
      <c r="AX1033">
        <v>1.0483312629691901</v>
      </c>
      <c r="AY1033">
        <v>0.12243812705286899</v>
      </c>
      <c r="BD1033" s="95">
        <v>45352</v>
      </c>
    </row>
    <row r="1034" spans="1:56">
      <c r="A1034" t="s">
        <v>110</v>
      </c>
      <c r="B1034">
        <v>5145.45</v>
      </c>
      <c r="C1034">
        <v>0</v>
      </c>
      <c r="D1034">
        <v>11151.406999999999</v>
      </c>
      <c r="E1034" s="95">
        <v>45352</v>
      </c>
      <c r="F1034" t="s">
        <v>1182</v>
      </c>
      <c r="G1034" t="b">
        <v>0</v>
      </c>
      <c r="H1034" t="b">
        <v>0</v>
      </c>
      <c r="I1034" t="b">
        <v>0</v>
      </c>
      <c r="J1034" t="b">
        <v>0</v>
      </c>
      <c r="K1034" t="b">
        <v>0</v>
      </c>
      <c r="L1034">
        <v>5145.45</v>
      </c>
      <c r="M1034">
        <v>5145.45</v>
      </c>
      <c r="N1034" t="b">
        <v>0</v>
      </c>
      <c r="O1034">
        <v>5145.45</v>
      </c>
      <c r="P1034">
        <v>1.0000485889761299</v>
      </c>
      <c r="Q1034">
        <v>430.29525733568403</v>
      </c>
      <c r="R1034">
        <v>11151.406999999999</v>
      </c>
      <c r="S1034">
        <v>11151.406999999999</v>
      </c>
      <c r="T1034" s="97">
        <v>45352</v>
      </c>
      <c r="U1034">
        <v>11151.406999999999</v>
      </c>
      <c r="V1034">
        <v>430.29525733568403</v>
      </c>
      <c r="W1034">
        <v>5.6162234512609002E-2</v>
      </c>
      <c r="X1034">
        <v>6.3058536433824905E-2</v>
      </c>
      <c r="Y1034">
        <v>1.0000222398407099</v>
      </c>
      <c r="Z1034">
        <v>1.0000222398407099</v>
      </c>
      <c r="AA1034">
        <v>426.45146618891903</v>
      </c>
      <c r="AB1034" s="96">
        <v>2.2239593418104499E-5</v>
      </c>
      <c r="AC1034" s="96">
        <v>4.9459951540259898E-10</v>
      </c>
      <c r="AD1034">
        <v>8.4376361094292598E-2</v>
      </c>
      <c r="AE1034">
        <v>9.8472118561059405E-2</v>
      </c>
      <c r="AF1034">
        <v>9.8472118561059405E-2</v>
      </c>
      <c r="AG1034">
        <v>426.45146618891903</v>
      </c>
      <c r="AH1034">
        <v>423.38010539372601</v>
      </c>
      <c r="AI1034">
        <v>13.4</v>
      </c>
      <c r="AJ1034">
        <v>429.730806974632</v>
      </c>
      <c r="AK1034">
        <v>417.02940381282002</v>
      </c>
      <c r="AL1034">
        <v>0</v>
      </c>
      <c r="AN1034">
        <v>0</v>
      </c>
      <c r="AO1034">
        <v>0</v>
      </c>
      <c r="AP1034">
        <v>0</v>
      </c>
      <c r="AQ1034">
        <v>0.123549474129152</v>
      </c>
      <c r="AR1034">
        <v>0.123209439993598</v>
      </c>
      <c r="AS1034">
        <v>0.92310947751774697</v>
      </c>
      <c r="AT1034">
        <v>0.93083717604173299</v>
      </c>
      <c r="AU1034">
        <v>1.0617547728411501</v>
      </c>
      <c r="AV1034">
        <v>456.324881064902</v>
      </c>
      <c r="AW1034" s="96">
        <v>2.1972369322664701E-5</v>
      </c>
      <c r="AX1034">
        <v>1.0617547728411501</v>
      </c>
      <c r="AY1034">
        <v>0.11571485389132</v>
      </c>
      <c r="AZ1034" s="97">
        <v>45352</v>
      </c>
      <c r="BA1034">
        <v>456.324881064902</v>
      </c>
      <c r="BB1034">
        <v>456.32487204813901</v>
      </c>
      <c r="BC1034" s="96">
        <v>9.0167628741255595E-6</v>
      </c>
      <c r="BD1034" s="95">
        <v>45352</v>
      </c>
    </row>
    <row r="1035" spans="1:56">
      <c r="A1035" t="s">
        <v>104</v>
      </c>
      <c r="B1035">
        <v>5140.2250000000004</v>
      </c>
      <c r="C1035">
        <v>0</v>
      </c>
      <c r="D1035">
        <v>11141.866</v>
      </c>
      <c r="E1035" s="95">
        <v>45355</v>
      </c>
      <c r="F1035" t="s">
        <v>1183</v>
      </c>
      <c r="G1035" t="b">
        <v>0</v>
      </c>
      <c r="H1035" t="b">
        <v>0</v>
      </c>
      <c r="I1035" t="b">
        <v>0</v>
      </c>
      <c r="J1035" t="b">
        <v>0</v>
      </c>
      <c r="K1035" t="b">
        <v>0</v>
      </c>
      <c r="L1035">
        <v>5140.2250000000004</v>
      </c>
      <c r="M1035">
        <v>5140.2250000000004</v>
      </c>
      <c r="N1035" t="b">
        <v>0</v>
      </c>
      <c r="O1035">
        <v>5140.2250000000004</v>
      </c>
      <c r="P1035">
        <v>0.99898453973899204</v>
      </c>
      <c r="Q1035">
        <v>429.85830960136002</v>
      </c>
      <c r="R1035">
        <v>11141.866</v>
      </c>
      <c r="S1035">
        <v>11141.866</v>
      </c>
      <c r="X1035">
        <v>5.6162234512609002E-2</v>
      </c>
      <c r="Y1035">
        <v>0.99867639427691401</v>
      </c>
      <c r="Z1035">
        <v>0.99867639427691401</v>
      </c>
      <c r="AA1035">
        <v>425.88701258765201</v>
      </c>
      <c r="AB1035">
        <v>-1.3244824628651001E-3</v>
      </c>
      <c r="AC1035" s="96">
        <v>1.75425379443722E-6</v>
      </c>
      <c r="AD1035">
        <v>8.2932974831648298E-2</v>
      </c>
      <c r="AE1035">
        <v>9.7461225626850403E-2</v>
      </c>
      <c r="AF1035">
        <v>9.7461225626850403E-2</v>
      </c>
      <c r="AH1035">
        <v>426.45146618891903</v>
      </c>
      <c r="AI1035">
        <v>13.11</v>
      </c>
      <c r="AJ1035">
        <v>432.84823818175198</v>
      </c>
      <c r="AK1035">
        <v>420.05469419608499</v>
      </c>
      <c r="AL1035">
        <v>1.0058421516754E-3</v>
      </c>
      <c r="AM1035">
        <v>8.4049823633150001E-4</v>
      </c>
      <c r="AN1035" s="96">
        <v>1.0046986232659001E-5</v>
      </c>
      <c r="AO1035">
        <v>-1.4176856366520001E-4</v>
      </c>
      <c r="AP1035">
        <v>-1.3172157743249999E-4</v>
      </c>
      <c r="AR1035">
        <v>0.123549474129152</v>
      </c>
      <c r="AS1035">
        <v>0.91966655592951796</v>
      </c>
      <c r="AT1035">
        <v>0.99374499659323601</v>
      </c>
      <c r="AU1035">
        <v>1.0740263891683699</v>
      </c>
      <c r="AV1035">
        <v>455.66401379352999</v>
      </c>
      <c r="AW1035">
        <v>-1.448238522146E-3</v>
      </c>
      <c r="AX1035">
        <v>1.0740263891683699</v>
      </c>
      <c r="AY1035">
        <v>0.114914585698955</v>
      </c>
      <c r="BD1035" s="95">
        <v>45355</v>
      </c>
    </row>
    <row r="1036" spans="1:56">
      <c r="A1036" t="s">
        <v>105</v>
      </c>
      <c r="B1036">
        <v>5142.1750000000002</v>
      </c>
      <c r="C1036">
        <v>0</v>
      </c>
      <c r="D1036">
        <v>11146.341</v>
      </c>
      <c r="E1036" s="95">
        <v>45355</v>
      </c>
      <c r="F1036" t="s">
        <v>1184</v>
      </c>
      <c r="G1036" t="b">
        <v>0</v>
      </c>
      <c r="H1036" t="b">
        <v>0</v>
      </c>
      <c r="I1036" t="b">
        <v>0</v>
      </c>
      <c r="J1036" t="b">
        <v>0</v>
      </c>
      <c r="K1036" t="b">
        <v>0</v>
      </c>
      <c r="L1036">
        <v>5142.1750000000002</v>
      </c>
      <c r="M1036">
        <v>5142.1750000000002</v>
      </c>
      <c r="N1036" t="b">
        <v>0</v>
      </c>
      <c r="O1036">
        <v>5142.1750000000002</v>
      </c>
      <c r="P1036">
        <v>1.0003793608256399</v>
      </c>
      <c r="Q1036">
        <v>430.02138100460002</v>
      </c>
      <c r="R1036">
        <v>11146.341</v>
      </c>
      <c r="S1036">
        <v>11146.341</v>
      </c>
      <c r="X1036">
        <v>5.6162234512609002E-2</v>
      </c>
      <c r="Y1036">
        <v>1.0004016382893099</v>
      </c>
      <c r="Z1036">
        <v>1.0004016382893099</v>
      </c>
      <c r="AA1036">
        <v>426.05806511882901</v>
      </c>
      <c r="AB1036">
        <v>4.0155765424579998E-4</v>
      </c>
      <c r="AC1036" s="96">
        <v>1.61248549683397E-7</v>
      </c>
      <c r="AD1036">
        <v>8.0512559033108E-2</v>
      </c>
      <c r="AE1036">
        <v>9.6032614558370005E-2</v>
      </c>
      <c r="AF1036">
        <v>9.6032614558370005E-2</v>
      </c>
      <c r="AH1036">
        <v>426.45146618891903</v>
      </c>
      <c r="AI1036">
        <v>13.11</v>
      </c>
      <c r="AJ1036">
        <v>432.84823818175198</v>
      </c>
      <c r="AK1036">
        <v>420.05469419608499</v>
      </c>
      <c r="AL1036">
        <v>8.4049823633150001E-4</v>
      </c>
      <c r="AM1036">
        <v>6.7515432098759996E-4</v>
      </c>
      <c r="AN1036" s="96">
        <v>1.7427209203403001E-6</v>
      </c>
      <c r="AO1036" s="96">
        <v>-1.53966814869788E-5</v>
      </c>
      <c r="AP1036" s="96">
        <v>-1.36539605666385E-5</v>
      </c>
      <c r="AR1036">
        <v>0.123549474129152</v>
      </c>
      <c r="AS1036">
        <v>0.91966655592951796</v>
      </c>
      <c r="AT1036">
        <v>1.00074218180945</v>
      </c>
      <c r="AU1036">
        <v>1.0851664675018899</v>
      </c>
      <c r="AV1036">
        <v>455.86006602129902</v>
      </c>
      <c r="AW1036">
        <v>4.3025611378980002E-4</v>
      </c>
      <c r="AX1036">
        <v>1.0851664675018899</v>
      </c>
      <c r="AY1036">
        <v>0.11490684661258301</v>
      </c>
      <c r="BD1036" s="95">
        <v>45355</v>
      </c>
    </row>
    <row r="1037" spans="1:56">
      <c r="A1037" t="s">
        <v>106</v>
      </c>
      <c r="B1037">
        <v>5141.5</v>
      </c>
      <c r="C1037">
        <v>0</v>
      </c>
      <c r="D1037">
        <v>11144.986000000001</v>
      </c>
      <c r="E1037" s="95">
        <v>45355</v>
      </c>
      <c r="F1037" t="s">
        <v>1185</v>
      </c>
      <c r="G1037" t="b">
        <v>0</v>
      </c>
      <c r="H1037" t="b">
        <v>0</v>
      </c>
      <c r="I1037" t="b">
        <v>0</v>
      </c>
      <c r="J1037" t="b">
        <v>0</v>
      </c>
      <c r="K1037" t="b">
        <v>0</v>
      </c>
      <c r="L1037">
        <v>5141.5</v>
      </c>
      <c r="M1037">
        <v>5141.5</v>
      </c>
      <c r="N1037" t="b">
        <v>0</v>
      </c>
      <c r="O1037">
        <v>5141.5</v>
      </c>
      <c r="P1037">
        <v>0.99986873258883602</v>
      </c>
      <c r="Q1037">
        <v>429.964933211171</v>
      </c>
      <c r="R1037">
        <v>11144.986000000001</v>
      </c>
      <c r="S1037">
        <v>11144.986000000001</v>
      </c>
      <c r="X1037">
        <v>5.6162234512609002E-2</v>
      </c>
      <c r="Y1037">
        <v>0.99987843544352295</v>
      </c>
      <c r="Z1037">
        <v>0.99987843544352295</v>
      </c>
      <c r="AA1037">
        <v>426.00627155911002</v>
      </c>
      <c r="AB1037">
        <v>-1.215719460458E-4</v>
      </c>
      <c r="AC1037" s="96">
        <v>1.47797380653744E-8</v>
      </c>
      <c r="AD1037">
        <v>7.8069841294913303E-2</v>
      </c>
      <c r="AE1037">
        <v>9.4585291197349403E-2</v>
      </c>
      <c r="AF1037">
        <v>9.4585291197349403E-2</v>
      </c>
      <c r="AH1037">
        <v>426.45146618891903</v>
      </c>
      <c r="AI1037">
        <v>13.11</v>
      </c>
      <c r="AJ1037">
        <v>432.84823818175198</v>
      </c>
      <c r="AK1037">
        <v>420.05469419608499</v>
      </c>
      <c r="AL1037">
        <v>6.7515432098759996E-4</v>
      </c>
      <c r="AM1037">
        <v>5.0981040564370003E-4</v>
      </c>
      <c r="AN1037" s="96">
        <v>3.7008387971055998E-8</v>
      </c>
      <c r="AO1037" s="96">
        <v>-9.9518072305126992E-7</v>
      </c>
      <c r="AP1037" s="96">
        <v>-9.5817233508021392E-7</v>
      </c>
      <c r="AR1037">
        <v>0.123549474129152</v>
      </c>
      <c r="AS1037">
        <v>0.91966655592951796</v>
      </c>
      <c r="AT1037">
        <v>1.0008093738389301</v>
      </c>
      <c r="AU1037">
        <v>1.1013097416775099</v>
      </c>
      <c r="AV1037">
        <v>455.79919406584798</v>
      </c>
      <c r="AW1037">
        <v>-1.3353210774230001E-4</v>
      </c>
      <c r="AX1037">
        <v>1.1013097416775099</v>
      </c>
      <c r="AY1037">
        <v>0.114913992277571</v>
      </c>
      <c r="BD1037" s="95">
        <v>45355</v>
      </c>
    </row>
    <row r="1038" spans="1:56">
      <c r="A1038" t="s">
        <v>107</v>
      </c>
      <c r="B1038">
        <v>5144.8</v>
      </c>
      <c r="C1038">
        <v>0</v>
      </c>
      <c r="D1038">
        <v>11152.279</v>
      </c>
      <c r="E1038" s="95">
        <v>45355</v>
      </c>
      <c r="F1038" t="s">
        <v>1186</v>
      </c>
      <c r="G1038" t="b">
        <v>0</v>
      </c>
      <c r="H1038" t="b">
        <v>0</v>
      </c>
      <c r="I1038" t="b">
        <v>0</v>
      </c>
      <c r="J1038" t="b">
        <v>0</v>
      </c>
      <c r="K1038" t="b">
        <v>0</v>
      </c>
      <c r="L1038">
        <v>5144.8</v>
      </c>
      <c r="M1038">
        <v>5144.8</v>
      </c>
      <c r="N1038" t="b">
        <v>0</v>
      </c>
      <c r="O1038">
        <v>5144.8</v>
      </c>
      <c r="P1038">
        <v>1.00064183604006</v>
      </c>
      <c r="Q1038">
        <v>430.24090020127102</v>
      </c>
      <c r="R1038">
        <v>11152.279</v>
      </c>
      <c r="S1038">
        <v>11152.279</v>
      </c>
      <c r="X1038">
        <v>5.6162234512609002E-2</v>
      </c>
      <c r="Y1038">
        <v>1.0006543749808201</v>
      </c>
      <c r="Z1038">
        <v>1.0006543749808201</v>
      </c>
      <c r="AA1038">
        <v>426.28503940489099</v>
      </c>
      <c r="AB1038">
        <v>6.5416097086989998E-4</v>
      </c>
      <c r="AC1038" s="96">
        <v>4.2792657580955397E-7</v>
      </c>
      <c r="AD1038">
        <v>7.59901168666548E-2</v>
      </c>
      <c r="AE1038">
        <v>9.3277177626430105E-2</v>
      </c>
      <c r="AF1038">
        <v>9.3277177626430105E-2</v>
      </c>
      <c r="AH1038">
        <v>426.45146618891903</v>
      </c>
      <c r="AI1038">
        <v>13.11</v>
      </c>
      <c r="AJ1038">
        <v>432.84823818175198</v>
      </c>
      <c r="AK1038">
        <v>420.05469419608499</v>
      </c>
      <c r="AL1038">
        <v>5.0981040564370003E-4</v>
      </c>
      <c r="AM1038">
        <v>3.4446649029979998E-4</v>
      </c>
      <c r="AN1038" s="96">
        <v>1.71289699232322E-10</v>
      </c>
      <c r="AO1038" s="96">
        <v>-7.1421446534713999E-10</v>
      </c>
      <c r="AP1038" s="96">
        <v>-5.4292476611481701E-10</v>
      </c>
      <c r="AR1038">
        <v>0.123549474129152</v>
      </c>
      <c r="AS1038">
        <v>0.91966655592951796</v>
      </c>
      <c r="AT1038">
        <v>1.0007473343120701</v>
      </c>
      <c r="AU1038">
        <v>1.1181617415674701</v>
      </c>
      <c r="AV1038">
        <v>456.12690654906697</v>
      </c>
      <c r="AW1038">
        <v>7.1898434109919998E-4</v>
      </c>
      <c r="AX1038">
        <v>1.1181617415674701</v>
      </c>
      <c r="AY1038">
        <v>0.114437462283545</v>
      </c>
      <c r="BD1038" s="95">
        <v>45355</v>
      </c>
    </row>
    <row r="1039" spans="1:56">
      <c r="A1039" t="s">
        <v>108</v>
      </c>
      <c r="B1039">
        <v>5143.3</v>
      </c>
      <c r="C1039">
        <v>0</v>
      </c>
      <c r="D1039">
        <v>11148.753000000001</v>
      </c>
      <c r="E1039" s="95">
        <v>45355</v>
      </c>
      <c r="F1039" t="s">
        <v>1187</v>
      </c>
      <c r="G1039" t="b">
        <v>0</v>
      </c>
      <c r="H1039" t="b">
        <v>0</v>
      </c>
      <c r="I1039" t="b">
        <v>0</v>
      </c>
      <c r="J1039" t="b">
        <v>0</v>
      </c>
      <c r="K1039" t="b">
        <v>0</v>
      </c>
      <c r="L1039">
        <v>5143.3</v>
      </c>
      <c r="M1039">
        <v>5143.3</v>
      </c>
      <c r="N1039" t="b">
        <v>0</v>
      </c>
      <c r="O1039">
        <v>5143.3</v>
      </c>
      <c r="P1039">
        <v>0.99970844347690802</v>
      </c>
      <c r="Q1039">
        <v>430.11546066031599</v>
      </c>
      <c r="R1039">
        <v>11148.753000000001</v>
      </c>
      <c r="S1039">
        <v>11148.753000000001</v>
      </c>
      <c r="X1039">
        <v>5.6162234512609002E-2</v>
      </c>
      <c r="Y1039">
        <v>0.99968383143929596</v>
      </c>
      <c r="Z1039">
        <v>0.99968383143929596</v>
      </c>
      <c r="AA1039">
        <v>426.15026147753201</v>
      </c>
      <c r="AB1039">
        <v>-3.1621855252090002E-4</v>
      </c>
      <c r="AC1039" s="96">
        <v>9.9994172958437199E-8</v>
      </c>
      <c r="AD1039">
        <v>7.3746941448370004E-2</v>
      </c>
      <c r="AE1039">
        <v>9.1896162061355896E-2</v>
      </c>
      <c r="AF1039">
        <v>9.1896162061355896E-2</v>
      </c>
      <c r="AH1039">
        <v>426.45146618891903</v>
      </c>
      <c r="AI1039">
        <v>13.11</v>
      </c>
      <c r="AJ1039">
        <v>432.84823818175198</v>
      </c>
      <c r="AK1039">
        <v>420.05469419608499</v>
      </c>
      <c r="AL1039">
        <v>3.4446649029979998E-4</v>
      </c>
      <c r="AM1039">
        <v>1.7912257495590001E-4</v>
      </c>
      <c r="AN1039" s="96">
        <v>3.13089933615151E-19</v>
      </c>
      <c r="AO1039" s="96">
        <v>-1.11022302462515E-16</v>
      </c>
      <c r="AP1039" s="96">
        <v>-1.107092125289E-16</v>
      </c>
      <c r="AR1039">
        <v>0.123549474129152</v>
      </c>
      <c r="AS1039">
        <v>0.91966655592951796</v>
      </c>
      <c r="AT1039">
        <v>1.00486782044568</v>
      </c>
      <c r="AU1039">
        <v>1.13384277508335</v>
      </c>
      <c r="AV1039">
        <v>455.964937849629</v>
      </c>
      <c r="AW1039">
        <v>-3.5509569181719998E-4</v>
      </c>
      <c r="AX1039">
        <v>1.13384277508335</v>
      </c>
      <c r="AY1039">
        <v>0.11443823954790899</v>
      </c>
      <c r="BD1039" s="95">
        <v>45355</v>
      </c>
    </row>
    <row r="1040" spans="1:56">
      <c r="A1040" t="s">
        <v>109</v>
      </c>
      <c r="B1040">
        <v>5154.7250000000004</v>
      </c>
      <c r="C1040">
        <v>0</v>
      </c>
      <c r="D1040">
        <v>11173.249</v>
      </c>
      <c r="E1040" s="95">
        <v>45355</v>
      </c>
      <c r="F1040" t="s">
        <v>1188</v>
      </c>
      <c r="G1040" t="b">
        <v>0</v>
      </c>
      <c r="H1040" t="b">
        <v>0</v>
      </c>
      <c r="I1040" t="b">
        <v>0</v>
      </c>
      <c r="J1040" t="b">
        <v>0</v>
      </c>
      <c r="K1040" t="b">
        <v>0</v>
      </c>
      <c r="L1040">
        <v>5154.7250000000004</v>
      </c>
      <c r="M1040">
        <v>5154.7250000000004</v>
      </c>
      <c r="N1040" t="b">
        <v>0</v>
      </c>
      <c r="O1040">
        <v>5154.7250000000004</v>
      </c>
      <c r="P1040">
        <v>1.00222133649602</v>
      </c>
      <c r="Q1040">
        <v>431.07089183058503</v>
      </c>
      <c r="R1040">
        <v>11173.249</v>
      </c>
      <c r="S1040">
        <v>11173.249</v>
      </c>
      <c r="X1040">
        <v>5.6162234512609002E-2</v>
      </c>
      <c r="Y1040">
        <v>1.00219719640393</v>
      </c>
      <c r="Z1040">
        <v>1.00219719640393</v>
      </c>
      <c r="AA1040">
        <v>427.08659729958799</v>
      </c>
      <c r="AB1040">
        <v>2.1947860978845002E-3</v>
      </c>
      <c r="AC1040" s="96">
        <v>4.8170860154672503E-6</v>
      </c>
      <c r="AD1040">
        <v>7.4980898064020293E-2</v>
      </c>
      <c r="AE1040">
        <v>9.1904720528911299E-2</v>
      </c>
      <c r="AF1040">
        <v>9.1904720528911299E-2</v>
      </c>
      <c r="AH1040">
        <v>426.45146618891903</v>
      </c>
      <c r="AI1040">
        <v>13.11</v>
      </c>
      <c r="AJ1040">
        <v>432.84823818175198</v>
      </c>
      <c r="AK1040">
        <v>420.05469419608499</v>
      </c>
      <c r="AL1040">
        <v>1.7912257495590001E-4</v>
      </c>
      <c r="AM1040">
        <v>0</v>
      </c>
      <c r="AN1040">
        <v>0</v>
      </c>
      <c r="AO1040">
        <v>0</v>
      </c>
      <c r="AP1040">
        <v>0</v>
      </c>
      <c r="AR1040">
        <v>0.123549474129152</v>
      </c>
      <c r="AS1040">
        <v>0.91966655592951796</v>
      </c>
      <c r="AT1040">
        <v>1.0048611272229599</v>
      </c>
      <c r="AU1040">
        <v>1.1508821648207801</v>
      </c>
      <c r="AV1040">
        <v>457.10009508596102</v>
      </c>
      <c r="AW1040">
        <v>2.4895713290711001E-3</v>
      </c>
      <c r="AX1040">
        <v>1.1508821648207801</v>
      </c>
      <c r="AY1040">
        <v>0.11453415525814099</v>
      </c>
      <c r="BD1040" s="95">
        <v>45355</v>
      </c>
    </row>
    <row r="1041" spans="1:56">
      <c r="A1041" t="s">
        <v>110</v>
      </c>
      <c r="B1041">
        <v>5138.55</v>
      </c>
      <c r="C1041">
        <v>0</v>
      </c>
      <c r="D1041">
        <v>11138.504000000001</v>
      </c>
      <c r="E1041" s="95">
        <v>45355</v>
      </c>
      <c r="F1041" t="s">
        <v>1189</v>
      </c>
      <c r="G1041" t="b">
        <v>0</v>
      </c>
      <c r="H1041" t="b">
        <v>0</v>
      </c>
      <c r="I1041" t="b">
        <v>0</v>
      </c>
      <c r="J1041" t="b">
        <v>0</v>
      </c>
      <c r="K1041" t="b">
        <v>0</v>
      </c>
      <c r="L1041">
        <v>5138.55</v>
      </c>
      <c r="M1041">
        <v>5138.55</v>
      </c>
      <c r="N1041" t="b">
        <v>0</v>
      </c>
      <c r="O1041">
        <v>5138.55</v>
      </c>
      <c r="P1041">
        <v>0.99686210224599703</v>
      </c>
      <c r="Q1041">
        <v>429.71823544729398</v>
      </c>
      <c r="R1041">
        <v>11138.504000000001</v>
      </c>
      <c r="S1041">
        <v>11138.504000000001</v>
      </c>
      <c r="T1041" s="97">
        <v>45355</v>
      </c>
      <c r="U1041">
        <v>11138.504000000001</v>
      </c>
      <c r="V1041">
        <v>429.71823544729398</v>
      </c>
      <c r="W1041">
        <v>5.33E-2</v>
      </c>
      <c r="X1041">
        <v>5.6162234512609002E-2</v>
      </c>
      <c r="Y1041">
        <v>0.99689034049093495</v>
      </c>
      <c r="Z1041">
        <v>0.99689034049093495</v>
      </c>
      <c r="AA1041">
        <v>425.75850340110202</v>
      </c>
      <c r="AB1041">
        <v>-3.1145045470822E-3</v>
      </c>
      <c r="AC1041" s="96">
        <v>9.7001385737957101E-6</v>
      </c>
      <c r="AD1041">
        <v>7.9444758396437498E-2</v>
      </c>
      <c r="AE1041">
        <v>9.3308170377291402E-2</v>
      </c>
      <c r="AF1041">
        <v>9.3308170377291402E-2</v>
      </c>
      <c r="AG1041">
        <v>425.75850340110202</v>
      </c>
      <c r="AH1041">
        <v>426.45146618891903</v>
      </c>
      <c r="AI1041">
        <v>13.11</v>
      </c>
      <c r="AJ1041">
        <v>432.84823818175198</v>
      </c>
      <c r="AK1041">
        <v>420.05469419608499</v>
      </c>
      <c r="AL1041">
        <v>0</v>
      </c>
      <c r="AN1041">
        <v>0</v>
      </c>
      <c r="AO1041">
        <v>0</v>
      </c>
      <c r="AP1041">
        <v>0</v>
      </c>
      <c r="AQ1041">
        <v>0.123173409549477</v>
      </c>
      <c r="AR1041">
        <v>0.123549474129152</v>
      </c>
      <c r="AS1041">
        <v>0.91966655592951796</v>
      </c>
      <c r="AT1041">
        <v>1.00403448073793</v>
      </c>
      <c r="AU1041">
        <v>1.1507749909170699</v>
      </c>
      <c r="AV1041">
        <v>455.464196749461</v>
      </c>
      <c r="AW1041">
        <v>-3.5788623850384E-3</v>
      </c>
      <c r="AX1041">
        <v>1.1507749909170699</v>
      </c>
      <c r="AY1041">
        <v>0.11530635929259</v>
      </c>
      <c r="AZ1041" s="97">
        <v>45355</v>
      </c>
      <c r="BA1041">
        <v>455.464196749461</v>
      </c>
      <c r="BB1041">
        <v>455.46418776983</v>
      </c>
      <c r="BC1041" s="96">
        <v>8.9796311613099499E-6</v>
      </c>
      <c r="BD1041" s="95">
        <v>45355</v>
      </c>
    </row>
    <row r="1042" spans="1:56">
      <c r="A1042" t="s">
        <v>104</v>
      </c>
      <c r="B1042">
        <v>5110.6750000000002</v>
      </c>
      <c r="C1042">
        <v>0</v>
      </c>
      <c r="D1042">
        <v>11079.629000000001</v>
      </c>
      <c r="E1042" s="95">
        <v>45356</v>
      </c>
      <c r="F1042" t="s">
        <v>1190</v>
      </c>
      <c r="G1042" t="b">
        <v>0</v>
      </c>
      <c r="H1042" t="b">
        <v>0</v>
      </c>
      <c r="I1042" t="b">
        <v>0</v>
      </c>
      <c r="J1042" t="b">
        <v>0</v>
      </c>
      <c r="K1042" t="b">
        <v>0</v>
      </c>
      <c r="L1042">
        <v>5110.6750000000002</v>
      </c>
      <c r="M1042">
        <v>5110.6750000000002</v>
      </c>
      <c r="N1042" t="b">
        <v>0</v>
      </c>
      <c r="O1042">
        <v>5110.6750000000002</v>
      </c>
      <c r="P1042">
        <v>0.99457531793988496</v>
      </c>
      <c r="Q1042">
        <v>427.38715064455897</v>
      </c>
      <c r="R1042">
        <v>11079.629000000001</v>
      </c>
      <c r="S1042">
        <v>11079.629000000001</v>
      </c>
      <c r="X1042">
        <v>5.33E-2</v>
      </c>
      <c r="Y1042">
        <v>0.99456622564414598</v>
      </c>
      <c r="Z1042">
        <v>0.99456622564414598</v>
      </c>
      <c r="AA1042">
        <v>423.44502776353397</v>
      </c>
      <c r="AB1042">
        <v>-5.4485910056584997E-3</v>
      </c>
      <c r="AC1042" s="96">
        <v>2.9687143946943001E-5</v>
      </c>
      <c r="AD1042">
        <v>9.5262105654938506E-2</v>
      </c>
      <c r="AE1042">
        <v>0.10008129633980101</v>
      </c>
      <c r="AF1042">
        <v>0.10008129633980101</v>
      </c>
      <c r="AH1042">
        <v>425.75850340110202</v>
      </c>
      <c r="AI1042">
        <v>13.49</v>
      </c>
      <c r="AJ1042">
        <v>432.144880952118</v>
      </c>
      <c r="AK1042">
        <v>419.37212585008501</v>
      </c>
      <c r="AL1042">
        <v>1.0058421516754E-3</v>
      </c>
      <c r="AM1042">
        <v>8.4049823633150001E-4</v>
      </c>
      <c r="AN1042" s="96">
        <v>1.00649074615913E-7</v>
      </c>
      <c r="AO1042">
        <v>-6.6946181656770999E-3</v>
      </c>
      <c r="AP1042">
        <v>-6.6945175166025E-3</v>
      </c>
      <c r="AR1042">
        <v>0.123173409549477</v>
      </c>
      <c r="AS1042">
        <v>0.92347298696425395</v>
      </c>
      <c r="AT1042">
        <v>0.99732889030628002</v>
      </c>
      <c r="AU1042">
        <v>1.13815749544195</v>
      </c>
      <c r="AV1042">
        <v>452.609255035925</v>
      </c>
      <c r="AW1042">
        <v>-6.2682022734397002E-3</v>
      </c>
      <c r="AX1042">
        <v>1.13815749544195</v>
      </c>
      <c r="AY1042">
        <v>0.116970475310353</v>
      </c>
      <c r="BD1042" s="95">
        <v>45356</v>
      </c>
    </row>
    <row r="1043" spans="1:56">
      <c r="A1043" t="s">
        <v>105</v>
      </c>
      <c r="B1043">
        <v>5093.05</v>
      </c>
      <c r="C1043">
        <v>0</v>
      </c>
      <c r="D1043">
        <v>11041.733</v>
      </c>
      <c r="E1043" s="95">
        <v>45356</v>
      </c>
      <c r="F1043" t="s">
        <v>1191</v>
      </c>
      <c r="G1043" t="b">
        <v>0</v>
      </c>
      <c r="H1043" t="b">
        <v>0</v>
      </c>
      <c r="I1043" t="b">
        <v>0</v>
      </c>
      <c r="J1043" t="b">
        <v>0</v>
      </c>
      <c r="K1043" t="b">
        <v>0</v>
      </c>
      <c r="L1043">
        <v>5093.05</v>
      </c>
      <c r="M1043">
        <v>5093.05</v>
      </c>
      <c r="N1043" t="b">
        <v>0</v>
      </c>
      <c r="O1043">
        <v>5093.05</v>
      </c>
      <c r="P1043">
        <v>0.99655133617379299</v>
      </c>
      <c r="Q1043">
        <v>425.91323603834599</v>
      </c>
      <c r="R1043">
        <v>11041.733</v>
      </c>
      <c r="S1043">
        <v>11041.733</v>
      </c>
      <c r="X1043">
        <v>5.33E-2</v>
      </c>
      <c r="Y1043">
        <v>0.996579668867973</v>
      </c>
      <c r="Z1043">
        <v>0.996579668867973</v>
      </c>
      <c r="AA1043">
        <v>421.99670555237299</v>
      </c>
      <c r="AB1043">
        <v>-3.4261938366304998E-3</v>
      </c>
      <c r="AC1043" s="96">
        <v>1.17388042061653E-5</v>
      </c>
      <c r="AD1043">
        <v>9.88575322601392E-2</v>
      </c>
      <c r="AE1043">
        <v>0.101671015630482</v>
      </c>
      <c r="AF1043">
        <v>0.101671015630482</v>
      </c>
      <c r="AH1043">
        <v>425.75850340110202</v>
      </c>
      <c r="AI1043">
        <v>13.49</v>
      </c>
      <c r="AJ1043">
        <v>432.144880952118</v>
      </c>
      <c r="AK1043">
        <v>419.37212585008501</v>
      </c>
      <c r="AL1043">
        <v>8.4049823633150001E-4</v>
      </c>
      <c r="AM1043">
        <v>6.7515432098759996E-4</v>
      </c>
      <c r="AN1043" s="96">
        <v>6.1049223983864897E-12</v>
      </c>
      <c r="AO1043">
        <v>-3.7404397439007697E-2</v>
      </c>
      <c r="AP1043">
        <v>-3.7404397432902699E-2</v>
      </c>
      <c r="AR1043">
        <v>0.123173409549477</v>
      </c>
      <c r="AS1043">
        <v>0.92347298696425395</v>
      </c>
      <c r="AT1043">
        <v>0.98256667496413996</v>
      </c>
      <c r="AU1043">
        <v>1.0505199613813101</v>
      </c>
      <c r="AV1043">
        <v>450.84333699332001</v>
      </c>
      <c r="AW1043">
        <v>-3.9016392682151E-3</v>
      </c>
      <c r="AX1043">
        <v>1.0505199613813101</v>
      </c>
      <c r="AY1043">
        <v>0.117336386658122</v>
      </c>
      <c r="BD1043" s="95">
        <v>45356</v>
      </c>
    </row>
    <row r="1044" spans="1:56">
      <c r="A1044" t="s">
        <v>106</v>
      </c>
      <c r="B1044">
        <v>5086.7375000000002</v>
      </c>
      <c r="C1044">
        <v>0</v>
      </c>
      <c r="D1044">
        <v>11028.444</v>
      </c>
      <c r="E1044" s="95">
        <v>45356</v>
      </c>
      <c r="F1044" t="s">
        <v>1192</v>
      </c>
      <c r="G1044" t="b">
        <v>0</v>
      </c>
      <c r="H1044" t="b">
        <v>0</v>
      </c>
      <c r="I1044" t="b">
        <v>0</v>
      </c>
      <c r="J1044" t="b">
        <v>0</v>
      </c>
      <c r="K1044" t="b">
        <v>0</v>
      </c>
      <c r="L1044">
        <v>5086.7375000000002</v>
      </c>
      <c r="M1044">
        <v>5086.7375000000002</v>
      </c>
      <c r="N1044" t="b">
        <v>0</v>
      </c>
      <c r="O1044">
        <v>5086.7375000000002</v>
      </c>
      <c r="P1044">
        <v>0.99876056586917406</v>
      </c>
      <c r="Q1044">
        <v>425.38534463682902</v>
      </c>
      <c r="R1044">
        <v>11028.444</v>
      </c>
      <c r="S1044">
        <v>11028.444</v>
      </c>
      <c r="X1044">
        <v>5.33E-2</v>
      </c>
      <c r="Y1044">
        <v>0.99879647515476</v>
      </c>
      <c r="Z1044">
        <v>0.99879647515476</v>
      </c>
      <c r="AA1044">
        <v>421.48882203263099</v>
      </c>
      <c r="AB1044">
        <v>-1.2042496628817E-3</v>
      </c>
      <c r="AC1044" s="96">
        <v>1.45021725055074E-6</v>
      </c>
      <c r="AD1044">
        <v>9.6643333848170199E-2</v>
      </c>
      <c r="AE1044">
        <v>0.100516819754968</v>
      </c>
      <c r="AF1044">
        <v>0.100516819754968</v>
      </c>
      <c r="AH1044">
        <v>425.75850340110202</v>
      </c>
      <c r="AI1044">
        <v>13.49</v>
      </c>
      <c r="AJ1044">
        <v>432.144880952118</v>
      </c>
      <c r="AK1044">
        <v>419.37212585008501</v>
      </c>
      <c r="AL1044">
        <v>6.7515432098759996E-4</v>
      </c>
      <c r="AM1044">
        <v>5.0981040564370003E-4</v>
      </c>
      <c r="AN1044" s="96">
        <v>1.2467568164138101E-16</v>
      </c>
      <c r="AO1044">
        <v>-4.9019883698274203E-2</v>
      </c>
      <c r="AP1044">
        <v>-4.9019883698274098E-2</v>
      </c>
      <c r="AR1044">
        <v>0.123173409549477</v>
      </c>
      <c r="AS1044">
        <v>0.92347298696425395</v>
      </c>
      <c r="AT1044">
        <v>0.97926218767647</v>
      </c>
      <c r="AU1044">
        <v>1.0027579357659799</v>
      </c>
      <c r="AV1044">
        <v>450.27117032732002</v>
      </c>
      <c r="AW1044">
        <v>-1.2691030765038999E-3</v>
      </c>
      <c r="AX1044">
        <v>1.0027579357659799</v>
      </c>
      <c r="AY1044">
        <v>0.116852068255063</v>
      </c>
      <c r="BD1044" s="95">
        <v>45356</v>
      </c>
    </row>
    <row r="1045" spans="1:56">
      <c r="A1045" t="s">
        <v>107</v>
      </c>
      <c r="B1045">
        <v>5095.125</v>
      </c>
      <c r="C1045">
        <v>0</v>
      </c>
      <c r="D1045">
        <v>11046.536</v>
      </c>
      <c r="E1045" s="95">
        <v>45356</v>
      </c>
      <c r="F1045" t="s">
        <v>1193</v>
      </c>
      <c r="G1045" t="b">
        <v>0</v>
      </c>
      <c r="H1045" t="b">
        <v>0</v>
      </c>
      <c r="I1045" t="b">
        <v>0</v>
      </c>
      <c r="J1045" t="b">
        <v>0</v>
      </c>
      <c r="K1045" t="b">
        <v>0</v>
      </c>
      <c r="L1045">
        <v>5095.125</v>
      </c>
      <c r="M1045">
        <v>5095.125</v>
      </c>
      <c r="N1045" t="b">
        <v>0</v>
      </c>
      <c r="O1045">
        <v>5095.125</v>
      </c>
      <c r="P1045">
        <v>1.0016488957804399</v>
      </c>
      <c r="Q1045">
        <v>426.08676073666601</v>
      </c>
      <c r="R1045">
        <v>11046.536</v>
      </c>
      <c r="S1045">
        <v>11046.536</v>
      </c>
      <c r="X1045">
        <v>5.33E-2</v>
      </c>
      <c r="Y1045">
        <v>1.0016404852760701</v>
      </c>
      <c r="Z1045">
        <v>1.0016404852760701</v>
      </c>
      <c r="AA1045">
        <v>422.18026823920502</v>
      </c>
      <c r="AB1045">
        <v>1.6391411499148999E-3</v>
      </c>
      <c r="AC1045" s="96">
        <v>2.68678370934434E-6</v>
      </c>
      <c r="AD1045">
        <v>9.5204554126620197E-2</v>
      </c>
      <c r="AE1045">
        <v>9.9713122085018494E-2</v>
      </c>
      <c r="AF1045">
        <v>9.9713122085018494E-2</v>
      </c>
      <c r="AH1045">
        <v>425.75850340110202</v>
      </c>
      <c r="AI1045">
        <v>13.49</v>
      </c>
      <c r="AJ1045">
        <v>432.144880952118</v>
      </c>
      <c r="AK1045">
        <v>419.37212585008501</v>
      </c>
      <c r="AL1045">
        <v>5.0981040564370003E-4</v>
      </c>
      <c r="AM1045">
        <v>3.4446649029979998E-4</v>
      </c>
      <c r="AN1045" s="96">
        <v>6.0238129176729103E-21</v>
      </c>
      <c r="AO1045">
        <v>-3.8290289871933001E-3</v>
      </c>
      <c r="AP1045">
        <v>-3.8290289871933001E-3</v>
      </c>
      <c r="AR1045">
        <v>0.123173409549477</v>
      </c>
      <c r="AS1045">
        <v>0.92347298696425395</v>
      </c>
      <c r="AT1045">
        <v>0.98363140869302101</v>
      </c>
      <c r="AU1045">
        <v>1.00370688280612</v>
      </c>
      <c r="AV1045">
        <v>451.01182800986101</v>
      </c>
      <c r="AW1045">
        <v>1.6449147343857E-3</v>
      </c>
      <c r="AX1045">
        <v>1.00370688280612</v>
      </c>
      <c r="AY1045">
        <v>0.11670960466829899</v>
      </c>
      <c r="BD1045" s="95">
        <v>45356</v>
      </c>
    </row>
    <row r="1046" spans="1:56">
      <c r="A1046" t="s">
        <v>108</v>
      </c>
      <c r="B1046">
        <v>5084.3249999999998</v>
      </c>
      <c r="C1046">
        <v>0</v>
      </c>
      <c r="D1046">
        <v>11023.545</v>
      </c>
      <c r="E1046" s="95">
        <v>45356</v>
      </c>
      <c r="F1046" t="s">
        <v>1194</v>
      </c>
      <c r="G1046" t="b">
        <v>0</v>
      </c>
      <c r="H1046" t="b">
        <v>0</v>
      </c>
      <c r="I1046" t="b">
        <v>0</v>
      </c>
      <c r="J1046" t="b">
        <v>0</v>
      </c>
      <c r="K1046" t="b">
        <v>0</v>
      </c>
      <c r="L1046">
        <v>5084.3249999999998</v>
      </c>
      <c r="M1046">
        <v>5084.3249999999998</v>
      </c>
      <c r="N1046" t="b">
        <v>0</v>
      </c>
      <c r="O1046">
        <v>5084.3249999999998</v>
      </c>
      <c r="P1046">
        <v>0.99788032678295402</v>
      </c>
      <c r="Q1046">
        <v>425.18359604179398</v>
      </c>
      <c r="R1046">
        <v>11023.545</v>
      </c>
      <c r="S1046">
        <v>11023.545</v>
      </c>
      <c r="X1046">
        <v>5.33E-2</v>
      </c>
      <c r="Y1046">
        <v>0.99791871406565802</v>
      </c>
      <c r="Z1046">
        <v>0.99791871406565802</v>
      </c>
      <c r="AA1046">
        <v>421.301590385162</v>
      </c>
      <c r="AB1046">
        <v>-2.0834548198149999E-3</v>
      </c>
      <c r="AC1046" s="96">
        <v>4.3407839862106996E-6</v>
      </c>
      <c r="AD1046">
        <v>9.4760230455408795E-2</v>
      </c>
      <c r="AE1046">
        <v>9.9368706356749006E-2</v>
      </c>
      <c r="AF1046">
        <v>9.9368706356749006E-2</v>
      </c>
      <c r="AH1046">
        <v>425.75850340110202</v>
      </c>
      <c r="AI1046">
        <v>13.49</v>
      </c>
      <c r="AJ1046">
        <v>432.144880952118</v>
      </c>
      <c r="AK1046">
        <v>419.37212585008501</v>
      </c>
      <c r="AL1046">
        <v>3.4446649029979998E-4</v>
      </c>
      <c r="AM1046">
        <v>1.7912257495590001E-4</v>
      </c>
      <c r="AN1046" s="96">
        <v>2.7366710619155799E-45</v>
      </c>
      <c r="AO1046">
        <v>-5.4896652860127997E-3</v>
      </c>
      <c r="AP1046">
        <v>-5.4896652860127997E-3</v>
      </c>
      <c r="AR1046">
        <v>0.123173409549477</v>
      </c>
      <c r="AS1046">
        <v>0.92347298696425395</v>
      </c>
      <c r="AT1046">
        <v>0.98490951013318595</v>
      </c>
      <c r="AU1046">
        <v>1.06504932630973</v>
      </c>
      <c r="AV1046">
        <v>450.06689722553699</v>
      </c>
      <c r="AW1046">
        <v>-2.0951352617367999E-3</v>
      </c>
      <c r="AX1046">
        <v>1.06504932630973</v>
      </c>
      <c r="AY1046">
        <v>0.116560645327926</v>
      </c>
      <c r="BD1046" s="95">
        <v>45356</v>
      </c>
    </row>
    <row r="1047" spans="1:56">
      <c r="A1047" t="s">
        <v>109</v>
      </c>
      <c r="B1047">
        <v>5073.2250000000004</v>
      </c>
      <c r="C1047">
        <v>0</v>
      </c>
      <c r="D1047">
        <v>10998.561</v>
      </c>
      <c r="E1047" s="95">
        <v>45356</v>
      </c>
      <c r="F1047" t="s">
        <v>1195</v>
      </c>
      <c r="G1047" t="b">
        <v>0</v>
      </c>
      <c r="H1047" t="b">
        <v>0</v>
      </c>
      <c r="I1047" t="b">
        <v>0</v>
      </c>
      <c r="J1047" t="b">
        <v>0</v>
      </c>
      <c r="K1047" t="b">
        <v>0</v>
      </c>
      <c r="L1047">
        <v>5073.2250000000004</v>
      </c>
      <c r="M1047">
        <v>5073.2250000000004</v>
      </c>
      <c r="N1047" t="b">
        <v>0</v>
      </c>
      <c r="O1047">
        <v>5073.2250000000004</v>
      </c>
      <c r="P1047">
        <v>0.9978168193418</v>
      </c>
      <c r="Q1047">
        <v>424.25534343873198</v>
      </c>
      <c r="R1047">
        <v>10998.561</v>
      </c>
      <c r="S1047">
        <v>10998.561</v>
      </c>
      <c r="X1047">
        <v>5.33E-2</v>
      </c>
      <c r="Y1047">
        <v>0.99773357844504595</v>
      </c>
      <c r="Z1047">
        <v>0.99773357844504595</v>
      </c>
      <c r="AA1047">
        <v>420.34674337957699</v>
      </c>
      <c r="AB1047">
        <v>-2.2689937755115E-3</v>
      </c>
      <c r="AC1047" s="96">
        <v>5.1483327533100996E-6</v>
      </c>
      <c r="AD1047">
        <v>9.4792566892213603E-2</v>
      </c>
      <c r="AE1047">
        <v>9.9249006938248896E-2</v>
      </c>
      <c r="AF1047">
        <v>9.9249006938248896E-2</v>
      </c>
      <c r="AH1047">
        <v>425.75850340110202</v>
      </c>
      <c r="AI1047">
        <v>13.49</v>
      </c>
      <c r="AJ1047">
        <v>432.144880952118</v>
      </c>
      <c r="AK1047">
        <v>419.37212585008501</v>
      </c>
      <c r="AL1047">
        <v>1.7912257495590001E-4</v>
      </c>
      <c r="AM1047">
        <v>0</v>
      </c>
      <c r="AN1047">
        <v>0</v>
      </c>
      <c r="AO1047">
        <v>0</v>
      </c>
      <c r="AP1047">
        <v>0</v>
      </c>
      <c r="AR1047">
        <v>0.123173409549477</v>
      </c>
      <c r="AS1047">
        <v>0.92347298696425395</v>
      </c>
      <c r="AT1047">
        <v>0.98624245230315599</v>
      </c>
      <c r="AU1047">
        <v>1.05805341963918</v>
      </c>
      <c r="AV1047">
        <v>448.98018804541101</v>
      </c>
      <c r="AW1047">
        <v>-2.414550340904E-3</v>
      </c>
      <c r="AX1047">
        <v>1.05805341963918</v>
      </c>
      <c r="AY1047">
        <v>0.116574063509655</v>
      </c>
      <c r="BD1047" s="95">
        <v>45356</v>
      </c>
    </row>
    <row r="1048" spans="1:56">
      <c r="A1048" t="s">
        <v>110</v>
      </c>
      <c r="B1048">
        <v>5082.55</v>
      </c>
      <c r="C1048">
        <v>0</v>
      </c>
      <c r="D1048">
        <v>11019.085999999999</v>
      </c>
      <c r="E1048" s="95">
        <v>45356</v>
      </c>
      <c r="F1048" t="s">
        <v>1196</v>
      </c>
      <c r="G1048" t="b">
        <v>0</v>
      </c>
      <c r="H1048" t="b">
        <v>0</v>
      </c>
      <c r="I1048" t="b">
        <v>0</v>
      </c>
      <c r="J1048" t="b">
        <v>0</v>
      </c>
      <c r="K1048" t="b">
        <v>0</v>
      </c>
      <c r="L1048">
        <v>5082.55</v>
      </c>
      <c r="M1048">
        <v>5082.55</v>
      </c>
      <c r="N1048" t="b">
        <v>0</v>
      </c>
      <c r="O1048">
        <v>5082.55</v>
      </c>
      <c r="P1048">
        <v>1.0018380812993699</v>
      </c>
      <c r="Q1048">
        <v>425.03515925166499</v>
      </c>
      <c r="R1048">
        <v>11019.085999999999</v>
      </c>
      <c r="S1048">
        <v>11019.085999999999</v>
      </c>
      <c r="T1048" s="97">
        <v>45356</v>
      </c>
      <c r="U1048">
        <v>11019.085999999999</v>
      </c>
      <c r="V1048">
        <v>425.03515925166499</v>
      </c>
      <c r="W1048">
        <v>5.4408784392254397E-2</v>
      </c>
      <c r="X1048">
        <v>5.33E-2</v>
      </c>
      <c r="Y1048">
        <v>1.00186615321768</v>
      </c>
      <c r="Z1048">
        <v>1.00186615321768</v>
      </c>
      <c r="AA1048">
        <v>421.13117480727601</v>
      </c>
      <c r="AB1048">
        <v>1.8644141170467E-3</v>
      </c>
      <c r="AC1048" s="96">
        <v>3.4760399998433401E-6</v>
      </c>
      <c r="AD1048">
        <v>9.3885019930323901E-2</v>
      </c>
      <c r="AE1048">
        <v>9.8685391288039298E-2</v>
      </c>
      <c r="AF1048">
        <v>9.8685391288039298E-2</v>
      </c>
      <c r="AG1048">
        <v>421.13117480727601</v>
      </c>
      <c r="AH1048">
        <v>425.75850340110202</v>
      </c>
      <c r="AI1048">
        <v>13.49</v>
      </c>
      <c r="AJ1048">
        <v>432.144880952118</v>
      </c>
      <c r="AK1048">
        <v>419.37212585008501</v>
      </c>
      <c r="AL1048">
        <v>0</v>
      </c>
      <c r="AN1048">
        <v>0</v>
      </c>
      <c r="AO1048">
        <v>0</v>
      </c>
      <c r="AP1048">
        <v>0</v>
      </c>
      <c r="AQ1048">
        <v>0.124160925406339</v>
      </c>
      <c r="AR1048">
        <v>0.123173409549477</v>
      </c>
      <c r="AS1048">
        <v>0.92347298696425395</v>
      </c>
      <c r="AT1048">
        <v>0.98612252511753296</v>
      </c>
      <c r="AU1048">
        <v>1.0700297844487701</v>
      </c>
      <c r="AV1048">
        <v>449.866157129155</v>
      </c>
      <c r="AW1048">
        <v>1.9732921570561001E-3</v>
      </c>
      <c r="AX1048">
        <v>1.0700297844487701</v>
      </c>
      <c r="AY1048">
        <v>0.116690925969812</v>
      </c>
      <c r="AZ1048" s="97">
        <v>45356</v>
      </c>
      <c r="BA1048">
        <v>449.866157129155</v>
      </c>
      <c r="BB1048">
        <v>449.866148314322</v>
      </c>
      <c r="BC1048" s="96">
        <v>8.8148328813986103E-6</v>
      </c>
      <c r="BD1048" s="95">
        <v>45356</v>
      </c>
    </row>
    <row r="1049" spans="1:56">
      <c r="A1049" t="s">
        <v>104</v>
      </c>
      <c r="B1049">
        <v>5113.3</v>
      </c>
      <c r="C1049">
        <v>0</v>
      </c>
      <c r="D1049">
        <v>11087.913</v>
      </c>
      <c r="E1049" s="95">
        <v>45357</v>
      </c>
      <c r="F1049" t="s">
        <v>1197</v>
      </c>
      <c r="G1049" t="b">
        <v>0</v>
      </c>
      <c r="H1049" t="b">
        <v>0</v>
      </c>
      <c r="I1049" t="b">
        <v>0</v>
      </c>
      <c r="J1049" t="b">
        <v>0</v>
      </c>
      <c r="K1049" t="b">
        <v>0</v>
      </c>
      <c r="L1049">
        <v>5113.3</v>
      </c>
      <c r="M1049">
        <v>5113.3</v>
      </c>
      <c r="N1049" t="b">
        <v>0</v>
      </c>
      <c r="O1049">
        <v>5113.3</v>
      </c>
      <c r="P1049">
        <v>1.0060501126403001</v>
      </c>
      <c r="Q1049">
        <v>427.60666984122901</v>
      </c>
      <c r="R1049">
        <v>11087.913</v>
      </c>
      <c r="S1049">
        <v>11087.913</v>
      </c>
      <c r="X1049">
        <v>5.4408784392254397E-2</v>
      </c>
      <c r="Y1049">
        <v>1.0060950268283</v>
      </c>
      <c r="Z1049">
        <v>1.0060950268283</v>
      </c>
      <c r="AA1049">
        <v>423.69798061596202</v>
      </c>
      <c r="AB1049">
        <v>6.0765272843743001E-3</v>
      </c>
      <c r="AC1049" s="96">
        <v>3.6924183837745598E-5</v>
      </c>
      <c r="AD1049">
        <v>0.110424584068337</v>
      </c>
      <c r="AE1049">
        <v>0.106773920358656</v>
      </c>
      <c r="AF1049">
        <v>0.110424584068337</v>
      </c>
      <c r="AH1049">
        <v>421.13117480727601</v>
      </c>
      <c r="AI1049">
        <v>14.46</v>
      </c>
      <c r="AJ1049">
        <v>427.44814242938497</v>
      </c>
      <c r="AK1049">
        <v>414.81420718516699</v>
      </c>
      <c r="AL1049">
        <v>1.0058421516754E-3</v>
      </c>
      <c r="AM1049">
        <v>8.4049823633150001E-4</v>
      </c>
      <c r="AN1049">
        <v>1.7866670801061E-2</v>
      </c>
      <c r="AO1049" s="96">
        <v>-2.1314998410737399E-7</v>
      </c>
      <c r="AP1049">
        <v>1.78664576510769E-2</v>
      </c>
      <c r="AR1049">
        <v>0.124160925406339</v>
      </c>
      <c r="AS1049">
        <v>0.913418746990038</v>
      </c>
      <c r="AT1049">
        <v>0.98507684619805702</v>
      </c>
      <c r="AU1049">
        <v>1.0644245772634999</v>
      </c>
      <c r="AV1049">
        <v>452.793621033769</v>
      </c>
      <c r="AW1049">
        <v>6.5074108336936999E-3</v>
      </c>
      <c r="AX1049">
        <v>1.0644245772634999</v>
      </c>
      <c r="AY1049">
        <v>0.11806752944929801</v>
      </c>
      <c r="BD1049" s="95">
        <v>45357</v>
      </c>
    </row>
    <row r="1050" spans="1:56">
      <c r="A1050" t="s">
        <v>105</v>
      </c>
      <c r="B1050">
        <v>5113.9250000000002</v>
      </c>
      <c r="C1050">
        <v>0</v>
      </c>
      <c r="D1050">
        <v>11089.203</v>
      </c>
      <c r="E1050" s="95">
        <v>45357</v>
      </c>
      <c r="F1050" t="s">
        <v>1198</v>
      </c>
      <c r="G1050" t="b">
        <v>0</v>
      </c>
      <c r="H1050" t="b">
        <v>0</v>
      </c>
      <c r="I1050" t="b">
        <v>0</v>
      </c>
      <c r="J1050" t="b">
        <v>0</v>
      </c>
      <c r="K1050" t="b">
        <v>0</v>
      </c>
      <c r="L1050">
        <v>5113.9250000000002</v>
      </c>
      <c r="M1050">
        <v>5113.9250000000002</v>
      </c>
      <c r="N1050" t="b">
        <v>0</v>
      </c>
      <c r="O1050">
        <v>5113.9250000000002</v>
      </c>
      <c r="P1050">
        <v>1.0001222302622499</v>
      </c>
      <c r="Q1050">
        <v>427.65893631662698</v>
      </c>
      <c r="R1050">
        <v>11089.203</v>
      </c>
      <c r="S1050">
        <v>11089.203</v>
      </c>
      <c r="X1050">
        <v>5.4408784392254397E-2</v>
      </c>
      <c r="Y1050">
        <v>1.0001163429041999</v>
      </c>
      <c r="Z1050">
        <v>1.0001163429041999</v>
      </c>
      <c r="AA1050">
        <v>423.74727486953299</v>
      </c>
      <c r="AB1050">
        <v>1.163361368949E-4</v>
      </c>
      <c r="AC1050" s="96">
        <v>1.35340967476295E-8</v>
      </c>
      <c r="AD1050">
        <v>0.107067296078051</v>
      </c>
      <c r="AE1050">
        <v>0.105163521199577</v>
      </c>
      <c r="AF1050">
        <v>0.107067296078051</v>
      </c>
      <c r="AH1050">
        <v>421.13117480727601</v>
      </c>
      <c r="AI1050">
        <v>14.46</v>
      </c>
      <c r="AJ1050">
        <v>427.44814242938497</v>
      </c>
      <c r="AK1050">
        <v>414.81420718516699</v>
      </c>
      <c r="AL1050">
        <v>8.4049823633150001E-4</v>
      </c>
      <c r="AM1050">
        <v>6.7515432098759996E-4</v>
      </c>
      <c r="AN1050">
        <v>1.03746662502072E-2</v>
      </c>
      <c r="AO1050" s="96">
        <v>-7.03016789227461E-9</v>
      </c>
      <c r="AP1050">
        <v>1.03746592200394E-2</v>
      </c>
      <c r="AR1050">
        <v>0.124160925406339</v>
      </c>
      <c r="AS1050">
        <v>0.913418746990038</v>
      </c>
      <c r="AT1050">
        <v>0.97259454576553195</v>
      </c>
      <c r="AU1050">
        <v>0.97029135247296405</v>
      </c>
      <c r="AV1050">
        <v>452.84543190951098</v>
      </c>
      <c r="AW1050">
        <v>1.1442492414779999E-4</v>
      </c>
      <c r="AX1050">
        <v>0.97029135247296405</v>
      </c>
      <c r="AY1050">
        <v>0.116731051643686</v>
      </c>
      <c r="BD1050" s="95">
        <v>45357</v>
      </c>
    </row>
    <row r="1051" spans="1:56">
      <c r="A1051" t="s">
        <v>106</v>
      </c>
      <c r="B1051">
        <v>5127.25</v>
      </c>
      <c r="C1051">
        <v>0</v>
      </c>
      <c r="D1051">
        <v>11117.313</v>
      </c>
      <c r="E1051" s="95">
        <v>45357</v>
      </c>
      <c r="F1051" t="s">
        <v>1199</v>
      </c>
      <c r="G1051" t="b">
        <v>0</v>
      </c>
      <c r="H1051" t="b">
        <v>0</v>
      </c>
      <c r="I1051" t="b">
        <v>0</v>
      </c>
      <c r="J1051" t="b">
        <v>0</v>
      </c>
      <c r="K1051" t="b">
        <v>0</v>
      </c>
      <c r="L1051">
        <v>5127.25</v>
      </c>
      <c r="M1051">
        <v>5127.25</v>
      </c>
      <c r="N1051" t="b">
        <v>0</v>
      </c>
      <c r="O1051">
        <v>5127.25</v>
      </c>
      <c r="P1051">
        <v>1.0026056307044</v>
      </c>
      <c r="Q1051">
        <v>428.77325757210502</v>
      </c>
      <c r="R1051">
        <v>11117.313</v>
      </c>
      <c r="S1051">
        <v>11117.313</v>
      </c>
      <c r="X1051">
        <v>5.4408784392254397E-2</v>
      </c>
      <c r="Y1051">
        <v>1.00253489813469</v>
      </c>
      <c r="Z1051">
        <v>1.00253489813469</v>
      </c>
      <c r="AA1051">
        <v>424.82143104618399</v>
      </c>
      <c r="AB1051">
        <v>2.5316906996263999E-3</v>
      </c>
      <c r="AC1051" s="96">
        <v>6.4094577985750098E-6</v>
      </c>
      <c r="AD1051">
        <v>0.107023261721451</v>
      </c>
      <c r="AE1051">
        <v>0.105198734365303</v>
      </c>
      <c r="AF1051">
        <v>0.107023261721451</v>
      </c>
      <c r="AH1051">
        <v>421.13117480727601</v>
      </c>
      <c r="AI1051">
        <v>14.46</v>
      </c>
      <c r="AJ1051">
        <v>427.44814242938497</v>
      </c>
      <c r="AK1051">
        <v>414.81420718516699</v>
      </c>
      <c r="AL1051">
        <v>6.7515432098759996E-4</v>
      </c>
      <c r="AM1051">
        <v>5.0981040564370003E-4</v>
      </c>
      <c r="AN1051">
        <v>2.9625030727825099E-2</v>
      </c>
      <c r="AO1051" s="96">
        <v>-1.4077627952246899E-13</v>
      </c>
      <c r="AP1051">
        <v>2.9625030727684298E-2</v>
      </c>
      <c r="AR1051">
        <v>0.124160925406339</v>
      </c>
      <c r="AS1051">
        <v>0.913418746990038</v>
      </c>
      <c r="AT1051">
        <v>0.98471730591272</v>
      </c>
      <c r="AU1051">
        <v>0.99090563924908803</v>
      </c>
      <c r="AV1051">
        <v>453.95831237885398</v>
      </c>
      <c r="AW1051">
        <v>2.4575283108208001E-3</v>
      </c>
      <c r="AX1051">
        <v>0.99090563924908803</v>
      </c>
      <c r="AY1051">
        <v>0.116808057709855</v>
      </c>
      <c r="BD1051" s="95">
        <v>45357</v>
      </c>
    </row>
    <row r="1052" spans="1:56">
      <c r="A1052" t="s">
        <v>107</v>
      </c>
      <c r="B1052">
        <v>5127.95</v>
      </c>
      <c r="C1052">
        <v>0</v>
      </c>
      <c r="D1052">
        <v>11119.141</v>
      </c>
      <c r="E1052" s="95">
        <v>45357</v>
      </c>
      <c r="F1052" t="s">
        <v>1200</v>
      </c>
      <c r="G1052" t="b">
        <v>0</v>
      </c>
      <c r="H1052" t="b">
        <v>0</v>
      </c>
      <c r="I1052" t="b">
        <v>0</v>
      </c>
      <c r="J1052" t="b">
        <v>0</v>
      </c>
      <c r="K1052" t="b">
        <v>0</v>
      </c>
      <c r="L1052">
        <v>5127.95</v>
      </c>
      <c r="M1052">
        <v>5127.95</v>
      </c>
      <c r="N1052" t="b">
        <v>0</v>
      </c>
      <c r="O1052">
        <v>5127.95</v>
      </c>
      <c r="P1052">
        <v>1.00013652542786</v>
      </c>
      <c r="Q1052">
        <v>428.83179602454999</v>
      </c>
      <c r="R1052">
        <v>11119.141</v>
      </c>
      <c r="S1052">
        <v>11119.141</v>
      </c>
      <c r="X1052">
        <v>5.4408784392254397E-2</v>
      </c>
      <c r="Y1052">
        <v>1.00016442822109</v>
      </c>
      <c r="Z1052">
        <v>1.00016442822109</v>
      </c>
      <c r="AA1052">
        <v>424.891283678376</v>
      </c>
      <c r="AB1052">
        <v>1.644147042614E-4</v>
      </c>
      <c r="AC1052" s="96">
        <v>2.70321949773887E-8</v>
      </c>
      <c r="AD1052">
        <v>0.103776687767749</v>
      </c>
      <c r="AE1052">
        <v>0.103615640925769</v>
      </c>
      <c r="AF1052">
        <v>0.103776687767749</v>
      </c>
      <c r="AH1052">
        <v>421.13117480727601</v>
      </c>
      <c r="AI1052">
        <v>14.46</v>
      </c>
      <c r="AJ1052">
        <v>427.44814242938497</v>
      </c>
      <c r="AK1052">
        <v>414.81420718516699</v>
      </c>
      <c r="AL1052">
        <v>5.0981040564370003E-4</v>
      </c>
      <c r="AM1052">
        <v>3.4446649029979998E-4</v>
      </c>
      <c r="AN1052">
        <v>1.2734811740205699E-2</v>
      </c>
      <c r="AO1052">
        <v>0</v>
      </c>
      <c r="AP1052">
        <v>1.2734811740205699E-2</v>
      </c>
      <c r="AR1052">
        <v>0.124160925406339</v>
      </c>
      <c r="AS1052">
        <v>0.913418746990038</v>
      </c>
      <c r="AT1052">
        <v>0.98402658969603696</v>
      </c>
      <c r="AU1052">
        <v>1.0109433112080399</v>
      </c>
      <c r="AV1052">
        <v>454.03136747439498</v>
      </c>
      <c r="AW1052">
        <v>1.6092908434330001E-4</v>
      </c>
      <c r="AX1052">
        <v>1.0109433112080399</v>
      </c>
      <c r="AY1052">
        <v>0.116644302248387</v>
      </c>
      <c r="BD1052" s="95">
        <v>45357</v>
      </c>
    </row>
    <row r="1053" spans="1:56">
      <c r="A1053" t="s">
        <v>108</v>
      </c>
      <c r="B1053">
        <v>5111.8999999999996</v>
      </c>
      <c r="C1053">
        <v>0</v>
      </c>
      <c r="D1053">
        <v>11085.312</v>
      </c>
      <c r="E1053" s="95">
        <v>45357</v>
      </c>
      <c r="F1053" t="s">
        <v>1201</v>
      </c>
      <c r="G1053" t="b">
        <v>0</v>
      </c>
      <c r="H1053" t="b">
        <v>0</v>
      </c>
      <c r="I1053" t="b">
        <v>0</v>
      </c>
      <c r="J1053" t="b">
        <v>0</v>
      </c>
      <c r="K1053" t="b">
        <v>0</v>
      </c>
      <c r="L1053">
        <v>5111.8999999999996</v>
      </c>
      <c r="M1053">
        <v>5111.8999999999996</v>
      </c>
      <c r="N1053" t="b">
        <v>0</v>
      </c>
      <c r="O1053">
        <v>5111.8999999999996</v>
      </c>
      <c r="P1053">
        <v>0.99687009428718998</v>
      </c>
      <c r="Q1053">
        <v>427.489592936338</v>
      </c>
      <c r="R1053">
        <v>11085.312</v>
      </c>
      <c r="S1053">
        <v>11085.312</v>
      </c>
      <c r="X1053">
        <v>5.4408784392254397E-2</v>
      </c>
      <c r="Y1053">
        <v>0.99695758872020701</v>
      </c>
      <c r="Z1053">
        <v>0.99695758872020701</v>
      </c>
      <c r="AA1053">
        <v>423.59858964422699</v>
      </c>
      <c r="AB1053">
        <v>-3.0470488215847999E-3</v>
      </c>
      <c r="AC1053" s="96">
        <v>9.2845065211218898E-6</v>
      </c>
      <c r="AD1053">
        <v>0.105385468821834</v>
      </c>
      <c r="AE1053">
        <v>0.104429167851812</v>
      </c>
      <c r="AF1053">
        <v>0.105385468821834</v>
      </c>
      <c r="AH1053">
        <v>421.13117480727601</v>
      </c>
      <c r="AI1053">
        <v>14.46</v>
      </c>
      <c r="AJ1053">
        <v>427.44814242938497</v>
      </c>
      <c r="AK1053">
        <v>414.81420718516699</v>
      </c>
      <c r="AL1053">
        <v>3.4446649029979998E-4</v>
      </c>
      <c r="AM1053">
        <v>1.7912257495590001E-4</v>
      </c>
      <c r="AN1053" s="96">
        <v>1.47944536484769E-6</v>
      </c>
      <c r="AO1053">
        <v>0</v>
      </c>
      <c r="AP1053" s="96">
        <v>1.47944536484769E-6</v>
      </c>
      <c r="AR1053">
        <v>0.124160925406339</v>
      </c>
      <c r="AS1053">
        <v>0.913418746990038</v>
      </c>
      <c r="AT1053">
        <v>0.98549429137640998</v>
      </c>
      <c r="AU1053">
        <v>1.0223258204224901</v>
      </c>
      <c r="AV1053">
        <v>452.63438397436897</v>
      </c>
      <c r="AW1053">
        <v>-3.0768435841711998E-3</v>
      </c>
      <c r="AX1053">
        <v>1.0223258204224901</v>
      </c>
      <c r="AY1053">
        <v>0.117188135028106</v>
      </c>
      <c r="BD1053" s="95">
        <v>45357</v>
      </c>
    </row>
    <row r="1054" spans="1:56">
      <c r="A1054" t="s">
        <v>109</v>
      </c>
      <c r="B1054">
        <v>5108.2250000000004</v>
      </c>
      <c r="C1054">
        <v>0</v>
      </c>
      <c r="D1054">
        <v>11076.044</v>
      </c>
      <c r="E1054" s="95">
        <v>45357</v>
      </c>
      <c r="F1054" t="s">
        <v>1202</v>
      </c>
      <c r="G1054" t="b">
        <v>0</v>
      </c>
      <c r="H1054" t="b">
        <v>0</v>
      </c>
      <c r="I1054" t="b">
        <v>0</v>
      </c>
      <c r="J1054" t="b">
        <v>0</v>
      </c>
      <c r="K1054" t="b">
        <v>0</v>
      </c>
      <c r="L1054">
        <v>5108.2250000000004</v>
      </c>
      <c r="M1054">
        <v>5108.2250000000004</v>
      </c>
      <c r="N1054" t="b">
        <v>0</v>
      </c>
      <c r="O1054">
        <v>5108.2250000000004</v>
      </c>
      <c r="P1054">
        <v>0.99928108922318504</v>
      </c>
      <c r="Q1054">
        <v>427.18226606100001</v>
      </c>
      <c r="R1054">
        <v>11076.044</v>
      </c>
      <c r="S1054">
        <v>11076.044</v>
      </c>
      <c r="X1054">
        <v>5.4408784392254397E-2</v>
      </c>
      <c r="Y1054">
        <v>0.99916393873262199</v>
      </c>
      <c r="Z1054">
        <v>0.99916393873262199</v>
      </c>
      <c r="AA1054">
        <v>423.24443527051</v>
      </c>
      <c r="AB1054">
        <v>-8.3641096152339996E-4</v>
      </c>
      <c r="AC1054" s="96">
        <v>6.9958329655664095E-7</v>
      </c>
      <c r="AD1054">
        <v>0.10253670129557201</v>
      </c>
      <c r="AE1054">
        <v>0.103030624152866</v>
      </c>
      <c r="AF1054">
        <v>0.103030624152866</v>
      </c>
      <c r="AH1054">
        <v>421.13117480727601</v>
      </c>
      <c r="AI1054">
        <v>14.46</v>
      </c>
      <c r="AJ1054">
        <v>427.44814242938497</v>
      </c>
      <c r="AK1054">
        <v>414.81420718516699</v>
      </c>
      <c r="AL1054">
        <v>1.7912257495590001E-4</v>
      </c>
      <c r="AM1054">
        <v>0</v>
      </c>
      <c r="AN1054">
        <v>0</v>
      </c>
      <c r="AO1054">
        <v>0</v>
      </c>
      <c r="AP1054">
        <v>0</v>
      </c>
      <c r="AR1054">
        <v>0.124160925406339</v>
      </c>
      <c r="AS1054">
        <v>0.913418746990038</v>
      </c>
      <c r="AT1054">
        <v>0.98060361059225398</v>
      </c>
      <c r="AU1054">
        <v>0.99675180153576604</v>
      </c>
      <c r="AV1054">
        <v>452.24634756768103</v>
      </c>
      <c r="AW1054">
        <v>-8.5728442298429997E-4</v>
      </c>
      <c r="AX1054">
        <v>0.99675180153576604</v>
      </c>
      <c r="AY1054">
        <v>0.117120666087414</v>
      </c>
      <c r="BD1054" s="95">
        <v>45357</v>
      </c>
    </row>
    <row r="1055" spans="1:56">
      <c r="A1055" t="s">
        <v>110</v>
      </c>
      <c r="B1055">
        <v>5111.4250000000002</v>
      </c>
      <c r="C1055">
        <v>0</v>
      </c>
      <c r="D1055">
        <v>11082.526</v>
      </c>
      <c r="E1055" s="95">
        <v>45357</v>
      </c>
      <c r="F1055" t="s">
        <v>1203</v>
      </c>
      <c r="G1055" t="b">
        <v>0</v>
      </c>
      <c r="H1055" t="b">
        <v>0</v>
      </c>
      <c r="I1055" t="b">
        <v>0</v>
      </c>
      <c r="J1055" t="b">
        <v>0</v>
      </c>
      <c r="K1055" t="b">
        <v>0</v>
      </c>
      <c r="L1055">
        <v>5111.4250000000002</v>
      </c>
      <c r="M1055">
        <v>5111.4250000000002</v>
      </c>
      <c r="N1055" t="b">
        <v>0</v>
      </c>
      <c r="O1055">
        <v>5111.4250000000002</v>
      </c>
      <c r="P1055">
        <v>1.00062644069123</v>
      </c>
      <c r="Q1055">
        <v>427.449870415036</v>
      </c>
      <c r="R1055">
        <v>11082.526</v>
      </c>
      <c r="S1055">
        <v>11082.526</v>
      </c>
      <c r="T1055" s="97">
        <v>45357</v>
      </c>
      <c r="U1055">
        <v>11082.526</v>
      </c>
      <c r="V1055">
        <v>427.449870415036</v>
      </c>
      <c r="W1055">
        <v>5.5029651091651498E-2</v>
      </c>
      <c r="X1055">
        <v>5.4408784392254397E-2</v>
      </c>
      <c r="Y1055">
        <v>1.0005852269998201</v>
      </c>
      <c r="Z1055">
        <v>1.0005852269998201</v>
      </c>
      <c r="AA1055">
        <v>423.492129341554</v>
      </c>
      <c r="AB1055">
        <v>5.8505582128209996E-4</v>
      </c>
      <c r="AC1055" s="96">
        <v>3.42290314016158E-7</v>
      </c>
      <c r="AD1055">
        <v>9.9595063194207897E-2</v>
      </c>
      <c r="AE1055">
        <v>0.101562612369646</v>
      </c>
      <c r="AF1055">
        <v>0.101562612369646</v>
      </c>
      <c r="AG1055">
        <v>423.492129341554</v>
      </c>
      <c r="AH1055">
        <v>421.13117480727601</v>
      </c>
      <c r="AI1055">
        <v>14.46</v>
      </c>
      <c r="AJ1055">
        <v>427.44814242938497</v>
      </c>
      <c r="AK1055">
        <v>414.81420718516699</v>
      </c>
      <c r="AL1055">
        <v>0</v>
      </c>
      <c r="AN1055">
        <v>0</v>
      </c>
      <c r="AO1055">
        <v>0</v>
      </c>
      <c r="AP1055">
        <v>0</v>
      </c>
      <c r="AQ1055">
        <v>0.124377963558038</v>
      </c>
      <c r="AR1055">
        <v>0.124160925406339</v>
      </c>
      <c r="AS1055">
        <v>0.913418746990038</v>
      </c>
      <c r="AT1055">
        <v>0.98121292075643995</v>
      </c>
      <c r="AU1055">
        <v>1.01953333552558</v>
      </c>
      <c r="AV1055">
        <v>452.509124364088</v>
      </c>
      <c r="AW1055">
        <v>5.8104791297949995E-4</v>
      </c>
      <c r="AX1055">
        <v>1.01953333552558</v>
      </c>
      <c r="AY1055">
        <v>0.117000625725145</v>
      </c>
      <c r="AZ1055" s="97">
        <v>45357</v>
      </c>
      <c r="BA1055">
        <v>452.509124364088</v>
      </c>
      <c r="BB1055">
        <v>452.50911550934597</v>
      </c>
      <c r="BC1055" s="96">
        <v>8.8547421341900105E-6</v>
      </c>
      <c r="BD1055" s="95">
        <v>45357</v>
      </c>
    </row>
    <row r="1056" spans="1:56">
      <c r="A1056" t="s">
        <v>104</v>
      </c>
      <c r="B1056">
        <v>5139.6750000000002</v>
      </c>
      <c r="C1056">
        <v>0</v>
      </c>
      <c r="D1056">
        <v>11149.161</v>
      </c>
      <c r="E1056" s="95">
        <v>45358</v>
      </c>
      <c r="F1056" t="s">
        <v>1204</v>
      </c>
      <c r="G1056" t="b">
        <v>0</v>
      </c>
      <c r="H1056" t="b">
        <v>0</v>
      </c>
      <c r="I1056" t="b">
        <v>0</v>
      </c>
      <c r="J1056" t="b">
        <v>0</v>
      </c>
      <c r="K1056" t="b">
        <v>0</v>
      </c>
      <c r="L1056">
        <v>5139.6750000000002</v>
      </c>
      <c r="M1056">
        <v>5139.6750000000002</v>
      </c>
      <c r="N1056" t="b">
        <v>0</v>
      </c>
      <c r="O1056">
        <v>5139.6750000000002</v>
      </c>
      <c r="P1056">
        <v>1.0055268344933099</v>
      </c>
      <c r="Q1056">
        <v>429.81231510301001</v>
      </c>
      <c r="R1056">
        <v>11149.161</v>
      </c>
      <c r="S1056">
        <v>11149.161</v>
      </c>
      <c r="X1056">
        <v>5.5029651091651498E-2</v>
      </c>
      <c r="Y1056">
        <v>1.0058597582809901</v>
      </c>
      <c r="Z1056">
        <v>1.0058597582809901</v>
      </c>
      <c r="AA1056">
        <v>425.97369085339801</v>
      </c>
      <c r="AB1056">
        <v>5.8426566724415997E-3</v>
      </c>
      <c r="AC1056" s="96">
        <v>3.4136636992027301E-5</v>
      </c>
      <c r="AD1056">
        <v>0.113741143282169</v>
      </c>
      <c r="AE1056">
        <v>0.108683145583962</v>
      </c>
      <c r="AF1056">
        <v>0.113741143282169</v>
      </c>
      <c r="AH1056">
        <v>423.492129341554</v>
      </c>
      <c r="AI1056">
        <v>14.5</v>
      </c>
      <c r="AJ1056">
        <v>429.844511281677</v>
      </c>
      <c r="AK1056">
        <v>417.13974740143101</v>
      </c>
      <c r="AL1056">
        <v>1.0058421516754E-3</v>
      </c>
      <c r="AM1056">
        <v>8.4049823633150001E-4</v>
      </c>
      <c r="AN1056">
        <v>1.5786383033464298E-2</v>
      </c>
      <c r="AO1056" s="96">
        <v>-3.0622360558396601E-7</v>
      </c>
      <c r="AP1056">
        <v>1.5786076809858801E-2</v>
      </c>
      <c r="AR1056">
        <v>0.124377963558038</v>
      </c>
      <c r="AS1056">
        <v>0.91118328855535402</v>
      </c>
      <c r="AT1056">
        <v>0.98229520123847702</v>
      </c>
      <c r="AU1056">
        <v>1.03173870520863</v>
      </c>
      <c r="AV1056">
        <v>455.205675776752</v>
      </c>
      <c r="AW1056">
        <v>5.9591094797348003E-3</v>
      </c>
      <c r="AX1056">
        <v>1.03173870520863</v>
      </c>
      <c r="AY1056">
        <v>0.118683500243945</v>
      </c>
      <c r="BD1056" s="95">
        <v>45358</v>
      </c>
    </row>
    <row r="1057" spans="1:56">
      <c r="A1057" t="s">
        <v>105</v>
      </c>
      <c r="B1057">
        <v>5157.3</v>
      </c>
      <c r="C1057">
        <v>0</v>
      </c>
      <c r="D1057">
        <v>11188.47</v>
      </c>
      <c r="E1057" s="95">
        <v>45358</v>
      </c>
      <c r="F1057" t="s">
        <v>1205</v>
      </c>
      <c r="G1057" t="b">
        <v>0</v>
      </c>
      <c r="H1057" t="b">
        <v>0</v>
      </c>
      <c r="I1057" t="b">
        <v>0</v>
      </c>
      <c r="J1057" t="b">
        <v>0</v>
      </c>
      <c r="K1057" t="b">
        <v>0</v>
      </c>
      <c r="L1057">
        <v>5157.3</v>
      </c>
      <c r="M1057">
        <v>5157.3</v>
      </c>
      <c r="N1057" t="b">
        <v>0</v>
      </c>
      <c r="O1057">
        <v>5157.3</v>
      </c>
      <c r="P1057">
        <v>1.0034292051540199</v>
      </c>
      <c r="Q1057">
        <v>431.28622970922299</v>
      </c>
      <c r="R1057">
        <v>11188.47</v>
      </c>
      <c r="S1057">
        <v>11188.47</v>
      </c>
      <c r="X1057">
        <v>5.5029651091651498E-2</v>
      </c>
      <c r="Y1057">
        <v>1.0035257361518</v>
      </c>
      <c r="Z1057">
        <v>1.0035257361518</v>
      </c>
      <c r="AA1057">
        <v>427.475561694958</v>
      </c>
      <c r="AB1057">
        <v>3.5195353148351999E-3</v>
      </c>
      <c r="AC1057" s="96">
        <v>1.23871288323722E-5</v>
      </c>
      <c r="AD1057">
        <v>0.11606842176167</v>
      </c>
      <c r="AE1057">
        <v>0.110059948245549</v>
      </c>
      <c r="AF1057">
        <v>0.11606842176167</v>
      </c>
      <c r="AH1057">
        <v>423.492129341554</v>
      </c>
      <c r="AI1057">
        <v>14.5</v>
      </c>
      <c r="AJ1057">
        <v>429.844511281677</v>
      </c>
      <c r="AK1057">
        <v>417.13974740143101</v>
      </c>
      <c r="AL1057">
        <v>8.4049823633150001E-4</v>
      </c>
      <c r="AM1057">
        <v>6.7515432098759996E-4</v>
      </c>
      <c r="AN1057">
        <v>7.1470282095076595E-2</v>
      </c>
      <c r="AO1057" s="96">
        <v>-4.0640379950218598E-11</v>
      </c>
      <c r="AP1057">
        <v>7.1470282054436299E-2</v>
      </c>
      <c r="AR1057">
        <v>0.124377963558038</v>
      </c>
      <c r="AS1057">
        <v>0.91118328855535402</v>
      </c>
      <c r="AT1057">
        <v>0.966909084301108</v>
      </c>
      <c r="AU1057">
        <v>0.93969338326757001</v>
      </c>
      <c r="AV1057">
        <v>456.85735949130702</v>
      </c>
      <c r="AW1057">
        <v>3.6284339199769999E-3</v>
      </c>
      <c r="AX1057">
        <v>0.93969338326757001</v>
      </c>
      <c r="AY1057">
        <v>0.118997342166272</v>
      </c>
      <c r="BD1057" s="95">
        <v>45358</v>
      </c>
    </row>
    <row r="1058" spans="1:56">
      <c r="A1058" t="s">
        <v>106</v>
      </c>
      <c r="B1058">
        <v>5153.625</v>
      </c>
      <c r="C1058">
        <v>0</v>
      </c>
      <c r="D1058">
        <v>11180.842000000001</v>
      </c>
      <c r="E1058" s="95">
        <v>45358</v>
      </c>
      <c r="F1058" t="s">
        <v>1206</v>
      </c>
      <c r="G1058" t="b">
        <v>0</v>
      </c>
      <c r="H1058" t="b">
        <v>0</v>
      </c>
      <c r="I1058" t="b">
        <v>0</v>
      </c>
      <c r="J1058" t="b">
        <v>0</v>
      </c>
      <c r="K1058" t="b">
        <v>0</v>
      </c>
      <c r="L1058">
        <v>5153.625</v>
      </c>
      <c r="M1058">
        <v>5153.625</v>
      </c>
      <c r="N1058" t="b">
        <v>0</v>
      </c>
      <c r="O1058">
        <v>5153.625</v>
      </c>
      <c r="P1058">
        <v>0.99928741783491304</v>
      </c>
      <c r="Q1058">
        <v>430.978902833885</v>
      </c>
      <c r="R1058">
        <v>11180.842000000001</v>
      </c>
      <c r="S1058">
        <v>11180.842000000001</v>
      </c>
      <c r="X1058">
        <v>5.5029651091651498E-2</v>
      </c>
      <c r="Y1058">
        <v>0.99931822671017601</v>
      </c>
      <c r="Z1058">
        <v>0.99931822671017601</v>
      </c>
      <c r="AA1058">
        <v>427.18412027494099</v>
      </c>
      <c r="AB1058">
        <v>-6.8200580292020001E-4</v>
      </c>
      <c r="AC1058" s="96">
        <v>4.6513191521694001E-7</v>
      </c>
      <c r="AD1058">
        <v>0.112751032724037</v>
      </c>
      <c r="AE1058">
        <v>0.10850995909377099</v>
      </c>
      <c r="AF1058">
        <v>0.112751032724037</v>
      </c>
      <c r="AH1058">
        <v>423.492129341554</v>
      </c>
      <c r="AI1058">
        <v>14.5</v>
      </c>
      <c r="AJ1058">
        <v>429.844511281677</v>
      </c>
      <c r="AK1058">
        <v>417.13974740143101</v>
      </c>
      <c r="AL1058">
        <v>6.7515432098759996E-4</v>
      </c>
      <c r="AM1058">
        <v>5.0981040564370003E-4</v>
      </c>
      <c r="AN1058">
        <v>2.9067911621315098E-2</v>
      </c>
      <c r="AO1058" s="96">
        <v>-1.8074430840897501E-13</v>
      </c>
      <c r="AP1058">
        <v>2.9067911621134299E-2</v>
      </c>
      <c r="AR1058">
        <v>0.124377963558038</v>
      </c>
      <c r="AS1058">
        <v>0.91118328855535402</v>
      </c>
      <c r="AT1058">
        <v>0.96398795799815695</v>
      </c>
      <c r="AU1058">
        <v>0.96599145534140296</v>
      </c>
      <c r="AV1058">
        <v>456.563468791145</v>
      </c>
      <c r="AW1058">
        <v>-6.432876565435E-4</v>
      </c>
      <c r="AX1058">
        <v>0.96599145534140296</v>
      </c>
      <c r="AY1058">
        <v>0.119011170520209</v>
      </c>
      <c r="BD1058" s="95">
        <v>45358</v>
      </c>
    </row>
    <row r="1059" spans="1:56">
      <c r="A1059" t="s">
        <v>107</v>
      </c>
      <c r="B1059">
        <v>5156.45</v>
      </c>
      <c r="C1059">
        <v>0</v>
      </c>
      <c r="D1059">
        <v>11186.339</v>
      </c>
      <c r="E1059" s="95">
        <v>45358</v>
      </c>
      <c r="F1059" t="s">
        <v>1207</v>
      </c>
      <c r="G1059" t="b">
        <v>0</v>
      </c>
      <c r="H1059" t="b">
        <v>0</v>
      </c>
      <c r="I1059" t="b">
        <v>0</v>
      </c>
      <c r="J1059" t="b">
        <v>0</v>
      </c>
      <c r="K1059" t="b">
        <v>0</v>
      </c>
      <c r="L1059">
        <v>5156.45</v>
      </c>
      <c r="M1059">
        <v>5156.45</v>
      </c>
      <c r="N1059" t="b">
        <v>0</v>
      </c>
      <c r="O1059">
        <v>5156.45</v>
      </c>
      <c r="P1059">
        <v>1.0005481578500499</v>
      </c>
      <c r="Q1059">
        <v>431.215147302682</v>
      </c>
      <c r="R1059">
        <v>11186.339</v>
      </c>
      <c r="S1059">
        <v>11186.339</v>
      </c>
      <c r="X1059">
        <v>5.5029651091651498E-2</v>
      </c>
      <c r="Y1059">
        <v>1.00049164454698</v>
      </c>
      <c r="Z1059">
        <v>1.00049164454698</v>
      </c>
      <c r="AA1059">
        <v>427.39414301823302</v>
      </c>
      <c r="AB1059">
        <v>4.9152372940249999E-4</v>
      </c>
      <c r="AC1059" s="96">
        <v>2.4159557656578099E-7</v>
      </c>
      <c r="AD1059">
        <v>0.10943307604806</v>
      </c>
      <c r="AE1059">
        <v>0.10692971581262101</v>
      </c>
      <c r="AF1059">
        <v>0.10943307604806</v>
      </c>
      <c r="AH1059">
        <v>423.492129341554</v>
      </c>
      <c r="AI1059">
        <v>14.5</v>
      </c>
      <c r="AJ1059">
        <v>429.844511281677</v>
      </c>
      <c r="AK1059">
        <v>417.13974740143101</v>
      </c>
      <c r="AL1059">
        <v>5.0981040564370003E-4</v>
      </c>
      <c r="AM1059">
        <v>3.4446649029979998E-4</v>
      </c>
      <c r="AN1059">
        <v>1.6878128867962298E-2</v>
      </c>
      <c r="AO1059">
        <v>0</v>
      </c>
      <c r="AP1059">
        <v>1.6878128867962298E-2</v>
      </c>
      <c r="AR1059">
        <v>0.124377963558038</v>
      </c>
      <c r="AS1059">
        <v>0.91118328855535402</v>
      </c>
      <c r="AT1059">
        <v>0.96385886735280601</v>
      </c>
      <c r="AU1059">
        <v>0.95723877575067295</v>
      </c>
      <c r="AV1059">
        <v>456.77990232160698</v>
      </c>
      <c r="AW1059">
        <v>4.7404916349349998E-4</v>
      </c>
      <c r="AX1059">
        <v>0.95723877575067295</v>
      </c>
      <c r="AY1059">
        <v>0.119014241242745</v>
      </c>
      <c r="BD1059" s="95">
        <v>45358</v>
      </c>
    </row>
    <row r="1060" spans="1:56">
      <c r="A1060" t="s">
        <v>108</v>
      </c>
      <c r="B1060">
        <v>5167.0749999999998</v>
      </c>
      <c r="C1060">
        <v>0</v>
      </c>
      <c r="D1060">
        <v>11209.458000000001</v>
      </c>
      <c r="E1060" s="95">
        <v>45358</v>
      </c>
      <c r="F1060" t="s">
        <v>1208</v>
      </c>
      <c r="G1060" t="b">
        <v>0</v>
      </c>
      <c r="H1060" t="b">
        <v>0</v>
      </c>
      <c r="I1060" t="b">
        <v>0</v>
      </c>
      <c r="J1060" t="b">
        <v>0</v>
      </c>
      <c r="K1060" t="b">
        <v>0</v>
      </c>
      <c r="L1060">
        <v>5167.0749999999998</v>
      </c>
      <c r="M1060">
        <v>5167.0749999999998</v>
      </c>
      <c r="N1060" t="b">
        <v>0</v>
      </c>
      <c r="O1060">
        <v>5167.0749999999998</v>
      </c>
      <c r="P1060">
        <v>1.00206052613716</v>
      </c>
      <c r="Q1060">
        <v>432.10367738444199</v>
      </c>
      <c r="R1060">
        <v>11209.458000000001</v>
      </c>
      <c r="S1060">
        <v>11209.458000000001</v>
      </c>
      <c r="X1060">
        <v>5.5029651091651498E-2</v>
      </c>
      <c r="Y1060">
        <v>1.0020667172700499</v>
      </c>
      <c r="Z1060">
        <v>1.0020667172700499</v>
      </c>
      <c r="AA1060">
        <v>428.27744587473001</v>
      </c>
      <c r="AB1060">
        <v>2.0645845479022999E-3</v>
      </c>
      <c r="AC1060" s="96">
        <v>4.2625093554371601E-6</v>
      </c>
      <c r="AD1060">
        <v>0.108204464951865</v>
      </c>
      <c r="AE1060">
        <v>0.10637912010890301</v>
      </c>
      <c r="AF1060">
        <v>0.108204464951865</v>
      </c>
      <c r="AH1060">
        <v>423.492129341554</v>
      </c>
      <c r="AI1060">
        <v>14.5</v>
      </c>
      <c r="AJ1060">
        <v>429.844511281677</v>
      </c>
      <c r="AK1060">
        <v>417.13974740143101</v>
      </c>
      <c r="AL1060">
        <v>3.4446649029979998E-4</v>
      </c>
      <c r="AM1060">
        <v>1.7912257495590001E-4</v>
      </c>
      <c r="AN1060">
        <v>2.9982229859029701E-2</v>
      </c>
      <c r="AO1060">
        <v>0</v>
      </c>
      <c r="AP1060">
        <v>2.9982229859029701E-2</v>
      </c>
      <c r="AR1060">
        <v>0.124377963558038</v>
      </c>
      <c r="AS1060">
        <v>0.91118328855535402</v>
      </c>
      <c r="AT1060">
        <v>0.96383019711884099</v>
      </c>
      <c r="AU1060">
        <v>0.97668642431839803</v>
      </c>
      <c r="AV1060">
        <v>457.68268081624501</v>
      </c>
      <c r="AW1060">
        <v>1.9763971445542999E-3</v>
      </c>
      <c r="AX1060">
        <v>0.97668642431839803</v>
      </c>
      <c r="AY1060">
        <v>0.119079892363585</v>
      </c>
      <c r="BD1060" s="95">
        <v>45358</v>
      </c>
    </row>
    <row r="1061" spans="1:56">
      <c r="A1061" t="s">
        <v>109</v>
      </c>
      <c r="B1061">
        <v>5164.05</v>
      </c>
      <c r="C1061">
        <v>0</v>
      </c>
      <c r="D1061">
        <v>11203.362999999999</v>
      </c>
      <c r="E1061" s="95">
        <v>45358</v>
      </c>
      <c r="F1061" t="s">
        <v>1209</v>
      </c>
      <c r="G1061" t="b">
        <v>0</v>
      </c>
      <c r="H1061" t="b">
        <v>0</v>
      </c>
      <c r="I1061" t="b">
        <v>0</v>
      </c>
      <c r="J1061" t="b">
        <v>0</v>
      </c>
      <c r="K1061" t="b">
        <v>0</v>
      </c>
      <c r="L1061">
        <v>5164.05</v>
      </c>
      <c r="M1061">
        <v>5164.05</v>
      </c>
      <c r="N1061" t="b">
        <v>0</v>
      </c>
      <c r="O1061">
        <v>5164.05</v>
      </c>
      <c r="P1061">
        <v>0.99941456239748805</v>
      </c>
      <c r="Q1061">
        <v>431.85070764351798</v>
      </c>
      <c r="R1061">
        <v>11203.362999999999</v>
      </c>
      <c r="S1061">
        <v>11203.362999999999</v>
      </c>
      <c r="X1061">
        <v>5.5029651091651498E-2</v>
      </c>
      <c r="Y1061">
        <v>0.99945626273812604</v>
      </c>
      <c r="Z1061">
        <v>0.99945626273812604</v>
      </c>
      <c r="AA1061">
        <v>428.044575468988</v>
      </c>
      <c r="AB1061">
        <v>-5.4388514058510001E-4</v>
      </c>
      <c r="AC1061" s="96">
        <v>2.95811046149315E-7</v>
      </c>
      <c r="AD1061">
        <v>0.105057234413022</v>
      </c>
      <c r="AE1061">
        <v>0.104845963202464</v>
      </c>
      <c r="AF1061">
        <v>0.105057234413022</v>
      </c>
      <c r="AH1061">
        <v>423.492129341554</v>
      </c>
      <c r="AI1061">
        <v>14.5</v>
      </c>
      <c r="AJ1061">
        <v>429.844511281677</v>
      </c>
      <c r="AK1061">
        <v>417.13974740143101</v>
      </c>
      <c r="AL1061">
        <v>1.7912257495590001E-4</v>
      </c>
      <c r="AM1061">
        <v>0</v>
      </c>
      <c r="AN1061">
        <v>0</v>
      </c>
      <c r="AO1061">
        <v>0</v>
      </c>
      <c r="AP1061">
        <v>0</v>
      </c>
      <c r="AR1061">
        <v>0.124377963558038</v>
      </c>
      <c r="AS1061">
        <v>0.91118328855535402</v>
      </c>
      <c r="AT1061">
        <v>0.96321685492748699</v>
      </c>
      <c r="AU1061">
        <v>0.99746032270843699</v>
      </c>
      <c r="AV1061">
        <v>457.43867269932798</v>
      </c>
      <c r="AW1061">
        <v>-5.3313819190630005E-4</v>
      </c>
      <c r="AX1061">
        <v>0.99746032270843699</v>
      </c>
      <c r="AY1061">
        <v>0.119001574120426</v>
      </c>
      <c r="BD1061" s="95">
        <v>45358</v>
      </c>
    </row>
    <row r="1062" spans="1:56">
      <c r="A1062" t="s">
        <v>110</v>
      </c>
      <c r="B1062">
        <v>5162.4250000000002</v>
      </c>
      <c r="C1062">
        <v>0</v>
      </c>
      <c r="D1062">
        <v>11199.751</v>
      </c>
      <c r="E1062" s="95">
        <v>45358</v>
      </c>
      <c r="F1062" t="s">
        <v>1210</v>
      </c>
      <c r="G1062" t="b">
        <v>0</v>
      </c>
      <c r="H1062" t="b">
        <v>0</v>
      </c>
      <c r="I1062" t="b">
        <v>0</v>
      </c>
      <c r="J1062" t="b">
        <v>0</v>
      </c>
      <c r="K1062" t="b">
        <v>0</v>
      </c>
      <c r="L1062">
        <v>5162.4250000000002</v>
      </c>
      <c r="M1062">
        <v>5162.4250000000002</v>
      </c>
      <c r="N1062" t="b">
        <v>0</v>
      </c>
      <c r="O1062">
        <v>5162.4250000000002</v>
      </c>
      <c r="P1062">
        <v>0.99968532450305403</v>
      </c>
      <c r="Q1062">
        <v>431.714814807484</v>
      </c>
      <c r="R1062">
        <v>11199.751</v>
      </c>
      <c r="S1062">
        <v>11199.751</v>
      </c>
      <c r="T1062" s="97">
        <v>45358</v>
      </c>
      <c r="U1062">
        <v>11199.751</v>
      </c>
      <c r="V1062">
        <v>431.714814807484</v>
      </c>
      <c r="W1062">
        <v>6.1441094745187198E-2</v>
      </c>
      <c r="X1062">
        <v>5.5029651091651498E-2</v>
      </c>
      <c r="Y1062">
        <v>0.99967759680731505</v>
      </c>
      <c r="Z1062">
        <v>0.99967759680731505</v>
      </c>
      <c r="AA1062">
        <v>427.90657253124499</v>
      </c>
      <c r="AB1062">
        <v>-3.2245517576680002E-4</v>
      </c>
      <c r="AC1062" s="96">
        <v>1.03977340378802E-7</v>
      </c>
      <c r="AD1062">
        <v>0.101910775259869</v>
      </c>
      <c r="AE1062">
        <v>0.103287938311836</v>
      </c>
      <c r="AF1062">
        <v>0.103287938311836</v>
      </c>
      <c r="AG1062">
        <v>427.90657253124499</v>
      </c>
      <c r="AH1062">
        <v>423.492129341554</v>
      </c>
      <c r="AI1062">
        <v>14.5</v>
      </c>
      <c r="AJ1062">
        <v>429.844511281677</v>
      </c>
      <c r="AK1062">
        <v>417.13974740143101</v>
      </c>
      <c r="AL1062">
        <v>0</v>
      </c>
      <c r="AN1062">
        <v>0</v>
      </c>
      <c r="AO1062">
        <v>0</v>
      </c>
      <c r="AP1062">
        <v>0</v>
      </c>
      <c r="AQ1062">
        <v>0.12402191059527801</v>
      </c>
      <c r="AR1062">
        <v>0.124377963558038</v>
      </c>
      <c r="AS1062">
        <v>0.91118328855535402</v>
      </c>
      <c r="AT1062">
        <v>0.96394845522843398</v>
      </c>
      <c r="AU1062">
        <v>0.997418966616892</v>
      </c>
      <c r="AV1062">
        <v>457.29156566982101</v>
      </c>
      <c r="AW1062">
        <v>-3.2158852822599998E-4</v>
      </c>
      <c r="AX1062">
        <v>0.997418966616892</v>
      </c>
      <c r="AY1062">
        <v>0.118935702861854</v>
      </c>
      <c r="AZ1062" s="97">
        <v>45358</v>
      </c>
      <c r="BA1062">
        <v>457.29156566982101</v>
      </c>
      <c r="BB1062">
        <v>457.291556808434</v>
      </c>
      <c r="BC1062" s="96">
        <v>8.8613865614206504E-6</v>
      </c>
      <c r="BD1062" s="95">
        <v>45358</v>
      </c>
    </row>
    <row r="1063" spans="1:56">
      <c r="A1063" t="s">
        <v>104</v>
      </c>
      <c r="B1063">
        <v>5183.1750000000002</v>
      </c>
      <c r="C1063">
        <v>0</v>
      </c>
      <c r="D1063">
        <v>11246.607</v>
      </c>
      <c r="E1063" s="95">
        <v>45359</v>
      </c>
      <c r="F1063" t="s">
        <v>1211</v>
      </c>
      <c r="G1063" t="b">
        <v>0</v>
      </c>
      <c r="H1063" t="b">
        <v>0</v>
      </c>
      <c r="I1063" t="b">
        <v>0</v>
      </c>
      <c r="J1063" t="b">
        <v>0</v>
      </c>
      <c r="K1063" t="b">
        <v>0</v>
      </c>
      <c r="L1063">
        <v>5183.1750000000002</v>
      </c>
      <c r="M1063">
        <v>5183.1750000000002</v>
      </c>
      <c r="N1063" t="b">
        <v>0</v>
      </c>
      <c r="O1063">
        <v>5183.1750000000002</v>
      </c>
      <c r="P1063">
        <v>1.0040194288536799</v>
      </c>
      <c r="Q1063">
        <v>433.45006179068599</v>
      </c>
      <c r="R1063">
        <v>11246.607</v>
      </c>
      <c r="S1063">
        <v>11246.607</v>
      </c>
      <c r="X1063">
        <v>6.1441094745187198E-2</v>
      </c>
      <c r="Y1063">
        <v>1.0040129947327701</v>
      </c>
      <c r="Z1063">
        <v>1.0040129947327701</v>
      </c>
      <c r="AA1063">
        <v>429.62375935293102</v>
      </c>
      <c r="AB1063">
        <v>4.0049641467057003E-3</v>
      </c>
      <c r="AC1063" s="96">
        <v>1.6039737816398401E-5</v>
      </c>
      <c r="AD1063">
        <v>0.107052807519052</v>
      </c>
      <c r="AE1063">
        <v>0.105816677229689</v>
      </c>
      <c r="AF1063">
        <v>0.107052807519052</v>
      </c>
      <c r="AH1063">
        <v>427.90657253124499</v>
      </c>
      <c r="AI1063">
        <v>14.44</v>
      </c>
      <c r="AJ1063">
        <v>434.32517111921402</v>
      </c>
      <c r="AK1063">
        <v>421.48797394327698</v>
      </c>
      <c r="AL1063">
        <v>1.0058421516754E-3</v>
      </c>
      <c r="AM1063">
        <v>8.4049823633150001E-4</v>
      </c>
      <c r="AN1063">
        <v>4.6925138031792997E-3</v>
      </c>
      <c r="AO1063" s="96">
        <v>-2.4504825836269002E-6</v>
      </c>
      <c r="AP1063">
        <v>4.6900633205956997E-3</v>
      </c>
      <c r="AR1063">
        <v>0.12402191059527801</v>
      </c>
      <c r="AS1063">
        <v>0.91484566208124596</v>
      </c>
      <c r="AT1063">
        <v>0.96456298163430698</v>
      </c>
      <c r="AU1063">
        <v>1.0185821583708199</v>
      </c>
      <c r="AV1063">
        <v>459.11461879086698</v>
      </c>
      <c r="AW1063">
        <v>3.9866318513355004E-3</v>
      </c>
      <c r="AX1063">
        <v>1.0185821583708199</v>
      </c>
      <c r="AY1063">
        <v>0.118565604701705</v>
      </c>
      <c r="BD1063" s="95">
        <v>45359</v>
      </c>
    </row>
    <row r="1064" spans="1:56">
      <c r="A1064" t="s">
        <v>105</v>
      </c>
      <c r="B1064">
        <v>5184.3625000000002</v>
      </c>
      <c r="C1064">
        <v>0</v>
      </c>
      <c r="D1064">
        <v>11248.81</v>
      </c>
      <c r="E1064" s="95">
        <v>45359</v>
      </c>
      <c r="F1064" t="s">
        <v>1212</v>
      </c>
      <c r="G1064" t="b">
        <v>0</v>
      </c>
      <c r="H1064" t="b">
        <v>0</v>
      </c>
      <c r="I1064" t="b">
        <v>0</v>
      </c>
      <c r="J1064" t="b">
        <v>0</v>
      </c>
      <c r="K1064" t="b">
        <v>0</v>
      </c>
      <c r="L1064">
        <v>5184.3625000000002</v>
      </c>
      <c r="M1064">
        <v>5184.3625000000002</v>
      </c>
      <c r="N1064" t="b">
        <v>0</v>
      </c>
      <c r="O1064">
        <v>5184.3625000000002</v>
      </c>
      <c r="P1064">
        <v>1.00022910667689</v>
      </c>
      <c r="Q1064">
        <v>433.54936809394098</v>
      </c>
      <c r="R1064">
        <v>11248.81</v>
      </c>
      <c r="S1064">
        <v>11248.81</v>
      </c>
      <c r="X1064">
        <v>6.1441094745187198E-2</v>
      </c>
      <c r="Y1064">
        <v>1.00019588130002</v>
      </c>
      <c r="Z1064">
        <v>1.00019588130002</v>
      </c>
      <c r="AA1064">
        <v>429.70791461343401</v>
      </c>
      <c r="AB1064">
        <v>1.958621177853E-4</v>
      </c>
      <c r="AC1064" s="96">
        <v>3.83619691833462E-8</v>
      </c>
      <c r="AD1064">
        <v>0.103811105439962</v>
      </c>
      <c r="AE1064">
        <v>0.10422708007012101</v>
      </c>
      <c r="AF1064">
        <v>0.10422708007012101</v>
      </c>
      <c r="AH1064">
        <v>427.90657253124499</v>
      </c>
      <c r="AI1064">
        <v>14.44</v>
      </c>
      <c r="AJ1064">
        <v>434.32517111921402</v>
      </c>
      <c r="AK1064">
        <v>421.48797394327698</v>
      </c>
      <c r="AL1064">
        <v>8.4049823633150001E-4</v>
      </c>
      <c r="AM1064">
        <v>6.7515432098759996E-4</v>
      </c>
      <c r="AN1064">
        <v>2.2091478681048001E-3</v>
      </c>
      <c r="AO1064" s="96">
        <v>-1.3053207648106001E-7</v>
      </c>
      <c r="AP1064">
        <v>2.2090173360283E-3</v>
      </c>
      <c r="AR1064">
        <v>0.12402191059527801</v>
      </c>
      <c r="AS1064">
        <v>0.91484566208124596</v>
      </c>
      <c r="AT1064">
        <v>0.96800214741902801</v>
      </c>
      <c r="AU1064">
        <v>0.98276031780501905</v>
      </c>
      <c r="AV1064">
        <v>459.20457725626699</v>
      </c>
      <c r="AW1064">
        <v>1.959390133046E-4</v>
      </c>
      <c r="AX1064">
        <v>0.98276031780501905</v>
      </c>
      <c r="AY1064">
        <v>0.117938885889389</v>
      </c>
      <c r="BD1064" s="95">
        <v>45359</v>
      </c>
    </row>
    <row r="1065" spans="1:56">
      <c r="A1065" t="s">
        <v>106</v>
      </c>
      <c r="B1065">
        <v>5155.2</v>
      </c>
      <c r="C1065">
        <v>0</v>
      </c>
      <c r="D1065">
        <v>11186.248</v>
      </c>
      <c r="E1065" s="95">
        <v>45359</v>
      </c>
      <c r="F1065" t="s">
        <v>1213</v>
      </c>
      <c r="G1065" t="b">
        <v>0</v>
      </c>
      <c r="H1065" t="b">
        <v>0</v>
      </c>
      <c r="I1065" t="b">
        <v>0</v>
      </c>
      <c r="J1065" t="b">
        <v>0</v>
      </c>
      <c r="K1065" t="b">
        <v>0</v>
      </c>
      <c r="L1065">
        <v>5155.2</v>
      </c>
      <c r="M1065">
        <v>5155.2</v>
      </c>
      <c r="N1065" t="b">
        <v>0</v>
      </c>
      <c r="O1065">
        <v>5155.2</v>
      </c>
      <c r="P1065">
        <v>0.994374911090804</v>
      </c>
      <c r="Q1065">
        <v>431.11061435188702</v>
      </c>
      <c r="R1065">
        <v>11186.248</v>
      </c>
      <c r="S1065">
        <v>11186.248</v>
      </c>
      <c r="X1065">
        <v>6.1441094745187198E-2</v>
      </c>
      <c r="Y1065">
        <v>0.99443834503383</v>
      </c>
      <c r="Z1065">
        <v>0.99443834503383</v>
      </c>
      <c r="AA1065">
        <v>427.31802745612202</v>
      </c>
      <c r="AB1065">
        <v>-5.5771785537990998E-3</v>
      </c>
      <c r="AC1065" s="96">
        <v>3.1104920620957003E-5</v>
      </c>
      <c r="AD1065">
        <v>0.11585458849104301</v>
      </c>
      <c r="AE1065">
        <v>0.11037870307539401</v>
      </c>
      <c r="AF1065">
        <v>0.11585458849104301</v>
      </c>
      <c r="AH1065">
        <v>427.90657253124499</v>
      </c>
      <c r="AI1065">
        <v>14.44</v>
      </c>
      <c r="AJ1065">
        <v>434.32517111921402</v>
      </c>
      <c r="AK1065">
        <v>421.48797394327698</v>
      </c>
      <c r="AL1065">
        <v>6.7515432098759996E-4</v>
      </c>
      <c r="AM1065">
        <v>5.0981040564370003E-4</v>
      </c>
      <c r="AN1065" s="96">
        <v>3.06615323318535E-7</v>
      </c>
      <c r="AO1065" s="96">
        <v>-1.2489013571870201E-5</v>
      </c>
      <c r="AP1065" s="96">
        <v>-1.21823982485517E-5</v>
      </c>
      <c r="AR1065">
        <v>0.12402191059527801</v>
      </c>
      <c r="AS1065">
        <v>0.91484566208124596</v>
      </c>
      <c r="AT1065">
        <v>0.97377402715797201</v>
      </c>
      <c r="AU1065">
        <v>1.00940418813002</v>
      </c>
      <c r="AV1065">
        <v>456.69344540938602</v>
      </c>
      <c r="AW1065">
        <v>-5.4684381891073001E-3</v>
      </c>
      <c r="AX1065">
        <v>1.00940418813002</v>
      </c>
      <c r="AY1065">
        <v>0.119535237941923</v>
      </c>
      <c r="BD1065" s="95">
        <v>45359</v>
      </c>
    </row>
    <row r="1066" spans="1:56">
      <c r="A1066" t="s">
        <v>107</v>
      </c>
      <c r="B1066">
        <v>5145.9750000000004</v>
      </c>
      <c r="C1066">
        <v>0</v>
      </c>
      <c r="D1066">
        <v>11165.84</v>
      </c>
      <c r="E1066" s="95">
        <v>45359</v>
      </c>
      <c r="F1066" t="s">
        <v>1214</v>
      </c>
      <c r="G1066" t="b">
        <v>0</v>
      </c>
      <c r="H1066" t="b">
        <v>0</v>
      </c>
      <c r="I1066" t="b">
        <v>0</v>
      </c>
      <c r="J1066" t="b">
        <v>0</v>
      </c>
      <c r="K1066" t="b">
        <v>0</v>
      </c>
      <c r="L1066">
        <v>5145.9750000000004</v>
      </c>
      <c r="M1066">
        <v>5145.9750000000004</v>
      </c>
      <c r="N1066" t="b">
        <v>0</v>
      </c>
      <c r="O1066">
        <v>5145.9750000000004</v>
      </c>
      <c r="P1066">
        <v>0.99821054469273696</v>
      </c>
      <c r="Q1066">
        <v>430.33916117501798</v>
      </c>
      <c r="R1066">
        <v>11165.84</v>
      </c>
      <c r="S1066">
        <v>11165.84</v>
      </c>
      <c r="X1066">
        <v>6.1441094745187198E-2</v>
      </c>
      <c r="Y1066">
        <v>0.99817561706123403</v>
      </c>
      <c r="Z1066">
        <v>0.99817561706123403</v>
      </c>
      <c r="AA1066">
        <v>426.53843573740397</v>
      </c>
      <c r="AB1066">
        <v>-1.8260491521684E-3</v>
      </c>
      <c r="AC1066" s="96">
        <v>3.33445550613501E-6</v>
      </c>
      <c r="AD1066">
        <v>0.113885325238735</v>
      </c>
      <c r="AE1066">
        <v>0.109519010839272</v>
      </c>
      <c r="AF1066">
        <v>0.113885325238735</v>
      </c>
      <c r="AH1066">
        <v>427.90657253124499</v>
      </c>
      <c r="AI1066">
        <v>14.44</v>
      </c>
      <c r="AJ1066">
        <v>434.32517111921402</v>
      </c>
      <c r="AK1066">
        <v>421.48797394327698</v>
      </c>
      <c r="AL1066">
        <v>5.0981040564370003E-4</v>
      </c>
      <c r="AM1066">
        <v>3.4446649029979998E-4</v>
      </c>
      <c r="AN1066" s="96">
        <v>7.4461099899403602E-12</v>
      </c>
      <c r="AO1066" s="96">
        <v>-4.3788614703110804E-6</v>
      </c>
      <c r="AP1066" s="96">
        <v>-4.3788540242010896E-6</v>
      </c>
      <c r="AR1066">
        <v>0.12402191059527801</v>
      </c>
      <c r="AS1066">
        <v>0.91484566208124596</v>
      </c>
      <c r="AT1066">
        <v>0.95894266324564603</v>
      </c>
      <c r="AU1066">
        <v>0.90809740476940004</v>
      </c>
      <c r="AV1066">
        <v>455.84779964839697</v>
      </c>
      <c r="AW1066">
        <v>-1.8516704574789999E-3</v>
      </c>
      <c r="AX1066">
        <v>0.90809740476940004</v>
      </c>
      <c r="AY1066">
        <v>0.119733568950395</v>
      </c>
      <c r="BD1066" s="95">
        <v>45359</v>
      </c>
    </row>
    <row r="1067" spans="1:56">
      <c r="A1067" t="s">
        <v>108</v>
      </c>
      <c r="B1067">
        <v>5124.95</v>
      </c>
      <c r="C1067">
        <v>0</v>
      </c>
      <c r="D1067">
        <v>11119.871999999999</v>
      </c>
      <c r="E1067" s="95">
        <v>45359</v>
      </c>
      <c r="F1067" t="s">
        <v>1215</v>
      </c>
      <c r="G1067" t="b">
        <v>0</v>
      </c>
      <c r="H1067" t="b">
        <v>0</v>
      </c>
      <c r="I1067" t="b">
        <v>0</v>
      </c>
      <c r="J1067" t="b">
        <v>0</v>
      </c>
      <c r="K1067" t="b">
        <v>0</v>
      </c>
      <c r="L1067">
        <v>5124.95</v>
      </c>
      <c r="M1067">
        <v>5124.95</v>
      </c>
      <c r="N1067" t="b">
        <v>0</v>
      </c>
      <c r="O1067">
        <v>5124.95</v>
      </c>
      <c r="P1067">
        <v>0.99591428252177605</v>
      </c>
      <c r="Q1067">
        <v>428.58091694264101</v>
      </c>
      <c r="R1067">
        <v>11119.871999999999</v>
      </c>
      <c r="S1067">
        <v>11119.871999999999</v>
      </c>
      <c r="X1067">
        <v>6.1441094745187198E-2</v>
      </c>
      <c r="Y1067">
        <v>0.99588315791736204</v>
      </c>
      <c r="Z1067">
        <v>0.99588315791736204</v>
      </c>
      <c r="AA1067">
        <v>424.78244435529803</v>
      </c>
      <c r="AB1067">
        <v>-4.1253396070004E-3</v>
      </c>
      <c r="AC1067" s="96">
        <v>1.7018426873086899E-5</v>
      </c>
      <c r="AD1067">
        <v>0.118291612410585</v>
      </c>
      <c r="AE1067">
        <v>0.111960691643451</v>
      </c>
      <c r="AF1067">
        <v>0.118291612410585</v>
      </c>
      <c r="AH1067">
        <v>427.90657253124499</v>
      </c>
      <c r="AI1067">
        <v>14.44</v>
      </c>
      <c r="AJ1067">
        <v>434.32517111921402</v>
      </c>
      <c r="AK1067">
        <v>421.48797394327698</v>
      </c>
      <c r="AL1067">
        <v>3.4446649029979998E-4</v>
      </c>
      <c r="AM1067">
        <v>1.7912257495590001E-4</v>
      </c>
      <c r="AN1067" s="96">
        <v>7.0213883593984603E-31</v>
      </c>
      <c r="AO1067" s="96">
        <v>-2.7926548621159901E-5</v>
      </c>
      <c r="AP1067" s="96">
        <v>-2.7926548621159901E-5</v>
      </c>
      <c r="AR1067">
        <v>0.12402191059527801</v>
      </c>
      <c r="AS1067">
        <v>0.91484566208124596</v>
      </c>
      <c r="AT1067">
        <v>0.95706990089073096</v>
      </c>
      <c r="AU1067">
        <v>0.92379989185436595</v>
      </c>
      <c r="AV1067">
        <v>454.14289976736399</v>
      </c>
      <c r="AW1067">
        <v>-3.7400638597974E-3</v>
      </c>
      <c r="AX1067">
        <v>0.92379989185436595</v>
      </c>
      <c r="AY1067">
        <v>0.12040586135235801</v>
      </c>
      <c r="BD1067" s="95">
        <v>45359</v>
      </c>
    </row>
    <row r="1068" spans="1:56">
      <c r="A1068" t="s">
        <v>109</v>
      </c>
      <c r="B1068">
        <v>5152.4125000000004</v>
      </c>
      <c r="C1068">
        <v>0</v>
      </c>
      <c r="D1068">
        <v>11178.538</v>
      </c>
      <c r="E1068" s="95">
        <v>45359</v>
      </c>
      <c r="F1068" t="s">
        <v>1216</v>
      </c>
      <c r="G1068" t="b">
        <v>0</v>
      </c>
      <c r="H1068" t="b">
        <v>0</v>
      </c>
      <c r="I1068" t="b">
        <v>0</v>
      </c>
      <c r="J1068" t="b">
        <v>0</v>
      </c>
      <c r="K1068" t="b">
        <v>0</v>
      </c>
      <c r="L1068">
        <v>5152.4125000000004</v>
      </c>
      <c r="M1068">
        <v>5152.4125000000004</v>
      </c>
      <c r="N1068" t="b">
        <v>0</v>
      </c>
      <c r="O1068">
        <v>5152.4125000000004</v>
      </c>
      <c r="P1068">
        <v>1.00535858886428</v>
      </c>
      <c r="Q1068">
        <v>430.87750587161401</v>
      </c>
      <c r="R1068">
        <v>11178.538</v>
      </c>
      <c r="S1068">
        <v>11178.538</v>
      </c>
      <c r="X1068">
        <v>6.1441094745187198E-2</v>
      </c>
      <c r="Y1068">
        <v>1.00527578015286</v>
      </c>
      <c r="Z1068">
        <v>1.00527578015286</v>
      </c>
      <c r="AA1068">
        <v>427.02350314451297</v>
      </c>
      <c r="AB1068">
        <v>5.2619119803227997E-3</v>
      </c>
      <c r="AC1068" s="96">
        <v>2.76877176886649E-5</v>
      </c>
      <c r="AD1068">
        <v>0.12682191952837901</v>
      </c>
      <c r="AE1068">
        <v>0.116723496345705</v>
      </c>
      <c r="AF1068">
        <v>0.12682191952837901</v>
      </c>
      <c r="AH1068">
        <v>427.90657253124499</v>
      </c>
      <c r="AI1068">
        <v>14.44</v>
      </c>
      <c r="AJ1068">
        <v>434.32517111921402</v>
      </c>
      <c r="AK1068">
        <v>421.48797394327698</v>
      </c>
      <c r="AL1068">
        <v>1.7912257495590001E-4</v>
      </c>
      <c r="AM1068">
        <v>0</v>
      </c>
      <c r="AN1068">
        <v>0</v>
      </c>
      <c r="AO1068">
        <v>0</v>
      </c>
      <c r="AP1068">
        <v>0</v>
      </c>
      <c r="AR1068">
        <v>0.12402191059527801</v>
      </c>
      <c r="AS1068">
        <v>0.91484566208124596</v>
      </c>
      <c r="AT1068">
        <v>0.95067098190749499</v>
      </c>
      <c r="AU1068">
        <v>0.88938893464545199</v>
      </c>
      <c r="AV1068">
        <v>456.35472284921599</v>
      </c>
      <c r="AW1068">
        <v>4.8703240389432996E-3</v>
      </c>
      <c r="AX1068">
        <v>0.88938893464545199</v>
      </c>
      <c r="AY1068">
        <v>0.121518453939258</v>
      </c>
      <c r="BD1068" s="95">
        <v>45359</v>
      </c>
    </row>
    <row r="1069" spans="1:56">
      <c r="A1069" t="s">
        <v>110</v>
      </c>
      <c r="B1069">
        <v>5131.1000000000004</v>
      </c>
      <c r="C1069">
        <v>0</v>
      </c>
      <c r="D1069">
        <v>11132.896000000001</v>
      </c>
      <c r="E1069" s="95">
        <v>45359</v>
      </c>
      <c r="F1069" t="s">
        <v>1217</v>
      </c>
      <c r="G1069" t="b">
        <v>0</v>
      </c>
      <c r="H1069" t="b">
        <v>0</v>
      </c>
      <c r="I1069" t="b">
        <v>0</v>
      </c>
      <c r="J1069" t="b">
        <v>0</v>
      </c>
      <c r="K1069" t="b">
        <v>0</v>
      </c>
      <c r="L1069">
        <v>5131.1000000000004</v>
      </c>
      <c r="M1069">
        <v>5131.1000000000004</v>
      </c>
      <c r="N1069" t="b">
        <v>0</v>
      </c>
      <c r="O1069">
        <v>5131.1000000000004</v>
      </c>
      <c r="P1069">
        <v>0.99586358817350096</v>
      </c>
      <c r="Q1069">
        <v>429.09521906055397</v>
      </c>
      <c r="R1069">
        <v>11132.896000000001</v>
      </c>
      <c r="S1069">
        <v>11132.896000000001</v>
      </c>
      <c r="T1069" s="97">
        <v>45359</v>
      </c>
      <c r="U1069">
        <v>11132.896000000001</v>
      </c>
      <c r="V1069">
        <v>429.09521906055397</v>
      </c>
      <c r="W1069">
        <v>5.6816622880108199E-2</v>
      </c>
      <c r="X1069">
        <v>6.1441094745187198E-2</v>
      </c>
      <c r="Y1069">
        <v>0.99591699737479</v>
      </c>
      <c r="Z1069">
        <v>0.99591699737479</v>
      </c>
      <c r="AA1069">
        <v>425.27996506014802</v>
      </c>
      <c r="AB1069">
        <v>-4.0913608392588998E-3</v>
      </c>
      <c r="AC1069" s="96">
        <v>1.6739233517021699E-5</v>
      </c>
      <c r="AD1069">
        <v>0.12996327093426199</v>
      </c>
      <c r="AE1069">
        <v>0.118749667784426</v>
      </c>
      <c r="AF1069">
        <v>0.12996327093426199</v>
      </c>
      <c r="AG1069">
        <v>425.27996506014802</v>
      </c>
      <c r="AH1069">
        <v>427.90657253124499</v>
      </c>
      <c r="AI1069">
        <v>14.44</v>
      </c>
      <c r="AJ1069">
        <v>434.32517111921402</v>
      </c>
      <c r="AK1069">
        <v>421.48797394327698</v>
      </c>
      <c r="AL1069">
        <v>0</v>
      </c>
      <c r="AN1069">
        <v>0</v>
      </c>
      <c r="AO1069">
        <v>0</v>
      </c>
      <c r="AP1069">
        <v>0</v>
      </c>
      <c r="AQ1069">
        <v>0.12153151150260801</v>
      </c>
      <c r="AR1069">
        <v>0.12402191059527801</v>
      </c>
      <c r="AS1069">
        <v>0.91484566208124596</v>
      </c>
      <c r="AT1069">
        <v>0.93990569257895396</v>
      </c>
      <c r="AU1069">
        <v>0.82956677781399502</v>
      </c>
      <c r="AV1069">
        <v>454.69479663043899</v>
      </c>
      <c r="AW1069">
        <v>-3.6373595706722999E-3</v>
      </c>
      <c r="AX1069">
        <v>0.82956677781399502</v>
      </c>
      <c r="AY1069">
        <v>0.12217378828153699</v>
      </c>
      <c r="AZ1069" s="97">
        <v>45359</v>
      </c>
      <c r="BA1069">
        <v>454.69479663043899</v>
      </c>
      <c r="BB1069">
        <v>454.69478794869701</v>
      </c>
      <c r="BC1069" s="96">
        <v>8.6817422584317598E-6</v>
      </c>
      <c r="BD1069" s="95">
        <v>45359</v>
      </c>
    </row>
    <row r="1070" spans="1:56">
      <c r="A1070" t="s">
        <v>104</v>
      </c>
      <c r="B1070">
        <v>5112.8</v>
      </c>
      <c r="C1070">
        <v>0</v>
      </c>
      <c r="D1070">
        <v>11094.434999999999</v>
      </c>
      <c r="E1070" s="95">
        <v>45362</v>
      </c>
      <c r="F1070" t="s">
        <v>1218</v>
      </c>
      <c r="G1070" t="b">
        <v>0</v>
      </c>
      <c r="H1070" t="b">
        <v>1</v>
      </c>
      <c r="I1070" t="b">
        <v>0</v>
      </c>
      <c r="J1070" t="b">
        <v>0</v>
      </c>
      <c r="K1070" t="b">
        <v>0</v>
      </c>
      <c r="L1070">
        <v>5112.8</v>
      </c>
      <c r="M1070">
        <v>5112.8</v>
      </c>
      <c r="N1070" t="b">
        <v>0</v>
      </c>
      <c r="O1070">
        <v>5112.8</v>
      </c>
      <c r="P1070">
        <v>0.996433513281752</v>
      </c>
      <c r="Q1070">
        <v>427.564856660911</v>
      </c>
      <c r="R1070">
        <v>11094.434999999999</v>
      </c>
      <c r="S1070">
        <v>11094.434999999999</v>
      </c>
      <c r="X1070">
        <v>5.6816622880108199E-2</v>
      </c>
      <c r="Y1070">
        <v>0.99607181159811098</v>
      </c>
      <c r="Z1070">
        <v>0.99607181159811098</v>
      </c>
      <c r="AA1070">
        <v>423.609385233843</v>
      </c>
      <c r="AB1070">
        <v>-3.9359239985148004E-3</v>
      </c>
      <c r="AC1070" s="96">
        <v>1.5491497722084699E-5</v>
      </c>
      <c r="AD1070">
        <v>0.13235046204423301</v>
      </c>
      <c r="AE1070">
        <v>0.120408675561177</v>
      </c>
      <c r="AF1070">
        <v>0.13235046204423301</v>
      </c>
      <c r="AH1070">
        <v>425.27996506014802</v>
      </c>
      <c r="AI1070">
        <v>14.74</v>
      </c>
      <c r="AJ1070">
        <v>431.65916453605001</v>
      </c>
      <c r="AK1070">
        <v>418.90076558424602</v>
      </c>
      <c r="AL1070">
        <v>1.0058421516754E-3</v>
      </c>
      <c r="AM1070">
        <v>8.4049823633150001E-4</v>
      </c>
      <c r="AN1070" s="96">
        <v>5.3384533468661197E-6</v>
      </c>
      <c r="AO1070">
        <v>-4.4245225993847998E-3</v>
      </c>
      <c r="AP1070">
        <v>-4.4191841460379001E-3</v>
      </c>
      <c r="AR1070">
        <v>0.12153151150260801</v>
      </c>
      <c r="AS1070">
        <v>0.93977802599296301</v>
      </c>
      <c r="AT1070">
        <v>0.93345974979876301</v>
      </c>
      <c r="AU1070">
        <v>0.82598622253171905</v>
      </c>
      <c r="AV1070">
        <v>453.19397673168203</v>
      </c>
      <c r="AW1070">
        <v>-3.3007193173957999E-3</v>
      </c>
      <c r="AX1070">
        <v>0.82598622253171905</v>
      </c>
      <c r="AY1070">
        <v>0.12274427788568699</v>
      </c>
      <c r="BD1070" s="95">
        <v>45362</v>
      </c>
    </row>
    <row r="1071" spans="1:56">
      <c r="A1071" t="s">
        <v>105</v>
      </c>
      <c r="B1071">
        <v>5107.9250000000002</v>
      </c>
      <c r="C1071">
        <v>0</v>
      </c>
      <c r="D1071">
        <v>11084.246999999999</v>
      </c>
      <c r="E1071" s="95">
        <v>45362</v>
      </c>
      <c r="F1071" t="s">
        <v>1219</v>
      </c>
      <c r="G1071" t="b">
        <v>0</v>
      </c>
      <c r="H1071" t="b">
        <v>1</v>
      </c>
      <c r="I1071" t="b">
        <v>0</v>
      </c>
      <c r="J1071" t="b">
        <v>0</v>
      </c>
      <c r="K1071" t="b">
        <v>0</v>
      </c>
      <c r="L1071">
        <v>5107.9250000000002</v>
      </c>
      <c r="M1071">
        <v>5107.9250000000002</v>
      </c>
      <c r="N1071" t="b">
        <v>0</v>
      </c>
      <c r="O1071">
        <v>5107.9250000000002</v>
      </c>
      <c r="P1071">
        <v>0.99904651071819695</v>
      </c>
      <c r="Q1071">
        <v>427.15717815280999</v>
      </c>
      <c r="R1071">
        <v>11084.246999999999</v>
      </c>
      <c r="S1071">
        <v>11084.246999999999</v>
      </c>
      <c r="X1071">
        <v>5.6816622880108199E-2</v>
      </c>
      <c r="Y1071">
        <v>0.99908170177210398</v>
      </c>
      <c r="Z1071">
        <v>0.99908170177210398</v>
      </c>
      <c r="AA1071">
        <v>423.22038548606298</v>
      </c>
      <c r="AB1071">
        <v>-9.1872012201579996E-4</v>
      </c>
      <c r="AC1071" s="96">
        <v>8.4404666259688798E-7</v>
      </c>
      <c r="AD1071">
        <v>0.12866615722050501</v>
      </c>
      <c r="AE1071">
        <v>0.11877697009635201</v>
      </c>
      <c r="AF1071">
        <v>0.12866615722050501</v>
      </c>
      <c r="AH1071">
        <v>425.27996506014802</v>
      </c>
      <c r="AI1071">
        <v>14.74</v>
      </c>
      <c r="AJ1071">
        <v>431.65916453605001</v>
      </c>
      <c r="AK1071">
        <v>418.90076558424602</v>
      </c>
      <c r="AL1071">
        <v>8.4049823633150001E-4</v>
      </c>
      <c r="AM1071">
        <v>6.7515432098759996E-4</v>
      </c>
      <c r="AN1071" s="96">
        <v>1.28190004420449E-7</v>
      </c>
      <c r="AO1071">
        <v>-3.6755914734586002E-3</v>
      </c>
      <c r="AP1071">
        <v>-3.6754632834542001E-3</v>
      </c>
      <c r="AR1071">
        <v>0.12153151150260801</v>
      </c>
      <c r="AS1071">
        <v>0.93977802599296301</v>
      </c>
      <c r="AT1071">
        <v>0.92778339196502402</v>
      </c>
      <c r="AU1071">
        <v>0.80615578085642703</v>
      </c>
      <c r="AV1071">
        <v>452.84932963329101</v>
      </c>
      <c r="AW1071">
        <v>-7.6048472858429995E-4</v>
      </c>
      <c r="AX1071">
        <v>0.80615578085642703</v>
      </c>
      <c r="AY1071">
        <v>0.12278041738083099</v>
      </c>
      <c r="BD1071" s="95">
        <v>45362</v>
      </c>
    </row>
    <row r="1072" spans="1:56">
      <c r="A1072" t="s">
        <v>106</v>
      </c>
      <c r="B1072">
        <v>5113.7250000000004</v>
      </c>
      <c r="C1072">
        <v>0</v>
      </c>
      <c r="D1072">
        <v>11096.941999999999</v>
      </c>
      <c r="E1072" s="95">
        <v>45362</v>
      </c>
      <c r="F1072" t="s">
        <v>1220</v>
      </c>
      <c r="G1072" t="b">
        <v>0</v>
      </c>
      <c r="H1072" t="b">
        <v>1</v>
      </c>
      <c r="I1072" t="b">
        <v>0</v>
      </c>
      <c r="J1072" t="b">
        <v>0</v>
      </c>
      <c r="K1072" t="b">
        <v>0</v>
      </c>
      <c r="L1072">
        <v>5113.7250000000004</v>
      </c>
      <c r="M1072">
        <v>5113.7250000000004</v>
      </c>
      <c r="N1072" t="b">
        <v>0</v>
      </c>
      <c r="O1072">
        <v>5113.7250000000004</v>
      </c>
      <c r="P1072">
        <v>1.0011354904388701</v>
      </c>
      <c r="Q1072">
        <v>427.64221104450002</v>
      </c>
      <c r="R1072">
        <v>11096.941999999999</v>
      </c>
      <c r="S1072">
        <v>11096.941999999999</v>
      </c>
      <c r="X1072">
        <v>5.6816622880108199E-2</v>
      </c>
      <c r="Y1072">
        <v>1.0011453191182</v>
      </c>
      <c r="Z1072">
        <v>1.0011453191182</v>
      </c>
      <c r="AA1072">
        <v>423.70510788477401</v>
      </c>
      <c r="AB1072">
        <v>1.1446637406264E-3</v>
      </c>
      <c r="AC1072" s="96">
        <v>1.31025507910497E-6</v>
      </c>
      <c r="AD1072">
        <v>0.12530107186545</v>
      </c>
      <c r="AE1072">
        <v>0.11727773985415001</v>
      </c>
      <c r="AF1072">
        <v>0.12530107186545</v>
      </c>
      <c r="AH1072">
        <v>425.27996506014802</v>
      </c>
      <c r="AI1072">
        <v>14.74</v>
      </c>
      <c r="AJ1072">
        <v>431.65916453605001</v>
      </c>
      <c r="AK1072">
        <v>418.90076558424602</v>
      </c>
      <c r="AL1072">
        <v>6.7515432098759996E-4</v>
      </c>
      <c r="AM1072">
        <v>5.0981040564370003E-4</v>
      </c>
      <c r="AN1072" s="96">
        <v>1.1576766099791301E-8</v>
      </c>
      <c r="AO1072">
        <v>-3.0391327063800002E-4</v>
      </c>
      <c r="AP1072">
        <v>-3.0390169387190002E-4</v>
      </c>
      <c r="AR1072">
        <v>0.12153151150260801</v>
      </c>
      <c r="AS1072">
        <v>0.93977802599296301</v>
      </c>
      <c r="AT1072">
        <v>0.92742174098687002</v>
      </c>
      <c r="AU1072">
        <v>0.82891649612810803</v>
      </c>
      <c r="AV1072">
        <v>453.26641725054202</v>
      </c>
      <c r="AW1072">
        <v>9.2102955653869997E-4</v>
      </c>
      <c r="AX1072">
        <v>0.82891649612810803</v>
      </c>
      <c r="AY1072">
        <v>0.12278122810002701</v>
      </c>
      <c r="BD1072" s="95">
        <v>45362</v>
      </c>
    </row>
    <row r="1073" spans="1:56">
      <c r="A1073" t="s">
        <v>107</v>
      </c>
      <c r="B1073">
        <v>5118.95</v>
      </c>
      <c r="C1073">
        <v>0</v>
      </c>
      <c r="D1073">
        <v>11108.09</v>
      </c>
      <c r="E1073" s="95">
        <v>45362</v>
      </c>
      <c r="F1073" t="s">
        <v>1221</v>
      </c>
      <c r="G1073" t="b">
        <v>0</v>
      </c>
      <c r="H1073" t="b">
        <v>1</v>
      </c>
      <c r="I1073" t="b">
        <v>0</v>
      </c>
      <c r="J1073" t="b">
        <v>0</v>
      </c>
      <c r="K1073" t="b">
        <v>0</v>
      </c>
      <c r="L1073">
        <v>5118.95</v>
      </c>
      <c r="M1073">
        <v>5118.95</v>
      </c>
      <c r="N1073" t="b">
        <v>0</v>
      </c>
      <c r="O1073">
        <v>5118.95</v>
      </c>
      <c r="P1073">
        <v>1.00102176006726</v>
      </c>
      <c r="Q1073">
        <v>428.07915877882402</v>
      </c>
      <c r="R1073">
        <v>11108.09</v>
      </c>
      <c r="S1073">
        <v>11108.09</v>
      </c>
      <c r="X1073">
        <v>5.6816622880108199E-2</v>
      </c>
      <c r="Y1073">
        <v>1.0010046010873901</v>
      </c>
      <c r="Z1073">
        <v>1.0010046010873901</v>
      </c>
      <c r="AA1073">
        <v>424.13076249689101</v>
      </c>
      <c r="AB1073">
        <v>1.0040968134274999E-3</v>
      </c>
      <c r="AC1073" s="96">
        <v>1.00821041073534E-6</v>
      </c>
      <c r="AD1073">
        <v>0.121922295269836</v>
      </c>
      <c r="AE1073">
        <v>0.115735909346559</v>
      </c>
      <c r="AF1073">
        <v>0.121922295269836</v>
      </c>
      <c r="AH1073">
        <v>425.27996506014802</v>
      </c>
      <c r="AI1073">
        <v>14.74</v>
      </c>
      <c r="AJ1073">
        <v>431.65916453605001</v>
      </c>
      <c r="AK1073">
        <v>418.90076558424602</v>
      </c>
      <c r="AL1073">
        <v>5.0981040564370003E-4</v>
      </c>
      <c r="AM1073">
        <v>3.4446649029979998E-4</v>
      </c>
      <c r="AN1073" s="96">
        <v>6.3786385779971703E-11</v>
      </c>
      <c r="AO1073" s="96">
        <v>-2.8552113902069401E-6</v>
      </c>
      <c r="AP1073" s="96">
        <v>-2.8551476038211599E-6</v>
      </c>
      <c r="AR1073">
        <v>0.12153151150260801</v>
      </c>
      <c r="AS1073">
        <v>0.93977802599296301</v>
      </c>
      <c r="AT1073">
        <v>0.92741362521290804</v>
      </c>
      <c r="AU1073">
        <v>0.85117042744860605</v>
      </c>
      <c r="AV1073">
        <v>453.64285728557502</v>
      </c>
      <c r="AW1073">
        <v>8.30505020241E-4</v>
      </c>
      <c r="AX1073">
        <v>0.85117042744860605</v>
      </c>
      <c r="AY1073">
        <v>0.122806617465122</v>
      </c>
      <c r="BD1073" s="95">
        <v>45362</v>
      </c>
    </row>
    <row r="1074" spans="1:56">
      <c r="A1074" t="s">
        <v>108</v>
      </c>
      <c r="B1074">
        <v>5115.55</v>
      </c>
      <c r="C1074">
        <v>0</v>
      </c>
      <c r="D1074">
        <v>11100.096</v>
      </c>
      <c r="E1074" s="95">
        <v>45362</v>
      </c>
      <c r="F1074" t="s">
        <v>1222</v>
      </c>
      <c r="G1074" t="b">
        <v>0</v>
      </c>
      <c r="H1074" t="b">
        <v>1</v>
      </c>
      <c r="I1074" t="b">
        <v>0</v>
      </c>
      <c r="J1074" t="b">
        <v>0</v>
      </c>
      <c r="K1074" t="b">
        <v>0</v>
      </c>
      <c r="L1074">
        <v>5115.55</v>
      </c>
      <c r="M1074">
        <v>5115.55</v>
      </c>
      <c r="N1074" t="b">
        <v>0</v>
      </c>
      <c r="O1074">
        <v>5115.55</v>
      </c>
      <c r="P1074">
        <v>0.99933580128737298</v>
      </c>
      <c r="Q1074">
        <v>427.79482915266101</v>
      </c>
      <c r="R1074">
        <v>11100.096</v>
      </c>
      <c r="S1074">
        <v>11100.096</v>
      </c>
      <c r="X1074">
        <v>5.6816622880108199E-2</v>
      </c>
      <c r="Y1074">
        <v>0.99928034432562196</v>
      </c>
      <c r="Z1074">
        <v>0.99928034432562196</v>
      </c>
      <c r="AA1074">
        <v>423.82553438698199</v>
      </c>
      <c r="AB1074">
        <v>-7.1991475082740003E-4</v>
      </c>
      <c r="AC1074" s="96">
        <v>5.1827724845893804E-7</v>
      </c>
      <c r="AD1074">
        <v>0.11843984879596101</v>
      </c>
      <c r="AE1074">
        <v>0.114106896912041</v>
      </c>
      <c r="AF1074">
        <v>0.11843984879596101</v>
      </c>
      <c r="AH1074">
        <v>425.27996506014802</v>
      </c>
      <c r="AI1074">
        <v>14.74</v>
      </c>
      <c r="AJ1074">
        <v>431.65916453605001</v>
      </c>
      <c r="AK1074">
        <v>418.90076558424602</v>
      </c>
      <c r="AL1074">
        <v>3.4446649029979998E-4</v>
      </c>
      <c r="AM1074">
        <v>1.2400793650789999E-4</v>
      </c>
      <c r="AN1074" s="96">
        <v>3.31765667825461E-29</v>
      </c>
      <c r="AO1074" s="96">
        <v>-5.3435034175208704E-13</v>
      </c>
      <c r="AP1074" s="96">
        <v>-5.3435034175208704E-13</v>
      </c>
      <c r="AR1074">
        <v>0.12153151150260801</v>
      </c>
      <c r="AS1074">
        <v>0.93977802599296301</v>
      </c>
      <c r="AT1074">
        <v>0.92715939972432804</v>
      </c>
      <c r="AU1074">
        <v>0.87451873123221902</v>
      </c>
      <c r="AV1074">
        <v>453.363919342987</v>
      </c>
      <c r="AW1074">
        <v>-6.1488445835440001E-4</v>
      </c>
      <c r="AX1074">
        <v>0.87451873123221902</v>
      </c>
      <c r="AY1074">
        <v>0.12280539030389601</v>
      </c>
      <c r="BD1074" s="95">
        <v>45362</v>
      </c>
    </row>
    <row r="1075" spans="1:56">
      <c r="A1075" t="s">
        <v>109</v>
      </c>
      <c r="B1075">
        <v>5122.8458333299996</v>
      </c>
      <c r="C1075">
        <v>5185.4354166700004</v>
      </c>
      <c r="D1075">
        <v>11116.215166669999</v>
      </c>
      <c r="E1075" s="95">
        <v>45362</v>
      </c>
      <c r="F1075" t="s">
        <v>1223</v>
      </c>
      <c r="G1075" t="b">
        <v>0</v>
      </c>
      <c r="H1075" t="b">
        <v>1</v>
      </c>
      <c r="I1075" t="b">
        <v>0</v>
      </c>
      <c r="J1075" t="b">
        <v>0</v>
      </c>
      <c r="K1075" t="b">
        <v>0</v>
      </c>
      <c r="L1075">
        <v>5122.8458333299996</v>
      </c>
      <c r="M1075">
        <v>5122.8458333299996</v>
      </c>
      <c r="N1075" t="b">
        <v>0</v>
      </c>
      <c r="O1075">
        <v>5122.8458333299996</v>
      </c>
      <c r="P1075">
        <v>1.0012262070217199</v>
      </c>
      <c r="Q1075">
        <v>428.319394176027</v>
      </c>
      <c r="R1075">
        <v>11116.215166669999</v>
      </c>
      <c r="S1075">
        <v>11116.215166669999</v>
      </c>
      <c r="X1075">
        <v>5.6816622880108199E-2</v>
      </c>
      <c r="Y1075">
        <v>1.00145216461821</v>
      </c>
      <c r="Z1075">
        <v>1.00145216461821</v>
      </c>
      <c r="AA1075">
        <v>424.44099883231598</v>
      </c>
      <c r="AB1075">
        <v>1.4511112468324999E-3</v>
      </c>
      <c r="AC1075" s="96">
        <v>2.10572385068391E-6</v>
      </c>
      <c r="AD1075">
        <v>0.11579804716919</v>
      </c>
      <c r="AE1075">
        <v>0.11287695651188701</v>
      </c>
      <c r="AF1075">
        <v>0.11579804716919</v>
      </c>
      <c r="AH1075">
        <v>425.27996506014802</v>
      </c>
      <c r="AI1075">
        <v>14.74</v>
      </c>
      <c r="AJ1075">
        <v>431.65916453605001</v>
      </c>
      <c r="AK1075">
        <v>418.90076558424602</v>
      </c>
      <c r="AL1075">
        <v>1.2400793650789999E-4</v>
      </c>
      <c r="AM1075">
        <v>0</v>
      </c>
      <c r="AN1075">
        <v>0</v>
      </c>
      <c r="AO1075">
        <v>0</v>
      </c>
      <c r="AP1075">
        <v>0</v>
      </c>
      <c r="AR1075">
        <v>0.12153151150260801</v>
      </c>
      <c r="AS1075">
        <v>0.93977802599296301</v>
      </c>
      <c r="AT1075">
        <v>0.92717169018777001</v>
      </c>
      <c r="AU1075">
        <v>0.90024384069653596</v>
      </c>
      <c r="AV1075">
        <v>453.93850037418599</v>
      </c>
      <c r="AW1075">
        <v>1.2673726485159E-3</v>
      </c>
      <c r="AX1075">
        <v>0.90024384069653596</v>
      </c>
      <c r="AY1075">
        <v>0.122871136825446</v>
      </c>
      <c r="BD1075" s="95">
        <v>45362</v>
      </c>
    </row>
    <row r="1076" spans="1:56">
      <c r="A1076" t="s">
        <v>110</v>
      </c>
      <c r="B1076">
        <v>0</v>
      </c>
      <c r="C1076">
        <v>5182.1000000000004</v>
      </c>
      <c r="D1076">
        <v>11108.208000000001</v>
      </c>
      <c r="E1076" s="95">
        <v>45362</v>
      </c>
      <c r="F1076" t="s">
        <v>1224</v>
      </c>
      <c r="G1076" t="b">
        <v>0</v>
      </c>
      <c r="H1076" t="b">
        <v>1</v>
      </c>
      <c r="I1076" t="b">
        <v>0</v>
      </c>
      <c r="J1076" t="b">
        <v>0</v>
      </c>
      <c r="K1076" t="b">
        <v>0</v>
      </c>
      <c r="L1076">
        <v>0</v>
      </c>
      <c r="M1076">
        <v>5182.1000000000004</v>
      </c>
      <c r="N1076" t="b">
        <v>1</v>
      </c>
      <c r="O1076">
        <v>5182.1000000000004</v>
      </c>
      <c r="P1076">
        <v>0.99935677211227403</v>
      </c>
      <c r="Q1076">
        <v>428.04388719683902</v>
      </c>
      <c r="R1076">
        <v>11108.208000000001</v>
      </c>
      <c r="S1076">
        <v>11108.208000000001</v>
      </c>
      <c r="T1076" s="97">
        <v>45362</v>
      </c>
      <c r="U1076">
        <v>11108.208000000001</v>
      </c>
      <c r="V1076">
        <v>428.04388719683902</v>
      </c>
      <c r="W1076">
        <v>5.3623242649829699E-2</v>
      </c>
      <c r="X1076">
        <v>5.6816622880108199E-2</v>
      </c>
      <c r="Y1076">
        <v>0.99927968588679295</v>
      </c>
      <c r="Z1076">
        <v>0.99927968588679295</v>
      </c>
      <c r="AA1076">
        <v>424.135267990633</v>
      </c>
      <c r="AB1076">
        <v>-7.2057366406400004E-4</v>
      </c>
      <c r="AC1076" s="96">
        <v>5.1922640534266697E-7</v>
      </c>
      <c r="AD1076">
        <v>0.112514849629938</v>
      </c>
      <c r="AE1076">
        <v>0.111294422831585</v>
      </c>
      <c r="AF1076">
        <v>0.112514849629938</v>
      </c>
      <c r="AG1076">
        <v>424.135267990633</v>
      </c>
      <c r="AH1076">
        <v>425.27996506014802</v>
      </c>
      <c r="AI1076">
        <v>14.74</v>
      </c>
      <c r="AJ1076">
        <v>431.65916453605001</v>
      </c>
      <c r="AK1076">
        <v>418.90076558424602</v>
      </c>
      <c r="AL1076">
        <v>0</v>
      </c>
      <c r="AN1076">
        <v>0</v>
      </c>
      <c r="AO1076">
        <v>0</v>
      </c>
      <c r="AP1076">
        <v>0</v>
      </c>
      <c r="AQ1076">
        <v>0.12161035522196199</v>
      </c>
      <c r="AR1076">
        <v>0.12153151150260801</v>
      </c>
      <c r="AS1076">
        <v>0.93977802599296301</v>
      </c>
      <c r="AT1076">
        <v>0.92651281228117299</v>
      </c>
      <c r="AU1076">
        <v>0.920127549790699</v>
      </c>
      <c r="AV1076">
        <v>453.64323756794602</v>
      </c>
      <c r="AW1076">
        <v>-6.5044671469070001E-4</v>
      </c>
      <c r="AX1076">
        <v>0.920127549790699</v>
      </c>
      <c r="AY1076">
        <v>0.122897875879614</v>
      </c>
      <c r="AZ1076" s="97">
        <v>45362</v>
      </c>
      <c r="BA1076">
        <v>453.64323756794602</v>
      </c>
      <c r="BB1076">
        <v>453.64322896468599</v>
      </c>
      <c r="BC1076" s="96">
        <v>8.6032600279395393E-6</v>
      </c>
      <c r="BD1076" s="95">
        <v>45362</v>
      </c>
    </row>
    <row r="1077" spans="1:56">
      <c r="A1077" t="s">
        <v>104</v>
      </c>
      <c r="B1077">
        <v>5185.8874999999998</v>
      </c>
      <c r="C1077">
        <v>5185.8874999999998</v>
      </c>
      <c r="D1077">
        <v>11119.388999999999</v>
      </c>
      <c r="E1077" s="95">
        <v>45363</v>
      </c>
      <c r="F1077" t="s">
        <v>1225</v>
      </c>
      <c r="G1077" t="b">
        <v>0</v>
      </c>
      <c r="H1077" t="b">
        <v>0</v>
      </c>
      <c r="I1077" t="b">
        <v>0</v>
      </c>
      <c r="J1077" t="b">
        <v>1</v>
      </c>
      <c r="K1077" t="b">
        <v>0</v>
      </c>
      <c r="L1077">
        <v>5185.8874999999998</v>
      </c>
      <c r="M1077">
        <v>5185.8874999999998</v>
      </c>
      <c r="N1077" t="b">
        <v>1</v>
      </c>
      <c r="O1077">
        <v>5185.8874999999998</v>
      </c>
      <c r="P1077">
        <v>1.0007308813029401</v>
      </c>
      <c r="Q1077">
        <v>428.356736470832</v>
      </c>
      <c r="R1077">
        <v>11119.388999999999</v>
      </c>
      <c r="S1077">
        <v>11119.388999999999</v>
      </c>
      <c r="X1077">
        <v>5.3623242649829699E-2</v>
      </c>
      <c r="Y1077">
        <v>1.0008575995403599</v>
      </c>
      <c r="Z1077">
        <v>1.0008575995403599</v>
      </c>
      <c r="AA1077">
        <v>424.49900620151197</v>
      </c>
      <c r="AB1077">
        <v>8.5723201198779995E-4</v>
      </c>
      <c r="AC1077" s="96">
        <v>7.3484672237675699E-7</v>
      </c>
      <c r="AD1077">
        <v>0.10944309974187</v>
      </c>
      <c r="AE1077">
        <v>0.10978954041875399</v>
      </c>
      <c r="AF1077">
        <v>0.10978954041875399</v>
      </c>
      <c r="AH1077">
        <v>424.135267990633</v>
      </c>
      <c r="AI1077">
        <v>15.22</v>
      </c>
      <c r="AJ1077">
        <v>430.49729701049199</v>
      </c>
      <c r="AK1077">
        <v>417.77323897077298</v>
      </c>
      <c r="AL1077">
        <v>1.0058421516754E-3</v>
      </c>
      <c r="AM1077">
        <v>8.4049823633150001E-4</v>
      </c>
      <c r="AN1077">
        <v>7.4218452891869997E-4</v>
      </c>
      <c r="AO1077">
        <v>-1.4634763482429999E-4</v>
      </c>
      <c r="AP1077">
        <v>5.9583689409429999E-4</v>
      </c>
      <c r="AR1077">
        <v>0.12161035522196199</v>
      </c>
      <c r="AS1077">
        <v>0.939006493544012</v>
      </c>
      <c r="AT1077">
        <v>0.92624461218891696</v>
      </c>
      <c r="AU1077">
        <v>0.94670286412917104</v>
      </c>
      <c r="AV1077">
        <v>453.99370171223501</v>
      </c>
      <c r="AW1077">
        <v>7.7255454345090001E-4</v>
      </c>
      <c r="AX1077">
        <v>0.94670286412917104</v>
      </c>
      <c r="AY1077">
        <v>0.12275108705346401</v>
      </c>
      <c r="BD1077" s="95">
        <v>45363</v>
      </c>
    </row>
    <row r="1078" spans="1:56">
      <c r="A1078" t="s">
        <v>105</v>
      </c>
      <c r="B1078">
        <v>5233.625</v>
      </c>
      <c r="C1078">
        <v>5233.625</v>
      </c>
      <c r="D1078">
        <v>11221.558999999999</v>
      </c>
      <c r="E1078" s="95">
        <v>45363</v>
      </c>
      <c r="F1078" t="s">
        <v>1226</v>
      </c>
      <c r="G1078" t="b">
        <v>0</v>
      </c>
      <c r="H1078" t="b">
        <v>0</v>
      </c>
      <c r="I1078" t="b">
        <v>0</v>
      </c>
      <c r="J1078" t="b">
        <v>1</v>
      </c>
      <c r="K1078" t="b">
        <v>0</v>
      </c>
      <c r="L1078">
        <v>5233.625</v>
      </c>
      <c r="M1078">
        <v>5233.625</v>
      </c>
      <c r="N1078" t="b">
        <v>1</v>
      </c>
      <c r="O1078">
        <v>5233.625</v>
      </c>
      <c r="P1078">
        <v>1.00920527103605</v>
      </c>
      <c r="Q1078">
        <v>432.29987633016702</v>
      </c>
      <c r="R1078">
        <v>11221.558999999999</v>
      </c>
      <c r="S1078">
        <v>11221.558999999999</v>
      </c>
      <c r="X1078">
        <v>5.3623242649829699E-2</v>
      </c>
      <c r="Y1078">
        <v>1.0091884545095</v>
      </c>
      <c r="Z1078">
        <v>1.0091884545095</v>
      </c>
      <c r="AA1078">
        <v>428.39949600932499</v>
      </c>
      <c r="AB1078">
        <v>9.1464974790418999E-3</v>
      </c>
      <c r="AC1078" s="96">
        <v>8.3658416134121103E-5</v>
      </c>
      <c r="AD1078">
        <v>0.14182218204455099</v>
      </c>
      <c r="AE1078">
        <v>0.126961940248321</v>
      </c>
      <c r="AF1078">
        <v>0.14182218204455099</v>
      </c>
      <c r="AH1078">
        <v>424.135267990633</v>
      </c>
      <c r="AI1078">
        <v>15.22</v>
      </c>
      <c r="AJ1078">
        <v>430.49729701049199</v>
      </c>
      <c r="AK1078">
        <v>417.77323897077298</v>
      </c>
      <c r="AL1078">
        <v>8.4049823633150001E-4</v>
      </c>
      <c r="AM1078">
        <v>6.7515432098759996E-4</v>
      </c>
      <c r="AN1078">
        <v>0.108745981702273</v>
      </c>
      <c r="AO1078" s="96">
        <v>-1.05434549979577E-10</v>
      </c>
      <c r="AP1078">
        <v>0.108745981596838</v>
      </c>
      <c r="AR1078">
        <v>0.12161035522196199</v>
      </c>
      <c r="AS1078">
        <v>0.939006493544012</v>
      </c>
      <c r="AT1078">
        <v>0.92771527096643402</v>
      </c>
      <c r="AU1078">
        <v>0.97174335327589101</v>
      </c>
      <c r="AV1078">
        <v>457.94173633794099</v>
      </c>
      <c r="AW1078">
        <v>8.6962321521550003E-3</v>
      </c>
      <c r="AX1078">
        <v>0.97174335327589101</v>
      </c>
      <c r="AY1078">
        <v>0.12613066537667</v>
      </c>
      <c r="BD1078" s="95">
        <v>45363</v>
      </c>
    </row>
    <row r="1079" spans="1:56">
      <c r="A1079" t="s">
        <v>106</v>
      </c>
      <c r="B1079">
        <v>5229.25</v>
      </c>
      <c r="C1079">
        <v>5229.25</v>
      </c>
      <c r="D1079">
        <v>11212.288</v>
      </c>
      <c r="E1079" s="95">
        <v>45363</v>
      </c>
      <c r="F1079" t="s">
        <v>1227</v>
      </c>
      <c r="G1079" t="b">
        <v>0</v>
      </c>
      <c r="H1079" t="b">
        <v>0</v>
      </c>
      <c r="I1079" t="b">
        <v>0</v>
      </c>
      <c r="J1079" t="b">
        <v>1</v>
      </c>
      <c r="K1079" t="b">
        <v>0</v>
      </c>
      <c r="L1079">
        <v>5229.25</v>
      </c>
      <c r="M1079">
        <v>5229.25</v>
      </c>
      <c r="N1079" t="b">
        <v>1</v>
      </c>
      <c r="O1079">
        <v>5229.25</v>
      </c>
      <c r="P1079">
        <v>0.99916405932790298</v>
      </c>
      <c r="Q1079">
        <v>431.93849928100002</v>
      </c>
      <c r="R1079">
        <v>11212.288</v>
      </c>
      <c r="S1079">
        <v>11212.288</v>
      </c>
      <c r="X1079">
        <v>5.3623242649829699E-2</v>
      </c>
      <c r="Y1079">
        <v>0.99917382246085396</v>
      </c>
      <c r="Z1079">
        <v>0.99917382246085396</v>
      </c>
      <c r="AA1079">
        <v>428.04556196794101</v>
      </c>
      <c r="AB1079">
        <v>-8.265190118998E-4</v>
      </c>
      <c r="AC1079" s="96">
        <v>6.8313367703188799E-7</v>
      </c>
      <c r="AD1079">
        <v>0.137764372422852</v>
      </c>
      <c r="AE1079">
        <v>0.125187482112463</v>
      </c>
      <c r="AF1079">
        <v>0.137764372422852</v>
      </c>
      <c r="AH1079">
        <v>424.135267990633</v>
      </c>
      <c r="AI1079">
        <v>15.22</v>
      </c>
      <c r="AJ1079">
        <v>430.49729701049199</v>
      </c>
      <c r="AK1079">
        <v>417.77323897077298</v>
      </c>
      <c r="AL1079">
        <v>6.7515432098759996E-4</v>
      </c>
      <c r="AM1079">
        <v>5.0981040564370003E-4</v>
      </c>
      <c r="AN1079">
        <v>4.8431698345920898E-2</v>
      </c>
      <c r="AO1079" s="96">
        <v>-7.7382544816373401E-13</v>
      </c>
      <c r="AP1079">
        <v>4.8431698345147101E-2</v>
      </c>
      <c r="AR1079">
        <v>0.12161035522196199</v>
      </c>
      <c r="AS1079">
        <v>0.939006493544012</v>
      </c>
      <c r="AT1079">
        <v>0.892779489860278</v>
      </c>
      <c r="AU1079">
        <v>0.80356471912739602</v>
      </c>
      <c r="AV1079">
        <v>457.56638421254098</v>
      </c>
      <c r="AW1079">
        <v>-8.1965039570539998E-4</v>
      </c>
      <c r="AX1079">
        <v>0.80356471912739602</v>
      </c>
      <c r="AY1079">
        <v>0.12615895919811501</v>
      </c>
      <c r="BD1079" s="95">
        <v>45363</v>
      </c>
    </row>
    <row r="1080" spans="1:56">
      <c r="A1080" t="s">
        <v>107</v>
      </c>
      <c r="B1080">
        <v>5213.1750000000002</v>
      </c>
      <c r="C1080">
        <v>5213.1750000000002</v>
      </c>
      <c r="D1080">
        <v>11177.502</v>
      </c>
      <c r="E1080" s="95">
        <v>45363</v>
      </c>
      <c r="F1080" t="s">
        <v>1228</v>
      </c>
      <c r="G1080" t="b">
        <v>0</v>
      </c>
      <c r="H1080" t="b">
        <v>0</v>
      </c>
      <c r="I1080" t="b">
        <v>0</v>
      </c>
      <c r="J1080" t="b">
        <v>1</v>
      </c>
      <c r="K1080" t="b">
        <v>0</v>
      </c>
      <c r="L1080">
        <v>5213.1750000000002</v>
      </c>
      <c r="M1080">
        <v>5213.1750000000002</v>
      </c>
      <c r="N1080" t="b">
        <v>1</v>
      </c>
      <c r="O1080">
        <v>5213.1750000000002</v>
      </c>
      <c r="P1080">
        <v>0.99692594540325996</v>
      </c>
      <c r="Q1080">
        <v>430.610696751776</v>
      </c>
      <c r="R1080">
        <v>11177.502</v>
      </c>
      <c r="S1080">
        <v>11177.502</v>
      </c>
      <c r="X1080">
        <v>5.3623242649829699E-2</v>
      </c>
      <c r="Y1080">
        <v>0.99689751101648405</v>
      </c>
      <c r="Z1080">
        <v>0.99689751101648405</v>
      </c>
      <c r="AA1080">
        <v>426.71755532749302</v>
      </c>
      <c r="AB1080">
        <v>-3.1073116799531998E-3</v>
      </c>
      <c r="AC1080" s="96">
        <v>9.6553858763740497E-6</v>
      </c>
      <c r="AD1080">
        <v>0.13733975029711501</v>
      </c>
      <c r="AE1080">
        <v>0.12535035511679299</v>
      </c>
      <c r="AF1080">
        <v>0.13733975029711501</v>
      </c>
      <c r="AH1080">
        <v>424.135267990633</v>
      </c>
      <c r="AI1080">
        <v>15.22</v>
      </c>
      <c r="AJ1080">
        <v>430.49729701049199</v>
      </c>
      <c r="AK1080">
        <v>417.77323897077298</v>
      </c>
      <c r="AL1080">
        <v>5.0981040564370003E-4</v>
      </c>
      <c r="AM1080">
        <v>3.4446649029979998E-4</v>
      </c>
      <c r="AN1080">
        <v>9.0280108071639999E-4</v>
      </c>
      <c r="AO1080" s="96">
        <v>-3.1752378504279401E-14</v>
      </c>
      <c r="AP1080">
        <v>9.0280108068460001E-4</v>
      </c>
      <c r="AR1080">
        <v>0.12161035522196199</v>
      </c>
      <c r="AS1080">
        <v>0.939006493544012</v>
      </c>
      <c r="AT1080">
        <v>0.89247715051997101</v>
      </c>
      <c r="AU1080">
        <v>0.78225316190247696</v>
      </c>
      <c r="AV1080">
        <v>456.42467287806602</v>
      </c>
      <c r="AW1080">
        <v>-2.4951818443567E-3</v>
      </c>
      <c r="AX1080">
        <v>0.78225316190247696</v>
      </c>
      <c r="AY1080">
        <v>0.12641844763940399</v>
      </c>
      <c r="BD1080" s="95">
        <v>45363</v>
      </c>
    </row>
    <row r="1081" spans="1:56">
      <c r="A1081" t="s">
        <v>108</v>
      </c>
      <c r="B1081">
        <v>5226.95</v>
      </c>
      <c r="C1081">
        <v>5226.95</v>
      </c>
      <c r="D1081">
        <v>11206.531000000001</v>
      </c>
      <c r="E1081" s="95">
        <v>45363</v>
      </c>
      <c r="F1081" t="s">
        <v>1229</v>
      </c>
      <c r="G1081" t="b">
        <v>0</v>
      </c>
      <c r="H1081" t="b">
        <v>0</v>
      </c>
      <c r="I1081" t="b">
        <v>0</v>
      </c>
      <c r="J1081" t="b">
        <v>1</v>
      </c>
      <c r="K1081" t="b">
        <v>0</v>
      </c>
      <c r="L1081">
        <v>5226.95</v>
      </c>
      <c r="M1081">
        <v>5226.95</v>
      </c>
      <c r="N1081" t="b">
        <v>1</v>
      </c>
      <c r="O1081">
        <v>5226.95</v>
      </c>
      <c r="P1081">
        <v>1.00264234367731</v>
      </c>
      <c r="Q1081">
        <v>431.74851820372402</v>
      </c>
      <c r="R1081">
        <v>11206.531000000001</v>
      </c>
      <c r="S1081">
        <v>11206.531000000001</v>
      </c>
      <c r="X1081">
        <v>5.3623242649829699E-2</v>
      </c>
      <c r="Y1081">
        <v>1.00259709190837</v>
      </c>
      <c r="Z1081">
        <v>1.00259709190837</v>
      </c>
      <c r="AA1081">
        <v>427.82578003759397</v>
      </c>
      <c r="AB1081">
        <v>2.5937252928607E-3</v>
      </c>
      <c r="AC1081" s="96">
        <v>6.7274108948256599E-6</v>
      </c>
      <c r="AD1081">
        <v>0.13580318022815899</v>
      </c>
      <c r="AE1081">
        <v>0.12488933007516299</v>
      </c>
      <c r="AF1081">
        <v>0.13580318022815899</v>
      </c>
      <c r="AH1081">
        <v>424.135267990633</v>
      </c>
      <c r="AI1081">
        <v>15.22</v>
      </c>
      <c r="AJ1081">
        <v>430.49729701049199</v>
      </c>
      <c r="AK1081">
        <v>417.77323897077298</v>
      </c>
      <c r="AL1081">
        <v>3.4446649029979998E-4</v>
      </c>
      <c r="AM1081">
        <v>1.7912257495590001E-4</v>
      </c>
      <c r="AN1081">
        <v>1.1254939421967999E-3</v>
      </c>
      <c r="AO1081">
        <v>0</v>
      </c>
      <c r="AP1081">
        <v>1.1254939421967999E-3</v>
      </c>
      <c r="AR1081">
        <v>0.12161035522196199</v>
      </c>
      <c r="AS1081">
        <v>0.939006493544012</v>
      </c>
      <c r="AT1081">
        <v>0.88969636911738603</v>
      </c>
      <c r="AU1081">
        <v>0.74497792683585695</v>
      </c>
      <c r="AV1081">
        <v>457.35023631354602</v>
      </c>
      <c r="AW1081">
        <v>2.0278558335677E-3</v>
      </c>
      <c r="AX1081">
        <v>0.74497792683585695</v>
      </c>
      <c r="AY1081">
        <v>0.12656816198488599</v>
      </c>
      <c r="BD1081" s="95">
        <v>45363</v>
      </c>
    </row>
    <row r="1082" spans="1:56">
      <c r="A1082" t="s">
        <v>109</v>
      </c>
      <c r="B1082">
        <v>5237.25</v>
      </c>
      <c r="C1082">
        <v>5237.25</v>
      </c>
      <c r="D1082">
        <v>11228.24</v>
      </c>
      <c r="E1082" s="95">
        <v>45363</v>
      </c>
      <c r="F1082" t="s">
        <v>1230</v>
      </c>
      <c r="G1082" t="b">
        <v>0</v>
      </c>
      <c r="H1082" t="b">
        <v>0</v>
      </c>
      <c r="I1082" t="b">
        <v>0</v>
      </c>
      <c r="J1082" t="b">
        <v>1</v>
      </c>
      <c r="K1082" t="b">
        <v>0</v>
      </c>
      <c r="L1082">
        <v>5237.25</v>
      </c>
      <c r="M1082">
        <v>5237.25</v>
      </c>
      <c r="N1082" t="b">
        <v>1</v>
      </c>
      <c r="O1082">
        <v>5237.25</v>
      </c>
      <c r="P1082">
        <v>1.0019705564430501</v>
      </c>
      <c r="Q1082">
        <v>432.59930302804702</v>
      </c>
      <c r="R1082">
        <v>11228.24</v>
      </c>
      <c r="S1082">
        <v>11228.24</v>
      </c>
      <c r="X1082">
        <v>5.3623242649829699E-2</v>
      </c>
      <c r="Y1082">
        <v>1.0019371739568601</v>
      </c>
      <c r="Z1082">
        <v>1.0019371739568601</v>
      </c>
      <c r="AA1082">
        <v>428.65455299675801</v>
      </c>
      <c r="AB1082">
        <v>1.9353000550541E-3</v>
      </c>
      <c r="AC1082" s="96">
        <v>3.74538630309245E-6</v>
      </c>
      <c r="AD1082">
        <v>0.133162927351407</v>
      </c>
      <c r="AE1082">
        <v>0.123804807123084</v>
      </c>
      <c r="AF1082">
        <v>0.133162927351407</v>
      </c>
      <c r="AH1082">
        <v>424.135267990633</v>
      </c>
      <c r="AI1082">
        <v>15.22</v>
      </c>
      <c r="AJ1082">
        <v>430.49729701049199</v>
      </c>
      <c r="AK1082">
        <v>417.77323897077298</v>
      </c>
      <c r="AL1082">
        <v>1.7912257495590001E-4</v>
      </c>
      <c r="AM1082">
        <v>0</v>
      </c>
      <c r="AN1082">
        <v>0</v>
      </c>
      <c r="AO1082">
        <v>0</v>
      </c>
      <c r="AP1082">
        <v>0</v>
      </c>
      <c r="AR1082">
        <v>0.12161035522196199</v>
      </c>
      <c r="AS1082">
        <v>0.939006493544012</v>
      </c>
      <c r="AT1082">
        <v>0.88808540145915704</v>
      </c>
      <c r="AU1082">
        <v>0.75204292709653298</v>
      </c>
      <c r="AV1082">
        <v>458.00993902987801</v>
      </c>
      <c r="AW1082">
        <v>1.4424453382795E-3</v>
      </c>
      <c r="AX1082">
        <v>0.75204292709653298</v>
      </c>
      <c r="AY1082">
        <v>0.12648150081208101</v>
      </c>
      <c r="BD1082" s="95">
        <v>45363</v>
      </c>
    </row>
    <row r="1083" spans="1:56">
      <c r="A1083" t="s">
        <v>110</v>
      </c>
      <c r="B1083">
        <v>5243.6</v>
      </c>
      <c r="C1083">
        <v>5243.6</v>
      </c>
      <c r="D1083">
        <v>11241.960999999999</v>
      </c>
      <c r="E1083" s="95">
        <v>45363</v>
      </c>
      <c r="F1083" t="s">
        <v>1231</v>
      </c>
      <c r="G1083" t="b">
        <v>0</v>
      </c>
      <c r="H1083" t="b">
        <v>0</v>
      </c>
      <c r="I1083" t="b">
        <v>0</v>
      </c>
      <c r="J1083" t="b">
        <v>1</v>
      </c>
      <c r="K1083" t="b">
        <v>0</v>
      </c>
      <c r="L1083">
        <v>5243.6</v>
      </c>
      <c r="M1083">
        <v>5243.6</v>
      </c>
      <c r="N1083" t="b">
        <v>1</v>
      </c>
      <c r="O1083">
        <v>5243.6</v>
      </c>
      <c r="P1083">
        <v>1.0012124683755701</v>
      </c>
      <c r="Q1083">
        <v>433.12381600226598</v>
      </c>
      <c r="R1083">
        <v>11241.960999999999</v>
      </c>
      <c r="S1083">
        <v>11241.960999999999</v>
      </c>
      <c r="T1083" s="97">
        <v>45363</v>
      </c>
      <c r="U1083">
        <v>11241.960999999999</v>
      </c>
      <c r="V1083">
        <v>433.12381600226598</v>
      </c>
      <c r="W1083">
        <v>5.8715479370282098E-2</v>
      </c>
      <c r="X1083">
        <v>5.3623242649829699E-2</v>
      </c>
      <c r="Y1083">
        <v>1.0012220080796199</v>
      </c>
      <c r="Z1083">
        <v>1.0012220080796199</v>
      </c>
      <c r="AA1083">
        <v>429.17837232388899</v>
      </c>
      <c r="AB1083">
        <v>1.2212620354738E-3</v>
      </c>
      <c r="AC1083" s="96">
        <v>1.49148095928966E-6</v>
      </c>
      <c r="AD1083">
        <v>0.129716158023122</v>
      </c>
      <c r="AE1083">
        <v>0.12225682202292899</v>
      </c>
      <c r="AF1083">
        <v>0.129716158023122</v>
      </c>
      <c r="AG1083">
        <v>429.17837232388899</v>
      </c>
      <c r="AH1083">
        <v>424.135267990633</v>
      </c>
      <c r="AI1083">
        <v>15.22</v>
      </c>
      <c r="AJ1083">
        <v>430.49729701049199</v>
      </c>
      <c r="AK1083">
        <v>417.77323897077298</v>
      </c>
      <c r="AL1083">
        <v>0</v>
      </c>
      <c r="AN1083">
        <v>0</v>
      </c>
      <c r="AO1083">
        <v>0</v>
      </c>
      <c r="AP1083">
        <v>0</v>
      </c>
      <c r="AQ1083">
        <v>0.12229293300635601</v>
      </c>
      <c r="AR1083">
        <v>0.12161035522196199</v>
      </c>
      <c r="AS1083">
        <v>0.939006493544012</v>
      </c>
      <c r="AT1083">
        <v>0.889018487789351</v>
      </c>
      <c r="AU1083">
        <v>0.76775967703067005</v>
      </c>
      <c r="AV1083">
        <v>458.43013148128102</v>
      </c>
      <c r="AW1083">
        <v>9.1743085814540001E-4</v>
      </c>
      <c r="AX1083">
        <v>0.76775967703067005</v>
      </c>
      <c r="AY1083">
        <v>0.12645480990791999</v>
      </c>
      <c r="AZ1083" s="97">
        <v>45363</v>
      </c>
      <c r="BA1083">
        <v>458.43013148128102</v>
      </c>
      <c r="BB1083">
        <v>458.43012279644199</v>
      </c>
      <c r="BC1083" s="96">
        <v>8.6848394857952303E-6</v>
      </c>
      <c r="BD1083" s="95">
        <v>45363</v>
      </c>
    </row>
    <row r="1084" spans="1:56">
      <c r="A1084" t="s">
        <v>104</v>
      </c>
      <c r="B1084">
        <v>5233.8</v>
      </c>
      <c r="C1084">
        <v>5233.8</v>
      </c>
      <c r="D1084">
        <v>11222.083000000001</v>
      </c>
      <c r="E1084" s="95">
        <v>45364</v>
      </c>
      <c r="F1084" t="s">
        <v>1232</v>
      </c>
      <c r="G1084" t="b">
        <v>0</v>
      </c>
      <c r="H1084" t="b">
        <v>0</v>
      </c>
      <c r="I1084" t="b">
        <v>0</v>
      </c>
      <c r="J1084" t="b">
        <v>1</v>
      </c>
      <c r="K1084" t="b">
        <v>0</v>
      </c>
      <c r="L1084">
        <v>5233.8</v>
      </c>
      <c r="M1084">
        <v>5233.8</v>
      </c>
      <c r="N1084" t="b">
        <v>1</v>
      </c>
      <c r="O1084">
        <v>5233.8</v>
      </c>
      <c r="P1084">
        <v>0.99813105500038102</v>
      </c>
      <c r="Q1084">
        <v>432.31433141213301</v>
      </c>
      <c r="R1084">
        <v>11222.083000000001</v>
      </c>
      <c r="S1084">
        <v>11222.083000000001</v>
      </c>
      <c r="X1084">
        <v>5.8715479370282098E-2</v>
      </c>
      <c r="Y1084">
        <v>0.99806870459868602</v>
      </c>
      <c r="Z1084">
        <v>0.99806870459868602</v>
      </c>
      <c r="AA1084">
        <v>428.349502107077</v>
      </c>
      <c r="AB1084">
        <v>-1.9331627569413E-3</v>
      </c>
      <c r="AC1084" s="96">
        <v>3.7371182448250502E-6</v>
      </c>
      <c r="AD1084">
        <v>0.12732730008986701</v>
      </c>
      <c r="AE1084">
        <v>0.121227459400615</v>
      </c>
      <c r="AF1084">
        <v>0.12732730008986701</v>
      </c>
      <c r="AH1084">
        <v>429.17837232388899</v>
      </c>
      <c r="AI1084">
        <v>13.84</v>
      </c>
      <c r="AJ1084">
        <v>435.61604790874799</v>
      </c>
      <c r="AK1084">
        <v>422.74069673903102</v>
      </c>
      <c r="AL1084">
        <v>1.0058421516754E-3</v>
      </c>
      <c r="AM1084">
        <v>8.4049823633150001E-4</v>
      </c>
      <c r="AN1084" s="96">
        <v>1.3920799565521799E-5</v>
      </c>
      <c r="AO1084">
        <v>-5.0641275582750001E-4</v>
      </c>
      <c r="AP1084">
        <v>-4.9249195626199999E-4</v>
      </c>
      <c r="AR1084">
        <v>0.12229293300635601</v>
      </c>
      <c r="AS1084">
        <v>0.93227929874367299</v>
      </c>
      <c r="AT1084">
        <v>0.88930554462113298</v>
      </c>
      <c r="AU1084">
        <v>0.788414791110295</v>
      </c>
      <c r="AV1084">
        <v>457.743070721111</v>
      </c>
      <c r="AW1084">
        <v>-1.4987251338601001E-3</v>
      </c>
      <c r="AX1084">
        <v>0.788414791110295</v>
      </c>
      <c r="AY1084">
        <v>0.126578791130535</v>
      </c>
      <c r="BD1084" s="95">
        <v>45364</v>
      </c>
    </row>
    <row r="1085" spans="1:56">
      <c r="A1085" t="s">
        <v>105</v>
      </c>
      <c r="B1085">
        <v>5235.05</v>
      </c>
      <c r="C1085">
        <v>5235.05</v>
      </c>
      <c r="D1085">
        <v>11225.718000000001</v>
      </c>
      <c r="E1085" s="95">
        <v>45364</v>
      </c>
      <c r="F1085" t="s">
        <v>1233</v>
      </c>
      <c r="G1085" t="b">
        <v>0</v>
      </c>
      <c r="H1085" t="b">
        <v>0</v>
      </c>
      <c r="I1085" t="b">
        <v>0</v>
      </c>
      <c r="J1085" t="b">
        <v>1</v>
      </c>
      <c r="K1085" t="b">
        <v>0</v>
      </c>
      <c r="L1085">
        <v>5235.05</v>
      </c>
      <c r="M1085">
        <v>5235.05</v>
      </c>
      <c r="N1085" t="b">
        <v>1</v>
      </c>
      <c r="O1085">
        <v>5235.05</v>
      </c>
      <c r="P1085">
        <v>1.00023883220604</v>
      </c>
      <c r="Q1085">
        <v>432.41758199760898</v>
      </c>
      <c r="R1085">
        <v>11225.718000000001</v>
      </c>
      <c r="S1085">
        <v>11225.718000000001</v>
      </c>
      <c r="X1085">
        <v>5.8715479370282098E-2</v>
      </c>
      <c r="Y1085">
        <v>1.00032391490955</v>
      </c>
      <c r="Z1085">
        <v>1.00032391490955</v>
      </c>
      <c r="AA1085">
        <v>428.48825089731099</v>
      </c>
      <c r="AB1085">
        <v>3.2386246044949999E-4</v>
      </c>
      <c r="AC1085" s="96">
        <v>1.04886893288466E-7</v>
      </c>
      <c r="AD1085">
        <v>0.123493352436762</v>
      </c>
      <c r="AE1085">
        <v>0.119418443381828</v>
      </c>
      <c r="AF1085">
        <v>0.123493352436762</v>
      </c>
      <c r="AH1085">
        <v>429.17837232388899</v>
      </c>
      <c r="AI1085">
        <v>13.84</v>
      </c>
      <c r="AJ1085">
        <v>435.61604790874799</v>
      </c>
      <c r="AK1085">
        <v>422.74069673903102</v>
      </c>
      <c r="AL1085">
        <v>8.4049823633150001E-4</v>
      </c>
      <c r="AM1085">
        <v>6.7515432098759996E-4</v>
      </c>
      <c r="AN1085" s="96">
        <v>2.2605679471206301E-6</v>
      </c>
      <c r="AO1085" s="96">
        <v>-8.5974201746052902E-5</v>
      </c>
      <c r="AP1085" s="96">
        <v>-8.3713633798932299E-5</v>
      </c>
      <c r="AR1085">
        <v>0.12229293300635601</v>
      </c>
      <c r="AS1085">
        <v>0.93227929874367299</v>
      </c>
      <c r="AT1085">
        <v>0.88797084524136605</v>
      </c>
      <c r="AU1085">
        <v>0.80200119794170599</v>
      </c>
      <c r="AV1085">
        <v>457.85934692036898</v>
      </c>
      <c r="AW1085">
        <v>2.540206650738E-4</v>
      </c>
      <c r="AX1085">
        <v>0.80200119794170599</v>
      </c>
      <c r="AY1085">
        <v>0.12649829797842899</v>
      </c>
      <c r="BD1085" s="95">
        <v>45364</v>
      </c>
    </row>
    <row r="1086" spans="1:56">
      <c r="A1086" t="s">
        <v>106</v>
      </c>
      <c r="B1086">
        <v>5233.2250000000004</v>
      </c>
      <c r="C1086">
        <v>5233.2250000000004</v>
      </c>
      <c r="D1086">
        <v>11220.675999999999</v>
      </c>
      <c r="E1086" s="95">
        <v>45364</v>
      </c>
      <c r="F1086" t="s">
        <v>1234</v>
      </c>
      <c r="G1086" t="b">
        <v>0</v>
      </c>
      <c r="H1086" t="b">
        <v>0</v>
      </c>
      <c r="I1086" t="b">
        <v>0</v>
      </c>
      <c r="J1086" t="b">
        <v>1</v>
      </c>
      <c r="K1086" t="b">
        <v>0</v>
      </c>
      <c r="L1086">
        <v>5233.2250000000004</v>
      </c>
      <c r="M1086">
        <v>5233.2250000000004</v>
      </c>
      <c r="N1086" t="b">
        <v>1</v>
      </c>
      <c r="O1086">
        <v>5233.2250000000004</v>
      </c>
      <c r="P1086">
        <v>0.99965138823888899</v>
      </c>
      <c r="Q1086">
        <v>432.26683614281399</v>
      </c>
      <c r="R1086">
        <v>11220.675999999999</v>
      </c>
      <c r="S1086">
        <v>11220.675999999999</v>
      </c>
      <c r="X1086">
        <v>5.8715479370282098E-2</v>
      </c>
      <c r="Y1086">
        <v>0.99955085278286804</v>
      </c>
      <c r="Z1086">
        <v>0.99955085278286804</v>
      </c>
      <c r="AA1086">
        <v>428.29579659184702</v>
      </c>
      <c r="AB1086">
        <v>-4.4924811395539999E-4</v>
      </c>
      <c r="AC1086" s="96">
        <v>2.0182386789252001E-7</v>
      </c>
      <c r="AD1086">
        <v>0.11982041832878</v>
      </c>
      <c r="AE1086">
        <v>0.117658923164525</v>
      </c>
      <c r="AF1086">
        <v>0.11982041832878</v>
      </c>
      <c r="AH1086">
        <v>429.17837232388899</v>
      </c>
      <c r="AI1086">
        <v>13.84</v>
      </c>
      <c r="AJ1086">
        <v>435.61604790874799</v>
      </c>
      <c r="AK1086">
        <v>422.74069673903102</v>
      </c>
      <c r="AL1086">
        <v>6.7515432098759996E-4</v>
      </c>
      <c r="AM1086">
        <v>5.0981040564370003E-4</v>
      </c>
      <c r="AN1086" s="96">
        <v>2.95259227278522E-8</v>
      </c>
      <c r="AO1086" s="96">
        <v>-1.4621463109820701E-5</v>
      </c>
      <c r="AP1086" s="96">
        <v>-1.45919371870928E-5</v>
      </c>
      <c r="AR1086">
        <v>0.12229293300635601</v>
      </c>
      <c r="AS1086">
        <v>0.93227929874367299</v>
      </c>
      <c r="AT1086">
        <v>0.88883775808276999</v>
      </c>
      <c r="AU1086">
        <v>0.82770724223282299</v>
      </c>
      <c r="AV1086">
        <v>457.69324140504301</v>
      </c>
      <c r="AW1086">
        <v>-3.6278721062049998E-4</v>
      </c>
      <c r="AX1086">
        <v>0.82770724223282299</v>
      </c>
      <c r="AY1086">
        <v>0.125973394913836</v>
      </c>
      <c r="BD1086" s="95">
        <v>45364</v>
      </c>
    </row>
    <row r="1087" spans="1:56">
      <c r="A1087" t="s">
        <v>107</v>
      </c>
      <c r="B1087">
        <v>5238.125</v>
      </c>
      <c r="C1087">
        <v>5238.125</v>
      </c>
      <c r="D1087">
        <v>11230.981</v>
      </c>
      <c r="E1087" s="95">
        <v>45364</v>
      </c>
      <c r="F1087" t="s">
        <v>1235</v>
      </c>
      <c r="G1087" t="b">
        <v>0</v>
      </c>
      <c r="H1087" t="b">
        <v>0</v>
      </c>
      <c r="I1087" t="b">
        <v>0</v>
      </c>
      <c r="J1087" t="b">
        <v>1</v>
      </c>
      <c r="K1087" t="b">
        <v>0</v>
      </c>
      <c r="L1087">
        <v>5238.125</v>
      </c>
      <c r="M1087">
        <v>5238.125</v>
      </c>
      <c r="N1087" t="b">
        <v>1</v>
      </c>
      <c r="O1087">
        <v>5238.125</v>
      </c>
      <c r="P1087">
        <v>1.0009363251150101</v>
      </c>
      <c r="Q1087">
        <v>432.67157843788101</v>
      </c>
      <c r="R1087">
        <v>11230.981</v>
      </c>
      <c r="S1087">
        <v>11230.981</v>
      </c>
      <c r="X1087">
        <v>5.8715479370282098E-2</v>
      </c>
      <c r="Y1087">
        <v>1.0009183938650399</v>
      </c>
      <c r="Z1087">
        <v>1.0009183938650399</v>
      </c>
      <c r="AA1087">
        <v>428.68914082385999</v>
      </c>
      <c r="AB1087">
        <v>9.1797239942209997E-4</v>
      </c>
      <c r="AC1087" s="96">
        <v>8.4267332610077597E-7</v>
      </c>
      <c r="AD1087">
        <v>0.116553443683184</v>
      </c>
      <c r="AE1087">
        <v>0.116072855597878</v>
      </c>
      <c r="AF1087">
        <v>0.116553443683184</v>
      </c>
      <c r="AH1087">
        <v>429.17837232388899</v>
      </c>
      <c r="AI1087">
        <v>13.84</v>
      </c>
      <c r="AJ1087">
        <v>435.61604790874799</v>
      </c>
      <c r="AK1087">
        <v>422.74069673903102</v>
      </c>
      <c r="AL1087">
        <v>5.0981040564370003E-4</v>
      </c>
      <c r="AM1087">
        <v>3.4446649029979998E-4</v>
      </c>
      <c r="AN1087" s="96">
        <v>2.2023749659412101E-10</v>
      </c>
      <c r="AO1087" s="96">
        <v>-2.64803542426861E-8</v>
      </c>
      <c r="AP1087" s="96">
        <v>-2.6260116746092E-8</v>
      </c>
      <c r="AR1087">
        <v>0.12229293300635601</v>
      </c>
      <c r="AS1087">
        <v>0.93227929874367299</v>
      </c>
      <c r="AT1087">
        <v>0.89445693882738597</v>
      </c>
      <c r="AU1087">
        <v>0.85847261593512803</v>
      </c>
      <c r="AV1087">
        <v>458.03975396270198</v>
      </c>
      <c r="AW1087">
        <v>7.5708471594539996E-4</v>
      </c>
      <c r="AX1087">
        <v>0.85847261593512803</v>
      </c>
      <c r="AY1087">
        <v>0.125967696776253</v>
      </c>
      <c r="BD1087" s="95">
        <v>45364</v>
      </c>
    </row>
    <row r="1088" spans="1:56">
      <c r="A1088" t="s">
        <v>108</v>
      </c>
      <c r="B1088">
        <v>5241.95</v>
      </c>
      <c r="C1088">
        <v>5241.95</v>
      </c>
      <c r="D1088">
        <v>11238.373</v>
      </c>
      <c r="E1088" s="95">
        <v>45364</v>
      </c>
      <c r="F1088" t="s">
        <v>1236</v>
      </c>
      <c r="G1088" t="b">
        <v>0</v>
      </c>
      <c r="H1088" t="b">
        <v>0</v>
      </c>
      <c r="I1088" t="b">
        <v>0</v>
      </c>
      <c r="J1088" t="b">
        <v>1</v>
      </c>
      <c r="K1088" t="b">
        <v>0</v>
      </c>
      <c r="L1088">
        <v>5241.95</v>
      </c>
      <c r="M1088">
        <v>5241.95</v>
      </c>
      <c r="N1088" t="b">
        <v>1</v>
      </c>
      <c r="O1088">
        <v>5241.95</v>
      </c>
      <c r="P1088">
        <v>1.0007302231237301</v>
      </c>
      <c r="Q1088">
        <v>432.98752522943801</v>
      </c>
      <c r="R1088">
        <v>11238.373</v>
      </c>
      <c r="S1088">
        <v>11238.373</v>
      </c>
      <c r="X1088">
        <v>5.8715479370282098E-2</v>
      </c>
      <c r="Y1088">
        <v>1.0006581793700799</v>
      </c>
      <c r="Z1088">
        <v>1.0006581793700799</v>
      </c>
      <c r="AA1088">
        <v>428.97129517252898</v>
      </c>
      <c r="AB1088">
        <v>6.5796286503610004E-4</v>
      </c>
      <c r="AC1088" s="96">
        <v>4.3291513176654799E-7</v>
      </c>
      <c r="AD1088">
        <v>0.113205311968524</v>
      </c>
      <c r="AE1088">
        <v>0.114418662993497</v>
      </c>
      <c r="AF1088">
        <v>0.114418662993497</v>
      </c>
      <c r="AH1088">
        <v>429.17837232388899</v>
      </c>
      <c r="AI1088">
        <v>13.84</v>
      </c>
      <c r="AJ1088">
        <v>435.61604790874799</v>
      </c>
      <c r="AK1088">
        <v>422.74069673903102</v>
      </c>
      <c r="AL1088">
        <v>3.4446649029979998E-4</v>
      </c>
      <c r="AM1088">
        <v>1.7912257495590001E-4</v>
      </c>
      <c r="AN1088" s="96">
        <v>5.3149624249311302E-17</v>
      </c>
      <c r="AO1088" s="96">
        <v>-1.4432899320127E-15</v>
      </c>
      <c r="AP1088" s="96">
        <v>-1.3901403077633901E-15</v>
      </c>
      <c r="AR1088">
        <v>0.12229293300635601</v>
      </c>
      <c r="AS1088">
        <v>0.93227929874367299</v>
      </c>
      <c r="AT1088">
        <v>0.89451761694418297</v>
      </c>
      <c r="AU1088">
        <v>0.88259533736472495</v>
      </c>
      <c r="AV1088">
        <v>458.29745477454401</v>
      </c>
      <c r="AW1088">
        <v>5.6261669344710003E-4</v>
      </c>
      <c r="AX1088">
        <v>0.88259533736472495</v>
      </c>
      <c r="AY1088">
        <v>0.12564545717787601</v>
      </c>
      <c r="BD1088" s="95">
        <v>45364</v>
      </c>
    </row>
    <row r="1089" spans="1:56">
      <c r="A1089" t="s">
        <v>109</v>
      </c>
      <c r="B1089">
        <v>5240.7250000000004</v>
      </c>
      <c r="C1089">
        <v>5240.7250000000004</v>
      </c>
      <c r="D1089">
        <v>11235.517</v>
      </c>
      <c r="E1089" s="95">
        <v>45364</v>
      </c>
      <c r="F1089" t="s">
        <v>1237</v>
      </c>
      <c r="G1089" t="b">
        <v>0</v>
      </c>
      <c r="H1089" t="b">
        <v>0</v>
      </c>
      <c r="I1089" t="b">
        <v>0</v>
      </c>
      <c r="J1089" t="b">
        <v>1</v>
      </c>
      <c r="K1089" t="b">
        <v>0</v>
      </c>
      <c r="L1089">
        <v>5240.7250000000004</v>
      </c>
      <c r="M1089">
        <v>5240.7250000000004</v>
      </c>
      <c r="N1089" t="b">
        <v>1</v>
      </c>
      <c r="O1089">
        <v>5240.7250000000004</v>
      </c>
      <c r="P1089">
        <v>0.99976630833945401</v>
      </c>
      <c r="Q1089">
        <v>432.88633965567101</v>
      </c>
      <c r="R1089">
        <v>11235.517</v>
      </c>
      <c r="S1089">
        <v>11235.517</v>
      </c>
      <c r="X1089">
        <v>5.8715479370282098E-2</v>
      </c>
      <c r="Y1089">
        <v>0.99974587068786502</v>
      </c>
      <c r="Z1089">
        <v>0.99974587068786502</v>
      </c>
      <c r="AA1089">
        <v>428.86228099236098</v>
      </c>
      <c r="AB1089">
        <v>-2.541616084598E-4</v>
      </c>
      <c r="AC1089" s="96">
        <v>6.4598123214877095E-8</v>
      </c>
      <c r="AD1089">
        <v>0.109787764180616</v>
      </c>
      <c r="AE1089">
        <v>0.112704481102853</v>
      </c>
      <c r="AF1089">
        <v>0.112704481102853</v>
      </c>
      <c r="AH1089">
        <v>429.17837232388899</v>
      </c>
      <c r="AI1089">
        <v>13.84</v>
      </c>
      <c r="AJ1089">
        <v>435.61604790874799</v>
      </c>
      <c r="AK1089">
        <v>422.74069673903102</v>
      </c>
      <c r="AL1089">
        <v>1.7912257495590001E-4</v>
      </c>
      <c r="AM1089">
        <v>0</v>
      </c>
      <c r="AN1089">
        <v>0</v>
      </c>
      <c r="AO1089">
        <v>0</v>
      </c>
      <c r="AP1089">
        <v>0</v>
      </c>
      <c r="AR1089">
        <v>0.12229293300635601</v>
      </c>
      <c r="AS1089">
        <v>0.93227929874367299</v>
      </c>
      <c r="AT1089">
        <v>0.89793794820839101</v>
      </c>
      <c r="AU1089">
        <v>0.90250018084753703</v>
      </c>
      <c r="AV1089">
        <v>458.19374947104899</v>
      </c>
      <c r="AW1089">
        <v>-2.2628383032569999E-4</v>
      </c>
      <c r="AX1089">
        <v>0.90250018084753703</v>
      </c>
      <c r="AY1089">
        <v>0.12514709229901999</v>
      </c>
      <c r="BD1089" s="95">
        <v>45364</v>
      </c>
    </row>
    <row r="1090" spans="1:56">
      <c r="A1090" t="s">
        <v>110</v>
      </c>
      <c r="B1090">
        <v>5232.125</v>
      </c>
      <c r="C1090">
        <v>5232.125</v>
      </c>
      <c r="D1090">
        <v>11216.523999999999</v>
      </c>
      <c r="E1090" s="95">
        <v>45364</v>
      </c>
      <c r="F1090" t="s">
        <v>1238</v>
      </c>
      <c r="G1090" t="b">
        <v>0</v>
      </c>
      <c r="H1090" t="b">
        <v>0</v>
      </c>
      <c r="I1090" t="b">
        <v>0</v>
      </c>
      <c r="J1090" t="b">
        <v>1</v>
      </c>
      <c r="K1090" t="b">
        <v>0</v>
      </c>
      <c r="L1090">
        <v>5232.125</v>
      </c>
      <c r="M1090">
        <v>5232.125</v>
      </c>
      <c r="N1090" t="b">
        <v>1</v>
      </c>
      <c r="O1090">
        <v>5232.125</v>
      </c>
      <c r="P1090">
        <v>0.99835900567192504</v>
      </c>
      <c r="Q1090">
        <v>432.17597562759499</v>
      </c>
      <c r="R1090">
        <v>11216.523999999999</v>
      </c>
      <c r="S1090">
        <v>11216.523999999999</v>
      </c>
      <c r="T1090" s="97">
        <v>45364</v>
      </c>
      <c r="U1090">
        <v>11216.523999999999</v>
      </c>
      <c r="V1090">
        <v>432.17597562759499</v>
      </c>
      <c r="W1090">
        <v>5.58929991143945E-2</v>
      </c>
      <c r="X1090">
        <v>5.8715479370282098E-2</v>
      </c>
      <c r="Y1090">
        <v>0.99830955709470204</v>
      </c>
      <c r="Z1090">
        <v>0.99830955709470204</v>
      </c>
      <c r="AA1090">
        <v>428.13731379210799</v>
      </c>
      <c r="AB1090">
        <v>-1.6918733161514999E-3</v>
      </c>
      <c r="AC1090" s="96">
        <v>2.8624353179056099E-6</v>
      </c>
      <c r="AD1090">
        <v>0.10785690579651799</v>
      </c>
      <c r="AE1090">
        <v>0.111681292685333</v>
      </c>
      <c r="AF1090">
        <v>0.111681292685333</v>
      </c>
      <c r="AG1090">
        <v>428.13731379210799</v>
      </c>
      <c r="AH1090">
        <v>429.17837232388899</v>
      </c>
      <c r="AI1090">
        <v>13.84</v>
      </c>
      <c r="AJ1090">
        <v>435.61604790874799</v>
      </c>
      <c r="AK1090">
        <v>422.74069673903102</v>
      </c>
      <c r="AL1090">
        <v>0</v>
      </c>
      <c r="AN1090">
        <v>0</v>
      </c>
      <c r="AO1090">
        <v>0</v>
      </c>
      <c r="AP1090">
        <v>0</v>
      </c>
      <c r="AQ1090">
        <v>0.120962749742207</v>
      </c>
      <c r="AR1090">
        <v>0.12229293300635601</v>
      </c>
      <c r="AS1090">
        <v>0.93227929874367299</v>
      </c>
      <c r="AT1090">
        <v>0.90318509237315503</v>
      </c>
      <c r="AU1090">
        <v>0.92158079791099601</v>
      </c>
      <c r="AV1090">
        <v>457.493843357353</v>
      </c>
      <c r="AW1090">
        <v>-1.5275330894497E-3</v>
      </c>
      <c r="AX1090">
        <v>0.92158079791099601</v>
      </c>
      <c r="AY1090">
        <v>0.12527900842277401</v>
      </c>
      <c r="AZ1090" s="97">
        <v>45364</v>
      </c>
      <c r="BA1090">
        <v>457.493843357353</v>
      </c>
      <c r="BB1090">
        <v>457.49383468895797</v>
      </c>
      <c r="BC1090" s="96">
        <v>8.6683955942135004E-6</v>
      </c>
      <c r="BD1090" s="95">
        <v>45364</v>
      </c>
    </row>
    <row r="1091" spans="1:56">
      <c r="A1091" t="s">
        <v>104</v>
      </c>
      <c r="B1091">
        <v>5220.1000000000004</v>
      </c>
      <c r="C1091">
        <v>5220.1000000000004</v>
      </c>
      <c r="D1091">
        <v>11198.489</v>
      </c>
      <c r="E1091" s="95">
        <v>45365</v>
      </c>
      <c r="F1091" t="s">
        <v>1239</v>
      </c>
      <c r="G1091" t="b">
        <v>0</v>
      </c>
      <c r="H1091" t="b">
        <v>0</v>
      </c>
      <c r="I1091" t="b">
        <v>0</v>
      </c>
      <c r="J1091" t="b">
        <v>1</v>
      </c>
      <c r="K1091" t="b">
        <v>0</v>
      </c>
      <c r="L1091">
        <v>5220.1000000000004</v>
      </c>
      <c r="M1091">
        <v>5220.1000000000004</v>
      </c>
      <c r="N1091" t="b">
        <v>1</v>
      </c>
      <c r="O1091">
        <v>5220.1000000000004</v>
      </c>
      <c r="P1091">
        <v>0.99770169864060898</v>
      </c>
      <c r="Q1091">
        <v>431.182704995314</v>
      </c>
      <c r="R1091">
        <v>11198.489</v>
      </c>
      <c r="S1091">
        <v>11198.489</v>
      </c>
      <c r="X1091">
        <v>5.58929991143945E-2</v>
      </c>
      <c r="Y1091">
        <v>0.99823684603229601</v>
      </c>
      <c r="Z1091">
        <v>0.99823684603229601</v>
      </c>
      <c r="AA1091">
        <v>427.38244178857298</v>
      </c>
      <c r="AB1091">
        <v>-1.7647101531255E-3</v>
      </c>
      <c r="AC1091" s="96">
        <v>3.1142019245445299E-6</v>
      </c>
      <c r="AD1091">
        <v>0.106135444277643</v>
      </c>
      <c r="AE1091">
        <v>0.110739935739723</v>
      </c>
      <c r="AF1091">
        <v>0.110739935739723</v>
      </c>
      <c r="AH1091">
        <v>428.13731379210799</v>
      </c>
      <c r="AI1091">
        <v>13.75</v>
      </c>
      <c r="AJ1091">
        <v>434.55937349898898</v>
      </c>
      <c r="AK1091">
        <v>421.71525408522598</v>
      </c>
      <c r="AL1091">
        <v>1.0058421516754E-3</v>
      </c>
      <c r="AM1091">
        <v>8.4049823633150001E-4</v>
      </c>
      <c r="AN1091" s="96">
        <v>1.4857789640709599E-5</v>
      </c>
      <c r="AO1091">
        <v>-4.030586670481E-4</v>
      </c>
      <c r="AP1091">
        <v>-3.8820087740739999E-4</v>
      </c>
      <c r="AR1091">
        <v>0.120962749742207</v>
      </c>
      <c r="AS1091">
        <v>0.94531031001244004</v>
      </c>
      <c r="AT1091">
        <v>0.90180118224327999</v>
      </c>
      <c r="AU1091">
        <v>0.92859899329940598</v>
      </c>
      <c r="AV1091">
        <v>456.74379155745601</v>
      </c>
      <c r="AW1091">
        <v>-1.6394795488238001E-3</v>
      </c>
      <c r="AX1091">
        <v>0.92859899329940598</v>
      </c>
      <c r="AY1091">
        <v>0.1083656234404</v>
      </c>
      <c r="BD1091" s="95">
        <v>45365</v>
      </c>
    </row>
    <row r="1092" spans="1:56">
      <c r="A1092" t="s">
        <v>105</v>
      </c>
      <c r="B1092">
        <v>5217.5</v>
      </c>
      <c r="C1092">
        <v>5217.5</v>
      </c>
      <c r="D1092">
        <v>11193.424999999999</v>
      </c>
      <c r="E1092" s="95">
        <v>45365</v>
      </c>
      <c r="F1092" t="s">
        <v>1240</v>
      </c>
      <c r="G1092" t="b">
        <v>0</v>
      </c>
      <c r="H1092" t="b">
        <v>0</v>
      </c>
      <c r="I1092" t="b">
        <v>0</v>
      </c>
      <c r="J1092" t="b">
        <v>1</v>
      </c>
      <c r="K1092" t="b">
        <v>0</v>
      </c>
      <c r="L1092">
        <v>5217.5</v>
      </c>
      <c r="M1092">
        <v>5217.5</v>
      </c>
      <c r="N1092" t="b">
        <v>1</v>
      </c>
      <c r="O1092">
        <v>5217.5</v>
      </c>
      <c r="P1092">
        <v>0.99950192525047399</v>
      </c>
      <c r="Q1092">
        <v>430.967943777524</v>
      </c>
      <c r="R1092">
        <v>11193.424999999999</v>
      </c>
      <c r="S1092">
        <v>11193.424999999999</v>
      </c>
      <c r="X1092">
        <v>5.58929991143945E-2</v>
      </c>
      <c r="Y1092">
        <v>0.99954779613570999</v>
      </c>
      <c r="Z1092">
        <v>0.99954779613570999</v>
      </c>
      <c r="AA1092">
        <v>427.189177796867</v>
      </c>
      <c r="AB1092">
        <v>-4.5230613929060003E-4</v>
      </c>
      <c r="AC1092" s="96">
        <v>2.0458084363997099E-7</v>
      </c>
      <c r="AD1092">
        <v>0.103007288172162</v>
      </c>
      <c r="AE1092">
        <v>0.109115809051</v>
      </c>
      <c r="AF1092">
        <v>0.109115809051</v>
      </c>
      <c r="AH1092">
        <v>428.13731379210799</v>
      </c>
      <c r="AI1092">
        <v>13.75</v>
      </c>
      <c r="AJ1092">
        <v>434.55937349898898</v>
      </c>
      <c r="AK1092">
        <v>421.71525408522598</v>
      </c>
      <c r="AL1092">
        <v>8.4049823633150001E-4</v>
      </c>
      <c r="AM1092">
        <v>6.7515432098759996E-4</v>
      </c>
      <c r="AN1092" s="96">
        <v>8.50687755323365E-7</v>
      </c>
      <c r="AO1092">
        <v>-1.5222050554080001E-4</v>
      </c>
      <c r="AP1092">
        <v>-1.5136981778550001E-4</v>
      </c>
      <c r="AR1092">
        <v>0.120962749742207</v>
      </c>
      <c r="AS1092">
        <v>0.94531031001244004</v>
      </c>
      <c r="AT1092">
        <v>1.0545389035776001</v>
      </c>
      <c r="AU1092">
        <v>0.98167553489409598</v>
      </c>
      <c r="AV1092">
        <v>456.54957326912199</v>
      </c>
      <c r="AW1092">
        <v>-4.2522370730449998E-4</v>
      </c>
      <c r="AX1092">
        <v>0.98167553489409598</v>
      </c>
      <c r="AY1092">
        <v>0.108052381327071</v>
      </c>
      <c r="BD1092" s="95">
        <v>45365</v>
      </c>
    </row>
    <row r="1093" spans="1:56">
      <c r="A1093" t="s">
        <v>106</v>
      </c>
      <c r="B1093">
        <v>5217.2</v>
      </c>
      <c r="C1093">
        <v>5217.2</v>
      </c>
      <c r="D1093">
        <v>11190.486999999999</v>
      </c>
      <c r="E1093" s="95">
        <v>45365</v>
      </c>
      <c r="F1093" t="s">
        <v>1241</v>
      </c>
      <c r="G1093" t="b">
        <v>0</v>
      </c>
      <c r="H1093" t="b">
        <v>0</v>
      </c>
      <c r="I1093" t="b">
        <v>0</v>
      </c>
      <c r="J1093" t="b">
        <v>1</v>
      </c>
      <c r="K1093" t="b">
        <v>0</v>
      </c>
      <c r="L1093">
        <v>5217.2</v>
      </c>
      <c r="M1093">
        <v>5217.2</v>
      </c>
      <c r="N1093" t="b">
        <v>1</v>
      </c>
      <c r="O1093">
        <v>5217.2</v>
      </c>
      <c r="P1093">
        <v>0.99994250119789096</v>
      </c>
      <c r="Q1093">
        <v>430.94316363701</v>
      </c>
      <c r="R1093">
        <v>11190.486999999999</v>
      </c>
      <c r="S1093">
        <v>11190.486999999999</v>
      </c>
      <c r="X1093">
        <v>5.58929991143945E-2</v>
      </c>
      <c r="Y1093">
        <v>0.99973752448423903</v>
      </c>
      <c r="Z1093">
        <v>0.99973752448423903</v>
      </c>
      <c r="AA1093">
        <v>427.07705109709798</v>
      </c>
      <c r="AB1093">
        <v>-2.6250996848720001E-4</v>
      </c>
      <c r="AC1093" s="96">
        <v>6.8911483555198498E-8</v>
      </c>
      <c r="AD1093">
        <v>9.9905780228210103E-2</v>
      </c>
      <c r="AE1093">
        <v>0.10748357449870399</v>
      </c>
      <c r="AF1093">
        <v>0.10748357449870399</v>
      </c>
      <c r="AH1093">
        <v>428.13731379210799</v>
      </c>
      <c r="AI1093">
        <v>13.75</v>
      </c>
      <c r="AJ1093">
        <v>434.55937349898898</v>
      </c>
      <c r="AK1093">
        <v>421.71525408522598</v>
      </c>
      <c r="AL1093">
        <v>6.7515432098759996E-4</v>
      </c>
      <c r="AM1093">
        <v>5.0981040564370003E-4</v>
      </c>
      <c r="AN1093" s="96">
        <v>1.1174798534731001E-8</v>
      </c>
      <c r="AO1093" s="96">
        <v>-2.3403812413058599E-5</v>
      </c>
      <c r="AP1093" s="96">
        <v>-2.3392637614523899E-5</v>
      </c>
      <c r="AR1093">
        <v>0.120962749742207</v>
      </c>
      <c r="AS1093">
        <v>0.94531031001244004</v>
      </c>
      <c r="AT1093">
        <v>1.0569665511855499</v>
      </c>
      <c r="AU1093">
        <v>0.99628721627880501</v>
      </c>
      <c r="AV1093">
        <v>456.431268965897</v>
      </c>
      <c r="AW1093">
        <v>-2.59126960469E-4</v>
      </c>
      <c r="AX1093">
        <v>0.99628721627880501</v>
      </c>
      <c r="AY1093">
        <v>0.108027482499146</v>
      </c>
      <c r="BD1093" s="95">
        <v>45365</v>
      </c>
    </row>
    <row r="1094" spans="1:56">
      <c r="A1094" t="s">
        <v>107</v>
      </c>
      <c r="B1094">
        <v>5213.375</v>
      </c>
      <c r="C1094">
        <v>5213.375</v>
      </c>
      <c r="D1094">
        <v>11183.284</v>
      </c>
      <c r="E1094" s="95">
        <v>45365</v>
      </c>
      <c r="F1094" t="s">
        <v>1242</v>
      </c>
      <c r="G1094" t="b">
        <v>0</v>
      </c>
      <c r="H1094" t="b">
        <v>0</v>
      </c>
      <c r="I1094" t="b">
        <v>0</v>
      </c>
      <c r="J1094" t="b">
        <v>1</v>
      </c>
      <c r="K1094" t="b">
        <v>0</v>
      </c>
      <c r="L1094">
        <v>5213.375</v>
      </c>
      <c r="M1094">
        <v>5213.375</v>
      </c>
      <c r="N1094" t="b">
        <v>1</v>
      </c>
      <c r="O1094">
        <v>5213.375</v>
      </c>
      <c r="P1094">
        <v>0.99926684811776401</v>
      </c>
      <c r="Q1094">
        <v>430.62721684545301</v>
      </c>
      <c r="R1094">
        <v>11183.284</v>
      </c>
      <c r="S1094">
        <v>11183.284</v>
      </c>
      <c r="X1094">
        <v>5.58929991143945E-2</v>
      </c>
      <c r="Y1094">
        <v>0.99935632828133403</v>
      </c>
      <c r="Z1094">
        <v>0.99935632828133403</v>
      </c>
      <c r="AA1094">
        <v>426.80215367761502</v>
      </c>
      <c r="AB1094">
        <v>-6.438789642435E-4</v>
      </c>
      <c r="AC1094" s="96">
        <v>4.14580120595317E-7</v>
      </c>
      <c r="AD1094">
        <v>9.7088486380161404E-2</v>
      </c>
      <c r="AE1094">
        <v>0.10596261984015699</v>
      </c>
      <c r="AF1094">
        <v>0.10596261984015699</v>
      </c>
      <c r="AH1094">
        <v>428.13731379210799</v>
      </c>
      <c r="AI1094">
        <v>13.75</v>
      </c>
      <c r="AJ1094">
        <v>434.55937349898898</v>
      </c>
      <c r="AK1094">
        <v>421.71525408522598</v>
      </c>
      <c r="AL1094">
        <v>5.0981040564370003E-4</v>
      </c>
      <c r="AM1094">
        <v>3.4446649029979998E-4</v>
      </c>
      <c r="AN1094" s="96">
        <v>8.5191802898848199E-13</v>
      </c>
      <c r="AO1094" s="96">
        <v>-1.3027741394555601E-6</v>
      </c>
      <c r="AP1094" s="96">
        <v>-1.3027732875375301E-6</v>
      </c>
      <c r="AR1094">
        <v>0.120962749742207</v>
      </c>
      <c r="AS1094">
        <v>0.94531031001244004</v>
      </c>
      <c r="AT1094">
        <v>1.0571589785137701</v>
      </c>
      <c r="AU1094">
        <v>1.01141673189089</v>
      </c>
      <c r="AV1094">
        <v>456.13787729392902</v>
      </c>
      <c r="AW1094">
        <v>-6.4279485634830002E-4</v>
      </c>
      <c r="AX1094">
        <v>1.01141673189089</v>
      </c>
      <c r="AY1094">
        <v>0.107947641526973</v>
      </c>
      <c r="BD1094" s="95">
        <v>45365</v>
      </c>
    </row>
    <row r="1095" spans="1:56">
      <c r="A1095" t="s">
        <v>108</v>
      </c>
      <c r="B1095">
        <v>5208.45</v>
      </c>
      <c r="C1095">
        <v>5208.45</v>
      </c>
      <c r="D1095">
        <v>11173.023999999999</v>
      </c>
      <c r="E1095" s="95">
        <v>45365</v>
      </c>
      <c r="F1095" t="s">
        <v>1243</v>
      </c>
      <c r="G1095" t="b">
        <v>0</v>
      </c>
      <c r="H1095" t="b">
        <v>0</v>
      </c>
      <c r="I1095" t="b">
        <v>0</v>
      </c>
      <c r="J1095" t="b">
        <v>1</v>
      </c>
      <c r="K1095" t="b">
        <v>0</v>
      </c>
      <c r="L1095">
        <v>5208.45</v>
      </c>
      <c r="M1095">
        <v>5208.45</v>
      </c>
      <c r="N1095" t="b">
        <v>1</v>
      </c>
      <c r="O1095">
        <v>5208.45</v>
      </c>
      <c r="P1095">
        <v>0.99905531445560602</v>
      </c>
      <c r="Q1095">
        <v>430.22040953867599</v>
      </c>
      <c r="R1095">
        <v>11173.023999999999</v>
      </c>
      <c r="S1095">
        <v>11173.023999999999</v>
      </c>
      <c r="X1095">
        <v>5.58929991143945E-2</v>
      </c>
      <c r="Y1095">
        <v>0.99908255929116996</v>
      </c>
      <c r="Z1095">
        <v>0.99908255929116996</v>
      </c>
      <c r="AA1095">
        <v>426.41058800721601</v>
      </c>
      <c r="AB1095">
        <v>-9.1786181513609996E-4</v>
      </c>
      <c r="AC1095" s="96">
        <v>8.4247031168497295E-7</v>
      </c>
      <c r="AD1095">
        <v>9.4603228243670803E-2</v>
      </c>
      <c r="AE1095">
        <v>0.104574461644239</v>
      </c>
      <c r="AF1095">
        <v>0.104574461644239</v>
      </c>
      <c r="AH1095">
        <v>428.13731379210799</v>
      </c>
      <c r="AI1095">
        <v>13.75</v>
      </c>
      <c r="AJ1095">
        <v>434.55937349898898</v>
      </c>
      <c r="AK1095">
        <v>421.71525408522598</v>
      </c>
      <c r="AL1095">
        <v>3.4446649029979998E-4</v>
      </c>
      <c r="AM1095">
        <v>1.7912257495590001E-4</v>
      </c>
      <c r="AN1095" s="96">
        <v>4.0900214224622802E-25</v>
      </c>
      <c r="AO1095" s="96">
        <v>-8.8466645120632796E-10</v>
      </c>
      <c r="AP1095" s="96">
        <v>-8.8466645120632796E-10</v>
      </c>
      <c r="AR1095">
        <v>0.120962749742207</v>
      </c>
      <c r="AS1095">
        <v>0.94531031001244004</v>
      </c>
      <c r="AT1095">
        <v>1.0577754840114799</v>
      </c>
      <c r="AU1095">
        <v>1.02593429471089</v>
      </c>
      <c r="AV1095">
        <v>455.71395796766399</v>
      </c>
      <c r="AW1095">
        <v>-9.2936663970980004E-4</v>
      </c>
      <c r="AX1095">
        <v>1.02593429471089</v>
      </c>
      <c r="AY1095">
        <v>0.107837153022487</v>
      </c>
      <c r="BD1095" s="95">
        <v>45365</v>
      </c>
    </row>
    <row r="1096" spans="1:56">
      <c r="A1096" t="s">
        <v>109</v>
      </c>
      <c r="B1096">
        <v>5215.3999999999996</v>
      </c>
      <c r="C1096">
        <v>5215.3999999999996</v>
      </c>
      <c r="D1096">
        <v>11186.895</v>
      </c>
      <c r="E1096" s="95">
        <v>45365</v>
      </c>
      <c r="F1096" t="s">
        <v>1244</v>
      </c>
      <c r="G1096" t="b">
        <v>0</v>
      </c>
      <c r="H1096" t="b">
        <v>0</v>
      </c>
      <c r="I1096" t="b">
        <v>0</v>
      </c>
      <c r="J1096" t="b">
        <v>1</v>
      </c>
      <c r="K1096" t="b">
        <v>0</v>
      </c>
      <c r="L1096">
        <v>5215.3999999999996</v>
      </c>
      <c r="M1096">
        <v>5215.3999999999996</v>
      </c>
      <c r="N1096" t="b">
        <v>1</v>
      </c>
      <c r="O1096">
        <v>5215.3999999999996</v>
      </c>
      <c r="P1096">
        <v>1.0013343701101001</v>
      </c>
      <c r="Q1096">
        <v>430.79448279392398</v>
      </c>
      <c r="R1096">
        <v>11186.895</v>
      </c>
      <c r="S1096">
        <v>11186.895</v>
      </c>
      <c r="X1096">
        <v>5.58929991143945E-2</v>
      </c>
      <c r="Y1096">
        <v>1.00124147231761</v>
      </c>
      <c r="Z1096">
        <v>1.00124147231761</v>
      </c>
      <c r="AA1096">
        <v>426.93996494816298</v>
      </c>
      <c r="AB1096">
        <v>1.2407023280677E-3</v>
      </c>
      <c r="AC1096" s="96">
        <v>1.53934226687269E-6</v>
      </c>
      <c r="AD1096">
        <v>9.2605121521449493E-2</v>
      </c>
      <c r="AE1096">
        <v>0.10338861388034901</v>
      </c>
      <c r="AF1096">
        <v>0.10338861388034901</v>
      </c>
      <c r="AH1096">
        <v>428.13731379210799</v>
      </c>
      <c r="AI1096">
        <v>13.75</v>
      </c>
      <c r="AJ1096">
        <v>434.55937349898898</v>
      </c>
      <c r="AK1096">
        <v>421.71525408522598</v>
      </c>
      <c r="AL1096">
        <v>1.7912257495590001E-4</v>
      </c>
      <c r="AM1096">
        <v>0</v>
      </c>
      <c r="AN1096">
        <v>0</v>
      </c>
      <c r="AO1096">
        <v>0</v>
      </c>
      <c r="AP1096">
        <v>0</v>
      </c>
      <c r="AR1096">
        <v>0.120962749742207</v>
      </c>
      <c r="AS1096">
        <v>0.94531031001244004</v>
      </c>
      <c r="AT1096">
        <v>1.0586272963560499</v>
      </c>
      <c r="AU1096">
        <v>1.0395529074896099</v>
      </c>
      <c r="AV1096">
        <v>456.29376610170999</v>
      </c>
      <c r="AW1096">
        <v>1.2723071652931E-3</v>
      </c>
      <c r="AX1096">
        <v>1.0395529074896099</v>
      </c>
      <c r="AY1096">
        <v>0.107494908806728</v>
      </c>
      <c r="BD1096" s="95">
        <v>45365</v>
      </c>
    </row>
    <row r="1097" spans="1:56">
      <c r="A1097" t="s">
        <v>110</v>
      </c>
      <c r="B1097">
        <v>5212.4250000000002</v>
      </c>
      <c r="C1097">
        <v>5212.4250000000002</v>
      </c>
      <c r="D1097">
        <v>11179.183000000001</v>
      </c>
      <c r="E1097" s="95">
        <v>45365</v>
      </c>
      <c r="F1097" t="s">
        <v>1245</v>
      </c>
      <c r="G1097" t="b">
        <v>0</v>
      </c>
      <c r="H1097" t="b">
        <v>0</v>
      </c>
      <c r="I1097" t="b">
        <v>0</v>
      </c>
      <c r="J1097" t="b">
        <v>1</v>
      </c>
      <c r="K1097" t="b">
        <v>0</v>
      </c>
      <c r="L1097">
        <v>5212.4250000000002</v>
      </c>
      <c r="M1097">
        <v>5212.4250000000002</v>
      </c>
      <c r="N1097" t="b">
        <v>1</v>
      </c>
      <c r="O1097">
        <v>5212.4250000000002</v>
      </c>
      <c r="P1097">
        <v>0.99942957395405896</v>
      </c>
      <c r="Q1097">
        <v>430.54874640049098</v>
      </c>
      <c r="R1097">
        <v>11179.183000000001</v>
      </c>
      <c r="S1097">
        <v>11179.183000000001</v>
      </c>
      <c r="T1097" s="97">
        <v>45365</v>
      </c>
      <c r="U1097">
        <v>11179.183000000001</v>
      </c>
      <c r="V1097">
        <v>430.54874640049098</v>
      </c>
      <c r="W1097">
        <v>5.5940827175879601E-2</v>
      </c>
      <c r="X1097">
        <v>5.58929991143945E-2</v>
      </c>
      <c r="Y1097">
        <v>0.99931062193754405</v>
      </c>
      <c r="Z1097">
        <v>0.99931062193754405</v>
      </c>
      <c r="AA1097">
        <v>426.64564190234199</v>
      </c>
      <c r="AB1097">
        <v>-6.8961579277620002E-4</v>
      </c>
      <c r="AC1097" s="96">
        <v>4.7556994164636498E-7</v>
      </c>
      <c r="AD1097">
        <v>9.0063868130933297E-2</v>
      </c>
      <c r="AE1097">
        <v>0.101949480023239</v>
      </c>
      <c r="AF1097">
        <v>0.101949480023239</v>
      </c>
      <c r="AG1097">
        <v>426.64564190234199</v>
      </c>
      <c r="AH1097">
        <v>428.13731379210799</v>
      </c>
      <c r="AI1097">
        <v>13.75</v>
      </c>
      <c r="AJ1097">
        <v>434.55937349898898</v>
      </c>
      <c r="AK1097">
        <v>421.71525408522598</v>
      </c>
      <c r="AL1097">
        <v>0</v>
      </c>
      <c r="AN1097">
        <v>0</v>
      </c>
      <c r="AO1097">
        <v>0</v>
      </c>
      <c r="AP1097">
        <v>0</v>
      </c>
      <c r="AQ1097">
        <v>0.11752339996605</v>
      </c>
      <c r="AR1097">
        <v>0.120962749742207</v>
      </c>
      <c r="AS1097">
        <v>0.94531031001244004</v>
      </c>
      <c r="AT1097">
        <v>1.0612559731288</v>
      </c>
      <c r="AU1097">
        <v>1.05147638188902</v>
      </c>
      <c r="AV1097">
        <v>455.96622140905902</v>
      </c>
      <c r="AW1097">
        <v>-7.1783731662560001E-4</v>
      </c>
      <c r="AX1097">
        <v>1.05147638188902</v>
      </c>
      <c r="AY1097">
        <v>0.107467482646723</v>
      </c>
      <c r="AZ1097" s="97">
        <v>45365</v>
      </c>
      <c r="BA1097">
        <v>455.96622140905902</v>
      </c>
      <c r="BB1097">
        <v>455.96621276256502</v>
      </c>
      <c r="BC1097" s="96">
        <v>8.6464939386132704E-6</v>
      </c>
      <c r="BD1097" s="95">
        <v>45365</v>
      </c>
    </row>
    <row r="1098" spans="1:56">
      <c r="A1098" t="s">
        <v>104</v>
      </c>
      <c r="C1098">
        <v>5184.1125000000002</v>
      </c>
      <c r="D1098">
        <v>11122.456</v>
      </c>
      <c r="E1098" s="95">
        <v>45366</v>
      </c>
      <c r="F1098" t="s">
        <v>1246</v>
      </c>
      <c r="G1098" t="b">
        <v>0</v>
      </c>
      <c r="H1098" t="b">
        <v>0</v>
      </c>
      <c r="I1098" t="b">
        <v>1</v>
      </c>
      <c r="J1098" t="b">
        <v>1</v>
      </c>
      <c r="K1098" t="b">
        <v>0</v>
      </c>
      <c r="N1098" t="b">
        <v>1</v>
      </c>
      <c r="O1098">
        <v>5184.1125000000002</v>
      </c>
      <c r="P1098">
        <v>0.99456826716931102</v>
      </c>
      <c r="Q1098">
        <v>428.21012063945602</v>
      </c>
      <c r="R1098">
        <v>11122.456</v>
      </c>
      <c r="S1098">
        <v>11122.456</v>
      </c>
      <c r="X1098">
        <v>5.5940827175879601E-2</v>
      </c>
      <c r="Y1098">
        <v>0.994770266618626</v>
      </c>
      <c r="Z1098">
        <v>0.994770266618626</v>
      </c>
      <c r="AA1098">
        <v>424.41439894686698</v>
      </c>
      <c r="AB1098">
        <v>-5.2434563027167003E-3</v>
      </c>
      <c r="AC1098" s="96">
        <v>2.74938339985004E-5</v>
      </c>
      <c r="AD1098">
        <v>0.102638967807285</v>
      </c>
      <c r="AE1098">
        <v>0.10740977272994801</v>
      </c>
      <c r="AF1098">
        <v>0.10740977272994801</v>
      </c>
      <c r="AH1098">
        <v>426.64564190234199</v>
      </c>
      <c r="AI1098">
        <v>14.4</v>
      </c>
      <c r="AJ1098">
        <v>433.04532653087699</v>
      </c>
      <c r="AK1098">
        <v>420.24595727380699</v>
      </c>
      <c r="AL1098">
        <v>1.0058421516754E-3</v>
      </c>
      <c r="AM1098">
        <v>8.4049823633150001E-4</v>
      </c>
      <c r="AN1098" s="96">
        <v>7.1689536323017504E-7</v>
      </c>
      <c r="AO1098">
        <v>-8.9824206675956E-3</v>
      </c>
      <c r="AP1098">
        <v>-8.9817037722324002E-3</v>
      </c>
      <c r="AR1098">
        <v>0.11752339996605</v>
      </c>
      <c r="AS1098">
        <v>0.97756498767892597</v>
      </c>
      <c r="AT1098">
        <v>1.0614659825111901</v>
      </c>
      <c r="AU1098">
        <v>1.1027027656977799</v>
      </c>
      <c r="AV1098">
        <v>453.45022138414402</v>
      </c>
      <c r="AW1098">
        <v>-5.5179526613608997E-3</v>
      </c>
      <c r="AX1098">
        <v>1.1027027656977799</v>
      </c>
      <c r="AY1098">
        <v>0.108514982676594</v>
      </c>
      <c r="BD1098" s="95">
        <v>45366</v>
      </c>
    </row>
    <row r="1099" spans="1:56">
      <c r="A1099" t="s">
        <v>105</v>
      </c>
      <c r="C1099">
        <v>5197.9250000000002</v>
      </c>
      <c r="D1099">
        <v>11152.432000000001</v>
      </c>
      <c r="E1099" s="95">
        <v>45366</v>
      </c>
      <c r="F1099" t="s">
        <v>1247</v>
      </c>
      <c r="G1099" t="b">
        <v>0</v>
      </c>
      <c r="H1099" t="b">
        <v>0</v>
      </c>
      <c r="I1099" t="b">
        <v>1</v>
      </c>
      <c r="J1099" t="b">
        <v>1</v>
      </c>
      <c r="K1099" t="b">
        <v>0</v>
      </c>
      <c r="N1099" t="b">
        <v>1</v>
      </c>
      <c r="O1099">
        <v>5197.9250000000002</v>
      </c>
      <c r="P1099">
        <v>1.00266439048149</v>
      </c>
      <c r="Q1099">
        <v>429.35103960896703</v>
      </c>
      <c r="R1099">
        <v>11152.432000000001</v>
      </c>
      <c r="S1099">
        <v>11152.432000000001</v>
      </c>
      <c r="X1099">
        <v>5.5940827175879601E-2</v>
      </c>
      <c r="Y1099">
        <v>1.0026950882071299</v>
      </c>
      <c r="Z1099">
        <v>1.0026950882071299</v>
      </c>
      <c r="AA1099">
        <v>425.558233188408</v>
      </c>
      <c r="AB1099">
        <v>2.6914629690118E-3</v>
      </c>
      <c r="AC1099" s="96">
        <v>7.2439729135618699E-6</v>
      </c>
      <c r="AD1099">
        <v>0.10329266354859699</v>
      </c>
      <c r="AE1099">
        <v>0.107583012349292</v>
      </c>
      <c r="AF1099">
        <v>0.107583012349292</v>
      </c>
      <c r="AH1099">
        <v>426.64564190234199</v>
      </c>
      <c r="AI1099">
        <v>14.4</v>
      </c>
      <c r="AJ1099">
        <v>433.04532653087699</v>
      </c>
      <c r="AK1099">
        <v>420.24595727380699</v>
      </c>
      <c r="AL1099">
        <v>8.4049823633150001E-4</v>
      </c>
      <c r="AM1099">
        <v>6.7515432098759996E-4</v>
      </c>
      <c r="AN1099" s="96">
        <v>1.5862233482632499E-6</v>
      </c>
      <c r="AO1099">
        <v>-3.909675100537E-4</v>
      </c>
      <c r="AP1099">
        <v>-3.8938128670539999E-4</v>
      </c>
      <c r="AR1099">
        <v>0.11752339996605</v>
      </c>
      <c r="AS1099">
        <v>0.97756498767892597</v>
      </c>
      <c r="AT1099">
        <v>1.0533769096466801</v>
      </c>
      <c r="AU1099">
        <v>1.0361792136649099</v>
      </c>
      <c r="AV1099">
        <v>454.79480506925398</v>
      </c>
      <c r="AW1099">
        <v>2.965228864606E-3</v>
      </c>
      <c r="AX1099">
        <v>1.0361792136649099</v>
      </c>
      <c r="AY1099">
        <v>0.108948768845607</v>
      </c>
      <c r="BD1099" s="95">
        <v>45366</v>
      </c>
    </row>
    <row r="1100" spans="1:56">
      <c r="A1100" t="s">
        <v>106</v>
      </c>
      <c r="C1100">
        <v>5182.95</v>
      </c>
      <c r="D1100">
        <v>11119.477000000001</v>
      </c>
      <c r="E1100" s="95">
        <v>45366</v>
      </c>
      <c r="F1100" t="s">
        <v>1248</v>
      </c>
      <c r="G1100" t="b">
        <v>0</v>
      </c>
      <c r="H1100" t="b">
        <v>0</v>
      </c>
      <c r="I1100" t="b">
        <v>1</v>
      </c>
      <c r="J1100" t="b">
        <v>1</v>
      </c>
      <c r="K1100" t="b">
        <v>0</v>
      </c>
      <c r="N1100" t="b">
        <v>1</v>
      </c>
      <c r="O1100">
        <v>5182.95</v>
      </c>
      <c r="P1100">
        <v>0.99711904269492102</v>
      </c>
      <c r="Q1100">
        <v>428.11409759496303</v>
      </c>
      <c r="R1100">
        <v>11119.477000000001</v>
      </c>
      <c r="S1100">
        <v>11119.477000000001</v>
      </c>
      <c r="X1100">
        <v>5.5940827175879601E-2</v>
      </c>
      <c r="Y1100">
        <v>0.99704503914482501</v>
      </c>
      <c r="Z1100">
        <v>0.99704503914482501</v>
      </c>
      <c r="AA1100">
        <v>424.30072526773898</v>
      </c>
      <c r="AB1100">
        <v>-2.9593353718116999E-3</v>
      </c>
      <c r="AC1100" s="96">
        <v>8.7576658428560704E-6</v>
      </c>
      <c r="AD1100">
        <v>0.10467150154265301</v>
      </c>
      <c r="AE1100">
        <v>0.108121862202643</v>
      </c>
      <c r="AF1100">
        <v>0.108121862202643</v>
      </c>
      <c r="AH1100">
        <v>426.64564190234199</v>
      </c>
      <c r="AI1100">
        <v>14.4</v>
      </c>
      <c r="AJ1100">
        <v>433.04532653087699</v>
      </c>
      <c r="AK1100">
        <v>420.24595727380699</v>
      </c>
      <c r="AL1100">
        <v>6.7515432098759996E-4</v>
      </c>
      <c r="AM1100">
        <v>5.0981040564370003E-4</v>
      </c>
      <c r="AN1100" s="96">
        <v>1.77502174706718E-10</v>
      </c>
      <c r="AO1100">
        <v>-1.5636778557124001E-3</v>
      </c>
      <c r="AP1100">
        <v>-1.5636776782102001E-3</v>
      </c>
      <c r="AR1100">
        <v>0.11752339996605</v>
      </c>
      <c r="AS1100">
        <v>0.97756498767892597</v>
      </c>
      <c r="AT1100">
        <v>1.0499857148016001</v>
      </c>
      <c r="AU1100">
        <v>1.0449602695458999</v>
      </c>
      <c r="AV1100">
        <v>453.40188358942203</v>
      </c>
      <c r="AW1100">
        <v>-3.0627471209138E-3</v>
      </c>
      <c r="AX1100">
        <v>1.0449602695458999</v>
      </c>
      <c r="AY1100">
        <v>0.109380510904186</v>
      </c>
      <c r="BD1100" s="95">
        <v>45366</v>
      </c>
    </row>
    <row r="1101" spans="1:56">
      <c r="A1101" t="s">
        <v>107</v>
      </c>
      <c r="C1101">
        <v>5172.75</v>
      </c>
      <c r="D1101">
        <v>11097.315000000001</v>
      </c>
      <c r="E1101" s="95">
        <v>45366</v>
      </c>
      <c r="F1101" t="s">
        <v>1249</v>
      </c>
      <c r="G1101" t="b">
        <v>0</v>
      </c>
      <c r="H1101" t="b">
        <v>0</v>
      </c>
      <c r="I1101" t="b">
        <v>1</v>
      </c>
      <c r="J1101" t="b">
        <v>1</v>
      </c>
      <c r="K1101" t="b">
        <v>0</v>
      </c>
      <c r="N1101" t="b">
        <v>1</v>
      </c>
      <c r="O1101">
        <v>5172.75</v>
      </c>
      <c r="P1101">
        <v>0.99803200879807796</v>
      </c>
      <c r="Q1101">
        <v>427.27157281747702</v>
      </c>
      <c r="R1101">
        <v>11097.315000000001</v>
      </c>
      <c r="S1101">
        <v>11097.315000000001</v>
      </c>
      <c r="X1101">
        <v>5.5940827175879601E-2</v>
      </c>
      <c r="Y1101">
        <v>0.99800692064923502</v>
      </c>
      <c r="Z1101">
        <v>0.99800692064923502</v>
      </c>
      <c r="AA1101">
        <v>423.455060253694</v>
      </c>
      <c r="AB1101">
        <v>-1.9950681764445998E-3</v>
      </c>
      <c r="AC1101" s="96">
        <v>3.9802970286620601E-6</v>
      </c>
      <c r="AD1101">
        <v>0.103537580030613</v>
      </c>
      <c r="AE1101">
        <v>0.107472155893232</v>
      </c>
      <c r="AF1101">
        <v>0.107472155893232</v>
      </c>
      <c r="AH1101">
        <v>426.64564190234199</v>
      </c>
      <c r="AI1101">
        <v>14.4</v>
      </c>
      <c r="AJ1101">
        <v>433.04532653087699</v>
      </c>
      <c r="AK1101">
        <v>420.24595727380699</v>
      </c>
      <c r="AL1101">
        <v>5.0981040564370003E-4</v>
      </c>
      <c r="AM1101">
        <v>3.4446649029979998E-4</v>
      </c>
      <c r="AN1101" s="96">
        <v>2.6892430574403399E-17</v>
      </c>
      <c r="AO1101">
        <v>-2.2017845639570998E-3</v>
      </c>
      <c r="AP1101">
        <v>-2.2017845639570998E-3</v>
      </c>
      <c r="AR1101">
        <v>0.11752339996605</v>
      </c>
      <c r="AS1101">
        <v>0.97756498767892597</v>
      </c>
      <c r="AT1101">
        <v>1.0465860905537401</v>
      </c>
      <c r="AU1101">
        <v>1.0397524727457701</v>
      </c>
      <c r="AV1101">
        <v>452.45735247128198</v>
      </c>
      <c r="AW1101">
        <v>-2.0832095152810998E-3</v>
      </c>
      <c r="AX1101">
        <v>1.0397524727457701</v>
      </c>
      <c r="AY1101">
        <v>0.10964674862262699</v>
      </c>
      <c r="BD1101" s="95">
        <v>45366</v>
      </c>
    </row>
    <row r="1102" spans="1:56">
      <c r="A1102" t="s">
        <v>108</v>
      </c>
      <c r="C1102">
        <v>5177.3249999999998</v>
      </c>
      <c r="D1102">
        <v>11107.241</v>
      </c>
      <c r="E1102" s="95">
        <v>45366</v>
      </c>
      <c r="F1102" t="s">
        <v>1250</v>
      </c>
      <c r="G1102" t="b">
        <v>0</v>
      </c>
      <c r="H1102" t="b">
        <v>0</v>
      </c>
      <c r="I1102" t="b">
        <v>1</v>
      </c>
      <c r="J1102" t="b">
        <v>1</v>
      </c>
      <c r="K1102" t="b">
        <v>0</v>
      </c>
      <c r="N1102" t="b">
        <v>1</v>
      </c>
      <c r="O1102">
        <v>5177.3249999999998</v>
      </c>
      <c r="P1102">
        <v>1.00088444251123</v>
      </c>
      <c r="Q1102">
        <v>427.64946996032</v>
      </c>
      <c r="R1102">
        <v>11107.241</v>
      </c>
      <c r="S1102">
        <v>11107.241</v>
      </c>
      <c r="X1102">
        <v>5.5940827175879601E-2</v>
      </c>
      <c r="Y1102">
        <v>1.00089445059458</v>
      </c>
      <c r="Z1102">
        <v>1.00089445059458</v>
      </c>
      <c r="AA1102">
        <v>423.833819884116</v>
      </c>
      <c r="AB1102">
        <v>8.9405081202030003E-4</v>
      </c>
      <c r="AC1102" s="96">
        <v>7.9932685447429104E-7</v>
      </c>
      <c r="AD1102">
        <v>0.100803915619174</v>
      </c>
      <c r="AE1102">
        <v>0.106047426846236</v>
      </c>
      <c r="AF1102">
        <v>0.106047426846236</v>
      </c>
      <c r="AH1102">
        <v>426.64564190234199</v>
      </c>
      <c r="AI1102">
        <v>14.4</v>
      </c>
      <c r="AJ1102">
        <v>433.04532653087699</v>
      </c>
      <c r="AK1102">
        <v>420.24595727380699</v>
      </c>
      <c r="AL1102">
        <v>3.4446649029979998E-4</v>
      </c>
      <c r="AM1102">
        <v>1.7912257495590001E-4</v>
      </c>
      <c r="AN1102" s="96">
        <v>3.3718799621308697E-29</v>
      </c>
      <c r="AO1102" s="96">
        <v>-5.1194135127774402E-6</v>
      </c>
      <c r="AP1102" s="96">
        <v>-5.1194135127774402E-6</v>
      </c>
      <c r="AR1102">
        <v>0.11752339996605</v>
      </c>
      <c r="AS1102">
        <v>0.97756498767892597</v>
      </c>
      <c r="AT1102">
        <v>1.04447743888474</v>
      </c>
      <c r="AU1102">
        <v>1.04603813563356</v>
      </c>
      <c r="AV1102">
        <v>452.87785667523599</v>
      </c>
      <c r="AW1102">
        <v>9.2937865117539997E-4</v>
      </c>
      <c r="AX1102">
        <v>1.04603813563356</v>
      </c>
      <c r="AY1102">
        <v>0.109652609496111</v>
      </c>
      <c r="BD1102" s="95">
        <v>45366</v>
      </c>
    </row>
    <row r="1103" spans="1:56">
      <c r="A1103" t="s">
        <v>109</v>
      </c>
      <c r="C1103">
        <v>5185.2</v>
      </c>
      <c r="D1103">
        <v>11124.121999999999</v>
      </c>
      <c r="E1103" s="95">
        <v>45366</v>
      </c>
      <c r="F1103" t="s">
        <v>1251</v>
      </c>
      <c r="G1103" t="b">
        <v>0</v>
      </c>
      <c r="H1103" t="b">
        <v>0</v>
      </c>
      <c r="I1103" t="b">
        <v>1</v>
      </c>
      <c r="J1103" t="b">
        <v>1</v>
      </c>
      <c r="K1103" t="b">
        <v>0</v>
      </c>
      <c r="N1103" t="b">
        <v>1</v>
      </c>
      <c r="O1103">
        <v>5185.2</v>
      </c>
      <c r="P1103">
        <v>1.00152105575755</v>
      </c>
      <c r="Q1103">
        <v>428.29994864882002</v>
      </c>
      <c r="R1103">
        <v>11124.121999999999</v>
      </c>
      <c r="S1103">
        <v>11124.121999999999</v>
      </c>
      <c r="X1103">
        <v>5.5940827175879601E-2</v>
      </c>
      <c r="Y1103">
        <v>1.0015198193682799</v>
      </c>
      <c r="Z1103">
        <v>1.0015198193682799</v>
      </c>
      <c r="AA1103">
        <v>424.47797073250899</v>
      </c>
      <c r="AB1103">
        <v>1.5186656116812E-3</v>
      </c>
      <c r="AC1103" s="96">
        <v>2.3063452401030399E-6</v>
      </c>
      <c r="AD1103">
        <v>9.8973972437811295E-2</v>
      </c>
      <c r="AE1103">
        <v>0.10502726707190201</v>
      </c>
      <c r="AF1103">
        <v>0.10502726707190201</v>
      </c>
      <c r="AH1103">
        <v>426.64564190234199</v>
      </c>
      <c r="AI1103">
        <v>14.4</v>
      </c>
      <c r="AJ1103">
        <v>433.04532653087699</v>
      </c>
      <c r="AK1103">
        <v>420.24595727380699</v>
      </c>
      <c r="AL1103">
        <v>1.7912257495590001E-4</v>
      </c>
      <c r="AM1103">
        <v>0</v>
      </c>
      <c r="AN1103">
        <v>0</v>
      </c>
      <c r="AO1103">
        <v>0</v>
      </c>
      <c r="AP1103">
        <v>0</v>
      </c>
      <c r="AR1103">
        <v>0.11752339996605</v>
      </c>
      <c r="AS1103">
        <v>0.97756498767892597</v>
      </c>
      <c r="AT1103">
        <v>1.0444309140713499</v>
      </c>
      <c r="AU1103">
        <v>1.0600914791273499</v>
      </c>
      <c r="AV1103">
        <v>453.597200473692</v>
      </c>
      <c r="AW1103">
        <v>1.5883836841503001E-3</v>
      </c>
      <c r="AX1103">
        <v>1.0600914791273499</v>
      </c>
      <c r="AY1103">
        <v>0.10976316026600499</v>
      </c>
      <c r="BD1103" s="95">
        <v>45366</v>
      </c>
    </row>
    <row r="1104" spans="1:56">
      <c r="A1104" t="s">
        <v>110</v>
      </c>
      <c r="C1104">
        <v>5180.4750000000004</v>
      </c>
      <c r="D1104">
        <v>11112.121999999999</v>
      </c>
      <c r="E1104" s="95">
        <v>45366</v>
      </c>
      <c r="F1104" t="s">
        <v>1252</v>
      </c>
      <c r="G1104" t="b">
        <v>0</v>
      </c>
      <c r="H1104" t="b">
        <v>0</v>
      </c>
      <c r="I1104" t="b">
        <v>1</v>
      </c>
      <c r="J1104" t="b">
        <v>1</v>
      </c>
      <c r="K1104" t="b">
        <v>1</v>
      </c>
      <c r="N1104" t="b">
        <v>1</v>
      </c>
      <c r="O1104">
        <v>5180.4750000000004</v>
      </c>
      <c r="P1104">
        <v>0.999088752603564</v>
      </c>
      <c r="Q1104">
        <v>427.90966143572001</v>
      </c>
      <c r="R1104">
        <v>11112.121999999999</v>
      </c>
      <c r="S1104">
        <v>11112.121999999999</v>
      </c>
      <c r="T1104" s="97">
        <v>45366</v>
      </c>
      <c r="U1104">
        <v>11112.121999999999</v>
      </c>
      <c r="V1104">
        <v>427.90966143572001</v>
      </c>
      <c r="W1104">
        <v>5.33E-2</v>
      </c>
      <c r="X1104">
        <v>5.5940827175879601E-2</v>
      </c>
      <c r="Y1104">
        <v>0.99892126317924201</v>
      </c>
      <c r="Z1104">
        <v>0.99892126317924201</v>
      </c>
      <c r="AA1104">
        <v>424.02007071588002</v>
      </c>
      <c r="AB1104">
        <v>-1.079319076093E-3</v>
      </c>
      <c r="AC1104" s="96">
        <v>1.1649296680183699E-6</v>
      </c>
      <c r="AD1104">
        <v>9.6599133241331195E-2</v>
      </c>
      <c r="AE1104">
        <v>0.103737423824609</v>
      </c>
      <c r="AF1104">
        <v>0.103737423824609</v>
      </c>
      <c r="AG1104">
        <v>424.02007071588002</v>
      </c>
      <c r="AH1104">
        <v>426.64564190234199</v>
      </c>
      <c r="AI1104">
        <v>14.4</v>
      </c>
      <c r="AJ1104">
        <v>433.04532653087699</v>
      </c>
      <c r="AK1104">
        <v>420.24595727380699</v>
      </c>
      <c r="AL1104">
        <v>0</v>
      </c>
      <c r="AN1104">
        <v>0</v>
      </c>
      <c r="AO1104">
        <v>0</v>
      </c>
      <c r="AP1104">
        <v>0</v>
      </c>
      <c r="AQ1104">
        <v>0.11787838637716901</v>
      </c>
      <c r="AR1104">
        <v>0.11752339996605</v>
      </c>
      <c r="AS1104">
        <v>0.97756498767892597</v>
      </c>
      <c r="AT1104">
        <v>1.0435524846217501</v>
      </c>
      <c r="AU1104">
        <v>1.07038844975479</v>
      </c>
      <c r="AV1104">
        <v>453.07801792209199</v>
      </c>
      <c r="AW1104">
        <v>-1.1445894089687999E-3</v>
      </c>
      <c r="AX1104">
        <v>1.07038844975479</v>
      </c>
      <c r="AY1104">
        <v>0.109491748099979</v>
      </c>
      <c r="AZ1104" s="97">
        <v>45366</v>
      </c>
      <c r="BA1104">
        <v>453.07801792209199</v>
      </c>
      <c r="BB1104">
        <v>453.07800929945199</v>
      </c>
      <c r="BC1104" s="96">
        <v>8.6226406779132907E-6</v>
      </c>
      <c r="BD1104" s="95">
        <v>45366</v>
      </c>
    </row>
    <row r="1105" spans="1:56">
      <c r="A1105" t="s">
        <v>104</v>
      </c>
      <c r="B1105">
        <v>5227.45</v>
      </c>
      <c r="C1105">
        <v>0</v>
      </c>
      <c r="D1105">
        <v>11216.45</v>
      </c>
      <c r="E1105" s="95">
        <v>45369</v>
      </c>
      <c r="F1105" t="s">
        <v>1253</v>
      </c>
      <c r="G1105" t="b">
        <v>0</v>
      </c>
      <c r="H1105" t="b">
        <v>0</v>
      </c>
      <c r="I1105" t="b">
        <v>0</v>
      </c>
      <c r="J1105" t="b">
        <v>0</v>
      </c>
      <c r="K1105" t="b">
        <v>0</v>
      </c>
      <c r="L1105">
        <v>5227.45</v>
      </c>
      <c r="M1105">
        <v>5227.45</v>
      </c>
      <c r="N1105" t="b">
        <v>0</v>
      </c>
      <c r="O1105">
        <v>5227.45</v>
      </c>
      <c r="P1105">
        <v>1.00906770132082</v>
      </c>
      <c r="Q1105">
        <v>431.78981843791399</v>
      </c>
      <c r="R1105">
        <v>11216.45</v>
      </c>
      <c r="S1105">
        <v>11216.45</v>
      </c>
      <c r="X1105">
        <v>5.33E-2</v>
      </c>
      <c r="Y1105">
        <v>1.0089444991525101</v>
      </c>
      <c r="Z1105">
        <v>1.0089444991525101</v>
      </c>
      <c r="AA1105">
        <v>427.81271787904802</v>
      </c>
      <c r="AB1105">
        <v>8.9047340632729E-3</v>
      </c>
      <c r="AC1105" s="96">
        <v>7.92942887376139E-5</v>
      </c>
      <c r="AD1105">
        <v>0.13101151289252</v>
      </c>
      <c r="AE1105">
        <v>0.12097463894845099</v>
      </c>
      <c r="AF1105">
        <v>0.13101151289252</v>
      </c>
      <c r="AH1105">
        <v>424.02007071588002</v>
      </c>
      <c r="AI1105">
        <v>14.41</v>
      </c>
      <c r="AJ1105">
        <v>430.38037177661801</v>
      </c>
      <c r="AK1105">
        <v>417.65976965514199</v>
      </c>
      <c r="AL1105">
        <v>1.0058421516754E-3</v>
      </c>
      <c r="AM1105">
        <v>8.4049823633150001E-4</v>
      </c>
      <c r="AN1105">
        <v>7.6320457255071097E-2</v>
      </c>
      <c r="AO1105" s="96">
        <v>-4.4269777843552999E-9</v>
      </c>
      <c r="AP1105">
        <v>7.6320452828093299E-2</v>
      </c>
      <c r="AR1105">
        <v>0.11787838637716901</v>
      </c>
      <c r="AS1105">
        <v>0.974327785336636</v>
      </c>
      <c r="AT1105">
        <v>1.0457062120362299</v>
      </c>
      <c r="AU1105">
        <v>1.0801087127742199</v>
      </c>
      <c r="AV1105">
        <v>457.39650834560098</v>
      </c>
      <c r="AW1105">
        <v>9.5314498887275004E-3</v>
      </c>
      <c r="AX1105">
        <v>1.0801087127742199</v>
      </c>
      <c r="AY1105">
        <v>0.11399922672846199</v>
      </c>
      <c r="BD1105" s="95">
        <v>45369</v>
      </c>
    </row>
    <row r="1106" spans="1:56">
      <c r="A1106" t="s">
        <v>105</v>
      </c>
      <c r="B1106">
        <v>5235.3</v>
      </c>
      <c r="C1106">
        <v>0</v>
      </c>
      <c r="D1106">
        <v>11233.249</v>
      </c>
      <c r="E1106" s="95">
        <v>45369</v>
      </c>
      <c r="F1106" t="s">
        <v>1254</v>
      </c>
      <c r="G1106" t="b">
        <v>0</v>
      </c>
      <c r="H1106" t="b">
        <v>0</v>
      </c>
      <c r="I1106" t="b">
        <v>0</v>
      </c>
      <c r="J1106" t="b">
        <v>0</v>
      </c>
      <c r="K1106" t="b">
        <v>0</v>
      </c>
      <c r="L1106">
        <v>5235.3</v>
      </c>
      <c r="M1106">
        <v>5235.3</v>
      </c>
      <c r="N1106" t="b">
        <v>0</v>
      </c>
      <c r="O1106">
        <v>5235.3</v>
      </c>
      <c r="P1106">
        <v>1.0015016882036101</v>
      </c>
      <c r="Q1106">
        <v>432.43823211470402</v>
      </c>
      <c r="R1106">
        <v>11233.249</v>
      </c>
      <c r="S1106">
        <v>11233.249</v>
      </c>
      <c r="X1106">
        <v>5.33E-2</v>
      </c>
      <c r="Y1106">
        <v>1.0014977109513199</v>
      </c>
      <c r="Z1106">
        <v>1.0014977109513199</v>
      </c>
      <c r="AA1106">
        <v>428.453457671732</v>
      </c>
      <c r="AB1106">
        <v>1.4965905008801001E-3</v>
      </c>
      <c r="AC1106" s="96">
        <v>2.2397831273245898E-6</v>
      </c>
      <c r="AD1106">
        <v>0.12795012374343201</v>
      </c>
      <c r="AE1106">
        <v>0.11964257893302301</v>
      </c>
      <c r="AF1106">
        <v>0.12795012374343201</v>
      </c>
      <c r="AH1106">
        <v>424.02007071588002</v>
      </c>
      <c r="AI1106">
        <v>14.41</v>
      </c>
      <c r="AJ1106">
        <v>430.38037177661801</v>
      </c>
      <c r="AK1106">
        <v>417.65976965514199</v>
      </c>
      <c r="AL1106">
        <v>8.4049823633150001E-4</v>
      </c>
      <c r="AM1106">
        <v>6.7515432098759996E-4</v>
      </c>
      <c r="AN1106">
        <v>0.11573636599771001</v>
      </c>
      <c r="AO1106" s="96">
        <v>-4.6707082645980303E-12</v>
      </c>
      <c r="AP1106">
        <v>0.11573636599303901</v>
      </c>
      <c r="AR1106">
        <v>0.11787838637716901</v>
      </c>
      <c r="AS1106">
        <v>0.974327785336636</v>
      </c>
      <c r="AT1106">
        <v>1.00862729548414</v>
      </c>
      <c r="AU1106">
        <v>0.92367081538922602</v>
      </c>
      <c r="AV1106">
        <v>458.12927898465898</v>
      </c>
      <c r="AW1106">
        <v>1.602046858006E-3</v>
      </c>
      <c r="AX1106">
        <v>0.92367081538922602</v>
      </c>
      <c r="AY1106">
        <v>0.11408045485346099</v>
      </c>
      <c r="BD1106" s="95">
        <v>45369</v>
      </c>
    </row>
    <row r="1107" spans="1:56">
      <c r="A1107" t="s">
        <v>106</v>
      </c>
      <c r="B1107">
        <v>5227.6000000000004</v>
      </c>
      <c r="C1107">
        <v>0</v>
      </c>
      <c r="D1107">
        <v>11215.869000000001</v>
      </c>
      <c r="E1107" s="95">
        <v>45369</v>
      </c>
      <c r="F1107" t="s">
        <v>1255</v>
      </c>
      <c r="G1107" t="b">
        <v>0</v>
      </c>
      <c r="H1107" t="b">
        <v>0</v>
      </c>
      <c r="I1107" t="b">
        <v>0</v>
      </c>
      <c r="J1107" t="b">
        <v>0</v>
      </c>
      <c r="K1107" t="b">
        <v>0</v>
      </c>
      <c r="L1107">
        <v>5227.6000000000004</v>
      </c>
      <c r="M1107">
        <v>5227.6000000000004</v>
      </c>
      <c r="N1107" t="b">
        <v>0</v>
      </c>
      <c r="O1107">
        <v>5227.6000000000004</v>
      </c>
      <c r="P1107">
        <v>0.99852921513571302</v>
      </c>
      <c r="Q1107">
        <v>431.80220850817102</v>
      </c>
      <c r="R1107">
        <v>11215.869000000001</v>
      </c>
      <c r="S1107">
        <v>11215.869000000001</v>
      </c>
      <c r="X1107">
        <v>5.33E-2</v>
      </c>
      <c r="Y1107">
        <v>0.99845280737567499</v>
      </c>
      <c r="Z1107">
        <v>0.99845280737567499</v>
      </c>
      <c r="AA1107">
        <v>427.79055764215599</v>
      </c>
      <c r="AB1107">
        <v>-1.5483907628262E-3</v>
      </c>
      <c r="AC1107" s="96">
        <v>2.3975139544056E-6</v>
      </c>
      <c r="AD1107">
        <v>0.125070831903111</v>
      </c>
      <c r="AE1107">
        <v>0.118371418557858</v>
      </c>
      <c r="AF1107">
        <v>0.125070831903111</v>
      </c>
      <c r="AH1107">
        <v>424.02007071588002</v>
      </c>
      <c r="AI1107">
        <v>14.41</v>
      </c>
      <c r="AJ1107">
        <v>430.38037177661801</v>
      </c>
      <c r="AK1107">
        <v>417.65976965514199</v>
      </c>
      <c r="AL1107">
        <v>6.7515432098759996E-4</v>
      </c>
      <c r="AM1107">
        <v>5.0981040564370003E-4</v>
      </c>
      <c r="AN1107">
        <v>3.1910201578305E-2</v>
      </c>
      <c r="AO1107" s="96">
        <v>-8.6819440525687204E-14</v>
      </c>
      <c r="AP1107">
        <v>3.1910201578218202E-2</v>
      </c>
      <c r="AR1107">
        <v>0.11787838637716901</v>
      </c>
      <c r="AS1107">
        <v>0.974327785336636</v>
      </c>
      <c r="AT1107">
        <v>1.00793261321049</v>
      </c>
      <c r="AU1107">
        <v>0.98079951062024495</v>
      </c>
      <c r="AV1107">
        <v>457.47195072352002</v>
      </c>
      <c r="AW1107">
        <v>-1.4348095423969E-3</v>
      </c>
      <c r="AX1107">
        <v>0.98079951062024495</v>
      </c>
      <c r="AY1107">
        <v>0.114220945577039</v>
      </c>
      <c r="BD1107" s="95">
        <v>45369</v>
      </c>
    </row>
    <row r="1108" spans="1:56">
      <c r="A1108" t="s">
        <v>107</v>
      </c>
      <c r="B1108">
        <v>5223.8</v>
      </c>
      <c r="C1108">
        <v>0</v>
      </c>
      <c r="D1108">
        <v>11207.941000000001</v>
      </c>
      <c r="E1108" s="95">
        <v>45369</v>
      </c>
      <c r="F1108" t="s">
        <v>1256</v>
      </c>
      <c r="G1108" t="b">
        <v>0</v>
      </c>
      <c r="H1108" t="b">
        <v>0</v>
      </c>
      <c r="I1108" t="b">
        <v>0</v>
      </c>
      <c r="J1108" t="b">
        <v>0</v>
      </c>
      <c r="K1108" t="b">
        <v>0</v>
      </c>
      <c r="L1108">
        <v>5223.8</v>
      </c>
      <c r="M1108">
        <v>5223.8</v>
      </c>
      <c r="N1108" t="b">
        <v>0</v>
      </c>
      <c r="O1108">
        <v>5223.8</v>
      </c>
      <c r="P1108">
        <v>0.99927308898921097</v>
      </c>
      <c r="Q1108">
        <v>431.48832672832401</v>
      </c>
      <c r="R1108">
        <v>11207.941000000001</v>
      </c>
      <c r="S1108">
        <v>11207.941000000001</v>
      </c>
      <c r="X1108">
        <v>5.33E-2</v>
      </c>
      <c r="Y1108">
        <v>0.99929314438319405</v>
      </c>
      <c r="Z1108">
        <v>0.99929314438319405</v>
      </c>
      <c r="AA1108">
        <v>427.48817148367101</v>
      </c>
      <c r="AB1108">
        <v>-7.0710555702460003E-4</v>
      </c>
      <c r="AC1108" s="96">
        <v>4.9999826877507098E-7</v>
      </c>
      <c r="AD1108">
        <v>0.12147868138124999</v>
      </c>
      <c r="AE1108">
        <v>0.116695753383922</v>
      </c>
      <c r="AF1108">
        <v>0.12147868138124999</v>
      </c>
      <c r="AH1108">
        <v>424.02007071588002</v>
      </c>
      <c r="AI1108">
        <v>14.41</v>
      </c>
      <c r="AJ1108">
        <v>430.38037177661801</v>
      </c>
      <c r="AK1108">
        <v>417.65976965514199</v>
      </c>
      <c r="AL1108">
        <v>5.0981040564370003E-4</v>
      </c>
      <c r="AM1108">
        <v>3.4446649029979998E-4</v>
      </c>
      <c r="AN1108">
        <v>5.8705628294254001E-3</v>
      </c>
      <c r="AO1108">
        <v>0</v>
      </c>
      <c r="AP1108">
        <v>5.8705628294254001E-3</v>
      </c>
      <c r="AR1108">
        <v>0.11787838637716901</v>
      </c>
      <c r="AS1108">
        <v>0.974327785336636</v>
      </c>
      <c r="AT1108">
        <v>1.0067288017453699</v>
      </c>
      <c r="AU1108">
        <v>0.92275012820357705</v>
      </c>
      <c r="AV1108">
        <v>457.15213730651197</v>
      </c>
      <c r="AW1108">
        <v>-6.9908858128320001E-4</v>
      </c>
      <c r="AX1108">
        <v>0.92275012820357705</v>
      </c>
      <c r="AY1108">
        <v>0.114233979824671</v>
      </c>
      <c r="BD1108" s="95">
        <v>45369</v>
      </c>
    </row>
    <row r="1109" spans="1:56">
      <c r="A1109" t="s">
        <v>108</v>
      </c>
      <c r="B1109">
        <v>5220.375</v>
      </c>
      <c r="C1109">
        <v>0</v>
      </c>
      <c r="D1109">
        <v>11200.876</v>
      </c>
      <c r="E1109" s="95">
        <v>45369</v>
      </c>
      <c r="F1109" t="s">
        <v>1257</v>
      </c>
      <c r="G1109" t="b">
        <v>0</v>
      </c>
      <c r="H1109" t="b">
        <v>0</v>
      </c>
      <c r="I1109" t="b">
        <v>0</v>
      </c>
      <c r="J1109" t="b">
        <v>0</v>
      </c>
      <c r="K1109" t="b">
        <v>0</v>
      </c>
      <c r="L1109">
        <v>5220.375</v>
      </c>
      <c r="M1109">
        <v>5220.375</v>
      </c>
      <c r="N1109" t="b">
        <v>0</v>
      </c>
      <c r="O1109">
        <v>5220.375</v>
      </c>
      <c r="P1109">
        <v>0.99934434702706798</v>
      </c>
      <c r="Q1109">
        <v>431.20542012411897</v>
      </c>
      <c r="R1109">
        <v>11200.876</v>
      </c>
      <c r="S1109">
        <v>11200.876</v>
      </c>
      <c r="X1109">
        <v>5.33E-2</v>
      </c>
      <c r="Y1109">
        <v>0.99936964336268297</v>
      </c>
      <c r="Z1109">
        <v>0.99936964336268297</v>
      </c>
      <c r="AA1109">
        <v>427.21870147740202</v>
      </c>
      <c r="AB1109">
        <v>-6.3055539559149997E-4</v>
      </c>
      <c r="AC1109" s="96">
        <v>3.9760010690966698E-7</v>
      </c>
      <c r="AD1109">
        <v>0.11795646579834</v>
      </c>
      <c r="AE1109">
        <v>0.115023488426336</v>
      </c>
      <c r="AF1109">
        <v>0.11795646579834</v>
      </c>
      <c r="AH1109">
        <v>424.02007071588002</v>
      </c>
      <c r="AI1109">
        <v>14.41</v>
      </c>
      <c r="AJ1109">
        <v>430.38037177661801</v>
      </c>
      <c r="AK1109">
        <v>417.65976965514199</v>
      </c>
      <c r="AL1109">
        <v>3.4446649029979998E-4</v>
      </c>
      <c r="AM1109">
        <v>1.7912257495590001E-4</v>
      </c>
      <c r="AN1109" s="96">
        <v>6.6128128802141696E-5</v>
      </c>
      <c r="AO1109">
        <v>0</v>
      </c>
      <c r="AP1109" s="96">
        <v>6.6128128802141696E-5</v>
      </c>
      <c r="AR1109">
        <v>0.11787838637716901</v>
      </c>
      <c r="AS1109">
        <v>0.974327785336636</v>
      </c>
      <c r="AT1109">
        <v>1.0066169681091</v>
      </c>
      <c r="AU1109">
        <v>0.93158874446192996</v>
      </c>
      <c r="AV1109">
        <v>456.88582537261198</v>
      </c>
      <c r="AW1109">
        <v>-5.8254552952349999E-4</v>
      </c>
      <c r="AX1109">
        <v>0.93158874446192996</v>
      </c>
      <c r="AY1109">
        <v>0.11420762535296899</v>
      </c>
      <c r="BD1109" s="95">
        <v>45369</v>
      </c>
    </row>
    <row r="1110" spans="1:56">
      <c r="A1110" t="s">
        <v>109</v>
      </c>
      <c r="B1110">
        <v>5221.05</v>
      </c>
      <c r="C1110">
        <v>0</v>
      </c>
      <c r="D1110">
        <v>11202.096</v>
      </c>
      <c r="E1110" s="95">
        <v>45369</v>
      </c>
      <c r="F1110" t="s">
        <v>1258</v>
      </c>
      <c r="G1110" t="b">
        <v>0</v>
      </c>
      <c r="H1110" t="b">
        <v>0</v>
      </c>
      <c r="I1110" t="b">
        <v>0</v>
      </c>
      <c r="J1110" t="b">
        <v>0</v>
      </c>
      <c r="K1110" t="b">
        <v>0</v>
      </c>
      <c r="L1110">
        <v>5221.05</v>
      </c>
      <c r="M1110">
        <v>5221.05</v>
      </c>
      <c r="N1110" t="b">
        <v>0</v>
      </c>
      <c r="O1110">
        <v>5221.05</v>
      </c>
      <c r="P1110">
        <v>1.00012930105595</v>
      </c>
      <c r="Q1110">
        <v>431.26117544027602</v>
      </c>
      <c r="R1110">
        <v>11202.096</v>
      </c>
      <c r="S1110">
        <v>11202.096</v>
      </c>
      <c r="X1110">
        <v>5.33E-2</v>
      </c>
      <c r="Y1110">
        <v>1.0001089200523201</v>
      </c>
      <c r="Z1110">
        <v>1.0001089200523201</v>
      </c>
      <c r="AA1110">
        <v>427.26523416072098</v>
      </c>
      <c r="AB1110">
        <v>1.0891412096610001E-4</v>
      </c>
      <c r="AC1110" s="96">
        <v>1.1862285745821901E-8</v>
      </c>
      <c r="AD1110">
        <v>0.114368525646439</v>
      </c>
      <c r="AE1110">
        <v>0.11328776878036</v>
      </c>
      <c r="AF1110">
        <v>0.114368525646439</v>
      </c>
      <c r="AH1110">
        <v>424.02007071588002</v>
      </c>
      <c r="AI1110">
        <v>14.41</v>
      </c>
      <c r="AJ1110">
        <v>430.38037177661801</v>
      </c>
      <c r="AK1110">
        <v>417.65976965514199</v>
      </c>
      <c r="AL1110">
        <v>1.7912257495590001E-4</v>
      </c>
      <c r="AM1110">
        <v>0</v>
      </c>
      <c r="AN1110">
        <v>0</v>
      </c>
      <c r="AO1110">
        <v>0</v>
      </c>
      <c r="AP1110">
        <v>0</v>
      </c>
      <c r="AR1110">
        <v>0.11787838637716901</v>
      </c>
      <c r="AS1110">
        <v>0.974327785336636</v>
      </c>
      <c r="AT1110">
        <v>1.0068430630394201</v>
      </c>
      <c r="AU1110">
        <v>0.949907192923793</v>
      </c>
      <c r="AV1110">
        <v>456.93134803703703</v>
      </c>
      <c r="AW1110" s="96">
        <v>9.9636849945294802E-5</v>
      </c>
      <c r="AX1110">
        <v>0.949907192923793</v>
      </c>
      <c r="AY1110">
        <v>0.114149276268752</v>
      </c>
      <c r="BD1110" s="95">
        <v>45369</v>
      </c>
    </row>
    <row r="1111" spans="1:56">
      <c r="A1111" t="s">
        <v>110</v>
      </c>
      <c r="B1111">
        <v>5214.3500000000004</v>
      </c>
      <c r="C1111">
        <v>0</v>
      </c>
      <c r="D1111">
        <v>11186.314</v>
      </c>
      <c r="E1111" s="95">
        <v>45369</v>
      </c>
      <c r="F1111" t="s">
        <v>1259</v>
      </c>
      <c r="G1111" t="b">
        <v>0</v>
      </c>
      <c r="H1111" t="b">
        <v>0</v>
      </c>
      <c r="I1111" t="b">
        <v>0</v>
      </c>
      <c r="J1111" t="b">
        <v>0</v>
      </c>
      <c r="K1111" t="b">
        <v>0</v>
      </c>
      <c r="L1111">
        <v>5214.3500000000004</v>
      </c>
      <c r="M1111">
        <v>5214.3500000000004</v>
      </c>
      <c r="N1111" t="b">
        <v>0</v>
      </c>
      <c r="O1111">
        <v>5214.3500000000004</v>
      </c>
      <c r="P1111">
        <v>0.99871673322415999</v>
      </c>
      <c r="Q1111">
        <v>430.70775230212399</v>
      </c>
      <c r="R1111">
        <v>11186.314</v>
      </c>
      <c r="S1111">
        <v>11186.314</v>
      </c>
      <c r="T1111" s="97">
        <v>45369</v>
      </c>
      <c r="U1111">
        <v>11186.314</v>
      </c>
      <c r="V1111">
        <v>430.70775230212399</v>
      </c>
      <c r="W1111">
        <v>5.33E-2</v>
      </c>
      <c r="X1111">
        <v>5.33E-2</v>
      </c>
      <c r="Y1111">
        <v>0.99859115651213803</v>
      </c>
      <c r="Z1111">
        <v>0.99859115651213803</v>
      </c>
      <c r="AA1111">
        <v>426.66328431798399</v>
      </c>
      <c r="AB1111">
        <v>-1.4098368409439001E-3</v>
      </c>
      <c r="AC1111" s="96">
        <v>1.9876399180827001E-6</v>
      </c>
      <c r="AD1111">
        <v>0.111828985008171</v>
      </c>
      <c r="AE1111">
        <v>0.112045887488298</v>
      </c>
      <c r="AF1111">
        <v>0.112045887488298</v>
      </c>
      <c r="AG1111">
        <v>426.66328431798399</v>
      </c>
      <c r="AH1111">
        <v>424.02007071588002</v>
      </c>
      <c r="AI1111">
        <v>14.41</v>
      </c>
      <c r="AJ1111">
        <v>430.38037177661801</v>
      </c>
      <c r="AK1111">
        <v>417.65976965514199</v>
      </c>
      <c r="AL1111">
        <v>0</v>
      </c>
      <c r="AN1111">
        <v>0</v>
      </c>
      <c r="AO1111">
        <v>0</v>
      </c>
      <c r="AP1111">
        <v>0</v>
      </c>
      <c r="AQ1111">
        <v>0.11818434102627</v>
      </c>
      <c r="AR1111">
        <v>0.11787838637716901</v>
      </c>
      <c r="AS1111">
        <v>0.974327785336636</v>
      </c>
      <c r="AT1111">
        <v>1.0073432736038099</v>
      </c>
      <c r="AU1111">
        <v>0.97970743856661002</v>
      </c>
      <c r="AV1111">
        <v>456.31848859808599</v>
      </c>
      <c r="AW1111">
        <v>-1.3412505873879E-3</v>
      </c>
      <c r="AX1111">
        <v>0.97970743856661002</v>
      </c>
      <c r="AY1111">
        <v>0.11425697720242201</v>
      </c>
      <c r="AZ1111" s="97">
        <v>45369</v>
      </c>
      <c r="BA1111">
        <v>456.31848859808599</v>
      </c>
      <c r="BB1111">
        <v>456.31847995303002</v>
      </c>
      <c r="BC1111" s="96">
        <v>8.64505557274242E-6</v>
      </c>
      <c r="BD1111" s="95">
        <v>45369</v>
      </c>
    </row>
    <row r="1112" spans="1:56">
      <c r="A1112" t="s">
        <v>104</v>
      </c>
      <c r="B1112">
        <v>5198.7250000000004</v>
      </c>
      <c r="C1112">
        <v>0</v>
      </c>
      <c r="D1112">
        <v>11156.504000000001</v>
      </c>
      <c r="E1112" s="95">
        <v>45370</v>
      </c>
      <c r="F1112" t="s">
        <v>1260</v>
      </c>
      <c r="G1112" t="b">
        <v>0</v>
      </c>
      <c r="H1112" t="b">
        <v>0</v>
      </c>
      <c r="I1112" t="b">
        <v>0</v>
      </c>
      <c r="J1112" t="b">
        <v>0</v>
      </c>
      <c r="K1112" t="b">
        <v>0</v>
      </c>
      <c r="L1112">
        <v>5198.7250000000004</v>
      </c>
      <c r="M1112">
        <v>5198.7250000000004</v>
      </c>
      <c r="N1112" t="b">
        <v>0</v>
      </c>
      <c r="O1112">
        <v>5198.7250000000004</v>
      </c>
      <c r="P1112">
        <v>0.99700346160115805</v>
      </c>
      <c r="Q1112">
        <v>429.41711998367202</v>
      </c>
      <c r="R1112">
        <v>11156.504000000001</v>
      </c>
      <c r="S1112">
        <v>11156.504000000001</v>
      </c>
      <c r="X1112">
        <v>5.33E-2</v>
      </c>
      <c r="Y1112">
        <v>0.99718708093355002</v>
      </c>
      <c r="Z1112">
        <v>0.99718708093355002</v>
      </c>
      <c r="AA1112">
        <v>425.463115030572</v>
      </c>
      <c r="AB1112">
        <v>-2.8168827580604999E-3</v>
      </c>
      <c r="AC1112" s="96">
        <v>7.9348284726587203E-6</v>
      </c>
      <c r="AD1112">
        <v>0.11222834232147599</v>
      </c>
      <c r="AE1112">
        <v>0.11223886848468401</v>
      </c>
      <c r="AF1112">
        <v>0.11223886848468401</v>
      </c>
      <c r="AH1112">
        <v>426.66328431798399</v>
      </c>
      <c r="AI1112">
        <v>14.33</v>
      </c>
      <c r="AJ1112">
        <v>433.06323358275301</v>
      </c>
      <c r="AK1112">
        <v>420.26333505321401</v>
      </c>
      <c r="AL1112">
        <v>1.0058421516754E-3</v>
      </c>
      <c r="AM1112">
        <v>8.4049823633150001E-4</v>
      </c>
      <c r="AN1112" s="96">
        <v>1.02338416958086E-5</v>
      </c>
      <c r="AO1112">
        <v>-1.5283895000409E-3</v>
      </c>
      <c r="AP1112">
        <v>-1.5181556583451E-3</v>
      </c>
      <c r="AR1112">
        <v>0.11818434102627</v>
      </c>
      <c r="AS1112">
        <v>0.97152119085807698</v>
      </c>
      <c r="AT1112">
        <v>1.00641958954149</v>
      </c>
      <c r="AU1112">
        <v>0.99713554377751801</v>
      </c>
      <c r="AV1112">
        <v>455.05381585527101</v>
      </c>
      <c r="AW1112">
        <v>-2.7714694328959998E-3</v>
      </c>
      <c r="AX1112">
        <v>0.99713554377751801</v>
      </c>
      <c r="AY1112">
        <v>0.11444267741605001</v>
      </c>
      <c r="BD1112" s="95">
        <v>45370</v>
      </c>
    </row>
    <row r="1113" spans="1:56">
      <c r="A1113" t="s">
        <v>105</v>
      </c>
      <c r="B1113">
        <v>5207.2</v>
      </c>
      <c r="C1113">
        <v>0</v>
      </c>
      <c r="D1113">
        <v>11175.058999999999</v>
      </c>
      <c r="E1113" s="95">
        <v>45370</v>
      </c>
      <c r="F1113" t="s">
        <v>1261</v>
      </c>
      <c r="G1113" t="b">
        <v>0</v>
      </c>
      <c r="H1113" t="b">
        <v>0</v>
      </c>
      <c r="I1113" t="b">
        <v>0</v>
      </c>
      <c r="J1113" t="b">
        <v>0</v>
      </c>
      <c r="K1113" t="b">
        <v>0</v>
      </c>
      <c r="L1113">
        <v>5207.2</v>
      </c>
      <c r="M1113">
        <v>5207.2</v>
      </c>
      <c r="N1113" t="b">
        <v>0</v>
      </c>
      <c r="O1113">
        <v>5207.2</v>
      </c>
      <c r="P1113">
        <v>1.0016302074066199</v>
      </c>
      <c r="Q1113">
        <v>430.11715895319998</v>
      </c>
      <c r="R1113">
        <v>11175.058999999999</v>
      </c>
      <c r="S1113">
        <v>11175.058999999999</v>
      </c>
      <c r="X1113">
        <v>5.33E-2</v>
      </c>
      <c r="Y1113">
        <v>1.0016631554113999</v>
      </c>
      <c r="Z1113">
        <v>1.0016631554113999</v>
      </c>
      <c r="AA1113">
        <v>426.17072631269002</v>
      </c>
      <c r="AB1113">
        <v>1.6617739000136999E-3</v>
      </c>
      <c r="AC1113" s="96">
        <v>2.7614924947670301E-6</v>
      </c>
      <c r="AD1113">
        <v>0.11014429234717001</v>
      </c>
      <c r="AE1113">
        <v>0.111201505716351</v>
      </c>
      <c r="AF1113">
        <v>0.111201505716351</v>
      </c>
      <c r="AH1113">
        <v>426.66328431798399</v>
      </c>
      <c r="AI1113">
        <v>14.33</v>
      </c>
      <c r="AJ1113">
        <v>433.06323358275301</v>
      </c>
      <c r="AK1113">
        <v>420.26333505321401</v>
      </c>
      <c r="AL1113">
        <v>8.4049823633150001E-4</v>
      </c>
      <c r="AM1113">
        <v>6.7515432098759996E-4</v>
      </c>
      <c r="AN1113" s="96">
        <v>8.2760964538594496E-6</v>
      </c>
      <c r="AO1113" s="96">
        <v>-8.8185269003115895E-5</v>
      </c>
      <c r="AP1113" s="96">
        <v>-7.9909172549256496E-5</v>
      </c>
      <c r="AR1113">
        <v>0.11818434102627</v>
      </c>
      <c r="AS1113">
        <v>0.97152119085807698</v>
      </c>
      <c r="AT1113">
        <v>1.0048229098777499</v>
      </c>
      <c r="AU1113">
        <v>0.99542109125881195</v>
      </c>
      <c r="AV1113">
        <v>455.80839516207698</v>
      </c>
      <c r="AW1113">
        <v>1.6582199302894E-3</v>
      </c>
      <c r="AX1113">
        <v>0.99542109125881195</v>
      </c>
      <c r="AY1113">
        <v>0.114555450432527</v>
      </c>
      <c r="BD1113" s="95">
        <v>45370</v>
      </c>
    </row>
    <row r="1114" spans="1:56">
      <c r="A1114" t="s">
        <v>106</v>
      </c>
      <c r="B1114">
        <v>5214.4250000000002</v>
      </c>
      <c r="C1114">
        <v>0</v>
      </c>
      <c r="D1114">
        <v>11189.962</v>
      </c>
      <c r="E1114" s="95">
        <v>45370</v>
      </c>
      <c r="F1114" t="s">
        <v>1262</v>
      </c>
      <c r="G1114" t="b">
        <v>0</v>
      </c>
      <c r="H1114" t="b">
        <v>0</v>
      </c>
      <c r="I1114" t="b">
        <v>0</v>
      </c>
      <c r="J1114" t="b">
        <v>0</v>
      </c>
      <c r="K1114" t="b">
        <v>0</v>
      </c>
      <c r="L1114">
        <v>5214.4250000000002</v>
      </c>
      <c r="M1114">
        <v>5214.4250000000002</v>
      </c>
      <c r="N1114" t="b">
        <v>0</v>
      </c>
      <c r="O1114">
        <v>5214.4250000000002</v>
      </c>
      <c r="P1114">
        <v>1.0013875019204099</v>
      </c>
      <c r="Q1114">
        <v>430.71394733725299</v>
      </c>
      <c r="R1114">
        <v>11189.962</v>
      </c>
      <c r="S1114">
        <v>11189.962</v>
      </c>
      <c r="X1114">
        <v>5.33E-2</v>
      </c>
      <c r="Y1114">
        <v>1.0013335947488</v>
      </c>
      <c r="Z1114">
        <v>1.0013335947488</v>
      </c>
      <c r="AA1114">
        <v>426.73906535539498</v>
      </c>
      <c r="AB1114">
        <v>1.3327063011275E-3</v>
      </c>
      <c r="AC1114" s="96">
        <v>1.7761060850651999E-6</v>
      </c>
      <c r="AD1114">
        <v>0.107665418294375</v>
      </c>
      <c r="AE1114">
        <v>0.109949048024063</v>
      </c>
      <c r="AF1114">
        <v>0.109949048024063</v>
      </c>
      <c r="AH1114">
        <v>426.66328431798399</v>
      </c>
      <c r="AI1114">
        <v>14.33</v>
      </c>
      <c r="AJ1114">
        <v>433.06323358275301</v>
      </c>
      <c r="AK1114">
        <v>420.26333505321401</v>
      </c>
      <c r="AL1114">
        <v>6.7515432098759996E-4</v>
      </c>
      <c r="AM1114">
        <v>5.0981040564370003E-4</v>
      </c>
      <c r="AN1114" s="96">
        <v>2.7462637222174801E-6</v>
      </c>
      <c r="AO1114" s="96">
        <v>-1.13594903350389E-6</v>
      </c>
      <c r="AP1114" s="96">
        <v>1.6103146887135901E-6</v>
      </c>
      <c r="AR1114">
        <v>0.11818434102627</v>
      </c>
      <c r="AS1114">
        <v>0.97152119085807698</v>
      </c>
      <c r="AT1114">
        <v>1.0038507626076401</v>
      </c>
      <c r="AU1114">
        <v>1.0047070516622501</v>
      </c>
      <c r="AV1114">
        <v>456.41305223012802</v>
      </c>
      <c r="AW1114">
        <v>1.3265597441134E-3</v>
      </c>
      <c r="AX1114">
        <v>1.0047070516622501</v>
      </c>
      <c r="AY1114">
        <v>0.114351377043184</v>
      </c>
      <c r="BD1114" s="95">
        <v>45370</v>
      </c>
    </row>
    <row r="1115" spans="1:56">
      <c r="A1115" t="s">
        <v>107</v>
      </c>
      <c r="B1115">
        <v>5233.75</v>
      </c>
      <c r="C1115">
        <v>0</v>
      </c>
      <c r="D1115">
        <v>11231.39</v>
      </c>
      <c r="E1115" s="95">
        <v>45370</v>
      </c>
      <c r="F1115" t="s">
        <v>1263</v>
      </c>
      <c r="G1115" t="b">
        <v>0</v>
      </c>
      <c r="H1115" t="b">
        <v>0</v>
      </c>
      <c r="I1115" t="b">
        <v>0</v>
      </c>
      <c r="J1115" t="b">
        <v>0</v>
      </c>
      <c r="K1115" t="b">
        <v>0</v>
      </c>
      <c r="L1115">
        <v>5233.75</v>
      </c>
      <c r="M1115">
        <v>5233.75</v>
      </c>
      <c r="N1115" t="b">
        <v>0</v>
      </c>
      <c r="O1115">
        <v>5233.75</v>
      </c>
      <c r="P1115">
        <v>1.00370606538592</v>
      </c>
      <c r="Q1115">
        <v>432.31020138871401</v>
      </c>
      <c r="R1115">
        <v>11231.39</v>
      </c>
      <c r="S1115">
        <v>11231.39</v>
      </c>
      <c r="X1115">
        <v>5.33E-2</v>
      </c>
      <c r="Y1115">
        <v>1.00370224671004</v>
      </c>
      <c r="Z1115">
        <v>1.00370224671004</v>
      </c>
      <c r="AA1115">
        <v>428.318958656154</v>
      </c>
      <c r="AB1115">
        <v>3.6954102629717001E-3</v>
      </c>
      <c r="AC1115" s="96">
        <v>1.36560570116765E-5</v>
      </c>
      <c r="AD1115">
        <v>0.11109315385219901</v>
      </c>
      <c r="AE1115">
        <v>0.111574225982588</v>
      </c>
      <c r="AF1115">
        <v>0.111574225982588</v>
      </c>
      <c r="AH1115">
        <v>426.66328431798399</v>
      </c>
      <c r="AI1115">
        <v>14.33</v>
      </c>
      <c r="AJ1115">
        <v>433.06323358275301</v>
      </c>
      <c r="AK1115">
        <v>420.26333505321401</v>
      </c>
      <c r="AL1115">
        <v>5.0981040564370003E-4</v>
      </c>
      <c r="AM1115">
        <v>3.4446649029979998E-4</v>
      </c>
      <c r="AN1115" s="96">
        <v>1.7330062632572199E-5</v>
      </c>
      <c r="AO1115" s="96">
        <v>-4.6607162573764001E-13</v>
      </c>
      <c r="AP1115" s="96">
        <v>1.73300621665006E-5</v>
      </c>
      <c r="AR1115">
        <v>0.11818434102627</v>
      </c>
      <c r="AS1115">
        <v>0.97152119085807698</v>
      </c>
      <c r="AT1115">
        <v>1.0056085656939999</v>
      </c>
      <c r="AU1115">
        <v>1.0161519263379699</v>
      </c>
      <c r="AV1115">
        <v>458.11023735021001</v>
      </c>
      <c r="AW1115">
        <v>3.7185288891055002E-3</v>
      </c>
      <c r="AX1115">
        <v>1.0161519263379699</v>
      </c>
      <c r="AY1115">
        <v>0.115004634308202</v>
      </c>
      <c r="BD1115" s="95">
        <v>45370</v>
      </c>
    </row>
    <row r="1116" spans="1:56">
      <c r="A1116" t="s">
        <v>108</v>
      </c>
      <c r="B1116">
        <v>5234.0249999999996</v>
      </c>
      <c r="C1116">
        <v>0</v>
      </c>
      <c r="D1116">
        <v>11232.903</v>
      </c>
      <c r="E1116" s="95">
        <v>45370</v>
      </c>
      <c r="F1116" t="s">
        <v>1264</v>
      </c>
      <c r="G1116" t="b">
        <v>0</v>
      </c>
      <c r="H1116" t="b">
        <v>0</v>
      </c>
      <c r="I1116" t="b">
        <v>0</v>
      </c>
      <c r="J1116" t="b">
        <v>0</v>
      </c>
      <c r="K1116" t="b">
        <v>0</v>
      </c>
      <c r="L1116">
        <v>5234.0249999999996</v>
      </c>
      <c r="M1116">
        <v>5234.0249999999996</v>
      </c>
      <c r="N1116" t="b">
        <v>0</v>
      </c>
      <c r="O1116">
        <v>5234.0249999999996</v>
      </c>
      <c r="P1116">
        <v>1.00005254358729</v>
      </c>
      <c r="Q1116">
        <v>432.33291651751898</v>
      </c>
      <c r="R1116">
        <v>11232.903</v>
      </c>
      <c r="S1116">
        <v>11232.903</v>
      </c>
      <c r="X1116">
        <v>5.33E-2</v>
      </c>
      <c r="Y1116">
        <v>1.0001347117320201</v>
      </c>
      <c r="Z1116">
        <v>1.0001347117320201</v>
      </c>
      <c r="AA1116">
        <v>428.37665824493502</v>
      </c>
      <c r="AB1116">
        <v>1.34702659219E-4</v>
      </c>
      <c r="AC1116" s="96">
        <v>1.8144806400680799E-8</v>
      </c>
      <c r="AD1116">
        <v>0.10771772346818401</v>
      </c>
      <c r="AE1116">
        <v>0.109892237622409</v>
      </c>
      <c r="AF1116">
        <v>0.109892237622409</v>
      </c>
      <c r="AH1116">
        <v>426.66328431798399</v>
      </c>
      <c r="AI1116">
        <v>14.33</v>
      </c>
      <c r="AJ1116">
        <v>433.06323358275301</v>
      </c>
      <c r="AK1116">
        <v>420.26333505321401</v>
      </c>
      <c r="AL1116">
        <v>3.4446649029979998E-4</v>
      </c>
      <c r="AM1116">
        <v>1.7912257495590001E-4</v>
      </c>
      <c r="AN1116" s="96">
        <v>7.0387690274719E-9</v>
      </c>
      <c r="AO1116">
        <v>0</v>
      </c>
      <c r="AP1116" s="96">
        <v>7.0387690274719E-9</v>
      </c>
      <c r="AR1116">
        <v>0.11818434102627</v>
      </c>
      <c r="AS1116">
        <v>0.97152119085807698</v>
      </c>
      <c r="AT1116">
        <v>0.99995970004378698</v>
      </c>
      <c r="AU1116">
        <v>1.00135076864538</v>
      </c>
      <c r="AV1116">
        <v>458.17226889853799</v>
      </c>
      <c r="AW1116">
        <v>1.354074702328E-4</v>
      </c>
      <c r="AX1116">
        <v>1.00135076864538</v>
      </c>
      <c r="AY1116">
        <v>0.115004605476925</v>
      </c>
      <c r="BD1116" s="95">
        <v>45370</v>
      </c>
    </row>
    <row r="1117" spans="1:56">
      <c r="A1117" t="s">
        <v>109</v>
      </c>
      <c r="B1117">
        <v>5236.5749999999998</v>
      </c>
      <c r="C1117">
        <v>0</v>
      </c>
      <c r="D1117">
        <v>11237.724</v>
      </c>
      <c r="E1117" s="95">
        <v>45370</v>
      </c>
      <c r="F1117" t="s">
        <v>1265</v>
      </c>
      <c r="G1117" t="b">
        <v>0</v>
      </c>
      <c r="H1117" t="b">
        <v>0</v>
      </c>
      <c r="I1117" t="b">
        <v>0</v>
      </c>
      <c r="J1117" t="b">
        <v>0</v>
      </c>
      <c r="K1117" t="b">
        <v>0</v>
      </c>
      <c r="L1117">
        <v>5236.5749999999998</v>
      </c>
      <c r="M1117">
        <v>5236.5749999999998</v>
      </c>
      <c r="N1117" t="b">
        <v>0</v>
      </c>
      <c r="O1117">
        <v>5236.5749999999998</v>
      </c>
      <c r="P1117">
        <v>1.00048719675584</v>
      </c>
      <c r="Q1117">
        <v>432.54354771189003</v>
      </c>
      <c r="R1117">
        <v>11237.724</v>
      </c>
      <c r="S1117">
        <v>11237.724</v>
      </c>
      <c r="X1117">
        <v>5.33E-2</v>
      </c>
      <c r="Y1117">
        <v>1.0004291855809599</v>
      </c>
      <c r="Z1117">
        <v>1.0004291855809599</v>
      </c>
      <c r="AA1117">
        <v>428.56051132987699</v>
      </c>
      <c r="AB1117">
        <v>4.2909350717890003E-4</v>
      </c>
      <c r="AC1117" s="96">
        <v>1.84121237903111E-7</v>
      </c>
      <c r="AD1117">
        <v>0.104529464095238</v>
      </c>
      <c r="AE1117">
        <v>0.108276306128719</v>
      </c>
      <c r="AF1117">
        <v>0.108276306128719</v>
      </c>
      <c r="AH1117">
        <v>426.66328431798399</v>
      </c>
      <c r="AI1117">
        <v>14.33</v>
      </c>
      <c r="AJ1117">
        <v>433.06323358275301</v>
      </c>
      <c r="AK1117">
        <v>420.26333505321401</v>
      </c>
      <c r="AL1117">
        <v>1.7912257495590001E-4</v>
      </c>
      <c r="AM1117">
        <v>0</v>
      </c>
      <c r="AN1117">
        <v>0</v>
      </c>
      <c r="AO1117">
        <v>0</v>
      </c>
      <c r="AP1117">
        <v>0</v>
      </c>
      <c r="AR1117">
        <v>0.11818434102627</v>
      </c>
      <c r="AS1117">
        <v>0.97152119085807698</v>
      </c>
      <c r="AT1117">
        <v>0.999959950770687</v>
      </c>
      <c r="AU1117">
        <v>1.0166772409582401</v>
      </c>
      <c r="AV1117">
        <v>458.36847322989303</v>
      </c>
      <c r="AW1117">
        <v>4.2823266416129997E-4</v>
      </c>
      <c r="AX1117">
        <v>1.0166772409582401</v>
      </c>
      <c r="AY1117">
        <v>0.11449964900543</v>
      </c>
      <c r="BD1117" s="95">
        <v>45370</v>
      </c>
    </row>
    <row r="1118" spans="1:56">
      <c r="A1118" t="s">
        <v>110</v>
      </c>
      <c r="B1118">
        <v>5242.6750000000002</v>
      </c>
      <c r="C1118">
        <v>0</v>
      </c>
      <c r="D1118">
        <v>11248.97</v>
      </c>
      <c r="E1118" s="95">
        <v>45370</v>
      </c>
      <c r="F1118" t="s">
        <v>1266</v>
      </c>
      <c r="G1118" t="b">
        <v>0</v>
      </c>
      <c r="H1118" t="b">
        <v>0</v>
      </c>
      <c r="I1118" t="b">
        <v>0</v>
      </c>
      <c r="J1118" t="b">
        <v>0</v>
      </c>
      <c r="K1118" t="b">
        <v>0</v>
      </c>
      <c r="L1118">
        <v>5242.6750000000002</v>
      </c>
      <c r="M1118">
        <v>5242.6750000000002</v>
      </c>
      <c r="N1118" t="b">
        <v>0</v>
      </c>
      <c r="O1118">
        <v>5242.6750000000002</v>
      </c>
      <c r="P1118">
        <v>1.00116488353551</v>
      </c>
      <c r="Q1118">
        <v>433.047410569014</v>
      </c>
      <c r="R1118">
        <v>11248.97</v>
      </c>
      <c r="S1118">
        <v>11248.97</v>
      </c>
      <c r="T1118" s="97">
        <v>45370</v>
      </c>
      <c r="U1118">
        <v>11248.97</v>
      </c>
      <c r="V1118">
        <v>433.047410569014</v>
      </c>
      <c r="W1118">
        <v>5.5035819785268503E-2</v>
      </c>
      <c r="X1118">
        <v>5.33E-2</v>
      </c>
      <c r="Y1118">
        <v>1.00100073644805</v>
      </c>
      <c r="Z1118">
        <v>1.00100073644805</v>
      </c>
      <c r="AA1118">
        <v>428.98938745376199</v>
      </c>
      <c r="AB1118">
        <v>1.0002360451569E-3</v>
      </c>
      <c r="AC1118" s="96">
        <v>1.0004721460312701E-6</v>
      </c>
      <c r="AD1118">
        <v>0.101866158777738</v>
      </c>
      <c r="AE1118">
        <v>0.106887748132242</v>
      </c>
      <c r="AF1118">
        <v>0.106887748132242</v>
      </c>
      <c r="AG1118">
        <v>428.98938745376199</v>
      </c>
      <c r="AH1118">
        <v>426.66328431798399</v>
      </c>
      <c r="AI1118">
        <v>14.33</v>
      </c>
      <c r="AJ1118">
        <v>433.06323358275301</v>
      </c>
      <c r="AK1118">
        <v>420.26333505321401</v>
      </c>
      <c r="AL1118">
        <v>0</v>
      </c>
      <c r="AN1118">
        <v>0</v>
      </c>
      <c r="AO1118">
        <v>0</v>
      </c>
      <c r="AP1118">
        <v>0</v>
      </c>
      <c r="AQ1118">
        <v>0.11655338685257501</v>
      </c>
      <c r="AR1118">
        <v>0.11818434102627</v>
      </c>
      <c r="AS1118">
        <v>0.97152119085807698</v>
      </c>
      <c r="AT1118">
        <v>1.00433202990149</v>
      </c>
      <c r="AU1118">
        <v>1.0318502814074499</v>
      </c>
      <c r="AV1118">
        <v>458.83413373447701</v>
      </c>
      <c r="AW1118">
        <v>1.0159086668914E-3</v>
      </c>
      <c r="AX1118">
        <v>1.0318502814074499</v>
      </c>
      <c r="AY1118">
        <v>0.114181625930129</v>
      </c>
      <c r="AZ1118" s="97">
        <v>45370</v>
      </c>
      <c r="BA1118">
        <v>458.83413373447701</v>
      </c>
      <c r="BB1118">
        <v>458.83412494348499</v>
      </c>
      <c r="BC1118" s="96">
        <v>8.7909918420336908E-6</v>
      </c>
      <c r="BD1118" s="95">
        <v>45370</v>
      </c>
    </row>
    <row r="1119" spans="1:56">
      <c r="A1119" t="s">
        <v>104</v>
      </c>
      <c r="B1119">
        <v>5236.9750000000004</v>
      </c>
      <c r="C1119">
        <v>0</v>
      </c>
      <c r="D1119">
        <v>11241.92</v>
      </c>
      <c r="E1119" s="95">
        <v>45371</v>
      </c>
      <c r="F1119" t="s">
        <v>1267</v>
      </c>
      <c r="G1119" t="b">
        <v>0</v>
      </c>
      <c r="H1119" t="b">
        <v>0</v>
      </c>
      <c r="I1119" t="b">
        <v>0</v>
      </c>
      <c r="J1119" t="b">
        <v>0</v>
      </c>
      <c r="K1119" t="b">
        <v>0</v>
      </c>
      <c r="L1119">
        <v>5236.9750000000004</v>
      </c>
      <c r="M1119">
        <v>5236.9750000000004</v>
      </c>
      <c r="N1119" t="b">
        <v>0</v>
      </c>
      <c r="O1119">
        <v>5236.9750000000004</v>
      </c>
      <c r="P1119">
        <v>0.99891276876785196</v>
      </c>
      <c r="Q1119">
        <v>432.57658789924301</v>
      </c>
      <c r="R1119">
        <v>11241.92</v>
      </c>
      <c r="S1119">
        <v>11241.92</v>
      </c>
      <c r="X1119">
        <v>5.5035819785268503E-2</v>
      </c>
      <c r="Y1119">
        <v>0.99922039867608303</v>
      </c>
      <c r="Z1119">
        <v>0.99922039867608303</v>
      </c>
      <c r="AA1119">
        <v>428.65494675935702</v>
      </c>
      <c r="AB1119">
        <v>-7.799053710624E-4</v>
      </c>
      <c r="AC1119" s="96">
        <v>6.0825238781198403E-7</v>
      </c>
      <c r="AD1119">
        <v>9.9088288301946201E-2</v>
      </c>
      <c r="AE1119">
        <v>0.105424995594599</v>
      </c>
      <c r="AF1119">
        <v>0.105424995594599</v>
      </c>
      <c r="AH1119">
        <v>428.98938745376199</v>
      </c>
      <c r="AI1119">
        <v>13.82</v>
      </c>
      <c r="AJ1119">
        <v>435.42422826556901</v>
      </c>
      <c r="AK1119">
        <v>422.55454664195599</v>
      </c>
      <c r="AL1119">
        <v>1.0058421516754E-3</v>
      </c>
      <c r="AM1119">
        <v>8.4049823633150001E-4</v>
      </c>
      <c r="AN1119" s="96">
        <v>4.6402928987009803E-5</v>
      </c>
      <c r="AO1119">
        <v>-1.721065631381E-4</v>
      </c>
      <c r="AP1119">
        <v>-1.257036341511E-4</v>
      </c>
      <c r="AR1119">
        <v>0.11655338685257501</v>
      </c>
      <c r="AS1119">
        <v>0.986307314278832</v>
      </c>
      <c r="AT1119">
        <v>1.0070660111666001</v>
      </c>
      <c r="AU1119">
        <v>1.0611631653211999</v>
      </c>
      <c r="AV1119">
        <v>458.45731527404098</v>
      </c>
      <c r="AW1119">
        <v>-8.2125202274870002E-4</v>
      </c>
      <c r="AX1119">
        <v>1.0611631653211999</v>
      </c>
      <c r="AY1119">
        <v>0.111993197900845</v>
      </c>
      <c r="BD1119" s="95">
        <v>45371</v>
      </c>
    </row>
    <row r="1120" spans="1:56">
      <c r="A1120" t="s">
        <v>105</v>
      </c>
      <c r="B1120">
        <v>5241.05</v>
      </c>
      <c r="C1120">
        <v>0</v>
      </c>
      <c r="D1120">
        <v>11250.578</v>
      </c>
      <c r="E1120" s="95">
        <v>45371</v>
      </c>
      <c r="F1120" t="s">
        <v>1268</v>
      </c>
      <c r="G1120" t="b">
        <v>0</v>
      </c>
      <c r="H1120" t="b">
        <v>0</v>
      </c>
      <c r="I1120" t="b">
        <v>0</v>
      </c>
      <c r="J1120" t="b">
        <v>0</v>
      </c>
      <c r="K1120" t="b">
        <v>0</v>
      </c>
      <c r="L1120">
        <v>5241.05</v>
      </c>
      <c r="M1120">
        <v>5241.05</v>
      </c>
      <c r="N1120" t="b">
        <v>0</v>
      </c>
      <c r="O1120">
        <v>5241.05</v>
      </c>
      <c r="P1120">
        <v>1.00077812095723</v>
      </c>
      <c r="Q1120">
        <v>432.91318480789499</v>
      </c>
      <c r="R1120">
        <v>11250.578</v>
      </c>
      <c r="S1120">
        <v>11250.578</v>
      </c>
      <c r="X1120">
        <v>5.5035819785268503E-2</v>
      </c>
      <c r="Y1120">
        <v>1.0007701531411</v>
      </c>
      <c r="Z1120">
        <v>1.0007701531411</v>
      </c>
      <c r="AA1120">
        <v>428.98507671305202</v>
      </c>
      <c r="AB1120">
        <v>7.6985672535059997E-4</v>
      </c>
      <c r="AC1120" s="96">
        <v>5.92679377567572E-7</v>
      </c>
      <c r="AD1120">
        <v>9.6395584604352005E-2</v>
      </c>
      <c r="AE1120">
        <v>0.103982505249193</v>
      </c>
      <c r="AF1120">
        <v>0.103982505249193</v>
      </c>
      <c r="AH1120">
        <v>428.98938745376199</v>
      </c>
      <c r="AI1120">
        <v>13.82</v>
      </c>
      <c r="AJ1120">
        <v>435.42422826556901</v>
      </c>
      <c r="AK1120">
        <v>422.55454664195599</v>
      </c>
      <c r="AL1120">
        <v>8.4049823633150001E-4</v>
      </c>
      <c r="AM1120">
        <v>6.7515432098759996E-4</v>
      </c>
      <c r="AN1120" s="96">
        <v>1.6832013991755299E-5</v>
      </c>
      <c r="AO1120" s="96">
        <v>-1.28929720591974E-5</v>
      </c>
      <c r="AP1120" s="96">
        <v>3.9390419325578804E-6</v>
      </c>
      <c r="AR1120">
        <v>0.11655338685257501</v>
      </c>
      <c r="AS1120">
        <v>0.986307314278832</v>
      </c>
      <c r="AT1120">
        <v>1.0254796885372299</v>
      </c>
      <c r="AU1120">
        <v>1.0758866102136799</v>
      </c>
      <c r="AV1120">
        <v>458.83131824197898</v>
      </c>
      <c r="AW1120">
        <v>8.1578580050279998E-4</v>
      </c>
      <c r="AX1120">
        <v>1.0758866102136799</v>
      </c>
      <c r="AY1120">
        <v>0.112009440463742</v>
      </c>
      <c r="BD1120" s="95">
        <v>45371</v>
      </c>
    </row>
    <row r="1121" spans="1:56">
      <c r="A1121" t="s">
        <v>106</v>
      </c>
      <c r="B1121">
        <v>5240.4250000000002</v>
      </c>
      <c r="C1121">
        <v>0</v>
      </c>
      <c r="D1121">
        <v>11248.96</v>
      </c>
      <c r="E1121" s="95">
        <v>45371</v>
      </c>
      <c r="F1121" t="s">
        <v>1269</v>
      </c>
      <c r="G1121" t="b">
        <v>0</v>
      </c>
      <c r="H1121" t="b">
        <v>0</v>
      </c>
      <c r="I1121" t="b">
        <v>0</v>
      </c>
      <c r="J1121" t="b">
        <v>0</v>
      </c>
      <c r="K1121" t="b">
        <v>0</v>
      </c>
      <c r="L1121">
        <v>5240.4250000000002</v>
      </c>
      <c r="M1121">
        <v>5240.4250000000002</v>
      </c>
      <c r="N1121" t="b">
        <v>0</v>
      </c>
      <c r="O1121">
        <v>5240.4250000000002</v>
      </c>
      <c r="P1121">
        <v>0.99988074908653801</v>
      </c>
      <c r="Q1121">
        <v>432.86155951515701</v>
      </c>
      <c r="R1121">
        <v>11248.96</v>
      </c>
      <c r="S1121">
        <v>11248.96</v>
      </c>
      <c r="X1121">
        <v>5.5035819785268503E-2</v>
      </c>
      <c r="Y1121">
        <v>0.99985618516666397</v>
      </c>
      <c r="Z1121">
        <v>0.99985618516666397</v>
      </c>
      <c r="AA1121">
        <v>428.92338229574102</v>
      </c>
      <c r="AB1121">
        <v>-1.4382517568040001E-4</v>
      </c>
      <c r="AC1121" s="96">
        <v>2.068568115951E-8</v>
      </c>
      <c r="AD1121">
        <v>9.3470699044330599E-2</v>
      </c>
      <c r="AE1121">
        <v>0.102416235247193</v>
      </c>
      <c r="AF1121">
        <v>0.102416235247193</v>
      </c>
      <c r="AH1121">
        <v>428.98938745376199</v>
      </c>
      <c r="AI1121">
        <v>13.82</v>
      </c>
      <c r="AJ1121">
        <v>435.42422826556901</v>
      </c>
      <c r="AK1121">
        <v>422.55454664195599</v>
      </c>
      <c r="AL1121">
        <v>6.7515432098759996E-4</v>
      </c>
      <c r="AM1121">
        <v>5.0981040564370003E-4</v>
      </c>
      <c r="AN1121" s="96">
        <v>7.2100769442348801E-7</v>
      </c>
      <c r="AO1121" s="96">
        <v>-8.1046469069256901E-7</v>
      </c>
      <c r="AP1121" s="96">
        <v>-8.9456996269080705E-8</v>
      </c>
      <c r="AR1121">
        <v>0.11655338685257501</v>
      </c>
      <c r="AS1121">
        <v>0.986307314278832</v>
      </c>
      <c r="AT1121">
        <v>1.02534554079781</v>
      </c>
      <c r="AU1121">
        <v>1.0908117752139399</v>
      </c>
      <c r="AV1121">
        <v>458.75963916836002</v>
      </c>
      <c r="AW1121">
        <v>-1.56220970036E-4</v>
      </c>
      <c r="AX1121">
        <v>1.0908117752139399</v>
      </c>
      <c r="AY1121">
        <v>0.111983451557887</v>
      </c>
      <c r="BD1121" s="95">
        <v>45371</v>
      </c>
    </row>
    <row r="1122" spans="1:56">
      <c r="A1122" t="s">
        <v>107</v>
      </c>
      <c r="B1122">
        <v>5242.7</v>
      </c>
      <c r="C1122">
        <v>0</v>
      </c>
      <c r="D1122">
        <v>11254.316000000001</v>
      </c>
      <c r="E1122" s="95">
        <v>45371</v>
      </c>
      <c r="F1122" t="s">
        <v>1270</v>
      </c>
      <c r="G1122" t="b">
        <v>0</v>
      </c>
      <c r="H1122" t="b">
        <v>0</v>
      </c>
      <c r="I1122" t="b">
        <v>0</v>
      </c>
      <c r="J1122" t="b">
        <v>0</v>
      </c>
      <c r="K1122" t="b">
        <v>0</v>
      </c>
      <c r="L1122">
        <v>5242.7</v>
      </c>
      <c r="M1122">
        <v>5242.7</v>
      </c>
      <c r="N1122" t="b">
        <v>0</v>
      </c>
      <c r="O1122">
        <v>5242.7</v>
      </c>
      <c r="P1122">
        <v>1.0004341250948099</v>
      </c>
      <c r="Q1122">
        <v>433.04947558072303</v>
      </c>
      <c r="R1122">
        <v>11254.316000000001</v>
      </c>
      <c r="S1122">
        <v>11254.316000000001</v>
      </c>
      <c r="X1122">
        <v>5.5035819785268503E-2</v>
      </c>
      <c r="Y1122">
        <v>1.00047613290473</v>
      </c>
      <c r="Z1122">
        <v>1.00047613290473</v>
      </c>
      <c r="AA1122">
        <v>429.12760683166101</v>
      </c>
      <c r="AB1122">
        <v>4.7601958942669999E-4</v>
      </c>
      <c r="AC1122" s="96">
        <v>2.2659464951803201E-7</v>
      </c>
      <c r="AD1122">
        <v>9.0755429935352405E-2</v>
      </c>
      <c r="AE1122">
        <v>0.100927717074125</v>
      </c>
      <c r="AF1122">
        <v>0.100927717074125</v>
      </c>
      <c r="AH1122">
        <v>428.98938745376199</v>
      </c>
      <c r="AI1122">
        <v>13.82</v>
      </c>
      <c r="AJ1122">
        <v>435.42422826556901</v>
      </c>
      <c r="AK1122">
        <v>422.55454664195599</v>
      </c>
      <c r="AL1122">
        <v>5.0981040564370003E-4</v>
      </c>
      <c r="AM1122">
        <v>3.4446649029979998E-4</v>
      </c>
      <c r="AN1122" s="96">
        <v>6.8247671940393697E-9</v>
      </c>
      <c r="AO1122" s="96">
        <v>-8.7633722500868296E-10</v>
      </c>
      <c r="AP1122" s="96">
        <v>5.94842996903068E-9</v>
      </c>
      <c r="AR1122">
        <v>0.11655338685257501</v>
      </c>
      <c r="AS1122">
        <v>0.986307314278832</v>
      </c>
      <c r="AT1122">
        <v>1.0255601660698801</v>
      </c>
      <c r="AU1122">
        <v>1.1074937569058201</v>
      </c>
      <c r="AV1122">
        <v>458.99714049281602</v>
      </c>
      <c r="AW1122">
        <v>5.1770318087799997E-4</v>
      </c>
      <c r="AX1122">
        <v>1.1074937569058201</v>
      </c>
      <c r="AY1122">
        <v>0.111710861977357</v>
      </c>
      <c r="BD1122" s="95">
        <v>45371</v>
      </c>
    </row>
    <row r="1123" spans="1:56">
      <c r="A1123" t="s">
        <v>108</v>
      </c>
      <c r="B1123">
        <v>5236.9750000000004</v>
      </c>
      <c r="C1123">
        <v>0</v>
      </c>
      <c r="D1123">
        <v>11242.217000000001</v>
      </c>
      <c r="E1123" s="95">
        <v>45371</v>
      </c>
      <c r="F1123" t="s">
        <v>1271</v>
      </c>
      <c r="G1123" t="b">
        <v>0</v>
      </c>
      <c r="H1123" t="b">
        <v>0</v>
      </c>
      <c r="I1123" t="b">
        <v>0</v>
      </c>
      <c r="J1123" t="b">
        <v>0</v>
      </c>
      <c r="K1123" t="b">
        <v>0</v>
      </c>
      <c r="L1123">
        <v>5236.9750000000004</v>
      </c>
      <c r="M1123">
        <v>5236.9750000000004</v>
      </c>
      <c r="N1123" t="b">
        <v>0</v>
      </c>
      <c r="O1123">
        <v>5236.9750000000004</v>
      </c>
      <c r="P1123">
        <v>0.99890800541705604</v>
      </c>
      <c r="Q1123">
        <v>432.57658789924301</v>
      </c>
      <c r="R1123">
        <v>11242.217000000001</v>
      </c>
      <c r="S1123">
        <v>11242.217000000001</v>
      </c>
      <c r="X1123">
        <v>5.5035819785268503E-2</v>
      </c>
      <c r="Y1123">
        <v>0.99892494577191504</v>
      </c>
      <c r="Z1123">
        <v>0.99892494577191504</v>
      </c>
      <c r="AA1123">
        <v>428.66627138354897</v>
      </c>
      <c r="AB1123">
        <v>-1.0756325133770999E-3</v>
      </c>
      <c r="AC1123" s="96">
        <v>1.15698530383402E-6</v>
      </c>
      <c r="AD1123">
        <v>8.8683766854726107E-2</v>
      </c>
      <c r="AE1123">
        <v>9.9709776922124294E-2</v>
      </c>
      <c r="AF1123">
        <v>9.9709776922124294E-2</v>
      </c>
      <c r="AH1123">
        <v>428.98938745376199</v>
      </c>
      <c r="AI1123">
        <v>13.82</v>
      </c>
      <c r="AJ1123">
        <v>435.42422826556901</v>
      </c>
      <c r="AK1123">
        <v>422.55454664195599</v>
      </c>
      <c r="AL1123">
        <v>3.4446649029979998E-4</v>
      </c>
      <c r="AM1123">
        <v>1.7912257495590001E-4</v>
      </c>
      <c r="AN1123" s="96">
        <v>1.38367523884227E-17</v>
      </c>
      <c r="AO1123" s="96">
        <v>-4.1078251911130697E-15</v>
      </c>
      <c r="AP1123" s="96">
        <v>-4.0939884387246497E-15</v>
      </c>
      <c r="AR1123">
        <v>0.11655338685257501</v>
      </c>
      <c r="AS1123">
        <v>0.986307314278832</v>
      </c>
      <c r="AT1123">
        <v>1.02780560989959</v>
      </c>
      <c r="AU1123">
        <v>1.12382747207847</v>
      </c>
      <c r="AV1123">
        <v>458.44990151124898</v>
      </c>
      <c r="AW1123">
        <v>-1.1922492174561E-3</v>
      </c>
      <c r="AX1123">
        <v>1.12382747207847</v>
      </c>
      <c r="AY1123">
        <v>0.11182152724534999</v>
      </c>
      <c r="BD1123" s="95">
        <v>45371</v>
      </c>
    </row>
    <row r="1124" spans="1:56">
      <c r="A1124" t="s">
        <v>109</v>
      </c>
      <c r="B1124">
        <v>5274.4250000000002</v>
      </c>
      <c r="C1124">
        <v>0</v>
      </c>
      <c r="D1124">
        <v>11322.387000000001</v>
      </c>
      <c r="E1124" s="95">
        <v>45371</v>
      </c>
      <c r="F1124" t="s">
        <v>1272</v>
      </c>
      <c r="G1124" t="b">
        <v>0</v>
      </c>
      <c r="H1124" t="b">
        <v>0</v>
      </c>
      <c r="I1124" t="b">
        <v>0</v>
      </c>
      <c r="J1124" t="b">
        <v>0</v>
      </c>
      <c r="K1124" t="b">
        <v>0</v>
      </c>
      <c r="L1124">
        <v>5274.4250000000002</v>
      </c>
      <c r="M1124">
        <v>5274.4250000000002</v>
      </c>
      <c r="N1124" t="b">
        <v>0</v>
      </c>
      <c r="O1124">
        <v>5274.4250000000002</v>
      </c>
      <c r="P1124">
        <v>1.0071510748093999</v>
      </c>
      <c r="Q1124">
        <v>435.669975440109</v>
      </c>
      <c r="R1124">
        <v>11322.387000000001</v>
      </c>
      <c r="S1124">
        <v>11322.387000000001</v>
      </c>
      <c r="X1124">
        <v>5.5035819785268503E-2</v>
      </c>
      <c r="Y1124">
        <v>1.00713115571421</v>
      </c>
      <c r="Z1124">
        <v>1.00713115571421</v>
      </c>
      <c r="AA1124">
        <v>431.72315731421702</v>
      </c>
      <c r="AB1124">
        <v>7.1058492615833002E-3</v>
      </c>
      <c r="AC1124" s="96">
        <v>5.0493093728344997E-5</v>
      </c>
      <c r="AD1124">
        <v>0.112858809640802</v>
      </c>
      <c r="AE1124">
        <v>0.11097690275705099</v>
      </c>
      <c r="AF1124">
        <v>0.112858809640802</v>
      </c>
      <c r="AH1124">
        <v>428.98938745376199</v>
      </c>
      <c r="AI1124">
        <v>13.82</v>
      </c>
      <c r="AJ1124">
        <v>435.42422826556901</v>
      </c>
      <c r="AK1124">
        <v>422.55454664195599</v>
      </c>
      <c r="AL1124">
        <v>1.7912257495590001E-4</v>
      </c>
      <c r="AM1124">
        <v>0</v>
      </c>
      <c r="AN1124">
        <v>0</v>
      </c>
      <c r="AO1124">
        <v>0</v>
      </c>
      <c r="AP1124">
        <v>0</v>
      </c>
      <c r="AR1124">
        <v>0.11655338685257501</v>
      </c>
      <c r="AS1124">
        <v>0.986307314278832</v>
      </c>
      <c r="AT1124">
        <v>1.02689526174895</v>
      </c>
      <c r="AU1124">
        <v>1.1375548581424799</v>
      </c>
      <c r="AV1124">
        <v>462.12337619925898</v>
      </c>
      <c r="AW1124">
        <v>8.0128159606984006E-3</v>
      </c>
      <c r="AX1124">
        <v>1.1375548581424799</v>
      </c>
      <c r="AY1124">
        <v>0.114904473338347</v>
      </c>
      <c r="BD1124" s="95">
        <v>45371</v>
      </c>
    </row>
    <row r="1125" spans="1:56">
      <c r="A1125" t="s">
        <v>110</v>
      </c>
      <c r="B1125">
        <v>5281.625</v>
      </c>
      <c r="C1125">
        <v>0</v>
      </c>
      <c r="D1125">
        <v>11337.457</v>
      </c>
      <c r="E1125" s="95">
        <v>45371</v>
      </c>
      <c r="F1125" t="s">
        <v>1273</v>
      </c>
      <c r="G1125" t="b">
        <v>0</v>
      </c>
      <c r="H1125" t="b">
        <v>0</v>
      </c>
      <c r="I1125" t="b">
        <v>0</v>
      </c>
      <c r="J1125" t="b">
        <v>0</v>
      </c>
      <c r="K1125" t="b">
        <v>0</v>
      </c>
      <c r="L1125">
        <v>5281.625</v>
      </c>
      <c r="M1125">
        <v>5281.625</v>
      </c>
      <c r="N1125" t="b">
        <v>0</v>
      </c>
      <c r="O1125">
        <v>5281.625</v>
      </c>
      <c r="P1125">
        <v>1.0013650777098899</v>
      </c>
      <c r="Q1125">
        <v>436.264698812451</v>
      </c>
      <c r="R1125">
        <v>11337.457</v>
      </c>
      <c r="S1125">
        <v>11337.457</v>
      </c>
      <c r="T1125" s="97">
        <v>45371</v>
      </c>
      <c r="U1125">
        <v>11337.457</v>
      </c>
      <c r="V1125">
        <v>436.264698812451</v>
      </c>
      <c r="W1125">
        <v>5.8267219801793502E-2</v>
      </c>
      <c r="X1125">
        <v>5.5035819785268503E-2</v>
      </c>
      <c r="Y1125">
        <v>1.00133099142433</v>
      </c>
      <c r="Z1125">
        <v>1.00133099142433</v>
      </c>
      <c r="AA1125">
        <v>432.29777713428899</v>
      </c>
      <c r="AB1125">
        <v>1.3301064404323999E-3</v>
      </c>
      <c r="AC1125" s="96">
        <v>1.7691831428799399E-6</v>
      </c>
      <c r="AD1125">
        <v>0.110273000333576</v>
      </c>
      <c r="AE1125">
        <v>0.109727033720513</v>
      </c>
      <c r="AF1125">
        <v>0.110273000333576</v>
      </c>
      <c r="AG1125">
        <v>432.29777713428899</v>
      </c>
      <c r="AH1125">
        <v>428.98938745376199</v>
      </c>
      <c r="AI1125">
        <v>13.82</v>
      </c>
      <c r="AJ1125">
        <v>435.42422826556901</v>
      </c>
      <c r="AK1125">
        <v>422.55454664195599</v>
      </c>
      <c r="AL1125">
        <v>0</v>
      </c>
      <c r="AN1125">
        <v>0</v>
      </c>
      <c r="AO1125">
        <v>0</v>
      </c>
      <c r="AP1125">
        <v>0</v>
      </c>
      <c r="AQ1125">
        <v>0.11700748363274301</v>
      </c>
      <c r="AR1125">
        <v>0.11655338685257501</v>
      </c>
      <c r="AS1125">
        <v>0.986307314278832</v>
      </c>
      <c r="AT1125">
        <v>1.0008299771884701</v>
      </c>
      <c r="AU1125">
        <v>1.0050198252406299</v>
      </c>
      <c r="AV1125">
        <v>462.81694124801902</v>
      </c>
      <c r="AW1125">
        <v>1.5008222576075999E-3</v>
      </c>
      <c r="AX1125">
        <v>1.0050198252406299</v>
      </c>
      <c r="AY1125">
        <v>0.11491098119773301</v>
      </c>
      <c r="AZ1125" s="97">
        <v>45371</v>
      </c>
      <c r="BA1125">
        <v>462.81694124801902</v>
      </c>
      <c r="BB1125">
        <v>462.81693233726099</v>
      </c>
      <c r="BC1125" s="96">
        <v>8.9107583107761406E-6</v>
      </c>
      <c r="BD1125" s="95">
        <v>45371</v>
      </c>
    </row>
    <row r="1126" spans="1:56">
      <c r="A1126" t="s">
        <v>104</v>
      </c>
      <c r="B1126">
        <v>5311.85</v>
      </c>
      <c r="C1126">
        <v>0</v>
      </c>
      <c r="D1126">
        <v>11408.832</v>
      </c>
      <c r="E1126" s="95">
        <v>45372</v>
      </c>
      <c r="F1126" t="s">
        <v>1274</v>
      </c>
      <c r="G1126" t="b">
        <v>0</v>
      </c>
      <c r="H1126" t="b">
        <v>0</v>
      </c>
      <c r="I1126" t="b">
        <v>0</v>
      </c>
      <c r="J1126" t="b">
        <v>0</v>
      </c>
      <c r="K1126" t="b">
        <v>0</v>
      </c>
      <c r="L1126">
        <v>5311.85</v>
      </c>
      <c r="M1126">
        <v>5311.85</v>
      </c>
      <c r="N1126" t="b">
        <v>0</v>
      </c>
      <c r="O1126">
        <v>5311.85</v>
      </c>
      <c r="P1126">
        <v>1.0057226705796001</v>
      </c>
      <c r="Q1126">
        <v>438.761297969265</v>
      </c>
      <c r="R1126">
        <v>11408.832</v>
      </c>
      <c r="S1126">
        <v>11408.832</v>
      </c>
      <c r="X1126">
        <v>5.8267219801793502E-2</v>
      </c>
      <c r="Y1126">
        <v>1.0061336500918501</v>
      </c>
      <c r="Z1126">
        <v>1.0061336500918501</v>
      </c>
      <c r="AA1126">
        <v>434.94934043471602</v>
      </c>
      <c r="AB1126">
        <v>6.1149158273799999E-3</v>
      </c>
      <c r="AC1126" s="96">
        <v>3.7392195575942503E-5</v>
      </c>
      <c r="AD1126">
        <v>0.124048847258539</v>
      </c>
      <c r="AE1126">
        <v>0.116865804498615</v>
      </c>
      <c r="AF1126">
        <v>0.124048847258539</v>
      </c>
      <c r="AH1126">
        <v>432.29777713428899</v>
      </c>
      <c r="AI1126">
        <v>13.04</v>
      </c>
      <c r="AJ1126">
        <v>438.78224379130302</v>
      </c>
      <c r="AK1126">
        <v>425.813310477274</v>
      </c>
      <c r="AL1126">
        <v>1.0058421516754E-3</v>
      </c>
      <c r="AM1126">
        <v>8.4049823633150001E-4</v>
      </c>
      <c r="AN1126">
        <v>1.02001234685506E-2</v>
      </c>
      <c r="AO1126" s="96">
        <v>-9.7033343582353299E-9</v>
      </c>
      <c r="AP1126">
        <v>1.02001137652163E-2</v>
      </c>
      <c r="AR1126">
        <v>0.11700748363274301</v>
      </c>
      <c r="AS1126">
        <v>0.98223343253393403</v>
      </c>
      <c r="AT1126">
        <v>1.00077347781024</v>
      </c>
      <c r="AU1126">
        <v>1.02433818250802</v>
      </c>
      <c r="AV1126">
        <v>465.66262638775601</v>
      </c>
      <c r="AW1126">
        <v>6.1486192187839997E-3</v>
      </c>
      <c r="AX1126">
        <v>1.02433818250802</v>
      </c>
      <c r="AY1126">
        <v>0.116367979052547</v>
      </c>
      <c r="BD1126" s="95">
        <v>45372</v>
      </c>
    </row>
    <row r="1127" spans="1:56">
      <c r="A1127" t="s">
        <v>105</v>
      </c>
      <c r="B1127">
        <v>5319.875</v>
      </c>
      <c r="C1127">
        <v>0</v>
      </c>
      <c r="D1127">
        <v>11425.206</v>
      </c>
      <c r="E1127" s="95">
        <v>45372</v>
      </c>
      <c r="F1127" t="s">
        <v>1275</v>
      </c>
      <c r="G1127" t="b">
        <v>0</v>
      </c>
      <c r="H1127" t="b">
        <v>0</v>
      </c>
      <c r="I1127" t="b">
        <v>0</v>
      </c>
      <c r="J1127" t="b">
        <v>0</v>
      </c>
      <c r="K1127" t="b">
        <v>0</v>
      </c>
      <c r="L1127">
        <v>5319.875</v>
      </c>
      <c r="M1127">
        <v>5319.875</v>
      </c>
      <c r="N1127" t="b">
        <v>0</v>
      </c>
      <c r="O1127">
        <v>5319.875</v>
      </c>
      <c r="P1127">
        <v>1.0015107730828201</v>
      </c>
      <c r="Q1127">
        <v>439.42416672802199</v>
      </c>
      <c r="R1127">
        <v>11425.206</v>
      </c>
      <c r="S1127">
        <v>11425.206</v>
      </c>
      <c r="X1127">
        <v>5.8267219801793502E-2</v>
      </c>
      <c r="Y1127">
        <v>1.0014352038841401</v>
      </c>
      <c r="Z1127">
        <v>1.0014352038841401</v>
      </c>
      <c r="AA1127">
        <v>435.57358141751598</v>
      </c>
      <c r="AB1127">
        <v>1.4341749634104999E-3</v>
      </c>
      <c r="AC1127" s="96">
        <v>2.0568578256737499E-6</v>
      </c>
      <c r="AD1127">
        <v>0.121171479103258</v>
      </c>
      <c r="AE1127">
        <v>0.115571348912306</v>
      </c>
      <c r="AF1127">
        <v>0.121171479103258</v>
      </c>
      <c r="AH1127">
        <v>432.29777713428899</v>
      </c>
      <c r="AI1127">
        <v>13.04</v>
      </c>
      <c r="AJ1127">
        <v>438.78224379130302</v>
      </c>
      <c r="AK1127">
        <v>425.813310477274</v>
      </c>
      <c r="AL1127">
        <v>8.4049823633150001E-4</v>
      </c>
      <c r="AM1127">
        <v>6.7515432098759996E-4</v>
      </c>
      <c r="AN1127">
        <v>1.52146683704899E-2</v>
      </c>
      <c r="AO1127" s="96">
        <v>-1.1138645561459199E-11</v>
      </c>
      <c r="AP1127">
        <v>1.52146683593512E-2</v>
      </c>
      <c r="AR1127">
        <v>0.11700748363274301</v>
      </c>
      <c r="AS1127">
        <v>0.98223343253393403</v>
      </c>
      <c r="AT1127">
        <v>0.98796131389272801</v>
      </c>
      <c r="AU1127">
        <v>0.91968942646472196</v>
      </c>
      <c r="AV1127">
        <v>466.34233981024101</v>
      </c>
      <c r="AW1127">
        <v>1.4596692626129E-3</v>
      </c>
      <c r="AX1127">
        <v>0.91968942646472196</v>
      </c>
      <c r="AY1127">
        <v>0.11642763702171199</v>
      </c>
      <c r="BD1127" s="95">
        <v>45372</v>
      </c>
    </row>
    <row r="1128" spans="1:56">
      <c r="A1128" t="s">
        <v>106</v>
      </c>
      <c r="B1128">
        <v>5318.6</v>
      </c>
      <c r="C1128">
        <v>0</v>
      </c>
      <c r="D1128">
        <v>11422.581</v>
      </c>
      <c r="E1128" s="95">
        <v>45372</v>
      </c>
      <c r="F1128" t="s">
        <v>1276</v>
      </c>
      <c r="G1128" t="b">
        <v>0</v>
      </c>
      <c r="H1128" t="b">
        <v>0</v>
      </c>
      <c r="I1128" t="b">
        <v>0</v>
      </c>
      <c r="J1128" t="b">
        <v>0</v>
      </c>
      <c r="K1128" t="b">
        <v>0</v>
      </c>
      <c r="L1128">
        <v>5318.6</v>
      </c>
      <c r="M1128">
        <v>5318.6</v>
      </c>
      <c r="N1128" t="b">
        <v>0</v>
      </c>
      <c r="O1128">
        <v>5318.6</v>
      </c>
      <c r="P1128">
        <v>0.99976033271458398</v>
      </c>
      <c r="Q1128">
        <v>439.31885113083598</v>
      </c>
      <c r="R1128">
        <v>11422.581</v>
      </c>
      <c r="S1128">
        <v>11422.581</v>
      </c>
      <c r="X1128">
        <v>5.8267219801793502E-2</v>
      </c>
      <c r="Y1128">
        <v>0.99977024484285004</v>
      </c>
      <c r="Z1128">
        <v>0.99977024484285004</v>
      </c>
      <c r="AA1128">
        <v>435.47350614086702</v>
      </c>
      <c r="AB1128">
        <v>-2.2978155490929999E-4</v>
      </c>
      <c r="AC1128" s="96">
        <v>5.2799562976577103E-8</v>
      </c>
      <c r="AD1128">
        <v>0.117503889352364</v>
      </c>
      <c r="AE1128">
        <v>0.113836851421674</v>
      </c>
      <c r="AF1128">
        <v>0.117503889352364</v>
      </c>
      <c r="AH1128">
        <v>432.29777713428899</v>
      </c>
      <c r="AI1128">
        <v>13.04</v>
      </c>
      <c r="AJ1128">
        <v>438.78224379130302</v>
      </c>
      <c r="AK1128">
        <v>425.813310477274</v>
      </c>
      <c r="AL1128">
        <v>6.7515432098759996E-4</v>
      </c>
      <c r="AM1128">
        <v>5.0981040564370003E-4</v>
      </c>
      <c r="AN1128">
        <v>5.0943063459303996E-3</v>
      </c>
      <c r="AO1128" s="96">
        <v>-1.2656542480726699E-14</v>
      </c>
      <c r="AP1128">
        <v>5.0943063459178003E-3</v>
      </c>
      <c r="AR1128">
        <v>0.11700748363274301</v>
      </c>
      <c r="AS1128">
        <v>0.98223343253393403</v>
      </c>
      <c r="AT1128">
        <v>0.98742970222049498</v>
      </c>
      <c r="AU1128">
        <v>0.95085066625329095</v>
      </c>
      <c r="AV1128">
        <v>466.242346912995</v>
      </c>
      <c r="AW1128">
        <v>-2.1441951268530001E-4</v>
      </c>
      <c r="AX1128">
        <v>0.95085066625329095</v>
      </c>
      <c r="AY1128">
        <v>0.11642547033370799</v>
      </c>
      <c r="BD1128" s="95">
        <v>45372</v>
      </c>
    </row>
    <row r="1129" spans="1:56">
      <c r="A1129" t="s">
        <v>107</v>
      </c>
      <c r="B1129">
        <v>5317.8</v>
      </c>
      <c r="C1129">
        <v>0</v>
      </c>
      <c r="D1129">
        <v>11420.501</v>
      </c>
      <c r="E1129" s="95">
        <v>45372</v>
      </c>
      <c r="F1129" t="s">
        <v>1277</v>
      </c>
      <c r="G1129" t="b">
        <v>0</v>
      </c>
      <c r="H1129" t="b">
        <v>0</v>
      </c>
      <c r="I1129" t="b">
        <v>0</v>
      </c>
      <c r="J1129" t="b">
        <v>0</v>
      </c>
      <c r="K1129" t="b">
        <v>0</v>
      </c>
      <c r="L1129">
        <v>5317.8</v>
      </c>
      <c r="M1129">
        <v>5317.8</v>
      </c>
      <c r="N1129" t="b">
        <v>0</v>
      </c>
      <c r="O1129">
        <v>5317.8</v>
      </c>
      <c r="P1129">
        <v>0.99984958447711803</v>
      </c>
      <c r="Q1129">
        <v>439.25277075613201</v>
      </c>
      <c r="R1129">
        <v>11420.501</v>
      </c>
      <c r="S1129">
        <v>11420.501</v>
      </c>
      <c r="X1129">
        <v>5.8267219801793502E-2</v>
      </c>
      <c r="Y1129">
        <v>0.99981790455239405</v>
      </c>
      <c r="Z1129">
        <v>0.99981790455239405</v>
      </c>
      <c r="AA1129">
        <v>435.394208397846</v>
      </c>
      <c r="AB1129">
        <v>-1.82112028994E-4</v>
      </c>
      <c r="AC1129" s="96">
        <v>3.31647911043251E-8</v>
      </c>
      <c r="AD1129">
        <v>0.113939652156951</v>
      </c>
      <c r="AE1129">
        <v>0.112124123007039</v>
      </c>
      <c r="AF1129">
        <v>0.113939652156951</v>
      </c>
      <c r="AH1129">
        <v>432.29777713428899</v>
      </c>
      <c r="AI1129">
        <v>13.04</v>
      </c>
      <c r="AJ1129">
        <v>438.78224379130302</v>
      </c>
      <c r="AK1129">
        <v>425.813310477274</v>
      </c>
      <c r="AL1129">
        <v>5.0981040564370003E-4</v>
      </c>
      <c r="AM1129">
        <v>3.4446649029979998E-4</v>
      </c>
      <c r="AN1129">
        <v>6.8335528658189999E-4</v>
      </c>
      <c r="AO1129">
        <v>0</v>
      </c>
      <c r="AP1129">
        <v>6.8335528658189999E-4</v>
      </c>
      <c r="AR1129">
        <v>0.11700748363274301</v>
      </c>
      <c r="AS1129">
        <v>0.98223343253393403</v>
      </c>
      <c r="AT1129">
        <v>0.98744901933728002</v>
      </c>
      <c r="AU1129">
        <v>0.97091605918422197</v>
      </c>
      <c r="AV1129">
        <v>466.16068357891203</v>
      </c>
      <c r="AW1129">
        <v>-1.7515211696999999E-4</v>
      </c>
      <c r="AX1129">
        <v>0.97091605918422197</v>
      </c>
      <c r="AY1129">
        <v>0.116316577543451</v>
      </c>
      <c r="BD1129" s="95">
        <v>45372</v>
      </c>
    </row>
    <row r="1130" spans="1:56">
      <c r="A1130" t="s">
        <v>108</v>
      </c>
      <c r="B1130">
        <v>5312.85</v>
      </c>
      <c r="C1130">
        <v>0</v>
      </c>
      <c r="D1130">
        <v>11409.655000000001</v>
      </c>
      <c r="E1130" s="95">
        <v>45372</v>
      </c>
      <c r="F1130" t="s">
        <v>1278</v>
      </c>
      <c r="G1130" t="b">
        <v>0</v>
      </c>
      <c r="H1130" t="b">
        <v>0</v>
      </c>
      <c r="I1130" t="b">
        <v>0</v>
      </c>
      <c r="J1130" t="b">
        <v>0</v>
      </c>
      <c r="K1130" t="b">
        <v>0</v>
      </c>
      <c r="L1130">
        <v>5312.85</v>
      </c>
      <c r="M1130">
        <v>5312.85</v>
      </c>
      <c r="N1130" t="b">
        <v>0</v>
      </c>
      <c r="O1130">
        <v>5312.85</v>
      </c>
      <c r="P1130">
        <v>0.99906916393997502</v>
      </c>
      <c r="Q1130">
        <v>438.84389843764598</v>
      </c>
      <c r="R1130">
        <v>11409.655000000001</v>
      </c>
      <c r="S1130">
        <v>11409.655000000001</v>
      </c>
      <c r="X1130">
        <v>5.8267219801793502E-2</v>
      </c>
      <c r="Y1130">
        <v>0.99905030436055298</v>
      </c>
      <c r="Z1130">
        <v>0.99905030436055298</v>
      </c>
      <c r="AA1130">
        <v>434.98071641668997</v>
      </c>
      <c r="AB1130">
        <v>-9.5014688607120005E-4</v>
      </c>
      <c r="AC1130" s="96">
        <v>9.0277910511097696E-7</v>
      </c>
      <c r="AD1130">
        <v>0.110900224590003</v>
      </c>
      <c r="AE1130">
        <v>0.11064555780300001</v>
      </c>
      <c r="AF1130">
        <v>0.110900224590003</v>
      </c>
      <c r="AH1130">
        <v>432.29777713428899</v>
      </c>
      <c r="AI1130">
        <v>13.04</v>
      </c>
      <c r="AJ1130">
        <v>438.78224379130302</v>
      </c>
      <c r="AK1130">
        <v>425.813310477274</v>
      </c>
      <c r="AL1130">
        <v>3.4446649029979998E-4</v>
      </c>
      <c r="AM1130">
        <v>1.7912257495590001E-4</v>
      </c>
      <c r="AN1130" s="96">
        <v>3.09748441559568E-7</v>
      </c>
      <c r="AO1130">
        <v>0</v>
      </c>
      <c r="AP1130" s="96">
        <v>3.09748441559568E-7</v>
      </c>
      <c r="AR1130">
        <v>0.11700748363274301</v>
      </c>
      <c r="AS1130">
        <v>0.98223343253393403</v>
      </c>
      <c r="AT1130">
        <v>0.98841890465703797</v>
      </c>
      <c r="AU1130">
        <v>0.99137431616698601</v>
      </c>
      <c r="AV1130">
        <v>465.72989490071802</v>
      </c>
      <c r="AW1130">
        <v>-9.2412057337449996E-4</v>
      </c>
      <c r="AX1130">
        <v>0.99137431616698601</v>
      </c>
      <c r="AY1130">
        <v>0.11640555311235801</v>
      </c>
      <c r="BD1130" s="95">
        <v>45372</v>
      </c>
    </row>
    <row r="1131" spans="1:56">
      <c r="A1131" t="s">
        <v>109</v>
      </c>
      <c r="B1131">
        <v>5306.3874999999998</v>
      </c>
      <c r="C1131">
        <v>0</v>
      </c>
      <c r="D1131">
        <v>11396.305</v>
      </c>
      <c r="E1131" s="95">
        <v>45372</v>
      </c>
      <c r="F1131" t="s">
        <v>1279</v>
      </c>
      <c r="G1131" t="b">
        <v>0</v>
      </c>
      <c r="H1131" t="b">
        <v>0</v>
      </c>
      <c r="I1131" t="b">
        <v>0</v>
      </c>
      <c r="J1131" t="b">
        <v>0</v>
      </c>
      <c r="K1131" t="b">
        <v>0</v>
      </c>
      <c r="L1131">
        <v>5306.3874999999998</v>
      </c>
      <c r="M1131">
        <v>5306.3874999999998</v>
      </c>
      <c r="N1131" t="b">
        <v>0</v>
      </c>
      <c r="O1131">
        <v>5306.3874999999998</v>
      </c>
      <c r="P1131">
        <v>0.998783609550429</v>
      </c>
      <c r="Q1131">
        <v>438.310092910734</v>
      </c>
      <c r="R1131">
        <v>11396.305</v>
      </c>
      <c r="S1131">
        <v>11396.305</v>
      </c>
      <c r="X1131">
        <v>5.8267219801793502E-2</v>
      </c>
      <c r="Y1131">
        <v>0.99882993832854705</v>
      </c>
      <c r="Z1131">
        <v>0.99882993832854705</v>
      </c>
      <c r="AA1131">
        <v>434.47176215258997</v>
      </c>
      <c r="AB1131">
        <v>-1.1707467280347001E-3</v>
      </c>
      <c r="AC1131" s="96">
        <v>1.3706479012041299E-6</v>
      </c>
      <c r="AD1131">
        <v>0.10819425862369</v>
      </c>
      <c r="AE1131">
        <v>0.10930553949650799</v>
      </c>
      <c r="AF1131">
        <v>0.10930553949650799</v>
      </c>
      <c r="AH1131">
        <v>432.29777713428899</v>
      </c>
      <c r="AI1131">
        <v>13.04</v>
      </c>
      <c r="AJ1131">
        <v>438.78224379130302</v>
      </c>
      <c r="AK1131">
        <v>425.813310477274</v>
      </c>
      <c r="AL1131">
        <v>1.7912257495590001E-4</v>
      </c>
      <c r="AM1131">
        <v>0</v>
      </c>
      <c r="AN1131">
        <v>0</v>
      </c>
      <c r="AO1131">
        <v>0</v>
      </c>
      <c r="AP1131">
        <v>0</v>
      </c>
      <c r="AR1131">
        <v>0.11700748363274301</v>
      </c>
      <c r="AS1131">
        <v>0.98223343253393403</v>
      </c>
      <c r="AT1131">
        <v>0.98762655687724998</v>
      </c>
      <c r="AU1131">
        <v>1.0185447789578499</v>
      </c>
      <c r="AV1131">
        <v>465.18839720894101</v>
      </c>
      <c r="AW1131">
        <v>-1.1626861356888001E-3</v>
      </c>
      <c r="AX1131">
        <v>1.0185447789578499</v>
      </c>
      <c r="AY1131">
        <v>0.11610335817636699</v>
      </c>
      <c r="BD1131" s="95">
        <v>45372</v>
      </c>
    </row>
    <row r="1132" spans="1:56">
      <c r="A1132" t="s">
        <v>110</v>
      </c>
      <c r="B1132">
        <v>5305.8</v>
      </c>
      <c r="C1132">
        <v>0</v>
      </c>
      <c r="D1132">
        <v>11394.371999999999</v>
      </c>
      <c r="E1132" s="95">
        <v>45372</v>
      </c>
      <c r="F1132" t="s">
        <v>1280</v>
      </c>
      <c r="G1132" t="b">
        <v>0</v>
      </c>
      <c r="H1132" t="b">
        <v>0</v>
      </c>
      <c r="I1132" t="b">
        <v>0</v>
      </c>
      <c r="J1132" t="b">
        <v>0</v>
      </c>
      <c r="K1132" t="b">
        <v>0</v>
      </c>
      <c r="L1132">
        <v>5305.8</v>
      </c>
      <c r="M1132">
        <v>5305.8</v>
      </c>
      <c r="N1132" t="b">
        <v>0</v>
      </c>
      <c r="O1132">
        <v>5305.8</v>
      </c>
      <c r="P1132">
        <v>0.99988928437661195</v>
      </c>
      <c r="Q1132">
        <v>438.26156513555998</v>
      </c>
      <c r="R1132">
        <v>11394.371999999999</v>
      </c>
      <c r="S1132">
        <v>11394.371999999999</v>
      </c>
      <c r="T1132" s="97">
        <v>45372</v>
      </c>
      <c r="U1132">
        <v>11394.371999999999</v>
      </c>
      <c r="V1132">
        <v>438.26156513555998</v>
      </c>
      <c r="W1132">
        <v>5.7353601841025698E-2</v>
      </c>
      <c r="X1132">
        <v>5.8267219801793502E-2</v>
      </c>
      <c r="Y1132">
        <v>0.99983038361995402</v>
      </c>
      <c r="Z1132">
        <v>0.99983038361995402</v>
      </c>
      <c r="AA1132">
        <v>434.398068625061</v>
      </c>
      <c r="AB1132">
        <v>-1.6963076653100001E-4</v>
      </c>
      <c r="AC1132" s="96">
        <v>2.8774596953925499E-8</v>
      </c>
      <c r="AD1132">
        <v>0.10491274110671001</v>
      </c>
      <c r="AE1132">
        <v>0.107660543781623</v>
      </c>
      <c r="AF1132">
        <v>0.107660543781623</v>
      </c>
      <c r="AG1132">
        <v>434.398068625061</v>
      </c>
      <c r="AH1132">
        <v>432.29777713428899</v>
      </c>
      <c r="AI1132">
        <v>13.04</v>
      </c>
      <c r="AJ1132">
        <v>438.78224379130302</v>
      </c>
      <c r="AK1132">
        <v>425.813310477274</v>
      </c>
      <c r="AL1132">
        <v>0</v>
      </c>
      <c r="AN1132">
        <v>0</v>
      </c>
      <c r="AO1132">
        <v>0</v>
      </c>
      <c r="AP1132">
        <v>0</v>
      </c>
      <c r="AQ1132">
        <v>0.117004651463711</v>
      </c>
      <c r="AR1132">
        <v>0.11700748363274301</v>
      </c>
      <c r="AS1132">
        <v>0.98223343253393403</v>
      </c>
      <c r="AT1132">
        <v>0.99031263208929698</v>
      </c>
      <c r="AU1132">
        <v>1.03340457639853</v>
      </c>
      <c r="AV1132">
        <v>465.10733912713101</v>
      </c>
      <c r="AW1132">
        <v>-1.742478580657E-4</v>
      </c>
      <c r="AX1132">
        <v>1.03340457639853</v>
      </c>
      <c r="AY1132">
        <v>0.114665872250378</v>
      </c>
      <c r="AZ1132" s="97">
        <v>45372</v>
      </c>
      <c r="BA1132">
        <v>465.10733912713101</v>
      </c>
      <c r="BB1132">
        <v>465.107330152119</v>
      </c>
      <c r="BC1132" s="96">
        <v>8.9750120082499001E-6</v>
      </c>
      <c r="BD1132" s="95">
        <v>45372</v>
      </c>
    </row>
    <row r="1133" spans="1:56">
      <c r="A1133" t="s">
        <v>104</v>
      </c>
      <c r="B1133">
        <v>5297.0249999999996</v>
      </c>
      <c r="C1133">
        <v>0</v>
      </c>
      <c r="D1133">
        <v>11378.615</v>
      </c>
      <c r="E1133" s="95">
        <v>45373</v>
      </c>
      <c r="F1133" t="s">
        <v>1281</v>
      </c>
      <c r="G1133" t="b">
        <v>0</v>
      </c>
      <c r="H1133" t="b">
        <v>0</v>
      </c>
      <c r="I1133" t="b">
        <v>0</v>
      </c>
      <c r="J1133" t="b">
        <v>0</v>
      </c>
      <c r="K1133" t="b">
        <v>0</v>
      </c>
      <c r="L1133">
        <v>5297.0249999999996</v>
      </c>
      <c r="M1133">
        <v>5297.0249999999996</v>
      </c>
      <c r="N1133" t="b">
        <v>0</v>
      </c>
      <c r="O1133">
        <v>5297.0249999999996</v>
      </c>
      <c r="P1133">
        <v>0.99834614949677702</v>
      </c>
      <c r="Q1133">
        <v>437.53674602551803</v>
      </c>
      <c r="R1133">
        <v>11378.615</v>
      </c>
      <c r="S1133">
        <v>11378.615</v>
      </c>
      <c r="X1133">
        <v>5.7353601841025698E-2</v>
      </c>
      <c r="Y1133">
        <v>0.99845780875298296</v>
      </c>
      <c r="Z1133">
        <v>0.99845780875298296</v>
      </c>
      <c r="AA1133">
        <v>433.72814372590602</v>
      </c>
      <c r="AB1133">
        <v>-1.5433816479796E-3</v>
      </c>
      <c r="AC1133" s="96">
        <v>2.3820269113202599E-6</v>
      </c>
      <c r="AD1133">
        <v>0.102948511305537</v>
      </c>
      <c r="AE1133">
        <v>0.10662610267135</v>
      </c>
      <c r="AF1133">
        <v>0.10662610267135</v>
      </c>
      <c r="AH1133">
        <v>434.398068625061</v>
      </c>
      <c r="AI1133">
        <v>12.92</v>
      </c>
      <c r="AJ1133">
        <v>440.91403965443698</v>
      </c>
      <c r="AK1133">
        <v>427.88209759568502</v>
      </c>
      <c r="AL1133">
        <v>1.0058421516754E-3</v>
      </c>
      <c r="AM1133">
        <v>8.4049823633150001E-4</v>
      </c>
      <c r="AN1133" s="96">
        <v>5.7981295799016804E-6</v>
      </c>
      <c r="AO1133">
        <v>-1.4460412315769999E-4</v>
      </c>
      <c r="AP1133">
        <v>-1.3880599357779999E-4</v>
      </c>
      <c r="AR1133">
        <v>0.117004651463711</v>
      </c>
      <c r="AS1133">
        <v>0.98225894259631497</v>
      </c>
      <c r="AT1133">
        <v>1.00289704142275</v>
      </c>
      <c r="AU1133">
        <v>1.04922169655488</v>
      </c>
      <c r="AV1133">
        <v>464.35889858599597</v>
      </c>
      <c r="AW1133">
        <v>-1.6091780932536001E-3</v>
      </c>
      <c r="AX1133">
        <v>1.04922169655488</v>
      </c>
      <c r="AY1133">
        <v>9.9827631993409702E-2</v>
      </c>
      <c r="BD1133" s="95">
        <v>45373</v>
      </c>
    </row>
    <row r="1134" spans="1:56">
      <c r="A1134" t="s">
        <v>105</v>
      </c>
      <c r="B1134">
        <v>5291.95</v>
      </c>
      <c r="C1134">
        <v>0</v>
      </c>
      <c r="D1134">
        <v>11367.368</v>
      </c>
      <c r="E1134" s="95">
        <v>45373</v>
      </c>
      <c r="F1134" t="s">
        <v>1282</v>
      </c>
      <c r="G1134" t="b">
        <v>0</v>
      </c>
      <c r="H1134" t="b">
        <v>0</v>
      </c>
      <c r="I1134" t="b">
        <v>0</v>
      </c>
      <c r="J1134" t="b">
        <v>0</v>
      </c>
      <c r="K1134" t="b">
        <v>0</v>
      </c>
      <c r="L1134">
        <v>5291.95</v>
      </c>
      <c r="M1134">
        <v>5291.95</v>
      </c>
      <c r="N1134" t="b">
        <v>0</v>
      </c>
      <c r="O1134">
        <v>5291.95</v>
      </c>
      <c r="P1134">
        <v>0.99904191503721396</v>
      </c>
      <c r="Q1134">
        <v>437.11754864848399</v>
      </c>
      <c r="R1134">
        <v>11367.368</v>
      </c>
      <c r="S1134">
        <v>11367.368</v>
      </c>
      <c r="X1134">
        <v>5.7353601841025698E-2</v>
      </c>
      <c r="Y1134">
        <v>0.99901156687347203</v>
      </c>
      <c r="Z1134">
        <v>0.99901156687347203</v>
      </c>
      <c r="AA1134">
        <v>433.299432460741</v>
      </c>
      <c r="AB1134">
        <v>-9.8892194868849996E-4</v>
      </c>
      <c r="AC1134" s="96">
        <v>9.7796662059796697E-7</v>
      </c>
      <c r="AD1134">
        <v>0.100329458327796</v>
      </c>
      <c r="AE1134">
        <v>0.105260657376423</v>
      </c>
      <c r="AF1134">
        <v>0.105260657376423</v>
      </c>
      <c r="AH1134">
        <v>434.398068625061</v>
      </c>
      <c r="AI1134">
        <v>12.92</v>
      </c>
      <c r="AJ1134">
        <v>440.91403965443698</v>
      </c>
      <c r="AK1134">
        <v>427.88209759568502</v>
      </c>
      <c r="AL1134">
        <v>8.4049823633150001E-4</v>
      </c>
      <c r="AM1134">
        <v>6.7515432098759996E-4</v>
      </c>
      <c r="AN1134" s="96">
        <v>1.06511001880266E-7</v>
      </c>
      <c r="AO1134" s="96">
        <v>-8.8643246108244202E-5</v>
      </c>
      <c r="AP1134" s="96">
        <v>-8.8536735106363904E-5</v>
      </c>
      <c r="AR1134">
        <v>0.117004651463711</v>
      </c>
      <c r="AS1134">
        <v>0.98225894259631497</v>
      </c>
      <c r="AT1134">
        <v>1.1164500820358001</v>
      </c>
      <c r="AU1134">
        <v>1.0594007993215999</v>
      </c>
      <c r="AV1134">
        <v>463.87684603816501</v>
      </c>
      <c r="AW1134">
        <v>-1.0381033922225E-3</v>
      </c>
      <c r="AX1134">
        <v>1.0594007993215999</v>
      </c>
      <c r="AY1134">
        <v>9.9910770578585301E-2</v>
      </c>
      <c r="BD1134" s="95">
        <v>45373</v>
      </c>
    </row>
    <row r="1135" spans="1:56">
      <c r="A1135" t="s">
        <v>106</v>
      </c>
      <c r="B1135">
        <v>5295.375</v>
      </c>
      <c r="C1135">
        <v>0</v>
      </c>
      <c r="D1135">
        <v>11375.55</v>
      </c>
      <c r="E1135" s="95">
        <v>45373</v>
      </c>
      <c r="F1135" t="s">
        <v>1283</v>
      </c>
      <c r="G1135" t="b">
        <v>0</v>
      </c>
      <c r="H1135" t="b">
        <v>0</v>
      </c>
      <c r="I1135" t="b">
        <v>0</v>
      </c>
      <c r="J1135" t="b">
        <v>0</v>
      </c>
      <c r="K1135" t="b">
        <v>0</v>
      </c>
      <c r="L1135">
        <v>5295.375</v>
      </c>
      <c r="M1135">
        <v>5295.375</v>
      </c>
      <c r="N1135" t="b">
        <v>0</v>
      </c>
      <c r="O1135">
        <v>5295.375</v>
      </c>
      <c r="P1135">
        <v>1.0006472094407499</v>
      </c>
      <c r="Q1135">
        <v>437.40045525268903</v>
      </c>
      <c r="R1135">
        <v>11375.55</v>
      </c>
      <c r="S1135">
        <v>11375.55</v>
      </c>
      <c r="X1135">
        <v>5.7353601841025698E-2</v>
      </c>
      <c r="Y1135">
        <v>1.00071977963588</v>
      </c>
      <c r="Z1135">
        <v>1.00071977963588</v>
      </c>
      <c r="AA1135">
        <v>433.61131256846602</v>
      </c>
      <c r="AB1135">
        <v>7.195207187566E-4</v>
      </c>
      <c r="AC1135" s="96">
        <v>5.1771006472002196E-7</v>
      </c>
      <c r="AD1135">
        <v>9.7554265048218097E-2</v>
      </c>
      <c r="AE1135">
        <v>0.103801777577276</v>
      </c>
      <c r="AF1135">
        <v>0.103801777577276</v>
      </c>
      <c r="AH1135">
        <v>434.398068625061</v>
      </c>
      <c r="AI1135">
        <v>12.92</v>
      </c>
      <c r="AJ1135">
        <v>440.91403965443698</v>
      </c>
      <c r="AK1135">
        <v>427.88209759568502</v>
      </c>
      <c r="AL1135">
        <v>6.7515432098759996E-4</v>
      </c>
      <c r="AM1135">
        <v>5.0981040564370003E-4</v>
      </c>
      <c r="AN1135" s="96">
        <v>5.21209485326002E-9</v>
      </c>
      <c r="AO1135" s="96">
        <v>-2.5466071272850499E-6</v>
      </c>
      <c r="AP1135" s="96">
        <v>-2.54139503243179E-6</v>
      </c>
      <c r="AR1135">
        <v>0.117004651463711</v>
      </c>
      <c r="AS1135">
        <v>0.98225894259631497</v>
      </c>
      <c r="AT1135">
        <v>1.1158876000336</v>
      </c>
      <c r="AU1135">
        <v>1.0731433872260501</v>
      </c>
      <c r="AV1135">
        <v>464.22993093852898</v>
      </c>
      <c r="AW1135">
        <v>7.6116086280040001E-4</v>
      </c>
      <c r="AX1135">
        <v>1.0731433872260501</v>
      </c>
      <c r="AY1135">
        <v>9.9887865869423401E-2</v>
      </c>
      <c r="BD1135" s="95">
        <v>45373</v>
      </c>
    </row>
    <row r="1136" spans="1:56">
      <c r="A1136" t="s">
        <v>107</v>
      </c>
      <c r="B1136">
        <v>5296.4750000000004</v>
      </c>
      <c r="C1136">
        <v>0</v>
      </c>
      <c r="D1136">
        <v>11377.954</v>
      </c>
      <c r="E1136" s="95">
        <v>45373</v>
      </c>
      <c r="F1136" t="s">
        <v>1284</v>
      </c>
      <c r="G1136" t="b">
        <v>0</v>
      </c>
      <c r="H1136" t="b">
        <v>0</v>
      </c>
      <c r="I1136" t="b">
        <v>0</v>
      </c>
      <c r="J1136" t="b">
        <v>0</v>
      </c>
      <c r="K1136" t="b">
        <v>0</v>
      </c>
      <c r="L1136">
        <v>5296.4750000000004</v>
      </c>
      <c r="M1136">
        <v>5296.4750000000004</v>
      </c>
      <c r="N1136" t="b">
        <v>0</v>
      </c>
      <c r="O1136">
        <v>5296.4750000000004</v>
      </c>
      <c r="P1136">
        <v>1.0002077284422699</v>
      </c>
      <c r="Q1136">
        <v>437.49131576790802</v>
      </c>
      <c r="R1136">
        <v>11377.954</v>
      </c>
      <c r="S1136">
        <v>11377.954</v>
      </c>
      <c r="X1136">
        <v>5.7353601841025698E-2</v>
      </c>
      <c r="Y1136">
        <v>1.00021133044116</v>
      </c>
      <c r="Z1136">
        <v>1.00021133044116</v>
      </c>
      <c r="AA1136">
        <v>433.70294783844503</v>
      </c>
      <c r="AB1136">
        <v>2.113081140333E-4</v>
      </c>
      <c r="AC1136" s="96">
        <v>4.4651119056338599E-8</v>
      </c>
      <c r="AD1136">
        <v>9.4607348688106802E-2</v>
      </c>
      <c r="AE1136">
        <v>0.10224445067863901</v>
      </c>
      <c r="AF1136">
        <v>0.10224445067863901</v>
      </c>
      <c r="AH1136">
        <v>434.398068625061</v>
      </c>
      <c r="AI1136">
        <v>12.92</v>
      </c>
      <c r="AJ1136">
        <v>440.91403965443698</v>
      </c>
      <c r="AK1136">
        <v>427.88209759568502</v>
      </c>
      <c r="AL1136">
        <v>5.0981040564370003E-4</v>
      </c>
      <c r="AM1136">
        <v>3.4446649029979998E-4</v>
      </c>
      <c r="AN1136" s="96">
        <v>3.0862611748141498E-12</v>
      </c>
      <c r="AO1136" s="96">
        <v>-8.6955300737656605E-9</v>
      </c>
      <c r="AP1136" s="96">
        <v>-8.6924438125908505E-9</v>
      </c>
      <c r="AR1136">
        <v>0.117004651463711</v>
      </c>
      <c r="AS1136">
        <v>0.98225894259631497</v>
      </c>
      <c r="AT1136">
        <v>1.11604263905007</v>
      </c>
      <c r="AU1136">
        <v>1.0882258573508701</v>
      </c>
      <c r="AV1136">
        <v>464.33451248024102</v>
      </c>
      <c r="AW1136">
        <v>2.2527961844379999E-4</v>
      </c>
      <c r="AX1136">
        <v>1.0882258573508701</v>
      </c>
      <c r="AY1136">
        <v>9.9842419156280698E-2</v>
      </c>
      <c r="BD1136" s="95">
        <v>45373</v>
      </c>
    </row>
    <row r="1137" spans="1:56">
      <c r="A1137" t="s">
        <v>108</v>
      </c>
      <c r="B1137">
        <v>5303.15</v>
      </c>
      <c r="C1137">
        <v>0</v>
      </c>
      <c r="D1137">
        <v>11392.236999999999</v>
      </c>
      <c r="E1137" s="95">
        <v>45373</v>
      </c>
      <c r="F1137" t="s">
        <v>1285</v>
      </c>
      <c r="G1137" t="b">
        <v>0</v>
      </c>
      <c r="H1137" t="b">
        <v>0</v>
      </c>
      <c r="I1137" t="b">
        <v>0</v>
      </c>
      <c r="J1137" t="b">
        <v>0</v>
      </c>
      <c r="K1137" t="b">
        <v>0</v>
      </c>
      <c r="L1137">
        <v>5303.15</v>
      </c>
      <c r="M1137">
        <v>5303.15</v>
      </c>
      <c r="N1137" t="b">
        <v>0</v>
      </c>
      <c r="O1137">
        <v>5303.15</v>
      </c>
      <c r="P1137">
        <v>1.00126027216214</v>
      </c>
      <c r="Q1137">
        <v>438.04267389435103</v>
      </c>
      <c r="R1137">
        <v>11392.236999999999</v>
      </c>
      <c r="S1137">
        <v>11392.236999999999</v>
      </c>
      <c r="X1137">
        <v>5.7353601841025698E-2</v>
      </c>
      <c r="Y1137">
        <v>1.0012553223540801</v>
      </c>
      <c r="Z1137">
        <v>1.0012553223540801</v>
      </c>
      <c r="AA1137">
        <v>434.24738484390099</v>
      </c>
      <c r="AB1137">
        <v>1.2545350957558999E-3</v>
      </c>
      <c r="AC1137" s="96">
        <v>1.57385830648346E-6</v>
      </c>
      <c r="AD1137">
        <v>9.2628799859458696E-2</v>
      </c>
      <c r="AE1137">
        <v>0.101111811601407</v>
      </c>
      <c r="AF1137">
        <v>0.101111811601407</v>
      </c>
      <c r="AH1137">
        <v>434.398068625061</v>
      </c>
      <c r="AI1137">
        <v>12.92</v>
      </c>
      <c r="AJ1137">
        <v>440.91403965443698</v>
      </c>
      <c r="AK1137">
        <v>427.88209759568502</v>
      </c>
      <c r="AL1137">
        <v>3.4446649029979998E-4</v>
      </c>
      <c r="AM1137">
        <v>1.7912257495590001E-4</v>
      </c>
      <c r="AN1137" s="96">
        <v>6.2550326637935395E-19</v>
      </c>
      <c r="AO1137">
        <v>0</v>
      </c>
      <c r="AP1137" s="96">
        <v>6.2550326637935395E-19</v>
      </c>
      <c r="AR1137">
        <v>0.117004651463711</v>
      </c>
      <c r="AS1137">
        <v>0.98225894259631497</v>
      </c>
      <c r="AT1137">
        <v>1.11635009303066</v>
      </c>
      <c r="AU1137">
        <v>1.10480106889727</v>
      </c>
      <c r="AV1137">
        <v>464.96805825454101</v>
      </c>
      <c r="AW1137">
        <v>1.3644167238759E-3</v>
      </c>
      <c r="AX1137">
        <v>1.10480106889727</v>
      </c>
      <c r="AY1137">
        <v>9.97417089497383E-2</v>
      </c>
      <c r="BD1137" s="95">
        <v>45373</v>
      </c>
    </row>
    <row r="1138" spans="1:56">
      <c r="A1138" t="s">
        <v>109</v>
      </c>
      <c r="B1138">
        <v>5300.45</v>
      </c>
      <c r="C1138">
        <v>0</v>
      </c>
      <c r="D1138">
        <v>11386.168</v>
      </c>
      <c r="E1138" s="95">
        <v>45373</v>
      </c>
      <c r="F1138" t="s">
        <v>1286</v>
      </c>
      <c r="G1138" t="b">
        <v>0</v>
      </c>
      <c r="H1138" t="b">
        <v>0</v>
      </c>
      <c r="I1138" t="b">
        <v>0</v>
      </c>
      <c r="J1138" t="b">
        <v>0</v>
      </c>
      <c r="K1138" t="b">
        <v>0</v>
      </c>
      <c r="L1138">
        <v>5300.45</v>
      </c>
      <c r="M1138">
        <v>5300.45</v>
      </c>
      <c r="N1138" t="b">
        <v>0</v>
      </c>
      <c r="O1138">
        <v>5300.45</v>
      </c>
      <c r="P1138">
        <v>0.99949086863467895</v>
      </c>
      <c r="Q1138">
        <v>437.81965262972199</v>
      </c>
      <c r="R1138">
        <v>11386.168</v>
      </c>
      <c r="S1138">
        <v>11386.168</v>
      </c>
      <c r="X1138">
        <v>5.7353601841025698E-2</v>
      </c>
      <c r="Y1138">
        <v>0.99946726880769698</v>
      </c>
      <c r="Z1138">
        <v>0.99946726880769698</v>
      </c>
      <c r="AA1138">
        <v>434.016047716819</v>
      </c>
      <c r="AB1138">
        <v>-5.3287314398080005E-4</v>
      </c>
      <c r="AC1138" s="96">
        <v>2.8395378757601102E-7</v>
      </c>
      <c r="AD1138">
        <v>8.9974121604361801E-2</v>
      </c>
      <c r="AE1138">
        <v>9.9659005244872603E-2</v>
      </c>
      <c r="AF1138">
        <v>9.9659005244872603E-2</v>
      </c>
      <c r="AH1138">
        <v>434.398068625061</v>
      </c>
      <c r="AI1138">
        <v>12.92</v>
      </c>
      <c r="AJ1138">
        <v>440.91403965443698</v>
      </c>
      <c r="AK1138">
        <v>427.88209759568502</v>
      </c>
      <c r="AL1138">
        <v>1.7912257495590001E-4</v>
      </c>
      <c r="AM1138">
        <v>0</v>
      </c>
      <c r="AN1138">
        <v>0</v>
      </c>
      <c r="AO1138">
        <v>0</v>
      </c>
      <c r="AP1138">
        <v>0</v>
      </c>
      <c r="AR1138">
        <v>0.117004651463711</v>
      </c>
      <c r="AS1138">
        <v>0.98225894259631497</v>
      </c>
      <c r="AT1138">
        <v>1.11703061327149</v>
      </c>
      <c r="AU1138">
        <v>1.1171768818056</v>
      </c>
      <c r="AV1138">
        <v>464.69382029279802</v>
      </c>
      <c r="AW1138">
        <v>-5.8979957198120004E-4</v>
      </c>
      <c r="AX1138">
        <v>1.1171768818056</v>
      </c>
      <c r="AY1138">
        <v>9.9755523436197494E-2</v>
      </c>
      <c r="BD1138" s="95">
        <v>45373</v>
      </c>
    </row>
    <row r="1139" spans="1:56">
      <c r="A1139" t="s">
        <v>110</v>
      </c>
      <c r="B1139">
        <v>5299.2250000000004</v>
      </c>
      <c r="C1139">
        <v>0</v>
      </c>
      <c r="D1139">
        <v>11384.727999999999</v>
      </c>
      <c r="E1139" s="95">
        <v>45373</v>
      </c>
      <c r="F1139" t="s">
        <v>1287</v>
      </c>
      <c r="G1139" t="b">
        <v>0</v>
      </c>
      <c r="H1139" t="b">
        <v>0</v>
      </c>
      <c r="I1139" t="b">
        <v>0</v>
      </c>
      <c r="J1139" t="b">
        <v>0</v>
      </c>
      <c r="K1139" t="b">
        <v>0</v>
      </c>
      <c r="L1139">
        <v>5299.2250000000004</v>
      </c>
      <c r="M1139">
        <v>5299.2250000000004</v>
      </c>
      <c r="N1139" t="b">
        <v>0</v>
      </c>
      <c r="O1139">
        <v>5299.2250000000004</v>
      </c>
      <c r="P1139">
        <v>0.99976888754728299</v>
      </c>
      <c r="Q1139">
        <v>437.71846705595601</v>
      </c>
      <c r="R1139">
        <v>11384.727999999999</v>
      </c>
      <c r="S1139">
        <v>11384.727999999999</v>
      </c>
      <c r="T1139" s="97">
        <v>45373</v>
      </c>
      <c r="U1139">
        <v>11384.727999999999</v>
      </c>
      <c r="V1139">
        <v>437.71846705595601</v>
      </c>
      <c r="W1139">
        <v>5.9703972353694498E-2</v>
      </c>
      <c r="X1139">
        <v>5.7353601841025698E-2</v>
      </c>
      <c r="Y1139">
        <v>0.99987353076118302</v>
      </c>
      <c r="Z1139">
        <v>0.99987353076118302</v>
      </c>
      <c r="AA1139">
        <v>433.96115803763001</v>
      </c>
      <c r="AB1139">
        <v>-1.2647723672530001E-4</v>
      </c>
      <c r="AC1139" s="96">
        <v>1.5996491409690299E-8</v>
      </c>
      <c r="AD1139">
        <v>8.7242851131876104E-2</v>
      </c>
      <c r="AE1139">
        <v>9.81570493695232E-2</v>
      </c>
      <c r="AF1139">
        <v>9.81570493695232E-2</v>
      </c>
      <c r="AG1139">
        <v>433.96115803763001</v>
      </c>
      <c r="AH1139">
        <v>434.398068625061</v>
      </c>
      <c r="AI1139">
        <v>12.92</v>
      </c>
      <c r="AJ1139">
        <v>440.91403965443698</v>
      </c>
      <c r="AK1139">
        <v>427.88209759568502</v>
      </c>
      <c r="AL1139">
        <v>0</v>
      </c>
      <c r="AN1139">
        <v>0</v>
      </c>
      <c r="AO1139">
        <v>0</v>
      </c>
      <c r="AP1139">
        <v>0</v>
      </c>
      <c r="AQ1139">
        <v>0.116995219514423</v>
      </c>
      <c r="AR1139">
        <v>0.117004651463711</v>
      </c>
      <c r="AS1139">
        <v>0.98225894259631497</v>
      </c>
      <c r="AT1139">
        <v>1.1169373310237301</v>
      </c>
      <c r="AU1139">
        <v>1.1334628327969101</v>
      </c>
      <c r="AV1139">
        <v>464.62740759730701</v>
      </c>
      <c r="AW1139">
        <v>-1.4291710496480001E-4</v>
      </c>
      <c r="AX1139">
        <v>1.1334628327969101</v>
      </c>
      <c r="AY1139">
        <v>9.9757258516906797E-2</v>
      </c>
      <c r="AZ1139" s="97">
        <v>45373</v>
      </c>
      <c r="BA1139">
        <v>464.62740759730701</v>
      </c>
      <c r="BB1139">
        <v>464.62739864435798</v>
      </c>
      <c r="BC1139" s="96">
        <v>8.9529489741835193E-6</v>
      </c>
      <c r="BD1139" s="95">
        <v>45373</v>
      </c>
    </row>
    <row r="1140" spans="1:56">
      <c r="A1140" t="s">
        <v>104</v>
      </c>
      <c r="B1140">
        <v>5279.1875</v>
      </c>
      <c r="C1140">
        <v>0</v>
      </c>
      <c r="D1140">
        <v>11343.419</v>
      </c>
      <c r="E1140" s="95">
        <v>45376</v>
      </c>
      <c r="F1140" t="s">
        <v>1288</v>
      </c>
      <c r="G1140" t="b">
        <v>0</v>
      </c>
      <c r="H1140" t="b">
        <v>0</v>
      </c>
      <c r="I1140" t="b">
        <v>0</v>
      </c>
      <c r="J1140" t="b">
        <v>0</v>
      </c>
      <c r="K1140" t="b">
        <v>0</v>
      </c>
      <c r="L1140">
        <v>5279.1875</v>
      </c>
      <c r="M1140">
        <v>5279.1875</v>
      </c>
      <c r="N1140" t="b">
        <v>0</v>
      </c>
      <c r="O1140">
        <v>5279.1875</v>
      </c>
      <c r="P1140">
        <v>0.99621878670937702</v>
      </c>
      <c r="Q1140">
        <v>436.06336017077302</v>
      </c>
      <c r="R1140">
        <v>11343.419</v>
      </c>
      <c r="S1140">
        <v>11343.419</v>
      </c>
      <c r="X1140">
        <v>5.9703972353694498E-2</v>
      </c>
      <c r="Y1140">
        <v>0.99587400954611704</v>
      </c>
      <c r="Z1140">
        <v>0.99587400954611704</v>
      </c>
      <c r="AA1140">
        <v>432.17063844221099</v>
      </c>
      <c r="AB1140">
        <v>-4.1345258385295002E-3</v>
      </c>
      <c r="AC1140" s="96">
        <v>1.70943039094681E-5</v>
      </c>
      <c r="AD1140">
        <v>9.4677860637953096E-2</v>
      </c>
      <c r="AE1140">
        <v>0.101244223112196</v>
      </c>
      <c r="AF1140">
        <v>0.101244223112196</v>
      </c>
      <c r="AH1140">
        <v>433.96115803763001</v>
      </c>
      <c r="AI1140">
        <v>13.06</v>
      </c>
      <c r="AJ1140">
        <v>440.47057540819497</v>
      </c>
      <c r="AK1140">
        <v>427.45174066706602</v>
      </c>
      <c r="AL1140">
        <v>1.0058421516754E-3</v>
      </c>
      <c r="AM1140">
        <v>8.4049823633150001E-4</v>
      </c>
      <c r="AN1140" s="96">
        <v>2.5521624252738199E-7</v>
      </c>
      <c r="AO1140">
        <v>-1.8562504963815999E-3</v>
      </c>
      <c r="AP1140">
        <v>-1.8559952801389999E-3</v>
      </c>
      <c r="AR1140">
        <v>0.116995219514423</v>
      </c>
      <c r="AS1140">
        <v>0.982343889319092</v>
      </c>
      <c r="AT1140">
        <v>1.1169256134363501</v>
      </c>
      <c r="AU1140">
        <v>1.15090610401713</v>
      </c>
      <c r="AV1140">
        <v>462.43433472160802</v>
      </c>
      <c r="AW1140">
        <v>-4.7200678217395996E-3</v>
      </c>
      <c r="AX1140">
        <v>1.15090610401713</v>
      </c>
      <c r="AY1140">
        <v>0.10060348358563299</v>
      </c>
      <c r="BD1140" s="95">
        <v>45376</v>
      </c>
    </row>
    <row r="1141" spans="1:56">
      <c r="A1141" t="s">
        <v>105</v>
      </c>
      <c r="B1141">
        <v>5281.6</v>
      </c>
      <c r="C1141">
        <v>0</v>
      </c>
      <c r="D1141">
        <v>11348.106</v>
      </c>
      <c r="E1141" s="95">
        <v>45376</v>
      </c>
      <c r="F1141" t="s">
        <v>1289</v>
      </c>
      <c r="G1141" t="b">
        <v>0</v>
      </c>
      <c r="H1141" t="b">
        <v>0</v>
      </c>
      <c r="I1141" t="b">
        <v>0</v>
      </c>
      <c r="J1141" t="b">
        <v>0</v>
      </c>
      <c r="K1141" t="b">
        <v>0</v>
      </c>
      <c r="L1141">
        <v>5281.6</v>
      </c>
      <c r="M1141">
        <v>5281.6</v>
      </c>
      <c r="N1141" t="b">
        <v>0</v>
      </c>
      <c r="O1141">
        <v>5281.6</v>
      </c>
      <c r="P1141">
        <v>1.0004569832005401</v>
      </c>
      <c r="Q1141">
        <v>436.26263380074198</v>
      </c>
      <c r="R1141">
        <v>11348.106</v>
      </c>
      <c r="S1141">
        <v>11348.106</v>
      </c>
      <c r="X1141">
        <v>5.9703972353694498E-2</v>
      </c>
      <c r="Y1141">
        <v>1.0004131911198899</v>
      </c>
      <c r="Z1141">
        <v>1.0004131911198899</v>
      </c>
      <c r="AA1141">
        <v>432.34920751229299</v>
      </c>
      <c r="AB1141">
        <v>4.1310577994699998E-4</v>
      </c>
      <c r="AC1141" s="96">
        <v>1.70656385425632E-7</v>
      </c>
      <c r="AD1141">
        <v>9.1891924177885997E-2</v>
      </c>
      <c r="AE1141">
        <v>9.9759270587254603E-2</v>
      </c>
      <c r="AF1141">
        <v>9.9759270587254603E-2</v>
      </c>
      <c r="AH1141">
        <v>433.96115803763001</v>
      </c>
      <c r="AI1141">
        <v>13.06</v>
      </c>
      <c r="AJ1141">
        <v>440.47057540819497</v>
      </c>
      <c r="AK1141">
        <v>427.45174066706602</v>
      </c>
      <c r="AL1141">
        <v>8.4049823633150001E-4</v>
      </c>
      <c r="AM1141">
        <v>6.7515432098759996E-4</v>
      </c>
      <c r="AN1141" s="96">
        <v>2.09837195694219E-8</v>
      </c>
      <c r="AO1141">
        <v>-3.9142082144700001E-4</v>
      </c>
      <c r="AP1141">
        <v>-3.9139983772739999E-4</v>
      </c>
      <c r="AR1141">
        <v>0.116995219514423</v>
      </c>
      <c r="AS1141">
        <v>0.982343889319092</v>
      </c>
      <c r="AT1141">
        <v>1.11117162881831</v>
      </c>
      <c r="AU1141">
        <v>1.11581227845964</v>
      </c>
      <c r="AV1141">
        <v>462.65261982005802</v>
      </c>
      <c r="AW1141">
        <v>4.720347994522E-4</v>
      </c>
      <c r="AX1141">
        <v>1.11581227845964</v>
      </c>
      <c r="AY1141">
        <v>0.10051066825690499</v>
      </c>
      <c r="BD1141" s="95">
        <v>45376</v>
      </c>
    </row>
    <row r="1142" spans="1:56">
      <c r="A1142" t="s">
        <v>106</v>
      </c>
      <c r="B1142">
        <v>5285.875</v>
      </c>
      <c r="C1142">
        <v>0</v>
      </c>
      <c r="D1142">
        <v>11357.209000000001</v>
      </c>
      <c r="E1142" s="95">
        <v>45376</v>
      </c>
      <c r="F1142" t="s">
        <v>1290</v>
      </c>
      <c r="G1142" t="b">
        <v>0</v>
      </c>
      <c r="H1142" t="b">
        <v>0</v>
      </c>
      <c r="I1142" t="b">
        <v>0</v>
      </c>
      <c r="J1142" t="b">
        <v>0</v>
      </c>
      <c r="K1142" t="b">
        <v>0</v>
      </c>
      <c r="L1142">
        <v>5285.875</v>
      </c>
      <c r="M1142">
        <v>5285.875</v>
      </c>
      <c r="N1142" t="b">
        <v>0</v>
      </c>
      <c r="O1142">
        <v>5285.875</v>
      </c>
      <c r="P1142">
        <v>1.00080941381399</v>
      </c>
      <c r="Q1142">
        <v>436.61575080307</v>
      </c>
      <c r="R1142">
        <v>11357.209000000001</v>
      </c>
      <c r="S1142">
        <v>11357.209000000001</v>
      </c>
      <c r="X1142">
        <v>5.9703972353694498E-2</v>
      </c>
      <c r="Y1142">
        <v>1.0008021602899999</v>
      </c>
      <c r="Z1142">
        <v>1.0008021602899999</v>
      </c>
      <c r="AA1142">
        <v>432.69602087797603</v>
      </c>
      <c r="AB1142">
        <v>8.0183873139200005E-4</v>
      </c>
      <c r="AC1142" s="96">
        <v>6.4294535116035498E-7</v>
      </c>
      <c r="AD1142">
        <v>8.9473613547985706E-2</v>
      </c>
      <c r="AE1142">
        <v>9.8424485642757895E-2</v>
      </c>
      <c r="AF1142">
        <v>9.8424485642757895E-2</v>
      </c>
      <c r="AH1142">
        <v>433.96115803763001</v>
      </c>
      <c r="AI1142">
        <v>13.06</v>
      </c>
      <c r="AJ1142">
        <v>440.47057540819497</v>
      </c>
      <c r="AK1142">
        <v>427.45174066706602</v>
      </c>
      <c r="AL1142">
        <v>6.7515432098759996E-4</v>
      </c>
      <c r="AM1142">
        <v>5.0981040564370003E-4</v>
      </c>
      <c r="AN1142" s="96">
        <v>7.8198351010688202E-10</v>
      </c>
      <c r="AO1142" s="96">
        <v>-1.7615738736043098E-5</v>
      </c>
      <c r="AP1142" s="96">
        <v>-1.7614956752533001E-5</v>
      </c>
      <c r="AR1142">
        <v>0.116995219514423</v>
      </c>
      <c r="AS1142">
        <v>0.982343889319092</v>
      </c>
      <c r="AT1142">
        <v>1.11180656701661</v>
      </c>
      <c r="AU1142">
        <v>1.13242154445071</v>
      </c>
      <c r="AV1142">
        <v>463.06595338111703</v>
      </c>
      <c r="AW1142">
        <v>8.9339937428429997E-4</v>
      </c>
      <c r="AX1142">
        <v>1.13242154445071</v>
      </c>
      <c r="AY1142">
        <v>0.100487358359636</v>
      </c>
      <c r="BD1142" s="95">
        <v>45376</v>
      </c>
    </row>
    <row r="1143" spans="1:56">
      <c r="A1143" t="s">
        <v>107</v>
      </c>
      <c r="B1143">
        <v>5282.8249999999998</v>
      </c>
      <c r="C1143">
        <v>0</v>
      </c>
      <c r="D1143">
        <v>11350.33</v>
      </c>
      <c r="E1143" s="95">
        <v>45376</v>
      </c>
      <c r="F1143" t="s">
        <v>1291</v>
      </c>
      <c r="G1143" t="b">
        <v>0</v>
      </c>
      <c r="H1143" t="b">
        <v>0</v>
      </c>
      <c r="I1143" t="b">
        <v>0</v>
      </c>
      <c r="J1143" t="b">
        <v>0</v>
      </c>
      <c r="K1143" t="b">
        <v>0</v>
      </c>
      <c r="L1143">
        <v>5282.8249999999998</v>
      </c>
      <c r="M1143">
        <v>5282.8249999999998</v>
      </c>
      <c r="N1143" t="b">
        <v>0</v>
      </c>
      <c r="O1143">
        <v>5282.8249999999998</v>
      </c>
      <c r="P1143">
        <v>0.99942299051717998</v>
      </c>
      <c r="Q1143">
        <v>436.36381937450801</v>
      </c>
      <c r="R1143">
        <v>11350.33</v>
      </c>
      <c r="S1143">
        <v>11350.33</v>
      </c>
      <c r="X1143">
        <v>5.9703972353694498E-2</v>
      </c>
      <c r="Y1143">
        <v>0.99939430541429597</v>
      </c>
      <c r="Z1143">
        <v>0.99939430541429597</v>
      </c>
      <c r="AA1143">
        <v>432.43393924087502</v>
      </c>
      <c r="AB1143">
        <v>-6.0587809277199995E-4</v>
      </c>
      <c r="AC1143" s="96">
        <v>3.6708826330111099E-7</v>
      </c>
      <c r="AD1143">
        <v>8.6971538401031098E-2</v>
      </c>
      <c r="AE1143">
        <v>9.7037025426968404E-2</v>
      </c>
      <c r="AF1143">
        <v>9.7037025426968404E-2</v>
      </c>
      <c r="AH1143">
        <v>433.96115803763001</v>
      </c>
      <c r="AI1143">
        <v>13.06</v>
      </c>
      <c r="AJ1143">
        <v>440.47057540819497</v>
      </c>
      <c r="AK1143">
        <v>427.45174066706602</v>
      </c>
      <c r="AL1143">
        <v>5.0981040564370003E-4</v>
      </c>
      <c r="AM1143">
        <v>3.4446649029979998E-4</v>
      </c>
      <c r="AN1143" s="96">
        <v>1.5314769707178299E-14</v>
      </c>
      <c r="AO1143" s="96">
        <v>-8.6784519792715202E-7</v>
      </c>
      <c r="AP1143" s="96">
        <v>-8.6784518261238298E-7</v>
      </c>
      <c r="AR1143">
        <v>0.116995219514423</v>
      </c>
      <c r="AS1143">
        <v>0.982343889319092</v>
      </c>
      <c r="AT1143">
        <v>1.11196587815016</v>
      </c>
      <c r="AU1143">
        <v>1.1477788939810201</v>
      </c>
      <c r="AV1143">
        <v>462.747624557047</v>
      </c>
      <c r="AW1143">
        <v>-6.8743733316040004E-4</v>
      </c>
      <c r="AX1143">
        <v>1.1477788939810201</v>
      </c>
      <c r="AY1143">
        <v>0.10052758336284</v>
      </c>
      <c r="BD1143" s="95">
        <v>45376</v>
      </c>
    </row>
    <row r="1144" spans="1:56">
      <c r="A1144" t="s">
        <v>108</v>
      </c>
      <c r="B1144">
        <v>5284.5249999999996</v>
      </c>
      <c r="C1144">
        <v>0</v>
      </c>
      <c r="D1144">
        <v>11353.216</v>
      </c>
      <c r="E1144" s="95">
        <v>45376</v>
      </c>
      <c r="F1144" t="s">
        <v>1292</v>
      </c>
      <c r="G1144" t="b">
        <v>0</v>
      </c>
      <c r="H1144" t="b">
        <v>0</v>
      </c>
      <c r="I1144" t="b">
        <v>0</v>
      </c>
      <c r="J1144" t="b">
        <v>0</v>
      </c>
      <c r="K1144" t="b">
        <v>0</v>
      </c>
      <c r="L1144">
        <v>5284.5249999999996</v>
      </c>
      <c r="M1144">
        <v>5284.5249999999996</v>
      </c>
      <c r="N1144" t="b">
        <v>0</v>
      </c>
      <c r="O1144">
        <v>5284.5249999999996</v>
      </c>
      <c r="P1144">
        <v>1.0003217975231</v>
      </c>
      <c r="Q1144">
        <v>436.50424017075602</v>
      </c>
      <c r="R1144">
        <v>11353.216</v>
      </c>
      <c r="S1144">
        <v>11353.216</v>
      </c>
      <c r="X1144">
        <v>5.9703972353694498E-2</v>
      </c>
      <c r="Y1144">
        <v>1.000254265735</v>
      </c>
      <c r="Z1144">
        <v>1.000254265735</v>
      </c>
      <c r="AA1144">
        <v>432.54389237427699</v>
      </c>
      <c r="AB1144">
        <v>2.542334149515E-4</v>
      </c>
      <c r="AC1144" s="96">
        <v>6.4634629277932699E-8</v>
      </c>
      <c r="AD1144">
        <v>8.4362589525774301E-2</v>
      </c>
      <c r="AE1144">
        <v>9.55882798212421E-2</v>
      </c>
      <c r="AF1144">
        <v>9.55882798212421E-2</v>
      </c>
      <c r="AH1144">
        <v>433.96115803763001</v>
      </c>
      <c r="AI1144">
        <v>13.06</v>
      </c>
      <c r="AJ1144">
        <v>440.47057540819497</v>
      </c>
      <c r="AK1144">
        <v>427.45174066706602</v>
      </c>
      <c r="AL1144">
        <v>3.4446649029979998E-4</v>
      </c>
      <c r="AM1144">
        <v>1.7912257495590001E-4</v>
      </c>
      <c r="AN1144" s="96">
        <v>1.3970923069802601E-25</v>
      </c>
      <c r="AO1144" s="96">
        <v>-6.1745053514528E-12</v>
      </c>
      <c r="AP1144" s="96">
        <v>-6.1745053514526603E-12</v>
      </c>
      <c r="AR1144">
        <v>0.116995219514423</v>
      </c>
      <c r="AS1144">
        <v>0.982343889319092</v>
      </c>
      <c r="AT1144">
        <v>1.11169092355149</v>
      </c>
      <c r="AU1144">
        <v>1.16419013025825</v>
      </c>
      <c r="AV1144">
        <v>462.88191378834301</v>
      </c>
      <c r="AW1144">
        <v>2.9019972047380002E-4</v>
      </c>
      <c r="AX1144">
        <v>1.16419013025825</v>
      </c>
      <c r="AY1144">
        <v>0.100528503204701</v>
      </c>
      <c r="BD1144" s="95">
        <v>45376</v>
      </c>
    </row>
    <row r="1145" spans="1:56">
      <c r="A1145" t="s">
        <v>109</v>
      </c>
      <c r="B1145">
        <v>5286.8249999999998</v>
      </c>
      <c r="C1145">
        <v>0</v>
      </c>
      <c r="D1145">
        <v>11357.875</v>
      </c>
      <c r="E1145" s="95">
        <v>45376</v>
      </c>
      <c r="F1145" t="s">
        <v>1293</v>
      </c>
      <c r="G1145" t="b">
        <v>0</v>
      </c>
      <c r="H1145" t="b">
        <v>0</v>
      </c>
      <c r="I1145" t="b">
        <v>0</v>
      </c>
      <c r="J1145" t="b">
        <v>0</v>
      </c>
      <c r="K1145" t="b">
        <v>0</v>
      </c>
      <c r="L1145">
        <v>5286.8249999999998</v>
      </c>
      <c r="M1145">
        <v>5286.8249999999998</v>
      </c>
      <c r="N1145" t="b">
        <v>0</v>
      </c>
      <c r="O1145">
        <v>5286.8249999999998</v>
      </c>
      <c r="P1145">
        <v>1.0004352330625701</v>
      </c>
      <c r="Q1145">
        <v>436.69422124803202</v>
      </c>
      <c r="R1145">
        <v>11357.875</v>
      </c>
      <c r="S1145">
        <v>11357.875</v>
      </c>
      <c r="X1145">
        <v>5.9703972353694498E-2</v>
      </c>
      <c r="Y1145">
        <v>1.0004103683044501</v>
      </c>
      <c r="Z1145">
        <v>1.0004103683044501</v>
      </c>
      <c r="AA1145">
        <v>432.72139467799201</v>
      </c>
      <c r="AB1145">
        <v>4.1028412640809999E-4</v>
      </c>
      <c r="AC1145" s="96">
        <v>1.6833306438253E-7</v>
      </c>
      <c r="AD1145">
        <v>8.1901404703087197E-2</v>
      </c>
      <c r="AE1145">
        <v>9.4190837387591306E-2</v>
      </c>
      <c r="AF1145">
        <v>9.4190837387591306E-2</v>
      </c>
      <c r="AH1145">
        <v>433.96115803763001</v>
      </c>
      <c r="AI1145">
        <v>13.06</v>
      </c>
      <c r="AJ1145">
        <v>440.47057540819497</v>
      </c>
      <c r="AK1145">
        <v>427.45174066706602</v>
      </c>
      <c r="AL1145">
        <v>1.7912257495590001E-4</v>
      </c>
      <c r="AM1145">
        <v>0</v>
      </c>
      <c r="AN1145">
        <v>0</v>
      </c>
      <c r="AO1145">
        <v>0</v>
      </c>
      <c r="AP1145">
        <v>0</v>
      </c>
      <c r="AR1145">
        <v>0.116995219514423</v>
      </c>
      <c r="AS1145">
        <v>0.982343889319092</v>
      </c>
      <c r="AT1145">
        <v>1.11168463396799</v>
      </c>
      <c r="AU1145">
        <v>1.18183471324055</v>
      </c>
      <c r="AV1145">
        <v>463.10223737311202</v>
      </c>
      <c r="AW1145">
        <v>4.7598227151609998E-4</v>
      </c>
      <c r="AX1145">
        <v>1.18183471324055</v>
      </c>
      <c r="AY1145">
        <v>0.10049354476706</v>
      </c>
      <c r="BD1145" s="95">
        <v>45376</v>
      </c>
    </row>
    <row r="1146" spans="1:56">
      <c r="A1146" t="s">
        <v>110</v>
      </c>
      <c r="B1146">
        <v>5278.05</v>
      </c>
      <c r="C1146">
        <v>0</v>
      </c>
      <c r="D1146">
        <v>11339.36</v>
      </c>
      <c r="E1146" s="95">
        <v>45376</v>
      </c>
      <c r="F1146" t="s">
        <v>1294</v>
      </c>
      <c r="G1146" t="b">
        <v>0</v>
      </c>
      <c r="H1146" t="b">
        <v>0</v>
      </c>
      <c r="I1146" t="b">
        <v>0</v>
      </c>
      <c r="J1146" t="b">
        <v>0</v>
      </c>
      <c r="K1146" t="b">
        <v>0</v>
      </c>
      <c r="L1146">
        <v>5278.05</v>
      </c>
      <c r="M1146">
        <v>5278.05</v>
      </c>
      <c r="N1146" t="b">
        <v>0</v>
      </c>
      <c r="O1146">
        <v>5278.05</v>
      </c>
      <c r="P1146">
        <v>0.99834021364429504</v>
      </c>
      <c r="Q1146">
        <v>435.96940213799002</v>
      </c>
      <c r="R1146">
        <v>11339.36</v>
      </c>
      <c r="S1146">
        <v>11339.36</v>
      </c>
      <c r="T1146" s="97">
        <v>45376</v>
      </c>
      <c r="U1146">
        <v>11339.36</v>
      </c>
      <c r="V1146">
        <v>435.96940213799002</v>
      </c>
      <c r="W1146">
        <v>5.7262116925462597E-2</v>
      </c>
      <c r="X1146">
        <v>5.9703972353694498E-2</v>
      </c>
      <c r="Y1146">
        <v>0.99836985351573204</v>
      </c>
      <c r="Z1146">
        <v>0.99836985351573204</v>
      </c>
      <c r="AA1146">
        <v>432.01599541779001</v>
      </c>
      <c r="AB1146">
        <v>-1.6314766187868E-3</v>
      </c>
      <c r="AC1146" s="96">
        <v>2.6617159576482699E-6</v>
      </c>
      <c r="AD1146">
        <v>8.1160863128456398E-2</v>
      </c>
      <c r="AE1146">
        <v>9.3523336343509206E-2</v>
      </c>
      <c r="AF1146">
        <v>9.3523336343509206E-2</v>
      </c>
      <c r="AG1146">
        <v>432.01599541779001</v>
      </c>
      <c r="AH1146">
        <v>433.96115803763001</v>
      </c>
      <c r="AI1146">
        <v>13.06</v>
      </c>
      <c r="AJ1146">
        <v>440.47057540819497</v>
      </c>
      <c r="AK1146">
        <v>427.45174066706602</v>
      </c>
      <c r="AL1146">
        <v>0</v>
      </c>
      <c r="AN1146">
        <v>0</v>
      </c>
      <c r="AO1146">
        <v>0</v>
      </c>
      <c r="AP1146">
        <v>0</v>
      </c>
      <c r="AQ1146">
        <v>0.117264318168405</v>
      </c>
      <c r="AR1146">
        <v>0.116995219514423</v>
      </c>
      <c r="AS1146">
        <v>0.982343889319092</v>
      </c>
      <c r="AT1146">
        <v>1.1119236030709201</v>
      </c>
      <c r="AU1146">
        <v>1.1993687539567199</v>
      </c>
      <c r="AV1146">
        <v>462.20922940656698</v>
      </c>
      <c r="AW1146">
        <v>-1.9283171068460001E-3</v>
      </c>
      <c r="AX1146">
        <v>1.1993687539567199</v>
      </c>
      <c r="AY1146">
        <v>0.10074946336377499</v>
      </c>
      <c r="AZ1146" s="97">
        <v>45376</v>
      </c>
      <c r="BA1146">
        <v>462.20922940656698</v>
      </c>
      <c r="BB1146">
        <v>462.20922051751899</v>
      </c>
      <c r="BC1146" s="96">
        <v>8.8890474785330298E-6</v>
      </c>
      <c r="BD1146" s="95">
        <v>45376</v>
      </c>
    </row>
    <row r="1147" spans="1:56">
      <c r="A1147" t="s">
        <v>104</v>
      </c>
      <c r="B1147">
        <v>5288.9250000000002</v>
      </c>
      <c r="C1147">
        <v>0</v>
      </c>
      <c r="D1147">
        <v>11365.357</v>
      </c>
      <c r="E1147" s="95">
        <v>45377</v>
      </c>
      <c r="F1147" t="s">
        <v>1295</v>
      </c>
      <c r="G1147" t="b">
        <v>0</v>
      </c>
      <c r="H1147" t="b">
        <v>0</v>
      </c>
      <c r="I1147" t="b">
        <v>0</v>
      </c>
      <c r="J1147" t="b">
        <v>0</v>
      </c>
      <c r="K1147" t="b">
        <v>0</v>
      </c>
      <c r="L1147">
        <v>5288.9250000000002</v>
      </c>
      <c r="M1147">
        <v>5288.9250000000002</v>
      </c>
      <c r="N1147" t="b">
        <v>0</v>
      </c>
      <c r="O1147">
        <v>5288.9250000000002</v>
      </c>
      <c r="P1147">
        <v>1.00206042004149</v>
      </c>
      <c r="Q1147">
        <v>436.86768223163199</v>
      </c>
      <c r="R1147">
        <v>11365.357</v>
      </c>
      <c r="S1147">
        <v>11365.357</v>
      </c>
      <c r="X1147">
        <v>5.7262116925462597E-2</v>
      </c>
      <c r="Y1147">
        <v>1.0021335723635301</v>
      </c>
      <c r="Z1147">
        <v>1.0021335723635301</v>
      </c>
      <c r="AA1147">
        <v>432.93773280621798</v>
      </c>
      <c r="AB1147">
        <v>2.1312995302809998E-3</v>
      </c>
      <c r="AC1147" s="96">
        <v>4.54243768777632E-6</v>
      </c>
      <c r="AD1147">
        <v>8.16861810002458E-2</v>
      </c>
      <c r="AE1147">
        <v>9.3405576975005206E-2</v>
      </c>
      <c r="AF1147">
        <v>9.3405576975005206E-2</v>
      </c>
      <c r="AH1147">
        <v>432.01599541779001</v>
      </c>
      <c r="AI1147">
        <v>13.19</v>
      </c>
      <c r="AJ1147">
        <v>438.49623534905697</v>
      </c>
      <c r="AK1147">
        <v>425.53575548652299</v>
      </c>
      <c r="AL1147">
        <v>1.0058421516754E-3</v>
      </c>
      <c r="AM1147">
        <v>8.4049823633150001E-4</v>
      </c>
      <c r="AN1147">
        <v>4.2766193566959998E-4</v>
      </c>
      <c r="AO1147" s="96">
        <v>-3.21671888303676E-6</v>
      </c>
      <c r="AP1147">
        <v>4.2444521678659998E-4</v>
      </c>
      <c r="AR1147">
        <v>0.117264318168405</v>
      </c>
      <c r="AS1147">
        <v>0.97991472506188504</v>
      </c>
      <c r="AT1147">
        <v>1.1101710773292801</v>
      </c>
      <c r="AU1147">
        <v>1.2049419726452799</v>
      </c>
      <c r="AV1147">
        <v>463.385317932661</v>
      </c>
      <c r="AW1147">
        <v>2.5444938163706999E-3</v>
      </c>
      <c r="AX1147">
        <v>1.2049419726452799</v>
      </c>
      <c r="AY1147">
        <v>0.101029648564745</v>
      </c>
      <c r="BD1147" s="95">
        <v>45377</v>
      </c>
    </row>
    <row r="1148" spans="1:56">
      <c r="A1148" t="s">
        <v>105</v>
      </c>
      <c r="B1148">
        <v>5288.65</v>
      </c>
      <c r="C1148">
        <v>0</v>
      </c>
      <c r="D1148">
        <v>11364.152</v>
      </c>
      <c r="E1148" s="95">
        <v>45377</v>
      </c>
      <c r="F1148" t="s">
        <v>1296</v>
      </c>
      <c r="G1148" t="b">
        <v>0</v>
      </c>
      <c r="H1148" t="b">
        <v>0</v>
      </c>
      <c r="I1148" t="b">
        <v>0</v>
      </c>
      <c r="J1148" t="b">
        <v>0</v>
      </c>
      <c r="K1148" t="b">
        <v>0</v>
      </c>
      <c r="L1148">
        <v>5288.65</v>
      </c>
      <c r="M1148">
        <v>5288.65</v>
      </c>
      <c r="N1148" t="b">
        <v>0</v>
      </c>
      <c r="O1148">
        <v>5288.65</v>
      </c>
      <c r="P1148">
        <v>0.99994800455669097</v>
      </c>
      <c r="Q1148">
        <v>436.84496710282701</v>
      </c>
      <c r="R1148">
        <v>11364.152</v>
      </c>
      <c r="S1148">
        <v>11364.152</v>
      </c>
      <c r="X1148">
        <v>5.7262116925462597E-2</v>
      </c>
      <c r="Y1148">
        <v>0.99989397605372199</v>
      </c>
      <c r="Z1148">
        <v>0.99989397605372199</v>
      </c>
      <c r="AA1148">
        <v>432.89183103929298</v>
      </c>
      <c r="AB1148">
        <v>-1.06029567214E-4</v>
      </c>
      <c r="AC1148" s="96">
        <v>1.1242269123592399E-8</v>
      </c>
      <c r="AD1148">
        <v>7.9205202595439797E-2</v>
      </c>
      <c r="AE1148">
        <v>9.1997058086737998E-2</v>
      </c>
      <c r="AF1148">
        <v>9.1997058086737998E-2</v>
      </c>
      <c r="AH1148">
        <v>432.01599541779001</v>
      </c>
      <c r="AI1148">
        <v>13.19</v>
      </c>
      <c r="AJ1148">
        <v>438.49623534905697</v>
      </c>
      <c r="AK1148">
        <v>425.53575548652299</v>
      </c>
      <c r="AL1148">
        <v>8.4049823633150001E-4</v>
      </c>
      <c r="AM1148">
        <v>6.7515432098759996E-4</v>
      </c>
      <c r="AN1148" s="96">
        <v>8.7877064475496704E-5</v>
      </c>
      <c r="AO1148" s="96">
        <v>-2.8298296594897402E-7</v>
      </c>
      <c r="AP1148" s="96">
        <v>8.7594081509547798E-5</v>
      </c>
      <c r="AR1148">
        <v>0.117264318168405</v>
      </c>
      <c r="AS1148">
        <v>0.97991472506188504</v>
      </c>
      <c r="AT1148">
        <v>1.10824407208803</v>
      </c>
      <c r="AU1148">
        <v>1.2064610811437</v>
      </c>
      <c r="AV1148">
        <v>463.32604881251899</v>
      </c>
      <c r="AW1148">
        <v>-1.279046138258E-4</v>
      </c>
      <c r="AX1148">
        <v>1.2064610811437</v>
      </c>
      <c r="AY1148">
        <v>0.101012044902171</v>
      </c>
      <c r="BD1148" s="95">
        <v>45377</v>
      </c>
    </row>
    <row r="1149" spans="1:56">
      <c r="A1149" t="s">
        <v>106</v>
      </c>
      <c r="B1149">
        <v>5290.7749999999996</v>
      </c>
      <c r="C1149">
        <v>0</v>
      </c>
      <c r="D1149">
        <v>11368.571</v>
      </c>
      <c r="E1149" s="95">
        <v>45377</v>
      </c>
      <c r="F1149" t="s">
        <v>1297</v>
      </c>
      <c r="G1149" t="b">
        <v>0</v>
      </c>
      <c r="H1149" t="b">
        <v>0</v>
      </c>
      <c r="I1149" t="b">
        <v>0</v>
      </c>
      <c r="J1149" t="b">
        <v>0</v>
      </c>
      <c r="K1149" t="b">
        <v>0</v>
      </c>
      <c r="L1149">
        <v>5290.7749999999996</v>
      </c>
      <c r="M1149">
        <v>5290.7749999999996</v>
      </c>
      <c r="N1149" t="b">
        <v>0</v>
      </c>
      <c r="O1149">
        <v>5290.7749999999996</v>
      </c>
      <c r="P1149">
        <v>1.0004018038629801</v>
      </c>
      <c r="Q1149">
        <v>437.02049309813702</v>
      </c>
      <c r="R1149">
        <v>11368.571</v>
      </c>
      <c r="S1149">
        <v>11368.571</v>
      </c>
      <c r="X1149">
        <v>5.7262116925462597E-2</v>
      </c>
      <c r="Y1149">
        <v>1.0003888543553401</v>
      </c>
      <c r="Z1149">
        <v>1.0003888543553401</v>
      </c>
      <c r="AA1149">
        <v>433.06016291318599</v>
      </c>
      <c r="AB1149">
        <v>3.8877877108339998E-4</v>
      </c>
      <c r="AC1149" s="96">
        <v>1.5114893284516301E-7</v>
      </c>
      <c r="AD1149">
        <v>7.68963840121622E-2</v>
      </c>
      <c r="AE1149">
        <v>9.0650723864966296E-2</v>
      </c>
      <c r="AF1149">
        <v>9.0650723864966296E-2</v>
      </c>
      <c r="AH1149">
        <v>432.01599541779001</v>
      </c>
      <c r="AI1149">
        <v>13.19</v>
      </c>
      <c r="AJ1149">
        <v>438.49623534905697</v>
      </c>
      <c r="AK1149">
        <v>425.53575548652299</v>
      </c>
      <c r="AL1149">
        <v>6.7515432098759996E-4</v>
      </c>
      <c r="AM1149">
        <v>5.0981040564370003E-4</v>
      </c>
      <c r="AN1149" s="96">
        <v>1.4121987805491E-5</v>
      </c>
      <c r="AO1149" s="96">
        <v>-1.9677486307045898E-9</v>
      </c>
      <c r="AP1149" s="96">
        <v>1.41200200568603E-5</v>
      </c>
      <c r="AR1149">
        <v>0.117264318168405</v>
      </c>
      <c r="AS1149">
        <v>0.97991472506188504</v>
      </c>
      <c r="AT1149">
        <v>1.1083653995660101</v>
      </c>
      <c r="AU1149">
        <v>1.22493257638596</v>
      </c>
      <c r="AV1149">
        <v>463.542556671878</v>
      </c>
      <c r="AW1149">
        <v>4.672904964324E-4</v>
      </c>
      <c r="AX1149">
        <v>1.22493257638596</v>
      </c>
      <c r="AY1149">
        <v>0.10101305005585801</v>
      </c>
      <c r="BD1149" s="95">
        <v>45377</v>
      </c>
    </row>
    <row r="1150" spans="1:56">
      <c r="A1150" t="s">
        <v>107</v>
      </c>
      <c r="B1150">
        <v>5287.6</v>
      </c>
      <c r="C1150">
        <v>0</v>
      </c>
      <c r="D1150">
        <v>11361.434999999999</v>
      </c>
      <c r="E1150" s="95">
        <v>45377</v>
      </c>
      <c r="F1150" t="s">
        <v>1298</v>
      </c>
      <c r="G1150" t="b">
        <v>0</v>
      </c>
      <c r="H1150" t="b">
        <v>0</v>
      </c>
      <c r="I1150" t="b">
        <v>0</v>
      </c>
      <c r="J1150" t="b">
        <v>0</v>
      </c>
      <c r="K1150" t="b">
        <v>0</v>
      </c>
      <c r="L1150">
        <v>5287.6</v>
      </c>
      <c r="M1150">
        <v>5287.6</v>
      </c>
      <c r="N1150" t="b">
        <v>0</v>
      </c>
      <c r="O1150">
        <v>5287.6</v>
      </c>
      <c r="P1150">
        <v>0.99939989888059799</v>
      </c>
      <c r="Q1150">
        <v>436.758236611028</v>
      </c>
      <c r="R1150">
        <v>11361.434999999999</v>
      </c>
      <c r="S1150">
        <v>11361.434999999999</v>
      </c>
      <c r="X1150">
        <v>5.7262116925462597E-2</v>
      </c>
      <c r="Y1150">
        <v>0.99937230457548198</v>
      </c>
      <c r="Z1150">
        <v>0.99937230457548198</v>
      </c>
      <c r="AA1150">
        <v>432.78833303038499</v>
      </c>
      <c r="AB1150">
        <v>-6.2789250776679997E-4</v>
      </c>
      <c r="AC1150" s="96">
        <v>3.9424900130969801E-7</v>
      </c>
      <c r="AD1150">
        <v>7.4833134078399893E-2</v>
      </c>
      <c r="AE1150">
        <v>8.9397375701272194E-2</v>
      </c>
      <c r="AF1150">
        <v>8.9397375701272194E-2</v>
      </c>
      <c r="AH1150">
        <v>432.01599541779001</v>
      </c>
      <c r="AI1150">
        <v>13.19</v>
      </c>
      <c r="AJ1150">
        <v>438.49623534905697</v>
      </c>
      <c r="AK1150">
        <v>425.53575548652299</v>
      </c>
      <c r="AL1150">
        <v>5.0981040564370003E-4</v>
      </c>
      <c r="AM1150">
        <v>3.4446649029979998E-4</v>
      </c>
      <c r="AN1150" s="96">
        <v>4.37343126955749E-8</v>
      </c>
      <c r="AO1150" s="96">
        <v>-2.5167645745227601E-12</v>
      </c>
      <c r="AP1150" s="96">
        <v>4.3731795931000397E-8</v>
      </c>
      <c r="AR1150">
        <v>0.117264318168405</v>
      </c>
      <c r="AS1150">
        <v>0.97991472506188504</v>
      </c>
      <c r="AT1150">
        <v>1.1083584728001099</v>
      </c>
      <c r="AU1150">
        <v>1.2431251354371999</v>
      </c>
      <c r="AV1150">
        <v>463.18530264834101</v>
      </c>
      <c r="AW1150">
        <v>-7.7070382944480003E-4</v>
      </c>
      <c r="AX1150">
        <v>1.2431251354371999</v>
      </c>
      <c r="AY1150">
        <v>0.101028334132479</v>
      </c>
      <c r="BD1150" s="95">
        <v>45377</v>
      </c>
    </row>
    <row r="1151" spans="1:56">
      <c r="A1151" t="s">
        <v>108</v>
      </c>
      <c r="B1151">
        <v>5284.45</v>
      </c>
      <c r="C1151">
        <v>0</v>
      </c>
      <c r="D1151">
        <v>11354.532999999999</v>
      </c>
      <c r="E1151" s="95">
        <v>45377</v>
      </c>
      <c r="F1151" t="s">
        <v>1299</v>
      </c>
      <c r="G1151" t="b">
        <v>0</v>
      </c>
      <c r="H1151" t="b">
        <v>0</v>
      </c>
      <c r="I1151" t="b">
        <v>0</v>
      </c>
      <c r="J1151" t="b">
        <v>0</v>
      </c>
      <c r="K1151" t="b">
        <v>0</v>
      </c>
      <c r="L1151">
        <v>5284.45</v>
      </c>
      <c r="M1151">
        <v>5284.45</v>
      </c>
      <c r="N1151" t="b">
        <v>0</v>
      </c>
      <c r="O1151">
        <v>5284.45</v>
      </c>
      <c r="P1151">
        <v>0.99940426658597403</v>
      </c>
      <c r="Q1151">
        <v>436.49804513562799</v>
      </c>
      <c r="R1151">
        <v>11354.532999999999</v>
      </c>
      <c r="S1151">
        <v>11354.532999999999</v>
      </c>
      <c r="X1151">
        <v>5.7262116925462597E-2</v>
      </c>
      <c r="Y1151">
        <v>0.99939250631632304</v>
      </c>
      <c r="Z1151">
        <v>0.99939250631632304</v>
      </c>
      <c r="AA1151">
        <v>432.52541685170002</v>
      </c>
      <c r="AB1151">
        <v>-6.0767828272980003E-4</v>
      </c>
      <c r="AC1151" s="96">
        <v>3.6927289530154298E-7</v>
      </c>
      <c r="AD1151">
        <v>7.2822262542952695E-2</v>
      </c>
      <c r="AE1151">
        <v>8.8157109641965506E-2</v>
      </c>
      <c r="AF1151">
        <v>8.8157109641965506E-2</v>
      </c>
      <c r="AH1151">
        <v>432.01599541779001</v>
      </c>
      <c r="AI1151">
        <v>13.19</v>
      </c>
      <c r="AJ1151">
        <v>438.49623534905697</v>
      </c>
      <c r="AK1151">
        <v>425.53575548652299</v>
      </c>
      <c r="AL1151">
        <v>3.4446649029979998E-4</v>
      </c>
      <c r="AM1151">
        <v>1.7912257495590001E-4</v>
      </c>
      <c r="AN1151" s="96">
        <v>4.0644817751148201E-15</v>
      </c>
      <c r="AO1151">
        <v>0</v>
      </c>
      <c r="AP1151" s="96">
        <v>4.0644817751148201E-15</v>
      </c>
      <c r="AR1151">
        <v>0.117264318168405</v>
      </c>
      <c r="AS1151">
        <v>0.97991472506188504</v>
      </c>
      <c r="AT1151">
        <v>1.10825313257115</v>
      </c>
      <c r="AU1151">
        <v>1.26055370751239</v>
      </c>
      <c r="AV1151">
        <v>462.83470216447699</v>
      </c>
      <c r="AW1151">
        <v>-7.5693352500499998E-4</v>
      </c>
      <c r="AX1151">
        <v>1.26055370751239</v>
      </c>
      <c r="AY1151">
        <v>0.100989353644225</v>
      </c>
      <c r="BD1151" s="95">
        <v>45377</v>
      </c>
    </row>
    <row r="1152" spans="1:56">
      <c r="A1152" t="s">
        <v>109</v>
      </c>
      <c r="B1152">
        <v>5286.05</v>
      </c>
      <c r="C1152">
        <v>0</v>
      </c>
      <c r="D1152">
        <v>11357.916999999999</v>
      </c>
      <c r="E1152" s="95">
        <v>45377</v>
      </c>
      <c r="F1152" t="s">
        <v>1300</v>
      </c>
      <c r="G1152" t="b">
        <v>0</v>
      </c>
      <c r="H1152" t="b">
        <v>0</v>
      </c>
      <c r="I1152" t="b">
        <v>0</v>
      </c>
      <c r="J1152" t="b">
        <v>0</v>
      </c>
      <c r="K1152" t="b">
        <v>0</v>
      </c>
      <c r="L1152">
        <v>5286.05</v>
      </c>
      <c r="M1152">
        <v>5286.05</v>
      </c>
      <c r="N1152" t="b">
        <v>0</v>
      </c>
      <c r="O1152">
        <v>5286.05</v>
      </c>
      <c r="P1152">
        <v>1.0003027751232301</v>
      </c>
      <c r="Q1152">
        <v>436.63020588503701</v>
      </c>
      <c r="R1152">
        <v>11357.916999999999</v>
      </c>
      <c r="S1152">
        <v>11357.916999999999</v>
      </c>
      <c r="X1152">
        <v>5.7262116925462597E-2</v>
      </c>
      <c r="Y1152">
        <v>1.0002980307512399</v>
      </c>
      <c r="Z1152">
        <v>1.0002980307512399</v>
      </c>
      <c r="AA1152">
        <v>432.65432272661599</v>
      </c>
      <c r="AB1152">
        <v>2.9798634890039997E-4</v>
      </c>
      <c r="AC1152" s="96">
        <v>8.8795864130995795E-8</v>
      </c>
      <c r="AD1152">
        <v>7.0670327300939195E-2</v>
      </c>
      <c r="AE1152">
        <v>8.6851740213668593E-2</v>
      </c>
      <c r="AF1152">
        <v>8.6851740213668593E-2</v>
      </c>
      <c r="AH1152">
        <v>432.01599541779001</v>
      </c>
      <c r="AI1152">
        <v>13.19</v>
      </c>
      <c r="AJ1152">
        <v>438.49623534905697</v>
      </c>
      <c r="AK1152">
        <v>425.53575548652299</v>
      </c>
      <c r="AL1152">
        <v>1.7912257495590001E-4</v>
      </c>
      <c r="AM1152">
        <v>0</v>
      </c>
      <c r="AN1152">
        <v>0</v>
      </c>
      <c r="AO1152">
        <v>0</v>
      </c>
      <c r="AP1152">
        <v>0</v>
      </c>
      <c r="AR1152">
        <v>0.117264318168405</v>
      </c>
      <c r="AS1152">
        <v>0.97991472506188504</v>
      </c>
      <c r="AT1152">
        <v>1.10852174085351</v>
      </c>
      <c r="AU1152">
        <v>1.27828820431826</v>
      </c>
      <c r="AV1152">
        <v>463.00776083549198</v>
      </c>
      <c r="AW1152">
        <v>3.739103187512E-4</v>
      </c>
      <c r="AX1152">
        <v>1.27828820431826</v>
      </c>
      <c r="AY1152">
        <v>0.10098713227459501</v>
      </c>
      <c r="BD1152" s="95">
        <v>45377</v>
      </c>
    </row>
    <row r="1153" spans="1:56">
      <c r="A1153" t="s">
        <v>110</v>
      </c>
      <c r="B1153">
        <v>5267.6</v>
      </c>
      <c r="C1153">
        <v>0</v>
      </c>
      <c r="D1153">
        <v>11316.191000000001</v>
      </c>
      <c r="E1153" s="95">
        <v>45377</v>
      </c>
      <c r="F1153" t="s">
        <v>1301</v>
      </c>
      <c r="G1153" t="b">
        <v>0</v>
      </c>
      <c r="H1153" t="b">
        <v>0</v>
      </c>
      <c r="I1153" t="b">
        <v>0</v>
      </c>
      <c r="J1153" t="b">
        <v>0</v>
      </c>
      <c r="K1153" t="b">
        <v>0</v>
      </c>
      <c r="L1153">
        <v>5267.6</v>
      </c>
      <c r="M1153">
        <v>5267.6</v>
      </c>
      <c r="N1153" t="b">
        <v>0</v>
      </c>
      <c r="O1153">
        <v>5267.6</v>
      </c>
      <c r="P1153">
        <v>0.99650968114187299</v>
      </c>
      <c r="Q1153">
        <v>435.10622724340902</v>
      </c>
      <c r="R1153">
        <v>11316.191000000001</v>
      </c>
      <c r="S1153">
        <v>11316.191000000001</v>
      </c>
      <c r="T1153" s="97">
        <v>45377</v>
      </c>
      <c r="U1153">
        <v>11316.191000000001</v>
      </c>
      <c r="V1153">
        <v>435.10622724340902</v>
      </c>
      <c r="W1153">
        <v>5.6020074410892101E-2</v>
      </c>
      <c r="X1153">
        <v>5.7262116925462597E-2</v>
      </c>
      <c r="Y1153">
        <v>0.99632626299346905</v>
      </c>
      <c r="Z1153">
        <v>0.99632626299346905</v>
      </c>
      <c r="AA1153">
        <v>431.06486453017999</v>
      </c>
      <c r="AB1153">
        <v>-3.6805017513377E-3</v>
      </c>
      <c r="AC1153" s="96">
        <v>1.35460931416005E-5</v>
      </c>
      <c r="AD1153">
        <v>7.8283816649928104E-2</v>
      </c>
      <c r="AE1153">
        <v>8.9631396752766296E-2</v>
      </c>
      <c r="AF1153">
        <v>8.9631396752766296E-2</v>
      </c>
      <c r="AG1153">
        <v>431.06486453017999</v>
      </c>
      <c r="AH1153">
        <v>432.01599541779001</v>
      </c>
      <c r="AI1153">
        <v>13.19</v>
      </c>
      <c r="AJ1153">
        <v>438.49623534905697</v>
      </c>
      <c r="AK1153">
        <v>425.53575548652299</v>
      </c>
      <c r="AL1153">
        <v>0</v>
      </c>
      <c r="AN1153">
        <v>0</v>
      </c>
      <c r="AO1153">
        <v>0</v>
      </c>
      <c r="AP1153">
        <v>0</v>
      </c>
      <c r="AQ1153">
        <v>0.115967746310213</v>
      </c>
      <c r="AR1153">
        <v>0.117264318168405</v>
      </c>
      <c r="AS1153">
        <v>0.97991472506188504</v>
      </c>
      <c r="AT1153">
        <v>1.1085370428730801</v>
      </c>
      <c r="AU1153">
        <v>1.29750069606989</v>
      </c>
      <c r="AV1153">
        <v>460.83254299919298</v>
      </c>
      <c r="AW1153">
        <v>-4.6980159303901996E-3</v>
      </c>
      <c r="AX1153">
        <v>1.29750069606989</v>
      </c>
      <c r="AY1153">
        <v>0.102318775689521</v>
      </c>
      <c r="AZ1153" s="97">
        <v>45377</v>
      </c>
      <c r="BA1153">
        <v>460.83254299919298</v>
      </c>
      <c r="BB1153">
        <v>460.832534088736</v>
      </c>
      <c r="BC1153" s="96">
        <v>8.9104561880049005E-6</v>
      </c>
      <c r="BD1153" s="95">
        <v>45377</v>
      </c>
    </row>
    <row r="1154" spans="1:56">
      <c r="A1154" t="s">
        <v>104</v>
      </c>
      <c r="B1154">
        <v>5290.8249999999998</v>
      </c>
      <c r="C1154">
        <v>0</v>
      </c>
      <c r="D1154">
        <v>11372.763999999999</v>
      </c>
      <c r="E1154" s="95">
        <v>45378</v>
      </c>
      <c r="F1154" t="s">
        <v>1302</v>
      </c>
      <c r="G1154" t="b">
        <v>0</v>
      </c>
      <c r="H1154" t="b">
        <v>0</v>
      </c>
      <c r="I1154" t="b">
        <v>0</v>
      </c>
      <c r="J1154" t="b">
        <v>0</v>
      </c>
      <c r="K1154" t="b">
        <v>0</v>
      </c>
      <c r="L1154">
        <v>5290.8249999999998</v>
      </c>
      <c r="M1154">
        <v>5290.8249999999998</v>
      </c>
      <c r="N1154" t="b">
        <v>0</v>
      </c>
      <c r="O1154">
        <v>5290.8249999999998</v>
      </c>
      <c r="P1154">
        <v>1.0044090287797001</v>
      </c>
      <c r="Q1154">
        <v>437.02462312155598</v>
      </c>
      <c r="R1154">
        <v>11372.763999999999</v>
      </c>
      <c r="S1154">
        <v>11372.763999999999</v>
      </c>
      <c r="X1154">
        <v>5.6020074410892101E-2</v>
      </c>
      <c r="Y1154">
        <v>1.0048436857071299</v>
      </c>
      <c r="Z1154">
        <v>1.0048436857071299</v>
      </c>
      <c r="AA1154">
        <v>433.15280725335299</v>
      </c>
      <c r="AB1154">
        <v>4.8319928041511001E-3</v>
      </c>
      <c r="AC1154" s="96">
        <v>2.3348154459368599E-5</v>
      </c>
      <c r="AD1154">
        <v>9.0729395789360096E-2</v>
      </c>
      <c r="AE1154">
        <v>9.5017672036974393E-2</v>
      </c>
      <c r="AF1154">
        <v>9.5017672036974393E-2</v>
      </c>
      <c r="AH1154">
        <v>431.06486453017999</v>
      </c>
      <c r="AI1154">
        <v>13.24</v>
      </c>
      <c r="AJ1154">
        <v>437.53083749813197</v>
      </c>
      <c r="AK1154">
        <v>424.59889156222698</v>
      </c>
      <c r="AL1154">
        <v>1.0058421516754E-3</v>
      </c>
      <c r="AM1154">
        <v>8.4049823633150001E-4</v>
      </c>
      <c r="AN1154">
        <v>4.4217354530431E-3</v>
      </c>
      <c r="AO1154" s="96">
        <v>-1.00621717513682E-7</v>
      </c>
      <c r="AP1154">
        <v>4.4216348313256002E-3</v>
      </c>
      <c r="AR1154">
        <v>0.115967746310213</v>
      </c>
      <c r="AS1154">
        <v>0.99151339579647602</v>
      </c>
      <c r="AT1154">
        <v>1.0992648563027201</v>
      </c>
      <c r="AU1154">
        <v>1.27214396570335</v>
      </c>
      <c r="AV1154">
        <v>463.721161662746</v>
      </c>
      <c r="AW1154">
        <v>6.2682610146269002E-3</v>
      </c>
      <c r="AX1154">
        <v>1.27214396570335</v>
      </c>
      <c r="AY1154">
        <v>0.104403877141135</v>
      </c>
      <c r="BD1154" s="95">
        <v>45378</v>
      </c>
    </row>
    <row r="1155" spans="1:56">
      <c r="A1155" t="s">
        <v>105</v>
      </c>
      <c r="B1155">
        <v>5274.0249999999996</v>
      </c>
      <c r="C1155">
        <v>0</v>
      </c>
      <c r="D1155">
        <v>11336.977000000001</v>
      </c>
      <c r="E1155" s="95">
        <v>45378</v>
      </c>
      <c r="F1155" t="s">
        <v>1303</v>
      </c>
      <c r="G1155" t="b">
        <v>0</v>
      </c>
      <c r="H1155" t="b">
        <v>0</v>
      </c>
      <c r="I1155" t="b">
        <v>0</v>
      </c>
      <c r="J1155" t="b">
        <v>0</v>
      </c>
      <c r="K1155" t="b">
        <v>0</v>
      </c>
      <c r="L1155">
        <v>5274.0249999999996</v>
      </c>
      <c r="M1155">
        <v>5274.0249999999996</v>
      </c>
      <c r="N1155" t="b">
        <v>0</v>
      </c>
      <c r="O1155">
        <v>5274.0249999999996</v>
      </c>
      <c r="P1155">
        <v>0.99682469180137301</v>
      </c>
      <c r="Q1155">
        <v>435.63693525275602</v>
      </c>
      <c r="R1155">
        <v>11336.977000000001</v>
      </c>
      <c r="S1155">
        <v>11336.977000000001</v>
      </c>
      <c r="X1155">
        <v>5.6020074410892101E-2</v>
      </c>
      <c r="Y1155">
        <v>0.99685327155298398</v>
      </c>
      <c r="Z1155">
        <v>0.99685327155298398</v>
      </c>
      <c r="AA1155">
        <v>431.78979299286402</v>
      </c>
      <c r="AB1155">
        <v>-3.1516898077459999E-3</v>
      </c>
      <c r="AC1155" s="96">
        <v>9.93314864425022E-6</v>
      </c>
      <c r="AD1155">
        <v>9.3750937686999505E-2</v>
      </c>
      <c r="AE1155">
        <v>9.6349205941720001E-2</v>
      </c>
      <c r="AF1155">
        <v>9.6349205941720001E-2</v>
      </c>
      <c r="AH1155">
        <v>431.06486453017999</v>
      </c>
      <c r="AI1155">
        <v>13.24</v>
      </c>
      <c r="AJ1155">
        <v>437.53083749813197</v>
      </c>
      <c r="AK1155">
        <v>424.59889156222698</v>
      </c>
      <c r="AL1155">
        <v>8.4049823633150001E-4</v>
      </c>
      <c r="AM1155">
        <v>6.7515432098759996E-4</v>
      </c>
      <c r="AN1155" s="96">
        <v>6.2113719902997898E-5</v>
      </c>
      <c r="AO1155" s="96">
        <v>-5.2154427532258296E-7</v>
      </c>
      <c r="AP1155" s="96">
        <v>6.1592175627675301E-5</v>
      </c>
      <c r="AR1155">
        <v>0.115967746310213</v>
      </c>
      <c r="AS1155">
        <v>0.99151339579647602</v>
      </c>
      <c r="AT1155">
        <v>1.08433877608227</v>
      </c>
      <c r="AU1155">
        <v>1.2000298267907901</v>
      </c>
      <c r="AV1155">
        <v>461.86149928793799</v>
      </c>
      <c r="AW1155">
        <v>-4.0103030194694996E-3</v>
      </c>
      <c r="AX1155">
        <v>1.2000298267907901</v>
      </c>
      <c r="AY1155">
        <v>0.10541483181665399</v>
      </c>
      <c r="BD1155" s="95">
        <v>45378</v>
      </c>
    </row>
    <row r="1156" spans="1:56">
      <c r="A1156" t="s">
        <v>106</v>
      </c>
      <c r="B1156">
        <v>5274.6</v>
      </c>
      <c r="C1156">
        <v>0</v>
      </c>
      <c r="D1156">
        <v>11338.119000000001</v>
      </c>
      <c r="E1156" s="95">
        <v>45378</v>
      </c>
      <c r="F1156" t="s">
        <v>1304</v>
      </c>
      <c r="G1156" t="b">
        <v>0</v>
      </c>
      <c r="H1156" t="b">
        <v>0</v>
      </c>
      <c r="I1156" t="b">
        <v>0</v>
      </c>
      <c r="J1156" t="b">
        <v>0</v>
      </c>
      <c r="K1156" t="b">
        <v>0</v>
      </c>
      <c r="L1156">
        <v>5274.6</v>
      </c>
      <c r="M1156">
        <v>5274.6</v>
      </c>
      <c r="N1156" t="b">
        <v>0</v>
      </c>
      <c r="O1156">
        <v>5274.6</v>
      </c>
      <c r="P1156">
        <v>1.00010902489085</v>
      </c>
      <c r="Q1156">
        <v>435.68443052207601</v>
      </c>
      <c r="R1156">
        <v>11338.119000000001</v>
      </c>
      <c r="S1156">
        <v>11338.119000000001</v>
      </c>
      <c r="X1156">
        <v>5.6020074410892101E-2</v>
      </c>
      <c r="Y1156">
        <v>1.0001007323204401</v>
      </c>
      <c r="Z1156">
        <v>1.0001007323204401</v>
      </c>
      <c r="AA1156">
        <v>431.83328818065502</v>
      </c>
      <c r="AB1156">
        <v>1.007272472818E-4</v>
      </c>
      <c r="AC1156" s="96">
        <v>1.0145978344985299E-8</v>
      </c>
      <c r="AD1156">
        <v>9.0900813354492002E-2</v>
      </c>
      <c r="AE1156">
        <v>9.4895791930970197E-2</v>
      </c>
      <c r="AF1156">
        <v>9.4895791930970197E-2</v>
      </c>
      <c r="AH1156">
        <v>431.06486453017999</v>
      </c>
      <c r="AI1156">
        <v>13.24</v>
      </c>
      <c r="AJ1156">
        <v>437.53083749813197</v>
      </c>
      <c r="AK1156">
        <v>424.59889156222698</v>
      </c>
      <c r="AL1156">
        <v>6.7515432098759996E-4</v>
      </c>
      <c r="AM1156">
        <v>5.0981040564370003E-4</v>
      </c>
      <c r="AN1156" s="96">
        <v>5.8499013217413602E-6</v>
      </c>
      <c r="AO1156" s="96">
        <v>-7.8876305487085508E-9</v>
      </c>
      <c r="AP1156" s="96">
        <v>5.8420136911926601E-6</v>
      </c>
      <c r="AR1156">
        <v>0.115967746310213</v>
      </c>
      <c r="AS1156">
        <v>0.99151339579647602</v>
      </c>
      <c r="AT1156">
        <v>1.07691757957595</v>
      </c>
      <c r="AU1156">
        <v>1.1834455655562499</v>
      </c>
      <c r="AV1156">
        <v>461.91656396909002</v>
      </c>
      <c r="AW1156">
        <v>1.1922336292790001E-4</v>
      </c>
      <c r="AX1156">
        <v>1.1834455655562499</v>
      </c>
      <c r="AY1156">
        <v>0.10538900892743</v>
      </c>
      <c r="BD1156" s="95">
        <v>45378</v>
      </c>
    </row>
    <row r="1157" spans="1:56">
      <c r="A1157" t="s">
        <v>107</v>
      </c>
      <c r="B1157">
        <v>5279.7749999999996</v>
      </c>
      <c r="C1157">
        <v>0</v>
      </c>
      <c r="D1157">
        <v>11348.88</v>
      </c>
      <c r="E1157" s="95">
        <v>45378</v>
      </c>
      <c r="F1157" t="s">
        <v>1305</v>
      </c>
      <c r="G1157" t="b">
        <v>0</v>
      </c>
      <c r="H1157" t="b">
        <v>0</v>
      </c>
      <c r="I1157" t="b">
        <v>0</v>
      </c>
      <c r="J1157" t="b">
        <v>0</v>
      </c>
      <c r="K1157" t="b">
        <v>0</v>
      </c>
      <c r="L1157">
        <v>5279.7749999999996</v>
      </c>
      <c r="M1157">
        <v>5279.7749999999996</v>
      </c>
      <c r="N1157" t="b">
        <v>0</v>
      </c>
      <c r="O1157">
        <v>5279.7749999999996</v>
      </c>
      <c r="P1157">
        <v>1.0009811170515299</v>
      </c>
      <c r="Q1157">
        <v>436.11188794594699</v>
      </c>
      <c r="R1157">
        <v>11348.88</v>
      </c>
      <c r="S1157">
        <v>11348.88</v>
      </c>
      <c r="X1157">
        <v>5.6020074410892101E-2</v>
      </c>
      <c r="Y1157">
        <v>1.0009490992288901</v>
      </c>
      <c r="Z1157">
        <v>1.0009490992288901</v>
      </c>
      <c r="AA1157">
        <v>432.24314082147799</v>
      </c>
      <c r="AB1157">
        <v>9.4864911899680002E-4</v>
      </c>
      <c r="AC1157" s="96">
        <v>8.9993515097347599E-7</v>
      </c>
      <c r="AD1157">
        <v>8.8670341900641894E-2</v>
      </c>
      <c r="AE1157">
        <v>9.3715951441626699E-2</v>
      </c>
      <c r="AF1157">
        <v>9.3715951441626699E-2</v>
      </c>
      <c r="AH1157">
        <v>431.06486453017999</v>
      </c>
      <c r="AI1157">
        <v>13.24</v>
      </c>
      <c r="AJ1157">
        <v>437.53083749813197</v>
      </c>
      <c r="AK1157">
        <v>424.59889156222698</v>
      </c>
      <c r="AL1157">
        <v>5.0981040564370003E-4</v>
      </c>
      <c r="AM1157">
        <v>3.4446649029979998E-4</v>
      </c>
      <c r="AN1157" s="96">
        <v>3.7717763006533702E-7</v>
      </c>
      <c r="AO1157" s="96">
        <v>-1.8995915951336401E-13</v>
      </c>
      <c r="AP1157" s="96">
        <v>3.7717744010617799E-7</v>
      </c>
      <c r="AR1157">
        <v>0.115967746310213</v>
      </c>
      <c r="AS1157">
        <v>0.99151339579647602</v>
      </c>
      <c r="AT1157">
        <v>1.0771086690123399</v>
      </c>
      <c r="AU1157">
        <v>1.2015710938957</v>
      </c>
      <c r="AV1157">
        <v>462.434554765408</v>
      </c>
      <c r="AW1157">
        <v>1.1213947208723E-3</v>
      </c>
      <c r="AX1157">
        <v>1.2015710938957</v>
      </c>
      <c r="AY1157">
        <v>0.105381106332399</v>
      </c>
      <c r="BD1157" s="95">
        <v>45378</v>
      </c>
    </row>
    <row r="1158" spans="1:56">
      <c r="A1158" t="s">
        <v>108</v>
      </c>
      <c r="B1158">
        <v>5278.95</v>
      </c>
      <c r="C1158">
        <v>0</v>
      </c>
      <c r="D1158">
        <v>11346.254999999999</v>
      </c>
      <c r="E1158" s="95">
        <v>45378</v>
      </c>
      <c r="F1158" t="s">
        <v>1306</v>
      </c>
      <c r="G1158" t="b">
        <v>0</v>
      </c>
      <c r="H1158" t="b">
        <v>0</v>
      </c>
      <c r="I1158" t="b">
        <v>0</v>
      </c>
      <c r="J1158" t="b">
        <v>0</v>
      </c>
      <c r="K1158" t="b">
        <v>0</v>
      </c>
      <c r="L1158">
        <v>5278.95</v>
      </c>
      <c r="M1158">
        <v>5278.95</v>
      </c>
      <c r="N1158" t="b">
        <v>0</v>
      </c>
      <c r="O1158">
        <v>5278.95</v>
      </c>
      <c r="P1158">
        <v>0.99984374334133497</v>
      </c>
      <c r="Q1158">
        <v>436.04374255953297</v>
      </c>
      <c r="R1158">
        <v>11346.254999999999</v>
      </c>
      <c r="S1158">
        <v>11346.254999999999</v>
      </c>
      <c r="X1158">
        <v>5.6020074410892101E-2</v>
      </c>
      <c r="Y1158">
        <v>0.99976869964260795</v>
      </c>
      <c r="Z1158">
        <v>0.99976869964260795</v>
      </c>
      <c r="AA1158">
        <v>432.14316282852599</v>
      </c>
      <c r="AB1158">
        <v>-2.313271114452E-4</v>
      </c>
      <c r="AC1158" s="96">
        <v>5.3512232489615097E-8</v>
      </c>
      <c r="AD1158">
        <v>8.6002020298925702E-2</v>
      </c>
      <c r="AE1158">
        <v>9.2314847317830698E-2</v>
      </c>
      <c r="AF1158">
        <v>9.2314847317830698E-2</v>
      </c>
      <c r="AH1158">
        <v>431.06486453017999</v>
      </c>
      <c r="AI1158">
        <v>13.24</v>
      </c>
      <c r="AJ1158">
        <v>437.53083749813197</v>
      </c>
      <c r="AK1158">
        <v>424.59889156222698</v>
      </c>
      <c r="AL1158">
        <v>3.4446649029979998E-4</v>
      </c>
      <c r="AM1158">
        <v>1.7912257495590001E-4</v>
      </c>
      <c r="AN1158" s="96">
        <v>1.36108005312075E-12</v>
      </c>
      <c r="AO1158">
        <v>0</v>
      </c>
      <c r="AP1158" s="96">
        <v>1.36108005312075E-12</v>
      </c>
      <c r="AR1158">
        <v>0.115967746310213</v>
      </c>
      <c r="AS1158">
        <v>0.99151339579647602</v>
      </c>
      <c r="AT1158">
        <v>1.0771671321037599</v>
      </c>
      <c r="AU1158">
        <v>1.21669831829661</v>
      </c>
      <c r="AV1158">
        <v>462.30533365072398</v>
      </c>
      <c r="AW1158">
        <v>-2.7943654589009998E-4</v>
      </c>
      <c r="AX1158">
        <v>1.21669831829661</v>
      </c>
      <c r="AY1158">
        <v>0.10539172834331</v>
      </c>
      <c r="BD1158" s="95">
        <v>45378</v>
      </c>
    </row>
    <row r="1159" spans="1:56">
      <c r="A1159" t="s">
        <v>109</v>
      </c>
      <c r="B1159">
        <v>5281.375</v>
      </c>
      <c r="C1159">
        <v>0</v>
      </c>
      <c r="D1159">
        <v>11350.2</v>
      </c>
      <c r="E1159" s="95">
        <v>45378</v>
      </c>
      <c r="F1159" t="s">
        <v>1307</v>
      </c>
      <c r="G1159" t="b">
        <v>0</v>
      </c>
      <c r="H1159" t="b">
        <v>0</v>
      </c>
      <c r="I1159" t="b">
        <v>0</v>
      </c>
      <c r="J1159" t="b">
        <v>0</v>
      </c>
      <c r="K1159" t="b">
        <v>0</v>
      </c>
      <c r="L1159">
        <v>5281.375</v>
      </c>
      <c r="M1159">
        <v>5281.375</v>
      </c>
      <c r="N1159" t="b">
        <v>0</v>
      </c>
      <c r="O1159">
        <v>5281.375</v>
      </c>
      <c r="P1159">
        <v>1.00045937165534</v>
      </c>
      <c r="Q1159">
        <v>436.24404869535601</v>
      </c>
      <c r="R1159">
        <v>11350.2</v>
      </c>
      <c r="S1159">
        <v>11350.2</v>
      </c>
      <c r="X1159">
        <v>5.6020074410892101E-2</v>
      </c>
      <c r="Y1159">
        <v>1.0003476918154901</v>
      </c>
      <c r="Z1159">
        <v>1.0003476918154901</v>
      </c>
      <c r="AA1159">
        <v>432.29341546936303</v>
      </c>
      <c r="AB1159">
        <v>3.4763138470119998E-4</v>
      </c>
      <c r="AC1159" s="96">
        <v>1.20847579629326E-7</v>
      </c>
      <c r="AD1159">
        <v>8.3458715264464703E-2</v>
      </c>
      <c r="AE1159">
        <v>9.0954743461619095E-2</v>
      </c>
      <c r="AF1159">
        <v>9.0954743461619095E-2</v>
      </c>
      <c r="AH1159">
        <v>431.06486453017999</v>
      </c>
      <c r="AI1159">
        <v>13.24</v>
      </c>
      <c r="AJ1159">
        <v>437.53083749813197</v>
      </c>
      <c r="AK1159">
        <v>424.59889156222698</v>
      </c>
      <c r="AL1159">
        <v>1.7912257495590001E-4</v>
      </c>
      <c r="AM1159">
        <v>0</v>
      </c>
      <c r="AN1159">
        <v>0</v>
      </c>
      <c r="AO1159">
        <v>0</v>
      </c>
      <c r="AP1159">
        <v>0</v>
      </c>
      <c r="AR1159">
        <v>0.115967746310213</v>
      </c>
      <c r="AS1159">
        <v>0.99151339579647602</v>
      </c>
      <c r="AT1159">
        <v>1.07708854913137</v>
      </c>
      <c r="AU1159">
        <v>1.23516469809045</v>
      </c>
      <c r="AV1159">
        <v>462.50005176108198</v>
      </c>
      <c r="AW1159">
        <v>4.2118940921689999E-4</v>
      </c>
      <c r="AX1159">
        <v>1.23516469809045</v>
      </c>
      <c r="AY1159">
        <v>0.105310652157275</v>
      </c>
      <c r="BD1159" s="95">
        <v>45378</v>
      </c>
    </row>
    <row r="1160" spans="1:56">
      <c r="A1160" t="s">
        <v>110</v>
      </c>
      <c r="B1160">
        <v>5305.2250000000004</v>
      </c>
      <c r="C1160">
        <v>0</v>
      </c>
      <c r="D1160">
        <v>11399.346</v>
      </c>
      <c r="E1160" s="95">
        <v>45378</v>
      </c>
      <c r="F1160" t="s">
        <v>1308</v>
      </c>
      <c r="G1160" t="b">
        <v>0</v>
      </c>
      <c r="H1160" t="b">
        <v>0</v>
      </c>
      <c r="I1160" t="b">
        <v>0</v>
      </c>
      <c r="J1160" t="b">
        <v>0</v>
      </c>
      <c r="K1160" t="b">
        <v>0</v>
      </c>
      <c r="L1160">
        <v>5305.2250000000004</v>
      </c>
      <c r="M1160">
        <v>5305.2250000000004</v>
      </c>
      <c r="N1160" t="b">
        <v>0</v>
      </c>
      <c r="O1160">
        <v>5305.2250000000004</v>
      </c>
      <c r="P1160">
        <v>1.0045158694468701</v>
      </c>
      <c r="Q1160">
        <v>438.21406986624203</v>
      </c>
      <c r="R1160">
        <v>11399.346</v>
      </c>
      <c r="S1160">
        <v>11399.346</v>
      </c>
      <c r="T1160" s="97">
        <v>45378</v>
      </c>
      <c r="U1160">
        <v>11399.346</v>
      </c>
      <c r="V1160">
        <v>438.21406986624203</v>
      </c>
      <c r="W1160">
        <v>5.7133471342768902E-2</v>
      </c>
      <c r="X1160">
        <v>5.6020074410892101E-2</v>
      </c>
      <c r="Y1160">
        <v>1.00432996775387</v>
      </c>
      <c r="Z1160">
        <v>1.00432996775387</v>
      </c>
      <c r="AA1160">
        <v>434.16523201855603</v>
      </c>
      <c r="AB1160">
        <v>4.3206204162306999E-3</v>
      </c>
      <c r="AC1160" s="96">
        <v>1.8667760781150099E-5</v>
      </c>
      <c r="AD1160">
        <v>9.2321349239795097E-2</v>
      </c>
      <c r="AE1160">
        <v>9.4934083963360297E-2</v>
      </c>
      <c r="AF1160">
        <v>9.4934083963360297E-2</v>
      </c>
      <c r="AG1160">
        <v>434.16523201855603</v>
      </c>
      <c r="AH1160">
        <v>431.06486453017999</v>
      </c>
      <c r="AI1160">
        <v>13.24</v>
      </c>
      <c r="AJ1160">
        <v>437.53083749813197</v>
      </c>
      <c r="AK1160">
        <v>424.59889156222698</v>
      </c>
      <c r="AL1160">
        <v>0</v>
      </c>
      <c r="AN1160">
        <v>0</v>
      </c>
      <c r="AO1160">
        <v>0</v>
      </c>
      <c r="AP1160">
        <v>0</v>
      </c>
      <c r="AQ1160">
        <v>0.11623464190156201</v>
      </c>
      <c r="AR1160">
        <v>0.115967746310213</v>
      </c>
      <c r="AS1160">
        <v>0.99151339579647602</v>
      </c>
      <c r="AT1160">
        <v>1.0776880155073501</v>
      </c>
      <c r="AU1160">
        <v>1.2536348977193199</v>
      </c>
      <c r="AV1160">
        <v>464.97275107355603</v>
      </c>
      <c r="AW1160">
        <v>5.3463762934898998E-3</v>
      </c>
      <c r="AX1160">
        <v>1.2536348977193199</v>
      </c>
      <c r="AY1160">
        <v>0.106777487571782</v>
      </c>
      <c r="AZ1160" s="97">
        <v>45378</v>
      </c>
      <c r="BA1160">
        <v>464.97275107355603</v>
      </c>
      <c r="BB1160">
        <v>464.97274216909602</v>
      </c>
      <c r="BC1160" s="96">
        <v>8.9044598894361099E-6</v>
      </c>
      <c r="BD1160" s="95">
        <v>45378</v>
      </c>
    </row>
    <row r="1161" spans="1:56">
      <c r="A1161" t="s">
        <v>104</v>
      </c>
      <c r="B1161">
        <v>5312.05</v>
      </c>
      <c r="C1161">
        <v>0</v>
      </c>
      <c r="D1161">
        <v>11415.766</v>
      </c>
      <c r="E1161" s="95">
        <v>45379</v>
      </c>
      <c r="F1161" t="s">
        <v>1309</v>
      </c>
      <c r="G1161" t="b">
        <v>0</v>
      </c>
      <c r="H1161" t="b">
        <v>0</v>
      </c>
      <c r="I1161" t="b">
        <v>0</v>
      </c>
      <c r="J1161" t="b">
        <v>0</v>
      </c>
      <c r="K1161" t="b">
        <v>0</v>
      </c>
      <c r="L1161">
        <v>5312.05</v>
      </c>
      <c r="M1161">
        <v>5312.05</v>
      </c>
      <c r="N1161" t="b">
        <v>0</v>
      </c>
      <c r="O1161">
        <v>5312.05</v>
      </c>
      <c r="P1161">
        <v>1.0012864675862001</v>
      </c>
      <c r="Q1161">
        <v>438.777818062942</v>
      </c>
      <c r="R1161">
        <v>11415.766</v>
      </c>
      <c r="S1161">
        <v>11415.766</v>
      </c>
      <c r="X1161">
        <v>5.7133471342768902E-2</v>
      </c>
      <c r="Y1161">
        <v>1.0012817294255201</v>
      </c>
      <c r="Z1161">
        <v>1.0012817294255201</v>
      </c>
      <c r="AA1161">
        <v>434.721714371975</v>
      </c>
      <c r="AB1161">
        <v>1.2809087115797999E-3</v>
      </c>
      <c r="AC1161" s="96">
        <v>1.6407271274012599E-6</v>
      </c>
      <c r="AD1161">
        <v>9.0473709955395207E-2</v>
      </c>
      <c r="AE1161">
        <v>9.3962402952487006E-2</v>
      </c>
      <c r="AF1161">
        <v>9.3962402952487006E-2</v>
      </c>
      <c r="AH1161">
        <v>434.16523201855603</v>
      </c>
      <c r="AI1161">
        <v>12.78</v>
      </c>
      <c r="AJ1161">
        <v>440.67771049883498</v>
      </c>
      <c r="AK1161">
        <v>427.65275353827798</v>
      </c>
      <c r="AL1161">
        <v>1.0058421516754E-3</v>
      </c>
      <c r="AM1161">
        <v>8.4049823633150001E-4</v>
      </c>
      <c r="AN1161">
        <v>1.208732595924E-4</v>
      </c>
      <c r="AO1161" s="96">
        <v>-4.7838656671572696E-6</v>
      </c>
      <c r="AP1161">
        <v>1.160893939252E-4</v>
      </c>
      <c r="AR1161">
        <v>0.11623464190156201</v>
      </c>
      <c r="AS1161">
        <v>0.98914746366672202</v>
      </c>
      <c r="AT1161">
        <v>1.0667183089685199</v>
      </c>
      <c r="AU1161">
        <v>1.19822042382139</v>
      </c>
      <c r="AV1161">
        <v>465.71084435533402</v>
      </c>
      <c r="AW1161">
        <v>1.5873904009943999E-3</v>
      </c>
      <c r="AX1161">
        <v>1.19822042382139</v>
      </c>
      <c r="AY1161">
        <v>0.106350102011392</v>
      </c>
      <c r="BD1161" s="95">
        <v>45379</v>
      </c>
    </row>
    <row r="1162" spans="1:56">
      <c r="A1162" t="s">
        <v>105</v>
      </c>
      <c r="B1162">
        <v>5312.0249999999996</v>
      </c>
      <c r="C1162">
        <v>0</v>
      </c>
      <c r="D1162">
        <v>11414.406000000001</v>
      </c>
      <c r="E1162" s="95">
        <v>45379</v>
      </c>
      <c r="F1162" t="s">
        <v>1310</v>
      </c>
      <c r="G1162" t="b">
        <v>0</v>
      </c>
      <c r="H1162" t="b">
        <v>0</v>
      </c>
      <c r="I1162" t="b">
        <v>0</v>
      </c>
      <c r="J1162" t="b">
        <v>0</v>
      </c>
      <c r="K1162" t="b">
        <v>0</v>
      </c>
      <c r="L1162">
        <v>5312.0249999999996</v>
      </c>
      <c r="M1162">
        <v>5312.0249999999996</v>
      </c>
      <c r="N1162" t="b">
        <v>0</v>
      </c>
      <c r="O1162">
        <v>5312.0249999999996</v>
      </c>
      <c r="P1162">
        <v>0.99999529371899698</v>
      </c>
      <c r="Q1162">
        <v>438.77575305123202</v>
      </c>
      <c r="R1162">
        <v>11414.406000000001</v>
      </c>
      <c r="S1162">
        <v>11414.406000000001</v>
      </c>
      <c r="X1162">
        <v>5.7133471342768902E-2</v>
      </c>
      <c r="Y1162">
        <v>0.99988086651390695</v>
      </c>
      <c r="Z1162">
        <v>0.99988086651390695</v>
      </c>
      <c r="AA1162">
        <v>434.669924458661</v>
      </c>
      <c r="AB1162">
        <v>-1.191405830501E-4</v>
      </c>
      <c r="AC1162" s="96">
        <v>1.41944785295253E-8</v>
      </c>
      <c r="AD1162">
        <v>8.7726079389853995E-2</v>
      </c>
      <c r="AE1162">
        <v>9.2546292985463005E-2</v>
      </c>
      <c r="AF1162">
        <v>9.2546292985463005E-2</v>
      </c>
      <c r="AH1162">
        <v>434.16523201855603</v>
      </c>
      <c r="AI1162">
        <v>12.78</v>
      </c>
      <c r="AJ1162">
        <v>440.67771049883498</v>
      </c>
      <c r="AK1162">
        <v>427.65275353827798</v>
      </c>
      <c r="AL1162">
        <v>8.4049823633150001E-4</v>
      </c>
      <c r="AM1162">
        <v>6.7515432098759996E-4</v>
      </c>
      <c r="AN1162" s="96">
        <v>1.7978384872337101E-5</v>
      </c>
      <c r="AO1162" s="96">
        <v>-4.7233639099975001E-7</v>
      </c>
      <c r="AP1162" s="96">
        <v>1.75060484813373E-5</v>
      </c>
      <c r="AR1162">
        <v>0.11623464190156201</v>
      </c>
      <c r="AS1162">
        <v>0.98914746366672202</v>
      </c>
      <c r="AT1162">
        <v>1.06994181429931</v>
      </c>
      <c r="AU1162">
        <v>1.21061142273248</v>
      </c>
      <c r="AV1162">
        <v>465.64378791940999</v>
      </c>
      <c r="AW1162">
        <v>-1.4398727608839999E-4</v>
      </c>
      <c r="AX1162">
        <v>1.21061142273248</v>
      </c>
      <c r="AY1162">
        <v>0.106272747900337</v>
      </c>
      <c r="BD1162" s="95">
        <v>45379</v>
      </c>
    </row>
    <row r="1163" spans="1:56">
      <c r="A1163" t="s">
        <v>106</v>
      </c>
      <c r="B1163">
        <v>5313.65</v>
      </c>
      <c r="C1163">
        <v>0</v>
      </c>
      <c r="D1163">
        <v>11416.636</v>
      </c>
      <c r="E1163" s="95">
        <v>45379</v>
      </c>
      <c r="F1163" t="s">
        <v>1311</v>
      </c>
      <c r="G1163" t="b">
        <v>0</v>
      </c>
      <c r="H1163" t="b">
        <v>0</v>
      </c>
      <c r="I1163" t="b">
        <v>0</v>
      </c>
      <c r="J1163" t="b">
        <v>0</v>
      </c>
      <c r="K1163" t="b">
        <v>0</v>
      </c>
      <c r="L1163">
        <v>5313.65</v>
      </c>
      <c r="M1163">
        <v>5313.65</v>
      </c>
      <c r="N1163" t="b">
        <v>0</v>
      </c>
      <c r="O1163">
        <v>5313.65</v>
      </c>
      <c r="P1163">
        <v>1.0003059097048601</v>
      </c>
      <c r="Q1163">
        <v>438.90997881235103</v>
      </c>
      <c r="R1163">
        <v>11416.636</v>
      </c>
      <c r="S1163">
        <v>11416.636</v>
      </c>
      <c r="X1163">
        <v>5.7133471342768902E-2</v>
      </c>
      <c r="Y1163">
        <v>1.0001953671527</v>
      </c>
      <c r="Z1163">
        <v>1.0001953671527</v>
      </c>
      <c r="AA1163">
        <v>434.75484468416801</v>
      </c>
      <c r="AB1163">
        <v>1.953480710245E-4</v>
      </c>
      <c r="AC1163" s="96">
        <v>3.8160868853028502E-8</v>
      </c>
      <c r="AD1163">
        <v>8.5077329830968898E-2</v>
      </c>
      <c r="AE1163">
        <v>9.1158605343490906E-2</v>
      </c>
      <c r="AF1163">
        <v>9.1158605343490906E-2</v>
      </c>
      <c r="AH1163">
        <v>434.16523201855603</v>
      </c>
      <c r="AI1163">
        <v>12.78</v>
      </c>
      <c r="AJ1163">
        <v>440.67771049883498</v>
      </c>
      <c r="AK1163">
        <v>427.65275353827798</v>
      </c>
      <c r="AL1163">
        <v>6.7515432098759996E-4</v>
      </c>
      <c r="AM1163">
        <v>5.0981040564370003E-4</v>
      </c>
      <c r="AN1163" s="96">
        <v>1.3802131544049099E-6</v>
      </c>
      <c r="AO1163" s="96">
        <v>-5.6698206130079102E-9</v>
      </c>
      <c r="AP1163" s="96">
        <v>1.3745433337919001E-6</v>
      </c>
      <c r="AR1163">
        <v>0.11623464190156201</v>
      </c>
      <c r="AS1163">
        <v>0.98914746366672202</v>
      </c>
      <c r="AT1163">
        <v>1.0705228323095799</v>
      </c>
      <c r="AU1163">
        <v>1.22913576170512</v>
      </c>
      <c r="AV1163">
        <v>465.75305648335001</v>
      </c>
      <c r="AW1163">
        <v>2.3466127278990001E-4</v>
      </c>
      <c r="AX1163">
        <v>1.22913576170512</v>
      </c>
      <c r="AY1163">
        <v>0.10625125644821699</v>
      </c>
      <c r="BD1163" s="95">
        <v>45379</v>
      </c>
    </row>
    <row r="1164" spans="1:56">
      <c r="A1164" t="s">
        <v>107</v>
      </c>
      <c r="B1164">
        <v>5309.2250000000004</v>
      </c>
      <c r="C1164">
        <v>0</v>
      </c>
      <c r="D1164">
        <v>11411.351000000001</v>
      </c>
      <c r="E1164" s="95">
        <v>45379</v>
      </c>
      <c r="F1164" t="s">
        <v>1312</v>
      </c>
      <c r="G1164" t="b">
        <v>0</v>
      </c>
      <c r="H1164" t="b">
        <v>0</v>
      </c>
      <c r="I1164" t="b">
        <v>0</v>
      </c>
      <c r="J1164" t="b">
        <v>0</v>
      </c>
      <c r="K1164" t="b">
        <v>0</v>
      </c>
      <c r="L1164">
        <v>5309.2250000000004</v>
      </c>
      <c r="M1164">
        <v>5309.2250000000004</v>
      </c>
      <c r="N1164" t="b">
        <v>0</v>
      </c>
      <c r="O1164">
        <v>5309.2250000000004</v>
      </c>
      <c r="P1164">
        <v>0.99916723909177296</v>
      </c>
      <c r="Q1164">
        <v>438.54447173976502</v>
      </c>
      <c r="R1164">
        <v>11411.351000000001</v>
      </c>
      <c r="S1164">
        <v>11411.351000000001</v>
      </c>
      <c r="X1164">
        <v>5.7133471342768902E-2</v>
      </c>
      <c r="Y1164">
        <v>0.99953707904850397</v>
      </c>
      <c r="Z1164">
        <v>0.99953707904850397</v>
      </c>
      <c r="AA1164">
        <v>434.55358755779901</v>
      </c>
      <c r="AB1164">
        <v>-4.6302813247809998E-4</v>
      </c>
      <c r="AC1164" s="96">
        <v>2.14395051466235E-7</v>
      </c>
      <c r="AD1164">
        <v>8.2622965937713802E-2</v>
      </c>
      <c r="AE1164">
        <v>8.9843977953164997E-2</v>
      </c>
      <c r="AF1164">
        <v>8.9843977953164997E-2</v>
      </c>
      <c r="AH1164">
        <v>434.16523201855603</v>
      </c>
      <c r="AI1164">
        <v>12.78</v>
      </c>
      <c r="AJ1164">
        <v>440.67771049883498</v>
      </c>
      <c r="AK1164">
        <v>427.65275353827798</v>
      </c>
      <c r="AL1164">
        <v>5.0981040564370003E-4</v>
      </c>
      <c r="AM1164">
        <v>3.4446649029979998E-4</v>
      </c>
      <c r="AN1164" s="96">
        <v>1.8303484743325601E-9</v>
      </c>
      <c r="AO1164" s="96">
        <v>-7.39397432170108E-12</v>
      </c>
      <c r="AP1164" s="96">
        <v>1.82295450001086E-9</v>
      </c>
      <c r="AR1164">
        <v>0.11623464190156201</v>
      </c>
      <c r="AS1164">
        <v>0.98914746366672202</v>
      </c>
      <c r="AT1164">
        <v>1.0706841267595599</v>
      </c>
      <c r="AU1164">
        <v>1.24784662833584</v>
      </c>
      <c r="AV1164">
        <v>465.48717493158802</v>
      </c>
      <c r="AW1164">
        <v>-5.7086378298889997E-4</v>
      </c>
      <c r="AX1164">
        <v>1.24784662833584</v>
      </c>
      <c r="AY1164">
        <v>0.106133289559028</v>
      </c>
      <c r="BD1164" s="95">
        <v>45379</v>
      </c>
    </row>
    <row r="1165" spans="1:56">
      <c r="A1165" t="s">
        <v>108</v>
      </c>
      <c r="B1165">
        <v>5309.375</v>
      </c>
      <c r="C1165">
        <v>0</v>
      </c>
      <c r="D1165">
        <v>11413.964</v>
      </c>
      <c r="E1165" s="95">
        <v>45379</v>
      </c>
      <c r="F1165" t="s">
        <v>1313</v>
      </c>
      <c r="G1165" t="b">
        <v>0</v>
      </c>
      <c r="H1165" t="b">
        <v>0</v>
      </c>
      <c r="I1165" t="b">
        <v>0</v>
      </c>
      <c r="J1165" t="b">
        <v>0</v>
      </c>
      <c r="K1165" t="b">
        <v>0</v>
      </c>
      <c r="L1165">
        <v>5309.375</v>
      </c>
      <c r="M1165">
        <v>5309.375</v>
      </c>
      <c r="N1165" t="b">
        <v>0</v>
      </c>
      <c r="O1165">
        <v>5309.375</v>
      </c>
      <c r="P1165">
        <v>1.00002825271108</v>
      </c>
      <c r="Q1165">
        <v>438.55686181002301</v>
      </c>
      <c r="R1165">
        <v>11413.964</v>
      </c>
      <c r="S1165">
        <v>11413.964</v>
      </c>
      <c r="X1165">
        <v>5.7133471342768902E-2</v>
      </c>
      <c r="Y1165">
        <v>1.00022898252801</v>
      </c>
      <c r="Z1165">
        <v>1.00022898252801</v>
      </c>
      <c r="AA1165">
        <v>434.65309273683499</v>
      </c>
      <c r="AB1165">
        <v>2.2895631551309999E-4</v>
      </c>
      <c r="AC1165" s="96">
        <v>5.2420994413367002E-8</v>
      </c>
      <c r="AD1165">
        <v>8.0140560694149404E-2</v>
      </c>
      <c r="AE1165">
        <v>8.8501730391217198E-2</v>
      </c>
      <c r="AF1165">
        <v>8.8501730391217198E-2</v>
      </c>
      <c r="AH1165">
        <v>434.16523201855603</v>
      </c>
      <c r="AI1165">
        <v>12.78</v>
      </c>
      <c r="AJ1165">
        <v>440.67771049883498</v>
      </c>
      <c r="AK1165">
        <v>427.65275353827798</v>
      </c>
      <c r="AL1165">
        <v>3.4446649029979998E-4</v>
      </c>
      <c r="AM1165">
        <v>1.7912257495590001E-4</v>
      </c>
      <c r="AN1165" s="96">
        <v>4.2372949780744298E-16</v>
      </c>
      <c r="AO1165">
        <v>0</v>
      </c>
      <c r="AP1165" s="96">
        <v>4.2372949780744298E-16</v>
      </c>
      <c r="AR1165">
        <v>0.11623464190156201</v>
      </c>
      <c r="AS1165">
        <v>0.98914746366672202</v>
      </c>
      <c r="AT1165">
        <v>1.0715684614926499</v>
      </c>
      <c r="AU1165">
        <v>1.2661055411078399</v>
      </c>
      <c r="AV1165">
        <v>465.61933101570099</v>
      </c>
      <c r="AW1165">
        <v>2.8390918424880002E-4</v>
      </c>
      <c r="AX1165">
        <v>1.2661055411078399</v>
      </c>
      <c r="AY1165">
        <v>0.106091345206374</v>
      </c>
      <c r="BD1165" s="95">
        <v>45379</v>
      </c>
    </row>
    <row r="1166" spans="1:56">
      <c r="A1166" t="s">
        <v>109</v>
      </c>
      <c r="B1166">
        <v>5308.85</v>
      </c>
      <c r="C1166">
        <v>0</v>
      </c>
      <c r="D1166">
        <v>11414.468999999999</v>
      </c>
      <c r="E1166" s="95">
        <v>45379</v>
      </c>
      <c r="F1166" t="s">
        <v>1314</v>
      </c>
      <c r="G1166" t="b">
        <v>0</v>
      </c>
      <c r="H1166" t="b">
        <v>0</v>
      </c>
      <c r="I1166" t="b">
        <v>0</v>
      </c>
      <c r="J1166" t="b">
        <v>0</v>
      </c>
      <c r="K1166" t="b">
        <v>0</v>
      </c>
      <c r="L1166">
        <v>5308.85</v>
      </c>
      <c r="M1166">
        <v>5308.85</v>
      </c>
      <c r="N1166" t="b">
        <v>0</v>
      </c>
      <c r="O1166">
        <v>5308.85</v>
      </c>
      <c r="P1166">
        <v>0.99990111830488504</v>
      </c>
      <c r="Q1166">
        <v>438.51349656412299</v>
      </c>
      <c r="R1166">
        <v>11414.468999999999</v>
      </c>
      <c r="S1166">
        <v>11414.468999999999</v>
      </c>
      <c r="X1166">
        <v>5.7133471342768902E-2</v>
      </c>
      <c r="Y1166">
        <v>1.0000442440505299</v>
      </c>
      <c r="Z1166">
        <v>1.0000442440505299</v>
      </c>
      <c r="AA1166">
        <v>434.67232355023401</v>
      </c>
      <c r="AB1166" s="96">
        <v>4.4243071793913801E-5</v>
      </c>
      <c r="AC1166" s="96">
        <v>1.9574494017614099E-9</v>
      </c>
      <c r="AD1166">
        <v>7.7700489552608096E-2</v>
      </c>
      <c r="AE1166">
        <v>8.7164689995403805E-2</v>
      </c>
      <c r="AF1166">
        <v>8.7164689995403805E-2</v>
      </c>
      <c r="AH1166">
        <v>434.16523201855603</v>
      </c>
      <c r="AI1166">
        <v>12.78</v>
      </c>
      <c r="AJ1166">
        <v>440.67771049883498</v>
      </c>
      <c r="AK1166">
        <v>427.65275353827798</v>
      </c>
      <c r="AL1166">
        <v>1.7912257495590001E-4</v>
      </c>
      <c r="AM1166">
        <v>0</v>
      </c>
      <c r="AN1166">
        <v>0</v>
      </c>
      <c r="AO1166">
        <v>0</v>
      </c>
      <c r="AP1166">
        <v>0</v>
      </c>
      <c r="AR1166">
        <v>0.11623464190156201</v>
      </c>
      <c r="AS1166">
        <v>0.98914746366672202</v>
      </c>
      <c r="AT1166">
        <v>1.0718824834827301</v>
      </c>
      <c r="AU1166">
        <v>1.28530773148545</v>
      </c>
      <c r="AV1166">
        <v>465.64451981951402</v>
      </c>
      <c r="AW1166" s="96">
        <v>5.4097418503262698E-5</v>
      </c>
      <c r="AX1166">
        <v>1.28530773148545</v>
      </c>
      <c r="AY1166">
        <v>0.105831567266007</v>
      </c>
      <c r="BD1166" s="95">
        <v>45379</v>
      </c>
    </row>
    <row r="1167" spans="1:56">
      <c r="A1167" t="s">
        <v>110</v>
      </c>
      <c r="B1167">
        <v>5313.2</v>
      </c>
      <c r="C1167">
        <v>0</v>
      </c>
      <c r="D1167">
        <v>11425.549000000001</v>
      </c>
      <c r="E1167" s="95">
        <v>45379</v>
      </c>
      <c r="F1167" t="s">
        <v>1315</v>
      </c>
      <c r="G1167" t="b">
        <v>0</v>
      </c>
      <c r="H1167" t="b">
        <v>0</v>
      </c>
      <c r="I1167" t="b">
        <v>0</v>
      </c>
      <c r="J1167" t="b">
        <v>0</v>
      </c>
      <c r="K1167" t="b">
        <v>0</v>
      </c>
      <c r="L1167">
        <v>5313.2</v>
      </c>
      <c r="M1167">
        <v>5313.2</v>
      </c>
      <c r="N1167" t="b">
        <v>0</v>
      </c>
      <c r="O1167">
        <v>5313.2</v>
      </c>
      <c r="P1167">
        <v>1.0008193864961299</v>
      </c>
      <c r="Q1167">
        <v>438.87280860158</v>
      </c>
      <c r="R1167">
        <v>11425.549000000001</v>
      </c>
      <c r="S1167">
        <v>11425.549000000001</v>
      </c>
      <c r="T1167" s="97">
        <v>45379</v>
      </c>
      <c r="U1167">
        <v>11425.549000000001</v>
      </c>
      <c r="V1167">
        <v>438.87280860158</v>
      </c>
      <c r="W1167">
        <v>5.8447682401912601E-2</v>
      </c>
      <c r="X1167">
        <v>5.7133471342768902E-2</v>
      </c>
      <c r="Y1167">
        <v>1.0009706978046899</v>
      </c>
      <c r="Z1167">
        <v>1.0009706978046899</v>
      </c>
      <c r="AA1167">
        <v>435.09425902046399</v>
      </c>
      <c r="AB1167">
        <v>9.702269822355E-4</v>
      </c>
      <c r="AC1167" s="96">
        <v>9.4134039705783E-7</v>
      </c>
      <c r="AD1167">
        <v>7.59918125835716E-2</v>
      </c>
      <c r="AE1167">
        <v>8.6136916710242803E-2</v>
      </c>
      <c r="AF1167">
        <v>8.6136916710242803E-2</v>
      </c>
      <c r="AG1167">
        <v>435.09425902046399</v>
      </c>
      <c r="AH1167">
        <v>434.16523201855603</v>
      </c>
      <c r="AI1167">
        <v>12.78</v>
      </c>
      <c r="AJ1167">
        <v>440.67771049883498</v>
      </c>
      <c r="AK1167">
        <v>427.65275353827798</v>
      </c>
      <c r="AL1167">
        <v>0</v>
      </c>
      <c r="AN1167">
        <v>0</v>
      </c>
      <c r="AO1167">
        <v>0</v>
      </c>
      <c r="AP1167">
        <v>0</v>
      </c>
      <c r="AQ1167">
        <v>0.116177745835325</v>
      </c>
      <c r="AR1167">
        <v>0.11623464190156201</v>
      </c>
      <c r="AS1167">
        <v>0.98914746366672202</v>
      </c>
      <c r="AT1167">
        <v>1.0738225404575601</v>
      </c>
      <c r="AU1167">
        <v>1.3050233796239099</v>
      </c>
      <c r="AV1167">
        <v>466.22456101123299</v>
      </c>
      <c r="AW1167">
        <v>1.24567382849E-3</v>
      </c>
      <c r="AX1167">
        <v>1.3050233796239099</v>
      </c>
      <c r="AY1167">
        <v>0.105883535125227</v>
      </c>
      <c r="AZ1167" s="97">
        <v>45379</v>
      </c>
      <c r="BA1167">
        <v>466.22456101123299</v>
      </c>
      <c r="BB1167">
        <v>466.22455208146499</v>
      </c>
      <c r="BC1167" s="96">
        <v>8.9297677163813205E-6</v>
      </c>
      <c r="BD1167" s="95">
        <v>45379</v>
      </c>
    </row>
    <row r="1168" spans="1:56">
      <c r="A1168" t="s">
        <v>104</v>
      </c>
      <c r="B1168">
        <v>5314.2749999999996</v>
      </c>
      <c r="C1168">
        <v>0</v>
      </c>
      <c r="D1168">
        <v>11431.617</v>
      </c>
      <c r="E1168" s="95">
        <v>45383</v>
      </c>
      <c r="F1168" t="s">
        <v>1316</v>
      </c>
      <c r="G1168" t="b">
        <v>0</v>
      </c>
      <c r="H1168" t="b">
        <v>0</v>
      </c>
      <c r="I1168" t="b">
        <v>0</v>
      </c>
      <c r="J1168" t="b">
        <v>0</v>
      </c>
      <c r="K1168" t="b">
        <v>0</v>
      </c>
      <c r="L1168">
        <v>5314.2749999999996</v>
      </c>
      <c r="M1168">
        <v>5314.2749999999996</v>
      </c>
      <c r="N1168" t="b">
        <v>0</v>
      </c>
      <c r="O1168">
        <v>5314.2749999999996</v>
      </c>
      <c r="P1168">
        <v>1.0002023262817099</v>
      </c>
      <c r="Q1168">
        <v>438.96160410508901</v>
      </c>
      <c r="R1168">
        <v>11431.617</v>
      </c>
      <c r="S1168">
        <v>11431.617</v>
      </c>
      <c r="X1168">
        <v>5.8447682401912601E-2</v>
      </c>
      <c r="Y1168">
        <v>0.99988167176015397</v>
      </c>
      <c r="Z1168">
        <v>0.99988167176015397</v>
      </c>
      <c r="AA1168">
        <v>435.04277508262697</v>
      </c>
      <c r="AB1168">
        <v>-1.18335241184E-4</v>
      </c>
      <c r="AC1168" s="96">
        <v>1.4003229306092099E-8</v>
      </c>
      <c r="AD1168">
        <v>7.3686853282944706E-2</v>
      </c>
      <c r="AE1168">
        <v>8.4839391903948499E-2</v>
      </c>
      <c r="AF1168">
        <v>8.4839391903948499E-2</v>
      </c>
      <c r="AH1168">
        <v>435.09425902046399</v>
      </c>
      <c r="AI1168">
        <v>13.01</v>
      </c>
      <c r="AJ1168">
        <v>441.62067290577102</v>
      </c>
      <c r="AK1168">
        <v>428.56784513515697</v>
      </c>
      <c r="AL1168">
        <v>1.0058421516754E-3</v>
      </c>
      <c r="AM1168">
        <v>8.4049823633150001E-4</v>
      </c>
      <c r="AN1168" s="96">
        <v>3.4914995915069602E-5</v>
      </c>
      <c r="AO1168" s="96">
        <v>-3.48146961964834E-5</v>
      </c>
      <c r="AP1168" s="96">
        <v>1.00299718586188E-7</v>
      </c>
      <c r="AR1168">
        <v>0.116177745835325</v>
      </c>
      <c r="AS1168">
        <v>0.989652757365171</v>
      </c>
      <c r="AT1168">
        <v>1.0734350983410399</v>
      </c>
      <c r="AU1168">
        <v>1.32126934006521</v>
      </c>
      <c r="AV1168">
        <v>466.12590730151999</v>
      </c>
      <c r="AW1168">
        <v>-2.1160127106800001E-4</v>
      </c>
      <c r="AX1168">
        <v>1.32126934006521</v>
      </c>
      <c r="AY1168">
        <v>0.10462615724605601</v>
      </c>
      <c r="BD1168" s="95">
        <v>45383</v>
      </c>
    </row>
    <row r="1169" spans="1:56">
      <c r="A1169" t="s">
        <v>105</v>
      </c>
      <c r="B1169">
        <v>5296.45</v>
      </c>
      <c r="C1169">
        <v>0</v>
      </c>
      <c r="D1169">
        <v>11393.393</v>
      </c>
      <c r="E1169" s="95">
        <v>45383</v>
      </c>
      <c r="F1169" t="s">
        <v>1317</v>
      </c>
      <c r="G1169" t="b">
        <v>0</v>
      </c>
      <c r="H1169" t="b">
        <v>0</v>
      </c>
      <c r="I1169" t="b">
        <v>0</v>
      </c>
      <c r="J1169" t="b">
        <v>0</v>
      </c>
      <c r="K1169" t="b">
        <v>0</v>
      </c>
      <c r="L1169">
        <v>5296.45</v>
      </c>
      <c r="M1169">
        <v>5296.45</v>
      </c>
      <c r="N1169" t="b">
        <v>0</v>
      </c>
      <c r="O1169">
        <v>5296.45</v>
      </c>
      <c r="P1169">
        <v>0.99664582657088696</v>
      </c>
      <c r="Q1169">
        <v>437.489250756199</v>
      </c>
      <c r="R1169">
        <v>11393.393</v>
      </c>
      <c r="S1169">
        <v>11393.393</v>
      </c>
      <c r="X1169">
        <v>5.8447682401912601E-2</v>
      </c>
      <c r="Y1169">
        <v>0.996656291056637</v>
      </c>
      <c r="Z1169">
        <v>0.996656291056637</v>
      </c>
      <c r="AA1169">
        <v>433.58811866483802</v>
      </c>
      <c r="AB1169">
        <v>-3.3493116307687998E-3</v>
      </c>
      <c r="AC1169" s="96">
        <v>1.12178884000035E-5</v>
      </c>
      <c r="AD1169">
        <v>7.9317517070279397E-2</v>
      </c>
      <c r="AE1169">
        <v>8.7037011668605599E-2</v>
      </c>
      <c r="AF1169">
        <v>8.7037011668605599E-2</v>
      </c>
      <c r="AH1169">
        <v>435.09425902046399</v>
      </c>
      <c r="AI1169">
        <v>13.01</v>
      </c>
      <c r="AJ1169">
        <v>441.62067290577102</v>
      </c>
      <c r="AK1169">
        <v>428.56784513515697</v>
      </c>
      <c r="AL1169">
        <v>8.4049823633150001E-4</v>
      </c>
      <c r="AM1169">
        <v>6.7515432098759996E-4</v>
      </c>
      <c r="AN1169" s="96">
        <v>2.8434098555037701E-8</v>
      </c>
      <c r="AO1169">
        <v>-2.836794615055E-4</v>
      </c>
      <c r="AP1169">
        <v>-2.8365102740689999E-4</v>
      </c>
      <c r="AR1169">
        <v>0.116177745835325</v>
      </c>
      <c r="AS1169">
        <v>0.989652757365171</v>
      </c>
      <c r="AT1169">
        <v>1.0827175506622899</v>
      </c>
      <c r="AU1169">
        <v>1.3414766954700099</v>
      </c>
      <c r="AV1169">
        <v>464.06564904263598</v>
      </c>
      <c r="AW1169">
        <v>-4.4199608445076996E-3</v>
      </c>
      <c r="AX1169">
        <v>1.3414766954700099</v>
      </c>
      <c r="AY1169">
        <v>0.105583046493049</v>
      </c>
      <c r="BD1169" s="95">
        <v>45383</v>
      </c>
    </row>
    <row r="1170" spans="1:56">
      <c r="A1170" t="s">
        <v>106</v>
      </c>
      <c r="B1170">
        <v>5288.7375000000002</v>
      </c>
      <c r="C1170">
        <v>0</v>
      </c>
      <c r="D1170">
        <v>11376.716</v>
      </c>
      <c r="E1170" s="95">
        <v>45383</v>
      </c>
      <c r="F1170" t="s">
        <v>1318</v>
      </c>
      <c r="G1170" t="b">
        <v>0</v>
      </c>
      <c r="H1170" t="b">
        <v>0</v>
      </c>
      <c r="I1170" t="b">
        <v>0</v>
      </c>
      <c r="J1170" t="b">
        <v>0</v>
      </c>
      <c r="K1170" t="b">
        <v>0</v>
      </c>
      <c r="L1170">
        <v>5288.7375000000002</v>
      </c>
      <c r="M1170">
        <v>5288.7375000000002</v>
      </c>
      <c r="N1170" t="b">
        <v>0</v>
      </c>
      <c r="O1170">
        <v>5288.7375000000002</v>
      </c>
      <c r="P1170">
        <v>0.99854383596559904</v>
      </c>
      <c r="Q1170">
        <v>436.852194643811</v>
      </c>
      <c r="R1170">
        <v>11376.716</v>
      </c>
      <c r="S1170">
        <v>11376.716</v>
      </c>
      <c r="X1170">
        <v>5.8447682401912601E-2</v>
      </c>
      <c r="Y1170">
        <v>0.99853625693417203</v>
      </c>
      <c r="Z1170">
        <v>0.99853625693417203</v>
      </c>
      <c r="AA1170">
        <v>432.95345706271701</v>
      </c>
      <c r="AB1170">
        <v>-1.4648153842358E-3</v>
      </c>
      <c r="AC1170" s="96">
        <v>2.145684109894E-6</v>
      </c>
      <c r="AD1170">
        <v>7.8363841212217206E-2</v>
      </c>
      <c r="AE1170">
        <v>8.6381292889667699E-2</v>
      </c>
      <c r="AF1170">
        <v>8.6381292889667699E-2</v>
      </c>
      <c r="AH1170">
        <v>435.09425902046399</v>
      </c>
      <c r="AI1170">
        <v>13.01</v>
      </c>
      <c r="AJ1170">
        <v>441.62067290577102</v>
      </c>
      <c r="AK1170">
        <v>428.56784513515697</v>
      </c>
      <c r="AL1170">
        <v>6.7515432098759996E-4</v>
      </c>
      <c r="AM1170">
        <v>5.0981040564370003E-4</v>
      </c>
      <c r="AN1170" s="96">
        <v>7.5950321073278701E-12</v>
      </c>
      <c r="AO1170">
        <v>-2.6278817916070002E-4</v>
      </c>
      <c r="AP1170">
        <v>-2.6278817156560002E-4</v>
      </c>
      <c r="AR1170">
        <v>0.116177745835325</v>
      </c>
      <c r="AS1170">
        <v>0.989652757365171</v>
      </c>
      <c r="AT1170">
        <v>1.07567081257784</v>
      </c>
      <c r="AU1170">
        <v>1.3076054073447201</v>
      </c>
      <c r="AV1170">
        <v>463.15284845965402</v>
      </c>
      <c r="AW1170">
        <v>-1.9669643397760999E-3</v>
      </c>
      <c r="AX1170">
        <v>1.3076054073447201</v>
      </c>
      <c r="AY1170">
        <v>0.105573389863184</v>
      </c>
      <c r="BD1170" s="95">
        <v>45383</v>
      </c>
    </row>
    <row r="1171" spans="1:56">
      <c r="A1171" t="s">
        <v>107</v>
      </c>
      <c r="B1171">
        <v>5293.9</v>
      </c>
      <c r="C1171">
        <v>0</v>
      </c>
      <c r="D1171">
        <v>11387.741</v>
      </c>
      <c r="E1171" s="95">
        <v>45383</v>
      </c>
      <c r="F1171" t="s">
        <v>1319</v>
      </c>
      <c r="G1171" t="b">
        <v>0</v>
      </c>
      <c r="H1171" t="b">
        <v>0</v>
      </c>
      <c r="I1171" t="b">
        <v>0</v>
      </c>
      <c r="J1171" t="b">
        <v>0</v>
      </c>
      <c r="K1171" t="b">
        <v>0</v>
      </c>
      <c r="L1171">
        <v>5293.9</v>
      </c>
      <c r="M1171">
        <v>5293.9</v>
      </c>
      <c r="N1171" t="b">
        <v>0</v>
      </c>
      <c r="O1171">
        <v>5293.9</v>
      </c>
      <c r="P1171">
        <v>1.0009761308818901</v>
      </c>
      <c r="Q1171">
        <v>437.27861956182801</v>
      </c>
      <c r="R1171">
        <v>11387.741</v>
      </c>
      <c r="S1171">
        <v>11387.741</v>
      </c>
      <c r="X1171">
        <v>5.8447682401912601E-2</v>
      </c>
      <c r="Y1171">
        <v>1.0009690845759001</v>
      </c>
      <c r="Z1171">
        <v>1.0009690845759001</v>
      </c>
      <c r="AA1171">
        <v>433.37302558003898</v>
      </c>
      <c r="AB1171">
        <v>9.6861531658629996E-4</v>
      </c>
      <c r="AC1171" s="96">
        <v>9.3821563152574099E-7</v>
      </c>
      <c r="AD1171">
        <v>7.6627272269096602E-2</v>
      </c>
      <c r="AE1171">
        <v>8.5367009433809801E-2</v>
      </c>
      <c r="AF1171">
        <v>8.5367009433809801E-2</v>
      </c>
      <c r="AH1171">
        <v>435.09425902046399</v>
      </c>
      <c r="AI1171">
        <v>13.01</v>
      </c>
      <c r="AJ1171">
        <v>441.62067290577102</v>
      </c>
      <c r="AK1171">
        <v>428.56784513515697</v>
      </c>
      <c r="AL1171">
        <v>5.0981040564370003E-4</v>
      </c>
      <c r="AM1171">
        <v>3.4446649029979998E-4</v>
      </c>
      <c r="AN1171" s="96">
        <v>2.9425388777337798E-15</v>
      </c>
      <c r="AO1171" s="96">
        <v>-1.9297972306819802E-6</v>
      </c>
      <c r="AP1171" s="96">
        <v>-1.9297972277394402E-6</v>
      </c>
      <c r="AR1171">
        <v>0.116177745835325</v>
      </c>
      <c r="AS1171">
        <v>0.989652757365171</v>
      </c>
      <c r="AT1171">
        <v>1.0757424781184499</v>
      </c>
      <c r="AU1171">
        <v>1.3175314155387901</v>
      </c>
      <c r="AV1171">
        <v>463.73928686754499</v>
      </c>
      <c r="AW1171">
        <v>1.2661876308026E-3</v>
      </c>
      <c r="AX1171">
        <v>1.3175314155387901</v>
      </c>
      <c r="AY1171">
        <v>0.10554480320115001</v>
      </c>
      <c r="BD1171" s="95">
        <v>45383</v>
      </c>
    </row>
    <row r="1172" spans="1:56">
      <c r="A1172" t="s">
        <v>108</v>
      </c>
      <c r="B1172">
        <v>5288.9250000000002</v>
      </c>
      <c r="C1172">
        <v>0</v>
      </c>
      <c r="D1172">
        <v>11377.337</v>
      </c>
      <c r="E1172" s="95">
        <v>45383</v>
      </c>
      <c r="F1172" t="s">
        <v>1320</v>
      </c>
      <c r="G1172" t="b">
        <v>0</v>
      </c>
      <c r="H1172" t="b">
        <v>0</v>
      </c>
      <c r="I1172" t="b">
        <v>0</v>
      </c>
      <c r="J1172" t="b">
        <v>0</v>
      </c>
      <c r="K1172" t="b">
        <v>0</v>
      </c>
      <c r="L1172">
        <v>5288.9250000000002</v>
      </c>
      <c r="M1172">
        <v>5288.9250000000002</v>
      </c>
      <c r="N1172" t="b">
        <v>0</v>
      </c>
      <c r="O1172">
        <v>5288.9250000000002</v>
      </c>
      <c r="P1172">
        <v>0.999060239143164</v>
      </c>
      <c r="Q1172">
        <v>436.86768223163199</v>
      </c>
      <c r="R1172">
        <v>11377.337</v>
      </c>
      <c r="S1172">
        <v>11377.337</v>
      </c>
      <c r="X1172">
        <v>5.8447682401912601E-2</v>
      </c>
      <c r="Y1172">
        <v>0.999086385965399</v>
      </c>
      <c r="Z1172">
        <v>0.999086385965399</v>
      </c>
      <c r="AA1172">
        <v>432.97708990165199</v>
      </c>
      <c r="AB1172">
        <v>-9.1403163427229998E-4</v>
      </c>
      <c r="AC1172" s="96">
        <v>8.3545382845051999E-7</v>
      </c>
      <c r="AD1172">
        <v>7.48856391925804E-2</v>
      </c>
      <c r="AE1172">
        <v>8.4339271560072204E-2</v>
      </c>
      <c r="AF1172">
        <v>8.4339271560072204E-2</v>
      </c>
      <c r="AH1172">
        <v>435.09425902046399</v>
      </c>
      <c r="AI1172">
        <v>13.01</v>
      </c>
      <c r="AJ1172">
        <v>441.62067290577102</v>
      </c>
      <c r="AK1172">
        <v>428.56784513515697</v>
      </c>
      <c r="AL1172">
        <v>3.4446649029979998E-4</v>
      </c>
      <c r="AM1172">
        <v>1.7912257495590001E-4</v>
      </c>
      <c r="AN1172" s="96">
        <v>3.6553606707057397E-30</v>
      </c>
      <c r="AO1172" s="96">
        <v>-2.0589648874747001E-9</v>
      </c>
      <c r="AP1172" s="96">
        <v>-2.0589648874747001E-9</v>
      </c>
      <c r="AR1172">
        <v>0.116177745835325</v>
      </c>
      <c r="AS1172">
        <v>0.989652757365171</v>
      </c>
      <c r="AT1172">
        <v>1.0759545642661901</v>
      </c>
      <c r="AU1172">
        <v>1.3331855930274601</v>
      </c>
      <c r="AV1172">
        <v>463.18035089698202</v>
      </c>
      <c r="AW1172">
        <v>-1.2052806100126001E-3</v>
      </c>
      <c r="AX1172">
        <v>1.3331855930274601</v>
      </c>
      <c r="AY1172">
        <v>0.105604728549895</v>
      </c>
      <c r="BD1172" s="95">
        <v>45383</v>
      </c>
    </row>
    <row r="1173" spans="1:56">
      <c r="A1173" t="s">
        <v>109</v>
      </c>
      <c r="B1173">
        <v>5293</v>
      </c>
      <c r="C1173">
        <v>0</v>
      </c>
      <c r="D1173">
        <v>11385.282999999999</v>
      </c>
      <c r="E1173" s="95">
        <v>45383</v>
      </c>
      <c r="F1173" t="s">
        <v>1321</v>
      </c>
      <c r="G1173" t="b">
        <v>0</v>
      </c>
      <c r="H1173" t="b">
        <v>0</v>
      </c>
      <c r="I1173" t="b">
        <v>0</v>
      </c>
      <c r="J1173" t="b">
        <v>0</v>
      </c>
      <c r="K1173" t="b">
        <v>0</v>
      </c>
      <c r="L1173">
        <v>5293</v>
      </c>
      <c r="M1173">
        <v>5293</v>
      </c>
      <c r="N1173" t="b">
        <v>0</v>
      </c>
      <c r="O1173">
        <v>5293</v>
      </c>
      <c r="P1173">
        <v>1.0007704779326601</v>
      </c>
      <c r="Q1173">
        <v>437.204279140285</v>
      </c>
      <c r="R1173">
        <v>11385.282999999999</v>
      </c>
      <c r="S1173">
        <v>11385.282999999999</v>
      </c>
      <c r="X1173">
        <v>5.8447682401912601E-2</v>
      </c>
      <c r="Y1173">
        <v>1.00069840596266</v>
      </c>
      <c r="Z1173">
        <v>1.00069840596266</v>
      </c>
      <c r="AA1173">
        <v>433.27948368293403</v>
      </c>
      <c r="AB1173">
        <v>6.9816219071089998E-4</v>
      </c>
      <c r="AC1173" s="96">
        <v>4.8743044453828699E-7</v>
      </c>
      <c r="AD1173">
        <v>7.2958735310409403E-2</v>
      </c>
      <c r="AE1173">
        <v>8.3219674143738806E-2</v>
      </c>
      <c r="AF1173">
        <v>8.3219674143738806E-2</v>
      </c>
      <c r="AH1173">
        <v>435.09425902046399</v>
      </c>
      <c r="AI1173">
        <v>13.01</v>
      </c>
      <c r="AJ1173">
        <v>441.62067290577102</v>
      </c>
      <c r="AK1173">
        <v>428.56784513515697</v>
      </c>
      <c r="AL1173">
        <v>1.7912257495590001E-4</v>
      </c>
      <c r="AM1173">
        <v>0</v>
      </c>
      <c r="AN1173">
        <v>0</v>
      </c>
      <c r="AO1173">
        <v>0</v>
      </c>
      <c r="AP1173">
        <v>0</v>
      </c>
      <c r="AR1173">
        <v>0.116177745835325</v>
      </c>
      <c r="AS1173">
        <v>0.989652757365171</v>
      </c>
      <c r="AT1173">
        <v>1.07550986046379</v>
      </c>
      <c r="AU1173">
        <v>1.3494314687782301</v>
      </c>
      <c r="AV1173">
        <v>463.61086785287398</v>
      </c>
      <c r="AW1173">
        <v>9.2948017992860001E-4</v>
      </c>
      <c r="AX1173">
        <v>1.3494314687782301</v>
      </c>
      <c r="AY1173">
        <v>0.10560246117700001</v>
      </c>
      <c r="BD1173" s="95">
        <v>45383</v>
      </c>
    </row>
    <row r="1174" spans="1:56">
      <c r="A1174" t="s">
        <v>110</v>
      </c>
      <c r="B1174">
        <v>5295.2749999999996</v>
      </c>
      <c r="C1174">
        <v>0</v>
      </c>
      <c r="D1174">
        <v>11391.754999999999</v>
      </c>
      <c r="E1174" s="95">
        <v>45383</v>
      </c>
      <c r="F1174" t="s">
        <v>1322</v>
      </c>
      <c r="G1174" t="b">
        <v>0</v>
      </c>
      <c r="H1174" t="b">
        <v>0</v>
      </c>
      <c r="I1174" t="b">
        <v>0</v>
      </c>
      <c r="J1174" t="b">
        <v>0</v>
      </c>
      <c r="K1174" t="b">
        <v>0</v>
      </c>
      <c r="L1174">
        <v>5295.2749999999996</v>
      </c>
      <c r="M1174">
        <v>5295.2749999999996</v>
      </c>
      <c r="N1174" t="b">
        <v>0</v>
      </c>
      <c r="O1174">
        <v>5295.2749999999996</v>
      </c>
      <c r="P1174">
        <v>1.00042981296051</v>
      </c>
      <c r="Q1174">
        <v>437.39219520585101</v>
      </c>
      <c r="R1174">
        <v>11391.754999999999</v>
      </c>
      <c r="S1174">
        <v>11391.754999999999</v>
      </c>
      <c r="T1174" s="97">
        <v>45383</v>
      </c>
      <c r="U1174">
        <v>11391.754999999999</v>
      </c>
      <c r="V1174">
        <v>437.39219520585101</v>
      </c>
      <c r="W1174">
        <v>5.75212128058488E-2</v>
      </c>
      <c r="X1174">
        <v>5.8447682401912601E-2</v>
      </c>
      <c r="Y1174">
        <v>1.0005684531513099</v>
      </c>
      <c r="Z1174">
        <v>1.0005684531513099</v>
      </c>
      <c r="AA1174">
        <v>433.52578277083597</v>
      </c>
      <c r="AB1174">
        <v>5.6829164302920005E-4</v>
      </c>
      <c r="AC1174" s="96">
        <v>3.2295539153685698E-7</v>
      </c>
      <c r="AD1174">
        <v>7.0977320555575901E-2</v>
      </c>
      <c r="AE1174">
        <v>8.2066068133988798E-2</v>
      </c>
      <c r="AF1174">
        <v>8.2066068133988798E-2</v>
      </c>
      <c r="AG1174">
        <v>433.52578277083597</v>
      </c>
      <c r="AH1174">
        <v>435.09425902046399</v>
      </c>
      <c r="AI1174">
        <v>13.01</v>
      </c>
      <c r="AJ1174">
        <v>441.62067290577102</v>
      </c>
      <c r="AK1174">
        <v>428.56784513515697</v>
      </c>
      <c r="AL1174">
        <v>0</v>
      </c>
      <c r="AN1174">
        <v>0</v>
      </c>
      <c r="AO1174">
        <v>0</v>
      </c>
      <c r="AP1174">
        <v>0</v>
      </c>
      <c r="AQ1174">
        <v>0.11611428710152299</v>
      </c>
      <c r="AR1174">
        <v>0.116177745835325</v>
      </c>
      <c r="AS1174">
        <v>0.989652757365171</v>
      </c>
      <c r="AT1174">
        <v>1.0755266944969</v>
      </c>
      <c r="AU1174">
        <v>1.3675860698567399</v>
      </c>
      <c r="AV1174">
        <v>463.96565678391897</v>
      </c>
      <c r="AW1174">
        <v>7.6527311080690002E-4</v>
      </c>
      <c r="AX1174">
        <v>1.3675860698567399</v>
      </c>
      <c r="AY1174">
        <v>0.105055985327623</v>
      </c>
      <c r="AZ1174" s="97">
        <v>45383</v>
      </c>
      <c r="BA1174">
        <v>463.96565678391897</v>
      </c>
      <c r="BB1174">
        <v>463.96564790127798</v>
      </c>
      <c r="BC1174" s="96">
        <v>8.8826413389142494E-6</v>
      </c>
      <c r="BD1174" s="95">
        <v>45383</v>
      </c>
    </row>
    <row r="1175" spans="1:56">
      <c r="A1175" t="s">
        <v>104</v>
      </c>
      <c r="B1175">
        <v>5243.3</v>
      </c>
      <c r="C1175">
        <v>0</v>
      </c>
      <c r="D1175">
        <v>11280.929</v>
      </c>
      <c r="E1175" s="95">
        <v>45384</v>
      </c>
      <c r="F1175" t="s">
        <v>1323</v>
      </c>
      <c r="G1175" t="b">
        <v>0</v>
      </c>
      <c r="H1175" t="b">
        <v>0</v>
      </c>
      <c r="I1175" t="b">
        <v>0</v>
      </c>
      <c r="J1175" t="b">
        <v>0</v>
      </c>
      <c r="K1175" t="b">
        <v>0</v>
      </c>
      <c r="L1175">
        <v>5243.3</v>
      </c>
      <c r="M1175">
        <v>5243.3</v>
      </c>
      <c r="N1175" t="b">
        <v>0</v>
      </c>
      <c r="O1175">
        <v>5243.3</v>
      </c>
      <c r="P1175">
        <v>0.99018464574549903</v>
      </c>
      <c r="Q1175">
        <v>433.09903586175199</v>
      </c>
      <c r="R1175">
        <v>11280.929</v>
      </c>
      <c r="S1175">
        <v>11280.929</v>
      </c>
      <c r="X1175">
        <v>5.75212128058488E-2</v>
      </c>
      <c r="Y1175">
        <v>0.990111603727728</v>
      </c>
      <c r="Z1175">
        <v>0.990111603727728</v>
      </c>
      <c r="AA1175">
        <v>429.23890803655098</v>
      </c>
      <c r="AB1175">
        <v>-9.9376111690577008E-3</v>
      </c>
      <c r="AC1175" s="96">
        <v>9.8756115747381705E-5</v>
      </c>
      <c r="AD1175">
        <v>0.123239038141154</v>
      </c>
      <c r="AE1175">
        <v>0.108438775344222</v>
      </c>
      <c r="AF1175">
        <v>0.123239038141154</v>
      </c>
      <c r="AH1175">
        <v>433.52578277083597</v>
      </c>
      <c r="AI1175">
        <v>13.65</v>
      </c>
      <c r="AJ1175">
        <v>440.02866951239798</v>
      </c>
      <c r="AK1175">
        <v>427.022896029273</v>
      </c>
      <c r="AL1175">
        <v>1.0058421516754E-3</v>
      </c>
      <c r="AM1175">
        <v>8.4049823633150001E-4</v>
      </c>
      <c r="AN1175" s="96">
        <v>1.7877350608348601E-10</v>
      </c>
      <c r="AO1175">
        <v>-9.5107791560816904E-2</v>
      </c>
      <c r="AP1175">
        <v>-9.5107791382043394E-2</v>
      </c>
      <c r="AR1175">
        <v>0.11611428710152299</v>
      </c>
      <c r="AS1175">
        <v>0.99021573830454201</v>
      </c>
      <c r="AT1175">
        <v>1.0795658283926199</v>
      </c>
      <c r="AU1175">
        <v>1.3875991928734701</v>
      </c>
      <c r="AV1175">
        <v>457.68396859783599</v>
      </c>
      <c r="AW1175">
        <v>-1.35391231963722E-2</v>
      </c>
      <c r="AX1175">
        <v>1.3875991928734701</v>
      </c>
      <c r="AY1175">
        <v>0.11526032828397199</v>
      </c>
      <c r="BD1175" s="95">
        <v>45384</v>
      </c>
    </row>
    <row r="1176" spans="1:56">
      <c r="A1176" t="s">
        <v>105</v>
      </c>
      <c r="B1176">
        <v>5242.375</v>
      </c>
      <c r="C1176">
        <v>0</v>
      </c>
      <c r="D1176">
        <v>11279.864</v>
      </c>
      <c r="E1176" s="95">
        <v>45384</v>
      </c>
      <c r="F1176" t="s">
        <v>1324</v>
      </c>
      <c r="G1176" t="b">
        <v>0</v>
      </c>
      <c r="H1176" t="b">
        <v>0</v>
      </c>
      <c r="I1176" t="b">
        <v>0</v>
      </c>
      <c r="J1176" t="b">
        <v>0</v>
      </c>
      <c r="K1176" t="b">
        <v>0</v>
      </c>
      <c r="L1176">
        <v>5242.375</v>
      </c>
      <c r="M1176">
        <v>5242.375</v>
      </c>
      <c r="N1176" t="b">
        <v>0</v>
      </c>
      <c r="O1176">
        <v>5242.375</v>
      </c>
      <c r="P1176">
        <v>0.99982358438387997</v>
      </c>
      <c r="Q1176">
        <v>433.02263042850001</v>
      </c>
      <c r="R1176">
        <v>11279.864</v>
      </c>
      <c r="S1176">
        <v>11279.864</v>
      </c>
      <c r="X1176">
        <v>5.75212128058488E-2</v>
      </c>
      <c r="Y1176">
        <v>0.99990559288157899</v>
      </c>
      <c r="Z1176">
        <v>0.99990559288157899</v>
      </c>
      <c r="AA1176">
        <v>429.19838482812901</v>
      </c>
      <c r="AB1176" s="96">
        <v>-9.4411575053401098E-5</v>
      </c>
      <c r="AC1176" s="96">
        <v>8.91354550406399E-9</v>
      </c>
      <c r="AD1176">
        <v>0.119488628330463</v>
      </c>
      <c r="AE1176">
        <v>0.106802016193694</v>
      </c>
      <c r="AF1176">
        <v>0.119488628330463</v>
      </c>
      <c r="AH1176">
        <v>433.52578277083597</v>
      </c>
      <c r="AI1176">
        <v>13.65</v>
      </c>
      <c r="AJ1176">
        <v>440.02866951239798</v>
      </c>
      <c r="AK1176">
        <v>427.022896029273</v>
      </c>
      <c r="AL1176">
        <v>8.4049823633150001E-4</v>
      </c>
      <c r="AM1176">
        <v>6.7515432098759996E-4</v>
      </c>
      <c r="AN1176" s="96">
        <v>1.0741849061900001E-12</v>
      </c>
      <c r="AO1176">
        <v>-7.5712810898556901E-2</v>
      </c>
      <c r="AP1176">
        <v>-7.5712810897482705E-2</v>
      </c>
      <c r="AR1176">
        <v>0.11611428710152299</v>
      </c>
      <c r="AS1176">
        <v>0.99021573830454201</v>
      </c>
      <c r="AT1176">
        <v>0.99773113970437599</v>
      </c>
      <c r="AU1176">
        <v>0.83161415782176096</v>
      </c>
      <c r="AV1176">
        <v>457.61257024596898</v>
      </c>
      <c r="AW1176">
        <v>-1.5599924132229999E-4</v>
      </c>
      <c r="AX1176">
        <v>1.1375991928734701</v>
      </c>
      <c r="AY1176">
        <v>0.114833388705791</v>
      </c>
      <c r="BD1176" s="95">
        <v>45384</v>
      </c>
    </row>
    <row r="1177" spans="1:56">
      <c r="A1177" t="s">
        <v>106</v>
      </c>
      <c r="B1177">
        <v>5242.9</v>
      </c>
      <c r="C1177">
        <v>0</v>
      </c>
      <c r="D1177">
        <v>11280.391</v>
      </c>
      <c r="E1177" s="95">
        <v>45384</v>
      </c>
      <c r="F1177" t="s">
        <v>1325</v>
      </c>
      <c r="G1177" t="b">
        <v>0</v>
      </c>
      <c r="H1177" t="b">
        <v>0</v>
      </c>
      <c r="I1177" t="b">
        <v>0</v>
      </c>
      <c r="J1177" t="b">
        <v>0</v>
      </c>
      <c r="K1177" t="b">
        <v>0</v>
      </c>
      <c r="L1177">
        <v>5242.9</v>
      </c>
      <c r="M1177">
        <v>5242.9</v>
      </c>
      <c r="N1177" t="b">
        <v>0</v>
      </c>
      <c r="O1177">
        <v>5242.9</v>
      </c>
      <c r="P1177">
        <v>1.0001001454493399</v>
      </c>
      <c r="Q1177">
        <v>433.06599567440003</v>
      </c>
      <c r="R1177">
        <v>11280.391</v>
      </c>
      <c r="S1177">
        <v>11280.391</v>
      </c>
      <c r="X1177">
        <v>5.75212128058488E-2</v>
      </c>
      <c r="Y1177">
        <v>1.00004672042145</v>
      </c>
      <c r="Z1177">
        <v>1.00004672042145</v>
      </c>
      <c r="AA1177">
        <v>429.218437157555</v>
      </c>
      <c r="AB1177" s="96">
        <v>4.6719330086920197E-5</v>
      </c>
      <c r="AC1177" s="96">
        <v>2.1826958037706001E-9</v>
      </c>
      <c r="AD1177">
        <v>0.115849520408164</v>
      </c>
      <c r="AE1177">
        <v>0.10518833609963101</v>
      </c>
      <c r="AF1177">
        <v>0.115849520408164</v>
      </c>
      <c r="AH1177">
        <v>433.52578277083597</v>
      </c>
      <c r="AI1177">
        <v>13.65</v>
      </c>
      <c r="AJ1177">
        <v>440.02866951239798</v>
      </c>
      <c r="AK1177">
        <v>427.022896029273</v>
      </c>
      <c r="AL1177">
        <v>6.7515432098759996E-4</v>
      </c>
      <c r="AM1177">
        <v>5.0981040564370003E-4</v>
      </c>
      <c r="AN1177" s="96">
        <v>3.5413798509773798E-16</v>
      </c>
      <c r="AO1177">
        <v>-4.7907774499249801E-2</v>
      </c>
      <c r="AP1177">
        <v>-4.7907774499249503E-2</v>
      </c>
      <c r="AR1177">
        <v>0.11611428710152299</v>
      </c>
      <c r="AS1177">
        <v>0.99021573830454201</v>
      </c>
      <c r="AT1177">
        <v>1.00144669789345</v>
      </c>
      <c r="AU1177">
        <v>0.87677653159493796</v>
      </c>
      <c r="AV1177">
        <v>457.625451634255</v>
      </c>
      <c r="AW1177" s="96">
        <v>2.8149113734388099E-5</v>
      </c>
      <c r="AX1177">
        <v>0.887599192873473</v>
      </c>
      <c r="AY1177">
        <v>0.1147406763183</v>
      </c>
      <c r="BD1177" s="95">
        <v>45384</v>
      </c>
    </row>
    <row r="1178" spans="1:56">
      <c r="A1178" t="s">
        <v>107</v>
      </c>
      <c r="B1178">
        <v>5247.9750000000004</v>
      </c>
      <c r="C1178">
        <v>0</v>
      </c>
      <c r="D1178">
        <v>11290.933000000001</v>
      </c>
      <c r="E1178" s="95">
        <v>45384</v>
      </c>
      <c r="F1178" t="s">
        <v>1326</v>
      </c>
      <c r="G1178" t="b">
        <v>0</v>
      </c>
      <c r="H1178" t="b">
        <v>0</v>
      </c>
      <c r="I1178" t="b">
        <v>0</v>
      </c>
      <c r="J1178" t="b">
        <v>0</v>
      </c>
      <c r="K1178" t="b">
        <v>0</v>
      </c>
      <c r="L1178">
        <v>5247.9750000000004</v>
      </c>
      <c r="M1178">
        <v>5247.9750000000004</v>
      </c>
      <c r="N1178" t="b">
        <v>0</v>
      </c>
      <c r="O1178">
        <v>5247.9750000000004</v>
      </c>
      <c r="P1178">
        <v>1.0009679757386101</v>
      </c>
      <c r="Q1178">
        <v>433.48519305143299</v>
      </c>
      <c r="R1178">
        <v>11290.933000000001</v>
      </c>
      <c r="S1178">
        <v>11290.933000000001</v>
      </c>
      <c r="X1178">
        <v>5.75212128058488E-2</v>
      </c>
      <c r="Y1178">
        <v>1.0009345420739399</v>
      </c>
      <c r="Z1178">
        <v>1.0009345420739399</v>
      </c>
      <c r="AA1178">
        <v>429.61955984598899</v>
      </c>
      <c r="AB1178">
        <v>9.3410566137269995E-4</v>
      </c>
      <c r="AC1178" s="96">
        <v>8.7255338660859996E-7</v>
      </c>
      <c r="AD1178">
        <v>0.112730633576292</v>
      </c>
      <c r="AE1178">
        <v>0.103821115362367</v>
      </c>
      <c r="AF1178">
        <v>0.112730633576292</v>
      </c>
      <c r="AH1178">
        <v>433.52578277083597</v>
      </c>
      <c r="AI1178">
        <v>13.65</v>
      </c>
      <c r="AJ1178">
        <v>440.02866951239798</v>
      </c>
      <c r="AK1178">
        <v>427.022896029273</v>
      </c>
      <c r="AL1178">
        <v>5.0981040564370003E-4</v>
      </c>
      <c r="AM1178">
        <v>3.4446649029979998E-4</v>
      </c>
      <c r="AN1178" s="96">
        <v>1.7209363391868099E-21</v>
      </c>
      <c r="AO1178">
        <v>-8.3269899923078001E-3</v>
      </c>
      <c r="AP1178">
        <v>-8.3269899923078001E-3</v>
      </c>
      <c r="AR1178">
        <v>0.11611428710152299</v>
      </c>
      <c r="AS1178">
        <v>0.99021573830454201</v>
      </c>
      <c r="AT1178">
        <v>1.0022499149911299</v>
      </c>
      <c r="AU1178">
        <v>0.93380679547592504</v>
      </c>
      <c r="AV1178">
        <v>458.00293681540398</v>
      </c>
      <c r="AW1178">
        <v>8.2487803027570005E-4</v>
      </c>
      <c r="AX1178">
        <v>0.93380679547592504</v>
      </c>
      <c r="AY1178">
        <v>0.114683705444169</v>
      </c>
      <c r="BD1178" s="95">
        <v>45384</v>
      </c>
    </row>
    <row r="1179" spans="1:56">
      <c r="A1179" t="s">
        <v>108</v>
      </c>
      <c r="B1179">
        <v>5248.625</v>
      </c>
      <c r="C1179">
        <v>0</v>
      </c>
      <c r="D1179">
        <v>11291.873</v>
      </c>
      <c r="E1179" s="95">
        <v>45384</v>
      </c>
      <c r="F1179" t="s">
        <v>1327</v>
      </c>
      <c r="G1179" t="b">
        <v>0</v>
      </c>
      <c r="H1179" t="b">
        <v>0</v>
      </c>
      <c r="I1179" t="b">
        <v>0</v>
      </c>
      <c r="J1179" t="b">
        <v>0</v>
      </c>
      <c r="K1179" t="b">
        <v>0</v>
      </c>
      <c r="L1179">
        <v>5248.625</v>
      </c>
      <c r="M1179">
        <v>5248.625</v>
      </c>
      <c r="N1179" t="b">
        <v>0</v>
      </c>
      <c r="O1179">
        <v>5248.625</v>
      </c>
      <c r="P1179">
        <v>1.0001238572973301</v>
      </c>
      <c r="Q1179">
        <v>433.53888335588101</v>
      </c>
      <c r="R1179">
        <v>11291.873</v>
      </c>
      <c r="S1179">
        <v>11291.873</v>
      </c>
      <c r="X1179">
        <v>5.75212128058488E-2</v>
      </c>
      <c r="Y1179">
        <v>1.00008325264174</v>
      </c>
      <c r="Z1179">
        <v>1.00008325264174</v>
      </c>
      <c r="AA1179">
        <v>429.65532680929101</v>
      </c>
      <c r="AB1179" s="96">
        <v>8.3249176434731505E-5</v>
      </c>
      <c r="AC1179" s="96">
        <v>6.9304253770610597E-9</v>
      </c>
      <c r="AD1179">
        <v>0.109299759917135</v>
      </c>
      <c r="AE1179">
        <v>0.102253733591221</v>
      </c>
      <c r="AF1179">
        <v>0.109299759917135</v>
      </c>
      <c r="AH1179">
        <v>433.52578277083597</v>
      </c>
      <c r="AI1179">
        <v>13.65</v>
      </c>
      <c r="AJ1179">
        <v>440.02866951239798</v>
      </c>
      <c r="AK1179">
        <v>427.022896029273</v>
      </c>
      <c r="AL1179">
        <v>3.4446649029979998E-4</v>
      </c>
      <c r="AM1179">
        <v>1.7912257495590001E-4</v>
      </c>
      <c r="AN1179" s="96">
        <v>2.8684929277124901E-39</v>
      </c>
      <c r="AO1179">
        <v>-3.8276535940289999E-4</v>
      </c>
      <c r="AP1179">
        <v>-3.8276535940289999E-4</v>
      </c>
      <c r="AR1179">
        <v>0.11611428710152299</v>
      </c>
      <c r="AS1179">
        <v>0.99021573830454201</v>
      </c>
      <c r="AT1179">
        <v>1.0027428435311401</v>
      </c>
      <c r="AU1179">
        <v>1.0000481522147699</v>
      </c>
      <c r="AV1179">
        <v>458.035508952356</v>
      </c>
      <c r="AW1179" s="96">
        <v>7.1117746927473705E-5</v>
      </c>
      <c r="AX1179">
        <v>1.0000481522147699</v>
      </c>
      <c r="AY1179">
        <v>0.114618509417298</v>
      </c>
      <c r="BD1179" s="95">
        <v>45384</v>
      </c>
    </row>
    <row r="1180" spans="1:56">
      <c r="A1180" t="s">
        <v>109</v>
      </c>
      <c r="B1180">
        <v>5249.7</v>
      </c>
      <c r="C1180">
        <v>0</v>
      </c>
      <c r="D1180">
        <v>11294.445</v>
      </c>
      <c r="E1180" s="95">
        <v>45384</v>
      </c>
      <c r="F1180" t="s">
        <v>1328</v>
      </c>
      <c r="G1180" t="b">
        <v>0</v>
      </c>
      <c r="H1180" t="b">
        <v>0</v>
      </c>
      <c r="I1180" t="b">
        <v>0</v>
      </c>
      <c r="J1180" t="b">
        <v>0</v>
      </c>
      <c r="K1180" t="b">
        <v>0</v>
      </c>
      <c r="L1180">
        <v>5249.7</v>
      </c>
      <c r="M1180">
        <v>5249.7</v>
      </c>
      <c r="N1180" t="b">
        <v>0</v>
      </c>
      <c r="O1180">
        <v>5249.7</v>
      </c>
      <c r="P1180">
        <v>1.0002048155469201</v>
      </c>
      <c r="Q1180">
        <v>433.62767885939002</v>
      </c>
      <c r="R1180">
        <v>11294.445</v>
      </c>
      <c r="S1180">
        <v>11294.445</v>
      </c>
      <c r="X1180">
        <v>5.75212128058488E-2</v>
      </c>
      <c r="Y1180">
        <v>1.00022777443564</v>
      </c>
      <c r="Z1180">
        <v>1.00022777443564</v>
      </c>
      <c r="AA1180">
        <v>429.75319130887902</v>
      </c>
      <c r="AB1180">
        <v>2.2774849899090001E-4</v>
      </c>
      <c r="AC1180" s="96">
        <v>5.1869378792650402E-8</v>
      </c>
      <c r="AD1180">
        <v>0.10599594861087</v>
      </c>
      <c r="AE1180">
        <v>0.100721875379034</v>
      </c>
      <c r="AF1180">
        <v>0.10599594861087</v>
      </c>
      <c r="AH1180">
        <v>433.52578277083597</v>
      </c>
      <c r="AI1180">
        <v>13.65</v>
      </c>
      <c r="AJ1180">
        <v>440.02866951239798</v>
      </c>
      <c r="AK1180">
        <v>427.022896029273</v>
      </c>
      <c r="AL1180">
        <v>1.7912257495590001E-4</v>
      </c>
      <c r="AM1180">
        <v>0</v>
      </c>
      <c r="AN1180">
        <v>0</v>
      </c>
      <c r="AO1180">
        <v>0</v>
      </c>
      <c r="AP1180">
        <v>0</v>
      </c>
      <c r="AR1180">
        <v>0.11611428710152299</v>
      </c>
      <c r="AS1180">
        <v>0.99021573830454201</v>
      </c>
      <c r="AT1180">
        <v>1.00330634119786</v>
      </c>
      <c r="AU1180">
        <v>1.0418578228474999</v>
      </c>
      <c r="AV1180">
        <v>458.13792772419998</v>
      </c>
      <c r="AW1180">
        <v>2.236044364296E-4</v>
      </c>
      <c r="AX1180">
        <v>1.0418578228474999</v>
      </c>
      <c r="AY1180">
        <v>0.114570559512387</v>
      </c>
      <c r="BD1180" s="95">
        <v>45384</v>
      </c>
    </row>
    <row r="1181" spans="1:56">
      <c r="A1181" t="s">
        <v>110</v>
      </c>
      <c r="B1181">
        <v>5259.125</v>
      </c>
      <c r="C1181">
        <v>0</v>
      </c>
      <c r="D1181">
        <v>11313.221</v>
      </c>
      <c r="E1181" s="95">
        <v>45384</v>
      </c>
      <c r="F1181" t="s">
        <v>1329</v>
      </c>
      <c r="G1181" t="b">
        <v>0</v>
      </c>
      <c r="H1181" t="b">
        <v>0</v>
      </c>
      <c r="I1181" t="b">
        <v>0</v>
      </c>
      <c r="J1181" t="b">
        <v>0</v>
      </c>
      <c r="K1181" t="b">
        <v>0</v>
      </c>
      <c r="L1181">
        <v>5259.125</v>
      </c>
      <c r="M1181">
        <v>5259.125</v>
      </c>
      <c r="N1181" t="b">
        <v>0</v>
      </c>
      <c r="O1181">
        <v>5259.125</v>
      </c>
      <c r="P1181">
        <v>1.00179534068613</v>
      </c>
      <c r="Q1181">
        <v>434.40618827388101</v>
      </c>
      <c r="R1181">
        <v>11313.221</v>
      </c>
      <c r="S1181">
        <v>11313.221</v>
      </c>
      <c r="T1181" s="97">
        <v>45384</v>
      </c>
      <c r="U1181">
        <v>11313.221</v>
      </c>
      <c r="V1181">
        <v>434.40618827388101</v>
      </c>
      <c r="W1181">
        <v>5.8378692030679399E-2</v>
      </c>
      <c r="X1181">
        <v>5.75212128058488E-2</v>
      </c>
      <c r="Y1181">
        <v>1.00166241014941</v>
      </c>
      <c r="Z1181">
        <v>1.00166241014941</v>
      </c>
      <c r="AA1181">
        <v>430.46761737585399</v>
      </c>
      <c r="AB1181">
        <v>1.6610298751710999E-3</v>
      </c>
      <c r="AC1181" s="96">
        <v>2.75902024621106E-6</v>
      </c>
      <c r="AD1181">
        <v>0.10417796003695801</v>
      </c>
      <c r="AE1181">
        <v>9.99327606238474E-2</v>
      </c>
      <c r="AF1181">
        <v>0.10417796003695801</v>
      </c>
      <c r="AG1181">
        <v>430.46761737585399</v>
      </c>
      <c r="AH1181">
        <v>433.52578277083597</v>
      </c>
      <c r="AI1181">
        <v>13.65</v>
      </c>
      <c r="AJ1181">
        <v>440.02866951239798</v>
      </c>
      <c r="AK1181">
        <v>427.022896029273</v>
      </c>
      <c r="AL1181">
        <v>0</v>
      </c>
      <c r="AN1181">
        <v>0</v>
      </c>
      <c r="AO1181">
        <v>0</v>
      </c>
      <c r="AP1181">
        <v>0</v>
      </c>
      <c r="AQ1181">
        <v>0.117446365479928</v>
      </c>
      <c r="AR1181">
        <v>0.11611428710152299</v>
      </c>
      <c r="AS1181">
        <v>0.99021573830454201</v>
      </c>
      <c r="AT1181">
        <v>1.0037203721572201</v>
      </c>
      <c r="AU1181">
        <v>1.07433172114036</v>
      </c>
      <c r="AV1181">
        <v>458.92993258056299</v>
      </c>
      <c r="AW1181">
        <v>1.7287476291186999E-3</v>
      </c>
      <c r="AX1181">
        <v>1.07433172114036</v>
      </c>
      <c r="AY1181">
        <v>0.114721424141232</v>
      </c>
      <c r="AZ1181" s="97">
        <v>45384</v>
      </c>
      <c r="BA1181">
        <v>458.92993258056299</v>
      </c>
      <c r="BB1181">
        <v>458.92992383607202</v>
      </c>
      <c r="BC1181" s="96">
        <v>8.7444902874267393E-6</v>
      </c>
      <c r="BD1181" s="95">
        <v>45384</v>
      </c>
    </row>
    <row r="1182" spans="1:56">
      <c r="A1182" t="s">
        <v>104</v>
      </c>
      <c r="B1182">
        <v>5255.35</v>
      </c>
      <c r="C1182">
        <v>0</v>
      </c>
      <c r="D1182">
        <v>11309.951999999999</v>
      </c>
      <c r="E1182" s="95">
        <v>45385</v>
      </c>
      <c r="F1182" t="s">
        <v>1330</v>
      </c>
      <c r="G1182" t="b">
        <v>0</v>
      </c>
      <c r="H1182" t="b">
        <v>0</v>
      </c>
      <c r="I1182" t="b">
        <v>0</v>
      </c>
      <c r="J1182" t="b">
        <v>0</v>
      </c>
      <c r="K1182" t="b">
        <v>0</v>
      </c>
      <c r="L1182">
        <v>5255.35</v>
      </c>
      <c r="M1182">
        <v>5255.35</v>
      </c>
      <c r="N1182" t="b">
        <v>0</v>
      </c>
      <c r="O1182">
        <v>5255.35</v>
      </c>
      <c r="P1182">
        <v>0.99928219998573897</v>
      </c>
      <c r="Q1182">
        <v>434.09437150574303</v>
      </c>
      <c r="R1182">
        <v>11309.951999999999</v>
      </c>
      <c r="S1182">
        <v>11309.951999999999</v>
      </c>
      <c r="X1182">
        <v>5.8378692030679399E-2</v>
      </c>
      <c r="Y1182">
        <v>0.99954888300731504</v>
      </c>
      <c r="Z1182">
        <v>0.99954888300731504</v>
      </c>
      <c r="AA1182">
        <v>430.27342611885501</v>
      </c>
      <c r="AB1182">
        <v>-4.5121877656700002E-4</v>
      </c>
      <c r="AC1182" s="96">
        <v>2.0359838432667701E-7</v>
      </c>
      <c r="AD1182">
        <v>0.10111089639109901</v>
      </c>
      <c r="AE1182">
        <v>9.8477075367948697E-2</v>
      </c>
      <c r="AF1182">
        <v>0.10111089639109901</v>
      </c>
      <c r="AH1182">
        <v>430.46761737585399</v>
      </c>
      <c r="AI1182">
        <v>14.61</v>
      </c>
      <c r="AJ1182">
        <v>436.92463163649199</v>
      </c>
      <c r="AK1182">
        <v>424.01060311521599</v>
      </c>
      <c r="AL1182">
        <v>1.0058421516754E-3</v>
      </c>
      <c r="AM1182">
        <v>8.4049823633150001E-4</v>
      </c>
      <c r="AN1182">
        <v>1.4758951924479999E-4</v>
      </c>
      <c r="AO1182">
        <v>-2.663026283622E-4</v>
      </c>
      <c r="AP1182">
        <v>-1.187131091174E-4</v>
      </c>
      <c r="AR1182">
        <v>0.117446365479928</v>
      </c>
      <c r="AS1182">
        <v>0.97826478204261502</v>
      </c>
      <c r="AT1182">
        <v>1.0024165449193101</v>
      </c>
      <c r="AU1182">
        <v>1.0798872419366701</v>
      </c>
      <c r="AV1182">
        <v>458.700883525878</v>
      </c>
      <c r="AW1182">
        <v>-4.9909373615480003E-4</v>
      </c>
      <c r="AX1182">
        <v>1.0798872419366701</v>
      </c>
      <c r="AY1182">
        <v>0.114619485295942</v>
      </c>
      <c r="BD1182" s="95">
        <v>45385</v>
      </c>
    </row>
    <row r="1183" spans="1:56">
      <c r="A1183" t="s">
        <v>105</v>
      </c>
      <c r="B1183">
        <v>5276.85</v>
      </c>
      <c r="C1183">
        <v>0</v>
      </c>
      <c r="D1183">
        <v>11354.476000000001</v>
      </c>
      <c r="E1183" s="95">
        <v>45385</v>
      </c>
      <c r="F1183" t="s">
        <v>1331</v>
      </c>
      <c r="G1183" t="b">
        <v>0</v>
      </c>
      <c r="H1183" t="b">
        <v>0</v>
      </c>
      <c r="I1183" t="b">
        <v>0</v>
      </c>
      <c r="J1183" t="b">
        <v>0</v>
      </c>
      <c r="K1183" t="b">
        <v>0</v>
      </c>
      <c r="L1183">
        <v>5276.85</v>
      </c>
      <c r="M1183">
        <v>5276.85</v>
      </c>
      <c r="N1183" t="b">
        <v>0</v>
      </c>
      <c r="O1183">
        <v>5276.85</v>
      </c>
      <c r="P1183">
        <v>1.0040910691010101</v>
      </c>
      <c r="Q1183">
        <v>435.87028157593301</v>
      </c>
      <c r="R1183">
        <v>11354.476000000001</v>
      </c>
      <c r="S1183">
        <v>11354.476000000001</v>
      </c>
      <c r="X1183">
        <v>5.8378692030679399E-2</v>
      </c>
      <c r="Y1183">
        <v>1.0039367098993801</v>
      </c>
      <c r="Z1183">
        <v>1.0039367098993801</v>
      </c>
      <c r="AA1183">
        <v>431.96728777490102</v>
      </c>
      <c r="AB1183">
        <v>3.9289813337456004E-3</v>
      </c>
      <c r="AC1183" s="96">
        <v>1.54368943209213E-5</v>
      </c>
      <c r="AD1183">
        <v>0.106037019298909</v>
      </c>
      <c r="AE1183">
        <v>0.10111242648308399</v>
      </c>
      <c r="AF1183">
        <v>0.106037019298909</v>
      </c>
      <c r="AH1183">
        <v>430.46761737585399</v>
      </c>
      <c r="AI1183">
        <v>14.61</v>
      </c>
      <c r="AJ1183">
        <v>436.92463163649199</v>
      </c>
      <c r="AK1183">
        <v>424.01060311521599</v>
      </c>
      <c r="AL1183">
        <v>8.4049823633150001E-4</v>
      </c>
      <c r="AM1183">
        <v>6.7515432098759996E-4</v>
      </c>
      <c r="AN1183">
        <v>1.3325192065897001E-3</v>
      </c>
      <c r="AO1183" s="96">
        <v>-4.8104204708465595E-7</v>
      </c>
      <c r="AP1183">
        <v>1.3320381645426E-3</v>
      </c>
      <c r="AR1183">
        <v>0.117446365479928</v>
      </c>
      <c r="AS1183">
        <v>0.97826478204261502</v>
      </c>
      <c r="AT1183">
        <v>1.0032979112477201</v>
      </c>
      <c r="AU1183">
        <v>1.11264417535916</v>
      </c>
      <c r="AV1183">
        <v>460.64941144081598</v>
      </c>
      <c r="AW1183">
        <v>4.2479271022124003E-3</v>
      </c>
      <c r="AX1183">
        <v>1.11264417535916</v>
      </c>
      <c r="AY1183">
        <v>0.115532262082013</v>
      </c>
      <c r="BD1183" s="95">
        <v>45385</v>
      </c>
    </row>
    <row r="1184" spans="1:56">
      <c r="A1184" t="s">
        <v>106</v>
      </c>
      <c r="B1184">
        <v>5276.3249999999998</v>
      </c>
      <c r="C1184">
        <v>0</v>
      </c>
      <c r="D1184">
        <v>11353.08</v>
      </c>
      <c r="E1184" s="95">
        <v>45385</v>
      </c>
      <c r="F1184" t="s">
        <v>1332</v>
      </c>
      <c r="G1184" t="b">
        <v>0</v>
      </c>
      <c r="H1184" t="b">
        <v>0</v>
      </c>
      <c r="I1184" t="b">
        <v>0</v>
      </c>
      <c r="J1184" t="b">
        <v>0</v>
      </c>
      <c r="K1184" t="b">
        <v>0</v>
      </c>
      <c r="L1184">
        <v>5276.3249999999998</v>
      </c>
      <c r="M1184">
        <v>5276.3249999999998</v>
      </c>
      <c r="N1184" t="b">
        <v>0</v>
      </c>
      <c r="O1184">
        <v>5276.3249999999998</v>
      </c>
      <c r="P1184">
        <v>0.999900508826288</v>
      </c>
      <c r="Q1184">
        <v>435.82691633003299</v>
      </c>
      <c r="R1184">
        <v>11353.08</v>
      </c>
      <c r="S1184">
        <v>11353.08</v>
      </c>
      <c r="X1184">
        <v>5.8378692030679399E-2</v>
      </c>
      <c r="Y1184">
        <v>0.99987705289086004</v>
      </c>
      <c r="Z1184">
        <v>0.99987705289086004</v>
      </c>
      <c r="AA1184">
        <v>431.91417864562601</v>
      </c>
      <c r="AB1184">
        <v>-1.2295466775540001E-4</v>
      </c>
      <c r="AC1184" s="96">
        <v>1.5117850322850501E-8</v>
      </c>
      <c r="AD1184">
        <v>0.102814486174699</v>
      </c>
      <c r="AE1184">
        <v>9.9588207847401494E-2</v>
      </c>
      <c r="AF1184">
        <v>0.102814486174699</v>
      </c>
      <c r="AH1184">
        <v>430.46761737585399</v>
      </c>
      <c r="AI1184">
        <v>14.61</v>
      </c>
      <c r="AJ1184">
        <v>436.92463163649199</v>
      </c>
      <c r="AK1184">
        <v>424.01060311521599</v>
      </c>
      <c r="AL1184">
        <v>6.7515432098759996E-4</v>
      </c>
      <c r="AM1184">
        <v>5.0981040564370003E-4</v>
      </c>
      <c r="AN1184">
        <v>2.372745370182E-4</v>
      </c>
      <c r="AO1184" s="96">
        <v>-1.0705092590157501E-8</v>
      </c>
      <c r="AP1184">
        <v>2.372638319256E-4</v>
      </c>
      <c r="AR1184">
        <v>0.117446365479928</v>
      </c>
      <c r="AS1184">
        <v>0.97826478204261502</v>
      </c>
      <c r="AT1184">
        <v>0.99535011245676996</v>
      </c>
      <c r="AU1184">
        <v>1.0609544730578599</v>
      </c>
      <c r="AV1184">
        <v>460.58401518354799</v>
      </c>
      <c r="AW1184">
        <v>-1.4196535509210001E-4</v>
      </c>
      <c r="AX1184">
        <v>1.0609544730578599</v>
      </c>
      <c r="AY1184">
        <v>0.115532449562796</v>
      </c>
      <c r="BD1184" s="95">
        <v>45385</v>
      </c>
    </row>
    <row r="1185" spans="1:56">
      <c r="A1185" t="s">
        <v>107</v>
      </c>
      <c r="B1185">
        <v>5274.8</v>
      </c>
      <c r="C1185">
        <v>0</v>
      </c>
      <c r="D1185">
        <v>11350.116</v>
      </c>
      <c r="E1185" s="95">
        <v>45385</v>
      </c>
      <c r="F1185" t="s">
        <v>1333</v>
      </c>
      <c r="G1185" t="b">
        <v>0</v>
      </c>
      <c r="H1185" t="b">
        <v>0</v>
      </c>
      <c r="I1185" t="b">
        <v>0</v>
      </c>
      <c r="J1185" t="b">
        <v>0</v>
      </c>
      <c r="K1185" t="b">
        <v>0</v>
      </c>
      <c r="L1185">
        <v>5274.8</v>
      </c>
      <c r="M1185">
        <v>5274.8</v>
      </c>
      <c r="N1185" t="b">
        <v>0</v>
      </c>
      <c r="O1185">
        <v>5274.8</v>
      </c>
      <c r="P1185">
        <v>0.99971097307311396</v>
      </c>
      <c r="Q1185">
        <v>435.70095061575199</v>
      </c>
      <c r="R1185">
        <v>11350.116</v>
      </c>
      <c r="S1185">
        <v>11350.116</v>
      </c>
      <c r="X1185">
        <v>5.8378692030679399E-2</v>
      </c>
      <c r="Y1185">
        <v>0.999738925472206</v>
      </c>
      <c r="Z1185">
        <v>0.999738925472206</v>
      </c>
      <c r="AA1185">
        <v>431.80141685538899</v>
      </c>
      <c r="AB1185">
        <v>-2.6110861368049999E-4</v>
      </c>
      <c r="AC1185" s="96">
        <v>6.8177708138165198E-8</v>
      </c>
      <c r="AD1185">
        <v>9.9718530785179699E-2</v>
      </c>
      <c r="AE1185">
        <v>9.8101400460463298E-2</v>
      </c>
      <c r="AF1185">
        <v>9.9718530785179699E-2</v>
      </c>
      <c r="AH1185">
        <v>430.46761737585399</v>
      </c>
      <c r="AI1185">
        <v>14.61</v>
      </c>
      <c r="AJ1185">
        <v>436.92463163649199</v>
      </c>
      <c r="AK1185">
        <v>424.01060311521599</v>
      </c>
      <c r="AL1185">
        <v>5.0981040564370003E-4</v>
      </c>
      <c r="AM1185">
        <v>3.4446649029979998E-4</v>
      </c>
      <c r="AN1185" s="96">
        <v>6.8547851000124596E-6</v>
      </c>
      <c r="AO1185" s="96">
        <v>-9.3393071054492793E-12</v>
      </c>
      <c r="AP1185" s="96">
        <v>6.8547757607053499E-6</v>
      </c>
      <c r="AR1185">
        <v>0.117446365479928</v>
      </c>
      <c r="AS1185">
        <v>0.97826478204261502</v>
      </c>
      <c r="AT1185">
        <v>0.99534846698969703</v>
      </c>
      <c r="AU1185">
        <v>1.09420816190962</v>
      </c>
      <c r="AV1185">
        <v>460.45490723997801</v>
      </c>
      <c r="AW1185">
        <v>-2.8031355694870002E-4</v>
      </c>
      <c r="AX1185">
        <v>1.09420816190962</v>
      </c>
      <c r="AY1185">
        <v>0.115516988798222</v>
      </c>
      <c r="BD1185" s="95">
        <v>45385</v>
      </c>
    </row>
    <row r="1186" spans="1:56">
      <c r="A1186" t="s">
        <v>108</v>
      </c>
      <c r="B1186">
        <v>5277.4</v>
      </c>
      <c r="C1186">
        <v>0</v>
      </c>
      <c r="D1186">
        <v>11355.721</v>
      </c>
      <c r="E1186" s="95">
        <v>45385</v>
      </c>
      <c r="F1186" t="s">
        <v>1334</v>
      </c>
      <c r="G1186" t="b">
        <v>0</v>
      </c>
      <c r="H1186" t="b">
        <v>0</v>
      </c>
      <c r="I1186" t="b">
        <v>0</v>
      </c>
      <c r="J1186" t="b">
        <v>0</v>
      </c>
      <c r="K1186" t="b">
        <v>0</v>
      </c>
      <c r="L1186">
        <v>5277.4</v>
      </c>
      <c r="M1186">
        <v>5277.4</v>
      </c>
      <c r="N1186" t="b">
        <v>0</v>
      </c>
      <c r="O1186">
        <v>5277.4</v>
      </c>
      <c r="P1186">
        <v>1.00049290968377</v>
      </c>
      <c r="Q1186">
        <v>435.91571183354199</v>
      </c>
      <c r="R1186">
        <v>11355.721</v>
      </c>
      <c r="S1186">
        <v>11355.721</v>
      </c>
      <c r="X1186">
        <v>5.8378692030679399E-2</v>
      </c>
      <c r="Y1186">
        <v>1.0004938275520701</v>
      </c>
      <c r="Z1186">
        <v>1.0004938275520701</v>
      </c>
      <c r="AA1186">
        <v>432.01465229205502</v>
      </c>
      <c r="AB1186">
        <v>4.9370565937269999E-4</v>
      </c>
      <c r="AC1186" s="96">
        <v>2.4374527809672801E-7</v>
      </c>
      <c r="AD1186">
        <v>9.6814029248199901E-2</v>
      </c>
      <c r="AE1186">
        <v>9.6685403392921504E-2</v>
      </c>
      <c r="AF1186">
        <v>9.6814029248199901E-2</v>
      </c>
      <c r="AH1186">
        <v>430.46761737585399</v>
      </c>
      <c r="AI1186">
        <v>14.61</v>
      </c>
      <c r="AJ1186">
        <v>436.92463163649199</v>
      </c>
      <c r="AK1186">
        <v>424.01060311521599</v>
      </c>
      <c r="AL1186">
        <v>3.4446649029979998E-4</v>
      </c>
      <c r="AM1186">
        <v>1.7912257495590001E-4</v>
      </c>
      <c r="AN1186" s="96">
        <v>3.7652352773127799E-9</v>
      </c>
      <c r="AO1186">
        <v>0</v>
      </c>
      <c r="AP1186" s="96">
        <v>3.7652352773127799E-9</v>
      </c>
      <c r="AR1186">
        <v>0.117446365479928</v>
      </c>
      <c r="AS1186">
        <v>0.97826478204261502</v>
      </c>
      <c r="AT1186">
        <v>0.99548414374767102</v>
      </c>
      <c r="AU1186">
        <v>1.1281799786767399</v>
      </c>
      <c r="AV1186">
        <v>460.70214986369803</v>
      </c>
      <c r="AW1186">
        <v>5.3695295637499996E-4</v>
      </c>
      <c r="AX1186">
        <v>1.1281799786767399</v>
      </c>
      <c r="AY1186">
        <v>0.115518844649613</v>
      </c>
      <c r="BD1186" s="95">
        <v>45385</v>
      </c>
    </row>
    <row r="1187" spans="1:56">
      <c r="A1187" t="s">
        <v>109</v>
      </c>
      <c r="B1187">
        <v>5271.7250000000004</v>
      </c>
      <c r="C1187">
        <v>0</v>
      </c>
      <c r="D1187">
        <v>11343.187</v>
      </c>
      <c r="E1187" s="95">
        <v>45385</v>
      </c>
      <c r="F1187" t="s">
        <v>1335</v>
      </c>
      <c r="G1187" t="b">
        <v>0</v>
      </c>
      <c r="H1187" t="b">
        <v>0</v>
      </c>
      <c r="I1187" t="b">
        <v>0</v>
      </c>
      <c r="J1187" t="b">
        <v>0</v>
      </c>
      <c r="K1187" t="b">
        <v>0</v>
      </c>
      <c r="L1187">
        <v>5271.7250000000004</v>
      </c>
      <c r="M1187">
        <v>5271.7250000000004</v>
      </c>
      <c r="N1187" t="b">
        <v>0</v>
      </c>
      <c r="O1187">
        <v>5271.7250000000004</v>
      </c>
      <c r="P1187">
        <v>0.99892465987039003</v>
      </c>
      <c r="Q1187">
        <v>435.44695417548002</v>
      </c>
      <c r="R1187">
        <v>11343.187</v>
      </c>
      <c r="S1187">
        <v>11343.187</v>
      </c>
      <c r="X1187">
        <v>5.8378692030679399E-2</v>
      </c>
      <c r="Y1187">
        <v>0.99889623917318804</v>
      </c>
      <c r="Z1187">
        <v>0.99889623917318804</v>
      </c>
      <c r="AA1187">
        <v>431.537811442247</v>
      </c>
      <c r="AB1187">
        <v>-1.1043704193969999E-3</v>
      </c>
      <c r="AC1187" s="96">
        <v>1.2196340232391801E-6</v>
      </c>
      <c r="AD1187">
        <v>9.4549801420915999E-2</v>
      </c>
      <c r="AE1187">
        <v>9.55623788155371E-2</v>
      </c>
      <c r="AF1187">
        <v>9.55623788155371E-2</v>
      </c>
      <c r="AH1187">
        <v>430.46761737585399</v>
      </c>
      <c r="AI1187">
        <v>14.61</v>
      </c>
      <c r="AJ1187">
        <v>436.92463163649199</v>
      </c>
      <c r="AK1187">
        <v>424.01060311521599</v>
      </c>
      <c r="AL1187">
        <v>1.7912257495590001E-4</v>
      </c>
      <c r="AM1187">
        <v>0</v>
      </c>
      <c r="AN1187">
        <v>0</v>
      </c>
      <c r="AO1187">
        <v>0</v>
      </c>
      <c r="AP1187">
        <v>0</v>
      </c>
      <c r="AR1187">
        <v>0.117446365479928</v>
      </c>
      <c r="AS1187">
        <v>0.97826478204261502</v>
      </c>
      <c r="AT1187">
        <v>0.99546785956109995</v>
      </c>
      <c r="AU1187">
        <v>1.16202631796767</v>
      </c>
      <c r="AV1187">
        <v>460.12690541147998</v>
      </c>
      <c r="AW1187">
        <v>-1.2486254999855E-3</v>
      </c>
      <c r="AX1187">
        <v>1.16202631796767</v>
      </c>
      <c r="AY1187">
        <v>0.115300033935393</v>
      </c>
      <c r="BD1187" s="95">
        <v>45385</v>
      </c>
    </row>
    <row r="1188" spans="1:56">
      <c r="A1188" t="s">
        <v>110</v>
      </c>
      <c r="B1188">
        <v>5265.35</v>
      </c>
      <c r="C1188">
        <v>0</v>
      </c>
      <c r="D1188">
        <v>11327.727999999999</v>
      </c>
      <c r="E1188" s="95">
        <v>45385</v>
      </c>
      <c r="F1188" t="s">
        <v>1336</v>
      </c>
      <c r="G1188" t="b">
        <v>0</v>
      </c>
      <c r="H1188" t="b">
        <v>0</v>
      </c>
      <c r="I1188" t="b">
        <v>0</v>
      </c>
      <c r="J1188" t="b">
        <v>0</v>
      </c>
      <c r="K1188" t="b">
        <v>0</v>
      </c>
      <c r="L1188">
        <v>5265.35</v>
      </c>
      <c r="M1188">
        <v>5265.35</v>
      </c>
      <c r="N1188" t="b">
        <v>0</v>
      </c>
      <c r="O1188">
        <v>5265.35</v>
      </c>
      <c r="P1188">
        <v>0.99879071840811096</v>
      </c>
      <c r="Q1188">
        <v>434.92037618955197</v>
      </c>
      <c r="R1188">
        <v>11327.727999999999</v>
      </c>
      <c r="S1188">
        <v>11327.727999999999</v>
      </c>
      <c r="T1188" s="97">
        <v>45385</v>
      </c>
      <c r="U1188">
        <v>11327.727999999999</v>
      </c>
      <c r="V1188">
        <v>434.92037618955197</v>
      </c>
      <c r="W1188">
        <v>5.7387336149370902E-2</v>
      </c>
      <c r="X1188">
        <v>5.8378692030679399E-2</v>
      </c>
      <c r="Y1188">
        <v>0.99863715550135901</v>
      </c>
      <c r="Z1188">
        <v>0.99863715550135901</v>
      </c>
      <c r="AA1188">
        <v>430.94969250996701</v>
      </c>
      <c r="AB1188">
        <v>-1.3637740158251E-3</v>
      </c>
      <c r="AC1188" s="96">
        <v>1.85987956623996E-6</v>
      </c>
      <c r="AD1188">
        <v>9.2736911233345598E-2</v>
      </c>
      <c r="AE1188">
        <v>9.4639463355320794E-2</v>
      </c>
      <c r="AF1188">
        <v>9.4639463355320794E-2</v>
      </c>
      <c r="AG1188">
        <v>430.94969250996701</v>
      </c>
      <c r="AH1188">
        <v>430.46761737585399</v>
      </c>
      <c r="AI1188">
        <v>14.61</v>
      </c>
      <c r="AJ1188">
        <v>436.92463163649199</v>
      </c>
      <c r="AK1188">
        <v>424.01060311521599</v>
      </c>
      <c r="AL1188">
        <v>0</v>
      </c>
      <c r="AN1188">
        <v>0</v>
      </c>
      <c r="AO1188">
        <v>0</v>
      </c>
      <c r="AP1188">
        <v>0</v>
      </c>
      <c r="AQ1188">
        <v>0.117402113181113</v>
      </c>
      <c r="AR1188">
        <v>0.117446365479928</v>
      </c>
      <c r="AS1188">
        <v>0.97826478204261502</v>
      </c>
      <c r="AT1188">
        <v>0.99738418459598299</v>
      </c>
      <c r="AU1188">
        <v>1.1772462273261199</v>
      </c>
      <c r="AV1188">
        <v>459.397519986958</v>
      </c>
      <c r="AW1188">
        <v>-1.5851831656535E-3</v>
      </c>
      <c r="AX1188">
        <v>1.1772462273261199</v>
      </c>
      <c r="AY1188">
        <v>0.11474770654858001</v>
      </c>
      <c r="AZ1188" s="97">
        <v>45385</v>
      </c>
      <c r="BA1188">
        <v>459.397519986958</v>
      </c>
      <c r="BB1188">
        <v>459.39751125605</v>
      </c>
      <c r="BC1188" s="96">
        <v>8.7309071545860206E-6</v>
      </c>
      <c r="BD1188" s="95">
        <v>45385</v>
      </c>
    </row>
    <row r="1189" spans="1:56">
      <c r="A1189" t="s">
        <v>104</v>
      </c>
      <c r="B1189">
        <v>5299.65</v>
      </c>
      <c r="C1189">
        <v>0</v>
      </c>
      <c r="D1189">
        <v>11405.999</v>
      </c>
      <c r="E1189" s="95">
        <v>45386</v>
      </c>
      <c r="F1189" t="s">
        <v>1337</v>
      </c>
      <c r="G1189" t="b">
        <v>0</v>
      </c>
      <c r="H1189" t="b">
        <v>0</v>
      </c>
      <c r="I1189" t="b">
        <v>0</v>
      </c>
      <c r="J1189" t="b">
        <v>0</v>
      </c>
      <c r="K1189" t="b">
        <v>0</v>
      </c>
      <c r="L1189">
        <v>5299.65</v>
      </c>
      <c r="M1189">
        <v>5299.65</v>
      </c>
      <c r="N1189" t="b">
        <v>0</v>
      </c>
      <c r="O1189">
        <v>5299.65</v>
      </c>
      <c r="P1189">
        <v>1.00651428679954</v>
      </c>
      <c r="Q1189">
        <v>437.75357225501801</v>
      </c>
      <c r="R1189">
        <v>11405.999</v>
      </c>
      <c r="S1189">
        <v>11405.999</v>
      </c>
      <c r="X1189">
        <v>5.7387336149370902E-2</v>
      </c>
      <c r="Y1189">
        <v>1.0067502728863</v>
      </c>
      <c r="Z1189">
        <v>1.0067502728863</v>
      </c>
      <c r="AA1189">
        <v>433.85872053467801</v>
      </c>
      <c r="AB1189">
        <v>6.7275918060608004E-3</v>
      </c>
      <c r="AC1189" s="96">
        <v>4.5260491508976603E-5</v>
      </c>
      <c r="AD1189">
        <v>0.113465840868983</v>
      </c>
      <c r="AE1189">
        <v>0.105276371490057</v>
      </c>
      <c r="AF1189">
        <v>0.113465840868983</v>
      </c>
      <c r="AH1189">
        <v>430.94969250996701</v>
      </c>
      <c r="AI1189">
        <v>14.33</v>
      </c>
      <c r="AJ1189">
        <v>437.41393789761702</v>
      </c>
      <c r="AK1189">
        <v>424.48544712231802</v>
      </c>
      <c r="AL1189">
        <v>1.0058421516754E-3</v>
      </c>
      <c r="AM1189">
        <v>8.4049823633150001E-4</v>
      </c>
      <c r="AN1189">
        <v>2.4862469541472101E-2</v>
      </c>
      <c r="AO1189" s="96">
        <v>-7.2273327655914001E-8</v>
      </c>
      <c r="AP1189">
        <v>2.4862397268144501E-2</v>
      </c>
      <c r="AR1189">
        <v>0.117402113181113</v>
      </c>
      <c r="AS1189">
        <v>0.97866634381816997</v>
      </c>
      <c r="AT1189">
        <v>1.00218905361913</v>
      </c>
      <c r="AU1189">
        <v>1.18921457866404</v>
      </c>
      <c r="AV1189">
        <v>463.041299207637</v>
      </c>
      <c r="AW1189">
        <v>7.9316475647998996E-3</v>
      </c>
      <c r="AX1189">
        <v>1.18921457866404</v>
      </c>
      <c r="AY1189">
        <v>0.11582102000214201</v>
      </c>
      <c r="BD1189" s="95">
        <v>45386</v>
      </c>
    </row>
    <row r="1190" spans="1:56">
      <c r="A1190" t="s">
        <v>105</v>
      </c>
      <c r="B1190">
        <v>5297.1750000000002</v>
      </c>
      <c r="C1190">
        <v>0</v>
      </c>
      <c r="D1190">
        <v>11402.013999999999</v>
      </c>
      <c r="E1190" s="95">
        <v>45386</v>
      </c>
      <c r="F1190" t="s">
        <v>1338</v>
      </c>
      <c r="G1190" t="b">
        <v>0</v>
      </c>
      <c r="H1190" t="b">
        <v>0</v>
      </c>
      <c r="I1190" t="b">
        <v>0</v>
      </c>
      <c r="J1190" t="b">
        <v>0</v>
      </c>
      <c r="K1190" t="b">
        <v>0</v>
      </c>
      <c r="L1190">
        <v>5297.1750000000002</v>
      </c>
      <c r="M1190">
        <v>5297.1750000000002</v>
      </c>
      <c r="N1190" t="b">
        <v>0</v>
      </c>
      <c r="O1190">
        <v>5297.1750000000002</v>
      </c>
      <c r="P1190">
        <v>0.999532988027511</v>
      </c>
      <c r="Q1190">
        <v>437.549136095775</v>
      </c>
      <c r="R1190">
        <v>11402.013999999999</v>
      </c>
      <c r="S1190">
        <v>11402.013999999999</v>
      </c>
      <c r="X1190">
        <v>5.7387336149370902E-2</v>
      </c>
      <c r="Y1190">
        <v>0.99965062244876501</v>
      </c>
      <c r="Z1190">
        <v>0.99965062244876501</v>
      </c>
      <c r="AA1190">
        <v>433.70714003731598</v>
      </c>
      <c r="AB1190">
        <v>-3.4943859779010001E-4</v>
      </c>
      <c r="AC1190" s="96">
        <v>1.2210733362553901E-7</v>
      </c>
      <c r="AD1190">
        <v>0.110067938391022</v>
      </c>
      <c r="AE1190">
        <v>0.103716357834165</v>
      </c>
      <c r="AF1190">
        <v>0.110067938391022</v>
      </c>
      <c r="AH1190">
        <v>430.94969250996701</v>
      </c>
      <c r="AI1190">
        <v>14.33</v>
      </c>
      <c r="AJ1190">
        <v>437.41393789761702</v>
      </c>
      <c r="AK1190">
        <v>424.48544712231802</v>
      </c>
      <c r="AL1190">
        <v>8.4049823633150001E-4</v>
      </c>
      <c r="AM1190">
        <v>6.7515432098759996E-4</v>
      </c>
      <c r="AN1190">
        <v>1.11926767013273E-2</v>
      </c>
      <c r="AO1190" s="96">
        <v>-3.8741880814541202E-9</v>
      </c>
      <c r="AP1190">
        <v>1.11926728271392E-2</v>
      </c>
      <c r="AR1190">
        <v>0.117402113181113</v>
      </c>
      <c r="AS1190">
        <v>0.97866634381816997</v>
      </c>
      <c r="AT1190">
        <v>0.992809358134912</v>
      </c>
      <c r="AU1190">
        <v>1.0117367592809301</v>
      </c>
      <c r="AV1190">
        <v>462.84069459420499</v>
      </c>
      <c r="AW1190">
        <v>-4.3323265932389998E-4</v>
      </c>
      <c r="AX1190">
        <v>1.0117367592809301</v>
      </c>
      <c r="AY1190">
        <v>0.11497196827115599</v>
      </c>
      <c r="BD1190" s="95">
        <v>45386</v>
      </c>
    </row>
    <row r="1191" spans="1:56">
      <c r="A1191" t="s">
        <v>106</v>
      </c>
      <c r="B1191">
        <v>5300.5749999999998</v>
      </c>
      <c r="C1191">
        <v>0</v>
      </c>
      <c r="D1191">
        <v>11409.36</v>
      </c>
      <c r="E1191" s="95">
        <v>45386</v>
      </c>
      <c r="F1191" t="s">
        <v>1339</v>
      </c>
      <c r="G1191" t="b">
        <v>0</v>
      </c>
      <c r="H1191" t="b">
        <v>0</v>
      </c>
      <c r="I1191" t="b">
        <v>0</v>
      </c>
      <c r="J1191" t="b">
        <v>0</v>
      </c>
      <c r="K1191" t="b">
        <v>0</v>
      </c>
      <c r="L1191">
        <v>5300.5749999999998</v>
      </c>
      <c r="M1191">
        <v>5300.5749999999998</v>
      </c>
      <c r="N1191" t="b">
        <v>0</v>
      </c>
      <c r="O1191">
        <v>5300.5749999999998</v>
      </c>
      <c r="P1191">
        <v>1.00064185155295</v>
      </c>
      <c r="Q1191">
        <v>437.82997768826999</v>
      </c>
      <c r="R1191">
        <v>11409.36</v>
      </c>
      <c r="S1191">
        <v>11409.36</v>
      </c>
      <c r="X1191">
        <v>5.7387336149370902E-2</v>
      </c>
      <c r="Y1191">
        <v>1.0006442721435</v>
      </c>
      <c r="Z1191">
        <v>1.0006442721435</v>
      </c>
      <c r="AA1191">
        <v>433.98656546607901</v>
      </c>
      <c r="AB1191">
        <v>6.4406468930289999E-4</v>
      </c>
      <c r="AC1191" s="96">
        <v>4.1481932400684502E-7</v>
      </c>
      <c r="AD1191">
        <v>0.106920337051488</v>
      </c>
      <c r="AE1191">
        <v>0.102256161841424</v>
      </c>
      <c r="AF1191">
        <v>0.106920337051488</v>
      </c>
      <c r="AH1191">
        <v>430.94969250996701</v>
      </c>
      <c r="AI1191">
        <v>14.33</v>
      </c>
      <c r="AJ1191">
        <v>437.41393789761702</v>
      </c>
      <c r="AK1191">
        <v>424.48544712231802</v>
      </c>
      <c r="AL1191">
        <v>6.7515432098759996E-4</v>
      </c>
      <c r="AM1191">
        <v>5.0981040564370003E-4</v>
      </c>
      <c r="AN1191">
        <v>7.5575924973277997E-3</v>
      </c>
      <c r="AO1191" s="96">
        <v>-3.8767877796885801E-12</v>
      </c>
      <c r="AP1191">
        <v>7.5575924934509998E-3</v>
      </c>
      <c r="AR1191">
        <v>0.117402113181113</v>
      </c>
      <c r="AS1191">
        <v>0.97866634381816997</v>
      </c>
      <c r="AT1191">
        <v>1.00024369476224</v>
      </c>
      <c r="AU1191">
        <v>1.03274484374054</v>
      </c>
      <c r="AV1191">
        <v>463.141417468204</v>
      </c>
      <c r="AW1191">
        <v>6.4973300211419998E-4</v>
      </c>
      <c r="AX1191">
        <v>1.03274484374054</v>
      </c>
      <c r="AY1191">
        <v>0.114871381457094</v>
      </c>
      <c r="BD1191" s="95">
        <v>45386</v>
      </c>
    </row>
    <row r="1192" spans="1:56">
      <c r="A1192" t="s">
        <v>107</v>
      </c>
      <c r="B1192">
        <v>5305.125</v>
      </c>
      <c r="C1192">
        <v>0</v>
      </c>
      <c r="D1192">
        <v>11418.395</v>
      </c>
      <c r="E1192" s="95">
        <v>45386</v>
      </c>
      <c r="F1192" t="s">
        <v>1340</v>
      </c>
      <c r="G1192" t="b">
        <v>0</v>
      </c>
      <c r="H1192" t="b">
        <v>0</v>
      </c>
      <c r="I1192" t="b">
        <v>0</v>
      </c>
      <c r="J1192" t="b">
        <v>0</v>
      </c>
      <c r="K1192" t="b">
        <v>0</v>
      </c>
      <c r="L1192">
        <v>5305.125</v>
      </c>
      <c r="M1192">
        <v>5305.125</v>
      </c>
      <c r="N1192" t="b">
        <v>0</v>
      </c>
      <c r="O1192">
        <v>5305.125</v>
      </c>
      <c r="P1192">
        <v>1.0008583974380101</v>
      </c>
      <c r="Q1192">
        <v>438.20580981940401</v>
      </c>
      <c r="R1192">
        <v>11418.395</v>
      </c>
      <c r="S1192">
        <v>11418.395</v>
      </c>
      <c r="X1192">
        <v>5.7387336149370902E-2</v>
      </c>
      <c r="Y1192">
        <v>1.00079189367326</v>
      </c>
      <c r="Z1192">
        <v>1.00079189367326</v>
      </c>
      <c r="AA1192">
        <v>434.33023668155403</v>
      </c>
      <c r="AB1192">
        <v>7.9158029090249996E-4</v>
      </c>
      <c r="AC1192" s="96">
        <v>6.2659935694543102E-7</v>
      </c>
      <c r="AD1192">
        <v>0.103982499694086</v>
      </c>
      <c r="AE1192">
        <v>0.10087513367264</v>
      </c>
      <c r="AF1192">
        <v>0.103982499694086</v>
      </c>
      <c r="AH1192">
        <v>430.94969250996701</v>
      </c>
      <c r="AI1192">
        <v>14.33</v>
      </c>
      <c r="AJ1192">
        <v>437.41393789761702</v>
      </c>
      <c r="AK1192">
        <v>424.48544712231802</v>
      </c>
      <c r="AL1192">
        <v>5.0981040564370003E-4</v>
      </c>
      <c r="AM1192">
        <v>3.4446649029979998E-4</v>
      </c>
      <c r="AN1192">
        <v>3.9215071228957E-3</v>
      </c>
      <c r="AO1192">
        <v>0</v>
      </c>
      <c r="AP1192">
        <v>3.9215071228957E-3</v>
      </c>
      <c r="AR1192">
        <v>0.117402113181113</v>
      </c>
      <c r="AS1192">
        <v>0.97866634381816997</v>
      </c>
      <c r="AT1192">
        <v>1.0011171726408501</v>
      </c>
      <c r="AU1192">
        <v>1.0631475635897001</v>
      </c>
      <c r="AV1192">
        <v>463.51877760887902</v>
      </c>
      <c r="AW1192">
        <v>8.1478383586999997E-4</v>
      </c>
      <c r="AX1192">
        <v>1.0631475635897001</v>
      </c>
      <c r="AY1192">
        <v>0.114780782348786</v>
      </c>
      <c r="BD1192" s="95">
        <v>45386</v>
      </c>
    </row>
    <row r="1193" spans="1:56">
      <c r="A1193" t="s">
        <v>108</v>
      </c>
      <c r="B1193">
        <v>5293.9250000000002</v>
      </c>
      <c r="C1193">
        <v>0</v>
      </c>
      <c r="D1193">
        <v>11395.177</v>
      </c>
      <c r="E1193" s="95">
        <v>45386</v>
      </c>
      <c r="F1193" t="s">
        <v>1341</v>
      </c>
      <c r="G1193" t="b">
        <v>0</v>
      </c>
      <c r="H1193" t="b">
        <v>0</v>
      </c>
      <c r="I1193" t="b">
        <v>0</v>
      </c>
      <c r="J1193" t="b">
        <v>0</v>
      </c>
      <c r="K1193" t="b">
        <v>0</v>
      </c>
      <c r="L1193">
        <v>5293.9250000000002</v>
      </c>
      <c r="M1193">
        <v>5293.9250000000002</v>
      </c>
      <c r="N1193" t="b">
        <v>0</v>
      </c>
      <c r="O1193">
        <v>5293.9250000000002</v>
      </c>
      <c r="P1193">
        <v>0.99788883391060501</v>
      </c>
      <c r="Q1193">
        <v>437.28068457353697</v>
      </c>
      <c r="R1193">
        <v>11395.177</v>
      </c>
      <c r="S1193">
        <v>11395.177</v>
      </c>
      <c r="X1193">
        <v>5.7387336149370902E-2</v>
      </c>
      <c r="Y1193">
        <v>0.99796661439720702</v>
      </c>
      <c r="Z1193">
        <v>0.99796661439720702</v>
      </c>
      <c r="AA1193">
        <v>433.44707583142798</v>
      </c>
      <c r="AB1193">
        <v>-2.0354557380289E-3</v>
      </c>
      <c r="AC1193" s="96">
        <v>4.1430800614750099E-6</v>
      </c>
      <c r="AD1193">
        <v>0.102966607314116</v>
      </c>
      <c r="AE1193">
        <v>0.100447850213541</v>
      </c>
      <c r="AF1193">
        <v>0.102966607314116</v>
      </c>
      <c r="AH1193">
        <v>430.94969250996701</v>
      </c>
      <c r="AI1193">
        <v>14.33</v>
      </c>
      <c r="AJ1193">
        <v>437.41393789761702</v>
      </c>
      <c r="AK1193">
        <v>424.48544712231802</v>
      </c>
      <c r="AL1193">
        <v>3.4446649029979998E-4</v>
      </c>
      <c r="AM1193">
        <v>1.7912257495590001E-4</v>
      </c>
      <c r="AN1193" s="96">
        <v>1.0210174974642301E-6</v>
      </c>
      <c r="AO1193">
        <v>0</v>
      </c>
      <c r="AP1193" s="96">
        <v>1.0210174974642301E-6</v>
      </c>
      <c r="AR1193">
        <v>0.117402113181113</v>
      </c>
      <c r="AS1193">
        <v>0.97866634381816997</v>
      </c>
      <c r="AT1193">
        <v>1.00190261359976</v>
      </c>
      <c r="AU1193">
        <v>1.08236126146417</v>
      </c>
      <c r="AV1193">
        <v>462.51585724660799</v>
      </c>
      <c r="AW1193">
        <v>-2.1637103192348999E-3</v>
      </c>
      <c r="AX1193">
        <v>1.08236126146417</v>
      </c>
      <c r="AY1193">
        <v>0.11479752061017499</v>
      </c>
      <c r="BD1193" s="95">
        <v>45386</v>
      </c>
    </row>
    <row r="1194" spans="1:56">
      <c r="A1194" t="s">
        <v>109</v>
      </c>
      <c r="B1194">
        <v>5236.6750000000002</v>
      </c>
      <c r="C1194">
        <v>0</v>
      </c>
      <c r="D1194">
        <v>11274.151</v>
      </c>
      <c r="E1194" s="95">
        <v>45386</v>
      </c>
      <c r="F1194" t="s">
        <v>1342</v>
      </c>
      <c r="G1194" t="b">
        <v>0</v>
      </c>
      <c r="H1194" t="b">
        <v>0</v>
      </c>
      <c r="I1194" t="b">
        <v>0</v>
      </c>
      <c r="J1194" t="b">
        <v>0</v>
      </c>
      <c r="K1194" t="b">
        <v>0</v>
      </c>
      <c r="L1194">
        <v>5236.6750000000002</v>
      </c>
      <c r="M1194">
        <v>5236.6750000000002</v>
      </c>
      <c r="N1194" t="b">
        <v>0</v>
      </c>
      <c r="O1194">
        <v>5236.6750000000002</v>
      </c>
      <c r="P1194">
        <v>0.98918571759138996</v>
      </c>
      <c r="Q1194">
        <v>432.55180775872901</v>
      </c>
      <c r="R1194">
        <v>11274.151</v>
      </c>
      <c r="S1194">
        <v>11274.151</v>
      </c>
      <c r="X1194">
        <v>5.7387336149370902E-2</v>
      </c>
      <c r="Y1194">
        <v>0.98937919086294102</v>
      </c>
      <c r="Z1194">
        <v>0.98937919086294102</v>
      </c>
      <c r="AA1194">
        <v>428.84351716800597</v>
      </c>
      <c r="AB1194">
        <v>-1.0677612486781601E-2</v>
      </c>
      <c r="AC1194">
        <v>1.140114084178E-4</v>
      </c>
      <c r="AD1194">
        <v>0.148435044229523</v>
      </c>
      <c r="AE1194">
        <v>0.12577981248046199</v>
      </c>
      <c r="AF1194">
        <v>0.148435044229523</v>
      </c>
      <c r="AH1194">
        <v>430.94969250996701</v>
      </c>
      <c r="AI1194">
        <v>14.33</v>
      </c>
      <c r="AJ1194">
        <v>437.41393789761702</v>
      </c>
      <c r="AK1194">
        <v>424.48544712231802</v>
      </c>
      <c r="AL1194">
        <v>1.7912257495590001E-4</v>
      </c>
      <c r="AM1194">
        <v>0</v>
      </c>
      <c r="AN1194">
        <v>0</v>
      </c>
      <c r="AO1194">
        <v>0</v>
      </c>
      <c r="AP1194">
        <v>0</v>
      </c>
      <c r="AR1194">
        <v>0.117402113181113</v>
      </c>
      <c r="AS1194">
        <v>0.97866634381816997</v>
      </c>
      <c r="AT1194">
        <v>1.0017575957596201</v>
      </c>
      <c r="AU1194">
        <v>1.0930400881884701</v>
      </c>
      <c r="AV1194">
        <v>457.198488072526</v>
      </c>
      <c r="AW1194">
        <v>-1.1496620258029101E-2</v>
      </c>
      <c r="AX1194">
        <v>1.0930400881884701</v>
      </c>
      <c r="AY1194">
        <v>0.121407307935228</v>
      </c>
      <c r="BD1194" s="95">
        <v>45386</v>
      </c>
    </row>
    <row r="1195" spans="1:56">
      <c r="A1195" t="s">
        <v>110</v>
      </c>
      <c r="B1195">
        <v>5202.25</v>
      </c>
      <c r="C1195">
        <v>0</v>
      </c>
      <c r="D1195">
        <v>11200.960999999999</v>
      </c>
      <c r="E1195" s="95">
        <v>45386</v>
      </c>
      <c r="F1195" t="s">
        <v>1343</v>
      </c>
      <c r="G1195" t="b">
        <v>0</v>
      </c>
      <c r="H1195" t="b">
        <v>0</v>
      </c>
      <c r="I1195" t="b">
        <v>0</v>
      </c>
      <c r="J1195" t="b">
        <v>0</v>
      </c>
      <c r="K1195" t="b">
        <v>0</v>
      </c>
      <c r="L1195">
        <v>5202.25</v>
      </c>
      <c r="M1195">
        <v>5202.25</v>
      </c>
      <c r="N1195" t="b">
        <v>0</v>
      </c>
      <c r="O1195">
        <v>5202.25</v>
      </c>
      <c r="P1195">
        <v>0.99342617214167295</v>
      </c>
      <c r="Q1195">
        <v>429.70828663471502</v>
      </c>
      <c r="R1195">
        <v>11200.960999999999</v>
      </c>
      <c r="S1195">
        <v>11200.960999999999</v>
      </c>
      <c r="T1195" s="97">
        <v>45386</v>
      </c>
      <c r="U1195">
        <v>11200.960999999999</v>
      </c>
      <c r="V1195">
        <v>429.70828663471502</v>
      </c>
      <c r="W1195">
        <v>6.6364724990852594E-2</v>
      </c>
      <c r="X1195">
        <v>5.7387336149370902E-2</v>
      </c>
      <c r="Y1195">
        <v>0.99350815861877295</v>
      </c>
      <c r="Z1195">
        <v>0.99350815861877295</v>
      </c>
      <c r="AA1195">
        <v>426.05953307718403</v>
      </c>
      <c r="AB1195">
        <v>-6.5130050272317998E-3</v>
      </c>
      <c r="AC1195" s="96">
        <v>4.2419234484747003E-5</v>
      </c>
      <c r="AD1195">
        <v>0.158747083097488</v>
      </c>
      <c r="AE1195">
        <v>0.13263020123533101</v>
      </c>
      <c r="AF1195">
        <v>0.158747083097488</v>
      </c>
      <c r="AG1195">
        <v>426.05953307718403</v>
      </c>
      <c r="AH1195">
        <v>430.94969250996701</v>
      </c>
      <c r="AI1195">
        <v>14.33</v>
      </c>
      <c r="AJ1195">
        <v>437.41393789761702</v>
      </c>
      <c r="AK1195">
        <v>424.48544712231802</v>
      </c>
      <c r="AL1195">
        <v>0</v>
      </c>
      <c r="AN1195">
        <v>0</v>
      </c>
      <c r="AO1195">
        <v>0</v>
      </c>
      <c r="AP1195">
        <v>0</v>
      </c>
      <c r="AQ1195">
        <v>0.118919978884463</v>
      </c>
      <c r="AR1195">
        <v>0.117402113181113</v>
      </c>
      <c r="AS1195">
        <v>0.97866634381816997</v>
      </c>
      <c r="AT1195">
        <v>0.94099113495401498</v>
      </c>
      <c r="AU1195">
        <v>0.72903256155858798</v>
      </c>
      <c r="AV1195">
        <v>453.94284947589</v>
      </c>
      <c r="AW1195">
        <v>-7.1208428758419004E-3</v>
      </c>
      <c r="AX1195">
        <v>0.84304008818847198</v>
      </c>
      <c r="AY1195">
        <v>0.123800505379841</v>
      </c>
      <c r="AZ1195" s="97">
        <v>45386</v>
      </c>
      <c r="BA1195">
        <v>453.94284947589</v>
      </c>
      <c r="BB1195">
        <v>453.94284096656202</v>
      </c>
      <c r="BC1195" s="96">
        <v>8.5093271309233302E-6</v>
      </c>
      <c r="BD1195" s="95">
        <v>45386</v>
      </c>
    </row>
    <row r="1196" spans="1:56">
      <c r="A1196" t="s">
        <v>104</v>
      </c>
      <c r="B1196">
        <v>5223.3999999999996</v>
      </c>
      <c r="C1196">
        <v>0</v>
      </c>
      <c r="D1196">
        <v>11247.599</v>
      </c>
      <c r="E1196" s="95">
        <v>45387</v>
      </c>
      <c r="F1196" t="s">
        <v>1344</v>
      </c>
      <c r="G1196" t="b">
        <v>0</v>
      </c>
      <c r="H1196" t="b">
        <v>0</v>
      </c>
      <c r="I1196" t="b">
        <v>0</v>
      </c>
      <c r="J1196" t="b">
        <v>0</v>
      </c>
      <c r="K1196" t="b">
        <v>0</v>
      </c>
      <c r="L1196">
        <v>5223.3999999999996</v>
      </c>
      <c r="M1196">
        <v>5223.3999999999996</v>
      </c>
      <c r="N1196" t="b">
        <v>0</v>
      </c>
      <c r="O1196">
        <v>5223.3999999999996</v>
      </c>
      <c r="P1196">
        <v>1.00406554856071</v>
      </c>
      <c r="Q1196">
        <v>431.455286540972</v>
      </c>
      <c r="R1196">
        <v>11247.599</v>
      </c>
      <c r="S1196">
        <v>11247.599</v>
      </c>
      <c r="X1196">
        <v>6.6364724990852594E-2</v>
      </c>
      <c r="Y1196">
        <v>1.0039794034199301</v>
      </c>
      <c r="Z1196">
        <v>1.0039794034199301</v>
      </c>
      <c r="AA1196">
        <v>427.75499584020901</v>
      </c>
      <c r="AB1196">
        <v>3.9715065371388001E-3</v>
      </c>
      <c r="AC1196" s="96">
        <v>1.5772864174536601E-5</v>
      </c>
      <c r="AD1196">
        <v>0.15924194847048301</v>
      </c>
      <c r="AE1196">
        <v>0.13378246201744501</v>
      </c>
      <c r="AF1196">
        <v>0.15924194847048301</v>
      </c>
      <c r="AH1196">
        <v>426.05953307718403</v>
      </c>
      <c r="AI1196">
        <v>16.350000000000001</v>
      </c>
      <c r="AJ1196">
        <v>432.45042607334199</v>
      </c>
      <c r="AK1196">
        <v>419.66864008102601</v>
      </c>
      <c r="AL1196">
        <v>1.0058421516754E-3</v>
      </c>
      <c r="AM1196">
        <v>8.4049823633150001E-4</v>
      </c>
      <c r="AN1196">
        <v>1.0702164690234099E-2</v>
      </c>
      <c r="AO1196" s="96">
        <v>-2.8043148900258601E-5</v>
      </c>
      <c r="AP1196">
        <v>1.06741215413339E-2</v>
      </c>
      <c r="AR1196">
        <v>0.118919978884463</v>
      </c>
      <c r="AS1196">
        <v>0.96470956567038502</v>
      </c>
      <c r="AT1196">
        <v>0.91711039868689703</v>
      </c>
      <c r="AU1196">
        <v>0.66437564578256902</v>
      </c>
      <c r="AV1196">
        <v>455.451320302076</v>
      </c>
      <c r="AW1196">
        <v>3.3230412769535002E-3</v>
      </c>
      <c r="AX1196">
        <v>0.66437564578256902</v>
      </c>
      <c r="AY1196">
        <v>0.122280693025534</v>
      </c>
      <c r="BD1196" s="95">
        <v>45387</v>
      </c>
    </row>
    <row r="1197" spans="1:56">
      <c r="A1197" t="s">
        <v>105</v>
      </c>
      <c r="B1197">
        <v>5236.7749999999996</v>
      </c>
      <c r="C1197">
        <v>0</v>
      </c>
      <c r="D1197">
        <v>11275.191999999999</v>
      </c>
      <c r="E1197" s="95">
        <v>45387</v>
      </c>
      <c r="F1197" t="s">
        <v>1345</v>
      </c>
      <c r="G1197" t="b">
        <v>0</v>
      </c>
      <c r="H1197" t="b">
        <v>0</v>
      </c>
      <c r="I1197" t="b">
        <v>0</v>
      </c>
      <c r="J1197" t="b">
        <v>0</v>
      </c>
      <c r="K1197" t="b">
        <v>0</v>
      </c>
      <c r="L1197">
        <v>5236.7749999999996</v>
      </c>
      <c r="M1197">
        <v>5236.7749999999996</v>
      </c>
      <c r="N1197" t="b">
        <v>0</v>
      </c>
      <c r="O1197">
        <v>5236.7749999999996</v>
      </c>
      <c r="P1197">
        <v>1.00256059271738</v>
      </c>
      <c r="Q1197">
        <v>432.56006780556697</v>
      </c>
      <c r="R1197">
        <v>11275.191999999999</v>
      </c>
      <c r="S1197">
        <v>11275.191999999999</v>
      </c>
      <c r="X1197">
        <v>6.6364724990852594E-2</v>
      </c>
      <c r="Y1197">
        <v>1.0024532346859001</v>
      </c>
      <c r="Z1197">
        <v>1.0024532346859001</v>
      </c>
      <c r="AA1197">
        <v>428.804379233075</v>
      </c>
      <c r="AB1197">
        <v>2.4502304181434E-3</v>
      </c>
      <c r="AC1197" s="96">
        <v>6.0036291019952798E-6</v>
      </c>
      <c r="AD1197">
        <v>0.156435105931088</v>
      </c>
      <c r="AE1197">
        <v>0.132960621167409</v>
      </c>
      <c r="AF1197">
        <v>0.156435105931088</v>
      </c>
      <c r="AH1197">
        <v>426.05953307718403</v>
      </c>
      <c r="AI1197">
        <v>16.350000000000001</v>
      </c>
      <c r="AJ1197">
        <v>432.45042607334199</v>
      </c>
      <c r="AK1197">
        <v>419.66864008102601</v>
      </c>
      <c r="AL1197">
        <v>8.4049823633150001E-4</v>
      </c>
      <c r="AM1197">
        <v>6.7515432098759996E-4</v>
      </c>
      <c r="AN1197">
        <v>2.3248129347969E-2</v>
      </c>
      <c r="AO1197" s="96">
        <v>-1.9760463265683301E-7</v>
      </c>
      <c r="AP1197">
        <v>2.3247931743336399E-2</v>
      </c>
      <c r="AR1197">
        <v>0.118919978884463</v>
      </c>
      <c r="AS1197">
        <v>0.96470956567038502</v>
      </c>
      <c r="AT1197">
        <v>0.93240069082809196</v>
      </c>
      <c r="AU1197">
        <v>0.68008675653549</v>
      </c>
      <c r="AV1197">
        <v>456.19293089791398</v>
      </c>
      <c r="AW1197">
        <v>1.6282982676321001E-3</v>
      </c>
      <c r="AX1197">
        <v>0.68008675653549</v>
      </c>
      <c r="AY1197">
        <v>0.122403614950477</v>
      </c>
      <c r="BD1197" s="95">
        <v>45387</v>
      </c>
    </row>
    <row r="1198" spans="1:56">
      <c r="A1198" t="s">
        <v>106</v>
      </c>
      <c r="B1198">
        <v>5257.7</v>
      </c>
      <c r="C1198">
        <v>0</v>
      </c>
      <c r="D1198">
        <v>11319.852000000001</v>
      </c>
      <c r="E1198" s="95">
        <v>45387</v>
      </c>
      <c r="F1198" t="s">
        <v>1346</v>
      </c>
      <c r="G1198" t="b">
        <v>0</v>
      </c>
      <c r="H1198" t="b">
        <v>0</v>
      </c>
      <c r="I1198" t="b">
        <v>0</v>
      </c>
      <c r="J1198" t="b">
        <v>0</v>
      </c>
      <c r="K1198" t="b">
        <v>0</v>
      </c>
      <c r="L1198">
        <v>5257.7</v>
      </c>
      <c r="M1198">
        <v>5257.7</v>
      </c>
      <c r="N1198" t="b">
        <v>0</v>
      </c>
      <c r="O1198">
        <v>5257.7</v>
      </c>
      <c r="P1198">
        <v>1.00399577984542</v>
      </c>
      <c r="Q1198">
        <v>434.28848260643798</v>
      </c>
      <c r="R1198">
        <v>11319.852000000001</v>
      </c>
      <c r="S1198">
        <v>11319.852000000001</v>
      </c>
      <c r="X1198">
        <v>6.6364724990852594E-2</v>
      </c>
      <c r="Y1198">
        <v>1.0039609081601399</v>
      </c>
      <c r="Z1198">
        <v>1.0039609081601399</v>
      </c>
      <c r="AA1198">
        <v>430.50283399788498</v>
      </c>
      <c r="AB1198">
        <v>3.9530844160349E-3</v>
      </c>
      <c r="AC1198" s="96">
        <v>1.56268764002983E-5</v>
      </c>
      <c r="AD1198">
        <v>0.15702730470786899</v>
      </c>
      <c r="AE1198">
        <v>0.13407141856820301</v>
      </c>
      <c r="AF1198">
        <v>0.15702730470786899</v>
      </c>
      <c r="AH1198">
        <v>426.05953307718403</v>
      </c>
      <c r="AI1198">
        <v>16.350000000000001</v>
      </c>
      <c r="AJ1198">
        <v>432.45042607334199</v>
      </c>
      <c r="AK1198">
        <v>419.66864008102601</v>
      </c>
      <c r="AL1198">
        <v>6.7515432098759996E-4</v>
      </c>
      <c r="AM1198">
        <v>5.0981040564370003E-4</v>
      </c>
      <c r="AN1198">
        <v>0.111070917992746</v>
      </c>
      <c r="AO1198" s="96">
        <v>-2.48945308811698E-12</v>
      </c>
      <c r="AP1198">
        <v>0.11107091799025599</v>
      </c>
      <c r="AR1198">
        <v>0.118919978884463</v>
      </c>
      <c r="AS1198">
        <v>0.96470956567038502</v>
      </c>
      <c r="AT1198">
        <v>0.93118032085491997</v>
      </c>
      <c r="AU1198">
        <v>0.698228514540708</v>
      </c>
      <c r="AV1198">
        <v>457.42097809321001</v>
      </c>
      <c r="AW1198">
        <v>2.6919470077674998E-3</v>
      </c>
      <c r="AX1198">
        <v>0.698228514540708</v>
      </c>
      <c r="AY1198">
        <v>0.122461902346005</v>
      </c>
      <c r="BD1198" s="95">
        <v>45387</v>
      </c>
    </row>
    <row r="1199" spans="1:56">
      <c r="A1199" t="s">
        <v>107</v>
      </c>
      <c r="B1199">
        <v>5264.4250000000002</v>
      </c>
      <c r="C1199">
        <v>0</v>
      </c>
      <c r="D1199">
        <v>11334.485000000001</v>
      </c>
      <c r="E1199" s="95">
        <v>45387</v>
      </c>
      <c r="F1199" t="s">
        <v>1347</v>
      </c>
      <c r="G1199" t="b">
        <v>0</v>
      </c>
      <c r="H1199" t="b">
        <v>0</v>
      </c>
      <c r="I1199" t="b">
        <v>0</v>
      </c>
      <c r="J1199" t="b">
        <v>0</v>
      </c>
      <c r="K1199" t="b">
        <v>0</v>
      </c>
      <c r="L1199">
        <v>5264.4250000000002</v>
      </c>
      <c r="M1199">
        <v>5264.4250000000002</v>
      </c>
      <c r="N1199" t="b">
        <v>0</v>
      </c>
      <c r="O1199">
        <v>5264.4250000000002</v>
      </c>
      <c r="P1199">
        <v>1.0012790764022199</v>
      </c>
      <c r="Q1199">
        <v>434.8439707563</v>
      </c>
      <c r="R1199">
        <v>11334.485000000001</v>
      </c>
      <c r="S1199">
        <v>11334.485000000001</v>
      </c>
      <c r="X1199">
        <v>6.6364724990852594E-2</v>
      </c>
      <c r="Y1199">
        <v>1.0012926847453401</v>
      </c>
      <c r="Z1199">
        <v>1.0012926847453401</v>
      </c>
      <c r="AA1199">
        <v>431.05933844422401</v>
      </c>
      <c r="AB1199">
        <v>1.2918499477654001E-3</v>
      </c>
      <c r="AC1199" s="96">
        <v>1.66887628754163E-6</v>
      </c>
      <c r="AD1199">
        <v>0.15282262209719599</v>
      </c>
      <c r="AE1199">
        <v>0.132379031012167</v>
      </c>
      <c r="AF1199">
        <v>0.15282262209719599</v>
      </c>
      <c r="AH1199">
        <v>426.05953307718403</v>
      </c>
      <c r="AI1199">
        <v>16.350000000000001</v>
      </c>
      <c r="AJ1199">
        <v>432.45042607334199</v>
      </c>
      <c r="AK1199">
        <v>419.66864008102601</v>
      </c>
      <c r="AL1199">
        <v>5.0981040564370003E-4</v>
      </c>
      <c r="AM1199">
        <v>3.4446649029979998E-4</v>
      </c>
      <c r="AN1199">
        <v>0.14451709185753001</v>
      </c>
      <c r="AO1199">
        <v>0</v>
      </c>
      <c r="AP1199">
        <v>0.14451709185753001</v>
      </c>
      <c r="AR1199">
        <v>0.118919978884463</v>
      </c>
      <c r="AS1199">
        <v>0.96470956567038502</v>
      </c>
      <c r="AT1199">
        <v>0.93060065460914898</v>
      </c>
      <c r="AU1199">
        <v>0.75650011175989096</v>
      </c>
      <c r="AV1199">
        <v>457.83117593118197</v>
      </c>
      <c r="AW1199">
        <v>8.9676218979209995E-4</v>
      </c>
      <c r="AX1199">
        <v>0.75650011175989096</v>
      </c>
      <c r="AY1199">
        <v>0.12249604934553</v>
      </c>
      <c r="BD1199" s="95">
        <v>45387</v>
      </c>
    </row>
    <row r="1200" spans="1:56">
      <c r="A1200" t="s">
        <v>108</v>
      </c>
      <c r="B1200">
        <v>5253.3249999999998</v>
      </c>
      <c r="C1200">
        <v>0</v>
      </c>
      <c r="D1200">
        <v>11310.941000000001</v>
      </c>
      <c r="E1200" s="95">
        <v>45387</v>
      </c>
      <c r="F1200" t="s">
        <v>1348</v>
      </c>
      <c r="G1200" t="b">
        <v>0</v>
      </c>
      <c r="H1200" t="b">
        <v>0</v>
      </c>
      <c r="I1200" t="b">
        <v>0</v>
      </c>
      <c r="J1200" t="b">
        <v>0</v>
      </c>
      <c r="K1200" t="b">
        <v>0</v>
      </c>
      <c r="L1200">
        <v>5253.3249999999998</v>
      </c>
      <c r="M1200">
        <v>5253.3249999999998</v>
      </c>
      <c r="N1200" t="b">
        <v>0</v>
      </c>
      <c r="O1200">
        <v>5253.3249999999998</v>
      </c>
      <c r="P1200">
        <v>0.99789150761954004</v>
      </c>
      <c r="Q1200">
        <v>433.92710555727098</v>
      </c>
      <c r="R1200">
        <v>11310.941000000001</v>
      </c>
      <c r="S1200">
        <v>11310.941000000001</v>
      </c>
      <c r="X1200">
        <v>6.6364724990852594E-2</v>
      </c>
      <c r="Y1200">
        <v>0.99792279931553995</v>
      </c>
      <c r="Z1200">
        <v>0.99792279931553995</v>
      </c>
      <c r="AA1200">
        <v>430.16394169136498</v>
      </c>
      <c r="AB1200">
        <v>-2.0793610580062002E-3</v>
      </c>
      <c r="AC1200" s="96">
        <v>4.3237424095530403E-6</v>
      </c>
      <c r="AD1200">
        <v>0.14970335163853099</v>
      </c>
      <c r="AE1200">
        <v>0.13125278688272601</v>
      </c>
      <c r="AF1200">
        <v>0.14970335163853099</v>
      </c>
      <c r="AH1200">
        <v>426.05953307718403</v>
      </c>
      <c r="AI1200">
        <v>16.350000000000001</v>
      </c>
      <c r="AJ1200">
        <v>432.45042607334199</v>
      </c>
      <c r="AK1200">
        <v>419.66864008102601</v>
      </c>
      <c r="AL1200">
        <v>3.4446649029979998E-4</v>
      </c>
      <c r="AM1200">
        <v>1.7912257495590001E-4</v>
      </c>
      <c r="AN1200">
        <v>7.7272345187238004E-3</v>
      </c>
      <c r="AO1200">
        <v>0</v>
      </c>
      <c r="AP1200">
        <v>7.7272345187238004E-3</v>
      </c>
      <c r="AR1200">
        <v>0.118919978884463</v>
      </c>
      <c r="AS1200">
        <v>0.96470956567038502</v>
      </c>
      <c r="AT1200">
        <v>0.93026076774761801</v>
      </c>
      <c r="AU1200">
        <v>0.79803097851669502</v>
      </c>
      <c r="AV1200">
        <v>457.10983744132398</v>
      </c>
      <c r="AW1200">
        <v>-1.5755556366171999E-3</v>
      </c>
      <c r="AX1200">
        <v>0.79803097851669502</v>
      </c>
      <c r="AY1200">
        <v>0.122141301259495</v>
      </c>
      <c r="BD1200" s="95">
        <v>45387</v>
      </c>
    </row>
    <row r="1201" spans="1:56">
      <c r="A1201" t="s">
        <v>109</v>
      </c>
      <c r="B1201">
        <v>5244.3249999999998</v>
      </c>
      <c r="C1201">
        <v>0</v>
      </c>
      <c r="D1201">
        <v>11291.502</v>
      </c>
      <c r="E1201" s="95">
        <v>45387</v>
      </c>
      <c r="F1201" t="s">
        <v>1349</v>
      </c>
      <c r="G1201" t="b">
        <v>0</v>
      </c>
      <c r="H1201" t="b">
        <v>0</v>
      </c>
      <c r="I1201" t="b">
        <v>0</v>
      </c>
      <c r="J1201" t="b">
        <v>0</v>
      </c>
      <c r="K1201" t="b">
        <v>0</v>
      </c>
      <c r="L1201">
        <v>5244.3249999999998</v>
      </c>
      <c r="M1201">
        <v>5244.3249999999998</v>
      </c>
      <c r="N1201" t="b">
        <v>0</v>
      </c>
      <c r="O1201">
        <v>5244.3249999999998</v>
      </c>
      <c r="P1201">
        <v>0.99828679931281605</v>
      </c>
      <c r="Q1201">
        <v>433.183701341843</v>
      </c>
      <c r="R1201">
        <v>11291.502</v>
      </c>
      <c r="S1201">
        <v>11291.502</v>
      </c>
      <c r="X1201">
        <v>6.6364724990852594E-2</v>
      </c>
      <c r="Y1201">
        <v>0.99828139851494202</v>
      </c>
      <c r="Z1201">
        <v>0.99828139851494202</v>
      </c>
      <c r="AA1201">
        <v>429.42466130235601</v>
      </c>
      <c r="AB1201">
        <v>-1.7200799747892001E-3</v>
      </c>
      <c r="AC1201" s="96">
        <v>2.9586751196709401E-6</v>
      </c>
      <c r="AD1201">
        <v>0.146217557280126</v>
      </c>
      <c r="AE1201">
        <v>0.12987320096879401</v>
      </c>
      <c r="AF1201">
        <v>0.146217557280126</v>
      </c>
      <c r="AH1201">
        <v>426.05953307718403</v>
      </c>
      <c r="AI1201">
        <v>16.350000000000001</v>
      </c>
      <c r="AJ1201">
        <v>432.45042607334199</v>
      </c>
      <c r="AK1201">
        <v>419.66864008102601</v>
      </c>
      <c r="AL1201">
        <v>1.7912257495590001E-4</v>
      </c>
      <c r="AM1201">
        <v>0</v>
      </c>
      <c r="AN1201">
        <v>0</v>
      </c>
      <c r="AO1201">
        <v>0</v>
      </c>
      <c r="AP1201">
        <v>0</v>
      </c>
      <c r="AR1201">
        <v>0.118919978884463</v>
      </c>
      <c r="AS1201">
        <v>0.96470956567038502</v>
      </c>
      <c r="AT1201">
        <v>0.93378116333183303</v>
      </c>
      <c r="AU1201">
        <v>0.72449067394878996</v>
      </c>
      <c r="AV1201">
        <v>456.47955096817702</v>
      </c>
      <c r="AW1201">
        <v>-1.3788512552576999E-3</v>
      </c>
      <c r="AX1201">
        <v>0.72449067394878996</v>
      </c>
      <c r="AY1201">
        <v>0.122202549394049</v>
      </c>
      <c r="BD1201" s="95">
        <v>45387</v>
      </c>
    </row>
    <row r="1202" spans="1:56">
      <c r="A1202" t="s">
        <v>110</v>
      </c>
      <c r="B1202">
        <v>5256.0249999999996</v>
      </c>
      <c r="C1202">
        <v>0</v>
      </c>
      <c r="D1202">
        <v>11316.932000000001</v>
      </c>
      <c r="E1202" s="95">
        <v>45387</v>
      </c>
      <c r="F1202" t="s">
        <v>1350</v>
      </c>
      <c r="G1202" t="b">
        <v>0</v>
      </c>
      <c r="H1202" t="b">
        <v>0</v>
      </c>
      <c r="I1202" t="b">
        <v>0</v>
      </c>
      <c r="J1202" t="b">
        <v>0</v>
      </c>
      <c r="K1202" t="b">
        <v>0</v>
      </c>
      <c r="L1202">
        <v>5256.0249999999996</v>
      </c>
      <c r="M1202">
        <v>5256.0249999999996</v>
      </c>
      <c r="N1202" t="b">
        <v>0</v>
      </c>
      <c r="O1202">
        <v>5256.0249999999996</v>
      </c>
      <c r="P1202">
        <v>1.00223098301497</v>
      </c>
      <c r="Q1202">
        <v>434.15012682190002</v>
      </c>
      <c r="R1202">
        <v>11316.932000000001</v>
      </c>
      <c r="S1202">
        <v>11316.932000000001</v>
      </c>
      <c r="T1202" s="97">
        <v>45387</v>
      </c>
      <c r="U1202">
        <v>11316.932000000001</v>
      </c>
      <c r="V1202">
        <v>434.15012682190002</v>
      </c>
      <c r="W1202">
        <v>5.9237061153510698E-2</v>
      </c>
      <c r="X1202">
        <v>6.6364724990852594E-2</v>
      </c>
      <c r="Y1202">
        <v>1.00225213616399</v>
      </c>
      <c r="Z1202">
        <v>1.00225213616399</v>
      </c>
      <c r="AA1202">
        <v>430.391784111785</v>
      </c>
      <c r="AB1202">
        <v>2.2496039066221001E-3</v>
      </c>
      <c r="AC1202" s="96">
        <v>5.0607177366894201E-6</v>
      </c>
      <c r="AD1202">
        <v>0.14363991777636301</v>
      </c>
      <c r="AE1202">
        <v>0.128952898620426</v>
      </c>
      <c r="AF1202">
        <v>0.14363991777636301</v>
      </c>
      <c r="AG1202">
        <v>430.391784111785</v>
      </c>
      <c r="AH1202">
        <v>426.05953307718403</v>
      </c>
      <c r="AI1202">
        <v>16.350000000000001</v>
      </c>
      <c r="AJ1202">
        <v>432.45042607334199</v>
      </c>
      <c r="AK1202">
        <v>419.66864008102601</v>
      </c>
      <c r="AL1202">
        <v>0</v>
      </c>
      <c r="AN1202">
        <v>0</v>
      </c>
      <c r="AO1202">
        <v>0</v>
      </c>
      <c r="AP1202">
        <v>0</v>
      </c>
      <c r="AQ1202">
        <v>0.11888733861425101</v>
      </c>
      <c r="AR1202">
        <v>0.118919978884463</v>
      </c>
      <c r="AS1202">
        <v>0.96470956567038502</v>
      </c>
      <c r="AT1202">
        <v>0.93317503515973099</v>
      </c>
      <c r="AU1202">
        <v>0.73394147077544403</v>
      </c>
      <c r="AV1202">
        <v>457.22393516991298</v>
      </c>
      <c r="AW1202">
        <v>1.6307065675930999E-3</v>
      </c>
      <c r="AX1202">
        <v>0.73394147077544403</v>
      </c>
      <c r="AY1202">
        <v>0.122309885185014</v>
      </c>
      <c r="AZ1202" s="97">
        <v>45387</v>
      </c>
      <c r="BA1202">
        <v>457.22393516991298</v>
      </c>
      <c r="BB1202">
        <v>457.22392659552003</v>
      </c>
      <c r="BC1202" s="96">
        <v>8.5743936324433805E-6</v>
      </c>
      <c r="BD1202" s="95">
        <v>45387</v>
      </c>
    </row>
    <row r="1203" spans="1:56">
      <c r="A1203" t="s">
        <v>104</v>
      </c>
      <c r="B1203">
        <v>5254.1</v>
      </c>
      <c r="C1203">
        <v>0</v>
      </c>
      <c r="D1203">
        <v>11314.982</v>
      </c>
      <c r="E1203" s="95">
        <v>45390</v>
      </c>
      <c r="F1203" t="s">
        <v>1351</v>
      </c>
      <c r="G1203" t="b">
        <v>0</v>
      </c>
      <c r="H1203" t="b">
        <v>0</v>
      </c>
      <c r="I1203" t="b">
        <v>0</v>
      </c>
      <c r="J1203" t="b">
        <v>0</v>
      </c>
      <c r="K1203" t="b">
        <v>0</v>
      </c>
      <c r="L1203">
        <v>5254.1</v>
      </c>
      <c r="M1203">
        <v>5254.1</v>
      </c>
      <c r="N1203" t="b">
        <v>0</v>
      </c>
      <c r="O1203">
        <v>5254.1</v>
      </c>
      <c r="P1203">
        <v>0.99963375364462703</v>
      </c>
      <c r="Q1203">
        <v>433.99112092026598</v>
      </c>
      <c r="R1203">
        <v>11314.982</v>
      </c>
      <c r="S1203">
        <v>11314.982</v>
      </c>
      <c r="X1203">
        <v>5.9237061153510698E-2</v>
      </c>
      <c r="Y1203">
        <v>0.99933404963984096</v>
      </c>
      <c r="Z1203">
        <v>0.99933404963984096</v>
      </c>
      <c r="AA1203">
        <v>430.105164548147</v>
      </c>
      <c r="AB1203">
        <v>-6.6617220359579997E-4</v>
      </c>
      <c r="AC1203" s="96">
        <v>4.4378540484376598E-7</v>
      </c>
      <c r="AD1203">
        <v>0.139432602598248</v>
      </c>
      <c r="AE1203">
        <v>0.127096300828765</v>
      </c>
      <c r="AF1203">
        <v>0.139432602598248</v>
      </c>
      <c r="AH1203">
        <v>430.391784111785</v>
      </c>
      <c r="AI1203">
        <v>16.03</v>
      </c>
      <c r="AJ1203">
        <v>436.84766087346202</v>
      </c>
      <c r="AK1203">
        <v>423.93590735010798</v>
      </c>
      <c r="AL1203">
        <v>1.0058421516754E-3</v>
      </c>
      <c r="AM1203">
        <v>8.4049823633150001E-4</v>
      </c>
      <c r="AN1203">
        <v>4.1182035746849998E-4</v>
      </c>
      <c r="AO1203">
        <v>-9.3195304338350004E-4</v>
      </c>
      <c r="AP1203">
        <v>-5.2013268591500001E-4</v>
      </c>
      <c r="AR1203">
        <v>0.11888733861425101</v>
      </c>
      <c r="AS1203">
        <v>0.96501371596549601</v>
      </c>
      <c r="AT1203">
        <v>0.93211112645577399</v>
      </c>
      <c r="AU1203">
        <v>0.74626037943926704</v>
      </c>
      <c r="AV1203">
        <v>456.98084422598203</v>
      </c>
      <c r="AW1203">
        <v>-5.3166714433100005E-4</v>
      </c>
      <c r="AX1203">
        <v>0.74626037943926704</v>
      </c>
      <c r="AY1203">
        <v>0.120591588018806</v>
      </c>
      <c r="BD1203" s="95">
        <v>45390</v>
      </c>
    </row>
    <row r="1204" spans="1:56">
      <c r="A1204" t="s">
        <v>105</v>
      </c>
      <c r="B1204">
        <v>5266.1</v>
      </c>
      <c r="C1204">
        <v>0</v>
      </c>
      <c r="D1204">
        <v>11340.412</v>
      </c>
      <c r="E1204" s="95">
        <v>45390</v>
      </c>
      <c r="F1204" t="s">
        <v>1352</v>
      </c>
      <c r="G1204" t="b">
        <v>0</v>
      </c>
      <c r="H1204" t="b">
        <v>0</v>
      </c>
      <c r="I1204" t="b">
        <v>0</v>
      </c>
      <c r="J1204" t="b">
        <v>0</v>
      </c>
      <c r="K1204" t="b">
        <v>0</v>
      </c>
      <c r="L1204">
        <v>5266.1</v>
      </c>
      <c r="M1204">
        <v>5266.1</v>
      </c>
      <c r="N1204" t="b">
        <v>0</v>
      </c>
      <c r="O1204">
        <v>5266.1</v>
      </c>
      <c r="P1204">
        <v>1.0022839306446301</v>
      </c>
      <c r="Q1204">
        <v>434.98232654083802</v>
      </c>
      <c r="R1204">
        <v>11340.412</v>
      </c>
      <c r="S1204">
        <v>11340.412</v>
      </c>
      <c r="X1204">
        <v>5.9237061153510698E-2</v>
      </c>
      <c r="Y1204">
        <v>1.0022474627003299</v>
      </c>
      <c r="Z1204">
        <v>1.0022474627003299</v>
      </c>
      <c r="AA1204">
        <v>431.07180986269202</v>
      </c>
      <c r="AB1204">
        <v>2.2449409337211E-3</v>
      </c>
      <c r="AC1204" s="96">
        <v>5.0397597958967499E-6</v>
      </c>
      <c r="AD1204">
        <v>0.13714361743836001</v>
      </c>
      <c r="AE1204">
        <v>0.12623616630040799</v>
      </c>
      <c r="AF1204">
        <v>0.13714361743836001</v>
      </c>
      <c r="AH1204">
        <v>430.391784111785</v>
      </c>
      <c r="AI1204">
        <v>16.03</v>
      </c>
      <c r="AJ1204">
        <v>436.84766087346202</v>
      </c>
      <c r="AK1204">
        <v>423.93590735010798</v>
      </c>
      <c r="AL1204">
        <v>8.4049823633150001E-4</v>
      </c>
      <c r="AM1204">
        <v>6.7515432098759996E-4</v>
      </c>
      <c r="AN1204">
        <v>7.030141112466E-4</v>
      </c>
      <c r="AO1204" s="96">
        <v>-3.0400760206328301E-5</v>
      </c>
      <c r="AP1204">
        <v>6.7261335104020002E-4</v>
      </c>
      <c r="AR1204">
        <v>0.11888733861425101</v>
      </c>
      <c r="AS1204">
        <v>0.96501371596549601</v>
      </c>
      <c r="AT1204">
        <v>0.94888926805624296</v>
      </c>
      <c r="AU1204">
        <v>0.78261657455312295</v>
      </c>
      <c r="AV1204">
        <v>457.74562760155101</v>
      </c>
      <c r="AW1204">
        <v>1.6735567480186001E-3</v>
      </c>
      <c r="AX1204">
        <v>0.78261657455312295</v>
      </c>
      <c r="AY1204">
        <v>0.120075944911824</v>
      </c>
      <c r="BD1204" s="95">
        <v>45390</v>
      </c>
    </row>
    <row r="1205" spans="1:56">
      <c r="A1205" t="s">
        <v>106</v>
      </c>
      <c r="B1205">
        <v>5253.7</v>
      </c>
      <c r="C1205">
        <v>0</v>
      </c>
      <c r="D1205">
        <v>11313.91</v>
      </c>
      <c r="E1205" s="95">
        <v>45390</v>
      </c>
      <c r="F1205" t="s">
        <v>1353</v>
      </c>
      <c r="G1205" t="b">
        <v>0</v>
      </c>
      <c r="H1205" t="b">
        <v>0</v>
      </c>
      <c r="I1205" t="b">
        <v>0</v>
      </c>
      <c r="J1205" t="b">
        <v>0</v>
      </c>
      <c r="K1205" t="b">
        <v>0</v>
      </c>
      <c r="L1205">
        <v>5253.7</v>
      </c>
      <c r="M1205">
        <v>5253.7</v>
      </c>
      <c r="N1205" t="b">
        <v>0</v>
      </c>
      <c r="O1205">
        <v>5253.7</v>
      </c>
      <c r="P1205">
        <v>0.99764531626820596</v>
      </c>
      <c r="Q1205">
        <v>433.95808073291403</v>
      </c>
      <c r="R1205">
        <v>11313.91</v>
      </c>
      <c r="S1205">
        <v>11313.91</v>
      </c>
      <c r="X1205">
        <v>5.9237061153510698E-2</v>
      </c>
      <c r="Y1205">
        <v>0.997663047868102</v>
      </c>
      <c r="Z1205">
        <v>0.997663047868102</v>
      </c>
      <c r="AA1205">
        <v>430.06441567763198</v>
      </c>
      <c r="AB1205">
        <v>-2.3396870663026001E-3</v>
      </c>
      <c r="AC1205" s="96">
        <v>5.4741355682238404E-6</v>
      </c>
      <c r="AD1205">
        <v>0.13512679972668401</v>
      </c>
      <c r="AE1205">
        <v>0.12548782349705401</v>
      </c>
      <c r="AF1205">
        <v>0.13512679972668401</v>
      </c>
      <c r="AH1205">
        <v>430.391784111785</v>
      </c>
      <c r="AI1205">
        <v>16.03</v>
      </c>
      <c r="AJ1205">
        <v>436.84766087346202</v>
      </c>
      <c r="AK1205">
        <v>423.93590735010798</v>
      </c>
      <c r="AL1205">
        <v>6.7515432098759996E-4</v>
      </c>
      <c r="AM1205">
        <v>5.0981040564370003E-4</v>
      </c>
      <c r="AN1205" s="96">
        <v>7.7321482550054501E-6</v>
      </c>
      <c r="AO1205" s="96">
        <v>-3.6346520253083202E-5</v>
      </c>
      <c r="AP1205" s="96">
        <v>-2.8614371998077799E-5</v>
      </c>
      <c r="AR1205">
        <v>0.11888733861425101</v>
      </c>
      <c r="AS1205">
        <v>0.96501371596549601</v>
      </c>
      <c r="AT1205">
        <v>0.95382098773176904</v>
      </c>
      <c r="AU1205">
        <v>0.79981420672714398</v>
      </c>
      <c r="AV1205">
        <v>456.90765225632799</v>
      </c>
      <c r="AW1205">
        <v>-1.8306572355778999E-3</v>
      </c>
      <c r="AX1205">
        <v>0.79981420672714398</v>
      </c>
      <c r="AY1205">
        <v>0.120225220548328</v>
      </c>
      <c r="BD1205" s="95">
        <v>45390</v>
      </c>
    </row>
    <row r="1206" spans="1:56">
      <c r="A1206" t="s">
        <v>107</v>
      </c>
      <c r="B1206">
        <v>5256.8</v>
      </c>
      <c r="C1206">
        <v>0</v>
      </c>
      <c r="D1206">
        <v>11320.267</v>
      </c>
      <c r="E1206" s="95">
        <v>45390</v>
      </c>
      <c r="F1206" t="s">
        <v>1354</v>
      </c>
      <c r="G1206" t="b">
        <v>0</v>
      </c>
      <c r="H1206" t="b">
        <v>0</v>
      </c>
      <c r="I1206" t="b">
        <v>0</v>
      </c>
      <c r="J1206" t="b">
        <v>0</v>
      </c>
      <c r="K1206" t="b">
        <v>0</v>
      </c>
      <c r="L1206">
        <v>5256.8</v>
      </c>
      <c r="M1206">
        <v>5256.8</v>
      </c>
      <c r="N1206" t="b">
        <v>0</v>
      </c>
      <c r="O1206">
        <v>5256.8</v>
      </c>
      <c r="P1206">
        <v>1.0005900603384199</v>
      </c>
      <c r="Q1206">
        <v>434.21414218489502</v>
      </c>
      <c r="R1206">
        <v>11320.267</v>
      </c>
      <c r="S1206">
        <v>11320.267</v>
      </c>
      <c r="X1206">
        <v>5.9237061153510698E-2</v>
      </c>
      <c r="Y1206">
        <v>1.0005618747188101</v>
      </c>
      <c r="Z1206">
        <v>1.0005618747188101</v>
      </c>
      <c r="AA1206">
        <v>430.30605800026501</v>
      </c>
      <c r="AB1206">
        <v>5.6171692632340001E-4</v>
      </c>
      <c r="AC1206" s="96">
        <v>3.15525905318265E-7</v>
      </c>
      <c r="AD1206">
        <v>0.13113768392774</v>
      </c>
      <c r="AE1206">
        <v>0.123658706371838</v>
      </c>
      <c r="AF1206">
        <v>0.13113768392774</v>
      </c>
      <c r="AH1206">
        <v>430.391784111785</v>
      </c>
      <c r="AI1206">
        <v>16.03</v>
      </c>
      <c r="AJ1206">
        <v>436.84766087346202</v>
      </c>
      <c r="AK1206">
        <v>423.93590735010798</v>
      </c>
      <c r="AL1206">
        <v>5.0981040564370003E-4</v>
      </c>
      <c r="AM1206">
        <v>3.4446649029979998E-4</v>
      </c>
      <c r="AN1206" s="96">
        <v>1.9910392893308301E-7</v>
      </c>
      <c r="AO1206" s="96">
        <v>-2.6584096690651601E-7</v>
      </c>
      <c r="AP1206" s="96">
        <v>-6.6737037973433304E-8</v>
      </c>
      <c r="AR1206">
        <v>0.11888733861425101</v>
      </c>
      <c r="AS1206">
        <v>0.96501371596549601</v>
      </c>
      <c r="AT1206">
        <v>0.95239808137901405</v>
      </c>
      <c r="AU1206">
        <v>0.81054076304715195</v>
      </c>
      <c r="AV1206">
        <v>457.11249434092002</v>
      </c>
      <c r="AW1206">
        <v>4.4832272688049999E-4</v>
      </c>
      <c r="AX1206">
        <v>0.81054076304715195</v>
      </c>
      <c r="AY1206">
        <v>0.12022405174508601</v>
      </c>
      <c r="BD1206" s="95">
        <v>45390</v>
      </c>
    </row>
    <row r="1207" spans="1:56">
      <c r="A1207" t="s">
        <v>108</v>
      </c>
      <c r="B1207">
        <v>5255.2250000000004</v>
      </c>
      <c r="C1207">
        <v>0</v>
      </c>
      <c r="D1207">
        <v>11316.450999999999</v>
      </c>
      <c r="E1207" s="95">
        <v>45390</v>
      </c>
      <c r="F1207" t="s">
        <v>1355</v>
      </c>
      <c r="G1207" t="b">
        <v>0</v>
      </c>
      <c r="H1207" t="b">
        <v>0</v>
      </c>
      <c r="I1207" t="b">
        <v>0</v>
      </c>
      <c r="J1207" t="b">
        <v>0</v>
      </c>
      <c r="K1207" t="b">
        <v>0</v>
      </c>
      <c r="L1207">
        <v>5255.2250000000004</v>
      </c>
      <c r="M1207">
        <v>5255.2250000000004</v>
      </c>
      <c r="N1207" t="b">
        <v>0</v>
      </c>
      <c r="O1207">
        <v>5255.2250000000004</v>
      </c>
      <c r="P1207">
        <v>0.99970038806878703</v>
      </c>
      <c r="Q1207">
        <v>434.08404644719502</v>
      </c>
      <c r="R1207">
        <v>11316.450999999999</v>
      </c>
      <c r="S1207">
        <v>11316.450999999999</v>
      </c>
      <c r="X1207">
        <v>5.9237061153510698E-2</v>
      </c>
      <c r="Y1207">
        <v>0.99966290547740599</v>
      </c>
      <c r="Z1207">
        <v>0.99966290547740599</v>
      </c>
      <c r="AA1207">
        <v>430.16100418507398</v>
      </c>
      <c r="AB1207">
        <v>-3.3715135172400002E-4</v>
      </c>
      <c r="AC1207" s="96">
        <v>1.1367103396933801E-7</v>
      </c>
      <c r="AD1207">
        <v>0.12719000573712999</v>
      </c>
      <c r="AE1207">
        <v>0.121814395137961</v>
      </c>
      <c r="AF1207">
        <v>0.12719000573712999</v>
      </c>
      <c r="AH1207">
        <v>430.391784111785</v>
      </c>
      <c r="AI1207">
        <v>16.03</v>
      </c>
      <c r="AJ1207">
        <v>436.84766087346202</v>
      </c>
      <c r="AK1207">
        <v>423.93590735010798</v>
      </c>
      <c r="AL1207">
        <v>3.4446649029979998E-4</v>
      </c>
      <c r="AM1207">
        <v>1.7912257495590001E-4</v>
      </c>
      <c r="AN1207" s="96">
        <v>3.2704173609322799E-13</v>
      </c>
      <c r="AO1207" s="96">
        <v>-5.3880233608083399E-12</v>
      </c>
      <c r="AP1207" s="96">
        <v>-5.06098162471511E-12</v>
      </c>
      <c r="AR1207">
        <v>0.11888733861425101</v>
      </c>
      <c r="AS1207">
        <v>0.96501371596549601</v>
      </c>
      <c r="AT1207">
        <v>0.95240923762656904</v>
      </c>
      <c r="AU1207">
        <v>0.83520662441626903</v>
      </c>
      <c r="AV1207">
        <v>456.98647051171503</v>
      </c>
      <c r="AW1207">
        <v>-2.7569543769910001E-4</v>
      </c>
      <c r="AX1207">
        <v>0.83520662441626903</v>
      </c>
      <c r="AY1207">
        <v>0.12003174748449499</v>
      </c>
      <c r="BD1207" s="95">
        <v>45390</v>
      </c>
    </row>
    <row r="1208" spans="1:56">
      <c r="A1208" t="s">
        <v>109</v>
      </c>
      <c r="B1208">
        <v>5256.125</v>
      </c>
      <c r="C1208">
        <v>0</v>
      </c>
      <c r="D1208">
        <v>11318.322</v>
      </c>
      <c r="E1208" s="95">
        <v>45390</v>
      </c>
      <c r="F1208" t="s">
        <v>1356</v>
      </c>
      <c r="G1208" t="b">
        <v>0</v>
      </c>
      <c r="H1208" t="b">
        <v>0</v>
      </c>
      <c r="I1208" t="b">
        <v>0</v>
      </c>
      <c r="J1208" t="b">
        <v>0</v>
      </c>
      <c r="K1208" t="b">
        <v>0</v>
      </c>
      <c r="L1208">
        <v>5256.125</v>
      </c>
      <c r="M1208">
        <v>5256.125</v>
      </c>
      <c r="N1208" t="b">
        <v>0</v>
      </c>
      <c r="O1208">
        <v>5256.125</v>
      </c>
      <c r="P1208">
        <v>1.00017125812881</v>
      </c>
      <c r="Q1208">
        <v>434.15838686873798</v>
      </c>
      <c r="R1208">
        <v>11318.322</v>
      </c>
      <c r="S1208">
        <v>11318.322</v>
      </c>
      <c r="X1208">
        <v>5.9237061153510698E-2</v>
      </c>
      <c r="Y1208">
        <v>1.0001653345205099</v>
      </c>
      <c r="Z1208">
        <v>1.0001653345205099</v>
      </c>
      <c r="AA1208">
        <v>430.23212464844499</v>
      </c>
      <c r="AB1208">
        <v>1.6532085426809999E-4</v>
      </c>
      <c r="AC1208" s="96">
        <v>2.7330984855961399E-8</v>
      </c>
      <c r="AD1208">
        <v>0.12332701414241599</v>
      </c>
      <c r="AE1208">
        <v>0.11997929326621801</v>
      </c>
      <c r="AF1208">
        <v>0.12332701414241599</v>
      </c>
      <c r="AH1208">
        <v>430.391784111785</v>
      </c>
      <c r="AI1208">
        <v>16.03</v>
      </c>
      <c r="AJ1208">
        <v>436.84766087346202</v>
      </c>
      <c r="AK1208">
        <v>423.93590735010798</v>
      </c>
      <c r="AL1208">
        <v>1.7912257495590001E-4</v>
      </c>
      <c r="AM1208">
        <v>0</v>
      </c>
      <c r="AN1208">
        <v>0</v>
      </c>
      <c r="AO1208">
        <v>0</v>
      </c>
      <c r="AP1208">
        <v>0</v>
      </c>
      <c r="AR1208">
        <v>0.11888733861425101</v>
      </c>
      <c r="AS1208">
        <v>0.96501371596549601</v>
      </c>
      <c r="AT1208">
        <v>0.95424153496701103</v>
      </c>
      <c r="AU1208">
        <v>0.86278615906352296</v>
      </c>
      <c r="AV1208">
        <v>457.04831473448701</v>
      </c>
      <c r="AW1208">
        <v>1.3533053331289999E-4</v>
      </c>
      <c r="AX1208">
        <v>0.86278615906352296</v>
      </c>
      <c r="AY1208">
        <v>0.120018633782421</v>
      </c>
      <c r="BD1208" s="95">
        <v>45390</v>
      </c>
    </row>
    <row r="1209" spans="1:56">
      <c r="A1209" t="s">
        <v>110</v>
      </c>
      <c r="B1209">
        <v>5252.45</v>
      </c>
      <c r="C1209">
        <v>0</v>
      </c>
      <c r="D1209">
        <v>11309.15</v>
      </c>
      <c r="E1209" s="95">
        <v>45390</v>
      </c>
      <c r="F1209" t="s">
        <v>1357</v>
      </c>
      <c r="G1209" t="b">
        <v>0</v>
      </c>
      <c r="H1209" t="b">
        <v>0</v>
      </c>
      <c r="I1209" t="b">
        <v>0</v>
      </c>
      <c r="J1209" t="b">
        <v>0</v>
      </c>
      <c r="K1209" t="b">
        <v>0</v>
      </c>
      <c r="L1209">
        <v>5252.45</v>
      </c>
      <c r="M1209">
        <v>5252.45</v>
      </c>
      <c r="N1209" t="b">
        <v>0</v>
      </c>
      <c r="O1209">
        <v>5252.45</v>
      </c>
      <c r="P1209">
        <v>0.99930081571499896</v>
      </c>
      <c r="Q1209">
        <v>433.85483014743801</v>
      </c>
      <c r="R1209">
        <v>11309.15</v>
      </c>
      <c r="S1209">
        <v>11309.15</v>
      </c>
      <c r="T1209" s="97">
        <v>45390</v>
      </c>
      <c r="U1209">
        <v>11309.15</v>
      </c>
      <c r="V1209">
        <v>433.85483014743801</v>
      </c>
      <c r="W1209">
        <v>5.41828990034771E-2</v>
      </c>
      <c r="X1209">
        <v>5.9237061153510698E-2</v>
      </c>
      <c r="Y1209">
        <v>0.99918963252680004</v>
      </c>
      <c r="Z1209">
        <v>0.99918963252680004</v>
      </c>
      <c r="AA1209">
        <v>429.88347852870402</v>
      </c>
      <c r="AB1209">
        <v>-8.106959984166E-4</v>
      </c>
      <c r="AC1209" s="96">
        <v>6.5722800184874699E-7</v>
      </c>
      <c r="AD1209">
        <v>0.119860503436129</v>
      </c>
      <c r="AE1209">
        <v>0.118312976440199</v>
      </c>
      <c r="AF1209">
        <v>0.119860503436129</v>
      </c>
      <c r="AG1209">
        <v>429.88347852870402</v>
      </c>
      <c r="AH1209">
        <v>430.391784111785</v>
      </c>
      <c r="AI1209">
        <v>16.03</v>
      </c>
      <c r="AJ1209">
        <v>436.84766087346202</v>
      </c>
      <c r="AK1209">
        <v>423.93590735010798</v>
      </c>
      <c r="AL1209">
        <v>0</v>
      </c>
      <c r="AN1209">
        <v>0</v>
      </c>
      <c r="AO1209">
        <v>0</v>
      </c>
      <c r="AP1209">
        <v>0</v>
      </c>
      <c r="AQ1209">
        <v>0.118651131356298</v>
      </c>
      <c r="AR1209">
        <v>0.11888733861425101</v>
      </c>
      <c r="AS1209">
        <v>0.96501371596549601</v>
      </c>
      <c r="AT1209">
        <v>0.954366249005144</v>
      </c>
      <c r="AU1209">
        <v>0.88992763993176105</v>
      </c>
      <c r="AV1209">
        <v>456.72751801256697</v>
      </c>
      <c r="AW1209">
        <v>-7.0188798771879998E-4</v>
      </c>
      <c r="AX1209">
        <v>0.88992763993176105</v>
      </c>
      <c r="AY1209">
        <v>0.120038107373084</v>
      </c>
      <c r="AZ1209" s="97">
        <v>45390</v>
      </c>
      <c r="BA1209">
        <v>456.72751801256697</v>
      </c>
      <c r="BB1209">
        <v>456.72750944779602</v>
      </c>
      <c r="BC1209" s="96">
        <v>8.56477157640256E-6</v>
      </c>
      <c r="BD1209" s="95">
        <v>45390</v>
      </c>
    </row>
    <row r="1210" spans="1:56">
      <c r="A1210" t="s">
        <v>104</v>
      </c>
      <c r="B1210">
        <v>5259.375</v>
      </c>
      <c r="C1210">
        <v>0</v>
      </c>
      <c r="D1210">
        <v>11326.558000000001</v>
      </c>
      <c r="E1210" s="95">
        <v>45391</v>
      </c>
      <c r="F1210" t="s">
        <v>1358</v>
      </c>
      <c r="G1210" t="b">
        <v>0</v>
      </c>
      <c r="H1210" t="b">
        <v>0</v>
      </c>
      <c r="I1210" t="b">
        <v>0</v>
      </c>
      <c r="J1210" t="b">
        <v>0</v>
      </c>
      <c r="K1210" t="b">
        <v>0</v>
      </c>
      <c r="L1210">
        <v>5259.375</v>
      </c>
      <c r="M1210">
        <v>5259.375</v>
      </c>
      <c r="N1210" t="b">
        <v>0</v>
      </c>
      <c r="O1210">
        <v>5259.375</v>
      </c>
      <c r="P1210">
        <v>1.0013184323506099</v>
      </c>
      <c r="Q1210">
        <v>434.426838390976</v>
      </c>
      <c r="R1210">
        <v>11326.558000000001</v>
      </c>
      <c r="S1210">
        <v>11326.558000000001</v>
      </c>
      <c r="X1210">
        <v>5.41828990034771E-2</v>
      </c>
      <c r="Y1210">
        <v>1.0013887765088201</v>
      </c>
      <c r="Z1210">
        <v>1.0013887765088201</v>
      </c>
      <c r="AA1210">
        <v>430.48049060521799</v>
      </c>
      <c r="AB1210">
        <v>1.3878130506485E-3</v>
      </c>
      <c r="AC1210" s="96">
        <v>1.9260250635504802E-6</v>
      </c>
      <c r="AD1210">
        <v>0.117082869625111</v>
      </c>
      <c r="AE1210">
        <v>0.116961304834881</v>
      </c>
      <c r="AF1210">
        <v>0.117082869625111</v>
      </c>
      <c r="AH1210">
        <v>429.88347852870402</v>
      </c>
      <c r="AI1210">
        <v>15.19</v>
      </c>
      <c r="AJ1210">
        <v>436.33173070663503</v>
      </c>
      <c r="AK1210">
        <v>423.43522635077397</v>
      </c>
      <c r="AL1210">
        <v>1.0058421516754E-3</v>
      </c>
      <c r="AM1210">
        <v>8.4049823633150001E-4</v>
      </c>
      <c r="AN1210">
        <v>1.0937336311760001E-3</v>
      </c>
      <c r="AO1210" s="96">
        <v>-8.8661713731563702E-5</v>
      </c>
      <c r="AP1210">
        <v>1.0050719174445001E-3</v>
      </c>
      <c r="AR1210">
        <v>0.118651131356298</v>
      </c>
      <c r="AS1210">
        <v>0.96720942219335904</v>
      </c>
      <c r="AT1210">
        <v>0.95418104032490902</v>
      </c>
      <c r="AU1210">
        <v>0.91548772524418198</v>
      </c>
      <c r="AV1210">
        <v>457.28448155661698</v>
      </c>
      <c r="AW1210">
        <v>1.2194657034743E-3</v>
      </c>
      <c r="AX1210">
        <v>0.91548772524418198</v>
      </c>
      <c r="AY1210">
        <v>0.119307041900907</v>
      </c>
      <c r="BD1210" s="95">
        <v>45391</v>
      </c>
    </row>
    <row r="1211" spans="1:56">
      <c r="A1211" t="s">
        <v>105</v>
      </c>
      <c r="B1211">
        <v>5213.0249999999996</v>
      </c>
      <c r="C1211">
        <v>0</v>
      </c>
      <c r="D1211">
        <v>11226.351000000001</v>
      </c>
      <c r="E1211" s="95">
        <v>45391</v>
      </c>
      <c r="F1211" t="s">
        <v>1359</v>
      </c>
      <c r="G1211" t="b">
        <v>0</v>
      </c>
      <c r="H1211" t="b">
        <v>0</v>
      </c>
      <c r="I1211" t="b">
        <v>0</v>
      </c>
      <c r="J1211" t="b">
        <v>0</v>
      </c>
      <c r="K1211" t="b">
        <v>0</v>
      </c>
      <c r="L1211">
        <v>5213.0249999999996</v>
      </c>
      <c r="M1211">
        <v>5213.0249999999996</v>
      </c>
      <c r="N1211" t="b">
        <v>0</v>
      </c>
      <c r="O1211">
        <v>5213.0249999999996</v>
      </c>
      <c r="P1211">
        <v>0.991187165775401</v>
      </c>
      <c r="Q1211">
        <v>430.59830668152</v>
      </c>
      <c r="R1211">
        <v>11226.351000000001</v>
      </c>
      <c r="S1211">
        <v>11226.351000000001</v>
      </c>
      <c r="X1211">
        <v>5.41828990034771E-2</v>
      </c>
      <c r="Y1211">
        <v>0.99115291688790197</v>
      </c>
      <c r="Z1211">
        <v>0.99115291688790197</v>
      </c>
      <c r="AA1211">
        <v>426.67199392669698</v>
      </c>
      <c r="AB1211">
        <v>-8.8864509173899008E-3</v>
      </c>
      <c r="AC1211" s="96">
        <v>7.8969009907181299E-5</v>
      </c>
      <c r="AD1211">
        <v>0.14575312849694799</v>
      </c>
      <c r="AE1211">
        <v>0.132093105149761</v>
      </c>
      <c r="AF1211">
        <v>0.14575312849694799</v>
      </c>
      <c r="AH1211">
        <v>429.88347852870402</v>
      </c>
      <c r="AI1211">
        <v>15.19</v>
      </c>
      <c r="AJ1211">
        <v>436.33173070663503</v>
      </c>
      <c r="AK1211">
        <v>423.43522635077397</v>
      </c>
      <c r="AL1211">
        <v>8.4049823633150001E-4</v>
      </c>
      <c r="AM1211">
        <v>6.7515432098759996E-4</v>
      </c>
      <c r="AN1211" s="96">
        <v>7.1359222937289604E-9</v>
      </c>
      <c r="AO1211">
        <v>-2.6721645501796801E-2</v>
      </c>
      <c r="AP1211">
        <v>-2.67216383658746E-2</v>
      </c>
      <c r="AR1211">
        <v>0.118651131356298</v>
      </c>
      <c r="AS1211">
        <v>0.96720942219335904</v>
      </c>
      <c r="AT1211">
        <v>0.96108908579782804</v>
      </c>
      <c r="AU1211">
        <v>0.94399159518930398</v>
      </c>
      <c r="AV1211">
        <v>453.57945002114099</v>
      </c>
      <c r="AW1211">
        <v>-8.1022463803356003E-3</v>
      </c>
      <c r="AX1211">
        <v>0.94399159518930398</v>
      </c>
      <c r="AY1211">
        <v>0.12254205400634401</v>
      </c>
      <c r="BD1211" s="95">
        <v>45391</v>
      </c>
    </row>
    <row r="1212" spans="1:56">
      <c r="A1212" t="s">
        <v>106</v>
      </c>
      <c r="B1212">
        <v>5234.3</v>
      </c>
      <c r="C1212">
        <v>0</v>
      </c>
      <c r="D1212">
        <v>11272.596</v>
      </c>
      <c r="E1212" s="95">
        <v>45391</v>
      </c>
      <c r="F1212" t="s">
        <v>1360</v>
      </c>
      <c r="G1212" t="b">
        <v>0</v>
      </c>
      <c r="H1212" t="b">
        <v>0</v>
      </c>
      <c r="I1212" t="b">
        <v>0</v>
      </c>
      <c r="J1212" t="b">
        <v>0</v>
      </c>
      <c r="K1212" t="b">
        <v>0</v>
      </c>
      <c r="L1212">
        <v>5234.3</v>
      </c>
      <c r="M1212">
        <v>5234.3</v>
      </c>
      <c r="N1212" t="b">
        <v>0</v>
      </c>
      <c r="O1212">
        <v>5234.3</v>
      </c>
      <c r="P1212">
        <v>1.0040811237237399</v>
      </c>
      <c r="Q1212">
        <v>432.35563164632401</v>
      </c>
      <c r="R1212">
        <v>11272.596</v>
      </c>
      <c r="S1212">
        <v>11272.596</v>
      </c>
      <c r="X1212">
        <v>5.41828990034771E-2</v>
      </c>
      <c r="Y1212">
        <v>1.00411932603924</v>
      </c>
      <c r="Z1212">
        <v>1.00411932603924</v>
      </c>
      <c r="AA1212">
        <v>428.429594981496</v>
      </c>
      <c r="AB1212">
        <v>4.1108648440577001E-3</v>
      </c>
      <c r="AC1212" s="96">
        <v>1.68992097661101E-5</v>
      </c>
      <c r="AD1212">
        <v>0.14750575704118801</v>
      </c>
      <c r="AE1212">
        <v>0.13348946383922999</v>
      </c>
      <c r="AF1212">
        <v>0.14750575704118801</v>
      </c>
      <c r="AH1212">
        <v>429.88347852870402</v>
      </c>
      <c r="AI1212">
        <v>15.19</v>
      </c>
      <c r="AJ1212">
        <v>436.33173070663503</v>
      </c>
      <c r="AK1212">
        <v>423.43522635077397</v>
      </c>
      <c r="AL1212">
        <v>6.7515432098759996E-4</v>
      </c>
      <c r="AM1212">
        <v>5.0981040564370003E-4</v>
      </c>
      <c r="AN1212" s="96">
        <v>4.9904850000529099E-8</v>
      </c>
      <c r="AO1212">
        <v>-3.1243160757939999E-4</v>
      </c>
      <c r="AP1212">
        <v>-3.1238170272939998E-4</v>
      </c>
      <c r="AR1212">
        <v>0.118651131356298</v>
      </c>
      <c r="AS1212">
        <v>0.96720942219335904</v>
      </c>
      <c r="AT1212">
        <v>0.929802507636172</v>
      </c>
      <c r="AU1212">
        <v>0.711610589744471</v>
      </c>
      <c r="AV1212">
        <v>455.33270289991299</v>
      </c>
      <c r="AW1212">
        <v>3.8653710583467001E-3</v>
      </c>
      <c r="AX1212">
        <v>0.711610589744471</v>
      </c>
      <c r="AY1212">
        <v>0.12184649227040301</v>
      </c>
      <c r="BD1212" s="95">
        <v>45391</v>
      </c>
    </row>
    <row r="1213" spans="1:56">
      <c r="A1213" t="s">
        <v>107</v>
      </c>
      <c r="B1213">
        <v>5238.4250000000002</v>
      </c>
      <c r="C1213">
        <v>0</v>
      </c>
      <c r="D1213">
        <v>11281.885</v>
      </c>
      <c r="E1213" s="95">
        <v>45391</v>
      </c>
      <c r="F1213" t="s">
        <v>1361</v>
      </c>
      <c r="G1213" t="b">
        <v>0</v>
      </c>
      <c r="H1213" t="b">
        <v>0</v>
      </c>
      <c r="I1213" t="b">
        <v>0</v>
      </c>
      <c r="J1213" t="b">
        <v>0</v>
      </c>
      <c r="K1213" t="b">
        <v>0</v>
      </c>
      <c r="L1213">
        <v>5238.4250000000002</v>
      </c>
      <c r="M1213">
        <v>5238.4250000000002</v>
      </c>
      <c r="N1213" t="b">
        <v>0</v>
      </c>
      <c r="O1213">
        <v>5238.4250000000002</v>
      </c>
      <c r="P1213">
        <v>1.00078807099325</v>
      </c>
      <c r="Q1213">
        <v>432.69635857839501</v>
      </c>
      <c r="R1213">
        <v>11281.885</v>
      </c>
      <c r="S1213">
        <v>11281.885</v>
      </c>
      <c r="X1213">
        <v>5.41828990034771E-2</v>
      </c>
      <c r="Y1213">
        <v>1.00082403378955</v>
      </c>
      <c r="Z1213">
        <v>1.00082403378955</v>
      </c>
      <c r="AA1213">
        <v>428.78263544420599</v>
      </c>
      <c r="AB1213">
        <v>8.2369446011150004E-4</v>
      </c>
      <c r="AC1213" s="96">
        <v>6.7847256361841901E-7</v>
      </c>
      <c r="AD1213">
        <v>0.143262978451551</v>
      </c>
      <c r="AE1213">
        <v>0.13160835313713701</v>
      </c>
      <c r="AF1213">
        <v>0.143262978451551</v>
      </c>
      <c r="AH1213">
        <v>429.88347852870402</v>
      </c>
      <c r="AI1213">
        <v>15.19</v>
      </c>
      <c r="AJ1213">
        <v>436.33173070663503</v>
      </c>
      <c r="AK1213">
        <v>423.43522635077397</v>
      </c>
      <c r="AL1213">
        <v>5.0981040564370003E-4</v>
      </c>
      <c r="AM1213">
        <v>3.4446649029979998E-4</v>
      </c>
      <c r="AN1213" s="96">
        <v>3.0241396605589799E-10</v>
      </c>
      <c r="AO1213" s="96">
        <v>-4.2375759612411903E-6</v>
      </c>
      <c r="AP1213" s="96">
        <v>-4.2372735472751298E-6</v>
      </c>
      <c r="AR1213">
        <v>0.118651131356298</v>
      </c>
      <c r="AS1213">
        <v>0.96720942219335904</v>
      </c>
      <c r="AT1213">
        <v>0.93668894883692999</v>
      </c>
      <c r="AU1213">
        <v>0.73027135534898702</v>
      </c>
      <c r="AV1213">
        <v>455.59885629105702</v>
      </c>
      <c r="AW1213">
        <v>5.8452509439409998E-4</v>
      </c>
      <c r="AX1213">
        <v>0.73027135534898702</v>
      </c>
      <c r="AY1213">
        <v>0.121695236699673</v>
      </c>
      <c r="BD1213" s="95">
        <v>45391</v>
      </c>
    </row>
    <row r="1214" spans="1:56">
      <c r="A1214" t="s">
        <v>108</v>
      </c>
      <c r="B1214">
        <v>5235.5749999999998</v>
      </c>
      <c r="C1214">
        <v>0</v>
      </c>
      <c r="D1214">
        <v>11274.879000000001</v>
      </c>
      <c r="E1214" s="95">
        <v>45391</v>
      </c>
      <c r="F1214" t="s">
        <v>1362</v>
      </c>
      <c r="G1214" t="b">
        <v>0</v>
      </c>
      <c r="H1214" t="b">
        <v>0</v>
      </c>
      <c r="I1214" t="b">
        <v>0</v>
      </c>
      <c r="J1214" t="b">
        <v>0</v>
      </c>
      <c r="K1214" t="b">
        <v>0</v>
      </c>
      <c r="L1214">
        <v>5235.5749999999998</v>
      </c>
      <c r="M1214">
        <v>5235.5749999999998</v>
      </c>
      <c r="N1214" t="b">
        <v>0</v>
      </c>
      <c r="O1214">
        <v>5235.5749999999998</v>
      </c>
      <c r="P1214">
        <v>0.99945594334174803</v>
      </c>
      <c r="Q1214">
        <v>432.46094724351002</v>
      </c>
      <c r="R1214">
        <v>11274.879000000001</v>
      </c>
      <c r="S1214">
        <v>11274.879000000001</v>
      </c>
      <c r="X1214">
        <v>5.41828990034771E-2</v>
      </c>
      <c r="Y1214">
        <v>0.99937900448373596</v>
      </c>
      <c r="Z1214">
        <v>0.99937900448373596</v>
      </c>
      <c r="AA1214">
        <v>428.51636335014399</v>
      </c>
      <c r="AB1214">
        <v>-6.2118841384209997E-4</v>
      </c>
      <c r="AC1214" s="96">
        <v>3.8587504549171701E-7</v>
      </c>
      <c r="AD1214">
        <v>0.13904555062977</v>
      </c>
      <c r="AE1214">
        <v>0.12969794279175201</v>
      </c>
      <c r="AF1214">
        <v>0.13904555062977</v>
      </c>
      <c r="AH1214">
        <v>429.88347852870402</v>
      </c>
      <c r="AI1214">
        <v>15.19</v>
      </c>
      <c r="AJ1214">
        <v>436.33173070663503</v>
      </c>
      <c r="AK1214">
        <v>423.43522635077397</v>
      </c>
      <c r="AL1214">
        <v>3.4446649029979998E-4</v>
      </c>
      <c r="AM1214">
        <v>1.7912257495590001E-4</v>
      </c>
      <c r="AN1214" s="96">
        <v>3.0740610392171201E-19</v>
      </c>
      <c r="AO1214" s="96">
        <v>-2.1994365217992099E-9</v>
      </c>
      <c r="AP1214" s="96">
        <v>-2.1994365214918002E-9</v>
      </c>
      <c r="AR1214">
        <v>0.118651131356298</v>
      </c>
      <c r="AS1214">
        <v>0.96720942219335904</v>
      </c>
      <c r="AT1214">
        <v>0.93817460878447501</v>
      </c>
      <c r="AU1214">
        <v>0.75309114173345504</v>
      </c>
      <c r="AV1214">
        <v>455.39120471273901</v>
      </c>
      <c r="AW1214">
        <v>-4.5577721596570001E-4</v>
      </c>
      <c r="AX1214">
        <v>0.75309114173345504</v>
      </c>
      <c r="AY1214">
        <v>0.12100541704589</v>
      </c>
      <c r="BD1214" s="95">
        <v>45391</v>
      </c>
    </row>
    <row r="1215" spans="1:56">
      <c r="A1215" t="s">
        <v>109</v>
      </c>
      <c r="B1215">
        <v>5231.375</v>
      </c>
      <c r="C1215">
        <v>0</v>
      </c>
      <c r="D1215">
        <v>11266.092000000001</v>
      </c>
      <c r="E1215" s="95">
        <v>45391</v>
      </c>
      <c r="F1215" t="s">
        <v>1363</v>
      </c>
      <c r="G1215" t="b">
        <v>0</v>
      </c>
      <c r="H1215" t="b">
        <v>0</v>
      </c>
      <c r="I1215" t="b">
        <v>0</v>
      </c>
      <c r="J1215" t="b">
        <v>0</v>
      </c>
      <c r="K1215" t="b">
        <v>0</v>
      </c>
      <c r="L1215">
        <v>5231.375</v>
      </c>
      <c r="M1215">
        <v>5231.375</v>
      </c>
      <c r="N1215" t="b">
        <v>0</v>
      </c>
      <c r="O1215">
        <v>5231.375</v>
      </c>
      <c r="P1215">
        <v>0.99919779584859303</v>
      </c>
      <c r="Q1215">
        <v>432.11402527630997</v>
      </c>
      <c r="R1215">
        <v>11266.092000000001</v>
      </c>
      <c r="S1215">
        <v>11266.092000000001</v>
      </c>
      <c r="X1215">
        <v>5.41828990034771E-2</v>
      </c>
      <c r="Y1215">
        <v>0.999220656824787</v>
      </c>
      <c r="Z1215">
        <v>0.999220656824787</v>
      </c>
      <c r="AA1215">
        <v>428.18240204689999</v>
      </c>
      <c r="AB1215">
        <v>-7.7964702098210002E-4</v>
      </c>
      <c r="AC1215" s="96">
        <v>6.0784947732635601E-7</v>
      </c>
      <c r="AD1215">
        <v>0.13504806562709401</v>
      </c>
      <c r="AE1215">
        <v>0.127863509524103</v>
      </c>
      <c r="AF1215">
        <v>0.13504806562709401</v>
      </c>
      <c r="AH1215">
        <v>429.88347852870402</v>
      </c>
      <c r="AI1215">
        <v>15.19</v>
      </c>
      <c r="AJ1215">
        <v>436.33173070663503</v>
      </c>
      <c r="AK1215">
        <v>423.43522635077397</v>
      </c>
      <c r="AL1215">
        <v>1.7912257495590001E-4</v>
      </c>
      <c r="AM1215">
        <v>0</v>
      </c>
      <c r="AN1215">
        <v>0</v>
      </c>
      <c r="AO1215">
        <v>0</v>
      </c>
      <c r="AP1215">
        <v>0</v>
      </c>
      <c r="AR1215">
        <v>0.118651131356298</v>
      </c>
      <c r="AS1215">
        <v>0.96720942219335904</v>
      </c>
      <c r="AT1215">
        <v>0.94489731173299096</v>
      </c>
      <c r="AU1215">
        <v>0.781493477188824</v>
      </c>
      <c r="AV1215">
        <v>455.12263470994702</v>
      </c>
      <c r="AW1215">
        <v>-5.8975667516860005E-4</v>
      </c>
      <c r="AX1215">
        <v>0.781493477188824</v>
      </c>
      <c r="AY1215">
        <v>0.119835224027943</v>
      </c>
      <c r="BD1215" s="95">
        <v>45391</v>
      </c>
    </row>
    <row r="1216" spans="1:56">
      <c r="A1216" t="s">
        <v>110</v>
      </c>
      <c r="B1216">
        <v>5250.7250000000004</v>
      </c>
      <c r="C1216">
        <v>0</v>
      </c>
      <c r="D1216">
        <v>11305.704</v>
      </c>
      <c r="E1216" s="95">
        <v>45391</v>
      </c>
      <c r="F1216" t="s">
        <v>1364</v>
      </c>
      <c r="G1216" t="b">
        <v>0</v>
      </c>
      <c r="H1216" t="b">
        <v>0</v>
      </c>
      <c r="I1216" t="b">
        <v>0</v>
      </c>
      <c r="J1216" t="b">
        <v>0</v>
      </c>
      <c r="K1216" t="b">
        <v>0</v>
      </c>
      <c r="L1216">
        <v>5250.7250000000004</v>
      </c>
      <c r="M1216">
        <v>5250.7250000000004</v>
      </c>
      <c r="N1216" t="b">
        <v>0</v>
      </c>
      <c r="O1216">
        <v>5250.7250000000004</v>
      </c>
      <c r="P1216">
        <v>1.00369883634799</v>
      </c>
      <c r="Q1216">
        <v>433.71234433948098</v>
      </c>
      <c r="R1216">
        <v>11305.704</v>
      </c>
      <c r="S1216">
        <v>11305.704</v>
      </c>
      <c r="T1216" s="97">
        <v>45391</v>
      </c>
      <c r="U1216">
        <v>11305.704</v>
      </c>
      <c r="V1216">
        <v>433.71234433948098</v>
      </c>
      <c r="W1216">
        <v>5.5332450401600099E-2</v>
      </c>
      <c r="X1216">
        <v>5.41828990034771E-2</v>
      </c>
      <c r="Y1216">
        <v>1.0035160373268699</v>
      </c>
      <c r="Z1216">
        <v>1.0035160373268699</v>
      </c>
      <c r="AA1216">
        <v>429.68790735520702</v>
      </c>
      <c r="AB1216">
        <v>3.5098705185569999E-3</v>
      </c>
      <c r="AC1216" s="96">
        <v>1.23191910570357E-5</v>
      </c>
      <c r="AD1216">
        <v>0.135821811242964</v>
      </c>
      <c r="AE1216">
        <v>0.128493331914633</v>
      </c>
      <c r="AF1216">
        <v>0.135821811242964</v>
      </c>
      <c r="AG1216">
        <v>429.68790735520702</v>
      </c>
      <c r="AH1216">
        <v>429.88347852870402</v>
      </c>
      <c r="AI1216">
        <v>15.19</v>
      </c>
      <c r="AJ1216">
        <v>436.33173070663503</v>
      </c>
      <c r="AK1216">
        <v>423.43522635077397</v>
      </c>
      <c r="AL1216">
        <v>0</v>
      </c>
      <c r="AN1216">
        <v>0</v>
      </c>
      <c r="AO1216">
        <v>0</v>
      </c>
      <c r="AP1216">
        <v>0</v>
      </c>
      <c r="AQ1216">
        <v>0.11824330439907101</v>
      </c>
      <c r="AR1216">
        <v>0.118651131356298</v>
      </c>
      <c r="AS1216">
        <v>0.96720942219335904</v>
      </c>
      <c r="AT1216">
        <v>0.95610738385646199</v>
      </c>
      <c r="AU1216">
        <v>0.81417196635086997</v>
      </c>
      <c r="AV1216">
        <v>456.37171531632703</v>
      </c>
      <c r="AW1216">
        <v>2.7444923875885002E-3</v>
      </c>
      <c r="AX1216">
        <v>0.81417196635086997</v>
      </c>
      <c r="AY1216">
        <v>0.119542876193331</v>
      </c>
      <c r="AZ1216" s="97">
        <v>45391</v>
      </c>
      <c r="BA1216">
        <v>456.37171531632703</v>
      </c>
      <c r="BB1216">
        <v>456.37170675709501</v>
      </c>
      <c r="BC1216" s="96">
        <v>8.5592325831385097E-6</v>
      </c>
      <c r="BD1216" s="95">
        <v>45391</v>
      </c>
    </row>
    <row r="1217" spans="1:56">
      <c r="A1217" t="s">
        <v>104</v>
      </c>
      <c r="B1217">
        <v>5198.0375000000004</v>
      </c>
      <c r="C1217">
        <v>0</v>
      </c>
      <c r="D1217">
        <v>11197.049000000001</v>
      </c>
      <c r="E1217" s="95">
        <v>45392</v>
      </c>
      <c r="F1217" t="s">
        <v>1365</v>
      </c>
      <c r="G1217" t="b">
        <v>0</v>
      </c>
      <c r="H1217" t="b">
        <v>0</v>
      </c>
      <c r="I1217" t="b">
        <v>0</v>
      </c>
      <c r="J1217" t="b">
        <v>0</v>
      </c>
      <c r="K1217" t="b">
        <v>0</v>
      </c>
      <c r="L1217">
        <v>5198.0375000000004</v>
      </c>
      <c r="M1217">
        <v>5198.0375000000004</v>
      </c>
      <c r="N1217" t="b">
        <v>0</v>
      </c>
      <c r="O1217">
        <v>5198.0375000000004</v>
      </c>
      <c r="P1217">
        <v>0.98996567140728198</v>
      </c>
      <c r="Q1217">
        <v>429.36033216165998</v>
      </c>
      <c r="R1217">
        <v>11197.049000000001</v>
      </c>
      <c r="S1217">
        <v>11197.049000000001</v>
      </c>
      <c r="X1217">
        <v>5.5332450401600099E-2</v>
      </c>
      <c r="Y1217">
        <v>0.99023566326789203</v>
      </c>
      <c r="Z1217">
        <v>0.99023566326789203</v>
      </c>
      <c r="AA1217">
        <v>425.492289938076</v>
      </c>
      <c r="AB1217">
        <v>-9.8123204764673996E-3</v>
      </c>
      <c r="AC1217" s="96">
        <v>9.6281633132901502E-5</v>
      </c>
      <c r="AD1217">
        <v>0.16592515962188101</v>
      </c>
      <c r="AE1217">
        <v>0.14529433671524</v>
      </c>
      <c r="AF1217">
        <v>0.16592515962188101</v>
      </c>
      <c r="AH1217">
        <v>429.68790735520702</v>
      </c>
      <c r="AI1217">
        <v>14.98</v>
      </c>
      <c r="AJ1217">
        <v>436.13322596553502</v>
      </c>
      <c r="AK1217">
        <v>423.24258874487901</v>
      </c>
      <c r="AL1217">
        <v>1.0058421516754E-3</v>
      </c>
      <c r="AM1217">
        <v>8.4049823633150001E-4</v>
      </c>
      <c r="AN1217" s="96">
        <v>6.5222044369434597E-9</v>
      </c>
      <c r="AO1217">
        <v>-0.110691971720626</v>
      </c>
      <c r="AP1217">
        <v>-0.11069196519842101</v>
      </c>
      <c r="AR1217">
        <v>0.11824330439907101</v>
      </c>
      <c r="AS1217">
        <v>0.97097853570931603</v>
      </c>
      <c r="AT1217">
        <v>0.95887066336816795</v>
      </c>
      <c r="AU1217">
        <v>0.81187347803868304</v>
      </c>
      <c r="AV1217">
        <v>452.73718559084699</v>
      </c>
      <c r="AW1217">
        <v>-7.9639679750125002E-3</v>
      </c>
      <c r="AX1217">
        <v>0.81187347803868304</v>
      </c>
      <c r="AY1217">
        <v>0.122174734366594</v>
      </c>
      <c r="BD1217" s="95">
        <v>45392</v>
      </c>
    </row>
    <row r="1218" spans="1:56">
      <c r="A1218" t="s">
        <v>105</v>
      </c>
      <c r="B1218">
        <v>5213.95</v>
      </c>
      <c r="C1218">
        <v>0</v>
      </c>
      <c r="D1218">
        <v>11232.358</v>
      </c>
      <c r="E1218" s="95">
        <v>45392</v>
      </c>
      <c r="F1218" t="s">
        <v>1366</v>
      </c>
      <c r="G1218" t="b">
        <v>0</v>
      </c>
      <c r="H1218" t="b">
        <v>0</v>
      </c>
      <c r="I1218" t="b">
        <v>0</v>
      </c>
      <c r="J1218" t="b">
        <v>0</v>
      </c>
      <c r="K1218" t="b">
        <v>0</v>
      </c>
      <c r="L1218">
        <v>5213.95</v>
      </c>
      <c r="M1218">
        <v>5213.95</v>
      </c>
      <c r="N1218" t="b">
        <v>0</v>
      </c>
      <c r="O1218">
        <v>5213.95</v>
      </c>
      <c r="P1218">
        <v>1.0030612514819199</v>
      </c>
      <c r="Q1218">
        <v>430.67471211477198</v>
      </c>
      <c r="R1218">
        <v>11232.358</v>
      </c>
      <c r="S1218">
        <v>11232.358</v>
      </c>
      <c r="X1218">
        <v>5.5332450401600099E-2</v>
      </c>
      <c r="Y1218">
        <v>1.00315342015561</v>
      </c>
      <c r="Z1218">
        <v>1.00315342015561</v>
      </c>
      <c r="AA1218">
        <v>426.83404590122501</v>
      </c>
      <c r="AB1218">
        <v>3.1484585542148002E-3</v>
      </c>
      <c r="AC1218" s="96">
        <v>9.9127912676085008E-6</v>
      </c>
      <c r="AD1218">
        <v>0.16409893024507299</v>
      </c>
      <c r="AE1218">
        <v>0.144919687644425</v>
      </c>
      <c r="AF1218">
        <v>0.16409893024507299</v>
      </c>
      <c r="AH1218">
        <v>429.68790735520702</v>
      </c>
      <c r="AI1218">
        <v>14.98</v>
      </c>
      <c r="AJ1218">
        <v>436.13322596553502</v>
      </c>
      <c r="AK1218">
        <v>423.24258874487901</v>
      </c>
      <c r="AL1218">
        <v>8.4049823633150001E-4</v>
      </c>
      <c r="AM1218">
        <v>6.7515432098759996E-4</v>
      </c>
      <c r="AN1218" s="96">
        <v>1.5546147052196999E-8</v>
      </c>
      <c r="AO1218">
        <v>-1.4897447387446401E-2</v>
      </c>
      <c r="AP1218">
        <v>-1.4897431841299401E-2</v>
      </c>
      <c r="AR1218">
        <v>0.11824330439907101</v>
      </c>
      <c r="AS1218">
        <v>0.97097853570931603</v>
      </c>
      <c r="AT1218">
        <v>0.93345038667409197</v>
      </c>
      <c r="AU1218">
        <v>0.57579361257697004</v>
      </c>
      <c r="AV1218">
        <v>453.88558524556498</v>
      </c>
      <c r="AW1218">
        <v>2.5365702029095999E-3</v>
      </c>
      <c r="AX1218">
        <v>0.57579361257697004</v>
      </c>
      <c r="AY1218">
        <v>0.122461157374798</v>
      </c>
      <c r="BD1218" s="95">
        <v>45392</v>
      </c>
    </row>
    <row r="1219" spans="1:56">
      <c r="A1219" t="s">
        <v>106</v>
      </c>
      <c r="B1219">
        <v>5196.95</v>
      </c>
      <c r="C1219">
        <v>0</v>
      </c>
      <c r="D1219">
        <v>11196.457</v>
      </c>
      <c r="E1219" s="95">
        <v>45392</v>
      </c>
      <c r="F1219" t="s">
        <v>1367</v>
      </c>
      <c r="G1219" t="b">
        <v>0</v>
      </c>
      <c r="H1219" t="b">
        <v>0</v>
      </c>
      <c r="I1219" t="b">
        <v>0</v>
      </c>
      <c r="J1219" t="b">
        <v>0</v>
      </c>
      <c r="K1219" t="b">
        <v>0</v>
      </c>
      <c r="L1219">
        <v>5196.95</v>
      </c>
      <c r="M1219">
        <v>5196.95</v>
      </c>
      <c r="N1219" t="b">
        <v>0</v>
      </c>
      <c r="O1219">
        <v>5196.95</v>
      </c>
      <c r="P1219">
        <v>0.996739516105831</v>
      </c>
      <c r="Q1219">
        <v>429.27050415229598</v>
      </c>
      <c r="R1219">
        <v>11196.457</v>
      </c>
      <c r="S1219">
        <v>11196.457</v>
      </c>
      <c r="X1219">
        <v>5.5332450401600099E-2</v>
      </c>
      <c r="Y1219">
        <v>0.99680378777100898</v>
      </c>
      <c r="Z1219">
        <v>0.99680378777100898</v>
      </c>
      <c r="AA1219">
        <v>425.46979370396599</v>
      </c>
      <c r="AB1219">
        <v>-3.2013310253800999E-3</v>
      </c>
      <c r="AC1219" s="96">
        <v>1.02485203340614E-5</v>
      </c>
      <c r="AD1219">
        <v>0.162472935485513</v>
      </c>
      <c r="AE1219">
        <v>0.14461679047409201</v>
      </c>
      <c r="AF1219">
        <v>0.162472935485513</v>
      </c>
      <c r="AH1219">
        <v>429.68790735520702</v>
      </c>
      <c r="AI1219">
        <v>14.98</v>
      </c>
      <c r="AJ1219">
        <v>436.13322596553502</v>
      </c>
      <c r="AK1219">
        <v>423.24258874487901</v>
      </c>
      <c r="AL1219">
        <v>6.7515432098759996E-4</v>
      </c>
      <c r="AM1219">
        <v>5.0981040564370003E-4</v>
      </c>
      <c r="AN1219" s="96">
        <v>1.26909086130252E-13</v>
      </c>
      <c r="AO1219">
        <v>-6.0161990743385498E-2</v>
      </c>
      <c r="AP1219">
        <v>-6.0161990743258599E-2</v>
      </c>
      <c r="AR1219">
        <v>0.11824330439907101</v>
      </c>
      <c r="AS1219">
        <v>0.97097853570931603</v>
      </c>
      <c r="AT1219">
        <v>0.93060806734294599</v>
      </c>
      <c r="AU1219">
        <v>0.64564545490189196</v>
      </c>
      <c r="AV1219">
        <v>453.04710253731201</v>
      </c>
      <c r="AW1219">
        <v>-1.8473437701255E-3</v>
      </c>
      <c r="AX1219">
        <v>0.64564545490189196</v>
      </c>
      <c r="AY1219">
        <v>0.122590421811117</v>
      </c>
      <c r="BD1219" s="95">
        <v>45392</v>
      </c>
    </row>
    <row r="1220" spans="1:56">
      <c r="A1220" t="s">
        <v>107</v>
      </c>
      <c r="B1220">
        <v>5200.2749999999996</v>
      </c>
      <c r="C1220">
        <v>0</v>
      </c>
      <c r="D1220">
        <v>11202.949000000001</v>
      </c>
      <c r="E1220" s="95">
        <v>45392</v>
      </c>
      <c r="F1220" t="s">
        <v>1368</v>
      </c>
      <c r="G1220" t="b">
        <v>0</v>
      </c>
      <c r="H1220" t="b">
        <v>0</v>
      </c>
      <c r="I1220" t="b">
        <v>0</v>
      </c>
      <c r="J1220" t="b">
        <v>0</v>
      </c>
      <c r="K1220" t="b">
        <v>0</v>
      </c>
      <c r="L1220">
        <v>5200.2749999999996</v>
      </c>
      <c r="M1220">
        <v>5200.2749999999996</v>
      </c>
      <c r="N1220" t="b">
        <v>0</v>
      </c>
      <c r="O1220">
        <v>5200.2749999999996</v>
      </c>
      <c r="P1220">
        <v>1.00063979834325</v>
      </c>
      <c r="Q1220">
        <v>429.54515070966301</v>
      </c>
      <c r="R1220">
        <v>11202.949000000001</v>
      </c>
      <c r="S1220">
        <v>11202.949000000001</v>
      </c>
      <c r="X1220">
        <v>5.5332450401600099E-2</v>
      </c>
      <c r="Y1220">
        <v>1.00057982627897</v>
      </c>
      <c r="Z1220">
        <v>1.00057982627897</v>
      </c>
      <c r="AA1220">
        <v>425.716492271265</v>
      </c>
      <c r="AB1220">
        <v>5.7965824466749995E-4</v>
      </c>
      <c r="AC1220" s="96">
        <v>3.3600368061108398E-7</v>
      </c>
      <c r="AD1220">
        <v>0.157636195427696</v>
      </c>
      <c r="AE1220">
        <v>0.14249342763508299</v>
      </c>
      <c r="AF1220">
        <v>0.157636195427696</v>
      </c>
      <c r="AH1220">
        <v>429.68790735520702</v>
      </c>
      <c r="AI1220">
        <v>14.98</v>
      </c>
      <c r="AJ1220">
        <v>436.13322596553502</v>
      </c>
      <c r="AK1220">
        <v>423.24258874487901</v>
      </c>
      <c r="AL1220">
        <v>5.0981040564370003E-4</v>
      </c>
      <c r="AM1220">
        <v>3.4446649029979998E-4</v>
      </c>
      <c r="AN1220" s="96">
        <v>1.7566631191426502E-18</v>
      </c>
      <c r="AO1220">
        <v>-1.79687195829543E-2</v>
      </c>
      <c r="AP1220">
        <v>-1.79687195829543E-2</v>
      </c>
      <c r="AR1220">
        <v>0.11824330439907101</v>
      </c>
      <c r="AS1220">
        <v>0.97097853570931603</v>
      </c>
      <c r="AT1220">
        <v>0.92932027846981902</v>
      </c>
      <c r="AU1220">
        <v>0.61831542467295697</v>
      </c>
      <c r="AV1220">
        <v>453.21546806896902</v>
      </c>
      <c r="AW1220">
        <v>3.7162919862900002E-4</v>
      </c>
      <c r="AX1220">
        <v>0.61831542467295697</v>
      </c>
      <c r="AY1220">
        <v>0.12256320728757</v>
      </c>
      <c r="BD1220" s="95">
        <v>45392</v>
      </c>
    </row>
    <row r="1221" spans="1:56">
      <c r="A1221" t="s">
        <v>108</v>
      </c>
      <c r="B1221">
        <v>5192.4375</v>
      </c>
      <c r="C1221">
        <v>0</v>
      </c>
      <c r="D1221">
        <v>11186.601000000001</v>
      </c>
      <c r="E1221" s="95">
        <v>45392</v>
      </c>
      <c r="F1221" t="s">
        <v>1369</v>
      </c>
      <c r="G1221" t="b">
        <v>0</v>
      </c>
      <c r="H1221" t="b">
        <v>0</v>
      </c>
      <c r="I1221" t="b">
        <v>0</v>
      </c>
      <c r="J1221" t="b">
        <v>0</v>
      </c>
      <c r="K1221" t="b">
        <v>0</v>
      </c>
      <c r="L1221">
        <v>5192.4375</v>
      </c>
      <c r="M1221">
        <v>5192.4375</v>
      </c>
      <c r="N1221" t="b">
        <v>0</v>
      </c>
      <c r="O1221">
        <v>5192.4375</v>
      </c>
      <c r="P1221">
        <v>0.99849286816562599</v>
      </c>
      <c r="Q1221">
        <v>428.897769538727</v>
      </c>
      <c r="R1221">
        <v>11186.601000000001</v>
      </c>
      <c r="S1221">
        <v>11186.601000000001</v>
      </c>
      <c r="X1221">
        <v>5.5332450401600099E-2</v>
      </c>
      <c r="Y1221">
        <v>0.99854074137086501</v>
      </c>
      <c r="Z1221">
        <v>0.99854074137086501</v>
      </c>
      <c r="AA1221">
        <v>425.09526180635402</v>
      </c>
      <c r="AB1221">
        <v>-1.4603243839415999E-3</v>
      </c>
      <c r="AC1221" s="96">
        <v>2.1325473063346201E-6</v>
      </c>
      <c r="AD1221">
        <v>0.15357059845324</v>
      </c>
      <c r="AE1221">
        <v>0.140741252001927</v>
      </c>
      <c r="AF1221">
        <v>0.15357059845324</v>
      </c>
      <c r="AH1221">
        <v>429.68790735520702</v>
      </c>
      <c r="AI1221">
        <v>14.98</v>
      </c>
      <c r="AJ1221">
        <v>436.13322596553502</v>
      </c>
      <c r="AK1221">
        <v>423.24258874487901</v>
      </c>
      <c r="AL1221">
        <v>3.4446649029979998E-4</v>
      </c>
      <c r="AM1221">
        <v>1.7912257495590001E-4</v>
      </c>
      <c r="AN1221" s="96">
        <v>9.9333127869525404E-38</v>
      </c>
      <c r="AO1221">
        <v>-1.46441877351866E-2</v>
      </c>
      <c r="AP1221">
        <v>-1.46441877351866E-2</v>
      </c>
      <c r="AR1221">
        <v>0.11824330439907101</v>
      </c>
      <c r="AS1221">
        <v>0.97097853570931603</v>
      </c>
      <c r="AT1221">
        <v>0.92959166267276205</v>
      </c>
      <c r="AU1221">
        <v>0.66459977734791797</v>
      </c>
      <c r="AV1221">
        <v>452.80444217762903</v>
      </c>
      <c r="AW1221">
        <v>-9.0691055424819999E-4</v>
      </c>
      <c r="AX1221">
        <v>0.66459977734791797</v>
      </c>
      <c r="AY1221">
        <v>0.12258501857776</v>
      </c>
      <c r="BD1221" s="95">
        <v>45392</v>
      </c>
    </row>
    <row r="1222" spans="1:56">
      <c r="A1222" t="s">
        <v>109</v>
      </c>
      <c r="B1222">
        <v>5202.55</v>
      </c>
      <c r="C1222">
        <v>0</v>
      </c>
      <c r="D1222">
        <v>11207.083000000001</v>
      </c>
      <c r="E1222" s="95">
        <v>45392</v>
      </c>
      <c r="F1222" t="s">
        <v>1370</v>
      </c>
      <c r="G1222" t="b">
        <v>0</v>
      </c>
      <c r="H1222" t="b">
        <v>0</v>
      </c>
      <c r="I1222" t="b">
        <v>0</v>
      </c>
      <c r="J1222" t="b">
        <v>0</v>
      </c>
      <c r="K1222" t="b">
        <v>0</v>
      </c>
      <c r="L1222">
        <v>5202.55</v>
      </c>
      <c r="M1222">
        <v>5202.55</v>
      </c>
      <c r="N1222" t="b">
        <v>0</v>
      </c>
      <c r="O1222">
        <v>5202.55</v>
      </c>
      <c r="P1222">
        <v>1.00194754390399</v>
      </c>
      <c r="Q1222">
        <v>429.73306677522902</v>
      </c>
      <c r="R1222">
        <v>11207.083000000001</v>
      </c>
      <c r="S1222">
        <v>11207.083000000001</v>
      </c>
      <c r="X1222">
        <v>5.5332450401600099E-2</v>
      </c>
      <c r="Y1222">
        <v>1.00183094042596</v>
      </c>
      <c r="Z1222">
        <v>1.00183094042596</v>
      </c>
      <c r="AA1222">
        <v>425.87358590608</v>
      </c>
      <c r="AB1222">
        <v>1.8292662977141001E-3</v>
      </c>
      <c r="AC1222" s="96">
        <v>3.3462151879529599E-6</v>
      </c>
      <c r="AD1222">
        <v>0.15007683499535199</v>
      </c>
      <c r="AE1222">
        <v>0.13925135088165</v>
      </c>
      <c r="AF1222">
        <v>0.15007683499535199</v>
      </c>
      <c r="AH1222">
        <v>429.68790735520702</v>
      </c>
      <c r="AI1222">
        <v>14.98</v>
      </c>
      <c r="AJ1222">
        <v>436.13322596553502</v>
      </c>
      <c r="AK1222">
        <v>423.24258874487901</v>
      </c>
      <c r="AL1222">
        <v>1.7912257495590001E-4</v>
      </c>
      <c r="AM1222">
        <v>0</v>
      </c>
      <c r="AN1222">
        <v>0</v>
      </c>
      <c r="AO1222">
        <v>0</v>
      </c>
      <c r="AP1222">
        <v>0</v>
      </c>
      <c r="AR1222">
        <v>0.11824330439907101</v>
      </c>
      <c r="AS1222">
        <v>0.97097853570931603</v>
      </c>
      <c r="AT1222">
        <v>0.92937417080544305</v>
      </c>
      <c r="AU1222">
        <v>0.68899418516244804</v>
      </c>
      <c r="AV1222">
        <v>453.35432932245999</v>
      </c>
      <c r="AW1222">
        <v>1.2144031586498001E-3</v>
      </c>
      <c r="AX1222">
        <v>0.68899418516244804</v>
      </c>
      <c r="AY1222">
        <v>0.122578517342511</v>
      </c>
      <c r="BD1222" s="95">
        <v>45392</v>
      </c>
    </row>
    <row r="1223" spans="1:56">
      <c r="A1223" t="s">
        <v>110</v>
      </c>
      <c r="B1223">
        <v>5209.75</v>
      </c>
      <c r="C1223">
        <v>0</v>
      </c>
      <c r="D1223">
        <v>11223.989</v>
      </c>
      <c r="E1223" s="95">
        <v>45392</v>
      </c>
      <c r="F1223" t="s">
        <v>1371</v>
      </c>
      <c r="G1223" t="b">
        <v>0</v>
      </c>
      <c r="H1223" t="b">
        <v>0</v>
      </c>
      <c r="I1223" t="b">
        <v>0</v>
      </c>
      <c r="J1223" t="b">
        <v>0</v>
      </c>
      <c r="K1223" t="b">
        <v>0</v>
      </c>
      <c r="L1223">
        <v>5209.75</v>
      </c>
      <c r="M1223">
        <v>5209.75</v>
      </c>
      <c r="N1223" t="b">
        <v>0</v>
      </c>
      <c r="O1223">
        <v>5209.75</v>
      </c>
      <c r="P1223">
        <v>1.0013839367233299</v>
      </c>
      <c r="Q1223">
        <v>430.32779014757199</v>
      </c>
      <c r="R1223">
        <v>11223.989</v>
      </c>
      <c r="S1223">
        <v>11223.989</v>
      </c>
      <c r="T1223" s="97">
        <v>45392</v>
      </c>
      <c r="U1223">
        <v>11223.989</v>
      </c>
      <c r="V1223">
        <v>430.32779014757199</v>
      </c>
      <c r="W1223">
        <v>6.0388286288959002E-2</v>
      </c>
      <c r="X1223">
        <v>5.5332450401600099E-2</v>
      </c>
      <c r="Y1223">
        <v>1.00150851028764</v>
      </c>
      <c r="Z1223">
        <v>1.00150851028764</v>
      </c>
      <c r="AA1223">
        <v>426.516020591656</v>
      </c>
      <c r="AB1223">
        <v>1.5073736289657001E-3</v>
      </c>
      <c r="AC1223" s="96">
        <v>2.27217525730137E-6</v>
      </c>
      <c r="AD1223">
        <v>0.14632894466687499</v>
      </c>
      <c r="AE1223">
        <v>0.137584352581643</v>
      </c>
      <c r="AF1223">
        <v>0.14632894466687499</v>
      </c>
      <c r="AG1223">
        <v>426.516020591656</v>
      </c>
      <c r="AH1223">
        <v>429.68790735520702</v>
      </c>
      <c r="AI1223">
        <v>14.98</v>
      </c>
      <c r="AJ1223">
        <v>436.13322596553502</v>
      </c>
      <c r="AK1223">
        <v>423.24258874487901</v>
      </c>
      <c r="AL1223">
        <v>0</v>
      </c>
      <c r="AN1223">
        <v>0</v>
      </c>
      <c r="AO1223">
        <v>0</v>
      </c>
      <c r="AP1223">
        <v>0</v>
      </c>
      <c r="AQ1223">
        <v>0.118591442151443</v>
      </c>
      <c r="AR1223">
        <v>0.11824330439907101</v>
      </c>
      <c r="AS1223">
        <v>0.97097853570931603</v>
      </c>
      <c r="AT1223">
        <v>0.92943900742063401</v>
      </c>
      <c r="AU1223">
        <v>0.71220509052368497</v>
      </c>
      <c r="AV1223">
        <v>453.82447305175498</v>
      </c>
      <c r="AW1223">
        <v>1.0370337259093E-3</v>
      </c>
      <c r="AX1223">
        <v>0.71220509052368497</v>
      </c>
      <c r="AY1223">
        <v>0.122610461473146</v>
      </c>
      <c r="AZ1223" s="97">
        <v>45392</v>
      </c>
      <c r="BA1223">
        <v>453.82447305175498</v>
      </c>
      <c r="BB1223">
        <v>453.82446455457</v>
      </c>
      <c r="BC1223" s="96">
        <v>8.4971842966297101E-6</v>
      </c>
      <c r="BD1223" s="95">
        <v>45392</v>
      </c>
    </row>
    <row r="1224" spans="1:56">
      <c r="A1224" t="s">
        <v>104</v>
      </c>
      <c r="B1224">
        <v>5206.7749999999996</v>
      </c>
      <c r="C1224">
        <v>0</v>
      </c>
      <c r="D1224">
        <v>11222.269</v>
      </c>
      <c r="E1224" s="95">
        <v>45393</v>
      </c>
      <c r="F1224" t="s">
        <v>1372</v>
      </c>
      <c r="G1224" t="b">
        <v>0</v>
      </c>
      <c r="H1224" t="b">
        <v>0</v>
      </c>
      <c r="I1224" t="b">
        <v>0</v>
      </c>
      <c r="J1224" t="b">
        <v>0</v>
      </c>
      <c r="K1224" t="b">
        <v>0</v>
      </c>
      <c r="L1224">
        <v>5206.7749999999996</v>
      </c>
      <c r="M1224">
        <v>5206.7749999999996</v>
      </c>
      <c r="N1224" t="b">
        <v>0</v>
      </c>
      <c r="O1224">
        <v>5206.7749999999996</v>
      </c>
      <c r="P1224">
        <v>0.99942895532415099</v>
      </c>
      <c r="Q1224">
        <v>430.082053754139</v>
      </c>
      <c r="R1224">
        <v>11222.269</v>
      </c>
      <c r="S1224">
        <v>11222.269</v>
      </c>
      <c r="X1224">
        <v>6.0388286288959002E-2</v>
      </c>
      <c r="Y1224">
        <v>0.99967901155951699</v>
      </c>
      <c r="Z1224">
        <v>0.99967901155951699</v>
      </c>
      <c r="AA1224">
        <v>426.37911387936498</v>
      </c>
      <c r="AB1224">
        <v>-3.2103996829849999E-4</v>
      </c>
      <c r="AC1224" s="96">
        <v>1.03066661245127E-7</v>
      </c>
      <c r="AD1224">
        <v>0.141909615671061</v>
      </c>
      <c r="AE1224">
        <v>0.13552499673773699</v>
      </c>
      <c r="AF1224">
        <v>0.141909615671061</v>
      </c>
      <c r="AH1224">
        <v>426.516020591656</v>
      </c>
      <c r="AI1224">
        <v>15.8</v>
      </c>
      <c r="AJ1224">
        <v>432.91376090053001</v>
      </c>
      <c r="AK1224">
        <v>420.11828028278097</v>
      </c>
      <c r="AL1224">
        <v>1.0058421516754E-3</v>
      </c>
      <c r="AM1224">
        <v>8.4049823633150001E-4</v>
      </c>
      <c r="AN1224">
        <v>4.5310232974879997E-4</v>
      </c>
      <c r="AO1224">
        <v>-6.1534784603280005E-4</v>
      </c>
      <c r="AP1224">
        <v>-1.62245516284E-4</v>
      </c>
      <c r="AR1224">
        <v>0.118591442151443</v>
      </c>
      <c r="AS1224">
        <v>0.96776279524449005</v>
      </c>
      <c r="AT1224">
        <v>0.92912035303443496</v>
      </c>
      <c r="AU1224">
        <v>0.73019620856424605</v>
      </c>
      <c r="AV1224">
        <v>453.713604821258</v>
      </c>
      <c r="AW1224">
        <v>-2.442976020036E-4</v>
      </c>
      <c r="AX1224">
        <v>0.73019620856424605</v>
      </c>
      <c r="AY1224">
        <v>0.122584342878296</v>
      </c>
      <c r="BD1224" s="95">
        <v>45393</v>
      </c>
    </row>
    <row r="1225" spans="1:56">
      <c r="A1225" t="s">
        <v>105</v>
      </c>
      <c r="B1225">
        <v>5197.2250000000004</v>
      </c>
      <c r="C1225">
        <v>0</v>
      </c>
      <c r="D1225">
        <v>11202.781999999999</v>
      </c>
      <c r="E1225" s="95">
        <v>45393</v>
      </c>
      <c r="F1225" t="s">
        <v>1373</v>
      </c>
      <c r="G1225" t="b">
        <v>0</v>
      </c>
      <c r="H1225" t="b">
        <v>0</v>
      </c>
      <c r="I1225" t="b">
        <v>0</v>
      </c>
      <c r="J1225" t="b">
        <v>0</v>
      </c>
      <c r="K1225" t="b">
        <v>0</v>
      </c>
      <c r="L1225">
        <v>5197.2250000000004</v>
      </c>
      <c r="M1225">
        <v>5197.2250000000004</v>
      </c>
      <c r="N1225" t="b">
        <v>0</v>
      </c>
      <c r="O1225">
        <v>5197.2250000000004</v>
      </c>
      <c r="P1225">
        <v>0.99816585122268597</v>
      </c>
      <c r="Q1225">
        <v>429.29321928110102</v>
      </c>
      <c r="R1225">
        <v>11202.781999999999</v>
      </c>
      <c r="S1225">
        <v>11202.781999999999</v>
      </c>
      <c r="X1225">
        <v>6.0388286288959002E-2</v>
      </c>
      <c r="Y1225">
        <v>0.99826354189157196</v>
      </c>
      <c r="Z1225">
        <v>0.99826354189157196</v>
      </c>
      <c r="AA1225">
        <v>425.63872440980498</v>
      </c>
      <c r="AB1225">
        <v>-1.7379674993908E-3</v>
      </c>
      <c r="AC1225" s="96">
        <v>3.02053102893887E-6</v>
      </c>
      <c r="AD1225">
        <v>0.138743402303737</v>
      </c>
      <c r="AE1225">
        <v>0.134074085865211</v>
      </c>
      <c r="AF1225">
        <v>0.138743402303737</v>
      </c>
      <c r="AH1225">
        <v>426.516020591656</v>
      </c>
      <c r="AI1225">
        <v>15.8</v>
      </c>
      <c r="AJ1225">
        <v>432.91376090053001</v>
      </c>
      <c r="AK1225">
        <v>420.11828028278097</v>
      </c>
      <c r="AL1225">
        <v>8.4049823633150001E-4</v>
      </c>
      <c r="AM1225">
        <v>6.7515432098759996E-4</v>
      </c>
      <c r="AN1225" s="96">
        <v>1.8452651168501399E-5</v>
      </c>
      <c r="AO1225">
        <v>-7.3156712998059998E-4</v>
      </c>
      <c r="AP1225">
        <v>-7.1311447881210004E-4</v>
      </c>
      <c r="AR1225">
        <v>0.118591442151443</v>
      </c>
      <c r="AS1225">
        <v>0.96776279524449005</v>
      </c>
      <c r="AT1225">
        <v>0.92938090990576405</v>
      </c>
      <c r="AU1225">
        <v>0.75314702343286999</v>
      </c>
      <c r="AV1225">
        <v>453.137275020093</v>
      </c>
      <c r="AW1225">
        <v>-1.2702502085911E-3</v>
      </c>
      <c r="AX1225">
        <v>0.75314702343286999</v>
      </c>
      <c r="AY1225">
        <v>0.11884675834632299</v>
      </c>
      <c r="BD1225" s="95">
        <v>45393</v>
      </c>
    </row>
    <row r="1226" spans="1:56">
      <c r="A1226" t="s">
        <v>106</v>
      </c>
      <c r="B1226">
        <v>5205.125</v>
      </c>
      <c r="C1226">
        <v>0</v>
      </c>
      <c r="D1226">
        <v>11218.888000000001</v>
      </c>
      <c r="E1226" s="95">
        <v>45393</v>
      </c>
      <c r="F1226" t="s">
        <v>1374</v>
      </c>
      <c r="G1226" t="b">
        <v>0</v>
      </c>
      <c r="H1226" t="b">
        <v>0</v>
      </c>
      <c r="I1226" t="b">
        <v>0</v>
      </c>
      <c r="J1226" t="b">
        <v>0</v>
      </c>
      <c r="K1226" t="b">
        <v>0</v>
      </c>
      <c r="L1226">
        <v>5205.125</v>
      </c>
      <c r="M1226">
        <v>5205.125</v>
      </c>
      <c r="N1226" t="b">
        <v>0</v>
      </c>
      <c r="O1226">
        <v>5205.125</v>
      </c>
      <c r="P1226">
        <v>1.00152004194546</v>
      </c>
      <c r="Q1226">
        <v>429.94576298131</v>
      </c>
      <c r="R1226">
        <v>11218.888000000001</v>
      </c>
      <c r="S1226">
        <v>11218.888000000001</v>
      </c>
      <c r="X1226">
        <v>6.0388286288959002E-2</v>
      </c>
      <c r="Y1226">
        <v>1.00143767860518</v>
      </c>
      <c r="Z1226">
        <v>1.00143767860518</v>
      </c>
      <c r="AA1226">
        <v>426.25065609742899</v>
      </c>
      <c r="AB1226">
        <v>1.4366461347588E-3</v>
      </c>
      <c r="AC1226" s="96">
        <v>2.0639521165176701E-6</v>
      </c>
      <c r="AD1226">
        <v>0.13532625936550499</v>
      </c>
      <c r="AE1226">
        <v>0.13246059425950199</v>
      </c>
      <c r="AF1226">
        <v>0.13532625936550499</v>
      </c>
      <c r="AH1226">
        <v>426.516020591656</v>
      </c>
      <c r="AI1226">
        <v>15.8</v>
      </c>
      <c r="AJ1226">
        <v>432.91376090053001</v>
      </c>
      <c r="AK1226">
        <v>420.11828028278097</v>
      </c>
      <c r="AL1226">
        <v>6.7515432098759996E-4</v>
      </c>
      <c r="AM1226">
        <v>5.0981040564370003E-4</v>
      </c>
      <c r="AN1226" s="96">
        <v>6.9290629454036603E-6</v>
      </c>
      <c r="AO1226" s="96">
        <v>-2.4136663899110201E-5</v>
      </c>
      <c r="AP1226" s="96">
        <v>-1.7207600953706601E-5</v>
      </c>
      <c r="AR1226">
        <v>0.118591442151443</v>
      </c>
      <c r="AS1226">
        <v>0.96776279524449005</v>
      </c>
      <c r="AT1226">
        <v>0.96539160318036599</v>
      </c>
      <c r="AU1226">
        <v>0.80018244127166704</v>
      </c>
      <c r="AV1226">
        <v>453.62579317214801</v>
      </c>
      <c r="AW1226">
        <v>1.0780798203677E-3</v>
      </c>
      <c r="AX1226">
        <v>0.80018244127166704</v>
      </c>
      <c r="AY1226">
        <v>0.118883509323139</v>
      </c>
      <c r="BD1226" s="95">
        <v>45393</v>
      </c>
    </row>
    <row r="1227" spans="1:56">
      <c r="A1227" t="s">
        <v>107</v>
      </c>
      <c r="B1227">
        <v>5215.8999999999996</v>
      </c>
      <c r="C1227">
        <v>0</v>
      </c>
      <c r="D1227">
        <v>11242.085999999999</v>
      </c>
      <c r="E1227" s="95">
        <v>45393</v>
      </c>
      <c r="F1227" t="s">
        <v>1375</v>
      </c>
      <c r="G1227" t="b">
        <v>0</v>
      </c>
      <c r="H1227" t="b">
        <v>0</v>
      </c>
      <c r="I1227" t="b">
        <v>0</v>
      </c>
      <c r="J1227" t="b">
        <v>0</v>
      </c>
      <c r="K1227" t="b">
        <v>0</v>
      </c>
      <c r="L1227">
        <v>5215.8999999999996</v>
      </c>
      <c r="M1227">
        <v>5215.8999999999996</v>
      </c>
      <c r="N1227" t="b">
        <v>0</v>
      </c>
      <c r="O1227">
        <v>5215.8999999999996</v>
      </c>
      <c r="P1227">
        <v>1.0020700751663001</v>
      </c>
      <c r="Q1227">
        <v>430.83578302811497</v>
      </c>
      <c r="R1227">
        <v>11242.085999999999</v>
      </c>
      <c r="S1227">
        <v>11242.085999999999</v>
      </c>
      <c r="X1227">
        <v>6.0388286288959002E-2</v>
      </c>
      <c r="Y1227">
        <v>1.00206776286562</v>
      </c>
      <c r="Z1227">
        <v>1.00206776286562</v>
      </c>
      <c r="AA1227">
        <v>427.13204137555601</v>
      </c>
      <c r="AB1227">
        <v>2.0656279864326998E-3</v>
      </c>
      <c r="AC1227" s="96">
        <v>4.2668189783342701E-6</v>
      </c>
      <c r="AD1227">
        <v>0.132913523789324</v>
      </c>
      <c r="AE1227">
        <v>0.131321113386106</v>
      </c>
      <c r="AF1227">
        <v>0.132913523789324</v>
      </c>
      <c r="AH1227">
        <v>426.516020591656</v>
      </c>
      <c r="AI1227">
        <v>15.8</v>
      </c>
      <c r="AJ1227">
        <v>432.91376090053001</v>
      </c>
      <c r="AK1227">
        <v>420.11828028278097</v>
      </c>
      <c r="AL1227">
        <v>5.0981040564370003E-4</v>
      </c>
      <c r="AM1227">
        <v>3.4446649029979998E-4</v>
      </c>
      <c r="AN1227" s="96">
        <v>2.2856770619186302E-6</v>
      </c>
      <c r="AO1227" s="96">
        <v>-8.1367578230739907E-9</v>
      </c>
      <c r="AP1227" s="96">
        <v>2.27754030409556E-6</v>
      </c>
      <c r="AR1227">
        <v>0.118591442151443</v>
      </c>
      <c r="AS1227">
        <v>0.96776279524449005</v>
      </c>
      <c r="AT1227">
        <v>0.96504938651512995</v>
      </c>
      <c r="AU1227">
        <v>0.820097148695213</v>
      </c>
      <c r="AV1227">
        <v>454.37545337385399</v>
      </c>
      <c r="AW1227">
        <v>1.6525960670436999E-3</v>
      </c>
      <c r="AX1227">
        <v>0.820097148695213</v>
      </c>
      <c r="AY1227">
        <v>0.11872298384687099</v>
      </c>
      <c r="BD1227" s="95">
        <v>45393</v>
      </c>
    </row>
    <row r="1228" spans="1:56">
      <c r="A1228" t="s">
        <v>108</v>
      </c>
      <c r="B1228">
        <v>5240.875</v>
      </c>
      <c r="C1228">
        <v>0</v>
      </c>
      <c r="D1228">
        <v>11294.550999999999</v>
      </c>
      <c r="E1228" s="95">
        <v>45393</v>
      </c>
      <c r="F1228" t="s">
        <v>1376</v>
      </c>
      <c r="G1228" t="b">
        <v>0</v>
      </c>
      <c r="H1228" t="b">
        <v>0</v>
      </c>
      <c r="I1228" t="b">
        <v>0</v>
      </c>
      <c r="J1228" t="b">
        <v>0</v>
      </c>
      <c r="K1228" t="b">
        <v>0</v>
      </c>
      <c r="L1228">
        <v>5240.875</v>
      </c>
      <c r="M1228">
        <v>5240.875</v>
      </c>
      <c r="N1228" t="b">
        <v>0</v>
      </c>
      <c r="O1228">
        <v>5240.875</v>
      </c>
      <c r="P1228">
        <v>1.00478824363964</v>
      </c>
      <c r="Q1228">
        <v>432.898729725929</v>
      </c>
      <c r="R1228">
        <v>11294.550999999999</v>
      </c>
      <c r="S1228">
        <v>11294.550999999999</v>
      </c>
      <c r="X1228">
        <v>6.0388286288959002E-2</v>
      </c>
      <c r="Y1228">
        <v>1.0046668385208899</v>
      </c>
      <c r="Z1228">
        <v>1.0046668385208899</v>
      </c>
      <c r="AA1228">
        <v>429.12539763975502</v>
      </c>
      <c r="AB1228">
        <v>4.6559825921452004E-3</v>
      </c>
      <c r="AC1228" s="96">
        <v>2.16781738983593E-5</v>
      </c>
      <c r="AD1228">
        <v>0.137478952727797</v>
      </c>
      <c r="AE1228">
        <v>0.133697743956428</v>
      </c>
      <c r="AF1228">
        <v>0.137478952727797</v>
      </c>
      <c r="AH1228">
        <v>426.516020591656</v>
      </c>
      <c r="AI1228">
        <v>15.8</v>
      </c>
      <c r="AJ1228">
        <v>432.91376090053001</v>
      </c>
      <c r="AK1228">
        <v>420.11828028278097</v>
      </c>
      <c r="AL1228">
        <v>3.4446649029979998E-4</v>
      </c>
      <c r="AM1228">
        <v>1.7912257495590001E-4</v>
      </c>
      <c r="AN1228" s="96">
        <v>1.62346965854895E-5</v>
      </c>
      <c r="AO1228">
        <v>0</v>
      </c>
      <c r="AP1228" s="96">
        <v>1.62346965854895E-5</v>
      </c>
      <c r="AR1228">
        <v>0.118591442151443</v>
      </c>
      <c r="AS1228">
        <v>0.96776279524449005</v>
      </c>
      <c r="AT1228">
        <v>0.96654249450598695</v>
      </c>
      <c r="AU1228">
        <v>0.83627597628343098</v>
      </c>
      <c r="AV1228">
        <v>456.11373168352401</v>
      </c>
      <c r="AW1228">
        <v>3.825643081647E-3</v>
      </c>
      <c r="AX1228">
        <v>0.83627597628343098</v>
      </c>
      <c r="AY1228">
        <v>0.119260988731294</v>
      </c>
      <c r="BD1228" s="95">
        <v>45393</v>
      </c>
    </row>
    <row r="1229" spans="1:56">
      <c r="A1229" t="s">
        <v>109</v>
      </c>
      <c r="B1229">
        <v>5251.95</v>
      </c>
      <c r="C1229">
        <v>0</v>
      </c>
      <c r="D1229">
        <v>11318.989</v>
      </c>
      <c r="E1229" s="95">
        <v>45393</v>
      </c>
      <c r="F1229" t="s">
        <v>1377</v>
      </c>
      <c r="G1229" t="b">
        <v>0</v>
      </c>
      <c r="H1229" t="b">
        <v>0</v>
      </c>
      <c r="I1229" t="b">
        <v>0</v>
      </c>
      <c r="J1229" t="b">
        <v>0</v>
      </c>
      <c r="K1229" t="b">
        <v>0</v>
      </c>
      <c r="L1229">
        <v>5251.95</v>
      </c>
      <c r="M1229">
        <v>5251.95</v>
      </c>
      <c r="N1229" t="b">
        <v>0</v>
      </c>
      <c r="O1229">
        <v>5251.95</v>
      </c>
      <c r="P1229">
        <v>1.0021131967467201</v>
      </c>
      <c r="Q1229">
        <v>433.81352991324798</v>
      </c>
      <c r="R1229">
        <v>11318.989</v>
      </c>
      <c r="S1229">
        <v>11318.989</v>
      </c>
      <c r="X1229">
        <v>6.0388286288959002E-2</v>
      </c>
      <c r="Y1229">
        <v>1.00216369822934</v>
      </c>
      <c r="Z1229">
        <v>1.00216369822934</v>
      </c>
      <c r="AA1229">
        <v>430.05389550279699</v>
      </c>
      <c r="AB1229">
        <v>2.1613608053821002E-3</v>
      </c>
      <c r="AC1229" s="96">
        <v>4.6714805310420703E-6</v>
      </c>
      <c r="AD1229">
        <v>0.135132765071797</v>
      </c>
      <c r="AE1229">
        <v>0.13261240095319199</v>
      </c>
      <c r="AF1229">
        <v>0.135132765071797</v>
      </c>
      <c r="AH1229">
        <v>426.516020591656</v>
      </c>
      <c r="AI1229">
        <v>15.8</v>
      </c>
      <c r="AJ1229">
        <v>432.91376090053001</v>
      </c>
      <c r="AK1229">
        <v>420.11828028278097</v>
      </c>
      <c r="AL1229">
        <v>1.7912257495590001E-4</v>
      </c>
      <c r="AM1229">
        <v>0</v>
      </c>
      <c r="AN1229">
        <v>0</v>
      </c>
      <c r="AO1229">
        <v>0</v>
      </c>
      <c r="AP1229">
        <v>0</v>
      </c>
      <c r="AR1229">
        <v>0.118591442151443</v>
      </c>
      <c r="AS1229">
        <v>0.96776279524449005</v>
      </c>
      <c r="AT1229">
        <v>0.96152118636102002</v>
      </c>
      <c r="AU1229">
        <v>0.80430447161210805</v>
      </c>
      <c r="AV1229">
        <v>456.93758788616202</v>
      </c>
      <c r="AW1229">
        <v>1.8062516986651999E-3</v>
      </c>
      <c r="AX1229">
        <v>0.80430447161210805</v>
      </c>
      <c r="AY1229">
        <v>0.119321327087707</v>
      </c>
      <c r="BD1229" s="95">
        <v>45393</v>
      </c>
    </row>
    <row r="1230" spans="1:56">
      <c r="A1230" t="s">
        <v>110</v>
      </c>
      <c r="B1230">
        <v>5247.4750000000004</v>
      </c>
      <c r="C1230">
        <v>0</v>
      </c>
      <c r="D1230">
        <v>11309.75</v>
      </c>
      <c r="E1230" s="95">
        <v>45393</v>
      </c>
      <c r="F1230" t="s">
        <v>1378</v>
      </c>
      <c r="G1230" t="b">
        <v>0</v>
      </c>
      <c r="H1230" t="b">
        <v>0</v>
      </c>
      <c r="I1230" t="b">
        <v>0</v>
      </c>
      <c r="J1230" t="b">
        <v>0</v>
      </c>
      <c r="K1230" t="b">
        <v>0</v>
      </c>
      <c r="L1230">
        <v>5247.4750000000004</v>
      </c>
      <c r="M1230">
        <v>5247.4750000000004</v>
      </c>
      <c r="N1230" t="b">
        <v>0</v>
      </c>
      <c r="O1230">
        <v>5247.4750000000004</v>
      </c>
      <c r="P1230">
        <v>0.99914793552870795</v>
      </c>
      <c r="Q1230">
        <v>433.44389281724301</v>
      </c>
      <c r="R1230">
        <v>11309.75</v>
      </c>
      <c r="S1230">
        <v>11309.75</v>
      </c>
      <c r="T1230" s="97">
        <v>45393</v>
      </c>
      <c r="U1230">
        <v>11309.75</v>
      </c>
      <c r="V1230">
        <v>433.44389281724301</v>
      </c>
      <c r="W1230">
        <v>6.6207240182211899E-2</v>
      </c>
      <c r="X1230">
        <v>6.0388286288959002E-2</v>
      </c>
      <c r="Y1230">
        <v>0.99918376102317896</v>
      </c>
      <c r="Z1230">
        <v>0.99918376102317896</v>
      </c>
      <c r="AA1230">
        <v>429.70286875115403</v>
      </c>
      <c r="AB1230">
        <v>-8.1657228123689998E-4</v>
      </c>
      <c r="AC1230" s="96">
        <v>6.6679029048451105E-7</v>
      </c>
      <c r="AD1230">
        <v>0.13128513026438801</v>
      </c>
      <c r="AE1230">
        <v>0.13074308380233901</v>
      </c>
      <c r="AF1230">
        <v>0.13128513026438801</v>
      </c>
      <c r="AG1230">
        <v>429.70286875115403</v>
      </c>
      <c r="AH1230">
        <v>426.516020591656</v>
      </c>
      <c r="AI1230">
        <v>15.8</v>
      </c>
      <c r="AJ1230">
        <v>432.91376090053001</v>
      </c>
      <c r="AK1230">
        <v>420.11828028278097</v>
      </c>
      <c r="AL1230">
        <v>0</v>
      </c>
      <c r="AN1230">
        <v>0</v>
      </c>
      <c r="AO1230">
        <v>0</v>
      </c>
      <c r="AP1230">
        <v>0</v>
      </c>
      <c r="AQ1230">
        <v>0.117752504593428</v>
      </c>
      <c r="AR1230">
        <v>0.118591442151443</v>
      </c>
      <c r="AS1230">
        <v>0.96776279524449005</v>
      </c>
      <c r="AT1230">
        <v>0.96095497956104403</v>
      </c>
      <c r="AU1230">
        <v>0.81778703033868305</v>
      </c>
      <c r="AV1230">
        <v>456.63699016207403</v>
      </c>
      <c r="AW1230">
        <v>-6.5785291483319997E-4</v>
      </c>
      <c r="AX1230">
        <v>0.81778703033868305</v>
      </c>
      <c r="AY1230">
        <v>0.11929786448842</v>
      </c>
      <c r="AZ1230" s="97">
        <v>45393</v>
      </c>
      <c r="BA1230">
        <v>456.63699016207403</v>
      </c>
      <c r="BB1230">
        <v>456.63698159566599</v>
      </c>
      <c r="BC1230" s="96">
        <v>8.5664087237091701E-6</v>
      </c>
      <c r="BD1230" s="95">
        <v>45393</v>
      </c>
    </row>
    <row r="1231" spans="1:56">
      <c r="A1231" t="s">
        <v>104</v>
      </c>
      <c r="B1231">
        <v>5213.8500000000004</v>
      </c>
      <c r="C1231">
        <v>0</v>
      </c>
      <c r="D1231">
        <v>11242.511</v>
      </c>
      <c r="E1231" s="95">
        <v>45394</v>
      </c>
      <c r="F1231" t="s">
        <v>1379</v>
      </c>
      <c r="G1231" t="b">
        <v>0</v>
      </c>
      <c r="H1231" t="b">
        <v>0</v>
      </c>
      <c r="I1231" t="b">
        <v>0</v>
      </c>
      <c r="J1231" t="b">
        <v>0</v>
      </c>
      <c r="K1231" t="b">
        <v>0</v>
      </c>
      <c r="L1231">
        <v>5213.8500000000004</v>
      </c>
      <c r="M1231">
        <v>5213.8500000000004</v>
      </c>
      <c r="N1231" t="b">
        <v>0</v>
      </c>
      <c r="O1231">
        <v>5213.8500000000004</v>
      </c>
      <c r="P1231">
        <v>0.99359215622751895</v>
      </c>
      <c r="Q1231">
        <v>430.66645206793402</v>
      </c>
      <c r="R1231">
        <v>11242.511</v>
      </c>
      <c r="S1231">
        <v>11242.511</v>
      </c>
      <c r="X1231">
        <v>6.6207240182211899E-2</v>
      </c>
      <c r="Y1231">
        <v>0.99387086674608405</v>
      </c>
      <c r="Z1231">
        <v>0.99387086674608405</v>
      </c>
      <c r="AA1231">
        <v>427.06916260898902</v>
      </c>
      <c r="AB1231">
        <v>-6.1479934952502003E-3</v>
      </c>
      <c r="AC1231" s="96">
        <v>3.7797824017638802E-5</v>
      </c>
      <c r="AD1231">
        <v>0.14213430267480101</v>
      </c>
      <c r="AE1231">
        <v>0.13631288343474601</v>
      </c>
      <c r="AF1231">
        <v>0.14213430267480101</v>
      </c>
      <c r="AH1231">
        <v>429.70286875115403</v>
      </c>
      <c r="AI1231">
        <v>14.91</v>
      </c>
      <c r="AJ1231">
        <v>436.14841178242199</v>
      </c>
      <c r="AK1231">
        <v>423.25732571988698</v>
      </c>
      <c r="AL1231">
        <v>1.0058421516754E-3</v>
      </c>
      <c r="AM1231">
        <v>8.4049823633150001E-4</v>
      </c>
      <c r="AN1231" s="96">
        <v>5.7378117951155595E-7</v>
      </c>
      <c r="AO1231">
        <v>-1.8933622016475599E-2</v>
      </c>
      <c r="AP1231">
        <v>-1.89330482352961E-2</v>
      </c>
      <c r="AR1231">
        <v>0.117752504593428</v>
      </c>
      <c r="AS1231">
        <v>0.97547807723511404</v>
      </c>
      <c r="AT1231">
        <v>0.96117522301532299</v>
      </c>
      <c r="AU1231">
        <v>0.84194722147253798</v>
      </c>
      <c r="AV1231">
        <v>454.340731424696</v>
      </c>
      <c r="AW1231">
        <v>-5.0286305902721004E-3</v>
      </c>
      <c r="AX1231">
        <v>0.84194722147253798</v>
      </c>
      <c r="AY1231">
        <v>0.120446709247987</v>
      </c>
      <c r="BD1231" s="95">
        <v>45394</v>
      </c>
    </row>
    <row r="1232" spans="1:56">
      <c r="A1232" t="s">
        <v>105</v>
      </c>
      <c r="B1232">
        <v>5185.2624999999998</v>
      </c>
      <c r="C1232">
        <v>0</v>
      </c>
      <c r="D1232">
        <v>11179.637000000001</v>
      </c>
      <c r="E1232" s="95">
        <v>45394</v>
      </c>
      <c r="F1232" t="s">
        <v>1380</v>
      </c>
      <c r="G1232" t="b">
        <v>0</v>
      </c>
      <c r="H1232" t="b">
        <v>0</v>
      </c>
      <c r="I1232" t="b">
        <v>0</v>
      </c>
      <c r="J1232" t="b">
        <v>0</v>
      </c>
      <c r="K1232" t="b">
        <v>0</v>
      </c>
      <c r="L1232">
        <v>5185.2624999999998</v>
      </c>
      <c r="M1232">
        <v>5185.2624999999998</v>
      </c>
      <c r="N1232" t="b">
        <v>0</v>
      </c>
      <c r="O1232">
        <v>5185.2624999999998</v>
      </c>
      <c r="P1232">
        <v>0.99451700758556505</v>
      </c>
      <c r="Q1232">
        <v>428.30511117809402</v>
      </c>
      <c r="R1232">
        <v>11179.637000000001</v>
      </c>
      <c r="S1232">
        <v>11179.637000000001</v>
      </c>
      <c r="X1232">
        <v>6.6207240182211899E-2</v>
      </c>
      <c r="Y1232">
        <v>0.99440747711965705</v>
      </c>
      <c r="Z1232">
        <v>0.99440747711965705</v>
      </c>
      <c r="AA1232">
        <v>424.680768545609</v>
      </c>
      <c r="AB1232">
        <v>-5.6082195865741003E-3</v>
      </c>
      <c r="AC1232" s="96">
        <v>3.1452126931234203E-5</v>
      </c>
      <c r="AD1232">
        <v>0.14939519239735499</v>
      </c>
      <c r="AE1232">
        <v>0.14031469161063201</v>
      </c>
      <c r="AF1232">
        <v>0.14939519239735499</v>
      </c>
      <c r="AH1232">
        <v>429.70286875115403</v>
      </c>
      <c r="AI1232">
        <v>14.91</v>
      </c>
      <c r="AJ1232">
        <v>436.14841178242199</v>
      </c>
      <c r="AK1232">
        <v>423.25732571988698</v>
      </c>
      <c r="AL1232">
        <v>8.4049823633150001E-4</v>
      </c>
      <c r="AM1232">
        <v>6.7515432098759996E-4</v>
      </c>
      <c r="AN1232" s="96">
        <v>3.0862098143558802E-12</v>
      </c>
      <c r="AO1232">
        <v>-0.192545586520737</v>
      </c>
      <c r="AP1232">
        <v>-0.19254558651765</v>
      </c>
      <c r="AR1232">
        <v>0.117752504593428</v>
      </c>
      <c r="AS1232">
        <v>0.97547807723511404</v>
      </c>
      <c r="AT1232">
        <v>0.95027964171296697</v>
      </c>
      <c r="AU1232">
        <v>0.75348817003087998</v>
      </c>
      <c r="AV1232">
        <v>452.19739946713798</v>
      </c>
      <c r="AW1232">
        <v>-4.7174550052698997E-3</v>
      </c>
      <c r="AX1232">
        <v>0.75348817003087998</v>
      </c>
      <c r="AY1232">
        <v>0.121523146221249</v>
      </c>
      <c r="BD1232" s="95">
        <v>45394</v>
      </c>
    </row>
    <row r="1233" spans="1:56">
      <c r="A1233" t="s">
        <v>106</v>
      </c>
      <c r="B1233">
        <v>5196.625</v>
      </c>
      <c r="C1233">
        <v>0</v>
      </c>
      <c r="D1233">
        <v>11203.136</v>
      </c>
      <c r="E1233" s="95">
        <v>45394</v>
      </c>
      <c r="F1233" t="s">
        <v>1381</v>
      </c>
      <c r="G1233" t="b">
        <v>0</v>
      </c>
      <c r="H1233" t="b">
        <v>0</v>
      </c>
      <c r="I1233" t="b">
        <v>0</v>
      </c>
      <c r="J1233" t="b">
        <v>0</v>
      </c>
      <c r="K1233" t="b">
        <v>0</v>
      </c>
      <c r="L1233">
        <v>5196.625</v>
      </c>
      <c r="M1233">
        <v>5196.625</v>
      </c>
      <c r="N1233" t="b">
        <v>0</v>
      </c>
      <c r="O1233">
        <v>5196.625</v>
      </c>
      <c r="P1233">
        <v>1.00219130661176</v>
      </c>
      <c r="Q1233">
        <v>429.243659000072</v>
      </c>
      <c r="R1233">
        <v>11203.136</v>
      </c>
      <c r="S1233">
        <v>11203.136</v>
      </c>
      <c r="X1233">
        <v>6.6207240182211899E-2</v>
      </c>
      <c r="Y1233">
        <v>1.0021019466016601</v>
      </c>
      <c r="Z1233">
        <v>1.0021019466016601</v>
      </c>
      <c r="AA1233">
        <v>425.573424843846</v>
      </c>
      <c r="AB1233">
        <v>2.0997406026275998E-3</v>
      </c>
      <c r="AC1233" s="96">
        <v>4.4089105983230998E-6</v>
      </c>
      <c r="AD1233">
        <v>0.14644598730754799</v>
      </c>
      <c r="AE1233">
        <v>0.13903555606461401</v>
      </c>
      <c r="AF1233">
        <v>0.14644598730754799</v>
      </c>
      <c r="AH1233">
        <v>429.70286875115403</v>
      </c>
      <c r="AI1233">
        <v>14.91</v>
      </c>
      <c r="AJ1233">
        <v>436.14841178242199</v>
      </c>
      <c r="AK1233">
        <v>423.25732571988698</v>
      </c>
      <c r="AL1233">
        <v>6.7515432098759996E-4</v>
      </c>
      <c r="AM1233">
        <v>5.0981040564370003E-4</v>
      </c>
      <c r="AN1233" s="96">
        <v>1.5585375952246399E-13</v>
      </c>
      <c r="AO1233">
        <v>-5.2327725170386002E-2</v>
      </c>
      <c r="AP1233">
        <v>-5.2327725170230197E-2</v>
      </c>
      <c r="AR1233">
        <v>0.117752504593428</v>
      </c>
      <c r="AS1233">
        <v>0.97547807723511404</v>
      </c>
      <c r="AT1233">
        <v>0.93985981871081403</v>
      </c>
      <c r="AU1233">
        <v>0.58601579279777505</v>
      </c>
      <c r="AV1233">
        <v>452.90601298754098</v>
      </c>
      <c r="AW1233">
        <v>1.5670446606680999E-3</v>
      </c>
      <c r="AX1233">
        <v>0.58601579279777505</v>
      </c>
      <c r="AY1233">
        <v>0.12165278938306701</v>
      </c>
      <c r="BD1233" s="95">
        <v>45394</v>
      </c>
    </row>
    <row r="1234" spans="1:56">
      <c r="A1234" t="s">
        <v>107</v>
      </c>
      <c r="B1234">
        <v>5167.45</v>
      </c>
      <c r="C1234">
        <v>0</v>
      </c>
      <c r="D1234">
        <v>11141.22</v>
      </c>
      <c r="E1234" s="95">
        <v>45394</v>
      </c>
      <c r="F1234" t="s">
        <v>1382</v>
      </c>
      <c r="G1234" t="b">
        <v>0</v>
      </c>
      <c r="H1234" t="b">
        <v>0</v>
      </c>
      <c r="I1234" t="b">
        <v>0</v>
      </c>
      <c r="J1234" t="b">
        <v>0</v>
      </c>
      <c r="K1234" t="b">
        <v>0</v>
      </c>
      <c r="L1234">
        <v>5167.45</v>
      </c>
      <c r="M1234">
        <v>5167.45</v>
      </c>
      <c r="N1234" t="b">
        <v>0</v>
      </c>
      <c r="O1234">
        <v>5167.45</v>
      </c>
      <c r="P1234">
        <v>0.99438577923171201</v>
      </c>
      <c r="Q1234">
        <v>426.83379033505901</v>
      </c>
      <c r="R1234">
        <v>11141.22</v>
      </c>
      <c r="S1234">
        <v>11141.22</v>
      </c>
      <c r="X1234">
        <v>6.6207240182211899E-2</v>
      </c>
      <c r="Y1234">
        <v>0.99447333318099496</v>
      </c>
      <c r="Z1234">
        <v>0.99447333318099496</v>
      </c>
      <c r="AA1234">
        <v>423.22142231771198</v>
      </c>
      <c r="AB1234">
        <v>-5.5419953452618999E-3</v>
      </c>
      <c r="AC1234" s="96">
        <v>3.0713712406905002E-5</v>
      </c>
      <c r="AD1234">
        <v>0.15300451263841999</v>
      </c>
      <c r="AE1234">
        <v>0.14274567921749501</v>
      </c>
      <c r="AF1234">
        <v>0.15300451263841999</v>
      </c>
      <c r="AH1234">
        <v>429.70286875115403</v>
      </c>
      <c r="AI1234">
        <v>14.91</v>
      </c>
      <c r="AJ1234">
        <v>436.14841178242199</v>
      </c>
      <c r="AK1234">
        <v>423.25732571988698</v>
      </c>
      <c r="AL1234">
        <v>5.0981040564370003E-4</v>
      </c>
      <c r="AM1234">
        <v>3.4446649029979998E-4</v>
      </c>
      <c r="AN1234" s="96">
        <v>7.9137198538658698E-28</v>
      </c>
      <c r="AO1234">
        <v>-0.51167583624437796</v>
      </c>
      <c r="AP1234">
        <v>-0.51167583624437796</v>
      </c>
      <c r="AR1234">
        <v>0.117752504593428</v>
      </c>
      <c r="AS1234">
        <v>0.97547807723511404</v>
      </c>
      <c r="AT1234">
        <v>0.93859078034795596</v>
      </c>
      <c r="AU1234">
        <v>0.70019701214256802</v>
      </c>
      <c r="AV1234">
        <v>451.434008589543</v>
      </c>
      <c r="AW1234">
        <v>-3.2501321594030001E-3</v>
      </c>
      <c r="AX1234">
        <v>0.70019701214256802</v>
      </c>
      <c r="AY1234">
        <v>0.122115776550747</v>
      </c>
      <c r="BD1234" s="95">
        <v>45394</v>
      </c>
    </row>
    <row r="1235" spans="1:56">
      <c r="A1235" t="s">
        <v>108</v>
      </c>
      <c r="B1235">
        <v>5167.1499999999996</v>
      </c>
      <c r="C1235">
        <v>0</v>
      </c>
      <c r="D1235">
        <v>11140.716</v>
      </c>
      <c r="E1235" s="95">
        <v>45394</v>
      </c>
      <c r="F1235" t="s">
        <v>1383</v>
      </c>
      <c r="G1235" t="b">
        <v>0</v>
      </c>
      <c r="H1235" t="b">
        <v>0</v>
      </c>
      <c r="I1235" t="b">
        <v>0</v>
      </c>
      <c r="J1235" t="b">
        <v>0</v>
      </c>
      <c r="K1235" t="b">
        <v>0</v>
      </c>
      <c r="L1235">
        <v>5167.1499999999996</v>
      </c>
      <c r="M1235">
        <v>5167.1499999999996</v>
      </c>
      <c r="N1235" t="b">
        <v>0</v>
      </c>
      <c r="O1235">
        <v>5167.1499999999996</v>
      </c>
      <c r="P1235">
        <v>0.99994194428586602</v>
      </c>
      <c r="Q1235">
        <v>426.80901019454399</v>
      </c>
      <c r="R1235">
        <v>11140.716</v>
      </c>
      <c r="S1235">
        <v>11140.716</v>
      </c>
      <c r="X1235">
        <v>6.6207240182211899E-2</v>
      </c>
      <c r="Y1235">
        <v>0.99995476258434901</v>
      </c>
      <c r="Z1235">
        <v>0.99995476258434901</v>
      </c>
      <c r="AA1235">
        <v>423.20227687431799</v>
      </c>
      <c r="AB1235" s="96">
        <v>-4.5238438893736102E-5</v>
      </c>
      <c r="AC1235" s="96">
        <v>2.0465163535422899E-9</v>
      </c>
      <c r="AD1235">
        <v>0.148344108874428</v>
      </c>
      <c r="AE1235">
        <v>0.14058857481620399</v>
      </c>
      <c r="AF1235">
        <v>0.148344108874428</v>
      </c>
      <c r="AH1235">
        <v>429.70286875115403</v>
      </c>
      <c r="AI1235">
        <v>14.91</v>
      </c>
      <c r="AJ1235">
        <v>436.14841178242199</v>
      </c>
      <c r="AK1235">
        <v>423.25732571988698</v>
      </c>
      <c r="AL1235">
        <v>3.4446649029979998E-4</v>
      </c>
      <c r="AM1235">
        <v>1.7912257495590001E-4</v>
      </c>
      <c r="AN1235" s="96">
        <v>8.2079845291809705E-52</v>
      </c>
      <c r="AO1235">
        <v>-0.52558773133825099</v>
      </c>
      <c r="AP1235">
        <v>-0.52558773133825099</v>
      </c>
      <c r="AR1235">
        <v>0.117752504593428</v>
      </c>
      <c r="AS1235">
        <v>0.97547807723511404</v>
      </c>
      <c r="AT1235">
        <v>0.93403355701297297</v>
      </c>
      <c r="AU1235">
        <v>0.34399502361124801</v>
      </c>
      <c r="AV1235">
        <v>451.40842352048401</v>
      </c>
      <c r="AW1235" s="96">
        <v>-5.66751032758938E-5</v>
      </c>
      <c r="AX1235">
        <v>0.45019701214256802</v>
      </c>
      <c r="AY1235">
        <v>0.12209434820005099</v>
      </c>
      <c r="BD1235" s="95">
        <v>45394</v>
      </c>
    </row>
    <row r="1236" spans="1:56">
      <c r="A1236" t="s">
        <v>109</v>
      </c>
      <c r="B1236">
        <v>5159.8500000000004</v>
      </c>
      <c r="C1236">
        <v>0</v>
      </c>
      <c r="D1236">
        <v>11124.312</v>
      </c>
      <c r="E1236" s="95">
        <v>45394</v>
      </c>
      <c r="F1236" t="s">
        <v>1384</v>
      </c>
      <c r="G1236" t="b">
        <v>0</v>
      </c>
      <c r="H1236" t="b">
        <v>0</v>
      </c>
      <c r="I1236" t="b">
        <v>0</v>
      </c>
      <c r="J1236" t="b">
        <v>0</v>
      </c>
      <c r="K1236" t="b">
        <v>0</v>
      </c>
      <c r="L1236">
        <v>5159.8500000000004</v>
      </c>
      <c r="M1236">
        <v>5159.8500000000004</v>
      </c>
      <c r="N1236" t="b">
        <v>0</v>
      </c>
      <c r="O1236">
        <v>5159.8500000000004</v>
      </c>
      <c r="P1236">
        <v>0.99858722893664797</v>
      </c>
      <c r="Q1236">
        <v>426.20602677536402</v>
      </c>
      <c r="R1236">
        <v>11124.312</v>
      </c>
      <c r="S1236">
        <v>11124.312</v>
      </c>
      <c r="X1236">
        <v>6.6207240182211899E-2</v>
      </c>
      <c r="Y1236">
        <v>0.99852756321945502</v>
      </c>
      <c r="Z1236">
        <v>0.99852756321945502</v>
      </c>
      <c r="AA1236">
        <v>422.57913827623798</v>
      </c>
      <c r="AB1236">
        <v>-1.4735218808727001E-3</v>
      </c>
      <c r="AC1236" s="96">
        <v>2.1712667334108501E-6</v>
      </c>
      <c r="AD1236">
        <v>0.14462165477737901</v>
      </c>
      <c r="AE1236">
        <v>0.13887799099683801</v>
      </c>
      <c r="AF1236">
        <v>0.14462165477737901</v>
      </c>
      <c r="AH1236">
        <v>429.70286875115403</v>
      </c>
      <c r="AI1236">
        <v>14.91</v>
      </c>
      <c r="AJ1236">
        <v>436.14841178242199</v>
      </c>
      <c r="AK1236">
        <v>423.25732571988698</v>
      </c>
      <c r="AL1236">
        <v>1.7912257495590001E-4</v>
      </c>
      <c r="AM1236">
        <v>0</v>
      </c>
      <c r="AN1236">
        <v>0</v>
      </c>
      <c r="AO1236">
        <v>0</v>
      </c>
      <c r="AP1236">
        <v>0</v>
      </c>
      <c r="AR1236">
        <v>0.117752504593428</v>
      </c>
      <c r="AS1236">
        <v>0.97547807723511404</v>
      </c>
      <c r="AT1236">
        <v>0.93424535167939804</v>
      </c>
      <c r="AU1236">
        <v>0.340397482862064</v>
      </c>
      <c r="AV1236">
        <v>451.10423446448198</v>
      </c>
      <c r="AW1236">
        <v>-6.738665920981E-4</v>
      </c>
      <c r="AX1236">
        <v>0.340397482862064</v>
      </c>
      <c r="AY1236">
        <v>0.12210983733653701</v>
      </c>
      <c r="BD1236" s="95">
        <v>45394</v>
      </c>
    </row>
    <row r="1237" spans="1:56">
      <c r="A1237" t="s">
        <v>110</v>
      </c>
      <c r="B1237">
        <v>5163.7250000000004</v>
      </c>
      <c r="C1237">
        <v>0</v>
      </c>
      <c r="D1237">
        <v>11132.762000000001</v>
      </c>
      <c r="E1237" s="95">
        <v>45394</v>
      </c>
      <c r="F1237" t="s">
        <v>1385</v>
      </c>
      <c r="G1237" t="b">
        <v>0</v>
      </c>
      <c r="H1237" t="b">
        <v>0</v>
      </c>
      <c r="I1237" t="b">
        <v>0</v>
      </c>
      <c r="J1237" t="b">
        <v>0</v>
      </c>
      <c r="K1237" t="b">
        <v>0</v>
      </c>
      <c r="L1237">
        <v>5163.7250000000004</v>
      </c>
      <c r="M1237">
        <v>5163.7250000000004</v>
      </c>
      <c r="N1237" t="b">
        <v>0</v>
      </c>
      <c r="O1237">
        <v>5163.7250000000004</v>
      </c>
      <c r="P1237">
        <v>1.00075099082337</v>
      </c>
      <c r="Q1237">
        <v>426.52610359034003</v>
      </c>
      <c r="R1237">
        <v>11132.762000000001</v>
      </c>
      <c r="S1237">
        <v>11132.762000000001</v>
      </c>
      <c r="T1237" s="97">
        <v>45394</v>
      </c>
      <c r="U1237">
        <v>11132.762000000001</v>
      </c>
      <c r="V1237">
        <v>426.52610359034003</v>
      </c>
      <c r="W1237">
        <v>6.4703837498633995E-2</v>
      </c>
      <c r="X1237">
        <v>6.6207240182211899E-2</v>
      </c>
      <c r="Y1237">
        <v>1.00075959753735</v>
      </c>
      <c r="Z1237">
        <v>1.00075959753735</v>
      </c>
      <c r="AA1237">
        <v>422.90012834901103</v>
      </c>
      <c r="AB1237">
        <v>7.5930918915839999E-4</v>
      </c>
      <c r="AC1237" s="96">
        <v>5.7655044474042796E-7</v>
      </c>
      <c r="AD1237">
        <v>0.14043332847933901</v>
      </c>
      <c r="AE1237">
        <v>0.13689044722461099</v>
      </c>
      <c r="AF1237">
        <v>0.14043332847933901</v>
      </c>
      <c r="AG1237">
        <v>422.90012834901103</v>
      </c>
      <c r="AH1237">
        <v>429.70286875115403</v>
      </c>
      <c r="AI1237">
        <v>14.91</v>
      </c>
      <c r="AJ1237">
        <v>436.14841178242199</v>
      </c>
      <c r="AK1237">
        <v>423.25732571988698</v>
      </c>
      <c r="AL1237">
        <v>0</v>
      </c>
      <c r="AN1237">
        <v>0</v>
      </c>
      <c r="AO1237">
        <v>0</v>
      </c>
      <c r="AP1237">
        <v>0</v>
      </c>
      <c r="AQ1237">
        <v>0.118812595679644</v>
      </c>
      <c r="AR1237">
        <v>0.117752504593428</v>
      </c>
      <c r="AS1237">
        <v>0.97547807723511404</v>
      </c>
      <c r="AT1237">
        <v>0.93409226786653299</v>
      </c>
      <c r="AU1237">
        <v>0.74276989134170102</v>
      </c>
      <c r="AV1237">
        <v>451.21410770781603</v>
      </c>
      <c r="AW1237">
        <v>2.4356508970479999E-4</v>
      </c>
      <c r="AX1237">
        <v>0.49039748286206403</v>
      </c>
      <c r="AY1237">
        <v>0.122014093381589</v>
      </c>
      <c r="AZ1237" s="97">
        <v>45394</v>
      </c>
      <c r="BA1237">
        <v>451.21410770781603</v>
      </c>
      <c r="BB1237">
        <v>451.214099275384</v>
      </c>
      <c r="BC1237" s="96">
        <v>8.4324312865646704E-6</v>
      </c>
      <c r="BD1237" s="95">
        <v>45394</v>
      </c>
    </row>
    <row r="1238" spans="1:56">
      <c r="A1238" t="s">
        <v>104</v>
      </c>
      <c r="B1238">
        <v>5207.7250000000004</v>
      </c>
      <c r="C1238">
        <v>0</v>
      </c>
      <c r="D1238">
        <v>11228.805</v>
      </c>
      <c r="E1238" s="95">
        <v>45397</v>
      </c>
      <c r="F1238" t="s">
        <v>1386</v>
      </c>
      <c r="G1238" t="b">
        <v>0</v>
      </c>
      <c r="H1238" t="b">
        <v>0</v>
      </c>
      <c r="I1238" t="b">
        <v>0</v>
      </c>
      <c r="J1238" t="b">
        <v>0</v>
      </c>
      <c r="K1238" t="b">
        <v>0</v>
      </c>
      <c r="L1238">
        <v>5207.7250000000004</v>
      </c>
      <c r="M1238">
        <v>5207.7250000000004</v>
      </c>
      <c r="N1238" t="b">
        <v>0</v>
      </c>
      <c r="O1238">
        <v>5207.7250000000004</v>
      </c>
      <c r="P1238">
        <v>1.0085209804937301</v>
      </c>
      <c r="Q1238">
        <v>430.16052419910102</v>
      </c>
      <c r="R1238">
        <v>11228.805</v>
      </c>
      <c r="S1238">
        <v>11228.805</v>
      </c>
      <c r="X1238">
        <v>6.4703837498633995E-2</v>
      </c>
      <c r="Y1238">
        <v>1.0080878608385999</v>
      </c>
      <c r="Z1238">
        <v>1.0080878608385999</v>
      </c>
      <c r="AA1238">
        <v>426.32048573572803</v>
      </c>
      <c r="AB1238">
        <v>8.0553293810220004E-3</v>
      </c>
      <c r="AC1238" s="96">
        <v>6.4888331436757399E-5</v>
      </c>
      <c r="AD1238">
        <v>0.15939262706344101</v>
      </c>
      <c r="AE1238">
        <v>0.147005833913987</v>
      </c>
      <c r="AF1238">
        <v>0.15939262706344101</v>
      </c>
      <c r="AH1238">
        <v>422.90012834901103</v>
      </c>
      <c r="AI1238">
        <v>17.309999999999999</v>
      </c>
      <c r="AJ1238">
        <v>429.24363027424602</v>
      </c>
      <c r="AK1238">
        <v>416.55662642377598</v>
      </c>
      <c r="AL1238">
        <v>1.0058421516754E-3</v>
      </c>
      <c r="AM1238">
        <v>8.4049823633150001E-4</v>
      </c>
      <c r="AN1238">
        <v>8.7051756632605795E-2</v>
      </c>
      <c r="AO1238" s="96">
        <v>-1.9250846872154098E-6</v>
      </c>
      <c r="AP1238">
        <v>8.7049831547918594E-2</v>
      </c>
      <c r="AR1238">
        <v>0.118812595679644</v>
      </c>
      <c r="AS1238">
        <v>0.96570951449140996</v>
      </c>
      <c r="AT1238">
        <v>0.93503782223952403</v>
      </c>
      <c r="AU1238">
        <v>0.76569679521172296</v>
      </c>
      <c r="AV1238">
        <v>452.97817435187198</v>
      </c>
      <c r="AW1238">
        <v>3.9095999303250997E-3</v>
      </c>
      <c r="AX1238">
        <v>0.64039748286206399</v>
      </c>
      <c r="AY1238">
        <v>0.122674987207194</v>
      </c>
      <c r="BD1238" s="95">
        <v>45397</v>
      </c>
    </row>
    <row r="1239" spans="1:56">
      <c r="A1239" t="s">
        <v>105</v>
      </c>
      <c r="B1239">
        <v>5177.4250000000002</v>
      </c>
      <c r="C1239">
        <v>0</v>
      </c>
      <c r="D1239">
        <v>11163.465</v>
      </c>
      <c r="E1239" s="95">
        <v>45397</v>
      </c>
      <c r="F1239" t="s">
        <v>1387</v>
      </c>
      <c r="G1239" t="b">
        <v>0</v>
      </c>
      <c r="H1239" t="b">
        <v>0</v>
      </c>
      <c r="I1239" t="b">
        <v>0</v>
      </c>
      <c r="J1239" t="b">
        <v>0</v>
      </c>
      <c r="K1239" t="b">
        <v>0</v>
      </c>
      <c r="L1239">
        <v>5177.4250000000002</v>
      </c>
      <c r="M1239">
        <v>5177.4250000000002</v>
      </c>
      <c r="N1239" t="b">
        <v>0</v>
      </c>
      <c r="O1239">
        <v>5177.4250000000002</v>
      </c>
      <c r="P1239">
        <v>0.99418172042494501</v>
      </c>
      <c r="Q1239">
        <v>427.65773000715802</v>
      </c>
      <c r="R1239">
        <v>11163.465</v>
      </c>
      <c r="S1239">
        <v>11163.465</v>
      </c>
      <c r="X1239">
        <v>6.4703837498633995E-2</v>
      </c>
      <c r="Y1239">
        <v>0.99418103707384697</v>
      </c>
      <c r="Z1239">
        <v>0.99418103707384697</v>
      </c>
      <c r="AA1239">
        <v>423.83974263457202</v>
      </c>
      <c r="AB1239">
        <v>-5.8359590562261998E-3</v>
      </c>
      <c r="AC1239" s="96">
        <v>3.4058418105949302E-5</v>
      </c>
      <c r="AD1239">
        <v>0.165790204658742</v>
      </c>
      <c r="AE1239">
        <v>0.15087996962742001</v>
      </c>
      <c r="AF1239">
        <v>0.165790204658742</v>
      </c>
      <c r="AH1239">
        <v>422.90012834901103</v>
      </c>
      <c r="AI1239">
        <v>17.309999999999999</v>
      </c>
      <c r="AJ1239">
        <v>429.24363027424602</v>
      </c>
      <c r="AK1239">
        <v>416.55662642377598</v>
      </c>
      <c r="AL1239">
        <v>8.4049823633150001E-4</v>
      </c>
      <c r="AM1239">
        <v>6.7515432098759996E-4</v>
      </c>
      <c r="AN1239">
        <v>2.4424660717852001E-3</v>
      </c>
      <c r="AO1239" s="96">
        <v>-5.7646131384592099E-5</v>
      </c>
      <c r="AP1239">
        <v>2.3848199404006001E-3</v>
      </c>
      <c r="AR1239">
        <v>0.118812595679644</v>
      </c>
      <c r="AS1239">
        <v>0.96570951449140996</v>
      </c>
      <c r="AT1239">
        <v>0.92847609820133203</v>
      </c>
      <c r="AU1239">
        <v>0.73017479574644095</v>
      </c>
      <c r="AV1239">
        <v>451.28610747523101</v>
      </c>
      <c r="AW1239">
        <v>-3.7354269420644E-3</v>
      </c>
      <c r="AX1239">
        <v>0.73017479574644095</v>
      </c>
      <c r="AY1239">
        <v>0.123330814831779</v>
      </c>
      <c r="BD1239" s="95">
        <v>45397</v>
      </c>
    </row>
    <row r="1240" spans="1:56">
      <c r="A1240" t="s">
        <v>106</v>
      </c>
      <c r="B1240">
        <v>5180.5249999999996</v>
      </c>
      <c r="C1240">
        <v>0</v>
      </c>
      <c r="D1240">
        <v>11169.607</v>
      </c>
      <c r="E1240" s="95">
        <v>45397</v>
      </c>
      <c r="F1240" t="s">
        <v>1388</v>
      </c>
      <c r="G1240" t="b">
        <v>0</v>
      </c>
      <c r="H1240" t="b">
        <v>0</v>
      </c>
      <c r="I1240" t="b">
        <v>0</v>
      </c>
      <c r="J1240" t="b">
        <v>0</v>
      </c>
      <c r="K1240" t="b">
        <v>0</v>
      </c>
      <c r="L1240">
        <v>5180.5249999999996</v>
      </c>
      <c r="M1240">
        <v>5180.5249999999996</v>
      </c>
      <c r="N1240" t="b">
        <v>0</v>
      </c>
      <c r="O1240">
        <v>5180.5249999999996</v>
      </c>
      <c r="P1240">
        <v>1.0005987532412299</v>
      </c>
      <c r="Q1240">
        <v>427.91379145913902</v>
      </c>
      <c r="R1240">
        <v>11169.607</v>
      </c>
      <c r="S1240">
        <v>11169.607</v>
      </c>
      <c r="X1240">
        <v>6.4703837498633995E-2</v>
      </c>
      <c r="Y1240">
        <v>1.0005501875985601</v>
      </c>
      <c r="Z1240">
        <v>1.0005501875985601</v>
      </c>
      <c r="AA1240">
        <v>424.07293400474799</v>
      </c>
      <c r="AB1240">
        <v>5.5003630085899999E-4</v>
      </c>
      <c r="AC1240" s="96">
        <v>3.02539932262674E-7</v>
      </c>
      <c r="AD1240">
        <v>0.160839140974985</v>
      </c>
      <c r="AE1240">
        <v>0.14865339784526699</v>
      </c>
      <c r="AF1240">
        <v>0.160839140974985</v>
      </c>
      <c r="AH1240">
        <v>422.90012834901103</v>
      </c>
      <c r="AI1240">
        <v>17.309999999999999</v>
      </c>
      <c r="AJ1240">
        <v>429.24363027424602</v>
      </c>
      <c r="AK1240">
        <v>416.55662642377598</v>
      </c>
      <c r="AL1240">
        <v>6.7515432098759996E-4</v>
      </c>
      <c r="AM1240">
        <v>5.0981040564370003E-4</v>
      </c>
      <c r="AN1240">
        <v>9.7140416318229996E-4</v>
      </c>
      <c r="AO1240" s="96">
        <v>-2.3531684569810798E-6</v>
      </c>
      <c r="AP1240">
        <v>9.6905099472539998E-4</v>
      </c>
      <c r="AR1240">
        <v>0.118812595679644</v>
      </c>
      <c r="AS1240">
        <v>0.96570951449140996</v>
      </c>
      <c r="AT1240">
        <v>0.92188309429176496</v>
      </c>
      <c r="AU1240">
        <v>0.63946212058652097</v>
      </c>
      <c r="AV1240">
        <v>451.46331031301997</v>
      </c>
      <c r="AW1240">
        <v>3.9266184988719999E-4</v>
      </c>
      <c r="AX1240">
        <v>0.63946212058652097</v>
      </c>
      <c r="AY1240">
        <v>0.123339699055157</v>
      </c>
      <c r="BD1240" s="95">
        <v>45397</v>
      </c>
    </row>
    <row r="1241" spans="1:56">
      <c r="A1241" t="s">
        <v>107</v>
      </c>
      <c r="B1241">
        <v>5157.2</v>
      </c>
      <c r="C1241">
        <v>0</v>
      </c>
      <c r="D1241">
        <v>11119.781999999999</v>
      </c>
      <c r="E1241" s="95">
        <v>45397</v>
      </c>
      <c r="F1241" t="s">
        <v>1389</v>
      </c>
      <c r="G1241" t="b">
        <v>0</v>
      </c>
      <c r="H1241" t="b">
        <v>0</v>
      </c>
      <c r="I1241" t="b">
        <v>0</v>
      </c>
      <c r="J1241" t="b">
        <v>0</v>
      </c>
      <c r="K1241" t="b">
        <v>0</v>
      </c>
      <c r="L1241">
        <v>5157.2</v>
      </c>
      <c r="M1241">
        <v>5157.2</v>
      </c>
      <c r="N1241" t="b">
        <v>0</v>
      </c>
      <c r="O1241">
        <v>5157.2</v>
      </c>
      <c r="P1241">
        <v>0.99549756057542405</v>
      </c>
      <c r="Q1241">
        <v>425.98713553415399</v>
      </c>
      <c r="R1241">
        <v>11119.781999999999</v>
      </c>
      <c r="S1241">
        <v>11119.781999999999</v>
      </c>
      <c r="X1241">
        <v>6.4703837498633995E-2</v>
      </c>
      <c r="Y1241">
        <v>0.99553923428102697</v>
      </c>
      <c r="Z1241">
        <v>0.99553923428102697</v>
      </c>
      <c r="AA1241">
        <v>422.18124399839502</v>
      </c>
      <c r="AB1241">
        <v>-4.4707446211269004E-3</v>
      </c>
      <c r="AC1241" s="96">
        <v>1.99875574673352E-5</v>
      </c>
      <c r="AD1241">
        <v>0.16258092937285001</v>
      </c>
      <c r="AE1241">
        <v>0.14997546216426999</v>
      </c>
      <c r="AF1241">
        <v>0.16258092937285001</v>
      </c>
      <c r="AH1241">
        <v>422.90012834901103</v>
      </c>
      <c r="AI1241">
        <v>17.309999999999999</v>
      </c>
      <c r="AJ1241">
        <v>429.24363027424602</v>
      </c>
      <c r="AK1241">
        <v>416.55662642377598</v>
      </c>
      <c r="AL1241">
        <v>5.0981040564370003E-4</v>
      </c>
      <c r="AM1241">
        <v>3.4446649029979998E-4</v>
      </c>
      <c r="AN1241" s="96">
        <v>1.2199661992801401E-7</v>
      </c>
      <c r="AO1241" s="96">
        <v>-1.48093930234516E-5</v>
      </c>
      <c r="AP1241" s="96">
        <v>-1.4687396403523599E-5</v>
      </c>
      <c r="AR1241">
        <v>0.118812595679644</v>
      </c>
      <c r="AS1241">
        <v>0.96570951449140996</v>
      </c>
      <c r="AT1241">
        <v>0.92179321568077499</v>
      </c>
      <c r="AU1241">
        <v>0.65908223061061799</v>
      </c>
      <c r="AV1241">
        <v>450.17462964022798</v>
      </c>
      <c r="AW1241">
        <v>-2.8544527170965999E-3</v>
      </c>
      <c r="AX1241">
        <v>0.65908223061061799</v>
      </c>
      <c r="AY1241">
        <v>0.123701181293651</v>
      </c>
      <c r="BD1241" s="95">
        <v>45397</v>
      </c>
    </row>
    <row r="1242" spans="1:56">
      <c r="A1242" t="s">
        <v>108</v>
      </c>
      <c r="B1242">
        <v>5115.8249999999998</v>
      </c>
      <c r="C1242">
        <v>0</v>
      </c>
      <c r="D1242">
        <v>11030.657999999999</v>
      </c>
      <c r="E1242" s="95">
        <v>45397</v>
      </c>
      <c r="F1242" t="s">
        <v>1390</v>
      </c>
      <c r="G1242" t="b">
        <v>0</v>
      </c>
      <c r="H1242" t="b">
        <v>0</v>
      </c>
      <c r="I1242" t="b">
        <v>0</v>
      </c>
      <c r="J1242" t="b">
        <v>0</v>
      </c>
      <c r="K1242" t="b">
        <v>0</v>
      </c>
      <c r="L1242">
        <v>5115.8249999999998</v>
      </c>
      <c r="M1242">
        <v>5115.8249999999998</v>
      </c>
      <c r="N1242" t="b">
        <v>0</v>
      </c>
      <c r="O1242">
        <v>5115.8249999999998</v>
      </c>
      <c r="P1242">
        <v>0.99197723570929897</v>
      </c>
      <c r="Q1242">
        <v>422.56954115489299</v>
      </c>
      <c r="R1242">
        <v>11030.657999999999</v>
      </c>
      <c r="S1242">
        <v>11030.657999999999</v>
      </c>
      <c r="X1242">
        <v>6.4703837498633995E-2</v>
      </c>
      <c r="Y1242">
        <v>0.99198509467181994</v>
      </c>
      <c r="Z1242">
        <v>0.99198509467181994</v>
      </c>
      <c r="AA1242">
        <v>418.79750129641502</v>
      </c>
      <c r="AB1242">
        <v>-8.0471973425880992E-3</v>
      </c>
      <c r="AC1242" s="96">
        <v>6.4757385070557895E-5</v>
      </c>
      <c r="AD1242">
        <v>0.17804641730701301</v>
      </c>
      <c r="AE1242">
        <v>0.15888618848653499</v>
      </c>
      <c r="AF1242">
        <v>0.17804641730701301</v>
      </c>
      <c r="AH1242">
        <v>422.90012834901103</v>
      </c>
      <c r="AI1242">
        <v>17.309999999999999</v>
      </c>
      <c r="AJ1242">
        <v>429.24363027424602</v>
      </c>
      <c r="AK1242">
        <v>416.55662642377598</v>
      </c>
      <c r="AL1242">
        <v>3.4446649029979998E-4</v>
      </c>
      <c r="AM1242">
        <v>1.7912257495590001E-4</v>
      </c>
      <c r="AN1242" s="96">
        <v>1.04221699920614E-26</v>
      </c>
      <c r="AO1242">
        <v>-1.02523114285038E-2</v>
      </c>
      <c r="AP1242">
        <v>-1.02523114285038E-2</v>
      </c>
      <c r="AR1242">
        <v>0.118812595679644</v>
      </c>
      <c r="AS1242">
        <v>0.96570951449140996</v>
      </c>
      <c r="AT1242">
        <v>0.91812325000350203</v>
      </c>
      <c r="AU1242">
        <v>0.64942533025053795</v>
      </c>
      <c r="AV1242">
        <v>447.79615567637501</v>
      </c>
      <c r="AW1242">
        <v>-5.2834473718657996E-3</v>
      </c>
      <c r="AX1242">
        <v>0.64942533025053795</v>
      </c>
      <c r="AY1242">
        <v>0.124973181903123</v>
      </c>
      <c r="BD1242" s="95">
        <v>45397</v>
      </c>
    </row>
    <row r="1243" spans="1:56">
      <c r="A1243" t="s">
        <v>109</v>
      </c>
      <c r="B1243">
        <v>5107.5749999999998</v>
      </c>
      <c r="C1243">
        <v>0</v>
      </c>
      <c r="D1243">
        <v>11014.147000000001</v>
      </c>
      <c r="E1243" s="95">
        <v>45397</v>
      </c>
      <c r="F1243" t="s">
        <v>1391</v>
      </c>
      <c r="G1243" t="b">
        <v>0</v>
      </c>
      <c r="H1243" t="b">
        <v>0</v>
      </c>
      <c r="I1243" t="b">
        <v>0</v>
      </c>
      <c r="J1243" t="b">
        <v>0</v>
      </c>
      <c r="K1243" t="b">
        <v>0</v>
      </c>
      <c r="L1243">
        <v>5107.5749999999998</v>
      </c>
      <c r="M1243">
        <v>5107.5749999999998</v>
      </c>
      <c r="N1243" t="b">
        <v>0</v>
      </c>
      <c r="O1243">
        <v>5107.5749999999998</v>
      </c>
      <c r="P1243">
        <v>0.99838735687792202</v>
      </c>
      <c r="Q1243">
        <v>421.88808729074998</v>
      </c>
      <c r="R1243">
        <v>11014.147000000001</v>
      </c>
      <c r="S1243">
        <v>11014.147000000001</v>
      </c>
      <c r="X1243">
        <v>6.4703837498633995E-2</v>
      </c>
      <c r="Y1243">
        <v>0.99850317179627901</v>
      </c>
      <c r="Z1243">
        <v>0.99850317179627901</v>
      </c>
      <c r="AA1243">
        <v>418.17063338482598</v>
      </c>
      <c r="AB1243">
        <v>-1.4979495701913999E-3</v>
      </c>
      <c r="AC1243" s="96">
        <v>2.2438529148368701E-6</v>
      </c>
      <c r="AD1243">
        <v>0.17330892794492</v>
      </c>
      <c r="AE1243">
        <v>0.15686370186017701</v>
      </c>
      <c r="AF1243">
        <v>0.17330892794492</v>
      </c>
      <c r="AH1243">
        <v>422.90012834901103</v>
      </c>
      <c r="AI1243">
        <v>17.309999999999999</v>
      </c>
      <c r="AJ1243">
        <v>429.24363027424602</v>
      </c>
      <c r="AK1243">
        <v>416.55662642377598</v>
      </c>
      <c r="AL1243">
        <v>1.7912257495590001E-4</v>
      </c>
      <c r="AM1243">
        <v>0</v>
      </c>
      <c r="AN1243">
        <v>0</v>
      </c>
      <c r="AO1243">
        <v>0</v>
      </c>
      <c r="AP1243">
        <v>0</v>
      </c>
      <c r="AR1243">
        <v>0.118812595679644</v>
      </c>
      <c r="AS1243">
        <v>0.96570951449140996</v>
      </c>
      <c r="AT1243">
        <v>0.90500410154827005</v>
      </c>
      <c r="AU1243">
        <v>0.57869581719020502</v>
      </c>
      <c r="AV1243">
        <v>447.35769557714599</v>
      </c>
      <c r="AW1243">
        <v>-9.7915110183569997E-4</v>
      </c>
      <c r="AX1243">
        <v>0.57869581719020502</v>
      </c>
      <c r="AY1243">
        <v>0.124914603273512</v>
      </c>
      <c r="BD1243" s="95">
        <v>45397</v>
      </c>
    </row>
    <row r="1244" spans="1:56">
      <c r="A1244" t="s">
        <v>110</v>
      </c>
      <c r="B1244">
        <v>5107.4750000000004</v>
      </c>
      <c r="C1244">
        <v>0</v>
      </c>
      <c r="D1244">
        <v>11012.124</v>
      </c>
      <c r="E1244" s="95">
        <v>45397</v>
      </c>
      <c r="F1244" t="s">
        <v>1392</v>
      </c>
      <c r="G1244" t="b">
        <v>0</v>
      </c>
      <c r="H1244" t="b">
        <v>0</v>
      </c>
      <c r="I1244" t="b">
        <v>0</v>
      </c>
      <c r="J1244" t="b">
        <v>0</v>
      </c>
      <c r="K1244" t="b">
        <v>0</v>
      </c>
      <c r="L1244">
        <v>5107.4750000000004</v>
      </c>
      <c r="M1244">
        <v>5107.4750000000004</v>
      </c>
      <c r="N1244" t="b">
        <v>0</v>
      </c>
      <c r="O1244">
        <v>5107.4750000000004</v>
      </c>
      <c r="P1244">
        <v>0.99998042123708397</v>
      </c>
      <c r="Q1244">
        <v>421.87982724391202</v>
      </c>
      <c r="R1244">
        <v>11012.124</v>
      </c>
      <c r="S1244">
        <v>11012.124</v>
      </c>
      <c r="T1244" s="97">
        <v>45397</v>
      </c>
      <c r="U1244">
        <v>11012.124</v>
      </c>
      <c r="V1244">
        <v>421.87982724391202</v>
      </c>
      <c r="W1244">
        <v>5.96742160022029E-2</v>
      </c>
      <c r="X1244">
        <v>6.4703837498633995E-2</v>
      </c>
      <c r="Y1244">
        <v>0.99981632712909996</v>
      </c>
      <c r="Z1244">
        <v>0.99981632712909996</v>
      </c>
      <c r="AA1244">
        <v>418.09382678406701</v>
      </c>
      <c r="AB1244">
        <v>-1.8368974082729999E-4</v>
      </c>
      <c r="AC1244" s="96">
        <v>3.3741920885201701E-8</v>
      </c>
      <c r="AD1244">
        <v>0.16803986634129101</v>
      </c>
      <c r="AE1244">
        <v>0.15449860826199499</v>
      </c>
      <c r="AF1244">
        <v>0.16803986634129101</v>
      </c>
      <c r="AG1244">
        <v>418.09382678406701</v>
      </c>
      <c r="AH1244">
        <v>422.90012834901103</v>
      </c>
      <c r="AI1244">
        <v>17.309999999999999</v>
      </c>
      <c r="AJ1244">
        <v>429.24363027424602</v>
      </c>
      <c r="AK1244">
        <v>416.55662642377598</v>
      </c>
      <c r="AL1244">
        <v>0</v>
      </c>
      <c r="AN1244">
        <v>0</v>
      </c>
      <c r="AO1244">
        <v>0</v>
      </c>
      <c r="AP1244">
        <v>0</v>
      </c>
      <c r="AQ1244">
        <v>0.118201212009431</v>
      </c>
      <c r="AR1244">
        <v>0.118812595679644</v>
      </c>
      <c r="AS1244">
        <v>0.96570951449140996</v>
      </c>
      <c r="AT1244">
        <v>0.90561541134849899</v>
      </c>
      <c r="AU1244">
        <v>0.60092560458383204</v>
      </c>
      <c r="AV1244">
        <v>447.30915113799102</v>
      </c>
      <c r="AW1244">
        <v>-1.085137008604E-4</v>
      </c>
      <c r="AX1244">
        <v>0.60092560458383204</v>
      </c>
      <c r="AY1244">
        <v>0.124897798855236</v>
      </c>
      <c r="AZ1244" s="97">
        <v>45397</v>
      </c>
      <c r="BA1244">
        <v>447.30915113799102</v>
      </c>
      <c r="BB1244">
        <v>447.30914279975201</v>
      </c>
      <c r="BC1244" s="96">
        <v>8.3382383309071799E-6</v>
      </c>
      <c r="BD1244" s="95">
        <v>45397</v>
      </c>
    </row>
    <row r="1245" spans="1:56">
      <c r="A1245" t="s">
        <v>104</v>
      </c>
      <c r="B1245">
        <v>5093.6499999999996</v>
      </c>
      <c r="C1245">
        <v>0</v>
      </c>
      <c r="D1245">
        <v>10983.173000000001</v>
      </c>
      <c r="E1245" s="95">
        <v>45398</v>
      </c>
      <c r="F1245" t="s">
        <v>1393</v>
      </c>
      <c r="G1245" t="b">
        <v>0</v>
      </c>
      <c r="H1245" t="b">
        <v>0</v>
      </c>
      <c r="I1245" t="b">
        <v>0</v>
      </c>
      <c r="J1245" t="b">
        <v>0</v>
      </c>
      <c r="K1245" t="b">
        <v>0</v>
      </c>
      <c r="L1245">
        <v>5093.6499999999996</v>
      </c>
      <c r="M1245">
        <v>5093.6499999999996</v>
      </c>
      <c r="N1245" t="b">
        <v>0</v>
      </c>
      <c r="O1245">
        <v>5093.6499999999996</v>
      </c>
      <c r="P1245">
        <v>0.99729318303075298</v>
      </c>
      <c r="Q1245">
        <v>420.73787576854602</v>
      </c>
      <c r="R1245">
        <v>10983.173000000001</v>
      </c>
      <c r="S1245">
        <v>10983.173000000001</v>
      </c>
      <c r="X1245">
        <v>5.96742160022029E-2</v>
      </c>
      <c r="Y1245">
        <v>0.99720522684658497</v>
      </c>
      <c r="Z1245">
        <v>0.99720522684658497</v>
      </c>
      <c r="AA1245">
        <v>416.92534938136203</v>
      </c>
      <c r="AB1245">
        <v>-2.7986858236216999E-3</v>
      </c>
      <c r="AC1245" s="96">
        <v>7.8326423393416208E-6</v>
      </c>
      <c r="AD1245">
        <v>0.16544533763269101</v>
      </c>
      <c r="AE1245">
        <v>0.15351947364697599</v>
      </c>
      <c r="AF1245">
        <v>0.16544533763269101</v>
      </c>
      <c r="AH1245">
        <v>418.09382678406701</v>
      </c>
      <c r="AI1245">
        <v>19.23</v>
      </c>
      <c r="AJ1245">
        <v>424.365234185828</v>
      </c>
      <c r="AK1245">
        <v>411.82241938230601</v>
      </c>
      <c r="AL1245">
        <v>1.0058421516754E-3</v>
      </c>
      <c r="AM1245">
        <v>8.4049823633150001E-4</v>
      </c>
      <c r="AN1245">
        <v>7.6271560543650005E-4</v>
      </c>
      <c r="AO1245">
        <v>-1.3492552760441799E-2</v>
      </c>
      <c r="AP1245">
        <v>-1.2729837155005299E-2</v>
      </c>
      <c r="AR1245">
        <v>0.118201212009431</v>
      </c>
      <c r="AS1245">
        <v>0.97136598144344499</v>
      </c>
      <c r="AT1245">
        <v>0.90579064841783097</v>
      </c>
      <c r="AU1245">
        <v>0.61988816604083596</v>
      </c>
      <c r="AV1245">
        <v>446.55085661019501</v>
      </c>
      <c r="AW1245">
        <v>-1.6952358919249001E-3</v>
      </c>
      <c r="AX1245">
        <v>0.61988816604083596</v>
      </c>
      <c r="AY1245">
        <v>0.123599123565949</v>
      </c>
      <c r="BD1245" s="95">
        <v>45398</v>
      </c>
    </row>
    <row r="1246" spans="1:56">
      <c r="A1246" t="s">
        <v>105</v>
      </c>
      <c r="B1246">
        <v>5090.2250000000004</v>
      </c>
      <c r="C1246">
        <v>0</v>
      </c>
      <c r="D1246">
        <v>10977.236999999999</v>
      </c>
      <c r="E1246" s="95">
        <v>45398</v>
      </c>
      <c r="F1246" t="s">
        <v>1394</v>
      </c>
      <c r="G1246" t="b">
        <v>0</v>
      </c>
      <c r="H1246" t="b">
        <v>0</v>
      </c>
      <c r="I1246" t="b">
        <v>0</v>
      </c>
      <c r="J1246" t="b">
        <v>0</v>
      </c>
      <c r="K1246" t="b">
        <v>0</v>
      </c>
      <c r="L1246">
        <v>5090.2250000000004</v>
      </c>
      <c r="M1246">
        <v>5090.2250000000004</v>
      </c>
      <c r="N1246" t="b">
        <v>0</v>
      </c>
      <c r="O1246">
        <v>5090.2250000000004</v>
      </c>
      <c r="P1246">
        <v>0.99932759416135797</v>
      </c>
      <c r="Q1246">
        <v>420.45496916434098</v>
      </c>
      <c r="R1246">
        <v>10977.236999999999</v>
      </c>
      <c r="S1246">
        <v>10977.236999999999</v>
      </c>
      <c r="X1246">
        <v>5.96742160022029E-2</v>
      </c>
      <c r="Y1246">
        <v>0.99945953687518096</v>
      </c>
      <c r="Z1246">
        <v>0.99945953687518096</v>
      </c>
      <c r="AA1246">
        <v>416.700016604219</v>
      </c>
      <c r="AB1246">
        <v>-5.4060922765759997E-4</v>
      </c>
      <c r="AC1246" s="96">
        <v>2.9225833702857598E-7</v>
      </c>
      <c r="AD1246">
        <v>0.16050159744414499</v>
      </c>
      <c r="AE1246">
        <v>0.15125028342576699</v>
      </c>
      <c r="AF1246">
        <v>0.16050159744414499</v>
      </c>
      <c r="AH1246">
        <v>418.09382678406701</v>
      </c>
      <c r="AI1246">
        <v>19.23</v>
      </c>
      <c r="AJ1246">
        <v>424.365234185828</v>
      </c>
      <c r="AK1246">
        <v>411.82241938230601</v>
      </c>
      <c r="AL1246">
        <v>8.4049823633150001E-4</v>
      </c>
      <c r="AM1246">
        <v>6.7515432098759996E-4</v>
      </c>
      <c r="AN1246">
        <v>1.334302117812E-4</v>
      </c>
      <c r="AO1246">
        <v>-9.1637203745506997E-3</v>
      </c>
      <c r="AP1246">
        <v>-9.0302901627694002E-3</v>
      </c>
      <c r="AR1246">
        <v>0.118201212009431</v>
      </c>
      <c r="AS1246">
        <v>0.97136598144344499</v>
      </c>
      <c r="AT1246">
        <v>0.91916196950260198</v>
      </c>
      <c r="AU1246">
        <v>0.63251459198082405</v>
      </c>
      <c r="AV1246">
        <v>446.400686318309</v>
      </c>
      <c r="AW1246">
        <v>-3.3628933785039998E-4</v>
      </c>
      <c r="AX1246">
        <v>0.63251459198082405</v>
      </c>
      <c r="AY1246">
        <v>0.123138147105348</v>
      </c>
      <c r="BD1246" s="95">
        <v>45398</v>
      </c>
    </row>
    <row r="1247" spans="1:56">
      <c r="A1247" t="s">
        <v>106</v>
      </c>
      <c r="B1247">
        <v>5103.5</v>
      </c>
      <c r="C1247">
        <v>0</v>
      </c>
      <c r="D1247">
        <v>11005.444</v>
      </c>
      <c r="E1247" s="95">
        <v>45398</v>
      </c>
      <c r="F1247" t="s">
        <v>1395</v>
      </c>
      <c r="G1247" t="b">
        <v>0</v>
      </c>
      <c r="H1247" t="b">
        <v>0</v>
      </c>
      <c r="I1247" t="b">
        <v>0</v>
      </c>
      <c r="J1247" t="b">
        <v>0</v>
      </c>
      <c r="K1247" t="b">
        <v>0</v>
      </c>
      <c r="L1247">
        <v>5103.5</v>
      </c>
      <c r="M1247">
        <v>5103.5</v>
      </c>
      <c r="N1247" t="b">
        <v>0</v>
      </c>
      <c r="O1247">
        <v>5103.5</v>
      </c>
      <c r="P1247">
        <v>1.00260793972761</v>
      </c>
      <c r="Q1247">
        <v>421.551490382098</v>
      </c>
      <c r="R1247">
        <v>11005.444</v>
      </c>
      <c r="S1247">
        <v>11005.444</v>
      </c>
      <c r="X1247">
        <v>5.96742160022029E-2</v>
      </c>
      <c r="Y1247">
        <v>1.00256959014367</v>
      </c>
      <c r="Z1247">
        <v>1.00256959014367</v>
      </c>
      <c r="AA1247">
        <v>417.77076485975499</v>
      </c>
      <c r="AB1247">
        <v>2.5662943915373002E-3</v>
      </c>
      <c r="AC1247" s="96">
        <v>6.5858669040360499E-6</v>
      </c>
      <c r="AD1247">
        <v>0.15783588048450301</v>
      </c>
      <c r="AE1247">
        <v>0.150129520301122</v>
      </c>
      <c r="AF1247">
        <v>0.15783588048450301</v>
      </c>
      <c r="AH1247">
        <v>418.09382678406701</v>
      </c>
      <c r="AI1247">
        <v>19.23</v>
      </c>
      <c r="AJ1247">
        <v>424.365234185828</v>
      </c>
      <c r="AK1247">
        <v>411.82241938230601</v>
      </c>
      <c r="AL1247">
        <v>6.7515432098759996E-4</v>
      </c>
      <c r="AM1247">
        <v>5.0981040564370003E-4</v>
      </c>
      <c r="AN1247">
        <v>1.5614569376680001E-4</v>
      </c>
      <c r="AO1247">
        <v>-4.7489846713419999E-4</v>
      </c>
      <c r="AP1247">
        <v>-3.1875277336740001E-4</v>
      </c>
      <c r="AR1247">
        <v>0.118201212009431</v>
      </c>
      <c r="AS1247">
        <v>0.97136598144344499</v>
      </c>
      <c r="AT1247">
        <v>0.92382850671916605</v>
      </c>
      <c r="AU1247">
        <v>0.65530734375761501</v>
      </c>
      <c r="AV1247">
        <v>447.12520533961901</v>
      </c>
      <c r="AW1247">
        <v>1.6230239861076E-3</v>
      </c>
      <c r="AX1247">
        <v>0.65530734375761501</v>
      </c>
      <c r="AY1247">
        <v>0.12285582634138</v>
      </c>
      <c r="BD1247" s="95">
        <v>45398</v>
      </c>
    </row>
    <row r="1248" spans="1:56">
      <c r="A1248" t="s">
        <v>107</v>
      </c>
      <c r="B1248">
        <v>5104.4750000000004</v>
      </c>
      <c r="C1248">
        <v>0</v>
      </c>
      <c r="D1248">
        <v>11007.977999999999</v>
      </c>
      <c r="E1248" s="95">
        <v>45398</v>
      </c>
      <c r="F1248" t="s">
        <v>1396</v>
      </c>
      <c r="G1248" t="b">
        <v>0</v>
      </c>
      <c r="H1248" t="b">
        <v>0</v>
      </c>
      <c r="I1248" t="b">
        <v>0</v>
      </c>
      <c r="J1248" t="b">
        <v>0</v>
      </c>
      <c r="K1248" t="b">
        <v>0</v>
      </c>
      <c r="L1248">
        <v>5104.4750000000004</v>
      </c>
      <c r="M1248">
        <v>5104.4750000000004</v>
      </c>
      <c r="N1248" t="b">
        <v>0</v>
      </c>
      <c r="O1248">
        <v>5104.4750000000004</v>
      </c>
      <c r="P1248">
        <v>1.0001910453610201</v>
      </c>
      <c r="Q1248">
        <v>421.63202583876898</v>
      </c>
      <c r="R1248">
        <v>11007.977999999999</v>
      </c>
      <c r="S1248">
        <v>11007.977999999999</v>
      </c>
      <c r="X1248">
        <v>5.96742160022029E-2</v>
      </c>
      <c r="Y1248">
        <v>1.0002302496836999</v>
      </c>
      <c r="Z1248">
        <v>1.0002302496836999</v>
      </c>
      <c r="AA1248">
        <v>417.86695644622398</v>
      </c>
      <c r="AB1248">
        <v>2.3022318031160001E-4</v>
      </c>
      <c r="AC1248" s="96">
        <v>5.3002712752811797E-8</v>
      </c>
      <c r="AD1248">
        <v>0.15304589202372201</v>
      </c>
      <c r="AE1248">
        <v>0.147869914395825</v>
      </c>
      <c r="AF1248">
        <v>0.15304589202372201</v>
      </c>
      <c r="AH1248">
        <v>418.09382678406701</v>
      </c>
      <c r="AI1248">
        <v>19.23</v>
      </c>
      <c r="AJ1248">
        <v>424.365234185828</v>
      </c>
      <c r="AK1248">
        <v>411.82241938230601</v>
      </c>
      <c r="AL1248">
        <v>5.0981040564370003E-4</v>
      </c>
      <c r="AM1248">
        <v>3.4446649029979998E-4</v>
      </c>
      <c r="AN1248" s="96">
        <v>7.7351676244877406E-6</v>
      </c>
      <c r="AO1248" s="96">
        <v>-2.2100843438566099E-5</v>
      </c>
      <c r="AP1248" s="96">
        <v>-1.4365675814078301E-5</v>
      </c>
      <c r="AR1248">
        <v>0.118201212009431</v>
      </c>
      <c r="AS1248">
        <v>0.97136598144344499</v>
      </c>
      <c r="AT1248">
        <v>0.92666631944701605</v>
      </c>
      <c r="AU1248">
        <v>0.67517364498669796</v>
      </c>
      <c r="AV1248">
        <v>447.19178124469499</v>
      </c>
      <c r="AW1248">
        <v>1.4889767850489999E-4</v>
      </c>
      <c r="AX1248">
        <v>0.67517364498669796</v>
      </c>
      <c r="AY1248">
        <v>0.122661582185135</v>
      </c>
      <c r="BD1248" s="95">
        <v>45398</v>
      </c>
    </row>
    <row r="1249" spans="1:56">
      <c r="A1249" t="s">
        <v>108</v>
      </c>
      <c r="B1249">
        <v>5093.55</v>
      </c>
      <c r="C1249">
        <v>0</v>
      </c>
      <c r="D1249">
        <v>10985.052</v>
      </c>
      <c r="E1249" s="95">
        <v>45398</v>
      </c>
      <c r="F1249" t="s">
        <v>1397</v>
      </c>
      <c r="G1249" t="b">
        <v>0</v>
      </c>
      <c r="H1249" t="b">
        <v>0</v>
      </c>
      <c r="I1249" t="b">
        <v>0</v>
      </c>
      <c r="J1249" t="b">
        <v>0</v>
      </c>
      <c r="K1249" t="b">
        <v>0</v>
      </c>
      <c r="L1249">
        <v>5093.55</v>
      </c>
      <c r="M1249">
        <v>5093.55</v>
      </c>
      <c r="N1249" t="b">
        <v>0</v>
      </c>
      <c r="O1249">
        <v>5093.55</v>
      </c>
      <c r="P1249">
        <v>0.99785972112705001</v>
      </c>
      <c r="Q1249">
        <v>420.72961572170698</v>
      </c>
      <c r="R1249">
        <v>10985.052</v>
      </c>
      <c r="S1249">
        <v>10985.052</v>
      </c>
      <c r="X1249">
        <v>5.96742160022029E-2</v>
      </c>
      <c r="Y1249">
        <v>0.99791732868652105</v>
      </c>
      <c r="Z1249">
        <v>0.99791732868652105</v>
      </c>
      <c r="AA1249">
        <v>416.99667692318297</v>
      </c>
      <c r="AB1249">
        <v>-2.0848430892988E-3</v>
      </c>
      <c r="AC1249" s="96">
        <v>4.3465707069973104E-6</v>
      </c>
      <c r="AD1249">
        <v>0.14992565959516499</v>
      </c>
      <c r="AE1249">
        <v>0.146422562324732</v>
      </c>
      <c r="AF1249">
        <v>0.14992565959516499</v>
      </c>
      <c r="AH1249">
        <v>418.09382678406701</v>
      </c>
      <c r="AI1249">
        <v>19.23</v>
      </c>
      <c r="AJ1249">
        <v>424.365234185828</v>
      </c>
      <c r="AK1249">
        <v>411.82241938230601</v>
      </c>
      <c r="AL1249">
        <v>3.4446649029979998E-4</v>
      </c>
      <c r="AM1249">
        <v>1.7912257495590001E-4</v>
      </c>
      <c r="AN1249" s="96">
        <v>5.0656671129569899E-12</v>
      </c>
      <c r="AO1249" s="96">
        <v>-6.0891735043089302E-7</v>
      </c>
      <c r="AP1249" s="96">
        <v>-6.0891228476377998E-7</v>
      </c>
      <c r="AR1249">
        <v>0.118201212009431</v>
      </c>
      <c r="AS1249">
        <v>0.97136598144344499</v>
      </c>
      <c r="AT1249">
        <v>0.92861000483747003</v>
      </c>
      <c r="AU1249">
        <v>0.69776554694951298</v>
      </c>
      <c r="AV1249">
        <v>446.56194561980698</v>
      </c>
      <c r="AW1249">
        <v>-1.4084239722264001E-3</v>
      </c>
      <c r="AX1249">
        <v>0.69776554694951298</v>
      </c>
      <c r="AY1249">
        <v>0.122697542218156</v>
      </c>
      <c r="BD1249" s="95">
        <v>45398</v>
      </c>
    </row>
    <row r="1250" spans="1:56">
      <c r="A1250" t="s">
        <v>109</v>
      </c>
      <c r="B1250">
        <v>5104.8874999999998</v>
      </c>
      <c r="C1250">
        <v>0</v>
      </c>
      <c r="D1250">
        <v>11009.33</v>
      </c>
      <c r="E1250" s="95">
        <v>45398</v>
      </c>
      <c r="F1250" t="s">
        <v>1398</v>
      </c>
      <c r="G1250" t="b">
        <v>0</v>
      </c>
      <c r="H1250" t="b">
        <v>0</v>
      </c>
      <c r="I1250" t="b">
        <v>0</v>
      </c>
      <c r="J1250" t="b">
        <v>0</v>
      </c>
      <c r="K1250" t="b">
        <v>0</v>
      </c>
      <c r="L1250">
        <v>5104.8874999999998</v>
      </c>
      <c r="M1250">
        <v>5104.8874999999998</v>
      </c>
      <c r="N1250" t="b">
        <v>0</v>
      </c>
      <c r="O1250">
        <v>5104.8874999999998</v>
      </c>
      <c r="P1250">
        <v>1.00222585426667</v>
      </c>
      <c r="Q1250">
        <v>421.66609853197599</v>
      </c>
      <c r="R1250">
        <v>11009.33</v>
      </c>
      <c r="S1250">
        <v>11009.33</v>
      </c>
      <c r="X1250">
        <v>5.96742160022029E-2</v>
      </c>
      <c r="Y1250">
        <v>1.00221009422622</v>
      </c>
      <c r="Z1250">
        <v>1.00221009422622</v>
      </c>
      <c r="AA1250">
        <v>417.91827887120701</v>
      </c>
      <c r="AB1250">
        <v>2.2076555604419999E-3</v>
      </c>
      <c r="AC1250" s="96">
        <v>4.8737430735506598E-6</v>
      </c>
      <c r="AD1250">
        <v>0.14712198397128501</v>
      </c>
      <c r="AE1250">
        <v>0.145100993237331</v>
      </c>
      <c r="AF1250">
        <v>0.14712198397128501</v>
      </c>
      <c r="AH1250">
        <v>418.09382678406701</v>
      </c>
      <c r="AI1250">
        <v>19.23</v>
      </c>
      <c r="AJ1250">
        <v>424.365234185828</v>
      </c>
      <c r="AK1250">
        <v>411.82241938230601</v>
      </c>
      <c r="AL1250">
        <v>1.7912257495590001E-4</v>
      </c>
      <c r="AM1250">
        <v>0</v>
      </c>
      <c r="AN1250">
        <v>0</v>
      </c>
      <c r="AO1250">
        <v>0</v>
      </c>
      <c r="AP1250">
        <v>0</v>
      </c>
      <c r="AR1250">
        <v>0.118201212009431</v>
      </c>
      <c r="AS1250">
        <v>0.97136598144344499</v>
      </c>
      <c r="AT1250">
        <v>0.92825071305405105</v>
      </c>
      <c r="AU1250">
        <v>0.71201175495550895</v>
      </c>
      <c r="AV1250">
        <v>447.24996494275598</v>
      </c>
      <c r="AW1250">
        <v>1.5407029857723001E-3</v>
      </c>
      <c r="AX1250">
        <v>0.71201175495550895</v>
      </c>
      <c r="AY1250">
        <v>0.122689766772739</v>
      </c>
      <c r="BD1250" s="95">
        <v>45398</v>
      </c>
    </row>
    <row r="1251" spans="1:56">
      <c r="A1251" t="s">
        <v>110</v>
      </c>
      <c r="B1251">
        <v>5099.7250000000004</v>
      </c>
      <c r="C1251">
        <v>0</v>
      </c>
      <c r="D1251">
        <v>10999.057000000001</v>
      </c>
      <c r="E1251" s="95">
        <v>45398</v>
      </c>
      <c r="F1251" t="s">
        <v>1399</v>
      </c>
      <c r="G1251" t="b">
        <v>0</v>
      </c>
      <c r="H1251" t="b">
        <v>0</v>
      </c>
      <c r="I1251" t="b">
        <v>0</v>
      </c>
      <c r="J1251" t="b">
        <v>0</v>
      </c>
      <c r="K1251" t="b">
        <v>0</v>
      </c>
      <c r="L1251">
        <v>5099.7250000000004</v>
      </c>
      <c r="M1251">
        <v>5099.7250000000004</v>
      </c>
      <c r="N1251" t="b">
        <v>0</v>
      </c>
      <c r="O1251">
        <v>5099.7250000000004</v>
      </c>
      <c r="P1251">
        <v>0.99898871424688596</v>
      </c>
      <c r="Q1251">
        <v>421.23967361396001</v>
      </c>
      <c r="R1251">
        <v>10999.057000000001</v>
      </c>
      <c r="S1251">
        <v>10999.057000000001</v>
      </c>
      <c r="T1251" s="97">
        <v>45398</v>
      </c>
      <c r="U1251">
        <v>10999.057000000001</v>
      </c>
      <c r="V1251">
        <v>421.23967361396001</v>
      </c>
      <c r="W1251">
        <v>6.6190748768865201E-2</v>
      </c>
      <c r="X1251">
        <v>5.96742160022029E-2</v>
      </c>
      <c r="Y1251">
        <v>0.99906688236250496</v>
      </c>
      <c r="Z1251">
        <v>0.99906688236250496</v>
      </c>
      <c r="AA1251">
        <v>417.52831195416098</v>
      </c>
      <c r="AB1251">
        <v>-9.3355326277150003E-4</v>
      </c>
      <c r="AC1251" s="96">
        <v>8.7152169443145801E-7</v>
      </c>
      <c r="AD1251">
        <v>0.14296302785590001</v>
      </c>
      <c r="AE1251">
        <v>0.143069179837502</v>
      </c>
      <c r="AF1251">
        <v>0.143069179837502</v>
      </c>
      <c r="AG1251">
        <v>417.52831195416098</v>
      </c>
      <c r="AH1251">
        <v>418.09382678406701</v>
      </c>
      <c r="AI1251">
        <v>19.23</v>
      </c>
      <c r="AJ1251">
        <v>424.365234185828</v>
      </c>
      <c r="AK1251">
        <v>411.82241938230601</v>
      </c>
      <c r="AL1251">
        <v>0</v>
      </c>
      <c r="AN1251">
        <v>0</v>
      </c>
      <c r="AO1251">
        <v>0</v>
      </c>
      <c r="AP1251">
        <v>0</v>
      </c>
      <c r="AQ1251">
        <v>0.11812432439879</v>
      </c>
      <c r="AR1251">
        <v>0.118201212009431</v>
      </c>
      <c r="AS1251">
        <v>0.97136598144344499</v>
      </c>
      <c r="AT1251">
        <v>0.92832842150092798</v>
      </c>
      <c r="AU1251">
        <v>0.72564116925885802</v>
      </c>
      <c r="AV1251">
        <v>446.95220663804503</v>
      </c>
      <c r="AW1251">
        <v>-6.6575366808290003E-4</v>
      </c>
      <c r="AX1251">
        <v>0.72564116925885802</v>
      </c>
      <c r="AY1251">
        <v>0.12265132097640299</v>
      </c>
      <c r="AZ1251" s="97">
        <v>45398</v>
      </c>
      <c r="BA1251">
        <v>446.95220663804503</v>
      </c>
      <c r="BB1251">
        <v>446.95219830870298</v>
      </c>
      <c r="BC1251" s="96">
        <v>8.3293425632291406E-6</v>
      </c>
      <c r="BD1251" s="95">
        <v>45398</v>
      </c>
    </row>
    <row r="1252" spans="1:56">
      <c r="A1252" t="s">
        <v>104</v>
      </c>
      <c r="B1252">
        <v>5112.4750000000004</v>
      </c>
      <c r="C1252">
        <v>0</v>
      </c>
      <c r="D1252">
        <v>11027.923000000001</v>
      </c>
      <c r="E1252" s="95">
        <v>45399</v>
      </c>
      <c r="F1252" t="s">
        <v>1400</v>
      </c>
      <c r="G1252" t="b">
        <v>0</v>
      </c>
      <c r="H1252" t="b">
        <v>0</v>
      </c>
      <c r="I1252" t="b">
        <v>0</v>
      </c>
      <c r="J1252" t="b">
        <v>0</v>
      </c>
      <c r="K1252" t="b">
        <v>0</v>
      </c>
      <c r="L1252">
        <v>5112.4750000000004</v>
      </c>
      <c r="M1252">
        <v>5112.4750000000004</v>
      </c>
      <c r="N1252" t="b">
        <v>0</v>
      </c>
      <c r="O1252">
        <v>5112.4750000000004</v>
      </c>
      <c r="P1252">
        <v>1.0025001348111899</v>
      </c>
      <c r="Q1252">
        <v>422.292829585817</v>
      </c>
      <c r="R1252">
        <v>11027.923000000001</v>
      </c>
      <c r="S1252">
        <v>11027.923000000001</v>
      </c>
      <c r="X1252">
        <v>6.6190748768865201E-2</v>
      </c>
      <c r="Y1252">
        <v>1.00244054361039</v>
      </c>
      <c r="Z1252">
        <v>1.00244054361039</v>
      </c>
      <c r="AA1252">
        <v>418.54730800805902</v>
      </c>
      <c r="AB1252">
        <v>2.4375703204841002E-3</v>
      </c>
      <c r="AC1252" s="96">
        <v>5.9417490673050204E-6</v>
      </c>
      <c r="AD1252">
        <v>0.14085807188438601</v>
      </c>
      <c r="AE1252">
        <v>0.14201818148897699</v>
      </c>
      <c r="AF1252">
        <v>0.14201818148897699</v>
      </c>
      <c r="AH1252">
        <v>417.52831195416098</v>
      </c>
      <c r="AI1252">
        <v>18.399999999999999</v>
      </c>
      <c r="AJ1252">
        <v>423.79123663347298</v>
      </c>
      <c r="AK1252">
        <v>411.26538727484802</v>
      </c>
      <c r="AL1252">
        <v>1.0058421516754E-3</v>
      </c>
      <c r="AM1252">
        <v>8.4049823633150001E-4</v>
      </c>
      <c r="AN1252">
        <v>9.8652722125126008E-3</v>
      </c>
      <c r="AO1252">
        <v>-4.9587666193190005E-4</v>
      </c>
      <c r="AP1252">
        <v>9.3693955505805993E-3</v>
      </c>
      <c r="AR1252">
        <v>0.11812432439879</v>
      </c>
      <c r="AS1252">
        <v>0.97207295055305598</v>
      </c>
      <c r="AT1252">
        <v>0.92871248408224905</v>
      </c>
      <c r="AU1252">
        <v>0.74650554221925103</v>
      </c>
      <c r="AV1252">
        <v>447.736600427501</v>
      </c>
      <c r="AW1252">
        <v>1.7549835928889E-3</v>
      </c>
      <c r="AX1252">
        <v>0.74650554221925103</v>
      </c>
      <c r="AY1252">
        <v>0.118158097640245</v>
      </c>
      <c r="BD1252" s="95">
        <v>45399</v>
      </c>
    </row>
    <row r="1253" spans="1:56">
      <c r="A1253" t="s">
        <v>105</v>
      </c>
      <c r="B1253">
        <v>5091.1000000000004</v>
      </c>
      <c r="C1253">
        <v>0</v>
      </c>
      <c r="D1253">
        <v>10982.038</v>
      </c>
      <c r="E1253" s="95">
        <v>45399</v>
      </c>
      <c r="F1253" t="s">
        <v>1401</v>
      </c>
      <c r="G1253" t="b">
        <v>0</v>
      </c>
      <c r="H1253" t="b">
        <v>0</v>
      </c>
      <c r="I1253" t="b">
        <v>0</v>
      </c>
      <c r="J1253" t="b">
        <v>0</v>
      </c>
      <c r="K1253" t="b">
        <v>0</v>
      </c>
      <c r="L1253">
        <v>5091.1000000000004</v>
      </c>
      <c r="M1253">
        <v>5091.1000000000004</v>
      </c>
      <c r="N1253" t="b">
        <v>0</v>
      </c>
      <c r="O1253">
        <v>5091.1000000000004</v>
      </c>
      <c r="P1253">
        <v>0.99581905045990404</v>
      </c>
      <c r="Q1253">
        <v>420.52724457417401</v>
      </c>
      <c r="R1253">
        <v>10982.038</v>
      </c>
      <c r="S1253">
        <v>10982.038</v>
      </c>
      <c r="X1253">
        <v>6.6190748768865201E-2</v>
      </c>
      <c r="Y1253">
        <v>0.99583919836944801</v>
      </c>
      <c r="Z1253">
        <v>0.99583919836944801</v>
      </c>
      <c r="AA1253">
        <v>416.80581568643601</v>
      </c>
      <c r="AB1253">
        <v>-4.1694818518091996E-3</v>
      </c>
      <c r="AC1253" s="96">
        <v>1.7384578912566802E-5</v>
      </c>
      <c r="AD1253">
        <v>0.14314510282295301</v>
      </c>
      <c r="AE1253">
        <v>0.14312260783428299</v>
      </c>
      <c r="AF1253">
        <v>0.14314510282295301</v>
      </c>
      <c r="AH1253">
        <v>417.52831195416098</v>
      </c>
      <c r="AI1253">
        <v>18.399999999999999</v>
      </c>
      <c r="AJ1253">
        <v>423.79123663347298</v>
      </c>
      <c r="AK1253">
        <v>411.26538727484802</v>
      </c>
      <c r="AL1253">
        <v>8.4049823633150001E-4</v>
      </c>
      <c r="AM1253">
        <v>6.7515432098759996E-4</v>
      </c>
      <c r="AN1253">
        <v>2.564049254635E-4</v>
      </c>
      <c r="AO1253">
        <v>-2.5446588110553999E-3</v>
      </c>
      <c r="AP1253">
        <v>-2.2882538855918998E-3</v>
      </c>
      <c r="AR1253">
        <v>0.11812432439879</v>
      </c>
      <c r="AS1253">
        <v>0.97207295055305598</v>
      </c>
      <c r="AT1253">
        <v>0.97176253106881705</v>
      </c>
      <c r="AU1253">
        <v>0.794758930161369</v>
      </c>
      <c r="AV1253">
        <v>446.34374254015597</v>
      </c>
      <c r="AW1253">
        <v>-3.110886816076E-3</v>
      </c>
      <c r="AX1253">
        <v>0.794758930161369</v>
      </c>
      <c r="AY1253">
        <v>0.118445516955901</v>
      </c>
      <c r="BD1253" s="95">
        <v>45399</v>
      </c>
    </row>
    <row r="1254" spans="1:56">
      <c r="A1254" t="s">
        <v>106</v>
      </c>
      <c r="B1254">
        <v>5072.3</v>
      </c>
      <c r="C1254">
        <v>0</v>
      </c>
      <c r="D1254">
        <v>10941.2</v>
      </c>
      <c r="E1254" s="95">
        <v>45399</v>
      </c>
      <c r="F1254" t="s">
        <v>1402</v>
      </c>
      <c r="G1254" t="b">
        <v>0</v>
      </c>
      <c r="H1254" t="b">
        <v>0</v>
      </c>
      <c r="I1254" t="b">
        <v>0</v>
      </c>
      <c r="J1254" t="b">
        <v>0</v>
      </c>
      <c r="K1254" t="b">
        <v>0</v>
      </c>
      <c r="L1254">
        <v>5072.3</v>
      </c>
      <c r="M1254">
        <v>5072.3</v>
      </c>
      <c r="N1254" t="b">
        <v>0</v>
      </c>
      <c r="O1254">
        <v>5072.3</v>
      </c>
      <c r="P1254">
        <v>0.99630728133409197</v>
      </c>
      <c r="Q1254">
        <v>418.97435576861301</v>
      </c>
      <c r="R1254">
        <v>10941.2</v>
      </c>
      <c r="S1254">
        <v>10941.2</v>
      </c>
      <c r="X1254">
        <v>6.6190748768865201E-2</v>
      </c>
      <c r="Y1254">
        <v>0.996281382380938</v>
      </c>
      <c r="Z1254">
        <v>0.996281382380938</v>
      </c>
      <c r="AA1254">
        <v>415.25587423649802</v>
      </c>
      <c r="AB1254">
        <v>-3.7255488659996001E-3</v>
      </c>
      <c r="AC1254" s="96">
        <v>1.3879714352951199E-5</v>
      </c>
      <c r="AD1254">
        <v>0.14397957564036101</v>
      </c>
      <c r="AE1254">
        <v>0.14354118896904</v>
      </c>
      <c r="AF1254">
        <v>0.14397957564036101</v>
      </c>
      <c r="AH1254">
        <v>417.52831195416098</v>
      </c>
      <c r="AI1254">
        <v>18.399999999999999</v>
      </c>
      <c r="AJ1254">
        <v>423.79123663347298</v>
      </c>
      <c r="AK1254">
        <v>411.26538727484802</v>
      </c>
      <c r="AL1254">
        <v>6.7515432098759996E-4</v>
      </c>
      <c r="AM1254">
        <v>5.0981040564370003E-4</v>
      </c>
      <c r="AN1254" s="96">
        <v>4.9092392112666095E-7</v>
      </c>
      <c r="AO1254">
        <v>-1.0000517010393201E-2</v>
      </c>
      <c r="AP1254">
        <v>-1.0000026086472101E-2</v>
      </c>
      <c r="AR1254">
        <v>0.11812432439879</v>
      </c>
      <c r="AS1254">
        <v>0.97207295055305598</v>
      </c>
      <c r="AT1254">
        <v>0.96911315306530699</v>
      </c>
      <c r="AU1254">
        <v>0.77856671590332405</v>
      </c>
      <c r="AV1254">
        <v>445.02389347850402</v>
      </c>
      <c r="AW1254">
        <v>-2.9570237820301E-3</v>
      </c>
      <c r="AX1254">
        <v>0.77856671590332405</v>
      </c>
      <c r="AY1254">
        <v>0.11875835976022001</v>
      </c>
      <c r="BD1254" s="95">
        <v>45399</v>
      </c>
    </row>
    <row r="1255" spans="1:56">
      <c r="A1255" t="s">
        <v>107</v>
      </c>
      <c r="B1255">
        <v>5054.5249999999996</v>
      </c>
      <c r="C1255">
        <v>0</v>
      </c>
      <c r="D1255">
        <v>10901.727000000001</v>
      </c>
      <c r="E1255" s="95">
        <v>45399</v>
      </c>
      <c r="F1255" t="s">
        <v>1403</v>
      </c>
      <c r="G1255" t="b">
        <v>0</v>
      </c>
      <c r="H1255" t="b">
        <v>0</v>
      </c>
      <c r="I1255" t="b">
        <v>0</v>
      </c>
      <c r="J1255" t="b">
        <v>0</v>
      </c>
      <c r="K1255" t="b">
        <v>0</v>
      </c>
      <c r="L1255">
        <v>5054.5249999999996</v>
      </c>
      <c r="M1255">
        <v>5054.5249999999996</v>
      </c>
      <c r="N1255" t="b">
        <v>0</v>
      </c>
      <c r="O1255">
        <v>5054.5249999999996</v>
      </c>
      <c r="P1255">
        <v>0.99649567257457095</v>
      </c>
      <c r="Q1255">
        <v>417.50613244314098</v>
      </c>
      <c r="R1255">
        <v>10901.727000000001</v>
      </c>
      <c r="S1255">
        <v>10901.727000000001</v>
      </c>
      <c r="X1255">
        <v>6.6190748768865201E-2</v>
      </c>
      <c r="Y1255">
        <v>0.996392260446751</v>
      </c>
      <c r="Z1255">
        <v>0.996392260446751</v>
      </c>
      <c r="AA1255">
        <v>413.75773919429599</v>
      </c>
      <c r="AB1255">
        <v>-3.6142631405859001E-3</v>
      </c>
      <c r="AC1255" s="96">
        <v>1.30628980493981E-5</v>
      </c>
      <c r="AD1255">
        <v>0.14446068059867401</v>
      </c>
      <c r="AE1255">
        <v>0.143795825069786</v>
      </c>
      <c r="AF1255">
        <v>0.14446068059867401</v>
      </c>
      <c r="AH1255">
        <v>417.52831195416098</v>
      </c>
      <c r="AI1255">
        <v>18.399999999999999</v>
      </c>
      <c r="AJ1255">
        <v>423.79123663347298</v>
      </c>
      <c r="AK1255">
        <v>411.26538727484802</v>
      </c>
      <c r="AL1255">
        <v>5.0981040564370003E-4</v>
      </c>
      <c r="AM1255">
        <v>3.4446649029979998E-4</v>
      </c>
      <c r="AN1255" s="96">
        <v>1.1539747303929099E-12</v>
      </c>
      <c r="AO1255">
        <v>-3.8285902966079997E-2</v>
      </c>
      <c r="AP1255">
        <v>-3.8285902964925997E-2</v>
      </c>
      <c r="AR1255">
        <v>0.11812432439879</v>
      </c>
      <c r="AS1255">
        <v>0.97207295055305598</v>
      </c>
      <c r="AT1255">
        <v>0.96621382124252297</v>
      </c>
      <c r="AU1255">
        <v>0.76402116799699904</v>
      </c>
      <c r="AV1255">
        <v>443.77323371185599</v>
      </c>
      <c r="AW1255">
        <v>-2.8103204905975E-3</v>
      </c>
      <c r="AX1255">
        <v>0.76402116799699904</v>
      </c>
      <c r="AY1255">
        <v>0.119093788003848</v>
      </c>
      <c r="BD1255" s="95">
        <v>45399</v>
      </c>
    </row>
    <row r="1256" spans="1:56">
      <c r="A1256" t="s">
        <v>108</v>
      </c>
      <c r="B1256">
        <v>5073.125</v>
      </c>
      <c r="C1256">
        <v>0</v>
      </c>
      <c r="D1256">
        <v>10941.699000000001</v>
      </c>
      <c r="E1256" s="95">
        <v>45399</v>
      </c>
      <c r="F1256" t="s">
        <v>1404</v>
      </c>
      <c r="G1256" t="b">
        <v>0</v>
      </c>
      <c r="H1256" t="b">
        <v>0</v>
      </c>
      <c r="I1256" t="b">
        <v>0</v>
      </c>
      <c r="J1256" t="b">
        <v>0</v>
      </c>
      <c r="K1256" t="b">
        <v>0</v>
      </c>
      <c r="L1256">
        <v>5073.125</v>
      </c>
      <c r="M1256">
        <v>5073.125</v>
      </c>
      <c r="N1256" t="b">
        <v>0</v>
      </c>
      <c r="O1256">
        <v>5073.125</v>
      </c>
      <c r="P1256">
        <v>1.0036798710066701</v>
      </c>
      <c r="Q1256">
        <v>419.04250115502703</v>
      </c>
      <c r="R1256">
        <v>10941.699000000001</v>
      </c>
      <c r="S1256">
        <v>10941.699000000001</v>
      </c>
      <c r="X1256">
        <v>6.6190748768865201E-2</v>
      </c>
      <c r="Y1256">
        <v>1.0036665750297999</v>
      </c>
      <c r="Z1256">
        <v>1.0036665750297999</v>
      </c>
      <c r="AA1256">
        <v>415.274812989216</v>
      </c>
      <c r="AB1256">
        <v>3.6598695294E-3</v>
      </c>
      <c r="AC1256" s="96">
        <v>1.3394644972230899E-5</v>
      </c>
      <c r="AD1256">
        <v>0.145032562442201</v>
      </c>
      <c r="AE1256">
        <v>0.144103319671012</v>
      </c>
      <c r="AF1256">
        <v>0.145032562442201</v>
      </c>
      <c r="AH1256">
        <v>417.52831195416098</v>
      </c>
      <c r="AI1256">
        <v>18.399999999999999</v>
      </c>
      <c r="AJ1256">
        <v>423.79123663347298</v>
      </c>
      <c r="AK1256">
        <v>411.26538727484802</v>
      </c>
      <c r="AL1256">
        <v>3.4446649029979998E-4</v>
      </c>
      <c r="AM1256">
        <v>1.7912257495590001E-4</v>
      </c>
      <c r="AN1256" s="96">
        <v>8.4469131752094895E-17</v>
      </c>
      <c r="AO1256" s="96">
        <v>-4.0589912940758297E-5</v>
      </c>
      <c r="AP1256" s="96">
        <v>-4.0589912940673797E-5</v>
      </c>
      <c r="AR1256">
        <v>0.11812432439879</v>
      </c>
      <c r="AS1256">
        <v>0.97207295055305598</v>
      </c>
      <c r="AT1256">
        <v>0.96308694214980195</v>
      </c>
      <c r="AU1256">
        <v>0.73601202744377703</v>
      </c>
      <c r="AV1256">
        <v>445.015150867432</v>
      </c>
      <c r="AW1256">
        <v>2.7985400227682998E-3</v>
      </c>
      <c r="AX1256">
        <v>0.73601202744377703</v>
      </c>
      <c r="AY1256">
        <v>0.119537007065057</v>
      </c>
      <c r="BD1256" s="95">
        <v>45399</v>
      </c>
    </row>
    <row r="1257" spans="1:56">
      <c r="A1257" t="s">
        <v>109</v>
      </c>
      <c r="B1257">
        <v>5085.8999999999996</v>
      </c>
      <c r="C1257">
        <v>0</v>
      </c>
      <c r="D1257">
        <v>10970.538</v>
      </c>
      <c r="E1257" s="95">
        <v>45399</v>
      </c>
      <c r="F1257" t="s">
        <v>1405</v>
      </c>
      <c r="G1257" t="b">
        <v>0</v>
      </c>
      <c r="H1257" t="b">
        <v>0</v>
      </c>
      <c r="I1257" t="b">
        <v>0</v>
      </c>
      <c r="J1257" t="b">
        <v>0</v>
      </c>
      <c r="K1257" t="b">
        <v>0</v>
      </c>
      <c r="L1257">
        <v>5085.8999999999996</v>
      </c>
      <c r="M1257">
        <v>5085.8999999999996</v>
      </c>
      <c r="N1257" t="b">
        <v>0</v>
      </c>
      <c r="O1257">
        <v>5085.8999999999996</v>
      </c>
      <c r="P1257">
        <v>1.00251817173832</v>
      </c>
      <c r="Q1257">
        <v>420.09772213859299</v>
      </c>
      <c r="R1257">
        <v>10970.538</v>
      </c>
      <c r="S1257">
        <v>10970.538</v>
      </c>
      <c r="X1257">
        <v>6.6190748768865201E-2</v>
      </c>
      <c r="Y1257">
        <v>1.00263569670487</v>
      </c>
      <c r="Z1257">
        <v>1.00263569670487</v>
      </c>
      <c r="AA1257">
        <v>416.36935144542798</v>
      </c>
      <c r="AB1257">
        <v>2.632229347577E-3</v>
      </c>
      <c r="AC1257" s="96">
        <v>6.9286313382460402E-6</v>
      </c>
      <c r="AD1257">
        <v>0.14319812798803599</v>
      </c>
      <c r="AE1257">
        <v>0.14321123178165801</v>
      </c>
      <c r="AF1257">
        <v>0.14321123178165801</v>
      </c>
      <c r="AH1257">
        <v>417.52831195416098</v>
      </c>
      <c r="AI1257">
        <v>18.399999999999999</v>
      </c>
      <c r="AJ1257">
        <v>423.79123663347298</v>
      </c>
      <c r="AK1257">
        <v>411.26538727484802</v>
      </c>
      <c r="AL1257">
        <v>1.7912257495590001E-4</v>
      </c>
      <c r="AM1257">
        <v>0</v>
      </c>
      <c r="AN1257">
        <v>0</v>
      </c>
      <c r="AO1257">
        <v>0</v>
      </c>
      <c r="AP1257">
        <v>0</v>
      </c>
      <c r="AR1257">
        <v>0.11812432439879</v>
      </c>
      <c r="AS1257">
        <v>0.97207295055305598</v>
      </c>
      <c r="AT1257">
        <v>0.95892598798310102</v>
      </c>
      <c r="AU1257">
        <v>0.76035675548381698</v>
      </c>
      <c r="AV1257">
        <v>445.87735437297403</v>
      </c>
      <c r="AW1257">
        <v>1.9374700026757001E-3</v>
      </c>
      <c r="AX1257">
        <v>0.76035675548381698</v>
      </c>
      <c r="AY1257">
        <v>0.11975736236651099</v>
      </c>
      <c r="BD1257" s="95">
        <v>45399</v>
      </c>
    </row>
    <row r="1258" spans="1:56">
      <c r="A1258" t="s">
        <v>110</v>
      </c>
      <c r="B1258">
        <v>5067.6499999999996</v>
      </c>
      <c r="C1258">
        <v>0</v>
      </c>
      <c r="D1258">
        <v>10932.32</v>
      </c>
      <c r="E1258" s="95">
        <v>45399</v>
      </c>
      <c r="F1258" t="s">
        <v>1406</v>
      </c>
      <c r="G1258" t="b">
        <v>0</v>
      </c>
      <c r="H1258" t="b">
        <v>0</v>
      </c>
      <c r="I1258" t="b">
        <v>0</v>
      </c>
      <c r="J1258" t="b">
        <v>0</v>
      </c>
      <c r="K1258" t="b">
        <v>0</v>
      </c>
      <c r="L1258">
        <v>5067.6499999999996</v>
      </c>
      <c r="M1258">
        <v>5067.6499999999996</v>
      </c>
      <c r="N1258" t="b">
        <v>0</v>
      </c>
      <c r="O1258">
        <v>5067.6499999999996</v>
      </c>
      <c r="P1258">
        <v>0.99641164788926195</v>
      </c>
      <c r="Q1258">
        <v>418.59026359064097</v>
      </c>
      <c r="R1258">
        <v>10932.32</v>
      </c>
      <c r="S1258">
        <v>10932.32</v>
      </c>
      <c r="T1258" s="97">
        <v>45399</v>
      </c>
      <c r="U1258">
        <v>10932.32</v>
      </c>
      <c r="V1258">
        <v>418.59026359064097</v>
      </c>
      <c r="W1258">
        <v>6.6874009062047796E-2</v>
      </c>
      <c r="X1258">
        <v>6.6190748768865201E-2</v>
      </c>
      <c r="Y1258">
        <v>0.996516305763673</v>
      </c>
      <c r="Z1258">
        <v>0.996516305763673</v>
      </c>
      <c r="AA1258">
        <v>414.91884793561502</v>
      </c>
      <c r="AB1258">
        <v>-3.4897764288670001E-3</v>
      </c>
      <c r="AC1258" s="96">
        <v>1.2178539523475899E-5</v>
      </c>
      <c r="AD1258">
        <v>0.143402713540874</v>
      </c>
      <c r="AE1258">
        <v>0.14331315889599799</v>
      </c>
      <c r="AF1258">
        <v>0.143402713540874</v>
      </c>
      <c r="AG1258">
        <v>414.91884793561502</v>
      </c>
      <c r="AH1258">
        <v>417.52831195416098</v>
      </c>
      <c r="AI1258">
        <v>18.399999999999999</v>
      </c>
      <c r="AJ1258">
        <v>423.79123663347298</v>
      </c>
      <c r="AK1258">
        <v>411.26538727484802</v>
      </c>
      <c r="AL1258">
        <v>0</v>
      </c>
      <c r="AN1258">
        <v>0</v>
      </c>
      <c r="AO1258">
        <v>0</v>
      </c>
      <c r="AP1258">
        <v>0</v>
      </c>
      <c r="AQ1258">
        <v>0.118311471378583</v>
      </c>
      <c r="AR1258">
        <v>0.11812432439879</v>
      </c>
      <c r="AS1258">
        <v>0.97207295055305598</v>
      </c>
      <c r="AT1258">
        <v>0.95684477387226097</v>
      </c>
      <c r="AU1258">
        <v>0.76835557956148404</v>
      </c>
      <c r="AV1258">
        <v>444.69593529424901</v>
      </c>
      <c r="AW1258">
        <v>-2.6496503290386001E-3</v>
      </c>
      <c r="AX1258">
        <v>0.76835557956148404</v>
      </c>
      <c r="AY1258">
        <v>0.119998482867589</v>
      </c>
      <c r="AZ1258" s="97">
        <v>45399</v>
      </c>
      <c r="BA1258">
        <v>444.69593529424901</v>
      </c>
      <c r="BB1258">
        <v>444.69592701443997</v>
      </c>
      <c r="BC1258" s="96">
        <v>8.2798089238167399E-6</v>
      </c>
      <c r="BD1258" s="95">
        <v>45399</v>
      </c>
    </row>
    <row r="1259" spans="1:56">
      <c r="A1259" t="s">
        <v>104</v>
      </c>
      <c r="B1259">
        <v>5061.75</v>
      </c>
      <c r="C1259">
        <v>0</v>
      </c>
      <c r="D1259">
        <v>10922.982</v>
      </c>
      <c r="E1259" s="95">
        <v>45400</v>
      </c>
      <c r="F1259" t="s">
        <v>1407</v>
      </c>
      <c r="G1259" t="b">
        <v>0</v>
      </c>
      <c r="H1259" t="b">
        <v>0</v>
      </c>
      <c r="I1259" t="b">
        <v>0</v>
      </c>
      <c r="J1259" t="b">
        <v>0</v>
      </c>
      <c r="K1259" t="b">
        <v>0</v>
      </c>
      <c r="L1259">
        <v>5061.75</v>
      </c>
      <c r="M1259">
        <v>5061.75</v>
      </c>
      <c r="N1259" t="b">
        <v>0</v>
      </c>
      <c r="O1259">
        <v>5061.75</v>
      </c>
      <c r="P1259">
        <v>0.99883575227176302</v>
      </c>
      <c r="Q1259">
        <v>418.102920827194</v>
      </c>
      <c r="R1259">
        <v>10922.982</v>
      </c>
      <c r="S1259">
        <v>10922.982</v>
      </c>
      <c r="X1259">
        <v>6.6874009062047796E-2</v>
      </c>
      <c r="Y1259">
        <v>0.998960074331394</v>
      </c>
      <c r="Z1259">
        <v>0.998960074331394</v>
      </c>
      <c r="AA1259">
        <v>414.487363175258</v>
      </c>
      <c r="AB1259">
        <v>-1.0404667664709001E-3</v>
      </c>
      <c r="AC1259" s="96">
        <v>1.08257109213041E-6</v>
      </c>
      <c r="AD1259">
        <v>0.13944553517493399</v>
      </c>
      <c r="AE1259">
        <v>0.141349889740185</v>
      </c>
      <c r="AF1259">
        <v>0.141349889740185</v>
      </c>
      <c r="AH1259">
        <v>414.91884793561502</v>
      </c>
      <c r="AI1259">
        <v>18.21</v>
      </c>
      <c r="AJ1259">
        <v>421.142630654649</v>
      </c>
      <c r="AK1259">
        <v>408.69506521658002</v>
      </c>
      <c r="AL1259">
        <v>1.0058421516754E-3</v>
      </c>
      <c r="AM1259">
        <v>8.4049823633150001E-4</v>
      </c>
      <c r="AN1259">
        <v>1.2865176987842E-3</v>
      </c>
      <c r="AO1259">
        <v>-3.8111943083315998E-3</v>
      </c>
      <c r="AP1259">
        <v>-2.5246766095474E-3</v>
      </c>
      <c r="AR1259">
        <v>0.118311471378583</v>
      </c>
      <c r="AS1259">
        <v>0.97035046151645299</v>
      </c>
      <c r="AT1259">
        <v>0.95455783009733497</v>
      </c>
      <c r="AU1259">
        <v>0.76549562941083704</v>
      </c>
      <c r="AV1259">
        <v>444.33430519167098</v>
      </c>
      <c r="AW1259">
        <v>-8.1320757370649999E-4</v>
      </c>
      <c r="AX1259">
        <v>0.76549562941083704</v>
      </c>
      <c r="AY1259">
        <v>0.119677145578096</v>
      </c>
      <c r="BD1259" s="95">
        <v>45400</v>
      </c>
    </row>
    <row r="1260" spans="1:56">
      <c r="A1260" t="s">
        <v>105</v>
      </c>
      <c r="B1260">
        <v>5084.4750000000004</v>
      </c>
      <c r="C1260">
        <v>0</v>
      </c>
      <c r="D1260">
        <v>10973.476000000001</v>
      </c>
      <c r="E1260" s="95">
        <v>45400</v>
      </c>
      <c r="F1260" t="s">
        <v>1408</v>
      </c>
      <c r="G1260" t="b">
        <v>0</v>
      </c>
      <c r="H1260" t="b">
        <v>0</v>
      </c>
      <c r="I1260" t="b">
        <v>0</v>
      </c>
      <c r="J1260" t="b">
        <v>0</v>
      </c>
      <c r="K1260" t="b">
        <v>0</v>
      </c>
      <c r="L1260">
        <v>5084.4750000000004</v>
      </c>
      <c r="M1260">
        <v>5084.4750000000004</v>
      </c>
      <c r="N1260" t="b">
        <v>0</v>
      </c>
      <c r="O1260">
        <v>5084.4750000000004</v>
      </c>
      <c r="P1260">
        <v>1.0044895540080001</v>
      </c>
      <c r="Q1260">
        <v>419.98001647115098</v>
      </c>
      <c r="R1260">
        <v>10973.476000000001</v>
      </c>
      <c r="S1260">
        <v>10973.476000000001</v>
      </c>
      <c r="X1260">
        <v>6.6874009062047796E-2</v>
      </c>
      <c r="Y1260">
        <v>1.00462273031302</v>
      </c>
      <c r="Z1260">
        <v>1.00462273031302</v>
      </c>
      <c r="AA1260">
        <v>416.40342647337297</v>
      </c>
      <c r="AB1260">
        <v>4.6120783101916999E-3</v>
      </c>
      <c r="AC1260" s="96">
        <v>2.12712663393412E-5</v>
      </c>
      <c r="AD1260">
        <v>0.143281906299317</v>
      </c>
      <c r="AE1260">
        <v>0.143199416913455</v>
      </c>
      <c r="AF1260">
        <v>0.143281906299317</v>
      </c>
      <c r="AH1260">
        <v>414.91884793561502</v>
      </c>
      <c r="AI1260">
        <v>18.21</v>
      </c>
      <c r="AJ1260">
        <v>421.142630654649</v>
      </c>
      <c r="AK1260">
        <v>408.69506521658002</v>
      </c>
      <c r="AL1260">
        <v>8.4049823633150001E-4</v>
      </c>
      <c r="AM1260">
        <v>6.7515432098759996E-4</v>
      </c>
      <c r="AN1260">
        <v>8.4378036165243999E-3</v>
      </c>
      <c r="AO1260" s="96">
        <v>-3.8852786399146099E-5</v>
      </c>
      <c r="AP1260">
        <v>8.3989508301252E-3</v>
      </c>
      <c r="AR1260">
        <v>0.118311471378583</v>
      </c>
      <c r="AS1260">
        <v>0.97035046151645299</v>
      </c>
      <c r="AT1260">
        <v>0.95760337367238801</v>
      </c>
      <c r="AU1260">
        <v>0.77909072426404902</v>
      </c>
      <c r="AV1260">
        <v>445.90605796766499</v>
      </c>
      <c r="AW1260">
        <v>3.5373203410785999E-3</v>
      </c>
      <c r="AX1260">
        <v>0.77909072426404902</v>
      </c>
      <c r="AY1260">
        <v>0.12019761284231099</v>
      </c>
      <c r="BD1260" s="95">
        <v>45400</v>
      </c>
    </row>
    <row r="1261" spans="1:56">
      <c r="A1261" t="s">
        <v>106</v>
      </c>
      <c r="B1261">
        <v>5081.9250000000002</v>
      </c>
      <c r="C1261">
        <v>0</v>
      </c>
      <c r="D1261">
        <v>10967.48</v>
      </c>
      <c r="E1261" s="95">
        <v>45400</v>
      </c>
      <c r="F1261" t="s">
        <v>1409</v>
      </c>
      <c r="G1261" t="b">
        <v>0</v>
      </c>
      <c r="H1261" t="b">
        <v>0</v>
      </c>
      <c r="I1261" t="b">
        <v>0</v>
      </c>
      <c r="J1261" t="b">
        <v>0</v>
      </c>
      <c r="K1261" t="b">
        <v>0</v>
      </c>
      <c r="L1261">
        <v>5081.9250000000002</v>
      </c>
      <c r="M1261">
        <v>5081.9250000000002</v>
      </c>
      <c r="N1261" t="b">
        <v>0</v>
      </c>
      <c r="O1261">
        <v>5081.9250000000002</v>
      </c>
      <c r="P1261">
        <v>0.99949847329370201</v>
      </c>
      <c r="Q1261">
        <v>419.76938527677902</v>
      </c>
      <c r="R1261">
        <v>10967.48</v>
      </c>
      <c r="S1261">
        <v>10967.48</v>
      </c>
      <c r="X1261">
        <v>6.6874009062047796E-2</v>
      </c>
      <c r="Y1261">
        <v>0.99945359155111801</v>
      </c>
      <c r="Z1261">
        <v>0.99945359155111801</v>
      </c>
      <c r="AA1261">
        <v>416.17590012300502</v>
      </c>
      <c r="AB1261">
        <v>-5.4655778437949997E-4</v>
      </c>
      <c r="AC1261" s="96">
        <v>2.9872541166586102E-7</v>
      </c>
      <c r="AD1261">
        <v>0.13903071419643601</v>
      </c>
      <c r="AE1261">
        <v>0.14109110306113701</v>
      </c>
      <c r="AF1261">
        <v>0.14109110306113701</v>
      </c>
      <c r="AH1261">
        <v>414.91884793561502</v>
      </c>
      <c r="AI1261">
        <v>18.21</v>
      </c>
      <c r="AJ1261">
        <v>421.142630654649</v>
      </c>
      <c r="AK1261">
        <v>408.69506521658002</v>
      </c>
      <c r="AL1261">
        <v>6.7515432098759996E-4</v>
      </c>
      <c r="AM1261">
        <v>5.0981040564370003E-4</v>
      </c>
      <c r="AN1261">
        <v>1.9676077448395001E-3</v>
      </c>
      <c r="AO1261" s="96">
        <v>-5.0830406204127598E-6</v>
      </c>
      <c r="AP1261">
        <v>1.9625247042190999E-3</v>
      </c>
      <c r="AR1261">
        <v>0.118311471378583</v>
      </c>
      <c r="AS1261">
        <v>0.97035046151645299</v>
      </c>
      <c r="AT1261">
        <v>0.95266153354980698</v>
      </c>
      <c r="AU1261">
        <v>0.772265249533026</v>
      </c>
      <c r="AV1261">
        <v>445.715930624534</v>
      </c>
      <c r="AW1261">
        <v>-4.2638430165649999E-4</v>
      </c>
      <c r="AX1261">
        <v>0.772265249533026</v>
      </c>
      <c r="AY1261">
        <v>0.12009160013701101</v>
      </c>
      <c r="BD1261" s="95">
        <v>45400</v>
      </c>
    </row>
    <row r="1262" spans="1:56">
      <c r="A1262" t="s">
        <v>107</v>
      </c>
      <c r="B1262">
        <v>5065.25</v>
      </c>
      <c r="C1262">
        <v>0</v>
      </c>
      <c r="D1262">
        <v>10932.064</v>
      </c>
      <c r="E1262" s="95">
        <v>45400</v>
      </c>
      <c r="F1262" t="s">
        <v>1410</v>
      </c>
      <c r="G1262" t="b">
        <v>0</v>
      </c>
      <c r="H1262" t="b">
        <v>0</v>
      </c>
      <c r="I1262" t="b">
        <v>0</v>
      </c>
      <c r="J1262" t="b">
        <v>0</v>
      </c>
      <c r="K1262" t="b">
        <v>0</v>
      </c>
      <c r="L1262">
        <v>5065.25</v>
      </c>
      <c r="M1262">
        <v>5065.25</v>
      </c>
      <c r="N1262" t="b">
        <v>0</v>
      </c>
      <c r="O1262">
        <v>5065.25</v>
      </c>
      <c r="P1262">
        <v>0.99671876306714402</v>
      </c>
      <c r="Q1262">
        <v>418.39202246652701</v>
      </c>
      <c r="R1262">
        <v>10932.064</v>
      </c>
      <c r="S1262">
        <v>10932.064</v>
      </c>
      <c r="X1262">
        <v>6.6874009062047796E-2</v>
      </c>
      <c r="Y1262">
        <v>0.99677081699715897</v>
      </c>
      <c r="Z1262">
        <v>0.99677081699715897</v>
      </c>
      <c r="AA1262">
        <v>414.83199198013602</v>
      </c>
      <c r="AB1262">
        <v>-3.2344080657622999E-3</v>
      </c>
      <c r="AC1262" s="96">
        <v>1.04613955358686E-5</v>
      </c>
      <c r="AD1262">
        <v>0.13884164081459499</v>
      </c>
      <c r="AE1262">
        <v>0.140936565283379</v>
      </c>
      <c r="AF1262">
        <v>0.140936565283379</v>
      </c>
      <c r="AH1262">
        <v>414.91884793561502</v>
      </c>
      <c r="AI1262">
        <v>18.21</v>
      </c>
      <c r="AJ1262">
        <v>421.142630654649</v>
      </c>
      <c r="AK1262">
        <v>408.69506521658002</v>
      </c>
      <c r="AL1262">
        <v>5.0981040564370003E-4</v>
      </c>
      <c r="AM1262">
        <v>3.4446649029979998E-4</v>
      </c>
      <c r="AN1262" s="96">
        <v>3.9939799533197302E-6</v>
      </c>
      <c r="AO1262" s="96">
        <v>-5.1309758438700098E-6</v>
      </c>
      <c r="AP1262" s="96">
        <v>-1.1369958905502701E-6</v>
      </c>
      <c r="AR1262">
        <v>0.118311471378583</v>
      </c>
      <c r="AS1262">
        <v>0.97035046151645299</v>
      </c>
      <c r="AT1262">
        <v>0.95367194355252505</v>
      </c>
      <c r="AU1262">
        <v>0.77731530287219797</v>
      </c>
      <c r="AV1262">
        <v>444.60418546919601</v>
      </c>
      <c r="AW1262">
        <v>-2.4942908228106999E-3</v>
      </c>
      <c r="AX1262">
        <v>0.77731530287219797</v>
      </c>
      <c r="AY1262">
        <v>0.11959646623558499</v>
      </c>
      <c r="BD1262" s="95">
        <v>45400</v>
      </c>
    </row>
    <row r="1263" spans="1:56">
      <c r="A1263" t="s">
        <v>108</v>
      </c>
      <c r="B1263">
        <v>5049.6000000000004</v>
      </c>
      <c r="C1263">
        <v>0</v>
      </c>
      <c r="D1263">
        <v>10897.598</v>
      </c>
      <c r="E1263" s="95">
        <v>45400</v>
      </c>
      <c r="F1263" t="s">
        <v>1411</v>
      </c>
      <c r="G1263" t="b">
        <v>0</v>
      </c>
      <c r="H1263" t="b">
        <v>0</v>
      </c>
      <c r="I1263" t="b">
        <v>0</v>
      </c>
      <c r="J1263" t="b">
        <v>0</v>
      </c>
      <c r="K1263" t="b">
        <v>0</v>
      </c>
      <c r="L1263">
        <v>5049.6000000000004</v>
      </c>
      <c r="M1263">
        <v>5049.6000000000004</v>
      </c>
      <c r="N1263" t="b">
        <v>0</v>
      </c>
      <c r="O1263">
        <v>5049.6000000000004</v>
      </c>
      <c r="P1263">
        <v>0.99691032031982596</v>
      </c>
      <c r="Q1263">
        <v>417.099325136365</v>
      </c>
      <c r="R1263">
        <v>10897.598</v>
      </c>
      <c r="S1263">
        <v>10897.598</v>
      </c>
      <c r="X1263">
        <v>6.6874009062047796E-2</v>
      </c>
      <c r="Y1263">
        <v>0.99684725592532197</v>
      </c>
      <c r="Z1263">
        <v>0.99684725592532197</v>
      </c>
      <c r="AA1263">
        <v>413.524132875433</v>
      </c>
      <c r="AB1263">
        <v>-3.1577244429172001E-3</v>
      </c>
      <c r="AC1263" s="96">
        <v>9.9712236573972204E-6</v>
      </c>
      <c r="AD1263">
        <v>0.13847647981712499</v>
      </c>
      <c r="AE1263">
        <v>0.14069434646356399</v>
      </c>
      <c r="AF1263">
        <v>0.14069434646356399</v>
      </c>
      <c r="AH1263">
        <v>414.91884793561502</v>
      </c>
      <c r="AI1263">
        <v>18.21</v>
      </c>
      <c r="AJ1263">
        <v>421.142630654649</v>
      </c>
      <c r="AK1263">
        <v>408.69506521658002</v>
      </c>
      <c r="AL1263">
        <v>3.4446649029979998E-4</v>
      </c>
      <c r="AM1263">
        <v>1.7912257495590001E-4</v>
      </c>
      <c r="AN1263" s="96">
        <v>3.4615093086596501E-14</v>
      </c>
      <c r="AO1263" s="96">
        <v>-7.1427268100165901E-7</v>
      </c>
      <c r="AP1263" s="96">
        <v>-7.14272646386566E-7</v>
      </c>
      <c r="AR1263">
        <v>0.118311471378583</v>
      </c>
      <c r="AS1263">
        <v>0.97035046151645299</v>
      </c>
      <c r="AT1263">
        <v>0.95836523001363205</v>
      </c>
      <c r="AU1263">
        <v>0.78199721434934599</v>
      </c>
      <c r="AV1263">
        <v>443.51439640690597</v>
      </c>
      <c r="AW1263">
        <v>-2.4511444064344999E-3</v>
      </c>
      <c r="AX1263">
        <v>0.78199721434934599</v>
      </c>
      <c r="AY1263">
        <v>0.119844332734965</v>
      </c>
      <c r="BD1263" s="95">
        <v>45400</v>
      </c>
    </row>
    <row r="1264" spans="1:56">
      <c r="A1264" t="s">
        <v>109</v>
      </c>
      <c r="B1264">
        <v>5047.1000000000004</v>
      </c>
      <c r="C1264">
        <v>0</v>
      </c>
      <c r="D1264">
        <v>10892.105</v>
      </c>
      <c r="E1264" s="95">
        <v>45400</v>
      </c>
      <c r="F1264" t="s">
        <v>1412</v>
      </c>
      <c r="G1264" t="b">
        <v>0</v>
      </c>
      <c r="H1264" t="b">
        <v>0</v>
      </c>
      <c r="I1264" t="b">
        <v>0</v>
      </c>
      <c r="J1264" t="b">
        <v>0</v>
      </c>
      <c r="K1264" t="b">
        <v>0</v>
      </c>
      <c r="L1264">
        <v>5047.1000000000004</v>
      </c>
      <c r="M1264">
        <v>5047.1000000000004</v>
      </c>
      <c r="N1264" t="b">
        <v>0</v>
      </c>
      <c r="O1264">
        <v>5047.1000000000004</v>
      </c>
      <c r="P1264">
        <v>0.99950491128010099</v>
      </c>
      <c r="Q1264">
        <v>416.89282396541302</v>
      </c>
      <c r="R1264">
        <v>10892.105</v>
      </c>
      <c r="S1264">
        <v>10892.105</v>
      </c>
      <c r="X1264">
        <v>6.6874009062047796E-2</v>
      </c>
      <c r="Y1264">
        <v>0.99949594396857</v>
      </c>
      <c r="Z1264">
        <v>0.99949594396857</v>
      </c>
      <c r="AA1264">
        <v>413.31569354211598</v>
      </c>
      <c r="AB1264">
        <v>-5.0418311037649999E-4</v>
      </c>
      <c r="AC1264" s="96">
        <v>2.54200608789011E-7</v>
      </c>
      <c r="AD1264">
        <v>0.134358088432458</v>
      </c>
      <c r="AE1264">
        <v>0.13861639314749999</v>
      </c>
      <c r="AF1264">
        <v>0.13861639314749999</v>
      </c>
      <c r="AH1264">
        <v>414.91884793561502</v>
      </c>
      <c r="AI1264">
        <v>18.21</v>
      </c>
      <c r="AJ1264">
        <v>421.142630654649</v>
      </c>
      <c r="AK1264">
        <v>408.69506521658002</v>
      </c>
      <c r="AL1264">
        <v>1.7912257495590001E-4</v>
      </c>
      <c r="AM1264">
        <v>0</v>
      </c>
      <c r="AN1264">
        <v>0</v>
      </c>
      <c r="AO1264">
        <v>0</v>
      </c>
      <c r="AP1264">
        <v>0</v>
      </c>
      <c r="AR1264">
        <v>0.118311471378583</v>
      </c>
      <c r="AS1264">
        <v>0.97035046151645299</v>
      </c>
      <c r="AT1264">
        <v>0.95602105122359404</v>
      </c>
      <c r="AU1264">
        <v>0.78142742515375296</v>
      </c>
      <c r="AV1264">
        <v>443.33955088337399</v>
      </c>
      <c r="AW1264">
        <v>-3.9422739137390001E-4</v>
      </c>
      <c r="AX1264">
        <v>0.78142742515375296</v>
      </c>
      <c r="AY1264">
        <v>0.11982468697729499</v>
      </c>
      <c r="BD1264" s="95">
        <v>45400</v>
      </c>
    </row>
    <row r="1265" spans="1:56">
      <c r="A1265" t="s">
        <v>110</v>
      </c>
      <c r="B1265">
        <v>5051.4375</v>
      </c>
      <c r="C1265">
        <v>0</v>
      </c>
      <c r="D1265">
        <v>10900.427</v>
      </c>
      <c r="E1265" s="95">
        <v>45400</v>
      </c>
      <c r="F1265" t="s">
        <v>1413</v>
      </c>
      <c r="G1265" t="b">
        <v>0</v>
      </c>
      <c r="H1265" t="b">
        <v>0</v>
      </c>
      <c r="I1265" t="b">
        <v>0</v>
      </c>
      <c r="J1265" t="b">
        <v>0</v>
      </c>
      <c r="K1265" t="b">
        <v>0</v>
      </c>
      <c r="L1265">
        <v>5051.4375</v>
      </c>
      <c r="M1265">
        <v>5051.4375</v>
      </c>
      <c r="N1265" t="b">
        <v>0</v>
      </c>
      <c r="O1265">
        <v>5051.4375</v>
      </c>
      <c r="P1265">
        <v>1.00085940441045</v>
      </c>
      <c r="Q1265">
        <v>417.25110349701498</v>
      </c>
      <c r="R1265">
        <v>10900.427</v>
      </c>
      <c r="S1265">
        <v>10900.427</v>
      </c>
      <c r="T1265" s="97">
        <v>45400</v>
      </c>
      <c r="U1265">
        <v>10900.427</v>
      </c>
      <c r="V1265">
        <v>417.25110349701498</v>
      </c>
      <c r="W1265">
        <v>6.5012740983608694E-2</v>
      </c>
      <c r="X1265">
        <v>6.6874009062047796E-2</v>
      </c>
      <c r="Y1265">
        <v>1.00076403964155</v>
      </c>
      <c r="Z1265">
        <v>1.00076403964155</v>
      </c>
      <c r="AA1265">
        <v>413.63148311645898</v>
      </c>
      <c r="AB1265">
        <v>7.6374791185580002E-4</v>
      </c>
      <c r="AC1265" s="96">
        <v>5.83310872864234E-7</v>
      </c>
      <c r="AD1265">
        <v>0.130501753989649</v>
      </c>
      <c r="AE1265">
        <v>0.13663432265407399</v>
      </c>
      <c r="AF1265">
        <v>0.13663432265407399</v>
      </c>
      <c r="AG1265">
        <v>413.63148311645898</v>
      </c>
      <c r="AH1265">
        <v>414.91884793561502</v>
      </c>
      <c r="AI1265">
        <v>18.21</v>
      </c>
      <c r="AJ1265">
        <v>421.142630654649</v>
      </c>
      <c r="AK1265">
        <v>408.69506521658002</v>
      </c>
      <c r="AL1265">
        <v>0</v>
      </c>
      <c r="AN1265">
        <v>0</v>
      </c>
      <c r="AO1265">
        <v>0</v>
      </c>
      <c r="AP1265">
        <v>0</v>
      </c>
      <c r="AQ1265">
        <v>0.117124499288002</v>
      </c>
      <c r="AR1265">
        <v>0.118311471378583</v>
      </c>
      <c r="AS1265">
        <v>0.97035046151645299</v>
      </c>
      <c r="AT1265">
        <v>0.95620723646968497</v>
      </c>
      <c r="AU1265">
        <v>0.79329601425281904</v>
      </c>
      <c r="AV1265">
        <v>443.60371682556598</v>
      </c>
      <c r="AW1265">
        <v>5.9585467090749996E-4</v>
      </c>
      <c r="AX1265">
        <v>0.79329601425281904</v>
      </c>
      <c r="AY1265">
        <v>0.119781052594109</v>
      </c>
      <c r="AZ1265" s="97">
        <v>45400</v>
      </c>
      <c r="BA1265">
        <v>443.60371682556598</v>
      </c>
      <c r="BB1265">
        <v>443.60370856868701</v>
      </c>
      <c r="BC1265" s="96">
        <v>8.2568791412995694E-6</v>
      </c>
      <c r="BD1265" s="95">
        <v>45400</v>
      </c>
    </row>
    <row r="1266" spans="1:56">
      <c r="A1266" t="s">
        <v>104</v>
      </c>
      <c r="B1266">
        <v>5049.1374999999998</v>
      </c>
      <c r="C1266">
        <v>0</v>
      </c>
      <c r="D1266">
        <v>10896.932000000001</v>
      </c>
      <c r="E1266" s="95">
        <v>45401</v>
      </c>
      <c r="F1266" t="s">
        <v>1414</v>
      </c>
      <c r="G1266" t="b">
        <v>0</v>
      </c>
      <c r="H1266" t="b">
        <v>0</v>
      </c>
      <c r="I1266" t="b">
        <v>0</v>
      </c>
      <c r="J1266" t="b">
        <v>0</v>
      </c>
      <c r="K1266" t="b">
        <v>0</v>
      </c>
      <c r="L1266">
        <v>5049.1374999999998</v>
      </c>
      <c r="M1266">
        <v>5049.1374999999998</v>
      </c>
      <c r="N1266" t="b">
        <v>0</v>
      </c>
      <c r="O1266">
        <v>5049.1374999999998</v>
      </c>
      <c r="P1266">
        <v>0.99954468406270403</v>
      </c>
      <c r="Q1266">
        <v>417.06112241973898</v>
      </c>
      <c r="R1266">
        <v>10896.932000000001</v>
      </c>
      <c r="S1266">
        <v>10896.932000000001</v>
      </c>
      <c r="X1266">
        <v>6.5012740983608694E-2</v>
      </c>
      <c r="Y1266">
        <v>0.99949877941143395</v>
      </c>
      <c r="Z1266">
        <v>0.99949877941143395</v>
      </c>
      <c r="AA1266">
        <v>413.42416250104202</v>
      </c>
      <c r="AB1266">
        <v>-5.0134624159339997E-4</v>
      </c>
      <c r="AC1266" s="96">
        <v>2.5134805395991498E-7</v>
      </c>
      <c r="AD1266">
        <v>0.126631228394671</v>
      </c>
      <c r="AE1266">
        <v>0.13461861432335001</v>
      </c>
      <c r="AF1266">
        <v>0.13461861432335001</v>
      </c>
      <c r="AH1266">
        <v>413.63148311645898</v>
      </c>
      <c r="AI1266">
        <v>18</v>
      </c>
      <c r="AJ1266">
        <v>419.83595536320598</v>
      </c>
      <c r="AK1266">
        <v>407.42701086971198</v>
      </c>
      <c r="AL1266">
        <v>1.0058421516754E-3</v>
      </c>
      <c r="AM1266">
        <v>8.4049823633150001E-4</v>
      </c>
      <c r="AN1266">
        <v>1.6067613433543E-3</v>
      </c>
      <c r="AO1266">
        <v>-2.5335702951856001E-3</v>
      </c>
      <c r="AP1266">
        <v>-9.2680895183129997E-4</v>
      </c>
      <c r="AR1266">
        <v>0.117124499288002</v>
      </c>
      <c r="AS1266">
        <v>0.98117832276362005</v>
      </c>
      <c r="AT1266">
        <v>0.95662052610222303</v>
      </c>
      <c r="AU1266">
        <v>0.80515172443367999</v>
      </c>
      <c r="AV1266">
        <v>443.42064567271399</v>
      </c>
      <c r="AW1266">
        <v>-4.1269075507770003E-4</v>
      </c>
      <c r="AX1266">
        <v>0.80515172443367999</v>
      </c>
      <c r="AY1266">
        <v>0.11976486396382301</v>
      </c>
      <c r="BD1266" s="95">
        <v>45401</v>
      </c>
    </row>
    <row r="1267" spans="1:56">
      <c r="A1267" t="s">
        <v>105</v>
      </c>
      <c r="B1267">
        <v>5041.3500000000004</v>
      </c>
      <c r="C1267">
        <v>0</v>
      </c>
      <c r="D1267">
        <v>10880.91</v>
      </c>
      <c r="E1267" s="95">
        <v>45401</v>
      </c>
      <c r="F1267" t="s">
        <v>1415</v>
      </c>
      <c r="G1267" t="b">
        <v>0</v>
      </c>
      <c r="H1267" t="b">
        <v>0</v>
      </c>
      <c r="I1267" t="b">
        <v>0</v>
      </c>
      <c r="J1267" t="b">
        <v>0</v>
      </c>
      <c r="K1267" t="b">
        <v>0</v>
      </c>
      <c r="L1267">
        <v>5041.3500000000004</v>
      </c>
      <c r="M1267">
        <v>5041.3500000000004</v>
      </c>
      <c r="N1267" t="b">
        <v>0</v>
      </c>
      <c r="O1267">
        <v>5041.3500000000004</v>
      </c>
      <c r="P1267">
        <v>0.99845765737217496</v>
      </c>
      <c r="Q1267">
        <v>416.41787127222301</v>
      </c>
      <c r="R1267">
        <v>10880.91</v>
      </c>
      <c r="S1267">
        <v>10880.91</v>
      </c>
      <c r="X1267">
        <v>6.5012740983608694E-2</v>
      </c>
      <c r="Y1267">
        <v>0.99852967789465796</v>
      </c>
      <c r="Z1267">
        <v>0.99852967789465796</v>
      </c>
      <c r="AA1267">
        <v>412.81629581603499</v>
      </c>
      <c r="AB1267">
        <v>-1.4714040895949E-3</v>
      </c>
      <c r="AC1267" s="96">
        <v>2.1650299948767399E-6</v>
      </c>
      <c r="AD1267">
        <v>0.12370322024553999</v>
      </c>
      <c r="AE1267">
        <v>0.13301533584514899</v>
      </c>
      <c r="AF1267">
        <v>0.13301533584514899</v>
      </c>
      <c r="AH1267">
        <v>413.63148311645898</v>
      </c>
      <c r="AI1267">
        <v>18</v>
      </c>
      <c r="AJ1267">
        <v>419.83595536320598</v>
      </c>
      <c r="AK1267">
        <v>407.42701086971198</v>
      </c>
      <c r="AL1267">
        <v>8.4049823633150001E-4</v>
      </c>
      <c r="AM1267">
        <v>6.7515432098759996E-4</v>
      </c>
      <c r="AN1267">
        <v>1.5742054504450001E-4</v>
      </c>
      <c r="AO1267">
        <v>-2.4618900105555E-3</v>
      </c>
      <c r="AP1267">
        <v>-2.3044694655109999E-3</v>
      </c>
      <c r="AR1267">
        <v>0.117124499288002</v>
      </c>
      <c r="AS1267">
        <v>0.98117832276362005</v>
      </c>
      <c r="AT1267">
        <v>0.95677377548000997</v>
      </c>
      <c r="AU1267">
        <v>0.81733855851401005</v>
      </c>
      <c r="AV1267">
        <v>442.89516956564802</v>
      </c>
      <c r="AW1267">
        <v>-1.1850510619965001E-3</v>
      </c>
      <c r="AX1267">
        <v>0.81733855851401005</v>
      </c>
      <c r="AY1267">
        <v>0.119755788530817</v>
      </c>
      <c r="BD1267" s="95">
        <v>45401</v>
      </c>
    </row>
    <row r="1268" spans="1:56">
      <c r="A1268" t="s">
        <v>106</v>
      </c>
      <c r="B1268">
        <v>5031.8500000000004</v>
      </c>
      <c r="C1268">
        <v>0</v>
      </c>
      <c r="D1268">
        <v>10860.290999999999</v>
      </c>
      <c r="E1268" s="95">
        <v>45401</v>
      </c>
      <c r="F1268" t="s">
        <v>1416</v>
      </c>
      <c r="G1268" t="b">
        <v>0</v>
      </c>
      <c r="H1268" t="b">
        <v>0</v>
      </c>
      <c r="I1268" t="b">
        <v>0</v>
      </c>
      <c r="J1268" t="b">
        <v>0</v>
      </c>
      <c r="K1268" t="b">
        <v>0</v>
      </c>
      <c r="L1268">
        <v>5031.8500000000004</v>
      </c>
      <c r="M1268">
        <v>5031.8500000000004</v>
      </c>
      <c r="N1268" t="b">
        <v>0</v>
      </c>
      <c r="O1268">
        <v>5031.8500000000004</v>
      </c>
      <c r="P1268">
        <v>0.99811558411933299</v>
      </c>
      <c r="Q1268">
        <v>415.63316682260398</v>
      </c>
      <c r="R1268">
        <v>10860.290999999999</v>
      </c>
      <c r="S1268">
        <v>10860.290999999999</v>
      </c>
      <c r="X1268">
        <v>6.5012740983608694E-2</v>
      </c>
      <c r="Y1268">
        <v>0.99810502981827798</v>
      </c>
      <c r="Z1268">
        <v>0.99810502981827798</v>
      </c>
      <c r="AA1268">
        <v>412.03402124493402</v>
      </c>
      <c r="AB1268">
        <v>-1.8967679091691E-3</v>
      </c>
      <c r="AC1268" s="96">
        <v>3.5977285012537201E-6</v>
      </c>
      <c r="AD1268">
        <v>0.12151181457678201</v>
      </c>
      <c r="AE1268">
        <v>0.131729567581405</v>
      </c>
      <c r="AF1268">
        <v>0.131729567581405</v>
      </c>
      <c r="AH1268">
        <v>413.63148311645898</v>
      </c>
      <c r="AI1268">
        <v>18</v>
      </c>
      <c r="AJ1268">
        <v>419.83595536320598</v>
      </c>
      <c r="AK1268">
        <v>407.42701086971198</v>
      </c>
      <c r="AL1268">
        <v>6.7515432098759996E-4</v>
      </c>
      <c r="AM1268">
        <v>5.0981040564370003E-4</v>
      </c>
      <c r="AN1268" s="96">
        <v>1.9806401848936399E-6</v>
      </c>
      <c r="AO1268">
        <v>-2.8144852468234001E-3</v>
      </c>
      <c r="AP1268">
        <v>-2.8125046066384998E-3</v>
      </c>
      <c r="AR1268">
        <v>0.117124499288002</v>
      </c>
      <c r="AS1268">
        <v>0.98117832276362005</v>
      </c>
      <c r="AT1268">
        <v>0.95685966810751399</v>
      </c>
      <c r="AU1268">
        <v>0.82726447392853097</v>
      </c>
      <c r="AV1268">
        <v>442.20875965323802</v>
      </c>
      <c r="AW1268">
        <v>-1.5498247882970999E-3</v>
      </c>
      <c r="AX1268">
        <v>0.82726447392853097</v>
      </c>
      <c r="AY1268">
        <v>0.11984178930246001</v>
      </c>
      <c r="BD1268" s="95">
        <v>45401</v>
      </c>
    </row>
    <row r="1269" spans="1:56">
      <c r="A1269" t="s">
        <v>107</v>
      </c>
      <c r="B1269">
        <v>5017.05</v>
      </c>
      <c r="C1269">
        <v>0</v>
      </c>
      <c r="D1269">
        <v>10828.025</v>
      </c>
      <c r="E1269" s="95">
        <v>45401</v>
      </c>
      <c r="F1269" t="s">
        <v>1417</v>
      </c>
      <c r="G1269" t="b">
        <v>0</v>
      </c>
      <c r="H1269" t="b">
        <v>0</v>
      </c>
      <c r="I1269" t="b">
        <v>0</v>
      </c>
      <c r="J1269" t="b">
        <v>0</v>
      </c>
      <c r="K1269" t="b">
        <v>0</v>
      </c>
      <c r="L1269">
        <v>5017.05</v>
      </c>
      <c r="M1269">
        <v>5017.05</v>
      </c>
      <c r="N1269" t="b">
        <v>0</v>
      </c>
      <c r="O1269">
        <v>5017.05</v>
      </c>
      <c r="P1269">
        <v>0.99705873585261795</v>
      </c>
      <c r="Q1269">
        <v>414.41067989056597</v>
      </c>
      <c r="R1269">
        <v>10828.025</v>
      </c>
      <c r="S1269">
        <v>10828.025</v>
      </c>
      <c r="X1269">
        <v>6.5012740983608694E-2</v>
      </c>
      <c r="Y1269">
        <v>0.99702899305368498</v>
      </c>
      <c r="Z1269">
        <v>0.99702899305368498</v>
      </c>
      <c r="AA1269">
        <v>410.809865305698</v>
      </c>
      <c r="AB1269">
        <v>-2.9754291485532998E-3</v>
      </c>
      <c r="AC1269" s="96">
        <v>8.8531786180611307E-6</v>
      </c>
      <c r="AD1269">
        <v>0.121721954641606</v>
      </c>
      <c r="AE1269">
        <v>0.131531778739574</v>
      </c>
      <c r="AF1269">
        <v>0.131531778739574</v>
      </c>
      <c r="AH1269">
        <v>413.63148311645898</v>
      </c>
      <c r="AI1269">
        <v>18</v>
      </c>
      <c r="AJ1269">
        <v>419.83595536320598</v>
      </c>
      <c r="AK1269">
        <v>407.42701086971198</v>
      </c>
      <c r="AL1269">
        <v>5.0981040564370003E-4</v>
      </c>
      <c r="AM1269">
        <v>3.4446649029979998E-4</v>
      </c>
      <c r="AN1269" s="96">
        <v>3.9133943038540199E-11</v>
      </c>
      <c r="AO1269">
        <v>-6.6290712565668002E-3</v>
      </c>
      <c r="AP1269">
        <v>-6.6290712174329001E-3</v>
      </c>
      <c r="AR1269">
        <v>0.117124499288002</v>
      </c>
      <c r="AS1269">
        <v>0.98117832276362005</v>
      </c>
      <c r="AT1269">
        <v>0.956045159407656</v>
      </c>
      <c r="AU1269">
        <v>0.83462805921636896</v>
      </c>
      <c r="AV1269">
        <v>441.12156958146801</v>
      </c>
      <c r="AW1269">
        <v>-2.4585448570099001E-3</v>
      </c>
      <c r="AX1269">
        <v>0.83462805921636896</v>
      </c>
      <c r="AY1269">
        <v>0.120055965842052</v>
      </c>
      <c r="BD1269" s="95">
        <v>45401</v>
      </c>
    </row>
    <row r="1270" spans="1:56">
      <c r="A1270" t="s">
        <v>108</v>
      </c>
      <c r="B1270">
        <v>5029.55</v>
      </c>
      <c r="C1270">
        <v>0</v>
      </c>
      <c r="D1270">
        <v>10853.746999999999</v>
      </c>
      <c r="E1270" s="95">
        <v>45401</v>
      </c>
      <c r="F1270" t="s">
        <v>1418</v>
      </c>
      <c r="G1270" t="b">
        <v>0</v>
      </c>
      <c r="H1270" t="b">
        <v>0</v>
      </c>
      <c r="I1270" t="b">
        <v>0</v>
      </c>
      <c r="J1270" t="b">
        <v>0</v>
      </c>
      <c r="K1270" t="b">
        <v>0</v>
      </c>
      <c r="L1270">
        <v>5029.55</v>
      </c>
      <c r="M1270">
        <v>5029.55</v>
      </c>
      <c r="N1270" t="b">
        <v>0</v>
      </c>
      <c r="O1270">
        <v>5029.55</v>
      </c>
      <c r="P1270">
        <v>1.0024915039714499</v>
      </c>
      <c r="Q1270">
        <v>415.44318574532798</v>
      </c>
      <c r="R1270">
        <v>10853.746999999999</v>
      </c>
      <c r="S1270">
        <v>10853.746999999999</v>
      </c>
      <c r="X1270">
        <v>6.5012740983608694E-2</v>
      </c>
      <c r="Y1270">
        <v>1.0023755024577401</v>
      </c>
      <c r="Z1270">
        <v>1.0023755024577401</v>
      </c>
      <c r="AA1270">
        <v>411.785745150396</v>
      </c>
      <c r="AB1270">
        <v>2.3726854121630999E-3</v>
      </c>
      <c r="AC1270" s="96">
        <v>5.62963606509186E-6</v>
      </c>
      <c r="AD1270">
        <v>0.120511828748867</v>
      </c>
      <c r="AE1270">
        <v>0.130688602771661</v>
      </c>
      <c r="AF1270">
        <v>0.130688602771661</v>
      </c>
      <c r="AH1270">
        <v>413.63148311645898</v>
      </c>
      <c r="AI1270">
        <v>18</v>
      </c>
      <c r="AJ1270">
        <v>419.83595536320598</v>
      </c>
      <c r="AK1270">
        <v>407.42701086971198</v>
      </c>
      <c r="AL1270">
        <v>3.4446649029979998E-4</v>
      </c>
      <c r="AM1270">
        <v>1.7912257495590001E-4</v>
      </c>
      <c r="AN1270" s="96">
        <v>4.6603951061685103E-16</v>
      </c>
      <c r="AO1270" s="96">
        <v>-4.9708954666938203E-6</v>
      </c>
      <c r="AP1270" s="96">
        <v>-4.9708954662277803E-6</v>
      </c>
      <c r="AR1270">
        <v>0.117124499288002</v>
      </c>
      <c r="AS1270">
        <v>0.98117832276362005</v>
      </c>
      <c r="AT1270">
        <v>0.95401113465509402</v>
      </c>
      <c r="AU1270">
        <v>0.82576369544528105</v>
      </c>
      <c r="AV1270">
        <v>441.99577309016303</v>
      </c>
      <c r="AW1270">
        <v>1.9817745695924001E-3</v>
      </c>
      <c r="AX1270">
        <v>0.82576369544528105</v>
      </c>
      <c r="AY1270">
        <v>0.120263443566537</v>
      </c>
      <c r="BD1270" s="95">
        <v>45401</v>
      </c>
    </row>
    <row r="1271" spans="1:56">
      <c r="A1271" t="s">
        <v>109</v>
      </c>
      <c r="B1271">
        <v>4996.6499999999996</v>
      </c>
      <c r="C1271">
        <v>0</v>
      </c>
      <c r="D1271">
        <v>10783.834000000001</v>
      </c>
      <c r="E1271" s="95">
        <v>45401</v>
      </c>
      <c r="F1271" t="s">
        <v>1419</v>
      </c>
      <c r="G1271" t="b">
        <v>0</v>
      </c>
      <c r="H1271" t="b">
        <v>0</v>
      </c>
      <c r="I1271" t="b">
        <v>0</v>
      </c>
      <c r="J1271" t="b">
        <v>0</v>
      </c>
      <c r="K1271" t="b">
        <v>0</v>
      </c>
      <c r="L1271">
        <v>4996.6499999999996</v>
      </c>
      <c r="M1271">
        <v>4996.6499999999996</v>
      </c>
      <c r="N1271" t="b">
        <v>0</v>
      </c>
      <c r="O1271">
        <v>4996.6499999999996</v>
      </c>
      <c r="P1271">
        <v>0.99345865932339805</v>
      </c>
      <c r="Q1271">
        <v>412.72563033559499</v>
      </c>
      <c r="R1271">
        <v>10783.834000000001</v>
      </c>
      <c r="S1271">
        <v>10783.834000000001</v>
      </c>
      <c r="X1271">
        <v>6.5012740983608694E-2</v>
      </c>
      <c r="Y1271">
        <v>0.99355863002887401</v>
      </c>
      <c r="Z1271">
        <v>0.99355863002887401</v>
      </c>
      <c r="AA1271">
        <v>409.13328081704702</v>
      </c>
      <c r="AB1271">
        <v>-6.4622051141133997E-3</v>
      </c>
      <c r="AC1271" s="96">
        <v>4.1760094936874598E-5</v>
      </c>
      <c r="AD1271">
        <v>0.13443066340835799</v>
      </c>
      <c r="AE1271">
        <v>0.13702944862925001</v>
      </c>
      <c r="AF1271">
        <v>0.13702944862925001</v>
      </c>
      <c r="AH1271">
        <v>413.63148311645898</v>
      </c>
      <c r="AI1271">
        <v>18</v>
      </c>
      <c r="AJ1271">
        <v>419.83595536320598</v>
      </c>
      <c r="AK1271">
        <v>407.42701086971198</v>
      </c>
      <c r="AL1271">
        <v>1.7912257495590001E-4</v>
      </c>
      <c r="AM1271">
        <v>0</v>
      </c>
      <c r="AN1271">
        <v>0</v>
      </c>
      <c r="AO1271">
        <v>0</v>
      </c>
      <c r="AP1271">
        <v>0</v>
      </c>
      <c r="AR1271">
        <v>0.117124499288002</v>
      </c>
      <c r="AS1271">
        <v>0.98117832276362005</v>
      </c>
      <c r="AT1271">
        <v>0.95203311015789605</v>
      </c>
      <c r="AU1271">
        <v>0.83774564381445904</v>
      </c>
      <c r="AV1271">
        <v>439.64424611003199</v>
      </c>
      <c r="AW1271">
        <v>-5.3202476659241996E-3</v>
      </c>
      <c r="AX1271">
        <v>0.83774564381445904</v>
      </c>
      <c r="AY1271">
        <v>0.118051458363016</v>
      </c>
      <c r="BD1271" s="95">
        <v>45401</v>
      </c>
    </row>
    <row r="1272" spans="1:56">
      <c r="A1272" t="s">
        <v>110</v>
      </c>
      <c r="B1272">
        <v>5002.3999999999996</v>
      </c>
      <c r="C1272">
        <v>0</v>
      </c>
      <c r="D1272">
        <v>10795.712</v>
      </c>
      <c r="E1272" s="95">
        <v>45401</v>
      </c>
      <c r="F1272" t="s">
        <v>1420</v>
      </c>
      <c r="G1272" t="b">
        <v>0</v>
      </c>
      <c r="H1272" t="b">
        <v>0</v>
      </c>
      <c r="I1272" t="b">
        <v>0</v>
      </c>
      <c r="J1272" t="b">
        <v>0</v>
      </c>
      <c r="K1272" t="b">
        <v>0</v>
      </c>
      <c r="L1272">
        <v>5002.3999999999996</v>
      </c>
      <c r="M1272">
        <v>5002.3999999999996</v>
      </c>
      <c r="N1272" t="b">
        <v>0</v>
      </c>
      <c r="O1272">
        <v>5002.3999999999996</v>
      </c>
      <c r="P1272">
        <v>1.0011507710165799</v>
      </c>
      <c r="Q1272">
        <v>413.20058302878499</v>
      </c>
      <c r="R1272">
        <v>10795.712</v>
      </c>
      <c r="S1272">
        <v>10795.712</v>
      </c>
      <c r="T1272" s="97">
        <v>45401</v>
      </c>
      <c r="U1272">
        <v>10795.712</v>
      </c>
      <c r="V1272">
        <v>413.20058302878499</v>
      </c>
      <c r="W1272">
        <v>6.0829922905332803E-2</v>
      </c>
      <c r="X1272">
        <v>6.5012740983608694E-2</v>
      </c>
      <c r="Y1272">
        <v>1.0011014635425499</v>
      </c>
      <c r="Z1272">
        <v>1.0011014635425499</v>
      </c>
      <c r="AA1272">
        <v>409.58392620991401</v>
      </c>
      <c r="AB1272">
        <v>1.1008573766625E-3</v>
      </c>
      <c r="AC1272" s="96">
        <v>1.2118869637524601E-6</v>
      </c>
      <c r="AD1272">
        <v>0.13082650031545601</v>
      </c>
      <c r="AE1272">
        <v>0.135195749770505</v>
      </c>
      <c r="AF1272">
        <v>0.135195749770505</v>
      </c>
      <c r="AG1272">
        <v>409.58392620991401</v>
      </c>
      <c r="AH1272">
        <v>413.63148311645898</v>
      </c>
      <c r="AI1272">
        <v>18</v>
      </c>
      <c r="AJ1272">
        <v>419.83595536320598</v>
      </c>
      <c r="AK1272">
        <v>407.42701086971198</v>
      </c>
      <c r="AL1272">
        <v>0</v>
      </c>
      <c r="AN1272">
        <v>0</v>
      </c>
      <c r="AO1272">
        <v>0</v>
      </c>
      <c r="AP1272">
        <v>0</v>
      </c>
      <c r="AQ1272">
        <v>0.11712199962002</v>
      </c>
      <c r="AR1272">
        <v>0.117124499288002</v>
      </c>
      <c r="AS1272">
        <v>0.98117832276362005</v>
      </c>
      <c r="AT1272">
        <v>0.97274204362217598</v>
      </c>
      <c r="AU1272">
        <v>0.81635981269409597</v>
      </c>
      <c r="AV1272">
        <v>440.04898598891498</v>
      </c>
      <c r="AW1272">
        <v>9.2060770148640004E-4</v>
      </c>
      <c r="AX1272">
        <v>0.81635981269409597</v>
      </c>
      <c r="AY1272">
        <v>0.11795950209492199</v>
      </c>
      <c r="AZ1272" s="97">
        <v>45401</v>
      </c>
      <c r="BA1272">
        <v>440.04898598891498</v>
      </c>
      <c r="BB1272">
        <v>440.04897780831698</v>
      </c>
      <c r="BC1272" s="96">
        <v>8.1805983427329903E-6</v>
      </c>
      <c r="BD1272" s="95">
        <v>45401</v>
      </c>
    </row>
    <row r="1273" spans="1:56">
      <c r="A1273" t="s">
        <v>104</v>
      </c>
      <c r="B1273">
        <v>5029.2</v>
      </c>
      <c r="C1273">
        <v>0</v>
      </c>
      <c r="D1273">
        <v>10855.307000000001</v>
      </c>
      <c r="E1273" s="95">
        <v>45404</v>
      </c>
      <c r="F1273" t="s">
        <v>1421</v>
      </c>
      <c r="G1273" t="b">
        <v>0</v>
      </c>
      <c r="H1273" t="b">
        <v>0</v>
      </c>
      <c r="I1273" t="b">
        <v>0</v>
      </c>
      <c r="J1273" t="b">
        <v>0</v>
      </c>
      <c r="K1273" t="b">
        <v>0</v>
      </c>
      <c r="L1273">
        <v>5029.2</v>
      </c>
      <c r="M1273">
        <v>5029.2</v>
      </c>
      <c r="N1273" t="b">
        <v>0</v>
      </c>
      <c r="O1273">
        <v>5029.2</v>
      </c>
      <c r="P1273">
        <v>1.0053574284343501</v>
      </c>
      <c r="Q1273">
        <v>415.41427558139401</v>
      </c>
      <c r="R1273">
        <v>10855.307000000001</v>
      </c>
      <c r="S1273">
        <v>10855.307000000001</v>
      </c>
      <c r="X1273">
        <v>6.0829922905332803E-2</v>
      </c>
      <c r="Y1273">
        <v>1.00501333127397</v>
      </c>
      <c r="Z1273">
        <v>1.00501333127397</v>
      </c>
      <c r="AA1273">
        <v>411.63730611649999</v>
      </c>
      <c r="AB1273">
        <v>5.0008063722896999E-3</v>
      </c>
      <c r="AC1273" s="96">
        <v>2.50080643731341E-5</v>
      </c>
      <c r="AD1273">
        <v>0.136877654593272</v>
      </c>
      <c r="AE1273">
        <v>0.13803253529496201</v>
      </c>
      <c r="AF1273">
        <v>0.13803253529496201</v>
      </c>
      <c r="AH1273">
        <v>409.58392620991401</v>
      </c>
      <c r="AI1273">
        <v>18.71</v>
      </c>
      <c r="AJ1273">
        <v>415.72768510306298</v>
      </c>
      <c r="AK1273">
        <v>403.44016731676498</v>
      </c>
      <c r="AL1273">
        <v>1.0058421516754E-3</v>
      </c>
      <c r="AM1273">
        <v>8.4049823633150001E-4</v>
      </c>
      <c r="AN1273">
        <v>3.43668279941663E-2</v>
      </c>
      <c r="AO1273">
        <v>-1.032474976597E-4</v>
      </c>
      <c r="AP1273">
        <v>3.4263580496506602E-2</v>
      </c>
      <c r="AR1273">
        <v>0.11712199962002</v>
      </c>
      <c r="AS1273">
        <v>0.98120088472344602</v>
      </c>
      <c r="AT1273">
        <v>0.97358518804245298</v>
      </c>
      <c r="AU1273">
        <v>0.82814952995887903</v>
      </c>
      <c r="AV1273">
        <v>441.83111245238001</v>
      </c>
      <c r="AW1273">
        <v>4.0498365414029999E-3</v>
      </c>
      <c r="AX1273">
        <v>0.82814952995887903</v>
      </c>
      <c r="AY1273">
        <v>0.116782999165299</v>
      </c>
      <c r="BD1273" s="95">
        <v>45404</v>
      </c>
    </row>
    <row r="1274" spans="1:56">
      <c r="A1274" t="s">
        <v>105</v>
      </c>
      <c r="B1274">
        <v>5018.0249999999996</v>
      </c>
      <c r="C1274">
        <v>0</v>
      </c>
      <c r="D1274">
        <v>10831.481</v>
      </c>
      <c r="E1274" s="95">
        <v>45404</v>
      </c>
      <c r="F1274" t="s">
        <v>1422</v>
      </c>
      <c r="G1274" t="b">
        <v>0</v>
      </c>
      <c r="H1274" t="b">
        <v>0</v>
      </c>
      <c r="I1274" t="b">
        <v>0</v>
      </c>
      <c r="J1274" t="b">
        <v>0</v>
      </c>
      <c r="K1274" t="b">
        <v>0</v>
      </c>
      <c r="L1274">
        <v>5018.0249999999996</v>
      </c>
      <c r="M1274">
        <v>5018.0249999999996</v>
      </c>
      <c r="N1274" t="b">
        <v>0</v>
      </c>
      <c r="O1274">
        <v>5018.0249999999996</v>
      </c>
      <c r="P1274">
        <v>0.99777797661655898</v>
      </c>
      <c r="Q1274">
        <v>414.49121534723702</v>
      </c>
      <c r="R1274">
        <v>10831.481</v>
      </c>
      <c r="S1274">
        <v>10831.481</v>
      </c>
      <c r="X1274">
        <v>6.0829922905332803E-2</v>
      </c>
      <c r="Y1274">
        <v>0.99780512886461803</v>
      </c>
      <c r="Z1274">
        <v>0.99780512886461803</v>
      </c>
      <c r="AA1274">
        <v>410.73381527505899</v>
      </c>
      <c r="AB1274">
        <v>-2.1972833954111998E-3</v>
      </c>
      <c r="AC1274" s="96">
        <v>4.8280543197501997E-6</v>
      </c>
      <c r="AD1274">
        <v>0.134619330174163</v>
      </c>
      <c r="AE1274">
        <v>0.136882767398082</v>
      </c>
      <c r="AF1274">
        <v>0.136882767398082</v>
      </c>
      <c r="AH1274">
        <v>409.58392620991401</v>
      </c>
      <c r="AI1274">
        <v>18.71</v>
      </c>
      <c r="AJ1274">
        <v>415.72768510306298</v>
      </c>
      <c r="AK1274">
        <v>403.44016731676498</v>
      </c>
      <c r="AL1274">
        <v>8.4049823633150001E-4</v>
      </c>
      <c r="AM1274">
        <v>6.7515432098759996E-4</v>
      </c>
      <c r="AN1274">
        <v>6.5064299118730001E-3</v>
      </c>
      <c r="AO1274">
        <v>-1.130521314367E-4</v>
      </c>
      <c r="AP1274">
        <v>6.3933777804361996E-3</v>
      </c>
      <c r="AR1274">
        <v>0.11712199962002</v>
      </c>
      <c r="AS1274">
        <v>0.98120088472344602</v>
      </c>
      <c r="AT1274">
        <v>0.98425145887009502</v>
      </c>
      <c r="AU1274">
        <v>0.84199891385849102</v>
      </c>
      <c r="AV1274">
        <v>441.02739230468501</v>
      </c>
      <c r="AW1274">
        <v>-1.8190664374762001E-3</v>
      </c>
      <c r="AX1274">
        <v>0.84199891385849102</v>
      </c>
      <c r="AY1274">
        <v>0.116720257790669</v>
      </c>
      <c r="BD1274" s="95">
        <v>45404</v>
      </c>
    </row>
    <row r="1275" spans="1:56">
      <c r="A1275" t="s">
        <v>106</v>
      </c>
      <c r="B1275">
        <v>5019.8</v>
      </c>
      <c r="C1275">
        <v>0</v>
      </c>
      <c r="D1275">
        <v>10834.875</v>
      </c>
      <c r="E1275" s="95">
        <v>45404</v>
      </c>
      <c r="F1275" t="s">
        <v>1423</v>
      </c>
      <c r="G1275" t="b">
        <v>0</v>
      </c>
      <c r="H1275" t="b">
        <v>0</v>
      </c>
      <c r="I1275" t="b">
        <v>0</v>
      </c>
      <c r="J1275" t="b">
        <v>0</v>
      </c>
      <c r="K1275" t="b">
        <v>0</v>
      </c>
      <c r="L1275">
        <v>5019.8</v>
      </c>
      <c r="M1275">
        <v>5019.8</v>
      </c>
      <c r="N1275" t="b">
        <v>0</v>
      </c>
      <c r="O1275">
        <v>5019.8</v>
      </c>
      <c r="P1275">
        <v>1.00035372482201</v>
      </c>
      <c r="Q1275">
        <v>414.63783117861402</v>
      </c>
      <c r="R1275">
        <v>10834.875</v>
      </c>
      <c r="S1275">
        <v>10834.875</v>
      </c>
      <c r="X1275">
        <v>6.0829922905332803E-2</v>
      </c>
      <c r="Y1275">
        <v>1.00031334588501</v>
      </c>
      <c r="Z1275">
        <v>1.00031334588501</v>
      </c>
      <c r="AA1275">
        <v>410.86251702591301</v>
      </c>
      <c r="AB1275">
        <v>3.1329680244900001E-4</v>
      </c>
      <c r="AC1275" s="96">
        <v>9.8154886424821399E-8</v>
      </c>
      <c r="AD1275">
        <v>0.13055807491812599</v>
      </c>
      <c r="AE1275">
        <v>0.13483315470176599</v>
      </c>
      <c r="AF1275">
        <v>0.13483315470176599</v>
      </c>
      <c r="AH1275">
        <v>409.58392620991401</v>
      </c>
      <c r="AI1275">
        <v>18.71</v>
      </c>
      <c r="AJ1275">
        <v>415.72768510306298</v>
      </c>
      <c r="AK1275">
        <v>403.44016731676498</v>
      </c>
      <c r="AL1275">
        <v>6.7515432098759996E-4</v>
      </c>
      <c r="AM1275">
        <v>5.0981040564370003E-4</v>
      </c>
      <c r="AN1275">
        <v>2.6811564185184001E-3</v>
      </c>
      <c r="AO1275" s="96">
        <v>-7.8904584255301507E-6</v>
      </c>
      <c r="AP1275">
        <v>2.6732659600928002E-3</v>
      </c>
      <c r="AR1275">
        <v>0.11712199962002</v>
      </c>
      <c r="AS1275">
        <v>0.98120088472344602</v>
      </c>
      <c r="AT1275">
        <v>0.98481404772849002</v>
      </c>
      <c r="AU1275">
        <v>0.83258458991547701</v>
      </c>
      <c r="AV1275">
        <v>441.14333640493999</v>
      </c>
      <c r="AW1275">
        <v>2.6289546245279998E-4</v>
      </c>
      <c r="AX1275">
        <v>0.83258458991547701</v>
      </c>
      <c r="AY1275">
        <v>0.116739939476457</v>
      </c>
      <c r="BD1275" s="95">
        <v>45404</v>
      </c>
    </row>
    <row r="1276" spans="1:56">
      <c r="A1276" t="s">
        <v>107</v>
      </c>
      <c r="B1276">
        <v>5032.1000000000004</v>
      </c>
      <c r="C1276">
        <v>0</v>
      </c>
      <c r="D1276">
        <v>10862.227000000001</v>
      </c>
      <c r="E1276" s="95">
        <v>45404</v>
      </c>
      <c r="F1276" t="s">
        <v>1424</v>
      </c>
      <c r="G1276" t="b">
        <v>0</v>
      </c>
      <c r="H1276" t="b">
        <v>0</v>
      </c>
      <c r="I1276" t="b">
        <v>0</v>
      </c>
      <c r="J1276" t="b">
        <v>0</v>
      </c>
      <c r="K1276" t="b">
        <v>0</v>
      </c>
      <c r="L1276">
        <v>5032.1000000000004</v>
      </c>
      <c r="M1276">
        <v>5032.1000000000004</v>
      </c>
      <c r="N1276" t="b">
        <v>0</v>
      </c>
      <c r="O1276">
        <v>5032.1000000000004</v>
      </c>
      <c r="P1276">
        <v>1.0024502968245701</v>
      </c>
      <c r="Q1276">
        <v>415.65381693969903</v>
      </c>
      <c r="R1276">
        <v>10862.227000000001</v>
      </c>
      <c r="S1276">
        <v>10862.227000000001</v>
      </c>
      <c r="X1276">
        <v>6.0829922905332803E-2</v>
      </c>
      <c r="Y1276">
        <v>1.0025244407526599</v>
      </c>
      <c r="Z1276">
        <v>1.0025244407526599</v>
      </c>
      <c r="AA1276">
        <v>411.89971510763399</v>
      </c>
      <c r="AB1276">
        <v>2.5212597045587998E-3</v>
      </c>
      <c r="AC1276" s="96">
        <v>6.3567504978322202E-6</v>
      </c>
      <c r="AD1276">
        <v>0.12921100860003401</v>
      </c>
      <c r="AE1276">
        <v>0.134055881836534</v>
      </c>
      <c r="AF1276">
        <v>0.134055881836534</v>
      </c>
      <c r="AH1276">
        <v>409.58392620991401</v>
      </c>
      <c r="AI1276">
        <v>18.71</v>
      </c>
      <c r="AJ1276">
        <v>415.72768510306298</v>
      </c>
      <c r="AK1276">
        <v>403.44016731676498</v>
      </c>
      <c r="AL1276">
        <v>5.0981040564370003E-4</v>
      </c>
      <c r="AM1276">
        <v>3.4446649029979998E-4</v>
      </c>
      <c r="AN1276">
        <v>3.8818946372175E-3</v>
      </c>
      <c r="AO1276" s="96">
        <v>-1.1316635406544099E-9</v>
      </c>
      <c r="AP1276">
        <v>3.8818935055540001E-3</v>
      </c>
      <c r="AR1276">
        <v>0.11712199962002</v>
      </c>
      <c r="AS1276">
        <v>0.98120088472344602</v>
      </c>
      <c r="AT1276">
        <v>0.98463763328809695</v>
      </c>
      <c r="AU1276">
        <v>0.83687207343609005</v>
      </c>
      <c r="AV1276">
        <v>442.07034694816798</v>
      </c>
      <c r="AW1276">
        <v>2.1013817204689001E-3</v>
      </c>
      <c r="AX1276">
        <v>0.83687207343609005</v>
      </c>
      <c r="AY1276">
        <v>0.117052389615121</v>
      </c>
      <c r="BD1276" s="95">
        <v>45404</v>
      </c>
    </row>
    <row r="1277" spans="1:56">
      <c r="A1277" t="s">
        <v>108</v>
      </c>
      <c r="B1277">
        <v>5062.45</v>
      </c>
      <c r="C1277">
        <v>0</v>
      </c>
      <c r="D1277">
        <v>10926.451999999999</v>
      </c>
      <c r="E1277" s="95">
        <v>45404</v>
      </c>
      <c r="F1277" t="s">
        <v>1425</v>
      </c>
      <c r="G1277" t="b">
        <v>0</v>
      </c>
      <c r="H1277" t="b">
        <v>0</v>
      </c>
      <c r="I1277" t="b">
        <v>0</v>
      </c>
      <c r="J1277" t="b">
        <v>0</v>
      </c>
      <c r="K1277" t="b">
        <v>0</v>
      </c>
      <c r="L1277">
        <v>5062.45</v>
      </c>
      <c r="M1277">
        <v>5062.45</v>
      </c>
      <c r="N1277" t="b">
        <v>0</v>
      </c>
      <c r="O1277">
        <v>5062.45</v>
      </c>
      <c r="P1277">
        <v>1.00603127918761</v>
      </c>
      <c r="Q1277">
        <v>418.16074115506001</v>
      </c>
      <c r="R1277">
        <v>10926.451999999999</v>
      </c>
      <c r="S1277">
        <v>10926.451999999999</v>
      </c>
      <c r="X1277">
        <v>6.0829922905332803E-2</v>
      </c>
      <c r="Y1277">
        <v>1.0059126917528001</v>
      </c>
      <c r="Z1277">
        <v>1.0059126917528001</v>
      </c>
      <c r="AA1277">
        <v>414.33515115613397</v>
      </c>
      <c r="AB1277">
        <v>5.8952803892300997E-3</v>
      </c>
      <c r="AC1277" s="96">
        <v>3.4754330867641099E-5</v>
      </c>
      <c r="AD1277">
        <v>0.13918388569752899</v>
      </c>
      <c r="AE1277">
        <v>0.13882020480044399</v>
      </c>
      <c r="AF1277">
        <v>0.13918388569752899</v>
      </c>
      <c r="AH1277">
        <v>409.58392620991401</v>
      </c>
      <c r="AI1277">
        <v>18.71</v>
      </c>
      <c r="AJ1277">
        <v>415.72768510306298</v>
      </c>
      <c r="AK1277">
        <v>403.44016731676498</v>
      </c>
      <c r="AL1277">
        <v>3.4446649029979998E-4</v>
      </c>
      <c r="AM1277">
        <v>1.7912257495590001E-4</v>
      </c>
      <c r="AN1277">
        <v>9.0340699591501802E-2</v>
      </c>
      <c r="AO1277">
        <v>0</v>
      </c>
      <c r="AP1277">
        <v>9.0340699591501802E-2</v>
      </c>
      <c r="AR1277">
        <v>0.11712199962002</v>
      </c>
      <c r="AS1277">
        <v>0.98120088472344602</v>
      </c>
      <c r="AT1277">
        <v>0.98182878188066802</v>
      </c>
      <c r="AU1277">
        <v>0.84172436298460496</v>
      </c>
      <c r="AV1277">
        <v>444.25757017144201</v>
      </c>
      <c r="AW1277">
        <v>4.9476813778037004E-3</v>
      </c>
      <c r="AX1277">
        <v>0.84172436298460496</v>
      </c>
      <c r="AY1277">
        <v>0.118467442155238</v>
      </c>
      <c r="BD1277" s="95">
        <v>45404</v>
      </c>
    </row>
    <row r="1278" spans="1:56">
      <c r="A1278" t="s">
        <v>109</v>
      </c>
      <c r="B1278">
        <v>5061.9750000000004</v>
      </c>
      <c r="C1278">
        <v>0</v>
      </c>
      <c r="D1278">
        <v>10926.828</v>
      </c>
      <c r="E1278" s="95">
        <v>45404</v>
      </c>
      <c r="F1278" t="s">
        <v>1426</v>
      </c>
      <c r="G1278" t="b">
        <v>0</v>
      </c>
      <c r="H1278" t="b">
        <v>0</v>
      </c>
      <c r="I1278" t="b">
        <v>0</v>
      </c>
      <c r="J1278" t="b">
        <v>0</v>
      </c>
      <c r="K1278" t="b">
        <v>0</v>
      </c>
      <c r="L1278">
        <v>5061.9750000000004</v>
      </c>
      <c r="M1278">
        <v>5061.9750000000004</v>
      </c>
      <c r="N1278" t="b">
        <v>0</v>
      </c>
      <c r="O1278">
        <v>5061.9750000000004</v>
      </c>
      <c r="P1278">
        <v>0.99990617191280895</v>
      </c>
      <c r="Q1278">
        <v>418.12150593258002</v>
      </c>
      <c r="R1278">
        <v>10926.828</v>
      </c>
      <c r="S1278">
        <v>10926.828</v>
      </c>
      <c r="X1278">
        <v>6.0829922905332803E-2</v>
      </c>
      <c r="Y1278">
        <v>1.00003441190241</v>
      </c>
      <c r="Z1278">
        <v>1.00003441190241</v>
      </c>
      <c r="AA1278">
        <v>414.34940921692402</v>
      </c>
      <c r="AB1278" s="96">
        <v>3.4411310342110002E-5</v>
      </c>
      <c r="AC1278" s="96">
        <v>1.1841382794610099E-9</v>
      </c>
      <c r="AD1278">
        <v>0.13494424820935</v>
      </c>
      <c r="AE1278">
        <v>0.136722274877248</v>
      </c>
      <c r="AF1278">
        <v>0.136722274877248</v>
      </c>
      <c r="AH1278">
        <v>409.58392620991401</v>
      </c>
      <c r="AI1278">
        <v>18.71</v>
      </c>
      <c r="AJ1278">
        <v>415.72768510306298</v>
      </c>
      <c r="AK1278">
        <v>403.44016731676498</v>
      </c>
      <c r="AL1278">
        <v>1.7912257495590001E-4</v>
      </c>
      <c r="AM1278">
        <v>0</v>
      </c>
      <c r="AN1278">
        <v>0</v>
      </c>
      <c r="AO1278">
        <v>0</v>
      </c>
      <c r="AP1278">
        <v>0</v>
      </c>
      <c r="AR1278">
        <v>0.11712199962002</v>
      </c>
      <c r="AS1278">
        <v>0.98120088472344602</v>
      </c>
      <c r="AT1278">
        <v>0.96891048859571705</v>
      </c>
      <c r="AU1278">
        <v>0.87260769547281603</v>
      </c>
      <c r="AV1278">
        <v>444.269066226093</v>
      </c>
      <c r="AW1278" s="96">
        <v>2.5877003392959999E-5</v>
      </c>
      <c r="AX1278">
        <v>0.87260769547281603</v>
      </c>
      <c r="AY1278">
        <v>0.118436483439834</v>
      </c>
      <c r="BD1278" s="95">
        <v>45404</v>
      </c>
    </row>
    <row r="1279" spans="1:56">
      <c r="A1279" t="s">
        <v>110</v>
      </c>
      <c r="B1279">
        <v>5046.1499999999996</v>
      </c>
      <c r="C1279">
        <v>0</v>
      </c>
      <c r="D1279">
        <v>10892.437</v>
      </c>
      <c r="E1279" s="95">
        <v>45404</v>
      </c>
      <c r="F1279" t="s">
        <v>1427</v>
      </c>
      <c r="G1279" t="b">
        <v>0</v>
      </c>
      <c r="H1279" t="b">
        <v>0</v>
      </c>
      <c r="I1279" t="b">
        <v>0</v>
      </c>
      <c r="J1279" t="b">
        <v>0</v>
      </c>
      <c r="K1279" t="b">
        <v>0</v>
      </c>
      <c r="L1279">
        <v>5046.1499999999996</v>
      </c>
      <c r="M1279">
        <v>5046.1499999999996</v>
      </c>
      <c r="N1279" t="b">
        <v>0</v>
      </c>
      <c r="O1279">
        <v>5046.1499999999996</v>
      </c>
      <c r="P1279">
        <v>0.99687374987035604</v>
      </c>
      <c r="Q1279">
        <v>416.81435352045099</v>
      </c>
      <c r="R1279">
        <v>10892.437</v>
      </c>
      <c r="S1279">
        <v>10892.437</v>
      </c>
      <c r="T1279" s="97">
        <v>45404</v>
      </c>
      <c r="U1279">
        <v>10892.437</v>
      </c>
      <c r="V1279">
        <v>416.81435352045099</v>
      </c>
      <c r="W1279">
        <v>5.4809665028229898E-2</v>
      </c>
      <c r="X1279">
        <v>6.0829922905332803E-2</v>
      </c>
      <c r="Y1279">
        <v>0.99685260900967798</v>
      </c>
      <c r="Z1279">
        <v>0.99685260900967798</v>
      </c>
      <c r="AA1279">
        <v>413.04528961951002</v>
      </c>
      <c r="AB1279">
        <v>-3.1523544426981E-3</v>
      </c>
      <c r="AC1279" s="96">
        <v>9.9373385323986808E-6</v>
      </c>
      <c r="AD1279">
        <v>0.134792881961802</v>
      </c>
      <c r="AE1279">
        <v>0.13659456427441</v>
      </c>
      <c r="AF1279">
        <v>0.13659456427441</v>
      </c>
      <c r="AG1279">
        <v>413.04528961951002</v>
      </c>
      <c r="AH1279">
        <v>409.58392620991401</v>
      </c>
      <c r="AI1279">
        <v>18.71</v>
      </c>
      <c r="AJ1279">
        <v>415.72768510306298</v>
      </c>
      <c r="AK1279">
        <v>403.44016731676498</v>
      </c>
      <c r="AL1279">
        <v>0</v>
      </c>
      <c r="AN1279">
        <v>0</v>
      </c>
      <c r="AO1279">
        <v>0</v>
      </c>
      <c r="AP1279">
        <v>0</v>
      </c>
      <c r="AQ1279">
        <v>0.117011226310341</v>
      </c>
      <c r="AR1279">
        <v>0.11712199962002</v>
      </c>
      <c r="AS1279">
        <v>0.98120088472344602</v>
      </c>
      <c r="AT1279">
        <v>0.96919663067685502</v>
      </c>
      <c r="AU1279">
        <v>0.81521180530317305</v>
      </c>
      <c r="AV1279">
        <v>443.04635903676501</v>
      </c>
      <c r="AW1279">
        <v>-2.7521771878337999E-3</v>
      </c>
      <c r="AX1279">
        <v>0.81521180530317305</v>
      </c>
      <c r="AY1279">
        <v>0.118737336293638</v>
      </c>
      <c r="AZ1279" s="97">
        <v>45404</v>
      </c>
      <c r="BA1279">
        <v>443.04635903676501</v>
      </c>
      <c r="BB1279">
        <v>443.04635091572601</v>
      </c>
      <c r="BC1279" s="96">
        <v>8.1210395137531998E-6</v>
      </c>
      <c r="BD1279" s="95">
        <v>45404</v>
      </c>
    </row>
    <row r="1280" spans="1:56">
      <c r="A1280" t="s">
        <v>104</v>
      </c>
      <c r="B1280">
        <v>5080.375</v>
      </c>
      <c r="C1280">
        <v>0</v>
      </c>
      <c r="D1280">
        <v>10969.072</v>
      </c>
      <c r="E1280" s="95">
        <v>45405</v>
      </c>
      <c r="F1280" t="s">
        <v>1428</v>
      </c>
      <c r="G1280" t="b">
        <v>0</v>
      </c>
      <c r="H1280" t="b">
        <v>0</v>
      </c>
      <c r="I1280" t="b">
        <v>0</v>
      </c>
      <c r="J1280" t="b">
        <v>0</v>
      </c>
      <c r="K1280" t="b">
        <v>0</v>
      </c>
      <c r="L1280">
        <v>5080.375</v>
      </c>
      <c r="M1280">
        <v>5080.375</v>
      </c>
      <c r="N1280" t="b">
        <v>0</v>
      </c>
      <c r="O1280">
        <v>5080.375</v>
      </c>
      <c r="P1280">
        <v>1.00678239846219</v>
      </c>
      <c r="Q1280">
        <v>419.641354550789</v>
      </c>
      <c r="R1280">
        <v>10969.072</v>
      </c>
      <c r="S1280">
        <v>10969.072</v>
      </c>
      <c r="X1280">
        <v>5.4809665028229898E-2</v>
      </c>
      <c r="Y1280">
        <v>1.0068833665599199</v>
      </c>
      <c r="Z1280">
        <v>1.0068833665599199</v>
      </c>
      <c r="AA1280">
        <v>415.88843175381197</v>
      </c>
      <c r="AB1280">
        <v>6.8597843471566999E-3</v>
      </c>
      <c r="AC1280" s="96">
        <v>4.70566412894961E-5</v>
      </c>
      <c r="AD1280">
        <v>0.148524236002056</v>
      </c>
      <c r="AE1280">
        <v>0.143487177812781</v>
      </c>
      <c r="AF1280">
        <v>0.148524236002056</v>
      </c>
      <c r="AH1280">
        <v>413.04528961951002</v>
      </c>
      <c r="AI1280">
        <v>16.940000000000001</v>
      </c>
      <c r="AJ1280">
        <v>419.240968963802</v>
      </c>
      <c r="AK1280">
        <v>406.849610275217</v>
      </c>
      <c r="AL1280">
        <v>1.0058421516754E-3</v>
      </c>
      <c r="AM1280">
        <v>8.4049823633150001E-4</v>
      </c>
      <c r="AN1280">
        <v>5.13012057702689E-2</v>
      </c>
      <c r="AO1280" s="96">
        <v>-3.7909803798363801E-6</v>
      </c>
      <c r="AP1280">
        <v>5.1297414789889001E-2</v>
      </c>
      <c r="AR1280">
        <v>0.117011226310341</v>
      </c>
      <c r="AS1280">
        <v>0.98219971932724304</v>
      </c>
      <c r="AT1280">
        <v>0.966409172967027</v>
      </c>
      <c r="AU1280">
        <v>0.81362721482781797</v>
      </c>
      <c r="AV1280">
        <v>445.52624649377202</v>
      </c>
      <c r="AW1280">
        <v>5.5973543319450996E-3</v>
      </c>
      <c r="AX1280">
        <v>0.81362721482781797</v>
      </c>
      <c r="AY1280">
        <v>0.120409315567775</v>
      </c>
      <c r="BD1280" s="95">
        <v>45405</v>
      </c>
    </row>
    <row r="1281" spans="1:56">
      <c r="A1281" t="s">
        <v>105</v>
      </c>
      <c r="B1281">
        <v>5097.3500000000004</v>
      </c>
      <c r="C1281">
        <v>0</v>
      </c>
      <c r="D1281">
        <v>11006.040999999999</v>
      </c>
      <c r="E1281" s="95">
        <v>45405</v>
      </c>
      <c r="F1281" t="s">
        <v>1429</v>
      </c>
      <c r="G1281" t="b">
        <v>0</v>
      </c>
      <c r="H1281" t="b">
        <v>0</v>
      </c>
      <c r="I1281" t="b">
        <v>0</v>
      </c>
      <c r="J1281" t="b">
        <v>0</v>
      </c>
      <c r="K1281" t="b">
        <v>0</v>
      </c>
      <c r="L1281">
        <v>5097.3500000000004</v>
      </c>
      <c r="M1281">
        <v>5097.3500000000004</v>
      </c>
      <c r="N1281" t="b">
        <v>0</v>
      </c>
      <c r="O1281">
        <v>5097.3500000000004</v>
      </c>
      <c r="P1281">
        <v>1.0033412887828099</v>
      </c>
      <c r="Q1281">
        <v>421.04349750155501</v>
      </c>
      <c r="R1281">
        <v>11006.040999999999</v>
      </c>
      <c r="S1281">
        <v>11006.040999999999</v>
      </c>
      <c r="X1281">
        <v>5.4809665028229898E-2</v>
      </c>
      <c r="Y1281">
        <v>1.00337029422361</v>
      </c>
      <c r="Z1281">
        <v>1.00337029422361</v>
      </c>
      <c r="AA1281">
        <v>417.290098133019</v>
      </c>
      <c r="AB1281">
        <v>3.3646275107932001E-3</v>
      </c>
      <c r="AC1281" s="96">
        <v>1.1320718286386701E-5</v>
      </c>
      <c r="AD1281">
        <v>0.148101541459318</v>
      </c>
      <c r="AE1281">
        <v>0.14342247209726899</v>
      </c>
      <c r="AF1281">
        <v>0.148101541459318</v>
      </c>
      <c r="AH1281">
        <v>413.04528961951002</v>
      </c>
      <c r="AI1281">
        <v>16.940000000000001</v>
      </c>
      <c r="AJ1281">
        <v>419.240968963802</v>
      </c>
      <c r="AK1281">
        <v>406.849610275217</v>
      </c>
      <c r="AL1281">
        <v>8.4049823633150001E-4</v>
      </c>
      <c r="AM1281">
        <v>6.7515432098759996E-4</v>
      </c>
      <c r="AN1281">
        <v>0.145153402435822</v>
      </c>
      <c r="AO1281" s="96">
        <v>-4.2382748421942998E-9</v>
      </c>
      <c r="AP1281">
        <v>0.145153398197547</v>
      </c>
      <c r="AR1281">
        <v>0.117011226310341</v>
      </c>
      <c r="AS1281">
        <v>0.98219971932724304</v>
      </c>
      <c r="AT1281">
        <v>0.95063790042874097</v>
      </c>
      <c r="AU1281">
        <v>0.77286730816902305</v>
      </c>
      <c r="AV1281">
        <v>446.74613616719603</v>
      </c>
      <c r="AW1281">
        <v>2.7380871116428999E-3</v>
      </c>
      <c r="AX1281">
        <v>0.77286730816902305</v>
      </c>
      <c r="AY1281">
        <v>0.120830936539519</v>
      </c>
      <c r="BD1281" s="95">
        <v>45405</v>
      </c>
    </row>
    <row r="1282" spans="1:56">
      <c r="A1282" t="s">
        <v>106</v>
      </c>
      <c r="B1282">
        <v>5096.5</v>
      </c>
      <c r="C1282">
        <v>0</v>
      </c>
      <c r="D1282">
        <v>11004.566999999999</v>
      </c>
      <c r="E1282" s="95">
        <v>45405</v>
      </c>
      <c r="F1282" t="s">
        <v>1430</v>
      </c>
      <c r="G1282" t="b">
        <v>0</v>
      </c>
      <c r="H1282" t="b">
        <v>0</v>
      </c>
      <c r="I1282" t="b">
        <v>0</v>
      </c>
      <c r="J1282" t="b">
        <v>0</v>
      </c>
      <c r="K1282" t="b">
        <v>0</v>
      </c>
      <c r="L1282">
        <v>5096.5</v>
      </c>
      <c r="M1282">
        <v>5096.5</v>
      </c>
      <c r="N1282" t="b">
        <v>0</v>
      </c>
      <c r="O1282">
        <v>5096.5</v>
      </c>
      <c r="P1282">
        <v>0.99983324668700402</v>
      </c>
      <c r="Q1282">
        <v>420.97328710343101</v>
      </c>
      <c r="R1282">
        <v>11004.566999999999</v>
      </c>
      <c r="S1282">
        <v>11004.566999999999</v>
      </c>
      <c r="X1282">
        <v>5.4809665028229898E-2</v>
      </c>
      <c r="Y1282">
        <v>0.99986607354997104</v>
      </c>
      <c r="Z1282">
        <v>0.99986607354997104</v>
      </c>
      <c r="AA1282">
        <v>417.23421195154401</v>
      </c>
      <c r="AB1282">
        <v>-1.339354189764E-4</v>
      </c>
      <c r="AC1282" s="96">
        <v>1.7938696456393301E-8</v>
      </c>
      <c r="AD1282">
        <v>0.14359638303000999</v>
      </c>
      <c r="AE1282">
        <v>0.141258113583729</v>
      </c>
      <c r="AF1282">
        <v>0.14359638303000999</v>
      </c>
      <c r="AH1282">
        <v>413.04528961951002</v>
      </c>
      <c r="AI1282">
        <v>16.940000000000001</v>
      </c>
      <c r="AJ1282">
        <v>419.240968963802</v>
      </c>
      <c r="AK1282">
        <v>406.849610275217</v>
      </c>
      <c r="AL1282">
        <v>6.7515432098759996E-4</v>
      </c>
      <c r="AM1282">
        <v>5.0981040564370003E-4</v>
      </c>
      <c r="AN1282">
        <v>0.105186263383929</v>
      </c>
      <c r="AO1282" s="96">
        <v>-2.1780355297096298E-11</v>
      </c>
      <c r="AP1282">
        <v>0.10518626336214799</v>
      </c>
      <c r="AR1282">
        <v>0.117011226310341</v>
      </c>
      <c r="AS1282">
        <v>0.98219971932724304</v>
      </c>
      <c r="AT1282">
        <v>0.94658413946144504</v>
      </c>
      <c r="AU1282">
        <v>0.84526974675792299</v>
      </c>
      <c r="AV1282">
        <v>446.69666009641401</v>
      </c>
      <c r="AW1282">
        <v>-1.107476187851E-4</v>
      </c>
      <c r="AX1282">
        <v>0.84526974675792299</v>
      </c>
      <c r="AY1282">
        <v>0.120780359375863</v>
      </c>
      <c r="BD1282" s="95">
        <v>45405</v>
      </c>
    </row>
    <row r="1283" spans="1:56">
      <c r="A1283" t="s">
        <v>107</v>
      </c>
      <c r="B1283">
        <v>5106.125</v>
      </c>
      <c r="C1283">
        <v>0</v>
      </c>
      <c r="D1283">
        <v>11025.171</v>
      </c>
      <c r="E1283" s="95">
        <v>45405</v>
      </c>
      <c r="F1283" t="s">
        <v>1431</v>
      </c>
      <c r="G1283" t="b">
        <v>0</v>
      </c>
      <c r="H1283" t="b">
        <v>0</v>
      </c>
      <c r="I1283" t="b">
        <v>0</v>
      </c>
      <c r="J1283" t="b">
        <v>0</v>
      </c>
      <c r="K1283" t="b">
        <v>0</v>
      </c>
      <c r="L1283">
        <v>5106.125</v>
      </c>
      <c r="M1283">
        <v>5106.125</v>
      </c>
      <c r="N1283" t="b">
        <v>0</v>
      </c>
      <c r="O1283">
        <v>5106.125</v>
      </c>
      <c r="P1283">
        <v>1.00188855096634</v>
      </c>
      <c r="Q1283">
        <v>421.76831661159798</v>
      </c>
      <c r="R1283">
        <v>11025.171</v>
      </c>
      <c r="S1283">
        <v>11025.171</v>
      </c>
      <c r="X1283">
        <v>5.4809665028229898E-2</v>
      </c>
      <c r="Y1283">
        <v>1.0018723135585399</v>
      </c>
      <c r="Z1283">
        <v>1.0018723135585399</v>
      </c>
      <c r="AA1283">
        <v>418.01540522366901</v>
      </c>
      <c r="AB1283">
        <v>1.8705629642798999E-3</v>
      </c>
      <c r="AC1283" s="96">
        <v>3.4990058033356299E-6</v>
      </c>
      <c r="AD1283">
        <v>0.14054558235806799</v>
      </c>
      <c r="AE1283">
        <v>0.13978700369043301</v>
      </c>
      <c r="AF1283">
        <v>0.14054558235806799</v>
      </c>
      <c r="AH1283">
        <v>413.04528961951002</v>
      </c>
      <c r="AI1283">
        <v>16.940000000000001</v>
      </c>
      <c r="AJ1283">
        <v>419.240968963802</v>
      </c>
      <c r="AK1283">
        <v>406.849610275217</v>
      </c>
      <c r="AL1283">
        <v>5.0981040564370003E-4</v>
      </c>
      <c r="AM1283">
        <v>3.4446649029979998E-4</v>
      </c>
      <c r="AN1283">
        <v>0.17629414741373001</v>
      </c>
      <c r="AO1283">
        <v>0</v>
      </c>
      <c r="AP1283">
        <v>0.17629414741373001</v>
      </c>
      <c r="AR1283">
        <v>0.117011226310341</v>
      </c>
      <c r="AS1283">
        <v>0.98219971932724304</v>
      </c>
      <c r="AT1283">
        <v>0.94707208896901796</v>
      </c>
      <c r="AU1283">
        <v>0.84189970252683199</v>
      </c>
      <c r="AV1283">
        <v>447.40345616224101</v>
      </c>
      <c r="AW1283">
        <v>1.5822730030585E-3</v>
      </c>
      <c r="AX1283">
        <v>0.84189970252683199</v>
      </c>
      <c r="AY1283">
        <v>0.12093730414133499</v>
      </c>
      <c r="BD1283" s="95">
        <v>45405</v>
      </c>
    </row>
    <row r="1284" spans="1:56">
      <c r="A1284" t="s">
        <v>108</v>
      </c>
      <c r="B1284">
        <v>5110.3249999999998</v>
      </c>
      <c r="C1284">
        <v>0</v>
      </c>
      <c r="D1284">
        <v>11033.694</v>
      </c>
      <c r="E1284" s="95">
        <v>45405</v>
      </c>
      <c r="F1284" t="s">
        <v>1432</v>
      </c>
      <c r="G1284" t="b">
        <v>0</v>
      </c>
      <c r="H1284" t="b">
        <v>0</v>
      </c>
      <c r="I1284" t="b">
        <v>0</v>
      </c>
      <c r="J1284" t="b">
        <v>0</v>
      </c>
      <c r="K1284" t="b">
        <v>0</v>
      </c>
      <c r="L1284">
        <v>5110.3249999999998</v>
      </c>
      <c r="M1284">
        <v>5110.3249999999998</v>
      </c>
      <c r="N1284" t="b">
        <v>0</v>
      </c>
      <c r="O1284">
        <v>5110.3249999999998</v>
      </c>
      <c r="P1284">
        <v>1.0008225415554799</v>
      </c>
      <c r="Q1284">
        <v>422.11523857879803</v>
      </c>
      <c r="R1284">
        <v>11033.694</v>
      </c>
      <c r="S1284">
        <v>11033.694</v>
      </c>
      <c r="X1284">
        <v>5.4809665028229898E-2</v>
      </c>
      <c r="Y1284">
        <v>1.0007730492343301</v>
      </c>
      <c r="Z1284">
        <v>1.0007730492343301</v>
      </c>
      <c r="AA1284">
        <v>418.33855171261899</v>
      </c>
      <c r="AB1284">
        <v>7.7275058568240004E-4</v>
      </c>
      <c r="AC1284" s="96">
        <v>5.9714346767255304E-7</v>
      </c>
      <c r="AD1284">
        <v>0.13649570960936699</v>
      </c>
      <c r="AE1284">
        <v>0.137788951084751</v>
      </c>
      <c r="AF1284">
        <v>0.137788951084751</v>
      </c>
      <c r="AH1284">
        <v>413.04528961951002</v>
      </c>
      <c r="AI1284">
        <v>16.940000000000001</v>
      </c>
      <c r="AJ1284">
        <v>419.240968963802</v>
      </c>
      <c r="AK1284">
        <v>406.849610275217</v>
      </c>
      <c r="AL1284">
        <v>3.4446649029979998E-4</v>
      </c>
      <c r="AM1284">
        <v>1.7912257495590001E-4</v>
      </c>
      <c r="AN1284">
        <v>0.17123338414296799</v>
      </c>
      <c r="AO1284">
        <v>0</v>
      </c>
      <c r="AP1284">
        <v>0.17123338414296799</v>
      </c>
      <c r="AR1284">
        <v>0.117011226310341</v>
      </c>
      <c r="AS1284">
        <v>0.98219971932724304</v>
      </c>
      <c r="AT1284">
        <v>0.945556455606543</v>
      </c>
      <c r="AU1284">
        <v>0.91295655738867199</v>
      </c>
      <c r="AV1284">
        <v>447.69146060976902</v>
      </c>
      <c r="AW1284">
        <v>6.4372423494170002E-4</v>
      </c>
      <c r="AX1284">
        <v>0.91295655738867199</v>
      </c>
      <c r="AY1284">
        <v>0.120846906451634</v>
      </c>
      <c r="BD1284" s="95">
        <v>45405</v>
      </c>
    </row>
    <row r="1285" spans="1:56">
      <c r="A1285" t="s">
        <v>109</v>
      </c>
      <c r="B1285">
        <v>5108.1750000000002</v>
      </c>
      <c r="C1285">
        <v>0</v>
      </c>
      <c r="D1285">
        <v>11029.514999999999</v>
      </c>
      <c r="E1285" s="95">
        <v>45405</v>
      </c>
      <c r="F1285" t="s">
        <v>1433</v>
      </c>
      <c r="G1285" t="b">
        <v>0</v>
      </c>
      <c r="H1285" t="b">
        <v>0</v>
      </c>
      <c r="I1285" t="b">
        <v>0</v>
      </c>
      <c r="J1285" t="b">
        <v>0</v>
      </c>
      <c r="K1285" t="b">
        <v>0</v>
      </c>
      <c r="L1285">
        <v>5108.1750000000002</v>
      </c>
      <c r="M1285">
        <v>5108.1750000000002</v>
      </c>
      <c r="N1285" t="b">
        <v>0</v>
      </c>
      <c r="O1285">
        <v>5108.1750000000002</v>
      </c>
      <c r="P1285">
        <v>0.99957928311800104</v>
      </c>
      <c r="Q1285">
        <v>421.937647571779</v>
      </c>
      <c r="R1285">
        <v>11029.514999999999</v>
      </c>
      <c r="S1285">
        <v>11029.514999999999</v>
      </c>
      <c r="X1285">
        <v>5.4809665028229898E-2</v>
      </c>
      <c r="Y1285">
        <v>0.99962125105155097</v>
      </c>
      <c r="Z1285">
        <v>0.99962125105155097</v>
      </c>
      <c r="AA1285">
        <v>418.18010642606299</v>
      </c>
      <c r="AB1285">
        <v>-3.7882069194689999E-4</v>
      </c>
      <c r="AC1285" s="96">
        <v>1.43505116647187E-7</v>
      </c>
      <c r="AD1285">
        <v>0.13239487376331699</v>
      </c>
      <c r="AE1285">
        <v>0.13573435630148201</v>
      </c>
      <c r="AF1285">
        <v>0.13573435630148201</v>
      </c>
      <c r="AH1285">
        <v>413.04528961951002</v>
      </c>
      <c r="AI1285">
        <v>16.940000000000001</v>
      </c>
      <c r="AJ1285">
        <v>419.240968963802</v>
      </c>
      <c r="AK1285">
        <v>406.849610275217</v>
      </c>
      <c r="AL1285">
        <v>1.7912257495590001E-4</v>
      </c>
      <c r="AM1285">
        <v>0</v>
      </c>
      <c r="AN1285">
        <v>0</v>
      </c>
      <c r="AO1285">
        <v>0</v>
      </c>
      <c r="AP1285">
        <v>0</v>
      </c>
      <c r="AR1285">
        <v>0.117011226310341</v>
      </c>
      <c r="AS1285">
        <v>0.98219971932724304</v>
      </c>
      <c r="AT1285">
        <v>0.94642997302638099</v>
      </c>
      <c r="AU1285">
        <v>0.92418261310642902</v>
      </c>
      <c r="AV1285">
        <v>447.53615467743498</v>
      </c>
      <c r="AW1285">
        <v>-3.4690394166149999E-4</v>
      </c>
      <c r="AX1285">
        <v>0.92418261310642902</v>
      </c>
      <c r="AY1285">
        <v>0.120841666915791</v>
      </c>
      <c r="BD1285" s="95">
        <v>45405</v>
      </c>
    </row>
    <row r="1286" spans="1:56">
      <c r="A1286" t="s">
        <v>110</v>
      </c>
      <c r="B1286">
        <v>5105.5625</v>
      </c>
      <c r="C1286">
        <v>0</v>
      </c>
      <c r="D1286">
        <v>11023.691000000001</v>
      </c>
      <c r="E1286" s="95">
        <v>45405</v>
      </c>
      <c r="F1286" t="s">
        <v>1434</v>
      </c>
      <c r="G1286" t="b">
        <v>0</v>
      </c>
      <c r="H1286" t="b">
        <v>0</v>
      </c>
      <c r="I1286" t="b">
        <v>0</v>
      </c>
      <c r="J1286" t="b">
        <v>0</v>
      </c>
      <c r="K1286" t="b">
        <v>0</v>
      </c>
      <c r="L1286">
        <v>5105.5625</v>
      </c>
      <c r="M1286">
        <v>5105.5625</v>
      </c>
      <c r="N1286" t="b">
        <v>0</v>
      </c>
      <c r="O1286">
        <v>5105.5625</v>
      </c>
      <c r="P1286">
        <v>0.99948856489842197</v>
      </c>
      <c r="Q1286">
        <v>421.721853848134</v>
      </c>
      <c r="R1286">
        <v>11023.691000000001</v>
      </c>
      <c r="S1286">
        <v>11023.691000000001</v>
      </c>
      <c r="T1286" s="97">
        <v>45405</v>
      </c>
      <c r="U1286">
        <v>11023.691000000001</v>
      </c>
      <c r="V1286">
        <v>421.721853848134</v>
      </c>
      <c r="W1286">
        <v>6.18264082206747E-2</v>
      </c>
      <c r="X1286">
        <v>5.4809665028229898E-2</v>
      </c>
      <c r="Y1286">
        <v>0.99947196227576596</v>
      </c>
      <c r="Z1286">
        <v>0.99947196227576596</v>
      </c>
      <c r="AA1286">
        <v>417.95929155434601</v>
      </c>
      <c r="AB1286">
        <v>-5.2817718524850003E-4</v>
      </c>
      <c r="AC1286" s="96">
        <v>2.7897113901707001E-7</v>
      </c>
      <c r="AD1286">
        <v>0.12847655330148799</v>
      </c>
      <c r="AE1286">
        <v>0.13373804308736301</v>
      </c>
      <c r="AF1286">
        <v>0.13373804308736301</v>
      </c>
      <c r="AG1286">
        <v>417.95929155434601</v>
      </c>
      <c r="AH1286">
        <v>413.04528961951002</v>
      </c>
      <c r="AI1286">
        <v>16.940000000000001</v>
      </c>
      <c r="AJ1286">
        <v>419.240968963802</v>
      </c>
      <c r="AK1286">
        <v>406.849610275217</v>
      </c>
      <c r="AL1286">
        <v>0</v>
      </c>
      <c r="AN1286">
        <v>0</v>
      </c>
      <c r="AO1286">
        <v>0</v>
      </c>
      <c r="AP1286">
        <v>0</v>
      </c>
      <c r="AQ1286">
        <v>0.11698045511670201</v>
      </c>
      <c r="AR1286">
        <v>0.117011226310341</v>
      </c>
      <c r="AS1286">
        <v>0.98219971932724304</v>
      </c>
      <c r="AT1286">
        <v>0.94648055819076804</v>
      </c>
      <c r="AU1286">
        <v>0.80189914445963395</v>
      </c>
      <c r="AV1286">
        <v>447.312282936999</v>
      </c>
      <c r="AW1286">
        <v>-5.0023163066539996E-4</v>
      </c>
      <c r="AX1286">
        <v>0.80189914445963395</v>
      </c>
      <c r="AY1286">
        <v>0.120844117124107</v>
      </c>
      <c r="AZ1286" s="97">
        <v>45405</v>
      </c>
      <c r="BA1286">
        <v>447.312282936999</v>
      </c>
      <c r="BB1286">
        <v>447.31227471627199</v>
      </c>
      <c r="BC1286" s="96">
        <v>8.2207272953382892E-6</v>
      </c>
      <c r="BD1286" s="95">
        <v>45405</v>
      </c>
    </row>
    <row r="1287" spans="1:56">
      <c r="A1287" t="s">
        <v>104</v>
      </c>
      <c r="B1287">
        <v>5120.8500000000004</v>
      </c>
      <c r="C1287">
        <v>0</v>
      </c>
      <c r="D1287">
        <v>11060.069</v>
      </c>
      <c r="E1287" s="95">
        <v>45406</v>
      </c>
      <c r="F1287" t="s">
        <v>1435</v>
      </c>
      <c r="G1287" t="b">
        <v>0</v>
      </c>
      <c r="H1287" t="b">
        <v>0</v>
      </c>
      <c r="I1287" t="b">
        <v>0</v>
      </c>
      <c r="J1287" t="b">
        <v>0</v>
      </c>
      <c r="K1287" t="b">
        <v>0</v>
      </c>
      <c r="L1287">
        <v>5120.8500000000004</v>
      </c>
      <c r="M1287">
        <v>5120.8500000000004</v>
      </c>
      <c r="N1287" t="b">
        <v>0</v>
      </c>
      <c r="O1287">
        <v>5120.8500000000004</v>
      </c>
      <c r="P1287">
        <v>1.0029942831960199</v>
      </c>
      <c r="Q1287">
        <v>422.98460850850699</v>
      </c>
      <c r="R1287">
        <v>11060.069</v>
      </c>
      <c r="S1287">
        <v>11060.069</v>
      </c>
      <c r="X1287">
        <v>6.18264082206747E-2</v>
      </c>
      <c r="Y1287">
        <v>1.0031282436214799</v>
      </c>
      <c r="Z1287">
        <v>1.0031282436214799</v>
      </c>
      <c r="AA1287">
        <v>419.26677004218902</v>
      </c>
      <c r="AB1287">
        <v>3.1233608477571999E-3</v>
      </c>
      <c r="AC1287" s="96">
        <v>9.7553829853028399E-6</v>
      </c>
      <c r="AD1287">
        <v>0.12864043298473701</v>
      </c>
      <c r="AE1287">
        <v>0.13366204813391999</v>
      </c>
      <c r="AF1287">
        <v>0.13366204813391999</v>
      </c>
      <c r="AH1287">
        <v>417.95929155434601</v>
      </c>
      <c r="AI1287">
        <v>15.69</v>
      </c>
      <c r="AJ1287">
        <v>424.228680927661</v>
      </c>
      <c r="AK1287">
        <v>411.68990218103102</v>
      </c>
      <c r="AL1287">
        <v>1.0058421516754E-3</v>
      </c>
      <c r="AM1287">
        <v>8.4049823633150001E-4</v>
      </c>
      <c r="AN1287">
        <v>4.8801160248197004E-3</v>
      </c>
      <c r="AO1287" s="96">
        <v>-3.0165293532169399E-5</v>
      </c>
      <c r="AP1287">
        <v>4.8499507312874997E-3</v>
      </c>
      <c r="AR1287">
        <v>0.11698045511670201</v>
      </c>
      <c r="AS1287">
        <v>0.98247683304102695</v>
      </c>
      <c r="AT1287">
        <v>0.946456903233451</v>
      </c>
      <c r="AU1287">
        <v>0.813848784976961</v>
      </c>
      <c r="AV1287">
        <v>448.42763465728399</v>
      </c>
      <c r="AW1287">
        <v>2.4934520307864001E-3</v>
      </c>
      <c r="AX1287">
        <v>0.813848784976961</v>
      </c>
      <c r="AY1287">
        <v>0.12020513028277501</v>
      </c>
      <c r="BD1287" s="95">
        <v>45406</v>
      </c>
    </row>
    <row r="1288" spans="1:56">
      <c r="A1288" t="s">
        <v>105</v>
      </c>
      <c r="B1288">
        <v>5103.8999999999996</v>
      </c>
      <c r="C1288">
        <v>0</v>
      </c>
      <c r="D1288">
        <v>11022.396000000001</v>
      </c>
      <c r="E1288" s="95">
        <v>45406</v>
      </c>
      <c r="F1288" t="s">
        <v>1436</v>
      </c>
      <c r="G1288" t="b">
        <v>0</v>
      </c>
      <c r="H1288" t="b">
        <v>0</v>
      </c>
      <c r="I1288" t="b">
        <v>0</v>
      </c>
      <c r="J1288" t="b">
        <v>0</v>
      </c>
      <c r="K1288" t="b">
        <v>0</v>
      </c>
      <c r="L1288">
        <v>5103.8999999999996</v>
      </c>
      <c r="M1288">
        <v>5103.8999999999996</v>
      </c>
      <c r="N1288" t="b">
        <v>0</v>
      </c>
      <c r="O1288">
        <v>5103.8999999999996</v>
      </c>
      <c r="P1288">
        <v>0.99669000263628005</v>
      </c>
      <c r="Q1288">
        <v>421.58453056945001</v>
      </c>
      <c r="R1288">
        <v>11022.396000000001</v>
      </c>
      <c r="S1288">
        <v>11022.396000000001</v>
      </c>
      <c r="X1288">
        <v>6.18264082206747E-2</v>
      </c>
      <c r="Y1288">
        <v>0.99659378255235098</v>
      </c>
      <c r="Z1288">
        <v>0.99659378255235098</v>
      </c>
      <c r="AA1288">
        <v>417.83865625485203</v>
      </c>
      <c r="AB1288">
        <v>-3.4120318133828999E-3</v>
      </c>
      <c r="AC1288" s="96">
        <v>1.16419610955374E-5</v>
      </c>
      <c r="AD1288">
        <v>0.129567142829277</v>
      </c>
      <c r="AE1288">
        <v>0.13396144743615401</v>
      </c>
      <c r="AF1288">
        <v>0.13396144743615401</v>
      </c>
      <c r="AH1288">
        <v>417.95929155434601</v>
      </c>
      <c r="AI1288">
        <v>15.69</v>
      </c>
      <c r="AJ1288">
        <v>424.228680927661</v>
      </c>
      <c r="AK1288">
        <v>411.68990218103102</v>
      </c>
      <c r="AL1288">
        <v>8.4049823633150001E-4</v>
      </c>
      <c r="AM1288">
        <v>6.7515432098759996E-4</v>
      </c>
      <c r="AN1288" s="96">
        <v>9.9311882206937004E-5</v>
      </c>
      <c r="AO1288">
        <v>-1.3715874043240001E-4</v>
      </c>
      <c r="AP1288" s="96">
        <v>-3.7846858225471101E-5</v>
      </c>
      <c r="AR1288">
        <v>0.11698045511670201</v>
      </c>
      <c r="AS1288">
        <v>0.98247683304102695</v>
      </c>
      <c r="AT1288">
        <v>0.95258981005235499</v>
      </c>
      <c r="AU1288">
        <v>0.81958813055341795</v>
      </c>
      <c r="AV1288">
        <v>447.18427044634399</v>
      </c>
      <c r="AW1288">
        <v>-2.7727198656937999E-3</v>
      </c>
      <c r="AX1288">
        <v>0.81958813055341795</v>
      </c>
      <c r="AY1288">
        <v>0.120509416555363</v>
      </c>
      <c r="BD1288" s="95">
        <v>45406</v>
      </c>
    </row>
    <row r="1289" spans="1:56">
      <c r="A1289" t="s">
        <v>106</v>
      </c>
      <c r="B1289">
        <v>5089.6499999999996</v>
      </c>
      <c r="C1289">
        <v>0</v>
      </c>
      <c r="D1289">
        <v>10990.843000000001</v>
      </c>
      <c r="E1289" s="95">
        <v>45406</v>
      </c>
      <c r="F1289" t="s">
        <v>1437</v>
      </c>
      <c r="G1289" t="b">
        <v>0</v>
      </c>
      <c r="H1289" t="b">
        <v>0</v>
      </c>
      <c r="I1289" t="b">
        <v>0</v>
      </c>
      <c r="J1289" t="b">
        <v>0</v>
      </c>
      <c r="K1289" t="b">
        <v>0</v>
      </c>
      <c r="L1289">
        <v>5089.6499999999996</v>
      </c>
      <c r="M1289">
        <v>5089.6499999999996</v>
      </c>
      <c r="N1289" t="b">
        <v>0</v>
      </c>
      <c r="O1289">
        <v>5089.6499999999996</v>
      </c>
      <c r="P1289">
        <v>0.99720801739845999</v>
      </c>
      <c r="Q1289">
        <v>420.40747389502201</v>
      </c>
      <c r="R1289">
        <v>10990.843000000001</v>
      </c>
      <c r="S1289">
        <v>10990.843000000001</v>
      </c>
      <c r="X1289">
        <v>6.18264082206747E-2</v>
      </c>
      <c r="Y1289">
        <v>0.99713737376156697</v>
      </c>
      <c r="Z1289">
        <v>0.99713737376156697</v>
      </c>
      <c r="AA1289">
        <v>416.64254035402598</v>
      </c>
      <c r="AB1289">
        <v>-2.8667313891366001E-3</v>
      </c>
      <c r="AC1289" s="96">
        <v>8.2181488574615303E-6</v>
      </c>
      <c r="AD1289">
        <v>0.129035633473702</v>
      </c>
      <c r="AE1289">
        <v>0.133574712257787</v>
      </c>
      <c r="AF1289">
        <v>0.133574712257787</v>
      </c>
      <c r="AH1289">
        <v>417.95929155434601</v>
      </c>
      <c r="AI1289">
        <v>15.69</v>
      </c>
      <c r="AJ1289">
        <v>424.228680927661</v>
      </c>
      <c r="AK1289">
        <v>411.68990218103102</v>
      </c>
      <c r="AL1289">
        <v>6.7515432098759996E-4</v>
      </c>
      <c r="AM1289">
        <v>5.0981040564370003E-4</v>
      </c>
      <c r="AN1289" s="96">
        <v>1.77521269349139E-7</v>
      </c>
      <c r="AO1289">
        <v>-3.6602644076660001E-4</v>
      </c>
      <c r="AP1289">
        <v>-3.6584891949730002E-4</v>
      </c>
      <c r="AR1289">
        <v>0.11698045511670201</v>
      </c>
      <c r="AS1289">
        <v>0.98247683304102695</v>
      </c>
      <c r="AT1289">
        <v>0.94967830675062803</v>
      </c>
      <c r="AU1289">
        <v>0.81525698151606196</v>
      </c>
      <c r="AV1289">
        <v>446.13490443775999</v>
      </c>
      <c r="AW1289">
        <v>-2.3466076021341998E-3</v>
      </c>
      <c r="AX1289">
        <v>0.81525698151606196</v>
      </c>
      <c r="AY1289">
        <v>0.12066795713041301</v>
      </c>
      <c r="BD1289" s="95">
        <v>45406</v>
      </c>
    </row>
    <row r="1290" spans="1:56">
      <c r="A1290" t="s">
        <v>107</v>
      </c>
      <c r="B1290">
        <v>5085.6000000000004</v>
      </c>
      <c r="C1290">
        <v>0</v>
      </c>
      <c r="D1290">
        <v>10981.795</v>
      </c>
      <c r="E1290" s="95">
        <v>45406</v>
      </c>
      <c r="F1290" t="s">
        <v>1438</v>
      </c>
      <c r="G1290" t="b">
        <v>0</v>
      </c>
      <c r="H1290" t="b">
        <v>0</v>
      </c>
      <c r="I1290" t="b">
        <v>0</v>
      </c>
      <c r="J1290" t="b">
        <v>0</v>
      </c>
      <c r="K1290" t="b">
        <v>0</v>
      </c>
      <c r="L1290">
        <v>5085.6000000000004</v>
      </c>
      <c r="M1290">
        <v>5085.6000000000004</v>
      </c>
      <c r="N1290" t="b">
        <v>0</v>
      </c>
      <c r="O1290">
        <v>5085.6000000000004</v>
      </c>
      <c r="P1290">
        <v>0.99920426748401103</v>
      </c>
      <c r="Q1290">
        <v>420.07294199807899</v>
      </c>
      <c r="R1290">
        <v>10981.795</v>
      </c>
      <c r="S1290">
        <v>10981.795</v>
      </c>
      <c r="X1290">
        <v>6.18264082206747E-2</v>
      </c>
      <c r="Y1290">
        <v>0.99917676924326904</v>
      </c>
      <c r="Z1290">
        <v>0.99917676924326904</v>
      </c>
      <c r="AA1290">
        <v>416.29954740024402</v>
      </c>
      <c r="AB1290">
        <v>-8.2356979725550002E-4</v>
      </c>
      <c r="AC1290" s="96">
        <v>6.7826721095153097E-7</v>
      </c>
      <c r="AD1290">
        <v>0.12539127092907601</v>
      </c>
      <c r="AE1290">
        <v>0.131692184820937</v>
      </c>
      <c r="AF1290">
        <v>0.131692184820937</v>
      </c>
      <c r="AH1290">
        <v>417.95929155434601</v>
      </c>
      <c r="AI1290">
        <v>15.69</v>
      </c>
      <c r="AJ1290">
        <v>424.228680927661</v>
      </c>
      <c r="AK1290">
        <v>411.68990218103102</v>
      </c>
      <c r="AL1290">
        <v>5.0981040564370003E-4</v>
      </c>
      <c r="AM1290">
        <v>3.4446649029979998E-4</v>
      </c>
      <c r="AN1290" s="96">
        <v>4.65590355803719E-11</v>
      </c>
      <c r="AO1290" s="96">
        <v>-6.5351803048674303E-5</v>
      </c>
      <c r="AP1290" s="96">
        <v>-6.5351756489638799E-5</v>
      </c>
      <c r="AR1290">
        <v>0.11698045511670201</v>
      </c>
      <c r="AS1290">
        <v>0.98247683304102695</v>
      </c>
      <c r="AT1290">
        <v>0.94815487404617904</v>
      </c>
      <c r="AU1290">
        <v>0.81630578626946004</v>
      </c>
      <c r="AV1290">
        <v>445.83543660519803</v>
      </c>
      <c r="AW1290">
        <v>-6.7124950229899998E-4</v>
      </c>
      <c r="AX1290">
        <v>0.81630578626946004</v>
      </c>
      <c r="AY1290">
        <v>0.120667259918684</v>
      </c>
      <c r="BD1290" s="95">
        <v>45406</v>
      </c>
    </row>
    <row r="1291" spans="1:56">
      <c r="A1291" t="s">
        <v>108</v>
      </c>
      <c r="B1291">
        <v>5113.8249999999998</v>
      </c>
      <c r="C1291">
        <v>0</v>
      </c>
      <c r="D1291">
        <v>11042.143</v>
      </c>
      <c r="E1291" s="95">
        <v>45406</v>
      </c>
      <c r="F1291" t="s">
        <v>1439</v>
      </c>
      <c r="G1291" t="b">
        <v>0</v>
      </c>
      <c r="H1291" t="b">
        <v>0</v>
      </c>
      <c r="I1291" t="b">
        <v>0</v>
      </c>
      <c r="J1291" t="b">
        <v>0</v>
      </c>
      <c r="K1291" t="b">
        <v>0</v>
      </c>
      <c r="L1291">
        <v>5113.8249999999998</v>
      </c>
      <c r="M1291">
        <v>5113.8249999999998</v>
      </c>
      <c r="N1291" t="b">
        <v>0</v>
      </c>
      <c r="O1291">
        <v>5113.8249999999998</v>
      </c>
      <c r="P1291">
        <v>1.0055499842693001</v>
      </c>
      <c r="Q1291">
        <v>422.40434021813098</v>
      </c>
      <c r="R1291">
        <v>11042.143</v>
      </c>
      <c r="S1291">
        <v>11042.143</v>
      </c>
      <c r="X1291">
        <v>6.18264082206747E-2</v>
      </c>
      <c r="Y1291">
        <v>1.0054952765007901</v>
      </c>
      <c r="Z1291">
        <v>1.0054952765007901</v>
      </c>
      <c r="AA1291">
        <v>418.58722852036198</v>
      </c>
      <c r="AB1291">
        <v>5.4802325574674999E-3</v>
      </c>
      <c r="AC1291" s="96">
        <v>3.0032948883926998E-5</v>
      </c>
      <c r="AD1291">
        <v>0.13400850676569501</v>
      </c>
      <c r="AE1291">
        <v>0.13569042063300499</v>
      </c>
      <c r="AF1291">
        <v>0.13569042063300499</v>
      </c>
      <c r="AH1291">
        <v>417.95929155434601</v>
      </c>
      <c r="AI1291">
        <v>15.69</v>
      </c>
      <c r="AJ1291">
        <v>424.228680927661</v>
      </c>
      <c r="AK1291">
        <v>411.68990218103102</v>
      </c>
      <c r="AL1291">
        <v>3.4446649029979998E-4</v>
      </c>
      <c r="AM1291">
        <v>1.7912257495590001E-4</v>
      </c>
      <c r="AN1291" s="96">
        <v>9.1965830362145996E-11</v>
      </c>
      <c r="AO1291" s="96">
        <v>-1.22124532708767E-15</v>
      </c>
      <c r="AP1291" s="96">
        <v>9.1964609116818895E-11</v>
      </c>
      <c r="AR1291">
        <v>0.11698045511670201</v>
      </c>
      <c r="AS1291">
        <v>0.98247683304102695</v>
      </c>
      <c r="AT1291">
        <v>0.94816158337212797</v>
      </c>
      <c r="AU1291">
        <v>0.82798065987025105</v>
      </c>
      <c r="AV1291">
        <v>447.83485629332102</v>
      </c>
      <c r="AW1291">
        <v>4.4846585173856004E-3</v>
      </c>
      <c r="AX1291">
        <v>0.82798065987025105</v>
      </c>
      <c r="AY1291">
        <v>0.121763601905303</v>
      </c>
      <c r="BD1291" s="95">
        <v>45406</v>
      </c>
    </row>
    <row r="1292" spans="1:56">
      <c r="A1292" t="s">
        <v>109</v>
      </c>
      <c r="B1292">
        <v>5099.1499999999996</v>
      </c>
      <c r="C1292">
        <v>0</v>
      </c>
      <c r="D1292">
        <v>11011.777</v>
      </c>
      <c r="E1292" s="95">
        <v>45406</v>
      </c>
      <c r="F1292" t="s">
        <v>1440</v>
      </c>
      <c r="G1292" t="b">
        <v>0</v>
      </c>
      <c r="H1292" t="b">
        <v>0</v>
      </c>
      <c r="I1292" t="b">
        <v>0</v>
      </c>
      <c r="J1292" t="b">
        <v>0</v>
      </c>
      <c r="K1292" t="b">
        <v>0</v>
      </c>
      <c r="L1292">
        <v>5099.1499999999996</v>
      </c>
      <c r="M1292">
        <v>5099.1499999999996</v>
      </c>
      <c r="N1292" t="b">
        <v>0</v>
      </c>
      <c r="O1292">
        <v>5099.1499999999996</v>
      </c>
      <c r="P1292">
        <v>0.99713032808123003</v>
      </c>
      <c r="Q1292">
        <v>421.19217834464098</v>
      </c>
      <c r="R1292">
        <v>11011.777</v>
      </c>
      <c r="S1292">
        <v>11011.777</v>
      </c>
      <c r="X1292">
        <v>6.18264082206747E-2</v>
      </c>
      <c r="Y1292">
        <v>0.99724999033249195</v>
      </c>
      <c r="Z1292">
        <v>0.99724999033249195</v>
      </c>
      <c r="AA1292">
        <v>417.43610959523602</v>
      </c>
      <c r="AB1292">
        <v>-2.7537978907874999E-3</v>
      </c>
      <c r="AC1292" s="96">
        <v>7.58340282330591E-6</v>
      </c>
      <c r="AD1292">
        <v>0.13297898498355201</v>
      </c>
      <c r="AE1292">
        <v>0.13513270226493801</v>
      </c>
      <c r="AF1292">
        <v>0.13513270226493801</v>
      </c>
      <c r="AH1292">
        <v>417.95929155434601</v>
      </c>
      <c r="AI1292">
        <v>15.69</v>
      </c>
      <c r="AJ1292">
        <v>424.228680927661</v>
      </c>
      <c r="AK1292">
        <v>411.68990218103102</v>
      </c>
      <c r="AL1292">
        <v>1.7912257495590001E-4</v>
      </c>
      <c r="AM1292">
        <v>0</v>
      </c>
      <c r="AN1292">
        <v>0</v>
      </c>
      <c r="AO1292">
        <v>0</v>
      </c>
      <c r="AP1292">
        <v>0</v>
      </c>
      <c r="AR1292">
        <v>0.11698045511670201</v>
      </c>
      <c r="AS1292">
        <v>0.98247683304102695</v>
      </c>
      <c r="AT1292">
        <v>0.93750363330549202</v>
      </c>
      <c r="AU1292">
        <v>0.79455069360958996</v>
      </c>
      <c r="AV1292">
        <v>446.813659448686</v>
      </c>
      <c r="AW1292">
        <v>-2.2802978157785E-3</v>
      </c>
      <c r="AX1292">
        <v>0.79455069360958996</v>
      </c>
      <c r="AY1292">
        <v>0.12194730189120501</v>
      </c>
      <c r="BD1292" s="95">
        <v>45406</v>
      </c>
    </row>
    <row r="1293" spans="1:56">
      <c r="A1293" t="s">
        <v>110</v>
      </c>
      <c r="B1293">
        <v>5109.7250000000004</v>
      </c>
      <c r="C1293">
        <v>0</v>
      </c>
      <c r="D1293">
        <v>11033.811</v>
      </c>
      <c r="E1293" s="95">
        <v>45406</v>
      </c>
      <c r="F1293" t="s">
        <v>1441</v>
      </c>
      <c r="G1293" t="b">
        <v>0</v>
      </c>
      <c r="H1293" t="b">
        <v>0</v>
      </c>
      <c r="I1293" t="b">
        <v>0</v>
      </c>
      <c r="J1293" t="b">
        <v>0</v>
      </c>
      <c r="K1293" t="b">
        <v>0</v>
      </c>
      <c r="L1293">
        <v>5109.7250000000004</v>
      </c>
      <c r="M1293">
        <v>5109.7250000000004</v>
      </c>
      <c r="N1293" t="b">
        <v>0</v>
      </c>
      <c r="O1293">
        <v>5109.7250000000004</v>
      </c>
      <c r="P1293">
        <v>1.0020738750575999</v>
      </c>
      <c r="Q1293">
        <v>422.06567829776901</v>
      </c>
      <c r="R1293">
        <v>11033.811</v>
      </c>
      <c r="S1293">
        <v>11033.811</v>
      </c>
      <c r="T1293" s="97">
        <v>45406</v>
      </c>
      <c r="U1293">
        <v>11033.811</v>
      </c>
      <c r="V1293">
        <v>422.06567829776901</v>
      </c>
      <c r="W1293">
        <v>6.3878065231123896E-2</v>
      </c>
      <c r="X1293">
        <v>6.18264082206747E-2</v>
      </c>
      <c r="Y1293">
        <v>1.00200094862073</v>
      </c>
      <c r="Z1293">
        <v>1.00200094862073</v>
      </c>
      <c r="AA1293">
        <v>418.27137780297602</v>
      </c>
      <c r="AB1293">
        <v>1.9989493895059998E-3</v>
      </c>
      <c r="AC1293" s="96">
        <v>3.9957986618067701E-6</v>
      </c>
      <c r="AD1293">
        <v>0.13055773110308699</v>
      </c>
      <c r="AE1293">
        <v>0.13388233442080499</v>
      </c>
      <c r="AF1293">
        <v>0.13388233442080499</v>
      </c>
      <c r="AG1293">
        <v>418.27137780297602</v>
      </c>
      <c r="AH1293">
        <v>417.95929155434601</v>
      </c>
      <c r="AI1293">
        <v>15.69</v>
      </c>
      <c r="AJ1293">
        <v>424.228680927661</v>
      </c>
      <c r="AK1293">
        <v>411.68990218103102</v>
      </c>
      <c r="AL1293">
        <v>0</v>
      </c>
      <c r="AN1293">
        <v>0</v>
      </c>
      <c r="AO1293">
        <v>0</v>
      </c>
      <c r="AP1293">
        <v>0</v>
      </c>
      <c r="AQ1293">
        <v>0.116919758103597</v>
      </c>
      <c r="AR1293">
        <v>0.11698045511670201</v>
      </c>
      <c r="AS1293">
        <v>0.98247683304102695</v>
      </c>
      <c r="AT1293">
        <v>0.93569644155241705</v>
      </c>
      <c r="AU1293">
        <v>0.79629200759679797</v>
      </c>
      <c r="AV1293">
        <v>447.52395062609401</v>
      </c>
      <c r="AW1293">
        <v>1.5896809830842E-3</v>
      </c>
      <c r="AX1293">
        <v>0.79629200759679797</v>
      </c>
      <c r="AY1293">
        <v>0.121967540599978</v>
      </c>
      <c r="AZ1293" s="97">
        <v>45406</v>
      </c>
      <c r="BA1293">
        <v>447.52395062609401</v>
      </c>
      <c r="BB1293">
        <v>447.52394240042298</v>
      </c>
      <c r="BC1293" s="96">
        <v>8.2256713085371302E-6</v>
      </c>
      <c r="BD1293" s="95">
        <v>45406</v>
      </c>
    </row>
    <row r="1294" spans="1:56">
      <c r="A1294" t="s">
        <v>104</v>
      </c>
      <c r="B1294">
        <v>5034.5</v>
      </c>
      <c r="C1294">
        <v>0</v>
      </c>
      <c r="D1294">
        <v>10876.39</v>
      </c>
      <c r="E1294" s="95">
        <v>45407</v>
      </c>
      <c r="F1294" t="s">
        <v>1442</v>
      </c>
      <c r="G1294" t="b">
        <v>0</v>
      </c>
      <c r="H1294" t="b">
        <v>0</v>
      </c>
      <c r="I1294" t="b">
        <v>0</v>
      </c>
      <c r="J1294" t="b">
        <v>0</v>
      </c>
      <c r="K1294" t="b">
        <v>0</v>
      </c>
      <c r="L1294">
        <v>5034.5</v>
      </c>
      <c r="M1294">
        <v>5034.5</v>
      </c>
      <c r="N1294" t="b">
        <v>0</v>
      </c>
      <c r="O1294">
        <v>5034.5</v>
      </c>
      <c r="P1294">
        <v>0.98527807269471401</v>
      </c>
      <c r="Q1294">
        <v>415.85205806381299</v>
      </c>
      <c r="R1294">
        <v>10876.39</v>
      </c>
      <c r="S1294">
        <v>10876.39</v>
      </c>
      <c r="X1294">
        <v>6.3878065231123896E-2</v>
      </c>
      <c r="Y1294">
        <v>0.98555541424777404</v>
      </c>
      <c r="Z1294">
        <v>0.98555541424777404</v>
      </c>
      <c r="AA1294">
        <v>412.229621018599</v>
      </c>
      <c r="AB1294">
        <v>-1.45499243935499E-2</v>
      </c>
      <c r="AC1294">
        <v>2.11700299858E-4</v>
      </c>
      <c r="AD1294">
        <v>0.19603306256525099</v>
      </c>
      <c r="AE1294">
        <v>0.169085555132163</v>
      </c>
      <c r="AF1294">
        <v>0.19603306256525099</v>
      </c>
      <c r="AH1294">
        <v>418.27137780297602</v>
      </c>
      <c r="AI1294">
        <v>15.97</v>
      </c>
      <c r="AJ1294">
        <v>424.54544847002001</v>
      </c>
      <c r="AK1294">
        <v>411.99730713593101</v>
      </c>
      <c r="AL1294">
        <v>1.0058421516754E-3</v>
      </c>
      <c r="AM1294">
        <v>8.4049823633150001E-4</v>
      </c>
      <c r="AN1294" s="96">
        <v>1.0352897936281399E-10</v>
      </c>
      <c r="AO1294">
        <v>-0.45063013632876198</v>
      </c>
      <c r="AP1294">
        <v>-0.45063013622523301</v>
      </c>
      <c r="AR1294">
        <v>0.116919758103597</v>
      </c>
      <c r="AS1294">
        <v>0.98302300480560101</v>
      </c>
      <c r="AT1294">
        <v>0.93549695819367096</v>
      </c>
      <c r="AU1294">
        <v>0.80355747199724203</v>
      </c>
      <c r="AV1294">
        <v>442.36994097211698</v>
      </c>
      <c r="AW1294">
        <v>-1.1516723622872699E-2</v>
      </c>
      <c r="AX1294">
        <v>0.80355747199724203</v>
      </c>
      <c r="AY1294">
        <v>0.12771424769576301</v>
      </c>
      <c r="BD1294" s="95">
        <v>45407</v>
      </c>
    </row>
    <row r="1295" spans="1:56">
      <c r="A1295" t="s">
        <v>105</v>
      </c>
      <c r="B1295">
        <v>5033.2</v>
      </c>
      <c r="C1295">
        <v>0</v>
      </c>
      <c r="D1295">
        <v>10875.388999999999</v>
      </c>
      <c r="E1295" s="95">
        <v>45407</v>
      </c>
      <c r="F1295" t="s">
        <v>1443</v>
      </c>
      <c r="G1295" t="b">
        <v>0</v>
      </c>
      <c r="H1295" t="b">
        <v>0</v>
      </c>
      <c r="I1295" t="b">
        <v>0</v>
      </c>
      <c r="J1295" t="b">
        <v>0</v>
      </c>
      <c r="K1295" t="b">
        <v>0</v>
      </c>
      <c r="L1295">
        <v>5033.2</v>
      </c>
      <c r="M1295">
        <v>5033.2</v>
      </c>
      <c r="N1295" t="b">
        <v>0</v>
      </c>
      <c r="O1295">
        <v>5033.2</v>
      </c>
      <c r="P1295">
        <v>0.99974178170622696</v>
      </c>
      <c r="Q1295">
        <v>415.74467745491802</v>
      </c>
      <c r="R1295">
        <v>10875.388999999999</v>
      </c>
      <c r="S1295">
        <v>10875.388999999999</v>
      </c>
      <c r="X1295">
        <v>6.3878065231123896E-2</v>
      </c>
      <c r="Y1295">
        <v>0.99990796578644203</v>
      </c>
      <c r="Z1295">
        <v>0.99990796578644203</v>
      </c>
      <c r="AA1295">
        <v>412.19168178962298</v>
      </c>
      <c r="AB1295" s="96">
        <v>-9.2038448966070595E-5</v>
      </c>
      <c r="AC1295" s="96">
        <v>8.4710760880799796E-9</v>
      </c>
      <c r="AD1295">
        <v>0.190063464401452</v>
      </c>
      <c r="AE1295">
        <v>0.166531304850073</v>
      </c>
      <c r="AF1295">
        <v>0.190063464401452</v>
      </c>
      <c r="AH1295">
        <v>418.27137780297602</v>
      </c>
      <c r="AI1295">
        <v>15.97</v>
      </c>
      <c r="AJ1295">
        <v>424.54544847002001</v>
      </c>
      <c r="AK1295">
        <v>411.99730713593101</v>
      </c>
      <c r="AL1295">
        <v>8.4049823633150001E-4</v>
      </c>
      <c r="AM1295">
        <v>6.7515432098759996E-4</v>
      </c>
      <c r="AN1295" s="96">
        <v>5.6196689290344497E-13</v>
      </c>
      <c r="AO1295">
        <v>-0.45392838198965502</v>
      </c>
      <c r="AP1295">
        <v>-0.45392838198909302</v>
      </c>
      <c r="AR1295">
        <v>0.116919758103597</v>
      </c>
      <c r="AS1295">
        <v>0.98302300480560101</v>
      </c>
      <c r="AT1295">
        <v>0.87559090220005797</v>
      </c>
      <c r="AU1295">
        <v>0.28250910249243999</v>
      </c>
      <c r="AV1295">
        <v>442.32616635193699</v>
      </c>
      <c r="AW1295" s="96">
        <v>-9.8954779983895195E-5</v>
      </c>
      <c r="AX1295">
        <v>0.55355747199724203</v>
      </c>
      <c r="AY1295">
        <v>0.127714788729753</v>
      </c>
      <c r="BD1295" s="95">
        <v>45407</v>
      </c>
    </row>
    <row r="1296" spans="1:56">
      <c r="A1296" t="s">
        <v>106</v>
      </c>
      <c r="B1296">
        <v>5042.1499999999996</v>
      </c>
      <c r="C1296">
        <v>0</v>
      </c>
      <c r="D1296">
        <v>10894.641</v>
      </c>
      <c r="E1296" s="95">
        <v>45407</v>
      </c>
      <c r="F1296" t="s">
        <v>1444</v>
      </c>
      <c r="G1296" t="b">
        <v>0</v>
      </c>
      <c r="H1296" t="b">
        <v>0</v>
      </c>
      <c r="I1296" t="b">
        <v>0</v>
      </c>
      <c r="J1296" t="b">
        <v>0</v>
      </c>
      <c r="K1296" t="b">
        <v>0</v>
      </c>
      <c r="L1296">
        <v>5042.1499999999996</v>
      </c>
      <c r="M1296">
        <v>5042.1499999999996</v>
      </c>
      <c r="N1296" t="b">
        <v>0</v>
      </c>
      <c r="O1296">
        <v>5042.1499999999996</v>
      </c>
      <c r="P1296">
        <v>1.0017781927998</v>
      </c>
      <c r="Q1296">
        <v>416.48395164692698</v>
      </c>
      <c r="R1296">
        <v>10894.641</v>
      </c>
      <c r="S1296">
        <v>10894.641</v>
      </c>
      <c r="X1296">
        <v>6.3878065231123896E-2</v>
      </c>
      <c r="Y1296">
        <v>1.0017702355290401</v>
      </c>
      <c r="Z1296">
        <v>1.0017702355290401</v>
      </c>
      <c r="AA1296">
        <v>412.92135814950501</v>
      </c>
      <c r="AB1296">
        <v>1.7686705088295E-3</v>
      </c>
      <c r="AC1296" s="96">
        <v>3.1281953688033901E-6</v>
      </c>
      <c r="AD1296">
        <v>0.18516954789624401</v>
      </c>
      <c r="AE1296">
        <v>0.16451820364060901</v>
      </c>
      <c r="AF1296">
        <v>0.18516954789624401</v>
      </c>
      <c r="AH1296">
        <v>418.27137780297602</v>
      </c>
      <c r="AI1296">
        <v>15.97</v>
      </c>
      <c r="AJ1296">
        <v>424.54544847002001</v>
      </c>
      <c r="AK1296">
        <v>411.99730713593101</v>
      </c>
      <c r="AL1296">
        <v>6.7515432098759996E-4</v>
      </c>
      <c r="AM1296">
        <v>5.0981040564370003E-4</v>
      </c>
      <c r="AN1296" s="96">
        <v>6.9486921421020399E-15</v>
      </c>
      <c r="AO1296">
        <v>-0.26660638431781902</v>
      </c>
      <c r="AP1296">
        <v>-0.26660638431781197</v>
      </c>
      <c r="AR1296">
        <v>0.116919758103597</v>
      </c>
      <c r="AS1296">
        <v>0.98302300480560101</v>
      </c>
      <c r="AT1296">
        <v>0.87558493501676504</v>
      </c>
      <c r="AU1296">
        <v>0.29138028875888999</v>
      </c>
      <c r="AV1296">
        <v>442.74855559712699</v>
      </c>
      <c r="AW1296">
        <v>9.5492710429850001E-4</v>
      </c>
      <c r="AX1296">
        <v>0.30355747199724198</v>
      </c>
      <c r="AY1296">
        <v>0.12776184974629301</v>
      </c>
      <c r="BD1296" s="95">
        <v>45407</v>
      </c>
    </row>
    <row r="1297" spans="1:56">
      <c r="A1297" t="s">
        <v>107</v>
      </c>
      <c r="B1297">
        <v>5061.5249999999996</v>
      </c>
      <c r="C1297">
        <v>0</v>
      </c>
      <c r="D1297">
        <v>10937.306</v>
      </c>
      <c r="E1297" s="95">
        <v>45407</v>
      </c>
      <c r="F1297" t="s">
        <v>1445</v>
      </c>
      <c r="G1297" t="b">
        <v>0</v>
      </c>
      <c r="H1297" t="b">
        <v>0</v>
      </c>
      <c r="I1297" t="b">
        <v>0</v>
      </c>
      <c r="J1297" t="b">
        <v>0</v>
      </c>
      <c r="K1297" t="b">
        <v>0</v>
      </c>
      <c r="L1297">
        <v>5061.5249999999996</v>
      </c>
      <c r="M1297">
        <v>5061.5249999999996</v>
      </c>
      <c r="N1297" t="b">
        <v>0</v>
      </c>
      <c r="O1297">
        <v>5061.5249999999996</v>
      </c>
      <c r="P1297">
        <v>1.0038426068244599</v>
      </c>
      <c r="Q1297">
        <v>418.08433572180797</v>
      </c>
      <c r="R1297">
        <v>10937.306</v>
      </c>
      <c r="S1297">
        <v>10937.306</v>
      </c>
      <c r="X1297">
        <v>6.3878065231123896E-2</v>
      </c>
      <c r="Y1297">
        <v>1.0039161455618399</v>
      </c>
      <c r="Z1297">
        <v>1.0039161455618399</v>
      </c>
      <c r="AA1297">
        <v>414.53841829361102</v>
      </c>
      <c r="AB1297">
        <v>3.9084974247861996E-3</v>
      </c>
      <c r="AC1297" s="96">
        <v>1.52763521195605E-5</v>
      </c>
      <c r="AD1297">
        <v>0.18397647917151699</v>
      </c>
      <c r="AE1297">
        <v>0.16450737583289701</v>
      </c>
      <c r="AF1297">
        <v>0.18397647917151699</v>
      </c>
      <c r="AH1297">
        <v>418.27137780297602</v>
      </c>
      <c r="AI1297">
        <v>15.97</v>
      </c>
      <c r="AJ1297">
        <v>424.54544847002001</v>
      </c>
      <c r="AK1297">
        <v>411.99730713593101</v>
      </c>
      <c r="AL1297">
        <v>5.0981040564370003E-4</v>
      </c>
      <c r="AM1297">
        <v>3.4446649029979998E-4</v>
      </c>
      <c r="AN1297" s="96">
        <v>4.2694356749890801E-16</v>
      </c>
      <c r="AO1297">
        <v>-1.8947465057722799E-2</v>
      </c>
      <c r="AP1297">
        <v>-1.8947465057722299E-2</v>
      </c>
      <c r="AR1297">
        <v>0.116919758103597</v>
      </c>
      <c r="AS1297">
        <v>0.98302300480560101</v>
      </c>
      <c r="AT1297">
        <v>0.875065636183887</v>
      </c>
      <c r="AU1297">
        <v>0.39672700501920499</v>
      </c>
      <c r="AV1297">
        <v>443.27075905292702</v>
      </c>
      <c r="AW1297">
        <v>1.1794582934233999E-3</v>
      </c>
      <c r="AX1297">
        <v>0.39672700501920499</v>
      </c>
      <c r="AY1297">
        <v>0.127855005901028</v>
      </c>
      <c r="BD1297" s="95">
        <v>45407</v>
      </c>
    </row>
    <row r="1298" spans="1:56">
      <c r="A1298" t="s">
        <v>108</v>
      </c>
      <c r="B1298">
        <v>5081.3999999999996</v>
      </c>
      <c r="C1298">
        <v>0</v>
      </c>
      <c r="D1298">
        <v>10978.915000000001</v>
      </c>
      <c r="E1298" s="95">
        <v>45407</v>
      </c>
      <c r="F1298" t="s">
        <v>1446</v>
      </c>
      <c r="G1298" t="b">
        <v>0</v>
      </c>
      <c r="H1298" t="b">
        <v>0</v>
      </c>
      <c r="I1298" t="b">
        <v>0</v>
      </c>
      <c r="J1298" t="b">
        <v>0</v>
      </c>
      <c r="K1298" t="b">
        <v>0</v>
      </c>
      <c r="L1298">
        <v>5081.3999999999996</v>
      </c>
      <c r="M1298">
        <v>5081.3999999999996</v>
      </c>
      <c r="N1298" t="b">
        <v>0</v>
      </c>
      <c r="O1298">
        <v>5081.3999999999996</v>
      </c>
      <c r="P1298">
        <v>1.0039266821758199</v>
      </c>
      <c r="Q1298">
        <v>419.726020030879</v>
      </c>
      <c r="R1298">
        <v>10978.915000000001</v>
      </c>
      <c r="S1298">
        <v>10978.915000000001</v>
      </c>
      <c r="X1298">
        <v>6.3878065231123896E-2</v>
      </c>
      <c r="Y1298">
        <v>1.0038043189063099</v>
      </c>
      <c r="Z1298">
        <v>1.0038043189063099</v>
      </c>
      <c r="AA1298">
        <v>416.11545463572099</v>
      </c>
      <c r="AB1298">
        <v>3.7971007860444E-3</v>
      </c>
      <c r="AC1298" s="96">
        <v>1.44179743793793E-5</v>
      </c>
      <c r="AD1298">
        <v>0.18259929518856399</v>
      </c>
      <c r="AE1298">
        <v>0.164358740584369</v>
      </c>
      <c r="AF1298">
        <v>0.18259929518856399</v>
      </c>
      <c r="AH1298">
        <v>418.27137780297602</v>
      </c>
      <c r="AI1298">
        <v>15.97</v>
      </c>
      <c r="AJ1298">
        <v>424.54544847002001</v>
      </c>
      <c r="AK1298">
        <v>411.99730713593101</v>
      </c>
      <c r="AL1298">
        <v>3.4446649029979998E-4</v>
      </c>
      <c r="AM1298">
        <v>1.7912257495590001E-4</v>
      </c>
      <c r="AN1298" s="96">
        <v>3.2194551079810199E-21</v>
      </c>
      <c r="AO1298" s="96">
        <v>-1.62446329998733E-6</v>
      </c>
      <c r="AP1298" s="96">
        <v>-1.62446329998733E-6</v>
      </c>
      <c r="AR1298">
        <v>0.116919758103597</v>
      </c>
      <c r="AS1298">
        <v>0.98302300480560101</v>
      </c>
      <c r="AT1298">
        <v>0.87403622173422202</v>
      </c>
      <c r="AU1298">
        <v>0.53541562830764799</v>
      </c>
      <c r="AV1298">
        <v>443.933629330256</v>
      </c>
      <c r="AW1298">
        <v>1.4954071835130999E-3</v>
      </c>
      <c r="AX1298">
        <v>0.53541562830764799</v>
      </c>
      <c r="AY1298">
        <v>0.12799452830953001</v>
      </c>
      <c r="BD1298" s="95">
        <v>45407</v>
      </c>
    </row>
    <row r="1299" spans="1:56">
      <c r="A1299" t="s">
        <v>109</v>
      </c>
      <c r="B1299">
        <v>5066.7749999999996</v>
      </c>
      <c r="C1299">
        <v>0</v>
      </c>
      <c r="D1299">
        <v>10948.19</v>
      </c>
      <c r="E1299" s="95">
        <v>45407</v>
      </c>
      <c r="F1299" t="s">
        <v>1447</v>
      </c>
      <c r="G1299" t="b">
        <v>0</v>
      </c>
      <c r="H1299" t="b">
        <v>0</v>
      </c>
      <c r="I1299" t="b">
        <v>0</v>
      </c>
      <c r="J1299" t="b">
        <v>0</v>
      </c>
      <c r="K1299" t="b">
        <v>0</v>
      </c>
      <c r="L1299">
        <v>5066.7749999999996</v>
      </c>
      <c r="M1299">
        <v>5066.7749999999996</v>
      </c>
      <c r="N1299" t="b">
        <v>0</v>
      </c>
      <c r="O1299">
        <v>5066.7749999999996</v>
      </c>
      <c r="P1299">
        <v>0.99712185618136695</v>
      </c>
      <c r="Q1299">
        <v>418.517988180808</v>
      </c>
      <c r="R1299">
        <v>10948.19</v>
      </c>
      <c r="S1299">
        <v>10948.19</v>
      </c>
      <c r="X1299">
        <v>6.3878065231123896E-2</v>
      </c>
      <c r="Y1299">
        <v>0.99720145387772796</v>
      </c>
      <c r="Z1299">
        <v>0.99720145387772796</v>
      </c>
      <c r="AA1299">
        <v>414.95093634373302</v>
      </c>
      <c r="AB1299">
        <v>-2.8024693737807001E-3</v>
      </c>
      <c r="AC1299" s="96">
        <v>7.8538345909788808E-6</v>
      </c>
      <c r="AD1299">
        <v>0.17936890003639899</v>
      </c>
      <c r="AE1299">
        <v>0.163153322567578</v>
      </c>
      <c r="AF1299">
        <v>0.17936890003639899</v>
      </c>
      <c r="AH1299">
        <v>418.27137780297602</v>
      </c>
      <c r="AI1299">
        <v>15.97</v>
      </c>
      <c r="AJ1299">
        <v>424.54544847002001</v>
      </c>
      <c r="AK1299">
        <v>411.99730713593101</v>
      </c>
      <c r="AL1299">
        <v>1.7912257495590001E-4</v>
      </c>
      <c r="AM1299">
        <v>0</v>
      </c>
      <c r="AN1299">
        <v>0</v>
      </c>
      <c r="AO1299">
        <v>0</v>
      </c>
      <c r="AP1299">
        <v>0</v>
      </c>
      <c r="AR1299">
        <v>0.116919758103597</v>
      </c>
      <c r="AS1299">
        <v>0.98302300480560101</v>
      </c>
      <c r="AT1299">
        <v>0.872490762283475</v>
      </c>
      <c r="AU1299">
        <v>0.54948973137593704</v>
      </c>
      <c r="AV1299">
        <v>443.26782089562897</v>
      </c>
      <c r="AW1299">
        <v>-1.4997927407108E-3</v>
      </c>
      <c r="AX1299">
        <v>0.54948973137593704</v>
      </c>
      <c r="AY1299">
        <v>0.12804361711717399</v>
      </c>
      <c r="BD1299" s="95">
        <v>45407</v>
      </c>
    </row>
    <row r="1300" spans="1:56">
      <c r="A1300" t="s">
        <v>110</v>
      </c>
      <c r="B1300">
        <v>5079.9750000000004</v>
      </c>
      <c r="C1300">
        <v>0</v>
      </c>
      <c r="D1300">
        <v>10975.223</v>
      </c>
      <c r="E1300" s="95">
        <v>45407</v>
      </c>
      <c r="F1300" t="s">
        <v>1448</v>
      </c>
      <c r="G1300" t="b">
        <v>0</v>
      </c>
      <c r="H1300" t="b">
        <v>0</v>
      </c>
      <c r="I1300" t="b">
        <v>0</v>
      </c>
      <c r="J1300" t="b">
        <v>0</v>
      </c>
      <c r="K1300" t="b">
        <v>0</v>
      </c>
      <c r="L1300">
        <v>5079.9750000000004</v>
      </c>
      <c r="M1300">
        <v>5079.9750000000004</v>
      </c>
      <c r="N1300" t="b">
        <v>0</v>
      </c>
      <c r="O1300">
        <v>5079.9750000000004</v>
      </c>
      <c r="P1300">
        <v>1.00260520745444</v>
      </c>
      <c r="Q1300">
        <v>419.60831436343602</v>
      </c>
      <c r="R1300">
        <v>10975.223</v>
      </c>
      <c r="S1300">
        <v>10975.223</v>
      </c>
      <c r="T1300" s="97">
        <v>45407</v>
      </c>
      <c r="U1300">
        <v>10975.223</v>
      </c>
      <c r="V1300">
        <v>419.60831436343602</v>
      </c>
      <c r="W1300">
        <v>6.7719749494526305E-2</v>
      </c>
      <c r="X1300">
        <v>6.3878065231123896E-2</v>
      </c>
      <c r="Y1300">
        <v>1.0024691752700601</v>
      </c>
      <c r="Z1300">
        <v>1.0024691752700601</v>
      </c>
      <c r="AA1300">
        <v>415.97552293404499</v>
      </c>
      <c r="AB1300">
        <v>2.4661318655801001E-3</v>
      </c>
      <c r="AC1300" s="96">
        <v>6.0818063784298802E-6</v>
      </c>
      <c r="AD1300">
        <v>0.17574557903214699</v>
      </c>
      <c r="AE1300">
        <v>0.161685762077066</v>
      </c>
      <c r="AF1300">
        <v>0.17574557903214699</v>
      </c>
      <c r="AG1300">
        <v>415.97552293404499</v>
      </c>
      <c r="AH1300">
        <v>418.27137780297602</v>
      </c>
      <c r="AI1300">
        <v>15.97</v>
      </c>
      <c r="AJ1300">
        <v>424.54544847002001</v>
      </c>
      <c r="AK1300">
        <v>411.99730713593101</v>
      </c>
      <c r="AL1300">
        <v>0</v>
      </c>
      <c r="AN1300">
        <v>0</v>
      </c>
      <c r="AO1300">
        <v>0</v>
      </c>
      <c r="AP1300">
        <v>0</v>
      </c>
      <c r="AQ1300">
        <v>0.11729474178664499</v>
      </c>
      <c r="AR1300">
        <v>0.116919758103597</v>
      </c>
      <c r="AS1300">
        <v>0.98302300480560101</v>
      </c>
      <c r="AT1300">
        <v>0.87194596334325003</v>
      </c>
      <c r="AU1300">
        <v>0.55903663212588595</v>
      </c>
      <c r="AV1300">
        <v>443.868817487954</v>
      </c>
      <c r="AW1300">
        <v>1.3558317657943999E-3</v>
      </c>
      <c r="AX1300">
        <v>0.55903663212588595</v>
      </c>
      <c r="AY1300">
        <v>0.127241387674247</v>
      </c>
      <c r="AZ1300" s="97">
        <v>45407</v>
      </c>
      <c r="BA1300">
        <v>443.868817487954</v>
      </c>
      <c r="BB1300">
        <v>443.868809342644</v>
      </c>
      <c r="BC1300" s="96">
        <v>8.1453105735818099E-6</v>
      </c>
      <c r="BD1300" s="95">
        <v>45407</v>
      </c>
    </row>
    <row r="1301" spans="1:56">
      <c r="A1301" t="s">
        <v>104</v>
      </c>
      <c r="B1301">
        <v>5122.75</v>
      </c>
      <c r="C1301">
        <v>0</v>
      </c>
      <c r="D1301">
        <v>11070.717000000001</v>
      </c>
      <c r="E1301" s="95">
        <v>45408</v>
      </c>
      <c r="F1301" t="s">
        <v>1449</v>
      </c>
      <c r="G1301" t="b">
        <v>0</v>
      </c>
      <c r="H1301" t="b">
        <v>0</v>
      </c>
      <c r="I1301" t="b">
        <v>0</v>
      </c>
      <c r="J1301" t="b">
        <v>0</v>
      </c>
      <c r="K1301" t="b">
        <v>0</v>
      </c>
      <c r="L1301">
        <v>5122.75</v>
      </c>
      <c r="M1301">
        <v>5122.75</v>
      </c>
      <c r="N1301" t="b">
        <v>0</v>
      </c>
      <c r="O1301">
        <v>5122.75</v>
      </c>
      <c r="P1301">
        <v>1.0084203170291099</v>
      </c>
      <c r="Q1301">
        <v>423.14154939843098</v>
      </c>
      <c r="R1301">
        <v>11070.717000000001</v>
      </c>
      <c r="S1301">
        <v>11070.717000000001</v>
      </c>
      <c r="X1301">
        <v>6.7719749494526305E-2</v>
      </c>
      <c r="Y1301">
        <v>1.00851276062854</v>
      </c>
      <c r="Z1301">
        <v>1.00851276062854</v>
      </c>
      <c r="AA1301">
        <v>419.51662298811499</v>
      </c>
      <c r="AB1301">
        <v>8.4767314094643005E-3</v>
      </c>
      <c r="AC1301" s="96">
        <v>7.1854975388199605E-5</v>
      </c>
      <c r="AD1301">
        <v>0.191411725428384</v>
      </c>
      <c r="AE1301">
        <v>0.17076469888777299</v>
      </c>
      <c r="AF1301">
        <v>0.191411725428384</v>
      </c>
      <c r="AH1301">
        <v>415.97552293404499</v>
      </c>
      <c r="AI1301">
        <v>15.37</v>
      </c>
      <c r="AJ1301">
        <v>422.21515577805502</v>
      </c>
      <c r="AK1301">
        <v>409.73589009003399</v>
      </c>
      <c r="AL1301">
        <v>1.0058421516754E-3</v>
      </c>
      <c r="AM1301">
        <v>8.4049823633150001E-4</v>
      </c>
      <c r="AN1301">
        <v>7.5399682840497903E-2</v>
      </c>
      <c r="AO1301" s="96">
        <v>-5.9075978331435401E-8</v>
      </c>
      <c r="AP1301">
        <v>7.5399623764519599E-2</v>
      </c>
      <c r="AR1301">
        <v>0.11729474178664499</v>
      </c>
      <c r="AS1301">
        <v>0.97963935917352096</v>
      </c>
      <c r="AT1301">
        <v>0.88078111332086995</v>
      </c>
      <c r="AU1301">
        <v>0.57634353358824297</v>
      </c>
      <c r="AV1301">
        <v>445.97423174766601</v>
      </c>
      <c r="AW1301">
        <v>4.7433254528387999E-3</v>
      </c>
      <c r="AX1301">
        <v>0.57634353358824297</v>
      </c>
      <c r="AY1301">
        <v>0.12640436640130501</v>
      </c>
      <c r="BD1301" s="95">
        <v>45408</v>
      </c>
    </row>
    <row r="1302" spans="1:56">
      <c r="A1302" t="s">
        <v>105</v>
      </c>
      <c r="B1302">
        <v>5132.5249999999996</v>
      </c>
      <c r="C1302">
        <v>0</v>
      </c>
      <c r="D1302">
        <v>11091.883</v>
      </c>
      <c r="E1302" s="95">
        <v>45408</v>
      </c>
      <c r="F1302" t="s">
        <v>1450</v>
      </c>
      <c r="G1302" t="b">
        <v>0</v>
      </c>
      <c r="H1302" t="b">
        <v>0</v>
      </c>
      <c r="I1302" t="b">
        <v>0</v>
      </c>
      <c r="J1302" t="b">
        <v>0</v>
      </c>
      <c r="K1302" t="b">
        <v>0</v>
      </c>
      <c r="L1302">
        <v>5132.5249999999996</v>
      </c>
      <c r="M1302">
        <v>5132.5249999999996</v>
      </c>
      <c r="N1302" t="b">
        <v>0</v>
      </c>
      <c r="O1302">
        <v>5132.5249999999996</v>
      </c>
      <c r="P1302">
        <v>1.00190815479966</v>
      </c>
      <c r="Q1302">
        <v>423.94896897685402</v>
      </c>
      <c r="R1302">
        <v>11091.883</v>
      </c>
      <c r="S1302">
        <v>11091.883</v>
      </c>
      <c r="X1302">
        <v>6.7719749494526305E-2</v>
      </c>
      <c r="Y1302">
        <v>1.0019118906209901</v>
      </c>
      <c r="Z1302">
        <v>1.0019118906209901</v>
      </c>
      <c r="AA1302">
        <v>420.31869288495801</v>
      </c>
      <c r="AB1302">
        <v>1.9100652843149E-3</v>
      </c>
      <c r="AC1302" s="96">
        <v>3.64834939034508E-6</v>
      </c>
      <c r="AD1302">
        <v>0.186618013634957</v>
      </c>
      <c r="AE1302">
        <v>0.16875673487118001</v>
      </c>
      <c r="AF1302">
        <v>0.186618013634957</v>
      </c>
      <c r="AH1302">
        <v>415.97552293404499</v>
      </c>
      <c r="AI1302">
        <v>15.37</v>
      </c>
      <c r="AJ1302">
        <v>422.21515577805502</v>
      </c>
      <c r="AK1302">
        <v>409.73589009003399</v>
      </c>
      <c r="AL1302">
        <v>8.4049823633150001E-4</v>
      </c>
      <c r="AM1302">
        <v>6.7515432098759996E-4</v>
      </c>
      <c r="AN1302">
        <v>0.13024524037174301</v>
      </c>
      <c r="AO1302" s="96">
        <v>-8.44958547574492E-11</v>
      </c>
      <c r="AP1302">
        <v>0.13024524028724699</v>
      </c>
      <c r="AR1302">
        <v>0.11729474178664499</v>
      </c>
      <c r="AS1302">
        <v>0.97963935917352096</v>
      </c>
      <c r="AT1302">
        <v>0.88984763907653996</v>
      </c>
      <c r="AU1302">
        <v>0.57738927187434097</v>
      </c>
      <c r="AV1302">
        <v>446.465606701414</v>
      </c>
      <c r="AW1302">
        <v>1.1018012225103E-3</v>
      </c>
      <c r="AX1302">
        <v>0.57738927187434097</v>
      </c>
      <c r="AY1302">
        <v>0.12581137306944901</v>
      </c>
      <c r="BD1302" s="95">
        <v>45408</v>
      </c>
    </row>
    <row r="1303" spans="1:56">
      <c r="A1303" t="s">
        <v>106</v>
      </c>
      <c r="B1303">
        <v>5135.375</v>
      </c>
      <c r="C1303">
        <v>0</v>
      </c>
      <c r="D1303">
        <v>11097.602000000001</v>
      </c>
      <c r="E1303" s="95">
        <v>45408</v>
      </c>
      <c r="F1303" t="s">
        <v>1451</v>
      </c>
      <c r="G1303" t="b">
        <v>0</v>
      </c>
      <c r="H1303" t="b">
        <v>0</v>
      </c>
      <c r="I1303" t="b">
        <v>0</v>
      </c>
      <c r="J1303" t="b">
        <v>0</v>
      </c>
      <c r="K1303" t="b">
        <v>0</v>
      </c>
      <c r="L1303">
        <v>5135.375</v>
      </c>
      <c r="M1303">
        <v>5135.375</v>
      </c>
      <c r="N1303" t="b">
        <v>0</v>
      </c>
      <c r="O1303">
        <v>5135.375</v>
      </c>
      <c r="P1303">
        <v>1.0005552822441099</v>
      </c>
      <c r="Q1303">
        <v>424.18438031173997</v>
      </c>
      <c r="R1303">
        <v>11097.602000000001</v>
      </c>
      <c r="S1303">
        <v>11097.602000000001</v>
      </c>
      <c r="X1303">
        <v>6.7719749494526305E-2</v>
      </c>
      <c r="Y1303">
        <v>1.00051560226518</v>
      </c>
      <c r="Z1303">
        <v>1.00051560226518</v>
      </c>
      <c r="AA1303">
        <v>420.53541015511001</v>
      </c>
      <c r="AB1303">
        <v>5.1546938801259998E-4</v>
      </c>
      <c r="AC1303" s="96">
        <v>2.6570868997808998E-7</v>
      </c>
      <c r="AD1303">
        <v>0.181010576044663</v>
      </c>
      <c r="AE1303">
        <v>0.16624840390609499</v>
      </c>
      <c r="AF1303">
        <v>0.181010576044663</v>
      </c>
      <c r="AH1303">
        <v>415.97552293404499</v>
      </c>
      <c r="AI1303">
        <v>15.37</v>
      </c>
      <c r="AJ1303">
        <v>422.21515577805502</v>
      </c>
      <c r="AK1303">
        <v>409.73589009003399</v>
      </c>
      <c r="AL1303">
        <v>6.7515432098759996E-4</v>
      </c>
      <c r="AM1303">
        <v>5.0981040564370003E-4</v>
      </c>
      <c r="AN1303">
        <v>0.125703440352427</v>
      </c>
      <c r="AO1303" s="96">
        <v>-3.2307490016591999E-14</v>
      </c>
      <c r="AP1303">
        <v>0.125703440352395</v>
      </c>
      <c r="AR1303">
        <v>0.11729474178664499</v>
      </c>
      <c r="AS1303">
        <v>0.97963935917352096</v>
      </c>
      <c r="AT1303">
        <v>0.89617960014647202</v>
      </c>
      <c r="AU1303">
        <v>0.62404768312901504</v>
      </c>
      <c r="AV1303">
        <v>446.59643781098498</v>
      </c>
      <c r="AW1303">
        <v>2.9303737534820001E-4</v>
      </c>
      <c r="AX1303">
        <v>0.62404768312901504</v>
      </c>
      <c r="AY1303">
        <v>0.12581857840239799</v>
      </c>
      <c r="BD1303" s="95">
        <v>45408</v>
      </c>
    </row>
    <row r="1304" spans="1:56">
      <c r="A1304" t="s">
        <v>107</v>
      </c>
      <c r="B1304">
        <v>5139.55</v>
      </c>
      <c r="C1304">
        <v>0</v>
      </c>
      <c r="D1304">
        <v>11106.974</v>
      </c>
      <c r="E1304" s="95">
        <v>45408</v>
      </c>
      <c r="F1304" t="s">
        <v>1452</v>
      </c>
      <c r="G1304" t="b">
        <v>0</v>
      </c>
      <c r="H1304" t="b">
        <v>0</v>
      </c>
      <c r="I1304" t="b">
        <v>0</v>
      </c>
      <c r="J1304" t="b">
        <v>0</v>
      </c>
      <c r="K1304" t="b">
        <v>0</v>
      </c>
      <c r="L1304">
        <v>5139.55</v>
      </c>
      <c r="M1304">
        <v>5139.55</v>
      </c>
      <c r="N1304" t="b">
        <v>0</v>
      </c>
      <c r="O1304">
        <v>5139.55</v>
      </c>
      <c r="P1304">
        <v>1.00081298834067</v>
      </c>
      <c r="Q1304">
        <v>424.529237267231</v>
      </c>
      <c r="R1304">
        <v>11106.974</v>
      </c>
      <c r="S1304">
        <v>11106.974</v>
      </c>
      <c r="X1304">
        <v>6.7719749494526305E-2</v>
      </c>
      <c r="Y1304">
        <v>1.0008445067682099</v>
      </c>
      <c r="Z1304">
        <v>1.0008445067682099</v>
      </c>
      <c r="AA1304">
        <v>420.89055515526201</v>
      </c>
      <c r="AB1304">
        <v>8.4415037301589996E-4</v>
      </c>
      <c r="AC1304" s="96">
        <v>7.1258985226304798E-7</v>
      </c>
      <c r="AD1304">
        <v>0.17571101112788301</v>
      </c>
      <c r="AE1304">
        <v>0.16385080439920399</v>
      </c>
      <c r="AF1304">
        <v>0.17571101112788301</v>
      </c>
      <c r="AH1304">
        <v>415.97552293404499</v>
      </c>
      <c r="AI1304">
        <v>15.37</v>
      </c>
      <c r="AJ1304">
        <v>422.21515577805502</v>
      </c>
      <c r="AK1304">
        <v>409.73589009003399</v>
      </c>
      <c r="AL1304">
        <v>5.0981040564370003E-4</v>
      </c>
      <c r="AM1304">
        <v>3.4446649029979998E-4</v>
      </c>
      <c r="AN1304">
        <v>0.135649227224449</v>
      </c>
      <c r="AO1304">
        <v>0</v>
      </c>
      <c r="AP1304">
        <v>0.135649227224449</v>
      </c>
      <c r="AR1304">
        <v>0.11729474178664499</v>
      </c>
      <c r="AS1304">
        <v>0.97963935917352096</v>
      </c>
      <c r="AT1304">
        <v>0.89610310846779195</v>
      </c>
      <c r="AU1304">
        <v>0.64332483487957204</v>
      </c>
      <c r="AV1304">
        <v>446.83093880190597</v>
      </c>
      <c r="AW1304">
        <v>5.2508477691870004E-4</v>
      </c>
      <c r="AX1304">
        <v>0.64332483487957204</v>
      </c>
      <c r="AY1304">
        <v>0.12575842540200399</v>
      </c>
      <c r="BD1304" s="95">
        <v>45408</v>
      </c>
    </row>
    <row r="1305" spans="1:56">
      <c r="A1305" t="s">
        <v>108</v>
      </c>
      <c r="B1305">
        <v>5143.9250000000002</v>
      </c>
      <c r="C1305">
        <v>0</v>
      </c>
      <c r="D1305">
        <v>11117.189</v>
      </c>
      <c r="E1305" s="95">
        <v>45408</v>
      </c>
      <c r="F1305" t="s">
        <v>1453</v>
      </c>
      <c r="G1305" t="b">
        <v>0</v>
      </c>
      <c r="H1305" t="b">
        <v>0</v>
      </c>
      <c r="I1305" t="b">
        <v>0</v>
      </c>
      <c r="J1305" t="b">
        <v>0</v>
      </c>
      <c r="K1305" t="b">
        <v>0</v>
      </c>
      <c r="L1305">
        <v>5143.9250000000002</v>
      </c>
      <c r="M1305">
        <v>5143.9250000000002</v>
      </c>
      <c r="N1305" t="b">
        <v>0</v>
      </c>
      <c r="O1305">
        <v>5143.9250000000002</v>
      </c>
      <c r="P1305">
        <v>1.00085124184023</v>
      </c>
      <c r="Q1305">
        <v>424.89061431639698</v>
      </c>
      <c r="R1305">
        <v>11117.189</v>
      </c>
      <c r="S1305">
        <v>11117.189</v>
      </c>
      <c r="X1305">
        <v>6.7719749494526305E-2</v>
      </c>
      <c r="Y1305">
        <v>1.0009196924382799</v>
      </c>
      <c r="Z1305">
        <v>1.0009196924382799</v>
      </c>
      <c r="AA1305">
        <v>421.27764501618202</v>
      </c>
      <c r="AB1305">
        <v>9.1926978031550005E-4</v>
      </c>
      <c r="AC1305" s="96">
        <v>8.45056929001439E-7</v>
      </c>
      <c r="AD1305">
        <v>0.17062045214760599</v>
      </c>
      <c r="AE1305">
        <v>0.16151282900092101</v>
      </c>
      <c r="AF1305">
        <v>0.17062045214760599</v>
      </c>
      <c r="AH1305">
        <v>415.97552293404499</v>
      </c>
      <c r="AI1305">
        <v>15.37</v>
      </c>
      <c r="AJ1305">
        <v>422.21515577805502</v>
      </c>
      <c r="AK1305">
        <v>409.73589009003399</v>
      </c>
      <c r="AL1305">
        <v>3.4446649029979998E-4</v>
      </c>
      <c r="AM1305">
        <v>1.7912257495590001E-4</v>
      </c>
      <c r="AN1305">
        <v>0.14016039498125499</v>
      </c>
      <c r="AO1305">
        <v>0</v>
      </c>
      <c r="AP1305">
        <v>0.14016039498125499</v>
      </c>
      <c r="AR1305">
        <v>0.11729474178664499</v>
      </c>
      <c r="AS1305">
        <v>0.97963935917352096</v>
      </c>
      <c r="AT1305">
        <v>0.89674135716860803</v>
      </c>
      <c r="AU1305">
        <v>0.669069008084197</v>
      </c>
      <c r="AV1305">
        <v>447.09416090642299</v>
      </c>
      <c r="AW1305">
        <v>5.8908656867750001E-4</v>
      </c>
      <c r="AX1305">
        <v>0.669069008084197</v>
      </c>
      <c r="AY1305">
        <v>0.125790203147782</v>
      </c>
      <c r="BD1305" s="95">
        <v>45408</v>
      </c>
    </row>
    <row r="1306" spans="1:56">
      <c r="A1306" t="s">
        <v>109</v>
      </c>
      <c r="B1306">
        <v>5137.3500000000004</v>
      </c>
      <c r="C1306">
        <v>0</v>
      </c>
      <c r="D1306">
        <v>11102.575999999999</v>
      </c>
      <c r="E1306" s="95">
        <v>45408</v>
      </c>
      <c r="F1306" t="s">
        <v>1454</v>
      </c>
      <c r="G1306" t="b">
        <v>0</v>
      </c>
      <c r="H1306" t="b">
        <v>0</v>
      </c>
      <c r="I1306" t="b">
        <v>0</v>
      </c>
      <c r="J1306" t="b">
        <v>0</v>
      </c>
      <c r="K1306" t="b">
        <v>0</v>
      </c>
      <c r="L1306">
        <v>5137.3500000000004</v>
      </c>
      <c r="M1306">
        <v>5137.3500000000004</v>
      </c>
      <c r="N1306" t="b">
        <v>0</v>
      </c>
      <c r="O1306">
        <v>5137.3500000000004</v>
      </c>
      <c r="P1306">
        <v>0.99872179318322096</v>
      </c>
      <c r="Q1306">
        <v>424.34751623679199</v>
      </c>
      <c r="R1306">
        <v>11102.575999999999</v>
      </c>
      <c r="S1306">
        <v>11102.575999999999</v>
      </c>
      <c r="X1306">
        <v>6.7719749494526305E-2</v>
      </c>
      <c r="Y1306">
        <v>0.99868554901783102</v>
      </c>
      <c r="Z1306">
        <v>0.99868554901783102</v>
      </c>
      <c r="AA1306">
        <v>420.72389620192502</v>
      </c>
      <c r="AB1306">
        <v>-1.3153156306356E-3</v>
      </c>
      <c r="AC1306" s="96">
        <v>1.7300552081944501E-6</v>
      </c>
      <c r="AD1306">
        <v>0.16597520119832901</v>
      </c>
      <c r="AE1306">
        <v>0.159359206309338</v>
      </c>
      <c r="AF1306">
        <v>0.16597520119832901</v>
      </c>
      <c r="AH1306">
        <v>415.97552293404499</v>
      </c>
      <c r="AI1306">
        <v>15.37</v>
      </c>
      <c r="AJ1306">
        <v>422.21515577805502</v>
      </c>
      <c r="AK1306">
        <v>409.73589009003399</v>
      </c>
      <c r="AL1306">
        <v>1.7912257495590001E-4</v>
      </c>
      <c r="AM1306">
        <v>0</v>
      </c>
      <c r="AN1306">
        <v>0</v>
      </c>
      <c r="AO1306">
        <v>0</v>
      </c>
      <c r="AP1306">
        <v>0</v>
      </c>
      <c r="AR1306">
        <v>0.11729474178664499</v>
      </c>
      <c r="AS1306">
        <v>0.97963935917352096</v>
      </c>
      <c r="AT1306">
        <v>0.89640427653895205</v>
      </c>
      <c r="AU1306">
        <v>0.68877206205378705</v>
      </c>
      <c r="AV1306">
        <v>446.70007927236202</v>
      </c>
      <c r="AW1306">
        <v>-8.8142872021149999E-4</v>
      </c>
      <c r="AX1306">
        <v>0.68877206205378705</v>
      </c>
      <c r="AY1306">
        <v>0.12579052699434801</v>
      </c>
      <c r="BD1306" s="95">
        <v>45408</v>
      </c>
    </row>
    <row r="1307" spans="1:56">
      <c r="A1307" t="s">
        <v>110</v>
      </c>
      <c r="B1307">
        <v>5133.5749999999998</v>
      </c>
      <c r="C1307">
        <v>0</v>
      </c>
      <c r="D1307">
        <v>11095.36</v>
      </c>
      <c r="E1307" s="95">
        <v>45408</v>
      </c>
      <c r="F1307" t="s">
        <v>1455</v>
      </c>
      <c r="G1307" t="b">
        <v>0</v>
      </c>
      <c r="H1307" t="b">
        <v>0</v>
      </c>
      <c r="I1307" t="b">
        <v>0</v>
      </c>
      <c r="J1307" t="b">
        <v>0</v>
      </c>
      <c r="K1307" t="b">
        <v>0</v>
      </c>
      <c r="L1307">
        <v>5133.5749999999998</v>
      </c>
      <c r="M1307">
        <v>5133.5749999999998</v>
      </c>
      <c r="N1307" t="b">
        <v>0</v>
      </c>
      <c r="O1307">
        <v>5133.5749999999998</v>
      </c>
      <c r="P1307">
        <v>0.99926518535820996</v>
      </c>
      <c r="Q1307">
        <v>424.035699468654</v>
      </c>
      <c r="R1307">
        <v>11095.36</v>
      </c>
      <c r="S1307">
        <v>11095.36</v>
      </c>
      <c r="T1307" s="97">
        <v>45408</v>
      </c>
      <c r="U1307">
        <v>11095.36</v>
      </c>
      <c r="V1307">
        <v>424.035699468654</v>
      </c>
      <c r="W1307">
        <v>6.2741691898340599E-2</v>
      </c>
      <c r="X1307">
        <v>6.7719749494526305E-2</v>
      </c>
      <c r="Y1307">
        <v>0.99935006074265997</v>
      </c>
      <c r="Z1307">
        <v>0.99935006074265997</v>
      </c>
      <c r="AA1307">
        <v>420.45045122528302</v>
      </c>
      <c r="AB1307">
        <v>-6.5015055941950004E-4</v>
      </c>
      <c r="AC1307" s="96">
        <v>4.2269574991356398E-7</v>
      </c>
      <c r="AD1307">
        <v>0.16105787620053499</v>
      </c>
      <c r="AE1307">
        <v>0.15702186152113101</v>
      </c>
      <c r="AF1307">
        <v>0.16105787620053499</v>
      </c>
      <c r="AG1307">
        <v>420.45045122528302</v>
      </c>
      <c r="AH1307">
        <v>415.97552293404499</v>
      </c>
      <c r="AI1307">
        <v>15.37</v>
      </c>
      <c r="AJ1307">
        <v>422.21515577805502</v>
      </c>
      <c r="AK1307">
        <v>409.73589009003399</v>
      </c>
      <c r="AL1307">
        <v>0</v>
      </c>
      <c r="AN1307">
        <v>0</v>
      </c>
      <c r="AO1307">
        <v>0</v>
      </c>
      <c r="AP1307">
        <v>0</v>
      </c>
      <c r="AQ1307">
        <v>0.115611354918946</v>
      </c>
      <c r="AR1307">
        <v>0.11729474178664499</v>
      </c>
      <c r="AS1307">
        <v>0.97963935917352096</v>
      </c>
      <c r="AT1307">
        <v>0.89640084026400402</v>
      </c>
      <c r="AU1307">
        <v>0.62109336747951605</v>
      </c>
      <c r="AV1307">
        <v>446.49708630594</v>
      </c>
      <c r="AW1307">
        <v>-4.5442787194500001E-4</v>
      </c>
      <c r="AX1307">
        <v>0.62109336747951605</v>
      </c>
      <c r="AY1307">
        <v>0.124278385159203</v>
      </c>
      <c r="AZ1307" s="97">
        <v>45408</v>
      </c>
      <c r="BA1307">
        <v>446.49708630594</v>
      </c>
      <c r="BB1307">
        <v>446.49707809986501</v>
      </c>
      <c r="BC1307" s="96">
        <v>8.2060746535716993E-6</v>
      </c>
      <c r="BD1307" s="95">
        <v>45408</v>
      </c>
    </row>
    <row r="1308" spans="1:56">
      <c r="A1308" t="s">
        <v>104</v>
      </c>
      <c r="B1308">
        <v>5141.05</v>
      </c>
      <c r="C1308">
        <v>0</v>
      </c>
      <c r="D1308">
        <v>11111.369000000001</v>
      </c>
      <c r="E1308" s="95">
        <v>45411</v>
      </c>
      <c r="F1308" t="s">
        <v>1456</v>
      </c>
      <c r="G1308" t="b">
        <v>0</v>
      </c>
      <c r="H1308" t="b">
        <v>0</v>
      </c>
      <c r="I1308" t="b">
        <v>0</v>
      </c>
      <c r="J1308" t="b">
        <v>0</v>
      </c>
      <c r="K1308" t="b">
        <v>0</v>
      </c>
      <c r="L1308">
        <v>5141.05</v>
      </c>
      <c r="M1308">
        <v>5141.05</v>
      </c>
      <c r="N1308" t="b">
        <v>0</v>
      </c>
      <c r="O1308">
        <v>5141.05</v>
      </c>
      <c r="P1308">
        <v>1.0014561002809901</v>
      </c>
      <c r="Q1308">
        <v>424.653137969802</v>
      </c>
      <c r="R1308">
        <v>11111.369000000001</v>
      </c>
      <c r="S1308">
        <v>11111.369000000001</v>
      </c>
      <c r="X1308">
        <v>6.2741691898340599E-2</v>
      </c>
      <c r="Y1308">
        <v>1.0009200079593099</v>
      </c>
      <c r="Z1308">
        <v>1.0009200079593099</v>
      </c>
      <c r="AA1308">
        <v>420.83726898690799</v>
      </c>
      <c r="AB1308">
        <v>9.1958501138500004E-4</v>
      </c>
      <c r="AC1308" s="96">
        <v>8.4563659316406898E-7</v>
      </c>
      <c r="AD1308">
        <v>0.156437729765149</v>
      </c>
      <c r="AE1308">
        <v>0.154793217339148</v>
      </c>
      <c r="AF1308">
        <v>0.156437729765149</v>
      </c>
      <c r="AH1308">
        <v>420.45045122528302</v>
      </c>
      <c r="AI1308">
        <v>15.03</v>
      </c>
      <c r="AJ1308">
        <v>426.75720799366201</v>
      </c>
      <c r="AK1308">
        <v>414.14369445690301</v>
      </c>
      <c r="AL1308">
        <v>1.0058421516754E-3</v>
      </c>
      <c r="AM1308">
        <v>8.4049823633150001E-4</v>
      </c>
      <c r="AN1308">
        <v>6.7851317658740003E-4</v>
      </c>
      <c r="AO1308">
        <v>-1.158337944368E-4</v>
      </c>
      <c r="AP1308">
        <v>5.6267938215059997E-4</v>
      </c>
      <c r="AR1308">
        <v>0.115611354918946</v>
      </c>
      <c r="AS1308">
        <v>0.99465545758556495</v>
      </c>
      <c r="AT1308">
        <v>0.91221009511780204</v>
      </c>
      <c r="AU1308">
        <v>0.65134449437250297</v>
      </c>
      <c r="AV1308">
        <v>446.73226483251602</v>
      </c>
      <c r="AW1308">
        <v>5.2671906220420005E-4</v>
      </c>
      <c r="AX1308">
        <v>0.65134449437250297</v>
      </c>
      <c r="AY1308">
        <v>0.124140948267895</v>
      </c>
      <c r="BD1308" s="95">
        <v>45411</v>
      </c>
    </row>
    <row r="1309" spans="1:56">
      <c r="A1309" t="s">
        <v>105</v>
      </c>
      <c r="B1309">
        <v>5145.0249999999996</v>
      </c>
      <c r="C1309">
        <v>0</v>
      </c>
      <c r="D1309">
        <v>11120.851000000001</v>
      </c>
      <c r="E1309" s="95">
        <v>45411</v>
      </c>
      <c r="F1309" t="s">
        <v>1457</v>
      </c>
      <c r="G1309" t="b">
        <v>0</v>
      </c>
      <c r="H1309" t="b">
        <v>0</v>
      </c>
      <c r="I1309" t="b">
        <v>0</v>
      </c>
      <c r="J1309" t="b">
        <v>0</v>
      </c>
      <c r="K1309" t="b">
        <v>0</v>
      </c>
      <c r="L1309">
        <v>5145.0249999999996</v>
      </c>
      <c r="M1309">
        <v>5145.0249999999996</v>
      </c>
      <c r="N1309" t="b">
        <v>0</v>
      </c>
      <c r="O1309">
        <v>5145.0249999999996</v>
      </c>
      <c r="P1309">
        <v>1.0007731883564599</v>
      </c>
      <c r="Q1309">
        <v>424.98147483161603</v>
      </c>
      <c r="R1309">
        <v>11120.851000000001</v>
      </c>
      <c r="S1309">
        <v>11120.851000000001</v>
      </c>
      <c r="X1309">
        <v>6.2741691898340599E-2</v>
      </c>
      <c r="Y1309">
        <v>1.0008533601935099</v>
      </c>
      <c r="Z1309">
        <v>1.0008533601935099</v>
      </c>
      <c r="AA1309">
        <v>421.196394760207</v>
      </c>
      <c r="AB1309">
        <v>8.5299628871310005E-4</v>
      </c>
      <c r="AC1309" s="96">
        <v>7.2760266855842804E-7</v>
      </c>
      <c r="AD1309">
        <v>0.151925662621131</v>
      </c>
      <c r="AE1309">
        <v>0.15257986978431501</v>
      </c>
      <c r="AF1309">
        <v>0.15257986978431501</v>
      </c>
      <c r="AH1309">
        <v>420.45045122528302</v>
      </c>
      <c r="AI1309">
        <v>15.03</v>
      </c>
      <c r="AJ1309">
        <v>426.75720799366201</v>
      </c>
      <c r="AK1309">
        <v>414.14369445690301</v>
      </c>
      <c r="AL1309">
        <v>8.4049823633150001E-4</v>
      </c>
      <c r="AM1309">
        <v>6.7515432098759996E-4</v>
      </c>
      <c r="AN1309">
        <v>3.946487901414E-4</v>
      </c>
      <c r="AO1309" s="96">
        <v>-7.5984268766982004E-6</v>
      </c>
      <c r="AP1309">
        <v>3.8705036326470001E-4</v>
      </c>
      <c r="AR1309">
        <v>0.115611354918946</v>
      </c>
      <c r="AS1309">
        <v>0.99465545758556495</v>
      </c>
      <c r="AT1309">
        <v>0.91362403750204302</v>
      </c>
      <c r="AU1309">
        <v>0.67162035955434296</v>
      </c>
      <c r="AV1309">
        <v>446.97966689286898</v>
      </c>
      <c r="AW1309">
        <v>5.5380387724099996E-4</v>
      </c>
      <c r="AX1309">
        <v>0.67162035955434296</v>
      </c>
      <c r="AY1309">
        <v>0.124173622148172</v>
      </c>
      <c r="BD1309" s="95">
        <v>45411</v>
      </c>
    </row>
    <row r="1310" spans="1:56">
      <c r="A1310" t="s">
        <v>106</v>
      </c>
      <c r="B1310">
        <v>5140.1750000000002</v>
      </c>
      <c r="C1310">
        <v>0</v>
      </c>
      <c r="D1310">
        <v>11110.615</v>
      </c>
      <c r="E1310" s="95">
        <v>45411</v>
      </c>
      <c r="F1310" t="s">
        <v>1458</v>
      </c>
      <c r="G1310" t="b">
        <v>0</v>
      </c>
      <c r="H1310" t="b">
        <v>0</v>
      </c>
      <c r="I1310" t="b">
        <v>0</v>
      </c>
      <c r="J1310" t="b">
        <v>0</v>
      </c>
      <c r="K1310" t="b">
        <v>0</v>
      </c>
      <c r="L1310">
        <v>5140.1750000000002</v>
      </c>
      <c r="M1310">
        <v>5140.1750000000002</v>
      </c>
      <c r="N1310" t="b">
        <v>0</v>
      </c>
      <c r="O1310">
        <v>5140.1750000000002</v>
      </c>
      <c r="P1310">
        <v>0.99905734180105998</v>
      </c>
      <c r="Q1310">
        <v>424.58086255996898</v>
      </c>
      <c r="R1310">
        <v>11110.615</v>
      </c>
      <c r="S1310">
        <v>11110.615</v>
      </c>
      <c r="X1310">
        <v>6.2741691898340599E-2</v>
      </c>
      <c r="Y1310">
        <v>0.99907956684250099</v>
      </c>
      <c r="Z1310">
        <v>0.99907956684250099</v>
      </c>
      <c r="AA1310">
        <v>420.80871163265101</v>
      </c>
      <c r="AB1310">
        <v>-9.2085701620630005E-4</v>
      </c>
      <c r="AC1310" s="96">
        <v>8.4797764429639004E-7</v>
      </c>
      <c r="AD1310">
        <v>0.14760173609741101</v>
      </c>
      <c r="AE1310">
        <v>0.15042298075903399</v>
      </c>
      <c r="AF1310">
        <v>0.15042298075903399</v>
      </c>
      <c r="AH1310">
        <v>420.45045122528302</v>
      </c>
      <c r="AI1310">
        <v>15.03</v>
      </c>
      <c r="AJ1310">
        <v>426.75720799366201</v>
      </c>
      <c r="AK1310">
        <v>414.14369445690301</v>
      </c>
      <c r="AL1310">
        <v>6.7515432098759996E-4</v>
      </c>
      <c r="AM1310">
        <v>5.0981040564370003E-4</v>
      </c>
      <c r="AN1310" s="96">
        <v>1.7781753774380602E-5</v>
      </c>
      <c r="AO1310" s="96">
        <v>-1.26177225578949E-6</v>
      </c>
      <c r="AP1310" s="96">
        <v>1.65199815185911E-5</v>
      </c>
      <c r="AR1310">
        <v>0.115611354918946</v>
      </c>
      <c r="AS1310">
        <v>0.99465545758556495</v>
      </c>
      <c r="AT1310">
        <v>0.91328823065739295</v>
      </c>
      <c r="AU1310">
        <v>0.68834864437927601</v>
      </c>
      <c r="AV1310">
        <v>446.702604545366</v>
      </c>
      <c r="AW1310">
        <v>-6.1985447666739997E-4</v>
      </c>
      <c r="AX1310">
        <v>0.68834864437927601</v>
      </c>
      <c r="AY1310">
        <v>0.12416662099429</v>
      </c>
      <c r="BD1310" s="95">
        <v>45411</v>
      </c>
    </row>
    <row r="1311" spans="1:56">
      <c r="A1311" t="s">
        <v>107</v>
      </c>
      <c r="B1311">
        <v>5146.95</v>
      </c>
      <c r="C1311">
        <v>0</v>
      </c>
      <c r="D1311">
        <v>11125.307000000001</v>
      </c>
      <c r="E1311" s="95">
        <v>45411</v>
      </c>
      <c r="F1311" t="s">
        <v>1459</v>
      </c>
      <c r="G1311" t="b">
        <v>0</v>
      </c>
      <c r="H1311" t="b">
        <v>0</v>
      </c>
      <c r="I1311" t="b">
        <v>0</v>
      </c>
      <c r="J1311" t="b">
        <v>0</v>
      </c>
      <c r="K1311" t="b">
        <v>0</v>
      </c>
      <c r="L1311">
        <v>5146.95</v>
      </c>
      <c r="M1311">
        <v>5146.95</v>
      </c>
      <c r="N1311" t="b">
        <v>0</v>
      </c>
      <c r="O1311">
        <v>5146.95</v>
      </c>
      <c r="P1311">
        <v>1.0013180485100199</v>
      </c>
      <c r="Q1311">
        <v>425.14048073324898</v>
      </c>
      <c r="R1311">
        <v>11125.307000000001</v>
      </c>
      <c r="S1311">
        <v>11125.307000000001</v>
      </c>
      <c r="X1311">
        <v>6.2741691898340599E-2</v>
      </c>
      <c r="Y1311">
        <v>1.00132233904243</v>
      </c>
      <c r="Z1311">
        <v>1.00132233904243</v>
      </c>
      <c r="AA1311">
        <v>421.36516342144103</v>
      </c>
      <c r="AB1311">
        <v>1.321465522142E-3</v>
      </c>
      <c r="AC1311" s="96">
        <v>1.74627112621005E-6</v>
      </c>
      <c r="AD1311">
        <v>0.14374950951231</v>
      </c>
      <c r="AE1311">
        <v>0.148461017153389</v>
      </c>
      <c r="AF1311">
        <v>0.148461017153389</v>
      </c>
      <c r="AH1311">
        <v>420.45045122528302</v>
      </c>
      <c r="AI1311">
        <v>15.03</v>
      </c>
      <c r="AJ1311">
        <v>426.75720799366201</v>
      </c>
      <c r="AK1311">
        <v>414.14369445690301</v>
      </c>
      <c r="AL1311">
        <v>5.0981040564370003E-4</v>
      </c>
      <c r="AM1311">
        <v>3.4446649029979998E-4</v>
      </c>
      <c r="AN1311" s="96">
        <v>2.5962346459727801E-6</v>
      </c>
      <c r="AO1311" s="96">
        <v>-2.8517510575198902E-10</v>
      </c>
      <c r="AP1311" s="96">
        <v>2.5959494708670298E-6</v>
      </c>
      <c r="AR1311">
        <v>0.115611354918946</v>
      </c>
      <c r="AS1311">
        <v>0.99465545758556495</v>
      </c>
      <c r="AT1311">
        <v>0.91336020307244103</v>
      </c>
      <c r="AU1311">
        <v>0.69827377986605899</v>
      </c>
      <c r="AV1311">
        <v>447.10876342704</v>
      </c>
      <c r="AW1311">
        <v>9.0923777372359997E-4</v>
      </c>
      <c r="AX1311">
        <v>0.69827377986605899</v>
      </c>
      <c r="AY1311">
        <v>0.124230530308479</v>
      </c>
      <c r="BD1311" s="95">
        <v>45411</v>
      </c>
    </row>
    <row r="1312" spans="1:56">
      <c r="A1312" t="s">
        <v>108</v>
      </c>
      <c r="B1312">
        <v>5150.125</v>
      </c>
      <c r="C1312">
        <v>0</v>
      </c>
      <c r="D1312">
        <v>11132.304</v>
      </c>
      <c r="E1312" s="95">
        <v>45411</v>
      </c>
      <c r="F1312" t="s">
        <v>1460</v>
      </c>
      <c r="G1312" t="b">
        <v>0</v>
      </c>
      <c r="H1312" t="b">
        <v>0</v>
      </c>
      <c r="I1312" t="b">
        <v>0</v>
      </c>
      <c r="J1312" t="b">
        <v>0</v>
      </c>
      <c r="K1312" t="b">
        <v>0</v>
      </c>
      <c r="L1312">
        <v>5150.125</v>
      </c>
      <c r="M1312">
        <v>5150.125</v>
      </c>
      <c r="N1312" t="b">
        <v>0</v>
      </c>
      <c r="O1312">
        <v>5150.125</v>
      </c>
      <c r="P1312">
        <v>1.00061687018525</v>
      </c>
      <c r="Q1312">
        <v>425.40273722035897</v>
      </c>
      <c r="R1312">
        <v>11132.304</v>
      </c>
      <c r="S1312">
        <v>11132.304</v>
      </c>
      <c r="X1312">
        <v>6.2741691898340599E-2</v>
      </c>
      <c r="Y1312">
        <v>1.0006289264646799</v>
      </c>
      <c r="Z1312">
        <v>1.0006289264646799</v>
      </c>
      <c r="AA1312">
        <v>421.63017112401201</v>
      </c>
      <c r="AB1312">
        <v>6.2872877331630005E-4</v>
      </c>
      <c r="AC1312" s="96">
        <v>3.9529987039591999E-7</v>
      </c>
      <c r="AD1312">
        <v>0.13952033806657199</v>
      </c>
      <c r="AE1312">
        <v>0.14628866215443201</v>
      </c>
      <c r="AF1312">
        <v>0.14628866215443201</v>
      </c>
      <c r="AH1312">
        <v>420.45045122528302</v>
      </c>
      <c r="AI1312">
        <v>15.03</v>
      </c>
      <c r="AJ1312">
        <v>426.75720799366201</v>
      </c>
      <c r="AK1312">
        <v>414.14369445690301</v>
      </c>
      <c r="AL1312">
        <v>3.4446649029979998E-4</v>
      </c>
      <c r="AM1312">
        <v>1.7912257495590001E-4</v>
      </c>
      <c r="AN1312" s="96">
        <v>9.4147485813025107E-10</v>
      </c>
      <c r="AO1312">
        <v>0</v>
      </c>
      <c r="AP1312" s="96">
        <v>9.4147485813025107E-10</v>
      </c>
      <c r="AR1312">
        <v>0.115611354918946</v>
      </c>
      <c r="AS1312">
        <v>0.99465545758556495</v>
      </c>
      <c r="AT1312">
        <v>0.91270284906005295</v>
      </c>
      <c r="AU1312">
        <v>0.70699251328354296</v>
      </c>
      <c r="AV1312">
        <v>447.30472716799397</v>
      </c>
      <c r="AW1312">
        <v>4.3829098640860002E-4</v>
      </c>
      <c r="AX1312">
        <v>0.70699251328354296</v>
      </c>
      <c r="AY1312">
        <v>0.12423999230961399</v>
      </c>
      <c r="BD1312" s="95">
        <v>45411</v>
      </c>
    </row>
    <row r="1313" spans="1:56">
      <c r="A1313" t="s">
        <v>109</v>
      </c>
      <c r="B1313">
        <v>5140.9250000000002</v>
      </c>
      <c r="C1313">
        <v>0</v>
      </c>
      <c r="D1313">
        <v>11112.368</v>
      </c>
      <c r="E1313" s="95">
        <v>45411</v>
      </c>
      <c r="F1313" t="s">
        <v>1461</v>
      </c>
      <c r="G1313" t="b">
        <v>0</v>
      </c>
      <c r="H1313" t="b">
        <v>0</v>
      </c>
      <c r="I1313" t="b">
        <v>0</v>
      </c>
      <c r="J1313" t="b">
        <v>0</v>
      </c>
      <c r="K1313" t="b">
        <v>0</v>
      </c>
      <c r="L1313">
        <v>5140.9250000000002</v>
      </c>
      <c r="M1313">
        <v>5140.9250000000002</v>
      </c>
      <c r="N1313" t="b">
        <v>0</v>
      </c>
      <c r="O1313">
        <v>5140.9250000000002</v>
      </c>
      <c r="P1313">
        <v>0.998213635591369</v>
      </c>
      <c r="Q1313">
        <v>424.642812911254</v>
      </c>
      <c r="R1313">
        <v>11112.368</v>
      </c>
      <c r="S1313">
        <v>11112.368</v>
      </c>
      <c r="X1313">
        <v>6.2741691898340599E-2</v>
      </c>
      <c r="Y1313">
        <v>0.99820917574654799</v>
      </c>
      <c r="Z1313">
        <v>0.99820917574654799</v>
      </c>
      <c r="AA1313">
        <v>420.875105587576</v>
      </c>
      <c r="AB1313">
        <v>-1.7924296962021E-3</v>
      </c>
      <c r="AC1313" s="96">
        <v>3.2128042158272502E-6</v>
      </c>
      <c r="AD1313">
        <v>0.13652110623768399</v>
      </c>
      <c r="AE1313">
        <v>0.144666454625069</v>
      </c>
      <c r="AF1313">
        <v>0.144666454625069</v>
      </c>
      <c r="AH1313">
        <v>420.45045122528302</v>
      </c>
      <c r="AI1313">
        <v>15.03</v>
      </c>
      <c r="AJ1313">
        <v>426.75720799366201</v>
      </c>
      <c r="AK1313">
        <v>414.14369445690301</v>
      </c>
      <c r="AL1313">
        <v>1.7912257495590001E-4</v>
      </c>
      <c r="AM1313">
        <v>0</v>
      </c>
      <c r="AN1313">
        <v>0</v>
      </c>
      <c r="AO1313">
        <v>0</v>
      </c>
      <c r="AP1313">
        <v>0</v>
      </c>
      <c r="AR1313">
        <v>0.115611354918946</v>
      </c>
      <c r="AS1313">
        <v>0.99465545758556495</v>
      </c>
      <c r="AT1313">
        <v>0.91260545646035296</v>
      </c>
      <c r="AU1313">
        <v>0.71741463724747301</v>
      </c>
      <c r="AV1313">
        <v>446.737928761707</v>
      </c>
      <c r="AW1313">
        <v>-1.2671415521934E-3</v>
      </c>
      <c r="AX1313">
        <v>0.71741463724747301</v>
      </c>
      <c r="AY1313">
        <v>0.124282828548351</v>
      </c>
      <c r="BD1313" s="95">
        <v>45411</v>
      </c>
    </row>
    <row r="1314" spans="1:56">
      <c r="A1314" t="s">
        <v>110</v>
      </c>
      <c r="B1314">
        <v>5143.0249999999996</v>
      </c>
      <c r="C1314">
        <v>0</v>
      </c>
      <c r="D1314">
        <v>11116.57</v>
      </c>
      <c r="E1314" s="95">
        <v>45411</v>
      </c>
      <c r="F1314" t="s">
        <v>1462</v>
      </c>
      <c r="G1314" t="b">
        <v>0</v>
      </c>
      <c r="H1314" t="b">
        <v>0</v>
      </c>
      <c r="I1314" t="b">
        <v>0</v>
      </c>
      <c r="J1314" t="b">
        <v>0</v>
      </c>
      <c r="K1314" t="b">
        <v>0</v>
      </c>
      <c r="L1314">
        <v>5143.0249999999996</v>
      </c>
      <c r="M1314">
        <v>5143.0249999999996</v>
      </c>
      <c r="N1314" t="b">
        <v>0</v>
      </c>
      <c r="O1314">
        <v>5143.0249999999996</v>
      </c>
      <c r="P1314">
        <v>1.00040848679955</v>
      </c>
      <c r="Q1314">
        <v>424.81627389485402</v>
      </c>
      <c r="R1314">
        <v>11116.57</v>
      </c>
      <c r="S1314">
        <v>11116.57</v>
      </c>
      <c r="T1314" s="97">
        <v>45411</v>
      </c>
      <c r="U1314">
        <v>11116.57</v>
      </c>
      <c r="V1314">
        <v>424.81627389485402</v>
      </c>
      <c r="W1314">
        <v>6.0548167572662799E-2</v>
      </c>
      <c r="X1314">
        <v>6.2741691898340599E-2</v>
      </c>
      <c r="Y1314">
        <v>1.0003781372251099</v>
      </c>
      <c r="Z1314">
        <v>1.0003781372251099</v>
      </c>
      <c r="AA1314">
        <v>421.03425413212301</v>
      </c>
      <c r="AB1314">
        <v>3.7806574925440003E-4</v>
      </c>
      <c r="AC1314" s="96">
        <v>1.4293371075930199E-7</v>
      </c>
      <c r="AD1314">
        <v>0.13241925768333801</v>
      </c>
      <c r="AE1314">
        <v>0.14250647582810799</v>
      </c>
      <c r="AF1314">
        <v>0.14250647582810799</v>
      </c>
      <c r="AG1314">
        <v>421.03425413212301</v>
      </c>
      <c r="AH1314">
        <v>420.45045122528302</v>
      </c>
      <c r="AI1314">
        <v>15.03</v>
      </c>
      <c r="AJ1314">
        <v>426.75720799366201</v>
      </c>
      <c r="AK1314">
        <v>414.14369445690301</v>
      </c>
      <c r="AL1314">
        <v>0</v>
      </c>
      <c r="AN1314">
        <v>0</v>
      </c>
      <c r="AO1314">
        <v>0</v>
      </c>
      <c r="AP1314">
        <v>0</v>
      </c>
      <c r="AQ1314">
        <v>0.115064987402372</v>
      </c>
      <c r="AR1314">
        <v>0.115611354918946</v>
      </c>
      <c r="AS1314">
        <v>0.99465545758556495</v>
      </c>
      <c r="AT1314">
        <v>0.912164319094942</v>
      </c>
      <c r="AU1314">
        <v>0.72510864365746397</v>
      </c>
      <c r="AV1314">
        <v>446.858776633807</v>
      </c>
      <c r="AW1314">
        <v>2.7051177954599999E-4</v>
      </c>
      <c r="AX1314">
        <v>0.72510864365746397</v>
      </c>
      <c r="AY1314">
        <v>0.12418429315033699</v>
      </c>
      <c r="AZ1314" s="97">
        <v>45411</v>
      </c>
      <c r="BA1314">
        <v>446.858776633807</v>
      </c>
      <c r="BB1314">
        <v>446.85876842019502</v>
      </c>
      <c r="BC1314" s="96">
        <v>8.2136120340692202E-6</v>
      </c>
      <c r="BD1314" s="95">
        <v>45411</v>
      </c>
    </row>
    <row r="1315" spans="1:56">
      <c r="A1315" t="s">
        <v>104</v>
      </c>
      <c r="B1315">
        <v>5136.8374999999996</v>
      </c>
      <c r="C1315">
        <v>0</v>
      </c>
      <c r="D1315">
        <v>11105.58</v>
      </c>
      <c r="E1315" s="95">
        <v>45412</v>
      </c>
      <c r="F1315" t="s">
        <v>1463</v>
      </c>
      <c r="G1315" t="b">
        <v>0</v>
      </c>
      <c r="H1315" t="b">
        <v>0</v>
      </c>
      <c r="I1315" t="b">
        <v>0</v>
      </c>
      <c r="J1315" t="b">
        <v>0</v>
      </c>
      <c r="K1315" t="b">
        <v>0</v>
      </c>
      <c r="L1315">
        <v>5136.8374999999996</v>
      </c>
      <c r="M1315">
        <v>5136.8374999999996</v>
      </c>
      <c r="N1315" t="b">
        <v>0</v>
      </c>
      <c r="O1315">
        <v>5136.8374999999996</v>
      </c>
      <c r="P1315">
        <v>0.99879691426738104</v>
      </c>
      <c r="Q1315">
        <v>424.30518349674702</v>
      </c>
      <c r="R1315">
        <v>11105.58</v>
      </c>
      <c r="S1315">
        <v>11105.58</v>
      </c>
      <c r="X1315">
        <v>6.0548167572662799E-2</v>
      </c>
      <c r="Y1315">
        <v>0.99884319635183405</v>
      </c>
      <c r="Z1315">
        <v>0.99884319635183405</v>
      </c>
      <c r="AA1315">
        <v>420.54720017094002</v>
      </c>
      <c r="AB1315">
        <v>-1.1574732619637001E-3</v>
      </c>
      <c r="AC1315" s="96">
        <v>1.33974435216101E-6</v>
      </c>
      <c r="AD1315">
        <v>0.12893628953601299</v>
      </c>
      <c r="AE1315">
        <v>0.14060495031994799</v>
      </c>
      <c r="AF1315">
        <v>0.14060495031994799</v>
      </c>
      <c r="AH1315">
        <v>421.03425413212301</v>
      </c>
      <c r="AI1315">
        <v>14.67</v>
      </c>
      <c r="AJ1315">
        <v>427.349767944105</v>
      </c>
      <c r="AK1315">
        <v>414.71874032014102</v>
      </c>
      <c r="AL1315">
        <v>1.0058421516754E-3</v>
      </c>
      <c r="AM1315">
        <v>8.4049823633150001E-4</v>
      </c>
      <c r="AN1315" s="96">
        <v>8.1384495217050302E-5</v>
      </c>
      <c r="AO1315">
        <v>-5.1246972392E-4</v>
      </c>
      <c r="AP1315">
        <v>-4.31085228703E-4</v>
      </c>
      <c r="AR1315">
        <v>0.115064987402372</v>
      </c>
      <c r="AS1315">
        <v>0.99943457262578395</v>
      </c>
      <c r="AT1315">
        <v>0.91317851319257903</v>
      </c>
      <c r="AU1315">
        <v>0.73691759203853202</v>
      </c>
      <c r="AV1315">
        <v>446.47721370706</v>
      </c>
      <c r="AW1315">
        <v>-8.5387810802660001E-4</v>
      </c>
      <c r="AX1315">
        <v>0.73691759203853202</v>
      </c>
      <c r="AY1315">
        <v>0.12419968611898299</v>
      </c>
      <c r="BD1315" s="95">
        <v>45412</v>
      </c>
    </row>
    <row r="1316" spans="1:56">
      <c r="A1316" t="s">
        <v>105</v>
      </c>
      <c r="B1316">
        <v>5135.9250000000002</v>
      </c>
      <c r="C1316">
        <v>0</v>
      </c>
      <c r="D1316">
        <v>11103.775</v>
      </c>
      <c r="E1316" s="95">
        <v>45412</v>
      </c>
      <c r="F1316" t="s">
        <v>1464</v>
      </c>
      <c r="G1316" t="b">
        <v>0</v>
      </c>
      <c r="H1316" t="b">
        <v>0</v>
      </c>
      <c r="I1316" t="b">
        <v>0</v>
      </c>
      <c r="J1316" t="b">
        <v>0</v>
      </c>
      <c r="K1316" t="b">
        <v>0</v>
      </c>
      <c r="L1316">
        <v>5135.9250000000002</v>
      </c>
      <c r="M1316">
        <v>5135.9250000000002</v>
      </c>
      <c r="N1316" t="b">
        <v>0</v>
      </c>
      <c r="O1316">
        <v>5135.9250000000002</v>
      </c>
      <c r="P1316">
        <v>0.99982236152107196</v>
      </c>
      <c r="Q1316">
        <v>424.22981056934998</v>
      </c>
      <c r="R1316">
        <v>11103.775</v>
      </c>
      <c r="S1316">
        <v>11103.775</v>
      </c>
      <c r="X1316">
        <v>6.0548167572662799E-2</v>
      </c>
      <c r="Y1316">
        <v>0.99983746909211402</v>
      </c>
      <c r="Z1316">
        <v>0.99983746909211402</v>
      </c>
      <c r="AA1316">
        <v>420.47884825268801</v>
      </c>
      <c r="AB1316">
        <v>-1.625441174653E-4</v>
      </c>
      <c r="AC1316" s="96">
        <v>2.6420590122580101E-8</v>
      </c>
      <c r="AD1316">
        <v>0.12501955490647901</v>
      </c>
      <c r="AE1316">
        <v>0.138484864409328</v>
      </c>
      <c r="AF1316">
        <v>0.138484864409328</v>
      </c>
      <c r="AH1316">
        <v>421.03425413212301</v>
      </c>
      <c r="AI1316">
        <v>14.67</v>
      </c>
      <c r="AJ1316">
        <v>427.349767944105</v>
      </c>
      <c r="AK1316">
        <v>414.71874032014102</v>
      </c>
      <c r="AL1316">
        <v>8.4049823633150001E-4</v>
      </c>
      <c r="AM1316">
        <v>6.7515432098759996E-4</v>
      </c>
      <c r="AN1316" s="96">
        <v>1.06740423775926E-5</v>
      </c>
      <c r="AO1316">
        <v>-1.4698511470859999E-4</v>
      </c>
      <c r="AP1316">
        <v>-1.3631107233100001E-4</v>
      </c>
      <c r="AR1316">
        <v>0.115064987402372</v>
      </c>
      <c r="AS1316">
        <v>0.99943457262578395</v>
      </c>
      <c r="AT1316">
        <v>0.91302020541544504</v>
      </c>
      <c r="AU1316">
        <v>0.74675410349246996</v>
      </c>
      <c r="AV1316">
        <v>446.42329911162102</v>
      </c>
      <c r="AW1316">
        <v>-1.207555364165E-4</v>
      </c>
      <c r="AX1316">
        <v>0.74675410349246996</v>
      </c>
      <c r="AY1316">
        <v>0.12336190771378901</v>
      </c>
      <c r="BD1316" s="95">
        <v>45412</v>
      </c>
    </row>
    <row r="1317" spans="1:56">
      <c r="A1317" t="s">
        <v>106</v>
      </c>
      <c r="B1317">
        <v>5107.1000000000004</v>
      </c>
      <c r="C1317">
        <v>0</v>
      </c>
      <c r="D1317">
        <v>11041.977000000001</v>
      </c>
      <c r="E1317" s="95">
        <v>45412</v>
      </c>
      <c r="F1317" t="s">
        <v>1465</v>
      </c>
      <c r="G1317" t="b">
        <v>0</v>
      </c>
      <c r="H1317" t="b">
        <v>0</v>
      </c>
      <c r="I1317" t="b">
        <v>0</v>
      </c>
      <c r="J1317" t="b">
        <v>0</v>
      </c>
      <c r="K1317" t="b">
        <v>0</v>
      </c>
      <c r="L1317">
        <v>5107.1000000000004</v>
      </c>
      <c r="M1317">
        <v>5107.1000000000004</v>
      </c>
      <c r="N1317" t="b">
        <v>0</v>
      </c>
      <c r="O1317">
        <v>5107.1000000000004</v>
      </c>
      <c r="P1317">
        <v>0.994387573806081</v>
      </c>
      <c r="Q1317">
        <v>421.84885206826903</v>
      </c>
      <c r="R1317">
        <v>11041.977000000001</v>
      </c>
      <c r="S1317">
        <v>11041.977000000001</v>
      </c>
      <c r="X1317">
        <v>6.0548167572662799E-2</v>
      </c>
      <c r="Y1317">
        <v>0.99443450538217804</v>
      </c>
      <c r="Z1317">
        <v>0.99443450538217804</v>
      </c>
      <c r="AA1317">
        <v>418.13867548582999</v>
      </c>
      <c r="AB1317">
        <v>-5.5810396871548004E-3</v>
      </c>
      <c r="AC1317" s="96">
        <v>3.11480039895976E-5</v>
      </c>
      <c r="AD1317">
        <v>0.13412233410112001</v>
      </c>
      <c r="AE1317">
        <v>0.142306248322009</v>
      </c>
      <c r="AF1317">
        <v>0.142306248322009</v>
      </c>
      <c r="AH1317">
        <v>421.03425413212301</v>
      </c>
      <c r="AI1317">
        <v>14.67</v>
      </c>
      <c r="AJ1317">
        <v>427.349767944105</v>
      </c>
      <c r="AK1317">
        <v>414.71874032014102</v>
      </c>
      <c r="AL1317">
        <v>6.7515432098759996E-4</v>
      </c>
      <c r="AM1317">
        <v>5.0981040564370003E-4</v>
      </c>
      <c r="AN1317" s="96">
        <v>2.4053134774390799E-11</v>
      </c>
      <c r="AO1317">
        <v>-6.5498339843177997E-3</v>
      </c>
      <c r="AP1317">
        <v>-6.5498339602646999E-3</v>
      </c>
      <c r="AR1317">
        <v>0.115064987402372</v>
      </c>
      <c r="AS1317">
        <v>0.99943457262578395</v>
      </c>
      <c r="AT1317">
        <v>0.92156847169992695</v>
      </c>
      <c r="AU1317">
        <v>0.76528489013960799</v>
      </c>
      <c r="AV1317">
        <v>444.56711164839601</v>
      </c>
      <c r="AW1317">
        <v>-4.1579090224879997E-3</v>
      </c>
      <c r="AX1317">
        <v>0.76528489013960799</v>
      </c>
      <c r="AY1317">
        <v>0.12396035695477101</v>
      </c>
      <c r="BD1317" s="95">
        <v>45412</v>
      </c>
    </row>
    <row r="1318" spans="1:56">
      <c r="A1318" t="s">
        <v>107</v>
      </c>
      <c r="B1318">
        <v>5094.8</v>
      </c>
      <c r="C1318">
        <v>0</v>
      </c>
      <c r="D1318">
        <v>11015.790999999999</v>
      </c>
      <c r="E1318" s="95">
        <v>45412</v>
      </c>
      <c r="F1318" t="s">
        <v>1466</v>
      </c>
      <c r="G1318" t="b">
        <v>0</v>
      </c>
      <c r="H1318" t="b">
        <v>0</v>
      </c>
      <c r="I1318" t="b">
        <v>0</v>
      </c>
      <c r="J1318" t="b">
        <v>0</v>
      </c>
      <c r="K1318" t="b">
        <v>0</v>
      </c>
      <c r="L1318">
        <v>5094.8</v>
      </c>
      <c r="M1318">
        <v>5094.8</v>
      </c>
      <c r="N1318" t="b">
        <v>0</v>
      </c>
      <c r="O1318">
        <v>5094.8</v>
      </c>
      <c r="P1318">
        <v>0.99759158818115901</v>
      </c>
      <c r="Q1318">
        <v>420.83286630718402</v>
      </c>
      <c r="R1318">
        <v>11015.790999999999</v>
      </c>
      <c r="S1318">
        <v>11015.790999999999</v>
      </c>
      <c r="X1318">
        <v>6.0548167572662799E-2</v>
      </c>
      <c r="Y1318">
        <v>0.99762850438829898</v>
      </c>
      <c r="Z1318">
        <v>0.99762850438829898</v>
      </c>
      <c r="AA1318">
        <v>417.147061451833</v>
      </c>
      <c r="AB1318">
        <v>-2.3743120610983E-3</v>
      </c>
      <c r="AC1318" s="96">
        <v>5.6373577634769302E-6</v>
      </c>
      <c r="AD1318">
        <v>0.132310734334501</v>
      </c>
      <c r="AE1318">
        <v>0.14121566922613099</v>
      </c>
      <c r="AF1318">
        <v>0.14121566922613099</v>
      </c>
      <c r="AH1318">
        <v>421.03425413212301</v>
      </c>
      <c r="AI1318">
        <v>14.67</v>
      </c>
      <c r="AJ1318">
        <v>427.349767944105</v>
      </c>
      <c r="AK1318">
        <v>414.71874032014102</v>
      </c>
      <c r="AL1318">
        <v>5.0981040564370003E-4</v>
      </c>
      <c r="AM1318">
        <v>3.4446649029979998E-4</v>
      </c>
      <c r="AN1318" s="96">
        <v>3.5419556318851602E-19</v>
      </c>
      <c r="AO1318">
        <v>-1.5951002661035801E-2</v>
      </c>
      <c r="AP1318">
        <v>-1.5951002661035801E-2</v>
      </c>
      <c r="AR1318">
        <v>0.115064987402372</v>
      </c>
      <c r="AS1318">
        <v>0.99943457262578395</v>
      </c>
      <c r="AT1318">
        <v>0.91547625807753497</v>
      </c>
      <c r="AU1318">
        <v>0.73241318080625095</v>
      </c>
      <c r="AV1318">
        <v>443.75881887368001</v>
      </c>
      <c r="AW1318">
        <v>-1.8181569296003E-3</v>
      </c>
      <c r="AX1318">
        <v>0.73241318080625095</v>
      </c>
      <c r="AY1318">
        <v>0.123957729065396</v>
      </c>
      <c r="BD1318" s="95">
        <v>45412</v>
      </c>
    </row>
    <row r="1319" spans="1:56">
      <c r="A1319" t="s">
        <v>108</v>
      </c>
      <c r="B1319">
        <v>5102.8999999999996</v>
      </c>
      <c r="C1319">
        <v>0</v>
      </c>
      <c r="D1319">
        <v>11032.789000000001</v>
      </c>
      <c r="E1319" s="95">
        <v>45412</v>
      </c>
      <c r="F1319" t="s">
        <v>1467</v>
      </c>
      <c r="G1319" t="b">
        <v>0</v>
      </c>
      <c r="H1319" t="b">
        <v>0</v>
      </c>
      <c r="I1319" t="b">
        <v>0</v>
      </c>
      <c r="J1319" t="b">
        <v>0</v>
      </c>
      <c r="K1319" t="b">
        <v>0</v>
      </c>
      <c r="L1319">
        <v>5102.8999999999996</v>
      </c>
      <c r="M1319">
        <v>5102.8999999999996</v>
      </c>
      <c r="N1319" t="b">
        <v>0</v>
      </c>
      <c r="O1319">
        <v>5102.8999999999996</v>
      </c>
      <c r="P1319">
        <v>1.0015898563240899</v>
      </c>
      <c r="Q1319">
        <v>421.50193010106898</v>
      </c>
      <c r="R1319">
        <v>11032.789000000001</v>
      </c>
      <c r="S1319">
        <v>11032.789000000001</v>
      </c>
      <c r="X1319">
        <v>6.0548167572662799E-2</v>
      </c>
      <c r="Y1319">
        <v>1.00154305759795</v>
      </c>
      <c r="Z1319">
        <v>1.00154305759795</v>
      </c>
      <c r="AA1319">
        <v>417.79074339446902</v>
      </c>
      <c r="AB1319">
        <v>1.5418683078483001E-3</v>
      </c>
      <c r="AC1319" s="96">
        <v>2.3773578787469799E-6</v>
      </c>
      <c r="AD1319">
        <v>0.129257039084196</v>
      </c>
      <c r="AE1319">
        <v>0.139532860132937</v>
      </c>
      <c r="AF1319">
        <v>0.139532860132937</v>
      </c>
      <c r="AH1319">
        <v>421.03425413212301</v>
      </c>
      <c r="AI1319">
        <v>14.67</v>
      </c>
      <c r="AJ1319">
        <v>427.349767944105</v>
      </c>
      <c r="AK1319">
        <v>414.71874032014102</v>
      </c>
      <c r="AL1319">
        <v>3.4446649029979998E-4</v>
      </c>
      <c r="AM1319">
        <v>1.7912257495590001E-4</v>
      </c>
      <c r="AN1319" s="96">
        <v>5.1690537260362902E-31</v>
      </c>
      <c r="AO1319" s="96">
        <v>-8.5001642255222402E-5</v>
      </c>
      <c r="AP1319" s="96">
        <v>-8.5001642255222402E-5</v>
      </c>
      <c r="AR1319">
        <v>0.115064987402372</v>
      </c>
      <c r="AS1319">
        <v>0.99943457262578395</v>
      </c>
      <c r="AT1319">
        <v>0.91550316327262204</v>
      </c>
      <c r="AU1319">
        <v>0.73063567992306</v>
      </c>
      <c r="AV1319">
        <v>444.26025656450702</v>
      </c>
      <c r="AW1319">
        <v>1.1299779733948E-3</v>
      </c>
      <c r="AX1319">
        <v>0.73063567992306</v>
      </c>
      <c r="AY1319">
        <v>0.124014534700055</v>
      </c>
      <c r="BD1319" s="95">
        <v>45412</v>
      </c>
    </row>
    <row r="1320" spans="1:56">
      <c r="A1320" t="s">
        <v>109</v>
      </c>
      <c r="B1320">
        <v>5093.7250000000004</v>
      </c>
      <c r="C1320">
        <v>0</v>
      </c>
      <c r="D1320">
        <v>11013.694</v>
      </c>
      <c r="E1320" s="95">
        <v>45412</v>
      </c>
      <c r="F1320" t="s">
        <v>1468</v>
      </c>
      <c r="G1320" t="b">
        <v>0</v>
      </c>
      <c r="H1320" t="b">
        <v>0</v>
      </c>
      <c r="I1320" t="b">
        <v>0</v>
      </c>
      <c r="J1320" t="b">
        <v>0</v>
      </c>
      <c r="K1320" t="b">
        <v>0</v>
      </c>
      <c r="L1320">
        <v>5093.7250000000004</v>
      </c>
      <c r="M1320">
        <v>5093.7250000000004</v>
      </c>
      <c r="N1320" t="b">
        <v>0</v>
      </c>
      <c r="O1320">
        <v>5093.7250000000004</v>
      </c>
      <c r="P1320">
        <v>0.99820200278273097</v>
      </c>
      <c r="Q1320">
        <v>420.74407080367399</v>
      </c>
      <c r="R1320">
        <v>11013.694</v>
      </c>
      <c r="S1320">
        <v>11013.694</v>
      </c>
      <c r="X1320">
        <v>6.0548167572662799E-2</v>
      </c>
      <c r="Y1320">
        <v>0.99826924996027699</v>
      </c>
      <c r="Z1320">
        <v>0.99826924996027699</v>
      </c>
      <c r="AA1320">
        <v>417.06765204874398</v>
      </c>
      <c r="AB1320">
        <v>-1.7322495179703001E-3</v>
      </c>
      <c r="AC1320" s="96">
        <v>3.0006883925085202E-6</v>
      </c>
      <c r="AD1320">
        <v>0.126580140950734</v>
      </c>
      <c r="AE1320">
        <v>0.138000481574895</v>
      </c>
      <c r="AF1320">
        <v>0.138000481574895</v>
      </c>
      <c r="AH1320">
        <v>421.03425413212301</v>
      </c>
      <c r="AI1320">
        <v>14.67</v>
      </c>
      <c r="AJ1320">
        <v>427.349767944105</v>
      </c>
      <c r="AK1320">
        <v>414.71874032014102</v>
      </c>
      <c r="AL1320">
        <v>1.7912257495590001E-4</v>
      </c>
      <c r="AM1320">
        <v>0</v>
      </c>
      <c r="AN1320">
        <v>0</v>
      </c>
      <c r="AO1320">
        <v>0</v>
      </c>
      <c r="AP1320">
        <v>0</v>
      </c>
      <c r="AR1320">
        <v>0.115064987402372</v>
      </c>
      <c r="AS1320">
        <v>0.99943457262578395</v>
      </c>
      <c r="AT1320">
        <v>0.91492126503845495</v>
      </c>
      <c r="AU1320">
        <v>0.754058544913217</v>
      </c>
      <c r="AV1320">
        <v>443.697427679827</v>
      </c>
      <c r="AW1320">
        <v>-1.2668900185485001E-3</v>
      </c>
      <c r="AX1320">
        <v>0.754058544913217</v>
      </c>
      <c r="AY1320">
        <v>0.123989261506256</v>
      </c>
      <c r="BD1320" s="95">
        <v>45412</v>
      </c>
    </row>
    <row r="1321" spans="1:56">
      <c r="A1321" t="s">
        <v>110</v>
      </c>
      <c r="B1321">
        <v>5078</v>
      </c>
      <c r="C1321">
        <v>0</v>
      </c>
      <c r="D1321">
        <v>10978.055</v>
      </c>
      <c r="E1321" s="95">
        <v>45412</v>
      </c>
      <c r="F1321" t="s">
        <v>1469</v>
      </c>
      <c r="G1321" t="b">
        <v>0</v>
      </c>
      <c r="H1321" t="b">
        <v>0</v>
      </c>
      <c r="I1321" t="b">
        <v>0</v>
      </c>
      <c r="J1321" t="b">
        <v>0</v>
      </c>
      <c r="K1321" t="b">
        <v>0</v>
      </c>
      <c r="L1321">
        <v>5078</v>
      </c>
      <c r="M1321">
        <v>5078</v>
      </c>
      <c r="N1321" t="b">
        <v>0</v>
      </c>
      <c r="O1321">
        <v>5078</v>
      </c>
      <c r="P1321">
        <v>0.99691286828401604</v>
      </c>
      <c r="Q1321">
        <v>419.445178438384</v>
      </c>
      <c r="R1321">
        <v>10978.055</v>
      </c>
      <c r="S1321">
        <v>10978.055</v>
      </c>
      <c r="T1321" s="97">
        <v>45412</v>
      </c>
      <c r="U1321">
        <v>10978.055</v>
      </c>
      <c r="V1321">
        <v>419.445178438384</v>
      </c>
      <c r="W1321">
        <v>6.3785200967547306E-2</v>
      </c>
      <c r="X1321">
        <v>6.0548167572662799E-2</v>
      </c>
      <c r="Y1321">
        <v>0.99676411928640796</v>
      </c>
      <c r="Z1321">
        <v>0.99676411928640796</v>
      </c>
      <c r="AA1321">
        <v>415.71807087721601</v>
      </c>
      <c r="AB1321">
        <v>-3.2411274972894001E-3</v>
      </c>
      <c r="AC1321" s="96">
        <v>1.0504907453685699E-5</v>
      </c>
      <c r="AD1321">
        <v>0.12717318728025701</v>
      </c>
      <c r="AE1321">
        <v>0.137944657851999</v>
      </c>
      <c r="AF1321">
        <v>0.137944657851999</v>
      </c>
      <c r="AG1321">
        <v>415.71807087721601</v>
      </c>
      <c r="AH1321">
        <v>421.03425413212301</v>
      </c>
      <c r="AI1321">
        <v>14.67</v>
      </c>
      <c r="AJ1321">
        <v>427.349767944105</v>
      </c>
      <c r="AK1321">
        <v>414.71874032014102</v>
      </c>
      <c r="AL1321">
        <v>0</v>
      </c>
      <c r="AN1321">
        <v>0</v>
      </c>
      <c r="AO1321">
        <v>0</v>
      </c>
      <c r="AP1321">
        <v>0</v>
      </c>
      <c r="AQ1321">
        <v>0.116077373431779</v>
      </c>
      <c r="AR1321">
        <v>0.115064987402372</v>
      </c>
      <c r="AS1321">
        <v>0.99943457262578395</v>
      </c>
      <c r="AT1321">
        <v>0.91518023393055103</v>
      </c>
      <c r="AU1321">
        <v>0.76264753355149895</v>
      </c>
      <c r="AV1321">
        <v>442.614405563167</v>
      </c>
      <c r="AW1321">
        <v>-2.4409024012674E-3</v>
      </c>
      <c r="AX1321">
        <v>0.76264753355149895</v>
      </c>
      <c r="AY1321">
        <v>0.124155560365707</v>
      </c>
      <c r="AZ1321" s="97">
        <v>45412</v>
      </c>
      <c r="BA1321">
        <v>442.614405563167</v>
      </c>
      <c r="BB1321">
        <v>442.61439743560402</v>
      </c>
      <c r="BC1321" s="96">
        <v>8.1275630918753399E-6</v>
      </c>
      <c r="BD1321" s="95">
        <v>45412</v>
      </c>
    </row>
    <row r="1322" spans="1:56">
      <c r="A1322" t="s">
        <v>104</v>
      </c>
      <c r="B1322">
        <v>5053.1499999999996</v>
      </c>
      <c r="C1322">
        <v>0</v>
      </c>
      <c r="D1322">
        <v>10926.478999999999</v>
      </c>
      <c r="E1322" s="95">
        <v>45413</v>
      </c>
      <c r="F1322" t="s">
        <v>1470</v>
      </c>
      <c r="G1322" t="b">
        <v>0</v>
      </c>
      <c r="H1322" t="b">
        <v>0</v>
      </c>
      <c r="I1322" t="b">
        <v>0</v>
      </c>
      <c r="J1322" t="b">
        <v>0</v>
      </c>
      <c r="K1322" t="b">
        <v>0</v>
      </c>
      <c r="L1322">
        <v>5053.1499999999996</v>
      </c>
      <c r="M1322">
        <v>5053.1499999999996</v>
      </c>
      <c r="N1322" t="b">
        <v>0</v>
      </c>
      <c r="O1322">
        <v>5053.1499999999996</v>
      </c>
      <c r="P1322">
        <v>0.99510634107916496</v>
      </c>
      <c r="Q1322">
        <v>417.39255679911798</v>
      </c>
      <c r="R1322">
        <v>10926.478999999999</v>
      </c>
      <c r="S1322">
        <v>10926.478999999999</v>
      </c>
      <c r="X1322">
        <v>6.3785200967547306E-2</v>
      </c>
      <c r="Y1322">
        <v>0.995124718904009</v>
      </c>
      <c r="Z1322">
        <v>0.995124718904009</v>
      </c>
      <c r="AA1322">
        <v>413.69132842500699</v>
      </c>
      <c r="AB1322">
        <v>-4.8872040464812997E-3</v>
      </c>
      <c r="AC1322" s="96">
        <v>2.3884763391943599E-5</v>
      </c>
      <c r="AD1322">
        <v>0.13315630569613099</v>
      </c>
      <c r="AE1322">
        <v>0.14043449878754699</v>
      </c>
      <c r="AF1322">
        <v>0.14043449878754699</v>
      </c>
      <c r="AH1322">
        <v>415.71807087721601</v>
      </c>
      <c r="AI1322">
        <v>15.65</v>
      </c>
      <c r="AJ1322">
        <v>421.95384194037399</v>
      </c>
      <c r="AK1322">
        <v>409.48229981405802</v>
      </c>
      <c r="AL1322">
        <v>1.0058421516754E-3</v>
      </c>
      <c r="AM1322">
        <v>8.4049823633150001E-4</v>
      </c>
      <c r="AN1322" s="96">
        <v>6.6116096667929902E-6</v>
      </c>
      <c r="AO1322">
        <v>-1.2028929918988599E-2</v>
      </c>
      <c r="AP1322">
        <v>-1.20223183093218E-2</v>
      </c>
      <c r="AR1322">
        <v>0.116077373431779</v>
      </c>
      <c r="AS1322">
        <v>0.99054293325541398</v>
      </c>
      <c r="AT1322">
        <v>0.91347388738382096</v>
      </c>
      <c r="AU1322">
        <v>0.76153363736526203</v>
      </c>
      <c r="AV1322">
        <v>440.96251487630099</v>
      </c>
      <c r="AW1322">
        <v>-3.7321213817348999E-3</v>
      </c>
      <c r="AX1322">
        <v>0.76153363736526203</v>
      </c>
      <c r="AY1322">
        <v>0.115910018763332</v>
      </c>
      <c r="BD1322" s="95">
        <v>45413</v>
      </c>
    </row>
    <row r="1323" spans="1:56">
      <c r="A1323" t="s">
        <v>105</v>
      </c>
      <c r="B1323">
        <v>5055.7749999999996</v>
      </c>
      <c r="C1323">
        <v>0</v>
      </c>
      <c r="D1323">
        <v>10931.816000000001</v>
      </c>
      <c r="E1323" s="95">
        <v>45413</v>
      </c>
      <c r="F1323" t="s">
        <v>1471</v>
      </c>
      <c r="G1323" t="b">
        <v>0</v>
      </c>
      <c r="H1323" t="b">
        <v>0</v>
      </c>
      <c r="I1323" t="b">
        <v>0</v>
      </c>
      <c r="J1323" t="b">
        <v>0</v>
      </c>
      <c r="K1323" t="b">
        <v>0</v>
      </c>
      <c r="L1323">
        <v>5055.7749999999996</v>
      </c>
      <c r="M1323">
        <v>5055.7749999999996</v>
      </c>
      <c r="N1323" t="b">
        <v>0</v>
      </c>
      <c r="O1323">
        <v>5055.7749999999996</v>
      </c>
      <c r="P1323">
        <v>1.00051947794939</v>
      </c>
      <c r="Q1323">
        <v>417.60938302861803</v>
      </c>
      <c r="R1323">
        <v>10931.816000000001</v>
      </c>
      <c r="S1323">
        <v>10931.816000000001</v>
      </c>
      <c r="X1323">
        <v>6.3785200967547306E-2</v>
      </c>
      <c r="Y1323">
        <v>1.0004884464611099</v>
      </c>
      <c r="Z1323">
        <v>1.0004884464611099</v>
      </c>
      <c r="AA1323">
        <v>413.89339449036999</v>
      </c>
      <c r="AB1323">
        <v>4.8832720997300002E-4</v>
      </c>
      <c r="AC1323" s="96">
        <v>2.3846346400006501E-7</v>
      </c>
      <c r="AD1323">
        <v>0.12919754105582901</v>
      </c>
      <c r="AE1323">
        <v>0.13835755303825301</v>
      </c>
      <c r="AF1323">
        <v>0.13835755303825301</v>
      </c>
      <c r="AH1323">
        <v>415.71807087721601</v>
      </c>
      <c r="AI1323">
        <v>15.65</v>
      </c>
      <c r="AJ1323">
        <v>421.95384194037399</v>
      </c>
      <c r="AK1323">
        <v>409.48229981405802</v>
      </c>
      <c r="AL1323">
        <v>8.4049823633150001E-4</v>
      </c>
      <c r="AM1323">
        <v>6.7515432098759996E-4</v>
      </c>
      <c r="AN1323" s="96">
        <v>1.0631196379153701E-6</v>
      </c>
      <c r="AO1323">
        <v>-4.1827791902849997E-3</v>
      </c>
      <c r="AP1323">
        <v>-4.1817160706471004E-3</v>
      </c>
      <c r="AR1323">
        <v>0.116077373431779</v>
      </c>
      <c r="AS1323">
        <v>0.99054293325541398</v>
      </c>
      <c r="AT1323">
        <v>0.99202367304685102</v>
      </c>
      <c r="AU1323">
        <v>0.80303140556463404</v>
      </c>
      <c r="AV1323">
        <v>441.12470910589099</v>
      </c>
      <c r="AW1323">
        <v>3.678186333715E-4</v>
      </c>
      <c r="AX1323">
        <v>0.80303140556463404</v>
      </c>
      <c r="AY1323">
        <v>0.115929318619287</v>
      </c>
      <c r="BD1323" s="95">
        <v>45413</v>
      </c>
    </row>
    <row r="1324" spans="1:56">
      <c r="A1324" t="s">
        <v>106</v>
      </c>
      <c r="B1324">
        <v>5052.2250000000004</v>
      </c>
      <c r="C1324">
        <v>0</v>
      </c>
      <c r="D1324">
        <v>10923.526</v>
      </c>
      <c r="E1324" s="95">
        <v>45413</v>
      </c>
      <c r="F1324" t="s">
        <v>1472</v>
      </c>
      <c r="G1324" t="b">
        <v>0</v>
      </c>
      <c r="H1324" t="b">
        <v>0</v>
      </c>
      <c r="I1324" t="b">
        <v>0</v>
      </c>
      <c r="J1324" t="b">
        <v>0</v>
      </c>
      <c r="K1324" t="b">
        <v>0</v>
      </c>
      <c r="L1324">
        <v>5052.2250000000004</v>
      </c>
      <c r="M1324">
        <v>5052.2250000000004</v>
      </c>
      <c r="N1324" t="b">
        <v>0</v>
      </c>
      <c r="O1324">
        <v>5052.2250000000004</v>
      </c>
      <c r="P1324">
        <v>0.99929783267649397</v>
      </c>
      <c r="Q1324">
        <v>417.31615136586601</v>
      </c>
      <c r="R1324">
        <v>10923.526</v>
      </c>
      <c r="S1324">
        <v>10923.526</v>
      </c>
      <c r="X1324">
        <v>6.3785200967547306E-2</v>
      </c>
      <c r="Y1324">
        <v>0.99924166305031104</v>
      </c>
      <c r="Z1324">
        <v>0.99924166305031104</v>
      </c>
      <c r="AA1324">
        <v>413.57952383609597</v>
      </c>
      <c r="AB1324">
        <v>-7.5862463260309996E-4</v>
      </c>
      <c r="AC1324" s="96">
        <v>5.7551133319231E-7</v>
      </c>
      <c r="AD1324">
        <v>0.125504567476588</v>
      </c>
      <c r="AE1324">
        <v>0.13637809269821699</v>
      </c>
      <c r="AF1324">
        <v>0.13637809269821699</v>
      </c>
      <c r="AH1324">
        <v>415.71807087721601</v>
      </c>
      <c r="AI1324">
        <v>15.65</v>
      </c>
      <c r="AJ1324">
        <v>421.95384194037399</v>
      </c>
      <c r="AK1324">
        <v>409.48229981405802</v>
      </c>
      <c r="AL1324">
        <v>6.7515432098759996E-4</v>
      </c>
      <c r="AM1324">
        <v>5.0981040564370003E-4</v>
      </c>
      <c r="AN1324" s="96">
        <v>7.0893540942265004E-9</v>
      </c>
      <c r="AO1324">
        <v>-2.4062746649518001E-3</v>
      </c>
      <c r="AP1324">
        <v>-2.4062675755976998E-3</v>
      </c>
      <c r="AR1324">
        <v>0.116077373431779</v>
      </c>
      <c r="AS1324">
        <v>0.99054293325541398</v>
      </c>
      <c r="AT1324">
        <v>0.99185313125795804</v>
      </c>
      <c r="AU1324">
        <v>0.82331925379511195</v>
      </c>
      <c r="AV1324">
        <v>440.855183156382</v>
      </c>
      <c r="AW1324">
        <v>-6.1099717142329998E-4</v>
      </c>
      <c r="AX1324">
        <v>0.82331925379511195</v>
      </c>
      <c r="AY1324">
        <v>0.115932212537597</v>
      </c>
      <c r="BD1324" s="95">
        <v>45413</v>
      </c>
    </row>
    <row r="1325" spans="1:56">
      <c r="A1325" t="s">
        <v>107</v>
      </c>
      <c r="B1325">
        <v>5049.375</v>
      </c>
      <c r="C1325">
        <v>0</v>
      </c>
      <c r="D1325">
        <v>10918.268</v>
      </c>
      <c r="E1325" s="95">
        <v>45413</v>
      </c>
      <c r="F1325" t="s">
        <v>1473</v>
      </c>
      <c r="G1325" t="b">
        <v>0</v>
      </c>
      <c r="H1325" t="b">
        <v>0</v>
      </c>
      <c r="I1325" t="b">
        <v>0</v>
      </c>
      <c r="J1325" t="b">
        <v>0</v>
      </c>
      <c r="K1325" t="b">
        <v>0</v>
      </c>
      <c r="L1325">
        <v>5049.375</v>
      </c>
      <c r="M1325">
        <v>5049.375</v>
      </c>
      <c r="N1325" t="b">
        <v>0</v>
      </c>
      <c r="O1325">
        <v>5049.375</v>
      </c>
      <c r="P1325">
        <v>0.99943589210694295</v>
      </c>
      <c r="Q1325">
        <v>417.08074003098</v>
      </c>
      <c r="R1325">
        <v>10918.268</v>
      </c>
      <c r="S1325">
        <v>10918.268</v>
      </c>
      <c r="X1325">
        <v>6.3785200967547306E-2</v>
      </c>
      <c r="Y1325">
        <v>0.999518653592256</v>
      </c>
      <c r="Z1325">
        <v>0.999518653592256</v>
      </c>
      <c r="AA1325">
        <v>413.38044881798101</v>
      </c>
      <c r="AB1325">
        <v>-4.8146229211469999E-4</v>
      </c>
      <c r="AC1325" s="96">
        <v>2.3180593872838199E-7</v>
      </c>
      <c r="AD1325">
        <v>0.121781965046518</v>
      </c>
      <c r="AE1325">
        <v>0.134362501514526</v>
      </c>
      <c r="AF1325">
        <v>0.134362501514526</v>
      </c>
      <c r="AH1325">
        <v>415.71807087721601</v>
      </c>
      <c r="AI1325">
        <v>15.65</v>
      </c>
      <c r="AJ1325">
        <v>421.95384194037399</v>
      </c>
      <c r="AK1325">
        <v>409.48229981405802</v>
      </c>
      <c r="AL1325">
        <v>5.0981040564370003E-4</v>
      </c>
      <c r="AM1325">
        <v>3.4446649029979998E-4</v>
      </c>
      <c r="AN1325" s="96">
        <v>7.9853696229314397E-13</v>
      </c>
      <c r="AO1325">
        <v>-5.5042810593960002E-4</v>
      </c>
      <c r="AP1325">
        <v>-5.5042810514109998E-4</v>
      </c>
      <c r="AR1325">
        <v>0.116077373431779</v>
      </c>
      <c r="AS1325">
        <v>0.99054293325541398</v>
      </c>
      <c r="AT1325">
        <v>0.99182755438056602</v>
      </c>
      <c r="AU1325">
        <v>0.83526932420474498</v>
      </c>
      <c r="AV1325">
        <v>440.67994464403398</v>
      </c>
      <c r="AW1325">
        <v>-3.9749677228170002E-4</v>
      </c>
      <c r="AX1325">
        <v>0.83526932420474498</v>
      </c>
      <c r="AY1325">
        <v>0.115872577033016</v>
      </c>
      <c r="BD1325" s="95">
        <v>45413</v>
      </c>
    </row>
    <row r="1326" spans="1:56">
      <c r="A1326" t="s">
        <v>108</v>
      </c>
      <c r="B1326">
        <v>5052.9750000000004</v>
      </c>
      <c r="C1326">
        <v>0</v>
      </c>
      <c r="D1326">
        <v>10926.66</v>
      </c>
      <c r="E1326" s="95">
        <v>45413</v>
      </c>
      <c r="F1326" t="s">
        <v>1474</v>
      </c>
      <c r="G1326" t="b">
        <v>0</v>
      </c>
      <c r="H1326" t="b">
        <v>0</v>
      </c>
      <c r="I1326" t="b">
        <v>0</v>
      </c>
      <c r="J1326" t="b">
        <v>0</v>
      </c>
      <c r="K1326" t="b">
        <v>0</v>
      </c>
      <c r="L1326">
        <v>5052.9750000000004</v>
      </c>
      <c r="M1326">
        <v>5052.9750000000004</v>
      </c>
      <c r="N1326" t="b">
        <v>0</v>
      </c>
      <c r="O1326">
        <v>5052.9750000000004</v>
      </c>
      <c r="P1326">
        <v>1.00071295952469</v>
      </c>
      <c r="Q1326">
        <v>417.37810171715103</v>
      </c>
      <c r="R1326">
        <v>10926.66</v>
      </c>
      <c r="S1326">
        <v>10926.66</v>
      </c>
      <c r="X1326">
        <v>6.3785200967547306E-2</v>
      </c>
      <c r="Y1326">
        <v>1.0007686200778301</v>
      </c>
      <c r="Z1326">
        <v>1.0007686200778301</v>
      </c>
      <c r="AA1326">
        <v>413.69818133072698</v>
      </c>
      <c r="AB1326">
        <v>7.6832484069819999E-4</v>
      </c>
      <c r="AC1326" s="96">
        <v>5.9032306083400801E-7</v>
      </c>
      <c r="AD1326">
        <v>0.118336283458263</v>
      </c>
      <c r="AE1326">
        <v>0.132449700849881</v>
      </c>
      <c r="AF1326">
        <v>0.132449700849881</v>
      </c>
      <c r="AH1326">
        <v>415.71807087721601</v>
      </c>
      <c r="AI1326">
        <v>15.65</v>
      </c>
      <c r="AJ1326">
        <v>421.95384194037399</v>
      </c>
      <c r="AK1326">
        <v>409.48229981405802</v>
      </c>
      <c r="AL1326">
        <v>3.4446649029979998E-4</v>
      </c>
      <c r="AM1326">
        <v>1.7912257495590001E-4</v>
      </c>
      <c r="AN1326" s="96">
        <v>1.9996776921336198E-21</v>
      </c>
      <c r="AO1326" s="96">
        <v>-5.0067970858158596E-7</v>
      </c>
      <c r="AP1326" s="96">
        <v>-5.0067970858158405E-7</v>
      </c>
      <c r="AR1326">
        <v>0.116077373431779</v>
      </c>
      <c r="AS1326">
        <v>0.99054293325541398</v>
      </c>
      <c r="AT1326">
        <v>0.99235435968100805</v>
      </c>
      <c r="AU1326">
        <v>0.84779931930678698</v>
      </c>
      <c r="AV1326">
        <v>440.96231110010001</v>
      </c>
      <c r="AW1326">
        <v>6.407517734745E-4</v>
      </c>
      <c r="AX1326">
        <v>0.84779931930678698</v>
      </c>
      <c r="AY1326">
        <v>0.11590894965889301</v>
      </c>
      <c r="BD1326" s="95">
        <v>45413</v>
      </c>
    </row>
    <row r="1327" spans="1:56">
      <c r="A1327" t="s">
        <v>109</v>
      </c>
      <c r="B1327">
        <v>5108.2749999999996</v>
      </c>
      <c r="C1327">
        <v>0</v>
      </c>
      <c r="D1327">
        <v>11044.885</v>
      </c>
      <c r="E1327" s="95">
        <v>45413</v>
      </c>
      <c r="F1327" t="s">
        <v>1475</v>
      </c>
      <c r="G1327" t="b">
        <v>0</v>
      </c>
      <c r="H1327" t="b">
        <v>0</v>
      </c>
      <c r="I1327" t="b">
        <v>0</v>
      </c>
      <c r="J1327" t="b">
        <v>0</v>
      </c>
      <c r="K1327" t="b">
        <v>0</v>
      </c>
      <c r="L1327">
        <v>5108.2749999999996</v>
      </c>
      <c r="M1327">
        <v>5108.2749999999996</v>
      </c>
      <c r="N1327" t="b">
        <v>0</v>
      </c>
      <c r="O1327">
        <v>5108.2749999999996</v>
      </c>
      <c r="P1327">
        <v>1.01094404781341</v>
      </c>
      <c r="Q1327">
        <v>421.94590761861701</v>
      </c>
      <c r="R1327">
        <v>11044.885</v>
      </c>
      <c r="S1327">
        <v>11044.885</v>
      </c>
      <c r="X1327">
        <v>6.3785200967547306E-2</v>
      </c>
      <c r="Y1327">
        <v>1.01081986627203</v>
      </c>
      <c r="Z1327">
        <v>1.01081986627203</v>
      </c>
      <c r="AA1327">
        <v>418.17434032970999</v>
      </c>
      <c r="AB1327">
        <v>1.07617503475057E-2</v>
      </c>
      <c r="AC1327">
        <v>1.15815270542E-4</v>
      </c>
      <c r="AD1327">
        <v>0.159440131892573</v>
      </c>
      <c r="AE1327">
        <v>0.15213671376315199</v>
      </c>
      <c r="AF1327">
        <v>0.159440131892573</v>
      </c>
      <c r="AH1327">
        <v>415.71807087721601</v>
      </c>
      <c r="AI1327">
        <v>15.65</v>
      </c>
      <c r="AJ1327">
        <v>421.95384194037399</v>
      </c>
      <c r="AK1327">
        <v>409.48229981405802</v>
      </c>
      <c r="AL1327">
        <v>1.7912257495590001E-4</v>
      </c>
      <c r="AM1327">
        <v>0</v>
      </c>
      <c r="AN1327">
        <v>0</v>
      </c>
      <c r="AO1327">
        <v>0</v>
      </c>
      <c r="AP1327">
        <v>0</v>
      </c>
      <c r="AR1327">
        <v>0.116077373431779</v>
      </c>
      <c r="AS1327">
        <v>0.99054293325541398</v>
      </c>
      <c r="AT1327">
        <v>0.99203311842439401</v>
      </c>
      <c r="AU1327">
        <v>0.86004299438532195</v>
      </c>
      <c r="AV1327">
        <v>445.00675166690502</v>
      </c>
      <c r="AW1327">
        <v>9.1718508929143003E-3</v>
      </c>
      <c r="AX1327">
        <v>0.86004299438532195</v>
      </c>
      <c r="AY1327">
        <v>0.12041236721961</v>
      </c>
      <c r="BD1327" s="95">
        <v>45413</v>
      </c>
    </row>
    <row r="1328" spans="1:56">
      <c r="A1328" t="s">
        <v>110</v>
      </c>
      <c r="B1328">
        <v>5055.1125000000002</v>
      </c>
      <c r="C1328">
        <v>0</v>
      </c>
      <c r="D1328">
        <v>10932.521000000001</v>
      </c>
      <c r="E1328" s="95">
        <v>45413</v>
      </c>
      <c r="F1328" t="s">
        <v>1476</v>
      </c>
      <c r="G1328" t="b">
        <v>0</v>
      </c>
      <c r="H1328" t="b">
        <v>0</v>
      </c>
      <c r="I1328" t="b">
        <v>0</v>
      </c>
      <c r="J1328" t="b">
        <v>0</v>
      </c>
      <c r="K1328" t="b">
        <v>0</v>
      </c>
      <c r="L1328">
        <v>5055.1125000000002</v>
      </c>
      <c r="M1328">
        <v>5055.1125000000002</v>
      </c>
      <c r="N1328" t="b">
        <v>0</v>
      </c>
      <c r="O1328">
        <v>5055.1125000000002</v>
      </c>
      <c r="P1328">
        <v>0.98959286647645195</v>
      </c>
      <c r="Q1328">
        <v>417.55466021831501</v>
      </c>
      <c r="R1328">
        <v>10932.521000000001</v>
      </c>
      <c r="S1328">
        <v>10932.521000000001</v>
      </c>
      <c r="T1328" s="97">
        <v>45413</v>
      </c>
      <c r="U1328">
        <v>10932.521000000001</v>
      </c>
      <c r="V1328">
        <v>417.55466021831501</v>
      </c>
      <c r="W1328">
        <v>6.7142944438286806E-2</v>
      </c>
      <c r="X1328">
        <v>6.3785200967547306E-2</v>
      </c>
      <c r="Y1328">
        <v>0.98982660299314995</v>
      </c>
      <c r="Z1328">
        <v>0.98982660299314995</v>
      </c>
      <c r="AA1328">
        <v>413.92008674745898</v>
      </c>
      <c r="AB1328">
        <v>-1.02254996855571E-2</v>
      </c>
      <c r="AC1328">
        <v>1.045608438193E-4</v>
      </c>
      <c r="AD1328">
        <v>0.186982903037373</v>
      </c>
      <c r="AE1328">
        <v>0.167285899403777</v>
      </c>
      <c r="AF1328">
        <v>0.186982903037373</v>
      </c>
      <c r="AG1328">
        <v>413.92008674745898</v>
      </c>
      <c r="AH1328">
        <v>415.71807087721601</v>
      </c>
      <c r="AI1328">
        <v>15.65</v>
      </c>
      <c r="AJ1328">
        <v>421.95384194037399</v>
      </c>
      <c r="AK1328">
        <v>409.48229981405802</v>
      </c>
      <c r="AL1328">
        <v>0</v>
      </c>
      <c r="AN1328">
        <v>0</v>
      </c>
      <c r="AO1328">
        <v>0</v>
      </c>
      <c r="AP1328">
        <v>0</v>
      </c>
      <c r="AQ1328">
        <v>0.116230641178045</v>
      </c>
      <c r="AR1328">
        <v>0.116077373431779</v>
      </c>
      <c r="AS1328">
        <v>0.99054293325541398</v>
      </c>
      <c r="AT1328">
        <v>0.95060867260733295</v>
      </c>
      <c r="AU1328">
        <v>0.685649190402702</v>
      </c>
      <c r="AV1328">
        <v>441.10537827372099</v>
      </c>
      <c r="AW1328">
        <v>-8.7669982052398995E-3</v>
      </c>
      <c r="AX1328">
        <v>0.685649190402702</v>
      </c>
      <c r="AY1328">
        <v>0.123828444350503</v>
      </c>
      <c r="AZ1328" s="97">
        <v>45413</v>
      </c>
      <c r="BA1328">
        <v>441.10537827372099</v>
      </c>
      <c r="BB1328">
        <v>441.105370172025</v>
      </c>
      <c r="BC1328" s="96">
        <v>8.1016962667490504E-6</v>
      </c>
      <c r="BD1328" s="95">
        <v>45413</v>
      </c>
    </row>
    <row r="1329" spans="1:56">
      <c r="A1329" t="s">
        <v>104</v>
      </c>
      <c r="B1329">
        <v>5062.0749999999998</v>
      </c>
      <c r="C1329">
        <v>0</v>
      </c>
      <c r="D1329">
        <v>10952.465</v>
      </c>
      <c r="E1329" s="95">
        <v>45414</v>
      </c>
      <c r="F1329" t="s">
        <v>1477</v>
      </c>
      <c r="G1329" t="b">
        <v>0</v>
      </c>
      <c r="H1329" t="b">
        <v>0</v>
      </c>
      <c r="I1329" t="b">
        <v>0</v>
      </c>
      <c r="J1329" t="b">
        <v>0</v>
      </c>
      <c r="K1329" t="b">
        <v>0</v>
      </c>
      <c r="L1329">
        <v>5062.0749999999998</v>
      </c>
      <c r="M1329">
        <v>5062.0749999999998</v>
      </c>
      <c r="N1329" t="b">
        <v>0</v>
      </c>
      <c r="O1329">
        <v>5062.0749999999998</v>
      </c>
      <c r="P1329">
        <v>1.00137731850675</v>
      </c>
      <c r="Q1329">
        <v>418.12976597941798</v>
      </c>
      <c r="R1329">
        <v>10952.465</v>
      </c>
      <c r="S1329">
        <v>10952.465</v>
      </c>
      <c r="X1329">
        <v>6.7142944438286806E-2</v>
      </c>
      <c r="Y1329">
        <v>1.00163777370438</v>
      </c>
      <c r="Z1329">
        <v>1.00163777370438</v>
      </c>
      <c r="AA1329">
        <v>414.59799418125101</v>
      </c>
      <c r="AB1329">
        <v>1.6364340155722999E-3</v>
      </c>
      <c r="AC1329" s="96">
        <v>2.6779162873221899E-6</v>
      </c>
      <c r="AD1329">
        <v>0.18206669197422401</v>
      </c>
      <c r="AE1329">
        <v>0.16518701615161999</v>
      </c>
      <c r="AF1329">
        <v>0.18206669197422401</v>
      </c>
      <c r="AH1329">
        <v>413.92008674745898</v>
      </c>
      <c r="AI1329">
        <v>15.39</v>
      </c>
      <c r="AJ1329">
        <v>420.12888804866998</v>
      </c>
      <c r="AK1329">
        <v>407.71128544624702</v>
      </c>
      <c r="AL1329">
        <v>1.0058421516754E-3</v>
      </c>
      <c r="AM1329">
        <v>8.4049823633150001E-4</v>
      </c>
      <c r="AN1329">
        <v>1.4990536998951999E-3</v>
      </c>
      <c r="AO1329" s="96">
        <v>-8.6199996692459799E-5</v>
      </c>
      <c r="AP1329">
        <v>1.4128537032028E-3</v>
      </c>
      <c r="AR1329">
        <v>0.116230641178045</v>
      </c>
      <c r="AS1329">
        <v>0.98918301059851399</v>
      </c>
      <c r="AT1329">
        <v>0.91682514447279495</v>
      </c>
      <c r="AU1329">
        <v>0.56387450350633095</v>
      </c>
      <c r="AV1329">
        <v>441.58921434907597</v>
      </c>
      <c r="AW1329">
        <v>1.0968718568973E-3</v>
      </c>
      <c r="AX1329">
        <v>0.56387450350633095</v>
      </c>
      <c r="AY1329">
        <v>0.123915396990759</v>
      </c>
      <c r="BD1329" s="95">
        <v>45414</v>
      </c>
    </row>
    <row r="1330" spans="1:56">
      <c r="A1330" t="s">
        <v>105</v>
      </c>
      <c r="B1330">
        <v>5056.5</v>
      </c>
      <c r="C1330">
        <v>0</v>
      </c>
      <c r="D1330">
        <v>10939.541999999999</v>
      </c>
      <c r="E1330" s="95">
        <v>45414</v>
      </c>
      <c r="F1330" t="s">
        <v>1478</v>
      </c>
      <c r="G1330" t="b">
        <v>0</v>
      </c>
      <c r="H1330" t="b">
        <v>0</v>
      </c>
      <c r="I1330" t="b">
        <v>0</v>
      </c>
      <c r="J1330" t="b">
        <v>0</v>
      </c>
      <c r="K1330" t="b">
        <v>0</v>
      </c>
      <c r="L1330">
        <v>5056.5</v>
      </c>
      <c r="M1330">
        <v>5056.5</v>
      </c>
      <c r="N1330" t="b">
        <v>0</v>
      </c>
      <c r="O1330">
        <v>5056.5</v>
      </c>
      <c r="P1330">
        <v>0.998898672975015</v>
      </c>
      <c r="Q1330">
        <v>417.66926836819403</v>
      </c>
      <c r="R1330">
        <v>10939.541999999999</v>
      </c>
      <c r="S1330">
        <v>10939.541999999999</v>
      </c>
      <c r="X1330">
        <v>6.7142944438286806E-2</v>
      </c>
      <c r="Y1330">
        <v>0.99882008296762403</v>
      </c>
      <c r="Z1330">
        <v>0.99882008296762403</v>
      </c>
      <c r="AA1330">
        <v>414.10880294632801</v>
      </c>
      <c r="AB1330">
        <v>-1.1806136825242999E-3</v>
      </c>
      <c r="AC1330" s="96">
        <v>1.39384866736366E-6</v>
      </c>
      <c r="AD1330">
        <v>0.176937583485828</v>
      </c>
      <c r="AE1330">
        <v>0.162916881468436</v>
      </c>
      <c r="AF1330">
        <v>0.176937583485828</v>
      </c>
      <c r="AH1330">
        <v>413.92008674745898</v>
      </c>
      <c r="AI1330">
        <v>15.39</v>
      </c>
      <c r="AJ1330">
        <v>420.12888804866998</v>
      </c>
      <c r="AK1330">
        <v>407.71128544624702</v>
      </c>
      <c r="AL1330">
        <v>8.4049823633150001E-4</v>
      </c>
      <c r="AM1330">
        <v>6.7515432098759996E-4</v>
      </c>
      <c r="AN1330">
        <v>1.54762862362E-4</v>
      </c>
      <c r="AO1330" s="96">
        <v>-4.9010666661852797E-5</v>
      </c>
      <c r="AP1330">
        <v>1.0575219570010001E-4</v>
      </c>
      <c r="AR1330">
        <v>0.116230641178045</v>
      </c>
      <c r="AS1330">
        <v>0.98918301059851399</v>
      </c>
      <c r="AT1330">
        <v>0.91593638549720502</v>
      </c>
      <c r="AU1330">
        <v>0.57853901331436797</v>
      </c>
      <c r="AV1330">
        <v>441.29476637833801</v>
      </c>
      <c r="AW1330">
        <v>-6.6679158179029998E-4</v>
      </c>
      <c r="AX1330">
        <v>0.57853901331436797</v>
      </c>
      <c r="AY1330">
        <v>0.122923528147677</v>
      </c>
      <c r="BD1330" s="95">
        <v>45414</v>
      </c>
    </row>
    <row r="1331" spans="1:56">
      <c r="A1331" t="s">
        <v>106</v>
      </c>
      <c r="B1331">
        <v>5066</v>
      </c>
      <c r="C1331">
        <v>0</v>
      </c>
      <c r="D1331">
        <v>10960.12</v>
      </c>
      <c r="E1331" s="95">
        <v>45414</v>
      </c>
      <c r="F1331" t="s">
        <v>1479</v>
      </c>
      <c r="G1331" t="b">
        <v>0</v>
      </c>
      <c r="H1331" t="b">
        <v>0</v>
      </c>
      <c r="I1331" t="b">
        <v>0</v>
      </c>
      <c r="J1331" t="b">
        <v>0</v>
      </c>
      <c r="K1331" t="b">
        <v>0</v>
      </c>
      <c r="L1331">
        <v>5066</v>
      </c>
      <c r="M1331">
        <v>5066</v>
      </c>
      <c r="N1331" t="b">
        <v>0</v>
      </c>
      <c r="O1331">
        <v>5066</v>
      </c>
      <c r="P1331">
        <v>1.0018787699001199</v>
      </c>
      <c r="Q1331">
        <v>418.453972817813</v>
      </c>
      <c r="R1331">
        <v>10960.12</v>
      </c>
      <c r="S1331">
        <v>10960.12</v>
      </c>
      <c r="X1331">
        <v>6.7142944438286806E-2</v>
      </c>
      <c r="Y1331">
        <v>1.00188106595321</v>
      </c>
      <c r="Z1331">
        <v>1.00188106595321</v>
      </c>
      <c r="AA1331">
        <v>414.88776891647802</v>
      </c>
      <c r="AB1331">
        <v>1.8792989641929E-3</v>
      </c>
      <c r="AC1331" s="96">
        <v>3.5317645968168402E-6</v>
      </c>
      <c r="AD1331">
        <v>0.17263341480647099</v>
      </c>
      <c r="AE1331">
        <v>0.16103587780939299</v>
      </c>
      <c r="AF1331">
        <v>0.17263341480647099</v>
      </c>
      <c r="AH1331">
        <v>413.92008674745898</v>
      </c>
      <c r="AI1331">
        <v>15.39</v>
      </c>
      <c r="AJ1331">
        <v>420.12888804866998</v>
      </c>
      <c r="AK1331">
        <v>407.71128544624702</v>
      </c>
      <c r="AL1331">
        <v>6.7515432098759996E-4</v>
      </c>
      <c r="AM1331">
        <v>5.0981040564370003E-4</v>
      </c>
      <c r="AN1331">
        <v>1.525816407986E-4</v>
      </c>
      <c r="AO1331" s="96">
        <v>-2.54221027340406E-7</v>
      </c>
      <c r="AP1331">
        <v>1.5232741977120001E-4</v>
      </c>
      <c r="AR1331">
        <v>0.116230641178045</v>
      </c>
      <c r="AS1331">
        <v>0.98918301059851399</v>
      </c>
      <c r="AT1331">
        <v>0.92598718497982202</v>
      </c>
      <c r="AU1331">
        <v>0.60184232300882801</v>
      </c>
      <c r="AV1331">
        <v>441.77398588877998</v>
      </c>
      <c r="AW1331">
        <v>1.0859397095845001E-3</v>
      </c>
      <c r="AX1331">
        <v>0.60184232300882801</v>
      </c>
      <c r="AY1331">
        <v>0.12301467748368899</v>
      </c>
      <c r="BD1331" s="95">
        <v>45414</v>
      </c>
    </row>
    <row r="1332" spans="1:56">
      <c r="A1332" t="s">
        <v>107</v>
      </c>
      <c r="B1332">
        <v>5064.3999999999996</v>
      </c>
      <c r="C1332">
        <v>0</v>
      </c>
      <c r="D1332">
        <v>10956.573</v>
      </c>
      <c r="E1332" s="95">
        <v>45414</v>
      </c>
      <c r="F1332" t="s">
        <v>1480</v>
      </c>
      <c r="G1332" t="b">
        <v>0</v>
      </c>
      <c r="H1332" t="b">
        <v>0</v>
      </c>
      <c r="I1332" t="b">
        <v>0</v>
      </c>
      <c r="J1332" t="b">
        <v>0</v>
      </c>
      <c r="K1332" t="b">
        <v>0</v>
      </c>
      <c r="L1332">
        <v>5064.3999999999996</v>
      </c>
      <c r="M1332">
        <v>5064.3999999999996</v>
      </c>
      <c r="N1332" t="b">
        <v>0</v>
      </c>
      <c r="O1332">
        <v>5064.3999999999996</v>
      </c>
      <c r="P1332">
        <v>0.99968416896960099</v>
      </c>
      <c r="Q1332">
        <v>418.32181206840301</v>
      </c>
      <c r="R1332">
        <v>10956.573</v>
      </c>
      <c r="S1332">
        <v>10956.573</v>
      </c>
      <c r="X1332">
        <v>6.7142944438286806E-2</v>
      </c>
      <c r="Y1332">
        <v>0.99967637215650895</v>
      </c>
      <c r="Z1332">
        <v>0.99967637215650895</v>
      </c>
      <c r="AA1332">
        <v>414.753499682533</v>
      </c>
      <c r="AB1332">
        <v>-3.2368022228230001E-4</v>
      </c>
      <c r="AC1332" s="96">
        <v>1.04768886296773E-7</v>
      </c>
      <c r="AD1332">
        <v>0.16740742782864901</v>
      </c>
      <c r="AE1332">
        <v>0.15861942407236701</v>
      </c>
      <c r="AF1332">
        <v>0.16740742782864901</v>
      </c>
      <c r="AH1332">
        <v>413.92008674745898</v>
      </c>
      <c r="AI1332">
        <v>15.39</v>
      </c>
      <c r="AJ1332">
        <v>420.12888804866998</v>
      </c>
      <c r="AK1332">
        <v>407.71128544624702</v>
      </c>
      <c r="AL1332">
        <v>5.0981040564370003E-4</v>
      </c>
      <c r="AM1332">
        <v>3.4446649029979998E-4</v>
      </c>
      <c r="AN1332" s="96">
        <v>3.2902210382500701E-6</v>
      </c>
      <c r="AO1332" s="96">
        <v>-1.00585084705784E-9</v>
      </c>
      <c r="AP1332" s="96">
        <v>3.2892151874030101E-6</v>
      </c>
      <c r="AR1332">
        <v>0.116230641178045</v>
      </c>
      <c r="AS1332">
        <v>0.98918301059851399</v>
      </c>
      <c r="AT1332">
        <v>0.92507146297632004</v>
      </c>
      <c r="AU1332">
        <v>0.616237698602765</v>
      </c>
      <c r="AV1332">
        <v>441.68730432352902</v>
      </c>
      <c r="AW1332">
        <v>-1.9621247067610001E-4</v>
      </c>
      <c r="AX1332">
        <v>0.616237698602765</v>
      </c>
      <c r="AY1332">
        <v>0.12301501445863899</v>
      </c>
      <c r="BD1332" s="95">
        <v>45414</v>
      </c>
    </row>
    <row r="1333" spans="1:56">
      <c r="A1333" t="s">
        <v>108</v>
      </c>
      <c r="B1333">
        <v>5080.1499999999996</v>
      </c>
      <c r="C1333">
        <v>0</v>
      </c>
      <c r="D1333">
        <v>10990.796</v>
      </c>
      <c r="E1333" s="95">
        <v>45414</v>
      </c>
      <c r="F1333" t="s">
        <v>1481</v>
      </c>
      <c r="G1333" t="b">
        <v>0</v>
      </c>
      <c r="H1333" t="b">
        <v>0</v>
      </c>
      <c r="I1333" t="b">
        <v>0</v>
      </c>
      <c r="J1333" t="b">
        <v>0</v>
      </c>
      <c r="K1333" t="b">
        <v>0</v>
      </c>
      <c r="L1333">
        <v>5080.1499999999996</v>
      </c>
      <c r="M1333">
        <v>5080.1499999999996</v>
      </c>
      <c r="N1333" t="b">
        <v>0</v>
      </c>
      <c r="O1333">
        <v>5080.1499999999996</v>
      </c>
      <c r="P1333">
        <v>1.0031099439222799</v>
      </c>
      <c r="Q1333">
        <v>419.62276944540298</v>
      </c>
      <c r="R1333">
        <v>10990.796</v>
      </c>
      <c r="S1333">
        <v>10990.796</v>
      </c>
      <c r="X1333">
        <v>6.7142944438286806E-2</v>
      </c>
      <c r="Y1333">
        <v>1.00312351316419</v>
      </c>
      <c r="Z1333">
        <v>1.00312351316419</v>
      </c>
      <c r="AA1333">
        <v>416.04898769868902</v>
      </c>
      <c r="AB1333">
        <v>3.1186451312305999E-3</v>
      </c>
      <c r="AC1333" s="96">
        <v>9.7259474545485401E-6</v>
      </c>
      <c r="AD1333">
        <v>0.16544825885231099</v>
      </c>
      <c r="AE1333">
        <v>0.157860746170644</v>
      </c>
      <c r="AF1333">
        <v>0.16544825885231099</v>
      </c>
      <c r="AH1333">
        <v>413.92008674745898</v>
      </c>
      <c r="AI1333">
        <v>15.39</v>
      </c>
      <c r="AJ1333">
        <v>420.12888804866998</v>
      </c>
      <c r="AK1333">
        <v>407.71128544624702</v>
      </c>
      <c r="AL1333">
        <v>3.4446649029979998E-4</v>
      </c>
      <c r="AM1333">
        <v>1.7912257495590001E-4</v>
      </c>
      <c r="AN1333" s="96">
        <v>1.0861172817457801E-6</v>
      </c>
      <c r="AO1333">
        <v>0</v>
      </c>
      <c r="AP1333" s="96">
        <v>1.0861172817457801E-6</v>
      </c>
      <c r="AR1333">
        <v>0.116230641178045</v>
      </c>
      <c r="AS1333">
        <v>0.98918301059851399</v>
      </c>
      <c r="AT1333">
        <v>0.92506807465198004</v>
      </c>
      <c r="AU1333">
        <v>0.63547257110877098</v>
      </c>
      <c r="AV1333">
        <v>442.53662619991201</v>
      </c>
      <c r="AW1333">
        <v>1.9229030766103E-3</v>
      </c>
      <c r="AX1333">
        <v>0.63547257110877098</v>
      </c>
      <c r="AY1333">
        <v>0.12321957319884801</v>
      </c>
      <c r="BD1333" s="95">
        <v>45414</v>
      </c>
    </row>
    <row r="1334" spans="1:56">
      <c r="A1334" t="s">
        <v>109</v>
      </c>
      <c r="B1334">
        <v>5092.8999999999996</v>
      </c>
      <c r="C1334">
        <v>0</v>
      </c>
      <c r="D1334">
        <v>11017.628000000001</v>
      </c>
      <c r="E1334" s="95">
        <v>45414</v>
      </c>
      <c r="F1334" t="s">
        <v>1482</v>
      </c>
      <c r="G1334" t="b">
        <v>0</v>
      </c>
      <c r="H1334" t="b">
        <v>0</v>
      </c>
      <c r="I1334" t="b">
        <v>0</v>
      </c>
      <c r="J1334" t="b">
        <v>0</v>
      </c>
      <c r="K1334" t="b">
        <v>0</v>
      </c>
      <c r="L1334">
        <v>5092.8999999999996</v>
      </c>
      <c r="M1334">
        <v>5092.8999999999996</v>
      </c>
      <c r="N1334" t="b">
        <v>0</v>
      </c>
      <c r="O1334">
        <v>5092.8999999999996</v>
      </c>
      <c r="P1334">
        <v>1.0025097684123501</v>
      </c>
      <c r="Q1334">
        <v>420.67592541725998</v>
      </c>
      <c r="R1334">
        <v>11017.628000000001</v>
      </c>
      <c r="S1334">
        <v>11017.628000000001</v>
      </c>
      <c r="X1334">
        <v>6.7142944438286806E-2</v>
      </c>
      <c r="Y1334">
        <v>1.0024413154424801</v>
      </c>
      <c r="Z1334">
        <v>1.0024413154424801</v>
      </c>
      <c r="AA1334">
        <v>417.064694517188</v>
      </c>
      <c r="AB1334">
        <v>2.4383402731738002E-3</v>
      </c>
      <c r="AC1334" s="96">
        <v>5.9455032877816596E-6</v>
      </c>
      <c r="AD1334">
        <v>0.16235766333562601</v>
      </c>
      <c r="AE1334">
        <v>0.156483388128247</v>
      </c>
      <c r="AF1334">
        <v>0.16235766333562601</v>
      </c>
      <c r="AH1334">
        <v>413.92008674745898</v>
      </c>
      <c r="AI1334">
        <v>15.39</v>
      </c>
      <c r="AJ1334">
        <v>420.12888804866998</v>
      </c>
      <c r="AK1334">
        <v>407.71128544624702</v>
      </c>
      <c r="AL1334">
        <v>1.7912257495590001E-4</v>
      </c>
      <c r="AM1334">
        <v>0</v>
      </c>
      <c r="AN1334">
        <v>0</v>
      </c>
      <c r="AO1334">
        <v>0</v>
      </c>
      <c r="AP1334">
        <v>0</v>
      </c>
      <c r="AR1334">
        <v>0.116230641178045</v>
      </c>
      <c r="AS1334">
        <v>0.98918301059851399</v>
      </c>
      <c r="AT1334">
        <v>0.92300719913523999</v>
      </c>
      <c r="AU1334">
        <v>0.64156509495397096</v>
      </c>
      <c r="AV1334">
        <v>443.22290303789799</v>
      </c>
      <c r="AW1334">
        <v>1.5507797487388001E-3</v>
      </c>
      <c r="AX1334">
        <v>0.64156509495397096</v>
      </c>
      <c r="AY1334">
        <v>0.123332310699953</v>
      </c>
      <c r="BD1334" s="95">
        <v>45414</v>
      </c>
    </row>
    <row r="1335" spans="1:56">
      <c r="A1335" t="s">
        <v>110</v>
      </c>
      <c r="B1335">
        <v>5085.8</v>
      </c>
      <c r="C1335">
        <v>0</v>
      </c>
      <c r="D1335">
        <v>11002.626</v>
      </c>
      <c r="E1335" s="95">
        <v>45414</v>
      </c>
      <c r="F1335" t="s">
        <v>1483</v>
      </c>
      <c r="G1335" t="b">
        <v>0</v>
      </c>
      <c r="H1335" t="b">
        <v>0</v>
      </c>
      <c r="I1335" t="b">
        <v>0</v>
      </c>
      <c r="J1335" t="b">
        <v>0</v>
      </c>
      <c r="K1335" t="b">
        <v>0</v>
      </c>
      <c r="L1335">
        <v>5085.8</v>
      </c>
      <c r="M1335">
        <v>5085.8</v>
      </c>
      <c r="N1335" t="b">
        <v>0</v>
      </c>
      <c r="O1335">
        <v>5085.8</v>
      </c>
      <c r="P1335">
        <v>0.99860590233462199</v>
      </c>
      <c r="Q1335">
        <v>420.08946209175502</v>
      </c>
      <c r="R1335">
        <v>11002.626</v>
      </c>
      <c r="S1335">
        <v>11002.626</v>
      </c>
      <c r="T1335" s="97">
        <v>45414</v>
      </c>
      <c r="U1335">
        <v>11002.626</v>
      </c>
      <c r="V1335">
        <v>420.08946209175502</v>
      </c>
      <c r="W1335">
        <v>6.1224443136611698E-2</v>
      </c>
      <c r="X1335">
        <v>6.7142944438286806E-2</v>
      </c>
      <c r="Y1335">
        <v>0.99863836390192096</v>
      </c>
      <c r="Z1335">
        <v>0.99863836390192096</v>
      </c>
      <c r="AA1335">
        <v>416.49680417389902</v>
      </c>
      <c r="AB1335">
        <v>-1.3625639668857E-3</v>
      </c>
      <c r="AC1335" s="96">
        <v>1.8565805638553E-6</v>
      </c>
      <c r="AD1335">
        <v>0.15803452369673801</v>
      </c>
      <c r="AE1335">
        <v>0.154436684374963</v>
      </c>
      <c r="AF1335">
        <v>0.15803452369673801</v>
      </c>
      <c r="AG1335">
        <v>416.49680417389902</v>
      </c>
      <c r="AH1335">
        <v>413.92008674745898</v>
      </c>
      <c r="AI1335">
        <v>15.39</v>
      </c>
      <c r="AJ1335">
        <v>420.12888804866998</v>
      </c>
      <c r="AK1335">
        <v>407.71128544624702</v>
      </c>
      <c r="AL1335">
        <v>0</v>
      </c>
      <c r="AN1335">
        <v>0</v>
      </c>
      <c r="AO1335">
        <v>0</v>
      </c>
      <c r="AP1335">
        <v>0</v>
      </c>
      <c r="AQ1335">
        <v>0.11630851434019</v>
      </c>
      <c r="AR1335">
        <v>0.116230641178045</v>
      </c>
      <c r="AS1335">
        <v>0.98918301059851399</v>
      </c>
      <c r="AT1335">
        <v>0.92186796217828504</v>
      </c>
      <c r="AU1335">
        <v>0.65297081438865201</v>
      </c>
      <c r="AV1335">
        <v>442.835207647755</v>
      </c>
      <c r="AW1335">
        <v>-8.7471876449990004E-4</v>
      </c>
      <c r="AX1335">
        <v>0.65297081438865201</v>
      </c>
      <c r="AY1335">
        <v>0.123263939560967</v>
      </c>
      <c r="AZ1335" s="97">
        <v>45414</v>
      </c>
      <c r="BA1335">
        <v>442.835207647755</v>
      </c>
      <c r="BB1335">
        <v>442.835199502146</v>
      </c>
      <c r="BC1335" s="96">
        <v>8.1456090015308206E-6</v>
      </c>
      <c r="BD1335" s="95">
        <v>45414</v>
      </c>
    </row>
    <row r="1336" spans="1:56">
      <c r="A1336" t="s">
        <v>104</v>
      </c>
      <c r="B1336">
        <v>5155.5749999999998</v>
      </c>
      <c r="C1336">
        <v>0</v>
      </c>
      <c r="D1336">
        <v>11157.477999999999</v>
      </c>
      <c r="E1336" s="95">
        <v>45415</v>
      </c>
      <c r="F1336" t="s">
        <v>1484</v>
      </c>
      <c r="G1336" t="b">
        <v>0</v>
      </c>
      <c r="H1336" t="b">
        <v>0</v>
      </c>
      <c r="I1336" t="b">
        <v>0</v>
      </c>
      <c r="J1336" t="b">
        <v>0</v>
      </c>
      <c r="K1336" t="b">
        <v>0</v>
      </c>
      <c r="L1336">
        <v>5155.5749999999998</v>
      </c>
      <c r="M1336">
        <v>5155.5749999999998</v>
      </c>
      <c r="N1336" t="b">
        <v>0</v>
      </c>
      <c r="O1336">
        <v>5155.5749999999998</v>
      </c>
      <c r="P1336">
        <v>1.01371957214204</v>
      </c>
      <c r="Q1336">
        <v>425.85290977303498</v>
      </c>
      <c r="R1336">
        <v>11157.477999999999</v>
      </c>
      <c r="S1336">
        <v>11157.477999999999</v>
      </c>
      <c r="X1336">
        <v>6.1224443136611698E-2</v>
      </c>
      <c r="Y1336">
        <v>1.01390402677761</v>
      </c>
      <c r="Z1336">
        <v>1.01390402677761</v>
      </c>
      <c r="AA1336">
        <v>422.28778689192399</v>
      </c>
      <c r="AB1336">
        <v>1.3808252541263799E-2</v>
      </c>
      <c r="AC1336">
        <v>1.9066783824329999E-4</v>
      </c>
      <c r="AD1336">
        <v>0.20894185803453599</v>
      </c>
      <c r="AE1336">
        <v>0.182278113870388</v>
      </c>
      <c r="AF1336">
        <v>0.20894185803453599</v>
      </c>
      <c r="AH1336">
        <v>416.49680417389902</v>
      </c>
      <c r="AI1336">
        <v>14.68</v>
      </c>
      <c r="AJ1336">
        <v>422.744256236507</v>
      </c>
      <c r="AK1336">
        <v>410.24935211129002</v>
      </c>
      <c r="AL1336">
        <v>1.0058421516754E-3</v>
      </c>
      <c r="AM1336">
        <v>8.4049823633150001E-4</v>
      </c>
      <c r="AN1336">
        <v>0.40062867339664998</v>
      </c>
      <c r="AO1336" s="96">
        <v>-5.3115289944116699E-12</v>
      </c>
      <c r="AP1336">
        <v>0.40062867339133901</v>
      </c>
      <c r="AR1336">
        <v>0.11630851434019</v>
      </c>
      <c r="AS1336">
        <v>0.98849064801248299</v>
      </c>
      <c r="AT1336">
        <v>0.92255915958933199</v>
      </c>
      <c r="AU1336">
        <v>0.67133624268304803</v>
      </c>
      <c r="AV1336">
        <v>446.848710929643</v>
      </c>
      <c r="AW1336">
        <v>9.0631982565422993E-3</v>
      </c>
      <c r="AX1336">
        <v>0.67133624268304803</v>
      </c>
      <c r="AY1336">
        <v>0.124229434380269</v>
      </c>
      <c r="BD1336" s="95">
        <v>45415</v>
      </c>
    </row>
    <row r="1337" spans="1:56">
      <c r="A1337" t="s">
        <v>105</v>
      </c>
      <c r="B1337">
        <v>5139.3</v>
      </c>
      <c r="C1337">
        <v>0</v>
      </c>
      <c r="D1337">
        <v>11120.902</v>
      </c>
      <c r="E1337" s="95">
        <v>45415</v>
      </c>
      <c r="F1337" t="s">
        <v>1485</v>
      </c>
      <c r="G1337" t="b">
        <v>0</v>
      </c>
      <c r="H1337" t="b">
        <v>0</v>
      </c>
      <c r="I1337" t="b">
        <v>0</v>
      </c>
      <c r="J1337" t="b">
        <v>0</v>
      </c>
      <c r="K1337" t="b">
        <v>0</v>
      </c>
      <c r="L1337">
        <v>5139.3</v>
      </c>
      <c r="M1337">
        <v>5139.3</v>
      </c>
      <c r="N1337" t="b">
        <v>0</v>
      </c>
      <c r="O1337">
        <v>5139.3</v>
      </c>
      <c r="P1337">
        <v>0.99684322311284401</v>
      </c>
      <c r="Q1337">
        <v>424.50858715013499</v>
      </c>
      <c r="R1337">
        <v>11120.902</v>
      </c>
      <c r="S1337">
        <v>11120.902</v>
      </c>
      <c r="X1337">
        <v>6.1224443136611698E-2</v>
      </c>
      <c r="Y1337">
        <v>0.99672183982796103</v>
      </c>
      <c r="Z1337">
        <v>0.99672183982796103</v>
      </c>
      <c r="AA1337">
        <v>420.90345988779598</v>
      </c>
      <c r="AB1337">
        <v>-3.2835451107770999E-3</v>
      </c>
      <c r="AC1337" s="96">
        <v>1.07816684945088E-5</v>
      </c>
      <c r="AD1337">
        <v>0.205373878158951</v>
      </c>
      <c r="AE1337">
        <v>0.18110526598912399</v>
      </c>
      <c r="AF1337">
        <v>0.205373878158951</v>
      </c>
      <c r="AH1337">
        <v>416.49680417389902</v>
      </c>
      <c r="AI1337">
        <v>14.68</v>
      </c>
      <c r="AJ1337">
        <v>422.744256236507</v>
      </c>
      <c r="AK1337">
        <v>410.24935211129002</v>
      </c>
      <c r="AL1337">
        <v>8.4049823633150001E-4</v>
      </c>
      <c r="AM1337">
        <v>6.7515432098759996E-4</v>
      </c>
      <c r="AN1337">
        <v>0.12669585303682299</v>
      </c>
      <c r="AO1337" s="96">
        <v>-8.8797857955569206E-12</v>
      </c>
      <c r="AP1337">
        <v>0.12669585302794301</v>
      </c>
      <c r="AR1337">
        <v>0.11630851434019</v>
      </c>
      <c r="AS1337">
        <v>0.98849064801248299</v>
      </c>
      <c r="AT1337">
        <v>0.91271412832399101</v>
      </c>
      <c r="AU1337">
        <v>0.70329122198134797</v>
      </c>
      <c r="AV1337">
        <v>445.86388173802499</v>
      </c>
      <c r="AW1337">
        <v>-2.2039432307394999E-3</v>
      </c>
      <c r="AX1337">
        <v>0.70329122198134797</v>
      </c>
      <c r="AY1337">
        <v>0.124414391690697</v>
      </c>
      <c r="BD1337" s="95">
        <v>45415</v>
      </c>
    </row>
    <row r="1338" spans="1:56">
      <c r="A1338" t="s">
        <v>106</v>
      </c>
      <c r="B1338">
        <v>5145.4750000000004</v>
      </c>
      <c r="C1338">
        <v>0</v>
      </c>
      <c r="D1338">
        <v>11133.227000000001</v>
      </c>
      <c r="E1338" s="95">
        <v>45415</v>
      </c>
      <c r="F1338" t="s">
        <v>1486</v>
      </c>
      <c r="G1338" t="b">
        <v>0</v>
      </c>
      <c r="H1338" t="b">
        <v>0</v>
      </c>
      <c r="I1338" t="b">
        <v>0</v>
      </c>
      <c r="J1338" t="b">
        <v>0</v>
      </c>
      <c r="K1338" t="b">
        <v>0</v>
      </c>
      <c r="L1338">
        <v>5145.4750000000004</v>
      </c>
      <c r="M1338">
        <v>5145.4750000000004</v>
      </c>
      <c r="N1338" t="b">
        <v>0</v>
      </c>
      <c r="O1338">
        <v>5145.4750000000004</v>
      </c>
      <c r="P1338">
        <v>1.0012015254995801</v>
      </c>
      <c r="Q1338">
        <v>425.01864504238802</v>
      </c>
      <c r="R1338">
        <v>11133.227000000001</v>
      </c>
      <c r="S1338">
        <v>11133.227000000001</v>
      </c>
      <c r="X1338">
        <v>6.1224443136611698E-2</v>
      </c>
      <c r="Y1338">
        <v>1.0011082734116299</v>
      </c>
      <c r="Z1338">
        <v>1.0011082734116299</v>
      </c>
      <c r="AA1338">
        <v>421.36993600125498</v>
      </c>
      <c r="AB1338">
        <v>1.1076597300339001E-3</v>
      </c>
      <c r="AC1338" s="96">
        <v>1.22691007753877E-6</v>
      </c>
      <c r="AD1338">
        <v>0.19944317537296499</v>
      </c>
      <c r="AE1338">
        <v>0.178549914391536</v>
      </c>
      <c r="AF1338">
        <v>0.19944317537296499</v>
      </c>
      <c r="AH1338">
        <v>416.49680417389902</v>
      </c>
      <c r="AI1338">
        <v>14.68</v>
      </c>
      <c r="AJ1338">
        <v>422.744256236507</v>
      </c>
      <c r="AK1338">
        <v>410.24935211129002</v>
      </c>
      <c r="AL1338">
        <v>6.7515432098759996E-4</v>
      </c>
      <c r="AM1338">
        <v>5.0981040564370003E-4</v>
      </c>
      <c r="AN1338">
        <v>0.16336073428586101</v>
      </c>
      <c r="AO1338" s="96">
        <v>-3.3306690738754598E-16</v>
      </c>
      <c r="AP1338">
        <v>0.16336073428586101</v>
      </c>
      <c r="AR1338">
        <v>0.11630851434019</v>
      </c>
      <c r="AS1338">
        <v>0.98849064801248299</v>
      </c>
      <c r="AT1338">
        <v>0.91080716358767699</v>
      </c>
      <c r="AU1338">
        <v>0.57631180736925602</v>
      </c>
      <c r="AV1338">
        <v>446.20574386571201</v>
      </c>
      <c r="AW1338">
        <v>7.667410204972E-4</v>
      </c>
      <c r="AX1338">
        <v>0.57631180736925602</v>
      </c>
      <c r="AY1338">
        <v>0.124425272982378</v>
      </c>
      <c r="BD1338" s="95">
        <v>45415</v>
      </c>
    </row>
    <row r="1339" spans="1:56">
      <c r="A1339" t="s">
        <v>107</v>
      </c>
      <c r="B1339">
        <v>5151.3249999999998</v>
      </c>
      <c r="C1339">
        <v>0</v>
      </c>
      <c r="D1339">
        <v>11145.880999999999</v>
      </c>
      <c r="E1339" s="95">
        <v>45415</v>
      </c>
      <c r="F1339" t="s">
        <v>1487</v>
      </c>
      <c r="G1339" t="b">
        <v>0</v>
      </c>
      <c r="H1339" t="b">
        <v>0</v>
      </c>
      <c r="I1339" t="b">
        <v>0</v>
      </c>
      <c r="J1339" t="b">
        <v>0</v>
      </c>
      <c r="K1339" t="b">
        <v>0</v>
      </c>
      <c r="L1339">
        <v>5151.3249999999998</v>
      </c>
      <c r="M1339">
        <v>5151.3249999999998</v>
      </c>
      <c r="N1339" t="b">
        <v>0</v>
      </c>
      <c r="O1339">
        <v>5151.3249999999998</v>
      </c>
      <c r="P1339">
        <v>1.0011369212754799</v>
      </c>
      <c r="Q1339">
        <v>425.50185778241598</v>
      </c>
      <c r="R1339">
        <v>11145.880999999999</v>
      </c>
      <c r="S1339">
        <v>11145.880999999999</v>
      </c>
      <c r="X1339">
        <v>6.1224443136611698E-2</v>
      </c>
      <c r="Y1339">
        <v>1.00113659768187</v>
      </c>
      <c r="Z1339">
        <v>1.00113659768187</v>
      </c>
      <c r="AA1339">
        <v>421.84886409372598</v>
      </c>
      <c r="AB1339">
        <v>1.1359522437534E-3</v>
      </c>
      <c r="AC1339" s="96">
        <v>1.29038750008856E-6</v>
      </c>
      <c r="AD1339">
        <v>0.19372015900181799</v>
      </c>
      <c r="AE1339">
        <v>0.176045326770843</v>
      </c>
      <c r="AF1339">
        <v>0.19372015900181799</v>
      </c>
      <c r="AH1339">
        <v>416.49680417389902</v>
      </c>
      <c r="AI1339">
        <v>14.68</v>
      </c>
      <c r="AJ1339">
        <v>422.744256236507</v>
      </c>
      <c r="AK1339">
        <v>410.24935211129002</v>
      </c>
      <c r="AL1339">
        <v>5.0981040564370003E-4</v>
      </c>
      <c r="AM1339">
        <v>3.4446649029979998E-4</v>
      </c>
      <c r="AN1339">
        <v>0.21862455283137699</v>
      </c>
      <c r="AO1339">
        <v>0</v>
      </c>
      <c r="AP1339">
        <v>0.21862455283137699</v>
      </c>
      <c r="AR1339">
        <v>0.11630851434019</v>
      </c>
      <c r="AS1339">
        <v>0.98849064801248299</v>
      </c>
      <c r="AT1339">
        <v>0.91069476140510996</v>
      </c>
      <c r="AU1339">
        <v>0.60912929682480899</v>
      </c>
      <c r="AV1339">
        <v>446.49655976012201</v>
      </c>
      <c r="AW1339">
        <v>6.5175291534820003E-4</v>
      </c>
      <c r="AX1339">
        <v>0.60912929682480899</v>
      </c>
      <c r="AY1339">
        <v>0.12440971268078201</v>
      </c>
      <c r="BD1339" s="95">
        <v>45415</v>
      </c>
    </row>
    <row r="1340" spans="1:56">
      <c r="A1340" t="s">
        <v>108</v>
      </c>
      <c r="B1340">
        <v>5154.75</v>
      </c>
      <c r="C1340">
        <v>0</v>
      </c>
      <c r="D1340">
        <v>11152.790999999999</v>
      </c>
      <c r="E1340" s="95">
        <v>45415</v>
      </c>
      <c r="F1340" t="s">
        <v>1488</v>
      </c>
      <c r="G1340" t="b">
        <v>0</v>
      </c>
      <c r="H1340" t="b">
        <v>0</v>
      </c>
      <c r="I1340" t="b">
        <v>0</v>
      </c>
      <c r="J1340" t="b">
        <v>0</v>
      </c>
      <c r="K1340" t="b">
        <v>0</v>
      </c>
      <c r="L1340">
        <v>5154.75</v>
      </c>
      <c r="M1340">
        <v>5154.75</v>
      </c>
      <c r="N1340" t="b">
        <v>0</v>
      </c>
      <c r="O1340">
        <v>5154.75</v>
      </c>
      <c r="P1340">
        <v>1.0006648774829701</v>
      </c>
      <c r="Q1340">
        <v>425.78476438662102</v>
      </c>
      <c r="R1340">
        <v>11152.790999999999</v>
      </c>
      <c r="S1340">
        <v>11152.790999999999</v>
      </c>
      <c r="X1340">
        <v>6.1224443136611698E-2</v>
      </c>
      <c r="Y1340">
        <v>1.0006199599654699</v>
      </c>
      <c r="Z1340">
        <v>1.0006199599654699</v>
      </c>
      <c r="AA1340">
        <v>422.11039350094802</v>
      </c>
      <c r="AB1340">
        <v>6.1976786969060004E-4</v>
      </c>
      <c r="AC1340" s="96">
        <v>3.8411221230090601E-7</v>
      </c>
      <c r="AD1340">
        <v>0.187926859283122</v>
      </c>
      <c r="AE1340">
        <v>0.17344314798743801</v>
      </c>
      <c r="AF1340">
        <v>0.187926859283122</v>
      </c>
      <c r="AH1340">
        <v>416.49680417389902</v>
      </c>
      <c r="AI1340">
        <v>14.68</v>
      </c>
      <c r="AJ1340">
        <v>422.744256236507</v>
      </c>
      <c r="AK1340">
        <v>410.24935211129002</v>
      </c>
      <c r="AL1340">
        <v>3.4446649029979998E-4</v>
      </c>
      <c r="AM1340">
        <v>1.7912257495590001E-4</v>
      </c>
      <c r="AN1340">
        <v>0.22280578661345499</v>
      </c>
      <c r="AO1340">
        <v>0</v>
      </c>
      <c r="AP1340">
        <v>0.22280578661345499</v>
      </c>
      <c r="AR1340">
        <v>0.11630851434019</v>
      </c>
      <c r="AS1340">
        <v>0.98849064801248299</v>
      </c>
      <c r="AT1340">
        <v>0.91085548980242503</v>
      </c>
      <c r="AU1340">
        <v>0.65967850675819695</v>
      </c>
      <c r="AV1340">
        <v>446.662915830933</v>
      </c>
      <c r="AW1340">
        <v>3.7258085683880001E-4</v>
      </c>
      <c r="AX1340">
        <v>0.65967850675819695</v>
      </c>
      <c r="AY1340">
        <v>0.124248502741134</v>
      </c>
      <c r="BD1340" s="95">
        <v>45415</v>
      </c>
    </row>
    <row r="1341" spans="1:56">
      <c r="A1341" t="s">
        <v>109</v>
      </c>
      <c r="B1341">
        <v>5158.125</v>
      </c>
      <c r="C1341">
        <v>0</v>
      </c>
      <c r="D1341">
        <v>11160.031999999999</v>
      </c>
      <c r="E1341" s="95">
        <v>45415</v>
      </c>
      <c r="F1341" t="s">
        <v>1489</v>
      </c>
      <c r="G1341" t="b">
        <v>0</v>
      </c>
      <c r="H1341" t="b">
        <v>0</v>
      </c>
      <c r="I1341" t="b">
        <v>0</v>
      </c>
      <c r="J1341" t="b">
        <v>0</v>
      </c>
      <c r="K1341" t="b">
        <v>0</v>
      </c>
      <c r="L1341">
        <v>5158.125</v>
      </c>
      <c r="M1341">
        <v>5158.125</v>
      </c>
      <c r="N1341" t="b">
        <v>0</v>
      </c>
      <c r="O1341">
        <v>5158.125</v>
      </c>
      <c r="P1341">
        <v>1.0006547359231699</v>
      </c>
      <c r="Q1341">
        <v>426.06354096740603</v>
      </c>
      <c r="R1341">
        <v>11160.031999999999</v>
      </c>
      <c r="S1341">
        <v>11160.031999999999</v>
      </c>
      <c r="X1341">
        <v>6.1224443136611698E-2</v>
      </c>
      <c r="Y1341">
        <v>1.00064925452292</v>
      </c>
      <c r="Z1341">
        <v>1.00064925452292</v>
      </c>
      <c r="AA1341">
        <v>422.38445058310202</v>
      </c>
      <c r="AB1341">
        <v>6.49043848391E-4</v>
      </c>
      <c r="AC1341" s="96">
        <v>4.21257917134309E-7</v>
      </c>
      <c r="AD1341">
        <v>0.18232416217157499</v>
      </c>
      <c r="AE1341">
        <v>0.170886929825698</v>
      </c>
      <c r="AF1341">
        <v>0.18232416217157499</v>
      </c>
      <c r="AH1341">
        <v>416.49680417389902</v>
      </c>
      <c r="AI1341">
        <v>14.68</v>
      </c>
      <c r="AJ1341">
        <v>422.744256236507</v>
      </c>
      <c r="AK1341">
        <v>410.24935211129002</v>
      </c>
      <c r="AL1341">
        <v>1.7912257495590001E-4</v>
      </c>
      <c r="AM1341">
        <v>0</v>
      </c>
      <c r="AN1341">
        <v>0</v>
      </c>
      <c r="AO1341">
        <v>0</v>
      </c>
      <c r="AP1341">
        <v>0</v>
      </c>
      <c r="AR1341">
        <v>0.11630851434019</v>
      </c>
      <c r="AS1341">
        <v>0.98849064801248299</v>
      </c>
      <c r="AT1341">
        <v>0.912517843172722</v>
      </c>
      <c r="AU1341">
        <v>0.68125574963318103</v>
      </c>
      <c r="AV1341">
        <v>446.85325744923603</v>
      </c>
      <c r="AW1341">
        <v>4.2614152990250002E-4</v>
      </c>
      <c r="AX1341">
        <v>0.68125574963318103</v>
      </c>
      <c r="AY1341">
        <v>0.117891316783582</v>
      </c>
      <c r="BD1341" s="95">
        <v>45415</v>
      </c>
    </row>
    <row r="1342" spans="1:56">
      <c r="A1342" t="s">
        <v>110</v>
      </c>
      <c r="B1342">
        <v>5155.2</v>
      </c>
      <c r="C1342">
        <v>0</v>
      </c>
      <c r="D1342">
        <v>11154.638999999999</v>
      </c>
      <c r="E1342" s="95">
        <v>45415</v>
      </c>
      <c r="F1342" t="s">
        <v>1490</v>
      </c>
      <c r="G1342" t="b">
        <v>0</v>
      </c>
      <c r="H1342" t="b">
        <v>0</v>
      </c>
      <c r="I1342" t="b">
        <v>0</v>
      </c>
      <c r="J1342" t="b">
        <v>0</v>
      </c>
      <c r="K1342" t="b">
        <v>0</v>
      </c>
      <c r="L1342">
        <v>5155.2</v>
      </c>
      <c r="M1342">
        <v>5155.2</v>
      </c>
      <c r="N1342" t="b">
        <v>0</v>
      </c>
      <c r="O1342">
        <v>5155.2</v>
      </c>
      <c r="P1342">
        <v>0.99943293347873496</v>
      </c>
      <c r="Q1342">
        <v>425.82193459739199</v>
      </c>
      <c r="R1342">
        <v>11154.638999999999</v>
      </c>
      <c r="S1342">
        <v>11154.638999999999</v>
      </c>
      <c r="T1342" s="97">
        <v>45415</v>
      </c>
      <c r="U1342">
        <v>11154.638999999999</v>
      </c>
      <c r="V1342">
        <v>425.82193459739199</v>
      </c>
      <c r="W1342">
        <v>6.31603500786624E-2</v>
      </c>
      <c r="X1342">
        <v>6.1224443136611698E-2</v>
      </c>
      <c r="Y1342">
        <v>0.99951675765804204</v>
      </c>
      <c r="Z1342">
        <v>0.99951675765804204</v>
      </c>
      <c r="AA1342">
        <v>422.18033653199598</v>
      </c>
      <c r="AB1342">
        <v>-4.8335914116760001E-4</v>
      </c>
      <c r="AC1342" s="96">
        <v>2.33636059350341E-7</v>
      </c>
      <c r="AD1342">
        <v>0.17683976403907101</v>
      </c>
      <c r="AE1342">
        <v>0.16834083438653999</v>
      </c>
      <c r="AF1342">
        <v>0.17683976403907101</v>
      </c>
      <c r="AG1342">
        <v>422.18033653199598</v>
      </c>
      <c r="AH1342">
        <v>416.49680417389902</v>
      </c>
      <c r="AI1342">
        <v>14.68</v>
      </c>
      <c r="AJ1342">
        <v>422.744256236507</v>
      </c>
      <c r="AK1342">
        <v>410.24935211129002</v>
      </c>
      <c r="AL1342">
        <v>0</v>
      </c>
      <c r="AN1342">
        <v>0</v>
      </c>
      <c r="AO1342">
        <v>0</v>
      </c>
      <c r="AP1342">
        <v>0</v>
      </c>
      <c r="AQ1342">
        <v>0.116046726828816</v>
      </c>
      <c r="AR1342">
        <v>0.11630851434019</v>
      </c>
      <c r="AS1342">
        <v>0.98849064801248299</v>
      </c>
      <c r="AT1342">
        <v>0.97420948233202398</v>
      </c>
      <c r="AU1342">
        <v>0.61447747316537105</v>
      </c>
      <c r="AV1342">
        <v>446.70316415365801</v>
      </c>
      <c r="AW1342">
        <v>-3.3588945157130002E-4</v>
      </c>
      <c r="AX1342">
        <v>0.61447747316537105</v>
      </c>
      <c r="AY1342">
        <v>0.115361086882472</v>
      </c>
      <c r="AZ1342" s="97">
        <v>45415</v>
      </c>
      <c r="BA1342">
        <v>446.70316415365801</v>
      </c>
      <c r="BB1342">
        <v>446.70315591110801</v>
      </c>
      <c r="BC1342" s="96">
        <v>8.2425505070204895E-6</v>
      </c>
      <c r="BD1342" s="95">
        <v>45415</v>
      </c>
    </row>
    <row r="1343" spans="1:56">
      <c r="A1343" t="s">
        <v>104</v>
      </c>
      <c r="B1343">
        <v>5183.3500000000004</v>
      </c>
      <c r="C1343">
        <v>0</v>
      </c>
      <c r="D1343">
        <v>11217.236999999999</v>
      </c>
      <c r="E1343" s="95">
        <v>45418</v>
      </c>
      <c r="F1343" t="s">
        <v>1491</v>
      </c>
      <c r="G1343" t="b">
        <v>0</v>
      </c>
      <c r="H1343" t="b">
        <v>0</v>
      </c>
      <c r="I1343" t="b">
        <v>0</v>
      </c>
      <c r="J1343" t="b">
        <v>0</v>
      </c>
      <c r="K1343" t="b">
        <v>0</v>
      </c>
      <c r="L1343">
        <v>5183.3500000000004</v>
      </c>
      <c r="M1343">
        <v>5183.3500000000004</v>
      </c>
      <c r="N1343" t="b">
        <v>0</v>
      </c>
      <c r="O1343">
        <v>5183.3500000000004</v>
      </c>
      <c r="P1343">
        <v>1.0054605058969499</v>
      </c>
      <c r="Q1343">
        <v>428.14713778231601</v>
      </c>
      <c r="R1343">
        <v>11217.236999999999</v>
      </c>
      <c r="S1343">
        <v>11217.236999999999</v>
      </c>
      <c r="X1343">
        <v>6.31603500786624E-2</v>
      </c>
      <c r="Y1343">
        <v>1.0050854993273399</v>
      </c>
      <c r="Z1343">
        <v>1.0050854993273399</v>
      </c>
      <c r="AA1343">
        <v>424.32733434944998</v>
      </c>
      <c r="AB1343">
        <v>5.0726118500165999E-3</v>
      </c>
      <c r="AC1343" s="96">
        <v>2.5731390980929E-5</v>
      </c>
      <c r="AD1343">
        <v>0.17921878929981699</v>
      </c>
      <c r="AE1343">
        <v>0.16985341514673299</v>
      </c>
      <c r="AF1343">
        <v>0.17921878929981699</v>
      </c>
      <c r="AH1343">
        <v>422.18033653199598</v>
      </c>
      <c r="AI1343">
        <v>13.49</v>
      </c>
      <c r="AJ1343">
        <v>428.513041579976</v>
      </c>
      <c r="AK1343">
        <v>415.84763148401601</v>
      </c>
      <c r="AL1343">
        <v>1.0058421516754E-3</v>
      </c>
      <c r="AM1343">
        <v>8.4049823633150001E-4</v>
      </c>
      <c r="AN1343">
        <v>6.0720041801765002E-3</v>
      </c>
      <c r="AO1343" s="96">
        <v>-1.21221100934931E-7</v>
      </c>
      <c r="AP1343">
        <v>6.0718829590756E-3</v>
      </c>
      <c r="AR1343">
        <v>0.116046726828816</v>
      </c>
      <c r="AS1343">
        <v>0.99081441715842899</v>
      </c>
      <c r="AT1343">
        <v>0.99685022407944202</v>
      </c>
      <c r="AU1343">
        <v>0.64433278675968098</v>
      </c>
      <c r="AV1343">
        <v>448.07913166089702</v>
      </c>
      <c r="AW1343">
        <v>3.0802725784275001E-3</v>
      </c>
      <c r="AX1343">
        <v>0.64433278675968098</v>
      </c>
      <c r="AY1343">
        <v>0.115276944401526</v>
      </c>
      <c r="BD1343" s="95">
        <v>45418</v>
      </c>
    </row>
    <row r="1344" spans="1:56">
      <c r="A1344" t="s">
        <v>105</v>
      </c>
      <c r="B1344">
        <v>5184.6499999999996</v>
      </c>
      <c r="C1344">
        <v>0</v>
      </c>
      <c r="D1344">
        <v>11219.474</v>
      </c>
      <c r="E1344" s="95">
        <v>45418</v>
      </c>
      <c r="F1344" t="s">
        <v>1492</v>
      </c>
      <c r="G1344" t="b">
        <v>0</v>
      </c>
      <c r="H1344" t="b">
        <v>0</v>
      </c>
      <c r="I1344" t="b">
        <v>0</v>
      </c>
      <c r="J1344" t="b">
        <v>0</v>
      </c>
      <c r="K1344" t="b">
        <v>0</v>
      </c>
      <c r="L1344">
        <v>5184.6499999999996</v>
      </c>
      <c r="M1344">
        <v>5184.6499999999996</v>
      </c>
      <c r="N1344" t="b">
        <v>0</v>
      </c>
      <c r="O1344">
        <v>5184.6499999999996</v>
      </c>
      <c r="P1344">
        <v>1.00025080305208</v>
      </c>
      <c r="Q1344">
        <v>428.25451839121098</v>
      </c>
      <c r="R1344">
        <v>11219.474</v>
      </c>
      <c r="S1344">
        <v>11219.474</v>
      </c>
      <c r="X1344">
        <v>6.31603500786624E-2</v>
      </c>
      <c r="Y1344">
        <v>1.00019942522387</v>
      </c>
      <c r="Z1344">
        <v>1.00019942522387</v>
      </c>
      <c r="AA1344">
        <v>424.41195592309901</v>
      </c>
      <c r="AB1344">
        <v>1.9940534131E-4</v>
      </c>
      <c r="AC1344" s="96">
        <v>3.9762490142958303E-8</v>
      </c>
      <c r="AD1344">
        <v>0.173771172620096</v>
      </c>
      <c r="AE1344">
        <v>0.167292502488535</v>
      </c>
      <c r="AF1344">
        <v>0.173771172620096</v>
      </c>
      <c r="AH1344">
        <v>422.18033653199598</v>
      </c>
      <c r="AI1344">
        <v>13.49</v>
      </c>
      <c r="AJ1344">
        <v>428.513041579976</v>
      </c>
      <c r="AK1344">
        <v>415.84763148401601</v>
      </c>
      <c r="AL1344">
        <v>8.4049823633150001E-4</v>
      </c>
      <c r="AM1344">
        <v>6.7515432098759996E-4</v>
      </c>
      <c r="AN1344">
        <v>3.0554955689722002E-3</v>
      </c>
      <c r="AO1344" s="96">
        <v>-2.9853596261730699E-9</v>
      </c>
      <c r="AP1344">
        <v>3.0554925836126E-3</v>
      </c>
      <c r="AR1344">
        <v>0.116046726828816</v>
      </c>
      <c r="AS1344">
        <v>0.99081441715842899</v>
      </c>
      <c r="AT1344">
        <v>0.99758597430982399</v>
      </c>
      <c r="AU1344">
        <v>0.64213743995573802</v>
      </c>
      <c r="AV1344">
        <v>448.13660976229897</v>
      </c>
      <c r="AW1344">
        <v>1.282766755701E-4</v>
      </c>
      <c r="AX1344">
        <v>0.64213743995573802</v>
      </c>
      <c r="AY1344">
        <v>0.115121091210264</v>
      </c>
      <c r="BD1344" s="95">
        <v>45418</v>
      </c>
    </row>
    <row r="1345" spans="1:56">
      <c r="A1345" t="s">
        <v>106</v>
      </c>
      <c r="B1345">
        <v>5185.0749999999998</v>
      </c>
      <c r="C1345">
        <v>0</v>
      </c>
      <c r="D1345">
        <v>11220.528</v>
      </c>
      <c r="E1345" s="95">
        <v>45418</v>
      </c>
      <c r="F1345" t="s">
        <v>1493</v>
      </c>
      <c r="G1345" t="b">
        <v>0</v>
      </c>
      <c r="H1345" t="b">
        <v>0</v>
      </c>
      <c r="I1345" t="b">
        <v>0</v>
      </c>
      <c r="J1345" t="b">
        <v>0</v>
      </c>
      <c r="K1345" t="b">
        <v>0</v>
      </c>
      <c r="L1345">
        <v>5185.0749999999998</v>
      </c>
      <c r="M1345">
        <v>5185.0749999999998</v>
      </c>
      <c r="N1345" t="b">
        <v>0</v>
      </c>
      <c r="O1345">
        <v>5185.0749999999998</v>
      </c>
      <c r="P1345">
        <v>1.00008197274647</v>
      </c>
      <c r="Q1345">
        <v>428.28962359027298</v>
      </c>
      <c r="R1345">
        <v>11220.528</v>
      </c>
      <c r="S1345">
        <v>11220.528</v>
      </c>
      <c r="X1345">
        <v>6.31603500786624E-2</v>
      </c>
      <c r="Y1345">
        <v>1.00009394379807</v>
      </c>
      <c r="Z1345">
        <v>1.00009394379807</v>
      </c>
      <c r="AA1345">
        <v>424.45182679418798</v>
      </c>
      <c r="AB1345" s="96">
        <v>9.3939385636002199E-5</v>
      </c>
      <c r="AC1345" s="96">
        <v>8.8246081736695396E-9</v>
      </c>
      <c r="AD1345">
        <v>0.16848017451399599</v>
      </c>
      <c r="AE1345">
        <v>0.16476542399871</v>
      </c>
      <c r="AF1345">
        <v>0.16848017451399599</v>
      </c>
      <c r="AH1345">
        <v>422.18033653199598</v>
      </c>
      <c r="AI1345">
        <v>13.49</v>
      </c>
      <c r="AJ1345">
        <v>428.513041579976</v>
      </c>
      <c r="AK1345">
        <v>415.84763148401601</v>
      </c>
      <c r="AL1345">
        <v>6.7515432098759996E-4</v>
      </c>
      <c r="AM1345">
        <v>5.0981040564370003E-4</v>
      </c>
      <c r="AN1345">
        <v>8.8945676011900003E-4</v>
      </c>
      <c r="AO1345" s="96">
        <v>-8.7692075823042598E-12</v>
      </c>
      <c r="AP1345">
        <v>8.8945675134980003E-4</v>
      </c>
      <c r="AR1345">
        <v>0.116046726828816</v>
      </c>
      <c r="AS1345">
        <v>0.99081441715842899</v>
      </c>
      <c r="AT1345">
        <v>0.99894592304530705</v>
      </c>
      <c r="AU1345">
        <v>0.65571093441560602</v>
      </c>
      <c r="AV1345">
        <v>448.16303524912001</v>
      </c>
      <c r="AW1345" s="96">
        <v>5.8967480551785898E-5</v>
      </c>
      <c r="AX1345">
        <v>0.65571093441560602</v>
      </c>
      <c r="AY1345">
        <v>0.114705316115036</v>
      </c>
      <c r="BD1345" s="95">
        <v>45418</v>
      </c>
    </row>
    <row r="1346" spans="1:56">
      <c r="A1346" t="s">
        <v>107</v>
      </c>
      <c r="B1346">
        <v>5185.2250000000004</v>
      </c>
      <c r="C1346">
        <v>0</v>
      </c>
      <c r="D1346">
        <v>11220.266</v>
      </c>
      <c r="E1346" s="95">
        <v>45418</v>
      </c>
      <c r="F1346" t="s">
        <v>1494</v>
      </c>
      <c r="G1346" t="b">
        <v>0</v>
      </c>
      <c r="H1346" t="b">
        <v>0</v>
      </c>
      <c r="I1346" t="b">
        <v>0</v>
      </c>
      <c r="J1346" t="b">
        <v>0</v>
      </c>
      <c r="K1346" t="b">
        <v>0</v>
      </c>
      <c r="L1346">
        <v>5185.2250000000004</v>
      </c>
      <c r="M1346">
        <v>5185.2250000000004</v>
      </c>
      <c r="N1346" t="b">
        <v>0</v>
      </c>
      <c r="O1346">
        <v>5185.2250000000004</v>
      </c>
      <c r="P1346">
        <v>1.0000289291861699</v>
      </c>
      <c r="Q1346">
        <v>428.30201366053001</v>
      </c>
      <c r="R1346">
        <v>11220.266</v>
      </c>
      <c r="S1346">
        <v>11220.266</v>
      </c>
      <c r="X1346">
        <v>6.31603500786624E-2</v>
      </c>
      <c r="Y1346">
        <v>0.99997664994018098</v>
      </c>
      <c r="Z1346">
        <v>0.99997664994018098</v>
      </c>
      <c r="AA1346">
        <v>424.44191581864197</v>
      </c>
      <c r="AB1346" s="96">
        <v>-2.3350332435906699E-5</v>
      </c>
      <c r="AC1346" s="96">
        <v>5.4523802486735597E-10</v>
      </c>
      <c r="AD1346">
        <v>0.16334776631470399</v>
      </c>
      <c r="AE1346">
        <v>0.16227521206612799</v>
      </c>
      <c r="AF1346">
        <v>0.16334776631470399</v>
      </c>
      <c r="AH1346">
        <v>422.18033653199598</v>
      </c>
      <c r="AI1346">
        <v>13.49</v>
      </c>
      <c r="AJ1346">
        <v>428.513041579976</v>
      </c>
      <c r="AK1346">
        <v>415.84763148401601</v>
      </c>
      <c r="AL1346">
        <v>5.0981040564370003E-4</v>
      </c>
      <c r="AM1346">
        <v>3.4446649029979998E-4</v>
      </c>
      <c r="AN1346" s="96">
        <v>6.9068589438997703E-5</v>
      </c>
      <c r="AO1346" s="96">
        <v>-1.11022302462515E-16</v>
      </c>
      <c r="AP1346" s="96">
        <v>6.9068589438886694E-5</v>
      </c>
      <c r="AR1346">
        <v>0.116046726828816</v>
      </c>
      <c r="AS1346">
        <v>0.99081441715842899</v>
      </c>
      <c r="AT1346">
        <v>1.0025559190811499</v>
      </c>
      <c r="AU1346">
        <v>0.67630306237457805</v>
      </c>
      <c r="AV1346">
        <v>448.15525061133297</v>
      </c>
      <c r="AW1346" s="96">
        <v>-1.7370102338487499E-5</v>
      </c>
      <c r="AX1346">
        <v>0.67630306237457805</v>
      </c>
      <c r="AY1346">
        <v>0.11464963056838499</v>
      </c>
      <c r="BD1346" s="95">
        <v>45418</v>
      </c>
    </row>
    <row r="1347" spans="1:56">
      <c r="A1347" t="s">
        <v>108</v>
      </c>
      <c r="B1347">
        <v>5190.3249999999998</v>
      </c>
      <c r="C1347">
        <v>0</v>
      </c>
      <c r="D1347">
        <v>11231.076999999999</v>
      </c>
      <c r="E1347" s="95">
        <v>45418</v>
      </c>
      <c r="F1347" t="s">
        <v>1495</v>
      </c>
      <c r="G1347" t="b">
        <v>0</v>
      </c>
      <c r="H1347" t="b">
        <v>0</v>
      </c>
      <c r="I1347" t="b">
        <v>0</v>
      </c>
      <c r="J1347" t="b">
        <v>0</v>
      </c>
      <c r="K1347" t="b">
        <v>0</v>
      </c>
      <c r="L1347">
        <v>5190.3249999999998</v>
      </c>
      <c r="M1347">
        <v>5190.3249999999998</v>
      </c>
      <c r="N1347" t="b">
        <v>0</v>
      </c>
      <c r="O1347">
        <v>5190.3249999999998</v>
      </c>
      <c r="P1347">
        <v>1.0009835638761999</v>
      </c>
      <c r="Q1347">
        <v>428.72327604927199</v>
      </c>
      <c r="R1347">
        <v>11231.076999999999</v>
      </c>
      <c r="S1347">
        <v>11231.076999999999</v>
      </c>
      <c r="X1347">
        <v>6.31603500786624E-2</v>
      </c>
      <c r="Y1347">
        <v>1.0009635243941599</v>
      </c>
      <c r="Z1347">
        <v>1.0009635243941599</v>
      </c>
      <c r="AA1347">
        <v>424.85087595843902</v>
      </c>
      <c r="AB1347">
        <v>9.6306050249080001E-4</v>
      </c>
      <c r="AC1347" s="96">
        <v>9.2748553145800897E-7</v>
      </c>
      <c r="AD1347">
        <v>0.158681152828723</v>
      </c>
      <c r="AE1347">
        <v>0.15997602836643501</v>
      </c>
      <c r="AF1347">
        <v>0.15997602836643501</v>
      </c>
      <c r="AH1347">
        <v>422.18033653199598</v>
      </c>
      <c r="AI1347">
        <v>13.49</v>
      </c>
      <c r="AJ1347">
        <v>428.513041579976</v>
      </c>
      <c r="AK1347">
        <v>415.84763148401601</v>
      </c>
      <c r="AL1347">
        <v>3.4446649029979998E-4</v>
      </c>
      <c r="AM1347">
        <v>1.7912257495590001E-4</v>
      </c>
      <c r="AN1347" s="96">
        <v>1.0021579391610899E-6</v>
      </c>
      <c r="AO1347">
        <v>0</v>
      </c>
      <c r="AP1347" s="96">
        <v>1.0021579391610899E-6</v>
      </c>
      <c r="AR1347">
        <v>0.116046726828816</v>
      </c>
      <c r="AS1347">
        <v>0.99081441715842899</v>
      </c>
      <c r="AT1347">
        <v>1.0030374365371899</v>
      </c>
      <c r="AU1347">
        <v>0.69755259312022899</v>
      </c>
      <c r="AV1347">
        <v>448.44633172441303</v>
      </c>
      <c r="AW1347">
        <v>6.4950954537059996E-4</v>
      </c>
      <c r="AX1347">
        <v>0.69755259312022899</v>
      </c>
      <c r="AY1347">
        <v>0.11457246022169899</v>
      </c>
      <c r="BD1347" s="95">
        <v>45418</v>
      </c>
    </row>
    <row r="1348" spans="1:56">
      <c r="A1348" t="s">
        <v>109</v>
      </c>
      <c r="B1348">
        <v>5195.8</v>
      </c>
      <c r="C1348">
        <v>0</v>
      </c>
      <c r="D1348">
        <v>11243.026</v>
      </c>
      <c r="E1348" s="95">
        <v>45418</v>
      </c>
      <c r="F1348" t="s">
        <v>1496</v>
      </c>
      <c r="G1348" t="b">
        <v>0</v>
      </c>
      <c r="H1348" t="b">
        <v>0</v>
      </c>
      <c r="I1348" t="b">
        <v>0</v>
      </c>
      <c r="J1348" t="b">
        <v>0</v>
      </c>
      <c r="K1348" t="b">
        <v>0</v>
      </c>
      <c r="L1348">
        <v>5195.8</v>
      </c>
      <c r="M1348">
        <v>5195.8</v>
      </c>
      <c r="N1348" t="b">
        <v>0</v>
      </c>
      <c r="O1348">
        <v>5195.8</v>
      </c>
      <c r="P1348">
        <v>1.00105484723981</v>
      </c>
      <c r="Q1348">
        <v>429.17551361365798</v>
      </c>
      <c r="R1348">
        <v>11243.026</v>
      </c>
      <c r="S1348">
        <v>11243.026</v>
      </c>
      <c r="X1348">
        <v>6.31603500786624E-2</v>
      </c>
      <c r="Y1348">
        <v>1.00106392289893</v>
      </c>
      <c r="Z1348">
        <v>1.00106392289893</v>
      </c>
      <c r="AA1348">
        <v>425.30288453400402</v>
      </c>
      <c r="AB1348">
        <v>1.0633573340768001E-3</v>
      </c>
      <c r="AC1348" s="96">
        <v>1.13072881993495E-6</v>
      </c>
      <c r="AD1348">
        <v>0.154235540993544</v>
      </c>
      <c r="AE1348">
        <v>0.15774789358813099</v>
      </c>
      <c r="AF1348">
        <v>0.15774789358813099</v>
      </c>
      <c r="AH1348">
        <v>422.18033653199598</v>
      </c>
      <c r="AI1348">
        <v>13.49</v>
      </c>
      <c r="AJ1348">
        <v>428.513041579976</v>
      </c>
      <c r="AK1348">
        <v>415.84763148401601</v>
      </c>
      <c r="AL1348">
        <v>1.7912257495590001E-4</v>
      </c>
      <c r="AM1348">
        <v>0</v>
      </c>
      <c r="AN1348">
        <v>0</v>
      </c>
      <c r="AO1348">
        <v>0</v>
      </c>
      <c r="AP1348">
        <v>0</v>
      </c>
      <c r="AR1348">
        <v>0.116046726828816</v>
      </c>
      <c r="AS1348">
        <v>0.99081441715842899</v>
      </c>
      <c r="AT1348">
        <v>1.00370396673288</v>
      </c>
      <c r="AU1348">
        <v>0.71225457424298599</v>
      </c>
      <c r="AV1348">
        <v>448.778483356371</v>
      </c>
      <c r="AW1348">
        <v>7.4067197891949997E-4</v>
      </c>
      <c r="AX1348">
        <v>0.71225457424298599</v>
      </c>
      <c r="AY1348">
        <v>0.114527784924814</v>
      </c>
      <c r="BD1348" s="95">
        <v>45418</v>
      </c>
    </row>
    <row r="1349" spans="1:56">
      <c r="A1349" t="s">
        <v>110</v>
      </c>
      <c r="B1349">
        <v>5201.6499999999996</v>
      </c>
      <c r="C1349">
        <v>0</v>
      </c>
      <c r="D1349">
        <v>11256.37</v>
      </c>
      <c r="E1349" s="95">
        <v>45418</v>
      </c>
      <c r="F1349" t="s">
        <v>1497</v>
      </c>
      <c r="G1349" t="b">
        <v>0</v>
      </c>
      <c r="H1349" t="b">
        <v>0</v>
      </c>
      <c r="I1349" t="b">
        <v>0</v>
      </c>
      <c r="J1349" t="b">
        <v>0</v>
      </c>
      <c r="K1349" t="b">
        <v>0</v>
      </c>
      <c r="L1349">
        <v>5201.6499999999996</v>
      </c>
      <c r="M1349">
        <v>5201.6499999999996</v>
      </c>
      <c r="N1349" t="b">
        <v>0</v>
      </c>
      <c r="O1349">
        <v>5201.6499999999996</v>
      </c>
      <c r="P1349">
        <v>1.00112590938835</v>
      </c>
      <c r="Q1349">
        <v>429.65872635368697</v>
      </c>
      <c r="R1349">
        <v>11256.37</v>
      </c>
      <c r="S1349">
        <v>11256.37</v>
      </c>
      <c r="T1349" s="97">
        <v>45418</v>
      </c>
      <c r="U1349">
        <v>11256.37</v>
      </c>
      <c r="V1349">
        <v>429.65872635368697</v>
      </c>
      <c r="W1349">
        <v>6.4647333813148203E-2</v>
      </c>
      <c r="X1349">
        <v>6.31603500786624E-2</v>
      </c>
      <c r="Y1349">
        <v>1.0011868690866601</v>
      </c>
      <c r="Z1349">
        <v>1.0011868690866601</v>
      </c>
      <c r="AA1349">
        <v>425.80766338012802</v>
      </c>
      <c r="AB1349">
        <v>1.1861653143551999E-3</v>
      </c>
      <c r="AC1349" s="96">
        <v>1.4069881529794501E-6</v>
      </c>
      <c r="AD1349">
        <v>0.150034001497488</v>
      </c>
      <c r="AE1349">
        <v>0.155603097034099</v>
      </c>
      <c r="AF1349">
        <v>0.155603097034099</v>
      </c>
      <c r="AG1349">
        <v>425.80766338012802</v>
      </c>
      <c r="AH1349">
        <v>422.18033653199598</v>
      </c>
      <c r="AI1349">
        <v>13.49</v>
      </c>
      <c r="AJ1349">
        <v>428.513041579976</v>
      </c>
      <c r="AK1349">
        <v>415.84763148401601</v>
      </c>
      <c r="AL1349">
        <v>0</v>
      </c>
      <c r="AN1349">
        <v>0</v>
      </c>
      <c r="AO1349">
        <v>0</v>
      </c>
      <c r="AP1349">
        <v>0</v>
      </c>
      <c r="AQ1349">
        <v>0.114439798125008</v>
      </c>
      <c r="AR1349">
        <v>0.116046726828816</v>
      </c>
      <c r="AS1349">
        <v>0.99081441715842899</v>
      </c>
      <c r="AT1349">
        <v>1.00408942582996</v>
      </c>
      <c r="AU1349">
        <v>0.72231492529921104</v>
      </c>
      <c r="AV1349">
        <v>449.15740807798397</v>
      </c>
      <c r="AW1349">
        <v>8.4434690090090005E-4</v>
      </c>
      <c r="AX1349">
        <v>0.72231492529921104</v>
      </c>
      <c r="AY1349">
        <v>0.114415551092599</v>
      </c>
      <c r="AZ1349" s="97">
        <v>45418</v>
      </c>
      <c r="BA1349">
        <v>449.15740807798397</v>
      </c>
      <c r="BB1349">
        <v>449.157399767904</v>
      </c>
      <c r="BC1349" s="96">
        <v>8.3100799201929408E-6</v>
      </c>
      <c r="BD1349" s="95">
        <v>45418</v>
      </c>
    </row>
    <row r="1350" spans="1:56">
      <c r="A1350" t="s">
        <v>104</v>
      </c>
      <c r="B1350">
        <v>5216.125</v>
      </c>
      <c r="C1350">
        <v>0</v>
      </c>
      <c r="D1350">
        <v>11287.208000000001</v>
      </c>
      <c r="E1350" s="95">
        <v>45419</v>
      </c>
      <c r="F1350" t="s">
        <v>1498</v>
      </c>
      <c r="G1350" t="b">
        <v>0</v>
      </c>
      <c r="H1350" t="b">
        <v>0</v>
      </c>
      <c r="I1350" t="b">
        <v>0</v>
      </c>
      <c r="J1350" t="b">
        <v>0</v>
      </c>
      <c r="K1350" t="b">
        <v>0</v>
      </c>
      <c r="L1350">
        <v>5216.125</v>
      </c>
      <c r="M1350">
        <v>5216.125</v>
      </c>
      <c r="N1350" t="b">
        <v>0</v>
      </c>
      <c r="O1350">
        <v>5216.125</v>
      </c>
      <c r="P1350">
        <v>1.00278277085155</v>
      </c>
      <c r="Q1350">
        <v>430.854368133501</v>
      </c>
      <c r="R1350">
        <v>11287.208000000001</v>
      </c>
      <c r="S1350">
        <v>11287.208000000001</v>
      </c>
      <c r="X1350">
        <v>6.4647333813148203E-2</v>
      </c>
      <c r="Y1350">
        <v>1.0025600284034399</v>
      </c>
      <c r="Z1350">
        <v>1.0025600284034399</v>
      </c>
      <c r="AA1350">
        <v>426.89774309278499</v>
      </c>
      <c r="AB1350">
        <v>2.5567571126069001E-3</v>
      </c>
      <c r="AC1350" s="96">
        <v>6.5370069328660298E-6</v>
      </c>
      <c r="AD1350">
        <v>0.14782241481859901</v>
      </c>
      <c r="AE1350">
        <v>0.15437581578502599</v>
      </c>
      <c r="AF1350">
        <v>0.15437581578502599</v>
      </c>
      <c r="AH1350">
        <v>425.80766338012802</v>
      </c>
      <c r="AI1350">
        <v>13.49</v>
      </c>
      <c r="AJ1350">
        <v>432.19477833082999</v>
      </c>
      <c r="AK1350">
        <v>419.42054842942599</v>
      </c>
      <c r="AL1350">
        <v>1.0058421516754E-3</v>
      </c>
      <c r="AM1350">
        <v>8.4049823633150001E-4</v>
      </c>
      <c r="AN1350">
        <v>8.1295124957979999E-4</v>
      </c>
      <c r="AO1350" s="96">
        <v>-3.08964317807802E-6</v>
      </c>
      <c r="AP1350">
        <v>8.0986160640169995E-4</v>
      </c>
      <c r="AR1350">
        <v>0.114439798125008</v>
      </c>
      <c r="AS1350">
        <v>1.0048477056446401</v>
      </c>
      <c r="AT1350">
        <v>1.0050564662889601</v>
      </c>
      <c r="AU1350">
        <v>0.74264258457407595</v>
      </c>
      <c r="AV1350">
        <v>449.98081469892998</v>
      </c>
      <c r="AW1350">
        <v>1.8332250701813E-3</v>
      </c>
      <c r="AX1350">
        <v>0.74264258457407595</v>
      </c>
      <c r="AY1350">
        <v>0.114605220817925</v>
      </c>
      <c r="BD1350" s="95">
        <v>45419</v>
      </c>
    </row>
    <row r="1351" spans="1:56">
      <c r="A1351" t="s">
        <v>105</v>
      </c>
      <c r="B1351">
        <v>5217.45</v>
      </c>
      <c r="C1351">
        <v>0</v>
      </c>
      <c r="D1351">
        <v>11290.644</v>
      </c>
      <c r="E1351" s="95">
        <v>45419</v>
      </c>
      <c r="F1351" t="s">
        <v>1499</v>
      </c>
      <c r="G1351" t="b">
        <v>0</v>
      </c>
      <c r="H1351" t="b">
        <v>0</v>
      </c>
      <c r="I1351" t="b">
        <v>0</v>
      </c>
      <c r="J1351" t="b">
        <v>0</v>
      </c>
      <c r="K1351" t="b">
        <v>0</v>
      </c>
      <c r="L1351">
        <v>5217.45</v>
      </c>
      <c r="M1351">
        <v>5217.45</v>
      </c>
      <c r="N1351" t="b">
        <v>0</v>
      </c>
      <c r="O1351">
        <v>5217.45</v>
      </c>
      <c r="P1351">
        <v>1.0002540199861001</v>
      </c>
      <c r="Q1351">
        <v>430.96381375410499</v>
      </c>
      <c r="R1351">
        <v>11290.644</v>
      </c>
      <c r="S1351">
        <v>11290.644</v>
      </c>
      <c r="X1351">
        <v>6.4647333813148203E-2</v>
      </c>
      <c r="Y1351">
        <v>1.0003044154054701</v>
      </c>
      <c r="Z1351">
        <v>1.0003044154054701</v>
      </c>
      <c r="AA1351">
        <v>427.02769734234499</v>
      </c>
      <c r="AB1351">
        <v>3.0436908050649998E-4</v>
      </c>
      <c r="AC1351" s="96">
        <v>9.2640537168409701E-8</v>
      </c>
      <c r="AD1351">
        <v>0.14335335161023499</v>
      </c>
      <c r="AE1351">
        <v>0.15205866717007799</v>
      </c>
      <c r="AF1351">
        <v>0.15205866717007799</v>
      </c>
      <c r="AH1351">
        <v>425.80766338012802</v>
      </c>
      <c r="AI1351">
        <v>13.49</v>
      </c>
      <c r="AJ1351">
        <v>432.19477833082999</v>
      </c>
      <c r="AK1351">
        <v>419.42054842942599</v>
      </c>
      <c r="AL1351">
        <v>8.4049823633150001E-4</v>
      </c>
      <c r="AM1351">
        <v>6.7515432098759996E-4</v>
      </c>
      <c r="AN1351">
        <v>3.0227060518199999E-4</v>
      </c>
      <c r="AO1351" s="96">
        <v>-1.4504609424648099E-7</v>
      </c>
      <c r="AP1351">
        <v>3.0212555908780002E-4</v>
      </c>
      <c r="AR1351">
        <v>0.114439798125008</v>
      </c>
      <c r="AS1351">
        <v>1.0048477056446401</v>
      </c>
      <c r="AT1351">
        <v>1.0034211181557899</v>
      </c>
      <c r="AU1351">
        <v>0.74748384648930499</v>
      </c>
      <c r="AV1351">
        <v>450.08232484375401</v>
      </c>
      <c r="AW1351">
        <v>2.255877173145E-4</v>
      </c>
      <c r="AX1351">
        <v>0.74748384648930499</v>
      </c>
      <c r="AY1351">
        <v>0.114443937921363</v>
      </c>
      <c r="BD1351" s="95">
        <v>45419</v>
      </c>
    </row>
    <row r="1352" spans="1:56">
      <c r="A1352" t="s">
        <v>106</v>
      </c>
      <c r="B1352">
        <v>5221.8999999999996</v>
      </c>
      <c r="C1352">
        <v>0</v>
      </c>
      <c r="D1352">
        <v>11301.424999999999</v>
      </c>
      <c r="E1352" s="95">
        <v>45419</v>
      </c>
      <c r="F1352" t="s">
        <v>1500</v>
      </c>
      <c r="G1352" t="b">
        <v>0</v>
      </c>
      <c r="H1352" t="b">
        <v>0</v>
      </c>
      <c r="I1352" t="b">
        <v>0</v>
      </c>
      <c r="J1352" t="b">
        <v>0</v>
      </c>
      <c r="K1352" t="b">
        <v>0</v>
      </c>
      <c r="L1352">
        <v>5221.8999999999996</v>
      </c>
      <c r="M1352">
        <v>5221.8999999999996</v>
      </c>
      <c r="N1352" t="b">
        <v>0</v>
      </c>
      <c r="O1352">
        <v>5221.8999999999996</v>
      </c>
      <c r="P1352">
        <v>1.00085290707146</v>
      </c>
      <c r="Q1352">
        <v>431.33138583840002</v>
      </c>
      <c r="R1352">
        <v>11301.424999999999</v>
      </c>
      <c r="S1352">
        <v>11301.424999999999</v>
      </c>
      <c r="X1352">
        <v>6.4647333813148203E-2</v>
      </c>
      <c r="Y1352">
        <v>1.00095486138788</v>
      </c>
      <c r="Z1352">
        <v>1.00095486138788</v>
      </c>
      <c r="AA1352">
        <v>427.43544960209698</v>
      </c>
      <c r="AB1352">
        <v>9.5440579774770001E-4</v>
      </c>
      <c r="AC1352" s="96">
        <v>9.10890426774551E-7</v>
      </c>
      <c r="AD1352">
        <v>0.13933262739065899</v>
      </c>
      <c r="AE1352">
        <v>0.14992127078930201</v>
      </c>
      <c r="AF1352">
        <v>0.14992127078930201</v>
      </c>
      <c r="AH1352">
        <v>425.80766338012802</v>
      </c>
      <c r="AI1352">
        <v>13.49</v>
      </c>
      <c r="AJ1352">
        <v>432.19477833082999</v>
      </c>
      <c r="AK1352">
        <v>419.42054842942599</v>
      </c>
      <c r="AL1352">
        <v>6.7515432098759996E-4</v>
      </c>
      <c r="AM1352">
        <v>5.0981040564370003E-4</v>
      </c>
      <c r="AN1352">
        <v>1.395971688878E-4</v>
      </c>
      <c r="AO1352" s="96">
        <v>-2.5474589104845698E-10</v>
      </c>
      <c r="AP1352">
        <v>1.395969141419E-4</v>
      </c>
      <c r="AR1352">
        <v>0.114439798125008</v>
      </c>
      <c r="AS1352">
        <v>1.0048477056446401</v>
      </c>
      <c r="AT1352">
        <v>1.0048120543180801</v>
      </c>
      <c r="AU1352">
        <v>0.759926338939511</v>
      </c>
      <c r="AV1352">
        <v>450.40300814636697</v>
      </c>
      <c r="AW1352">
        <v>7.1249921383830005E-4</v>
      </c>
      <c r="AX1352">
        <v>0.759926338939511</v>
      </c>
      <c r="AY1352">
        <v>0.11432128683996901</v>
      </c>
      <c r="BD1352" s="95">
        <v>45419</v>
      </c>
    </row>
    <row r="1353" spans="1:56">
      <c r="A1353" t="s">
        <v>107</v>
      </c>
      <c r="B1353">
        <v>5219.1750000000002</v>
      </c>
      <c r="C1353">
        <v>0</v>
      </c>
      <c r="D1353">
        <v>11295.205</v>
      </c>
      <c r="E1353" s="95">
        <v>45419</v>
      </c>
      <c r="F1353" t="s">
        <v>1501</v>
      </c>
      <c r="G1353" t="b">
        <v>0</v>
      </c>
      <c r="H1353" t="b">
        <v>0</v>
      </c>
      <c r="I1353" t="b">
        <v>0</v>
      </c>
      <c r="J1353" t="b">
        <v>0</v>
      </c>
      <c r="K1353" t="b">
        <v>0</v>
      </c>
      <c r="L1353">
        <v>5219.1750000000002</v>
      </c>
      <c r="M1353">
        <v>5219.1750000000002</v>
      </c>
      <c r="N1353" t="b">
        <v>0</v>
      </c>
      <c r="O1353">
        <v>5219.1750000000002</v>
      </c>
      <c r="P1353">
        <v>0.99947815929067896</v>
      </c>
      <c r="Q1353">
        <v>431.10629956206202</v>
      </c>
      <c r="R1353">
        <v>11295.205</v>
      </c>
      <c r="S1353">
        <v>11295.205</v>
      </c>
      <c r="X1353">
        <v>6.4647333813148203E-2</v>
      </c>
      <c r="Y1353">
        <v>0.999449626927577</v>
      </c>
      <c r="Z1353">
        <v>0.999449626927577</v>
      </c>
      <c r="AA1353">
        <v>427.200200640437</v>
      </c>
      <c r="AB1353">
        <v>-5.5052458327579999E-4</v>
      </c>
      <c r="AC1353" s="96">
        <v>3.0307731679106402E-7</v>
      </c>
      <c r="AD1353">
        <v>0.135206671046433</v>
      </c>
      <c r="AE1353">
        <v>0.14770962955620601</v>
      </c>
      <c r="AF1353">
        <v>0.14770962955620601</v>
      </c>
      <c r="AH1353">
        <v>425.80766338012802</v>
      </c>
      <c r="AI1353">
        <v>13.49</v>
      </c>
      <c r="AJ1353">
        <v>432.19477833082999</v>
      </c>
      <c r="AK1353">
        <v>419.42054842942599</v>
      </c>
      <c r="AL1353">
        <v>5.0981040564370003E-4</v>
      </c>
      <c r="AM1353">
        <v>3.4446649029979998E-4</v>
      </c>
      <c r="AN1353" s="96">
        <v>1.7312417106153101E-6</v>
      </c>
      <c r="AO1353" s="96">
        <v>-1.05360165036927E-13</v>
      </c>
      <c r="AP1353" s="96">
        <v>1.7312416052551499E-6</v>
      </c>
      <c r="AR1353">
        <v>0.114439798125008</v>
      </c>
      <c r="AS1353">
        <v>1.0048477056446401</v>
      </c>
      <c r="AT1353">
        <v>1.00586722546042</v>
      </c>
      <c r="AU1353">
        <v>0.77078779776044803</v>
      </c>
      <c r="AV1353">
        <v>450.21414104037098</v>
      </c>
      <c r="AW1353">
        <v>-4.1932913985880002E-4</v>
      </c>
      <c r="AX1353">
        <v>0.77078779776044803</v>
      </c>
      <c r="AY1353">
        <v>0.11431108017542201</v>
      </c>
      <c r="BD1353" s="95">
        <v>45419</v>
      </c>
    </row>
    <row r="1354" spans="1:56">
      <c r="A1354" t="s">
        <v>108</v>
      </c>
      <c r="B1354">
        <v>5217.1750000000002</v>
      </c>
      <c r="C1354">
        <v>0</v>
      </c>
      <c r="D1354">
        <v>11290.744000000001</v>
      </c>
      <c r="E1354" s="95">
        <v>45419</v>
      </c>
      <c r="F1354" t="s">
        <v>1502</v>
      </c>
      <c r="G1354" t="b">
        <v>0</v>
      </c>
      <c r="H1354" t="b">
        <v>0</v>
      </c>
      <c r="I1354" t="b">
        <v>0</v>
      </c>
      <c r="J1354" t="b">
        <v>0</v>
      </c>
      <c r="K1354" t="b">
        <v>0</v>
      </c>
      <c r="L1354">
        <v>5217.1750000000002</v>
      </c>
      <c r="M1354">
        <v>5217.1750000000002</v>
      </c>
      <c r="N1354" t="b">
        <v>0</v>
      </c>
      <c r="O1354">
        <v>5217.1750000000002</v>
      </c>
      <c r="P1354">
        <v>0.99961679767396106</v>
      </c>
      <c r="Q1354">
        <v>430.94109862530098</v>
      </c>
      <c r="R1354">
        <v>11290.744000000001</v>
      </c>
      <c r="S1354">
        <v>11290.744000000001</v>
      </c>
      <c r="X1354">
        <v>6.4647333813148203E-2</v>
      </c>
      <c r="Y1354">
        <v>0.99960505364887098</v>
      </c>
      <c r="Z1354">
        <v>0.99960505364887098</v>
      </c>
      <c r="AA1354">
        <v>427.03147947999298</v>
      </c>
      <c r="AB1354">
        <v>-3.9502436297979998E-4</v>
      </c>
      <c r="AC1354" s="96">
        <v>1.5604424734762001E-7</v>
      </c>
      <c r="AD1354">
        <v>0.13115071095830999</v>
      </c>
      <c r="AE1354">
        <v>0.14550549297291901</v>
      </c>
      <c r="AF1354">
        <v>0.14550549297291901</v>
      </c>
      <c r="AH1354">
        <v>425.80766338012802</v>
      </c>
      <c r="AI1354">
        <v>13.49</v>
      </c>
      <c r="AJ1354">
        <v>432.19477833082999</v>
      </c>
      <c r="AK1354">
        <v>419.42054842942599</v>
      </c>
      <c r="AL1354">
        <v>3.4446649029979998E-4</v>
      </c>
      <c r="AM1354">
        <v>1.7912257495590001E-4</v>
      </c>
      <c r="AN1354" s="96">
        <v>1.4075432833416799E-11</v>
      </c>
      <c r="AO1354">
        <v>0</v>
      </c>
      <c r="AP1354" s="96">
        <v>1.4075432833416799E-11</v>
      </c>
      <c r="AR1354">
        <v>0.114439798125008</v>
      </c>
      <c r="AS1354">
        <v>1.0048477056446401</v>
      </c>
      <c r="AT1354">
        <v>1.0059549328703601</v>
      </c>
      <c r="AU1354">
        <v>0.78232872492015004</v>
      </c>
      <c r="AV1354">
        <v>450.07656734003302</v>
      </c>
      <c r="AW1354">
        <v>-3.0557392093589998E-4</v>
      </c>
      <c r="AX1354">
        <v>0.78232872492015004</v>
      </c>
      <c r="AY1354">
        <v>0.114311682653923</v>
      </c>
      <c r="BD1354" s="95">
        <v>45419</v>
      </c>
    </row>
    <row r="1355" spans="1:56">
      <c r="A1355" t="s">
        <v>109</v>
      </c>
      <c r="B1355">
        <v>5210.05</v>
      </c>
      <c r="C1355">
        <v>0</v>
      </c>
      <c r="D1355">
        <v>11275.771000000001</v>
      </c>
      <c r="E1355" s="95">
        <v>45419</v>
      </c>
      <c r="F1355" t="s">
        <v>1503</v>
      </c>
      <c r="G1355" t="b">
        <v>0</v>
      </c>
      <c r="H1355" t="b">
        <v>0</v>
      </c>
      <c r="I1355" t="b">
        <v>0</v>
      </c>
      <c r="J1355" t="b">
        <v>0</v>
      </c>
      <c r="K1355" t="b">
        <v>0</v>
      </c>
      <c r="L1355">
        <v>5210.05</v>
      </c>
      <c r="M1355">
        <v>5210.05</v>
      </c>
      <c r="N1355" t="b">
        <v>0</v>
      </c>
      <c r="O1355">
        <v>5210.05</v>
      </c>
      <c r="P1355">
        <v>0.99863431838111605</v>
      </c>
      <c r="Q1355">
        <v>430.35257028808599</v>
      </c>
      <c r="R1355">
        <v>11275.771000000001</v>
      </c>
      <c r="S1355">
        <v>11275.771000000001</v>
      </c>
      <c r="X1355">
        <v>6.4647333813148203E-2</v>
      </c>
      <c r="Y1355">
        <v>0.99867386949876802</v>
      </c>
      <c r="Z1355">
        <v>0.99867386949876802</v>
      </c>
      <c r="AA1355">
        <v>426.46518001006802</v>
      </c>
      <c r="AB1355">
        <v>-1.3270105904462999E-3</v>
      </c>
      <c r="AC1355" s="96">
        <v>1.76095710715687E-6</v>
      </c>
      <c r="AD1355">
        <v>0.127886113968638</v>
      </c>
      <c r="AE1355">
        <v>0.14363106516643301</v>
      </c>
      <c r="AF1355">
        <v>0.14363106516643301</v>
      </c>
      <c r="AH1355">
        <v>425.80766338012802</v>
      </c>
      <c r="AI1355">
        <v>13.49</v>
      </c>
      <c r="AJ1355">
        <v>432.19477833082999</v>
      </c>
      <c r="AK1355">
        <v>419.42054842942599</v>
      </c>
      <c r="AL1355">
        <v>1.7912257495590001E-4</v>
      </c>
      <c r="AM1355">
        <v>0</v>
      </c>
      <c r="AN1355">
        <v>0</v>
      </c>
      <c r="AO1355">
        <v>0</v>
      </c>
      <c r="AP1355">
        <v>0</v>
      </c>
      <c r="AR1355">
        <v>0.114439798125008</v>
      </c>
      <c r="AS1355">
        <v>1.0048477056446401</v>
      </c>
      <c r="AT1355">
        <v>1.0059497561114501</v>
      </c>
      <c r="AU1355">
        <v>0.79417954462132401</v>
      </c>
      <c r="AV1355">
        <v>449.60909303324303</v>
      </c>
      <c r="AW1355">
        <v>-1.0386550660764001E-3</v>
      </c>
      <c r="AX1355">
        <v>0.79417954462132401</v>
      </c>
      <c r="AY1355">
        <v>0.11435481998706</v>
      </c>
      <c r="BD1355" s="95">
        <v>45419</v>
      </c>
    </row>
    <row r="1356" spans="1:56">
      <c r="A1356" t="s">
        <v>110</v>
      </c>
      <c r="B1356">
        <v>5216.2749999999996</v>
      </c>
      <c r="C1356">
        <v>0</v>
      </c>
      <c r="D1356">
        <v>11289.619000000001</v>
      </c>
      <c r="E1356" s="95">
        <v>45419</v>
      </c>
      <c r="F1356" t="s">
        <v>1504</v>
      </c>
      <c r="G1356" t="b">
        <v>0</v>
      </c>
      <c r="H1356" t="b">
        <v>0</v>
      </c>
      <c r="I1356" t="b">
        <v>0</v>
      </c>
      <c r="J1356" t="b">
        <v>0</v>
      </c>
      <c r="K1356" t="b">
        <v>0</v>
      </c>
      <c r="L1356">
        <v>5216.2749999999996</v>
      </c>
      <c r="M1356">
        <v>5216.2749999999996</v>
      </c>
      <c r="N1356" t="b">
        <v>0</v>
      </c>
      <c r="O1356">
        <v>5216.2749999999996</v>
      </c>
      <c r="P1356">
        <v>1.0011948061918701</v>
      </c>
      <c r="Q1356">
        <v>430.86675820375802</v>
      </c>
      <c r="R1356">
        <v>11289.619000000001</v>
      </c>
      <c r="S1356">
        <v>11289.619000000001</v>
      </c>
      <c r="T1356" s="97">
        <v>45419</v>
      </c>
      <c r="U1356">
        <v>11289.619000000001</v>
      </c>
      <c r="V1356">
        <v>430.86675820375802</v>
      </c>
      <c r="W1356">
        <v>6.6157538832214993E-2</v>
      </c>
      <c r="X1356">
        <v>6.4647333813148203E-2</v>
      </c>
      <c r="Y1356">
        <v>1.0012281200105899</v>
      </c>
      <c r="Z1356">
        <v>1.0012281200105899</v>
      </c>
      <c r="AA1356">
        <v>426.98893043146097</v>
      </c>
      <c r="AB1356">
        <v>1.2273664880968001E-3</v>
      </c>
      <c r="AC1356" s="96">
        <v>1.50642849610322E-6</v>
      </c>
      <c r="AD1356">
        <v>0.124631484983799</v>
      </c>
      <c r="AE1356">
        <v>0.14174168966973899</v>
      </c>
      <c r="AF1356">
        <v>0.14174168966973899</v>
      </c>
      <c r="AG1356">
        <v>426.98893043146097</v>
      </c>
      <c r="AH1356">
        <v>425.80766338012802</v>
      </c>
      <c r="AI1356">
        <v>13.49</v>
      </c>
      <c r="AJ1356">
        <v>432.19477833082999</v>
      </c>
      <c r="AK1356">
        <v>419.42054842942599</v>
      </c>
      <c r="AL1356">
        <v>0</v>
      </c>
      <c r="AN1356">
        <v>0</v>
      </c>
      <c r="AO1356">
        <v>0</v>
      </c>
      <c r="AP1356">
        <v>0</v>
      </c>
      <c r="AQ1356">
        <v>0.11439444765355</v>
      </c>
      <c r="AR1356">
        <v>0.114439798125008</v>
      </c>
      <c r="AS1356">
        <v>1.0048477056446401</v>
      </c>
      <c r="AT1356">
        <v>1.0055789610646599</v>
      </c>
      <c r="AU1356">
        <v>0.80454382215456899</v>
      </c>
      <c r="AV1356">
        <v>450.04715228149399</v>
      </c>
      <c r="AW1356">
        <v>9.7431136300200004E-4</v>
      </c>
      <c r="AX1356">
        <v>0.80454382215456899</v>
      </c>
      <c r="AY1356">
        <v>0.114397042520635</v>
      </c>
      <c r="AZ1356" s="97">
        <v>45419</v>
      </c>
      <c r="BA1356">
        <v>450.04715228149399</v>
      </c>
      <c r="BB1356">
        <v>450.04714394033499</v>
      </c>
      <c r="BC1356" s="96">
        <v>8.3411588889248293E-6</v>
      </c>
      <c r="BD1356" s="95">
        <v>45419</v>
      </c>
    </row>
    <row r="1357" spans="1:56">
      <c r="A1357" t="s">
        <v>104</v>
      </c>
      <c r="B1357">
        <v>5202.0249999999996</v>
      </c>
      <c r="C1357">
        <v>0</v>
      </c>
      <c r="D1357">
        <v>11261.789000000001</v>
      </c>
      <c r="E1357" s="95">
        <v>45420</v>
      </c>
      <c r="F1357" t="s">
        <v>1505</v>
      </c>
      <c r="G1357" t="b">
        <v>0</v>
      </c>
      <c r="H1357" t="b">
        <v>0</v>
      </c>
      <c r="I1357" t="b">
        <v>0</v>
      </c>
      <c r="J1357" t="b">
        <v>0</v>
      </c>
      <c r="K1357" t="b">
        <v>0</v>
      </c>
      <c r="L1357">
        <v>5202.0249999999996</v>
      </c>
      <c r="M1357">
        <v>5202.0249999999996</v>
      </c>
      <c r="N1357" t="b">
        <v>0</v>
      </c>
      <c r="O1357">
        <v>5202.0249999999996</v>
      </c>
      <c r="P1357">
        <v>0.99726816550124298</v>
      </c>
      <c r="Q1357">
        <v>429.689701529329</v>
      </c>
      <c r="R1357">
        <v>11261.789000000001</v>
      </c>
      <c r="S1357">
        <v>11261.789000000001</v>
      </c>
      <c r="X1357">
        <v>6.6157538832214993E-2</v>
      </c>
      <c r="Y1357">
        <v>0.99735113258388697</v>
      </c>
      <c r="Z1357">
        <v>0.99735113258388697</v>
      </c>
      <c r="AA1357">
        <v>425.85789336660002</v>
      </c>
      <c r="AB1357">
        <v>-2.6523818729986999E-3</v>
      </c>
      <c r="AC1357" s="96">
        <v>7.0351296002124803E-6</v>
      </c>
      <c r="AD1357">
        <v>0.12387745857579401</v>
      </c>
      <c r="AE1357">
        <v>0.140926521461231</v>
      </c>
      <c r="AF1357">
        <v>0.140926521461231</v>
      </c>
      <c r="AH1357">
        <v>426.98893043146097</v>
      </c>
      <c r="AI1357">
        <v>13.23</v>
      </c>
      <c r="AJ1357">
        <v>433.393764387933</v>
      </c>
      <c r="AK1357">
        <v>420.584096474989</v>
      </c>
      <c r="AL1357">
        <v>1.0058421516754E-3</v>
      </c>
      <c r="AM1357">
        <v>8.4049823633150001E-4</v>
      </c>
      <c r="AN1357" s="96">
        <v>2.4230420973307499E-6</v>
      </c>
      <c r="AO1357">
        <v>-5.7540995621149999E-4</v>
      </c>
      <c r="AP1357">
        <v>-5.729869141141E-4</v>
      </c>
      <c r="AR1357">
        <v>0.11439444765355</v>
      </c>
      <c r="AS1357">
        <v>1.0052380901298601</v>
      </c>
      <c r="AT1357">
        <v>1.00521576133958</v>
      </c>
      <c r="AU1357">
        <v>0.815566773779837</v>
      </c>
      <c r="AV1357">
        <v>449.08129659226199</v>
      </c>
      <c r="AW1357">
        <v>-2.1461210993912001E-3</v>
      </c>
      <c r="AX1357">
        <v>0.815566773779837</v>
      </c>
      <c r="AY1357">
        <v>0.114523281444441</v>
      </c>
      <c r="BD1357" s="95">
        <v>45420</v>
      </c>
    </row>
    <row r="1358" spans="1:56">
      <c r="A1358" t="s">
        <v>105</v>
      </c>
      <c r="B1358">
        <v>5214.3500000000004</v>
      </c>
      <c r="C1358">
        <v>0</v>
      </c>
      <c r="D1358">
        <v>11287.984</v>
      </c>
      <c r="E1358" s="95">
        <v>45420</v>
      </c>
      <c r="F1358" t="s">
        <v>1506</v>
      </c>
      <c r="G1358" t="b">
        <v>0</v>
      </c>
      <c r="H1358" t="b">
        <v>0</v>
      </c>
      <c r="I1358" t="b">
        <v>0</v>
      </c>
      <c r="J1358" t="b">
        <v>0</v>
      </c>
      <c r="K1358" t="b">
        <v>0</v>
      </c>
      <c r="L1358">
        <v>5214.3500000000004</v>
      </c>
      <c r="M1358">
        <v>5214.3500000000004</v>
      </c>
      <c r="N1358" t="b">
        <v>0</v>
      </c>
      <c r="O1358">
        <v>5214.3500000000004</v>
      </c>
      <c r="P1358">
        <v>1.00236926965941</v>
      </c>
      <c r="Q1358">
        <v>430.70775230212399</v>
      </c>
      <c r="R1358">
        <v>11287.984</v>
      </c>
      <c r="S1358">
        <v>11287.984</v>
      </c>
      <c r="X1358">
        <v>6.6157538832214993E-2</v>
      </c>
      <c r="Y1358">
        <v>1.0023260069958599</v>
      </c>
      <c r="Z1358">
        <v>1.0023260069958599</v>
      </c>
      <c r="AA1358">
        <v>426.848441805817</v>
      </c>
      <c r="AB1358">
        <v>2.3233060290972999E-3</v>
      </c>
      <c r="AC1358" s="96">
        <v>5.3977509048399297E-6</v>
      </c>
      <c r="AD1358">
        <v>0.12245891235175101</v>
      </c>
      <c r="AE1358">
        <v>0.13982176116582201</v>
      </c>
      <c r="AF1358">
        <v>0.13982176116582201</v>
      </c>
      <c r="AH1358">
        <v>426.98893043146097</v>
      </c>
      <c r="AI1358">
        <v>13.23</v>
      </c>
      <c r="AJ1358">
        <v>433.393764387933</v>
      </c>
      <c r="AK1358">
        <v>420.584096474989</v>
      </c>
      <c r="AL1358">
        <v>8.4049823633150001E-4</v>
      </c>
      <c r="AM1358">
        <v>6.7515432098759996E-4</v>
      </c>
      <c r="AN1358" s="96">
        <v>4.8208898041623497E-6</v>
      </c>
      <c r="AO1358" s="96">
        <v>-8.4441795376033401E-6</v>
      </c>
      <c r="AP1358" s="96">
        <v>-3.6232897334409899E-6</v>
      </c>
      <c r="AR1358">
        <v>0.11439444765355</v>
      </c>
      <c r="AS1358">
        <v>1.0052380901298601</v>
      </c>
      <c r="AT1358">
        <v>1.00412826537402</v>
      </c>
      <c r="AU1358">
        <v>0.819396869522385</v>
      </c>
      <c r="AV1358">
        <v>449.93303810621398</v>
      </c>
      <c r="AW1358">
        <v>1.8966310118356999E-3</v>
      </c>
      <c r="AX1358">
        <v>0.819396869522385</v>
      </c>
      <c r="AY1358">
        <v>0.111294800537032</v>
      </c>
      <c r="BD1358" s="95">
        <v>45420</v>
      </c>
    </row>
    <row r="1359" spans="1:56">
      <c r="A1359" t="s">
        <v>106</v>
      </c>
      <c r="B1359">
        <v>5208.3500000000004</v>
      </c>
      <c r="C1359">
        <v>0</v>
      </c>
      <c r="D1359">
        <v>11273.466</v>
      </c>
      <c r="E1359" s="95">
        <v>45420</v>
      </c>
      <c r="F1359" t="s">
        <v>1507</v>
      </c>
      <c r="G1359" t="b">
        <v>0</v>
      </c>
      <c r="H1359" t="b">
        <v>0</v>
      </c>
      <c r="I1359" t="b">
        <v>0</v>
      </c>
      <c r="J1359" t="b">
        <v>0</v>
      </c>
      <c r="K1359" t="b">
        <v>0</v>
      </c>
      <c r="L1359">
        <v>5208.3500000000004</v>
      </c>
      <c r="M1359">
        <v>5208.3500000000004</v>
      </c>
      <c r="N1359" t="b">
        <v>0</v>
      </c>
      <c r="O1359">
        <v>5208.3500000000004</v>
      </c>
      <c r="P1359">
        <v>0.99884932925484404</v>
      </c>
      <c r="Q1359">
        <v>430.212149491839</v>
      </c>
      <c r="R1359">
        <v>11273.466</v>
      </c>
      <c r="S1359">
        <v>11273.466</v>
      </c>
      <c r="X1359">
        <v>6.6157538832214993E-2</v>
      </c>
      <c r="Y1359">
        <v>0.99871385359865805</v>
      </c>
      <c r="Z1359">
        <v>0.99871385359865805</v>
      </c>
      <c r="AA1359">
        <v>426.29945221846998</v>
      </c>
      <c r="AB1359">
        <v>-1.2869741974783999E-3</v>
      </c>
      <c r="AC1359" s="96">
        <v>1.65630258497539E-6</v>
      </c>
      <c r="AD1359">
        <v>0.11946429243546</v>
      </c>
      <c r="AE1359">
        <v>0.13802634777984801</v>
      </c>
      <c r="AF1359">
        <v>0.13802634777984801</v>
      </c>
      <c r="AH1359">
        <v>426.98893043146097</v>
      </c>
      <c r="AI1359">
        <v>13.23</v>
      </c>
      <c r="AJ1359">
        <v>433.393764387933</v>
      </c>
      <c r="AK1359">
        <v>420.584096474989</v>
      </c>
      <c r="AL1359">
        <v>6.7515432098759996E-4</v>
      </c>
      <c r="AM1359">
        <v>5.0981040564370003E-4</v>
      </c>
      <c r="AN1359" s="96">
        <v>1.6602767034601099E-8</v>
      </c>
      <c r="AO1359" s="96">
        <v>-3.0924273688448501E-6</v>
      </c>
      <c r="AP1359" s="96">
        <v>-3.0758246018102502E-6</v>
      </c>
      <c r="AR1359">
        <v>0.11439444765355</v>
      </c>
      <c r="AS1359">
        <v>1.0052380901298601</v>
      </c>
      <c r="AT1359">
        <v>1.0312129651361099</v>
      </c>
      <c r="AU1359">
        <v>0.82678389544697295</v>
      </c>
      <c r="AV1359">
        <v>449.45853735751098</v>
      </c>
      <c r="AW1359">
        <v>-1.0546030375990999E-3</v>
      </c>
      <c r="AX1359">
        <v>0.82678389544697295</v>
      </c>
      <c r="AY1359">
        <v>0.11050496179449</v>
      </c>
      <c r="BD1359" s="95">
        <v>45420</v>
      </c>
    </row>
    <row r="1360" spans="1:56">
      <c r="A1360" t="s">
        <v>107</v>
      </c>
      <c r="B1360">
        <v>5207.2250000000004</v>
      </c>
      <c r="C1360">
        <v>0</v>
      </c>
      <c r="D1360">
        <v>11271.391</v>
      </c>
      <c r="E1360" s="95">
        <v>45420</v>
      </c>
      <c r="F1360" t="s">
        <v>1508</v>
      </c>
      <c r="G1360" t="b">
        <v>0</v>
      </c>
      <c r="H1360" t="b">
        <v>0</v>
      </c>
      <c r="I1360" t="b">
        <v>0</v>
      </c>
      <c r="J1360" t="b">
        <v>0</v>
      </c>
      <c r="K1360" t="b">
        <v>0</v>
      </c>
      <c r="L1360">
        <v>5207.2250000000004</v>
      </c>
      <c r="M1360">
        <v>5207.2250000000004</v>
      </c>
      <c r="N1360" t="b">
        <v>0</v>
      </c>
      <c r="O1360">
        <v>5207.2250000000004</v>
      </c>
      <c r="P1360">
        <v>0.99978400069119699</v>
      </c>
      <c r="Q1360">
        <v>430.11922396491002</v>
      </c>
      <c r="R1360">
        <v>11271.391</v>
      </c>
      <c r="S1360">
        <v>11271.391</v>
      </c>
      <c r="X1360">
        <v>6.6157538832214993E-2</v>
      </c>
      <c r="Y1360">
        <v>0.99981593948125602</v>
      </c>
      <c r="Z1360">
        <v>0.99981593948125602</v>
      </c>
      <c r="AA1360">
        <v>426.22098732015399</v>
      </c>
      <c r="AB1360">
        <v>-1.840774599598E-4</v>
      </c>
      <c r="AC1360" s="96">
        <v>3.3884511265279001E-8</v>
      </c>
      <c r="AD1360">
        <v>0.11584040950269101</v>
      </c>
      <c r="AE1360">
        <v>0.135946782489828</v>
      </c>
      <c r="AF1360">
        <v>0.135946782489828</v>
      </c>
      <c r="AH1360">
        <v>426.98893043146097</v>
      </c>
      <c r="AI1360">
        <v>13.23</v>
      </c>
      <c r="AJ1360">
        <v>433.393764387933</v>
      </c>
      <c r="AK1360">
        <v>420.584096474989</v>
      </c>
      <c r="AL1360">
        <v>5.0981040564370003E-4</v>
      </c>
      <c r="AM1360">
        <v>3.4446649029979998E-4</v>
      </c>
      <c r="AN1360" s="96">
        <v>5.4025376972271298E-12</v>
      </c>
      <c r="AO1360" s="96">
        <v>-2.9266720824594399E-8</v>
      </c>
      <c r="AP1360" s="96">
        <v>-2.9261318286897201E-8</v>
      </c>
      <c r="AR1360">
        <v>0.11439444765355</v>
      </c>
      <c r="AS1360">
        <v>1.0052380901298601</v>
      </c>
      <c r="AT1360">
        <v>1.03761590260837</v>
      </c>
      <c r="AU1360">
        <v>0.83753850061525903</v>
      </c>
      <c r="AV1360">
        <v>449.38965615874201</v>
      </c>
      <c r="AW1360">
        <v>-1.5325373320180001E-4</v>
      </c>
      <c r="AX1360">
        <v>0.83753850061525903</v>
      </c>
      <c r="AY1360">
        <v>0.11048051469409</v>
      </c>
      <c r="BD1360" s="95">
        <v>45420</v>
      </c>
    </row>
    <row r="1361" spans="1:56">
      <c r="A1361" t="s">
        <v>108</v>
      </c>
      <c r="B1361">
        <v>5208.3500000000004</v>
      </c>
      <c r="C1361">
        <v>0</v>
      </c>
      <c r="D1361">
        <v>11273.724</v>
      </c>
      <c r="E1361" s="95">
        <v>45420</v>
      </c>
      <c r="F1361" t="s">
        <v>1509</v>
      </c>
      <c r="G1361" t="b">
        <v>0</v>
      </c>
      <c r="H1361" t="b">
        <v>0</v>
      </c>
      <c r="I1361" t="b">
        <v>0</v>
      </c>
      <c r="J1361" t="b">
        <v>0</v>
      </c>
      <c r="K1361" t="b">
        <v>0</v>
      </c>
      <c r="L1361">
        <v>5208.3500000000004</v>
      </c>
      <c r="M1361">
        <v>5208.3500000000004</v>
      </c>
      <c r="N1361" t="b">
        <v>0</v>
      </c>
      <c r="O1361">
        <v>5208.3500000000004</v>
      </c>
      <c r="P1361">
        <v>1.0002160459745799</v>
      </c>
      <c r="Q1361">
        <v>430.212149491839</v>
      </c>
      <c r="R1361">
        <v>11273.724</v>
      </c>
      <c r="S1361">
        <v>11273.724</v>
      </c>
      <c r="X1361">
        <v>6.6157538832214993E-2</v>
      </c>
      <c r="Y1361">
        <v>1.00020698421339</v>
      </c>
      <c r="Z1361">
        <v>1.00020698421339</v>
      </c>
      <c r="AA1361">
        <v>426.30920833594701</v>
      </c>
      <c r="AB1361">
        <v>2.0696279511799999E-4</v>
      </c>
      <c r="AC1361" s="96">
        <v>4.2833598563089301E-8</v>
      </c>
      <c r="AD1361">
        <v>0.112331624903222</v>
      </c>
      <c r="AE1361">
        <v>0.13390051752436299</v>
      </c>
      <c r="AF1361">
        <v>0.13390051752436299</v>
      </c>
      <c r="AH1361">
        <v>426.98893043146097</v>
      </c>
      <c r="AI1361">
        <v>13.23</v>
      </c>
      <c r="AJ1361">
        <v>433.393764387933</v>
      </c>
      <c r="AK1361">
        <v>420.584096474989</v>
      </c>
      <c r="AL1361">
        <v>3.4446649029979998E-4</v>
      </c>
      <c r="AM1361">
        <v>1.7912257495590001E-4</v>
      </c>
      <c r="AN1361" s="96">
        <v>6.5508525728111202E-21</v>
      </c>
      <c r="AO1361" s="96">
        <v>-1.1102230246251501E-14</v>
      </c>
      <c r="AP1361" s="96">
        <v>-1.1102223695398899E-14</v>
      </c>
      <c r="AR1361">
        <v>0.11439444765355</v>
      </c>
      <c r="AS1361">
        <v>1.0052380901298601</v>
      </c>
      <c r="AT1361">
        <v>1.0378127309364</v>
      </c>
      <c r="AU1361">
        <v>0.85035024917625102</v>
      </c>
      <c r="AV1361">
        <v>449.46698536596699</v>
      </c>
      <c r="AW1361">
        <v>1.7207607288159999E-4</v>
      </c>
      <c r="AX1361">
        <v>0.85035024917625102</v>
      </c>
      <c r="AY1361">
        <v>0.110476801384186</v>
      </c>
      <c r="BD1361" s="95">
        <v>45420</v>
      </c>
    </row>
    <row r="1362" spans="1:56">
      <c r="A1362" t="s">
        <v>109</v>
      </c>
      <c r="B1362">
        <v>5211.8999999999996</v>
      </c>
      <c r="C1362">
        <v>0</v>
      </c>
      <c r="D1362">
        <v>11281.405000000001</v>
      </c>
      <c r="E1362" s="95">
        <v>45420</v>
      </c>
      <c r="F1362" t="s">
        <v>1510</v>
      </c>
      <c r="G1362" t="b">
        <v>0</v>
      </c>
      <c r="H1362" t="b">
        <v>0</v>
      </c>
      <c r="I1362" t="b">
        <v>0</v>
      </c>
      <c r="J1362" t="b">
        <v>0</v>
      </c>
      <c r="K1362" t="b">
        <v>0</v>
      </c>
      <c r="L1362">
        <v>5211.8999999999996</v>
      </c>
      <c r="M1362">
        <v>5211.8999999999996</v>
      </c>
      <c r="N1362" t="b">
        <v>0</v>
      </c>
      <c r="O1362">
        <v>5211.8999999999996</v>
      </c>
      <c r="P1362">
        <v>1.0006815978188801</v>
      </c>
      <c r="Q1362">
        <v>430.50538115459102</v>
      </c>
      <c r="R1362">
        <v>11281.405000000001</v>
      </c>
      <c r="S1362">
        <v>11281.405000000001</v>
      </c>
      <c r="X1362">
        <v>6.6157538832214993E-2</v>
      </c>
      <c r="Y1362">
        <v>1.0006813187904899</v>
      </c>
      <c r="Z1362">
        <v>1.0006813187904899</v>
      </c>
      <c r="AA1362">
        <v>426.59966081014602</v>
      </c>
      <c r="AB1362">
        <v>6.8108679821079999E-4</v>
      </c>
      <c r="AC1362" s="96">
        <v>4.6387922669709397E-7</v>
      </c>
      <c r="AD1362">
        <v>0.10913472084331299</v>
      </c>
      <c r="AE1362">
        <v>0.13196975647537701</v>
      </c>
      <c r="AF1362">
        <v>0.13196975647537701</v>
      </c>
      <c r="AH1362">
        <v>426.98893043146097</v>
      </c>
      <c r="AI1362">
        <v>13.23</v>
      </c>
      <c r="AJ1362">
        <v>433.393764387933</v>
      </c>
      <c r="AK1362">
        <v>420.584096474989</v>
      </c>
      <c r="AL1362">
        <v>1.7912257495590001E-4</v>
      </c>
      <c r="AM1362">
        <v>0</v>
      </c>
      <c r="AN1362">
        <v>0</v>
      </c>
      <c r="AO1362">
        <v>0</v>
      </c>
      <c r="AP1362">
        <v>0</v>
      </c>
      <c r="AR1362">
        <v>0.11439444765355</v>
      </c>
      <c r="AS1362">
        <v>1.0052380901298601</v>
      </c>
      <c r="AT1362">
        <v>1.03784262043692</v>
      </c>
      <c r="AU1362">
        <v>0.86334528426225399</v>
      </c>
      <c r="AV1362">
        <v>449.72680429636301</v>
      </c>
      <c r="AW1362">
        <v>5.7806009975310002E-4</v>
      </c>
      <c r="AX1362">
        <v>0.86334528426225399</v>
      </c>
      <c r="AY1362">
        <v>0.110486483798339</v>
      </c>
      <c r="BD1362" s="95">
        <v>45420</v>
      </c>
    </row>
    <row r="1363" spans="1:56">
      <c r="A1363" t="s">
        <v>110</v>
      </c>
      <c r="B1363">
        <v>5215.2250000000004</v>
      </c>
      <c r="C1363">
        <v>0</v>
      </c>
      <c r="D1363">
        <v>11288.566999999999</v>
      </c>
      <c r="E1363" s="95">
        <v>45420</v>
      </c>
      <c r="F1363" t="s">
        <v>1511</v>
      </c>
      <c r="G1363" t="b">
        <v>0</v>
      </c>
      <c r="H1363" t="b">
        <v>0</v>
      </c>
      <c r="I1363" t="b">
        <v>0</v>
      </c>
      <c r="J1363" t="b">
        <v>0</v>
      </c>
      <c r="K1363" t="b">
        <v>0</v>
      </c>
      <c r="L1363">
        <v>5215.2250000000004</v>
      </c>
      <c r="M1363">
        <v>5215.2250000000004</v>
      </c>
      <c r="N1363" t="b">
        <v>0</v>
      </c>
      <c r="O1363">
        <v>5215.2250000000004</v>
      </c>
      <c r="P1363">
        <v>1.0006379631228499</v>
      </c>
      <c r="Q1363">
        <v>430.78002771195798</v>
      </c>
      <c r="R1363">
        <v>11288.566999999999</v>
      </c>
      <c r="S1363">
        <v>11288.566999999999</v>
      </c>
      <c r="T1363" s="97">
        <v>45420</v>
      </c>
      <c r="U1363">
        <v>11288.566999999999</v>
      </c>
      <c r="V1363">
        <v>430.78002771195798</v>
      </c>
      <c r="W1363">
        <v>6.0116824410247502E-2</v>
      </c>
      <c r="X1363">
        <v>6.6157538832214993E-2</v>
      </c>
      <c r="Y1363">
        <v>1.0006348500031601</v>
      </c>
      <c r="Z1363">
        <v>1.0006348500031601</v>
      </c>
      <c r="AA1363">
        <v>426.87048760616301</v>
      </c>
      <c r="AB1363">
        <v>6.3464857115369999E-4</v>
      </c>
      <c r="AC1363" s="96">
        <v>4.0277880886747897E-7</v>
      </c>
      <c r="AD1363">
        <v>0.106011292629915</v>
      </c>
      <c r="AE1363">
        <v>0.130057107379837</v>
      </c>
      <c r="AF1363">
        <v>0.130057107379837</v>
      </c>
      <c r="AG1363">
        <v>426.87048760616301</v>
      </c>
      <c r="AH1363">
        <v>426.98893043146097</v>
      </c>
      <c r="AI1363">
        <v>13.23</v>
      </c>
      <c r="AJ1363">
        <v>433.393764387933</v>
      </c>
      <c r="AK1363">
        <v>420.584096474989</v>
      </c>
      <c r="AL1363">
        <v>0</v>
      </c>
      <c r="AN1363">
        <v>0</v>
      </c>
      <c r="AO1363">
        <v>0</v>
      </c>
      <c r="AP1363">
        <v>0</v>
      </c>
      <c r="AQ1363">
        <v>0.11203296194305699</v>
      </c>
      <c r="AR1363">
        <v>0.11439444765355</v>
      </c>
      <c r="AS1363">
        <v>1.0052380901298601</v>
      </c>
      <c r="AT1363">
        <v>1.0377646799879801</v>
      </c>
      <c r="AU1363">
        <v>0.875976310424603</v>
      </c>
      <c r="AV1363">
        <v>449.97272914852999</v>
      </c>
      <c r="AW1363">
        <v>5.4683165383320005E-4</v>
      </c>
      <c r="AX1363">
        <v>0.875976310424603</v>
      </c>
      <c r="AY1363">
        <v>0.110069738284301</v>
      </c>
      <c r="AZ1363" s="97">
        <v>45420</v>
      </c>
      <c r="BA1363">
        <v>449.97272914852999</v>
      </c>
      <c r="BB1363">
        <v>449.97272081581701</v>
      </c>
      <c r="BC1363" s="96">
        <v>8.3327132642807505E-6</v>
      </c>
      <c r="BD1363" s="95">
        <v>45420</v>
      </c>
    </row>
    <row r="1364" spans="1:56">
      <c r="A1364" t="s">
        <v>104</v>
      </c>
      <c r="B1364">
        <v>5208.7749999999996</v>
      </c>
      <c r="C1364">
        <v>0</v>
      </c>
      <c r="D1364">
        <v>11280.589</v>
      </c>
      <c r="E1364" s="95">
        <v>45421</v>
      </c>
      <c r="F1364" t="s">
        <v>1512</v>
      </c>
      <c r="G1364" t="b">
        <v>0</v>
      </c>
      <c r="H1364" t="b">
        <v>0</v>
      </c>
      <c r="I1364" t="b">
        <v>0</v>
      </c>
      <c r="J1364" t="b">
        <v>0</v>
      </c>
      <c r="K1364" t="b">
        <v>0</v>
      </c>
      <c r="L1364">
        <v>5208.7749999999996</v>
      </c>
      <c r="M1364">
        <v>5208.7749999999996</v>
      </c>
      <c r="N1364" t="b">
        <v>0</v>
      </c>
      <c r="O1364">
        <v>5208.7749999999996</v>
      </c>
      <c r="P1364">
        <v>0.99876323648548204</v>
      </c>
      <c r="Q1364">
        <v>430.247254690901</v>
      </c>
      <c r="R1364">
        <v>11280.589</v>
      </c>
      <c r="S1364">
        <v>11280.589</v>
      </c>
      <c r="X1364">
        <v>6.0116824410247502E-2</v>
      </c>
      <c r="Y1364">
        <v>0.99912627607103499</v>
      </c>
      <c r="Z1364">
        <v>0.99912627607103499</v>
      </c>
      <c r="AA1364">
        <v>426.49752064657298</v>
      </c>
      <c r="AB1364">
        <v>-8.7410584819380005E-4</v>
      </c>
      <c r="AC1364" s="96">
        <v>7.6406103384674804E-7</v>
      </c>
      <c r="AD1364">
        <v>0.10317440930280999</v>
      </c>
      <c r="AE1364">
        <v>0.12824913159363499</v>
      </c>
      <c r="AF1364">
        <v>0.12824913159363499</v>
      </c>
      <c r="AH1364">
        <v>426.87048760616301</v>
      </c>
      <c r="AI1364">
        <v>13</v>
      </c>
      <c r="AJ1364">
        <v>433.27354492025501</v>
      </c>
      <c r="AK1364">
        <v>420.46743029206999</v>
      </c>
      <c r="AL1364">
        <v>1.0058421516754E-3</v>
      </c>
      <c r="AM1364">
        <v>8.4049823633150001E-4</v>
      </c>
      <c r="AN1364" s="96">
        <v>1.4546268168354901E-5</v>
      </c>
      <c r="AO1364" s="96">
        <v>-7.8390287626906003E-5</v>
      </c>
      <c r="AP1364" s="96">
        <v>-6.3844019458551002E-5</v>
      </c>
      <c r="AR1364">
        <v>0.11203296194305699</v>
      </c>
      <c r="AS1364">
        <v>1.02515121069224</v>
      </c>
      <c r="AT1364">
        <v>1.0411079133600301</v>
      </c>
      <c r="AU1364">
        <v>0.90646633317238401</v>
      </c>
      <c r="AV1364">
        <v>449.62071577284502</v>
      </c>
      <c r="AW1364">
        <v>-7.8229935478739995E-4</v>
      </c>
      <c r="AX1364">
        <v>0.90646633317238401</v>
      </c>
      <c r="AY1364">
        <v>0.106622084333149</v>
      </c>
      <c r="BD1364" s="95">
        <v>45421</v>
      </c>
    </row>
    <row r="1365" spans="1:56">
      <c r="A1365" t="s">
        <v>105</v>
      </c>
      <c r="B1365">
        <v>5227.5249999999996</v>
      </c>
      <c r="C1365">
        <v>0</v>
      </c>
      <c r="D1365">
        <v>11320.621999999999</v>
      </c>
      <c r="E1365" s="95">
        <v>45421</v>
      </c>
      <c r="F1365" t="s">
        <v>1513</v>
      </c>
      <c r="G1365" t="b">
        <v>0</v>
      </c>
      <c r="H1365" t="b">
        <v>0</v>
      </c>
      <c r="I1365" t="b">
        <v>0</v>
      </c>
      <c r="J1365" t="b">
        <v>0</v>
      </c>
      <c r="K1365" t="b">
        <v>0</v>
      </c>
      <c r="L1365">
        <v>5227.5249999999996</v>
      </c>
      <c r="M1365">
        <v>5227.5249999999996</v>
      </c>
      <c r="N1365" t="b">
        <v>0</v>
      </c>
      <c r="O1365">
        <v>5227.5249999999996</v>
      </c>
      <c r="P1365">
        <v>1.0035996947458801</v>
      </c>
      <c r="Q1365">
        <v>431.79601347304299</v>
      </c>
      <c r="R1365">
        <v>11320.621999999999</v>
      </c>
      <c r="S1365">
        <v>11320.621999999999</v>
      </c>
      <c r="X1365">
        <v>6.0116824410247502E-2</v>
      </c>
      <c r="Y1365">
        <v>1.00354883951538</v>
      </c>
      <c r="Z1365">
        <v>1.00354883951538</v>
      </c>
      <c r="AA1365">
        <v>428.01109190105598</v>
      </c>
      <c r="AB1365">
        <v>3.5425572432267998E-3</v>
      </c>
      <c r="AC1365" s="96">
        <v>1.25497118215389E-5</v>
      </c>
      <c r="AD1365">
        <v>0.106463715462483</v>
      </c>
      <c r="AE1365">
        <v>0.12891289815794801</v>
      </c>
      <c r="AF1365">
        <v>0.12891289815794801</v>
      </c>
      <c r="AH1365">
        <v>426.87048760616301</v>
      </c>
      <c r="AI1365">
        <v>13</v>
      </c>
      <c r="AJ1365">
        <v>433.27354492025501</v>
      </c>
      <c r="AK1365">
        <v>420.46743029206999</v>
      </c>
      <c r="AL1365">
        <v>8.4049823633150001E-4</v>
      </c>
      <c r="AM1365">
        <v>6.7515432098759996E-4</v>
      </c>
      <c r="AN1365">
        <v>1.4959119023719999E-4</v>
      </c>
      <c r="AO1365" s="96">
        <v>-6.9730873186735196E-8</v>
      </c>
      <c r="AP1365">
        <v>1.49521459364E-4</v>
      </c>
      <c r="AR1365">
        <v>0.11203296194305699</v>
      </c>
      <c r="AS1365">
        <v>1.02515121069224</v>
      </c>
      <c r="AT1365">
        <v>1.06789304182012</v>
      </c>
      <c r="AU1365">
        <v>0.91924512676746695</v>
      </c>
      <c r="AV1365">
        <v>451.06652768517603</v>
      </c>
      <c r="AW1365">
        <v>3.2156256631672001E-3</v>
      </c>
      <c r="AX1365">
        <v>0.91924512676746695</v>
      </c>
      <c r="AY1365">
        <v>0.10684635331256</v>
      </c>
      <c r="BD1365" s="95">
        <v>45421</v>
      </c>
    </row>
    <row r="1366" spans="1:56">
      <c r="A1366" t="s">
        <v>106</v>
      </c>
      <c r="B1366">
        <v>5225.1000000000004</v>
      </c>
      <c r="C1366">
        <v>0</v>
      </c>
      <c r="D1366">
        <v>11315.332</v>
      </c>
      <c r="E1366" s="95">
        <v>45421</v>
      </c>
      <c r="F1366" t="s">
        <v>1514</v>
      </c>
      <c r="G1366" t="b">
        <v>0</v>
      </c>
      <c r="H1366" t="b">
        <v>0</v>
      </c>
      <c r="I1366" t="b">
        <v>0</v>
      </c>
      <c r="J1366" t="b">
        <v>0</v>
      </c>
      <c r="K1366" t="b">
        <v>0</v>
      </c>
      <c r="L1366">
        <v>5225.1000000000004</v>
      </c>
      <c r="M1366">
        <v>5225.1000000000004</v>
      </c>
      <c r="N1366" t="b">
        <v>0</v>
      </c>
      <c r="O1366">
        <v>5225.1000000000004</v>
      </c>
      <c r="P1366">
        <v>0.99953610934428805</v>
      </c>
      <c r="Q1366">
        <v>431.59570733721898</v>
      </c>
      <c r="R1366">
        <v>11315.332</v>
      </c>
      <c r="S1366">
        <v>11315.332</v>
      </c>
      <c r="X1366">
        <v>6.0116824410247502E-2</v>
      </c>
      <c r="Y1366">
        <v>0.99953271118848397</v>
      </c>
      <c r="Z1366">
        <v>0.99953271118848397</v>
      </c>
      <c r="AA1366">
        <v>427.81108710660601</v>
      </c>
      <c r="AB1366">
        <v>-4.6739802495649997E-4</v>
      </c>
      <c r="AC1366" s="96">
        <v>2.18460913733255E-7</v>
      </c>
      <c r="AD1366">
        <v>0.10333234368087001</v>
      </c>
      <c r="AE1366">
        <v>0.12701000040820401</v>
      </c>
      <c r="AF1366">
        <v>0.12701000040820401</v>
      </c>
      <c r="AH1366">
        <v>426.87048760616301</v>
      </c>
      <c r="AI1366">
        <v>13</v>
      </c>
      <c r="AJ1366">
        <v>433.27354492025501</v>
      </c>
      <c r="AK1366">
        <v>420.46743029206999</v>
      </c>
      <c r="AL1366">
        <v>6.7515432098759996E-4</v>
      </c>
      <c r="AM1366">
        <v>5.0981040564370003E-4</v>
      </c>
      <c r="AN1366" s="96">
        <v>7.7666640296948808E-6</v>
      </c>
      <c r="AO1366" s="96">
        <v>-1.81405734878126E-9</v>
      </c>
      <c r="AP1366" s="96">
        <v>7.7648499723460995E-6</v>
      </c>
      <c r="AR1366">
        <v>0.11203296194305699</v>
      </c>
      <c r="AS1366">
        <v>1.02515121069224</v>
      </c>
      <c r="AT1366">
        <v>1.0661967736831099</v>
      </c>
      <c r="AU1366">
        <v>0.914511976025568</v>
      </c>
      <c r="AV1366">
        <v>450.87255722521098</v>
      </c>
      <c r="AW1366">
        <v>-4.3002627785300001E-4</v>
      </c>
      <c r="AX1366">
        <v>0.914511976025568</v>
      </c>
      <c r="AY1366">
        <v>0.106669213640105</v>
      </c>
      <c r="BD1366" s="95">
        <v>45421</v>
      </c>
    </row>
    <row r="1367" spans="1:56">
      <c r="A1367" t="s">
        <v>107</v>
      </c>
      <c r="B1367">
        <v>5229.1000000000004</v>
      </c>
      <c r="C1367">
        <v>0</v>
      </c>
      <c r="D1367">
        <v>11324.684999999999</v>
      </c>
      <c r="E1367" s="95">
        <v>45421</v>
      </c>
      <c r="F1367" t="s">
        <v>1515</v>
      </c>
      <c r="G1367" t="b">
        <v>0</v>
      </c>
      <c r="H1367" t="b">
        <v>0</v>
      </c>
      <c r="I1367" t="b">
        <v>0</v>
      </c>
      <c r="J1367" t="b">
        <v>0</v>
      </c>
      <c r="K1367" t="b">
        <v>0</v>
      </c>
      <c r="L1367">
        <v>5229.1000000000004</v>
      </c>
      <c r="M1367">
        <v>5229.1000000000004</v>
      </c>
      <c r="N1367" t="b">
        <v>0</v>
      </c>
      <c r="O1367">
        <v>5229.1000000000004</v>
      </c>
      <c r="P1367">
        <v>1.00076553558783</v>
      </c>
      <c r="Q1367">
        <v>431.92610921074299</v>
      </c>
      <c r="R1367">
        <v>11324.684999999999</v>
      </c>
      <c r="S1367">
        <v>11324.684999999999</v>
      </c>
      <c r="X1367">
        <v>6.0116824410247502E-2</v>
      </c>
      <c r="Y1367">
        <v>1.00082657760284</v>
      </c>
      <c r="Z1367">
        <v>1.00082657760284</v>
      </c>
      <c r="AA1367">
        <v>428.16470616945901</v>
      </c>
      <c r="AB1367">
        <v>8.2623617571310004E-4</v>
      </c>
      <c r="AC1367" s="96">
        <v>6.8266621805712899E-7</v>
      </c>
      <c r="AD1367">
        <v>0.100544379495155</v>
      </c>
      <c r="AE1367">
        <v>0.12523466250939</v>
      </c>
      <c r="AF1367">
        <v>0.12523466250939</v>
      </c>
      <c r="AH1367">
        <v>426.87048760616301</v>
      </c>
      <c r="AI1367">
        <v>13</v>
      </c>
      <c r="AJ1367">
        <v>433.27354492025501</v>
      </c>
      <c r="AK1367">
        <v>420.46743029206999</v>
      </c>
      <c r="AL1367">
        <v>5.0981040564370003E-4</v>
      </c>
      <c r="AM1367">
        <v>3.4446649029979998E-4</v>
      </c>
      <c r="AN1367" s="96">
        <v>4.4426686826432797E-7</v>
      </c>
      <c r="AO1367" s="96">
        <v>-2.74225087082413E-14</v>
      </c>
      <c r="AP1367" s="96">
        <v>4.44266840841819E-7</v>
      </c>
      <c r="AR1367">
        <v>0.11203296194305699</v>
      </c>
      <c r="AS1367">
        <v>1.02515121069224</v>
      </c>
      <c r="AT1367">
        <v>1.06753709661911</v>
      </c>
      <c r="AU1367">
        <v>0.928213438711188</v>
      </c>
      <c r="AV1367">
        <v>451.21276084567</v>
      </c>
      <c r="AW1367">
        <v>7.5454497065109997E-4</v>
      </c>
      <c r="AX1367">
        <v>0.928213438711188</v>
      </c>
      <c r="AY1367">
        <v>0.106694856863695</v>
      </c>
      <c r="BD1367" s="95">
        <v>45421</v>
      </c>
    </row>
    <row r="1368" spans="1:56">
      <c r="A1368" t="s">
        <v>108</v>
      </c>
      <c r="B1368">
        <v>5230.6499999999996</v>
      </c>
      <c r="C1368">
        <v>0</v>
      </c>
      <c r="D1368">
        <v>11328.027</v>
      </c>
      <c r="E1368" s="95">
        <v>45421</v>
      </c>
      <c r="F1368" t="s">
        <v>1516</v>
      </c>
      <c r="G1368" t="b">
        <v>0</v>
      </c>
      <c r="H1368" t="b">
        <v>0</v>
      </c>
      <c r="I1368" t="b">
        <v>0</v>
      </c>
      <c r="J1368" t="b">
        <v>0</v>
      </c>
      <c r="K1368" t="b">
        <v>0</v>
      </c>
      <c r="L1368">
        <v>5230.6499999999996</v>
      </c>
      <c r="M1368">
        <v>5230.6499999999996</v>
      </c>
      <c r="N1368" t="b">
        <v>0</v>
      </c>
      <c r="O1368">
        <v>5230.6499999999996</v>
      </c>
      <c r="P1368">
        <v>1.00029641812166</v>
      </c>
      <c r="Q1368">
        <v>432.05413993673301</v>
      </c>
      <c r="R1368">
        <v>11328.027</v>
      </c>
      <c r="S1368">
        <v>11328.027</v>
      </c>
      <c r="X1368">
        <v>6.0116824410247502E-2</v>
      </c>
      <c r="Y1368">
        <v>1.00029510754603</v>
      </c>
      <c r="Z1368">
        <v>1.00029510754603</v>
      </c>
      <c r="AA1368">
        <v>428.29106080519699</v>
      </c>
      <c r="AB1368">
        <v>2.9506401037080002E-4</v>
      </c>
      <c r="AC1368" s="96">
        <v>8.7062770216128003E-8</v>
      </c>
      <c r="AD1368">
        <v>9.7528645211453199E-2</v>
      </c>
      <c r="AE1368">
        <v>0.123360514083013</v>
      </c>
      <c r="AF1368">
        <v>0.123360514083013</v>
      </c>
      <c r="AH1368">
        <v>426.87048760616301</v>
      </c>
      <c r="AI1368">
        <v>13</v>
      </c>
      <c r="AJ1368">
        <v>433.27354492025501</v>
      </c>
      <c r="AK1368">
        <v>420.46743029206999</v>
      </c>
      <c r="AL1368">
        <v>3.4446649029979998E-4</v>
      </c>
      <c r="AM1368">
        <v>1.7912257495590001E-4</v>
      </c>
      <c r="AN1368" s="96">
        <v>1.4968977877463399E-11</v>
      </c>
      <c r="AO1368">
        <v>0</v>
      </c>
      <c r="AP1368" s="96">
        <v>1.4968977877463399E-11</v>
      </c>
      <c r="AR1368">
        <v>0.11203296194305699</v>
      </c>
      <c r="AS1368">
        <v>1.02515121069224</v>
      </c>
      <c r="AT1368">
        <v>1.0673433096031799</v>
      </c>
      <c r="AU1368">
        <v>0.94137187634269404</v>
      </c>
      <c r="AV1368">
        <v>451.33576457855202</v>
      </c>
      <c r="AW1368">
        <v>2.7260694633429998E-4</v>
      </c>
      <c r="AX1368">
        <v>0.94137187634269404</v>
      </c>
      <c r="AY1368">
        <v>0.106655547701286</v>
      </c>
      <c r="BD1368" s="95">
        <v>45421</v>
      </c>
    </row>
    <row r="1369" spans="1:56">
      <c r="A1369" t="s">
        <v>109</v>
      </c>
      <c r="B1369">
        <v>5235.875</v>
      </c>
      <c r="C1369">
        <v>0</v>
      </c>
      <c r="D1369">
        <v>11338.118</v>
      </c>
      <c r="E1369" s="95">
        <v>45421</v>
      </c>
      <c r="F1369" t="s">
        <v>1517</v>
      </c>
      <c r="G1369" t="b">
        <v>0</v>
      </c>
      <c r="H1369" t="b">
        <v>0</v>
      </c>
      <c r="I1369" t="b">
        <v>0</v>
      </c>
      <c r="J1369" t="b">
        <v>0</v>
      </c>
      <c r="K1369" t="b">
        <v>0</v>
      </c>
      <c r="L1369">
        <v>5235.875</v>
      </c>
      <c r="M1369">
        <v>5235.875</v>
      </c>
      <c r="N1369" t="b">
        <v>0</v>
      </c>
      <c r="O1369">
        <v>5235.875</v>
      </c>
      <c r="P1369">
        <v>1.00099891982831</v>
      </c>
      <c r="Q1369">
        <v>432.48572738402402</v>
      </c>
      <c r="R1369">
        <v>11338.118</v>
      </c>
      <c r="S1369">
        <v>11338.118</v>
      </c>
      <c r="X1369">
        <v>6.0116824410247502E-2</v>
      </c>
      <c r="Y1369">
        <v>1.0008907994304701</v>
      </c>
      <c r="Z1369">
        <v>1.0008907994304701</v>
      </c>
      <c r="AA1369">
        <v>428.67258223823899</v>
      </c>
      <c r="AB1369">
        <v>8.90402904128E-4</v>
      </c>
      <c r="AC1369" s="96">
        <v>7.9281733167963301E-7</v>
      </c>
      <c r="AD1369">
        <v>9.5000201183784799E-2</v>
      </c>
      <c r="AE1369">
        <v>0.12166855729798499</v>
      </c>
      <c r="AF1369">
        <v>0.12166855729798499</v>
      </c>
      <c r="AH1369">
        <v>426.87048760616301</v>
      </c>
      <c r="AI1369">
        <v>13</v>
      </c>
      <c r="AJ1369">
        <v>433.27354492025501</v>
      </c>
      <c r="AK1369">
        <v>420.46743029206999</v>
      </c>
      <c r="AL1369">
        <v>1.7912257495590001E-4</v>
      </c>
      <c r="AM1369">
        <v>0</v>
      </c>
      <c r="AN1369">
        <v>0</v>
      </c>
      <c r="AO1369">
        <v>0</v>
      </c>
      <c r="AP1369">
        <v>0</v>
      </c>
      <c r="AR1369">
        <v>0.11203296194305699</v>
      </c>
      <c r="AS1369">
        <v>1.02515121069224</v>
      </c>
      <c r="AT1369">
        <v>1.0676403373543899</v>
      </c>
      <c r="AU1369">
        <v>0.95567362138483403</v>
      </c>
      <c r="AV1369">
        <v>451.71359731555799</v>
      </c>
      <c r="AW1369">
        <v>8.3714335680660004E-4</v>
      </c>
      <c r="AX1369">
        <v>0.95567362138483403</v>
      </c>
      <c r="AY1369">
        <v>0.106610837579543</v>
      </c>
      <c r="BD1369" s="95">
        <v>45421</v>
      </c>
    </row>
    <row r="1370" spans="1:56">
      <c r="A1370" t="s">
        <v>110</v>
      </c>
      <c r="B1370">
        <v>5237.9250000000002</v>
      </c>
      <c r="C1370">
        <v>0</v>
      </c>
      <c r="D1370">
        <v>11342.108</v>
      </c>
      <c r="E1370" s="95">
        <v>45421</v>
      </c>
      <c r="F1370" t="s">
        <v>1518</v>
      </c>
      <c r="G1370" t="b">
        <v>0</v>
      </c>
      <c r="H1370" t="b">
        <v>0</v>
      </c>
      <c r="I1370" t="b">
        <v>0</v>
      </c>
      <c r="J1370" t="b">
        <v>0</v>
      </c>
      <c r="K1370" t="b">
        <v>0</v>
      </c>
      <c r="L1370">
        <v>5237.9250000000002</v>
      </c>
      <c r="M1370">
        <v>5237.9250000000002</v>
      </c>
      <c r="N1370" t="b">
        <v>0</v>
      </c>
      <c r="O1370">
        <v>5237.9250000000002</v>
      </c>
      <c r="P1370">
        <v>1.00039152959152</v>
      </c>
      <c r="Q1370">
        <v>432.65505834420497</v>
      </c>
      <c r="R1370">
        <v>11342.108</v>
      </c>
      <c r="S1370">
        <v>11342.108</v>
      </c>
      <c r="T1370" s="97">
        <v>45421</v>
      </c>
      <c r="U1370">
        <v>11342.108</v>
      </c>
      <c r="V1370">
        <v>432.65505834420497</v>
      </c>
      <c r="W1370">
        <v>6.0012509985241103E-2</v>
      </c>
      <c r="X1370">
        <v>6.0116824410247502E-2</v>
      </c>
      <c r="Y1370">
        <v>1.00035191025529</v>
      </c>
      <c r="Z1370">
        <v>1.00035191025529</v>
      </c>
      <c r="AA1370">
        <v>428.823436516095</v>
      </c>
      <c r="AB1370">
        <v>3.5184834940899998E-4</v>
      </c>
      <c r="AC1370" s="96">
        <v>1.23797260981851E-7</v>
      </c>
      <c r="AD1370">
        <v>9.2177213201334804E-2</v>
      </c>
      <c r="AE1370">
        <v>0.11985696496647601</v>
      </c>
      <c r="AF1370">
        <v>0.11985696496647601</v>
      </c>
      <c r="AG1370">
        <v>428.823436516095</v>
      </c>
      <c r="AH1370">
        <v>426.87048760616301</v>
      </c>
      <c r="AI1370">
        <v>13</v>
      </c>
      <c r="AJ1370">
        <v>433.27354492025501</v>
      </c>
      <c r="AK1370">
        <v>420.46743029206999</v>
      </c>
      <c r="AL1370">
        <v>0</v>
      </c>
      <c r="AN1370">
        <v>0</v>
      </c>
      <c r="AO1370">
        <v>0</v>
      </c>
      <c r="AP1370">
        <v>0</v>
      </c>
      <c r="AQ1370">
        <v>0.112119898817491</v>
      </c>
      <c r="AR1370">
        <v>0.11203296194305699</v>
      </c>
      <c r="AS1370">
        <v>1.02515121069224</v>
      </c>
      <c r="AT1370">
        <v>1.0679779424167399</v>
      </c>
      <c r="AU1370">
        <v>0.96896348446765601</v>
      </c>
      <c r="AV1370">
        <v>451.864913403233</v>
      </c>
      <c r="AW1370">
        <v>3.3498236177640001E-4</v>
      </c>
      <c r="AX1370">
        <v>0.96896348446765601</v>
      </c>
      <c r="AY1370">
        <v>0.106554343863833</v>
      </c>
      <c r="AZ1370" s="97">
        <v>45421</v>
      </c>
      <c r="BA1370">
        <v>451.864913403233</v>
      </c>
      <c r="BB1370">
        <v>451.86490505156502</v>
      </c>
      <c r="BC1370" s="96">
        <v>8.35166821389066E-6</v>
      </c>
      <c r="BD1370" s="95">
        <v>45421</v>
      </c>
    </row>
    <row r="1371" spans="1:56">
      <c r="A1371" t="s">
        <v>104</v>
      </c>
      <c r="B1371">
        <v>5261.25</v>
      </c>
      <c r="C1371">
        <v>0</v>
      </c>
      <c r="D1371">
        <v>11395.489</v>
      </c>
      <c r="E1371" s="95">
        <v>45422</v>
      </c>
      <c r="F1371" t="s">
        <v>1519</v>
      </c>
      <c r="G1371" t="b">
        <v>0</v>
      </c>
      <c r="H1371" t="b">
        <v>0</v>
      </c>
      <c r="I1371" t="b">
        <v>0</v>
      </c>
      <c r="J1371" t="b">
        <v>0</v>
      </c>
      <c r="K1371" t="b">
        <v>0</v>
      </c>
      <c r="L1371">
        <v>5261.25</v>
      </c>
      <c r="M1371">
        <v>5261.25</v>
      </c>
      <c r="N1371" t="b">
        <v>0</v>
      </c>
      <c r="O1371">
        <v>5261.25</v>
      </c>
      <c r="P1371">
        <v>1.00445309927118</v>
      </c>
      <c r="Q1371">
        <v>434.58171426919</v>
      </c>
      <c r="R1371">
        <v>11395.489</v>
      </c>
      <c r="S1371">
        <v>11395.489</v>
      </c>
      <c r="X1371">
        <v>6.0012509985241103E-2</v>
      </c>
      <c r="Y1371">
        <v>1.00453974292335</v>
      </c>
      <c r="Z1371">
        <v>1.00453974292335</v>
      </c>
      <c r="AA1371">
        <v>430.770184677386</v>
      </c>
      <c r="AB1371">
        <v>4.5294693715672001E-3</v>
      </c>
      <c r="AC1371" s="96">
        <v>2.0516092787965599E-5</v>
      </c>
      <c r="AD1371">
        <v>0.100788211494344</v>
      </c>
      <c r="AE1371">
        <v>0.122557875796641</v>
      </c>
      <c r="AF1371">
        <v>0.122557875796641</v>
      </c>
      <c r="AH1371">
        <v>428.823436516095</v>
      </c>
      <c r="AI1371">
        <v>12.69</v>
      </c>
      <c r="AJ1371">
        <v>435.25578806383601</v>
      </c>
      <c r="AK1371">
        <v>422.39108496835303</v>
      </c>
      <c r="AL1371">
        <v>1.0058421516754E-3</v>
      </c>
      <c r="AM1371">
        <v>8.4049823633150001E-4</v>
      </c>
      <c r="AN1371">
        <v>2.4471567000457E-3</v>
      </c>
      <c r="AO1371" s="96">
        <v>-4.6195111291780202E-8</v>
      </c>
      <c r="AP1371">
        <v>2.4471105049344E-3</v>
      </c>
      <c r="AR1371">
        <v>0.112119898817491</v>
      </c>
      <c r="AS1371">
        <v>1.02443228001876</v>
      </c>
      <c r="AT1371">
        <v>1.0684041702384099</v>
      </c>
      <c r="AU1371">
        <v>0.98291920069150296</v>
      </c>
      <c r="AV1371">
        <v>453.84569066175197</v>
      </c>
      <c r="AW1371">
        <v>4.3835606610857997E-3</v>
      </c>
      <c r="AX1371">
        <v>0.98291920069150296</v>
      </c>
      <c r="AY1371">
        <v>0.107640362528181</v>
      </c>
      <c r="BD1371" s="95">
        <v>45422</v>
      </c>
    </row>
    <row r="1372" spans="1:56">
      <c r="A1372" t="s">
        <v>105</v>
      </c>
      <c r="B1372">
        <v>5245.125</v>
      </c>
      <c r="C1372">
        <v>0</v>
      </c>
      <c r="D1372">
        <v>11360.341</v>
      </c>
      <c r="E1372" s="95">
        <v>45422</v>
      </c>
      <c r="F1372" t="s">
        <v>1520</v>
      </c>
      <c r="G1372" t="b">
        <v>0</v>
      </c>
      <c r="H1372" t="b">
        <v>0</v>
      </c>
      <c r="I1372" t="b">
        <v>0</v>
      </c>
      <c r="J1372" t="b">
        <v>0</v>
      </c>
      <c r="K1372" t="b">
        <v>0</v>
      </c>
      <c r="L1372">
        <v>5245.125</v>
      </c>
      <c r="M1372">
        <v>5245.125</v>
      </c>
      <c r="N1372" t="b">
        <v>0</v>
      </c>
      <c r="O1372">
        <v>5245.125</v>
      </c>
      <c r="P1372">
        <v>0.996935138987883</v>
      </c>
      <c r="Q1372">
        <v>433.249781716548</v>
      </c>
      <c r="R1372">
        <v>11360.341</v>
      </c>
      <c r="S1372">
        <v>11360.341</v>
      </c>
      <c r="X1372">
        <v>6.0012509985241103E-2</v>
      </c>
      <c r="Y1372">
        <v>0.99691562161132297</v>
      </c>
      <c r="Z1372">
        <v>0.99691562161132297</v>
      </c>
      <c r="AA1372">
        <v>429.44152642927997</v>
      </c>
      <c r="AB1372">
        <v>-3.0891448873456E-3</v>
      </c>
      <c r="AC1372" s="96">
        <v>9.5428161350137093E-6</v>
      </c>
      <c r="AD1372">
        <v>0.10275592158793</v>
      </c>
      <c r="AE1372">
        <v>0.122779582024277</v>
      </c>
      <c r="AF1372">
        <v>0.122779582024277</v>
      </c>
      <c r="AH1372">
        <v>428.823436516095</v>
      </c>
      <c r="AI1372">
        <v>12.69</v>
      </c>
      <c r="AJ1372">
        <v>435.25578806383601</v>
      </c>
      <c r="AK1372">
        <v>422.39108496835303</v>
      </c>
      <c r="AL1372">
        <v>8.4049823633150001E-4</v>
      </c>
      <c r="AM1372">
        <v>6.7515432098759996E-4</v>
      </c>
      <c r="AN1372" s="96">
        <v>2.2821708797689901E-5</v>
      </c>
      <c r="AO1372" s="96">
        <v>-2.55608537114149E-7</v>
      </c>
      <c r="AP1372" s="96">
        <v>2.2566100260575799E-5</v>
      </c>
      <c r="AR1372">
        <v>0.112119898817491</v>
      </c>
      <c r="AS1372">
        <v>1.02443228001876</v>
      </c>
      <c r="AT1372">
        <v>1.06014060325116</v>
      </c>
      <c r="AU1372">
        <v>0.96125778483333202</v>
      </c>
      <c r="AV1372">
        <v>452.46878597438302</v>
      </c>
      <c r="AW1372">
        <v>-3.0338608820137001E-3</v>
      </c>
      <c r="AX1372">
        <v>0.96125778483333202</v>
      </c>
      <c r="AY1372">
        <v>0.108065390768345</v>
      </c>
      <c r="BD1372" s="95">
        <v>45422</v>
      </c>
    </row>
    <row r="1373" spans="1:56">
      <c r="A1373" t="s">
        <v>106</v>
      </c>
      <c r="B1373">
        <v>5237.2250000000004</v>
      </c>
      <c r="C1373">
        <v>0</v>
      </c>
      <c r="D1373">
        <v>11343.766</v>
      </c>
      <c r="E1373" s="95">
        <v>45422</v>
      </c>
      <c r="F1373" t="s">
        <v>1521</v>
      </c>
      <c r="G1373" t="b">
        <v>0</v>
      </c>
      <c r="H1373" t="b">
        <v>0</v>
      </c>
      <c r="I1373" t="b">
        <v>0</v>
      </c>
      <c r="J1373" t="b">
        <v>0</v>
      </c>
      <c r="K1373" t="b">
        <v>0</v>
      </c>
      <c r="L1373">
        <v>5237.2250000000004</v>
      </c>
      <c r="M1373">
        <v>5237.2250000000004</v>
      </c>
      <c r="N1373" t="b">
        <v>0</v>
      </c>
      <c r="O1373">
        <v>5237.2250000000004</v>
      </c>
      <c r="P1373">
        <v>0.99849383951764703</v>
      </c>
      <c r="Q1373">
        <v>432.597238016338</v>
      </c>
      <c r="R1373">
        <v>11343.766</v>
      </c>
      <c r="S1373">
        <v>11343.766</v>
      </c>
      <c r="X1373">
        <v>6.0012509985241103E-2</v>
      </c>
      <c r="Y1373">
        <v>0.99854097689497101</v>
      </c>
      <c r="Z1373">
        <v>0.99854097689497101</v>
      </c>
      <c r="AA1373">
        <v>428.81496131996198</v>
      </c>
      <c r="AB1373">
        <v>-1.4600885156706999E-3</v>
      </c>
      <c r="AC1373" s="96">
        <v>2.1318584735936201E-6</v>
      </c>
      <c r="AD1373">
        <v>0.100751618135625</v>
      </c>
      <c r="AE1373">
        <v>0.121389451517079</v>
      </c>
      <c r="AF1373">
        <v>0.121389451517079</v>
      </c>
      <c r="AH1373">
        <v>428.823436516095</v>
      </c>
      <c r="AI1373">
        <v>12.69</v>
      </c>
      <c r="AJ1373">
        <v>435.25578806383601</v>
      </c>
      <c r="AK1373">
        <v>422.39108496835303</v>
      </c>
      <c r="AL1373">
        <v>6.7515432098759996E-4</v>
      </c>
      <c r="AM1373">
        <v>5.0981040564370003E-4</v>
      </c>
      <c r="AN1373" s="96">
        <v>9.8740176592981203E-8</v>
      </c>
      <c r="AO1373" s="96">
        <v>-6.8472891245896506E-8</v>
      </c>
      <c r="AP1373" s="96">
        <v>3.0267285347084698E-8</v>
      </c>
      <c r="AR1373">
        <v>0.112119898817491</v>
      </c>
      <c r="AS1373">
        <v>1.02443228001876</v>
      </c>
      <c r="AT1373">
        <v>1.05686597784642</v>
      </c>
      <c r="AU1373">
        <v>0.95952201709615803</v>
      </c>
      <c r="AV1373">
        <v>451.83412117752101</v>
      </c>
      <c r="AW1373">
        <v>-1.4026708947338E-3</v>
      </c>
      <c r="AX1373">
        <v>0.95952201709615803</v>
      </c>
      <c r="AY1373">
        <v>0.108106183650184</v>
      </c>
      <c r="BD1373" s="95">
        <v>45422</v>
      </c>
    </row>
    <row r="1374" spans="1:56">
      <c r="A1374" t="s">
        <v>107</v>
      </c>
      <c r="B1374">
        <v>5242.375</v>
      </c>
      <c r="C1374">
        <v>0</v>
      </c>
      <c r="D1374">
        <v>11354.989</v>
      </c>
      <c r="E1374" s="95">
        <v>45422</v>
      </c>
      <c r="F1374" t="s">
        <v>1522</v>
      </c>
      <c r="G1374" t="b">
        <v>0</v>
      </c>
      <c r="H1374" t="b">
        <v>0</v>
      </c>
      <c r="I1374" t="b">
        <v>0</v>
      </c>
      <c r="J1374" t="b">
        <v>0</v>
      </c>
      <c r="K1374" t="b">
        <v>0</v>
      </c>
      <c r="L1374">
        <v>5242.375</v>
      </c>
      <c r="M1374">
        <v>5242.375</v>
      </c>
      <c r="N1374" t="b">
        <v>0</v>
      </c>
      <c r="O1374">
        <v>5242.375</v>
      </c>
      <c r="P1374">
        <v>1.00098334518757</v>
      </c>
      <c r="Q1374">
        <v>433.02263042850001</v>
      </c>
      <c r="R1374">
        <v>11354.989</v>
      </c>
      <c r="S1374">
        <v>11354.989</v>
      </c>
      <c r="X1374">
        <v>6.0012509985241103E-2</v>
      </c>
      <c r="Y1374">
        <v>1.0009893539764401</v>
      </c>
      <c r="Z1374">
        <v>1.0009893539764401</v>
      </c>
      <c r="AA1374">
        <v>429.23921110710398</v>
      </c>
      <c r="AB1374">
        <v>9.8886488836379995E-4</v>
      </c>
      <c r="AC1374" s="96">
        <v>9.7785376743882309E-7</v>
      </c>
      <c r="AD1374">
        <v>9.8210647519888797E-2</v>
      </c>
      <c r="AE1374">
        <v>0.11977096890649901</v>
      </c>
      <c r="AF1374">
        <v>0.11977096890649901</v>
      </c>
      <c r="AH1374">
        <v>428.823436516095</v>
      </c>
      <c r="AI1374">
        <v>12.69</v>
      </c>
      <c r="AJ1374">
        <v>435.25578806383601</v>
      </c>
      <c r="AK1374">
        <v>422.39108496835303</v>
      </c>
      <c r="AL1374">
        <v>5.0981040564370003E-4</v>
      </c>
      <c r="AM1374">
        <v>3.4446649029979998E-4</v>
      </c>
      <c r="AN1374" s="96">
        <v>1.7226098776346301E-9</v>
      </c>
      <c r="AO1374" s="96">
        <v>-4.2554848533882202E-12</v>
      </c>
      <c r="AP1374" s="96">
        <v>1.71835439278124E-9</v>
      </c>
      <c r="AR1374">
        <v>0.112119898817491</v>
      </c>
      <c r="AS1374">
        <v>1.02443228001876</v>
      </c>
      <c r="AT1374">
        <v>1.05655047577997</v>
      </c>
      <c r="AU1374">
        <v>0.97051029335595096</v>
      </c>
      <c r="AV1374">
        <v>452.26255394903501</v>
      </c>
      <c r="AW1374">
        <v>9.4820809547759997E-4</v>
      </c>
      <c r="AX1374">
        <v>0.97051029335595096</v>
      </c>
      <c r="AY1374">
        <v>0.108001711495957</v>
      </c>
      <c r="BD1374" s="95">
        <v>45422</v>
      </c>
    </row>
    <row r="1375" spans="1:56">
      <c r="A1375" t="s">
        <v>108</v>
      </c>
      <c r="B1375">
        <v>5239.2250000000004</v>
      </c>
      <c r="C1375">
        <v>0</v>
      </c>
      <c r="D1375">
        <v>11348.135</v>
      </c>
      <c r="E1375" s="95">
        <v>45422</v>
      </c>
      <c r="F1375" t="s">
        <v>1523</v>
      </c>
      <c r="G1375" t="b">
        <v>0</v>
      </c>
      <c r="H1375" t="b">
        <v>0</v>
      </c>
      <c r="I1375" t="b">
        <v>0</v>
      </c>
      <c r="J1375" t="b">
        <v>0</v>
      </c>
      <c r="K1375" t="b">
        <v>0</v>
      </c>
      <c r="L1375">
        <v>5239.2250000000004</v>
      </c>
      <c r="M1375">
        <v>5239.2250000000004</v>
      </c>
      <c r="N1375" t="b">
        <v>0</v>
      </c>
      <c r="O1375">
        <v>5239.2250000000004</v>
      </c>
      <c r="P1375">
        <v>0.99939912730394098</v>
      </c>
      <c r="Q1375">
        <v>432.7624389531</v>
      </c>
      <c r="R1375">
        <v>11348.135</v>
      </c>
      <c r="S1375">
        <v>11348.135</v>
      </c>
      <c r="X1375">
        <v>6.0012509985241103E-2</v>
      </c>
      <c r="Y1375">
        <v>0.99939638867109404</v>
      </c>
      <c r="Z1375">
        <v>0.99939638867109404</v>
      </c>
      <c r="AA1375">
        <v>428.98011745646897</v>
      </c>
      <c r="AB1375">
        <v>-6.0379357556490003E-4</v>
      </c>
      <c r="AC1375" s="96">
        <v>3.6456668189349802E-7</v>
      </c>
      <c r="AD1375">
        <v>9.5421156703903498E-2</v>
      </c>
      <c r="AE1375">
        <v>0.11804247249114699</v>
      </c>
      <c r="AF1375">
        <v>0.11804247249114699</v>
      </c>
      <c r="AH1375">
        <v>428.823436516095</v>
      </c>
      <c r="AI1375">
        <v>12.69</v>
      </c>
      <c r="AJ1375">
        <v>435.25578806383601</v>
      </c>
      <c r="AK1375">
        <v>422.39108496835303</v>
      </c>
      <c r="AL1375">
        <v>3.4446649029979998E-4</v>
      </c>
      <c r="AM1375">
        <v>1.7912257495590001E-4</v>
      </c>
      <c r="AN1375" s="96">
        <v>6.1340564287280997E-18</v>
      </c>
      <c r="AO1375">
        <v>0</v>
      </c>
      <c r="AP1375" s="96">
        <v>6.1340564287280997E-18</v>
      </c>
      <c r="AR1375">
        <v>0.112119898817491</v>
      </c>
      <c r="AS1375">
        <v>1.02443228001876</v>
      </c>
      <c r="AT1375">
        <v>1.05735806276209</v>
      </c>
      <c r="AU1375">
        <v>0.98362494081623397</v>
      </c>
      <c r="AV1375">
        <v>451.99702044008001</v>
      </c>
      <c r="AW1375">
        <v>-5.8712247263510004E-4</v>
      </c>
      <c r="AX1375">
        <v>0.98362494081623397</v>
      </c>
      <c r="AY1375">
        <v>0.107177768281982</v>
      </c>
      <c r="BD1375" s="95">
        <v>45422</v>
      </c>
    </row>
    <row r="1376" spans="1:56">
      <c r="A1376" t="s">
        <v>109</v>
      </c>
      <c r="B1376">
        <v>5244.1</v>
      </c>
      <c r="C1376">
        <v>0</v>
      </c>
      <c r="D1376">
        <v>11358.157999999999</v>
      </c>
      <c r="E1376" s="95">
        <v>45422</v>
      </c>
      <c r="F1376" t="s">
        <v>1524</v>
      </c>
      <c r="G1376" t="b">
        <v>0</v>
      </c>
      <c r="H1376" t="b">
        <v>0</v>
      </c>
      <c r="I1376" t="b">
        <v>0</v>
      </c>
      <c r="J1376" t="b">
        <v>0</v>
      </c>
      <c r="K1376" t="b">
        <v>0</v>
      </c>
      <c r="L1376">
        <v>5244.1</v>
      </c>
      <c r="M1376">
        <v>5244.1</v>
      </c>
      <c r="N1376" t="b">
        <v>0</v>
      </c>
      <c r="O1376">
        <v>5244.1</v>
      </c>
      <c r="P1376">
        <v>1.0009304811303199</v>
      </c>
      <c r="Q1376">
        <v>433.16511623645698</v>
      </c>
      <c r="R1376">
        <v>11358.157999999999</v>
      </c>
      <c r="S1376">
        <v>11358.157999999999</v>
      </c>
      <c r="X1376">
        <v>6.0012509985241103E-2</v>
      </c>
      <c r="Y1376">
        <v>1.0008832288301099</v>
      </c>
      <c r="Z1376">
        <v>1.0008832288301099</v>
      </c>
      <c r="AA1376">
        <v>429.359005063751</v>
      </c>
      <c r="AB1376">
        <v>8.8283901304339997E-4</v>
      </c>
      <c r="AC1376" s="96">
        <v>7.7940472295151603E-7</v>
      </c>
      <c r="AD1376">
        <v>9.29590098580306E-2</v>
      </c>
      <c r="AE1376">
        <v>0.116435607313258</v>
      </c>
      <c r="AF1376">
        <v>0.116435607313258</v>
      </c>
      <c r="AH1376">
        <v>428.823436516095</v>
      </c>
      <c r="AI1376">
        <v>12.69</v>
      </c>
      <c r="AJ1376">
        <v>435.25578806383601</v>
      </c>
      <c r="AK1376">
        <v>422.39108496835303</v>
      </c>
      <c r="AL1376">
        <v>1.7912257495590001E-4</v>
      </c>
      <c r="AM1376">
        <v>0</v>
      </c>
      <c r="AN1376">
        <v>0</v>
      </c>
      <c r="AO1376">
        <v>0</v>
      </c>
      <c r="AP1376">
        <v>0</v>
      </c>
      <c r="AR1376">
        <v>0.112119898817491</v>
      </c>
      <c r="AS1376">
        <v>1.02443228001876</v>
      </c>
      <c r="AT1376">
        <v>1.0636786041194499</v>
      </c>
      <c r="AU1376">
        <v>0.99802816491321</v>
      </c>
      <c r="AV1376">
        <v>452.38904901950002</v>
      </c>
      <c r="AW1376">
        <v>8.6732558333600001E-4</v>
      </c>
      <c r="AX1376">
        <v>0.99802816491321</v>
      </c>
      <c r="AY1376">
        <v>0.107029649199789</v>
      </c>
      <c r="BD1376" s="95">
        <v>45422</v>
      </c>
    </row>
    <row r="1377" spans="1:56">
      <c r="A1377" t="s">
        <v>110</v>
      </c>
      <c r="B1377">
        <v>5248.6</v>
      </c>
      <c r="C1377">
        <v>0</v>
      </c>
      <c r="D1377">
        <v>11368.244000000001</v>
      </c>
      <c r="E1377" s="95">
        <v>45422</v>
      </c>
      <c r="F1377" t="s">
        <v>1525</v>
      </c>
      <c r="G1377" t="b">
        <v>0</v>
      </c>
      <c r="H1377" t="b">
        <v>0</v>
      </c>
      <c r="I1377" t="b">
        <v>0</v>
      </c>
      <c r="J1377" t="b">
        <v>0</v>
      </c>
      <c r="K1377" t="b">
        <v>0</v>
      </c>
      <c r="L1377">
        <v>5248.6</v>
      </c>
      <c r="M1377">
        <v>5248.6</v>
      </c>
      <c r="N1377" t="b">
        <v>0</v>
      </c>
      <c r="O1377">
        <v>5248.6</v>
      </c>
      <c r="P1377">
        <v>1.00085810720619</v>
      </c>
      <c r="Q1377">
        <v>433.53681834417102</v>
      </c>
      <c r="R1377">
        <v>11368.244000000001</v>
      </c>
      <c r="S1377">
        <v>11368.244000000001</v>
      </c>
      <c r="T1377" s="97">
        <v>45422</v>
      </c>
      <c r="U1377">
        <v>11368.244000000001</v>
      </c>
      <c r="V1377">
        <v>433.53681834417102</v>
      </c>
      <c r="W1377">
        <v>5.9370570335097198E-2</v>
      </c>
      <c r="X1377">
        <v>6.0012509985241103E-2</v>
      </c>
      <c r="Y1377">
        <v>1.00088799609936</v>
      </c>
      <c r="Z1377">
        <v>1.00088799609936</v>
      </c>
      <c r="AA1377">
        <v>429.74027418547598</v>
      </c>
      <c r="AB1377">
        <v>8.8760206408180001E-4</v>
      </c>
      <c r="AC1377" s="96">
        <v>7.8783742416241499E-7</v>
      </c>
      <c r="AD1377">
        <v>9.0588517903383597E-2</v>
      </c>
      <c r="AE1377">
        <v>0.11485741372406701</v>
      </c>
      <c r="AF1377">
        <v>0.11485741372406701</v>
      </c>
      <c r="AG1377">
        <v>429.74027418547598</v>
      </c>
      <c r="AH1377">
        <v>428.823436516095</v>
      </c>
      <c r="AI1377">
        <v>12.69</v>
      </c>
      <c r="AJ1377">
        <v>435.25578806383601</v>
      </c>
      <c r="AK1377">
        <v>422.39108496835303</v>
      </c>
      <c r="AL1377">
        <v>0</v>
      </c>
      <c r="AN1377">
        <v>0</v>
      </c>
      <c r="AO1377">
        <v>0</v>
      </c>
      <c r="AP1377">
        <v>0</v>
      </c>
      <c r="AQ1377">
        <v>0.112130821618147</v>
      </c>
      <c r="AR1377">
        <v>0.112119898817491</v>
      </c>
      <c r="AS1377">
        <v>1.02443228001876</v>
      </c>
      <c r="AT1377">
        <v>1.0648057480458299</v>
      </c>
      <c r="AU1377">
        <v>1.01180141470987</v>
      </c>
      <c r="AV1377">
        <v>452.78935351866699</v>
      </c>
      <c r="AW1377">
        <v>8.8486779252210004E-4</v>
      </c>
      <c r="AX1377">
        <v>1.01180141470987</v>
      </c>
      <c r="AY1377">
        <v>0.107059788521984</v>
      </c>
      <c r="AZ1377" s="97">
        <v>45422</v>
      </c>
      <c r="BA1377">
        <v>452.78935351866699</v>
      </c>
      <c r="BB1377">
        <v>452.789345170704</v>
      </c>
      <c r="BC1377" s="96">
        <v>8.3479621366677697E-6</v>
      </c>
      <c r="BD1377" s="95">
        <v>45422</v>
      </c>
    </row>
    <row r="1378" spans="1:56">
      <c r="A1378" t="s">
        <v>104</v>
      </c>
      <c r="B1378">
        <v>5250.05</v>
      </c>
      <c r="C1378">
        <v>0</v>
      </c>
      <c r="D1378">
        <v>11372.945</v>
      </c>
      <c r="E1378" s="95">
        <v>45425</v>
      </c>
      <c r="F1378" t="s">
        <v>1526</v>
      </c>
      <c r="G1378" t="b">
        <v>0</v>
      </c>
      <c r="H1378" t="b">
        <v>0</v>
      </c>
      <c r="I1378" t="b">
        <v>0</v>
      </c>
      <c r="J1378" t="b">
        <v>0</v>
      </c>
      <c r="K1378" t="b">
        <v>0</v>
      </c>
      <c r="L1378">
        <v>5250.05</v>
      </c>
      <c r="M1378">
        <v>5250.05</v>
      </c>
      <c r="N1378" t="b">
        <v>0</v>
      </c>
      <c r="O1378">
        <v>5250.05</v>
      </c>
      <c r="P1378">
        <v>1.0002762641466201</v>
      </c>
      <c r="Q1378">
        <v>433.65658902332399</v>
      </c>
      <c r="R1378">
        <v>11372.945</v>
      </c>
      <c r="S1378">
        <v>11372.945</v>
      </c>
      <c r="X1378">
        <v>5.9370570335097198E-2</v>
      </c>
      <c r="Y1378">
        <v>0.999918765576292</v>
      </c>
      <c r="Z1378">
        <v>0.999918765576292</v>
      </c>
      <c r="AA1378">
        <v>429.70536448195901</v>
      </c>
      <c r="AB1378" s="96">
        <v>-8.1237723401941494E-5</v>
      </c>
      <c r="AC1378" s="96">
        <v>6.5995677035303604E-9</v>
      </c>
      <c r="AD1378">
        <v>8.7832803095549E-2</v>
      </c>
      <c r="AE1378">
        <v>0.11312297720570701</v>
      </c>
      <c r="AF1378">
        <v>0.11312297720570701</v>
      </c>
      <c r="AH1378">
        <v>429.74027418547598</v>
      </c>
      <c r="AI1378">
        <v>12.55</v>
      </c>
      <c r="AJ1378">
        <v>436.18637829825798</v>
      </c>
      <c r="AK1378">
        <v>423.29417007269399</v>
      </c>
      <c r="AL1378">
        <v>1.0058421516754E-3</v>
      </c>
      <c r="AM1378">
        <v>8.4049823633150001E-4</v>
      </c>
      <c r="AN1378" s="96">
        <v>1.9563975757960802E-5</v>
      </c>
      <c r="AO1378" s="96">
        <v>-1.7871831795912498E-5</v>
      </c>
      <c r="AP1378" s="96">
        <v>1.6921439620483199E-6</v>
      </c>
      <c r="AR1378">
        <v>0.112130821618147</v>
      </c>
      <c r="AS1378">
        <v>1.02434187800883</v>
      </c>
      <c r="AT1378">
        <v>1.06457661939993</v>
      </c>
      <c r="AU1378">
        <v>1.0256135163727</v>
      </c>
      <c r="AV1378">
        <v>452.73264573554502</v>
      </c>
      <c r="AW1378">
        <v>-1.2524098166330001E-4</v>
      </c>
      <c r="AX1378">
        <v>1.0256135163727</v>
      </c>
      <c r="AY1378">
        <v>0.105645281553903</v>
      </c>
      <c r="BD1378" s="95">
        <v>45425</v>
      </c>
    </row>
    <row r="1379" spans="1:56">
      <c r="A1379" t="s">
        <v>105</v>
      </c>
      <c r="B1379">
        <v>5249.5</v>
      </c>
      <c r="C1379">
        <v>0</v>
      </c>
      <c r="D1379">
        <v>11372.433000000001</v>
      </c>
      <c r="E1379" s="95">
        <v>45425</v>
      </c>
      <c r="F1379" t="s">
        <v>1527</v>
      </c>
      <c r="G1379" t="b">
        <v>0</v>
      </c>
      <c r="H1379" t="b">
        <v>0</v>
      </c>
      <c r="I1379" t="b">
        <v>0</v>
      </c>
      <c r="J1379" t="b">
        <v>0</v>
      </c>
      <c r="K1379" t="b">
        <v>0</v>
      </c>
      <c r="L1379">
        <v>5249.5</v>
      </c>
      <c r="M1379">
        <v>5249.5</v>
      </c>
      <c r="N1379" t="b">
        <v>0</v>
      </c>
      <c r="O1379">
        <v>5249.5</v>
      </c>
      <c r="P1379">
        <v>0.99989523909296096</v>
      </c>
      <c r="Q1379">
        <v>433.61115876571398</v>
      </c>
      <c r="R1379">
        <v>11372.433000000001</v>
      </c>
      <c r="S1379">
        <v>11372.433000000001</v>
      </c>
      <c r="X1379">
        <v>5.9370570335097198E-2</v>
      </c>
      <c r="Y1379">
        <v>0.99995498087786405</v>
      </c>
      <c r="Z1379">
        <v>0.99995498087786405</v>
      </c>
      <c r="AA1379">
        <v>429.686019523673</v>
      </c>
      <c r="AB1379" s="96">
        <v>-4.5020135526819103E-5</v>
      </c>
      <c r="AC1379" s="96">
        <v>2.0268126028531601E-9</v>
      </c>
      <c r="AD1379">
        <v>8.5158321610339899E-2</v>
      </c>
      <c r="AE1379">
        <v>0.111413693016835</v>
      </c>
      <c r="AF1379">
        <v>0.111413693016835</v>
      </c>
      <c r="AH1379">
        <v>429.74027418547598</v>
      </c>
      <c r="AI1379">
        <v>12.55</v>
      </c>
      <c r="AJ1379">
        <v>436.18637829825798</v>
      </c>
      <c r="AK1379">
        <v>423.29417007269399</v>
      </c>
      <c r="AL1379">
        <v>8.4049823633150001E-4</v>
      </c>
      <c r="AM1379">
        <v>6.7515432098759996E-4</v>
      </c>
      <c r="AN1379" s="96">
        <v>2.0841983890448202E-6</v>
      </c>
      <c r="AO1379" s="96">
        <v>-2.1365667016715E-6</v>
      </c>
      <c r="AP1379" s="96">
        <v>-5.2368312626680598E-8</v>
      </c>
      <c r="AR1379">
        <v>0.112130821618147</v>
      </c>
      <c r="AS1379">
        <v>1.02434187800883</v>
      </c>
      <c r="AT1379">
        <v>1.07520867048965</v>
      </c>
      <c r="AU1379">
        <v>1.0413385404169799</v>
      </c>
      <c r="AV1379">
        <v>452.71103014097997</v>
      </c>
      <c r="AW1379" s="96">
        <v>-4.77447225620819E-5</v>
      </c>
      <c r="AX1379">
        <v>1.0413385404169799</v>
      </c>
      <c r="AY1379">
        <v>0.104367840066814</v>
      </c>
      <c r="BD1379" s="95">
        <v>45425</v>
      </c>
    </row>
    <row r="1380" spans="1:56">
      <c r="A1380" t="s">
        <v>106</v>
      </c>
      <c r="B1380">
        <v>5245.1750000000002</v>
      </c>
      <c r="C1380">
        <v>0</v>
      </c>
      <c r="D1380">
        <v>11363.263999999999</v>
      </c>
      <c r="E1380" s="95">
        <v>45425</v>
      </c>
      <c r="F1380" t="s">
        <v>1528</v>
      </c>
      <c r="G1380" t="b">
        <v>0</v>
      </c>
      <c r="H1380" t="b">
        <v>0</v>
      </c>
      <c r="I1380" t="b">
        <v>0</v>
      </c>
      <c r="J1380" t="b">
        <v>0</v>
      </c>
      <c r="K1380" t="b">
        <v>0</v>
      </c>
      <c r="L1380">
        <v>5245.1750000000002</v>
      </c>
      <c r="M1380">
        <v>5245.1750000000002</v>
      </c>
      <c r="N1380" t="b">
        <v>0</v>
      </c>
      <c r="O1380">
        <v>5245.1750000000002</v>
      </c>
      <c r="P1380">
        <v>0.99917611201066703</v>
      </c>
      <c r="Q1380">
        <v>433.25391173996701</v>
      </c>
      <c r="R1380">
        <v>11363.263999999999</v>
      </c>
      <c r="S1380">
        <v>11363.263999999999</v>
      </c>
      <c r="X1380">
        <v>5.9370570335097198E-2</v>
      </c>
      <c r="Y1380">
        <v>0.99919375211970896</v>
      </c>
      <c r="Z1380">
        <v>0.99919375211970896</v>
      </c>
      <c r="AA1380">
        <v>429.33958608124101</v>
      </c>
      <c r="AB1380">
        <v>-8.0657307291559998E-4</v>
      </c>
      <c r="AC1380" s="96">
        <v>6.5056012195252395E-7</v>
      </c>
      <c r="AD1380">
        <v>8.2979989385562905E-2</v>
      </c>
      <c r="AE1380">
        <v>0.109886524667739</v>
      </c>
      <c r="AF1380">
        <v>0.109886524667739</v>
      </c>
      <c r="AH1380">
        <v>429.74027418547598</v>
      </c>
      <c r="AI1380">
        <v>12.55</v>
      </c>
      <c r="AJ1380">
        <v>436.18637829825798</v>
      </c>
      <c r="AK1380">
        <v>423.29417007269399</v>
      </c>
      <c r="AL1380">
        <v>6.7515432098759996E-4</v>
      </c>
      <c r="AM1380">
        <v>5.0981040564370003E-4</v>
      </c>
      <c r="AN1380" s="96">
        <v>1.18901967061873E-8</v>
      </c>
      <c r="AO1380" s="96">
        <v>-2.7811396885457598E-7</v>
      </c>
      <c r="AP1380" s="96">
        <v>-2.6622377214838898E-7</v>
      </c>
      <c r="AR1380">
        <v>0.112130821618147</v>
      </c>
      <c r="AS1380">
        <v>1.02434187800883</v>
      </c>
      <c r="AT1380">
        <v>1.0846010638289101</v>
      </c>
      <c r="AU1380">
        <v>1.05731452554234</v>
      </c>
      <c r="AV1380">
        <v>452.33022112608899</v>
      </c>
      <c r="AW1380">
        <v>-8.4117458938889997E-4</v>
      </c>
      <c r="AX1380">
        <v>1.05731452554234</v>
      </c>
      <c r="AY1380">
        <v>0.104267334140379</v>
      </c>
      <c r="BD1380" s="95">
        <v>45425</v>
      </c>
    </row>
    <row r="1381" spans="1:56">
      <c r="A1381" t="s">
        <v>107</v>
      </c>
      <c r="B1381">
        <v>5247.7749999999996</v>
      </c>
      <c r="C1381">
        <v>0</v>
      </c>
      <c r="D1381">
        <v>11368.539000000001</v>
      </c>
      <c r="E1381" s="95">
        <v>45425</v>
      </c>
      <c r="F1381" t="s">
        <v>1529</v>
      </c>
      <c r="G1381" t="b">
        <v>0</v>
      </c>
      <c r="H1381" t="b">
        <v>0</v>
      </c>
      <c r="I1381" t="b">
        <v>0</v>
      </c>
      <c r="J1381" t="b">
        <v>0</v>
      </c>
      <c r="K1381" t="b">
        <v>0</v>
      </c>
      <c r="L1381">
        <v>5247.7749999999996</v>
      </c>
      <c r="M1381">
        <v>5247.7749999999996</v>
      </c>
      <c r="N1381" t="b">
        <v>0</v>
      </c>
      <c r="O1381">
        <v>5247.7749999999996</v>
      </c>
      <c r="P1381">
        <v>1.0004956936613101</v>
      </c>
      <c r="Q1381">
        <v>433.46867295775701</v>
      </c>
      <c r="R1381">
        <v>11368.539000000001</v>
      </c>
      <c r="S1381">
        <v>11368.539000000001</v>
      </c>
      <c r="X1381">
        <v>5.9370570335097198E-2</v>
      </c>
      <c r="Y1381">
        <v>1.0004642152114001</v>
      </c>
      <c r="Z1381">
        <v>1.0004642152114001</v>
      </c>
      <c r="AA1381">
        <v>429.53889204795797</v>
      </c>
      <c r="AB1381">
        <v>4.6410749685680001E-4</v>
      </c>
      <c r="AC1381" s="96">
        <v>2.1539576863876601E-7</v>
      </c>
      <c r="AD1381">
        <v>8.0593643721295793E-2</v>
      </c>
      <c r="AE1381">
        <v>0.10827832469392699</v>
      </c>
      <c r="AF1381">
        <v>0.10827832469392699</v>
      </c>
      <c r="AH1381">
        <v>429.74027418547598</v>
      </c>
      <c r="AI1381">
        <v>12.55</v>
      </c>
      <c r="AJ1381">
        <v>436.18637829825798</v>
      </c>
      <c r="AK1381">
        <v>423.29417007269399</v>
      </c>
      <c r="AL1381">
        <v>5.0981040564370003E-4</v>
      </c>
      <c r="AM1381">
        <v>3.4446649029979998E-4</v>
      </c>
      <c r="AN1381" s="96">
        <v>2.1686494595716501E-11</v>
      </c>
      <c r="AO1381" s="96">
        <v>-1.6022927429304399E-10</v>
      </c>
      <c r="AP1381" s="96">
        <v>-1.3854277969732701E-10</v>
      </c>
      <c r="AR1381">
        <v>0.112130821618147</v>
      </c>
      <c r="AS1381">
        <v>1.02434187800883</v>
      </c>
      <c r="AT1381">
        <v>1.08533176066996</v>
      </c>
      <c r="AU1381">
        <v>1.07200875018298</v>
      </c>
      <c r="AV1381">
        <v>452.55156985319502</v>
      </c>
      <c r="AW1381">
        <v>4.8935206353139995E-4</v>
      </c>
      <c r="AX1381">
        <v>1.07200875018298</v>
      </c>
      <c r="AY1381">
        <v>0.10366435098769999</v>
      </c>
      <c r="BD1381" s="95">
        <v>45425</v>
      </c>
    </row>
    <row r="1382" spans="1:56">
      <c r="A1382" t="s">
        <v>108</v>
      </c>
      <c r="B1382">
        <v>5241.2749999999996</v>
      </c>
      <c r="C1382">
        <v>0</v>
      </c>
      <c r="D1382">
        <v>11354.593999999999</v>
      </c>
      <c r="E1382" s="95">
        <v>45425</v>
      </c>
      <c r="F1382" t="s">
        <v>1530</v>
      </c>
      <c r="G1382" t="b">
        <v>0</v>
      </c>
      <c r="H1382" t="b">
        <v>0</v>
      </c>
      <c r="I1382" t="b">
        <v>0</v>
      </c>
      <c r="J1382" t="b">
        <v>0</v>
      </c>
      <c r="K1382" t="b">
        <v>0</v>
      </c>
      <c r="L1382">
        <v>5241.2749999999996</v>
      </c>
      <c r="M1382">
        <v>5241.2749999999996</v>
      </c>
      <c r="N1382" t="b">
        <v>0</v>
      </c>
      <c r="O1382">
        <v>5241.2749999999996</v>
      </c>
      <c r="P1382">
        <v>0.99876137982287705</v>
      </c>
      <c r="Q1382">
        <v>432.93176991328102</v>
      </c>
      <c r="R1382">
        <v>11354.593999999999</v>
      </c>
      <c r="S1382">
        <v>11354.593999999999</v>
      </c>
      <c r="X1382">
        <v>5.9370570335097198E-2</v>
      </c>
      <c r="Y1382">
        <v>0.99877336920777504</v>
      </c>
      <c r="Z1382">
        <v>0.99877336920777504</v>
      </c>
      <c r="AA1382">
        <v>429.012006416514</v>
      </c>
      <c r="AB1382">
        <v>-1.2273837195464E-3</v>
      </c>
      <c r="AC1382" s="96">
        <v>1.50647079500777E-6</v>
      </c>
      <c r="AD1382">
        <v>7.9152132963820301E-2</v>
      </c>
      <c r="AE1382">
        <v>0.107014915619457</v>
      </c>
      <c r="AF1382">
        <v>0.107014915619457</v>
      </c>
      <c r="AH1382">
        <v>429.74027418547598</v>
      </c>
      <c r="AI1382">
        <v>12.55</v>
      </c>
      <c r="AJ1382">
        <v>436.18637829825798</v>
      </c>
      <c r="AK1382">
        <v>423.29417007269399</v>
      </c>
      <c r="AL1382">
        <v>3.4446649029979998E-4</v>
      </c>
      <c r="AM1382">
        <v>1.7912257495590001E-4</v>
      </c>
      <c r="AN1382" s="96">
        <v>2.72351577733141E-23</v>
      </c>
      <c r="AO1382" s="96">
        <v>-6.6613381477509304E-16</v>
      </c>
      <c r="AP1382" s="96">
        <v>-6.6613378753993603E-16</v>
      </c>
      <c r="AR1382">
        <v>0.112130821618147</v>
      </c>
      <c r="AS1382">
        <v>1.02434187800883</v>
      </c>
      <c r="AT1382">
        <v>1.08969055576313</v>
      </c>
      <c r="AU1382">
        <v>1.0879307220905099</v>
      </c>
      <c r="AV1382">
        <v>451.955762568132</v>
      </c>
      <c r="AW1382">
        <v>-1.3165511396988001E-3</v>
      </c>
      <c r="AX1382">
        <v>1.0879307220905099</v>
      </c>
      <c r="AY1382">
        <v>0.103767406998221</v>
      </c>
      <c r="BD1382" s="95">
        <v>45425</v>
      </c>
    </row>
    <row r="1383" spans="1:56">
      <c r="A1383" t="s">
        <v>109</v>
      </c>
      <c r="B1383">
        <v>5244.15</v>
      </c>
      <c r="C1383">
        <v>0</v>
      </c>
      <c r="D1383">
        <v>11360.523999999999</v>
      </c>
      <c r="E1383" s="95">
        <v>45425</v>
      </c>
      <c r="F1383" t="s">
        <v>1531</v>
      </c>
      <c r="G1383" t="b">
        <v>0</v>
      </c>
      <c r="H1383" t="b">
        <v>0</v>
      </c>
      <c r="I1383" t="b">
        <v>0</v>
      </c>
      <c r="J1383" t="b">
        <v>0</v>
      </c>
      <c r="K1383" t="b">
        <v>0</v>
      </c>
      <c r="L1383">
        <v>5244.15</v>
      </c>
      <c r="M1383">
        <v>5244.15</v>
      </c>
      <c r="N1383" t="b">
        <v>0</v>
      </c>
      <c r="O1383">
        <v>5244.15</v>
      </c>
      <c r="P1383">
        <v>1.0005485306533199</v>
      </c>
      <c r="Q1383">
        <v>433.16924625987599</v>
      </c>
      <c r="R1383">
        <v>11360.523999999999</v>
      </c>
      <c r="S1383">
        <v>11360.523999999999</v>
      </c>
      <c r="X1383">
        <v>5.9370570335097198E-2</v>
      </c>
      <c r="Y1383">
        <v>1.0005222555733799</v>
      </c>
      <c r="Z1383">
        <v>1.0005222555733799</v>
      </c>
      <c r="AA1383">
        <v>429.236060327914</v>
      </c>
      <c r="AB1383">
        <v>5.2211924540409996E-4</v>
      </c>
      <c r="AC1383" s="96">
        <v>2.7260850642139602E-7</v>
      </c>
      <c r="AD1383">
        <v>7.6928599544503498E-2</v>
      </c>
      <c r="AE1383">
        <v>0.105465884731738</v>
      </c>
      <c r="AF1383">
        <v>0.105465884731738</v>
      </c>
      <c r="AH1383">
        <v>429.74027418547598</v>
      </c>
      <c r="AI1383">
        <v>12.55</v>
      </c>
      <c r="AJ1383">
        <v>436.18637829825798</v>
      </c>
      <c r="AK1383">
        <v>423.29417007269399</v>
      </c>
      <c r="AL1383">
        <v>1.7912257495590001E-4</v>
      </c>
      <c r="AM1383">
        <v>0</v>
      </c>
      <c r="AN1383">
        <v>0</v>
      </c>
      <c r="AO1383">
        <v>0</v>
      </c>
      <c r="AP1383">
        <v>0</v>
      </c>
      <c r="AR1383">
        <v>0.112130821618147</v>
      </c>
      <c r="AS1383">
        <v>1.02434187800883</v>
      </c>
      <c r="AT1383">
        <v>1.0889486178141501</v>
      </c>
      <c r="AU1383">
        <v>1.10077474050353</v>
      </c>
      <c r="AV1383">
        <v>452.21197334373397</v>
      </c>
      <c r="AW1383">
        <v>5.6689348122479998E-4</v>
      </c>
      <c r="AX1383">
        <v>1.10077474050353</v>
      </c>
      <c r="AY1383">
        <v>0.103757440678826</v>
      </c>
      <c r="BD1383" s="95">
        <v>45425</v>
      </c>
    </row>
    <row r="1384" spans="1:56">
      <c r="A1384" t="s">
        <v>110</v>
      </c>
      <c r="B1384">
        <v>5244.5749999999998</v>
      </c>
      <c r="C1384">
        <v>0</v>
      </c>
      <c r="D1384">
        <v>11360.608</v>
      </c>
      <c r="E1384" s="95">
        <v>45425</v>
      </c>
      <c r="F1384" t="s">
        <v>1532</v>
      </c>
      <c r="G1384" t="b">
        <v>0</v>
      </c>
      <c r="H1384" t="b">
        <v>0</v>
      </c>
      <c r="I1384" t="b">
        <v>0</v>
      </c>
      <c r="J1384" t="b">
        <v>0</v>
      </c>
      <c r="K1384" t="b">
        <v>0</v>
      </c>
      <c r="L1384">
        <v>5244.5749999999998</v>
      </c>
      <c r="M1384">
        <v>5244.5749999999998</v>
      </c>
      <c r="N1384" t="b">
        <v>0</v>
      </c>
      <c r="O1384">
        <v>5244.5749999999998</v>
      </c>
      <c r="P1384">
        <v>1.0000810426856499</v>
      </c>
      <c r="Q1384">
        <v>433.20435145893799</v>
      </c>
      <c r="R1384">
        <v>11360.608</v>
      </c>
      <c r="S1384">
        <v>11360.608</v>
      </c>
      <c r="T1384" s="97">
        <v>45425</v>
      </c>
      <c r="U1384">
        <v>11360.608</v>
      </c>
      <c r="V1384">
        <v>433.20435145893799</v>
      </c>
      <c r="W1384">
        <v>5.9852060310728698E-2</v>
      </c>
      <c r="X1384">
        <v>5.9370570335097198E-2</v>
      </c>
      <c r="Y1384">
        <v>1.0000073940251299</v>
      </c>
      <c r="Z1384">
        <v>1.0000073940251299</v>
      </c>
      <c r="AA1384">
        <v>429.23923411013197</v>
      </c>
      <c r="AB1384" s="96">
        <v>7.3939977991634596E-6</v>
      </c>
      <c r="AC1384" s="96">
        <v>5.4671203454033997E-11</v>
      </c>
      <c r="AD1384">
        <v>7.4585083284836803E-2</v>
      </c>
      <c r="AE1384">
        <v>0.103871864093126</v>
      </c>
      <c r="AF1384">
        <v>0.103871864093126</v>
      </c>
      <c r="AG1384">
        <v>429.23923411013197</v>
      </c>
      <c r="AH1384">
        <v>429.74027418547598</v>
      </c>
      <c r="AI1384">
        <v>12.55</v>
      </c>
      <c r="AJ1384">
        <v>436.18637829825798</v>
      </c>
      <c r="AK1384">
        <v>423.29417007269399</v>
      </c>
      <c r="AL1384">
        <v>0</v>
      </c>
      <c r="AN1384">
        <v>0</v>
      </c>
      <c r="AO1384">
        <v>0</v>
      </c>
      <c r="AP1384">
        <v>0</v>
      </c>
      <c r="AQ1384">
        <v>0.112177381477389</v>
      </c>
      <c r="AR1384">
        <v>0.112130821618147</v>
      </c>
      <c r="AS1384">
        <v>1.02434187800883</v>
      </c>
      <c r="AT1384">
        <v>1.0890204232829499</v>
      </c>
      <c r="AU1384">
        <v>1.11694237687048</v>
      </c>
      <c r="AV1384">
        <v>452.2149228477</v>
      </c>
      <c r="AW1384" s="96">
        <v>6.5223924623491999E-6</v>
      </c>
      <c r="AX1384">
        <v>1.11694237687048</v>
      </c>
      <c r="AY1384">
        <v>0.103754511058924</v>
      </c>
      <c r="AZ1384" s="97">
        <v>45425</v>
      </c>
      <c r="BA1384">
        <v>452.2149228477</v>
      </c>
      <c r="BB1384">
        <v>452.21491450932001</v>
      </c>
      <c r="BC1384" s="96">
        <v>8.3383797573333107E-6</v>
      </c>
      <c r="BD1384" s="95">
        <v>45425</v>
      </c>
    </row>
    <row r="1385" spans="1:56">
      <c r="A1385" t="s">
        <v>104</v>
      </c>
      <c r="B1385">
        <v>5251.375</v>
      </c>
      <c r="C1385">
        <v>0</v>
      </c>
      <c r="D1385">
        <v>11376.208000000001</v>
      </c>
      <c r="E1385" s="95">
        <v>45426</v>
      </c>
      <c r="F1385" t="s">
        <v>1533</v>
      </c>
      <c r="G1385" t="b">
        <v>0</v>
      </c>
      <c r="H1385" t="b">
        <v>0</v>
      </c>
      <c r="I1385" t="b">
        <v>0</v>
      </c>
      <c r="J1385" t="b">
        <v>0</v>
      </c>
      <c r="K1385" t="b">
        <v>0</v>
      </c>
      <c r="L1385">
        <v>5251.375</v>
      </c>
      <c r="M1385">
        <v>5251.375</v>
      </c>
      <c r="N1385" t="b">
        <v>0</v>
      </c>
      <c r="O1385">
        <v>5251.375</v>
      </c>
      <c r="P1385">
        <v>1.0012965778923899</v>
      </c>
      <c r="Q1385">
        <v>433.76603464392798</v>
      </c>
      <c r="R1385">
        <v>11376.208000000001</v>
      </c>
      <c r="S1385">
        <v>11376.208000000001</v>
      </c>
      <c r="X1385">
        <v>5.9852060310728698E-2</v>
      </c>
      <c r="Y1385">
        <v>1.00120691022014</v>
      </c>
      <c r="Z1385">
        <v>1.00120691022014</v>
      </c>
      <c r="AA1385">
        <v>429.75728732866799</v>
      </c>
      <c r="AB1385">
        <v>1.2061824894843999E-3</v>
      </c>
      <c r="AC1385" s="96">
        <v>1.45487619793881E-6</v>
      </c>
      <c r="AD1385">
        <v>7.3369903001704401E-2</v>
      </c>
      <c r="AE1385">
        <v>0.10267753052187401</v>
      </c>
      <c r="AF1385">
        <v>0.10267753052187401</v>
      </c>
      <c r="AH1385">
        <v>429.23923411013197</v>
      </c>
      <c r="AI1385">
        <v>13.6</v>
      </c>
      <c r="AJ1385">
        <v>435.677822621784</v>
      </c>
      <c r="AK1385">
        <v>422.80064559848</v>
      </c>
      <c r="AL1385">
        <v>1.0058421516754E-3</v>
      </c>
      <c r="AM1385">
        <v>8.4049823633150001E-4</v>
      </c>
      <c r="AN1385">
        <v>2.6193967492950003E-4</v>
      </c>
      <c r="AO1385" s="96">
        <v>-1.7282827055598E-5</v>
      </c>
      <c r="AP1385">
        <v>2.4465684787389999E-4</v>
      </c>
      <c r="AR1385">
        <v>0.112177381477389</v>
      </c>
      <c r="AS1385">
        <v>1.02395633933667</v>
      </c>
      <c r="AT1385">
        <v>1.0890415284349</v>
      </c>
      <c r="AU1385">
        <v>1.13365616427317</v>
      </c>
      <c r="AV1385">
        <v>452.81749421386297</v>
      </c>
      <c r="AW1385">
        <v>1.3324889023298E-3</v>
      </c>
      <c r="AX1385">
        <v>1.13365616427317</v>
      </c>
      <c r="AY1385">
        <v>0.102967744473245</v>
      </c>
      <c r="BD1385" s="95">
        <v>45426</v>
      </c>
    </row>
    <row r="1386" spans="1:56">
      <c r="A1386" t="s">
        <v>105</v>
      </c>
      <c r="B1386">
        <v>5247.0249999999996</v>
      </c>
      <c r="C1386">
        <v>0</v>
      </c>
      <c r="D1386">
        <v>11368.387000000001</v>
      </c>
      <c r="E1386" s="95">
        <v>45426</v>
      </c>
      <c r="F1386" t="s">
        <v>1534</v>
      </c>
      <c r="G1386" t="b">
        <v>0</v>
      </c>
      <c r="H1386" t="b">
        <v>0</v>
      </c>
      <c r="I1386" t="b">
        <v>0</v>
      </c>
      <c r="J1386" t="b">
        <v>0</v>
      </c>
      <c r="K1386" t="b">
        <v>0</v>
      </c>
      <c r="L1386">
        <v>5247.0249999999996</v>
      </c>
      <c r="M1386">
        <v>5247.0249999999996</v>
      </c>
      <c r="N1386" t="b">
        <v>0</v>
      </c>
      <c r="O1386">
        <v>5247.0249999999996</v>
      </c>
      <c r="P1386">
        <v>0.99917164552141102</v>
      </c>
      <c r="Q1386">
        <v>433.40672260647102</v>
      </c>
      <c r="R1386">
        <v>11368.387000000001</v>
      </c>
      <c r="S1386">
        <v>11368.387000000001</v>
      </c>
      <c r="X1386">
        <v>5.9852060310728698E-2</v>
      </c>
      <c r="Y1386">
        <v>0.99931251257009301</v>
      </c>
      <c r="Z1386">
        <v>0.99931251257009301</v>
      </c>
      <c r="AA1386">
        <v>429.46183459571802</v>
      </c>
      <c r="AB1386">
        <v>-6.8772385775639998E-4</v>
      </c>
      <c r="AC1386" s="96">
        <v>4.7296410452741701E-7</v>
      </c>
      <c r="AD1386">
        <v>7.1485751218784296E-2</v>
      </c>
      <c r="AE1386">
        <v>0.101249317411328</v>
      </c>
      <c r="AF1386">
        <v>0.101249317411328</v>
      </c>
      <c r="AH1386">
        <v>429.23923411013197</v>
      </c>
      <c r="AI1386">
        <v>13.6</v>
      </c>
      <c r="AJ1386">
        <v>435.677822621784</v>
      </c>
      <c r="AK1386">
        <v>422.80064559848</v>
      </c>
      <c r="AL1386">
        <v>8.4049823633150001E-4</v>
      </c>
      <c r="AM1386">
        <v>6.7515432098759996E-4</v>
      </c>
      <c r="AN1386" s="96">
        <v>2.4043528347976901E-5</v>
      </c>
      <c r="AO1386" s="96">
        <v>-4.8137113510815502E-6</v>
      </c>
      <c r="AP1386" s="96">
        <v>1.9229816996895401E-5</v>
      </c>
      <c r="AR1386">
        <v>0.112177381477389</v>
      </c>
      <c r="AS1386">
        <v>1.02395633933667</v>
      </c>
      <c r="AT1386">
        <v>1.0946732548242</v>
      </c>
      <c r="AU1386">
        <v>1.1468427262051399</v>
      </c>
      <c r="AV1386">
        <v>452.46398275726398</v>
      </c>
      <c r="AW1386">
        <v>-7.8069301896679997E-4</v>
      </c>
      <c r="AX1386">
        <v>1.1468427262051399</v>
      </c>
      <c r="AY1386">
        <v>0.102178148271066</v>
      </c>
      <c r="BD1386" s="95">
        <v>45426</v>
      </c>
    </row>
    <row r="1387" spans="1:56">
      <c r="A1387" t="s">
        <v>106</v>
      </c>
      <c r="B1387">
        <v>5247.7250000000004</v>
      </c>
      <c r="C1387">
        <v>0</v>
      </c>
      <c r="D1387">
        <v>11368.975</v>
      </c>
      <c r="E1387" s="95">
        <v>45426</v>
      </c>
      <c r="F1387" t="s">
        <v>1535</v>
      </c>
      <c r="G1387" t="b">
        <v>0</v>
      </c>
      <c r="H1387" t="b">
        <v>0</v>
      </c>
      <c r="I1387" t="b">
        <v>0</v>
      </c>
      <c r="J1387" t="b">
        <v>0</v>
      </c>
      <c r="K1387" t="b">
        <v>0</v>
      </c>
      <c r="L1387">
        <v>5247.7250000000004</v>
      </c>
      <c r="M1387">
        <v>5247.7250000000004</v>
      </c>
      <c r="N1387" t="b">
        <v>0</v>
      </c>
      <c r="O1387">
        <v>5247.7250000000004</v>
      </c>
      <c r="P1387">
        <v>1.00013340893172</v>
      </c>
      <c r="Q1387">
        <v>433.464542934338</v>
      </c>
      <c r="R1387">
        <v>11368.975</v>
      </c>
      <c r="S1387">
        <v>11368.975</v>
      </c>
      <c r="X1387">
        <v>5.9852060310728698E-2</v>
      </c>
      <c r="Y1387">
        <v>1.0000517223771499</v>
      </c>
      <c r="Z1387">
        <v>1.0000517223771499</v>
      </c>
      <c r="AA1387">
        <v>429.48404738269898</v>
      </c>
      <c r="AB1387" s="96">
        <v>5.1721039593870502E-5</v>
      </c>
      <c r="AC1387" s="96">
        <v>2.6750659366707201E-9</v>
      </c>
      <c r="AD1387">
        <v>6.9310049766637905E-2</v>
      </c>
      <c r="AE1387">
        <v>9.9719722785723094E-2</v>
      </c>
      <c r="AF1387">
        <v>9.9719722785723094E-2</v>
      </c>
      <c r="AH1387">
        <v>429.23923411013197</v>
      </c>
      <c r="AI1387">
        <v>13.6</v>
      </c>
      <c r="AJ1387">
        <v>435.677822621784</v>
      </c>
      <c r="AK1387">
        <v>422.80064559848</v>
      </c>
      <c r="AL1387">
        <v>6.7515432098759996E-4</v>
      </c>
      <c r="AM1387">
        <v>5.0981040564370003E-4</v>
      </c>
      <c r="AN1387" s="96">
        <v>1.57091552564686E-6</v>
      </c>
      <c r="AO1387" s="96">
        <v>-1.6190237539515E-7</v>
      </c>
      <c r="AP1387" s="96">
        <v>1.4090131502517101E-6</v>
      </c>
      <c r="AR1387">
        <v>0.112177381477389</v>
      </c>
      <c r="AS1387">
        <v>1.02395633933667</v>
      </c>
      <c r="AT1387">
        <v>1.10025348568907</v>
      </c>
      <c r="AU1387">
        <v>1.16301997914054</v>
      </c>
      <c r="AV1387">
        <v>452.49008979637199</v>
      </c>
      <c r="AW1387" s="96">
        <v>5.7699706722980001E-5</v>
      </c>
      <c r="AX1387">
        <v>1.16301997914054</v>
      </c>
      <c r="AY1387">
        <v>0.10217000266361401</v>
      </c>
      <c r="BD1387" s="95">
        <v>45426</v>
      </c>
    </row>
    <row r="1388" spans="1:56">
      <c r="A1388" t="s">
        <v>107</v>
      </c>
      <c r="B1388">
        <v>5244.1</v>
      </c>
      <c r="C1388">
        <v>0</v>
      </c>
      <c r="D1388">
        <v>11361.023999999999</v>
      </c>
      <c r="E1388" s="95">
        <v>45426</v>
      </c>
      <c r="F1388" t="s">
        <v>1536</v>
      </c>
      <c r="G1388" t="b">
        <v>0</v>
      </c>
      <c r="H1388" t="b">
        <v>0</v>
      </c>
      <c r="I1388" t="b">
        <v>0</v>
      </c>
      <c r="J1388" t="b">
        <v>0</v>
      </c>
      <c r="K1388" t="b">
        <v>0</v>
      </c>
      <c r="L1388">
        <v>5244.1</v>
      </c>
      <c r="M1388">
        <v>5244.1</v>
      </c>
      <c r="N1388" t="b">
        <v>0</v>
      </c>
      <c r="O1388">
        <v>5244.1</v>
      </c>
      <c r="P1388">
        <v>0.99930922447346204</v>
      </c>
      <c r="Q1388">
        <v>433.16511623645698</v>
      </c>
      <c r="R1388">
        <v>11361.023999999999</v>
      </c>
      <c r="S1388">
        <v>11361.023999999999</v>
      </c>
      <c r="X1388">
        <v>5.9852060310728698E-2</v>
      </c>
      <c r="Y1388">
        <v>0.99930064055906498</v>
      </c>
      <c r="Z1388">
        <v>0.99930064055906498</v>
      </c>
      <c r="AA1388">
        <v>429.18368365943098</v>
      </c>
      <c r="AB1388">
        <v>-6.9960410682800005E-4</v>
      </c>
      <c r="AC1388" s="96">
        <v>4.8944590629072405E-7</v>
      </c>
      <c r="AD1388">
        <v>6.7582934040010506E-2</v>
      </c>
      <c r="AE1388">
        <v>9.8344312984780802E-2</v>
      </c>
      <c r="AF1388">
        <v>9.8344312984780802E-2</v>
      </c>
      <c r="AH1388">
        <v>429.23923411013197</v>
      </c>
      <c r="AI1388">
        <v>13.6</v>
      </c>
      <c r="AJ1388">
        <v>435.677822621784</v>
      </c>
      <c r="AK1388">
        <v>422.80064559848</v>
      </c>
      <c r="AL1388">
        <v>5.0981040564370003E-4</v>
      </c>
      <c r="AM1388">
        <v>3.4446649029979998E-4</v>
      </c>
      <c r="AN1388" s="96">
        <v>1.3529218606180099E-9</v>
      </c>
      <c r="AO1388" s="96">
        <v>-1.4457695041159001E-9</v>
      </c>
      <c r="AP1388" s="96">
        <v>-9.2847643497887401E-11</v>
      </c>
      <c r="AR1388">
        <v>0.112177381477389</v>
      </c>
      <c r="AS1388">
        <v>1.02395633933667</v>
      </c>
      <c r="AT1388">
        <v>1.10031068153291</v>
      </c>
      <c r="AU1388">
        <v>1.18085947026496</v>
      </c>
      <c r="AV1388">
        <v>452.121241164141</v>
      </c>
      <c r="AW1388">
        <v>-8.1515295152000003E-4</v>
      </c>
      <c r="AX1388">
        <v>1.18085947026496</v>
      </c>
      <c r="AY1388">
        <v>0.101720425681563</v>
      </c>
      <c r="BD1388" s="95">
        <v>45426</v>
      </c>
    </row>
    <row r="1389" spans="1:56">
      <c r="A1389" t="s">
        <v>108</v>
      </c>
      <c r="B1389">
        <v>5248.5249999999996</v>
      </c>
      <c r="C1389">
        <v>0</v>
      </c>
      <c r="D1389">
        <v>11370.453</v>
      </c>
      <c r="E1389" s="95">
        <v>45426</v>
      </c>
      <c r="F1389" t="s">
        <v>1537</v>
      </c>
      <c r="G1389" t="b">
        <v>0</v>
      </c>
      <c r="H1389" t="b">
        <v>0</v>
      </c>
      <c r="I1389" t="b">
        <v>0</v>
      </c>
      <c r="J1389" t="b">
        <v>0</v>
      </c>
      <c r="K1389" t="b">
        <v>0</v>
      </c>
      <c r="L1389">
        <v>5248.5249999999996</v>
      </c>
      <c r="M1389">
        <v>5248.5249999999996</v>
      </c>
      <c r="N1389" t="b">
        <v>0</v>
      </c>
      <c r="O1389">
        <v>5248.5249999999996</v>
      </c>
      <c r="P1389">
        <v>1.00084380541942</v>
      </c>
      <c r="Q1389">
        <v>433.53062330904299</v>
      </c>
      <c r="R1389">
        <v>11370.453</v>
      </c>
      <c r="S1389">
        <v>11370.453</v>
      </c>
      <c r="X1389">
        <v>5.9852060310728698E-2</v>
      </c>
      <c r="Y1389">
        <v>1.00082994279388</v>
      </c>
      <c r="Z1389">
        <v>1.00082994279388</v>
      </c>
      <c r="AA1389">
        <v>429.53988156493898</v>
      </c>
      <c r="AB1389">
        <v>8.2959858180600005E-4</v>
      </c>
      <c r="AC1389" s="96">
        <v>6.8823380693467296E-7</v>
      </c>
      <c r="AD1389">
        <v>6.6077594244758897E-2</v>
      </c>
      <c r="AE1389">
        <v>9.70457475246497E-2</v>
      </c>
      <c r="AF1389">
        <v>9.70457475246497E-2</v>
      </c>
      <c r="AH1389">
        <v>429.23923411013197</v>
      </c>
      <c r="AI1389">
        <v>13.6</v>
      </c>
      <c r="AJ1389">
        <v>435.677822621784</v>
      </c>
      <c r="AK1389">
        <v>422.80064559848</v>
      </c>
      <c r="AL1389">
        <v>3.4446649029979998E-4</v>
      </c>
      <c r="AM1389">
        <v>1.7912257495590001E-4</v>
      </c>
      <c r="AN1389" s="96">
        <v>3.24168577982326E-15</v>
      </c>
      <c r="AO1389">
        <v>0</v>
      </c>
      <c r="AP1389" s="96">
        <v>3.24168577982326E-15</v>
      </c>
      <c r="AR1389">
        <v>0.112177381477389</v>
      </c>
      <c r="AS1389">
        <v>1.02395633933667</v>
      </c>
      <c r="AT1389">
        <v>1.1034558191146999</v>
      </c>
      <c r="AU1389">
        <v>1.19737456544071</v>
      </c>
      <c r="AV1389">
        <v>452.56359400869201</v>
      </c>
      <c r="AW1389">
        <v>9.783942984241999E-4</v>
      </c>
      <c r="AX1389">
        <v>1.19737456544071</v>
      </c>
      <c r="AY1389">
        <v>0.100066144843872</v>
      </c>
      <c r="BD1389" s="95">
        <v>45426</v>
      </c>
    </row>
    <row r="1390" spans="1:56">
      <c r="A1390" t="s">
        <v>109</v>
      </c>
      <c r="B1390">
        <v>5266.5749999999998</v>
      </c>
      <c r="C1390">
        <v>0</v>
      </c>
      <c r="D1390">
        <v>11409.143</v>
      </c>
      <c r="E1390" s="95">
        <v>45426</v>
      </c>
      <c r="F1390" t="s">
        <v>1538</v>
      </c>
      <c r="G1390" t="b">
        <v>0</v>
      </c>
      <c r="H1390" t="b">
        <v>0</v>
      </c>
      <c r="I1390" t="b">
        <v>0</v>
      </c>
      <c r="J1390" t="b">
        <v>0</v>
      </c>
      <c r="K1390" t="b">
        <v>0</v>
      </c>
      <c r="L1390">
        <v>5266.5749999999998</v>
      </c>
      <c r="M1390">
        <v>5266.5749999999998</v>
      </c>
      <c r="N1390" t="b">
        <v>0</v>
      </c>
      <c r="O1390">
        <v>5266.5749999999998</v>
      </c>
      <c r="P1390">
        <v>1.0034390614505899</v>
      </c>
      <c r="Q1390">
        <v>435.02156176331903</v>
      </c>
      <c r="R1390">
        <v>11409.143</v>
      </c>
      <c r="S1390">
        <v>11409.143</v>
      </c>
      <c r="X1390">
        <v>5.9852060310728698E-2</v>
      </c>
      <c r="Y1390">
        <v>1.00340267885545</v>
      </c>
      <c r="Z1390">
        <v>1.00340267885545</v>
      </c>
      <c r="AA1390">
        <v>431.00146783751302</v>
      </c>
      <c r="AB1390">
        <v>3.3969028426568001E-3</v>
      </c>
      <c r="AC1390" s="96">
        <v>1.15389489224504E-5</v>
      </c>
      <c r="AD1390">
        <v>7.2976406512356096E-2</v>
      </c>
      <c r="AE1390">
        <v>9.8721740139725997E-2</v>
      </c>
      <c r="AF1390">
        <v>9.8721740139725997E-2</v>
      </c>
      <c r="AH1390">
        <v>429.23923411013197</v>
      </c>
      <c r="AI1390">
        <v>13.6</v>
      </c>
      <c r="AJ1390">
        <v>435.677822621784</v>
      </c>
      <c r="AK1390">
        <v>422.80064559848</v>
      </c>
      <c r="AL1390">
        <v>1.7912257495590001E-4</v>
      </c>
      <c r="AM1390">
        <v>0</v>
      </c>
      <c r="AN1390">
        <v>0</v>
      </c>
      <c r="AO1390">
        <v>0</v>
      </c>
      <c r="AP1390">
        <v>0</v>
      </c>
      <c r="AR1390">
        <v>0.112177381477389</v>
      </c>
      <c r="AS1390">
        <v>1.02395633933667</v>
      </c>
      <c r="AT1390">
        <v>1.1148343831185701</v>
      </c>
      <c r="AU1390">
        <v>1.21339658900363</v>
      </c>
      <c r="AV1390">
        <v>454.40674021503997</v>
      </c>
      <c r="AW1390">
        <v>4.0726789135236002E-3</v>
      </c>
      <c r="AX1390">
        <v>1.21339658900363</v>
      </c>
      <c r="AY1390">
        <v>0.100949575967966</v>
      </c>
      <c r="BD1390" s="95">
        <v>45426</v>
      </c>
    </row>
    <row r="1391" spans="1:56">
      <c r="A1391" t="s">
        <v>110</v>
      </c>
      <c r="B1391">
        <v>5272.45</v>
      </c>
      <c r="C1391">
        <v>0</v>
      </c>
      <c r="D1391">
        <v>11422.552</v>
      </c>
      <c r="E1391" s="95">
        <v>45426</v>
      </c>
      <c r="F1391" t="s">
        <v>1539</v>
      </c>
      <c r="G1391" t="b">
        <v>0</v>
      </c>
      <c r="H1391" t="b">
        <v>0</v>
      </c>
      <c r="I1391" t="b">
        <v>0</v>
      </c>
      <c r="J1391" t="b">
        <v>0</v>
      </c>
      <c r="K1391" t="b">
        <v>0</v>
      </c>
      <c r="L1391">
        <v>5272.45</v>
      </c>
      <c r="M1391">
        <v>5272.45</v>
      </c>
      <c r="N1391" t="b">
        <v>0</v>
      </c>
      <c r="O1391">
        <v>5272.45</v>
      </c>
      <c r="P1391">
        <v>1.00111552574491</v>
      </c>
      <c r="Q1391">
        <v>435.50683951505698</v>
      </c>
      <c r="R1391">
        <v>11422.552</v>
      </c>
      <c r="S1391">
        <v>11422.552</v>
      </c>
      <c r="T1391" s="97">
        <v>45426</v>
      </c>
      <c r="U1391">
        <v>11422.552</v>
      </c>
      <c r="V1391">
        <v>435.50683951505698</v>
      </c>
      <c r="W1391">
        <v>5.7363286765479499E-2</v>
      </c>
      <c r="X1391">
        <v>5.9852060310728698E-2</v>
      </c>
      <c r="Y1391">
        <v>1.0011752854706</v>
      </c>
      <c r="Z1391">
        <v>1.0011752854706</v>
      </c>
      <c r="AA1391">
        <v>431.50801760047301</v>
      </c>
      <c r="AB1391">
        <v>1.1745953633026001E-3</v>
      </c>
      <c r="AC1391" s="96">
        <v>1.37967426749199E-6</v>
      </c>
      <c r="AD1391">
        <v>7.1777763112823495E-2</v>
      </c>
      <c r="AE1391">
        <v>9.7604379405663896E-2</v>
      </c>
      <c r="AF1391">
        <v>9.7604379405663896E-2</v>
      </c>
      <c r="AG1391">
        <v>431.50801760047301</v>
      </c>
      <c r="AH1391">
        <v>429.23923411013197</v>
      </c>
      <c r="AI1391">
        <v>13.6</v>
      </c>
      <c r="AJ1391">
        <v>435.677822621784</v>
      </c>
      <c r="AK1391">
        <v>422.80064559848</v>
      </c>
      <c r="AL1391">
        <v>0</v>
      </c>
      <c r="AN1391">
        <v>0</v>
      </c>
      <c r="AO1391">
        <v>0</v>
      </c>
      <c r="AP1391">
        <v>0</v>
      </c>
      <c r="AQ1391">
        <v>0.112111949048389</v>
      </c>
      <c r="AR1391">
        <v>0.112177381477389</v>
      </c>
      <c r="AS1391">
        <v>1.02395633933667</v>
      </c>
      <c r="AT1391">
        <v>1.10879566852837</v>
      </c>
      <c r="AU1391">
        <v>1.1927968333728001</v>
      </c>
      <c r="AV1391">
        <v>455.05382786638597</v>
      </c>
      <c r="AW1391">
        <v>1.4240274055792E-3</v>
      </c>
      <c r="AX1391">
        <v>1.1927968333728001</v>
      </c>
      <c r="AY1391">
        <v>0.101049182884154</v>
      </c>
      <c r="AZ1391" s="97">
        <v>45426</v>
      </c>
      <c r="BA1391">
        <v>455.05382786638597</v>
      </c>
      <c r="BB1391">
        <v>455.05381950081699</v>
      </c>
      <c r="BC1391" s="96">
        <v>8.3655688740691403E-6</v>
      </c>
      <c r="BD1391" s="95">
        <v>45426</v>
      </c>
    </row>
    <row r="1392" spans="1:56">
      <c r="A1392" t="s">
        <v>104</v>
      </c>
      <c r="B1392">
        <v>5292.1</v>
      </c>
      <c r="C1392">
        <v>0</v>
      </c>
      <c r="D1392">
        <v>11467.281000000001</v>
      </c>
      <c r="E1392" s="95">
        <v>45427</v>
      </c>
      <c r="F1392" t="s">
        <v>1540</v>
      </c>
      <c r="G1392" t="b">
        <v>0</v>
      </c>
      <c r="H1392" t="b">
        <v>0</v>
      </c>
      <c r="I1392" t="b">
        <v>0</v>
      </c>
      <c r="J1392" t="b">
        <v>0</v>
      </c>
      <c r="K1392" t="b">
        <v>0</v>
      </c>
      <c r="L1392">
        <v>5292.1</v>
      </c>
      <c r="M1392">
        <v>5292.1</v>
      </c>
      <c r="N1392" t="b">
        <v>0</v>
      </c>
      <c r="O1392">
        <v>5292.1</v>
      </c>
      <c r="P1392">
        <v>1.0037269201225201</v>
      </c>
      <c r="Q1392">
        <v>437.12993871874198</v>
      </c>
      <c r="R1392">
        <v>11467.281000000001</v>
      </c>
      <c r="S1392">
        <v>11467.281000000001</v>
      </c>
      <c r="X1392">
        <v>5.7363286765479499E-2</v>
      </c>
      <c r="Y1392">
        <v>1.0037565075149399</v>
      </c>
      <c r="Z1392">
        <v>1.0037565075149399</v>
      </c>
      <c r="AA1392">
        <v>433.12898071134902</v>
      </c>
      <c r="AB1392">
        <v>3.7494694607535998E-3</v>
      </c>
      <c r="AC1392" s="96">
        <v>1.40585212371243E-5</v>
      </c>
      <c r="AD1392">
        <v>7.9566816755284403E-2</v>
      </c>
      <c r="AE1392">
        <v>9.9923937956119702E-2</v>
      </c>
      <c r="AF1392">
        <v>9.9923937956119702E-2</v>
      </c>
      <c r="AH1392">
        <v>431.50801760047301</v>
      </c>
      <c r="AI1392">
        <v>13.42</v>
      </c>
      <c r="AJ1392">
        <v>437.98063786448</v>
      </c>
      <c r="AK1392">
        <v>425.03539733646602</v>
      </c>
      <c r="AL1392">
        <v>1.0058421516754E-3</v>
      </c>
      <c r="AM1392">
        <v>8.4049823633150001E-4</v>
      </c>
      <c r="AN1392">
        <v>2.1107534986084999E-3</v>
      </c>
      <c r="AO1392" s="96">
        <v>-6.1644613447153699E-7</v>
      </c>
      <c r="AP1392">
        <v>2.1101370524740002E-3</v>
      </c>
      <c r="AR1392">
        <v>0.112111949048389</v>
      </c>
      <c r="AS1392">
        <v>1.02449806533029</v>
      </c>
      <c r="AT1392">
        <v>1.1081093978888401</v>
      </c>
      <c r="AU1392">
        <v>1.2070900735233401</v>
      </c>
      <c r="AV1392">
        <v>457.08583981630198</v>
      </c>
      <c r="AW1392">
        <v>4.4654320554646E-3</v>
      </c>
      <c r="AX1392">
        <v>1.2070900735233401</v>
      </c>
      <c r="AY1392">
        <v>0.10196177029176499</v>
      </c>
      <c r="BD1392" s="95">
        <v>45427</v>
      </c>
    </row>
    <row r="1393" spans="1:56">
      <c r="A1393" t="s">
        <v>105</v>
      </c>
      <c r="B1393">
        <v>5306.35</v>
      </c>
      <c r="C1393">
        <v>0</v>
      </c>
      <c r="D1393">
        <v>11498.39</v>
      </c>
      <c r="E1393" s="95">
        <v>45427</v>
      </c>
      <c r="F1393" t="s">
        <v>1541</v>
      </c>
      <c r="G1393" t="b">
        <v>0</v>
      </c>
      <c r="H1393" t="b">
        <v>0</v>
      </c>
      <c r="I1393" t="b">
        <v>0</v>
      </c>
      <c r="J1393" t="b">
        <v>0</v>
      </c>
      <c r="K1393" t="b">
        <v>0</v>
      </c>
      <c r="L1393">
        <v>5306.35</v>
      </c>
      <c r="M1393">
        <v>5306.35</v>
      </c>
      <c r="N1393" t="b">
        <v>0</v>
      </c>
      <c r="O1393">
        <v>5306.35</v>
      </c>
      <c r="P1393">
        <v>1.00269269288184</v>
      </c>
      <c r="Q1393">
        <v>438.30699539316998</v>
      </c>
      <c r="R1393">
        <v>11498.39</v>
      </c>
      <c r="S1393">
        <v>11498.39</v>
      </c>
      <c r="X1393">
        <v>5.7363286765479499E-2</v>
      </c>
      <c r="Y1393">
        <v>1.0027128488435899</v>
      </c>
      <c r="Z1393">
        <v>1.0027128488435899</v>
      </c>
      <c r="AA1393">
        <v>434.30399416579797</v>
      </c>
      <c r="AB1393">
        <v>2.7091757107713002E-3</v>
      </c>
      <c r="AC1393" s="96">
        <v>7.3396330318335601E-6</v>
      </c>
      <c r="AD1393">
        <v>8.2023486812888693E-2</v>
      </c>
      <c r="AE1393">
        <v>0.1003676389849</v>
      </c>
      <c r="AF1393">
        <v>0.1003676389849</v>
      </c>
      <c r="AH1393">
        <v>431.50801760047301</v>
      </c>
      <c r="AI1393">
        <v>13.42</v>
      </c>
      <c r="AJ1393">
        <v>437.98063786448</v>
      </c>
      <c r="AK1393">
        <v>425.03539733646602</v>
      </c>
      <c r="AL1393">
        <v>8.4049823633150001E-4</v>
      </c>
      <c r="AM1393">
        <v>6.7515432098759996E-4</v>
      </c>
      <c r="AN1393">
        <v>7.8506352714750992E-3</v>
      </c>
      <c r="AO1393" s="96">
        <v>-3.0427260711007798E-10</v>
      </c>
      <c r="AP1393">
        <v>7.8506349672025008E-3</v>
      </c>
      <c r="AR1393">
        <v>0.112111949048389</v>
      </c>
      <c r="AS1393">
        <v>1.02449806533029</v>
      </c>
      <c r="AT1393">
        <v>1.10177026821821</v>
      </c>
      <c r="AU1393">
        <v>1.1790695995660301</v>
      </c>
      <c r="AV1393">
        <v>458.581356515621</v>
      </c>
      <c r="AW1393">
        <v>3.2718508626738002E-3</v>
      </c>
      <c r="AX1393">
        <v>1.1790695995660301</v>
      </c>
      <c r="AY1393">
        <v>0.10251350883921601</v>
      </c>
      <c r="BD1393" s="95">
        <v>45427</v>
      </c>
    </row>
    <row r="1394" spans="1:56">
      <c r="A1394" t="s">
        <v>106</v>
      </c>
      <c r="B1394">
        <v>5314.7749999999996</v>
      </c>
      <c r="C1394">
        <v>0</v>
      </c>
      <c r="D1394">
        <v>11516.380999999999</v>
      </c>
      <c r="E1394" s="95">
        <v>45427</v>
      </c>
      <c r="F1394" t="s">
        <v>1542</v>
      </c>
      <c r="G1394" t="b">
        <v>0</v>
      </c>
      <c r="H1394" t="b">
        <v>0</v>
      </c>
      <c r="I1394" t="b">
        <v>0</v>
      </c>
      <c r="J1394" t="b">
        <v>0</v>
      </c>
      <c r="K1394" t="b">
        <v>0</v>
      </c>
      <c r="L1394">
        <v>5314.7749999999996</v>
      </c>
      <c r="M1394">
        <v>5314.7749999999996</v>
      </c>
      <c r="N1394" t="b">
        <v>0</v>
      </c>
      <c r="O1394">
        <v>5314.7749999999996</v>
      </c>
      <c r="P1394">
        <v>1.0015877203727599</v>
      </c>
      <c r="Q1394">
        <v>439.00290433928001</v>
      </c>
      <c r="R1394">
        <v>11516.380999999999</v>
      </c>
      <c r="S1394">
        <v>11516.380999999999</v>
      </c>
      <c r="X1394">
        <v>5.7363286765479499E-2</v>
      </c>
      <c r="Y1394">
        <v>1.0015646538341401</v>
      </c>
      <c r="Z1394">
        <v>1.0015646538341401</v>
      </c>
      <c r="AA1394">
        <v>434.98352957545399</v>
      </c>
      <c r="AB1394">
        <v>1.5634310386699001E-3</v>
      </c>
      <c r="AC1394" s="96">
        <v>2.4443166126765999E-6</v>
      </c>
      <c r="AD1394">
        <v>8.1134996862594205E-2</v>
      </c>
      <c r="AE1394">
        <v>9.9502795447585696E-2</v>
      </c>
      <c r="AF1394">
        <v>9.9502795447585696E-2</v>
      </c>
      <c r="AH1394">
        <v>431.50801760047301</v>
      </c>
      <c r="AI1394">
        <v>13.42</v>
      </c>
      <c r="AJ1394">
        <v>437.98063786448</v>
      </c>
      <c r="AK1394">
        <v>425.03539733646602</v>
      </c>
      <c r="AL1394">
        <v>6.7515432098759996E-4</v>
      </c>
      <c r="AM1394">
        <v>5.0981040564370003E-4</v>
      </c>
      <c r="AN1394">
        <v>1.1768794632656799E-2</v>
      </c>
      <c r="AO1394" s="96">
        <v>-1.1102230246251501E-14</v>
      </c>
      <c r="AP1394">
        <v>1.1768794632645701E-2</v>
      </c>
      <c r="AR1394">
        <v>0.112111949048389</v>
      </c>
      <c r="AS1394">
        <v>1.02449806533029</v>
      </c>
      <c r="AT1394">
        <v>1.09789213767628</v>
      </c>
      <c r="AU1394">
        <v>1.18559579055172</v>
      </c>
      <c r="AV1394">
        <v>459.42706452648099</v>
      </c>
      <c r="AW1394">
        <v>1.8441831505865999E-3</v>
      </c>
      <c r="AX1394">
        <v>1.18559579055172</v>
      </c>
      <c r="AY1394">
        <v>0.10255381780645</v>
      </c>
      <c r="BD1394" s="95">
        <v>45427</v>
      </c>
    </row>
    <row r="1395" spans="1:56">
      <c r="A1395" t="s">
        <v>107</v>
      </c>
      <c r="B1395">
        <v>5318.875</v>
      </c>
      <c r="C1395">
        <v>0</v>
      </c>
      <c r="D1395">
        <v>11525.011</v>
      </c>
      <c r="E1395" s="95">
        <v>45427</v>
      </c>
      <c r="F1395" t="s">
        <v>1543</v>
      </c>
      <c r="G1395" t="b">
        <v>0</v>
      </c>
      <c r="H1395" t="b">
        <v>0</v>
      </c>
      <c r="I1395" t="b">
        <v>0</v>
      </c>
      <c r="J1395" t="b">
        <v>0</v>
      </c>
      <c r="K1395" t="b">
        <v>0</v>
      </c>
      <c r="L1395">
        <v>5318.875</v>
      </c>
      <c r="M1395">
        <v>5318.875</v>
      </c>
      <c r="N1395" t="b">
        <v>0</v>
      </c>
      <c r="O1395">
        <v>5318.875</v>
      </c>
      <c r="P1395">
        <v>1.0007714343504599</v>
      </c>
      <c r="Q1395">
        <v>439.34156625964198</v>
      </c>
      <c r="R1395">
        <v>11525.011</v>
      </c>
      <c r="S1395">
        <v>11525.011</v>
      </c>
      <c r="X1395">
        <v>5.7363286765479499E-2</v>
      </c>
      <c r="Y1395">
        <v>1.0007493673576699</v>
      </c>
      <c r="Z1395">
        <v>1.0007493673576699</v>
      </c>
      <c r="AA1395">
        <v>435.30949203364599</v>
      </c>
      <c r="AB1395">
        <v>7.4908672215170003E-4</v>
      </c>
      <c r="AC1395" s="96">
        <v>5.6113091730408402E-7</v>
      </c>
      <c r="AD1395">
        <v>7.9039892138255394E-2</v>
      </c>
      <c r="AE1395">
        <v>9.8150278455903003E-2</v>
      </c>
      <c r="AF1395">
        <v>9.8150278455903003E-2</v>
      </c>
      <c r="AH1395">
        <v>431.50801760047301</v>
      </c>
      <c r="AI1395">
        <v>13.42</v>
      </c>
      <c r="AJ1395">
        <v>437.98063786448</v>
      </c>
      <c r="AK1395">
        <v>425.03539733646602</v>
      </c>
      <c r="AL1395">
        <v>5.0981040564370003E-4</v>
      </c>
      <c r="AM1395">
        <v>3.4446649029979998E-4</v>
      </c>
      <c r="AN1395">
        <v>7.0472617385378003E-3</v>
      </c>
      <c r="AO1395">
        <v>0</v>
      </c>
      <c r="AP1395">
        <v>7.0472617385378003E-3</v>
      </c>
      <c r="AR1395">
        <v>0.112111949048389</v>
      </c>
      <c r="AS1395">
        <v>1.02449806533029</v>
      </c>
      <c r="AT1395">
        <v>1.09760744971629</v>
      </c>
      <c r="AU1395">
        <v>1.19590057498229</v>
      </c>
      <c r="AV1395">
        <v>459.83476759514201</v>
      </c>
      <c r="AW1395">
        <v>8.8741630639869995E-4</v>
      </c>
      <c r="AX1395">
        <v>1.19590057498229</v>
      </c>
      <c r="AY1395">
        <v>0.10258235480002199</v>
      </c>
      <c r="BD1395" s="95">
        <v>45427</v>
      </c>
    </row>
    <row r="1396" spans="1:56">
      <c r="A1396" t="s">
        <v>108</v>
      </c>
      <c r="B1396">
        <v>5322.375</v>
      </c>
      <c r="C1396">
        <v>0</v>
      </c>
      <c r="D1396">
        <v>11532.574000000001</v>
      </c>
      <c r="E1396" s="95">
        <v>45427</v>
      </c>
      <c r="F1396" t="s">
        <v>1544</v>
      </c>
      <c r="G1396" t="b">
        <v>0</v>
      </c>
      <c r="H1396" t="b">
        <v>0</v>
      </c>
      <c r="I1396" t="b">
        <v>0</v>
      </c>
      <c r="J1396" t="b">
        <v>0</v>
      </c>
      <c r="K1396" t="b">
        <v>0</v>
      </c>
      <c r="L1396">
        <v>5322.375</v>
      </c>
      <c r="M1396">
        <v>5322.375</v>
      </c>
      <c r="N1396" t="b">
        <v>0</v>
      </c>
      <c r="O1396">
        <v>5322.375</v>
      </c>
      <c r="P1396">
        <v>1.0006580338887401</v>
      </c>
      <c r="Q1396">
        <v>439.63066789897499</v>
      </c>
      <c r="R1396">
        <v>11532.574000000001</v>
      </c>
      <c r="S1396">
        <v>11532.574000000001</v>
      </c>
      <c r="X1396">
        <v>5.7363286765479499E-2</v>
      </c>
      <c r="Y1396">
        <v>1.00065622497019</v>
      </c>
      <c r="Z1396">
        <v>1.00065622497019</v>
      </c>
      <c r="AA1396">
        <v>435.595152992083</v>
      </c>
      <c r="AB1396">
        <v>6.5600974874220001E-4</v>
      </c>
      <c r="AC1396" s="96">
        <v>4.3034879044486E-7</v>
      </c>
      <c r="AD1396">
        <v>7.6928631810621095E-2</v>
      </c>
      <c r="AE1396">
        <v>9.6784538559278599E-2</v>
      </c>
      <c r="AF1396">
        <v>9.6784538559278599E-2</v>
      </c>
      <c r="AH1396">
        <v>431.50801760047301</v>
      </c>
      <c r="AI1396">
        <v>13.42</v>
      </c>
      <c r="AJ1396">
        <v>437.98063786448</v>
      </c>
      <c r="AK1396">
        <v>425.03539733646602</v>
      </c>
      <c r="AL1396">
        <v>3.4446649029979998E-4</v>
      </c>
      <c r="AM1396">
        <v>1.7912257495590001E-4</v>
      </c>
      <c r="AN1396">
        <v>1.1835064734589001E-3</v>
      </c>
      <c r="AO1396">
        <v>0</v>
      </c>
      <c r="AP1396">
        <v>1.1835064734589001E-3</v>
      </c>
      <c r="AR1396">
        <v>0.112111949048389</v>
      </c>
      <c r="AS1396">
        <v>1.02449806533029</v>
      </c>
      <c r="AT1396">
        <v>1.0974057907016801</v>
      </c>
      <c r="AU1396">
        <v>1.2123801598950601</v>
      </c>
      <c r="AV1396">
        <v>460.19487885229699</v>
      </c>
      <c r="AW1396">
        <v>7.8313186068539997E-4</v>
      </c>
      <c r="AX1396">
        <v>1.2123801598950601</v>
      </c>
      <c r="AY1396">
        <v>0.10244991979238099</v>
      </c>
      <c r="BD1396" s="95">
        <v>45427</v>
      </c>
    </row>
    <row r="1397" spans="1:56">
      <c r="A1397" t="s">
        <v>109</v>
      </c>
      <c r="B1397">
        <v>5323.9250000000002</v>
      </c>
      <c r="C1397">
        <v>0</v>
      </c>
      <c r="D1397">
        <v>11535.904</v>
      </c>
      <c r="E1397" s="95">
        <v>45427</v>
      </c>
      <c r="F1397" t="s">
        <v>1545</v>
      </c>
      <c r="G1397" t="b">
        <v>0</v>
      </c>
      <c r="H1397" t="b">
        <v>0</v>
      </c>
      <c r="I1397" t="b">
        <v>0</v>
      </c>
      <c r="J1397" t="b">
        <v>0</v>
      </c>
      <c r="K1397" t="b">
        <v>0</v>
      </c>
      <c r="L1397">
        <v>5323.9250000000002</v>
      </c>
      <c r="M1397">
        <v>5323.9250000000002</v>
      </c>
      <c r="N1397" t="b">
        <v>0</v>
      </c>
      <c r="O1397">
        <v>5323.9250000000002</v>
      </c>
      <c r="P1397">
        <v>1.0002912233730199</v>
      </c>
      <c r="Q1397">
        <v>439.75869862496501</v>
      </c>
      <c r="R1397">
        <v>11535.904</v>
      </c>
      <c r="S1397">
        <v>11535.904</v>
      </c>
      <c r="X1397">
        <v>5.7363286765479499E-2</v>
      </c>
      <c r="Y1397">
        <v>1.0002887473342901</v>
      </c>
      <c r="Z1397">
        <v>1.0002887473342901</v>
      </c>
      <c r="AA1397">
        <v>435.72092993133901</v>
      </c>
      <c r="AB1397">
        <v>2.8870565480129998E-4</v>
      </c>
      <c r="AC1397" s="96">
        <v>8.3350955114279897E-8</v>
      </c>
      <c r="AD1397">
        <v>7.4644191962993003E-2</v>
      </c>
      <c r="AE1397">
        <v>9.5344850042113793E-2</v>
      </c>
      <c r="AF1397">
        <v>9.5344850042113793E-2</v>
      </c>
      <c r="AH1397">
        <v>431.50801760047301</v>
      </c>
      <c r="AI1397">
        <v>13.42</v>
      </c>
      <c r="AJ1397">
        <v>437.98063786448</v>
      </c>
      <c r="AK1397">
        <v>425.03539733646602</v>
      </c>
      <c r="AL1397">
        <v>1.7912257495590001E-4</v>
      </c>
      <c r="AM1397">
        <v>0</v>
      </c>
      <c r="AN1397">
        <v>0</v>
      </c>
      <c r="AO1397">
        <v>0</v>
      </c>
      <c r="AP1397">
        <v>0</v>
      </c>
      <c r="AR1397">
        <v>0.112111949048389</v>
      </c>
      <c r="AS1397">
        <v>1.02449806533029</v>
      </c>
      <c r="AT1397">
        <v>1.09834086715204</v>
      </c>
      <c r="AU1397">
        <v>1.21731507187816</v>
      </c>
      <c r="AV1397">
        <v>460.35575287979998</v>
      </c>
      <c r="AW1397">
        <v>3.4957804811729999E-4</v>
      </c>
      <c r="AX1397">
        <v>1.21731507187816</v>
      </c>
      <c r="AY1397">
        <v>0.102345686120025</v>
      </c>
      <c r="BD1397" s="95">
        <v>45427</v>
      </c>
    </row>
    <row r="1398" spans="1:56">
      <c r="A1398" t="s">
        <v>110</v>
      </c>
      <c r="B1398">
        <v>5332.6</v>
      </c>
      <c r="C1398">
        <v>0</v>
      </c>
      <c r="D1398">
        <v>11553.368</v>
      </c>
      <c r="E1398" s="95">
        <v>45427</v>
      </c>
      <c r="F1398" t="s">
        <v>1546</v>
      </c>
      <c r="G1398" t="b">
        <v>0</v>
      </c>
      <c r="H1398" t="b">
        <v>0</v>
      </c>
      <c r="I1398" t="b">
        <v>0</v>
      </c>
      <c r="J1398" t="b">
        <v>0</v>
      </c>
      <c r="K1398" t="b">
        <v>0</v>
      </c>
      <c r="L1398">
        <v>5332.6</v>
      </c>
      <c r="M1398">
        <v>5332.6</v>
      </c>
      <c r="N1398" t="b">
        <v>0</v>
      </c>
      <c r="O1398">
        <v>5332.6</v>
      </c>
      <c r="P1398">
        <v>1.0016294369285801</v>
      </c>
      <c r="Q1398">
        <v>440.47525768817002</v>
      </c>
      <c r="R1398">
        <v>11553.368</v>
      </c>
      <c r="S1398">
        <v>11553.368</v>
      </c>
      <c r="T1398" s="97">
        <v>45427</v>
      </c>
      <c r="U1398">
        <v>11553.368</v>
      </c>
      <c r="V1398">
        <v>440.47525768817002</v>
      </c>
      <c r="W1398">
        <v>5.5061171414818401E-2</v>
      </c>
      <c r="X1398">
        <v>5.7363286765479499E-2</v>
      </c>
      <c r="Y1398">
        <v>1.0015138822237</v>
      </c>
      <c r="Z1398">
        <v>1.0015138822237</v>
      </c>
      <c r="AA1398">
        <v>436.380560101659</v>
      </c>
      <c r="AB1398">
        <v>1.5127374592275001E-3</v>
      </c>
      <c r="AC1398" s="96">
        <v>2.2883746205501799E-6</v>
      </c>
      <c r="AD1398">
        <v>7.4024669131436793E-2</v>
      </c>
      <c r="AE1398">
        <v>9.4546401314836298E-2</v>
      </c>
      <c r="AF1398">
        <v>9.4546401314836298E-2</v>
      </c>
      <c r="AG1398">
        <v>436.380560101659</v>
      </c>
      <c r="AH1398">
        <v>431.50801760047301</v>
      </c>
      <c r="AI1398">
        <v>13.42</v>
      </c>
      <c r="AJ1398">
        <v>437.98063786448</v>
      </c>
      <c r="AK1398">
        <v>425.03539733646602</v>
      </c>
      <c r="AL1398">
        <v>0</v>
      </c>
      <c r="AN1398">
        <v>0</v>
      </c>
      <c r="AO1398">
        <v>0</v>
      </c>
      <c r="AP1398">
        <v>0</v>
      </c>
      <c r="AQ1398">
        <v>0.113494423950704</v>
      </c>
      <c r="AR1398">
        <v>0.112111949048389</v>
      </c>
      <c r="AS1398">
        <v>1.02449806533029</v>
      </c>
      <c r="AT1398">
        <v>1.09907541595308</v>
      </c>
      <c r="AU1398">
        <v>1.2356962904755</v>
      </c>
      <c r="AV1398">
        <v>461.203283254788</v>
      </c>
      <c r="AW1398">
        <v>1.841033526108E-3</v>
      </c>
      <c r="AX1398">
        <v>1.2356962904755</v>
      </c>
      <c r="AY1398">
        <v>0.102457981054559</v>
      </c>
      <c r="AZ1398" s="97">
        <v>45427</v>
      </c>
      <c r="BA1398">
        <v>461.203283254788</v>
      </c>
      <c r="BB1398">
        <v>461.20327475734098</v>
      </c>
      <c r="BC1398" s="96">
        <v>8.4974472542853602E-6</v>
      </c>
      <c r="BD1398" s="95">
        <v>45427</v>
      </c>
    </row>
    <row r="1399" spans="1:56">
      <c r="A1399" t="s">
        <v>104</v>
      </c>
      <c r="B1399">
        <v>5335.2</v>
      </c>
      <c r="C1399">
        <v>0</v>
      </c>
      <c r="D1399">
        <v>11565.851000000001</v>
      </c>
      <c r="E1399" s="95">
        <v>45428</v>
      </c>
      <c r="F1399" t="s">
        <v>1547</v>
      </c>
      <c r="G1399" t="b">
        <v>0</v>
      </c>
      <c r="H1399" t="b">
        <v>0</v>
      </c>
      <c r="I1399" t="b">
        <v>0</v>
      </c>
      <c r="J1399" t="b">
        <v>0</v>
      </c>
      <c r="K1399" t="b">
        <v>0</v>
      </c>
      <c r="L1399">
        <v>5335.2</v>
      </c>
      <c r="M1399">
        <v>5335.2</v>
      </c>
      <c r="N1399" t="b">
        <v>0</v>
      </c>
      <c r="O1399">
        <v>5335.2</v>
      </c>
      <c r="P1399">
        <v>1.00048756704046</v>
      </c>
      <c r="Q1399">
        <v>440.69001890596002</v>
      </c>
      <c r="R1399">
        <v>11565.851000000001</v>
      </c>
      <c r="S1399">
        <v>11565.851000000001</v>
      </c>
      <c r="X1399">
        <v>5.5061171414818401E-2</v>
      </c>
      <c r="Y1399">
        <v>1.00092751645718</v>
      </c>
      <c r="Z1399">
        <v>1.00092751645718</v>
      </c>
      <c r="AA1399">
        <v>436.78531025274998</v>
      </c>
      <c r="AB1399">
        <v>9.2708657958860002E-4</v>
      </c>
      <c r="AC1399" s="96">
        <v>8.5948952605344101E-7</v>
      </c>
      <c r="AD1399">
        <v>7.2400558789660299E-2</v>
      </c>
      <c r="AE1399">
        <v>9.3361317081847306E-2</v>
      </c>
      <c r="AF1399">
        <v>9.3361317081847306E-2</v>
      </c>
      <c r="AH1399">
        <v>436.380560101659</v>
      </c>
      <c r="AI1399">
        <v>12.45</v>
      </c>
      <c r="AJ1399">
        <v>442.92626850318402</v>
      </c>
      <c r="AK1399">
        <v>429.83485170013398</v>
      </c>
      <c r="AL1399">
        <v>1.0058421516754E-3</v>
      </c>
      <c r="AM1399">
        <v>8.4049823633150001E-4</v>
      </c>
      <c r="AN1399" s="96">
        <v>5.5255732455088503E-5</v>
      </c>
      <c r="AO1399" s="96">
        <v>-4.3756371261860401E-6</v>
      </c>
      <c r="AP1399" s="96">
        <v>5.0880095328902399E-5</v>
      </c>
      <c r="AR1399">
        <v>0.113494423950704</v>
      </c>
      <c r="AS1399">
        <v>1.01292276691148</v>
      </c>
      <c r="AT1399">
        <v>1.0982840067177499</v>
      </c>
      <c r="AU1399">
        <v>1.2320523740181899</v>
      </c>
      <c r="AV1399">
        <v>461.725307889345</v>
      </c>
      <c r="AW1399">
        <v>1.1318753649648999E-3</v>
      </c>
      <c r="AX1399">
        <v>1.2320523740181899</v>
      </c>
      <c r="AY1399">
        <v>0.10236763173541299</v>
      </c>
      <c r="BD1399" s="95">
        <v>45428</v>
      </c>
    </row>
    <row r="1400" spans="1:56">
      <c r="A1400" t="s">
        <v>105</v>
      </c>
      <c r="B1400">
        <v>5343.0749999999998</v>
      </c>
      <c r="C1400">
        <v>0</v>
      </c>
      <c r="D1400">
        <v>11582.603999999999</v>
      </c>
      <c r="E1400" s="95">
        <v>45428</v>
      </c>
      <c r="F1400" t="s">
        <v>1548</v>
      </c>
      <c r="G1400" t="b">
        <v>0</v>
      </c>
      <c r="H1400" t="b">
        <v>0</v>
      </c>
      <c r="I1400" t="b">
        <v>0</v>
      </c>
      <c r="J1400" t="b">
        <v>0</v>
      </c>
      <c r="K1400" t="b">
        <v>0</v>
      </c>
      <c r="L1400">
        <v>5343.0749999999998</v>
      </c>
      <c r="M1400">
        <v>5343.0749999999998</v>
      </c>
      <c r="N1400" t="b">
        <v>0</v>
      </c>
      <c r="O1400">
        <v>5343.0749999999998</v>
      </c>
      <c r="P1400">
        <v>1.00147604588394</v>
      </c>
      <c r="Q1400">
        <v>441.34049759445998</v>
      </c>
      <c r="R1400">
        <v>11582.603999999999</v>
      </c>
      <c r="S1400">
        <v>11582.603999999999</v>
      </c>
      <c r="X1400">
        <v>5.5061171414818401E-2</v>
      </c>
      <c r="Y1400">
        <v>1.0014484883126999</v>
      </c>
      <c r="Z1400">
        <v>1.0014484883126999</v>
      </c>
      <c r="AA1400">
        <v>437.41798866981202</v>
      </c>
      <c r="AB1400">
        <v>1.4474402654439001E-3</v>
      </c>
      <c r="AC1400" s="96">
        <v>2.0950833220285699E-6</v>
      </c>
      <c r="AD1400">
        <v>7.1757048971339804E-2</v>
      </c>
      <c r="AE1400">
        <v>9.2551160289005993E-2</v>
      </c>
      <c r="AF1400">
        <v>9.2551160289005993E-2</v>
      </c>
      <c r="AH1400">
        <v>436.380560101659</v>
      </c>
      <c r="AI1400">
        <v>12.45</v>
      </c>
      <c r="AJ1400">
        <v>442.92626850318402</v>
      </c>
      <c r="AK1400">
        <v>429.83485170013398</v>
      </c>
      <c r="AL1400">
        <v>8.4049823633150001E-4</v>
      </c>
      <c r="AM1400">
        <v>6.7515432098759996E-4</v>
      </c>
      <c r="AN1400" s="96">
        <v>5.5146645953874601E-5</v>
      </c>
      <c r="AO1400" s="96">
        <v>-3.1940280975639697E-8</v>
      </c>
      <c r="AP1400" s="96">
        <v>5.5114705672898901E-5</v>
      </c>
      <c r="AR1400">
        <v>0.113494423950704</v>
      </c>
      <c r="AS1400">
        <v>1.01292276691148</v>
      </c>
      <c r="AT1400">
        <v>1.0989208651640201</v>
      </c>
      <c r="AU1400">
        <v>1.2476914619006501</v>
      </c>
      <c r="AV1400">
        <v>462.54858699439501</v>
      </c>
      <c r="AW1400">
        <v>1.7830495556188E-3</v>
      </c>
      <c r="AX1400">
        <v>1.2476914619006501</v>
      </c>
      <c r="AY1400">
        <v>0.101850614316268</v>
      </c>
      <c r="BD1400" s="95">
        <v>45428</v>
      </c>
    </row>
    <row r="1401" spans="1:56">
      <c r="A1401" t="s">
        <v>106</v>
      </c>
      <c r="B1401">
        <v>5342.3</v>
      </c>
      <c r="C1401">
        <v>0</v>
      </c>
      <c r="D1401">
        <v>11581.413</v>
      </c>
      <c r="E1401" s="95">
        <v>45428</v>
      </c>
      <c r="F1401" t="s">
        <v>1549</v>
      </c>
      <c r="G1401" t="b">
        <v>0</v>
      </c>
      <c r="H1401" t="b">
        <v>0</v>
      </c>
      <c r="I1401" t="b">
        <v>0</v>
      </c>
      <c r="J1401" t="b">
        <v>0</v>
      </c>
      <c r="K1401" t="b">
        <v>0</v>
      </c>
      <c r="L1401">
        <v>5342.3</v>
      </c>
      <c r="M1401">
        <v>5342.3</v>
      </c>
      <c r="N1401" t="b">
        <v>0</v>
      </c>
      <c r="O1401">
        <v>5342.3</v>
      </c>
      <c r="P1401">
        <v>0.99985495243843603</v>
      </c>
      <c r="Q1401">
        <v>441.27648223146502</v>
      </c>
      <c r="R1401">
        <v>11581.413</v>
      </c>
      <c r="S1401">
        <v>11581.413</v>
      </c>
      <c r="X1401">
        <v>5.5061171414818401E-2</v>
      </c>
      <c r="Y1401">
        <v>0.999897173381737</v>
      </c>
      <c r="Z1401">
        <v>0.999897173381737</v>
      </c>
      <c r="AA1401">
        <v>437.37301045727003</v>
      </c>
      <c r="AB1401">
        <v>-1.0283190528209999E-4</v>
      </c>
      <c r="AC1401" s="96">
        <v>1.05744007439554E-8</v>
      </c>
      <c r="AD1401">
        <v>6.9579083258012805E-2</v>
      </c>
      <c r="AE1401">
        <v>9.1155391228404103E-2</v>
      </c>
      <c r="AF1401">
        <v>9.1155391228404103E-2</v>
      </c>
      <c r="AH1401">
        <v>436.380560101659</v>
      </c>
      <c r="AI1401">
        <v>12.45</v>
      </c>
      <c r="AJ1401">
        <v>442.92626850318402</v>
      </c>
      <c r="AK1401">
        <v>429.83485170013398</v>
      </c>
      <c r="AL1401">
        <v>6.7515432098759996E-4</v>
      </c>
      <c r="AM1401">
        <v>5.0981040564370003E-4</v>
      </c>
      <c r="AN1401" s="96">
        <v>3.6138476323398102E-6</v>
      </c>
      <c r="AO1401" s="96">
        <v>-3.0860347610683903E-10</v>
      </c>
      <c r="AP1401" s="96">
        <v>3.6135390288636999E-6</v>
      </c>
      <c r="AR1401">
        <v>0.113494423950704</v>
      </c>
      <c r="AS1401">
        <v>1.01292276691148</v>
      </c>
      <c r="AT1401">
        <v>1.1025473979463301</v>
      </c>
      <c r="AU1401">
        <v>1.2586132667712999</v>
      </c>
      <c r="AV1401">
        <v>462.488738723523</v>
      </c>
      <c r="AW1401">
        <v>-1.2938807414979999E-4</v>
      </c>
      <c r="AX1401">
        <v>1.2586132667712999</v>
      </c>
      <c r="AY1401">
        <v>0.101245583368878</v>
      </c>
      <c r="BD1401" s="95">
        <v>45428</v>
      </c>
    </row>
    <row r="1402" spans="1:56">
      <c r="A1402" t="s">
        <v>107</v>
      </c>
      <c r="B1402">
        <v>5339.4750000000004</v>
      </c>
      <c r="C1402">
        <v>0</v>
      </c>
      <c r="D1402">
        <v>11574.665999999999</v>
      </c>
      <c r="E1402" s="95">
        <v>45428</v>
      </c>
      <c r="F1402" t="s">
        <v>1550</v>
      </c>
      <c r="G1402" t="b">
        <v>0</v>
      </c>
      <c r="H1402" t="b">
        <v>0</v>
      </c>
      <c r="I1402" t="b">
        <v>0</v>
      </c>
      <c r="J1402" t="b">
        <v>0</v>
      </c>
      <c r="K1402" t="b">
        <v>0</v>
      </c>
      <c r="L1402">
        <v>5339.4750000000004</v>
      </c>
      <c r="M1402">
        <v>5339.4750000000004</v>
      </c>
      <c r="N1402" t="b">
        <v>0</v>
      </c>
      <c r="O1402">
        <v>5339.4750000000004</v>
      </c>
      <c r="P1402">
        <v>0.99947120154240598</v>
      </c>
      <c r="Q1402">
        <v>441.043135908289</v>
      </c>
      <c r="R1402">
        <v>11574.665999999999</v>
      </c>
      <c r="S1402">
        <v>11574.665999999999</v>
      </c>
      <c r="X1402">
        <v>5.5061171414818401E-2</v>
      </c>
      <c r="Y1402">
        <v>0.99941742859873794</v>
      </c>
      <c r="Z1402">
        <v>0.99941742859873794</v>
      </c>
      <c r="AA1402">
        <v>437.11820944969401</v>
      </c>
      <c r="AB1402">
        <v>-5.8274116191550001E-4</v>
      </c>
      <c r="AC1402" s="96">
        <v>3.3958726179063803E-7</v>
      </c>
      <c r="AD1402">
        <v>6.7725296700655899E-2</v>
      </c>
      <c r="AE1402">
        <v>8.9877678805125302E-2</v>
      </c>
      <c r="AF1402">
        <v>8.9877678805125302E-2</v>
      </c>
      <c r="AH1402">
        <v>436.380560101659</v>
      </c>
      <c r="AI1402">
        <v>12.45</v>
      </c>
      <c r="AJ1402">
        <v>442.92626850318402</v>
      </c>
      <c r="AK1402">
        <v>429.83485170013398</v>
      </c>
      <c r="AL1402">
        <v>5.0981040564370003E-4</v>
      </c>
      <c r="AM1402">
        <v>3.4446649029979998E-4</v>
      </c>
      <c r="AN1402" s="96">
        <v>5.6071019330189097E-9</v>
      </c>
      <c r="AO1402" s="96">
        <v>-1.7608137170554899E-13</v>
      </c>
      <c r="AP1402" s="96">
        <v>5.60692585164721E-9</v>
      </c>
      <c r="AR1402">
        <v>0.113494423950704</v>
      </c>
      <c r="AS1402">
        <v>1.01292276691148</v>
      </c>
      <c r="AT1402">
        <v>1.1067530072933001</v>
      </c>
      <c r="AU1402">
        <v>1.2778851214948601</v>
      </c>
      <c r="AV1402">
        <v>462.14873583538201</v>
      </c>
      <c r="AW1402">
        <v>-7.3515927994179998E-4</v>
      </c>
      <c r="AX1402">
        <v>1.2778851214948601</v>
      </c>
      <c r="AY1402">
        <v>0.100737989152014</v>
      </c>
      <c r="BD1402" s="95">
        <v>45428</v>
      </c>
    </row>
    <row r="1403" spans="1:56">
      <c r="A1403" t="s">
        <v>108</v>
      </c>
      <c r="B1403">
        <v>5330.3249999999998</v>
      </c>
      <c r="C1403">
        <v>0</v>
      </c>
      <c r="D1403">
        <v>11554.933000000001</v>
      </c>
      <c r="E1403" s="95">
        <v>45428</v>
      </c>
      <c r="F1403" t="s">
        <v>1551</v>
      </c>
      <c r="G1403" t="b">
        <v>0</v>
      </c>
      <c r="H1403" t="b">
        <v>0</v>
      </c>
      <c r="I1403" t="b">
        <v>0</v>
      </c>
      <c r="J1403" t="b">
        <v>0</v>
      </c>
      <c r="K1403" t="b">
        <v>0</v>
      </c>
      <c r="L1403">
        <v>5330.3249999999998</v>
      </c>
      <c r="M1403">
        <v>5330.3249999999998</v>
      </c>
      <c r="N1403" t="b">
        <v>0</v>
      </c>
      <c r="O1403">
        <v>5330.3249999999998</v>
      </c>
      <c r="P1403">
        <v>0.99828634837694696</v>
      </c>
      <c r="Q1403">
        <v>440.28734162260298</v>
      </c>
      <c r="R1403">
        <v>11554.933000000001</v>
      </c>
      <c r="S1403">
        <v>11554.933000000001</v>
      </c>
      <c r="X1403">
        <v>5.5061171414818401E-2</v>
      </c>
      <c r="Y1403">
        <v>0.998295155989814</v>
      </c>
      <c r="Z1403">
        <v>0.998295155989814</v>
      </c>
      <c r="AA1403">
        <v>436.37299108857002</v>
      </c>
      <c r="AB1403">
        <v>-1.7062989105556001E-3</v>
      </c>
      <c r="AC1403" s="96">
        <v>2.9114559721635099E-6</v>
      </c>
      <c r="AD1403">
        <v>6.7968090781587706E-2</v>
      </c>
      <c r="AE1403">
        <v>8.9385297913148101E-2</v>
      </c>
      <c r="AF1403">
        <v>8.9385297913148101E-2</v>
      </c>
      <c r="AH1403">
        <v>436.380560101659</v>
      </c>
      <c r="AI1403">
        <v>12.45</v>
      </c>
      <c r="AJ1403">
        <v>442.92626850318402</v>
      </c>
      <c r="AK1403">
        <v>429.83485170013398</v>
      </c>
      <c r="AL1403">
        <v>3.4446649029979998E-4</v>
      </c>
      <c r="AM1403">
        <v>1.7912257495590001E-4</v>
      </c>
      <c r="AN1403" s="96">
        <v>1.8616310028090399E-19</v>
      </c>
      <c r="AO1403">
        <v>0</v>
      </c>
      <c r="AP1403" s="96">
        <v>1.8616310028090399E-19</v>
      </c>
      <c r="AR1403">
        <v>0.113494423950704</v>
      </c>
      <c r="AS1403">
        <v>1.01292276691148</v>
      </c>
      <c r="AT1403">
        <v>1.1102498072623801</v>
      </c>
      <c r="AU1403">
        <v>1.2960516976343801</v>
      </c>
      <c r="AV1403">
        <v>461.14106143891598</v>
      </c>
      <c r="AW1403">
        <v>-2.1804114526996999E-3</v>
      </c>
      <c r="AX1403">
        <v>1.2960516976343801</v>
      </c>
      <c r="AY1403">
        <v>0.100709861348958</v>
      </c>
      <c r="BD1403" s="95">
        <v>45428</v>
      </c>
    </row>
    <row r="1404" spans="1:56">
      <c r="A1404" t="s">
        <v>109</v>
      </c>
      <c r="B1404">
        <v>5332.9</v>
      </c>
      <c r="C1404">
        <v>0</v>
      </c>
      <c r="D1404">
        <v>11560.016</v>
      </c>
      <c r="E1404" s="95">
        <v>45428</v>
      </c>
      <c r="F1404" t="s">
        <v>1552</v>
      </c>
      <c r="G1404" t="b">
        <v>0</v>
      </c>
      <c r="H1404" t="b">
        <v>0</v>
      </c>
      <c r="I1404" t="b">
        <v>0</v>
      </c>
      <c r="J1404" t="b">
        <v>0</v>
      </c>
      <c r="K1404" t="b">
        <v>0</v>
      </c>
      <c r="L1404">
        <v>5332.9</v>
      </c>
      <c r="M1404">
        <v>5332.9</v>
      </c>
      <c r="N1404" t="b">
        <v>0</v>
      </c>
      <c r="O1404">
        <v>5332.9</v>
      </c>
      <c r="P1404">
        <v>1.0004830849901201</v>
      </c>
      <c r="Q1404">
        <v>440.50003782868401</v>
      </c>
      <c r="R1404">
        <v>11560.016</v>
      </c>
      <c r="S1404">
        <v>11560.016</v>
      </c>
      <c r="X1404">
        <v>5.5061171414818401E-2</v>
      </c>
      <c r="Y1404">
        <v>1.00043989869954</v>
      </c>
      <c r="Z1404">
        <v>1.00043989869954</v>
      </c>
      <c r="AA1404">
        <v>436.56495099986603</v>
      </c>
      <c r="AB1404">
        <v>4.3980197247509999E-4</v>
      </c>
      <c r="AC1404" s="96">
        <v>1.9342577499306699E-7</v>
      </c>
      <c r="AD1404">
        <v>6.60526597999639E-2</v>
      </c>
      <c r="AE1404">
        <v>8.8092426635575205E-2</v>
      </c>
      <c r="AF1404">
        <v>8.8092426635575205E-2</v>
      </c>
      <c r="AH1404">
        <v>436.380560101659</v>
      </c>
      <c r="AI1404">
        <v>12.45</v>
      </c>
      <c r="AJ1404">
        <v>442.92626850318402</v>
      </c>
      <c r="AK1404">
        <v>429.83485170013398</v>
      </c>
      <c r="AL1404">
        <v>1.7912257495590001E-4</v>
      </c>
      <c r="AM1404">
        <v>0</v>
      </c>
      <c r="AN1404">
        <v>0</v>
      </c>
      <c r="AO1404">
        <v>0</v>
      </c>
      <c r="AP1404">
        <v>0</v>
      </c>
      <c r="AR1404">
        <v>0.113494423950704</v>
      </c>
      <c r="AS1404">
        <v>1.01292276691148</v>
      </c>
      <c r="AT1404">
        <v>1.1104427437348099</v>
      </c>
      <c r="AU1404">
        <v>1.3031910270971501</v>
      </c>
      <c r="AV1404">
        <v>461.403643240051</v>
      </c>
      <c r="AW1404">
        <v>5.6941752338270004E-4</v>
      </c>
      <c r="AX1404">
        <v>1.3031910270971501</v>
      </c>
      <c r="AY1404">
        <v>0.100543454068299</v>
      </c>
      <c r="BD1404" s="95">
        <v>45428</v>
      </c>
    </row>
    <row r="1405" spans="1:56">
      <c r="A1405" t="s">
        <v>110</v>
      </c>
      <c r="B1405">
        <v>5327.5749999999998</v>
      </c>
      <c r="C1405">
        <v>0</v>
      </c>
      <c r="D1405">
        <v>11548.201999999999</v>
      </c>
      <c r="E1405" s="95">
        <v>45428</v>
      </c>
      <c r="F1405" t="s">
        <v>1553</v>
      </c>
      <c r="G1405" t="b">
        <v>0</v>
      </c>
      <c r="H1405" t="b">
        <v>0</v>
      </c>
      <c r="I1405" t="b">
        <v>0</v>
      </c>
      <c r="J1405" t="b">
        <v>0</v>
      </c>
      <c r="K1405" t="b">
        <v>0</v>
      </c>
      <c r="L1405">
        <v>5327.5749999999998</v>
      </c>
      <c r="M1405">
        <v>5327.5749999999998</v>
      </c>
      <c r="N1405" t="b">
        <v>0</v>
      </c>
      <c r="O1405">
        <v>5327.5749999999998</v>
      </c>
      <c r="P1405">
        <v>0.99900148137036104</v>
      </c>
      <c r="Q1405">
        <v>440.06019033455601</v>
      </c>
      <c r="R1405">
        <v>11548.201999999999</v>
      </c>
      <c r="S1405">
        <v>11548.201999999999</v>
      </c>
      <c r="T1405" s="97">
        <v>45428</v>
      </c>
      <c r="U1405">
        <v>11548.201999999999</v>
      </c>
      <c r="V1405">
        <v>440.06019033455601</v>
      </c>
      <c r="W1405">
        <v>5.7784558590493598E-2</v>
      </c>
      <c r="X1405">
        <v>5.5061171414818401E-2</v>
      </c>
      <c r="Y1405">
        <v>0.99897802909615296</v>
      </c>
      <c r="Z1405">
        <v>0.99897802909615296</v>
      </c>
      <c r="AA1405">
        <v>436.11879432230501</v>
      </c>
      <c r="AB1405">
        <v>-1.022493472174E-3</v>
      </c>
      <c r="AC1405" s="96">
        <v>1.04549290063855E-6</v>
      </c>
      <c r="AD1405">
        <v>6.4898625588330899E-2</v>
      </c>
      <c r="AE1405">
        <v>8.7079244633435304E-2</v>
      </c>
      <c r="AF1405">
        <v>8.7079244633435304E-2</v>
      </c>
      <c r="AG1405">
        <v>436.11879432230501</v>
      </c>
      <c r="AH1405">
        <v>436.380560101659</v>
      </c>
      <c r="AI1405">
        <v>12.45</v>
      </c>
      <c r="AJ1405">
        <v>442.92626850318402</v>
      </c>
      <c r="AK1405">
        <v>429.83485170013398</v>
      </c>
      <c r="AL1405">
        <v>0</v>
      </c>
      <c r="AN1405">
        <v>0</v>
      </c>
      <c r="AO1405">
        <v>0</v>
      </c>
      <c r="AP1405">
        <v>0</v>
      </c>
      <c r="AQ1405">
        <v>0.113436861902296</v>
      </c>
      <c r="AR1405">
        <v>0.113494423950704</v>
      </c>
      <c r="AS1405">
        <v>1.01292276691148</v>
      </c>
      <c r="AT1405">
        <v>1.1115823916994001</v>
      </c>
      <c r="AU1405">
        <v>1.32231705543435</v>
      </c>
      <c r="AV1405">
        <v>460.78825262989699</v>
      </c>
      <c r="AW1405">
        <v>-1.3337359146807001E-3</v>
      </c>
      <c r="AX1405">
        <v>1.32231705543435</v>
      </c>
      <c r="AY1405">
        <v>0.100189898493853</v>
      </c>
      <c r="AZ1405" s="97">
        <v>45428</v>
      </c>
      <c r="BA1405">
        <v>460.78825262989699</v>
      </c>
      <c r="BB1405">
        <v>460.78824416281901</v>
      </c>
      <c r="BC1405" s="96">
        <v>8.46707791879453E-6</v>
      </c>
      <c r="BD1405" s="95">
        <v>45428</v>
      </c>
    </row>
    <row r="1406" spans="1:56">
      <c r="A1406" t="s">
        <v>104</v>
      </c>
      <c r="B1406">
        <v>5318.6750000000002</v>
      </c>
      <c r="C1406">
        <v>0</v>
      </c>
      <c r="D1406">
        <v>11532.57</v>
      </c>
      <c r="E1406" s="95">
        <v>45429</v>
      </c>
      <c r="F1406" t="s">
        <v>1554</v>
      </c>
      <c r="G1406" t="b">
        <v>0</v>
      </c>
      <c r="H1406" t="b">
        <v>0</v>
      </c>
      <c r="I1406" t="b">
        <v>0</v>
      </c>
      <c r="J1406" t="b">
        <v>0</v>
      </c>
      <c r="K1406" t="b">
        <v>0</v>
      </c>
      <c r="L1406">
        <v>5318.6750000000002</v>
      </c>
      <c r="M1406">
        <v>5318.6750000000002</v>
      </c>
      <c r="N1406" t="b">
        <v>0</v>
      </c>
      <c r="O1406">
        <v>5318.6750000000002</v>
      </c>
      <c r="P1406">
        <v>0.99832944632407805</v>
      </c>
      <c r="Q1406">
        <v>439.32504616596498</v>
      </c>
      <c r="R1406">
        <v>11532.57</v>
      </c>
      <c r="S1406">
        <v>11532.57</v>
      </c>
      <c r="X1406">
        <v>5.7784558590493598E-2</v>
      </c>
      <c r="Y1406">
        <v>0.99848585670279999</v>
      </c>
      <c r="Z1406">
        <v>0.99848585670279999</v>
      </c>
      <c r="AA1406">
        <v>435.458447973099</v>
      </c>
      <c r="AB1406">
        <v>-1.5152907706010999E-3</v>
      </c>
      <c r="AC1406" s="96">
        <v>2.2961061194690798E-6</v>
      </c>
      <c r="AD1406">
        <v>6.4823927517111302E-2</v>
      </c>
      <c r="AE1406">
        <v>8.6468612434767805E-2</v>
      </c>
      <c r="AF1406">
        <v>8.6468612434767805E-2</v>
      </c>
      <c r="AH1406">
        <v>436.11879432230501</v>
      </c>
      <c r="AI1406">
        <v>12.42</v>
      </c>
      <c r="AJ1406">
        <v>442.66057623713903</v>
      </c>
      <c r="AK1406">
        <v>429.57701240747002</v>
      </c>
      <c r="AL1406">
        <v>1.0058421516754E-3</v>
      </c>
      <c r="AM1406">
        <v>8.4049823633150001E-4</v>
      </c>
      <c r="AN1406" s="96">
        <v>2.6327507119646799E-6</v>
      </c>
      <c r="AO1406" s="96">
        <v>-7.8932902045192294E-5</v>
      </c>
      <c r="AP1406" s="96">
        <v>-7.6300151333227604E-5</v>
      </c>
      <c r="AR1406">
        <v>0.113436861902296</v>
      </c>
      <c r="AS1406">
        <v>1.01341021022945</v>
      </c>
      <c r="AT1406">
        <v>1.1139936243396</v>
      </c>
      <c r="AU1406">
        <v>1.33834617728917</v>
      </c>
      <c r="AV1406">
        <v>459.85853431538601</v>
      </c>
      <c r="AW1406">
        <v>-2.0176693073333E-3</v>
      </c>
      <c r="AX1406">
        <v>1.33834617728917</v>
      </c>
      <c r="AY1406">
        <v>0.100430146595817</v>
      </c>
      <c r="BD1406" s="95">
        <v>45429</v>
      </c>
    </row>
    <row r="1407" spans="1:56">
      <c r="A1407" t="s">
        <v>105</v>
      </c>
      <c r="B1407">
        <v>5324.6</v>
      </c>
      <c r="C1407">
        <v>0</v>
      </c>
      <c r="D1407">
        <v>11544.659</v>
      </c>
      <c r="E1407" s="95">
        <v>45429</v>
      </c>
      <c r="F1407" t="s">
        <v>1555</v>
      </c>
      <c r="G1407" t="b">
        <v>0</v>
      </c>
      <c r="H1407" t="b">
        <v>0</v>
      </c>
      <c r="I1407" t="b">
        <v>0</v>
      </c>
      <c r="J1407" t="b">
        <v>0</v>
      </c>
      <c r="K1407" t="b">
        <v>0</v>
      </c>
      <c r="L1407">
        <v>5324.6</v>
      </c>
      <c r="M1407">
        <v>5324.6</v>
      </c>
      <c r="N1407" t="b">
        <v>0</v>
      </c>
      <c r="O1407">
        <v>5324.6</v>
      </c>
      <c r="P1407">
        <v>1.0011139992573299</v>
      </c>
      <c r="Q1407">
        <v>439.814453941122</v>
      </c>
      <c r="R1407">
        <v>11544.659</v>
      </c>
      <c r="S1407">
        <v>11544.659</v>
      </c>
      <c r="X1407">
        <v>5.7784558590493598E-2</v>
      </c>
      <c r="Y1407">
        <v>1.0010482485690499</v>
      </c>
      <c r="Z1407">
        <v>1.0010482485690499</v>
      </c>
      <c r="AA1407">
        <v>435.91491666806797</v>
      </c>
      <c r="AB1407">
        <v>1.0476995401669999E-3</v>
      </c>
      <c r="AC1407" s="96">
        <v>1.09767432646617E-6</v>
      </c>
      <c r="AD1407">
        <v>6.37666914206175E-2</v>
      </c>
      <c r="AE1407">
        <v>8.5502077364581305E-2</v>
      </c>
      <c r="AF1407">
        <v>8.5502077364581305E-2</v>
      </c>
      <c r="AH1407">
        <v>436.11879432230501</v>
      </c>
      <c r="AI1407">
        <v>12.42</v>
      </c>
      <c r="AJ1407">
        <v>442.66057623713903</v>
      </c>
      <c r="AK1407">
        <v>429.57701240747002</v>
      </c>
      <c r="AL1407">
        <v>8.4049823633150001E-4</v>
      </c>
      <c r="AM1407">
        <v>6.7515432098759996E-4</v>
      </c>
      <c r="AN1407" s="96">
        <v>9.8350631941958194E-7</v>
      </c>
      <c r="AO1407" s="96">
        <v>-2.8132942698766398E-6</v>
      </c>
      <c r="AP1407" s="96">
        <v>-1.82978795045706E-6</v>
      </c>
      <c r="AR1407">
        <v>0.113436861902296</v>
      </c>
      <c r="AS1407">
        <v>1.01341021022945</v>
      </c>
      <c r="AT1407">
        <v>1.1123566377666601</v>
      </c>
      <c r="AU1407">
        <v>1.34779743648953</v>
      </c>
      <c r="AV1407">
        <v>460.50324418021302</v>
      </c>
      <c r="AW1407">
        <v>1.4019743393204999E-3</v>
      </c>
      <c r="AX1407">
        <v>1.34779743648953</v>
      </c>
      <c r="AY1407">
        <v>9.9852941375654994E-2</v>
      </c>
      <c r="BD1407" s="95">
        <v>45429</v>
      </c>
    </row>
    <row r="1408" spans="1:56">
      <c r="A1408" t="s">
        <v>106</v>
      </c>
      <c r="B1408">
        <v>5317.7250000000004</v>
      </c>
      <c r="C1408">
        <v>0</v>
      </c>
      <c r="D1408">
        <v>11529.495999999999</v>
      </c>
      <c r="E1408" s="95">
        <v>45429</v>
      </c>
      <c r="F1408" t="s">
        <v>1556</v>
      </c>
      <c r="G1408" t="b">
        <v>0</v>
      </c>
      <c r="H1408" t="b">
        <v>0</v>
      </c>
      <c r="I1408" t="b">
        <v>0</v>
      </c>
      <c r="J1408" t="b">
        <v>0</v>
      </c>
      <c r="K1408" t="b">
        <v>0</v>
      </c>
      <c r="L1408">
        <v>5317.7250000000004</v>
      </c>
      <c r="M1408">
        <v>5317.7250000000004</v>
      </c>
      <c r="N1408" t="b">
        <v>0</v>
      </c>
      <c r="O1408">
        <v>5317.7250000000004</v>
      </c>
      <c r="P1408">
        <v>0.99870882319798604</v>
      </c>
      <c r="Q1408">
        <v>439.24657572100398</v>
      </c>
      <c r="R1408">
        <v>11529.495999999999</v>
      </c>
      <c r="S1408">
        <v>11529.495999999999</v>
      </c>
      <c r="X1408">
        <v>5.7784558590493598E-2</v>
      </c>
      <c r="Y1408">
        <v>0.99868657878937706</v>
      </c>
      <c r="Z1408">
        <v>0.99868657878937706</v>
      </c>
      <c r="AA1408">
        <v>435.34237677048998</v>
      </c>
      <c r="AB1408">
        <v>-1.3142845042553E-3</v>
      </c>
      <c r="AC1408" s="96">
        <v>1.7273437581256699E-6</v>
      </c>
      <c r="AD1408">
        <v>6.3285397541679E-2</v>
      </c>
      <c r="AE1408">
        <v>8.4750800045362895E-2</v>
      </c>
      <c r="AF1408">
        <v>8.4750800045362895E-2</v>
      </c>
      <c r="AH1408">
        <v>436.11879432230501</v>
      </c>
      <c r="AI1408">
        <v>12.42</v>
      </c>
      <c r="AJ1408">
        <v>442.66057623713903</v>
      </c>
      <c r="AK1408">
        <v>429.57701240747002</v>
      </c>
      <c r="AL1408">
        <v>6.7515432098759996E-4</v>
      </c>
      <c r="AM1408">
        <v>5.0981040564370003E-4</v>
      </c>
      <c r="AN1408" s="96">
        <v>1.39760420458172E-9</v>
      </c>
      <c r="AO1408" s="96">
        <v>-9.9012825882649395E-7</v>
      </c>
      <c r="AP1408" s="96">
        <v>-9.8873065462191295E-7</v>
      </c>
      <c r="AR1408">
        <v>0.113436861902296</v>
      </c>
      <c r="AS1408">
        <v>1.01341021022945</v>
      </c>
      <c r="AT1408">
        <v>1.1162789285833701</v>
      </c>
      <c r="AU1408">
        <v>1.36303324747831</v>
      </c>
      <c r="AV1408">
        <v>459.68734786964802</v>
      </c>
      <c r="AW1408">
        <v>-1.7717493218062999E-3</v>
      </c>
      <c r="AX1408">
        <v>1.36303324747831</v>
      </c>
      <c r="AY1408">
        <v>0.10006701532946501</v>
      </c>
      <c r="BD1408" s="95">
        <v>45429</v>
      </c>
    </row>
    <row r="1409" spans="1:56">
      <c r="A1409" t="s">
        <v>107</v>
      </c>
      <c r="B1409">
        <v>5317.8249999999998</v>
      </c>
      <c r="C1409">
        <v>0</v>
      </c>
      <c r="D1409">
        <v>11529.593000000001</v>
      </c>
      <c r="E1409" s="95">
        <v>45429</v>
      </c>
      <c r="F1409" t="s">
        <v>1557</v>
      </c>
      <c r="G1409" t="b">
        <v>0</v>
      </c>
      <c r="H1409" t="b">
        <v>0</v>
      </c>
      <c r="I1409" t="b">
        <v>0</v>
      </c>
      <c r="J1409" t="b">
        <v>0</v>
      </c>
      <c r="K1409" t="b">
        <v>0</v>
      </c>
      <c r="L1409">
        <v>5317.8249999999998</v>
      </c>
      <c r="M1409">
        <v>5317.8249999999998</v>
      </c>
      <c r="N1409" t="b">
        <v>0</v>
      </c>
      <c r="O1409">
        <v>5317.8249999999998</v>
      </c>
      <c r="P1409">
        <v>1.0000188050340999</v>
      </c>
      <c r="Q1409">
        <v>439.254835767842</v>
      </c>
      <c r="R1409">
        <v>11529.593000000001</v>
      </c>
      <c r="S1409">
        <v>11529.593000000001</v>
      </c>
      <c r="X1409">
        <v>5.7784558590493598E-2</v>
      </c>
      <c r="Y1409">
        <v>1.00000841320383</v>
      </c>
      <c r="Z1409">
        <v>1.00000841320383</v>
      </c>
      <c r="AA1409">
        <v>435.346039394645</v>
      </c>
      <c r="AB1409" s="96">
        <v>8.4131684474635792E-6</v>
      </c>
      <c r="AC1409" s="96">
        <v>7.0781403325396699E-11</v>
      </c>
      <c r="AD1409">
        <v>6.1357530434263501E-2</v>
      </c>
      <c r="AE1409">
        <v>8.3469880261272E-2</v>
      </c>
      <c r="AF1409">
        <v>8.3469880261272E-2</v>
      </c>
      <c r="AH1409">
        <v>436.11879432230501</v>
      </c>
      <c r="AI1409">
        <v>12.42</v>
      </c>
      <c r="AJ1409">
        <v>442.66057623713903</v>
      </c>
      <c r="AK1409">
        <v>429.57701240747002</v>
      </c>
      <c r="AL1409">
        <v>5.0981040564370003E-4</v>
      </c>
      <c r="AM1409">
        <v>3.4446649029979998E-4</v>
      </c>
      <c r="AN1409" s="96">
        <v>2.4668778957346398E-13</v>
      </c>
      <c r="AO1409" s="96">
        <v>-3.5545807408610102E-9</v>
      </c>
      <c r="AP1409" s="96">
        <v>-3.5543340530714301E-9</v>
      </c>
      <c r="AR1409">
        <v>0.113436861902296</v>
      </c>
      <c r="AS1409">
        <v>1.01341021022945</v>
      </c>
      <c r="AT1409">
        <v>1.11482847504682</v>
      </c>
      <c r="AU1409">
        <v>1.37511591765514</v>
      </c>
      <c r="AV1409">
        <v>459.69206389846801</v>
      </c>
      <c r="AW1409" s="96">
        <v>1.0259209531682199E-5</v>
      </c>
      <c r="AX1409">
        <v>1.37511591765514</v>
      </c>
      <c r="AY1409">
        <v>9.9623515433599097E-2</v>
      </c>
      <c r="BD1409" s="95">
        <v>45429</v>
      </c>
    </row>
    <row r="1410" spans="1:56">
      <c r="A1410" t="s">
        <v>108</v>
      </c>
      <c r="B1410">
        <v>5320.1</v>
      </c>
      <c r="C1410">
        <v>0</v>
      </c>
      <c r="D1410">
        <v>11534.303</v>
      </c>
      <c r="E1410" s="95">
        <v>45429</v>
      </c>
      <c r="F1410" t="s">
        <v>1558</v>
      </c>
      <c r="G1410" t="b">
        <v>0</v>
      </c>
      <c r="H1410" t="b">
        <v>0</v>
      </c>
      <c r="I1410" t="b">
        <v>0</v>
      </c>
      <c r="J1410" t="b">
        <v>0</v>
      </c>
      <c r="K1410" t="b">
        <v>0</v>
      </c>
      <c r="L1410">
        <v>5320.1</v>
      </c>
      <c r="M1410">
        <v>5320.1</v>
      </c>
      <c r="N1410" t="b">
        <v>0</v>
      </c>
      <c r="O1410">
        <v>5320.1</v>
      </c>
      <c r="P1410">
        <v>1.0004278064810299</v>
      </c>
      <c r="Q1410">
        <v>439.44275183340801</v>
      </c>
      <c r="R1410">
        <v>11534.303</v>
      </c>
      <c r="S1410">
        <v>11534.303</v>
      </c>
      <c r="X1410">
        <v>5.7784558590493598E-2</v>
      </c>
      <c r="Y1410">
        <v>1.0004085139865699</v>
      </c>
      <c r="Z1410">
        <v>1.0004085139865699</v>
      </c>
      <c r="AA1410">
        <v>435.52388434073703</v>
      </c>
      <c r="AB1410">
        <v>4.0843056745259998E-4</v>
      </c>
      <c r="AC1410" s="96">
        <v>1.6681552842972399E-7</v>
      </c>
      <c r="AD1410">
        <v>5.96365450379302E-2</v>
      </c>
      <c r="AE1410">
        <v>8.2261972753336299E-2</v>
      </c>
      <c r="AF1410">
        <v>8.2261972753336299E-2</v>
      </c>
      <c r="AH1410">
        <v>436.11879432230501</v>
      </c>
      <c r="AI1410">
        <v>12.42</v>
      </c>
      <c r="AJ1410">
        <v>442.66057623713903</v>
      </c>
      <c r="AK1410">
        <v>429.57701240747002</v>
      </c>
      <c r="AL1410">
        <v>3.4446649029979998E-4</v>
      </c>
      <c r="AM1410">
        <v>1.7912257495590001E-4</v>
      </c>
      <c r="AN1410" s="96">
        <v>7.0488925446423296E-23</v>
      </c>
      <c r="AO1410" s="96">
        <v>-1.11022302462515E-16</v>
      </c>
      <c r="AP1410" s="96">
        <v>-1.1102223197358999E-16</v>
      </c>
      <c r="AR1410">
        <v>0.113436861902296</v>
      </c>
      <c r="AS1410">
        <v>1.01341021022945</v>
      </c>
      <c r="AT1410">
        <v>1.11782786845279</v>
      </c>
      <c r="AU1410">
        <v>1.3962182982842899</v>
      </c>
      <c r="AV1410">
        <v>459.94932773375501</v>
      </c>
      <c r="AW1410">
        <v>5.5964384745910004E-4</v>
      </c>
      <c r="AX1410">
        <v>1.3962182982842899</v>
      </c>
      <c r="AY1410">
        <v>9.9189569818246101E-2</v>
      </c>
      <c r="BD1410" s="95">
        <v>45429</v>
      </c>
    </row>
    <row r="1411" spans="1:56">
      <c r="A1411" t="s">
        <v>109</v>
      </c>
      <c r="B1411">
        <v>5315.1750000000002</v>
      </c>
      <c r="C1411">
        <v>0</v>
      </c>
      <c r="D1411">
        <v>11523.105</v>
      </c>
      <c r="E1411" s="95">
        <v>45429</v>
      </c>
      <c r="F1411" t="s">
        <v>1559</v>
      </c>
      <c r="G1411" t="b">
        <v>0</v>
      </c>
      <c r="H1411" t="b">
        <v>0</v>
      </c>
      <c r="I1411" t="b">
        <v>0</v>
      </c>
      <c r="J1411" t="b">
        <v>0</v>
      </c>
      <c r="K1411" t="b">
        <v>0</v>
      </c>
      <c r="L1411">
        <v>5315.1750000000002</v>
      </c>
      <c r="M1411">
        <v>5315.1750000000002</v>
      </c>
      <c r="N1411" t="b">
        <v>0</v>
      </c>
      <c r="O1411">
        <v>5315.1750000000002</v>
      </c>
      <c r="P1411">
        <v>0.99907426552132395</v>
      </c>
      <c r="Q1411">
        <v>439.03594452663202</v>
      </c>
      <c r="R1411">
        <v>11523.105</v>
      </c>
      <c r="S1411">
        <v>11523.105</v>
      </c>
      <c r="X1411">
        <v>5.7784558590493598E-2</v>
      </c>
      <c r="Y1411">
        <v>0.99902915676829296</v>
      </c>
      <c r="Z1411">
        <v>0.99902915676829296</v>
      </c>
      <c r="AA1411">
        <v>435.10105892537899</v>
      </c>
      <c r="AB1411">
        <v>-9.7131480523730005E-4</v>
      </c>
      <c r="AC1411" s="96">
        <v>9.4345245087324495E-7</v>
      </c>
      <c r="AD1411">
        <v>5.8676924435572098E-2</v>
      </c>
      <c r="AE1411">
        <v>8.1326187050253004E-2</v>
      </c>
      <c r="AF1411">
        <v>8.1326187050253004E-2</v>
      </c>
      <c r="AH1411">
        <v>436.11879432230501</v>
      </c>
      <c r="AI1411">
        <v>12.42</v>
      </c>
      <c r="AJ1411">
        <v>442.66057623713903</v>
      </c>
      <c r="AK1411">
        <v>429.57701240747002</v>
      </c>
      <c r="AL1411">
        <v>1.7912257495590001E-4</v>
      </c>
      <c r="AM1411">
        <v>0</v>
      </c>
      <c r="AN1411">
        <v>0</v>
      </c>
      <c r="AO1411">
        <v>0</v>
      </c>
      <c r="AP1411">
        <v>0</v>
      </c>
      <c r="AR1411">
        <v>0.113436861902296</v>
      </c>
      <c r="AS1411">
        <v>1.01341021022945</v>
      </c>
      <c r="AT1411">
        <v>1.1207420320494601</v>
      </c>
      <c r="AU1411">
        <v>1.4167199044185299</v>
      </c>
      <c r="AV1411">
        <v>459.324919271434</v>
      </c>
      <c r="AW1411">
        <v>-1.3575592454872999E-3</v>
      </c>
      <c r="AX1411">
        <v>1.4167199044185299</v>
      </c>
      <c r="AY1411">
        <v>9.9321251366742996E-2</v>
      </c>
      <c r="BD1411" s="95">
        <v>45429</v>
      </c>
    </row>
    <row r="1412" spans="1:56">
      <c r="A1412" t="s">
        <v>110</v>
      </c>
      <c r="B1412">
        <v>5324.6750000000002</v>
      </c>
      <c r="C1412">
        <v>0</v>
      </c>
      <c r="D1412">
        <v>11542.165000000001</v>
      </c>
      <c r="E1412" s="95">
        <v>45429</v>
      </c>
      <c r="F1412" t="s">
        <v>1560</v>
      </c>
      <c r="G1412" t="b">
        <v>0</v>
      </c>
      <c r="H1412" t="b">
        <v>0</v>
      </c>
      <c r="I1412" t="b">
        <v>0</v>
      </c>
      <c r="J1412" t="b">
        <v>0</v>
      </c>
      <c r="K1412" t="b">
        <v>0</v>
      </c>
      <c r="L1412">
        <v>5324.6750000000002</v>
      </c>
      <c r="M1412">
        <v>5324.6750000000002</v>
      </c>
      <c r="N1412" t="b">
        <v>0</v>
      </c>
      <c r="O1412">
        <v>5324.6750000000002</v>
      </c>
      <c r="P1412">
        <v>1.0017873353182101</v>
      </c>
      <c r="Q1412">
        <v>439.82064897625099</v>
      </c>
      <c r="R1412">
        <v>11542.165000000001</v>
      </c>
      <c r="S1412">
        <v>11542.165000000001</v>
      </c>
      <c r="T1412" s="97">
        <v>45429</v>
      </c>
      <c r="U1412">
        <v>11542.165000000001</v>
      </c>
      <c r="V1412">
        <v>439.82064897625099</v>
      </c>
      <c r="W1412">
        <v>5.6753777335854697E-2</v>
      </c>
      <c r="X1412">
        <v>5.7784558590493598E-2</v>
      </c>
      <c r="Y1412">
        <v>1.0016540680658499</v>
      </c>
      <c r="Z1412">
        <v>1.0016540680658499</v>
      </c>
      <c r="AA1412">
        <v>435.82074569236698</v>
      </c>
      <c r="AB1412">
        <v>1.6527016018811E-3</v>
      </c>
      <c r="AC1412" s="96">
        <v>2.7314225848606401E-6</v>
      </c>
      <c r="AD1412">
        <v>5.9375890224285598E-2</v>
      </c>
      <c r="AE1412">
        <v>8.0994303023852104E-2</v>
      </c>
      <c r="AF1412">
        <v>8.0994303023852104E-2</v>
      </c>
      <c r="AG1412">
        <v>435.82074569236698</v>
      </c>
      <c r="AH1412">
        <v>436.11879432230501</v>
      </c>
      <c r="AI1412">
        <v>12.42</v>
      </c>
      <c r="AJ1412">
        <v>442.66057623713903</v>
      </c>
      <c r="AK1412">
        <v>429.57701240747002</v>
      </c>
      <c r="AL1412">
        <v>0</v>
      </c>
      <c r="AN1412">
        <v>0</v>
      </c>
      <c r="AO1412">
        <v>0</v>
      </c>
      <c r="AP1412">
        <v>0</v>
      </c>
      <c r="AQ1412">
        <v>0.113451006536919</v>
      </c>
      <c r="AR1412">
        <v>0.113436861902296</v>
      </c>
      <c r="AS1412">
        <v>1.01341021022945</v>
      </c>
      <c r="AT1412">
        <v>1.11985986926984</v>
      </c>
      <c r="AU1412">
        <v>1.4330214953317899</v>
      </c>
      <c r="AV1412">
        <v>460.40053007753198</v>
      </c>
      <c r="AW1412">
        <v>2.3417209930695999E-3</v>
      </c>
      <c r="AX1412">
        <v>1.4330214953317899</v>
      </c>
      <c r="AY1412">
        <v>9.9579822924428296E-2</v>
      </c>
      <c r="AZ1412" s="97">
        <v>45429</v>
      </c>
      <c r="BA1412">
        <v>460.40053007753198</v>
      </c>
      <c r="BB1412">
        <v>460.40052164955</v>
      </c>
      <c r="BC1412" s="96">
        <v>8.4279823227007E-6</v>
      </c>
      <c r="BD1412" s="95">
        <v>45429</v>
      </c>
    </row>
    <row r="1413" spans="1:56">
      <c r="A1413" t="s">
        <v>104</v>
      </c>
      <c r="B1413">
        <v>5338.55</v>
      </c>
      <c r="C1413">
        <v>0</v>
      </c>
      <c r="D1413">
        <v>11576.71</v>
      </c>
      <c r="E1413" s="95">
        <v>45432</v>
      </c>
      <c r="F1413" t="s">
        <v>1561</v>
      </c>
      <c r="G1413" t="b">
        <v>0</v>
      </c>
      <c r="H1413" t="b">
        <v>0</v>
      </c>
      <c r="I1413" t="b">
        <v>0</v>
      </c>
      <c r="J1413" t="b">
        <v>0</v>
      </c>
      <c r="K1413" t="b">
        <v>0</v>
      </c>
      <c r="L1413">
        <v>5338.55</v>
      </c>
      <c r="M1413">
        <v>5338.55</v>
      </c>
      <c r="N1413" t="b">
        <v>0</v>
      </c>
      <c r="O1413">
        <v>5338.55</v>
      </c>
      <c r="P1413">
        <v>1.00260579284181</v>
      </c>
      <c r="Q1413">
        <v>440.96673047503702</v>
      </c>
      <c r="R1413">
        <v>11576.71</v>
      </c>
      <c r="S1413">
        <v>11576.71</v>
      </c>
      <c r="X1413">
        <v>5.6753777335854697E-2</v>
      </c>
      <c r="Y1413">
        <v>1.0025199912217599</v>
      </c>
      <c r="Z1413">
        <v>1.0025199912217599</v>
      </c>
      <c r="AA1413">
        <v>436.919010145774</v>
      </c>
      <c r="AB1413">
        <v>2.5168213681025001E-3</v>
      </c>
      <c r="AC1413" s="96">
        <v>6.3343897989373804E-6</v>
      </c>
      <c r="AD1413">
        <v>6.3122091028817801E-2</v>
      </c>
      <c r="AE1413">
        <v>8.1844307785024106E-2</v>
      </c>
      <c r="AF1413">
        <v>8.1844307785024106E-2</v>
      </c>
      <c r="AH1413">
        <v>435.82074569236698</v>
      </c>
      <c r="AI1413">
        <v>11.99</v>
      </c>
      <c r="AJ1413">
        <v>442.35805687775201</v>
      </c>
      <c r="AK1413">
        <v>429.283434506981</v>
      </c>
      <c r="AL1413">
        <v>1.0058421516754E-3</v>
      </c>
      <c r="AM1413">
        <v>8.4049823633150001E-4</v>
      </c>
      <c r="AN1413">
        <v>1.872708617275E-4</v>
      </c>
      <c r="AO1413" s="96">
        <v>-1.9507641335625399E-7</v>
      </c>
      <c r="AP1413">
        <v>1.8707578531419999E-4</v>
      </c>
      <c r="AR1413">
        <v>0.113451006536919</v>
      </c>
      <c r="AS1413">
        <v>1.0132904761682899</v>
      </c>
      <c r="AT1413">
        <v>1.1181222061009799</v>
      </c>
      <c r="AU1413">
        <v>1.43872347077345</v>
      </c>
      <c r="AV1413">
        <v>462.04368332857598</v>
      </c>
      <c r="AW1413">
        <v>3.5689647246223998E-3</v>
      </c>
      <c r="AX1413">
        <v>1.43872347077345</v>
      </c>
      <c r="AY1413">
        <v>0.100210180541783</v>
      </c>
      <c r="BD1413" s="95">
        <v>45432</v>
      </c>
    </row>
    <row r="1414" spans="1:56">
      <c r="A1414" t="s">
        <v>105</v>
      </c>
      <c r="B1414">
        <v>5346.05</v>
      </c>
      <c r="C1414">
        <v>0</v>
      </c>
      <c r="D1414">
        <v>11590.67</v>
      </c>
      <c r="E1414" s="95">
        <v>45432</v>
      </c>
      <c r="F1414" t="s">
        <v>1562</v>
      </c>
      <c r="G1414" t="b">
        <v>0</v>
      </c>
      <c r="H1414" t="b">
        <v>0</v>
      </c>
      <c r="I1414" t="b">
        <v>0</v>
      </c>
      <c r="J1414" t="b">
        <v>0</v>
      </c>
      <c r="K1414" t="b">
        <v>0</v>
      </c>
      <c r="L1414">
        <v>5346.05</v>
      </c>
      <c r="M1414">
        <v>5346.05</v>
      </c>
      <c r="N1414" t="b">
        <v>0</v>
      </c>
      <c r="O1414">
        <v>5346.05</v>
      </c>
      <c r="P1414">
        <v>1.0014048758558001</v>
      </c>
      <c r="Q1414">
        <v>441.58623398789399</v>
      </c>
      <c r="R1414">
        <v>11590.67</v>
      </c>
      <c r="S1414">
        <v>11590.67</v>
      </c>
      <c r="X1414">
        <v>5.6753777335854697E-2</v>
      </c>
      <c r="Y1414">
        <v>1.00120586937048</v>
      </c>
      <c r="Z1414">
        <v>1.00120586937048</v>
      </c>
      <c r="AA1414">
        <v>437.44587739749198</v>
      </c>
      <c r="AB1414">
        <v>1.2051428939819999E-3</v>
      </c>
      <c r="AC1414" s="96">
        <v>1.4523693949153599E-6</v>
      </c>
      <c r="AD1414">
        <v>6.2442399457877801E-2</v>
      </c>
      <c r="AE1414">
        <v>8.1082645391504005E-2</v>
      </c>
      <c r="AF1414">
        <v>8.1082645391504005E-2</v>
      </c>
      <c r="AH1414">
        <v>435.82074569236698</v>
      </c>
      <c r="AI1414">
        <v>11.99</v>
      </c>
      <c r="AJ1414">
        <v>442.35805687775201</v>
      </c>
      <c r="AK1414">
        <v>429.283434506981</v>
      </c>
      <c r="AL1414">
        <v>8.4049823633150001E-4</v>
      </c>
      <c r="AM1414">
        <v>6.7515432098759996E-4</v>
      </c>
      <c r="AN1414">
        <v>1.700149715176E-4</v>
      </c>
      <c r="AO1414" s="96">
        <v>-7.3588368731947102E-10</v>
      </c>
      <c r="AP1414">
        <v>1.7001423563400001E-4</v>
      </c>
      <c r="AR1414">
        <v>0.113451006536919</v>
      </c>
      <c r="AS1414">
        <v>1.0132904761682899</v>
      </c>
      <c r="AT1414">
        <v>1.11385567227552</v>
      </c>
      <c r="AU1414">
        <v>1.4237814200277901</v>
      </c>
      <c r="AV1414">
        <v>462.84459833280999</v>
      </c>
      <c r="AW1414">
        <v>1.7334183609307001E-3</v>
      </c>
      <c r="AX1414">
        <v>1.4237814200277901</v>
      </c>
      <c r="AY1414">
        <v>0.100203678282357</v>
      </c>
      <c r="BD1414" s="95">
        <v>45432</v>
      </c>
    </row>
    <row r="1415" spans="1:56">
      <c r="A1415" t="s">
        <v>106</v>
      </c>
      <c r="B1415">
        <v>5342.4250000000002</v>
      </c>
      <c r="C1415">
        <v>0</v>
      </c>
      <c r="D1415">
        <v>11583.043</v>
      </c>
      <c r="E1415" s="95">
        <v>45432</v>
      </c>
      <c r="F1415" t="s">
        <v>1563</v>
      </c>
      <c r="G1415" t="b">
        <v>0</v>
      </c>
      <c r="H1415" t="b">
        <v>0</v>
      </c>
      <c r="I1415" t="b">
        <v>0</v>
      </c>
      <c r="J1415" t="b">
        <v>0</v>
      </c>
      <c r="K1415" t="b">
        <v>0</v>
      </c>
      <c r="L1415">
        <v>5342.4250000000002</v>
      </c>
      <c r="M1415">
        <v>5342.4250000000002</v>
      </c>
      <c r="N1415" t="b">
        <v>0</v>
      </c>
      <c r="O1415">
        <v>5342.4250000000002</v>
      </c>
      <c r="P1415">
        <v>0.99932192927488495</v>
      </c>
      <c r="Q1415">
        <v>441.28680729001297</v>
      </c>
      <c r="R1415">
        <v>11583.043</v>
      </c>
      <c r="S1415">
        <v>11583.043</v>
      </c>
      <c r="X1415">
        <v>5.6753777335854697E-2</v>
      </c>
      <c r="Y1415">
        <v>0.99934197074025899</v>
      </c>
      <c r="Z1415">
        <v>0.99934197074025899</v>
      </c>
      <c r="AA1415">
        <v>437.15802521061102</v>
      </c>
      <c r="AB1415">
        <v>-6.5824585601709999E-4</v>
      </c>
      <c r="AC1415" s="96">
        <v>4.33287606963724E-7</v>
      </c>
      <c r="AD1415">
        <v>6.0917724968803502E-2</v>
      </c>
      <c r="AE1415">
        <v>8.0000581887473596E-2</v>
      </c>
      <c r="AF1415">
        <v>8.0000581887473596E-2</v>
      </c>
      <c r="AH1415">
        <v>435.82074569236698</v>
      </c>
      <c r="AI1415">
        <v>11.99</v>
      </c>
      <c r="AJ1415">
        <v>442.35805687775201</v>
      </c>
      <c r="AK1415">
        <v>429.283434506981</v>
      </c>
      <c r="AL1415">
        <v>6.7515432098759996E-4</v>
      </c>
      <c r="AM1415">
        <v>5.0981040564370003E-4</v>
      </c>
      <c r="AN1415" s="96">
        <v>6.3110218341747501E-6</v>
      </c>
      <c r="AO1415" s="96">
        <v>-9.3548502277940299E-12</v>
      </c>
      <c r="AP1415" s="96">
        <v>6.3110124793245198E-6</v>
      </c>
      <c r="AR1415">
        <v>0.113451006536919</v>
      </c>
      <c r="AS1415">
        <v>1.0132904761682899</v>
      </c>
      <c r="AT1415">
        <v>1.1138999034858099</v>
      </c>
      <c r="AU1415">
        <v>1.43715593141665</v>
      </c>
      <c r="AV1415">
        <v>462.41034490194301</v>
      </c>
      <c r="AW1415">
        <v>-9.3822728499229997E-4</v>
      </c>
      <c r="AX1415">
        <v>1.43715593141665</v>
      </c>
      <c r="AY1415">
        <v>0.100089405879027</v>
      </c>
      <c r="BD1415" s="95">
        <v>45432</v>
      </c>
    </row>
    <row r="1416" spans="1:56">
      <c r="A1416" t="s">
        <v>107</v>
      </c>
      <c r="B1416">
        <v>5342.85</v>
      </c>
      <c r="C1416">
        <v>0</v>
      </c>
      <c r="D1416">
        <v>11584.648999999999</v>
      </c>
      <c r="E1416" s="95">
        <v>45432</v>
      </c>
      <c r="F1416" t="s">
        <v>1564</v>
      </c>
      <c r="G1416" t="b">
        <v>0</v>
      </c>
      <c r="H1416" t="b">
        <v>0</v>
      </c>
      <c r="I1416" t="b">
        <v>0</v>
      </c>
      <c r="J1416" t="b">
        <v>0</v>
      </c>
      <c r="K1416" t="b">
        <v>0</v>
      </c>
      <c r="L1416">
        <v>5342.85</v>
      </c>
      <c r="M1416">
        <v>5342.85</v>
      </c>
      <c r="N1416" t="b">
        <v>0</v>
      </c>
      <c r="O1416">
        <v>5342.85</v>
      </c>
      <c r="P1416">
        <v>1.0000795518888801</v>
      </c>
      <c r="Q1416">
        <v>441.32191248907498</v>
      </c>
      <c r="R1416">
        <v>11584.648999999999</v>
      </c>
      <c r="S1416">
        <v>11584.648999999999</v>
      </c>
      <c r="X1416">
        <v>5.6753777335854697E-2</v>
      </c>
      <c r="Y1416">
        <v>1.0001386509572601</v>
      </c>
      <c r="Z1416">
        <v>1.0001386509572601</v>
      </c>
      <c r="AA1416">
        <v>437.21863758928299</v>
      </c>
      <c r="AB1416">
        <v>1.3864134611000001E-4</v>
      </c>
      <c r="AC1416" s="96">
        <v>1.9221422851201001E-8</v>
      </c>
      <c r="AD1416">
        <v>5.9079145710198497E-2</v>
      </c>
      <c r="AE1416">
        <v>7.8797890244356295E-2</v>
      </c>
      <c r="AF1416">
        <v>7.8797890244356295E-2</v>
      </c>
      <c r="AH1416">
        <v>435.82074569236698</v>
      </c>
      <c r="AI1416">
        <v>11.99</v>
      </c>
      <c r="AJ1416">
        <v>442.35805687775201</v>
      </c>
      <c r="AK1416">
        <v>429.283434506981</v>
      </c>
      <c r="AL1416">
        <v>5.0981040564370003E-4</v>
      </c>
      <c r="AM1416">
        <v>3.4446649029979998E-4</v>
      </c>
      <c r="AN1416" s="96">
        <v>7.5893683501201895E-8</v>
      </c>
      <c r="AO1416" s="96">
        <v>-1.11022302462515E-16</v>
      </c>
      <c r="AP1416" s="96">
        <v>7.58936833901795E-8</v>
      </c>
      <c r="AR1416">
        <v>0.113451006536919</v>
      </c>
      <c r="AS1416">
        <v>1.0132904761682899</v>
      </c>
      <c r="AT1416">
        <v>1.11467647974718</v>
      </c>
      <c r="AU1416">
        <v>1.4565944648160001</v>
      </c>
      <c r="AV1416">
        <v>462.50158733770598</v>
      </c>
      <c r="AW1416">
        <v>1.9731919229099999E-4</v>
      </c>
      <c r="AX1416">
        <v>1.4565944648160001</v>
      </c>
      <c r="AY1416">
        <v>9.9624612320524303E-2</v>
      </c>
      <c r="BD1416" s="95">
        <v>45432</v>
      </c>
    </row>
    <row r="1417" spans="1:56">
      <c r="A1417" t="s">
        <v>108</v>
      </c>
      <c r="B1417">
        <v>5335.4750000000004</v>
      </c>
      <c r="C1417">
        <v>0</v>
      </c>
      <c r="D1417">
        <v>11568.453</v>
      </c>
      <c r="E1417" s="95">
        <v>45432</v>
      </c>
      <c r="F1417" t="s">
        <v>1565</v>
      </c>
      <c r="G1417" t="b">
        <v>0</v>
      </c>
      <c r="H1417" t="b">
        <v>0</v>
      </c>
      <c r="I1417" t="b">
        <v>0</v>
      </c>
      <c r="J1417" t="b">
        <v>0</v>
      </c>
      <c r="K1417" t="b">
        <v>0</v>
      </c>
      <c r="L1417">
        <v>5335.4750000000004</v>
      </c>
      <c r="M1417">
        <v>5335.4750000000004</v>
      </c>
      <c r="N1417" t="b">
        <v>0</v>
      </c>
      <c r="O1417">
        <v>5335.4750000000004</v>
      </c>
      <c r="P1417">
        <v>0.99861965056102997</v>
      </c>
      <c r="Q1417">
        <v>440.71273403476499</v>
      </c>
      <c r="R1417">
        <v>11568.453</v>
      </c>
      <c r="S1417">
        <v>11568.453</v>
      </c>
      <c r="X1417">
        <v>5.6753777335854697E-2</v>
      </c>
      <c r="Y1417">
        <v>0.99860194296780103</v>
      </c>
      <c r="Z1417">
        <v>0.99860194296780103</v>
      </c>
      <c r="AA1417">
        <v>436.60738099839301</v>
      </c>
      <c r="AB1417">
        <v>-1.3990352257509E-3</v>
      </c>
      <c r="AC1417" s="96">
        <v>1.9572995628919801E-6</v>
      </c>
      <c r="AD1417">
        <v>5.90600145285501E-2</v>
      </c>
      <c r="AE1417">
        <v>7.8271416076502801E-2</v>
      </c>
      <c r="AF1417">
        <v>7.8271416076502801E-2</v>
      </c>
      <c r="AH1417">
        <v>435.82074569236698</v>
      </c>
      <c r="AI1417">
        <v>11.99</v>
      </c>
      <c r="AJ1417">
        <v>442.35805687775201</v>
      </c>
      <c r="AK1417">
        <v>429.283434506981</v>
      </c>
      <c r="AL1417">
        <v>3.4446649029979998E-4</v>
      </c>
      <c r="AM1417">
        <v>1.7912257495590001E-4</v>
      </c>
      <c r="AN1417" s="96">
        <v>1.7671167961132099E-16</v>
      </c>
      <c r="AO1417">
        <v>0</v>
      </c>
      <c r="AP1417" s="96">
        <v>1.7671167961132099E-16</v>
      </c>
      <c r="AR1417">
        <v>0.113451006536919</v>
      </c>
      <c r="AS1417">
        <v>1.0132904761682899</v>
      </c>
      <c r="AT1417">
        <v>1.11782047653827</v>
      </c>
      <c r="AU1417">
        <v>1.4788264558605899</v>
      </c>
      <c r="AV1417">
        <v>461.55871988488201</v>
      </c>
      <c r="AW1417">
        <v>-2.0386253337015998E-3</v>
      </c>
      <c r="AX1417">
        <v>1.4788264558605899</v>
      </c>
      <c r="AY1417">
        <v>9.97900419156042E-2</v>
      </c>
      <c r="BD1417" s="95">
        <v>45432</v>
      </c>
    </row>
    <row r="1418" spans="1:56">
      <c r="A1418" t="s">
        <v>109</v>
      </c>
      <c r="B1418">
        <v>5334.0625</v>
      </c>
      <c r="C1418">
        <v>0</v>
      </c>
      <c r="D1418">
        <v>11565.59</v>
      </c>
      <c r="E1418" s="95">
        <v>45432</v>
      </c>
      <c r="F1418" t="s">
        <v>1566</v>
      </c>
      <c r="G1418" t="b">
        <v>0</v>
      </c>
      <c r="H1418" t="b">
        <v>0</v>
      </c>
      <c r="I1418" t="b">
        <v>0</v>
      </c>
      <c r="J1418" t="b">
        <v>0</v>
      </c>
      <c r="K1418" t="b">
        <v>0</v>
      </c>
      <c r="L1418">
        <v>5334.0625</v>
      </c>
      <c r="M1418">
        <v>5334.0625</v>
      </c>
      <c r="N1418" t="b">
        <v>0</v>
      </c>
      <c r="O1418">
        <v>5334.0625</v>
      </c>
      <c r="P1418">
        <v>0.99973526255862799</v>
      </c>
      <c r="Q1418">
        <v>440.59606087317701</v>
      </c>
      <c r="R1418">
        <v>11565.59</v>
      </c>
      <c r="S1418">
        <v>11565.59</v>
      </c>
      <c r="X1418">
        <v>5.6753777335854697E-2</v>
      </c>
      <c r="Y1418">
        <v>0.99975251660701703</v>
      </c>
      <c r="Z1418">
        <v>0.99975251660701703</v>
      </c>
      <c r="AA1418">
        <v>436.49932792234199</v>
      </c>
      <c r="AB1418">
        <v>-2.4751402205090001E-4</v>
      </c>
      <c r="AC1418" s="96">
        <v>6.12631911118583E-8</v>
      </c>
      <c r="AD1418">
        <v>5.7317399568482398E-2</v>
      </c>
      <c r="AE1418">
        <v>7.7109429938600996E-2</v>
      </c>
      <c r="AF1418">
        <v>7.7109429938600996E-2</v>
      </c>
      <c r="AH1418">
        <v>435.82074569236698</v>
      </c>
      <c r="AI1418">
        <v>11.99</v>
      </c>
      <c r="AJ1418">
        <v>442.35805687775201</v>
      </c>
      <c r="AK1418">
        <v>429.283434506981</v>
      </c>
      <c r="AL1418">
        <v>1.7912257495590001E-4</v>
      </c>
      <c r="AM1418">
        <v>0</v>
      </c>
      <c r="AN1418">
        <v>0</v>
      </c>
      <c r="AO1418">
        <v>0</v>
      </c>
      <c r="AP1418">
        <v>0</v>
      </c>
      <c r="AR1418">
        <v>0.113451006536919</v>
      </c>
      <c r="AS1418">
        <v>1.0132904761682899</v>
      </c>
      <c r="AT1418">
        <v>1.1167041546259799</v>
      </c>
      <c r="AU1418">
        <v>1.4887734322509001</v>
      </c>
      <c r="AV1418">
        <v>461.38933721052598</v>
      </c>
      <c r="AW1418">
        <v>-3.6697968656770002E-4</v>
      </c>
      <c r="AX1418">
        <v>1.4887734322509001</v>
      </c>
      <c r="AY1418">
        <v>9.7877840284214895E-2</v>
      </c>
      <c r="BD1418" s="95">
        <v>45432</v>
      </c>
    </row>
    <row r="1419" spans="1:56">
      <c r="A1419" t="s">
        <v>110</v>
      </c>
      <c r="B1419">
        <v>5329.375</v>
      </c>
      <c r="C1419">
        <v>0</v>
      </c>
      <c r="D1419">
        <v>11553.88</v>
      </c>
      <c r="E1419" s="95">
        <v>45432</v>
      </c>
      <c r="F1419" t="s">
        <v>1567</v>
      </c>
      <c r="G1419" t="b">
        <v>0</v>
      </c>
      <c r="H1419" t="b">
        <v>0</v>
      </c>
      <c r="I1419" t="b">
        <v>0</v>
      </c>
      <c r="J1419" t="b">
        <v>0</v>
      </c>
      <c r="K1419" t="b">
        <v>0</v>
      </c>
      <c r="L1419">
        <v>5329.375</v>
      </c>
      <c r="M1419">
        <v>5329.375</v>
      </c>
      <c r="N1419" t="b">
        <v>0</v>
      </c>
      <c r="O1419">
        <v>5329.375</v>
      </c>
      <c r="P1419">
        <v>0.99912121389653696</v>
      </c>
      <c r="Q1419">
        <v>440.20887117764198</v>
      </c>
      <c r="R1419">
        <v>11553.88</v>
      </c>
      <c r="S1419">
        <v>11553.88</v>
      </c>
      <c r="T1419" s="97">
        <v>45432</v>
      </c>
      <c r="U1419">
        <v>11553.88</v>
      </c>
      <c r="V1419">
        <v>440.20887117764198</v>
      </c>
      <c r="W1419">
        <v>5.57331350342615E-2</v>
      </c>
      <c r="X1419">
        <v>5.6753777335854697E-2</v>
      </c>
      <c r="Y1419">
        <v>0.99898751382333195</v>
      </c>
      <c r="Z1419">
        <v>0.99898751382333195</v>
      </c>
      <c r="AA1419">
        <v>436.05737838669597</v>
      </c>
      <c r="AB1419">
        <v>-1.0129990870351999E-3</v>
      </c>
      <c r="AC1419" s="96">
        <v>1.02616715033423E-6</v>
      </c>
      <c r="AD1419">
        <v>5.6540045692295503E-2</v>
      </c>
      <c r="AE1419">
        <v>7.6300675131272797E-2</v>
      </c>
      <c r="AF1419">
        <v>7.6300675131272797E-2</v>
      </c>
      <c r="AG1419">
        <v>436.05737838669597</v>
      </c>
      <c r="AH1419">
        <v>435.82074569236698</v>
      </c>
      <c r="AI1419">
        <v>11.99</v>
      </c>
      <c r="AJ1419">
        <v>442.35805687775201</v>
      </c>
      <c r="AK1419">
        <v>429.283434506981</v>
      </c>
      <c r="AL1419">
        <v>0</v>
      </c>
      <c r="AN1419">
        <v>0</v>
      </c>
      <c r="AO1419">
        <v>0</v>
      </c>
      <c r="AP1419">
        <v>0</v>
      </c>
      <c r="AQ1419">
        <v>0.113374791220652</v>
      </c>
      <c r="AR1419">
        <v>0.113451006536919</v>
      </c>
      <c r="AS1419">
        <v>1.0132904761682899</v>
      </c>
      <c r="AT1419">
        <v>1.12942859505453</v>
      </c>
      <c r="AU1419">
        <v>1.51120822514367</v>
      </c>
      <c r="AV1419">
        <v>460.69282109890702</v>
      </c>
      <c r="AW1419">
        <v>-1.5096059996327E-3</v>
      </c>
      <c r="AX1419">
        <v>1.51120822514367</v>
      </c>
      <c r="AY1419">
        <v>9.8062877433105503E-2</v>
      </c>
      <c r="AZ1419" s="97">
        <v>45432</v>
      </c>
      <c r="BA1419">
        <v>460.69282109890702</v>
      </c>
      <c r="BB1419">
        <v>460.69281266902198</v>
      </c>
      <c r="BC1419" s="96">
        <v>8.4298846445562907E-6</v>
      </c>
      <c r="BD1419" s="95">
        <v>45432</v>
      </c>
    </row>
    <row r="1420" spans="1:56">
      <c r="A1420" t="s">
        <v>104</v>
      </c>
      <c r="B1420">
        <v>5327.3</v>
      </c>
      <c r="C1420">
        <v>0</v>
      </c>
      <c r="D1420">
        <v>11551.025</v>
      </c>
      <c r="E1420" s="95">
        <v>45433</v>
      </c>
      <c r="F1420" t="s">
        <v>1568</v>
      </c>
      <c r="G1420" t="b">
        <v>0</v>
      </c>
      <c r="H1420" t="b">
        <v>0</v>
      </c>
      <c r="I1420" t="b">
        <v>0</v>
      </c>
      <c r="J1420" t="b">
        <v>0</v>
      </c>
      <c r="K1420" t="b">
        <v>0</v>
      </c>
      <c r="L1420">
        <v>5327.3</v>
      </c>
      <c r="M1420">
        <v>5327.3</v>
      </c>
      <c r="N1420" t="b">
        <v>0</v>
      </c>
      <c r="O1420">
        <v>5327.3</v>
      </c>
      <c r="P1420">
        <v>0.99961064852820403</v>
      </c>
      <c r="Q1420">
        <v>440.03747520575098</v>
      </c>
      <c r="R1420">
        <v>11551.025</v>
      </c>
      <c r="S1420">
        <v>11551.025</v>
      </c>
      <c r="X1420">
        <v>5.57331350342615E-2</v>
      </c>
      <c r="Y1420">
        <v>0.99959808259836802</v>
      </c>
      <c r="Z1420">
        <v>0.99959808259836802</v>
      </c>
      <c r="AA1420">
        <v>435.88211933821299</v>
      </c>
      <c r="AB1420">
        <v>-4.0199819207800003E-4</v>
      </c>
      <c r="AC1420" s="96">
        <v>1.6160254643404E-7</v>
      </c>
      <c r="AD1420">
        <v>5.4973395150638302E-2</v>
      </c>
      <c r="AE1420">
        <v>7.5204329938379694E-2</v>
      </c>
      <c r="AF1420">
        <v>7.5204329938379694E-2</v>
      </c>
      <c r="AH1420">
        <v>436.05737838669597</v>
      </c>
      <c r="AI1420">
        <v>12.15</v>
      </c>
      <c r="AJ1420">
        <v>442.59823906249699</v>
      </c>
      <c r="AK1420">
        <v>429.51651771089598</v>
      </c>
      <c r="AL1420">
        <v>1.0058421516754E-3</v>
      </c>
      <c r="AM1420">
        <v>8.4049823633150001E-4</v>
      </c>
      <c r="AN1420" s="96">
        <v>7.1519889932149597E-6</v>
      </c>
      <c r="AO1420" s="96">
        <v>-1.46848802017318E-5</v>
      </c>
      <c r="AP1420" s="96">
        <v>-7.5328912085168999E-6</v>
      </c>
      <c r="AR1420">
        <v>0.113374791220652</v>
      </c>
      <c r="AS1420">
        <v>1.01393529379991</v>
      </c>
      <c r="AT1420">
        <v>1.1282142763116001</v>
      </c>
      <c r="AU1420">
        <v>1.5281982575695301</v>
      </c>
      <c r="AV1420">
        <v>460.40582385635503</v>
      </c>
      <c r="AW1420">
        <v>-6.2296877530460004E-4</v>
      </c>
      <c r="AX1420">
        <v>1.5281982575695301</v>
      </c>
      <c r="AY1420">
        <v>9.7244982967137295E-2</v>
      </c>
      <c r="BD1420" s="95">
        <v>45433</v>
      </c>
    </row>
    <row r="1421" spans="1:56">
      <c r="A1421" t="s">
        <v>105</v>
      </c>
      <c r="B1421">
        <v>5335.3</v>
      </c>
      <c r="C1421">
        <v>0</v>
      </c>
      <c r="D1421">
        <v>11568.513000000001</v>
      </c>
      <c r="E1421" s="95">
        <v>45433</v>
      </c>
      <c r="F1421" t="s">
        <v>1569</v>
      </c>
      <c r="G1421" t="b">
        <v>0</v>
      </c>
      <c r="H1421" t="b">
        <v>0</v>
      </c>
      <c r="I1421" t="b">
        <v>0</v>
      </c>
      <c r="J1421" t="b">
        <v>0</v>
      </c>
      <c r="K1421" t="b">
        <v>0</v>
      </c>
      <c r="L1421">
        <v>5335.3</v>
      </c>
      <c r="M1421">
        <v>5335.3</v>
      </c>
      <c r="N1421" t="b">
        <v>0</v>
      </c>
      <c r="O1421">
        <v>5335.3</v>
      </c>
      <c r="P1421">
        <v>1.00150169879676</v>
      </c>
      <c r="Q1421">
        <v>440.698278952799</v>
      </c>
      <c r="R1421">
        <v>11568.513000000001</v>
      </c>
      <c r="S1421">
        <v>11568.513000000001</v>
      </c>
      <c r="X1421">
        <v>5.57331350342615E-2</v>
      </c>
      <c r="Y1421">
        <v>1.0015139781967399</v>
      </c>
      <c r="Z1421">
        <v>1.0015139781967399</v>
      </c>
      <c r="AA1421">
        <v>436.54203536324002</v>
      </c>
      <c r="AB1421">
        <v>1.5128332871831001E-3</v>
      </c>
      <c r="AC1421" s="96">
        <v>2.2886645548092499E-6</v>
      </c>
      <c r="AD1421">
        <v>5.5524606981102897E-2</v>
      </c>
      <c r="AE1421">
        <v>7.4880816184632798E-2</v>
      </c>
      <c r="AF1421">
        <v>7.4880816184632798E-2</v>
      </c>
      <c r="AH1421">
        <v>436.05737838669597</v>
      </c>
      <c r="AI1421">
        <v>12.15</v>
      </c>
      <c r="AJ1421">
        <v>442.59823906249699</v>
      </c>
      <c r="AK1421">
        <v>429.51651771089598</v>
      </c>
      <c r="AL1421">
        <v>8.4049823633150001E-4</v>
      </c>
      <c r="AM1421">
        <v>6.7515432098759996E-4</v>
      </c>
      <c r="AN1421" s="96">
        <v>6.4266288552925599E-6</v>
      </c>
      <c r="AO1421" s="96">
        <v>-1.3682470956233301E-7</v>
      </c>
      <c r="AP1421" s="96">
        <v>6.2898041457302301E-6</v>
      </c>
      <c r="AR1421">
        <v>0.113374791220652</v>
      </c>
      <c r="AS1421">
        <v>1.01393529379991</v>
      </c>
      <c r="AT1421">
        <v>1.13355466755103</v>
      </c>
      <c r="AU1421">
        <v>1.55047666647028</v>
      </c>
      <c r="AV1421">
        <v>461.47002015082597</v>
      </c>
      <c r="AW1421">
        <v>2.3114310013664999E-3</v>
      </c>
      <c r="AX1421">
        <v>1.55047666647028</v>
      </c>
      <c r="AY1421">
        <v>9.7218955702499901E-2</v>
      </c>
      <c r="BD1421" s="95">
        <v>45433</v>
      </c>
    </row>
    <row r="1422" spans="1:56">
      <c r="A1422" t="s">
        <v>106</v>
      </c>
      <c r="B1422">
        <v>5333.375</v>
      </c>
      <c r="C1422">
        <v>0</v>
      </c>
      <c r="D1422">
        <v>11565.03</v>
      </c>
      <c r="E1422" s="95">
        <v>45433</v>
      </c>
      <c r="F1422" t="s">
        <v>1570</v>
      </c>
      <c r="G1422" t="b">
        <v>0</v>
      </c>
      <c r="H1422" t="b">
        <v>0</v>
      </c>
      <c r="I1422" t="b">
        <v>0</v>
      </c>
      <c r="J1422" t="b">
        <v>0</v>
      </c>
      <c r="K1422" t="b">
        <v>0</v>
      </c>
      <c r="L1422">
        <v>5333.375</v>
      </c>
      <c r="M1422">
        <v>5333.375</v>
      </c>
      <c r="N1422" t="b">
        <v>0</v>
      </c>
      <c r="O1422">
        <v>5333.375</v>
      </c>
      <c r="P1422">
        <v>0.99963919554664205</v>
      </c>
      <c r="Q1422">
        <v>440.53927305116503</v>
      </c>
      <c r="R1422">
        <v>11565.03</v>
      </c>
      <c r="S1422">
        <v>11565.03</v>
      </c>
      <c r="X1422">
        <v>5.57331350342615E-2</v>
      </c>
      <c r="Y1422">
        <v>0.99969892414003403</v>
      </c>
      <c r="Z1422">
        <v>0.99969892414003403</v>
      </c>
      <c r="AA1422">
        <v>436.41060309453201</v>
      </c>
      <c r="AB1422">
        <v>-3.0112119240169999E-4</v>
      </c>
      <c r="AC1422" s="96">
        <v>9.0673972513425196E-8</v>
      </c>
      <c r="AD1422">
        <v>5.39221660806797E-2</v>
      </c>
      <c r="AE1422">
        <v>7.3781576291970505E-2</v>
      </c>
      <c r="AF1422">
        <v>7.3781576291970505E-2</v>
      </c>
      <c r="AH1422">
        <v>436.05737838669597</v>
      </c>
      <c r="AI1422">
        <v>12.15</v>
      </c>
      <c r="AJ1422">
        <v>442.59823906249699</v>
      </c>
      <c r="AK1422">
        <v>429.51651771089598</v>
      </c>
      <c r="AL1422">
        <v>6.7515432098759996E-4</v>
      </c>
      <c r="AM1422">
        <v>5.0981040564370003E-4</v>
      </c>
      <c r="AN1422" s="96">
        <v>1.44375547096586E-7</v>
      </c>
      <c r="AO1422" s="96">
        <v>-3.2043985243035401E-9</v>
      </c>
      <c r="AP1422" s="96">
        <v>1.41171148572282E-7</v>
      </c>
      <c r="AR1422">
        <v>0.113374791220652</v>
      </c>
      <c r="AS1422">
        <v>1.01393529379991</v>
      </c>
      <c r="AT1422">
        <v>1.1337234654845001</v>
      </c>
      <c r="AU1422">
        <v>1.55717531843516</v>
      </c>
      <c r="AV1422">
        <v>461.25429170237499</v>
      </c>
      <c r="AW1422">
        <v>-4.6748096091079998E-4</v>
      </c>
      <c r="AX1422">
        <v>1.55717531843516</v>
      </c>
      <c r="AY1422">
        <v>9.7256232226423794E-2</v>
      </c>
      <c r="BD1422" s="95">
        <v>45433</v>
      </c>
    </row>
    <row r="1423" spans="1:56">
      <c r="A1423" t="s">
        <v>107</v>
      </c>
      <c r="B1423">
        <v>5332.35</v>
      </c>
      <c r="C1423">
        <v>0</v>
      </c>
      <c r="D1423">
        <v>11561.785</v>
      </c>
      <c r="E1423" s="95">
        <v>45433</v>
      </c>
      <c r="F1423" t="s">
        <v>1571</v>
      </c>
      <c r="G1423" t="b">
        <v>0</v>
      </c>
      <c r="H1423" t="b">
        <v>0</v>
      </c>
      <c r="I1423" t="b">
        <v>0</v>
      </c>
      <c r="J1423" t="b">
        <v>0</v>
      </c>
      <c r="K1423" t="b">
        <v>0</v>
      </c>
      <c r="L1423">
        <v>5332.35</v>
      </c>
      <c r="M1423">
        <v>5332.35</v>
      </c>
      <c r="N1423" t="b">
        <v>0</v>
      </c>
      <c r="O1423">
        <v>5332.35</v>
      </c>
      <c r="P1423">
        <v>0.99980781400145302</v>
      </c>
      <c r="Q1423">
        <v>440.45460757107497</v>
      </c>
      <c r="R1423">
        <v>11561.785</v>
      </c>
      <c r="S1423">
        <v>11561.785</v>
      </c>
      <c r="X1423">
        <v>5.57331350342615E-2</v>
      </c>
      <c r="Y1423">
        <v>0.99971941274687504</v>
      </c>
      <c r="Z1423">
        <v>0.99971941274687504</v>
      </c>
      <c r="AA1423">
        <v>436.28815184217501</v>
      </c>
      <c r="AB1423">
        <v>-2.8062662509270001E-4</v>
      </c>
      <c r="AC1423" s="96">
        <v>7.8751302710939897E-8</v>
      </c>
      <c r="AD1423">
        <v>5.2359135143940201E-2</v>
      </c>
      <c r="AE1423">
        <v>7.2695095357689005E-2</v>
      </c>
      <c r="AF1423">
        <v>7.2695095357689005E-2</v>
      </c>
      <c r="AH1423">
        <v>436.05737838669597</v>
      </c>
      <c r="AI1423">
        <v>12.15</v>
      </c>
      <c r="AJ1423">
        <v>442.59823906249699</v>
      </c>
      <c r="AK1423">
        <v>429.51651771089598</v>
      </c>
      <c r="AL1423">
        <v>5.0981040564370003E-4</v>
      </c>
      <c r="AM1423">
        <v>3.4446649029979998E-4</v>
      </c>
      <c r="AN1423" s="96">
        <v>9.6578230836667395E-11</v>
      </c>
      <c r="AO1423" s="96">
        <v>-1.9887425040110401E-12</v>
      </c>
      <c r="AP1423" s="96">
        <v>9.4589488332656404E-11</v>
      </c>
      <c r="AR1423">
        <v>0.113374791220652</v>
      </c>
      <c r="AS1423">
        <v>1.01393529379991</v>
      </c>
      <c r="AT1423">
        <v>1.1334816895303399</v>
      </c>
      <c r="AU1423">
        <v>1.5803750020949301</v>
      </c>
      <c r="AV1423">
        <v>461.05168874662502</v>
      </c>
      <c r="AW1423">
        <v>-4.3924351359859998E-4</v>
      </c>
      <c r="AX1423">
        <v>1.5803750020949301</v>
      </c>
      <c r="AY1423">
        <v>9.7087625954161205E-2</v>
      </c>
      <c r="BD1423" s="95">
        <v>45433</v>
      </c>
    </row>
    <row r="1424" spans="1:56">
      <c r="A1424" t="s">
        <v>108</v>
      </c>
      <c r="B1424">
        <v>5336.7</v>
      </c>
      <c r="C1424">
        <v>0</v>
      </c>
      <c r="D1424">
        <v>11571.643</v>
      </c>
      <c r="E1424" s="95">
        <v>45433</v>
      </c>
      <c r="F1424" t="s">
        <v>1572</v>
      </c>
      <c r="G1424" t="b">
        <v>0</v>
      </c>
      <c r="H1424" t="b">
        <v>0</v>
      </c>
      <c r="I1424" t="b">
        <v>0</v>
      </c>
      <c r="J1424" t="b">
        <v>0</v>
      </c>
      <c r="K1424" t="b">
        <v>0</v>
      </c>
      <c r="L1424">
        <v>5336.7</v>
      </c>
      <c r="M1424">
        <v>5336.7</v>
      </c>
      <c r="N1424" t="b">
        <v>0</v>
      </c>
      <c r="O1424">
        <v>5336.7</v>
      </c>
      <c r="P1424">
        <v>1.00081577540859</v>
      </c>
      <c r="Q1424">
        <v>440.81391960853199</v>
      </c>
      <c r="R1424">
        <v>11571.643</v>
      </c>
      <c r="S1424">
        <v>11571.643</v>
      </c>
      <c r="X1424">
        <v>5.57331350342615E-2</v>
      </c>
      <c r="Y1424">
        <v>1.00085263650898</v>
      </c>
      <c r="Z1424">
        <v>1.00085263650898</v>
      </c>
      <c r="AA1424">
        <v>436.66014704887198</v>
      </c>
      <c r="AB1424">
        <v>8.5227322096090004E-4</v>
      </c>
      <c r="AC1424" s="96">
        <v>7.2636964316707295E-7</v>
      </c>
      <c r="AD1424">
        <v>5.1515718514574801E-2</v>
      </c>
      <c r="AE1424">
        <v>7.18643100844083E-2</v>
      </c>
      <c r="AF1424">
        <v>7.18643100844083E-2</v>
      </c>
      <c r="AH1424">
        <v>436.05737838669597</v>
      </c>
      <c r="AI1424">
        <v>12.15</v>
      </c>
      <c r="AJ1424">
        <v>442.59823906249699</v>
      </c>
      <c r="AK1424">
        <v>429.51651771089598</v>
      </c>
      <c r="AL1424">
        <v>3.4446649029979998E-4</v>
      </c>
      <c r="AM1424">
        <v>1.7912257495590001E-4</v>
      </c>
      <c r="AN1424" s="96">
        <v>4.9641836317105501E-17</v>
      </c>
      <c r="AO1424">
        <v>0</v>
      </c>
      <c r="AP1424" s="96">
        <v>4.9641836317105501E-17</v>
      </c>
      <c r="AR1424">
        <v>0.113374791220652</v>
      </c>
      <c r="AS1424">
        <v>1.01393529379991</v>
      </c>
      <c r="AT1424">
        <v>1.1345741233298301</v>
      </c>
      <c r="AU1424">
        <v>1.6039948529300201</v>
      </c>
      <c r="AV1424">
        <v>461.67186018001797</v>
      </c>
      <c r="AW1424">
        <v>1.3451234395851E-3</v>
      </c>
      <c r="AX1424">
        <v>1.6039948529300201</v>
      </c>
      <c r="AY1424">
        <v>9.5792307688183906E-2</v>
      </c>
      <c r="BD1424" s="95">
        <v>45433</v>
      </c>
    </row>
    <row r="1425" spans="1:56">
      <c r="A1425" t="s">
        <v>109</v>
      </c>
      <c r="B1425">
        <v>5335</v>
      </c>
      <c r="C1425">
        <v>0</v>
      </c>
      <c r="D1425">
        <v>11567.708000000001</v>
      </c>
      <c r="E1425" s="95">
        <v>45433</v>
      </c>
      <c r="F1425" t="s">
        <v>1573</v>
      </c>
      <c r="G1425" t="b">
        <v>0</v>
      </c>
      <c r="H1425" t="b">
        <v>0</v>
      </c>
      <c r="I1425" t="b">
        <v>0</v>
      </c>
      <c r="J1425" t="b">
        <v>0</v>
      </c>
      <c r="K1425" t="b">
        <v>0</v>
      </c>
      <c r="L1425">
        <v>5335</v>
      </c>
      <c r="M1425">
        <v>5335</v>
      </c>
      <c r="N1425" t="b">
        <v>0</v>
      </c>
      <c r="O1425">
        <v>5335</v>
      </c>
      <c r="P1425">
        <v>0.99968145108400297</v>
      </c>
      <c r="Q1425">
        <v>440.67349881228398</v>
      </c>
      <c r="R1425">
        <v>11567.708000000001</v>
      </c>
      <c r="S1425">
        <v>11567.708000000001</v>
      </c>
      <c r="X1425">
        <v>5.57331350342615E-2</v>
      </c>
      <c r="Y1425">
        <v>0.99965994457312601</v>
      </c>
      <c r="Z1425">
        <v>0.99965994457312601</v>
      </c>
      <c r="AA1425">
        <v>436.51165839616903</v>
      </c>
      <c r="AB1425">
        <v>-3.4011325883179997E-4</v>
      </c>
      <c r="AC1425" s="96">
        <v>1.1567702883322501E-7</v>
      </c>
      <c r="AD1425">
        <v>5.00687562813402E-2</v>
      </c>
      <c r="AE1425">
        <v>7.0821369094056702E-2</v>
      </c>
      <c r="AF1425">
        <v>7.0821369094056702E-2</v>
      </c>
      <c r="AH1425">
        <v>436.05737838669597</v>
      </c>
      <c r="AI1425">
        <v>12.15</v>
      </c>
      <c r="AJ1425">
        <v>442.59823906249699</v>
      </c>
      <c r="AK1425">
        <v>429.51651771089598</v>
      </c>
      <c r="AL1425">
        <v>1.7912257495590001E-4</v>
      </c>
      <c r="AM1425">
        <v>0</v>
      </c>
      <c r="AN1425">
        <v>0</v>
      </c>
      <c r="AO1425">
        <v>0</v>
      </c>
      <c r="AP1425">
        <v>0</v>
      </c>
      <c r="AR1425">
        <v>0.113374791220652</v>
      </c>
      <c r="AS1425">
        <v>1.01393529379991</v>
      </c>
      <c r="AT1425">
        <v>1.14286919761455</v>
      </c>
      <c r="AU1425">
        <v>1.62253778892519</v>
      </c>
      <c r="AV1425">
        <v>461.41918650243298</v>
      </c>
      <c r="AW1425">
        <v>-5.4730144801650002E-4</v>
      </c>
      <c r="AX1425">
        <v>1.62253778892519</v>
      </c>
      <c r="AY1425">
        <v>9.5830106239339394E-2</v>
      </c>
      <c r="BD1425" s="95">
        <v>45433</v>
      </c>
    </row>
    <row r="1426" spans="1:56">
      <c r="A1426" t="s">
        <v>110</v>
      </c>
      <c r="B1426">
        <v>5344.6</v>
      </c>
      <c r="C1426">
        <v>0</v>
      </c>
      <c r="D1426">
        <v>11587.031999999999</v>
      </c>
      <c r="E1426" s="95">
        <v>45433</v>
      </c>
      <c r="F1426" t="s">
        <v>1574</v>
      </c>
      <c r="G1426" t="b">
        <v>0</v>
      </c>
      <c r="H1426" t="b">
        <v>0</v>
      </c>
      <c r="I1426" t="b">
        <v>0</v>
      </c>
      <c r="J1426" t="b">
        <v>0</v>
      </c>
      <c r="K1426" t="b">
        <v>0</v>
      </c>
      <c r="L1426">
        <v>5344.6</v>
      </c>
      <c r="M1426">
        <v>5344.6</v>
      </c>
      <c r="N1426" t="b">
        <v>0</v>
      </c>
      <c r="O1426">
        <v>5344.6</v>
      </c>
      <c r="P1426">
        <v>1.00179943767572</v>
      </c>
      <c r="Q1426">
        <v>441.46646330874103</v>
      </c>
      <c r="R1426">
        <v>11587.031999999999</v>
      </c>
      <c r="S1426">
        <v>11587.031999999999</v>
      </c>
      <c r="T1426" s="97">
        <v>45433</v>
      </c>
      <c r="U1426">
        <v>11587.031999999999</v>
      </c>
      <c r="V1426">
        <v>441.46646330874103</v>
      </c>
      <c r="W1426">
        <v>5.33E-2</v>
      </c>
      <c r="X1426">
        <v>5.57331350342615E-2</v>
      </c>
      <c r="Y1426">
        <v>1.0016705124299401</v>
      </c>
      <c r="Z1426">
        <v>1.0016705124299401</v>
      </c>
      <c r="AA1426">
        <v>437.24085654733602</v>
      </c>
      <c r="AB1426">
        <v>1.6691186760308E-3</v>
      </c>
      <c r="AC1426" s="96">
        <v>2.7859571546749301E-6</v>
      </c>
      <c r="AD1426">
        <v>5.14910986431385E-2</v>
      </c>
      <c r="AE1426">
        <v>7.0799923611338106E-2</v>
      </c>
      <c r="AF1426">
        <v>7.0799923611338106E-2</v>
      </c>
      <c r="AG1426">
        <v>437.24085654733602</v>
      </c>
      <c r="AH1426">
        <v>436.05737838669597</v>
      </c>
      <c r="AI1426">
        <v>12.15</v>
      </c>
      <c r="AJ1426">
        <v>442.59823906249699</v>
      </c>
      <c r="AK1426">
        <v>429.51651771089598</v>
      </c>
      <c r="AL1426">
        <v>0</v>
      </c>
      <c r="AN1426">
        <v>0</v>
      </c>
      <c r="AO1426">
        <v>0</v>
      </c>
      <c r="AP1426">
        <v>0</v>
      </c>
      <c r="AQ1426">
        <v>0.113468047291347</v>
      </c>
      <c r="AR1426">
        <v>0.113374791220652</v>
      </c>
      <c r="AS1426">
        <v>1.01393529379991</v>
      </c>
      <c r="AT1426">
        <v>1.14262956562757</v>
      </c>
      <c r="AU1426">
        <v>1.64643186482504</v>
      </c>
      <c r="AV1426">
        <v>462.66874663617102</v>
      </c>
      <c r="AW1426">
        <v>2.7080801368686001E-3</v>
      </c>
      <c r="AX1426">
        <v>1.64643186482504</v>
      </c>
      <c r="AY1426">
        <v>9.5622732009642303E-2</v>
      </c>
      <c r="AZ1426" s="97">
        <v>45433</v>
      </c>
      <c r="BA1426">
        <v>462.66874663617102</v>
      </c>
      <c r="BB1426">
        <v>462.66873818138799</v>
      </c>
      <c r="BC1426" s="96">
        <v>8.4547830851988692E-6</v>
      </c>
      <c r="BD1426" s="95">
        <v>45433</v>
      </c>
    </row>
    <row r="1427" spans="1:56">
      <c r="A1427" t="s">
        <v>104</v>
      </c>
      <c r="B1427">
        <v>5341.9250000000002</v>
      </c>
      <c r="C1427">
        <v>0</v>
      </c>
      <c r="D1427">
        <v>11585.621999999999</v>
      </c>
      <c r="E1427" s="95">
        <v>45434</v>
      </c>
      <c r="F1427" t="s">
        <v>1575</v>
      </c>
      <c r="G1427" t="b">
        <v>0</v>
      </c>
      <c r="H1427" t="b">
        <v>0</v>
      </c>
      <c r="I1427" t="b">
        <v>0</v>
      </c>
      <c r="J1427" t="b">
        <v>0</v>
      </c>
      <c r="K1427" t="b">
        <v>0</v>
      </c>
      <c r="L1427">
        <v>5341.9250000000002</v>
      </c>
      <c r="M1427">
        <v>5341.9250000000002</v>
      </c>
      <c r="N1427" t="b">
        <v>0</v>
      </c>
      <c r="O1427">
        <v>5341.9250000000002</v>
      </c>
      <c r="P1427">
        <v>0.99949949481719802</v>
      </c>
      <c r="Q1427">
        <v>441.24550705582197</v>
      </c>
      <c r="R1427">
        <v>11585.621999999999</v>
      </c>
      <c r="S1427">
        <v>11585.621999999999</v>
      </c>
      <c r="X1427">
        <v>5.33E-2</v>
      </c>
      <c r="Y1427">
        <v>0.99973025668177995</v>
      </c>
      <c r="Z1427">
        <v>0.99973025668177995</v>
      </c>
      <c r="AA1427">
        <v>437.12291374783001</v>
      </c>
      <c r="AB1427">
        <v>-2.6977970549229999E-4</v>
      </c>
      <c r="AC1427" s="96">
        <v>7.2781089495522904E-8</v>
      </c>
      <c r="AD1427">
        <v>4.99995639543084E-2</v>
      </c>
      <c r="AE1427">
        <v>6.9757450377190999E-2</v>
      </c>
      <c r="AF1427">
        <v>6.9757450377190999E-2</v>
      </c>
      <c r="AH1427">
        <v>437.24085654733602</v>
      </c>
      <c r="AI1427">
        <v>11.86</v>
      </c>
      <c r="AJ1427">
        <v>443.799469395546</v>
      </c>
      <c r="AK1427">
        <v>430.68224369912599</v>
      </c>
      <c r="AL1427">
        <v>1.0058421516754E-3</v>
      </c>
      <c r="AM1427">
        <v>8.4049823633150001E-4</v>
      </c>
      <c r="AN1427" s="96">
        <v>5.2436521703398298E-6</v>
      </c>
      <c r="AO1427" s="96">
        <v>-7.8427487376630993E-6</v>
      </c>
      <c r="AP1427" s="96">
        <v>-2.5990965673232601E-6</v>
      </c>
      <c r="AR1427">
        <v>0.113468047291347</v>
      </c>
      <c r="AS1427">
        <v>1.01314618788484</v>
      </c>
      <c r="AT1427">
        <v>1.1439424788575401</v>
      </c>
      <c r="AU1427">
        <v>1.64564883214223</v>
      </c>
      <c r="AV1427">
        <v>462.45680678770998</v>
      </c>
      <c r="AW1427">
        <v>-4.5808118659789999E-4</v>
      </c>
      <c r="AX1427">
        <v>1.64564883214223</v>
      </c>
      <c r="AY1427">
        <v>9.3852064993267995E-2</v>
      </c>
      <c r="BD1427" s="95">
        <v>45434</v>
      </c>
    </row>
    <row r="1428" spans="1:56">
      <c r="A1428" t="s">
        <v>105</v>
      </c>
      <c r="B1428">
        <v>5340.875</v>
      </c>
      <c r="C1428">
        <v>0</v>
      </c>
      <c r="D1428">
        <v>11582.73</v>
      </c>
      <c r="E1428" s="95">
        <v>45434</v>
      </c>
      <c r="F1428" t="s">
        <v>1576</v>
      </c>
      <c r="G1428" t="b">
        <v>0</v>
      </c>
      <c r="H1428" t="b">
        <v>0</v>
      </c>
      <c r="I1428" t="b">
        <v>0</v>
      </c>
      <c r="J1428" t="b">
        <v>0</v>
      </c>
      <c r="K1428" t="b">
        <v>0</v>
      </c>
      <c r="L1428">
        <v>5340.875</v>
      </c>
      <c r="M1428">
        <v>5340.875</v>
      </c>
      <c r="N1428" t="b">
        <v>0</v>
      </c>
      <c r="O1428">
        <v>5340.875</v>
      </c>
      <c r="P1428">
        <v>0.99980344164322799</v>
      </c>
      <c r="Q1428">
        <v>441.15877656402199</v>
      </c>
      <c r="R1428">
        <v>11582.73</v>
      </c>
      <c r="S1428">
        <v>11582.73</v>
      </c>
      <c r="X1428">
        <v>5.33E-2</v>
      </c>
      <c r="Y1428">
        <v>0.99975038025580298</v>
      </c>
      <c r="Z1428">
        <v>0.99975038025580298</v>
      </c>
      <c r="AA1428">
        <v>437.01379923791802</v>
      </c>
      <c r="AB1428">
        <v>-2.496509043904E-4</v>
      </c>
      <c r="AC1428" s="96">
        <v>6.2325574062990904E-8</v>
      </c>
      <c r="AD1428">
        <v>4.8544366827084497E-2</v>
      </c>
      <c r="AE1428">
        <v>6.87271205275755E-2</v>
      </c>
      <c r="AF1428">
        <v>6.87271205275755E-2</v>
      </c>
      <c r="AH1428">
        <v>437.24085654733602</v>
      </c>
      <c r="AI1428">
        <v>11.86</v>
      </c>
      <c r="AJ1428">
        <v>443.799469395546</v>
      </c>
      <c r="AK1428">
        <v>430.68224369912599</v>
      </c>
      <c r="AL1428">
        <v>8.4049823633150001E-4</v>
      </c>
      <c r="AM1428">
        <v>6.7515432098759996E-4</v>
      </c>
      <c r="AN1428" s="96">
        <v>2.8910190255584402E-7</v>
      </c>
      <c r="AO1428" s="96">
        <v>-1.0826492938820201E-6</v>
      </c>
      <c r="AP1428" s="96">
        <v>-7.9354739132617499E-7</v>
      </c>
      <c r="AR1428">
        <v>0.113468047291347</v>
      </c>
      <c r="AS1428">
        <v>1.01314618788484</v>
      </c>
      <c r="AT1428">
        <v>1.15497738982278</v>
      </c>
      <c r="AU1428">
        <v>1.6702418304676701</v>
      </c>
      <c r="AV1428">
        <v>462.26569848220902</v>
      </c>
      <c r="AW1428">
        <v>-4.1324574034919999E-4</v>
      </c>
      <c r="AX1428">
        <v>1.6702418304676701</v>
      </c>
      <c r="AY1428">
        <v>9.3479343976674498E-2</v>
      </c>
      <c r="BD1428" s="95">
        <v>45434</v>
      </c>
    </row>
    <row r="1429" spans="1:56">
      <c r="A1429" t="s">
        <v>106</v>
      </c>
      <c r="B1429">
        <v>5338.15</v>
      </c>
      <c r="C1429">
        <v>0</v>
      </c>
      <c r="D1429">
        <v>11576.574000000001</v>
      </c>
      <c r="E1429" s="95">
        <v>45434</v>
      </c>
      <c r="F1429" t="s">
        <v>1577</v>
      </c>
      <c r="G1429" t="b">
        <v>0</v>
      </c>
      <c r="H1429" t="b">
        <v>0</v>
      </c>
      <c r="I1429" t="b">
        <v>0</v>
      </c>
      <c r="J1429" t="b">
        <v>0</v>
      </c>
      <c r="K1429" t="b">
        <v>0</v>
      </c>
      <c r="L1429">
        <v>5338.15</v>
      </c>
      <c r="M1429">
        <v>5338.15</v>
      </c>
      <c r="N1429" t="b">
        <v>0</v>
      </c>
      <c r="O1429">
        <v>5338.15</v>
      </c>
      <c r="P1429">
        <v>0.999489783977344</v>
      </c>
      <c r="Q1429">
        <v>440.93369028768399</v>
      </c>
      <c r="R1429">
        <v>11576.574000000001</v>
      </c>
      <c r="S1429">
        <v>11576.574000000001</v>
      </c>
      <c r="X1429">
        <v>5.33E-2</v>
      </c>
      <c r="Y1429">
        <v>0.99946851907969803</v>
      </c>
      <c r="Z1429">
        <v>0.99946851907969803</v>
      </c>
      <c r="AA1429">
        <v>436.78153474171398</v>
      </c>
      <c r="AB1429">
        <v>-5.316222063481E-4</v>
      </c>
      <c r="AC1429" s="96">
        <v>2.8262217028251202E-7</v>
      </c>
      <c r="AD1429">
        <v>4.7382221857007599E-2</v>
      </c>
      <c r="AE1429">
        <v>6.7798753295196301E-2</v>
      </c>
      <c r="AF1429">
        <v>6.7798753295196301E-2</v>
      </c>
      <c r="AH1429">
        <v>437.24085654733602</v>
      </c>
      <c r="AI1429">
        <v>11.86</v>
      </c>
      <c r="AJ1429">
        <v>443.799469395546</v>
      </c>
      <c r="AK1429">
        <v>430.68224369912599</v>
      </c>
      <c r="AL1429">
        <v>6.7515432098759996E-4</v>
      </c>
      <c r="AM1429">
        <v>5.0981040564370003E-4</v>
      </c>
      <c r="AN1429" s="96">
        <v>1.3322654631094301E-9</v>
      </c>
      <c r="AO1429" s="96">
        <v>-7.4921899462232502E-8</v>
      </c>
      <c r="AP1429" s="96">
        <v>-7.3589633999122998E-8</v>
      </c>
      <c r="AR1429">
        <v>0.113468047291347</v>
      </c>
      <c r="AS1429">
        <v>1.01314618788484</v>
      </c>
      <c r="AT1429">
        <v>1.1572607070241201</v>
      </c>
      <c r="AU1429">
        <v>1.69528143638739</v>
      </c>
      <c r="AV1429">
        <v>461.85418695681801</v>
      </c>
      <c r="AW1429">
        <v>-8.9020562577419996E-4</v>
      </c>
      <c r="AX1429">
        <v>1.69528143638739</v>
      </c>
      <c r="AY1429">
        <v>9.3553122741371897E-2</v>
      </c>
      <c r="BD1429" s="95">
        <v>45434</v>
      </c>
    </row>
    <row r="1430" spans="1:56">
      <c r="A1430" t="s">
        <v>107</v>
      </c>
      <c r="B1430">
        <v>5339.7250000000004</v>
      </c>
      <c r="C1430">
        <v>0</v>
      </c>
      <c r="D1430">
        <v>11580.134</v>
      </c>
      <c r="E1430" s="95">
        <v>45434</v>
      </c>
      <c r="F1430" t="s">
        <v>1578</v>
      </c>
      <c r="G1430" t="b">
        <v>0</v>
      </c>
      <c r="H1430" t="b">
        <v>0</v>
      </c>
      <c r="I1430" t="b">
        <v>0</v>
      </c>
      <c r="J1430" t="b">
        <v>0</v>
      </c>
      <c r="K1430" t="b">
        <v>0</v>
      </c>
      <c r="L1430">
        <v>5339.7250000000004</v>
      </c>
      <c r="M1430">
        <v>5339.7250000000004</v>
      </c>
      <c r="N1430" t="b">
        <v>0</v>
      </c>
      <c r="O1430">
        <v>5339.7250000000004</v>
      </c>
      <c r="P1430">
        <v>1.0002950460365401</v>
      </c>
      <c r="Q1430">
        <v>441.06378602538399</v>
      </c>
      <c r="R1430">
        <v>11580.134</v>
      </c>
      <c r="S1430">
        <v>11580.134</v>
      </c>
      <c r="X1430">
        <v>5.33E-2</v>
      </c>
      <c r="Y1430">
        <v>1.0003075175781699</v>
      </c>
      <c r="Z1430">
        <v>1.0003075175781699</v>
      </c>
      <c r="AA1430">
        <v>436.91585274146797</v>
      </c>
      <c r="AB1430">
        <v>3.0747030433220002E-4</v>
      </c>
      <c r="AC1430" s="96">
        <v>9.4537988046177806E-8</v>
      </c>
      <c r="AD1430">
        <v>4.60475444717207E-2</v>
      </c>
      <c r="AE1430">
        <v>6.6811479329968504E-2</v>
      </c>
      <c r="AF1430">
        <v>6.6811479329968504E-2</v>
      </c>
      <c r="AH1430">
        <v>437.24085654733602</v>
      </c>
      <c r="AI1430">
        <v>11.86</v>
      </c>
      <c r="AJ1430">
        <v>443.799469395546</v>
      </c>
      <c r="AK1430">
        <v>430.68224369912599</v>
      </c>
      <c r="AL1430">
        <v>5.0981040564370003E-4</v>
      </c>
      <c r="AM1430">
        <v>3.4446649029979998E-4</v>
      </c>
      <c r="AN1430" s="96">
        <v>6.2112425125997996E-13</v>
      </c>
      <c r="AO1430" s="96">
        <v>-3.3016145373210202E-11</v>
      </c>
      <c r="AP1430" s="96">
        <v>-3.2395021121950301E-11</v>
      </c>
      <c r="AR1430">
        <v>0.113468047291347</v>
      </c>
      <c r="AS1430">
        <v>1.01314618788484</v>
      </c>
      <c r="AT1430">
        <v>1.1568098113060901</v>
      </c>
      <c r="AU1430">
        <v>1.71849489767849</v>
      </c>
      <c r="AV1430">
        <v>462.09389274168001</v>
      </c>
      <c r="AW1430">
        <v>5.1900749550740002E-4</v>
      </c>
      <c r="AX1430">
        <v>1.71849489767849</v>
      </c>
      <c r="AY1430">
        <v>9.3439798903367399E-2</v>
      </c>
      <c r="BD1430" s="95">
        <v>45434</v>
      </c>
    </row>
    <row r="1431" spans="1:56">
      <c r="A1431" t="s">
        <v>108</v>
      </c>
      <c r="B1431">
        <v>5329.4250000000002</v>
      </c>
      <c r="C1431">
        <v>0</v>
      </c>
      <c r="D1431">
        <v>11557.723</v>
      </c>
      <c r="E1431" s="95">
        <v>45434</v>
      </c>
      <c r="F1431" t="s">
        <v>1579</v>
      </c>
      <c r="G1431" t="b">
        <v>0</v>
      </c>
      <c r="H1431" t="b">
        <v>0</v>
      </c>
      <c r="I1431" t="b">
        <v>0</v>
      </c>
      <c r="J1431" t="b">
        <v>0</v>
      </c>
      <c r="K1431" t="b">
        <v>0</v>
      </c>
      <c r="L1431">
        <v>5329.4250000000002</v>
      </c>
      <c r="M1431">
        <v>5329.4250000000002</v>
      </c>
      <c r="N1431" t="b">
        <v>0</v>
      </c>
      <c r="O1431">
        <v>5329.4250000000002</v>
      </c>
      <c r="P1431">
        <v>0.99807106171197901</v>
      </c>
      <c r="Q1431">
        <v>440.21300120106099</v>
      </c>
      <c r="R1431">
        <v>11557.723</v>
      </c>
      <c r="S1431">
        <v>11557.723</v>
      </c>
      <c r="X1431">
        <v>5.33E-2</v>
      </c>
      <c r="Y1431">
        <v>0.99806470287822202</v>
      </c>
      <c r="Z1431">
        <v>0.99806470287822202</v>
      </c>
      <c r="AA1431">
        <v>436.07029074919899</v>
      </c>
      <c r="AB1431">
        <v>-1.9371722289026E-3</v>
      </c>
      <c r="AC1431" s="96">
        <v>3.7526362444314998E-6</v>
      </c>
      <c r="AD1431">
        <v>4.8891029758772901E-2</v>
      </c>
      <c r="AE1431">
        <v>6.7293759496749497E-2</v>
      </c>
      <c r="AF1431">
        <v>6.7293759496749497E-2</v>
      </c>
      <c r="AH1431">
        <v>437.24085654733602</v>
      </c>
      <c r="AI1431">
        <v>11.86</v>
      </c>
      <c r="AJ1431">
        <v>443.799469395546</v>
      </c>
      <c r="AK1431">
        <v>430.68224369912599</v>
      </c>
      <c r="AL1431">
        <v>3.4446649029979998E-4</v>
      </c>
      <c r="AM1431">
        <v>1.7912257495590001E-4</v>
      </c>
      <c r="AN1431" s="96">
        <v>8.9782023980260204E-29</v>
      </c>
      <c r="AO1431" s="96">
        <v>-2.3314683517128201E-15</v>
      </c>
      <c r="AP1431" s="96">
        <v>-2.3314683517127301E-15</v>
      </c>
      <c r="AR1431">
        <v>0.113468047291347</v>
      </c>
      <c r="AS1431">
        <v>1.01314618788484</v>
      </c>
      <c r="AT1431">
        <v>1.1575021663462499</v>
      </c>
      <c r="AU1431">
        <v>1.74388911569116</v>
      </c>
      <c r="AV1431">
        <v>460.55588824013898</v>
      </c>
      <c r="AW1431">
        <v>-3.3283376510678999E-3</v>
      </c>
      <c r="AX1431">
        <v>1.74388911569116</v>
      </c>
      <c r="AY1431">
        <v>9.4233063546635104E-2</v>
      </c>
      <c r="BD1431" s="95">
        <v>45434</v>
      </c>
    </row>
    <row r="1432" spans="1:56">
      <c r="A1432" t="s">
        <v>109</v>
      </c>
      <c r="B1432">
        <v>5314.0249999999996</v>
      </c>
      <c r="C1432">
        <v>0</v>
      </c>
      <c r="D1432">
        <v>11524.501</v>
      </c>
      <c r="E1432" s="95">
        <v>45434</v>
      </c>
      <c r="F1432" t="s">
        <v>1580</v>
      </c>
      <c r="G1432" t="b">
        <v>0</v>
      </c>
      <c r="H1432" t="b">
        <v>0</v>
      </c>
      <c r="I1432" t="b">
        <v>0</v>
      </c>
      <c r="J1432" t="b">
        <v>0</v>
      </c>
      <c r="K1432" t="b">
        <v>0</v>
      </c>
      <c r="L1432">
        <v>5314.0249999999996</v>
      </c>
      <c r="M1432">
        <v>5314.0249999999996</v>
      </c>
      <c r="N1432" t="b">
        <v>0</v>
      </c>
      <c r="O1432">
        <v>5314.0249999999996</v>
      </c>
      <c r="P1432">
        <v>0.99711038245214001</v>
      </c>
      <c r="Q1432">
        <v>438.94095398799402</v>
      </c>
      <c r="R1432">
        <v>11524.501</v>
      </c>
      <c r="S1432">
        <v>11524.501</v>
      </c>
      <c r="X1432">
        <v>5.33E-2</v>
      </c>
      <c r="Y1432">
        <v>0.99712555838204397</v>
      </c>
      <c r="Z1432">
        <v>0.99712555838204397</v>
      </c>
      <c r="AA1432">
        <v>434.81683215711502</v>
      </c>
      <c r="AB1432">
        <v>-2.8785807589785002E-3</v>
      </c>
      <c r="AC1432" s="96">
        <v>8.2862271859616308E-6</v>
      </c>
      <c r="AD1432">
        <v>5.58921023829217E-2</v>
      </c>
      <c r="AE1432">
        <v>6.9506141511892702E-2</v>
      </c>
      <c r="AF1432">
        <v>6.9506141511892702E-2</v>
      </c>
      <c r="AH1432">
        <v>437.24085654733602</v>
      </c>
      <c r="AI1432">
        <v>11.86</v>
      </c>
      <c r="AJ1432">
        <v>443.799469395546</v>
      </c>
      <c r="AK1432">
        <v>430.68224369912599</v>
      </c>
      <c r="AL1432">
        <v>1.7912257495590001E-4</v>
      </c>
      <c r="AM1432">
        <v>0</v>
      </c>
      <c r="AN1432">
        <v>0</v>
      </c>
      <c r="AO1432">
        <v>0</v>
      </c>
      <c r="AP1432">
        <v>0</v>
      </c>
      <c r="AR1432">
        <v>0.113468047291347</v>
      </c>
      <c r="AS1432">
        <v>1.01314618788484</v>
      </c>
      <c r="AT1432">
        <v>1.1526292696445199</v>
      </c>
      <c r="AU1432">
        <v>1.73139103058115</v>
      </c>
      <c r="AV1432">
        <v>458.24668070077598</v>
      </c>
      <c r="AW1432">
        <v>-5.0139572597529998E-3</v>
      </c>
      <c r="AX1432">
        <v>1.73139103058115</v>
      </c>
      <c r="AY1432">
        <v>9.5929078001609699E-2</v>
      </c>
      <c r="BD1432" s="95">
        <v>45434</v>
      </c>
    </row>
    <row r="1433" spans="1:56">
      <c r="A1433" t="s">
        <v>110</v>
      </c>
      <c r="B1433">
        <v>5319.55</v>
      </c>
      <c r="C1433">
        <v>0</v>
      </c>
      <c r="D1433">
        <v>11536.471</v>
      </c>
      <c r="E1433" s="95">
        <v>45434</v>
      </c>
      <c r="F1433" t="s">
        <v>1581</v>
      </c>
      <c r="G1433" t="b">
        <v>0</v>
      </c>
      <c r="H1433" t="b">
        <v>0</v>
      </c>
      <c r="I1433" t="b">
        <v>0</v>
      </c>
      <c r="J1433" t="b">
        <v>0</v>
      </c>
      <c r="K1433" t="b">
        <v>0</v>
      </c>
      <c r="L1433">
        <v>5319.55</v>
      </c>
      <c r="M1433">
        <v>5319.55</v>
      </c>
      <c r="N1433" t="b">
        <v>0</v>
      </c>
      <c r="O1433">
        <v>5319.55</v>
      </c>
      <c r="P1433">
        <v>1.0010397015444901</v>
      </c>
      <c r="Q1433">
        <v>439.39732157579903</v>
      </c>
      <c r="R1433">
        <v>11536.471</v>
      </c>
      <c r="S1433">
        <v>11536.471</v>
      </c>
      <c r="T1433" s="97">
        <v>45434</v>
      </c>
      <c r="U1433">
        <v>11536.471</v>
      </c>
      <c r="V1433">
        <v>439.39732157579903</v>
      </c>
      <c r="W1433">
        <v>5.5243780617132102E-2</v>
      </c>
      <c r="X1433">
        <v>5.33E-2</v>
      </c>
      <c r="Y1433">
        <v>1.0010386566845699</v>
      </c>
      <c r="Z1433">
        <v>1.0010386566845699</v>
      </c>
      <c r="AA1433">
        <v>435.26845756639898</v>
      </c>
      <c r="AB1433">
        <v>1.0381176539299001E-3</v>
      </c>
      <c r="AC1433" s="96">
        <v>1.07768826340103E-6</v>
      </c>
      <c r="AD1433">
        <v>5.5231820611440899E-2</v>
      </c>
      <c r="AE1433">
        <v>6.8870907207138607E-2</v>
      </c>
      <c r="AF1433">
        <v>6.8870907207138607E-2</v>
      </c>
      <c r="AG1433">
        <v>435.26845756639898</v>
      </c>
      <c r="AH1433">
        <v>437.24085654733602</v>
      </c>
      <c r="AI1433">
        <v>11.86</v>
      </c>
      <c r="AJ1433">
        <v>443.799469395546</v>
      </c>
      <c r="AK1433">
        <v>430.68224369912599</v>
      </c>
      <c r="AL1433">
        <v>0</v>
      </c>
      <c r="AN1433">
        <v>0</v>
      </c>
      <c r="AO1433">
        <v>0</v>
      </c>
      <c r="AP1433">
        <v>0</v>
      </c>
      <c r="AQ1433">
        <v>0.11416287078894</v>
      </c>
      <c r="AR1433">
        <v>0.113468047291347</v>
      </c>
      <c r="AS1433">
        <v>1.01314618788484</v>
      </c>
      <c r="AT1433">
        <v>1.14200142666612</v>
      </c>
      <c r="AU1433">
        <v>1.6762808159451901</v>
      </c>
      <c r="AV1433">
        <v>459.06822986185801</v>
      </c>
      <c r="AW1433">
        <v>1.7928098460562E-3</v>
      </c>
      <c r="AX1433">
        <v>1.6762808159451901</v>
      </c>
      <c r="AY1433">
        <v>9.60661627209108E-2</v>
      </c>
      <c r="AZ1433" s="97">
        <v>45434</v>
      </c>
      <c r="BA1433">
        <v>459.06822986185801</v>
      </c>
      <c r="BB1433">
        <v>459.068221485192</v>
      </c>
      <c r="BC1433" s="96">
        <v>8.3766669831675194E-6</v>
      </c>
      <c r="BD1433" s="95">
        <v>45434</v>
      </c>
    </row>
    <row r="1434" spans="1:56">
      <c r="A1434" t="s">
        <v>104</v>
      </c>
      <c r="B1434">
        <v>5333.8249999999998</v>
      </c>
      <c r="C1434">
        <v>0</v>
      </c>
      <c r="D1434">
        <v>11575.748</v>
      </c>
      <c r="E1434" s="95">
        <v>45435</v>
      </c>
      <c r="F1434" t="s">
        <v>1582</v>
      </c>
      <c r="G1434" t="b">
        <v>0</v>
      </c>
      <c r="H1434" t="b">
        <v>0</v>
      </c>
      <c r="I1434" t="b">
        <v>0</v>
      </c>
      <c r="J1434" t="b">
        <v>0</v>
      </c>
      <c r="K1434" t="b">
        <v>0</v>
      </c>
      <c r="L1434">
        <v>5333.8249999999998</v>
      </c>
      <c r="M1434">
        <v>5333.8249999999998</v>
      </c>
      <c r="N1434" t="b">
        <v>0</v>
      </c>
      <c r="O1434">
        <v>5333.8249999999998</v>
      </c>
      <c r="P1434">
        <v>1.00268349766427</v>
      </c>
      <c r="Q1434">
        <v>440.57644326193702</v>
      </c>
      <c r="R1434">
        <v>11575.748</v>
      </c>
      <c r="S1434">
        <v>11575.748</v>
      </c>
      <c r="X1434">
        <v>5.5243780617132102E-2</v>
      </c>
      <c r="Y1434">
        <v>1.0032511390583601</v>
      </c>
      <c r="Z1434">
        <v>1.0032511390583601</v>
      </c>
      <c r="AA1434">
        <v>436.68357584966901</v>
      </c>
      <c r="AB1434">
        <v>3.2458655326656001E-3</v>
      </c>
      <c r="AC1434" s="96">
        <v>1.0535643056146799E-5</v>
      </c>
      <c r="AD1434">
        <v>6.3107949013049905E-2</v>
      </c>
      <c r="AE1434">
        <v>7.1822364443671405E-2</v>
      </c>
      <c r="AF1434">
        <v>7.1822364443671405E-2</v>
      </c>
      <c r="AH1434">
        <v>435.26845756639898</v>
      </c>
      <c r="AI1434">
        <v>12.29</v>
      </c>
      <c r="AJ1434">
        <v>441.79748442989501</v>
      </c>
      <c r="AK1434">
        <v>428.73943070290301</v>
      </c>
      <c r="AL1434">
        <v>1.0058421516754E-3</v>
      </c>
      <c r="AM1434">
        <v>8.4049823633150001E-4</v>
      </c>
      <c r="AN1434">
        <v>5.4564982537549998E-4</v>
      </c>
      <c r="AO1434" s="96">
        <v>-1.2712025665439999E-7</v>
      </c>
      <c r="AP1434">
        <v>5.4552270511880004E-4</v>
      </c>
      <c r="AR1434">
        <v>0.11416287078894</v>
      </c>
      <c r="AS1434">
        <v>1.0072267765752101</v>
      </c>
      <c r="AT1434">
        <v>1.14112975492989</v>
      </c>
      <c r="AU1434">
        <v>1.68185789912382</v>
      </c>
      <c r="AV1434">
        <v>461.563438042038</v>
      </c>
      <c r="AW1434">
        <v>5.4353754363063002E-3</v>
      </c>
      <c r="AX1434">
        <v>1.68185789912382</v>
      </c>
      <c r="AY1434">
        <v>9.7453034848991704E-2</v>
      </c>
      <c r="BD1434" s="95">
        <v>45435</v>
      </c>
    </row>
    <row r="1435" spans="1:56">
      <c r="A1435" t="s">
        <v>105</v>
      </c>
      <c r="B1435">
        <v>5327.0749999999998</v>
      </c>
      <c r="C1435">
        <v>0</v>
      </c>
      <c r="D1435">
        <v>11562.925999999999</v>
      </c>
      <c r="E1435" s="95">
        <v>45435</v>
      </c>
      <c r="F1435" t="s">
        <v>1583</v>
      </c>
      <c r="G1435" t="b">
        <v>0</v>
      </c>
      <c r="H1435" t="b">
        <v>0</v>
      </c>
      <c r="I1435" t="b">
        <v>0</v>
      </c>
      <c r="J1435" t="b">
        <v>0</v>
      </c>
      <c r="K1435" t="b">
        <v>0</v>
      </c>
      <c r="L1435">
        <v>5327.0749999999998</v>
      </c>
      <c r="M1435">
        <v>5327.0749999999998</v>
      </c>
      <c r="N1435" t="b">
        <v>0</v>
      </c>
      <c r="O1435">
        <v>5327.0749999999998</v>
      </c>
      <c r="P1435">
        <v>0.99873449166404904</v>
      </c>
      <c r="Q1435">
        <v>440.01889010036501</v>
      </c>
      <c r="R1435">
        <v>11562.925999999999</v>
      </c>
      <c r="S1435">
        <v>11562.925999999999</v>
      </c>
      <c r="X1435">
        <v>5.5243780617132102E-2</v>
      </c>
      <c r="Y1435">
        <v>0.99889233939785105</v>
      </c>
      <c r="Z1435">
        <v>0.99889233939785105</v>
      </c>
      <c r="AA1435">
        <v>436.19987865709498</v>
      </c>
      <c r="AB1435">
        <v>-1.1082745115307999E-3</v>
      </c>
      <c r="AC1435" s="96">
        <v>1.22827239290898E-6</v>
      </c>
      <c r="AD1435">
        <v>6.2238708092160498E-2</v>
      </c>
      <c r="AE1435">
        <v>7.1194793688049304E-2</v>
      </c>
      <c r="AF1435">
        <v>7.1194793688049304E-2</v>
      </c>
      <c r="AH1435">
        <v>435.26845756639898</v>
      </c>
      <c r="AI1435">
        <v>12.29</v>
      </c>
      <c r="AJ1435">
        <v>441.79748442989501</v>
      </c>
      <c r="AK1435">
        <v>428.73943070290301</v>
      </c>
      <c r="AL1435">
        <v>8.4049823633150001E-4</v>
      </c>
      <c r="AM1435">
        <v>6.7515432098759996E-4</v>
      </c>
      <c r="AN1435" s="96">
        <v>3.2851595450376202E-5</v>
      </c>
      <c r="AO1435" s="96">
        <v>-3.2631571111885101E-8</v>
      </c>
      <c r="AP1435" s="96">
        <v>3.2818963879264297E-5</v>
      </c>
      <c r="AR1435">
        <v>0.11416287078894</v>
      </c>
      <c r="AS1435">
        <v>1.0072267765752101</v>
      </c>
      <c r="AT1435">
        <v>1.13220283135181</v>
      </c>
      <c r="AU1435">
        <v>1.6127438883886001</v>
      </c>
      <c r="AV1435">
        <v>460.70038866260398</v>
      </c>
      <c r="AW1435">
        <v>-1.8698391343456001E-3</v>
      </c>
      <c r="AX1435">
        <v>1.6127438883886001</v>
      </c>
      <c r="AY1435">
        <v>9.7170151796055801E-2</v>
      </c>
      <c r="BD1435" s="95">
        <v>45435</v>
      </c>
    </row>
    <row r="1436" spans="1:56">
      <c r="A1436" t="s">
        <v>106</v>
      </c>
      <c r="B1436">
        <v>5338.05</v>
      </c>
      <c r="C1436">
        <v>0</v>
      </c>
      <c r="D1436">
        <v>11586.01</v>
      </c>
      <c r="E1436" s="95">
        <v>45435</v>
      </c>
      <c r="F1436" t="s">
        <v>1584</v>
      </c>
      <c r="G1436" t="b">
        <v>0</v>
      </c>
      <c r="H1436" t="b">
        <v>0</v>
      </c>
      <c r="I1436" t="b">
        <v>0</v>
      </c>
      <c r="J1436" t="b">
        <v>0</v>
      </c>
      <c r="K1436" t="b">
        <v>0</v>
      </c>
      <c r="L1436">
        <v>5338.05</v>
      </c>
      <c r="M1436">
        <v>5338.05</v>
      </c>
      <c r="N1436" t="b">
        <v>0</v>
      </c>
      <c r="O1436">
        <v>5338.05</v>
      </c>
      <c r="P1436">
        <v>1.0020602300512</v>
      </c>
      <c r="Q1436">
        <v>440.92543024084603</v>
      </c>
      <c r="R1436">
        <v>11586.01</v>
      </c>
      <c r="S1436">
        <v>11586.01</v>
      </c>
      <c r="X1436">
        <v>5.5243780617132102E-2</v>
      </c>
      <c r="Y1436">
        <v>1.00199638050092</v>
      </c>
      <c r="Z1436">
        <v>1.00199638050092</v>
      </c>
      <c r="AA1436">
        <v>437.07069958935</v>
      </c>
      <c r="AB1436">
        <v>1.9943903816196E-3</v>
      </c>
      <c r="AC1436" s="96">
        <v>3.9775929942967796E-6</v>
      </c>
      <c r="AD1436">
        <v>6.3735593041868405E-2</v>
      </c>
      <c r="AE1436">
        <v>7.1603993674190999E-2</v>
      </c>
      <c r="AF1436">
        <v>7.1603993674190999E-2</v>
      </c>
      <c r="AH1436">
        <v>435.26845756639898</v>
      </c>
      <c r="AI1436">
        <v>12.29</v>
      </c>
      <c r="AJ1436">
        <v>441.79748442989501</v>
      </c>
      <c r="AK1436">
        <v>428.73943070290301</v>
      </c>
      <c r="AL1436">
        <v>6.7515432098759996E-4</v>
      </c>
      <c r="AM1436">
        <v>5.0981040564370003E-4</v>
      </c>
      <c r="AN1436" s="96">
        <v>5.3326300555010903E-5</v>
      </c>
      <c r="AO1436" s="96">
        <v>-2.0046186932631798E-12</v>
      </c>
      <c r="AP1436" s="96">
        <v>5.3326298550392203E-5</v>
      </c>
      <c r="AR1436">
        <v>0.11416287078894</v>
      </c>
      <c r="AS1436">
        <v>1.0072267765752101</v>
      </c>
      <c r="AT1436">
        <v>1.13403979019323</v>
      </c>
      <c r="AU1436">
        <v>1.6269599686415399</v>
      </c>
      <c r="AV1436">
        <v>462.18302794171802</v>
      </c>
      <c r="AW1436">
        <v>3.2182288437344999E-3</v>
      </c>
      <c r="AX1436">
        <v>1.6269599686415399</v>
      </c>
      <c r="AY1436">
        <v>9.7316480658167198E-2</v>
      </c>
      <c r="BD1436" s="95">
        <v>45435</v>
      </c>
    </row>
    <row r="1437" spans="1:56">
      <c r="A1437" t="s">
        <v>107</v>
      </c>
      <c r="B1437">
        <v>5327.9750000000004</v>
      </c>
      <c r="C1437">
        <v>0</v>
      </c>
      <c r="D1437">
        <v>11564.947</v>
      </c>
      <c r="E1437" s="95">
        <v>45435</v>
      </c>
      <c r="F1437" t="s">
        <v>1585</v>
      </c>
      <c r="G1437" t="b">
        <v>0</v>
      </c>
      <c r="H1437" t="b">
        <v>0</v>
      </c>
      <c r="I1437" t="b">
        <v>0</v>
      </c>
      <c r="J1437" t="b">
        <v>0</v>
      </c>
      <c r="K1437" t="b">
        <v>0</v>
      </c>
      <c r="L1437">
        <v>5327.9750000000004</v>
      </c>
      <c r="M1437">
        <v>5327.9750000000004</v>
      </c>
      <c r="N1437" t="b">
        <v>0</v>
      </c>
      <c r="O1437">
        <v>5327.9750000000004</v>
      </c>
      <c r="P1437">
        <v>0.998112606663482</v>
      </c>
      <c r="Q1437">
        <v>440.09323052190803</v>
      </c>
      <c r="R1437">
        <v>11564.947</v>
      </c>
      <c r="S1437">
        <v>11564.947</v>
      </c>
      <c r="X1437">
        <v>5.5243780617132102E-2</v>
      </c>
      <c r="Y1437">
        <v>0.99818203160535801</v>
      </c>
      <c r="Z1437">
        <v>0.99818203160535801</v>
      </c>
      <c r="AA1437">
        <v>436.27611887127301</v>
      </c>
      <c r="AB1437">
        <v>-1.8196229047188E-3</v>
      </c>
      <c r="AC1437" s="96">
        <v>3.31102751537738E-6</v>
      </c>
      <c r="AD1437">
        <v>6.4567262783877505E-2</v>
      </c>
      <c r="AE1437">
        <v>7.1753310229595302E-2</v>
      </c>
      <c r="AF1437">
        <v>7.1753310229595302E-2</v>
      </c>
      <c r="AH1437">
        <v>435.26845756639898</v>
      </c>
      <c r="AI1437">
        <v>12.29</v>
      </c>
      <c r="AJ1437">
        <v>441.79748442989501</v>
      </c>
      <c r="AK1437">
        <v>428.73943070290301</v>
      </c>
      <c r="AL1437">
        <v>5.0981040564370003E-4</v>
      </c>
      <c r="AM1437">
        <v>3.4446649029979998E-4</v>
      </c>
      <c r="AN1437" s="96">
        <v>1.77045946880702E-8</v>
      </c>
      <c r="AO1437" s="96">
        <v>-1.0769163338864E-14</v>
      </c>
      <c r="AP1437" s="96">
        <v>1.77045839189069E-8</v>
      </c>
      <c r="AR1437">
        <v>0.11416287078894</v>
      </c>
      <c r="AS1437">
        <v>1.0072267765752101</v>
      </c>
      <c r="AT1437">
        <v>1.1330906123970601</v>
      </c>
      <c r="AU1437">
        <v>1.6176622750010099</v>
      </c>
      <c r="AV1437">
        <v>460.815570912363</v>
      </c>
      <c r="AW1437">
        <v>-2.9586915717012001E-3</v>
      </c>
      <c r="AX1437">
        <v>1.6176622750010099</v>
      </c>
      <c r="AY1437">
        <v>9.7897019975793004E-2</v>
      </c>
      <c r="BD1437" s="95">
        <v>45435</v>
      </c>
    </row>
    <row r="1438" spans="1:56">
      <c r="A1438" t="s">
        <v>108</v>
      </c>
      <c r="B1438">
        <v>5301.85</v>
      </c>
      <c r="C1438">
        <v>0</v>
      </c>
      <c r="D1438">
        <v>11508.279</v>
      </c>
      <c r="E1438" s="95">
        <v>45435</v>
      </c>
      <c r="F1438" t="s">
        <v>1586</v>
      </c>
      <c r="G1438" t="b">
        <v>0</v>
      </c>
      <c r="H1438" t="b">
        <v>0</v>
      </c>
      <c r="I1438" t="b">
        <v>0</v>
      </c>
      <c r="J1438" t="b">
        <v>0</v>
      </c>
      <c r="K1438" t="b">
        <v>0</v>
      </c>
      <c r="L1438">
        <v>5301.85</v>
      </c>
      <c r="M1438">
        <v>5301.85</v>
      </c>
      <c r="N1438" t="b">
        <v>0</v>
      </c>
      <c r="O1438">
        <v>5301.85</v>
      </c>
      <c r="P1438">
        <v>0.99509663615163302</v>
      </c>
      <c r="Q1438">
        <v>437.935293285456</v>
      </c>
      <c r="R1438">
        <v>11508.279</v>
      </c>
      <c r="S1438">
        <v>11508.279</v>
      </c>
      <c r="X1438">
        <v>5.5243780617132102E-2</v>
      </c>
      <c r="Y1438">
        <v>0.99510002077830495</v>
      </c>
      <c r="Z1438">
        <v>0.99510002077830495</v>
      </c>
      <c r="AA1438">
        <v>434.13837495388202</v>
      </c>
      <c r="AB1438">
        <v>-4.9120234804003998E-3</v>
      </c>
      <c r="AC1438" s="96">
        <v>2.4127974672004901E-5</v>
      </c>
      <c r="AD1438">
        <v>8.0451851298047494E-2</v>
      </c>
      <c r="AE1438">
        <v>7.9189227945977006E-2</v>
      </c>
      <c r="AF1438">
        <v>8.0451851298047494E-2</v>
      </c>
      <c r="AH1438">
        <v>435.26845756639898</v>
      </c>
      <c r="AI1438">
        <v>12.29</v>
      </c>
      <c r="AJ1438">
        <v>441.79748442989501</v>
      </c>
      <c r="AK1438">
        <v>428.73943070290301</v>
      </c>
      <c r="AL1438">
        <v>3.4446649029979998E-4</v>
      </c>
      <c r="AM1438">
        <v>1.7912257495590001E-4</v>
      </c>
      <c r="AN1438" s="96">
        <v>1.06559769192668E-26</v>
      </c>
      <c r="AO1438" s="96">
        <v>-1.38777878078144E-14</v>
      </c>
      <c r="AP1438" s="96">
        <v>-1.3877787807803799E-14</v>
      </c>
      <c r="AR1438">
        <v>0.11416287078894</v>
      </c>
      <c r="AS1438">
        <v>1.0072267765752101</v>
      </c>
      <c r="AT1438">
        <v>1.12930289419289</v>
      </c>
      <c r="AU1438">
        <v>1.6142959667716399</v>
      </c>
      <c r="AV1438">
        <v>457.162755849191</v>
      </c>
      <c r="AW1438">
        <v>-7.9268481660469004E-3</v>
      </c>
      <c r="AX1438">
        <v>1.6142959667716399</v>
      </c>
      <c r="AY1438">
        <v>0.100774962370097</v>
      </c>
      <c r="BD1438" s="95">
        <v>45435</v>
      </c>
    </row>
    <row r="1439" spans="1:56">
      <c r="A1439" t="s">
        <v>109</v>
      </c>
      <c r="B1439">
        <v>5278.75</v>
      </c>
      <c r="C1439">
        <v>0</v>
      </c>
      <c r="D1439">
        <v>11457.575999999999</v>
      </c>
      <c r="E1439" s="95">
        <v>45435</v>
      </c>
      <c r="F1439" t="s">
        <v>1587</v>
      </c>
      <c r="G1439" t="b">
        <v>0</v>
      </c>
      <c r="H1439" t="b">
        <v>0</v>
      </c>
      <c r="I1439" t="b">
        <v>0</v>
      </c>
      <c r="J1439" t="b">
        <v>0</v>
      </c>
      <c r="K1439" t="b">
        <v>0</v>
      </c>
      <c r="L1439">
        <v>5278.75</v>
      </c>
      <c r="M1439">
        <v>5278.75</v>
      </c>
      <c r="N1439" t="b">
        <v>0</v>
      </c>
      <c r="O1439">
        <v>5278.75</v>
      </c>
      <c r="P1439">
        <v>0.99564303026302103</v>
      </c>
      <c r="Q1439">
        <v>436.02722246585699</v>
      </c>
      <c r="R1439">
        <v>11457.575999999999</v>
      </c>
      <c r="S1439">
        <v>11457.575999999999</v>
      </c>
      <c r="X1439">
        <v>5.5243780617132102E-2</v>
      </c>
      <c r="Y1439">
        <v>0.99559421526016101</v>
      </c>
      <c r="Z1439">
        <v>0.99559421526016101</v>
      </c>
      <c r="AA1439">
        <v>432.22565472653201</v>
      </c>
      <c r="AB1439">
        <v>-4.4155188107611E-3</v>
      </c>
      <c r="AC1439" s="96">
        <v>1.9496806368185299E-5</v>
      </c>
      <c r="AD1439">
        <v>9.0264568578456605E-2</v>
      </c>
      <c r="AE1439">
        <v>8.43479507812957E-2</v>
      </c>
      <c r="AF1439">
        <v>9.0264568578456605E-2</v>
      </c>
      <c r="AH1439">
        <v>435.26845756639898</v>
      </c>
      <c r="AI1439">
        <v>12.29</v>
      </c>
      <c r="AJ1439">
        <v>441.79748442989501</v>
      </c>
      <c r="AK1439">
        <v>428.73943070290301</v>
      </c>
      <c r="AL1439">
        <v>1.7912257495590001E-4</v>
      </c>
      <c r="AM1439">
        <v>0</v>
      </c>
      <c r="AN1439">
        <v>0</v>
      </c>
      <c r="AO1439">
        <v>0</v>
      </c>
      <c r="AP1439">
        <v>0</v>
      </c>
      <c r="AR1439">
        <v>0.11416287078894</v>
      </c>
      <c r="AS1439">
        <v>1.0072267765752101</v>
      </c>
      <c r="AT1439">
        <v>1.1099960646162399</v>
      </c>
      <c r="AU1439">
        <v>1.4397565430413</v>
      </c>
      <c r="AV1439">
        <v>453.903325073102</v>
      </c>
      <c r="AW1439">
        <v>-7.1296944783579997E-3</v>
      </c>
      <c r="AX1439">
        <v>1.4397565430413</v>
      </c>
      <c r="AY1439">
        <v>0.103545999911955</v>
      </c>
      <c r="BD1439" s="95">
        <v>45435</v>
      </c>
    </row>
    <row r="1440" spans="1:56">
      <c r="A1440" t="s">
        <v>110</v>
      </c>
      <c r="B1440">
        <v>5284.2749999999996</v>
      </c>
      <c r="C1440">
        <v>0</v>
      </c>
      <c r="D1440">
        <v>11469.526</v>
      </c>
      <c r="E1440" s="95">
        <v>45435</v>
      </c>
      <c r="F1440" t="s">
        <v>1588</v>
      </c>
      <c r="G1440" t="b">
        <v>0</v>
      </c>
      <c r="H1440" t="b">
        <v>0</v>
      </c>
      <c r="I1440" t="b">
        <v>0</v>
      </c>
      <c r="J1440" t="b">
        <v>0</v>
      </c>
      <c r="K1440" t="b">
        <v>0</v>
      </c>
      <c r="L1440">
        <v>5284.2749999999996</v>
      </c>
      <c r="M1440">
        <v>5284.2749999999996</v>
      </c>
      <c r="N1440" t="b">
        <v>0</v>
      </c>
      <c r="O1440">
        <v>5284.2749999999996</v>
      </c>
      <c r="P1440">
        <v>1.0010466493014401</v>
      </c>
      <c r="Q1440">
        <v>436.48359005366098</v>
      </c>
      <c r="R1440">
        <v>11469.526</v>
      </c>
      <c r="S1440">
        <v>11469.526</v>
      </c>
      <c r="T1440" s="97">
        <v>45435</v>
      </c>
      <c r="U1440">
        <v>11469.526</v>
      </c>
      <c r="V1440">
        <v>436.48359005366098</v>
      </c>
      <c r="W1440">
        <v>5.9317241228549297E-2</v>
      </c>
      <c r="X1440">
        <v>5.5243780617132102E-2</v>
      </c>
      <c r="Y1440">
        <v>1.0010429780260599</v>
      </c>
      <c r="Z1440">
        <v>1.0010429780260599</v>
      </c>
      <c r="AA1440">
        <v>432.67645658671501</v>
      </c>
      <c r="AB1440">
        <v>1.0424345023755E-3</v>
      </c>
      <c r="AC1440" s="96">
        <v>1.0866696917430501E-6</v>
      </c>
      <c r="AD1440">
        <v>8.8169404672991294E-2</v>
      </c>
      <c r="AE1440">
        <v>8.3418499489386705E-2</v>
      </c>
      <c r="AF1440">
        <v>8.8169404672991294E-2</v>
      </c>
      <c r="AG1440">
        <v>432.67645658671501</v>
      </c>
      <c r="AH1440">
        <v>435.26845756639898</v>
      </c>
      <c r="AI1440">
        <v>12.29</v>
      </c>
      <c r="AJ1440">
        <v>441.79748442989501</v>
      </c>
      <c r="AK1440">
        <v>428.73943070290301</v>
      </c>
      <c r="AL1440">
        <v>0</v>
      </c>
      <c r="AN1440">
        <v>0</v>
      </c>
      <c r="AO1440">
        <v>0</v>
      </c>
      <c r="AP1440">
        <v>0</v>
      </c>
      <c r="AQ1440">
        <v>0.11511149968989901</v>
      </c>
      <c r="AR1440">
        <v>0.11416287078894</v>
      </c>
      <c r="AS1440">
        <v>1.0072267765752101</v>
      </c>
      <c r="AT1440">
        <v>1.0905410773458699</v>
      </c>
      <c r="AU1440">
        <v>1.2832397155421</v>
      </c>
      <c r="AV1440">
        <v>454.57781758638401</v>
      </c>
      <c r="AW1440">
        <v>1.4859827545292E-3</v>
      </c>
      <c r="AX1440">
        <v>1.2832397155421</v>
      </c>
      <c r="AY1440">
        <v>0.103528718949607</v>
      </c>
      <c r="AZ1440" s="97">
        <v>45435</v>
      </c>
      <c r="BA1440">
        <v>454.57781758638401</v>
      </c>
      <c r="BB1440">
        <v>454.577809068531</v>
      </c>
      <c r="BC1440" s="96">
        <v>8.51785330269194E-6</v>
      </c>
      <c r="BD1440" s="95">
        <v>45435</v>
      </c>
    </row>
    <row r="1441" spans="1:56">
      <c r="A1441" t="s">
        <v>104</v>
      </c>
      <c r="B1441">
        <v>5300.0249999999996</v>
      </c>
      <c r="C1441">
        <v>0</v>
      </c>
      <c r="D1441">
        <v>11505.146000000001</v>
      </c>
      <c r="E1441" s="95">
        <v>45436</v>
      </c>
      <c r="F1441" t="s">
        <v>1589</v>
      </c>
      <c r="G1441" t="b">
        <v>0</v>
      </c>
      <c r="H1441" t="b">
        <v>0</v>
      </c>
      <c r="I1441" t="b">
        <v>0</v>
      </c>
      <c r="J1441" t="b">
        <v>0</v>
      </c>
      <c r="K1441" t="b">
        <v>0</v>
      </c>
      <c r="L1441">
        <v>5300.0249999999996</v>
      </c>
      <c r="M1441">
        <v>5300.0249999999996</v>
      </c>
      <c r="N1441" t="b">
        <v>0</v>
      </c>
      <c r="O1441">
        <v>5300.0249999999996</v>
      </c>
      <c r="P1441">
        <v>1.0029805413230699</v>
      </c>
      <c r="Q1441">
        <v>437.78454743066101</v>
      </c>
      <c r="R1441">
        <v>11505.146000000001</v>
      </c>
      <c r="S1441">
        <v>11505.146000000001</v>
      </c>
      <c r="X1441">
        <v>5.9317241228549297E-2</v>
      </c>
      <c r="Y1441">
        <v>1.00294085081523</v>
      </c>
      <c r="Z1441">
        <v>1.00294085081523</v>
      </c>
      <c r="AA1441">
        <v>433.9488934968</v>
      </c>
      <c r="AB1441">
        <v>2.9365349729037001E-3</v>
      </c>
      <c r="AC1441" s="96">
        <v>8.6232376470870697E-6</v>
      </c>
      <c r="AD1441">
        <v>9.0664749256444799E-2</v>
      </c>
      <c r="AE1441">
        <v>8.4889507076156501E-2</v>
      </c>
      <c r="AF1441">
        <v>9.0664749256444799E-2</v>
      </c>
      <c r="AH1441">
        <v>432.67645658671501</v>
      </c>
      <c r="AI1441">
        <v>12.77</v>
      </c>
      <c r="AJ1441">
        <v>439.16660343551598</v>
      </c>
      <c r="AK1441">
        <v>426.18630973791397</v>
      </c>
      <c r="AL1441">
        <v>1.0058421516754E-3</v>
      </c>
      <c r="AM1441">
        <v>8.4049823633150001E-4</v>
      </c>
      <c r="AN1441">
        <v>6.2651678936999995E-4</v>
      </c>
      <c r="AO1441" s="96">
        <v>-5.3751102169208298E-7</v>
      </c>
      <c r="AP1441">
        <v>6.2597927834829995E-4</v>
      </c>
      <c r="AR1441">
        <v>0.11511149968989901</v>
      </c>
      <c r="AS1441">
        <v>0.99902949651488304</v>
      </c>
      <c r="AT1441">
        <v>1.0906651290112199</v>
      </c>
      <c r="AU1441">
        <v>1.3030414861631101</v>
      </c>
      <c r="AV1441">
        <v>456.28609715846602</v>
      </c>
      <c r="AW1441">
        <v>3.7579474976414001E-3</v>
      </c>
      <c r="AX1441">
        <v>1.3030414861631101</v>
      </c>
      <c r="AY1441">
        <v>9.6055921617891907E-2</v>
      </c>
      <c r="BD1441" s="95">
        <v>45436</v>
      </c>
    </row>
    <row r="1442" spans="1:56">
      <c r="A1442" t="s">
        <v>105</v>
      </c>
      <c r="B1442">
        <v>5310.15</v>
      </c>
      <c r="C1442">
        <v>0</v>
      </c>
      <c r="D1442">
        <v>11526.675999999999</v>
      </c>
      <c r="E1442" s="95">
        <v>45436</v>
      </c>
      <c r="F1442" t="s">
        <v>1590</v>
      </c>
      <c r="G1442" t="b">
        <v>0</v>
      </c>
      <c r="H1442" t="b">
        <v>0</v>
      </c>
      <c r="I1442" t="b">
        <v>0</v>
      </c>
      <c r="J1442" t="b">
        <v>0</v>
      </c>
      <c r="K1442" t="b">
        <v>0</v>
      </c>
      <c r="L1442">
        <v>5310.15</v>
      </c>
      <c r="M1442">
        <v>5310.15</v>
      </c>
      <c r="N1442" t="b">
        <v>0</v>
      </c>
      <c r="O1442">
        <v>5310.15</v>
      </c>
      <c r="P1442">
        <v>1.0019103683473101</v>
      </c>
      <c r="Q1442">
        <v>438.62087717301802</v>
      </c>
      <c r="R1442">
        <v>11526.675999999999</v>
      </c>
      <c r="S1442">
        <v>11526.675999999999</v>
      </c>
      <c r="X1442">
        <v>5.9317241228549297E-2</v>
      </c>
      <c r="Y1442">
        <v>1.00187133653062</v>
      </c>
      <c r="Z1442">
        <v>1.00187133653062</v>
      </c>
      <c r="AA1442">
        <v>434.76095791362599</v>
      </c>
      <c r="AB1442">
        <v>1.8695877617718E-3</v>
      </c>
      <c r="AC1442" s="96">
        <v>3.4953583989669399E-6</v>
      </c>
      <c r="AD1442">
        <v>8.9982440982764103E-2</v>
      </c>
      <c r="AE1442">
        <v>8.4705465737207095E-2</v>
      </c>
      <c r="AF1442">
        <v>8.9982440982764103E-2</v>
      </c>
      <c r="AH1442">
        <v>432.67645658671501</v>
      </c>
      <c r="AI1442">
        <v>12.77</v>
      </c>
      <c r="AJ1442">
        <v>439.16660343551598</v>
      </c>
      <c r="AK1442">
        <v>426.18630973791397</v>
      </c>
      <c r="AL1442">
        <v>8.4049823633150001E-4</v>
      </c>
      <c r="AM1442">
        <v>6.7515432098759996E-4</v>
      </c>
      <c r="AN1442">
        <v>1.1949105492339001E-3</v>
      </c>
      <c r="AO1442" s="96">
        <v>-9.5676688793844195E-10</v>
      </c>
      <c r="AP1442">
        <v>1.194909592467E-3</v>
      </c>
      <c r="AR1442">
        <v>0.11511149968989901</v>
      </c>
      <c r="AS1442">
        <v>0.99902949651488304</v>
      </c>
      <c r="AT1442">
        <v>1.14119494041687</v>
      </c>
      <c r="AU1442">
        <v>1.2671781816133401</v>
      </c>
      <c r="AV1442">
        <v>457.39708207848099</v>
      </c>
      <c r="AW1442">
        <v>2.4348428035245E-3</v>
      </c>
      <c r="AX1442">
        <v>1.2671781816133401</v>
      </c>
      <c r="AY1442">
        <v>9.6356948727986502E-2</v>
      </c>
      <c r="BD1442" s="95">
        <v>45436</v>
      </c>
    </row>
    <row r="1443" spans="1:56">
      <c r="A1443" t="s">
        <v>106</v>
      </c>
      <c r="B1443">
        <v>5318.8249999999998</v>
      </c>
      <c r="C1443">
        <v>0</v>
      </c>
      <c r="D1443">
        <v>11546.021000000001</v>
      </c>
      <c r="E1443" s="95">
        <v>45436</v>
      </c>
      <c r="F1443" t="s">
        <v>1591</v>
      </c>
      <c r="G1443" t="b">
        <v>0</v>
      </c>
      <c r="H1443" t="b">
        <v>0</v>
      </c>
      <c r="I1443" t="b">
        <v>0</v>
      </c>
      <c r="J1443" t="b">
        <v>0</v>
      </c>
      <c r="K1443" t="b">
        <v>0</v>
      </c>
      <c r="L1443">
        <v>5318.8249999999998</v>
      </c>
      <c r="M1443">
        <v>5318.8249999999998</v>
      </c>
      <c r="N1443" t="b">
        <v>0</v>
      </c>
      <c r="O1443">
        <v>5318.8249999999998</v>
      </c>
      <c r="P1443">
        <v>1.0016336638324701</v>
      </c>
      <c r="Q1443">
        <v>439.33743623622303</v>
      </c>
      <c r="R1443">
        <v>11546.021000000001</v>
      </c>
      <c r="S1443">
        <v>11546.021000000001</v>
      </c>
      <c r="X1443">
        <v>5.9317241228549297E-2</v>
      </c>
      <c r="Y1443">
        <v>1.0016782808851401</v>
      </c>
      <c r="Z1443">
        <v>1.0016782808851401</v>
      </c>
      <c r="AA1443">
        <v>435.49060891889798</v>
      </c>
      <c r="AB1443">
        <v>1.6768741454914E-3</v>
      </c>
      <c r="AC1443" s="96">
        <v>2.8119068998175599E-6</v>
      </c>
      <c r="AD1443">
        <v>8.8930543292955994E-2</v>
      </c>
      <c r="AE1443">
        <v>8.4312345247435694E-2</v>
      </c>
      <c r="AF1443">
        <v>8.8930543292955994E-2</v>
      </c>
      <c r="AH1443">
        <v>432.67645658671501</v>
      </c>
      <c r="AI1443">
        <v>12.77</v>
      </c>
      <c r="AJ1443">
        <v>439.16660343551598</v>
      </c>
      <c r="AK1443">
        <v>426.18630973791397</v>
      </c>
      <c r="AL1443">
        <v>6.7515432098759996E-4</v>
      </c>
      <c r="AM1443">
        <v>5.0981040564370003E-4</v>
      </c>
      <c r="AN1443">
        <v>1.7853037125505999E-3</v>
      </c>
      <c r="AO1443" s="96">
        <v>-3.3972824553529702E-14</v>
      </c>
      <c r="AP1443">
        <v>1.7853037125166E-3</v>
      </c>
      <c r="AR1443">
        <v>0.11511149968989901</v>
      </c>
      <c r="AS1443">
        <v>0.99902949651488304</v>
      </c>
      <c r="AT1443">
        <v>1.1392744161191299</v>
      </c>
      <c r="AU1443">
        <v>1.2767867913387401</v>
      </c>
      <c r="AV1443">
        <v>458.36938023091801</v>
      </c>
      <c r="AW1443">
        <v>2.1257200592954E-3</v>
      </c>
      <c r="AX1443">
        <v>1.2767867913387401</v>
      </c>
      <c r="AY1443">
        <v>9.6548454458118493E-2</v>
      </c>
      <c r="BD1443" s="95">
        <v>45436</v>
      </c>
    </row>
    <row r="1444" spans="1:56">
      <c r="A1444" t="s">
        <v>107</v>
      </c>
      <c r="B1444">
        <v>5321.625</v>
      </c>
      <c r="C1444">
        <v>0</v>
      </c>
      <c r="D1444">
        <v>11551.921</v>
      </c>
      <c r="E1444" s="95">
        <v>45436</v>
      </c>
      <c r="F1444" t="s">
        <v>1592</v>
      </c>
      <c r="G1444" t="b">
        <v>0</v>
      </c>
      <c r="H1444" t="b">
        <v>0</v>
      </c>
      <c r="I1444" t="b">
        <v>0</v>
      </c>
      <c r="J1444" t="b">
        <v>0</v>
      </c>
      <c r="K1444" t="b">
        <v>0</v>
      </c>
      <c r="L1444">
        <v>5321.625</v>
      </c>
      <c r="M1444">
        <v>5321.625</v>
      </c>
      <c r="N1444" t="b">
        <v>0</v>
      </c>
      <c r="O1444">
        <v>5321.625</v>
      </c>
      <c r="P1444">
        <v>1.00052643205971</v>
      </c>
      <c r="Q1444">
        <v>439.568717547689</v>
      </c>
      <c r="R1444">
        <v>11551.921</v>
      </c>
      <c r="S1444">
        <v>11551.921</v>
      </c>
      <c r="X1444">
        <v>5.9317241228549297E-2</v>
      </c>
      <c r="Y1444">
        <v>1.00051099855092</v>
      </c>
      <c r="Z1444">
        <v>1.00051099855092</v>
      </c>
      <c r="AA1444">
        <v>435.71314398899898</v>
      </c>
      <c r="AB1444">
        <v>5.1086803562990001E-4</v>
      </c>
      <c r="AC1444" s="96">
        <v>2.6098614982840798E-7</v>
      </c>
      <c r="AD1444">
        <v>8.6381397376144295E-2</v>
      </c>
      <c r="AE1444">
        <v>8.3121151347524305E-2</v>
      </c>
      <c r="AF1444">
        <v>8.6381397376144295E-2</v>
      </c>
      <c r="AH1444">
        <v>432.67645658671501</v>
      </c>
      <c r="AI1444">
        <v>12.77</v>
      </c>
      <c r="AJ1444">
        <v>439.16660343551598</v>
      </c>
      <c r="AK1444">
        <v>426.18630973791397</v>
      </c>
      <c r="AL1444">
        <v>5.0981040564370003E-4</v>
      </c>
      <c r="AM1444">
        <v>3.4446649029979998E-4</v>
      </c>
      <c r="AN1444">
        <v>4.3452781735669999E-4</v>
      </c>
      <c r="AO1444">
        <v>0</v>
      </c>
      <c r="AP1444">
        <v>4.3452781735669999E-4</v>
      </c>
      <c r="AR1444">
        <v>0.11511149968989901</v>
      </c>
      <c r="AS1444">
        <v>0.99902949651488304</v>
      </c>
      <c r="AT1444">
        <v>1.1380478075329299</v>
      </c>
      <c r="AU1444">
        <v>1.29188901636128</v>
      </c>
      <c r="AV1444">
        <v>458.66774476790101</v>
      </c>
      <c r="AW1444">
        <v>6.5092597771760003E-4</v>
      </c>
      <c r="AX1444">
        <v>1.29188901636128</v>
      </c>
      <c r="AY1444">
        <v>9.6503569548936893E-2</v>
      </c>
      <c r="BD1444" s="95">
        <v>45436</v>
      </c>
    </row>
    <row r="1445" spans="1:56">
      <c r="A1445" t="s">
        <v>108</v>
      </c>
      <c r="B1445">
        <v>5320.9</v>
      </c>
      <c r="C1445">
        <v>0</v>
      </c>
      <c r="D1445">
        <v>11549.941999999999</v>
      </c>
      <c r="E1445" s="95">
        <v>45436</v>
      </c>
      <c r="F1445" t="s">
        <v>1593</v>
      </c>
      <c r="G1445" t="b">
        <v>0</v>
      </c>
      <c r="H1445" t="b">
        <v>0</v>
      </c>
      <c r="I1445" t="b">
        <v>0</v>
      </c>
      <c r="J1445" t="b">
        <v>0</v>
      </c>
      <c r="K1445" t="b">
        <v>0</v>
      </c>
      <c r="L1445">
        <v>5320.9</v>
      </c>
      <c r="M1445">
        <v>5320.9</v>
      </c>
      <c r="N1445" t="b">
        <v>0</v>
      </c>
      <c r="O1445">
        <v>5320.9</v>
      </c>
      <c r="P1445">
        <v>0.99986376341812799</v>
      </c>
      <c r="Q1445">
        <v>439.50883220811301</v>
      </c>
      <c r="R1445">
        <v>11549.941999999999</v>
      </c>
      <c r="S1445">
        <v>11549.941999999999</v>
      </c>
      <c r="X1445">
        <v>5.9317241228549297E-2</v>
      </c>
      <c r="Y1445">
        <v>0.99982868650157797</v>
      </c>
      <c r="Z1445">
        <v>0.99982868650157797</v>
      </c>
      <c r="AA1445">
        <v>435.638500445994</v>
      </c>
      <c r="AB1445">
        <v>-1.713281742552E-4</v>
      </c>
      <c r="AC1445" s="96">
        <v>2.9353343293622199E-8</v>
      </c>
      <c r="AD1445">
        <v>8.3768417806176901E-2</v>
      </c>
      <c r="AE1445">
        <v>8.1874326905477496E-2</v>
      </c>
      <c r="AF1445">
        <v>8.3768417806176901E-2</v>
      </c>
      <c r="AH1445">
        <v>432.67645658671501</v>
      </c>
      <c r="AI1445">
        <v>12.77</v>
      </c>
      <c r="AJ1445">
        <v>439.16660343551598</v>
      </c>
      <c r="AK1445">
        <v>426.18630973791397</v>
      </c>
      <c r="AL1445">
        <v>3.4446649029979998E-4</v>
      </c>
      <c r="AM1445">
        <v>1.7912257495590001E-4</v>
      </c>
      <c r="AN1445" s="96">
        <v>1.18708528151114E-6</v>
      </c>
      <c r="AO1445">
        <v>0</v>
      </c>
      <c r="AP1445" s="96">
        <v>1.18708528151114E-6</v>
      </c>
      <c r="AR1445">
        <v>0.11511149968989901</v>
      </c>
      <c r="AS1445">
        <v>0.99902949651488304</v>
      </c>
      <c r="AT1445">
        <v>1.1383356359114301</v>
      </c>
      <c r="AU1445">
        <v>1.33001312306786</v>
      </c>
      <c r="AV1445">
        <v>458.56448469779201</v>
      </c>
      <c r="AW1445">
        <v>-2.251304376361E-4</v>
      </c>
      <c r="AX1445">
        <v>1.33001312306786</v>
      </c>
      <c r="AY1445">
        <v>9.6416060111978494E-2</v>
      </c>
      <c r="BD1445" s="95">
        <v>45436</v>
      </c>
    </row>
    <row r="1446" spans="1:56">
      <c r="A1446" t="s">
        <v>109</v>
      </c>
      <c r="B1446">
        <v>5321.4</v>
      </c>
      <c r="C1446">
        <v>0</v>
      </c>
      <c r="D1446">
        <v>11550.758</v>
      </c>
      <c r="E1446" s="95">
        <v>45436</v>
      </c>
      <c r="F1446" t="s">
        <v>1594</v>
      </c>
      <c r="G1446" t="b">
        <v>0</v>
      </c>
      <c r="H1446" t="b">
        <v>0</v>
      </c>
      <c r="I1446" t="b">
        <v>0</v>
      </c>
      <c r="J1446" t="b">
        <v>0</v>
      </c>
      <c r="K1446" t="b">
        <v>0</v>
      </c>
      <c r="L1446">
        <v>5321.4</v>
      </c>
      <c r="M1446">
        <v>5321.4</v>
      </c>
      <c r="N1446" t="b">
        <v>0</v>
      </c>
      <c r="O1446">
        <v>5321.4</v>
      </c>
      <c r="P1446">
        <v>1.0000939690653801</v>
      </c>
      <c r="Q1446">
        <v>439.550132442304</v>
      </c>
      <c r="R1446">
        <v>11550.758</v>
      </c>
      <c r="S1446">
        <v>11550.758</v>
      </c>
      <c r="X1446">
        <v>5.9317241228549297E-2</v>
      </c>
      <c r="Y1446">
        <v>1.0000706497054199</v>
      </c>
      <c r="Z1446">
        <v>1.0000706497054199</v>
      </c>
      <c r="AA1446">
        <v>435.66927817772302</v>
      </c>
      <c r="AB1446" s="96">
        <v>7.0647209854352106E-5</v>
      </c>
      <c r="AC1446" s="96">
        <v>4.9910282602048699E-9</v>
      </c>
      <c r="AD1446">
        <v>8.1219746385200298E-2</v>
      </c>
      <c r="AE1446">
        <v>8.0638498059263097E-2</v>
      </c>
      <c r="AF1446">
        <v>8.1219746385200298E-2</v>
      </c>
      <c r="AH1446">
        <v>432.67645658671501</v>
      </c>
      <c r="AI1446">
        <v>12.77</v>
      </c>
      <c r="AJ1446">
        <v>439.16660343551598</v>
      </c>
      <c r="AK1446">
        <v>426.18630973791397</v>
      </c>
      <c r="AL1446">
        <v>1.7912257495590001E-4</v>
      </c>
      <c r="AM1446">
        <v>0</v>
      </c>
      <c r="AN1446">
        <v>0</v>
      </c>
      <c r="AO1446">
        <v>0</v>
      </c>
      <c r="AP1446">
        <v>0</v>
      </c>
      <c r="AR1446">
        <v>0.11511149968989901</v>
      </c>
      <c r="AS1446">
        <v>0.99902949651488304</v>
      </c>
      <c r="AT1446">
        <v>1.1388962040128101</v>
      </c>
      <c r="AU1446">
        <v>1.37150008449532</v>
      </c>
      <c r="AV1446">
        <v>458.60567128110199</v>
      </c>
      <c r="AW1446" s="96">
        <v>8.9816339216231E-5</v>
      </c>
      <c r="AX1446">
        <v>1.37150008449532</v>
      </c>
      <c r="AY1446">
        <v>9.6229904412182904E-2</v>
      </c>
      <c r="BD1446" s="95">
        <v>45436</v>
      </c>
    </row>
    <row r="1447" spans="1:56">
      <c r="A1447" t="s">
        <v>110</v>
      </c>
      <c r="B1447">
        <v>5317.9250000000002</v>
      </c>
      <c r="C1447">
        <v>0</v>
      </c>
      <c r="D1447">
        <v>11543.361999999999</v>
      </c>
      <c r="E1447" s="95">
        <v>45436</v>
      </c>
      <c r="F1447" t="s">
        <v>1595</v>
      </c>
      <c r="G1447" t="b">
        <v>0</v>
      </c>
      <c r="H1447" t="b">
        <v>0</v>
      </c>
      <c r="I1447" t="b">
        <v>0</v>
      </c>
      <c r="J1447" t="b">
        <v>0</v>
      </c>
      <c r="K1447" t="b">
        <v>0</v>
      </c>
      <c r="L1447">
        <v>5317.9250000000002</v>
      </c>
      <c r="M1447">
        <v>5317.9250000000002</v>
      </c>
      <c r="N1447" t="b">
        <v>0</v>
      </c>
      <c r="O1447">
        <v>5317.9250000000002</v>
      </c>
      <c r="P1447">
        <v>0.99934697635960401</v>
      </c>
      <c r="Q1447">
        <v>439.26309581468001</v>
      </c>
      <c r="R1447">
        <v>11543.361999999999</v>
      </c>
      <c r="S1447">
        <v>11543.361999999999</v>
      </c>
      <c r="T1447" s="97">
        <v>45436</v>
      </c>
      <c r="U1447">
        <v>11543.361999999999</v>
      </c>
      <c r="V1447">
        <v>439.26309581468001</v>
      </c>
      <c r="W1447">
        <v>5.52010493697387E-2</v>
      </c>
      <c r="X1447">
        <v>5.9317241228549297E-2</v>
      </c>
      <c r="Y1447">
        <v>0.99935969570135497</v>
      </c>
      <c r="Z1447">
        <v>0.99935969570135497</v>
      </c>
      <c r="AA1447">
        <v>435.39031726611802</v>
      </c>
      <c r="AB1447">
        <v>-6.4050938098979997E-4</v>
      </c>
      <c r="AC1447" s="96">
        <v>4.10252267136034E-7</v>
      </c>
      <c r="AD1447">
        <v>7.9020690142882002E-2</v>
      </c>
      <c r="AE1447">
        <v>7.9556275039452395E-2</v>
      </c>
      <c r="AF1447">
        <v>7.9556275039452395E-2</v>
      </c>
      <c r="AG1447">
        <v>435.39031726611802</v>
      </c>
      <c r="AH1447">
        <v>432.67645658671501</v>
      </c>
      <c r="AI1447">
        <v>12.77</v>
      </c>
      <c r="AJ1447">
        <v>439.16660343551598</v>
      </c>
      <c r="AK1447">
        <v>426.18630973791397</v>
      </c>
      <c r="AL1447">
        <v>0</v>
      </c>
      <c r="AN1447">
        <v>0</v>
      </c>
      <c r="AO1447">
        <v>0</v>
      </c>
      <c r="AP1447">
        <v>0</v>
      </c>
      <c r="AQ1447">
        <v>0.115120708423895</v>
      </c>
      <c r="AR1447">
        <v>0.11511149968989901</v>
      </c>
      <c r="AS1447">
        <v>0.99902949651488304</v>
      </c>
      <c r="AT1447">
        <v>1.14008607431568</v>
      </c>
      <c r="AU1447">
        <v>1.4145376858766701</v>
      </c>
      <c r="AV1447">
        <v>458.20096041640397</v>
      </c>
      <c r="AW1447">
        <v>-8.8248115983149999E-4</v>
      </c>
      <c r="AX1447">
        <v>1.4145376858766701</v>
      </c>
      <c r="AY1447">
        <v>9.6227023823694205E-2</v>
      </c>
      <c r="AZ1447" s="97">
        <v>45436</v>
      </c>
      <c r="BA1447">
        <v>458.20096041640397</v>
      </c>
      <c r="BB1447">
        <v>458.20095195124298</v>
      </c>
      <c r="BC1447" s="96">
        <v>8.4651616134578893E-6</v>
      </c>
      <c r="BD1447" s="95">
        <v>45436</v>
      </c>
    </row>
    <row r="1448" spans="1:56">
      <c r="A1448" t="s">
        <v>104</v>
      </c>
      <c r="B1448">
        <v>5321.4750000000004</v>
      </c>
      <c r="C1448">
        <v>0</v>
      </c>
      <c r="D1448">
        <v>11551.912</v>
      </c>
      <c r="E1448" s="95">
        <v>45440</v>
      </c>
      <c r="F1448" t="s">
        <v>1596</v>
      </c>
      <c r="G1448" t="b">
        <v>0</v>
      </c>
      <c r="H1448" t="b">
        <v>0</v>
      </c>
      <c r="I1448" t="b">
        <v>0</v>
      </c>
      <c r="J1448" t="b">
        <v>0</v>
      </c>
      <c r="K1448" t="b">
        <v>0</v>
      </c>
      <c r="L1448">
        <v>5321.4750000000004</v>
      </c>
      <c r="M1448">
        <v>5321.4750000000004</v>
      </c>
      <c r="N1448" t="b">
        <v>0</v>
      </c>
      <c r="O1448">
        <v>5321.4750000000004</v>
      </c>
      <c r="P1448">
        <v>1.0006675536040801</v>
      </c>
      <c r="Q1448">
        <v>439.55632747743198</v>
      </c>
      <c r="R1448">
        <v>11551.912</v>
      </c>
      <c r="S1448">
        <v>11551.912</v>
      </c>
      <c r="X1448">
        <v>5.52010493697387E-2</v>
      </c>
      <c r="Y1448">
        <v>1.00012734043296</v>
      </c>
      <c r="Z1448">
        <v>1.00012734043296</v>
      </c>
      <c r="AA1448">
        <v>435.44576005762798</v>
      </c>
      <c r="AB1448">
        <v>1.2733232585990001E-4</v>
      </c>
      <c r="AC1448" s="96">
        <v>1.6213521208916099E-8</v>
      </c>
      <c r="AD1448">
        <v>7.6624600106641197E-2</v>
      </c>
      <c r="AE1448">
        <v>7.8359319105967107E-2</v>
      </c>
      <c r="AF1448">
        <v>7.8359319105967107E-2</v>
      </c>
      <c r="AH1448">
        <v>435.39031726611802</v>
      </c>
      <c r="AI1448">
        <v>11.93</v>
      </c>
      <c r="AJ1448">
        <v>441.92117202511002</v>
      </c>
      <c r="AK1448">
        <v>428.85946250712698</v>
      </c>
      <c r="AL1448">
        <v>1.0058421516754E-3</v>
      </c>
      <c r="AM1448">
        <v>8.4049823633150001E-4</v>
      </c>
      <c r="AN1448" s="96">
        <v>9.9424221085619107E-6</v>
      </c>
      <c r="AO1448" s="96">
        <v>-5.2085200331619598E-6</v>
      </c>
      <c r="AP1448" s="96">
        <v>4.7339020753999399E-6</v>
      </c>
      <c r="AR1448">
        <v>0.115120708423895</v>
      </c>
      <c r="AS1448">
        <v>0.99894925863217099</v>
      </c>
      <c r="AT1448">
        <v>1.1401044586518101</v>
      </c>
      <c r="AU1448">
        <v>1.44399878809975</v>
      </c>
      <c r="AV1448">
        <v>458.25668964686997</v>
      </c>
      <c r="AW1448">
        <v>1.216261755867E-4</v>
      </c>
      <c r="AX1448">
        <v>1.44399878809975</v>
      </c>
      <c r="AY1448">
        <v>9.4924503635153396E-2</v>
      </c>
      <c r="BD1448" s="95">
        <v>45440</v>
      </c>
    </row>
    <row r="1449" spans="1:56">
      <c r="A1449" t="s">
        <v>105</v>
      </c>
      <c r="B1449">
        <v>5325.25</v>
      </c>
      <c r="C1449">
        <v>0</v>
      </c>
      <c r="D1449">
        <v>11559.968000000001</v>
      </c>
      <c r="E1449" s="95">
        <v>45440</v>
      </c>
      <c r="F1449" t="s">
        <v>1597</v>
      </c>
      <c r="G1449" t="b">
        <v>0</v>
      </c>
      <c r="H1449" t="b">
        <v>0</v>
      </c>
      <c r="I1449" t="b">
        <v>0</v>
      </c>
      <c r="J1449" t="b">
        <v>0</v>
      </c>
      <c r="K1449" t="b">
        <v>0</v>
      </c>
      <c r="L1449">
        <v>5325.25</v>
      </c>
      <c r="M1449">
        <v>5325.25</v>
      </c>
      <c r="N1449" t="b">
        <v>0</v>
      </c>
      <c r="O1449">
        <v>5325.25</v>
      </c>
      <c r="P1449">
        <v>1.0007093897838399</v>
      </c>
      <c r="Q1449">
        <v>439.86814424557002</v>
      </c>
      <c r="R1449">
        <v>11559.968000000001</v>
      </c>
      <c r="S1449">
        <v>11559.968000000001</v>
      </c>
      <c r="X1449">
        <v>5.52010493697387E-2</v>
      </c>
      <c r="Y1449">
        <v>1.0006973737334499</v>
      </c>
      <c r="Z1449">
        <v>1.0006973737334499</v>
      </c>
      <c r="AA1449">
        <v>435.74942849303699</v>
      </c>
      <c r="AB1449">
        <v>6.9713068138640001E-4</v>
      </c>
      <c r="AC1449" s="96">
        <v>4.8599118693038204E-7</v>
      </c>
      <c r="AD1449">
        <v>7.4635694464761496E-2</v>
      </c>
      <c r="AE1449">
        <v>7.7341425236677697E-2</v>
      </c>
      <c r="AF1449">
        <v>7.7341425236677697E-2</v>
      </c>
      <c r="AH1449">
        <v>435.39031726611802</v>
      </c>
      <c r="AI1449">
        <v>11.93</v>
      </c>
      <c r="AJ1449">
        <v>441.92117202511002</v>
      </c>
      <c r="AK1449">
        <v>428.85946250712698</v>
      </c>
      <c r="AL1449">
        <v>8.4049823633150001E-4</v>
      </c>
      <c r="AM1449">
        <v>6.7515432098759996E-4</v>
      </c>
      <c r="AN1449" s="96">
        <v>2.8736511148090999E-6</v>
      </c>
      <c r="AO1449" s="96">
        <v>-1.35116319466277E-7</v>
      </c>
      <c r="AP1449" s="96">
        <v>2.73853479534283E-6</v>
      </c>
      <c r="AR1449">
        <v>0.115120708423895</v>
      </c>
      <c r="AS1449">
        <v>0.99894925863217099</v>
      </c>
      <c r="AT1449">
        <v>1.14833120011207</v>
      </c>
      <c r="AU1449">
        <v>1.4660561890200401</v>
      </c>
      <c r="AV1449">
        <v>458.71714646623502</v>
      </c>
      <c r="AW1449">
        <v>1.0048010858714001E-3</v>
      </c>
      <c r="AX1449">
        <v>1.4660561890200401</v>
      </c>
      <c r="AY1449">
        <v>9.4913807866273597E-2</v>
      </c>
      <c r="BD1449" s="95">
        <v>45440</v>
      </c>
    </row>
    <row r="1450" spans="1:56">
      <c r="A1450" t="s">
        <v>106</v>
      </c>
      <c r="B1450">
        <v>5326</v>
      </c>
      <c r="C1450">
        <v>0</v>
      </c>
      <c r="D1450">
        <v>11561.477000000001</v>
      </c>
      <c r="E1450" s="95">
        <v>45440</v>
      </c>
      <c r="F1450" t="s">
        <v>1598</v>
      </c>
      <c r="G1450" t="b">
        <v>0</v>
      </c>
      <c r="H1450" t="b">
        <v>0</v>
      </c>
      <c r="I1450" t="b">
        <v>0</v>
      </c>
      <c r="J1450" t="b">
        <v>0</v>
      </c>
      <c r="K1450" t="b">
        <v>0</v>
      </c>
      <c r="L1450">
        <v>5326</v>
      </c>
      <c r="M1450">
        <v>5326</v>
      </c>
      <c r="N1450" t="b">
        <v>0</v>
      </c>
      <c r="O1450">
        <v>5326</v>
      </c>
      <c r="P1450">
        <v>1.0001408384582799</v>
      </c>
      <c r="Q1450">
        <v>439.93009459685601</v>
      </c>
      <c r="R1450">
        <v>11561.477000000001</v>
      </c>
      <c r="S1450">
        <v>11561.477000000001</v>
      </c>
      <c r="X1450">
        <v>5.52010493697387E-2</v>
      </c>
      <c r="Y1450">
        <v>1.00013053669352</v>
      </c>
      <c r="Z1450">
        <v>1.00013053669352</v>
      </c>
      <c r="AA1450">
        <v>435.806309782639</v>
      </c>
      <c r="AB1450">
        <v>1.3052817435429999E-4</v>
      </c>
      <c r="AC1450" s="96">
        <v>1.7037604300274E-8</v>
      </c>
      <c r="AD1450">
        <v>7.2374449462376797E-2</v>
      </c>
      <c r="AE1450">
        <v>7.6178388050226906E-2</v>
      </c>
      <c r="AF1450">
        <v>7.6178388050226906E-2</v>
      </c>
      <c r="AH1450">
        <v>435.39031726611802</v>
      </c>
      <c r="AI1450">
        <v>11.93</v>
      </c>
      <c r="AJ1450">
        <v>441.92117202511002</v>
      </c>
      <c r="AK1450">
        <v>428.85946250712698</v>
      </c>
      <c r="AL1450">
        <v>6.7515432098759996E-4</v>
      </c>
      <c r="AM1450">
        <v>5.0981040564370003E-4</v>
      </c>
      <c r="AN1450" s="96">
        <v>1.16188204267622E-7</v>
      </c>
      <c r="AO1450" s="96">
        <v>-1.21071652703363E-9</v>
      </c>
      <c r="AP1450" s="96">
        <v>1.1497748774058899E-7</v>
      </c>
      <c r="AR1450">
        <v>0.115120708423895</v>
      </c>
      <c r="AS1450">
        <v>0.99894925863217099</v>
      </c>
      <c r="AT1450">
        <v>1.14839804841563</v>
      </c>
      <c r="AU1450">
        <v>1.4853510184373999</v>
      </c>
      <c r="AV1450">
        <v>458.804047972972</v>
      </c>
      <c r="AW1450">
        <v>1.894446444981E-4</v>
      </c>
      <c r="AX1450">
        <v>1.4853510184373999</v>
      </c>
      <c r="AY1450">
        <v>9.49130841453181E-2</v>
      </c>
      <c r="BD1450" s="95">
        <v>45440</v>
      </c>
    </row>
    <row r="1451" spans="1:56">
      <c r="A1451" t="s">
        <v>107</v>
      </c>
      <c r="B1451">
        <v>5327.4250000000002</v>
      </c>
      <c r="C1451">
        <v>0</v>
      </c>
      <c r="D1451">
        <v>11564.646000000001</v>
      </c>
      <c r="E1451" s="95">
        <v>45440</v>
      </c>
      <c r="F1451" t="s">
        <v>1599</v>
      </c>
      <c r="G1451" t="b">
        <v>0</v>
      </c>
      <c r="H1451" t="b">
        <v>0</v>
      </c>
      <c r="I1451" t="b">
        <v>0</v>
      </c>
      <c r="J1451" t="b">
        <v>0</v>
      </c>
      <c r="K1451" t="b">
        <v>0</v>
      </c>
      <c r="L1451">
        <v>5327.4250000000002</v>
      </c>
      <c r="M1451">
        <v>5327.4250000000002</v>
      </c>
      <c r="N1451" t="b">
        <v>0</v>
      </c>
      <c r="O1451">
        <v>5327.4250000000002</v>
      </c>
      <c r="P1451">
        <v>1.00026755538865</v>
      </c>
      <c r="Q1451">
        <v>440.04780026429898</v>
      </c>
      <c r="R1451">
        <v>11564.646000000001</v>
      </c>
      <c r="S1451">
        <v>11564.646000000001</v>
      </c>
      <c r="X1451">
        <v>5.52010493697387E-2</v>
      </c>
      <c r="Y1451">
        <v>1.00027409992685</v>
      </c>
      <c r="Z1451">
        <v>1.00027409992685</v>
      </c>
      <c r="AA1451">
        <v>435.92576426027199</v>
      </c>
      <c r="AB1451">
        <v>2.7406236832979998E-4</v>
      </c>
      <c r="AC1451" s="96">
        <v>7.5110181734580003E-8</v>
      </c>
      <c r="AD1451">
        <v>7.0226255350246194E-2</v>
      </c>
      <c r="AE1451">
        <v>7.5053495805128406E-2</v>
      </c>
      <c r="AF1451">
        <v>7.5053495805128406E-2</v>
      </c>
      <c r="AH1451">
        <v>435.39031726611802</v>
      </c>
      <c r="AI1451">
        <v>11.93</v>
      </c>
      <c r="AJ1451">
        <v>441.92117202511002</v>
      </c>
      <c r="AK1451">
        <v>428.85946250712698</v>
      </c>
      <c r="AL1451">
        <v>5.0981040564370003E-4</v>
      </c>
      <c r="AM1451">
        <v>3.4446649029979998E-4</v>
      </c>
      <c r="AN1451" s="96">
        <v>3.4578226303533001E-10</v>
      </c>
      <c r="AO1451" s="96">
        <v>-7.7937656328686002E-14</v>
      </c>
      <c r="AP1451" s="96">
        <v>3.4570432537900101E-10</v>
      </c>
      <c r="AR1451">
        <v>0.115120708423895</v>
      </c>
      <c r="AS1451">
        <v>0.99894925863217099</v>
      </c>
      <c r="AT1451">
        <v>1.1484025712419199</v>
      </c>
      <c r="AU1451">
        <v>1.5080282962532101</v>
      </c>
      <c r="AV1451">
        <v>458.98980253536098</v>
      </c>
      <c r="AW1451">
        <v>4.0486687772139999E-4</v>
      </c>
      <c r="AX1451">
        <v>1.5080282962532101</v>
      </c>
      <c r="AY1451">
        <v>9.4908808617927498E-2</v>
      </c>
      <c r="BD1451" s="95">
        <v>45440</v>
      </c>
    </row>
    <row r="1452" spans="1:56">
      <c r="A1452" t="s">
        <v>108</v>
      </c>
      <c r="B1452">
        <v>5316.5749999999998</v>
      </c>
      <c r="C1452">
        <v>0</v>
      </c>
      <c r="D1452">
        <v>11541.396000000001</v>
      </c>
      <c r="E1452" s="95">
        <v>45440</v>
      </c>
      <c r="F1452" t="s">
        <v>1600</v>
      </c>
      <c r="G1452" t="b">
        <v>0</v>
      </c>
      <c r="H1452" t="b">
        <v>0</v>
      </c>
      <c r="I1452" t="b">
        <v>0</v>
      </c>
      <c r="J1452" t="b">
        <v>0</v>
      </c>
      <c r="K1452" t="b">
        <v>0</v>
      </c>
      <c r="L1452">
        <v>5316.5749999999998</v>
      </c>
      <c r="M1452">
        <v>5316.5749999999998</v>
      </c>
      <c r="N1452" t="b">
        <v>0</v>
      </c>
      <c r="O1452">
        <v>5316.5749999999998</v>
      </c>
      <c r="P1452">
        <v>0.99796336879449199</v>
      </c>
      <c r="Q1452">
        <v>439.15158518236598</v>
      </c>
      <c r="R1452">
        <v>11541.396000000001</v>
      </c>
      <c r="S1452">
        <v>11541.396000000001</v>
      </c>
      <c r="X1452">
        <v>5.52010493697387E-2</v>
      </c>
      <c r="Y1452">
        <v>0.997989562326421</v>
      </c>
      <c r="Z1452">
        <v>0.997989562326421</v>
      </c>
      <c r="AA1452">
        <v>435.04936268091899</v>
      </c>
      <c r="AB1452">
        <v>-2.0124613161245E-3</v>
      </c>
      <c r="AC1452" s="96">
        <v>4.0500005488979397E-6</v>
      </c>
      <c r="AD1452">
        <v>7.1165127570898601E-2</v>
      </c>
      <c r="AE1452">
        <v>7.5354909890736302E-2</v>
      </c>
      <c r="AF1452">
        <v>7.5354909890736302E-2</v>
      </c>
      <c r="AH1452">
        <v>435.39031726611802</v>
      </c>
      <c r="AI1452">
        <v>11.93</v>
      </c>
      <c r="AJ1452">
        <v>441.92117202511002</v>
      </c>
      <c r="AK1452">
        <v>428.85946250712698</v>
      </c>
      <c r="AL1452">
        <v>3.4446649029979998E-4</v>
      </c>
      <c r="AM1452">
        <v>1.7912257495590001E-4</v>
      </c>
      <c r="AN1452" s="96">
        <v>4.8695975984827203E-23</v>
      </c>
      <c r="AO1452">
        <v>0</v>
      </c>
      <c r="AP1452" s="96">
        <v>4.8695975984827203E-23</v>
      </c>
      <c r="AR1452">
        <v>0.115120708423895</v>
      </c>
      <c r="AS1452">
        <v>0.99894925863217099</v>
      </c>
      <c r="AT1452">
        <v>1.1484292896825601</v>
      </c>
      <c r="AU1452">
        <v>1.5306304324714699</v>
      </c>
      <c r="AV1452">
        <v>457.59720126007801</v>
      </c>
      <c r="AW1452">
        <v>-3.0340571132316998E-3</v>
      </c>
      <c r="AX1452">
        <v>1.5306304324714699</v>
      </c>
      <c r="AY1452">
        <v>9.5550229715328797E-2</v>
      </c>
      <c r="BD1452" s="95">
        <v>45440</v>
      </c>
    </row>
    <row r="1453" spans="1:56">
      <c r="A1453" t="s">
        <v>109</v>
      </c>
      <c r="B1453">
        <v>5301.0249999999996</v>
      </c>
      <c r="C1453">
        <v>0</v>
      </c>
      <c r="D1453">
        <v>11507.587</v>
      </c>
      <c r="E1453" s="95">
        <v>45440</v>
      </c>
      <c r="F1453" t="s">
        <v>1601</v>
      </c>
      <c r="G1453" t="b">
        <v>0</v>
      </c>
      <c r="H1453" t="b">
        <v>0</v>
      </c>
      <c r="I1453" t="b">
        <v>0</v>
      </c>
      <c r="J1453" t="b">
        <v>0</v>
      </c>
      <c r="K1453" t="b">
        <v>0</v>
      </c>
      <c r="L1453">
        <v>5301.0249999999996</v>
      </c>
      <c r="M1453">
        <v>5301.0249999999996</v>
      </c>
      <c r="N1453" t="b">
        <v>0</v>
      </c>
      <c r="O1453">
        <v>5301.0249999999996</v>
      </c>
      <c r="P1453">
        <v>0.99707518468186696</v>
      </c>
      <c r="Q1453">
        <v>437.86714789904198</v>
      </c>
      <c r="R1453">
        <v>11507.587</v>
      </c>
      <c r="S1453">
        <v>11507.587</v>
      </c>
      <c r="X1453">
        <v>5.52010493697387E-2</v>
      </c>
      <c r="Y1453">
        <v>0.99707063166362198</v>
      </c>
      <c r="Z1453">
        <v>0.99707063166362198</v>
      </c>
      <c r="AA1453">
        <v>433.77494285312002</v>
      </c>
      <c r="AB1453">
        <v>-2.9336673334196999E-3</v>
      </c>
      <c r="AC1453" s="96">
        <v>8.6064040231743204E-6</v>
      </c>
      <c r="AD1453">
        <v>7.5309419471033603E-2</v>
      </c>
      <c r="AE1453">
        <v>7.7223458043577303E-2</v>
      </c>
      <c r="AF1453">
        <v>7.7223458043577303E-2</v>
      </c>
      <c r="AH1453">
        <v>435.39031726611802</v>
      </c>
      <c r="AI1453">
        <v>11.93</v>
      </c>
      <c r="AJ1453">
        <v>441.92117202511002</v>
      </c>
      <c r="AK1453">
        <v>428.85946250712698</v>
      </c>
      <c r="AL1453">
        <v>1.7912257495590001E-4</v>
      </c>
      <c r="AM1453">
        <v>0</v>
      </c>
      <c r="AN1453">
        <v>0</v>
      </c>
      <c r="AO1453">
        <v>0</v>
      </c>
      <c r="AP1453">
        <v>0</v>
      </c>
      <c r="AR1453">
        <v>0.115120708423895</v>
      </c>
      <c r="AS1453">
        <v>0.99894925863217099</v>
      </c>
      <c r="AT1453">
        <v>1.14440047458338</v>
      </c>
      <c r="AU1453">
        <v>1.5245080235551001</v>
      </c>
      <c r="AV1453">
        <v>455.54515577322502</v>
      </c>
      <c r="AW1453">
        <v>-4.4843925644702997E-3</v>
      </c>
      <c r="AX1453">
        <v>1.5245080235551001</v>
      </c>
      <c r="AY1453">
        <v>9.6831503791868598E-2</v>
      </c>
      <c r="BD1453" s="95">
        <v>45440</v>
      </c>
    </row>
    <row r="1454" spans="1:56">
      <c r="A1454" t="s">
        <v>110</v>
      </c>
      <c r="B1454">
        <v>5317.6</v>
      </c>
      <c r="C1454">
        <v>0</v>
      </c>
      <c r="D1454">
        <v>11541.388000000001</v>
      </c>
      <c r="E1454" s="95">
        <v>45440</v>
      </c>
      <c r="F1454" t="s">
        <v>1602</v>
      </c>
      <c r="G1454" t="b">
        <v>0</v>
      </c>
      <c r="H1454" t="b">
        <v>0</v>
      </c>
      <c r="I1454" t="b">
        <v>0</v>
      </c>
      <c r="J1454" t="b">
        <v>0</v>
      </c>
      <c r="K1454" t="b">
        <v>0</v>
      </c>
      <c r="L1454">
        <v>5317.6</v>
      </c>
      <c r="M1454">
        <v>5317.6</v>
      </c>
      <c r="N1454" t="b">
        <v>0</v>
      </c>
      <c r="O1454">
        <v>5317.6</v>
      </c>
      <c r="P1454">
        <v>1.0031267537881801</v>
      </c>
      <c r="Q1454">
        <v>439.23625066245597</v>
      </c>
      <c r="R1454">
        <v>11541.388000000001</v>
      </c>
      <c r="S1454">
        <v>11541.388000000001</v>
      </c>
      <c r="T1454" s="97">
        <v>45440</v>
      </c>
      <c r="U1454">
        <v>11541.388000000001</v>
      </c>
      <c r="V1454">
        <v>439.23625066245597</v>
      </c>
      <c r="W1454">
        <v>5.33E-2</v>
      </c>
      <c r="X1454">
        <v>5.52010493697387E-2</v>
      </c>
      <c r="Y1454">
        <v>1.00293727955304</v>
      </c>
      <c r="Z1454">
        <v>1.00293727955304</v>
      </c>
      <c r="AA1454">
        <v>435.04906112338699</v>
      </c>
      <c r="AB1454">
        <v>2.9329741761298001E-3</v>
      </c>
      <c r="AC1454" s="96">
        <v>8.6023375178446395E-6</v>
      </c>
      <c r="AD1454">
        <v>7.9004364083820902E-2</v>
      </c>
      <c r="AE1454">
        <v>7.8992368615494996E-2</v>
      </c>
      <c r="AF1454">
        <v>7.9004364083820902E-2</v>
      </c>
      <c r="AG1454">
        <v>435.04906112338699</v>
      </c>
      <c r="AH1454">
        <v>435.39031726611802</v>
      </c>
      <c r="AI1454">
        <v>11.93</v>
      </c>
      <c r="AJ1454">
        <v>441.92117202511002</v>
      </c>
      <c r="AK1454">
        <v>428.85946250712698</v>
      </c>
      <c r="AL1454">
        <v>0</v>
      </c>
      <c r="AN1454">
        <v>0</v>
      </c>
      <c r="AO1454">
        <v>0</v>
      </c>
      <c r="AP1454">
        <v>0</v>
      </c>
      <c r="AQ1454">
        <v>0.114487568935027</v>
      </c>
      <c r="AR1454">
        <v>0.115120708423895</v>
      </c>
      <c r="AS1454">
        <v>0.99894925863217099</v>
      </c>
      <c r="AT1454">
        <v>1.1362279608799699</v>
      </c>
      <c r="AU1454">
        <v>1.4876200529361501</v>
      </c>
      <c r="AV1454">
        <v>457.58336385798401</v>
      </c>
      <c r="AW1454">
        <v>4.4742174489815004E-3</v>
      </c>
      <c r="AX1454">
        <v>1.4876200529361501</v>
      </c>
      <c r="AY1454">
        <v>9.7966913879458495E-2</v>
      </c>
      <c r="AZ1454" s="97">
        <v>45440</v>
      </c>
      <c r="BA1454">
        <v>457.58336385798401</v>
      </c>
      <c r="BB1454">
        <v>457.58335542261301</v>
      </c>
      <c r="BC1454" s="96">
        <v>8.4353709439710605E-6</v>
      </c>
      <c r="BD1454" s="95">
        <v>45440</v>
      </c>
    </row>
    <row r="1455" spans="1:56">
      <c r="A1455" t="s">
        <v>104</v>
      </c>
      <c r="B1455">
        <v>5284.25</v>
      </c>
      <c r="C1455">
        <v>0</v>
      </c>
      <c r="D1455">
        <v>11472.124</v>
      </c>
      <c r="E1455" s="95">
        <v>45441</v>
      </c>
      <c r="F1455" t="s">
        <v>1603</v>
      </c>
      <c r="G1455" t="b">
        <v>0</v>
      </c>
      <c r="H1455" t="b">
        <v>0</v>
      </c>
      <c r="I1455" t="b">
        <v>0</v>
      </c>
      <c r="J1455" t="b">
        <v>0</v>
      </c>
      <c r="K1455" t="b">
        <v>0</v>
      </c>
      <c r="L1455">
        <v>5284.25</v>
      </c>
      <c r="M1455">
        <v>5284.25</v>
      </c>
      <c r="N1455" t="b">
        <v>0</v>
      </c>
      <c r="O1455">
        <v>5284.25</v>
      </c>
      <c r="P1455">
        <v>0.99372837370242195</v>
      </c>
      <c r="Q1455">
        <v>436.48152504195201</v>
      </c>
      <c r="R1455">
        <v>11472.124</v>
      </c>
      <c r="S1455">
        <v>11472.124</v>
      </c>
      <c r="X1455">
        <v>5.33E-2</v>
      </c>
      <c r="Y1455">
        <v>0.99385058654884295</v>
      </c>
      <c r="Z1455">
        <v>0.99385058654884295</v>
      </c>
      <c r="AA1455">
        <v>432.37376457500102</v>
      </c>
      <c r="AB1455">
        <v>-6.1683989672627997E-3</v>
      </c>
      <c r="AC1455" s="96">
        <v>3.8049145819328801E-5</v>
      </c>
      <c r="AD1455">
        <v>9.9470145094643095E-2</v>
      </c>
      <c r="AE1455">
        <v>8.9811810288294103E-2</v>
      </c>
      <c r="AF1455">
        <v>9.9470145094643095E-2</v>
      </c>
      <c r="AH1455">
        <v>435.04906112338699</v>
      </c>
      <c r="AI1455">
        <v>12.92</v>
      </c>
      <c r="AJ1455">
        <v>441.574797040237</v>
      </c>
      <c r="AK1455">
        <v>428.52332520653601</v>
      </c>
      <c r="AL1455">
        <v>1.0058421516754E-3</v>
      </c>
      <c r="AM1455">
        <v>8.4049823633150001E-4</v>
      </c>
      <c r="AN1455" s="96">
        <v>9.5587538298365096E-9</v>
      </c>
      <c r="AO1455">
        <v>-8.4237353167420995E-3</v>
      </c>
      <c r="AP1455">
        <v>-8.4237257579881999E-3</v>
      </c>
      <c r="AR1455">
        <v>0.114487568935027</v>
      </c>
      <c r="AS1455">
        <v>1.00443615494696</v>
      </c>
      <c r="AT1455">
        <v>1.12884449293072</v>
      </c>
      <c r="AU1455">
        <v>1.46207312923054</v>
      </c>
      <c r="AV1455">
        <v>453.38987116254498</v>
      </c>
      <c r="AW1455">
        <v>-9.1644343449959996E-3</v>
      </c>
      <c r="AX1455">
        <v>1.46207312923054</v>
      </c>
      <c r="AY1455">
        <v>0.103154728611522</v>
      </c>
      <c r="BD1455" s="95">
        <v>45441</v>
      </c>
    </row>
    <row r="1456" spans="1:56">
      <c r="A1456" t="s">
        <v>105</v>
      </c>
      <c r="B1456">
        <v>5295.0249999999996</v>
      </c>
      <c r="C1456">
        <v>0</v>
      </c>
      <c r="D1456">
        <v>11495.888999999999</v>
      </c>
      <c r="E1456" s="95">
        <v>45441</v>
      </c>
      <c r="F1456" t="s">
        <v>1604</v>
      </c>
      <c r="G1456" t="b">
        <v>0</v>
      </c>
      <c r="H1456" t="b">
        <v>0</v>
      </c>
      <c r="I1456" t="b">
        <v>0</v>
      </c>
      <c r="J1456" t="b">
        <v>0</v>
      </c>
      <c r="K1456" t="b">
        <v>0</v>
      </c>
      <c r="L1456">
        <v>5295.0249999999996</v>
      </c>
      <c r="M1456">
        <v>5295.0249999999996</v>
      </c>
      <c r="N1456" t="b">
        <v>0</v>
      </c>
      <c r="O1456">
        <v>5295.0249999999996</v>
      </c>
      <c r="P1456">
        <v>1.00203907839333</v>
      </c>
      <c r="Q1456">
        <v>437.37154508875602</v>
      </c>
      <c r="R1456">
        <v>11495.888999999999</v>
      </c>
      <c r="S1456">
        <v>11495.888999999999</v>
      </c>
      <c r="X1456">
        <v>5.33E-2</v>
      </c>
      <c r="Y1456">
        <v>1.00207154315974</v>
      </c>
      <c r="Z1456">
        <v>1.00207154315974</v>
      </c>
      <c r="AA1456">
        <v>433.26944548946199</v>
      </c>
      <c r="AB1456">
        <v>2.0694004728202E-3</v>
      </c>
      <c r="AC1456" s="96">
        <v>4.2824183169086298E-6</v>
      </c>
      <c r="AD1456">
        <v>9.8761846549677304E-2</v>
      </c>
      <c r="AE1456">
        <v>8.9726261521215295E-2</v>
      </c>
      <c r="AF1456">
        <v>9.8761846549677304E-2</v>
      </c>
      <c r="AH1456">
        <v>435.04906112338699</v>
      </c>
      <c r="AI1456">
        <v>12.92</v>
      </c>
      <c r="AJ1456">
        <v>441.574797040237</v>
      </c>
      <c r="AK1456">
        <v>428.52332520653601</v>
      </c>
      <c r="AL1456">
        <v>8.4049823633150001E-4</v>
      </c>
      <c r="AM1456">
        <v>6.7515432098759996E-4</v>
      </c>
      <c r="AN1456" s="96">
        <v>7.8250050477271903E-9</v>
      </c>
      <c r="AO1456">
        <v>-5.1412908034919995E-4</v>
      </c>
      <c r="AP1456">
        <v>-5.1412125534410001E-4</v>
      </c>
      <c r="AR1456">
        <v>0.114487568935027</v>
      </c>
      <c r="AS1456">
        <v>1.00443615494696</v>
      </c>
      <c r="AT1456">
        <v>1.0933413161747201</v>
      </c>
      <c r="AU1456">
        <v>1.1496419969218501</v>
      </c>
      <c r="AV1456">
        <v>454.75173989533999</v>
      </c>
      <c r="AW1456">
        <v>3.0037475899111002E-3</v>
      </c>
      <c r="AX1456">
        <v>1.21207312923054</v>
      </c>
      <c r="AY1456">
        <v>0.10363192258812701</v>
      </c>
      <c r="BD1456" s="95">
        <v>45441</v>
      </c>
    </row>
    <row r="1457" spans="1:56">
      <c r="A1457" t="s">
        <v>106</v>
      </c>
      <c r="B1457">
        <v>5289.1750000000002</v>
      </c>
      <c r="C1457">
        <v>0</v>
      </c>
      <c r="D1457">
        <v>11482.543</v>
      </c>
      <c r="E1457" s="95">
        <v>45441</v>
      </c>
      <c r="F1457" t="s">
        <v>1605</v>
      </c>
      <c r="G1457" t="b">
        <v>0</v>
      </c>
      <c r="H1457" t="b">
        <v>0</v>
      </c>
      <c r="I1457" t="b">
        <v>0</v>
      </c>
      <c r="J1457" t="b">
        <v>0</v>
      </c>
      <c r="K1457" t="b">
        <v>0</v>
      </c>
      <c r="L1457">
        <v>5289.1750000000002</v>
      </c>
      <c r="M1457">
        <v>5289.1750000000002</v>
      </c>
      <c r="N1457" t="b">
        <v>0</v>
      </c>
      <c r="O1457">
        <v>5289.1750000000002</v>
      </c>
      <c r="P1457">
        <v>0.99889518935226895</v>
      </c>
      <c r="Q1457">
        <v>436.888332348728</v>
      </c>
      <c r="R1457">
        <v>11482.543</v>
      </c>
      <c r="S1457">
        <v>11482.543</v>
      </c>
      <c r="X1457">
        <v>5.33E-2</v>
      </c>
      <c r="Y1457">
        <v>0.99883906325121896</v>
      </c>
      <c r="Z1457">
        <v>0.99883906325121896</v>
      </c>
      <c r="AA1457">
        <v>432.766447068069</v>
      </c>
      <c r="AB1457">
        <v>-1.1616111578623999E-3</v>
      </c>
      <c r="AC1457" s="96">
        <v>1.34934048207048E-6</v>
      </c>
      <c r="AD1457">
        <v>9.6496022666689302E-2</v>
      </c>
      <c r="AE1457">
        <v>8.87732225656334E-2</v>
      </c>
      <c r="AF1457">
        <v>9.6496022666689302E-2</v>
      </c>
      <c r="AH1457">
        <v>435.04906112338699</v>
      </c>
      <c r="AI1457">
        <v>12.92</v>
      </c>
      <c r="AJ1457">
        <v>441.574797040237</v>
      </c>
      <c r="AK1457">
        <v>428.52332520653601</v>
      </c>
      <c r="AL1457">
        <v>6.7515432098759996E-4</v>
      </c>
      <c r="AM1457">
        <v>5.0981040564370003E-4</v>
      </c>
      <c r="AN1457" s="96">
        <v>2.5000648457386601E-12</v>
      </c>
      <c r="AO1457">
        <v>-3.6372759150109999E-4</v>
      </c>
      <c r="AP1457">
        <v>-3.6372758900099999E-4</v>
      </c>
      <c r="AR1457">
        <v>0.114487568935027</v>
      </c>
      <c r="AS1457">
        <v>1.00443615494696</v>
      </c>
      <c r="AT1457">
        <v>1.08992376281449</v>
      </c>
      <c r="AU1457">
        <v>1.1695828080816499</v>
      </c>
      <c r="AV1457">
        <v>454.10990816911601</v>
      </c>
      <c r="AW1457">
        <v>-1.4113892700478999E-3</v>
      </c>
      <c r="AX1457">
        <v>1.1695828080816499</v>
      </c>
      <c r="AY1457">
        <v>0.103736447877687</v>
      </c>
      <c r="BD1457" s="95">
        <v>45441</v>
      </c>
    </row>
    <row r="1458" spans="1:56">
      <c r="A1458" t="s">
        <v>107</v>
      </c>
      <c r="B1458">
        <v>5295.7749999999996</v>
      </c>
      <c r="C1458">
        <v>0</v>
      </c>
      <c r="D1458">
        <v>11496.977999999999</v>
      </c>
      <c r="E1458" s="95">
        <v>45441</v>
      </c>
      <c r="F1458" t="s">
        <v>1606</v>
      </c>
      <c r="G1458" t="b">
        <v>0</v>
      </c>
      <c r="H1458" t="b">
        <v>0</v>
      </c>
      <c r="I1458" t="b">
        <v>0</v>
      </c>
      <c r="J1458" t="b">
        <v>0</v>
      </c>
      <c r="K1458" t="b">
        <v>0</v>
      </c>
      <c r="L1458">
        <v>5295.7749999999996</v>
      </c>
      <c r="M1458">
        <v>5295.7749999999996</v>
      </c>
      <c r="N1458" t="b">
        <v>0</v>
      </c>
      <c r="O1458">
        <v>5295.7749999999996</v>
      </c>
      <c r="P1458">
        <v>1.0012478316561599</v>
      </c>
      <c r="Q1458">
        <v>437.43349544004201</v>
      </c>
      <c r="R1458">
        <v>11496.977999999999</v>
      </c>
      <c r="S1458">
        <v>11496.977999999999</v>
      </c>
      <c r="X1458">
        <v>5.33E-2</v>
      </c>
      <c r="Y1458">
        <v>1.00125712570812</v>
      </c>
      <c r="Z1458">
        <v>1.00125712570812</v>
      </c>
      <c r="AA1458">
        <v>433.310488894294</v>
      </c>
      <c r="AB1458">
        <v>1.2563361872216E-3</v>
      </c>
      <c r="AC1458" s="96">
        <v>1.5783806153227499E-6</v>
      </c>
      <c r="AD1458">
        <v>9.4444953551720098E-2</v>
      </c>
      <c r="AE1458">
        <v>8.7907863103989403E-2</v>
      </c>
      <c r="AF1458">
        <v>9.4444953551720098E-2</v>
      </c>
      <c r="AH1458">
        <v>435.04906112338699</v>
      </c>
      <c r="AI1458">
        <v>12.92</v>
      </c>
      <c r="AJ1458">
        <v>441.574797040237</v>
      </c>
      <c r="AK1458">
        <v>428.52332520653601</v>
      </c>
      <c r="AL1458">
        <v>5.0981040564370003E-4</v>
      </c>
      <c r="AM1458">
        <v>3.4446649029979998E-4</v>
      </c>
      <c r="AN1458" s="96">
        <v>1.66809317347983E-15</v>
      </c>
      <c r="AO1458" s="96">
        <v>-1.7924514745804E-6</v>
      </c>
      <c r="AP1458" s="96">
        <v>-1.7924514729123101E-6</v>
      </c>
      <c r="AR1458">
        <v>0.114487568935027</v>
      </c>
      <c r="AS1458">
        <v>1.00443615494696</v>
      </c>
      <c r="AT1458">
        <v>1.0891716344449001</v>
      </c>
      <c r="AU1458">
        <v>1.1970457913886099</v>
      </c>
      <c r="AV1458">
        <v>454.77634457478598</v>
      </c>
      <c r="AW1458">
        <v>1.4675663174947E-3</v>
      </c>
      <c r="AX1458">
        <v>1.1970457913886099</v>
      </c>
      <c r="AY1458">
        <v>0.103806108247565</v>
      </c>
      <c r="BD1458" s="95">
        <v>45441</v>
      </c>
    </row>
    <row r="1459" spans="1:56">
      <c r="A1459" t="s">
        <v>108</v>
      </c>
      <c r="B1459">
        <v>5291.9</v>
      </c>
      <c r="C1459">
        <v>0</v>
      </c>
      <c r="D1459">
        <v>11488.32</v>
      </c>
      <c r="E1459" s="95">
        <v>45441</v>
      </c>
      <c r="F1459" t="s">
        <v>1607</v>
      </c>
      <c r="G1459" t="b">
        <v>0</v>
      </c>
      <c r="H1459" t="b">
        <v>0</v>
      </c>
      <c r="I1459" t="b">
        <v>0</v>
      </c>
      <c r="J1459" t="b">
        <v>0</v>
      </c>
      <c r="K1459" t="b">
        <v>0</v>
      </c>
      <c r="L1459">
        <v>5291.9</v>
      </c>
      <c r="M1459">
        <v>5291.9</v>
      </c>
      <c r="N1459" t="b">
        <v>0</v>
      </c>
      <c r="O1459">
        <v>5291.9</v>
      </c>
      <c r="P1459">
        <v>0.99926828462311901</v>
      </c>
      <c r="Q1459">
        <v>437.113418625066</v>
      </c>
      <c r="R1459">
        <v>11488.32</v>
      </c>
      <c r="S1459">
        <v>11488.32</v>
      </c>
      <c r="X1459">
        <v>5.33E-2</v>
      </c>
      <c r="Y1459">
        <v>0.99924693254175101</v>
      </c>
      <c r="Z1459">
        <v>0.99924693254175101</v>
      </c>
      <c r="AA1459">
        <v>432.98417686579</v>
      </c>
      <c r="AB1459">
        <v>-7.5335115598480003E-4</v>
      </c>
      <c r="AC1459" s="96">
        <v>5.6753796422370398E-7</v>
      </c>
      <c r="AD1459">
        <v>9.1895193097554395E-2</v>
      </c>
      <c r="AE1459">
        <v>8.6752479692001699E-2</v>
      </c>
      <c r="AF1459">
        <v>9.1895193097554395E-2</v>
      </c>
      <c r="AH1459">
        <v>435.04906112338699</v>
      </c>
      <c r="AI1459">
        <v>12.92</v>
      </c>
      <c r="AJ1459">
        <v>441.574797040237</v>
      </c>
      <c r="AK1459">
        <v>428.52332520653601</v>
      </c>
      <c r="AL1459">
        <v>3.4446649029979998E-4</v>
      </c>
      <c r="AM1459">
        <v>1.7912257495590001E-4</v>
      </c>
      <c r="AN1459" s="96">
        <v>3.2773370245709597E-30</v>
      </c>
      <c r="AO1459" s="96">
        <v>-1.0500251779177401E-9</v>
      </c>
      <c r="AP1459" s="96">
        <v>-1.0500251779177401E-9</v>
      </c>
      <c r="AR1459">
        <v>0.114487568935027</v>
      </c>
      <c r="AS1459">
        <v>1.00443615494696</v>
      </c>
      <c r="AT1459">
        <v>1.08866967223115</v>
      </c>
      <c r="AU1459">
        <v>1.2230421369803</v>
      </c>
      <c r="AV1459">
        <v>454.36520135271502</v>
      </c>
      <c r="AW1459">
        <v>-9.0405586608730004E-4</v>
      </c>
      <c r="AX1459">
        <v>1.2230421369803</v>
      </c>
      <c r="AY1459">
        <v>0.10386031361755101</v>
      </c>
      <c r="BD1459" s="95">
        <v>45441</v>
      </c>
    </row>
    <row r="1460" spans="1:56">
      <c r="A1460" t="s">
        <v>109</v>
      </c>
      <c r="B1460">
        <v>5287.625</v>
      </c>
      <c r="C1460">
        <v>0</v>
      </c>
      <c r="D1460">
        <v>11479.132</v>
      </c>
      <c r="E1460" s="95">
        <v>45441</v>
      </c>
      <c r="F1460" t="s">
        <v>1608</v>
      </c>
      <c r="G1460" t="b">
        <v>0</v>
      </c>
      <c r="H1460" t="b">
        <v>0</v>
      </c>
      <c r="I1460" t="b">
        <v>0</v>
      </c>
      <c r="J1460" t="b">
        <v>0</v>
      </c>
      <c r="K1460" t="b">
        <v>0</v>
      </c>
      <c r="L1460">
        <v>5287.625</v>
      </c>
      <c r="M1460">
        <v>5287.625</v>
      </c>
      <c r="N1460" t="b">
        <v>0</v>
      </c>
      <c r="O1460">
        <v>5287.625</v>
      </c>
      <c r="P1460">
        <v>0.99919216160547197</v>
      </c>
      <c r="Q1460">
        <v>436.76030162273702</v>
      </c>
      <c r="R1460">
        <v>11479.132</v>
      </c>
      <c r="S1460">
        <v>11479.132</v>
      </c>
      <c r="X1460">
        <v>5.33E-2</v>
      </c>
      <c r="Y1460">
        <v>0.99920023119133095</v>
      </c>
      <c r="Z1460">
        <v>0.99920023119133095</v>
      </c>
      <c r="AA1460">
        <v>432.63788962648601</v>
      </c>
      <c r="AB1460">
        <v>-8.0008879436299998E-4</v>
      </c>
      <c r="AC1460" s="96">
        <v>6.4014207886528797E-7</v>
      </c>
      <c r="AD1460">
        <v>8.9475111406455907E-2</v>
      </c>
      <c r="AE1460">
        <v>8.5639297460589806E-2</v>
      </c>
      <c r="AF1460">
        <v>8.9475111406455907E-2</v>
      </c>
      <c r="AH1460">
        <v>435.04906112338699</v>
      </c>
      <c r="AI1460">
        <v>12.92</v>
      </c>
      <c r="AJ1460">
        <v>441.574797040237</v>
      </c>
      <c r="AK1460">
        <v>428.52332520653601</v>
      </c>
      <c r="AL1460">
        <v>1.7912257495590001E-4</v>
      </c>
      <c r="AM1460">
        <v>0</v>
      </c>
      <c r="AN1460">
        <v>0</v>
      </c>
      <c r="AO1460">
        <v>0</v>
      </c>
      <c r="AP1460">
        <v>0</v>
      </c>
      <c r="AR1460">
        <v>0.114487568935027</v>
      </c>
      <c r="AS1460">
        <v>1.00443615494696</v>
      </c>
      <c r="AT1460">
        <v>1.08827868300881</v>
      </c>
      <c r="AU1460">
        <v>1.25697714891656</v>
      </c>
      <c r="AV1460">
        <v>453.91922170921998</v>
      </c>
      <c r="AW1460">
        <v>-9.815444540373999E-4</v>
      </c>
      <c r="AX1460">
        <v>1.25697714891656</v>
      </c>
      <c r="AY1460">
        <v>0.10381927748281999</v>
      </c>
      <c r="BD1460" s="95">
        <v>45441</v>
      </c>
    </row>
    <row r="1461" spans="1:56">
      <c r="A1461" t="s">
        <v>110</v>
      </c>
      <c r="B1461">
        <v>5284.55</v>
      </c>
      <c r="C1461">
        <v>0</v>
      </c>
      <c r="D1461">
        <v>11470.096</v>
      </c>
      <c r="E1461" s="95">
        <v>45441</v>
      </c>
      <c r="F1461" t="s">
        <v>1609</v>
      </c>
      <c r="G1461" t="b">
        <v>0</v>
      </c>
      <c r="H1461" t="b">
        <v>0</v>
      </c>
      <c r="I1461" t="b">
        <v>0</v>
      </c>
      <c r="J1461" t="b">
        <v>0</v>
      </c>
      <c r="K1461" t="b">
        <v>0</v>
      </c>
      <c r="L1461">
        <v>5284.55</v>
      </c>
      <c r="M1461">
        <v>5284.55</v>
      </c>
      <c r="N1461" t="b">
        <v>0</v>
      </c>
      <c r="O1461">
        <v>5284.55</v>
      </c>
      <c r="P1461">
        <v>0.99941845346445701</v>
      </c>
      <c r="Q1461">
        <v>436.50630518246601</v>
      </c>
      <c r="R1461">
        <v>11470.096</v>
      </c>
      <c r="S1461">
        <v>11470.096</v>
      </c>
      <c r="T1461" s="97">
        <v>45441</v>
      </c>
      <c r="U1461">
        <v>11470.096</v>
      </c>
      <c r="V1461">
        <v>436.50630518246601</v>
      </c>
      <c r="W1461">
        <v>5.33E-2</v>
      </c>
      <c r="X1461">
        <v>5.33E-2</v>
      </c>
      <c r="Y1461">
        <v>0.999212832468517</v>
      </c>
      <c r="Z1461">
        <v>0.999212832468517</v>
      </c>
      <c r="AA1461">
        <v>432.29733112688302</v>
      </c>
      <c r="AB1461">
        <v>-7.8747751052459999E-4</v>
      </c>
      <c r="AC1461" s="96">
        <v>6.2012082958204098E-7</v>
      </c>
      <c r="AD1461">
        <v>8.7126812268834897E-2</v>
      </c>
      <c r="AE1461">
        <v>8.4539241691409597E-2</v>
      </c>
      <c r="AF1461">
        <v>8.7126812268834897E-2</v>
      </c>
      <c r="AG1461">
        <v>432.29733112688302</v>
      </c>
      <c r="AH1461">
        <v>435.04906112338699</v>
      </c>
      <c r="AI1461">
        <v>12.92</v>
      </c>
      <c r="AJ1461">
        <v>441.574797040237</v>
      </c>
      <c r="AK1461">
        <v>428.52332520653601</v>
      </c>
      <c r="AL1461">
        <v>0</v>
      </c>
      <c r="AN1461">
        <v>0</v>
      </c>
      <c r="AO1461">
        <v>0</v>
      </c>
      <c r="AP1461">
        <v>0</v>
      </c>
      <c r="AQ1461">
        <v>0.115344858276275</v>
      </c>
      <c r="AR1461">
        <v>0.114487568935027</v>
      </c>
      <c r="AS1461">
        <v>1.00443615494696</v>
      </c>
      <c r="AT1461">
        <v>1.08857471279038</v>
      </c>
      <c r="AU1461">
        <v>1.29097528914131</v>
      </c>
      <c r="AV1461">
        <v>453.468547368347</v>
      </c>
      <c r="AW1461">
        <v>-9.9285141346470008E-4</v>
      </c>
      <c r="AX1461">
        <v>1.29097528914131</v>
      </c>
      <c r="AY1461">
        <v>0.103888121647042</v>
      </c>
      <c r="AZ1461" s="97">
        <v>45441</v>
      </c>
      <c r="BA1461">
        <v>453.468547368347</v>
      </c>
      <c r="BB1461">
        <v>453.46853908311101</v>
      </c>
      <c r="BC1461" s="96">
        <v>8.2852358218588001E-6</v>
      </c>
      <c r="BD1461" s="95">
        <v>45441</v>
      </c>
    </row>
    <row r="1462" spans="1:56">
      <c r="A1462" t="s">
        <v>104</v>
      </c>
      <c r="B1462">
        <v>5267.7749999999996</v>
      </c>
      <c r="C1462">
        <v>0</v>
      </c>
      <c r="D1462">
        <v>11437.862999999999</v>
      </c>
      <c r="E1462" s="95">
        <v>45442</v>
      </c>
      <c r="F1462" t="s">
        <v>1610</v>
      </c>
      <c r="G1462" t="b">
        <v>0</v>
      </c>
      <c r="H1462" t="b">
        <v>0</v>
      </c>
      <c r="I1462" t="b">
        <v>0</v>
      </c>
      <c r="J1462" t="b">
        <v>0</v>
      </c>
      <c r="K1462" t="b">
        <v>0</v>
      </c>
      <c r="L1462">
        <v>5267.7749999999996</v>
      </c>
      <c r="M1462">
        <v>5267.7749999999996</v>
      </c>
      <c r="N1462" t="b">
        <v>0</v>
      </c>
      <c r="O1462">
        <v>5267.7749999999996</v>
      </c>
      <c r="P1462">
        <v>0.99682565213688901</v>
      </c>
      <c r="Q1462">
        <v>435.12068232537598</v>
      </c>
      <c r="R1462">
        <v>11437.862999999999</v>
      </c>
      <c r="S1462">
        <v>11437.862999999999</v>
      </c>
      <c r="X1462">
        <v>5.33E-2</v>
      </c>
      <c r="Y1462">
        <v>0.99704176744156603</v>
      </c>
      <c r="Z1462">
        <v>0.99704176744156603</v>
      </c>
      <c r="AA1462">
        <v>431.01849508702003</v>
      </c>
      <c r="AB1462">
        <v>-2.9626167768615E-3</v>
      </c>
      <c r="AC1462" s="96">
        <v>8.7770981665413503E-6</v>
      </c>
      <c r="AD1462">
        <v>8.9803032248960302E-2</v>
      </c>
      <c r="AE1462">
        <v>8.6005586557846195E-2</v>
      </c>
      <c r="AF1462">
        <v>8.9803032248960302E-2</v>
      </c>
      <c r="AH1462">
        <v>432.29733112688302</v>
      </c>
      <c r="AI1462">
        <v>14.28</v>
      </c>
      <c r="AJ1462">
        <v>438.78179109378601</v>
      </c>
      <c r="AK1462">
        <v>425.81287115997998</v>
      </c>
      <c r="AL1462">
        <v>1.0058421516754E-3</v>
      </c>
      <c r="AM1462">
        <v>8.4049823633150001E-4</v>
      </c>
      <c r="AN1462" s="96">
        <v>8.1679635447352596E-6</v>
      </c>
      <c r="AO1462">
        <v>-1.6563557898918999E-3</v>
      </c>
      <c r="AP1462">
        <v>-1.6481878263472E-3</v>
      </c>
      <c r="AR1462">
        <v>0.115344858276275</v>
      </c>
      <c r="AS1462">
        <v>0.99699221268432403</v>
      </c>
      <c r="AT1462">
        <v>1.0880779668998299</v>
      </c>
      <c r="AU1462">
        <v>1.3159451318490201</v>
      </c>
      <c r="AV1462">
        <v>451.72931818043401</v>
      </c>
      <c r="AW1462">
        <v>-3.8353910056303001E-3</v>
      </c>
      <c r="AX1462">
        <v>1.3159451318490201</v>
      </c>
      <c r="AY1462">
        <v>0.10472988844298101</v>
      </c>
      <c r="BD1462" s="95">
        <v>45442</v>
      </c>
    </row>
    <row r="1463" spans="1:56">
      <c r="A1463" t="s">
        <v>105</v>
      </c>
      <c r="B1463">
        <v>5267.7749999999996</v>
      </c>
      <c r="C1463">
        <v>0</v>
      </c>
      <c r="D1463">
        <v>11437.862999999999</v>
      </c>
      <c r="E1463" s="95">
        <v>45442</v>
      </c>
      <c r="F1463" t="s">
        <v>1611</v>
      </c>
      <c r="G1463" t="b">
        <v>0</v>
      </c>
      <c r="H1463" t="b">
        <v>0</v>
      </c>
      <c r="I1463" t="b">
        <v>0</v>
      </c>
      <c r="J1463" t="b">
        <v>0</v>
      </c>
      <c r="K1463" t="b">
        <v>0</v>
      </c>
      <c r="L1463">
        <v>5267.7749999999996</v>
      </c>
      <c r="M1463">
        <v>5267.7749999999996</v>
      </c>
      <c r="N1463" t="b">
        <v>0</v>
      </c>
      <c r="O1463">
        <v>5267.7749999999996</v>
      </c>
      <c r="P1463">
        <v>1</v>
      </c>
      <c r="Q1463">
        <v>435.12068232537598</v>
      </c>
      <c r="R1463">
        <v>11437.862999999999</v>
      </c>
      <c r="S1463">
        <v>11437.862999999999</v>
      </c>
      <c r="X1463">
        <v>5.33E-2</v>
      </c>
      <c r="Y1463">
        <v>1</v>
      </c>
      <c r="Z1463">
        <v>1</v>
      </c>
      <c r="AA1463">
        <v>431.01849508702003</v>
      </c>
      <c r="AB1463">
        <v>0</v>
      </c>
      <c r="AC1463">
        <v>0</v>
      </c>
      <c r="AD1463">
        <v>8.7067270113638795E-2</v>
      </c>
      <c r="AE1463">
        <v>8.4705679216829394E-2</v>
      </c>
      <c r="AF1463">
        <v>8.7067270113638795E-2</v>
      </c>
      <c r="AH1463">
        <v>432.29733112688302</v>
      </c>
      <c r="AI1463">
        <v>14.28</v>
      </c>
      <c r="AJ1463">
        <v>438.78179109378601</v>
      </c>
      <c r="AK1463">
        <v>425.81287115997998</v>
      </c>
      <c r="AL1463">
        <v>8.4049823633150001E-4</v>
      </c>
      <c r="AM1463">
        <v>6.7515432098759996E-4</v>
      </c>
      <c r="AN1463" s="96">
        <v>7.5775948348731304E-7</v>
      </c>
      <c r="AO1463">
        <v>-5.2524718164670002E-4</v>
      </c>
      <c r="AP1463">
        <v>-5.2448942216319996E-4</v>
      </c>
      <c r="AR1463">
        <v>0.115344858276275</v>
      </c>
      <c r="AS1463">
        <v>0.99699221268432403</v>
      </c>
      <c r="AT1463">
        <v>1.0819589622399299</v>
      </c>
      <c r="AU1463">
        <v>1.27672865366998</v>
      </c>
      <c r="AV1463">
        <v>451.72754665713899</v>
      </c>
      <c r="AW1463" s="96">
        <v>-3.9216478180392696E-6</v>
      </c>
      <c r="AX1463">
        <v>1.27672865366998</v>
      </c>
      <c r="AY1463">
        <v>0.104727928845655</v>
      </c>
      <c r="BD1463" s="95">
        <v>45442</v>
      </c>
    </row>
    <row r="1464" spans="1:56">
      <c r="A1464" t="s">
        <v>106</v>
      </c>
      <c r="B1464">
        <v>5263.78125</v>
      </c>
      <c r="C1464">
        <v>0</v>
      </c>
      <c r="D1464">
        <v>11425.42</v>
      </c>
      <c r="E1464" s="95">
        <v>45442</v>
      </c>
      <c r="F1464" t="s">
        <v>1612</v>
      </c>
      <c r="G1464" t="b">
        <v>0</v>
      </c>
      <c r="H1464" t="b">
        <v>0</v>
      </c>
      <c r="I1464" t="b">
        <v>0</v>
      </c>
      <c r="J1464" t="b">
        <v>0</v>
      </c>
      <c r="K1464" t="b">
        <v>0</v>
      </c>
      <c r="L1464">
        <v>5263.78125</v>
      </c>
      <c r="M1464">
        <v>5263.78125</v>
      </c>
      <c r="N1464" t="b">
        <v>0</v>
      </c>
      <c r="O1464">
        <v>5263.78125</v>
      </c>
      <c r="P1464">
        <v>0.99924185258482001</v>
      </c>
      <c r="Q1464">
        <v>434.79079670478001</v>
      </c>
      <c r="R1464">
        <v>11425.42</v>
      </c>
      <c r="S1464">
        <v>11425.42</v>
      </c>
      <c r="X1464">
        <v>5.33E-2</v>
      </c>
      <c r="Y1464">
        <v>0.99891212195844603</v>
      </c>
      <c r="Z1464">
        <v>0.99891212195844603</v>
      </c>
      <c r="AA1464">
        <v>430.54959953071102</v>
      </c>
      <c r="AB1464">
        <v>-1.0884702103808E-3</v>
      </c>
      <c r="AC1464" s="96">
        <v>1.1847673988865999E-6</v>
      </c>
      <c r="AD1464">
        <v>8.5154346542246503E-2</v>
      </c>
      <c r="AE1464">
        <v>8.3800348564823698E-2</v>
      </c>
      <c r="AF1464">
        <v>8.5154346542246503E-2</v>
      </c>
      <c r="AH1464">
        <v>432.29733112688302</v>
      </c>
      <c r="AI1464">
        <v>14.28</v>
      </c>
      <c r="AJ1464">
        <v>438.78179109378601</v>
      </c>
      <c r="AK1464">
        <v>425.81287115997998</v>
      </c>
      <c r="AL1464">
        <v>6.7515432098759996E-4</v>
      </c>
      <c r="AM1464">
        <v>5.0981040564370003E-4</v>
      </c>
      <c r="AN1464" s="96">
        <v>2.1466571660473602E-9</v>
      </c>
      <c r="AO1464">
        <v>-2.9888083979059997E-4</v>
      </c>
      <c r="AP1464">
        <v>-2.9887869313350001E-4</v>
      </c>
      <c r="AR1464">
        <v>0.115344858276275</v>
      </c>
      <c r="AS1464">
        <v>0.99699221268432403</v>
      </c>
      <c r="AT1464">
        <v>1.08197330471382</v>
      </c>
      <c r="AU1464">
        <v>1.3168450591026</v>
      </c>
      <c r="AV1464">
        <v>451.098318775434</v>
      </c>
      <c r="AW1464">
        <v>-1.3929367078931E-3</v>
      </c>
      <c r="AX1464">
        <v>1.3168450591026</v>
      </c>
      <c r="AY1464">
        <v>0.10380895357198799</v>
      </c>
      <c r="BD1464" s="95">
        <v>45442</v>
      </c>
    </row>
    <row r="1465" spans="1:56">
      <c r="A1465" t="s">
        <v>107</v>
      </c>
      <c r="B1465">
        <v>5269.375</v>
      </c>
      <c r="C1465">
        <v>0</v>
      </c>
      <c r="D1465">
        <v>11440.108</v>
      </c>
      <c r="E1465" s="95">
        <v>45442</v>
      </c>
      <c r="F1465" t="s">
        <v>1613</v>
      </c>
      <c r="G1465" t="b">
        <v>0</v>
      </c>
      <c r="H1465" t="b">
        <v>0</v>
      </c>
      <c r="I1465" t="b">
        <v>0</v>
      </c>
      <c r="J1465" t="b">
        <v>0</v>
      </c>
      <c r="K1465" t="b">
        <v>0</v>
      </c>
      <c r="L1465">
        <v>5269.375</v>
      </c>
      <c r="M1465">
        <v>5269.375</v>
      </c>
      <c r="N1465" t="b">
        <v>0</v>
      </c>
      <c r="O1465">
        <v>5269.375</v>
      </c>
      <c r="P1465">
        <v>1.0010626866380501</v>
      </c>
      <c r="Q1465">
        <v>435.25284307478501</v>
      </c>
      <c r="R1465">
        <v>11440.108</v>
      </c>
      <c r="S1465">
        <v>11440.108</v>
      </c>
      <c r="X1465">
        <v>5.33E-2</v>
      </c>
      <c r="Y1465">
        <v>1.0012855544916499</v>
      </c>
      <c r="Z1465">
        <v>1.0012855544916499</v>
      </c>
      <c r="AA1465">
        <v>431.103094502266</v>
      </c>
      <c r="AB1465">
        <v>1.2847288739839999E-3</v>
      </c>
      <c r="AC1465" s="96">
        <v>1.65052827964845E-6</v>
      </c>
      <c r="AD1465">
        <v>8.3611475791620704E-2</v>
      </c>
      <c r="AE1465">
        <v>8.3061238996040496E-2</v>
      </c>
      <c r="AF1465">
        <v>8.3611475791620704E-2</v>
      </c>
      <c r="AH1465">
        <v>432.29733112688302</v>
      </c>
      <c r="AI1465">
        <v>14.28</v>
      </c>
      <c r="AJ1465">
        <v>438.78179109378601</v>
      </c>
      <c r="AK1465">
        <v>425.81287115997998</v>
      </c>
      <c r="AL1465">
        <v>5.0981040564370003E-4</v>
      </c>
      <c r="AM1465">
        <v>3.4446649029979998E-4</v>
      </c>
      <c r="AN1465" s="96">
        <v>1.3684711957083E-11</v>
      </c>
      <c r="AO1465" s="96">
        <v>-1.5804545633324401E-6</v>
      </c>
      <c r="AP1465" s="96">
        <v>-1.58044087862048E-6</v>
      </c>
      <c r="AR1465">
        <v>0.115344858276275</v>
      </c>
      <c r="AS1465">
        <v>0.99699221268432403</v>
      </c>
      <c r="AT1465">
        <v>1.0886491571641499</v>
      </c>
      <c r="AU1465">
        <v>1.3464269190512199</v>
      </c>
      <c r="AV1465">
        <v>451.86063789653099</v>
      </c>
      <c r="AW1465">
        <v>1.689917894543E-3</v>
      </c>
      <c r="AX1465">
        <v>1.3464269190512199</v>
      </c>
      <c r="AY1465">
        <v>0.103736126180097</v>
      </c>
      <c r="BD1465" s="95">
        <v>45442</v>
      </c>
    </row>
    <row r="1466" spans="1:56">
      <c r="A1466" t="s">
        <v>108</v>
      </c>
      <c r="B1466">
        <v>5272.6</v>
      </c>
      <c r="C1466">
        <v>0</v>
      </c>
      <c r="D1466">
        <v>11447.142</v>
      </c>
      <c r="E1466" s="95">
        <v>45442</v>
      </c>
      <c r="F1466" t="s">
        <v>1614</v>
      </c>
      <c r="G1466" t="b">
        <v>0</v>
      </c>
      <c r="H1466" t="b">
        <v>0</v>
      </c>
      <c r="I1466" t="b">
        <v>0</v>
      </c>
      <c r="J1466" t="b">
        <v>0</v>
      </c>
      <c r="K1466" t="b">
        <v>0</v>
      </c>
      <c r="L1466">
        <v>5272.6</v>
      </c>
      <c r="M1466">
        <v>5272.6</v>
      </c>
      <c r="N1466" t="b">
        <v>0</v>
      </c>
      <c r="O1466">
        <v>5272.6</v>
      </c>
      <c r="P1466">
        <v>1.0006120270430501</v>
      </c>
      <c r="Q1466">
        <v>435.51922958531401</v>
      </c>
      <c r="R1466">
        <v>11447.142</v>
      </c>
      <c r="S1466">
        <v>11447.142</v>
      </c>
      <c r="X1466">
        <v>5.33E-2</v>
      </c>
      <c r="Y1466">
        <v>1.00061485433529</v>
      </c>
      <c r="Z1466">
        <v>1.00061485433529</v>
      </c>
      <c r="AA1466">
        <v>431.36816010887901</v>
      </c>
      <c r="AB1466">
        <v>6.1466538980980002E-4</v>
      </c>
      <c r="AC1466" s="96">
        <v>3.7781354143004699E-7</v>
      </c>
      <c r="AD1466">
        <v>8.1310601622633205E-2</v>
      </c>
      <c r="AE1466">
        <v>8.1927945375574504E-2</v>
      </c>
      <c r="AF1466">
        <v>8.1927945375574504E-2</v>
      </c>
      <c r="AH1466">
        <v>432.29733112688302</v>
      </c>
      <c r="AI1466">
        <v>14.28</v>
      </c>
      <c r="AJ1466">
        <v>438.78179109378601</v>
      </c>
      <c r="AK1466">
        <v>425.81287115997998</v>
      </c>
      <c r="AL1466">
        <v>3.4446649029979998E-4</v>
      </c>
      <c r="AM1466">
        <v>1.7912257495590001E-4</v>
      </c>
      <c r="AN1466" s="96">
        <v>2.4363248461805501E-19</v>
      </c>
      <c r="AO1466" s="96">
        <v>-5.8812954506493002E-12</v>
      </c>
      <c r="AP1466" s="96">
        <v>-5.8812952070168096E-12</v>
      </c>
      <c r="AR1466">
        <v>0.115344858276275</v>
      </c>
      <c r="AS1466">
        <v>0.99699221268432403</v>
      </c>
      <c r="AT1466">
        <v>1.0891739512315499</v>
      </c>
      <c r="AU1466">
        <v>1.3712723447728801</v>
      </c>
      <c r="AV1466">
        <v>452.23359096333201</v>
      </c>
      <c r="AW1466">
        <v>8.2537188575929998E-4</v>
      </c>
      <c r="AX1466">
        <v>1.3712723447728801</v>
      </c>
      <c r="AY1466">
        <v>0.103705873788902</v>
      </c>
      <c r="BD1466" s="95">
        <v>45442</v>
      </c>
    </row>
    <row r="1467" spans="1:56">
      <c r="A1467" t="s">
        <v>109</v>
      </c>
      <c r="B1467">
        <v>5264.4250000000002</v>
      </c>
      <c r="C1467">
        <v>0</v>
      </c>
      <c r="D1467">
        <v>11429.614</v>
      </c>
      <c r="E1467" s="95">
        <v>45442</v>
      </c>
      <c r="F1467" t="s">
        <v>1615</v>
      </c>
      <c r="G1467" t="b">
        <v>0</v>
      </c>
      <c r="H1467" t="b">
        <v>0</v>
      </c>
      <c r="I1467" t="b">
        <v>0</v>
      </c>
      <c r="J1467" t="b">
        <v>0</v>
      </c>
      <c r="K1467" t="b">
        <v>0</v>
      </c>
      <c r="L1467">
        <v>5264.4250000000002</v>
      </c>
      <c r="M1467">
        <v>5264.4250000000002</v>
      </c>
      <c r="N1467" t="b">
        <v>0</v>
      </c>
      <c r="O1467">
        <v>5264.4250000000002</v>
      </c>
      <c r="P1467">
        <v>0.99844953154041605</v>
      </c>
      <c r="Q1467">
        <v>434.8439707563</v>
      </c>
      <c r="R1467">
        <v>11429.614</v>
      </c>
      <c r="S1467">
        <v>11429.614</v>
      </c>
      <c r="X1467">
        <v>5.33E-2</v>
      </c>
      <c r="Y1467">
        <v>0.99846878810448902</v>
      </c>
      <c r="Z1467">
        <v>0.99846878810448902</v>
      </c>
      <c r="AA1467">
        <v>430.707644050775</v>
      </c>
      <c r="AB1467">
        <v>-1.5323853985193001E-3</v>
      </c>
      <c r="AC1467" s="96">
        <v>2.3482050095954202E-6</v>
      </c>
      <c r="AD1467">
        <v>8.0394422183856007E-2</v>
      </c>
      <c r="AE1467">
        <v>8.1456059293136804E-2</v>
      </c>
      <c r="AF1467">
        <v>8.1456059293136804E-2</v>
      </c>
      <c r="AH1467">
        <v>432.29733112688302</v>
      </c>
      <c r="AI1467">
        <v>14.28</v>
      </c>
      <c r="AJ1467">
        <v>438.78179109378601</v>
      </c>
      <c r="AK1467">
        <v>425.81287115997998</v>
      </c>
      <c r="AL1467">
        <v>1.7912257495590001E-4</v>
      </c>
      <c r="AM1467">
        <v>0</v>
      </c>
      <c r="AN1467">
        <v>0</v>
      </c>
      <c r="AO1467">
        <v>0</v>
      </c>
      <c r="AP1467">
        <v>0</v>
      </c>
      <c r="AR1467">
        <v>0.115344858276275</v>
      </c>
      <c r="AS1467">
        <v>0.99699221268432403</v>
      </c>
      <c r="AT1467">
        <v>1.0893917673689999</v>
      </c>
      <c r="AU1467">
        <v>1.3994505041362699</v>
      </c>
      <c r="AV1467">
        <v>451.28275792548698</v>
      </c>
      <c r="AW1467">
        <v>-2.1025263422375E-3</v>
      </c>
      <c r="AX1467">
        <v>1.3994505041362699</v>
      </c>
      <c r="AY1467">
        <v>0.103881540056163</v>
      </c>
      <c r="BD1467" s="95">
        <v>45442</v>
      </c>
    </row>
    <row r="1468" spans="1:56">
      <c r="A1468" t="s">
        <v>110</v>
      </c>
      <c r="B1468">
        <v>5248.95</v>
      </c>
      <c r="C1468">
        <v>0</v>
      </c>
      <c r="D1468">
        <v>11395.166999999999</v>
      </c>
      <c r="E1468" s="95">
        <v>45442</v>
      </c>
      <c r="F1468" t="s">
        <v>1616</v>
      </c>
      <c r="G1468" t="b">
        <v>0</v>
      </c>
      <c r="H1468" t="b">
        <v>0</v>
      </c>
      <c r="I1468" t="b">
        <v>0</v>
      </c>
      <c r="J1468" t="b">
        <v>0</v>
      </c>
      <c r="K1468" t="b">
        <v>0</v>
      </c>
      <c r="L1468">
        <v>5248.95</v>
      </c>
      <c r="M1468">
        <v>5248.95</v>
      </c>
      <c r="N1468" t="b">
        <v>0</v>
      </c>
      <c r="O1468">
        <v>5248.95</v>
      </c>
      <c r="P1468">
        <v>0.99706045769481</v>
      </c>
      <c r="Q1468">
        <v>433.565728508105</v>
      </c>
      <c r="R1468">
        <v>11395.166999999999</v>
      </c>
      <c r="S1468">
        <v>11395.166999999999</v>
      </c>
      <c r="T1468" s="97">
        <v>45442</v>
      </c>
      <c r="U1468">
        <v>11395.166999999999</v>
      </c>
      <c r="V1468">
        <v>433.565728508105</v>
      </c>
      <c r="W1468">
        <v>5.33E-2</v>
      </c>
      <c r="X1468">
        <v>5.33E-2</v>
      </c>
      <c r="Y1468">
        <v>0.99698616243733096</v>
      </c>
      <c r="Z1468">
        <v>0.99698616243733096</v>
      </c>
      <c r="AA1468">
        <v>429.40956117460701</v>
      </c>
      <c r="AB1468">
        <v>-3.0183883168848E-3</v>
      </c>
      <c r="AC1468" s="96">
        <v>9.1106680315072301E-6</v>
      </c>
      <c r="AD1468">
        <v>8.3903161058652795E-2</v>
      </c>
      <c r="AE1468">
        <v>8.3175558068024805E-2</v>
      </c>
      <c r="AF1468">
        <v>8.3903161058652795E-2</v>
      </c>
      <c r="AG1468">
        <v>429.40956117460701</v>
      </c>
      <c r="AH1468">
        <v>432.29733112688302</v>
      </c>
      <c r="AI1468">
        <v>14.28</v>
      </c>
      <c r="AJ1468">
        <v>438.78179109378601</v>
      </c>
      <c r="AK1468">
        <v>425.81287115997998</v>
      </c>
      <c r="AL1468">
        <v>0</v>
      </c>
      <c r="AN1468">
        <v>0</v>
      </c>
      <c r="AO1468">
        <v>0</v>
      </c>
      <c r="AP1468">
        <v>0</v>
      </c>
      <c r="AQ1468">
        <v>0.11592727430065899</v>
      </c>
      <c r="AR1468">
        <v>0.115344858276275</v>
      </c>
      <c r="AS1468">
        <v>0.99699221268432403</v>
      </c>
      <c r="AT1468">
        <v>1.08812548048924</v>
      </c>
      <c r="AU1468">
        <v>1.4075577121413401</v>
      </c>
      <c r="AV1468">
        <v>449.37900932849698</v>
      </c>
      <c r="AW1468">
        <v>-4.2185272172615002E-3</v>
      </c>
      <c r="AX1468">
        <v>1.4075577121413401</v>
      </c>
      <c r="AY1468">
        <v>0.104590761724992</v>
      </c>
      <c r="AZ1468" s="97">
        <v>45442</v>
      </c>
      <c r="BA1468">
        <v>449.37900932849698</v>
      </c>
      <c r="BB1468">
        <v>449.37900102280003</v>
      </c>
      <c r="BC1468" s="96">
        <v>8.3056971220685193E-6</v>
      </c>
      <c r="BD1468" s="95">
        <v>45442</v>
      </c>
    </row>
    <row r="1469" spans="1:56">
      <c r="A1469" t="s">
        <v>104</v>
      </c>
      <c r="B1469">
        <v>5258.25</v>
      </c>
      <c r="C1469">
        <v>0</v>
      </c>
      <c r="D1469">
        <v>11422.85</v>
      </c>
      <c r="E1469" s="95">
        <v>45443</v>
      </c>
      <c r="F1469" t="s">
        <v>1617</v>
      </c>
      <c r="G1469" t="b">
        <v>0</v>
      </c>
      <c r="H1469" t="b">
        <v>0</v>
      </c>
      <c r="I1469" t="b">
        <v>0</v>
      </c>
      <c r="J1469" t="b">
        <v>0</v>
      </c>
      <c r="K1469" t="b">
        <v>0</v>
      </c>
      <c r="L1469">
        <v>5258.25</v>
      </c>
      <c r="M1469">
        <v>5258.25</v>
      </c>
      <c r="N1469" t="b">
        <v>0</v>
      </c>
      <c r="O1469">
        <v>5258.25</v>
      </c>
      <c r="P1469">
        <v>1.0017717829280099</v>
      </c>
      <c r="Q1469">
        <v>434.33391286404702</v>
      </c>
      <c r="R1469">
        <v>11422.85</v>
      </c>
      <c r="S1469">
        <v>11422.85</v>
      </c>
      <c r="X1469">
        <v>5.33E-2</v>
      </c>
      <c r="Y1469">
        <v>1.00228130769993</v>
      </c>
      <c r="Z1469">
        <v>1.00228130769993</v>
      </c>
      <c r="AA1469">
        <v>430.38917651294099</v>
      </c>
      <c r="AB1469">
        <v>2.2787094683529002E-3</v>
      </c>
      <c r="AC1469" s="96">
        <v>5.1925168411615896E-6</v>
      </c>
      <c r="AD1469">
        <v>8.4657734389509298E-2</v>
      </c>
      <c r="AE1469">
        <v>8.3578802619825796E-2</v>
      </c>
      <c r="AF1469">
        <v>8.4657734389509298E-2</v>
      </c>
      <c r="AH1469">
        <v>429.40956117460701</v>
      </c>
      <c r="AI1469">
        <v>14.47</v>
      </c>
      <c r="AJ1469">
        <v>435.85070459222601</v>
      </c>
      <c r="AK1469">
        <v>422.968417756988</v>
      </c>
      <c r="AL1469">
        <v>1.0058421516754E-3</v>
      </c>
      <c r="AM1469">
        <v>8.4049823633150001E-4</v>
      </c>
      <c r="AN1469">
        <v>1.3331332186680999E-3</v>
      </c>
      <c r="AO1469" s="96">
        <v>-1.6768094482699699E-5</v>
      </c>
      <c r="AP1469">
        <v>1.3163651241853999E-3</v>
      </c>
      <c r="AR1469">
        <v>0.11592727430065899</v>
      </c>
      <c r="AS1469">
        <v>0.99187119846557004</v>
      </c>
      <c r="AT1469">
        <v>1.08297610534466</v>
      </c>
      <c r="AU1469">
        <v>1.3594861788795101</v>
      </c>
      <c r="AV1469">
        <v>450.81359618472402</v>
      </c>
      <c r="AW1469">
        <v>3.1923762045986E-3</v>
      </c>
      <c r="AX1469">
        <v>1.3594861788795101</v>
      </c>
      <c r="AY1469">
        <v>0.104270553303535</v>
      </c>
      <c r="BD1469" s="95">
        <v>45443</v>
      </c>
    </row>
    <row r="1470" spans="1:56">
      <c r="A1470" t="s">
        <v>105</v>
      </c>
      <c r="B1470">
        <v>5226.1750000000002</v>
      </c>
      <c r="C1470">
        <v>0</v>
      </c>
      <c r="D1470">
        <v>11351.462</v>
      </c>
      <c r="E1470" s="95">
        <v>45443</v>
      </c>
      <c r="F1470" t="s">
        <v>1618</v>
      </c>
      <c r="G1470" t="b">
        <v>0</v>
      </c>
      <c r="H1470" t="b">
        <v>0</v>
      </c>
      <c r="I1470" t="b">
        <v>0</v>
      </c>
      <c r="J1470" t="b">
        <v>0</v>
      </c>
      <c r="K1470" t="b">
        <v>0</v>
      </c>
      <c r="L1470">
        <v>5226.1750000000002</v>
      </c>
      <c r="M1470">
        <v>5226.1750000000002</v>
      </c>
      <c r="N1470" t="b">
        <v>0</v>
      </c>
      <c r="O1470">
        <v>5226.1750000000002</v>
      </c>
      <c r="P1470">
        <v>0.99390006180763502</v>
      </c>
      <c r="Q1470">
        <v>431.68450284072901</v>
      </c>
      <c r="R1470">
        <v>11351.462</v>
      </c>
      <c r="S1470">
        <v>11351.462</v>
      </c>
      <c r="X1470">
        <v>5.33E-2</v>
      </c>
      <c r="Y1470">
        <v>0.99375042130466495</v>
      </c>
      <c r="Z1470">
        <v>0.99375042130466495</v>
      </c>
      <c r="AA1470">
        <v>427.699425484703</v>
      </c>
      <c r="AB1470">
        <v>-6.2691890593046997E-3</v>
      </c>
      <c r="AC1470" s="96">
        <v>3.93027314613065E-5</v>
      </c>
      <c r="AD1470">
        <v>0.10438734200233001</v>
      </c>
      <c r="AE1470">
        <v>9.4105017447930095E-2</v>
      </c>
      <c r="AF1470">
        <v>0.10438734200233001</v>
      </c>
      <c r="AH1470">
        <v>429.40956117460701</v>
      </c>
      <c r="AI1470">
        <v>14.47</v>
      </c>
      <c r="AJ1470">
        <v>435.85070459222601</v>
      </c>
      <c r="AK1470">
        <v>422.968417756988</v>
      </c>
      <c r="AL1470">
        <v>8.4049823633150001E-4</v>
      </c>
      <c r="AM1470">
        <v>6.7515432098759996E-4</v>
      </c>
      <c r="AN1470" s="96">
        <v>2.5921839662566202E-7</v>
      </c>
      <c r="AO1470">
        <v>-1.5367586030340999E-3</v>
      </c>
      <c r="AP1470">
        <v>-1.5364993846375E-3</v>
      </c>
      <c r="AR1470">
        <v>0.11592727430065899</v>
      </c>
      <c r="AS1470">
        <v>0.99187119846557004</v>
      </c>
      <c r="AT1470">
        <v>1.08530837528905</v>
      </c>
      <c r="AU1470">
        <v>1.3473687743488101</v>
      </c>
      <c r="AV1470">
        <v>446.98284028978702</v>
      </c>
      <c r="AW1470">
        <v>-8.4974276005800008E-3</v>
      </c>
      <c r="AX1470">
        <v>1.3473687743488101</v>
      </c>
      <c r="AY1470">
        <v>0.108487419616018</v>
      </c>
      <c r="BD1470" s="95">
        <v>45443</v>
      </c>
    </row>
    <row r="1471" spans="1:56">
      <c r="A1471" t="s">
        <v>106</v>
      </c>
      <c r="B1471">
        <v>5221.3500000000004</v>
      </c>
      <c r="C1471">
        <v>0</v>
      </c>
      <c r="D1471">
        <v>11341.305</v>
      </c>
      <c r="E1471" s="95">
        <v>45443</v>
      </c>
      <c r="F1471" t="s">
        <v>1619</v>
      </c>
      <c r="G1471" t="b">
        <v>0</v>
      </c>
      <c r="H1471" t="b">
        <v>0</v>
      </c>
      <c r="I1471" t="b">
        <v>0</v>
      </c>
      <c r="J1471" t="b">
        <v>0</v>
      </c>
      <c r="K1471" t="b">
        <v>0</v>
      </c>
      <c r="L1471">
        <v>5221.3500000000004</v>
      </c>
      <c r="M1471">
        <v>5221.3500000000004</v>
      </c>
      <c r="N1471" t="b">
        <v>0</v>
      </c>
      <c r="O1471">
        <v>5221.3500000000004</v>
      </c>
      <c r="P1471">
        <v>0.99907676264189405</v>
      </c>
      <c r="Q1471">
        <v>431.28595558079098</v>
      </c>
      <c r="R1471">
        <v>11341.305</v>
      </c>
      <c r="S1471">
        <v>11341.305</v>
      </c>
      <c r="X1471">
        <v>5.33E-2</v>
      </c>
      <c r="Y1471">
        <v>0.99910522538858804</v>
      </c>
      <c r="Z1471">
        <v>0.99910522538858804</v>
      </c>
      <c r="AA1471">
        <v>427.31673089746403</v>
      </c>
      <c r="AB1471">
        <v>-8.951751611661E-4</v>
      </c>
      <c r="AC1471" s="96">
        <v>8.0133856916879704E-7</v>
      </c>
      <c r="AD1471">
        <v>0.101625428974512</v>
      </c>
      <c r="AE1471">
        <v>9.2911186176312402E-2</v>
      </c>
      <c r="AF1471">
        <v>0.101625428974512</v>
      </c>
      <c r="AH1471">
        <v>429.40956117460701</v>
      </c>
      <c r="AI1471">
        <v>14.47</v>
      </c>
      <c r="AJ1471">
        <v>435.85070459222601</v>
      </c>
      <c r="AK1471">
        <v>422.968417756988</v>
      </c>
      <c r="AL1471">
        <v>6.7515432098759996E-4</v>
      </c>
      <c r="AM1471">
        <v>5.0981040564370003E-4</v>
      </c>
      <c r="AN1471" s="96">
        <v>7.2079811917507297E-10</v>
      </c>
      <c r="AO1471">
        <v>-8.6763175472690001E-4</v>
      </c>
      <c r="AP1471">
        <v>-8.6763103392879998E-4</v>
      </c>
      <c r="AR1471">
        <v>0.11592727430065899</v>
      </c>
      <c r="AS1471">
        <v>0.99187119846557004</v>
      </c>
      <c r="AT1471">
        <v>1.05359156328958</v>
      </c>
      <c r="AU1471">
        <v>1.09271091336911</v>
      </c>
      <c r="AV1471">
        <v>446.43278706332001</v>
      </c>
      <c r="AW1471">
        <v>-1.2305913714956999E-3</v>
      </c>
      <c r="AX1471">
        <v>1.0973687743488101</v>
      </c>
      <c r="AY1471">
        <v>0.108557212032394</v>
      </c>
      <c r="BD1471" s="95">
        <v>45443</v>
      </c>
    </row>
    <row r="1472" spans="1:56">
      <c r="A1472" t="s">
        <v>107</v>
      </c>
      <c r="B1472">
        <v>5215.1499999999996</v>
      </c>
      <c r="C1472">
        <v>0</v>
      </c>
      <c r="D1472">
        <v>11327.745000000001</v>
      </c>
      <c r="E1472" s="95">
        <v>45443</v>
      </c>
      <c r="F1472" t="s">
        <v>1620</v>
      </c>
      <c r="G1472" t="b">
        <v>0</v>
      </c>
      <c r="H1472" t="b">
        <v>0</v>
      </c>
      <c r="I1472" t="b">
        <v>0</v>
      </c>
      <c r="J1472" t="b">
        <v>0</v>
      </c>
      <c r="K1472" t="b">
        <v>0</v>
      </c>
      <c r="L1472">
        <v>5215.1499999999996</v>
      </c>
      <c r="M1472">
        <v>5215.1499999999996</v>
      </c>
      <c r="N1472" t="b">
        <v>0</v>
      </c>
      <c r="O1472">
        <v>5215.1499999999996</v>
      </c>
      <c r="P1472">
        <v>0.99881256763097603</v>
      </c>
      <c r="Q1472">
        <v>430.77383267682899</v>
      </c>
      <c r="R1472">
        <v>11327.745000000001</v>
      </c>
      <c r="S1472">
        <v>11327.745000000001</v>
      </c>
      <c r="X1472">
        <v>5.33E-2</v>
      </c>
      <c r="Y1472">
        <v>0.99880437039652803</v>
      </c>
      <c r="Z1472">
        <v>0.99880437039652803</v>
      </c>
      <c r="AA1472">
        <v>426.80581836394498</v>
      </c>
      <c r="AB1472">
        <v>-1.1963449387867001E-3</v>
      </c>
      <c r="AC1472" s="96">
        <v>1.43124121256073E-6</v>
      </c>
      <c r="AD1472">
        <v>9.9295250215384698E-2</v>
      </c>
      <c r="AE1472">
        <v>9.1919829994171698E-2</v>
      </c>
      <c r="AF1472">
        <v>9.9295250215384698E-2</v>
      </c>
      <c r="AH1472">
        <v>429.40956117460701</v>
      </c>
      <c r="AI1472">
        <v>14.47</v>
      </c>
      <c r="AJ1472">
        <v>435.85070459222601</v>
      </c>
      <c r="AK1472">
        <v>422.968417756988</v>
      </c>
      <c r="AL1472">
        <v>5.0981040564370003E-4</v>
      </c>
      <c r="AM1472">
        <v>3.4446649029979998E-4</v>
      </c>
      <c r="AN1472" s="96">
        <v>2.9240006156604498E-15</v>
      </c>
      <c r="AO1472">
        <v>-3.8365630512420001E-4</v>
      </c>
      <c r="AP1472">
        <v>-3.8365630512129999E-4</v>
      </c>
      <c r="AR1472">
        <v>0.11592727430065899</v>
      </c>
      <c r="AS1472">
        <v>0.99187119846557004</v>
      </c>
      <c r="AT1472">
        <v>1.05304784818515</v>
      </c>
      <c r="AU1472">
        <v>1.1224079344565201</v>
      </c>
      <c r="AV1472">
        <v>445.84592861605302</v>
      </c>
      <c r="AW1472">
        <v>-1.3145505085474E-3</v>
      </c>
      <c r="AX1472">
        <v>1.1224079344565201</v>
      </c>
      <c r="AY1472">
        <v>0.108653290845075</v>
      </c>
      <c r="BD1472" s="95">
        <v>45443</v>
      </c>
    </row>
    <row r="1473" spans="1:56">
      <c r="A1473" t="s">
        <v>108</v>
      </c>
      <c r="B1473">
        <v>5230.2250000000004</v>
      </c>
      <c r="C1473">
        <v>0</v>
      </c>
      <c r="D1473">
        <v>11360.662</v>
      </c>
      <c r="E1473" s="95">
        <v>45443</v>
      </c>
      <c r="F1473" t="s">
        <v>1621</v>
      </c>
      <c r="G1473" t="b">
        <v>0</v>
      </c>
      <c r="H1473" t="b">
        <v>0</v>
      </c>
      <c r="I1473" t="b">
        <v>0</v>
      </c>
      <c r="J1473" t="b">
        <v>0</v>
      </c>
      <c r="K1473" t="b">
        <v>0</v>
      </c>
      <c r="L1473">
        <v>5230.2250000000004</v>
      </c>
      <c r="M1473">
        <v>5230.2250000000004</v>
      </c>
      <c r="N1473" t="b">
        <v>0</v>
      </c>
      <c r="O1473">
        <v>5230.2250000000004</v>
      </c>
      <c r="P1473">
        <v>1.0028906167607801</v>
      </c>
      <c r="Q1473">
        <v>432.01903473767197</v>
      </c>
      <c r="R1473">
        <v>11360.662</v>
      </c>
      <c r="S1473">
        <v>11360.662</v>
      </c>
      <c r="X1473">
        <v>5.33E-2</v>
      </c>
      <c r="Y1473">
        <v>1.00290587402876</v>
      </c>
      <c r="Z1473">
        <v>1.00290587402876</v>
      </c>
      <c r="AA1473">
        <v>428.04606230685499</v>
      </c>
      <c r="AB1473">
        <v>2.9016601382147E-3</v>
      </c>
      <c r="AC1473" s="96">
        <v>8.4196315577045E-6</v>
      </c>
      <c r="AD1473">
        <v>0.100792399100741</v>
      </c>
      <c r="AE1473">
        <v>9.2958831714939405E-2</v>
      </c>
      <c r="AF1473">
        <v>0.100792399100741</v>
      </c>
      <c r="AH1473">
        <v>429.40956117460701</v>
      </c>
      <c r="AI1473">
        <v>14.47</v>
      </c>
      <c r="AJ1473">
        <v>435.85070459222601</v>
      </c>
      <c r="AK1473">
        <v>422.968417756988</v>
      </c>
      <c r="AL1473">
        <v>3.4446649029979998E-4</v>
      </c>
      <c r="AM1473">
        <v>1.7912257495590001E-4</v>
      </c>
      <c r="AN1473" s="96">
        <v>5.33387240291087E-21</v>
      </c>
      <c r="AO1473" s="96">
        <v>-3.57125551353476E-10</v>
      </c>
      <c r="AP1473" s="96">
        <v>-3.5712555134814198E-10</v>
      </c>
      <c r="AR1473">
        <v>0.11592727430065899</v>
      </c>
      <c r="AS1473">
        <v>0.99187119846557004</v>
      </c>
      <c r="AT1473">
        <v>1.05229831778146</v>
      </c>
      <c r="AU1473">
        <v>1.1487476750007399</v>
      </c>
      <c r="AV1473">
        <v>447.29891467953001</v>
      </c>
      <c r="AW1473">
        <v>3.2589420923652E-3</v>
      </c>
      <c r="AX1473">
        <v>1.1487476750007399</v>
      </c>
      <c r="AY1473">
        <v>0.10919298719536299</v>
      </c>
      <c r="BD1473" s="95">
        <v>45443</v>
      </c>
    </row>
    <row r="1474" spans="1:56">
      <c r="A1474" t="s">
        <v>109</v>
      </c>
      <c r="B1474">
        <v>5235.4750000000004</v>
      </c>
      <c r="C1474">
        <v>0</v>
      </c>
      <c r="D1474">
        <v>11371.6</v>
      </c>
      <c r="E1474" s="95">
        <v>45443</v>
      </c>
      <c r="F1474" t="s">
        <v>1622</v>
      </c>
      <c r="G1474" t="b">
        <v>0</v>
      </c>
      <c r="H1474" t="b">
        <v>0</v>
      </c>
      <c r="I1474" t="b">
        <v>0</v>
      </c>
      <c r="J1474" t="b">
        <v>0</v>
      </c>
      <c r="K1474" t="b">
        <v>0</v>
      </c>
      <c r="L1474">
        <v>5235.4750000000004</v>
      </c>
      <c r="M1474">
        <v>5235.4750000000004</v>
      </c>
      <c r="N1474" t="b">
        <v>0</v>
      </c>
      <c r="O1474">
        <v>5235.4750000000004</v>
      </c>
      <c r="P1474">
        <v>1.0010037809080801</v>
      </c>
      <c r="Q1474">
        <v>432.452687196672</v>
      </c>
      <c r="R1474">
        <v>11371.6</v>
      </c>
      <c r="S1474">
        <v>11371.6</v>
      </c>
      <c r="X1474">
        <v>5.33E-2</v>
      </c>
      <c r="Y1474">
        <v>1.0009627960060701</v>
      </c>
      <c r="Z1474">
        <v>1.0009627960060701</v>
      </c>
      <c r="AA1474">
        <v>428.45818334606201</v>
      </c>
      <c r="AB1474">
        <v>9.6233281528480005E-4</v>
      </c>
      <c r="AC1474" s="96">
        <v>9.2608444737405401E-7</v>
      </c>
      <c r="AD1474">
        <v>9.8222085252779201E-2</v>
      </c>
      <c r="AE1474">
        <v>9.1821089358312805E-2</v>
      </c>
      <c r="AF1474">
        <v>9.8222085252779201E-2</v>
      </c>
      <c r="AH1474">
        <v>429.40956117460701</v>
      </c>
      <c r="AI1474">
        <v>14.47</v>
      </c>
      <c r="AJ1474">
        <v>435.85070459222601</v>
      </c>
      <c r="AK1474">
        <v>422.968417756988</v>
      </c>
      <c r="AL1474">
        <v>1.7912257495590001E-4</v>
      </c>
      <c r="AM1474">
        <v>0</v>
      </c>
      <c r="AN1474">
        <v>0</v>
      </c>
      <c r="AO1474">
        <v>0</v>
      </c>
      <c r="AP1474">
        <v>0</v>
      </c>
      <c r="AR1474">
        <v>0.11592727430065899</v>
      </c>
      <c r="AS1474">
        <v>0.99187119846557004</v>
      </c>
      <c r="AT1474">
        <v>1.0480656968452999</v>
      </c>
      <c r="AU1474">
        <v>1.1316844210596899</v>
      </c>
      <c r="AV1474">
        <v>447.79286836860598</v>
      </c>
      <c r="AW1474">
        <v>1.1043033480877E-3</v>
      </c>
      <c r="AX1474">
        <v>1.1316844210596899</v>
      </c>
      <c r="AY1474">
        <v>0.104573810447286</v>
      </c>
      <c r="BD1474" s="95">
        <v>45443</v>
      </c>
    </row>
    <row r="1475" spans="1:56">
      <c r="A1475" t="s">
        <v>110</v>
      </c>
      <c r="B1475">
        <v>5283.4</v>
      </c>
      <c r="C1475">
        <v>0</v>
      </c>
      <c r="D1475">
        <v>11474.656999999999</v>
      </c>
      <c r="E1475" s="95">
        <v>45443</v>
      </c>
      <c r="F1475" t="s">
        <v>1623</v>
      </c>
      <c r="G1475" t="b">
        <v>0</v>
      </c>
      <c r="H1475" t="b">
        <v>0</v>
      </c>
      <c r="I1475" t="b">
        <v>0</v>
      </c>
      <c r="J1475" t="b">
        <v>0</v>
      </c>
      <c r="K1475" t="b">
        <v>0</v>
      </c>
      <c r="L1475">
        <v>5283.4</v>
      </c>
      <c r="M1475">
        <v>5283.4</v>
      </c>
      <c r="N1475" t="b">
        <v>0</v>
      </c>
      <c r="O1475">
        <v>5283.4</v>
      </c>
      <c r="P1475">
        <v>1.00915389721085</v>
      </c>
      <c r="Q1475">
        <v>436.41131464382801</v>
      </c>
      <c r="R1475">
        <v>11474.656999999999</v>
      </c>
      <c r="S1475">
        <v>11474.656999999999</v>
      </c>
      <c r="T1475" s="97">
        <v>45443</v>
      </c>
      <c r="U1475">
        <v>11474.656999999999</v>
      </c>
      <c r="V1475">
        <v>436.41131464382801</v>
      </c>
      <c r="W1475">
        <v>5.33E-2</v>
      </c>
      <c r="X1475">
        <v>5.33E-2</v>
      </c>
      <c r="Y1475">
        <v>1.0090626648844401</v>
      </c>
      <c r="Z1475">
        <v>1.0090626648844401</v>
      </c>
      <c r="AA1475">
        <v>432.341156278727</v>
      </c>
      <c r="AB1475">
        <v>9.0218453740476996E-3</v>
      </c>
      <c r="AC1475" s="96">
        <v>8.1393693953226695E-5</v>
      </c>
      <c r="AD1475">
        <v>0.13297906571159801</v>
      </c>
      <c r="AE1475">
        <v>0.111738683370727</v>
      </c>
      <c r="AF1475">
        <v>0.13297906571159801</v>
      </c>
      <c r="AG1475">
        <v>432.341156278727</v>
      </c>
      <c r="AH1475">
        <v>429.40956117460701</v>
      </c>
      <c r="AI1475">
        <v>14.47</v>
      </c>
      <c r="AJ1475">
        <v>435.85070459222601</v>
      </c>
      <c r="AK1475">
        <v>422.968417756988</v>
      </c>
      <c r="AL1475">
        <v>0</v>
      </c>
      <c r="AN1475">
        <v>0</v>
      </c>
      <c r="AO1475">
        <v>0</v>
      </c>
      <c r="AP1475">
        <v>0</v>
      </c>
      <c r="AQ1475">
        <v>0.115472427589875</v>
      </c>
      <c r="AR1475">
        <v>0.11592727430065899</v>
      </c>
      <c r="AS1475">
        <v>0.99187119846557004</v>
      </c>
      <c r="AT1475">
        <v>1.0830998769995801</v>
      </c>
      <c r="AU1475">
        <v>1.16129878051344</v>
      </c>
      <c r="AV1475">
        <v>452.38414024585001</v>
      </c>
      <c r="AW1475">
        <v>1.02531152270703E-2</v>
      </c>
      <c r="AX1475">
        <v>1.16129878051344</v>
      </c>
      <c r="AY1475">
        <v>0.105955334807829</v>
      </c>
      <c r="AZ1475" s="97">
        <v>45443</v>
      </c>
      <c r="BA1475">
        <v>452.38414024585001</v>
      </c>
      <c r="BB1475">
        <v>452.38413197789401</v>
      </c>
      <c r="BC1475" s="96">
        <v>8.2679562751764007E-6</v>
      </c>
      <c r="BD1475" s="95">
        <v>45443</v>
      </c>
    </row>
    <row r="1476" spans="1:56">
      <c r="A1476" t="s">
        <v>104</v>
      </c>
      <c r="B1476">
        <v>5306.875</v>
      </c>
      <c r="C1476">
        <v>0</v>
      </c>
      <c r="D1476">
        <v>11539.05</v>
      </c>
      <c r="E1476" s="95">
        <v>45446</v>
      </c>
      <c r="F1476" t="s">
        <v>1624</v>
      </c>
      <c r="G1476" t="b">
        <v>0</v>
      </c>
      <c r="H1476" t="b">
        <v>0</v>
      </c>
      <c r="I1476" t="b">
        <v>0</v>
      </c>
      <c r="J1476" t="b">
        <v>0</v>
      </c>
      <c r="K1476" t="b">
        <v>0</v>
      </c>
      <c r="L1476">
        <v>5306.875</v>
      </c>
      <c r="M1476">
        <v>5306.875</v>
      </c>
      <c r="N1476" t="b">
        <v>0</v>
      </c>
      <c r="O1476">
        <v>5306.875</v>
      </c>
      <c r="P1476">
        <v>1.0044431616004801</v>
      </c>
      <c r="Q1476">
        <v>438.35036063907</v>
      </c>
      <c r="R1476">
        <v>11539.05</v>
      </c>
      <c r="S1476">
        <v>11539.05</v>
      </c>
      <c r="X1476">
        <v>5.33E-2</v>
      </c>
      <c r="Y1476">
        <v>1.0051675914887099</v>
      </c>
      <c r="Z1476">
        <v>1.0051675914887099</v>
      </c>
      <c r="AA1476">
        <v>434.57531875813601</v>
      </c>
      <c r="AB1476">
        <v>5.1542853087370001E-3</v>
      </c>
      <c r="AC1476" s="96">
        <v>2.6566657043862602E-5</v>
      </c>
      <c r="AD1476">
        <v>0.139406746551234</v>
      </c>
      <c r="AE1476">
        <v>0.116262095505552</v>
      </c>
      <c r="AF1476">
        <v>0.139406746551234</v>
      </c>
      <c r="AH1476">
        <v>432.341156278727</v>
      </c>
      <c r="AI1476">
        <v>12.92</v>
      </c>
      <c r="AJ1476">
        <v>438.82627362290799</v>
      </c>
      <c r="AK1476">
        <v>425.85603893454601</v>
      </c>
      <c r="AL1476">
        <v>1.0058421516754E-3</v>
      </c>
      <c r="AM1476">
        <v>8.4049823633150001E-4</v>
      </c>
      <c r="AN1476">
        <v>4.7029161065173996E-3</v>
      </c>
      <c r="AO1476" s="96">
        <v>-3.10090465527324E-8</v>
      </c>
      <c r="AP1476">
        <v>4.7028850974708998E-3</v>
      </c>
      <c r="AR1476">
        <v>0.115472427589875</v>
      </c>
      <c r="AS1476">
        <v>0.99587498803610897</v>
      </c>
      <c r="AT1476">
        <v>1.07289925835702</v>
      </c>
      <c r="AU1476">
        <v>0.86123047271615705</v>
      </c>
      <c r="AV1476">
        <v>455.06879177169998</v>
      </c>
      <c r="AW1476">
        <v>5.9344510273741996E-3</v>
      </c>
      <c r="AX1476" s="98">
        <v>0.91129878051344904</v>
      </c>
      <c r="AY1476">
        <v>0.10777351883544101</v>
      </c>
      <c r="BD1476" s="95">
        <v>45446</v>
      </c>
    </row>
    <row r="1477" spans="1:56">
      <c r="A1477" t="s">
        <v>105</v>
      </c>
      <c r="B1477">
        <v>5286.3</v>
      </c>
      <c r="C1477">
        <v>0</v>
      </c>
      <c r="D1477">
        <v>11487.213</v>
      </c>
      <c r="E1477" s="95">
        <v>45446</v>
      </c>
      <c r="F1477" t="s">
        <v>1625</v>
      </c>
      <c r="G1477" t="b">
        <v>0</v>
      </c>
      <c r="H1477" t="b">
        <v>0</v>
      </c>
      <c r="I1477" t="b">
        <v>0</v>
      </c>
      <c r="J1477" t="b">
        <v>0</v>
      </c>
      <c r="K1477" t="b">
        <v>0</v>
      </c>
      <c r="L1477">
        <v>5286.3</v>
      </c>
      <c r="M1477">
        <v>5286.3</v>
      </c>
      <c r="N1477" t="b">
        <v>0</v>
      </c>
      <c r="O1477">
        <v>5286.3</v>
      </c>
      <c r="P1477">
        <v>0.99612295371569903</v>
      </c>
      <c r="Q1477">
        <v>436.65085600213303</v>
      </c>
      <c r="R1477">
        <v>11487.213</v>
      </c>
      <c r="S1477">
        <v>11487.213</v>
      </c>
      <c r="X1477">
        <v>5.33E-2</v>
      </c>
      <c r="Y1477">
        <v>0.99550768910785503</v>
      </c>
      <c r="Z1477">
        <v>0.99550768910785503</v>
      </c>
      <c r="AA1477">
        <v>432.62307132022102</v>
      </c>
      <c r="AB1477">
        <v>-4.5024316424656999E-3</v>
      </c>
      <c r="AC1477" s="96">
        <v>2.0271890695076799E-5</v>
      </c>
      <c r="AD1477">
        <v>0.14287674211055801</v>
      </c>
      <c r="AE1477">
        <v>0.119097258832373</v>
      </c>
      <c r="AF1477">
        <v>0.14287674211055801</v>
      </c>
      <c r="AH1477">
        <v>432.341156278727</v>
      </c>
      <c r="AI1477">
        <v>12.92</v>
      </c>
      <c r="AJ1477">
        <v>438.82627362290799</v>
      </c>
      <c r="AK1477">
        <v>425.85603893454601</v>
      </c>
      <c r="AL1477">
        <v>8.4049823633150001E-4</v>
      </c>
      <c r="AM1477">
        <v>6.7515432098759996E-4</v>
      </c>
      <c r="AN1477" s="96">
        <v>1.12201548374596E-5</v>
      </c>
      <c r="AO1477" s="96">
        <v>-1.3146046541345701E-6</v>
      </c>
      <c r="AP1477" s="96">
        <v>9.9055501833250793E-6</v>
      </c>
      <c r="AR1477">
        <v>0.115472427589875</v>
      </c>
      <c r="AS1477">
        <v>0.99587498803610897</v>
      </c>
      <c r="AT1477">
        <v>1.05911717839303</v>
      </c>
      <c r="AU1477">
        <v>0.82152138585389201</v>
      </c>
      <c r="AV1477">
        <v>453.20172862616499</v>
      </c>
      <c r="AW1477">
        <v>-4.1028151771643996E-3</v>
      </c>
      <c r="AX1477" s="98">
        <v>0.82152138585389201</v>
      </c>
      <c r="AY1477">
        <v>0.108763167013217</v>
      </c>
      <c r="BD1477" s="95">
        <v>45446</v>
      </c>
    </row>
    <row r="1478" spans="1:56">
      <c r="A1478" t="s">
        <v>106</v>
      </c>
      <c r="B1478">
        <v>5281.2749999999996</v>
      </c>
      <c r="C1478">
        <v>0</v>
      </c>
      <c r="D1478">
        <v>11479.011</v>
      </c>
      <c r="E1478" s="95">
        <v>45446</v>
      </c>
      <c r="F1478" t="s">
        <v>1626</v>
      </c>
      <c r="G1478" t="b">
        <v>0</v>
      </c>
      <c r="H1478" t="b">
        <v>0</v>
      </c>
      <c r="I1478" t="b">
        <v>0</v>
      </c>
      <c r="J1478" t="b">
        <v>0</v>
      </c>
      <c r="K1478" t="b">
        <v>0</v>
      </c>
      <c r="L1478">
        <v>5281.2749999999996</v>
      </c>
      <c r="M1478">
        <v>5281.2749999999996</v>
      </c>
      <c r="N1478" t="b">
        <v>0</v>
      </c>
      <c r="O1478">
        <v>5281.2749999999996</v>
      </c>
      <c r="P1478">
        <v>0.99904942965779397</v>
      </c>
      <c r="Q1478">
        <v>436.235788648518</v>
      </c>
      <c r="R1478">
        <v>11479.011</v>
      </c>
      <c r="S1478">
        <v>11479.011</v>
      </c>
      <c r="X1478">
        <v>5.33E-2</v>
      </c>
      <c r="Y1478">
        <v>0.99928598869020702</v>
      </c>
      <c r="Z1478">
        <v>0.99928598869020702</v>
      </c>
      <c r="AA1478">
        <v>432.31417355442102</v>
      </c>
      <c r="AB1478">
        <v>-7.1426633727020002E-4</v>
      </c>
      <c r="AC1478" s="96">
        <v>5.1017640055745202E-7</v>
      </c>
      <c r="AD1478">
        <v>0.138718905345286</v>
      </c>
      <c r="AE1478">
        <v>0.11741222629973901</v>
      </c>
      <c r="AF1478">
        <v>0.138718905345286</v>
      </c>
      <c r="AH1478">
        <v>432.341156278727</v>
      </c>
      <c r="AI1478">
        <v>12.92</v>
      </c>
      <c r="AJ1478">
        <v>438.82627362290799</v>
      </c>
      <c r="AK1478">
        <v>425.85603893454601</v>
      </c>
      <c r="AL1478">
        <v>6.7515432098759996E-4</v>
      </c>
      <c r="AM1478">
        <v>5.0981040564370003E-4</v>
      </c>
      <c r="AN1478" s="96">
        <v>1.4982877357910399E-7</v>
      </c>
      <c r="AO1478" s="96">
        <v>-1.2286473249911701E-7</v>
      </c>
      <c r="AP1478" s="96">
        <v>2.6964041079987401E-8</v>
      </c>
      <c r="AR1478">
        <v>0.115472427589875</v>
      </c>
      <c r="AS1478">
        <v>0.99587498803610897</v>
      </c>
      <c r="AT1478">
        <v>1.0514396827788599</v>
      </c>
      <c r="AU1478">
        <v>0.80156939423725204</v>
      </c>
      <c r="AV1478">
        <v>452.93498734036098</v>
      </c>
      <c r="AW1478">
        <v>-5.8857075989799995E-4</v>
      </c>
      <c r="AX1478" s="98">
        <v>0.80156939423725204</v>
      </c>
      <c r="AY1478">
        <v>0.108750160794392</v>
      </c>
      <c r="BD1478" s="95">
        <v>45446</v>
      </c>
    </row>
    <row r="1479" spans="1:56">
      <c r="A1479" t="s">
        <v>107</v>
      </c>
      <c r="B1479">
        <v>5259.55</v>
      </c>
      <c r="C1479">
        <v>0</v>
      </c>
      <c r="D1479">
        <v>11427.98</v>
      </c>
      <c r="E1479" s="95">
        <v>45446</v>
      </c>
      <c r="F1479" t="s">
        <v>1627</v>
      </c>
      <c r="G1479" t="b">
        <v>0</v>
      </c>
      <c r="H1479" t="b">
        <v>0</v>
      </c>
      <c r="I1479" t="b">
        <v>0</v>
      </c>
      <c r="J1479" t="b">
        <v>0</v>
      </c>
      <c r="K1479" t="b">
        <v>0</v>
      </c>
      <c r="L1479">
        <v>5259.55</v>
      </c>
      <c r="M1479">
        <v>5259.55</v>
      </c>
      <c r="N1479" t="b">
        <v>0</v>
      </c>
      <c r="O1479">
        <v>5259.55</v>
      </c>
      <c r="P1479">
        <v>0.99588641000515998</v>
      </c>
      <c r="Q1479">
        <v>434.44129347294302</v>
      </c>
      <c r="R1479">
        <v>11427.98</v>
      </c>
      <c r="S1479">
        <v>11427.98</v>
      </c>
      <c r="X1479">
        <v>5.33E-2</v>
      </c>
      <c r="Y1479">
        <v>0.99555440795378602</v>
      </c>
      <c r="Z1479">
        <v>0.99555440795378602</v>
      </c>
      <c r="AA1479">
        <v>430.39228110300201</v>
      </c>
      <c r="AB1479">
        <v>-4.4555030750361999E-3</v>
      </c>
      <c r="AC1479" s="96">
        <v>1.9851507651657599E-5</v>
      </c>
      <c r="AD1479">
        <v>0.14208955692813599</v>
      </c>
      <c r="AE1479">
        <v>0.120094145332098</v>
      </c>
      <c r="AF1479">
        <v>0.14208955692813599</v>
      </c>
      <c r="AH1479">
        <v>432.341156278727</v>
      </c>
      <c r="AI1479">
        <v>12.92</v>
      </c>
      <c r="AJ1479">
        <v>438.82627362290799</v>
      </c>
      <c r="AK1479">
        <v>425.85603893454601</v>
      </c>
      <c r="AL1479">
        <v>5.0981040564370003E-4</v>
      </c>
      <c r="AM1479">
        <v>3.4446649029979998E-4</v>
      </c>
      <c r="AN1479" s="96">
        <v>2.9384078841657001E-16</v>
      </c>
      <c r="AO1479" s="96">
        <v>-4.9373442755351604E-6</v>
      </c>
      <c r="AP1479" s="96">
        <v>-4.9373442752413196E-6</v>
      </c>
      <c r="AR1479">
        <v>0.115472427589875</v>
      </c>
      <c r="AS1479">
        <v>0.99587498803610897</v>
      </c>
      <c r="AT1479">
        <v>1.05154140266892</v>
      </c>
      <c r="AU1479">
        <v>0.82559492045504501</v>
      </c>
      <c r="AV1479">
        <v>451.31988772246501</v>
      </c>
      <c r="AW1479">
        <v>-3.5658530761313E-3</v>
      </c>
      <c r="AX1479" s="98">
        <v>0.82559492045504501</v>
      </c>
      <c r="AY1479">
        <v>0.10951219298964</v>
      </c>
      <c r="BD1479" s="95">
        <v>45446</v>
      </c>
    </row>
    <row r="1480" spans="1:56">
      <c r="A1480" t="s">
        <v>108</v>
      </c>
      <c r="B1480">
        <v>5273.8</v>
      </c>
      <c r="C1480">
        <v>0</v>
      </c>
      <c r="D1480">
        <v>11458.737999999999</v>
      </c>
      <c r="E1480" s="95">
        <v>45446</v>
      </c>
      <c r="F1480" t="s">
        <v>1628</v>
      </c>
      <c r="G1480" t="b">
        <v>0</v>
      </c>
      <c r="H1480" t="b">
        <v>0</v>
      </c>
      <c r="I1480" t="b">
        <v>0</v>
      </c>
      <c r="J1480" t="b">
        <v>0</v>
      </c>
      <c r="K1480" t="b">
        <v>0</v>
      </c>
      <c r="L1480">
        <v>5273.8</v>
      </c>
      <c r="M1480">
        <v>5273.8</v>
      </c>
      <c r="N1480" t="b">
        <v>0</v>
      </c>
      <c r="O1480">
        <v>5273.8</v>
      </c>
      <c r="P1480">
        <v>1.0027093572643999</v>
      </c>
      <c r="Q1480">
        <v>435.61835014737102</v>
      </c>
      <c r="R1480">
        <v>11458.737999999999</v>
      </c>
      <c r="S1480">
        <v>11458.737999999999</v>
      </c>
      <c r="X1480">
        <v>5.33E-2</v>
      </c>
      <c r="Y1480">
        <v>1.0026914642832701</v>
      </c>
      <c r="Z1480">
        <v>1.0026914642832701</v>
      </c>
      <c r="AA1480">
        <v>431.550666555389</v>
      </c>
      <c r="AB1480">
        <v>2.6878487791631E-3</v>
      </c>
      <c r="AC1480" s="96">
        <v>7.2245310596487901E-6</v>
      </c>
      <c r="AD1480">
        <v>0.14050878984641901</v>
      </c>
      <c r="AE1480">
        <v>0.119884310126189</v>
      </c>
      <c r="AF1480">
        <v>0.14050878984641901</v>
      </c>
      <c r="AH1480">
        <v>432.341156278727</v>
      </c>
      <c r="AI1480">
        <v>12.92</v>
      </c>
      <c r="AJ1480">
        <v>438.82627362290799</v>
      </c>
      <c r="AK1480">
        <v>425.85603893454601</v>
      </c>
      <c r="AL1480">
        <v>3.4446649029979998E-4</v>
      </c>
      <c r="AM1480">
        <v>1.7912257495590001E-4</v>
      </c>
      <c r="AN1480" s="96">
        <v>2.06680839070002E-22</v>
      </c>
      <c r="AO1480" s="96">
        <v>-7.7715611723760895E-15</v>
      </c>
      <c r="AP1480" s="96">
        <v>-7.7715609656952502E-15</v>
      </c>
      <c r="AR1480">
        <v>0.115472427589875</v>
      </c>
      <c r="AS1480">
        <v>0.99587498803610897</v>
      </c>
      <c r="AT1480">
        <v>1.0455443164693199</v>
      </c>
      <c r="AU1480">
        <v>0.80601013966195201</v>
      </c>
      <c r="AV1480">
        <v>452.32186334945601</v>
      </c>
      <c r="AW1480">
        <v>2.2201007627802001E-3</v>
      </c>
      <c r="AX1480" s="98">
        <v>0.80601013966195201</v>
      </c>
      <c r="AY1480">
        <v>0.109575141011899</v>
      </c>
      <c r="BD1480" s="95">
        <v>45446</v>
      </c>
    </row>
    <row r="1481" spans="1:56">
      <c r="A1481" t="s">
        <v>109</v>
      </c>
      <c r="B1481">
        <v>5278.15</v>
      </c>
      <c r="C1481">
        <v>0</v>
      </c>
      <c r="D1481">
        <v>11467.904</v>
      </c>
      <c r="E1481" s="95">
        <v>45446</v>
      </c>
      <c r="F1481" t="s">
        <v>1629</v>
      </c>
      <c r="G1481" t="b">
        <v>0</v>
      </c>
      <c r="H1481" t="b">
        <v>0</v>
      </c>
      <c r="I1481" t="b">
        <v>0</v>
      </c>
      <c r="J1481" t="b">
        <v>0</v>
      </c>
      <c r="K1481" t="b">
        <v>0</v>
      </c>
      <c r="L1481">
        <v>5278.15</v>
      </c>
      <c r="M1481">
        <v>5278.15</v>
      </c>
      <c r="N1481" t="b">
        <v>0</v>
      </c>
      <c r="O1481">
        <v>5278.15</v>
      </c>
      <c r="P1481">
        <v>1.0008248321893101</v>
      </c>
      <c r="Q1481">
        <v>435.97766218482798</v>
      </c>
      <c r="R1481">
        <v>11467.904</v>
      </c>
      <c r="S1481">
        <v>11467.904</v>
      </c>
      <c r="X1481">
        <v>5.33E-2</v>
      </c>
      <c r="Y1481">
        <v>1.00079991356814</v>
      </c>
      <c r="Z1481">
        <v>1.00079991356814</v>
      </c>
      <c r="AA1481">
        <v>431.89586978890799</v>
      </c>
      <c r="AB1481">
        <v>7.9959380779409998E-4</v>
      </c>
      <c r="AC1481" s="96">
        <v>6.3935025746277502E-7</v>
      </c>
      <c r="AD1481">
        <v>0.13647646556790999</v>
      </c>
      <c r="AE1481">
        <v>0.11821554379870799</v>
      </c>
      <c r="AF1481">
        <v>0.13647646556790999</v>
      </c>
      <c r="AH1481">
        <v>432.341156278727</v>
      </c>
      <c r="AI1481">
        <v>12.92</v>
      </c>
      <c r="AJ1481">
        <v>438.82627362290799</v>
      </c>
      <c r="AK1481">
        <v>425.85603893454601</v>
      </c>
      <c r="AL1481">
        <v>1.7912257495590001E-4</v>
      </c>
      <c r="AM1481">
        <v>0</v>
      </c>
      <c r="AN1481">
        <v>0</v>
      </c>
      <c r="AO1481">
        <v>0</v>
      </c>
      <c r="AP1481">
        <v>0</v>
      </c>
      <c r="AR1481">
        <v>0.115472427589875</v>
      </c>
      <c r="AS1481">
        <v>0.99587498803610897</v>
      </c>
      <c r="AT1481">
        <v>1.04504550681832</v>
      </c>
      <c r="AU1481">
        <v>0.81507800152098797</v>
      </c>
      <c r="AV1481">
        <v>452.613082485858</v>
      </c>
      <c r="AW1481">
        <v>6.4383166059069996E-4</v>
      </c>
      <c r="AX1481" s="98">
        <v>0.81507800152098797</v>
      </c>
      <c r="AY1481">
        <v>0.10948027461170701</v>
      </c>
      <c r="BD1481" s="95">
        <v>45446</v>
      </c>
    </row>
    <row r="1482" spans="1:56">
      <c r="A1482" t="s">
        <v>110</v>
      </c>
      <c r="B1482">
        <v>5289.2250000000004</v>
      </c>
      <c r="C1482">
        <v>0</v>
      </c>
      <c r="D1482">
        <v>11491.585999999999</v>
      </c>
      <c r="E1482" s="95">
        <v>45446</v>
      </c>
      <c r="F1482" t="s">
        <v>1630</v>
      </c>
      <c r="G1482" t="b">
        <v>0</v>
      </c>
      <c r="H1482" t="b">
        <v>0</v>
      </c>
      <c r="I1482" t="b">
        <v>0</v>
      </c>
      <c r="J1482" t="b">
        <v>0</v>
      </c>
      <c r="K1482" t="b">
        <v>0</v>
      </c>
      <c r="L1482">
        <v>5289.2250000000004</v>
      </c>
      <c r="M1482">
        <v>5289.2250000000004</v>
      </c>
      <c r="N1482" t="b">
        <v>0</v>
      </c>
      <c r="O1482">
        <v>5289.2250000000004</v>
      </c>
      <c r="P1482">
        <v>1.0020982730691601</v>
      </c>
      <c r="Q1482">
        <v>436.89246237214701</v>
      </c>
      <c r="R1482">
        <v>11491.585999999999</v>
      </c>
      <c r="S1482">
        <v>11491.585999999999</v>
      </c>
      <c r="T1482" s="97">
        <v>45446</v>
      </c>
      <c r="U1482">
        <v>11491.585999999999</v>
      </c>
      <c r="V1482">
        <v>436.89246237214701</v>
      </c>
      <c r="W1482">
        <v>5.33E-2</v>
      </c>
      <c r="X1482">
        <v>5.33E-2</v>
      </c>
      <c r="Y1482">
        <v>1.0020650678624401</v>
      </c>
      <c r="Z1482">
        <v>1.0020650678624401</v>
      </c>
      <c r="AA1482">
        <v>432.78776406953199</v>
      </c>
      <c r="AB1482">
        <v>2.0629385407648E-3</v>
      </c>
      <c r="AC1482" s="96">
        <v>4.2557154229731299E-6</v>
      </c>
      <c r="AD1482">
        <v>0.13401007810997601</v>
      </c>
      <c r="AE1482">
        <v>0.117391992111639</v>
      </c>
      <c r="AF1482">
        <v>0.13401007810997601</v>
      </c>
      <c r="AG1482">
        <v>432.78776406953199</v>
      </c>
      <c r="AH1482">
        <v>432.341156278727</v>
      </c>
      <c r="AI1482">
        <v>12.92</v>
      </c>
      <c r="AJ1482">
        <v>438.82627362290799</v>
      </c>
      <c r="AK1482">
        <v>425.85603893454601</v>
      </c>
      <c r="AL1482">
        <v>0</v>
      </c>
      <c r="AN1482">
        <v>0</v>
      </c>
      <c r="AO1482">
        <v>0</v>
      </c>
      <c r="AP1482">
        <v>0</v>
      </c>
      <c r="AQ1482">
        <v>0.115276854327632</v>
      </c>
      <c r="AR1482">
        <v>0.115472427589875</v>
      </c>
      <c r="AS1482">
        <v>0.99587498803610897</v>
      </c>
      <c r="AT1482">
        <v>1.04579704215473</v>
      </c>
      <c r="AU1482">
        <v>0.83916024017463298</v>
      </c>
      <c r="AV1482">
        <v>453.37382693401003</v>
      </c>
      <c r="AW1482">
        <v>1.6807831624610001E-3</v>
      </c>
      <c r="AX1482" s="98">
        <v>0.83916024017463298</v>
      </c>
      <c r="AY1482">
        <v>0.109550289307228</v>
      </c>
      <c r="AZ1482" s="97">
        <v>45446</v>
      </c>
      <c r="BA1482">
        <v>453.37382693401003</v>
      </c>
      <c r="BB1482">
        <v>453.373818654064</v>
      </c>
      <c r="BC1482" s="96">
        <v>8.2799456322391001E-6</v>
      </c>
      <c r="BD1482" s="95">
        <v>45446</v>
      </c>
    </row>
    <row r="1483" spans="1:56">
      <c r="A1483" t="s">
        <v>104</v>
      </c>
      <c r="B1483">
        <v>5286.1374999999998</v>
      </c>
      <c r="C1483">
        <v>0</v>
      </c>
      <c r="D1483">
        <v>11488.221</v>
      </c>
      <c r="E1483" s="95">
        <v>45447</v>
      </c>
      <c r="F1483" t="s">
        <v>1631</v>
      </c>
      <c r="G1483" t="b">
        <v>0</v>
      </c>
      <c r="H1483" t="b">
        <v>0</v>
      </c>
      <c r="I1483" t="b">
        <v>0</v>
      </c>
      <c r="J1483" t="b">
        <v>0</v>
      </c>
      <c r="K1483" t="b">
        <v>0</v>
      </c>
      <c r="L1483">
        <v>5286.1374999999998</v>
      </c>
      <c r="M1483">
        <v>5286.1374999999998</v>
      </c>
      <c r="N1483" t="b">
        <v>0</v>
      </c>
      <c r="O1483">
        <v>5286.1374999999998</v>
      </c>
      <c r="P1483">
        <v>0.99941626608813205</v>
      </c>
      <c r="Q1483">
        <v>436.637433426021</v>
      </c>
      <c r="R1483">
        <v>11488.221</v>
      </c>
      <c r="S1483">
        <v>11488.221</v>
      </c>
      <c r="X1483">
        <v>5.33E-2</v>
      </c>
      <c r="Y1483">
        <v>0.99955912150425097</v>
      </c>
      <c r="Z1483">
        <v>0.99955912150425097</v>
      </c>
      <c r="AA1483">
        <v>432.59695725112999</v>
      </c>
      <c r="AB1483">
        <v>-4.4097571124700002E-4</v>
      </c>
      <c r="AC1483" s="96">
        <v>1.9445957790981001E-7</v>
      </c>
      <c r="AD1483">
        <v>0.130006771264674</v>
      </c>
      <c r="AE1483">
        <v>0.115662198744637</v>
      </c>
      <c r="AF1483">
        <v>0.130006771264674</v>
      </c>
      <c r="AH1483">
        <v>432.78776406953199</v>
      </c>
      <c r="AI1483">
        <v>13.11</v>
      </c>
      <c r="AJ1483">
        <v>439.27958053057398</v>
      </c>
      <c r="AK1483">
        <v>426.29594760848897</v>
      </c>
      <c r="AL1483">
        <v>1.0058421516754E-3</v>
      </c>
      <c r="AM1483">
        <v>8.4049823633150001E-4</v>
      </c>
      <c r="AN1483" s="96">
        <v>2.7724079632141698E-5</v>
      </c>
      <c r="AO1483" s="96">
        <v>-5.6150897687290397E-5</v>
      </c>
      <c r="AP1483" s="96">
        <v>-2.8426818055148699E-5</v>
      </c>
      <c r="AR1483">
        <v>0.115276854327632</v>
      </c>
      <c r="AS1483">
        <v>0.99758676134662705</v>
      </c>
      <c r="AT1483">
        <v>1.04524249816849</v>
      </c>
      <c r="AU1483">
        <v>0.85607350710380503</v>
      </c>
      <c r="AV1483">
        <v>453.19902959807001</v>
      </c>
      <c r="AW1483">
        <v>-3.8554791996180002E-4</v>
      </c>
      <c r="AX1483" s="98">
        <v>0.85607350710380503</v>
      </c>
      <c r="AY1483">
        <v>0.10507415866443499</v>
      </c>
      <c r="BD1483" s="95">
        <v>45447</v>
      </c>
    </row>
    <row r="1484" spans="1:56">
      <c r="A1484" t="s">
        <v>105</v>
      </c>
      <c r="B1484">
        <v>5287.9</v>
      </c>
      <c r="C1484">
        <v>0</v>
      </c>
      <c r="D1484">
        <v>11491.945</v>
      </c>
      <c r="E1484" s="95">
        <v>45447</v>
      </c>
      <c r="F1484" t="s">
        <v>1632</v>
      </c>
      <c r="G1484" t="b">
        <v>0</v>
      </c>
      <c r="H1484" t="b">
        <v>0</v>
      </c>
      <c r="I1484" t="b">
        <v>0</v>
      </c>
      <c r="J1484" t="b">
        <v>0</v>
      </c>
      <c r="K1484" t="b">
        <v>0</v>
      </c>
      <c r="L1484">
        <v>5287.9</v>
      </c>
      <c r="M1484">
        <v>5287.9</v>
      </c>
      <c r="N1484" t="b">
        <v>0</v>
      </c>
      <c r="O1484">
        <v>5287.9</v>
      </c>
      <c r="P1484">
        <v>1.0003334192498701</v>
      </c>
      <c r="Q1484">
        <v>436.78301675154199</v>
      </c>
      <c r="R1484">
        <v>11491.945</v>
      </c>
      <c r="S1484">
        <v>11491.945</v>
      </c>
      <c r="X1484">
        <v>5.33E-2</v>
      </c>
      <c r="Y1484">
        <v>1.00032415810942</v>
      </c>
      <c r="Z1484">
        <v>1.00032415810942</v>
      </c>
      <c r="AA1484">
        <v>432.73718706293499</v>
      </c>
      <c r="AB1484">
        <v>3.2410558153480001E-4</v>
      </c>
      <c r="AC1484" s="96">
        <v>1.0504442798204E-7</v>
      </c>
      <c r="AD1484">
        <v>0.126090336039059</v>
      </c>
      <c r="AE1484">
        <v>0.113938451995011</v>
      </c>
      <c r="AF1484">
        <v>0.126090336039059</v>
      </c>
      <c r="AH1484">
        <v>432.78776406953199</v>
      </c>
      <c r="AI1484">
        <v>13.11</v>
      </c>
      <c r="AJ1484">
        <v>439.27958053057398</v>
      </c>
      <c r="AK1484">
        <v>426.29594760848897</v>
      </c>
      <c r="AL1484">
        <v>8.4049823633150001E-4</v>
      </c>
      <c r="AM1484">
        <v>6.7515432098759996E-4</v>
      </c>
      <c r="AN1484" s="96">
        <v>5.3309484565240301E-6</v>
      </c>
      <c r="AO1484" s="96">
        <v>-5.3101378617581498E-6</v>
      </c>
      <c r="AP1484" s="96">
        <v>2.0810594765880299E-8</v>
      </c>
      <c r="AR1484">
        <v>0.115276854327632</v>
      </c>
      <c r="AS1484">
        <v>0.99758676134662705</v>
      </c>
      <c r="AT1484">
        <v>1.0794320841392699</v>
      </c>
      <c r="AU1484">
        <v>0.882434633510775</v>
      </c>
      <c r="AV1484">
        <v>453.32359908154802</v>
      </c>
      <c r="AW1484">
        <v>2.7486705694960002E-4</v>
      </c>
      <c r="AX1484" s="98">
        <v>0.882434633510775</v>
      </c>
      <c r="AY1484">
        <v>0.10476813649495099</v>
      </c>
      <c r="BD1484" s="95">
        <v>45447</v>
      </c>
    </row>
    <row r="1485" spans="1:56">
      <c r="A1485" t="s">
        <v>106</v>
      </c>
      <c r="B1485">
        <v>5276.0749999999998</v>
      </c>
      <c r="C1485">
        <v>0</v>
      </c>
      <c r="D1485">
        <v>11466.823</v>
      </c>
      <c r="E1485" s="95">
        <v>45447</v>
      </c>
      <c r="F1485" t="s">
        <v>1633</v>
      </c>
      <c r="G1485" t="b">
        <v>0</v>
      </c>
      <c r="H1485" t="b">
        <v>0</v>
      </c>
      <c r="I1485" t="b">
        <v>0</v>
      </c>
      <c r="J1485" t="b">
        <v>0</v>
      </c>
      <c r="K1485" t="b">
        <v>0</v>
      </c>
      <c r="L1485">
        <v>5276.0749999999998</v>
      </c>
      <c r="M1485">
        <v>5276.0749999999998</v>
      </c>
      <c r="N1485" t="b">
        <v>0</v>
      </c>
      <c r="O1485">
        <v>5276.0749999999998</v>
      </c>
      <c r="P1485">
        <v>0.99776376255224197</v>
      </c>
      <c r="Q1485">
        <v>435.806266212938</v>
      </c>
      <c r="R1485">
        <v>11466.823</v>
      </c>
      <c r="S1485">
        <v>11466.823</v>
      </c>
      <c r="X1485">
        <v>5.33E-2</v>
      </c>
      <c r="Y1485">
        <v>0.99781394707336302</v>
      </c>
      <c r="Z1485">
        <v>0.99781394707336302</v>
      </c>
      <c r="AA1485">
        <v>431.791200668692</v>
      </c>
      <c r="AB1485">
        <v>-2.1884458283116998E-3</v>
      </c>
      <c r="AC1485" s="96">
        <v>4.7892951434550599E-6</v>
      </c>
      <c r="AD1485">
        <v>0.12430505005783</v>
      </c>
      <c r="AE1485">
        <v>0.113340024778189</v>
      </c>
      <c r="AF1485">
        <v>0.12430505005783</v>
      </c>
      <c r="AH1485">
        <v>432.78776406953199</v>
      </c>
      <c r="AI1485">
        <v>13.11</v>
      </c>
      <c r="AJ1485">
        <v>439.27958053057398</v>
      </c>
      <c r="AK1485">
        <v>426.29594760848897</v>
      </c>
      <c r="AL1485">
        <v>6.7515432098759996E-4</v>
      </c>
      <c r="AM1485">
        <v>5.0981040564370003E-4</v>
      </c>
      <c r="AN1485" s="96">
        <v>3.17869184690455E-9</v>
      </c>
      <c r="AO1485" s="96">
        <v>-7.5076745270630198E-6</v>
      </c>
      <c r="AP1485" s="96">
        <v>-7.5044958352161197E-6</v>
      </c>
      <c r="AR1485">
        <v>0.115276854327632</v>
      </c>
      <c r="AS1485">
        <v>0.99758676134662705</v>
      </c>
      <c r="AT1485">
        <v>1.08167892938087</v>
      </c>
      <c r="AU1485">
        <v>0.90984353883650304</v>
      </c>
      <c r="AV1485">
        <v>452.44787322040497</v>
      </c>
      <c r="AW1485">
        <v>-1.9317897036844E-3</v>
      </c>
      <c r="AX1485" s="98">
        <v>0.90984353883650304</v>
      </c>
      <c r="AY1485">
        <v>0.104982435264646</v>
      </c>
      <c r="BD1485" s="95">
        <v>45447</v>
      </c>
    </row>
    <row r="1486" spans="1:56">
      <c r="A1486" t="s">
        <v>107</v>
      </c>
      <c r="B1486">
        <v>5286.1750000000002</v>
      </c>
      <c r="C1486">
        <v>0</v>
      </c>
      <c r="D1486">
        <v>11487.703</v>
      </c>
      <c r="E1486" s="95">
        <v>45447</v>
      </c>
      <c r="F1486" t="s">
        <v>1634</v>
      </c>
      <c r="G1486" t="b">
        <v>0</v>
      </c>
      <c r="H1486" t="b">
        <v>0</v>
      </c>
      <c r="I1486" t="b">
        <v>0</v>
      </c>
      <c r="J1486" t="b">
        <v>0</v>
      </c>
      <c r="K1486" t="b">
        <v>0</v>
      </c>
      <c r="L1486">
        <v>5286.1750000000002</v>
      </c>
      <c r="M1486">
        <v>5286.1750000000002</v>
      </c>
      <c r="N1486" t="b">
        <v>0</v>
      </c>
      <c r="O1486">
        <v>5286.1750000000002</v>
      </c>
      <c r="P1486">
        <v>1.0019143018247401</v>
      </c>
      <c r="Q1486">
        <v>436.64053094358502</v>
      </c>
      <c r="R1486">
        <v>11487.703</v>
      </c>
      <c r="S1486">
        <v>11487.703</v>
      </c>
      <c r="X1486">
        <v>5.33E-2</v>
      </c>
      <c r="Y1486">
        <v>1.0018209054068401</v>
      </c>
      <c r="Z1486">
        <v>1.0018209054068401</v>
      </c>
      <c r="AA1486">
        <v>432.57745160061597</v>
      </c>
      <c r="AB1486">
        <v>1.8192495683703E-3</v>
      </c>
      <c r="AC1486" s="96">
        <v>3.3096689920155498E-6</v>
      </c>
      <c r="AD1486">
        <v>0.12196284724374799</v>
      </c>
      <c r="AE1486">
        <v>0.112408763285059</v>
      </c>
      <c r="AF1486">
        <v>0.12196284724374799</v>
      </c>
      <c r="AH1486">
        <v>432.78776406953199</v>
      </c>
      <c r="AI1486">
        <v>13.11</v>
      </c>
      <c r="AJ1486">
        <v>439.27958053057398</v>
      </c>
      <c r="AK1486">
        <v>426.29594760848897</v>
      </c>
      <c r="AL1486">
        <v>5.0981040564370003E-4</v>
      </c>
      <c r="AM1486">
        <v>3.4446649029979998E-4</v>
      </c>
      <c r="AN1486" s="96">
        <v>1.3290177314557599E-10</v>
      </c>
      <c r="AO1486" s="96">
        <v>-9.1117158262932104E-10</v>
      </c>
      <c r="AP1486" s="96">
        <v>-7.7826980948374502E-10</v>
      </c>
      <c r="AR1486">
        <v>0.115276854327632</v>
      </c>
      <c r="AS1486">
        <v>0.99758676134662705</v>
      </c>
      <c r="AT1486">
        <v>1.0801067050103199</v>
      </c>
      <c r="AU1486">
        <v>0.92291083509068705</v>
      </c>
      <c r="AV1486">
        <v>453.19687003910502</v>
      </c>
      <c r="AW1486">
        <v>1.6554322896220001E-3</v>
      </c>
      <c r="AX1486" s="98">
        <v>0.92291083509068705</v>
      </c>
      <c r="AY1486">
        <v>0.105103947816493</v>
      </c>
      <c r="BD1486" s="95">
        <v>45447</v>
      </c>
    </row>
    <row r="1487" spans="1:56">
      <c r="A1487" t="s">
        <v>108</v>
      </c>
      <c r="B1487">
        <v>5288.4750000000004</v>
      </c>
      <c r="C1487">
        <v>0</v>
      </c>
      <c r="D1487">
        <v>11492.628000000001</v>
      </c>
      <c r="E1487" s="95">
        <v>45447</v>
      </c>
      <c r="F1487" t="s">
        <v>1635</v>
      </c>
      <c r="G1487" t="b">
        <v>0</v>
      </c>
      <c r="H1487" t="b">
        <v>0</v>
      </c>
      <c r="I1487" t="b">
        <v>0</v>
      </c>
      <c r="J1487" t="b">
        <v>0</v>
      </c>
      <c r="K1487" t="b">
        <v>0</v>
      </c>
      <c r="L1487">
        <v>5288.4750000000004</v>
      </c>
      <c r="M1487">
        <v>5288.4750000000004</v>
      </c>
      <c r="N1487" t="b">
        <v>0</v>
      </c>
      <c r="O1487">
        <v>5288.4750000000004</v>
      </c>
      <c r="P1487">
        <v>1.00043509721112</v>
      </c>
      <c r="Q1487">
        <v>436.83051202086102</v>
      </c>
      <c r="R1487">
        <v>11492.628000000001</v>
      </c>
      <c r="S1487">
        <v>11492.628000000001</v>
      </c>
      <c r="X1487">
        <v>5.33E-2</v>
      </c>
      <c r="Y1487">
        <v>1.00042871930097</v>
      </c>
      <c r="Z1487">
        <v>1.00042871930097</v>
      </c>
      <c r="AA1487">
        <v>432.762905903285</v>
      </c>
      <c r="AB1487">
        <v>4.2862742711600001E-4</v>
      </c>
      <c r="AC1487" s="96">
        <v>1.8372147127611799E-7</v>
      </c>
      <c r="AD1487">
        <v>0.118329561065076</v>
      </c>
      <c r="AE1487">
        <v>0.110753693850986</v>
      </c>
      <c r="AF1487">
        <v>0.118329561065076</v>
      </c>
      <c r="AH1487">
        <v>432.78776406953199</v>
      </c>
      <c r="AI1487">
        <v>13.11</v>
      </c>
      <c r="AJ1487">
        <v>439.27958053057398</v>
      </c>
      <c r="AK1487">
        <v>426.29594760848897</v>
      </c>
      <c r="AL1487">
        <v>3.4446649029979998E-4</v>
      </c>
      <c r="AM1487">
        <v>1.7912257495590001E-4</v>
      </c>
      <c r="AN1487" s="96">
        <v>8.1631152087340204E-18</v>
      </c>
      <c r="AO1487">
        <v>0</v>
      </c>
      <c r="AP1487" s="96">
        <v>8.1631152087340204E-18</v>
      </c>
      <c r="AR1487">
        <v>0.115276854327632</v>
      </c>
      <c r="AS1487">
        <v>0.99758676134662705</v>
      </c>
      <c r="AT1487">
        <v>1.0792127689358699</v>
      </c>
      <c r="AU1487">
        <v>0.94063462888484395</v>
      </c>
      <c r="AV1487">
        <v>453.37538306652698</v>
      </c>
      <c r="AW1487">
        <v>3.9389730870539999E-4</v>
      </c>
      <c r="AX1487" s="98">
        <v>0.94063462888484395</v>
      </c>
      <c r="AY1487">
        <v>0.10510463080598199</v>
      </c>
      <c r="BD1487" s="95">
        <v>45447</v>
      </c>
    </row>
    <row r="1488" spans="1:56">
      <c r="A1488" t="s">
        <v>109</v>
      </c>
      <c r="B1488">
        <v>5310.45</v>
      </c>
      <c r="C1488">
        <v>0</v>
      </c>
      <c r="D1488">
        <v>11540.334999999999</v>
      </c>
      <c r="E1488" s="95">
        <v>45447</v>
      </c>
      <c r="F1488" t="s">
        <v>1636</v>
      </c>
      <c r="G1488" t="b">
        <v>0</v>
      </c>
      <c r="H1488" t="b">
        <v>0</v>
      </c>
      <c r="I1488" t="b">
        <v>0</v>
      </c>
      <c r="J1488" t="b">
        <v>0</v>
      </c>
      <c r="K1488" t="b">
        <v>0</v>
      </c>
      <c r="L1488">
        <v>5310.45</v>
      </c>
      <c r="M1488">
        <v>5310.45</v>
      </c>
      <c r="N1488" t="b">
        <v>0</v>
      </c>
      <c r="O1488">
        <v>5310.45</v>
      </c>
      <c r="P1488">
        <v>1.0041552621502401</v>
      </c>
      <c r="Q1488">
        <v>438.64565731353201</v>
      </c>
      <c r="R1488">
        <v>11540.334999999999</v>
      </c>
      <c r="S1488">
        <v>11540.334999999999</v>
      </c>
      <c r="X1488">
        <v>5.33E-2</v>
      </c>
      <c r="Y1488">
        <v>1.0041510958155</v>
      </c>
      <c r="Z1488">
        <v>1.0041510958155</v>
      </c>
      <c r="AA1488">
        <v>434.559346191087</v>
      </c>
      <c r="AB1488">
        <v>4.1425037866235003E-3</v>
      </c>
      <c r="AC1488" s="96">
        <v>1.71603376221906E-5</v>
      </c>
      <c r="AD1488">
        <v>0.12238472966213899</v>
      </c>
      <c r="AE1488">
        <v>0.11316587094860001</v>
      </c>
      <c r="AF1488">
        <v>0.12238472966213899</v>
      </c>
      <c r="AH1488">
        <v>432.78776406953199</v>
      </c>
      <c r="AI1488">
        <v>13.11</v>
      </c>
      <c r="AJ1488">
        <v>439.27958053057398</v>
      </c>
      <c r="AK1488">
        <v>426.29594760848897</v>
      </c>
      <c r="AL1488">
        <v>1.7912257495590001E-4</v>
      </c>
      <c r="AM1488">
        <v>0</v>
      </c>
      <c r="AN1488">
        <v>0</v>
      </c>
      <c r="AO1488">
        <v>0</v>
      </c>
      <c r="AP1488">
        <v>0</v>
      </c>
      <c r="AR1488">
        <v>0.115276854327632</v>
      </c>
      <c r="AS1488">
        <v>0.99758676134662705</v>
      </c>
      <c r="AT1488">
        <v>1.07920773934434</v>
      </c>
      <c r="AU1488">
        <v>0.96951663238038599</v>
      </c>
      <c r="AV1488">
        <v>455.14435237827502</v>
      </c>
      <c r="AW1488">
        <v>3.9017762715366998E-3</v>
      </c>
      <c r="AX1488" s="98">
        <v>0.96951663238038599</v>
      </c>
      <c r="AY1488">
        <v>0.105919545139496</v>
      </c>
      <c r="BD1488" s="95">
        <v>45447</v>
      </c>
    </row>
    <row r="1489" spans="1:56">
      <c r="A1489" t="s">
        <v>110</v>
      </c>
      <c r="B1489">
        <v>5304.05</v>
      </c>
      <c r="C1489">
        <v>0</v>
      </c>
      <c r="D1489">
        <v>11525.58</v>
      </c>
      <c r="E1489" s="95">
        <v>45447</v>
      </c>
      <c r="F1489" t="s">
        <v>1637</v>
      </c>
      <c r="G1489" t="b">
        <v>0</v>
      </c>
      <c r="H1489" t="b">
        <v>0</v>
      </c>
      <c r="I1489" t="b">
        <v>0</v>
      </c>
      <c r="J1489" t="b">
        <v>0</v>
      </c>
      <c r="K1489" t="b">
        <v>0</v>
      </c>
      <c r="L1489">
        <v>5304.05</v>
      </c>
      <c r="M1489">
        <v>5304.05</v>
      </c>
      <c r="N1489" t="b">
        <v>0</v>
      </c>
      <c r="O1489">
        <v>5304.05</v>
      </c>
      <c r="P1489">
        <v>0.99879482906344996</v>
      </c>
      <c r="Q1489">
        <v>438.11701431589398</v>
      </c>
      <c r="R1489">
        <v>11525.58</v>
      </c>
      <c r="S1489">
        <v>11525.58</v>
      </c>
      <c r="T1489" s="97">
        <v>45447</v>
      </c>
      <c r="U1489">
        <v>11525.58</v>
      </c>
      <c r="V1489">
        <v>438.11701431589398</v>
      </c>
      <c r="W1489">
        <v>5.33E-2</v>
      </c>
      <c r="X1489">
        <v>5.33E-2</v>
      </c>
      <c r="Y1489">
        <v>0.99872144092870796</v>
      </c>
      <c r="Z1489">
        <v>0.99872144092870796</v>
      </c>
      <c r="AA1489">
        <v>434.00373639700001</v>
      </c>
      <c r="AB1489">
        <v>-1.2793771253026001E-3</v>
      </c>
      <c r="AC1489" s="96">
        <v>1.6368058287477801E-6</v>
      </c>
      <c r="AD1489">
        <v>0.119384170894307</v>
      </c>
      <c r="AE1489">
        <v>0.11184336673037799</v>
      </c>
      <c r="AF1489">
        <v>0.119384170894307</v>
      </c>
      <c r="AG1489">
        <v>434.00373639700001</v>
      </c>
      <c r="AH1489">
        <v>432.78776406953199</v>
      </c>
      <c r="AI1489">
        <v>13.11</v>
      </c>
      <c r="AJ1489">
        <v>439.27958053057398</v>
      </c>
      <c r="AK1489">
        <v>426.29594760848897</v>
      </c>
      <c r="AL1489">
        <v>0</v>
      </c>
      <c r="AN1489">
        <v>0</v>
      </c>
      <c r="AO1489">
        <v>0</v>
      </c>
      <c r="AP1489">
        <v>0</v>
      </c>
      <c r="AQ1489">
        <v>0.115213552292114</v>
      </c>
      <c r="AR1489">
        <v>0.115276854327632</v>
      </c>
      <c r="AS1489">
        <v>0.99758676134662705</v>
      </c>
      <c r="AT1489">
        <v>1.07316643497645</v>
      </c>
      <c r="AU1489">
        <v>0.93739209026787396</v>
      </c>
      <c r="AV1489">
        <v>454.578700461224</v>
      </c>
      <c r="AW1489">
        <v>-1.2427967393096001E-3</v>
      </c>
      <c r="AX1489" s="98">
        <v>0.93739209026787396</v>
      </c>
      <c r="AY1489">
        <v>0.10601410736689799</v>
      </c>
      <c r="AZ1489" s="97">
        <v>45447</v>
      </c>
      <c r="BA1489">
        <v>454.578700461224</v>
      </c>
      <c r="BB1489">
        <v>454.57869215944402</v>
      </c>
      <c r="BC1489" s="96">
        <v>8.3017805536655908E-6</v>
      </c>
      <c r="BD1489" s="95">
        <v>45447</v>
      </c>
    </row>
    <row r="1490" spans="1:56">
      <c r="A1490" t="s">
        <v>104</v>
      </c>
      <c r="B1490">
        <v>5319.6750000000002</v>
      </c>
      <c r="C1490">
        <v>0</v>
      </c>
      <c r="D1490">
        <v>11564.746999999999</v>
      </c>
      <c r="E1490" s="95">
        <v>45448</v>
      </c>
      <c r="F1490" t="s">
        <v>1638</v>
      </c>
      <c r="G1490" t="b">
        <v>0</v>
      </c>
      <c r="H1490" t="b">
        <v>0</v>
      </c>
      <c r="I1490" t="b">
        <v>0</v>
      </c>
      <c r="J1490" t="b">
        <v>0</v>
      </c>
      <c r="K1490" t="b">
        <v>0</v>
      </c>
      <c r="L1490">
        <v>5319.6750000000002</v>
      </c>
      <c r="M1490">
        <v>5319.6750000000002</v>
      </c>
      <c r="N1490" t="b">
        <v>0</v>
      </c>
      <c r="O1490">
        <v>5319.6750000000002</v>
      </c>
      <c r="P1490">
        <v>1.00294586212422</v>
      </c>
      <c r="Q1490">
        <v>439.40764663434601</v>
      </c>
      <c r="R1490">
        <v>11564.746999999999</v>
      </c>
      <c r="S1490">
        <v>11564.746999999999</v>
      </c>
      <c r="X1490">
        <v>5.33E-2</v>
      </c>
      <c r="Y1490">
        <v>1.00325021160323</v>
      </c>
      <c r="Z1490">
        <v>1.00325021160323</v>
      </c>
      <c r="AA1490">
        <v>435.41434037688401</v>
      </c>
      <c r="AB1490">
        <v>3.2449410826178998E-3</v>
      </c>
      <c r="AC1490" s="96">
        <v>1.0529642629661499E-5</v>
      </c>
      <c r="AD1490">
        <v>0.120465276409583</v>
      </c>
      <c r="AE1490">
        <v>0.112653891229287</v>
      </c>
      <c r="AF1490">
        <v>0.120465276409583</v>
      </c>
      <c r="AH1490">
        <v>434.00373639700001</v>
      </c>
      <c r="AI1490">
        <v>13.16</v>
      </c>
      <c r="AJ1490">
        <v>440.51379244295498</v>
      </c>
      <c r="AK1490">
        <v>427.49368035104499</v>
      </c>
      <c r="AL1490">
        <v>1.0058421516754E-3</v>
      </c>
      <c r="AM1490">
        <v>8.4049823633150001E-4</v>
      </c>
      <c r="AN1490">
        <v>1.1443604215204E-3</v>
      </c>
      <c r="AO1490" s="96">
        <v>-7.4048178966279402E-7</v>
      </c>
      <c r="AP1490">
        <v>1.1436199397307E-3</v>
      </c>
      <c r="AR1490">
        <v>0.115213552292114</v>
      </c>
      <c r="AS1490">
        <v>0.998139568763867</v>
      </c>
      <c r="AT1490">
        <v>1.0724601698051499</v>
      </c>
      <c r="AU1490">
        <v>0.96148467211341004</v>
      </c>
      <c r="AV1490">
        <v>455.95626689295898</v>
      </c>
      <c r="AW1490">
        <v>3.0304245014946998E-3</v>
      </c>
      <c r="AX1490" s="98">
        <v>0.96148467211341004</v>
      </c>
      <c r="AY1490">
        <v>0.10599744087626101</v>
      </c>
      <c r="BD1490" s="95">
        <v>45448</v>
      </c>
    </row>
    <row r="1491" spans="1:56">
      <c r="A1491" t="s">
        <v>105</v>
      </c>
      <c r="B1491">
        <v>5328.05</v>
      </c>
      <c r="C1491">
        <v>0</v>
      </c>
      <c r="D1491">
        <v>11581.188</v>
      </c>
      <c r="E1491" s="95">
        <v>45448</v>
      </c>
      <c r="F1491" t="s">
        <v>1639</v>
      </c>
      <c r="G1491" t="b">
        <v>0</v>
      </c>
      <c r="H1491" t="b">
        <v>0</v>
      </c>
      <c r="I1491" t="b">
        <v>0</v>
      </c>
      <c r="J1491" t="b">
        <v>0</v>
      </c>
      <c r="K1491" t="b">
        <v>0</v>
      </c>
      <c r="L1491">
        <v>5328.05</v>
      </c>
      <c r="M1491">
        <v>5328.05</v>
      </c>
      <c r="N1491" t="b">
        <v>0</v>
      </c>
      <c r="O1491">
        <v>5328.05</v>
      </c>
      <c r="P1491">
        <v>1.0015743442973399</v>
      </c>
      <c r="Q1491">
        <v>440.09942555703702</v>
      </c>
      <c r="R1491">
        <v>11581.188</v>
      </c>
      <c r="S1491">
        <v>11581.188</v>
      </c>
      <c r="X1491">
        <v>5.33E-2</v>
      </c>
      <c r="Y1491">
        <v>1.0014216480481499</v>
      </c>
      <c r="Z1491">
        <v>1.0014216480481499</v>
      </c>
      <c r="AA1491">
        <v>436.03334632402198</v>
      </c>
      <c r="AB1491">
        <v>1.4206384633085999E-3</v>
      </c>
      <c r="AC1491" s="96">
        <v>2.0182136434320199E-6</v>
      </c>
      <c r="AD1491">
        <v>0.117706319215375</v>
      </c>
      <c r="AE1491">
        <v>0.111431486119666</v>
      </c>
      <c r="AF1491">
        <v>0.117706319215375</v>
      </c>
      <c r="AH1491">
        <v>434.00373639700001</v>
      </c>
      <c r="AI1491">
        <v>13.16</v>
      </c>
      <c r="AJ1491">
        <v>440.51379244295498</v>
      </c>
      <c r="AK1491">
        <v>427.49368035104499</v>
      </c>
      <c r="AL1491">
        <v>8.4049823633150001E-4</v>
      </c>
      <c r="AM1491">
        <v>6.7515432098759996E-4</v>
      </c>
      <c r="AN1491">
        <v>1.4042590197400999E-3</v>
      </c>
      <c r="AO1491" s="96">
        <v>-3.6036511552595101E-9</v>
      </c>
      <c r="AP1491">
        <v>1.4042554160889E-3</v>
      </c>
      <c r="AR1491">
        <v>0.115213552292114</v>
      </c>
      <c r="AS1491">
        <v>0.998139568763867</v>
      </c>
      <c r="AT1491">
        <v>1.0725847278012799</v>
      </c>
      <c r="AU1491">
        <v>0.95285590859867897</v>
      </c>
      <c r="AV1491">
        <v>456.57911680080502</v>
      </c>
      <c r="AW1491">
        <v>1.3660299310930999E-3</v>
      </c>
      <c r="AX1491" s="98">
        <v>0.95285590859867897</v>
      </c>
      <c r="AY1491">
        <v>0.106085050228691</v>
      </c>
      <c r="BD1491" s="95">
        <v>45448</v>
      </c>
    </row>
    <row r="1492" spans="1:56">
      <c r="A1492" t="s">
        <v>106</v>
      </c>
      <c r="B1492">
        <v>5341.4875000000002</v>
      </c>
      <c r="C1492">
        <v>0</v>
      </c>
      <c r="D1492">
        <v>11610.648999999999</v>
      </c>
      <c r="E1492" s="95">
        <v>45448</v>
      </c>
      <c r="F1492" t="s">
        <v>1640</v>
      </c>
      <c r="G1492" t="b">
        <v>0</v>
      </c>
      <c r="H1492" t="b">
        <v>0</v>
      </c>
      <c r="I1492" t="b">
        <v>0</v>
      </c>
      <c r="J1492" t="b">
        <v>0</v>
      </c>
      <c r="K1492" t="b">
        <v>0</v>
      </c>
      <c r="L1492">
        <v>5341.4875000000002</v>
      </c>
      <c r="M1492">
        <v>5341.4875000000002</v>
      </c>
      <c r="N1492" t="b">
        <v>0</v>
      </c>
      <c r="O1492">
        <v>5341.4875000000002</v>
      </c>
      <c r="P1492">
        <v>1.0025220296356001</v>
      </c>
      <c r="Q1492">
        <v>441.209369350906</v>
      </c>
      <c r="R1492">
        <v>11610.648999999999</v>
      </c>
      <c r="S1492">
        <v>11610.648999999999</v>
      </c>
      <c r="X1492">
        <v>5.33E-2</v>
      </c>
      <c r="Y1492">
        <v>1.0025438668295501</v>
      </c>
      <c r="Z1492">
        <v>1.0025438668295501</v>
      </c>
      <c r="AA1492">
        <v>437.14255709031403</v>
      </c>
      <c r="AB1492">
        <v>2.5406366772199999E-3</v>
      </c>
      <c r="AC1492" s="96">
        <v>6.45483472563575E-6</v>
      </c>
      <c r="AD1492">
        <v>0.117075491182396</v>
      </c>
      <c r="AE1492">
        <v>0.11129266224488001</v>
      </c>
      <c r="AF1492">
        <v>0.117075491182396</v>
      </c>
      <c r="AH1492">
        <v>434.00373639700001</v>
      </c>
      <c r="AI1492">
        <v>13.16</v>
      </c>
      <c r="AJ1492">
        <v>440.51379244295498</v>
      </c>
      <c r="AK1492">
        <v>427.49368035104499</v>
      </c>
      <c r="AL1492">
        <v>6.7515432098759996E-4</v>
      </c>
      <c r="AM1492">
        <v>5.0981040564370003E-4</v>
      </c>
      <c r="AN1492">
        <v>4.8835677800488E-3</v>
      </c>
      <c r="AO1492" s="96">
        <v>-2.8865798640254001E-14</v>
      </c>
      <c r="AP1492">
        <v>4.8835677800199003E-3</v>
      </c>
      <c r="AR1492">
        <v>0.115213552292114</v>
      </c>
      <c r="AS1492">
        <v>0.998139568763867</v>
      </c>
      <c r="AT1492">
        <v>1.07192959302322</v>
      </c>
      <c r="AU1492">
        <v>0.97519021215685397</v>
      </c>
      <c r="AV1492">
        <v>457.68481678056497</v>
      </c>
      <c r="AW1492">
        <v>2.4217051088703998E-3</v>
      </c>
      <c r="AX1492" s="98">
        <v>0.97519021215685397</v>
      </c>
      <c r="AY1492">
        <v>0.106381222563217</v>
      </c>
      <c r="BD1492" s="95">
        <v>45448</v>
      </c>
    </row>
    <row r="1493" spans="1:56">
      <c r="A1493" t="s">
        <v>107</v>
      </c>
      <c r="B1493">
        <v>5346.625</v>
      </c>
      <c r="C1493">
        <v>0</v>
      </c>
      <c r="D1493">
        <v>11621.486000000001</v>
      </c>
      <c r="E1493" s="95">
        <v>45448</v>
      </c>
      <c r="F1493" t="s">
        <v>1641</v>
      </c>
      <c r="G1493" t="b">
        <v>0</v>
      </c>
      <c r="H1493" t="b">
        <v>0</v>
      </c>
      <c r="I1493" t="b">
        <v>0</v>
      </c>
      <c r="J1493" t="b">
        <v>0</v>
      </c>
      <c r="K1493" t="b">
        <v>0</v>
      </c>
      <c r="L1493">
        <v>5346.625</v>
      </c>
      <c r="M1493">
        <v>5346.625</v>
      </c>
      <c r="N1493" t="b">
        <v>0</v>
      </c>
      <c r="O1493">
        <v>5346.625</v>
      </c>
      <c r="P1493">
        <v>1.0009618107315601</v>
      </c>
      <c r="Q1493">
        <v>441.63372925721302</v>
      </c>
      <c r="R1493">
        <v>11621.486000000001</v>
      </c>
      <c r="S1493">
        <v>11621.486000000001</v>
      </c>
      <c r="X1493">
        <v>5.33E-2</v>
      </c>
      <c r="Y1493">
        <v>1.00093336729066</v>
      </c>
      <c r="Z1493">
        <v>1.00093336729066</v>
      </c>
      <c r="AA1493">
        <v>437.55057165445999</v>
      </c>
      <c r="AB1493">
        <v>9.3293197426840002E-4</v>
      </c>
      <c r="AC1493" s="96">
        <v>8.7036206861237603E-7</v>
      </c>
      <c r="AD1493">
        <v>0.113913956646256</v>
      </c>
      <c r="AE1493">
        <v>0.109820464987803</v>
      </c>
      <c r="AF1493">
        <v>0.113913956646256</v>
      </c>
      <c r="AH1493">
        <v>434.00373639700001</v>
      </c>
      <c r="AI1493">
        <v>13.16</v>
      </c>
      <c r="AJ1493">
        <v>440.51379244295498</v>
      </c>
      <c r="AK1493">
        <v>427.49368035104499</v>
      </c>
      <c r="AL1493">
        <v>5.0981040564370003E-4</v>
      </c>
      <c r="AM1493">
        <v>3.4446649029979998E-4</v>
      </c>
      <c r="AN1493">
        <v>2.8710657915249002E-3</v>
      </c>
      <c r="AO1493">
        <v>0</v>
      </c>
      <c r="AP1493">
        <v>2.8710657915249002E-3</v>
      </c>
      <c r="AR1493">
        <v>0.115213552292114</v>
      </c>
      <c r="AS1493">
        <v>0.998139568763867</v>
      </c>
      <c r="AT1493">
        <v>1.0697078549624</v>
      </c>
      <c r="AU1493">
        <v>0.98044474764590395</v>
      </c>
      <c r="AV1493">
        <v>458.10116588129301</v>
      </c>
      <c r="AW1493">
        <v>9.0968519265570002E-4</v>
      </c>
      <c r="AX1493" s="98">
        <v>0.98044474764590395</v>
      </c>
      <c r="AY1493">
        <v>0.106412466728958</v>
      </c>
      <c r="BD1493" s="95">
        <v>45448</v>
      </c>
    </row>
    <row r="1494" spans="1:56">
      <c r="A1494" t="s">
        <v>108</v>
      </c>
      <c r="B1494">
        <v>5349.7375000000002</v>
      </c>
      <c r="C1494">
        <v>0</v>
      </c>
      <c r="D1494">
        <v>11628.493</v>
      </c>
      <c r="E1494" s="95">
        <v>45448</v>
      </c>
      <c r="F1494" t="s">
        <v>1642</v>
      </c>
      <c r="G1494" t="b">
        <v>0</v>
      </c>
      <c r="H1494" t="b">
        <v>0</v>
      </c>
      <c r="I1494" t="b">
        <v>0</v>
      </c>
      <c r="J1494" t="b">
        <v>0</v>
      </c>
      <c r="K1494" t="b">
        <v>0</v>
      </c>
      <c r="L1494">
        <v>5349.7375000000002</v>
      </c>
      <c r="M1494">
        <v>5349.7375000000002</v>
      </c>
      <c r="N1494" t="b">
        <v>0</v>
      </c>
      <c r="O1494">
        <v>5349.7375000000002</v>
      </c>
      <c r="P1494">
        <v>1.0005821429406401</v>
      </c>
      <c r="Q1494">
        <v>441.89082321504799</v>
      </c>
      <c r="R1494">
        <v>11628.493</v>
      </c>
      <c r="S1494">
        <v>11628.493</v>
      </c>
      <c r="X1494">
        <v>5.33E-2</v>
      </c>
      <c r="Y1494">
        <v>1.0006029349430801</v>
      </c>
      <c r="Z1494">
        <v>1.0006029349430801</v>
      </c>
      <c r="AA1494">
        <v>437.81438618347801</v>
      </c>
      <c r="AB1494">
        <v>6.0275325084330005E-4</v>
      </c>
      <c r="AC1494" s="96">
        <v>3.63311481402191E-7</v>
      </c>
      <c r="AD1494">
        <v>0.110617625335515</v>
      </c>
      <c r="AE1494">
        <v>0.10824945698630099</v>
      </c>
      <c r="AF1494">
        <v>0.110617625335515</v>
      </c>
      <c r="AH1494">
        <v>434.00373639700001</v>
      </c>
      <c r="AI1494">
        <v>13.16</v>
      </c>
      <c r="AJ1494">
        <v>440.51379244295498</v>
      </c>
      <c r="AK1494">
        <v>427.49368035104499</v>
      </c>
      <c r="AL1494">
        <v>3.4446649029979998E-4</v>
      </c>
      <c r="AM1494">
        <v>1.7912257495590001E-4</v>
      </c>
      <c r="AN1494">
        <v>2.424070324285E-4</v>
      </c>
      <c r="AO1494">
        <v>0</v>
      </c>
      <c r="AP1494">
        <v>2.424070324285E-4</v>
      </c>
      <c r="AR1494">
        <v>0.115213552292114</v>
      </c>
      <c r="AS1494">
        <v>0.998139568763867</v>
      </c>
      <c r="AT1494">
        <v>1.06947284594613</v>
      </c>
      <c r="AU1494">
        <v>1.0076557235589301</v>
      </c>
      <c r="AV1494">
        <v>458.37072328129801</v>
      </c>
      <c r="AW1494">
        <v>5.8842330053080003E-4</v>
      </c>
      <c r="AX1494" s="98">
        <v>1.0076557235589301</v>
      </c>
      <c r="AY1494">
        <v>0.106409230078406</v>
      </c>
      <c r="BD1494" s="95">
        <v>45448</v>
      </c>
    </row>
    <row r="1495" spans="1:56">
      <c r="A1495" t="s">
        <v>109</v>
      </c>
      <c r="B1495">
        <v>5359.0249999999996</v>
      </c>
      <c r="C1495">
        <v>0</v>
      </c>
      <c r="D1495">
        <v>11648.295</v>
      </c>
      <c r="E1495" s="95">
        <v>45448</v>
      </c>
      <c r="F1495" t="s">
        <v>1643</v>
      </c>
      <c r="G1495" t="b">
        <v>0</v>
      </c>
      <c r="H1495" t="b">
        <v>0</v>
      </c>
      <c r="I1495" t="b">
        <v>0</v>
      </c>
      <c r="J1495" t="b">
        <v>0</v>
      </c>
      <c r="K1495" t="b">
        <v>0</v>
      </c>
      <c r="L1495">
        <v>5359.0249999999996</v>
      </c>
      <c r="M1495">
        <v>5359.0249999999996</v>
      </c>
      <c r="N1495" t="b">
        <v>0</v>
      </c>
      <c r="O1495">
        <v>5359.0249999999996</v>
      </c>
      <c r="P1495">
        <v>1.0017360664892401</v>
      </c>
      <c r="Q1495">
        <v>442.65797506513599</v>
      </c>
      <c r="R1495">
        <v>11648.295</v>
      </c>
      <c r="S1495">
        <v>11648.295</v>
      </c>
      <c r="X1495">
        <v>5.33E-2</v>
      </c>
      <c r="Y1495">
        <v>1.00170288617794</v>
      </c>
      <c r="Z1495">
        <v>1.00170288617794</v>
      </c>
      <c r="AA1495">
        <v>438.55993425021398</v>
      </c>
      <c r="AB1495">
        <v>1.7014379111974E-3</v>
      </c>
      <c r="AC1495" s="96">
        <v>2.8948909656599299E-6</v>
      </c>
      <c r="AD1495">
        <v>0.10866682452607999</v>
      </c>
      <c r="AE1495">
        <v>0.107329419171059</v>
      </c>
      <c r="AF1495">
        <v>0.10866682452607999</v>
      </c>
      <c r="AH1495">
        <v>434.00373639700001</v>
      </c>
      <c r="AI1495">
        <v>13.16</v>
      </c>
      <c r="AJ1495">
        <v>440.51379244295498</v>
      </c>
      <c r="AK1495">
        <v>427.49368035104499</v>
      </c>
      <c r="AL1495">
        <v>1.7912257495590001E-4</v>
      </c>
      <c r="AM1495">
        <v>0</v>
      </c>
      <c r="AN1495">
        <v>0</v>
      </c>
      <c r="AO1495">
        <v>0</v>
      </c>
      <c r="AP1495">
        <v>0</v>
      </c>
      <c r="AR1495">
        <v>0.115213552292114</v>
      </c>
      <c r="AS1495">
        <v>0.998139568763867</v>
      </c>
      <c r="AT1495">
        <v>1.06949719663948</v>
      </c>
      <c r="AU1495">
        <v>1.0376831907183399</v>
      </c>
      <c r="AV1495">
        <v>459.155875778449</v>
      </c>
      <c r="AW1495">
        <v>1.7129202570570999E-3</v>
      </c>
      <c r="AX1495" s="98">
        <v>1.0376831907183399</v>
      </c>
      <c r="AY1495">
        <v>0.10652743804659399</v>
      </c>
      <c r="BD1495" s="95">
        <v>45448</v>
      </c>
    </row>
    <row r="1496" spans="1:56">
      <c r="A1496" t="s">
        <v>110</v>
      </c>
      <c r="B1496">
        <v>5363.2250000000004</v>
      </c>
      <c r="C1496">
        <v>0</v>
      </c>
      <c r="D1496">
        <v>11656.152</v>
      </c>
      <c r="E1496" s="95">
        <v>45448</v>
      </c>
      <c r="F1496" t="s">
        <v>1644</v>
      </c>
      <c r="G1496" t="b">
        <v>0</v>
      </c>
      <c r="H1496" t="b">
        <v>0</v>
      </c>
      <c r="I1496" t="b">
        <v>0</v>
      </c>
      <c r="J1496" t="b">
        <v>0</v>
      </c>
      <c r="K1496" t="b">
        <v>0</v>
      </c>
      <c r="L1496">
        <v>5363.2250000000004</v>
      </c>
      <c r="M1496">
        <v>5363.2250000000004</v>
      </c>
      <c r="N1496" t="b">
        <v>0</v>
      </c>
      <c r="O1496">
        <v>5363.2250000000004</v>
      </c>
      <c r="P1496">
        <v>1.0007837246514</v>
      </c>
      <c r="Q1496">
        <v>443.00489703233598</v>
      </c>
      <c r="R1496">
        <v>11656.152</v>
      </c>
      <c r="S1496">
        <v>11656.152</v>
      </c>
      <c r="T1496" s="97">
        <v>45448</v>
      </c>
      <c r="U1496">
        <v>11656.152</v>
      </c>
      <c r="V1496">
        <v>443.00489703233598</v>
      </c>
      <c r="W1496">
        <v>5.33E-2</v>
      </c>
      <c r="X1496">
        <v>5.33E-2</v>
      </c>
      <c r="Y1496">
        <v>1.00067451931806</v>
      </c>
      <c r="Z1496">
        <v>1.00067451931806</v>
      </c>
      <c r="AA1496">
        <v>438.85575139799499</v>
      </c>
      <c r="AB1496">
        <v>6.7429193215309997E-4</v>
      </c>
      <c r="AC1496" s="96">
        <v>4.5466960976677302E-7</v>
      </c>
      <c r="AD1496">
        <v>0.105584526607475</v>
      </c>
      <c r="AE1496">
        <v>0.105820967717923</v>
      </c>
      <c r="AF1496">
        <v>0.105820967717923</v>
      </c>
      <c r="AG1496">
        <v>438.85575139799499</v>
      </c>
      <c r="AH1496">
        <v>434.00373639700001</v>
      </c>
      <c r="AI1496">
        <v>13.16</v>
      </c>
      <c r="AJ1496">
        <v>440.51379244295498</v>
      </c>
      <c r="AK1496">
        <v>427.49368035104499</v>
      </c>
      <c r="AL1496">
        <v>0</v>
      </c>
      <c r="AN1496">
        <v>0</v>
      </c>
      <c r="AO1496">
        <v>0</v>
      </c>
      <c r="AP1496">
        <v>0</v>
      </c>
      <c r="AQ1496">
        <v>0.11584815066257</v>
      </c>
      <c r="AR1496">
        <v>0.115213552292114</v>
      </c>
      <c r="AS1496">
        <v>0.998139568763867</v>
      </c>
      <c r="AT1496">
        <v>1.0686070272527901</v>
      </c>
      <c r="AU1496">
        <v>1.05631181281363</v>
      </c>
      <c r="AV1496">
        <v>459.47640078500001</v>
      </c>
      <c r="AW1496">
        <v>6.9807449595939998E-4</v>
      </c>
      <c r="AX1496" s="98">
        <v>1.05631181281363</v>
      </c>
      <c r="AY1496">
        <v>0.106517268100187</v>
      </c>
      <c r="AZ1496" s="97">
        <v>45448</v>
      </c>
      <c r="BA1496">
        <v>459.47640078500001</v>
      </c>
      <c r="BB1496">
        <v>459.47639238235701</v>
      </c>
      <c r="BC1496" s="96">
        <v>8.4026422655369902E-6</v>
      </c>
      <c r="BD1496" s="95">
        <v>45448</v>
      </c>
    </row>
    <row r="1497" spans="1:56">
      <c r="A1497" t="s">
        <v>104</v>
      </c>
      <c r="B1497">
        <v>5369.625</v>
      </c>
      <c r="C1497">
        <v>0</v>
      </c>
      <c r="D1497">
        <v>11673.236999999999</v>
      </c>
      <c r="E1497" s="95">
        <v>45449</v>
      </c>
      <c r="F1497" t="s">
        <v>1645</v>
      </c>
      <c r="G1497" t="b">
        <v>0</v>
      </c>
      <c r="H1497" t="b">
        <v>0</v>
      </c>
      <c r="I1497" t="b">
        <v>0</v>
      </c>
      <c r="J1497" t="b">
        <v>0</v>
      </c>
      <c r="K1497" t="b">
        <v>0</v>
      </c>
      <c r="L1497">
        <v>5369.625</v>
      </c>
      <c r="M1497">
        <v>5369.625</v>
      </c>
      <c r="N1497" t="b">
        <v>0</v>
      </c>
      <c r="O1497">
        <v>5369.625</v>
      </c>
      <c r="P1497">
        <v>1.0011933118599301</v>
      </c>
      <c r="Q1497">
        <v>443.53354002997401</v>
      </c>
      <c r="R1497">
        <v>11673.236999999999</v>
      </c>
      <c r="S1497">
        <v>11673.236999999999</v>
      </c>
      <c r="X1497">
        <v>5.33E-2</v>
      </c>
      <c r="Y1497">
        <v>1.0013176940331501</v>
      </c>
      <c r="Z1497">
        <v>1.0013176940331501</v>
      </c>
      <c r="AA1497">
        <v>439.43402900302902</v>
      </c>
      <c r="AB1497">
        <v>1.3168266362690001E-3</v>
      </c>
      <c r="AC1497" s="96">
        <v>1.7340323899877401E-6</v>
      </c>
      <c r="AD1497">
        <v>0.10326052833268599</v>
      </c>
      <c r="AE1497">
        <v>0.104660880402246</v>
      </c>
      <c r="AF1497">
        <v>0.104660880402246</v>
      </c>
      <c r="AH1497">
        <v>438.85575139799499</v>
      </c>
      <c r="AI1497">
        <v>12.63</v>
      </c>
      <c r="AJ1497">
        <v>445.43858766896398</v>
      </c>
      <c r="AK1497">
        <v>432.27291512702499</v>
      </c>
      <c r="AL1497">
        <v>1.0058421516754E-3</v>
      </c>
      <c r="AM1497">
        <v>8.4049823633150001E-4</v>
      </c>
      <c r="AN1497">
        <v>1.058289731534E-4</v>
      </c>
      <c r="AO1497" s="96">
        <v>-3.5769362720650101E-6</v>
      </c>
      <c r="AP1497">
        <v>1.022520368813E-4</v>
      </c>
      <c r="AR1497">
        <v>0.11584815066257</v>
      </c>
      <c r="AS1497">
        <v>0.99256997727005702</v>
      </c>
      <c r="AT1497">
        <v>1.0686836804251301</v>
      </c>
      <c r="AU1497">
        <v>1.0786666371292499</v>
      </c>
      <c r="AV1497">
        <v>460.1085352769</v>
      </c>
      <c r="AW1497">
        <v>1.3757714015795999E-3</v>
      </c>
      <c r="AX1497" s="98">
        <v>1.0786666371292499</v>
      </c>
      <c r="AY1497">
        <v>0.106442089704696</v>
      </c>
      <c r="BD1497" s="95">
        <v>45449</v>
      </c>
    </row>
    <row r="1498" spans="1:56">
      <c r="A1498" t="s">
        <v>105</v>
      </c>
      <c r="B1498">
        <v>5366.1</v>
      </c>
      <c r="C1498">
        <v>0</v>
      </c>
      <c r="D1498">
        <v>11665.384</v>
      </c>
      <c r="E1498" s="95">
        <v>45449</v>
      </c>
      <c r="F1498" t="s">
        <v>1646</v>
      </c>
      <c r="G1498" t="b">
        <v>0</v>
      </c>
      <c r="H1498" t="b">
        <v>0</v>
      </c>
      <c r="I1498" t="b">
        <v>0</v>
      </c>
      <c r="J1498" t="b">
        <v>0</v>
      </c>
      <c r="K1498" t="b">
        <v>0</v>
      </c>
      <c r="L1498">
        <v>5366.1</v>
      </c>
      <c r="M1498">
        <v>5366.1</v>
      </c>
      <c r="N1498" t="b">
        <v>0</v>
      </c>
      <c r="O1498">
        <v>5366.1</v>
      </c>
      <c r="P1498">
        <v>0.99934352957608696</v>
      </c>
      <c r="Q1498">
        <v>443.24237337893101</v>
      </c>
      <c r="R1498">
        <v>11665.384</v>
      </c>
      <c r="S1498">
        <v>11665.384</v>
      </c>
      <c r="X1498">
        <v>5.33E-2</v>
      </c>
      <c r="Y1498">
        <v>0.99932726457965304</v>
      </c>
      <c r="Z1498">
        <v>0.99932726457965304</v>
      </c>
      <c r="AA1498">
        <v>439.13840616681301</v>
      </c>
      <c r="AB1498">
        <v>-6.7296180835789996E-4</v>
      </c>
      <c r="AC1498" s="96">
        <v>4.5287759550836998E-7</v>
      </c>
      <c r="AD1498">
        <v>0.100353899144783</v>
      </c>
      <c r="AE1498">
        <v>0.103195199366687</v>
      </c>
      <c r="AF1498">
        <v>0.103195199366687</v>
      </c>
      <c r="AH1498">
        <v>438.85575139799499</v>
      </c>
      <c r="AI1498">
        <v>12.63</v>
      </c>
      <c r="AJ1498">
        <v>445.43858766896398</v>
      </c>
      <c r="AK1498">
        <v>432.27291512702499</v>
      </c>
      <c r="AL1498">
        <v>8.4049823633150001E-4</v>
      </c>
      <c r="AM1498">
        <v>6.7515432098759996E-4</v>
      </c>
      <c r="AN1498" s="96">
        <v>7.1579186650540102E-6</v>
      </c>
      <c r="AO1498" s="96">
        <v>-7.8073891074392702E-7</v>
      </c>
      <c r="AP1498" s="96">
        <v>6.3771797543100799E-6</v>
      </c>
      <c r="AR1498">
        <v>0.11584815066257</v>
      </c>
      <c r="AS1498">
        <v>0.99256997727005702</v>
      </c>
      <c r="AT1498">
        <v>1.0692499195674801</v>
      </c>
      <c r="AU1498">
        <v>1.09062284730796</v>
      </c>
      <c r="AV1498">
        <v>459.77410406542498</v>
      </c>
      <c r="AW1498">
        <v>-7.2685287456069995E-4</v>
      </c>
      <c r="AX1498" s="98">
        <v>1.09062284730796</v>
      </c>
      <c r="AY1498">
        <v>0.106485542269632</v>
      </c>
      <c r="BD1498" s="95">
        <v>45449</v>
      </c>
    </row>
    <row r="1499" spans="1:56">
      <c r="A1499" t="s">
        <v>106</v>
      </c>
      <c r="B1499">
        <v>5361.2749999999996</v>
      </c>
      <c r="C1499">
        <v>0</v>
      </c>
      <c r="D1499">
        <v>11655.032999999999</v>
      </c>
      <c r="E1499" s="95">
        <v>45449</v>
      </c>
      <c r="F1499" t="s">
        <v>1647</v>
      </c>
      <c r="G1499" t="b">
        <v>0</v>
      </c>
      <c r="H1499" t="b">
        <v>0</v>
      </c>
      <c r="I1499" t="b">
        <v>0</v>
      </c>
      <c r="J1499" t="b">
        <v>0</v>
      </c>
      <c r="K1499" t="b">
        <v>0</v>
      </c>
      <c r="L1499">
        <v>5361.2749999999996</v>
      </c>
      <c r="M1499">
        <v>5361.2749999999996</v>
      </c>
      <c r="N1499" t="b">
        <v>0</v>
      </c>
      <c r="O1499">
        <v>5361.2749999999996</v>
      </c>
      <c r="P1499">
        <v>0.99910083673431305</v>
      </c>
      <c r="Q1499">
        <v>442.84382611899298</v>
      </c>
      <c r="R1499">
        <v>11655.032999999999</v>
      </c>
      <c r="S1499">
        <v>11655.032999999999</v>
      </c>
      <c r="X1499">
        <v>5.33E-2</v>
      </c>
      <c r="Y1499">
        <v>0.99911267387340197</v>
      </c>
      <c r="Z1499">
        <v>0.99911267387340197</v>
      </c>
      <c r="AA1499">
        <v>438.74874718582902</v>
      </c>
      <c r="AB1499">
        <v>-8.8772003345880001E-4</v>
      </c>
      <c r="AC1499" s="96">
        <v>7.8804685780420405E-7</v>
      </c>
      <c r="AD1499">
        <v>9.7724396383798096E-2</v>
      </c>
      <c r="AE1499">
        <v>0.101840439594865</v>
      </c>
      <c r="AF1499">
        <v>0.101840439594865</v>
      </c>
      <c r="AH1499">
        <v>438.85575139799499</v>
      </c>
      <c r="AI1499">
        <v>12.63</v>
      </c>
      <c r="AJ1499">
        <v>445.43858766896398</v>
      </c>
      <c r="AK1499">
        <v>432.27291512702499</v>
      </c>
      <c r="AL1499">
        <v>6.7515432098759996E-4</v>
      </c>
      <c r="AM1499">
        <v>5.0981040564370003E-4</v>
      </c>
      <c r="AN1499" s="96">
        <v>5.6336663089728899E-8</v>
      </c>
      <c r="AO1499" s="96">
        <v>-9.1544023583800498E-8</v>
      </c>
      <c r="AP1499" s="96">
        <v>-3.52073604940716E-8</v>
      </c>
      <c r="AR1499">
        <v>0.11584815066257</v>
      </c>
      <c r="AS1499">
        <v>0.99256997727005702</v>
      </c>
      <c r="AT1499">
        <v>1.06892272280917</v>
      </c>
      <c r="AU1499">
        <v>1.1061129595811701</v>
      </c>
      <c r="AV1499">
        <v>459.32845093081499</v>
      </c>
      <c r="AW1499">
        <v>-9.6928715790860003E-4</v>
      </c>
      <c r="AX1499" s="98">
        <v>1.1061129595811701</v>
      </c>
      <c r="AY1499">
        <v>0.106537205679776</v>
      </c>
      <c r="BD1499" s="95">
        <v>45449</v>
      </c>
    </row>
    <row r="1500" spans="1:56">
      <c r="A1500" t="s">
        <v>107</v>
      </c>
      <c r="B1500">
        <v>5353.8</v>
      </c>
      <c r="C1500">
        <v>0</v>
      </c>
      <c r="D1500">
        <v>11638.098</v>
      </c>
      <c r="E1500" s="95">
        <v>45449</v>
      </c>
      <c r="F1500" t="s">
        <v>1648</v>
      </c>
      <c r="G1500" t="b">
        <v>0</v>
      </c>
      <c r="H1500" t="b">
        <v>0</v>
      </c>
      <c r="I1500" t="b">
        <v>0</v>
      </c>
      <c r="J1500" t="b">
        <v>0</v>
      </c>
      <c r="K1500" t="b">
        <v>0</v>
      </c>
      <c r="L1500">
        <v>5353.8</v>
      </c>
      <c r="M1500">
        <v>5353.8</v>
      </c>
      <c r="N1500" t="b">
        <v>0</v>
      </c>
      <c r="O1500">
        <v>5353.8</v>
      </c>
      <c r="P1500">
        <v>0.99860574210425701</v>
      </c>
      <c r="Q1500">
        <v>442.226387617846</v>
      </c>
      <c r="R1500">
        <v>11638.098</v>
      </c>
      <c r="S1500">
        <v>11638.098</v>
      </c>
      <c r="X1500">
        <v>5.33E-2</v>
      </c>
      <c r="Y1500">
        <v>0.99854697966106098</v>
      </c>
      <c r="Z1500">
        <v>0.99854697966106098</v>
      </c>
      <c r="AA1500">
        <v>438.111236332484</v>
      </c>
      <c r="AB1500">
        <v>-1.4540769966786E-3</v>
      </c>
      <c r="AC1500" s="96">
        <v>2.1143399122699602E-6</v>
      </c>
      <c r="AD1500">
        <v>9.5920987932661003E-2</v>
      </c>
      <c r="AE1500">
        <v>0.10085743279960301</v>
      </c>
      <c r="AF1500">
        <v>0.10085743279960301</v>
      </c>
      <c r="AH1500">
        <v>438.85575139799499</v>
      </c>
      <c r="AI1500">
        <v>12.63</v>
      </c>
      <c r="AJ1500">
        <v>445.43858766896398</v>
      </c>
      <c r="AK1500">
        <v>432.27291512702499</v>
      </c>
      <c r="AL1500">
        <v>5.0981040564370003E-4</v>
      </c>
      <c r="AM1500">
        <v>3.4446649029979998E-4</v>
      </c>
      <c r="AN1500" s="96">
        <v>7.4894025316821098E-13</v>
      </c>
      <c r="AO1500" s="96">
        <v>-5.1917548038460299E-9</v>
      </c>
      <c r="AP1500" s="96">
        <v>-5.1910058635928698E-9</v>
      </c>
      <c r="AR1500">
        <v>0.11584815066257</v>
      </c>
      <c r="AS1500">
        <v>0.99256997727005702</v>
      </c>
      <c r="AT1500">
        <v>1.0685333943383599</v>
      </c>
      <c r="AU1500">
        <v>1.1208273239996001</v>
      </c>
      <c r="AV1500">
        <v>458.589540246345</v>
      </c>
      <c r="AW1500">
        <v>-1.6086760638768E-3</v>
      </c>
      <c r="AX1500" s="98">
        <v>1.1208273239996001</v>
      </c>
      <c r="AY1500">
        <v>0.10669175586386601</v>
      </c>
      <c r="BD1500" s="95">
        <v>45449</v>
      </c>
    </row>
    <row r="1501" spans="1:56">
      <c r="A1501" t="s">
        <v>108</v>
      </c>
      <c r="B1501">
        <v>5360.45</v>
      </c>
      <c r="C1501">
        <v>0</v>
      </c>
      <c r="D1501">
        <v>11653.534</v>
      </c>
      <c r="E1501" s="95">
        <v>45449</v>
      </c>
      <c r="F1501" t="s">
        <v>1649</v>
      </c>
      <c r="G1501" t="b">
        <v>0</v>
      </c>
      <c r="H1501" t="b">
        <v>0</v>
      </c>
      <c r="I1501" t="b">
        <v>0</v>
      </c>
      <c r="J1501" t="b">
        <v>0</v>
      </c>
      <c r="K1501" t="b">
        <v>0</v>
      </c>
      <c r="L1501">
        <v>5360.45</v>
      </c>
      <c r="M1501">
        <v>5360.45</v>
      </c>
      <c r="N1501" t="b">
        <v>0</v>
      </c>
      <c r="O1501">
        <v>5360.45</v>
      </c>
      <c r="P1501">
        <v>1.00124210840898</v>
      </c>
      <c r="Q1501">
        <v>442.77568073257902</v>
      </c>
      <c r="R1501">
        <v>11653.534</v>
      </c>
      <c r="S1501">
        <v>11653.534</v>
      </c>
      <c r="X1501">
        <v>5.33E-2</v>
      </c>
      <c r="Y1501">
        <v>1.00132633356412</v>
      </c>
      <c r="Z1501">
        <v>1.00132633356412</v>
      </c>
      <c r="AA1501">
        <v>438.69231797005301</v>
      </c>
      <c r="AB1501">
        <v>1.3254547607370001E-3</v>
      </c>
      <c r="AC1501" s="96">
        <v>1.7568303227605199E-6</v>
      </c>
      <c r="AD1501">
        <v>9.3993237478980404E-2</v>
      </c>
      <c r="AE1501">
        <v>9.9799932660694798E-2</v>
      </c>
      <c r="AF1501">
        <v>9.9799932660694798E-2</v>
      </c>
      <c r="AH1501">
        <v>438.85575139799499</v>
      </c>
      <c r="AI1501">
        <v>12.63</v>
      </c>
      <c r="AJ1501">
        <v>445.43858766896398</v>
      </c>
      <c r="AK1501">
        <v>432.27291512702499</v>
      </c>
      <c r="AL1501">
        <v>3.4446649029979998E-4</v>
      </c>
      <c r="AM1501">
        <v>1.7912257495590001E-4</v>
      </c>
      <c r="AN1501" s="96">
        <v>8.7837768515444694E-20</v>
      </c>
      <c r="AO1501">
        <v>0</v>
      </c>
      <c r="AP1501" s="96">
        <v>8.7837768515444694E-20</v>
      </c>
      <c r="AR1501">
        <v>0.11584815066257</v>
      </c>
      <c r="AS1501">
        <v>0.99256997727005702</v>
      </c>
      <c r="AT1501">
        <v>1.0673667483471301</v>
      </c>
      <c r="AU1501">
        <v>1.1317514655846399</v>
      </c>
      <c r="AV1501">
        <v>459.27077431373402</v>
      </c>
      <c r="AW1501">
        <v>1.4854984852528E-3</v>
      </c>
      <c r="AX1501" s="98">
        <v>1.1317514655846399</v>
      </c>
      <c r="AY1501">
        <v>0.106784056792579</v>
      </c>
      <c r="BD1501" s="95">
        <v>45449</v>
      </c>
    </row>
    <row r="1502" spans="1:56">
      <c r="A1502" t="s">
        <v>109</v>
      </c>
      <c r="B1502">
        <v>5360.95</v>
      </c>
      <c r="C1502">
        <v>0</v>
      </c>
      <c r="D1502">
        <v>11654.439</v>
      </c>
      <c r="E1502" s="95">
        <v>45449</v>
      </c>
      <c r="F1502" t="s">
        <v>1650</v>
      </c>
      <c r="G1502" t="b">
        <v>0</v>
      </c>
      <c r="H1502" t="b">
        <v>0</v>
      </c>
      <c r="I1502" t="b">
        <v>0</v>
      </c>
      <c r="J1502" t="b">
        <v>0</v>
      </c>
      <c r="K1502" t="b">
        <v>0</v>
      </c>
      <c r="L1502">
        <v>5360.95</v>
      </c>
      <c r="M1502">
        <v>5360.95</v>
      </c>
      <c r="N1502" t="b">
        <v>0</v>
      </c>
      <c r="O1502">
        <v>5360.95</v>
      </c>
      <c r="P1502">
        <v>1.0000932757511001</v>
      </c>
      <c r="Q1502">
        <v>442.81698096677002</v>
      </c>
      <c r="R1502">
        <v>11654.439</v>
      </c>
      <c r="S1502">
        <v>11654.439</v>
      </c>
      <c r="X1502">
        <v>5.33E-2</v>
      </c>
      <c r="Y1502">
        <v>1.0000776588458</v>
      </c>
      <c r="Z1502">
        <v>1.0000776588458</v>
      </c>
      <c r="AA1502">
        <v>438.72638630913099</v>
      </c>
      <c r="AB1502" s="96">
        <v>7.7655830513959201E-5</v>
      </c>
      <c r="AC1502" s="96">
        <v>6.0304280128127498E-9</v>
      </c>
      <c r="AD1502">
        <v>9.1133326674570997E-2</v>
      </c>
      <c r="AE1502">
        <v>9.8293157913240795E-2</v>
      </c>
      <c r="AF1502">
        <v>9.8293157913240795E-2</v>
      </c>
      <c r="AH1502">
        <v>438.85575139799499</v>
      </c>
      <c r="AI1502">
        <v>12.63</v>
      </c>
      <c r="AJ1502">
        <v>445.43858766896398</v>
      </c>
      <c r="AK1502">
        <v>432.27291512702499</v>
      </c>
      <c r="AL1502">
        <v>1.7912257495590001E-4</v>
      </c>
      <c r="AM1502">
        <v>0</v>
      </c>
      <c r="AN1502">
        <v>0</v>
      </c>
      <c r="AO1502">
        <v>0</v>
      </c>
      <c r="AP1502">
        <v>0</v>
      </c>
      <c r="AR1502">
        <v>0.11584815066257</v>
      </c>
      <c r="AS1502">
        <v>0.99256997727005702</v>
      </c>
      <c r="AT1502">
        <v>1.0666685843329899</v>
      </c>
      <c r="AU1502">
        <v>1.1437437315126699</v>
      </c>
      <c r="AV1502">
        <v>459.31058908776498</v>
      </c>
      <c r="AW1502" s="96">
        <v>8.6691285963835796E-5</v>
      </c>
      <c r="AX1502" s="98">
        <v>1.1437437315126699</v>
      </c>
      <c r="AY1502">
        <v>0.106705007834073</v>
      </c>
      <c r="BD1502" s="95">
        <v>45449</v>
      </c>
    </row>
    <row r="1503" spans="1:56">
      <c r="A1503" t="s">
        <v>110</v>
      </c>
      <c r="B1503">
        <v>5362.8</v>
      </c>
      <c r="C1503">
        <v>0</v>
      </c>
      <c r="D1503">
        <v>11657.68</v>
      </c>
      <c r="E1503" s="95">
        <v>45449</v>
      </c>
      <c r="F1503" t="s">
        <v>1651</v>
      </c>
      <c r="G1503" t="b">
        <v>0</v>
      </c>
      <c r="H1503" t="b">
        <v>0</v>
      </c>
      <c r="I1503" t="b">
        <v>0</v>
      </c>
      <c r="J1503" t="b">
        <v>0</v>
      </c>
      <c r="K1503" t="b">
        <v>0</v>
      </c>
      <c r="L1503">
        <v>5362.8</v>
      </c>
      <c r="M1503">
        <v>5362.8</v>
      </c>
      <c r="N1503" t="b">
        <v>0</v>
      </c>
      <c r="O1503">
        <v>5362.8</v>
      </c>
      <c r="P1503">
        <v>1.0003450880907301</v>
      </c>
      <c r="Q1503">
        <v>442.96979183327397</v>
      </c>
      <c r="R1503">
        <v>11657.68</v>
      </c>
      <c r="S1503">
        <v>11657.68</v>
      </c>
      <c r="T1503" s="97">
        <v>45449</v>
      </c>
      <c r="U1503">
        <v>11657.68</v>
      </c>
      <c r="V1503">
        <v>442.96979183327397</v>
      </c>
      <c r="W1503">
        <v>5.33E-2</v>
      </c>
      <c r="X1503">
        <v>5.33E-2</v>
      </c>
      <c r="Y1503">
        <v>1.00027809146369</v>
      </c>
      <c r="Z1503">
        <v>1.00027809146369</v>
      </c>
      <c r="AA1503">
        <v>438.84839237205898</v>
      </c>
      <c r="AB1503">
        <v>2.7805280342650001E-4</v>
      </c>
      <c r="AC1503" s="96">
        <v>7.73133614933568E-8</v>
      </c>
      <c r="AD1503">
        <v>8.8403331855242198E-2</v>
      </c>
      <c r="AE1503">
        <v>9.6828662950960903E-2</v>
      </c>
      <c r="AF1503">
        <v>9.6828662950960903E-2</v>
      </c>
      <c r="AG1503">
        <v>438.84839237205898</v>
      </c>
      <c r="AH1503">
        <v>438.85575139799499</v>
      </c>
      <c r="AI1503">
        <v>12.63</v>
      </c>
      <c r="AJ1503">
        <v>445.43858766896398</v>
      </c>
      <c r="AK1503">
        <v>432.27291512702499</v>
      </c>
      <c r="AL1503">
        <v>0</v>
      </c>
      <c r="AN1503">
        <v>0</v>
      </c>
      <c r="AO1503">
        <v>0</v>
      </c>
      <c r="AP1503">
        <v>0</v>
      </c>
      <c r="AQ1503">
        <v>0.112505450745377</v>
      </c>
      <c r="AR1503">
        <v>0.11584815066257</v>
      </c>
      <c r="AS1503">
        <v>0.99256997727005702</v>
      </c>
      <c r="AT1503">
        <v>1.0672665756622901</v>
      </c>
      <c r="AU1503">
        <v>1.1612766321620001</v>
      </c>
      <c r="AV1503">
        <v>459.45587457479201</v>
      </c>
      <c r="AW1503">
        <v>3.16312078318E-4</v>
      </c>
      <c r="AX1503" s="98">
        <v>1.1612766321620001</v>
      </c>
      <c r="AY1503">
        <v>0.106667815326264</v>
      </c>
      <c r="AZ1503" s="97">
        <v>45449</v>
      </c>
      <c r="BA1503">
        <v>459.45587457479201</v>
      </c>
      <c r="BB1503">
        <v>459.455866189738</v>
      </c>
      <c r="BC1503" s="96">
        <v>8.3850542296204299E-6</v>
      </c>
      <c r="BD1503" s="95">
        <v>45449</v>
      </c>
    </row>
    <row r="1504" spans="1:56">
      <c r="A1504" t="s">
        <v>104</v>
      </c>
      <c r="B1504">
        <v>5354.9250000000002</v>
      </c>
      <c r="C1504">
        <v>0</v>
      </c>
      <c r="D1504">
        <v>11648.691000000001</v>
      </c>
      <c r="E1504" s="95">
        <v>45450</v>
      </c>
      <c r="F1504" t="s">
        <v>1652</v>
      </c>
      <c r="G1504" t="b">
        <v>0</v>
      </c>
      <c r="H1504" t="b">
        <v>0</v>
      </c>
      <c r="I1504" t="b">
        <v>0</v>
      </c>
      <c r="J1504" t="b">
        <v>0</v>
      </c>
      <c r="K1504" t="b">
        <v>0</v>
      </c>
      <c r="L1504">
        <v>5354.9250000000002</v>
      </c>
      <c r="M1504">
        <v>5354.9250000000002</v>
      </c>
      <c r="N1504" t="b">
        <v>0</v>
      </c>
      <c r="O1504">
        <v>5354.9250000000002</v>
      </c>
      <c r="P1504">
        <v>0.99853155068247901</v>
      </c>
      <c r="Q1504">
        <v>442.31931314477498</v>
      </c>
      <c r="R1504">
        <v>11648.691000000001</v>
      </c>
      <c r="S1504">
        <v>11648.691000000001</v>
      </c>
      <c r="X1504">
        <v>5.33E-2</v>
      </c>
      <c r="Y1504">
        <v>0.99908086477850699</v>
      </c>
      <c r="Z1504">
        <v>0.99908086477850699</v>
      </c>
      <c r="AA1504">
        <v>438.44503135773402</v>
      </c>
      <c r="AB1504">
        <v>-9.1955788528009998E-4</v>
      </c>
      <c r="AC1504" s="96">
        <v>8.4558670438082405E-7</v>
      </c>
      <c r="AD1504">
        <v>8.6230719786589097E-2</v>
      </c>
      <c r="AE1504">
        <v>9.5599501662929603E-2</v>
      </c>
      <c r="AF1504">
        <v>9.5599501662929603E-2</v>
      </c>
      <c r="AH1504">
        <v>438.84839237205898</v>
      </c>
      <c r="AI1504">
        <v>12.58</v>
      </c>
      <c r="AJ1504">
        <v>445.43111825763998</v>
      </c>
      <c r="AK1504">
        <v>432.26566648647798</v>
      </c>
      <c r="AL1504">
        <v>1.0058421516754E-3</v>
      </c>
      <c r="AM1504">
        <v>8.4049823633150001E-4</v>
      </c>
      <c r="AN1504" s="96">
        <v>7.3675285166768698E-6</v>
      </c>
      <c r="AO1504" s="96">
        <v>-4.9364903428439301E-5</v>
      </c>
      <c r="AP1504" s="96">
        <v>-4.19973749117624E-5</v>
      </c>
      <c r="AR1504">
        <v>0.112505450745377</v>
      </c>
      <c r="AS1504">
        <v>1.02123108747847</v>
      </c>
      <c r="AT1504">
        <v>1.0675476613903601</v>
      </c>
      <c r="AU1504">
        <v>1.21288027202753</v>
      </c>
      <c r="AV1504">
        <v>458.95671274986898</v>
      </c>
      <c r="AW1504">
        <v>-1.0864195073916E-3</v>
      </c>
      <c r="AX1504" s="98">
        <v>1.21288027202753</v>
      </c>
      <c r="AY1504">
        <v>0.106455887910549</v>
      </c>
      <c r="BD1504" s="95">
        <v>45450</v>
      </c>
    </row>
    <row r="1505" spans="1:56">
      <c r="A1505" t="s">
        <v>105</v>
      </c>
      <c r="B1505">
        <v>5376.7749999999996</v>
      </c>
      <c r="C1505">
        <v>0</v>
      </c>
      <c r="D1505">
        <v>11693.771000000001</v>
      </c>
      <c r="E1505" s="95">
        <v>45450</v>
      </c>
      <c r="F1505" t="s">
        <v>1653</v>
      </c>
      <c r="G1505" t="b">
        <v>0</v>
      </c>
      <c r="H1505" t="b">
        <v>0</v>
      </c>
      <c r="I1505" t="b">
        <v>0</v>
      </c>
      <c r="J1505" t="b">
        <v>0</v>
      </c>
      <c r="K1505" t="b">
        <v>0</v>
      </c>
      <c r="L1505">
        <v>5376.7749999999996</v>
      </c>
      <c r="M1505">
        <v>5376.7749999999996</v>
      </c>
      <c r="N1505" t="b">
        <v>0</v>
      </c>
      <c r="O1505">
        <v>5376.7749999999996</v>
      </c>
      <c r="P1505">
        <v>1.0040803559340199</v>
      </c>
      <c r="Q1505">
        <v>444.12413337889802</v>
      </c>
      <c r="R1505">
        <v>11693.771000000001</v>
      </c>
      <c r="S1505">
        <v>11693.771000000001</v>
      </c>
      <c r="X1505">
        <v>5.33E-2</v>
      </c>
      <c r="Y1505">
        <v>1.0038699627280001</v>
      </c>
      <c r="Z1505">
        <v>1.0038699627280001</v>
      </c>
      <c r="AA1505">
        <v>440.14179728736599</v>
      </c>
      <c r="AB1505">
        <v>3.8624936859839999E-3</v>
      </c>
      <c r="AC1505" s="96">
        <v>1.4918857474266599E-5</v>
      </c>
      <c r="AD1505">
        <v>9.2566758006828995E-2</v>
      </c>
      <c r="AE1505">
        <v>9.8257787040990599E-2</v>
      </c>
      <c r="AF1505">
        <v>9.8257787040990599E-2</v>
      </c>
      <c r="AH1505">
        <v>438.84839237205898</v>
      </c>
      <c r="AI1505">
        <v>12.58</v>
      </c>
      <c r="AJ1505">
        <v>445.43111825763998</v>
      </c>
      <c r="AK1505">
        <v>432.26566648647798</v>
      </c>
      <c r="AL1505">
        <v>8.4049823633150001E-4</v>
      </c>
      <c r="AM1505">
        <v>6.7515432098759996E-4</v>
      </c>
      <c r="AN1505">
        <v>1.2966232962559999E-4</v>
      </c>
      <c r="AO1505" s="96">
        <v>-1.6415447001705198E-8</v>
      </c>
      <c r="AP1505">
        <v>1.2964591417859999E-4</v>
      </c>
      <c r="AR1505">
        <v>0.112505450745377</v>
      </c>
      <c r="AS1505">
        <v>1.02123108747847</v>
      </c>
      <c r="AT1505">
        <v>1.069146044732</v>
      </c>
      <c r="AU1505">
        <v>1.22847476207676</v>
      </c>
      <c r="AV1505">
        <v>461.11024871236202</v>
      </c>
      <c r="AW1505">
        <v>4.6922419972693996E-3</v>
      </c>
      <c r="AX1505" s="98">
        <v>1.22847476207676</v>
      </c>
      <c r="AY1505">
        <v>0.107445587261358</v>
      </c>
      <c r="BD1505" s="95">
        <v>45450</v>
      </c>
    </row>
    <row r="1506" spans="1:56">
      <c r="A1506" t="s">
        <v>106</v>
      </c>
      <c r="B1506">
        <v>5366.1625000000004</v>
      </c>
      <c r="C1506">
        <v>0</v>
      </c>
      <c r="D1506">
        <v>11671.441999999999</v>
      </c>
      <c r="E1506" s="95">
        <v>45450</v>
      </c>
      <c r="F1506" t="s">
        <v>1654</v>
      </c>
      <c r="G1506" t="b">
        <v>0</v>
      </c>
      <c r="H1506" t="b">
        <v>0</v>
      </c>
      <c r="I1506" t="b">
        <v>0</v>
      </c>
      <c r="J1506" t="b">
        <v>0</v>
      </c>
      <c r="K1506" t="b">
        <v>0</v>
      </c>
      <c r="L1506">
        <v>5366.1625000000004</v>
      </c>
      <c r="M1506">
        <v>5366.1625000000004</v>
      </c>
      <c r="N1506" t="b">
        <v>0</v>
      </c>
      <c r="O1506">
        <v>5366.1625000000004</v>
      </c>
      <c r="P1506">
        <v>0.99802623319740902</v>
      </c>
      <c r="Q1506">
        <v>443.24753590820501</v>
      </c>
      <c r="R1506">
        <v>11671.441999999999</v>
      </c>
      <c r="S1506">
        <v>11671.441999999999</v>
      </c>
      <c r="X1506">
        <v>5.33E-2</v>
      </c>
      <c r="Y1506">
        <v>0.99809052186843705</v>
      </c>
      <c r="Z1506">
        <v>0.99809052186843705</v>
      </c>
      <c r="AA1506">
        <v>439.30135615065899</v>
      </c>
      <c r="AB1506">
        <v>-1.9113035089790001E-3</v>
      </c>
      <c r="AC1506" s="96">
        <v>3.6530811034355799E-6</v>
      </c>
      <c r="AD1506">
        <v>9.1875625225675495E-2</v>
      </c>
      <c r="AE1506">
        <v>9.7766435880422095E-2</v>
      </c>
      <c r="AF1506">
        <v>9.7766435880422095E-2</v>
      </c>
      <c r="AH1506">
        <v>438.84839237205898</v>
      </c>
      <c r="AI1506">
        <v>12.58</v>
      </c>
      <c r="AJ1506">
        <v>445.43111825763998</v>
      </c>
      <c r="AK1506">
        <v>432.26566648647798</v>
      </c>
      <c r="AL1506">
        <v>6.7515432098759996E-4</v>
      </c>
      <c r="AM1506">
        <v>5.0981040564370003E-4</v>
      </c>
      <c r="AN1506" s="96">
        <v>5.3842228050780497E-7</v>
      </c>
      <c r="AO1506" s="96">
        <v>-6.52144382939923E-9</v>
      </c>
      <c r="AP1506" s="96">
        <v>5.3190083667840595E-7</v>
      </c>
      <c r="AR1506">
        <v>0.112505450745377</v>
      </c>
      <c r="AS1506">
        <v>1.02123108747847</v>
      </c>
      <c r="AT1506">
        <v>1.06163357300516</v>
      </c>
      <c r="AU1506">
        <v>1.1952393657210101</v>
      </c>
      <c r="AV1506">
        <v>460.02706881409199</v>
      </c>
      <c r="AW1506">
        <v>-2.3490692329977999E-3</v>
      </c>
      <c r="AX1506" s="98">
        <v>1.1952393657210101</v>
      </c>
      <c r="AY1506">
        <v>0.107717099587485</v>
      </c>
      <c r="BD1506" s="95">
        <v>45450</v>
      </c>
    </row>
    <row r="1507" spans="1:56">
      <c r="A1507" t="s">
        <v>107</v>
      </c>
      <c r="B1507">
        <v>5370.5749999999998</v>
      </c>
      <c r="C1507">
        <v>0</v>
      </c>
      <c r="D1507">
        <v>11681.254999999999</v>
      </c>
      <c r="E1507" s="95">
        <v>45450</v>
      </c>
      <c r="F1507" t="s">
        <v>1655</v>
      </c>
      <c r="G1507" t="b">
        <v>0</v>
      </c>
      <c r="H1507" t="b">
        <v>0</v>
      </c>
      <c r="I1507" t="b">
        <v>0</v>
      </c>
      <c r="J1507" t="b">
        <v>0</v>
      </c>
      <c r="K1507" t="b">
        <v>0</v>
      </c>
      <c r="L1507">
        <v>5370.5749999999998</v>
      </c>
      <c r="M1507">
        <v>5370.5749999999998</v>
      </c>
      <c r="N1507" t="b">
        <v>0</v>
      </c>
      <c r="O1507">
        <v>5370.5749999999998</v>
      </c>
      <c r="P1507">
        <v>1.0008222822174999</v>
      </c>
      <c r="Q1507">
        <v>443.61201047493603</v>
      </c>
      <c r="R1507">
        <v>11681.254999999999</v>
      </c>
      <c r="S1507">
        <v>11681.254999999999</v>
      </c>
      <c r="X1507">
        <v>5.33E-2</v>
      </c>
      <c r="Y1507">
        <v>1.0008407701464801</v>
      </c>
      <c r="Z1507">
        <v>1.0008407701464801</v>
      </c>
      <c r="AA1507">
        <v>439.67070761622</v>
      </c>
      <c r="AB1507">
        <v>8.4041689724969997E-4</v>
      </c>
      <c r="AC1507" s="96">
        <v>7.0630056118295005E-7</v>
      </c>
      <c r="AD1507">
        <v>8.9495349216413694E-2</v>
      </c>
      <c r="AE1507">
        <v>9.6482667515547502E-2</v>
      </c>
      <c r="AF1507">
        <v>9.6482667515547502E-2</v>
      </c>
      <c r="AH1507">
        <v>438.84839237205898</v>
      </c>
      <c r="AI1507">
        <v>12.58</v>
      </c>
      <c r="AJ1507">
        <v>445.43111825763998</v>
      </c>
      <c r="AK1507">
        <v>432.26566648647798</v>
      </c>
      <c r="AL1507">
        <v>5.0981040564370003E-4</v>
      </c>
      <c r="AM1507">
        <v>3.4446649029979998E-4</v>
      </c>
      <c r="AN1507" s="96">
        <v>1.2462211984059E-8</v>
      </c>
      <c r="AO1507" s="96">
        <v>-1.7175150190951101E-13</v>
      </c>
      <c r="AP1507" s="96">
        <v>1.24620402325571E-8</v>
      </c>
      <c r="AR1507">
        <v>0.112505450745377</v>
      </c>
      <c r="AS1507">
        <v>1.02123108747847</v>
      </c>
      <c r="AT1507">
        <v>1.0595510857547099</v>
      </c>
      <c r="AU1507">
        <v>1.20124635824575</v>
      </c>
      <c r="AV1507">
        <v>460.48908360344598</v>
      </c>
      <c r="AW1507">
        <v>1.0043208773460001E-3</v>
      </c>
      <c r="AX1507" s="98">
        <v>1.20124635824575</v>
      </c>
      <c r="AY1507">
        <v>0.107750879899247</v>
      </c>
      <c r="BD1507" s="95">
        <v>45450</v>
      </c>
    </row>
    <row r="1508" spans="1:56">
      <c r="A1508" t="s">
        <v>108</v>
      </c>
      <c r="B1508">
        <v>5378.05</v>
      </c>
      <c r="C1508">
        <v>0</v>
      </c>
      <c r="D1508">
        <v>11696.901</v>
      </c>
      <c r="E1508" s="95">
        <v>45450</v>
      </c>
      <c r="F1508" t="s">
        <v>1656</v>
      </c>
      <c r="G1508" t="b">
        <v>0</v>
      </c>
      <c r="H1508" t="b">
        <v>0</v>
      </c>
      <c r="I1508" t="b">
        <v>0</v>
      </c>
      <c r="J1508" t="b">
        <v>0</v>
      </c>
      <c r="K1508" t="b">
        <v>0</v>
      </c>
      <c r="L1508">
        <v>5378.05</v>
      </c>
      <c r="M1508">
        <v>5378.05</v>
      </c>
      <c r="N1508" t="b">
        <v>0</v>
      </c>
      <c r="O1508">
        <v>5378.05</v>
      </c>
      <c r="P1508">
        <v>1.0013918435176801</v>
      </c>
      <c r="Q1508">
        <v>444.22944897608397</v>
      </c>
      <c r="R1508">
        <v>11696.901</v>
      </c>
      <c r="S1508">
        <v>11696.901</v>
      </c>
      <c r="X1508">
        <v>5.33E-2</v>
      </c>
      <c r="Y1508">
        <v>1.00133941087665</v>
      </c>
      <c r="Z1508">
        <v>1.00133941087665</v>
      </c>
      <c r="AA1508">
        <v>440.25960734414798</v>
      </c>
      <c r="AB1508">
        <v>1.3385146660819E-3</v>
      </c>
      <c r="AC1508" s="96">
        <v>1.79162151131649E-6</v>
      </c>
      <c r="AD1508">
        <v>8.7854867254145402E-2</v>
      </c>
      <c r="AE1508">
        <v>9.5521990072271204E-2</v>
      </c>
      <c r="AF1508">
        <v>9.5521990072271204E-2</v>
      </c>
      <c r="AH1508">
        <v>438.84839237205898</v>
      </c>
      <c r="AI1508">
        <v>12.58</v>
      </c>
      <c r="AJ1508">
        <v>445.43111825763998</v>
      </c>
      <c r="AK1508">
        <v>432.26566648647798</v>
      </c>
      <c r="AL1508">
        <v>3.4446649029979998E-4</v>
      </c>
      <c r="AM1508">
        <v>1.7912257495590001E-4</v>
      </c>
      <c r="AN1508" s="96">
        <v>2.0275989855142299E-12</v>
      </c>
      <c r="AO1508">
        <v>0</v>
      </c>
      <c r="AP1508" s="96">
        <v>2.0275989855142299E-12</v>
      </c>
      <c r="AR1508">
        <v>0.112505450745377</v>
      </c>
      <c r="AS1508">
        <v>1.02123108747847</v>
      </c>
      <c r="AT1508">
        <v>1.05929133785055</v>
      </c>
      <c r="AU1508">
        <v>1.21722976866388</v>
      </c>
      <c r="AV1508">
        <v>461.22925722336998</v>
      </c>
      <c r="AW1508">
        <v>1.6073640967368E-3</v>
      </c>
      <c r="AX1508" s="98">
        <v>1.21722976866388</v>
      </c>
      <c r="AY1508">
        <v>0.10786598319177</v>
      </c>
      <c r="BD1508" s="95">
        <v>45450</v>
      </c>
    </row>
    <row r="1509" spans="1:56">
      <c r="A1509" t="s">
        <v>109</v>
      </c>
      <c r="B1509">
        <v>5368.6</v>
      </c>
      <c r="C1509">
        <v>0</v>
      </c>
      <c r="D1509">
        <v>11676.092000000001</v>
      </c>
      <c r="E1509" s="95">
        <v>45450</v>
      </c>
      <c r="F1509" t="s">
        <v>1657</v>
      </c>
      <c r="G1509" t="b">
        <v>0</v>
      </c>
      <c r="H1509" t="b">
        <v>0</v>
      </c>
      <c r="I1509" t="b">
        <v>0</v>
      </c>
      <c r="J1509" t="b">
        <v>0</v>
      </c>
      <c r="K1509" t="b">
        <v>0</v>
      </c>
      <c r="L1509">
        <v>5368.6</v>
      </c>
      <c r="M1509">
        <v>5368.6</v>
      </c>
      <c r="N1509" t="b">
        <v>0</v>
      </c>
      <c r="O1509">
        <v>5368.6</v>
      </c>
      <c r="P1509">
        <v>0.99824285754130204</v>
      </c>
      <c r="Q1509">
        <v>443.44887454988401</v>
      </c>
      <c r="R1509">
        <v>11676.092000000001</v>
      </c>
      <c r="S1509">
        <v>11676.092000000001</v>
      </c>
      <c r="X1509">
        <v>5.33E-2</v>
      </c>
      <c r="Y1509">
        <v>0.99822098177970398</v>
      </c>
      <c r="Z1509">
        <v>0.99822098177970398</v>
      </c>
      <c r="AA1509">
        <v>439.47637748102301</v>
      </c>
      <c r="AB1509">
        <v>-1.7806025525262E-3</v>
      </c>
      <c r="AC1509" s="96">
        <v>3.1705454500628201E-6</v>
      </c>
      <c r="AD1509">
        <v>8.7125998236252999E-2</v>
      </c>
      <c r="AE1509">
        <v>9.4965795605382999E-2</v>
      </c>
      <c r="AF1509">
        <v>9.4965795605382999E-2</v>
      </c>
      <c r="AH1509">
        <v>438.84839237205898</v>
      </c>
      <c r="AI1509">
        <v>12.58</v>
      </c>
      <c r="AJ1509">
        <v>445.43111825763998</v>
      </c>
      <c r="AK1509">
        <v>432.26566648647798</v>
      </c>
      <c r="AL1509">
        <v>1.7912257495590001E-4</v>
      </c>
      <c r="AM1509">
        <v>0</v>
      </c>
      <c r="AN1509">
        <v>0</v>
      </c>
      <c r="AO1509">
        <v>0</v>
      </c>
      <c r="AP1509">
        <v>0</v>
      </c>
      <c r="AR1509">
        <v>0.112505450745377</v>
      </c>
      <c r="AS1509">
        <v>1.02123108747847</v>
      </c>
      <c r="AT1509">
        <v>1.0584051800455501</v>
      </c>
      <c r="AU1509">
        <v>1.2294716114181501</v>
      </c>
      <c r="AV1509">
        <v>460.22991265838698</v>
      </c>
      <c r="AW1509">
        <v>-2.1666981210151002E-3</v>
      </c>
      <c r="AX1509" s="98">
        <v>1.2294716114181501</v>
      </c>
      <c r="AY1509">
        <v>0.108161955508234</v>
      </c>
      <c r="BD1509" s="95">
        <v>45450</v>
      </c>
    </row>
    <row r="1510" spans="1:56">
      <c r="A1510" t="s">
        <v>110</v>
      </c>
      <c r="B1510">
        <v>5357.85</v>
      </c>
      <c r="C1510">
        <v>0</v>
      </c>
      <c r="D1510">
        <v>11652.491</v>
      </c>
      <c r="E1510" s="95">
        <v>45450</v>
      </c>
      <c r="F1510" t="s">
        <v>1658</v>
      </c>
      <c r="G1510" t="b">
        <v>0</v>
      </c>
      <c r="H1510" t="b">
        <v>0</v>
      </c>
      <c r="I1510" t="b">
        <v>0</v>
      </c>
      <c r="J1510" t="b">
        <v>0</v>
      </c>
      <c r="K1510" t="b">
        <v>0</v>
      </c>
      <c r="L1510">
        <v>5357.85</v>
      </c>
      <c r="M1510">
        <v>5357.85</v>
      </c>
      <c r="N1510" t="b">
        <v>0</v>
      </c>
      <c r="O1510">
        <v>5357.85</v>
      </c>
      <c r="P1510">
        <v>0.99799761576574897</v>
      </c>
      <c r="Q1510">
        <v>442.56091951478902</v>
      </c>
      <c r="R1510">
        <v>11652.491</v>
      </c>
      <c r="S1510">
        <v>11652.491</v>
      </c>
      <c r="T1510" s="97">
        <v>45450</v>
      </c>
      <c r="U1510">
        <v>11652.491</v>
      </c>
      <c r="V1510">
        <v>442.56091951478902</v>
      </c>
      <c r="W1510">
        <v>5.40119738523092E-2</v>
      </c>
      <c r="X1510">
        <v>5.33E-2</v>
      </c>
      <c r="Y1510">
        <v>0.997978690130225</v>
      </c>
      <c r="Z1510">
        <v>0.997978690130225</v>
      </c>
      <c r="AA1510">
        <v>438.58805954168702</v>
      </c>
      <c r="AB1510">
        <v>-2.0233554735673998E-3</v>
      </c>
      <c r="AC1510" s="96">
        <v>4.0939673724151604E-6</v>
      </c>
      <c r="AD1510">
        <v>8.6998785630836004E-2</v>
      </c>
      <c r="AE1510">
        <v>9.4681571693031694E-2</v>
      </c>
      <c r="AF1510">
        <v>9.4681571693031694E-2</v>
      </c>
      <c r="AG1510">
        <v>438.58805954168702</v>
      </c>
      <c r="AH1510">
        <v>438.84839237205898</v>
      </c>
      <c r="AI1510">
        <v>12.58</v>
      </c>
      <c r="AJ1510">
        <v>445.43111825763998</v>
      </c>
      <c r="AK1510">
        <v>432.26566648647798</v>
      </c>
      <c r="AL1510">
        <v>0</v>
      </c>
      <c r="AN1510">
        <v>0</v>
      </c>
      <c r="AO1510">
        <v>0</v>
      </c>
      <c r="AP1510">
        <v>0</v>
      </c>
      <c r="AQ1510">
        <v>0.11222348224567499</v>
      </c>
      <c r="AR1510">
        <v>0.112505450745377</v>
      </c>
      <c r="AS1510">
        <v>1.02123108747847</v>
      </c>
      <c r="AT1510">
        <v>1.0561187773549101</v>
      </c>
      <c r="AU1510">
        <v>1.2366723651538301</v>
      </c>
      <c r="AV1510">
        <v>459.08584406503002</v>
      </c>
      <c r="AW1510">
        <v>-2.4858631781412999E-3</v>
      </c>
      <c r="AX1510" s="98">
        <v>1.2366723651538301</v>
      </c>
      <c r="AY1510">
        <v>0.108540560061765</v>
      </c>
      <c r="AZ1510" s="97">
        <v>45450</v>
      </c>
      <c r="BA1510">
        <v>459.08584406503002</v>
      </c>
      <c r="BB1510">
        <v>459.085835698783</v>
      </c>
      <c r="BC1510" s="96">
        <v>8.3662468455258898E-6</v>
      </c>
      <c r="BD1510" s="95">
        <v>45450</v>
      </c>
    </row>
    <row r="1511" spans="1:56">
      <c r="A1511" t="s">
        <v>104</v>
      </c>
      <c r="B1511">
        <v>5343.25</v>
      </c>
      <c r="C1511">
        <v>0</v>
      </c>
      <c r="D1511">
        <v>11622.142</v>
      </c>
      <c r="E1511" s="95">
        <v>45453</v>
      </c>
      <c r="F1511" t="s">
        <v>1659</v>
      </c>
      <c r="G1511" t="b">
        <v>0</v>
      </c>
      <c r="H1511" t="b">
        <v>0</v>
      </c>
      <c r="I1511" t="b">
        <v>0</v>
      </c>
      <c r="J1511" t="b">
        <v>0</v>
      </c>
      <c r="K1511" t="b">
        <v>0</v>
      </c>
      <c r="L1511">
        <v>5343.25</v>
      </c>
      <c r="M1511">
        <v>5343.25</v>
      </c>
      <c r="N1511" t="b">
        <v>0</v>
      </c>
      <c r="O1511">
        <v>5343.25</v>
      </c>
      <c r="P1511">
        <v>0.99727502636318599</v>
      </c>
      <c r="Q1511">
        <v>441.35495267642699</v>
      </c>
      <c r="R1511">
        <v>11622.142</v>
      </c>
      <c r="S1511">
        <v>11622.142</v>
      </c>
      <c r="X1511">
        <v>5.40119738523092E-2</v>
      </c>
      <c r="Y1511">
        <v>0.996945392735334</v>
      </c>
      <c r="Z1511">
        <v>0.996945392735334</v>
      </c>
      <c r="AA1511">
        <v>437.24834526881602</v>
      </c>
      <c r="AB1511">
        <v>-3.0592820997203001E-3</v>
      </c>
      <c r="AC1511" s="96">
        <v>9.3592069656691999E-6</v>
      </c>
      <c r="AD1511">
        <v>9.0029105540442703E-2</v>
      </c>
      <c r="AE1511">
        <v>9.5869448993608095E-2</v>
      </c>
      <c r="AF1511">
        <v>9.5869448993608095E-2</v>
      </c>
      <c r="AH1511">
        <v>438.58805954168702</v>
      </c>
      <c r="AI1511">
        <v>12.22</v>
      </c>
      <c r="AJ1511">
        <v>445.16688043481298</v>
      </c>
      <c r="AK1511">
        <v>432.00923864856202</v>
      </c>
      <c r="AL1511">
        <v>1.0058421516754E-3</v>
      </c>
      <c r="AM1511">
        <v>8.4049823633150001E-4</v>
      </c>
      <c r="AN1511" s="96">
        <v>2.0491926767716499E-7</v>
      </c>
      <c r="AO1511">
        <v>-3.3164449448470001E-4</v>
      </c>
      <c r="AP1511">
        <v>-3.31439575217E-4</v>
      </c>
      <c r="AR1511">
        <v>0.11222348224567499</v>
      </c>
      <c r="AS1511">
        <v>1.0235743013065699</v>
      </c>
      <c r="AT1511">
        <v>1.05317763197735</v>
      </c>
      <c r="AU1511">
        <v>1.2432307844644499</v>
      </c>
      <c r="AV1511">
        <v>457.33219540904798</v>
      </c>
      <c r="AW1511">
        <v>-3.8198708992080999E-3</v>
      </c>
      <c r="AX1511" s="98">
        <v>1.2432307844644499</v>
      </c>
      <c r="AY1511">
        <v>0.109359282765849</v>
      </c>
      <c r="BD1511" s="95">
        <v>45453</v>
      </c>
    </row>
    <row r="1512" spans="1:56">
      <c r="A1512" t="s">
        <v>105</v>
      </c>
      <c r="B1512">
        <v>5352.8249999999998</v>
      </c>
      <c r="C1512">
        <v>0</v>
      </c>
      <c r="D1512">
        <v>11644.557000000001</v>
      </c>
      <c r="E1512" s="95">
        <v>45453</v>
      </c>
      <c r="F1512" t="s">
        <v>1660</v>
      </c>
      <c r="G1512" t="b">
        <v>0</v>
      </c>
      <c r="H1512" t="b">
        <v>0</v>
      </c>
      <c r="I1512" t="b">
        <v>0</v>
      </c>
      <c r="J1512" t="b">
        <v>0</v>
      </c>
      <c r="K1512" t="b">
        <v>0</v>
      </c>
      <c r="L1512">
        <v>5352.8249999999998</v>
      </c>
      <c r="M1512">
        <v>5352.8249999999998</v>
      </c>
      <c r="N1512" t="b">
        <v>0</v>
      </c>
      <c r="O1512">
        <v>5352.8249999999998</v>
      </c>
      <c r="P1512">
        <v>1.0017919805361899</v>
      </c>
      <c r="Q1512">
        <v>442.14585216117501</v>
      </c>
      <c r="R1512">
        <v>11644.557000000001</v>
      </c>
      <c r="S1512">
        <v>11644.557000000001</v>
      </c>
      <c r="X1512">
        <v>5.40119738523092E-2</v>
      </c>
      <c r="Y1512">
        <v>1.0019286461996399</v>
      </c>
      <c r="Z1512">
        <v>1.0019286461996399</v>
      </c>
      <c r="AA1512">
        <v>438.09164262821798</v>
      </c>
      <c r="AB1512">
        <v>1.9267887494199001E-3</v>
      </c>
      <c r="AC1512" s="96">
        <v>3.7125148848911098E-6</v>
      </c>
      <c r="AD1512">
        <v>8.9508982952351296E-2</v>
      </c>
      <c r="AE1512">
        <v>9.5455167489959997E-2</v>
      </c>
      <c r="AF1512">
        <v>9.5455167489959997E-2</v>
      </c>
      <c r="AH1512">
        <v>438.58805954168702</v>
      </c>
      <c r="AI1512">
        <v>12.22</v>
      </c>
      <c r="AJ1512">
        <v>445.16688043481298</v>
      </c>
      <c r="AK1512">
        <v>432.00923864856202</v>
      </c>
      <c r="AL1512">
        <v>8.4049823633150001E-4</v>
      </c>
      <c r="AM1512">
        <v>6.7515432098759996E-4</v>
      </c>
      <c r="AN1512" s="96">
        <v>2.27838794778859E-7</v>
      </c>
      <c r="AO1512" s="96">
        <v>-5.2939875948565504E-6</v>
      </c>
      <c r="AP1512" s="96">
        <v>-5.0661488000776904E-6</v>
      </c>
      <c r="AR1512">
        <v>0.11222348224567499</v>
      </c>
      <c r="AS1512">
        <v>1.0235743013065699</v>
      </c>
      <c r="AT1512">
        <v>1.04675381805358</v>
      </c>
      <c r="AU1512">
        <v>1.2278264440437501</v>
      </c>
      <c r="AV1512">
        <v>458.42806025505598</v>
      </c>
      <c r="AW1512">
        <v>2.3962118936933E-3</v>
      </c>
      <c r="AX1512" s="98">
        <v>1.2278264440437501</v>
      </c>
      <c r="AY1512">
        <v>0.1091155169868</v>
      </c>
      <c r="BD1512" s="95">
        <v>45453</v>
      </c>
    </row>
    <row r="1513" spans="1:56">
      <c r="A1513" t="s">
        <v>106</v>
      </c>
      <c r="B1513">
        <v>5362.2749999999996</v>
      </c>
      <c r="C1513">
        <v>0</v>
      </c>
      <c r="D1513">
        <v>11664.763999999999</v>
      </c>
      <c r="E1513" s="95">
        <v>45453</v>
      </c>
      <c r="F1513" t="s">
        <v>1661</v>
      </c>
      <c r="G1513" t="b">
        <v>0</v>
      </c>
      <c r="H1513" t="b">
        <v>0</v>
      </c>
      <c r="I1513" t="b">
        <v>0</v>
      </c>
      <c r="J1513" t="b">
        <v>0</v>
      </c>
      <c r="K1513" t="b">
        <v>0</v>
      </c>
      <c r="L1513">
        <v>5362.2749999999996</v>
      </c>
      <c r="M1513">
        <v>5362.2749999999996</v>
      </c>
      <c r="N1513" t="b">
        <v>0</v>
      </c>
      <c r="O1513">
        <v>5362.2749999999996</v>
      </c>
      <c r="P1513">
        <v>1.0017654229308799</v>
      </c>
      <c r="Q1513">
        <v>442.92642658737401</v>
      </c>
      <c r="R1513">
        <v>11664.763999999999</v>
      </c>
      <c r="S1513">
        <v>11664.763999999999</v>
      </c>
      <c r="X1513">
        <v>5.40119738523092E-2</v>
      </c>
      <c r="Y1513">
        <v>1.0017353171958301</v>
      </c>
      <c r="Z1513">
        <v>1.0017353171958301</v>
      </c>
      <c r="AA1513">
        <v>438.85187058902301</v>
      </c>
      <c r="AB1513">
        <v>1.733813272556E-3</v>
      </c>
      <c r="AC1513" s="96">
        <v>3.00610846409145E-6</v>
      </c>
      <c r="AD1513">
        <v>8.8596349062779703E-2</v>
      </c>
      <c r="AE1513">
        <v>9.4854739420020304E-2</v>
      </c>
      <c r="AF1513">
        <v>9.4854739420020304E-2</v>
      </c>
      <c r="AH1513">
        <v>438.58805954168702</v>
      </c>
      <c r="AI1513">
        <v>12.22</v>
      </c>
      <c r="AJ1513">
        <v>445.16688043481298</v>
      </c>
      <c r="AK1513">
        <v>432.00923864856202</v>
      </c>
      <c r="AL1513">
        <v>6.7515432098759996E-4</v>
      </c>
      <c r="AM1513">
        <v>5.0981040564370003E-4</v>
      </c>
      <c r="AN1513" s="96">
        <v>1.12881614252373E-7</v>
      </c>
      <c r="AO1513" s="96">
        <v>-6.0982787708496703E-9</v>
      </c>
      <c r="AP1513" s="96">
        <v>1.0678333548152301E-7</v>
      </c>
      <c r="AR1513">
        <v>0.11222348224567499</v>
      </c>
      <c r="AS1513">
        <v>1.0235743013065699</v>
      </c>
      <c r="AT1513">
        <v>1.0486756055731601</v>
      </c>
      <c r="AU1513">
        <v>1.23315528897517</v>
      </c>
      <c r="AV1513">
        <v>459.404574120853</v>
      </c>
      <c r="AW1513">
        <v>2.1301354573585998E-3</v>
      </c>
      <c r="AX1513" s="98">
        <v>1.23315528897517</v>
      </c>
      <c r="AY1513">
        <v>0.10932165823758901</v>
      </c>
      <c r="BD1513" s="95">
        <v>45453</v>
      </c>
    </row>
    <row r="1514" spans="1:56">
      <c r="A1514" t="s">
        <v>107</v>
      </c>
      <c r="B1514">
        <v>5364.2250000000004</v>
      </c>
      <c r="C1514">
        <v>0</v>
      </c>
      <c r="D1514">
        <v>11669.311</v>
      </c>
      <c r="E1514" s="95">
        <v>45453</v>
      </c>
      <c r="F1514" t="s">
        <v>1662</v>
      </c>
      <c r="G1514" t="b">
        <v>0</v>
      </c>
      <c r="H1514" t="b">
        <v>0</v>
      </c>
      <c r="I1514" t="b">
        <v>0</v>
      </c>
      <c r="J1514" t="b">
        <v>0</v>
      </c>
      <c r="K1514" t="b">
        <v>0</v>
      </c>
      <c r="L1514">
        <v>5364.2250000000004</v>
      </c>
      <c r="M1514">
        <v>5364.2250000000004</v>
      </c>
      <c r="N1514" t="b">
        <v>0</v>
      </c>
      <c r="O1514">
        <v>5364.2250000000004</v>
      </c>
      <c r="P1514">
        <v>1.00036365162174</v>
      </c>
      <c r="Q1514">
        <v>443.08749750071701</v>
      </c>
      <c r="R1514">
        <v>11669.311</v>
      </c>
      <c r="S1514">
        <v>11669.311</v>
      </c>
      <c r="X1514">
        <v>5.40119738523092E-2</v>
      </c>
      <c r="Y1514">
        <v>1.000389806429</v>
      </c>
      <c r="Z1514">
        <v>1.000389806429</v>
      </c>
      <c r="AA1514">
        <v>439.02293786955897</v>
      </c>
      <c r="AB1514">
        <v>3.8973047421460001E-4</v>
      </c>
      <c r="AC1514" s="96">
        <v>1.5188984253156601E-7</v>
      </c>
      <c r="AD1514">
        <v>8.5990873377075297E-2</v>
      </c>
      <c r="AE1514">
        <v>9.3464094459816599E-2</v>
      </c>
      <c r="AF1514">
        <v>9.3464094459816599E-2</v>
      </c>
      <c r="AH1514">
        <v>438.58805954168702</v>
      </c>
      <c r="AI1514">
        <v>12.22</v>
      </c>
      <c r="AJ1514">
        <v>445.16688043481298</v>
      </c>
      <c r="AK1514">
        <v>432.00923864856202</v>
      </c>
      <c r="AL1514">
        <v>5.0981040564370003E-4</v>
      </c>
      <c r="AM1514">
        <v>3.4446649029979998E-4</v>
      </c>
      <c r="AN1514" s="96">
        <v>4.4912185545106199E-10</v>
      </c>
      <c r="AO1514" s="96">
        <v>-6.1506355564233602E-13</v>
      </c>
      <c r="AP1514" s="96">
        <v>4.4850679189542001E-10</v>
      </c>
      <c r="AR1514">
        <v>0.11222348224567499</v>
      </c>
      <c r="AS1514">
        <v>1.0235743013065699</v>
      </c>
      <c r="AT1514">
        <v>1.0470509505365799</v>
      </c>
      <c r="AU1514">
        <v>1.2409611303556101</v>
      </c>
      <c r="AV1514">
        <v>459.62504755597303</v>
      </c>
      <c r="AW1514">
        <v>4.7991127546339999E-4</v>
      </c>
      <c r="AX1514" s="98">
        <v>1.2409611303556101</v>
      </c>
      <c r="AY1514">
        <v>0.109306867703222</v>
      </c>
      <c r="BD1514" s="95">
        <v>45453</v>
      </c>
    </row>
    <row r="1515" spans="1:56">
      <c r="A1515" t="s">
        <v>108</v>
      </c>
      <c r="B1515">
        <v>5368.1</v>
      </c>
      <c r="C1515">
        <v>0</v>
      </c>
      <c r="D1515">
        <v>11677.638999999999</v>
      </c>
      <c r="E1515" s="95">
        <v>45453</v>
      </c>
      <c r="F1515" t="s">
        <v>1663</v>
      </c>
      <c r="G1515" t="b">
        <v>0</v>
      </c>
      <c r="H1515" t="b">
        <v>0</v>
      </c>
      <c r="I1515" t="b">
        <v>0</v>
      </c>
      <c r="J1515" t="b">
        <v>0</v>
      </c>
      <c r="K1515" t="b">
        <v>0</v>
      </c>
      <c r="L1515">
        <v>5368.1</v>
      </c>
      <c r="M1515">
        <v>5368.1</v>
      </c>
      <c r="N1515" t="b">
        <v>0</v>
      </c>
      <c r="O1515">
        <v>5368.1</v>
      </c>
      <c r="P1515">
        <v>1.0007223783491499</v>
      </c>
      <c r="Q1515">
        <v>443.40757431569301</v>
      </c>
      <c r="R1515">
        <v>11677.638999999999</v>
      </c>
      <c r="S1515">
        <v>11677.638999999999</v>
      </c>
      <c r="X1515">
        <v>5.40119738523092E-2</v>
      </c>
      <c r="Y1515">
        <v>1.00071366681374</v>
      </c>
      <c r="Z1515">
        <v>1.00071366681374</v>
      </c>
      <c r="AA1515">
        <v>439.33625397078998</v>
      </c>
      <c r="AB1515">
        <v>7.1341227468379998E-4</v>
      </c>
      <c r="AC1515" s="96">
        <v>5.0895707366958298E-7</v>
      </c>
      <c r="AD1515">
        <v>8.3693682572702294E-2</v>
      </c>
      <c r="AE1515">
        <v>9.2197640170105802E-2</v>
      </c>
      <c r="AF1515">
        <v>9.2197640170105802E-2</v>
      </c>
      <c r="AH1515">
        <v>438.58805954168702</v>
      </c>
      <c r="AI1515">
        <v>12.22</v>
      </c>
      <c r="AJ1515">
        <v>445.16688043481298</v>
      </c>
      <c r="AK1515">
        <v>432.00923864856202</v>
      </c>
      <c r="AL1515">
        <v>3.4446649029979998E-4</v>
      </c>
      <c r="AM1515">
        <v>1.7912257495590001E-4</v>
      </c>
      <c r="AN1515" s="96">
        <v>3.79931082943083E-16</v>
      </c>
      <c r="AO1515">
        <v>0</v>
      </c>
      <c r="AP1515" s="96">
        <v>3.79931082943083E-16</v>
      </c>
      <c r="AR1515">
        <v>0.11222348224567499</v>
      </c>
      <c r="AS1515">
        <v>1.0235743013065699</v>
      </c>
      <c r="AT1515">
        <v>1.0471677048641299</v>
      </c>
      <c r="AU1515">
        <v>1.2594252940722901</v>
      </c>
      <c r="AV1515">
        <v>460.03125790349401</v>
      </c>
      <c r="AW1515">
        <v>8.837863595139E-4</v>
      </c>
      <c r="AX1515" s="98">
        <v>1.2594252940722901</v>
      </c>
      <c r="AY1515">
        <v>0.109337066968556</v>
      </c>
      <c r="BD1515" s="95">
        <v>45453</v>
      </c>
    </row>
    <row r="1516" spans="1:56">
      <c r="A1516" t="s">
        <v>109</v>
      </c>
      <c r="B1516">
        <v>5366.7250000000004</v>
      </c>
      <c r="C1516">
        <v>0</v>
      </c>
      <c r="D1516">
        <v>11674.4</v>
      </c>
      <c r="E1516" s="95">
        <v>45453</v>
      </c>
      <c r="F1516" t="s">
        <v>1664</v>
      </c>
      <c r="G1516" t="b">
        <v>0</v>
      </c>
      <c r="H1516" t="b">
        <v>0</v>
      </c>
      <c r="I1516" t="b">
        <v>0</v>
      </c>
      <c r="J1516" t="b">
        <v>0</v>
      </c>
      <c r="K1516" t="b">
        <v>0</v>
      </c>
      <c r="L1516">
        <v>5366.7250000000004</v>
      </c>
      <c r="M1516">
        <v>5366.7250000000004</v>
      </c>
      <c r="N1516" t="b">
        <v>0</v>
      </c>
      <c r="O1516">
        <v>5366.7250000000004</v>
      </c>
      <c r="P1516">
        <v>0.99974385723067705</v>
      </c>
      <c r="Q1516">
        <v>443.29399867167001</v>
      </c>
      <c r="R1516">
        <v>11674.4</v>
      </c>
      <c r="S1516">
        <v>11674.4</v>
      </c>
      <c r="X1516">
        <v>5.40119738523092E-2</v>
      </c>
      <c r="Y1516">
        <v>0.99972263228894098</v>
      </c>
      <c r="Z1516">
        <v>0.99972263228894098</v>
      </c>
      <c r="AA1516">
        <v>439.21439627964099</v>
      </c>
      <c r="AB1516">
        <v>-2.774061845966E-4</v>
      </c>
      <c r="AC1516" s="96">
        <v>7.6954191252459302E-8</v>
      </c>
      <c r="AD1516">
        <v>8.1194207823142198E-2</v>
      </c>
      <c r="AE1516">
        <v>9.0826566175042103E-2</v>
      </c>
      <c r="AF1516">
        <v>9.0826566175042103E-2</v>
      </c>
      <c r="AH1516">
        <v>438.58805954168702</v>
      </c>
      <c r="AI1516">
        <v>12.22</v>
      </c>
      <c r="AJ1516">
        <v>445.16688043481298</v>
      </c>
      <c r="AK1516">
        <v>432.00923864856202</v>
      </c>
      <c r="AL1516">
        <v>1.7912257495590001E-4</v>
      </c>
      <c r="AM1516">
        <v>0</v>
      </c>
      <c r="AN1516">
        <v>0</v>
      </c>
      <c r="AO1516">
        <v>0</v>
      </c>
      <c r="AP1516">
        <v>0</v>
      </c>
      <c r="AR1516">
        <v>0.11222348224567499</v>
      </c>
      <c r="AS1516">
        <v>1.0235743013065699</v>
      </c>
      <c r="AT1516">
        <v>1.0469292856024499</v>
      </c>
      <c r="AU1516">
        <v>1.27672513562253</v>
      </c>
      <c r="AV1516">
        <v>459.86976213848402</v>
      </c>
      <c r="AW1516">
        <v>-3.510538952212E-4</v>
      </c>
      <c r="AX1516" s="98">
        <v>1.27672513562253</v>
      </c>
      <c r="AY1516">
        <v>0.109322111462101</v>
      </c>
      <c r="BD1516" s="95">
        <v>45453</v>
      </c>
    </row>
    <row r="1517" spans="1:56">
      <c r="A1517" t="s">
        <v>110</v>
      </c>
      <c r="B1517">
        <v>5367.7749999999996</v>
      </c>
      <c r="C1517">
        <v>0</v>
      </c>
      <c r="D1517">
        <v>11675.562</v>
      </c>
      <c r="E1517" s="95">
        <v>45453</v>
      </c>
      <c r="F1517" t="s">
        <v>1665</v>
      </c>
      <c r="G1517" t="b">
        <v>0</v>
      </c>
      <c r="H1517" t="b">
        <v>0</v>
      </c>
      <c r="I1517" t="b">
        <v>0</v>
      </c>
      <c r="J1517" t="b">
        <v>0</v>
      </c>
      <c r="K1517" t="b">
        <v>0</v>
      </c>
      <c r="L1517">
        <v>5367.7749999999996</v>
      </c>
      <c r="M1517">
        <v>5367.7749999999996</v>
      </c>
      <c r="N1517" t="b">
        <v>0</v>
      </c>
      <c r="O1517">
        <v>5367.7749999999996</v>
      </c>
      <c r="P1517">
        <v>1.0001956500472799</v>
      </c>
      <c r="Q1517">
        <v>443.38072916346999</v>
      </c>
      <c r="R1517">
        <v>11675.562</v>
      </c>
      <c r="S1517">
        <v>11675.562</v>
      </c>
      <c r="T1517" s="97">
        <v>45453</v>
      </c>
      <c r="U1517">
        <v>11675.562</v>
      </c>
      <c r="V1517">
        <v>443.38072916346999</v>
      </c>
      <c r="W1517">
        <v>5.33E-2</v>
      </c>
      <c r="X1517">
        <v>5.40119738523092E-2</v>
      </c>
      <c r="Y1517">
        <v>1.00009953402316</v>
      </c>
      <c r="Z1517">
        <v>1.00009953402316</v>
      </c>
      <c r="AA1517">
        <v>439.25811305553401</v>
      </c>
      <c r="AB1517" s="96">
        <v>9.9529069979549799E-5</v>
      </c>
      <c r="AC1517" s="96">
        <v>9.9060357709941204E-9</v>
      </c>
      <c r="AD1517">
        <v>7.8727364212273401E-2</v>
      </c>
      <c r="AE1517">
        <v>8.9456723597881802E-2</v>
      </c>
      <c r="AF1517">
        <v>8.9456723597881802E-2</v>
      </c>
      <c r="AG1517">
        <v>439.25811305553401</v>
      </c>
      <c r="AH1517">
        <v>438.58805954168702</v>
      </c>
      <c r="AI1517">
        <v>12.22</v>
      </c>
      <c r="AJ1517">
        <v>445.16688043481298</v>
      </c>
      <c r="AK1517">
        <v>432.00923864856202</v>
      </c>
      <c r="AL1517">
        <v>0</v>
      </c>
      <c r="AN1517">
        <v>0</v>
      </c>
      <c r="AO1517">
        <v>0</v>
      </c>
      <c r="AP1517">
        <v>0</v>
      </c>
      <c r="AQ1517">
        <v>0.112236690755702</v>
      </c>
      <c r="AR1517">
        <v>0.11222348224567499</v>
      </c>
      <c r="AS1517">
        <v>1.0235743013065699</v>
      </c>
      <c r="AT1517">
        <v>1.0470473723931299</v>
      </c>
      <c r="AU1517">
        <v>1.29599796191129</v>
      </c>
      <c r="AV1517">
        <v>459.92731498020697</v>
      </c>
      <c r="AW1517">
        <v>1.2515030659129999E-4</v>
      </c>
      <c r="AX1517" s="98">
        <v>1.29599796191129</v>
      </c>
      <c r="AY1517">
        <v>0.109319660856349</v>
      </c>
      <c r="AZ1517" s="97">
        <v>45453</v>
      </c>
      <c r="BA1517">
        <v>459.92731498020697</v>
      </c>
      <c r="BB1517">
        <v>459.92730660462797</v>
      </c>
      <c r="BC1517" s="96">
        <v>8.3755790001305201E-6</v>
      </c>
      <c r="BD1517" s="95">
        <v>45453</v>
      </c>
    </row>
    <row r="1518" spans="1:56">
      <c r="A1518" t="s">
        <v>104</v>
      </c>
      <c r="B1518">
        <v>5338.75</v>
      </c>
      <c r="C1518">
        <v>0</v>
      </c>
      <c r="D1518">
        <v>11616.973</v>
      </c>
      <c r="E1518" s="95">
        <v>45454</v>
      </c>
      <c r="F1518" t="s">
        <v>1666</v>
      </c>
      <c r="G1518" t="b">
        <v>0</v>
      </c>
      <c r="H1518" t="b">
        <v>0</v>
      </c>
      <c r="I1518" t="b">
        <v>0</v>
      </c>
      <c r="J1518" t="b">
        <v>0</v>
      </c>
      <c r="K1518" t="b">
        <v>0</v>
      </c>
      <c r="L1518">
        <v>5338.75</v>
      </c>
      <c r="M1518">
        <v>5338.75</v>
      </c>
      <c r="N1518" t="b">
        <v>0</v>
      </c>
      <c r="O1518">
        <v>5338.75</v>
      </c>
      <c r="P1518">
        <v>0.99459273162530104</v>
      </c>
      <c r="Q1518">
        <v>440.983250568713</v>
      </c>
      <c r="R1518">
        <v>11616.973</v>
      </c>
      <c r="S1518">
        <v>11616.973</v>
      </c>
      <c r="X1518">
        <v>5.33E-2</v>
      </c>
      <c r="Y1518">
        <v>0.99483385623592802</v>
      </c>
      <c r="Z1518">
        <v>0.99483385623592802</v>
      </c>
      <c r="AA1518">
        <v>436.988842493954</v>
      </c>
      <c r="AB1518">
        <v>-5.1795344233909E-3</v>
      </c>
      <c r="AC1518" s="96">
        <v>2.6827576843091599E-5</v>
      </c>
      <c r="AD1518">
        <v>9.3088929182454594E-2</v>
      </c>
      <c r="AE1518">
        <v>9.5823512779996706E-2</v>
      </c>
      <c r="AF1518">
        <v>9.5823512779996706E-2</v>
      </c>
      <c r="AH1518">
        <v>439.25811305553401</v>
      </c>
      <c r="AI1518">
        <v>12.74</v>
      </c>
      <c r="AJ1518">
        <v>445.84698475136599</v>
      </c>
      <c r="AK1518">
        <v>432.669241359701</v>
      </c>
      <c r="AL1518">
        <v>1.0058421516754E-3</v>
      </c>
      <c r="AM1518">
        <v>8.4049823633150001E-4</v>
      </c>
      <c r="AN1518" s="96">
        <v>2.79372033727083E-8</v>
      </c>
      <c r="AO1518">
        <v>-3.5569348382226999E-3</v>
      </c>
      <c r="AP1518">
        <v>-3.5569069010192998E-3</v>
      </c>
      <c r="AR1518">
        <v>0.112236690755702</v>
      </c>
      <c r="AS1518">
        <v>1.02346478688662</v>
      </c>
      <c r="AT1518">
        <v>1.0470667192566401</v>
      </c>
      <c r="AU1518">
        <v>1.3157026745248299</v>
      </c>
      <c r="AV1518">
        <v>456.84066405312399</v>
      </c>
      <c r="AW1518">
        <v>-6.7111711493279E-3</v>
      </c>
      <c r="AX1518" s="98">
        <v>1.3157026745248299</v>
      </c>
      <c r="AY1518">
        <v>0.11084152030625399</v>
      </c>
      <c r="BD1518" s="95">
        <v>45454</v>
      </c>
    </row>
    <row r="1519" spans="1:56">
      <c r="A1519" t="s">
        <v>105</v>
      </c>
      <c r="B1519">
        <v>5357.35</v>
      </c>
      <c r="C1519">
        <v>0</v>
      </c>
      <c r="D1519">
        <v>11656.819</v>
      </c>
      <c r="E1519" s="95">
        <v>45454</v>
      </c>
      <c r="F1519" t="s">
        <v>1667</v>
      </c>
      <c r="G1519" t="b">
        <v>0</v>
      </c>
      <c r="H1519" t="b">
        <v>0</v>
      </c>
      <c r="I1519" t="b">
        <v>0</v>
      </c>
      <c r="J1519" t="b">
        <v>0</v>
      </c>
      <c r="K1519" t="b">
        <v>0</v>
      </c>
      <c r="L1519">
        <v>5357.35</v>
      </c>
      <c r="M1519">
        <v>5357.35</v>
      </c>
      <c r="N1519" t="b">
        <v>0</v>
      </c>
      <c r="O1519">
        <v>5357.35</v>
      </c>
      <c r="P1519">
        <v>1.0034839616014899</v>
      </c>
      <c r="Q1519">
        <v>442.51961928059802</v>
      </c>
      <c r="R1519">
        <v>11656.819</v>
      </c>
      <c r="S1519">
        <v>11656.819</v>
      </c>
      <c r="X1519">
        <v>5.33E-2</v>
      </c>
      <c r="Y1519">
        <v>1.0034299812868599</v>
      </c>
      <c r="Z1519">
        <v>1.0034299812868599</v>
      </c>
      <c r="AA1519">
        <v>438.487706046276</v>
      </c>
      <c r="AB1519">
        <v>3.4241123175239E-3</v>
      </c>
      <c r="AC1519" s="96">
        <v>1.17245451630191E-5</v>
      </c>
      <c r="AD1519">
        <v>9.6884166261623106E-2</v>
      </c>
      <c r="AE1519">
        <v>9.7607090743860495E-2</v>
      </c>
      <c r="AF1519">
        <v>9.7607090743860495E-2</v>
      </c>
      <c r="AH1519">
        <v>439.25811305553401</v>
      </c>
      <c r="AI1519">
        <v>12.74</v>
      </c>
      <c r="AJ1519">
        <v>445.84698475136599</v>
      </c>
      <c r="AK1519">
        <v>432.669241359701</v>
      </c>
      <c r="AL1519">
        <v>8.4049823633150001E-4</v>
      </c>
      <c r="AM1519">
        <v>6.7515432098759996E-4</v>
      </c>
      <c r="AN1519" s="96">
        <v>2.50073154571666E-7</v>
      </c>
      <c r="AO1519" s="96">
        <v>-2.7072915377179801E-5</v>
      </c>
      <c r="AP1519" s="96">
        <v>-2.68228422226081E-5</v>
      </c>
      <c r="AR1519">
        <v>0.112236690755702</v>
      </c>
      <c r="AS1519">
        <v>1.02346478688662</v>
      </c>
      <c r="AT1519">
        <v>1.0348979612796301</v>
      </c>
      <c r="AU1519">
        <v>1.22828361304378</v>
      </c>
      <c r="AV1519">
        <v>458.89831718557099</v>
      </c>
      <c r="AW1519">
        <v>4.5040936465485003E-3</v>
      </c>
      <c r="AX1519" s="98">
        <v>1.22828361304378</v>
      </c>
      <c r="AY1519">
        <v>0.11138354044288699</v>
      </c>
      <c r="BD1519" s="95">
        <v>45454</v>
      </c>
    </row>
    <row r="1520" spans="1:56">
      <c r="A1520" t="s">
        <v>106</v>
      </c>
      <c r="B1520">
        <v>5354.375</v>
      </c>
      <c r="C1520">
        <v>0</v>
      </c>
      <c r="D1520">
        <v>11649.206</v>
      </c>
      <c r="E1520" s="95">
        <v>45454</v>
      </c>
      <c r="F1520" t="s">
        <v>1668</v>
      </c>
      <c r="G1520" t="b">
        <v>0</v>
      </c>
      <c r="H1520" t="b">
        <v>0</v>
      </c>
      <c r="I1520" t="b">
        <v>0</v>
      </c>
      <c r="J1520" t="b">
        <v>0</v>
      </c>
      <c r="K1520" t="b">
        <v>0</v>
      </c>
      <c r="L1520">
        <v>5354.375</v>
      </c>
      <c r="M1520">
        <v>5354.375</v>
      </c>
      <c r="N1520" t="b">
        <v>0</v>
      </c>
      <c r="O1520">
        <v>5354.375</v>
      </c>
      <c r="P1520">
        <v>0.999444688138725</v>
      </c>
      <c r="Q1520">
        <v>442.27388288716497</v>
      </c>
      <c r="R1520">
        <v>11649.206</v>
      </c>
      <c r="S1520">
        <v>11649.206</v>
      </c>
      <c r="X1520">
        <v>5.33E-2</v>
      </c>
      <c r="Y1520">
        <v>0.99934690587543595</v>
      </c>
      <c r="Z1520">
        <v>0.99934690587543595</v>
      </c>
      <c r="AA1520">
        <v>438.20133230176401</v>
      </c>
      <c r="AB1520">
        <v>-6.5330748343180001E-4</v>
      </c>
      <c r="AC1520" s="96">
        <v>4.2681066790802099E-7</v>
      </c>
      <c r="AD1520">
        <v>9.4172834793100596E-2</v>
      </c>
      <c r="AE1520">
        <v>9.6249242382065003E-2</v>
      </c>
      <c r="AF1520">
        <v>9.6249242382065003E-2</v>
      </c>
      <c r="AH1520">
        <v>439.25811305553401</v>
      </c>
      <c r="AI1520">
        <v>12.74</v>
      </c>
      <c r="AJ1520">
        <v>445.84698475136599</v>
      </c>
      <c r="AK1520">
        <v>432.669241359701</v>
      </c>
      <c r="AL1520">
        <v>6.7515432098759996E-4</v>
      </c>
      <c r="AM1520">
        <v>5.0981040564370003E-4</v>
      </c>
      <c r="AN1520" s="96">
        <v>9.1759360753361396E-10</v>
      </c>
      <c r="AO1520" s="96">
        <v>-4.9777700262820801E-6</v>
      </c>
      <c r="AP1520" s="96">
        <v>-4.9768524326745397E-6</v>
      </c>
      <c r="AR1520">
        <v>0.112236690755702</v>
      </c>
      <c r="AS1520">
        <v>1.02346478688662</v>
      </c>
      <c r="AT1520">
        <v>1.0304882363096599</v>
      </c>
      <c r="AU1520">
        <v>1.2058391413470599</v>
      </c>
      <c r="AV1520">
        <v>458.52916595271302</v>
      </c>
      <c r="AW1520">
        <v>-8.0442925814599997E-4</v>
      </c>
      <c r="AX1520" s="98">
        <v>1.2058391413470599</v>
      </c>
      <c r="AY1520">
        <v>0.11130531173636</v>
      </c>
      <c r="BD1520" s="95">
        <v>45454</v>
      </c>
    </row>
    <row r="1521" spans="1:56">
      <c r="A1521" t="s">
        <v>107</v>
      </c>
      <c r="B1521">
        <v>5354.8</v>
      </c>
      <c r="C1521">
        <v>0</v>
      </c>
      <c r="D1521">
        <v>11651.579</v>
      </c>
      <c r="E1521" s="95">
        <v>45454</v>
      </c>
      <c r="F1521" t="s">
        <v>1669</v>
      </c>
      <c r="G1521" t="b">
        <v>0</v>
      </c>
      <c r="H1521" t="b">
        <v>0</v>
      </c>
      <c r="I1521" t="b">
        <v>0</v>
      </c>
      <c r="J1521" t="b">
        <v>0</v>
      </c>
      <c r="K1521" t="b">
        <v>0</v>
      </c>
      <c r="L1521">
        <v>5354.8</v>
      </c>
      <c r="M1521">
        <v>5354.8</v>
      </c>
      <c r="N1521" t="b">
        <v>0</v>
      </c>
      <c r="O1521">
        <v>5354.8</v>
      </c>
      <c r="P1521">
        <v>1.00007937434341</v>
      </c>
      <c r="Q1521">
        <v>442.30898808622698</v>
      </c>
      <c r="R1521">
        <v>11651.579</v>
      </c>
      <c r="S1521">
        <v>11651.579</v>
      </c>
      <c r="X1521">
        <v>5.33E-2</v>
      </c>
      <c r="Y1521">
        <v>1.0002037048705199</v>
      </c>
      <c r="Z1521">
        <v>1.0002037048705199</v>
      </c>
      <c r="AA1521">
        <v>438.29059604742599</v>
      </c>
      <c r="AB1521">
        <v>2.0368412550919999E-4</v>
      </c>
      <c r="AC1521" s="96">
        <v>4.1487222984482397E-8</v>
      </c>
      <c r="AD1521">
        <v>9.13279938018524E-2</v>
      </c>
      <c r="AE1521">
        <v>9.4806089800118801E-2</v>
      </c>
      <c r="AF1521">
        <v>9.4806089800118801E-2</v>
      </c>
      <c r="AH1521">
        <v>439.25811305553401</v>
      </c>
      <c r="AI1521">
        <v>12.74</v>
      </c>
      <c r="AJ1521">
        <v>445.84698475136599</v>
      </c>
      <c r="AK1521">
        <v>432.669241359701</v>
      </c>
      <c r="AL1521">
        <v>5.0981040564370003E-4</v>
      </c>
      <c r="AM1521">
        <v>3.4446649029979998E-4</v>
      </c>
      <c r="AN1521" s="96">
        <v>2.44991768167871E-13</v>
      </c>
      <c r="AO1521" s="96">
        <v>-2.37438154693236E-8</v>
      </c>
      <c r="AP1521" s="96">
        <v>-2.3743570477555501E-8</v>
      </c>
      <c r="AR1521">
        <v>0.112236690755702</v>
      </c>
      <c r="AS1521">
        <v>1.02346478688662</v>
      </c>
      <c r="AT1521">
        <v>1.03112717809775</v>
      </c>
      <c r="AU1521">
        <v>1.22285066956427</v>
      </c>
      <c r="AV1521">
        <v>458.64101687659399</v>
      </c>
      <c r="AW1521">
        <v>2.4393415334549999E-4</v>
      </c>
      <c r="AX1521" s="98">
        <v>1.22285066956427</v>
      </c>
      <c r="AY1521">
        <v>0.11126746981690799</v>
      </c>
      <c r="BD1521" s="95">
        <v>45454</v>
      </c>
    </row>
    <row r="1522" spans="1:56">
      <c r="A1522" t="s">
        <v>108</v>
      </c>
      <c r="B1522">
        <v>5362.9750000000004</v>
      </c>
      <c r="C1522">
        <v>0</v>
      </c>
      <c r="D1522">
        <v>11668.207</v>
      </c>
      <c r="E1522" s="95">
        <v>45454</v>
      </c>
      <c r="F1522" t="s">
        <v>1670</v>
      </c>
      <c r="G1522" t="b">
        <v>0</v>
      </c>
      <c r="H1522" t="b">
        <v>0</v>
      </c>
      <c r="I1522" t="b">
        <v>0</v>
      </c>
      <c r="J1522" t="b">
        <v>0</v>
      </c>
      <c r="K1522" t="b">
        <v>0</v>
      </c>
      <c r="L1522">
        <v>5362.9750000000004</v>
      </c>
      <c r="M1522">
        <v>5362.9750000000004</v>
      </c>
      <c r="N1522" t="b">
        <v>0</v>
      </c>
      <c r="O1522">
        <v>5362.9750000000004</v>
      </c>
      <c r="P1522">
        <v>1.00152666766265</v>
      </c>
      <c r="Q1522">
        <v>442.98424691524099</v>
      </c>
      <c r="R1522">
        <v>11668.207</v>
      </c>
      <c r="S1522">
        <v>11668.207</v>
      </c>
      <c r="X1522">
        <v>5.33E-2</v>
      </c>
      <c r="Y1522">
        <v>1.0014271027128501</v>
      </c>
      <c r="Z1522">
        <v>1.0014271027128501</v>
      </c>
      <c r="AA1522">
        <v>438.91608174606699</v>
      </c>
      <c r="AB1522">
        <v>1.4260853695705E-3</v>
      </c>
      <c r="AC1522" s="96">
        <v>2.0337194813031399E-6</v>
      </c>
      <c r="AD1522">
        <v>8.9753012064554299E-2</v>
      </c>
      <c r="AE1522">
        <v>9.3947715556276901E-2</v>
      </c>
      <c r="AF1522">
        <v>9.3947715556276901E-2</v>
      </c>
      <c r="AH1522">
        <v>439.25811305553401</v>
      </c>
      <c r="AI1522">
        <v>12.74</v>
      </c>
      <c r="AJ1522">
        <v>445.84698475136599</v>
      </c>
      <c r="AK1522">
        <v>432.669241359701</v>
      </c>
      <c r="AL1522">
        <v>3.4446649029979998E-4</v>
      </c>
      <c r="AM1522">
        <v>1.7912257495590001E-4</v>
      </c>
      <c r="AN1522" s="96">
        <v>2.00270079788837E-20</v>
      </c>
      <c r="AO1522">
        <v>0</v>
      </c>
      <c r="AP1522" s="96">
        <v>2.00270079788837E-20</v>
      </c>
      <c r="AR1522">
        <v>0.112236690755702</v>
      </c>
      <c r="AS1522">
        <v>1.02346478688662</v>
      </c>
      <c r="AT1522">
        <v>1.03143595320355</v>
      </c>
      <c r="AU1522">
        <v>1.24146508668491</v>
      </c>
      <c r="AV1522">
        <v>459.44055294974902</v>
      </c>
      <c r="AW1522">
        <v>1.7432720662455001E-3</v>
      </c>
      <c r="AX1522" s="98">
        <v>1.24146508668491</v>
      </c>
      <c r="AY1522">
        <v>0.111386689970544</v>
      </c>
      <c r="BD1522" s="95">
        <v>45454</v>
      </c>
    </row>
    <row r="1523" spans="1:56">
      <c r="A1523" t="s">
        <v>109</v>
      </c>
      <c r="B1523">
        <v>5376.8</v>
      </c>
      <c r="C1523">
        <v>0</v>
      </c>
      <c r="D1523">
        <v>11698.216</v>
      </c>
      <c r="E1523" s="95">
        <v>45454</v>
      </c>
      <c r="F1523" t="s">
        <v>1671</v>
      </c>
      <c r="G1523" t="b">
        <v>0</v>
      </c>
      <c r="H1523" t="b">
        <v>0</v>
      </c>
      <c r="I1523" t="b">
        <v>0</v>
      </c>
      <c r="J1523" t="b">
        <v>0</v>
      </c>
      <c r="K1523" t="b">
        <v>0</v>
      </c>
      <c r="L1523">
        <v>5376.8</v>
      </c>
      <c r="M1523">
        <v>5376.8</v>
      </c>
      <c r="N1523" t="b">
        <v>0</v>
      </c>
      <c r="O1523">
        <v>5376.8</v>
      </c>
      <c r="P1523">
        <v>1.0025778602361499</v>
      </c>
      <c r="Q1523">
        <v>444.12619839060801</v>
      </c>
      <c r="R1523">
        <v>11698.216</v>
      </c>
      <c r="S1523">
        <v>11698.216</v>
      </c>
      <c r="X1523">
        <v>5.33E-2</v>
      </c>
      <c r="Y1523">
        <v>1.0025718604409399</v>
      </c>
      <c r="Z1523">
        <v>1.0025718604409399</v>
      </c>
      <c r="AA1523">
        <v>440.04491265360201</v>
      </c>
      <c r="AB1523">
        <v>2.5685588674555001E-3</v>
      </c>
      <c r="AC1523" s="96">
        <v>6.59749465558466E-6</v>
      </c>
      <c r="AD1523">
        <v>9.0942541302338295E-2</v>
      </c>
      <c r="AE1523">
        <v>9.4395590350764599E-2</v>
      </c>
      <c r="AF1523">
        <v>9.4395590350764599E-2</v>
      </c>
      <c r="AH1523">
        <v>439.25811305553401</v>
      </c>
      <c r="AI1523">
        <v>12.74</v>
      </c>
      <c r="AJ1523">
        <v>445.84698475136599</v>
      </c>
      <c r="AK1523">
        <v>432.669241359701</v>
      </c>
      <c r="AL1523">
        <v>1.7912257495590001E-4</v>
      </c>
      <c r="AM1523">
        <v>0</v>
      </c>
      <c r="AN1523">
        <v>0</v>
      </c>
      <c r="AO1523">
        <v>0</v>
      </c>
      <c r="AP1523">
        <v>0</v>
      </c>
      <c r="AR1523">
        <v>0.112236690755702</v>
      </c>
      <c r="AS1523">
        <v>1.02346478688662</v>
      </c>
      <c r="AT1523">
        <v>1.03046249448723</v>
      </c>
      <c r="AU1523">
        <v>1.2528080091682201</v>
      </c>
      <c r="AV1523">
        <v>460.90696804023798</v>
      </c>
      <c r="AW1523">
        <v>3.1917406530048002E-3</v>
      </c>
      <c r="AX1523" s="98">
        <v>1.2528080091682201</v>
      </c>
      <c r="AY1523">
        <v>0.11186647289629199</v>
      </c>
      <c r="BD1523" s="95">
        <v>45454</v>
      </c>
    </row>
    <row r="1524" spans="1:56">
      <c r="A1524" t="s">
        <v>110</v>
      </c>
      <c r="B1524">
        <v>5378.75</v>
      </c>
      <c r="C1524">
        <v>0</v>
      </c>
      <c r="D1524">
        <v>11702.159</v>
      </c>
      <c r="E1524" s="95">
        <v>45454</v>
      </c>
      <c r="F1524" t="s">
        <v>1672</v>
      </c>
      <c r="G1524" t="b">
        <v>0</v>
      </c>
      <c r="H1524" t="b">
        <v>0</v>
      </c>
      <c r="I1524" t="b">
        <v>0</v>
      </c>
      <c r="J1524" t="b">
        <v>0</v>
      </c>
      <c r="K1524" t="b">
        <v>0</v>
      </c>
      <c r="L1524">
        <v>5378.75</v>
      </c>
      <c r="M1524">
        <v>5378.75</v>
      </c>
      <c r="N1524" t="b">
        <v>0</v>
      </c>
      <c r="O1524">
        <v>5378.75</v>
      </c>
      <c r="P1524">
        <v>1.00036266924564</v>
      </c>
      <c r="Q1524">
        <v>444.28726930394998</v>
      </c>
      <c r="R1524">
        <v>11702.159</v>
      </c>
      <c r="S1524">
        <v>11702.159</v>
      </c>
      <c r="T1524" s="97">
        <v>45454</v>
      </c>
      <c r="U1524">
        <v>11702.159</v>
      </c>
      <c r="V1524">
        <v>444.28726930394998</v>
      </c>
      <c r="W1524">
        <v>5.4001690476436999E-2</v>
      </c>
      <c r="X1524">
        <v>5.33E-2</v>
      </c>
      <c r="Y1524">
        <v>1.0003370599414401</v>
      </c>
      <c r="Z1524">
        <v>1.0003370599414401</v>
      </c>
      <c r="AA1524">
        <v>440.19323416609501</v>
      </c>
      <c r="AB1524">
        <v>3.3700314950639999E-4</v>
      </c>
      <c r="AC1524" s="96">
        <v>1.13571122777297E-7</v>
      </c>
      <c r="AD1524">
        <v>8.82402030655563E-2</v>
      </c>
      <c r="AE1524">
        <v>9.3001192665237695E-2</v>
      </c>
      <c r="AF1524">
        <v>9.3001192665237695E-2</v>
      </c>
      <c r="AG1524">
        <v>440.19323416609501</v>
      </c>
      <c r="AH1524">
        <v>439.25811305553401</v>
      </c>
      <c r="AI1524">
        <v>12.74</v>
      </c>
      <c r="AJ1524">
        <v>445.84698475136599</v>
      </c>
      <c r="AK1524">
        <v>432.669241359701</v>
      </c>
      <c r="AL1524">
        <v>0</v>
      </c>
      <c r="AN1524">
        <v>0</v>
      </c>
      <c r="AO1524">
        <v>0</v>
      </c>
      <c r="AP1524">
        <v>0</v>
      </c>
      <c r="AQ1524">
        <v>0.11216120395</v>
      </c>
      <c r="AR1524">
        <v>0.112236690755702</v>
      </c>
      <c r="AS1524">
        <v>1.02346478688662</v>
      </c>
      <c r="AT1524">
        <v>1.0265250443474001</v>
      </c>
      <c r="AU1524">
        <v>1.2468638636042799</v>
      </c>
      <c r="AV1524">
        <v>461.101321898425</v>
      </c>
      <c r="AW1524">
        <v>4.216769796585E-4</v>
      </c>
      <c r="AX1524" s="98">
        <v>1.2468638636042799</v>
      </c>
      <c r="AY1524">
        <v>0.111840234647578</v>
      </c>
      <c r="AZ1524" s="97">
        <v>45454</v>
      </c>
      <c r="BA1524">
        <v>461.101321898425</v>
      </c>
      <c r="BB1524">
        <v>461.10131347550799</v>
      </c>
      <c r="BC1524" s="96">
        <v>8.4229162666815598E-6</v>
      </c>
      <c r="BD1524" s="95">
        <v>45454</v>
      </c>
    </row>
    <row r="1525" spans="1:56">
      <c r="A1525" t="s">
        <v>104</v>
      </c>
      <c r="B1525">
        <v>5440.5249999999996</v>
      </c>
      <c r="C1525">
        <v>0</v>
      </c>
      <c r="D1525">
        <v>11841.339</v>
      </c>
      <c r="E1525" s="95">
        <v>45455</v>
      </c>
      <c r="F1525" t="s">
        <v>1673</v>
      </c>
      <c r="G1525" t="b">
        <v>0</v>
      </c>
      <c r="H1525" t="b">
        <v>0</v>
      </c>
      <c r="I1525" t="b">
        <v>0</v>
      </c>
      <c r="J1525" t="b">
        <v>0</v>
      </c>
      <c r="K1525" t="b">
        <v>0</v>
      </c>
      <c r="L1525">
        <v>5440.5249999999996</v>
      </c>
      <c r="M1525">
        <v>5440.5249999999996</v>
      </c>
      <c r="N1525" t="b">
        <v>0</v>
      </c>
      <c r="O1525">
        <v>5440.5249999999996</v>
      </c>
      <c r="P1525">
        <v>1.0114850104578199</v>
      </c>
      <c r="Q1525">
        <v>449.389913238183</v>
      </c>
      <c r="R1525">
        <v>11841.339</v>
      </c>
      <c r="S1525">
        <v>11841.339</v>
      </c>
      <c r="X1525">
        <v>5.4001690476436999E-2</v>
      </c>
      <c r="Y1525">
        <v>1.0117435270875501</v>
      </c>
      <c r="Z1525">
        <v>1.0117435270875501</v>
      </c>
      <c r="AA1525">
        <v>445.36265533528302</v>
      </c>
      <c r="AB1525">
        <v>1.16751070143608E-2</v>
      </c>
      <c r="AC1525">
        <v>1.3630812379669999E-4</v>
      </c>
      <c r="AD1525">
        <v>0.14746526795648701</v>
      </c>
      <c r="AE1525">
        <v>0.124912653856074</v>
      </c>
      <c r="AF1525">
        <v>0.14746526795648701</v>
      </c>
      <c r="AH1525">
        <v>440.19323416609501</v>
      </c>
      <c r="AI1525">
        <v>12.85</v>
      </c>
      <c r="AJ1525">
        <v>446.79613267858599</v>
      </c>
      <c r="AK1525">
        <v>433.59033565360397</v>
      </c>
      <c r="AL1525">
        <v>1.0058421516754E-3</v>
      </c>
      <c r="AM1525">
        <v>8.4049823633150001E-4</v>
      </c>
      <c r="AN1525">
        <v>0.19469243204055001</v>
      </c>
      <c r="AO1525" s="96">
        <v>-3.1752378504279401E-13</v>
      </c>
      <c r="AP1525">
        <v>0.19469243204023201</v>
      </c>
      <c r="AR1525">
        <v>0.11216120395</v>
      </c>
      <c r="AS1525">
        <v>1.0240903318677701</v>
      </c>
      <c r="AT1525">
        <v>1.0267412031379399</v>
      </c>
      <c r="AU1525">
        <v>1.26633201994209</v>
      </c>
      <c r="AV1525">
        <v>467.84573282374799</v>
      </c>
      <c r="AW1525">
        <v>1.46267438522078E-2</v>
      </c>
      <c r="AX1525" s="98">
        <v>1.26633201994209</v>
      </c>
      <c r="AY1525">
        <v>0.122595573320484</v>
      </c>
      <c r="BD1525" s="95">
        <v>45455</v>
      </c>
    </row>
    <row r="1526" spans="1:56">
      <c r="A1526" t="s">
        <v>105</v>
      </c>
      <c r="B1526">
        <v>5446.4</v>
      </c>
      <c r="C1526">
        <v>0</v>
      </c>
      <c r="D1526">
        <v>11853.351000000001</v>
      </c>
      <c r="E1526" s="95">
        <v>45455</v>
      </c>
      <c r="F1526" t="s">
        <v>1674</v>
      </c>
      <c r="G1526" t="b">
        <v>0</v>
      </c>
      <c r="H1526" t="b">
        <v>0</v>
      </c>
      <c r="I1526" t="b">
        <v>0</v>
      </c>
      <c r="J1526" t="b">
        <v>0</v>
      </c>
      <c r="K1526" t="b">
        <v>0</v>
      </c>
      <c r="L1526">
        <v>5446.4</v>
      </c>
      <c r="M1526">
        <v>5446.4</v>
      </c>
      <c r="N1526" t="b">
        <v>0</v>
      </c>
      <c r="O1526">
        <v>5446.4</v>
      </c>
      <c r="P1526">
        <v>1.00107985902095</v>
      </c>
      <c r="Q1526">
        <v>449.87519098991999</v>
      </c>
      <c r="R1526">
        <v>11853.351000000001</v>
      </c>
      <c r="S1526">
        <v>11853.351000000001</v>
      </c>
      <c r="X1526">
        <v>5.4001690476436999E-2</v>
      </c>
      <c r="Y1526">
        <v>1.0010144123058999</v>
      </c>
      <c r="Z1526">
        <v>1.0010144123058999</v>
      </c>
      <c r="AA1526">
        <v>445.814436693446</v>
      </c>
      <c r="AB1526">
        <v>1.0138981374323E-3</v>
      </c>
      <c r="AC1526" s="96">
        <v>1.02798943308881E-6</v>
      </c>
      <c r="AD1526">
        <v>0.14335287698497001</v>
      </c>
      <c r="AE1526">
        <v>0.12324559692486101</v>
      </c>
      <c r="AF1526">
        <v>0.14335287698497001</v>
      </c>
      <c r="AH1526">
        <v>440.19323416609501</v>
      </c>
      <c r="AI1526">
        <v>12.85</v>
      </c>
      <c r="AJ1526">
        <v>446.79613267858599</v>
      </c>
      <c r="AK1526">
        <v>433.59033565360397</v>
      </c>
      <c r="AL1526">
        <v>8.4049823633150001E-4</v>
      </c>
      <c r="AM1526">
        <v>6.7515432098759996E-4</v>
      </c>
      <c r="AN1526">
        <v>0.255554870009571</v>
      </c>
      <c r="AO1526">
        <v>0</v>
      </c>
      <c r="AP1526">
        <v>0.255554870009571</v>
      </c>
      <c r="AR1526">
        <v>0.11216120395</v>
      </c>
      <c r="AS1526">
        <v>1.0240903318677701</v>
      </c>
      <c r="AT1526">
        <v>0.92926889172932603</v>
      </c>
      <c r="AU1526">
        <v>0.86237559254076301</v>
      </c>
      <c r="AV1526">
        <v>468.43502325456302</v>
      </c>
      <c r="AW1526">
        <v>1.2595827843917E-3</v>
      </c>
      <c r="AX1526" s="98">
        <v>1.01633201994209</v>
      </c>
      <c r="AY1526">
        <v>0.12264372998735899</v>
      </c>
      <c r="BD1526" s="95">
        <v>45455</v>
      </c>
    </row>
    <row r="1527" spans="1:56">
      <c r="A1527" t="s">
        <v>106</v>
      </c>
      <c r="B1527">
        <v>5441.7124999999996</v>
      </c>
      <c r="C1527">
        <v>0</v>
      </c>
      <c r="D1527">
        <v>11842.380999999999</v>
      </c>
      <c r="E1527" s="95">
        <v>45455</v>
      </c>
      <c r="F1527" t="s">
        <v>1675</v>
      </c>
      <c r="G1527" t="b">
        <v>0</v>
      </c>
      <c r="H1527" t="b">
        <v>0</v>
      </c>
      <c r="I1527" t="b">
        <v>0</v>
      </c>
      <c r="J1527" t="b">
        <v>0</v>
      </c>
      <c r="K1527" t="b">
        <v>0</v>
      </c>
      <c r="L1527">
        <v>5441.7124999999996</v>
      </c>
      <c r="M1527">
        <v>5441.7124999999996</v>
      </c>
      <c r="N1527" t="b">
        <v>0</v>
      </c>
      <c r="O1527">
        <v>5441.7124999999996</v>
      </c>
      <c r="P1527">
        <v>0.99913933974735603</v>
      </c>
      <c r="Q1527">
        <v>449.48800129438501</v>
      </c>
      <c r="R1527">
        <v>11842.380999999999</v>
      </c>
      <c r="S1527">
        <v>11842.380999999999</v>
      </c>
      <c r="X1527">
        <v>5.4001690476436999E-2</v>
      </c>
      <c r="Y1527">
        <v>0.99907452331412405</v>
      </c>
      <c r="Z1527">
        <v>0.99907452331412405</v>
      </c>
      <c r="AA1527">
        <v>445.40184582606003</v>
      </c>
      <c r="AB1527">
        <v>-9.2590520383300005E-4</v>
      </c>
      <c r="AC1527" s="96">
        <v>8.5730044648520499E-7</v>
      </c>
      <c r="AD1527">
        <v>0.13931181277526999</v>
      </c>
      <c r="AE1527">
        <v>0.12156957343904901</v>
      </c>
      <c r="AF1527">
        <v>0.13931181277526999</v>
      </c>
      <c r="AH1527">
        <v>440.19323416609501</v>
      </c>
      <c r="AI1527">
        <v>12.85</v>
      </c>
      <c r="AJ1527">
        <v>446.79613267858599</v>
      </c>
      <c r="AK1527">
        <v>433.59033565360397</v>
      </c>
      <c r="AL1527">
        <v>6.7515432098759996E-4</v>
      </c>
      <c r="AM1527">
        <v>5.0981040564370003E-4</v>
      </c>
      <c r="AN1527">
        <v>0.14101002812511099</v>
      </c>
      <c r="AO1527">
        <v>0</v>
      </c>
      <c r="AP1527">
        <v>0.14101002812511099</v>
      </c>
      <c r="AR1527">
        <v>0.11216120395</v>
      </c>
      <c r="AS1527">
        <v>1.0240903318677701</v>
      </c>
      <c r="AT1527">
        <v>0.92878828290632798</v>
      </c>
      <c r="AU1527">
        <v>0.93881214680635205</v>
      </c>
      <c r="AV1527">
        <v>467.99078590907499</v>
      </c>
      <c r="AW1527">
        <v>-9.4834357687900001E-4</v>
      </c>
      <c r="AX1527" s="98">
        <v>0.93881214680635205</v>
      </c>
      <c r="AY1527">
        <v>0.12265566932289799</v>
      </c>
      <c r="BD1527" s="95">
        <v>45455</v>
      </c>
    </row>
    <row r="1528" spans="1:56">
      <c r="A1528" t="s">
        <v>107</v>
      </c>
      <c r="B1528">
        <v>5441.45</v>
      </c>
      <c r="C1528">
        <v>0</v>
      </c>
      <c r="D1528">
        <v>11842.096</v>
      </c>
      <c r="E1528" s="95">
        <v>45455</v>
      </c>
      <c r="F1528" t="s">
        <v>1676</v>
      </c>
      <c r="G1528" t="b">
        <v>0</v>
      </c>
      <c r="H1528" t="b">
        <v>0</v>
      </c>
      <c r="I1528" t="b">
        <v>0</v>
      </c>
      <c r="J1528" t="b">
        <v>0</v>
      </c>
      <c r="K1528" t="b">
        <v>0</v>
      </c>
      <c r="L1528">
        <v>5441.45</v>
      </c>
      <c r="M1528">
        <v>5441.45</v>
      </c>
      <c r="N1528" t="b">
        <v>0</v>
      </c>
      <c r="O1528">
        <v>5441.45</v>
      </c>
      <c r="P1528">
        <v>0.99995176150889997</v>
      </c>
      <c r="Q1528">
        <v>449.46631867143498</v>
      </c>
      <c r="R1528">
        <v>11842.096</v>
      </c>
      <c r="S1528">
        <v>11842.096</v>
      </c>
      <c r="X1528">
        <v>5.4001690476436999E-2</v>
      </c>
      <c r="Y1528">
        <v>0.99997593389369899</v>
      </c>
      <c r="Z1528">
        <v>0.99997593389369899</v>
      </c>
      <c r="AA1528">
        <v>445.391126737891</v>
      </c>
      <c r="AB1528" s="96">
        <v>-2.4066395894173201E-5</v>
      </c>
      <c r="AC1528" s="96">
        <v>5.7919141133507904E-10</v>
      </c>
      <c r="AD1528">
        <v>0.135068040667017</v>
      </c>
      <c r="AE1528">
        <v>0.119732272179966</v>
      </c>
      <c r="AF1528">
        <v>0.135068040667017</v>
      </c>
      <c r="AH1528">
        <v>440.19323416609501</v>
      </c>
      <c r="AI1528">
        <v>12.85</v>
      </c>
      <c r="AJ1528">
        <v>446.79613267858599</v>
      </c>
      <c r="AK1528">
        <v>433.59033565360397</v>
      </c>
      <c r="AL1528">
        <v>5.0981040564370003E-4</v>
      </c>
      <c r="AM1528">
        <v>3.4446649029979998E-4</v>
      </c>
      <c r="AN1528">
        <v>9.35141220044374E-2</v>
      </c>
      <c r="AO1528">
        <v>0</v>
      </c>
      <c r="AP1528">
        <v>9.35141220044374E-2</v>
      </c>
      <c r="AR1528">
        <v>0.11216120395</v>
      </c>
      <c r="AS1528">
        <v>1.0240903318677701</v>
      </c>
      <c r="AT1528">
        <v>0.92866905933884503</v>
      </c>
      <c r="AU1528">
        <v>0.87392814187064105</v>
      </c>
      <c r="AV1528">
        <v>467.97717582284002</v>
      </c>
      <c r="AW1528" s="96">
        <v>-2.90819534151109E-5</v>
      </c>
      <c r="AX1528" s="98">
        <v>0.87392814187064105</v>
      </c>
      <c r="AY1528">
        <v>0.12265586837300201</v>
      </c>
      <c r="BD1528" s="95">
        <v>45455</v>
      </c>
    </row>
    <row r="1529" spans="1:56">
      <c r="A1529" t="s">
        <v>108</v>
      </c>
      <c r="B1529">
        <v>5438.1</v>
      </c>
      <c r="C1529">
        <v>0</v>
      </c>
      <c r="D1529">
        <v>11835.021000000001</v>
      </c>
      <c r="E1529" s="95">
        <v>45455</v>
      </c>
      <c r="F1529" t="s">
        <v>1677</v>
      </c>
      <c r="G1529" t="b">
        <v>0</v>
      </c>
      <c r="H1529" t="b">
        <v>0</v>
      </c>
      <c r="I1529" t="b">
        <v>0</v>
      </c>
      <c r="J1529" t="b">
        <v>0</v>
      </c>
      <c r="K1529" t="b">
        <v>0</v>
      </c>
      <c r="L1529">
        <v>5438.1</v>
      </c>
      <c r="M1529">
        <v>5438.1</v>
      </c>
      <c r="N1529" t="b">
        <v>0</v>
      </c>
      <c r="O1529">
        <v>5438.1</v>
      </c>
      <c r="P1529">
        <v>0.999384355272951</v>
      </c>
      <c r="Q1529">
        <v>449.18960710235899</v>
      </c>
      <c r="R1529">
        <v>11835.021000000001</v>
      </c>
      <c r="S1529">
        <v>11835.021000000001</v>
      </c>
      <c r="X1529">
        <v>5.4001690476436999E-2</v>
      </c>
      <c r="Y1529">
        <v>0.99940255508822096</v>
      </c>
      <c r="Z1529">
        <v>0.99940255508822096</v>
      </c>
      <c r="AA1529">
        <v>445.12503007547002</v>
      </c>
      <c r="AB1529">
        <v>-5.9762345310619995E-4</v>
      </c>
      <c r="AC1529" s="96">
        <v>3.57153791702692E-7</v>
      </c>
      <c r="AD1529">
        <v>0.13109757522686299</v>
      </c>
      <c r="AE1529">
        <v>0.118002724841391</v>
      </c>
      <c r="AF1529">
        <v>0.13109757522686299</v>
      </c>
      <c r="AH1529">
        <v>440.19323416609501</v>
      </c>
      <c r="AI1529">
        <v>12.85</v>
      </c>
      <c r="AJ1529">
        <v>446.79613267858599</v>
      </c>
      <c r="AK1529">
        <v>433.59033565360397</v>
      </c>
      <c r="AL1529">
        <v>3.4446649029979998E-4</v>
      </c>
      <c r="AM1529">
        <v>1.7912257495590001E-4</v>
      </c>
      <c r="AN1529">
        <v>1.47031014625603E-2</v>
      </c>
      <c r="AO1529">
        <v>0</v>
      </c>
      <c r="AP1529">
        <v>1.47031014625603E-2</v>
      </c>
      <c r="AR1529">
        <v>0.11216120395</v>
      </c>
      <c r="AS1529">
        <v>1.0240903318677701</v>
      </c>
      <c r="AT1529">
        <v>0.92866707144039395</v>
      </c>
      <c r="AU1529">
        <v>0.86185019661338402</v>
      </c>
      <c r="AV1529">
        <v>467.732268524299</v>
      </c>
      <c r="AW1529">
        <v>-5.2333171614679999E-4</v>
      </c>
      <c r="AX1529" s="98">
        <v>0.86185019661338402</v>
      </c>
      <c r="AY1529">
        <v>0.122565595286676</v>
      </c>
      <c r="BD1529" s="95">
        <v>45455</v>
      </c>
    </row>
    <row r="1530" spans="1:56">
      <c r="A1530" t="s">
        <v>109</v>
      </c>
      <c r="B1530">
        <v>5431.7</v>
      </c>
      <c r="C1530">
        <v>0</v>
      </c>
      <c r="D1530">
        <v>11820.259</v>
      </c>
      <c r="E1530" s="95">
        <v>45455</v>
      </c>
      <c r="F1530" t="s">
        <v>1678</v>
      </c>
      <c r="G1530" t="b">
        <v>0</v>
      </c>
      <c r="H1530" t="b">
        <v>0</v>
      </c>
      <c r="I1530" t="b">
        <v>0</v>
      </c>
      <c r="J1530" t="b">
        <v>0</v>
      </c>
      <c r="K1530" t="b">
        <v>0</v>
      </c>
      <c r="L1530">
        <v>5431.7</v>
      </c>
      <c r="M1530">
        <v>5431.7</v>
      </c>
      <c r="N1530" t="b">
        <v>0</v>
      </c>
      <c r="O1530">
        <v>5431.7</v>
      </c>
      <c r="P1530">
        <v>0.99882311836854698</v>
      </c>
      <c r="Q1530">
        <v>448.66096410472102</v>
      </c>
      <c r="R1530">
        <v>11820.259</v>
      </c>
      <c r="S1530">
        <v>11820.259</v>
      </c>
      <c r="X1530">
        <v>5.4001690476436999E-2</v>
      </c>
      <c r="Y1530">
        <v>0.99875268493397595</v>
      </c>
      <c r="Z1530">
        <v>0.99875268493397595</v>
      </c>
      <c r="AA1530">
        <v>444.56981891919298</v>
      </c>
      <c r="AB1530">
        <v>-1.2480936109212999E-3</v>
      </c>
      <c r="AC1530" s="96">
        <v>1.5577376616226E-6</v>
      </c>
      <c r="AD1530">
        <v>0.12775073671273801</v>
      </c>
      <c r="AE1530">
        <v>0.116573321368769</v>
      </c>
      <c r="AF1530">
        <v>0.12775073671273801</v>
      </c>
      <c r="AH1530">
        <v>440.19323416609501</v>
      </c>
      <c r="AI1530">
        <v>12.85</v>
      </c>
      <c r="AJ1530">
        <v>446.79613267858599</v>
      </c>
      <c r="AK1530">
        <v>433.59033565360397</v>
      </c>
      <c r="AL1530">
        <v>1.7912257495590001E-4</v>
      </c>
      <c r="AM1530">
        <v>0</v>
      </c>
      <c r="AN1530">
        <v>0</v>
      </c>
      <c r="AO1530">
        <v>0</v>
      </c>
      <c r="AP1530">
        <v>0</v>
      </c>
      <c r="AR1530">
        <v>0.11216120395</v>
      </c>
      <c r="AS1530">
        <v>1.0240903318677701</v>
      </c>
      <c r="AT1530">
        <v>0.92956785504252804</v>
      </c>
      <c r="AU1530">
        <v>0.82357973575292498</v>
      </c>
      <c r="AV1530">
        <v>467.22766689442</v>
      </c>
      <c r="AW1530">
        <v>-1.0788257809769E-3</v>
      </c>
      <c r="AX1530" s="98">
        <v>0.82357973575292498</v>
      </c>
      <c r="AY1530">
        <v>0.122644743788447</v>
      </c>
      <c r="BD1530" s="95">
        <v>45455</v>
      </c>
    </row>
    <row r="1531" spans="1:56">
      <c r="A1531" t="s">
        <v>110</v>
      </c>
      <c r="B1531">
        <v>5432.0124999999998</v>
      </c>
      <c r="C1531">
        <v>0</v>
      </c>
      <c r="D1531">
        <v>11821.843000000001</v>
      </c>
      <c r="E1531" s="95">
        <v>45455</v>
      </c>
      <c r="F1531" t="s">
        <v>1679</v>
      </c>
      <c r="G1531" t="b">
        <v>0</v>
      </c>
      <c r="H1531" t="b">
        <v>0</v>
      </c>
      <c r="I1531" t="b">
        <v>0</v>
      </c>
      <c r="J1531" t="b">
        <v>0</v>
      </c>
      <c r="K1531" t="b">
        <v>0</v>
      </c>
      <c r="L1531">
        <v>5432.0124999999998</v>
      </c>
      <c r="M1531">
        <v>5432.0124999999998</v>
      </c>
      <c r="N1531" t="b">
        <v>0</v>
      </c>
      <c r="O1531">
        <v>5432.0124999999998</v>
      </c>
      <c r="P1531">
        <v>1.0000575326325001</v>
      </c>
      <c r="Q1531">
        <v>448.68677675109001</v>
      </c>
      <c r="R1531">
        <v>11821.843000000001</v>
      </c>
      <c r="S1531">
        <v>11821.843000000001</v>
      </c>
      <c r="T1531" s="97">
        <v>45455</v>
      </c>
      <c r="U1531">
        <v>11821.843000000001</v>
      </c>
      <c r="V1531">
        <v>448.68677675109001</v>
      </c>
      <c r="W1531">
        <v>5.62893787436064E-2</v>
      </c>
      <c r="X1531">
        <v>5.4001690476436999E-2</v>
      </c>
      <c r="Y1531">
        <v>1.0001340072159099</v>
      </c>
      <c r="Z1531">
        <v>1.0001340072159099</v>
      </c>
      <c r="AA1531">
        <v>444.629394482907</v>
      </c>
      <c r="AB1531">
        <v>1.3399823775149999E-4</v>
      </c>
      <c r="AC1531" s="96">
        <v>1.79555277205107E-8</v>
      </c>
      <c r="AD1531">
        <v>0.123866606072268</v>
      </c>
      <c r="AE1531">
        <v>0.114815544608841</v>
      </c>
      <c r="AF1531">
        <v>0.123866606072268</v>
      </c>
      <c r="AG1531">
        <v>444.629394482907</v>
      </c>
      <c r="AH1531">
        <v>440.19323416609501</v>
      </c>
      <c r="AI1531">
        <v>12.85</v>
      </c>
      <c r="AJ1531">
        <v>446.79613267858599</v>
      </c>
      <c r="AK1531">
        <v>433.59033565360397</v>
      </c>
      <c r="AL1531">
        <v>0</v>
      </c>
      <c r="AN1531">
        <v>0</v>
      </c>
      <c r="AO1531">
        <v>0</v>
      </c>
      <c r="AP1531">
        <v>0</v>
      </c>
      <c r="AQ1531">
        <v>0.113487343404287</v>
      </c>
      <c r="AR1531">
        <v>0.11216120395</v>
      </c>
      <c r="AS1531">
        <v>1.0240903318677701</v>
      </c>
      <c r="AT1531">
        <v>0.92877816035806404</v>
      </c>
      <c r="AU1531">
        <v>0.83607727978391</v>
      </c>
      <c r="AV1531">
        <v>467.27864884921598</v>
      </c>
      <c r="AW1531">
        <v>1.091158730703E-4</v>
      </c>
      <c r="AX1531" s="98">
        <v>0.83607727978391</v>
      </c>
      <c r="AY1531">
        <v>0.122643035716999</v>
      </c>
      <c r="AZ1531" s="97">
        <v>45455</v>
      </c>
      <c r="BA1531">
        <v>467.27864884921598</v>
      </c>
      <c r="BB1531">
        <v>467.27864030062699</v>
      </c>
      <c r="BC1531" s="96">
        <v>8.5485889371739092E-6</v>
      </c>
      <c r="BD1531" s="95">
        <v>45455</v>
      </c>
    </row>
    <row r="1532" spans="1:56">
      <c r="A1532" t="s">
        <v>104</v>
      </c>
      <c r="B1532">
        <v>5435.85</v>
      </c>
      <c r="C1532">
        <v>0</v>
      </c>
      <c r="D1532">
        <v>11833.424000000001</v>
      </c>
      <c r="E1532" s="95">
        <v>45456</v>
      </c>
      <c r="F1532" t="s">
        <v>1680</v>
      </c>
      <c r="G1532" t="b">
        <v>0</v>
      </c>
      <c r="H1532" t="b">
        <v>0</v>
      </c>
      <c r="I1532" t="b">
        <v>0</v>
      </c>
      <c r="J1532" t="b">
        <v>0</v>
      </c>
      <c r="K1532" t="b">
        <v>0</v>
      </c>
      <c r="L1532">
        <v>5435.85</v>
      </c>
      <c r="M1532">
        <v>5435.85</v>
      </c>
      <c r="N1532" t="b">
        <v>0</v>
      </c>
      <c r="O1532">
        <v>5435.85</v>
      </c>
      <c r="P1532">
        <v>1.0007064600827</v>
      </c>
      <c r="Q1532">
        <v>449.003756048502</v>
      </c>
      <c r="R1532">
        <v>11833.424000000001</v>
      </c>
      <c r="S1532">
        <v>11833.424000000001</v>
      </c>
      <c r="X1532">
        <v>5.62893787436064E-2</v>
      </c>
      <c r="Y1532">
        <v>1.0008232679028299</v>
      </c>
      <c r="Z1532">
        <v>1.0008232679028299</v>
      </c>
      <c r="AA1532">
        <v>444.995443592041</v>
      </c>
      <c r="AB1532">
        <v>8.2292920369440002E-4</v>
      </c>
      <c r="AC1532" s="96">
        <v>6.7721247429320997E-7</v>
      </c>
      <c r="AD1532">
        <v>0.12039117950311</v>
      </c>
      <c r="AE1532">
        <v>0.113238549484924</v>
      </c>
      <c r="AF1532">
        <v>0.12039117950311</v>
      </c>
      <c r="AH1532">
        <v>444.629394482907</v>
      </c>
      <c r="AI1532">
        <v>12.04</v>
      </c>
      <c r="AJ1532">
        <v>451.29883540014998</v>
      </c>
      <c r="AK1532">
        <v>437.959953565663</v>
      </c>
      <c r="AL1532">
        <v>1.0058421516754E-3</v>
      </c>
      <c r="AM1532">
        <v>8.4049823633150001E-4</v>
      </c>
      <c r="AN1532" s="96">
        <v>2.8139604449070799E-5</v>
      </c>
      <c r="AO1532" s="96">
        <v>-2.4694495278643198E-6</v>
      </c>
      <c r="AP1532" s="96">
        <v>2.5670154921206499E-5</v>
      </c>
      <c r="AR1532">
        <v>0.113487343404287</v>
      </c>
      <c r="AS1532">
        <v>1.0129827519413199</v>
      </c>
      <c r="AT1532">
        <v>0.92879521490892203</v>
      </c>
      <c r="AU1532">
        <v>0.86231029574030604</v>
      </c>
      <c r="AV1532">
        <v>467.59256823344299</v>
      </c>
      <c r="AW1532">
        <v>6.7180339825000004E-4</v>
      </c>
      <c r="AX1532" s="98">
        <v>0.86231029574030604</v>
      </c>
      <c r="AY1532">
        <v>0.12259243761987999</v>
      </c>
      <c r="BD1532" s="95">
        <v>45456</v>
      </c>
    </row>
    <row r="1533" spans="1:56">
      <c r="A1533" t="s">
        <v>105</v>
      </c>
      <c r="B1533">
        <v>5421.75</v>
      </c>
      <c r="C1533">
        <v>0</v>
      </c>
      <c r="D1533">
        <v>11802.034</v>
      </c>
      <c r="E1533" s="95">
        <v>45456</v>
      </c>
      <c r="F1533" t="s">
        <v>1681</v>
      </c>
      <c r="G1533" t="b">
        <v>0</v>
      </c>
      <c r="H1533" t="b">
        <v>0</v>
      </c>
      <c r="I1533" t="b">
        <v>0</v>
      </c>
      <c r="J1533" t="b">
        <v>0</v>
      </c>
      <c r="K1533" t="b">
        <v>0</v>
      </c>
      <c r="L1533">
        <v>5421.75</v>
      </c>
      <c r="M1533">
        <v>5421.75</v>
      </c>
      <c r="N1533" t="b">
        <v>0</v>
      </c>
      <c r="O1533">
        <v>5421.75</v>
      </c>
      <c r="P1533">
        <v>0.99740610944010599</v>
      </c>
      <c r="Q1533">
        <v>447.83908944433</v>
      </c>
      <c r="R1533">
        <v>11802.034</v>
      </c>
      <c r="S1533">
        <v>11802.034</v>
      </c>
      <c r="X1533">
        <v>5.62893787436064E-2</v>
      </c>
      <c r="Y1533">
        <v>0.99734734426823501</v>
      </c>
      <c r="Z1533">
        <v>0.99734734426823501</v>
      </c>
      <c r="AA1533">
        <v>443.81502387798702</v>
      </c>
      <c r="AB1533">
        <v>-2.6561802572618001E-3</v>
      </c>
      <c r="AC1533" s="96">
        <v>7.0552935590678398E-6</v>
      </c>
      <c r="AD1533">
        <v>0.119879632157897</v>
      </c>
      <c r="AE1533">
        <v>0.113188542493982</v>
      </c>
      <c r="AF1533">
        <v>0.119879632157897</v>
      </c>
      <c r="AH1533">
        <v>444.629394482907</v>
      </c>
      <c r="AI1533">
        <v>12.04</v>
      </c>
      <c r="AJ1533">
        <v>451.29883540014998</v>
      </c>
      <c r="AK1533">
        <v>437.959953565663</v>
      </c>
      <c r="AL1533">
        <v>8.4049823633150001E-4</v>
      </c>
      <c r="AM1533">
        <v>6.7515432098759996E-4</v>
      </c>
      <c r="AN1533" s="96">
        <v>4.5572850718222098E-8</v>
      </c>
      <c r="AO1533" s="96">
        <v>-1.08513054206671E-5</v>
      </c>
      <c r="AP1533" s="96">
        <v>-1.08057325699489E-5</v>
      </c>
      <c r="AR1533">
        <v>0.113487343404287</v>
      </c>
      <c r="AS1533">
        <v>1.0129827519413199</v>
      </c>
      <c r="AT1533">
        <v>0.92930017120292296</v>
      </c>
      <c r="AU1533">
        <v>0.88768562721470301</v>
      </c>
      <c r="AV1533">
        <v>466.52180468713198</v>
      </c>
      <c r="AW1533">
        <v>-2.2899498817026001E-3</v>
      </c>
      <c r="AX1533" s="98">
        <v>0.88768562721470301</v>
      </c>
      <c r="AY1533">
        <v>0.12285289202040001</v>
      </c>
      <c r="BD1533" s="95">
        <v>45456</v>
      </c>
    </row>
    <row r="1534" spans="1:56">
      <c r="A1534" t="s">
        <v>106</v>
      </c>
      <c r="B1534">
        <v>5427.2250000000004</v>
      </c>
      <c r="C1534">
        <v>0</v>
      </c>
      <c r="D1534">
        <v>11813.69</v>
      </c>
      <c r="E1534" s="95">
        <v>45456</v>
      </c>
      <c r="F1534" t="s">
        <v>1682</v>
      </c>
      <c r="G1534" t="b">
        <v>0</v>
      </c>
      <c r="H1534" t="b">
        <v>0</v>
      </c>
      <c r="I1534" t="b">
        <v>0</v>
      </c>
      <c r="J1534" t="b">
        <v>0</v>
      </c>
      <c r="K1534" t="b">
        <v>0</v>
      </c>
      <c r="L1534">
        <v>5427.2250000000004</v>
      </c>
      <c r="M1534">
        <v>5427.2250000000004</v>
      </c>
      <c r="N1534" t="b">
        <v>0</v>
      </c>
      <c r="O1534">
        <v>5427.2250000000004</v>
      </c>
      <c r="P1534">
        <v>1.00100982155208</v>
      </c>
      <c r="Q1534">
        <v>448.291327008716</v>
      </c>
      <c r="R1534">
        <v>11813.69</v>
      </c>
      <c r="S1534">
        <v>11813.69</v>
      </c>
      <c r="X1534">
        <v>5.62893787436064E-2</v>
      </c>
      <c r="Y1534">
        <v>1.00098762637016</v>
      </c>
      <c r="Z1534">
        <v>1.00098762637016</v>
      </c>
      <c r="AA1534">
        <v>444.253347299045</v>
      </c>
      <c r="AB1534">
        <v>9.871389881174E-4</v>
      </c>
      <c r="AC1534" s="96">
        <v>9.7444338186156408E-7</v>
      </c>
      <c r="AD1534">
        <v>0.11667044922117201</v>
      </c>
      <c r="AE1534">
        <v>0.111708837211399</v>
      </c>
      <c r="AF1534">
        <v>0.11667044922117201</v>
      </c>
      <c r="AH1534">
        <v>444.629394482907</v>
      </c>
      <c r="AI1534">
        <v>12.04</v>
      </c>
      <c r="AJ1534">
        <v>451.29883540014998</v>
      </c>
      <c r="AK1534">
        <v>437.959953565663</v>
      </c>
      <c r="AL1534">
        <v>6.7515432098759996E-4</v>
      </c>
      <c r="AM1534">
        <v>5.0981040564370003E-4</v>
      </c>
      <c r="AN1534" s="96">
        <v>3.5904566315409598E-9</v>
      </c>
      <c r="AO1534" s="96">
        <v>-7.6194514031513397E-8</v>
      </c>
      <c r="AP1534" s="96">
        <v>-7.26040573999724E-8</v>
      </c>
      <c r="AR1534">
        <v>0.113487343404287</v>
      </c>
      <c r="AS1534">
        <v>1.0129827519413199</v>
      </c>
      <c r="AT1534">
        <v>0.92669573467628097</v>
      </c>
      <c r="AU1534">
        <v>0.88897511253125505</v>
      </c>
      <c r="AV1534">
        <v>466.93074500488001</v>
      </c>
      <c r="AW1534">
        <v>8.7657278532319997E-4</v>
      </c>
      <c r="AX1534" s="98">
        <v>0.88897511253125505</v>
      </c>
      <c r="AY1534">
        <v>0.122873180332847</v>
      </c>
      <c r="BD1534" s="95">
        <v>45456</v>
      </c>
    </row>
    <row r="1535" spans="1:56">
      <c r="A1535" t="s">
        <v>107</v>
      </c>
      <c r="B1535">
        <v>5417.8</v>
      </c>
      <c r="C1535">
        <v>0</v>
      </c>
      <c r="D1535">
        <v>11792.798000000001</v>
      </c>
      <c r="E1535" s="95">
        <v>45456</v>
      </c>
      <c r="F1535" t="s">
        <v>1683</v>
      </c>
      <c r="G1535" t="b">
        <v>0</v>
      </c>
      <c r="H1535" t="b">
        <v>0</v>
      </c>
      <c r="I1535" t="b">
        <v>0</v>
      </c>
      <c r="J1535" t="b">
        <v>0</v>
      </c>
      <c r="K1535" t="b">
        <v>0</v>
      </c>
      <c r="L1535">
        <v>5417.8</v>
      </c>
      <c r="M1535">
        <v>5417.8</v>
      </c>
      <c r="N1535" t="b">
        <v>0</v>
      </c>
      <c r="O1535">
        <v>5417.8</v>
      </c>
      <c r="P1535">
        <v>0.99826338506326895</v>
      </c>
      <c r="Q1535">
        <v>447.51281759422602</v>
      </c>
      <c r="R1535">
        <v>11792.798000000001</v>
      </c>
      <c r="S1535">
        <v>11792.798000000001</v>
      </c>
      <c r="X1535">
        <v>5.62893787436064E-2</v>
      </c>
      <c r="Y1535">
        <v>0.99823154323500896</v>
      </c>
      <c r="Z1535">
        <v>0.99823154323500896</v>
      </c>
      <c r="AA1535">
        <v>443.46770446164498</v>
      </c>
      <c r="AB1535">
        <v>-1.7700223306844E-3</v>
      </c>
      <c r="AC1535" s="96">
        <v>3.13297905112145E-6</v>
      </c>
      <c r="AD1535">
        <v>0.114572547326803</v>
      </c>
      <c r="AE1535">
        <v>0.11077136648599401</v>
      </c>
      <c r="AF1535">
        <v>0.114572547326803</v>
      </c>
      <c r="AH1535">
        <v>444.629394482907</v>
      </c>
      <c r="AI1535">
        <v>12.04</v>
      </c>
      <c r="AJ1535">
        <v>451.29883540014998</v>
      </c>
      <c r="AK1535">
        <v>437.959953565663</v>
      </c>
      <c r="AL1535">
        <v>5.0981040564370003E-4</v>
      </c>
      <c r="AM1535">
        <v>3.4446649029979998E-4</v>
      </c>
      <c r="AN1535" s="96">
        <v>2.3935450962083599E-15</v>
      </c>
      <c r="AO1535" s="96">
        <v>-1.11050818540903E-8</v>
      </c>
      <c r="AP1535" s="96">
        <v>-1.11050794605452E-8</v>
      </c>
      <c r="AR1535">
        <v>0.113487343404287</v>
      </c>
      <c r="AS1535">
        <v>1.0129827519413199</v>
      </c>
      <c r="AT1535">
        <v>0.92649232013733895</v>
      </c>
      <c r="AU1535">
        <v>0.91322710700987397</v>
      </c>
      <c r="AV1535">
        <v>466.195544219319</v>
      </c>
      <c r="AW1535">
        <v>-1.5745392511119E-3</v>
      </c>
      <c r="AX1535" s="98">
        <v>0.91322710700987397</v>
      </c>
      <c r="AY1535">
        <v>0.12297843915257101</v>
      </c>
      <c r="BD1535" s="95">
        <v>45456</v>
      </c>
    </row>
    <row r="1536" spans="1:56">
      <c r="A1536" t="s">
        <v>108</v>
      </c>
      <c r="B1536">
        <v>5430.45</v>
      </c>
      <c r="C1536">
        <v>0</v>
      </c>
      <c r="D1536">
        <v>11820.489</v>
      </c>
      <c r="E1536" s="95">
        <v>45456</v>
      </c>
      <c r="F1536" t="s">
        <v>1684</v>
      </c>
      <c r="G1536" t="b">
        <v>0</v>
      </c>
      <c r="H1536" t="b">
        <v>0</v>
      </c>
      <c r="I1536" t="b">
        <v>0</v>
      </c>
      <c r="J1536" t="b">
        <v>0</v>
      </c>
      <c r="K1536" t="b">
        <v>0</v>
      </c>
      <c r="L1536">
        <v>5430.45</v>
      </c>
      <c r="M1536">
        <v>5430.45</v>
      </c>
      <c r="N1536" t="b">
        <v>0</v>
      </c>
      <c r="O1536">
        <v>5430.45</v>
      </c>
      <c r="P1536">
        <v>1.0023348960832801</v>
      </c>
      <c r="Q1536">
        <v>448.557713519245</v>
      </c>
      <c r="R1536">
        <v>11820.489</v>
      </c>
      <c r="S1536">
        <v>11820.489</v>
      </c>
      <c r="X1536">
        <v>5.62893787436064E-2</v>
      </c>
      <c r="Y1536">
        <v>1.00234812806935</v>
      </c>
      <c r="Z1536">
        <v>1.00234812806935</v>
      </c>
      <c r="AA1536">
        <v>444.50902342634203</v>
      </c>
      <c r="AB1536">
        <v>2.3453755246797998E-3</v>
      </c>
      <c r="AC1536" s="96">
        <v>5.50078635176719E-6</v>
      </c>
      <c r="AD1536">
        <v>0.113672598775459</v>
      </c>
      <c r="AE1536">
        <v>0.11042322390654399</v>
      </c>
      <c r="AF1536">
        <v>0.113672598775459</v>
      </c>
      <c r="AH1536">
        <v>444.629394482907</v>
      </c>
      <c r="AI1536">
        <v>12.04</v>
      </c>
      <c r="AJ1536">
        <v>451.29883540014998</v>
      </c>
      <c r="AK1536">
        <v>437.959953565663</v>
      </c>
      <c r="AL1536">
        <v>3.4446649029979998E-4</v>
      </c>
      <c r="AM1536">
        <v>1.7912257495590001E-4</v>
      </c>
      <c r="AN1536" s="96">
        <v>2.5571267166984601E-21</v>
      </c>
      <c r="AO1536">
        <v>0</v>
      </c>
      <c r="AP1536" s="96">
        <v>2.5571267166984601E-21</v>
      </c>
      <c r="AR1536">
        <v>0.113487343404287</v>
      </c>
      <c r="AS1536">
        <v>1.0129827519413199</v>
      </c>
      <c r="AT1536">
        <v>0.92543571727735496</v>
      </c>
      <c r="AU1536">
        <v>0.92888837657882795</v>
      </c>
      <c r="AV1536">
        <v>467.19451179679697</v>
      </c>
      <c r="AW1536">
        <v>2.1428080767063001E-3</v>
      </c>
      <c r="AX1536" s="98">
        <v>0.92888837657882795</v>
      </c>
      <c r="AY1536">
        <v>0.123132076583973</v>
      </c>
      <c r="BD1536" s="95">
        <v>45456</v>
      </c>
    </row>
    <row r="1537" spans="1:56">
      <c r="A1537" t="s">
        <v>109</v>
      </c>
      <c r="B1537">
        <v>5435.4250000000002</v>
      </c>
      <c r="C1537">
        <v>0</v>
      </c>
      <c r="D1537">
        <v>11831.795</v>
      </c>
      <c r="E1537" s="95">
        <v>45456</v>
      </c>
      <c r="F1537" t="s">
        <v>1685</v>
      </c>
      <c r="G1537" t="b">
        <v>0</v>
      </c>
      <c r="H1537" t="b">
        <v>0</v>
      </c>
      <c r="I1537" t="b">
        <v>0</v>
      </c>
      <c r="J1537" t="b">
        <v>0</v>
      </c>
      <c r="K1537" t="b">
        <v>0</v>
      </c>
      <c r="L1537">
        <v>5435.4250000000002</v>
      </c>
      <c r="M1537">
        <v>5435.4250000000002</v>
      </c>
      <c r="N1537" t="b">
        <v>0</v>
      </c>
      <c r="O1537">
        <v>5435.4250000000002</v>
      </c>
      <c r="P1537">
        <v>1.0009161303391001</v>
      </c>
      <c r="Q1537">
        <v>448.96865084944</v>
      </c>
      <c r="R1537">
        <v>11831.795</v>
      </c>
      <c r="S1537">
        <v>11831.795</v>
      </c>
      <c r="X1537">
        <v>5.62893787436064E-2</v>
      </c>
      <c r="Y1537">
        <v>1.0009564748124999</v>
      </c>
      <c r="Z1537">
        <v>1.0009564748124999</v>
      </c>
      <c r="AA1537">
        <v>444.93418511118102</v>
      </c>
      <c r="AB1537">
        <v>9.5601768193820001E-4</v>
      </c>
      <c r="AC1537" s="96">
        <v>9.1396980817860898E-7</v>
      </c>
      <c r="AD1537">
        <v>0.110647669176183</v>
      </c>
      <c r="AE1537">
        <v>0.10897640574374801</v>
      </c>
      <c r="AF1537">
        <v>0.110647669176183</v>
      </c>
      <c r="AH1537">
        <v>444.629394482907</v>
      </c>
      <c r="AI1537">
        <v>12.04</v>
      </c>
      <c r="AJ1537">
        <v>451.29883540014998</v>
      </c>
      <c r="AK1537">
        <v>437.959953565663</v>
      </c>
      <c r="AL1537">
        <v>1.7912257495590001E-4</v>
      </c>
      <c r="AM1537">
        <v>0</v>
      </c>
      <c r="AN1537">
        <v>0</v>
      </c>
      <c r="AO1537">
        <v>0</v>
      </c>
      <c r="AP1537">
        <v>0</v>
      </c>
      <c r="AR1537">
        <v>0.113487343404287</v>
      </c>
      <c r="AS1537">
        <v>1.0129827519413199</v>
      </c>
      <c r="AT1537">
        <v>0.92388968629784196</v>
      </c>
      <c r="AU1537">
        <v>0.93467832238202697</v>
      </c>
      <c r="AV1537">
        <v>467.60932415216502</v>
      </c>
      <c r="AW1537">
        <v>8.8787934124670001E-4</v>
      </c>
      <c r="AX1537" s="98">
        <v>0.93467832238202697</v>
      </c>
      <c r="AY1537">
        <v>0.122420516220252</v>
      </c>
      <c r="BD1537" s="95">
        <v>45456</v>
      </c>
    </row>
    <row r="1538" spans="1:56">
      <c r="A1538" t="s">
        <v>110</v>
      </c>
      <c r="B1538">
        <v>5441.05</v>
      </c>
      <c r="C1538">
        <v>0</v>
      </c>
      <c r="D1538">
        <v>11844.123</v>
      </c>
      <c r="E1538" s="95">
        <v>45456</v>
      </c>
      <c r="F1538" t="s">
        <v>1686</v>
      </c>
      <c r="G1538" t="b">
        <v>0</v>
      </c>
      <c r="H1538" t="b">
        <v>0</v>
      </c>
      <c r="I1538" t="b">
        <v>0</v>
      </c>
      <c r="J1538" t="b">
        <v>0</v>
      </c>
      <c r="K1538" t="b">
        <v>0</v>
      </c>
      <c r="L1538">
        <v>5441.05</v>
      </c>
      <c r="M1538">
        <v>5441.05</v>
      </c>
      <c r="N1538" t="b">
        <v>0</v>
      </c>
      <c r="O1538">
        <v>5441.05</v>
      </c>
      <c r="P1538">
        <v>1.00103487767745</v>
      </c>
      <c r="Q1538">
        <v>449.433278484082</v>
      </c>
      <c r="R1538">
        <v>11844.123</v>
      </c>
      <c r="S1538">
        <v>11844.123</v>
      </c>
      <c r="T1538" s="97">
        <v>45456</v>
      </c>
      <c r="U1538">
        <v>11844.123</v>
      </c>
      <c r="V1538">
        <v>449.433278484082</v>
      </c>
      <c r="W1538">
        <v>5.8475627073240499E-2</v>
      </c>
      <c r="X1538">
        <v>5.62893787436064E-2</v>
      </c>
      <c r="Y1538">
        <v>1.00104193826887</v>
      </c>
      <c r="Z1538">
        <v>1.00104193826887</v>
      </c>
      <c r="AA1538">
        <v>445.39777906578001</v>
      </c>
      <c r="AB1538">
        <v>1.0413958279586999E-3</v>
      </c>
      <c r="AC1538" s="96">
        <v>1.08450527048988E-6</v>
      </c>
      <c r="AD1538">
        <v>0.107810557601301</v>
      </c>
      <c r="AE1538">
        <v>0.107596344349962</v>
      </c>
      <c r="AF1538">
        <v>0.107810557601301</v>
      </c>
      <c r="AG1538">
        <v>445.39777906578001</v>
      </c>
      <c r="AH1538">
        <v>444.629394482907</v>
      </c>
      <c r="AI1538">
        <v>12.04</v>
      </c>
      <c r="AJ1538">
        <v>451.29883540014998</v>
      </c>
      <c r="AK1538">
        <v>437.959953565663</v>
      </c>
      <c r="AL1538">
        <v>0</v>
      </c>
      <c r="AN1538">
        <v>0</v>
      </c>
      <c r="AO1538">
        <v>0</v>
      </c>
      <c r="AP1538">
        <v>0</v>
      </c>
      <c r="AQ1538">
        <v>0.110750858665015</v>
      </c>
      <c r="AR1538">
        <v>0.113487343404287</v>
      </c>
      <c r="AS1538">
        <v>1.0129827519413199</v>
      </c>
      <c r="AT1538">
        <v>0.93101230383675104</v>
      </c>
      <c r="AU1538">
        <v>0.96763371283262101</v>
      </c>
      <c r="AV1538">
        <v>468.06317714608002</v>
      </c>
      <c r="AW1538">
        <v>9.7058157413379995E-4</v>
      </c>
      <c r="AX1538" s="98">
        <v>0.96763371283262101</v>
      </c>
      <c r="AY1538">
        <v>0.12237576543392201</v>
      </c>
      <c r="AZ1538" s="97">
        <v>45456</v>
      </c>
      <c r="BA1538">
        <v>468.06317714608002</v>
      </c>
      <c r="BB1538">
        <v>468.06316857375998</v>
      </c>
      <c r="BC1538" s="96">
        <v>8.5723200982101793E-6</v>
      </c>
      <c r="BD1538" s="95">
        <v>45456</v>
      </c>
    </row>
    <row r="1539" spans="1:56">
      <c r="A1539" t="s">
        <v>104</v>
      </c>
      <c r="B1539">
        <v>5423.5749999999998</v>
      </c>
      <c r="C1539">
        <v>0</v>
      </c>
      <c r="D1539">
        <v>11813.436</v>
      </c>
      <c r="E1539" s="95">
        <v>45457</v>
      </c>
      <c r="F1539" t="s">
        <v>1687</v>
      </c>
      <c r="G1539" t="b">
        <v>0</v>
      </c>
      <c r="H1539" t="b">
        <v>1</v>
      </c>
      <c r="I1539" t="b">
        <v>0</v>
      </c>
      <c r="J1539" t="b">
        <v>0</v>
      </c>
      <c r="K1539" t="b">
        <v>0</v>
      </c>
      <c r="L1539">
        <v>5423.5749999999998</v>
      </c>
      <c r="M1539">
        <v>5423.5749999999998</v>
      </c>
      <c r="N1539" t="b">
        <v>0</v>
      </c>
      <c r="O1539">
        <v>5423.5749999999998</v>
      </c>
      <c r="P1539">
        <v>0.99678830372813998</v>
      </c>
      <c r="Q1539">
        <v>447.98983529912601</v>
      </c>
      <c r="R1539">
        <v>11813.436</v>
      </c>
      <c r="S1539">
        <v>11813.436</v>
      </c>
      <c r="X1539">
        <v>5.8475627073240499E-2</v>
      </c>
      <c r="Y1539">
        <v>0.99724666249160998</v>
      </c>
      <c r="Z1539">
        <v>0.99724666249160998</v>
      </c>
      <c r="AA1539">
        <v>444.171448654524</v>
      </c>
      <c r="AB1539">
        <v>-2.7571349140686E-3</v>
      </c>
      <c r="AC1539" s="96">
        <v>7.6017929343764797E-6</v>
      </c>
      <c r="AD1539">
        <v>0.10830652387857199</v>
      </c>
      <c r="AE1539">
        <v>0.107851522937966</v>
      </c>
      <c r="AF1539">
        <v>0.10830652387857199</v>
      </c>
      <c r="AH1539">
        <v>445.39777906578001</v>
      </c>
      <c r="AI1539">
        <v>11.94</v>
      </c>
      <c r="AJ1539">
        <v>452.07874575176601</v>
      </c>
      <c r="AK1539">
        <v>438.716812379793</v>
      </c>
      <c r="AL1539">
        <v>1.0058421516754E-3</v>
      </c>
      <c r="AM1539">
        <v>8.4049823633150001E-4</v>
      </c>
      <c r="AN1539" s="96">
        <v>1.7355543585801699E-7</v>
      </c>
      <c r="AO1539">
        <v>-1.7756764344210001E-4</v>
      </c>
      <c r="AP1539">
        <v>-1.773940880062E-4</v>
      </c>
      <c r="AR1539">
        <v>0.110750858665015</v>
      </c>
      <c r="AS1539">
        <v>1.03563163214621</v>
      </c>
      <c r="AT1539">
        <v>0.93145705866303896</v>
      </c>
      <c r="AU1539">
        <v>0.99357209655092604</v>
      </c>
      <c r="AV1539">
        <v>466.80843788274302</v>
      </c>
      <c r="AW1539">
        <v>-2.6807049231852001E-3</v>
      </c>
      <c r="AX1539" s="98">
        <v>0.99357209655092604</v>
      </c>
      <c r="AY1539">
        <v>0.121866230600591</v>
      </c>
      <c r="BD1539" s="95">
        <v>45457</v>
      </c>
    </row>
    <row r="1540" spans="1:56">
      <c r="A1540" t="s">
        <v>105</v>
      </c>
      <c r="B1540">
        <v>5418.45</v>
      </c>
      <c r="C1540">
        <v>0</v>
      </c>
      <c r="D1540">
        <v>11799.169</v>
      </c>
      <c r="E1540" s="95">
        <v>45457</v>
      </c>
      <c r="F1540" t="s">
        <v>1688</v>
      </c>
      <c r="G1540" t="b">
        <v>0</v>
      </c>
      <c r="H1540" t="b">
        <v>1</v>
      </c>
      <c r="I1540" t="b">
        <v>0</v>
      </c>
      <c r="J1540" t="b">
        <v>0</v>
      </c>
      <c r="K1540" t="b">
        <v>0</v>
      </c>
      <c r="L1540">
        <v>5418.45</v>
      </c>
      <c r="M1540">
        <v>5418.45</v>
      </c>
      <c r="N1540" t="b">
        <v>0</v>
      </c>
      <c r="O1540">
        <v>5418.45</v>
      </c>
      <c r="P1540">
        <v>0.99905505132684602</v>
      </c>
      <c r="Q1540">
        <v>447.56650789867302</v>
      </c>
      <c r="R1540">
        <v>11799.169</v>
      </c>
      <c r="S1540">
        <v>11799.169</v>
      </c>
      <c r="X1540">
        <v>5.8475627073240499E-2</v>
      </c>
      <c r="Y1540">
        <v>0.99879230733547797</v>
      </c>
      <c r="Z1540">
        <v>0.99879230733547797</v>
      </c>
      <c r="AA1540">
        <v>443.63502605419399</v>
      </c>
      <c r="AB1540">
        <v>-1.2084225129888001E-3</v>
      </c>
      <c r="AC1540" s="96">
        <v>1.46028496989823E-6</v>
      </c>
      <c r="AD1540">
        <v>0.105740443960644</v>
      </c>
      <c r="AE1540">
        <v>0.106584570884553</v>
      </c>
      <c r="AF1540">
        <v>0.106584570884553</v>
      </c>
      <c r="AH1540">
        <v>445.39777906578001</v>
      </c>
      <c r="AI1540">
        <v>11.94</v>
      </c>
      <c r="AJ1540">
        <v>452.07874575176601</v>
      </c>
      <c r="AK1540">
        <v>438.716812379793</v>
      </c>
      <c r="AL1540">
        <v>8.4049823633150001E-4</v>
      </c>
      <c r="AM1540">
        <v>6.7515432098759996E-4</v>
      </c>
      <c r="AN1540" s="96">
        <v>6.1754297240055901E-10</v>
      </c>
      <c r="AO1540">
        <v>-1.6228457112249999E-4</v>
      </c>
      <c r="AP1540">
        <v>-1.6228395357949999E-4</v>
      </c>
      <c r="AR1540">
        <v>0.110750858665015</v>
      </c>
      <c r="AS1540">
        <v>1.03563163214621</v>
      </c>
      <c r="AT1540">
        <v>0.93649476523277797</v>
      </c>
      <c r="AU1540">
        <v>0.99437129126693902</v>
      </c>
      <c r="AV1540">
        <v>466.24826325157898</v>
      </c>
      <c r="AW1540">
        <v>-1.2000096521498E-3</v>
      </c>
      <c r="AX1540" s="98">
        <v>0.99437129126693902</v>
      </c>
      <c r="AY1540">
        <v>0.121464883326689</v>
      </c>
      <c r="BD1540" s="95">
        <v>45457</v>
      </c>
    </row>
    <row r="1541" spans="1:56">
      <c r="A1541" t="s">
        <v>106</v>
      </c>
      <c r="B1541">
        <v>5416.3249999999998</v>
      </c>
      <c r="C1541">
        <v>0</v>
      </c>
      <c r="D1541">
        <v>11795.402</v>
      </c>
      <c r="E1541" s="95">
        <v>45457</v>
      </c>
      <c r="F1541" t="s">
        <v>1689</v>
      </c>
      <c r="G1541" t="b">
        <v>0</v>
      </c>
      <c r="H1541" t="b">
        <v>1</v>
      </c>
      <c r="I1541" t="b">
        <v>0</v>
      </c>
      <c r="J1541" t="b">
        <v>0</v>
      </c>
      <c r="K1541" t="b">
        <v>0</v>
      </c>
      <c r="L1541">
        <v>5416.3249999999998</v>
      </c>
      <c r="M1541">
        <v>5416.3249999999998</v>
      </c>
      <c r="N1541" t="b">
        <v>0</v>
      </c>
      <c r="O1541">
        <v>5416.3249999999998</v>
      </c>
      <c r="P1541">
        <v>0.99960782142494597</v>
      </c>
      <c r="Q1541">
        <v>447.39098190336398</v>
      </c>
      <c r="R1541">
        <v>11795.402</v>
      </c>
      <c r="S1541">
        <v>11795.402</v>
      </c>
      <c r="X1541">
        <v>5.8475627073240499E-2</v>
      </c>
      <c r="Y1541">
        <v>0.99968074022840003</v>
      </c>
      <c r="Z1541">
        <v>0.99968074022840003</v>
      </c>
      <c r="AA1541">
        <v>443.49339123710303</v>
      </c>
      <c r="AB1541">
        <v>-3.1931074584969998E-4</v>
      </c>
      <c r="AC1541" s="96">
        <v>1.01959352415098E-7</v>
      </c>
      <c r="AD1541">
        <v>0.10257178158496599</v>
      </c>
      <c r="AE1541">
        <v>0.104999325317141</v>
      </c>
      <c r="AF1541">
        <v>0.104999325317141</v>
      </c>
      <c r="AH1541">
        <v>445.39777906578001</v>
      </c>
      <c r="AI1541">
        <v>11.94</v>
      </c>
      <c r="AJ1541">
        <v>452.07874575176601</v>
      </c>
      <c r="AK1541">
        <v>438.716812379793</v>
      </c>
      <c r="AL1541">
        <v>6.7515432098759996E-4</v>
      </c>
      <c r="AM1541">
        <v>5.0981040564370003E-4</v>
      </c>
      <c r="AN1541" s="96">
        <v>5.7744315149323601E-13</v>
      </c>
      <c r="AO1541" s="96">
        <v>-2.93399247328629E-5</v>
      </c>
      <c r="AP1541" s="96">
        <v>-2.9339924155419801E-5</v>
      </c>
      <c r="AR1541">
        <v>0.110750858665015</v>
      </c>
      <c r="AS1541">
        <v>1.03563163214621</v>
      </c>
      <c r="AT1541">
        <v>0.94042913899827196</v>
      </c>
      <c r="AU1541">
        <v>1.01468111272824</v>
      </c>
      <c r="AV1541">
        <v>466.09929985322401</v>
      </c>
      <c r="AW1541">
        <v>-3.1949373348079998E-4</v>
      </c>
      <c r="AX1541" s="98">
        <v>1.01468111272824</v>
      </c>
      <c r="AY1541">
        <v>0.121324314346602</v>
      </c>
      <c r="BD1541" s="95">
        <v>45457</v>
      </c>
    </row>
    <row r="1542" spans="1:56">
      <c r="A1542" t="s">
        <v>107</v>
      </c>
      <c r="B1542">
        <v>5427</v>
      </c>
      <c r="C1542">
        <v>0</v>
      </c>
      <c r="D1542">
        <v>11818.474</v>
      </c>
      <c r="E1542" s="95">
        <v>45457</v>
      </c>
      <c r="F1542" t="s">
        <v>1690</v>
      </c>
      <c r="G1542" t="b">
        <v>0</v>
      </c>
      <c r="H1542" t="b">
        <v>1</v>
      </c>
      <c r="I1542" t="b">
        <v>0</v>
      </c>
      <c r="J1542" t="b">
        <v>0</v>
      </c>
      <c r="K1542" t="b">
        <v>0</v>
      </c>
      <c r="L1542">
        <v>5427</v>
      </c>
      <c r="M1542">
        <v>5427</v>
      </c>
      <c r="N1542" t="b">
        <v>0</v>
      </c>
      <c r="O1542">
        <v>5427</v>
      </c>
      <c r="P1542">
        <v>1.00197089354867</v>
      </c>
      <c r="Q1542">
        <v>448.27274190332997</v>
      </c>
      <c r="R1542">
        <v>11818.474</v>
      </c>
      <c r="S1542">
        <v>11818.474</v>
      </c>
      <c r="X1542">
        <v>5.8475627073240499E-2</v>
      </c>
      <c r="Y1542">
        <v>1.00195601642063</v>
      </c>
      <c r="Z1542">
        <v>1.00195601642063</v>
      </c>
      <c r="AA1542">
        <v>444.36087159280601</v>
      </c>
      <c r="AB1542">
        <v>1.9541059114361E-3</v>
      </c>
      <c r="AC1542" s="96">
        <v>3.8185299131097199E-6</v>
      </c>
      <c r="AD1542">
        <v>0.101458687951632</v>
      </c>
      <c r="AE1542">
        <v>0.10438481293054599</v>
      </c>
      <c r="AF1542">
        <v>0.10438481293054599</v>
      </c>
      <c r="AH1542">
        <v>445.39777906578001</v>
      </c>
      <c r="AI1542">
        <v>11.94</v>
      </c>
      <c r="AJ1542">
        <v>452.07874575176601</v>
      </c>
      <c r="AK1542">
        <v>438.716812379793</v>
      </c>
      <c r="AL1542">
        <v>5.0981040564370003E-4</v>
      </c>
      <c r="AM1542">
        <v>3.4446649029979998E-4</v>
      </c>
      <c r="AN1542" s="96">
        <v>3.94842900372726E-15</v>
      </c>
      <c r="AO1542" s="96">
        <v>-3.97661370499236E-9</v>
      </c>
      <c r="AP1542" s="96">
        <v>-3.9766097565633501E-9</v>
      </c>
      <c r="AR1542">
        <v>0.110750858665015</v>
      </c>
      <c r="AS1542">
        <v>1.03563163214621</v>
      </c>
      <c r="AT1542">
        <v>0.94180018061887905</v>
      </c>
      <c r="AU1542">
        <v>1.03150206388506</v>
      </c>
      <c r="AV1542">
        <v>467.02359845343898</v>
      </c>
      <c r="AW1542">
        <v>1.9830508230898E-3</v>
      </c>
      <c r="AX1542" s="98">
        <v>1.03150206388506</v>
      </c>
      <c r="AY1542">
        <v>0.12146926489464401</v>
      </c>
      <c r="BD1542" s="95">
        <v>45457</v>
      </c>
    </row>
    <row r="1543" spans="1:56">
      <c r="A1543" t="s">
        <v>108</v>
      </c>
      <c r="B1543">
        <v>5430.1750000000002</v>
      </c>
      <c r="C1543">
        <v>0</v>
      </c>
      <c r="D1543">
        <v>11825.776</v>
      </c>
      <c r="E1543" s="95">
        <v>45457</v>
      </c>
      <c r="F1543" t="s">
        <v>1691</v>
      </c>
      <c r="G1543" t="b">
        <v>0</v>
      </c>
      <c r="H1543" t="b">
        <v>1</v>
      </c>
      <c r="I1543" t="b">
        <v>0</v>
      </c>
      <c r="J1543" t="b">
        <v>0</v>
      </c>
      <c r="K1543" t="b">
        <v>0</v>
      </c>
      <c r="L1543">
        <v>5430.1750000000002</v>
      </c>
      <c r="M1543">
        <v>5430.1750000000002</v>
      </c>
      <c r="N1543" t="b">
        <v>0</v>
      </c>
      <c r="O1543">
        <v>5430.1750000000002</v>
      </c>
      <c r="P1543">
        <v>1.0005850377740899</v>
      </c>
      <c r="Q1543">
        <v>448.53499839044002</v>
      </c>
      <c r="R1543">
        <v>11825.776</v>
      </c>
      <c r="S1543">
        <v>11825.776</v>
      </c>
      <c r="X1543">
        <v>5.8475627073240499E-2</v>
      </c>
      <c r="Y1543">
        <v>1.0006178462633999</v>
      </c>
      <c r="Z1543">
        <v>1.0006178462633999</v>
      </c>
      <c r="AA1543">
        <v>444.63541829692099</v>
      </c>
      <c r="AB1543">
        <v>6.1765547497940004E-4</v>
      </c>
      <c r="AC1543" s="96">
        <v>3.8149828577203998E-7</v>
      </c>
      <c r="AD1543">
        <v>9.8572872626199404E-2</v>
      </c>
      <c r="AE1543">
        <v>0.10290525926653001</v>
      </c>
      <c r="AF1543">
        <v>0.10290525926653001</v>
      </c>
      <c r="AH1543">
        <v>445.39777906578001</v>
      </c>
      <c r="AI1543">
        <v>11.94</v>
      </c>
      <c r="AJ1543">
        <v>452.07874575176601</v>
      </c>
      <c r="AK1543">
        <v>438.716812379793</v>
      </c>
      <c r="AL1543">
        <v>3.4446649029979998E-4</v>
      </c>
      <c r="AM1543">
        <v>1.2400793650789999E-4</v>
      </c>
      <c r="AN1543" s="96">
        <v>4.4871421632237198E-36</v>
      </c>
      <c r="AO1543">
        <v>0</v>
      </c>
      <c r="AP1543" s="96">
        <v>4.4871421632237198E-36</v>
      </c>
      <c r="AR1543">
        <v>0.110750858665015</v>
      </c>
      <c r="AS1543">
        <v>1.03563163214621</v>
      </c>
      <c r="AT1543">
        <v>0.94038634565225299</v>
      </c>
      <c r="AU1543">
        <v>1.0360168947370201</v>
      </c>
      <c r="AV1543">
        <v>467.32102626767499</v>
      </c>
      <c r="AW1543">
        <v>6.3685821277640004E-4</v>
      </c>
      <c r="AX1543" s="98">
        <v>1.0360168947370201</v>
      </c>
      <c r="AY1543">
        <v>0.121460523151492</v>
      </c>
      <c r="BD1543" s="95">
        <v>45457</v>
      </c>
    </row>
    <row r="1544" spans="1:56">
      <c r="A1544" t="s">
        <v>109</v>
      </c>
      <c r="B1544">
        <v>5429.2270833299999</v>
      </c>
      <c r="C1544">
        <v>5493.7270833299999</v>
      </c>
      <c r="D1544">
        <v>11823.056500000001</v>
      </c>
      <c r="E1544" s="95">
        <v>45457</v>
      </c>
      <c r="F1544" t="s">
        <v>1692</v>
      </c>
      <c r="G1544" t="b">
        <v>0</v>
      </c>
      <c r="H1544" t="b">
        <v>1</v>
      </c>
      <c r="I1544" t="b">
        <v>0</v>
      </c>
      <c r="J1544" t="b">
        <v>0</v>
      </c>
      <c r="K1544" t="b">
        <v>0</v>
      </c>
      <c r="L1544">
        <v>5429.2270833299999</v>
      </c>
      <c r="M1544">
        <v>5429.2270833299999</v>
      </c>
      <c r="N1544" t="b">
        <v>0</v>
      </c>
      <c r="O1544">
        <v>5429.2270833299999</v>
      </c>
      <c r="P1544">
        <v>0.99962543533679804</v>
      </c>
      <c r="Q1544">
        <v>448.36699302983402</v>
      </c>
      <c r="R1544">
        <v>11823.056500000001</v>
      </c>
      <c r="S1544">
        <v>11823.056500000001</v>
      </c>
      <c r="X1544">
        <v>5.8475627073240499E-2</v>
      </c>
      <c r="Y1544">
        <v>0.99977003623271699</v>
      </c>
      <c r="Z1544">
        <v>0.99977003623271699</v>
      </c>
      <c r="AA1544">
        <v>444.53316826106197</v>
      </c>
      <c r="AB1544">
        <v>-2.2999021300409999E-4</v>
      </c>
      <c r="AC1544" s="96">
        <v>5.2895498077694903E-8</v>
      </c>
      <c r="AD1544">
        <v>9.5599231190583403E-2</v>
      </c>
      <c r="AE1544">
        <v>0.101363735344198</v>
      </c>
      <c r="AF1544">
        <v>0.101363735344198</v>
      </c>
      <c r="AH1544">
        <v>445.39777906578001</v>
      </c>
      <c r="AI1544">
        <v>11.94</v>
      </c>
      <c r="AJ1544">
        <v>452.07874575176601</v>
      </c>
      <c r="AK1544">
        <v>438.716812379793</v>
      </c>
      <c r="AL1544">
        <v>1.2400793650789999E-4</v>
      </c>
      <c r="AM1544">
        <v>0</v>
      </c>
      <c r="AN1544">
        <v>0</v>
      </c>
      <c r="AO1544">
        <v>0</v>
      </c>
      <c r="AP1544">
        <v>0</v>
      </c>
      <c r="AR1544">
        <v>0.110750858665015</v>
      </c>
      <c r="AS1544">
        <v>1.03563163214621</v>
      </c>
      <c r="AT1544">
        <v>0.94047171994299705</v>
      </c>
      <c r="AU1544">
        <v>1.0510079714518701</v>
      </c>
      <c r="AV1544">
        <v>467.20898817524898</v>
      </c>
      <c r="AW1544">
        <v>-2.3974545575360001E-4</v>
      </c>
      <c r="AX1544" s="98">
        <v>1.0510079714518701</v>
      </c>
      <c r="AY1544">
        <v>0.12146355781989</v>
      </c>
      <c r="BD1544" s="95">
        <v>45457</v>
      </c>
    </row>
    <row r="1545" spans="1:56">
      <c r="A1545" t="s">
        <v>110</v>
      </c>
      <c r="B1545">
        <v>0</v>
      </c>
      <c r="C1545">
        <v>5496.4875000000002</v>
      </c>
      <c r="D1545">
        <v>11828.431</v>
      </c>
      <c r="E1545" s="95">
        <v>45457</v>
      </c>
      <c r="F1545" t="s">
        <v>1693</v>
      </c>
      <c r="G1545" t="b">
        <v>0</v>
      </c>
      <c r="H1545" t="b">
        <v>1</v>
      </c>
      <c r="I1545" t="b">
        <v>0</v>
      </c>
      <c r="J1545" t="b">
        <v>0</v>
      </c>
      <c r="K1545" t="b">
        <v>0</v>
      </c>
      <c r="L1545">
        <v>0</v>
      </c>
      <c r="M1545">
        <v>5496.4875000000002</v>
      </c>
      <c r="N1545" t="b">
        <v>1</v>
      </c>
      <c r="O1545">
        <v>5496.4875000000002</v>
      </c>
      <c r="P1545">
        <v>1.00050246701886</v>
      </c>
      <c r="Q1545">
        <v>448.59228265617702</v>
      </c>
      <c r="R1545">
        <v>11828.431</v>
      </c>
      <c r="S1545">
        <v>11828.431</v>
      </c>
      <c r="T1545" s="97">
        <v>45457</v>
      </c>
      <c r="U1545">
        <v>11828.431</v>
      </c>
      <c r="V1545">
        <v>448.59228265617702</v>
      </c>
      <c r="W1545">
        <v>5.9114569135318699E-2</v>
      </c>
      <c r="X1545">
        <v>5.8475627073240499E-2</v>
      </c>
      <c r="Y1545">
        <v>1.0004545778834699</v>
      </c>
      <c r="Z1545">
        <v>1.0004545778834699</v>
      </c>
      <c r="AA1545">
        <v>444.73524320782599</v>
      </c>
      <c r="AB1545">
        <v>4.544745942517E-4</v>
      </c>
      <c r="AC1545" s="96">
        <v>2.06547156820306E-7</v>
      </c>
      <c r="AD1545">
        <v>9.2804747588981898E-2</v>
      </c>
      <c r="AE1545">
        <v>9.9886431076396803E-2</v>
      </c>
      <c r="AF1545">
        <v>9.9886431076396803E-2</v>
      </c>
      <c r="AG1545">
        <v>444.73524320782599</v>
      </c>
      <c r="AH1545">
        <v>445.39777906578001</v>
      </c>
      <c r="AI1545">
        <v>11.94</v>
      </c>
      <c r="AJ1545">
        <v>452.07874575176601</v>
      </c>
      <c r="AK1545">
        <v>438.716812379793</v>
      </c>
      <c r="AL1545">
        <v>0</v>
      </c>
      <c r="AN1545">
        <v>0</v>
      </c>
      <c r="AO1545">
        <v>0</v>
      </c>
      <c r="AP1545">
        <v>0</v>
      </c>
      <c r="AQ1545">
        <v>0.110150399518284</v>
      </c>
      <c r="AR1545">
        <v>0.110750858665015</v>
      </c>
      <c r="AS1545">
        <v>1.03563163214621</v>
      </c>
      <c r="AT1545">
        <v>0.94044208410336405</v>
      </c>
      <c r="AU1545">
        <v>1.06695791453069</v>
      </c>
      <c r="AV1545">
        <v>467.43145907207997</v>
      </c>
      <c r="AW1545">
        <v>4.7616998487200001E-4</v>
      </c>
      <c r="AX1545" s="98">
        <v>1.06695791453069</v>
      </c>
      <c r="AY1545">
        <v>0.121319756183927</v>
      </c>
      <c r="AZ1545" s="97">
        <v>45457</v>
      </c>
      <c r="BA1545">
        <v>467.43145907207997</v>
      </c>
      <c r="BB1545">
        <v>467.43145051909198</v>
      </c>
      <c r="BC1545" s="96">
        <v>8.5529888451674196E-6</v>
      </c>
      <c r="BD1545" s="95">
        <v>45457</v>
      </c>
    </row>
    <row r="1546" spans="1:56">
      <c r="A1546" t="s">
        <v>104</v>
      </c>
      <c r="B1546">
        <v>5493.5249999999996</v>
      </c>
      <c r="C1546">
        <v>0</v>
      </c>
      <c r="D1546">
        <v>11824.585999999999</v>
      </c>
      <c r="E1546" s="95">
        <v>45460</v>
      </c>
      <c r="F1546" t="s">
        <v>1694</v>
      </c>
      <c r="G1546" t="b">
        <v>0</v>
      </c>
      <c r="H1546" t="b">
        <v>0</v>
      </c>
      <c r="I1546" t="b">
        <v>0</v>
      </c>
      <c r="J1546" t="b">
        <v>0</v>
      </c>
      <c r="K1546" t="b">
        <v>0</v>
      </c>
      <c r="L1546">
        <v>5493.5249999999996</v>
      </c>
      <c r="M1546">
        <v>5493.5249999999996</v>
      </c>
      <c r="N1546" t="b">
        <v>1</v>
      </c>
      <c r="O1546">
        <v>0</v>
      </c>
      <c r="P1546">
        <v>0</v>
      </c>
      <c r="Q1546">
        <v>0</v>
      </c>
      <c r="R1546">
        <v>11824.585999999999</v>
      </c>
      <c r="S1546">
        <v>11824.585999999999</v>
      </c>
      <c r="X1546">
        <v>5.9114569135318699E-2</v>
      </c>
      <c r="Y1546">
        <v>0.99918231434490901</v>
      </c>
      <c r="Z1546">
        <v>0.99918231434490901</v>
      </c>
      <c r="AA1546">
        <v>444.37158957914102</v>
      </c>
      <c r="AB1546">
        <v>-8.1802014235550003E-4</v>
      </c>
      <c r="AC1546" s="96">
        <v>6.6915695329938105E-7</v>
      </c>
      <c r="AD1546">
        <v>9.0370246632885495E-2</v>
      </c>
      <c r="AE1546">
        <v>9.8556541770462802E-2</v>
      </c>
      <c r="AF1546">
        <v>9.8556541770462802E-2</v>
      </c>
      <c r="AH1546">
        <v>444.73524320782599</v>
      </c>
      <c r="AI1546">
        <v>12.66</v>
      </c>
      <c r="AJ1546">
        <v>451.40627185594298</v>
      </c>
      <c r="AK1546">
        <v>438.06421455970798</v>
      </c>
      <c r="AL1546">
        <v>1.0058421516754E-3</v>
      </c>
      <c r="AM1546">
        <v>8.4049823633150001E-4</v>
      </c>
      <c r="AN1546" s="96">
        <v>9.4482427245394795E-6</v>
      </c>
      <c r="AO1546" s="96">
        <v>-4.8740943185188098E-5</v>
      </c>
      <c r="AP1546" s="96">
        <v>-3.92927004606486E-5</v>
      </c>
      <c r="AR1546">
        <v>0.110150399518284</v>
      </c>
      <c r="AS1546">
        <v>1.04046265287122</v>
      </c>
      <c r="AT1546">
        <v>0.94184457876345895</v>
      </c>
      <c r="AU1546">
        <v>1.08435275332799</v>
      </c>
      <c r="AV1546">
        <v>467.00336555462701</v>
      </c>
      <c r="AW1546">
        <v>-9.1584233184379999E-4</v>
      </c>
      <c r="AX1546" s="98">
        <v>1.08435275332799</v>
      </c>
      <c r="AY1546">
        <v>0.121315761586945</v>
      </c>
      <c r="BD1546" s="95">
        <v>45460</v>
      </c>
    </row>
    <row r="1547" spans="1:56">
      <c r="A1547" t="s">
        <v>105</v>
      </c>
      <c r="B1547">
        <v>5501.1</v>
      </c>
      <c r="C1547">
        <v>0</v>
      </c>
      <c r="D1547">
        <v>11839.648999999999</v>
      </c>
      <c r="E1547" s="95">
        <v>45460</v>
      </c>
      <c r="F1547" t="s">
        <v>1695</v>
      </c>
      <c r="G1547" t="b">
        <v>0</v>
      </c>
      <c r="H1547" t="b">
        <v>0</v>
      </c>
      <c r="I1547" t="b">
        <v>0</v>
      </c>
      <c r="J1547" t="b">
        <v>0</v>
      </c>
      <c r="K1547" t="b">
        <v>0</v>
      </c>
      <c r="L1547">
        <v>5501.1</v>
      </c>
      <c r="M1547">
        <v>5501.1</v>
      </c>
      <c r="N1547" t="b">
        <v>1</v>
      </c>
      <c r="O1547">
        <v>0</v>
      </c>
      <c r="R1547">
        <v>11839.648999999999</v>
      </c>
      <c r="S1547">
        <v>11839.648999999999</v>
      </c>
      <c r="X1547">
        <v>5.9114569135318699E-2</v>
      </c>
      <c r="Y1547">
        <v>1.0012738712374301</v>
      </c>
      <c r="Z1547">
        <v>1.0012738712374301</v>
      </c>
      <c r="AA1547">
        <v>444.93766176584001</v>
      </c>
      <c r="AB1547">
        <v>1.2730605518717999E-3</v>
      </c>
      <c r="AC1547" s="96">
        <v>1.6206831687321401E-6</v>
      </c>
      <c r="AD1547">
        <v>8.8590674986015694E-2</v>
      </c>
      <c r="AE1547">
        <v>9.7507726469596698E-2</v>
      </c>
      <c r="AF1547">
        <v>9.7507726469596698E-2</v>
      </c>
      <c r="AH1547">
        <v>444.73524320782599</v>
      </c>
      <c r="AI1547">
        <v>12.66</v>
      </c>
      <c r="AJ1547">
        <v>451.40627185594298</v>
      </c>
      <c r="AK1547">
        <v>438.06421455970798</v>
      </c>
      <c r="AL1547">
        <v>8.4049823633150001E-4</v>
      </c>
      <c r="AM1547">
        <v>6.7515432098759996E-4</v>
      </c>
      <c r="AN1547" s="96">
        <v>5.7707943523376804E-6</v>
      </c>
      <c r="AO1547" s="96">
        <v>-1.0983747068538099E-6</v>
      </c>
      <c r="AP1547" s="96">
        <v>4.6724196454838603E-6</v>
      </c>
      <c r="AR1547">
        <v>0.110150399518284</v>
      </c>
      <c r="AS1547">
        <v>1.04046265287122</v>
      </c>
      <c r="AT1547">
        <v>0.94188348448334802</v>
      </c>
      <c r="AU1547">
        <v>1.0990300468116301</v>
      </c>
      <c r="AV1547">
        <v>467.64776390999702</v>
      </c>
      <c r="AW1547">
        <v>1.3798580543518001E-3</v>
      </c>
      <c r="AX1547" s="98">
        <v>1.0990300468116301</v>
      </c>
      <c r="AY1547">
        <v>0.121255459403035</v>
      </c>
      <c r="BD1547" s="95">
        <v>45460</v>
      </c>
    </row>
    <row r="1548" spans="1:56">
      <c r="A1548" t="s">
        <v>106</v>
      </c>
      <c r="B1548">
        <v>5512.125</v>
      </c>
      <c r="C1548">
        <v>0</v>
      </c>
      <c r="D1548">
        <v>11862.575999999999</v>
      </c>
      <c r="E1548" s="95">
        <v>45460</v>
      </c>
      <c r="F1548" t="s">
        <v>1696</v>
      </c>
      <c r="G1548" t="b">
        <v>0</v>
      </c>
      <c r="H1548" t="b">
        <v>0</v>
      </c>
      <c r="I1548" t="b">
        <v>0</v>
      </c>
      <c r="J1548" t="b">
        <v>0</v>
      </c>
      <c r="K1548" t="b">
        <v>0</v>
      </c>
      <c r="L1548">
        <v>5512.125</v>
      </c>
      <c r="M1548">
        <v>5512.125</v>
      </c>
      <c r="N1548" t="b">
        <v>1</v>
      </c>
      <c r="O1548">
        <v>0</v>
      </c>
      <c r="R1548">
        <v>11862.575999999999</v>
      </c>
      <c r="S1548">
        <v>11862.575999999999</v>
      </c>
      <c r="X1548">
        <v>5.9114569135318699E-2</v>
      </c>
      <c r="Y1548">
        <v>1.00193645943389</v>
      </c>
      <c r="Z1548">
        <v>1.00193645943389</v>
      </c>
      <c r="AA1548">
        <v>445.79926549845999</v>
      </c>
      <c r="AB1548">
        <v>1.9345869133043001E-3</v>
      </c>
      <c r="AC1548" s="96">
        <v>3.7426265251286202E-6</v>
      </c>
      <c r="AD1548">
        <v>8.8167617775625498E-2</v>
      </c>
      <c r="AE1548">
        <v>9.7059692021669794E-2</v>
      </c>
      <c r="AF1548">
        <v>9.7059692021669794E-2</v>
      </c>
      <c r="AH1548">
        <v>444.73524320782599</v>
      </c>
      <c r="AI1548">
        <v>12.66</v>
      </c>
      <c r="AJ1548">
        <v>451.40627185594298</v>
      </c>
      <c r="AK1548">
        <v>438.06421455970798</v>
      </c>
      <c r="AL1548">
        <v>6.7515432098759996E-4</v>
      </c>
      <c r="AM1548">
        <v>5.0981040564370003E-4</v>
      </c>
      <c r="AN1548" s="96">
        <v>6.1799744441677999E-6</v>
      </c>
      <c r="AO1548" s="96">
        <v>-4.5437154039262799E-10</v>
      </c>
      <c r="AP1548" s="96">
        <v>6.1795200726274098E-6</v>
      </c>
      <c r="AR1548">
        <v>0.110150399518284</v>
      </c>
      <c r="AS1548">
        <v>1.04046265287122</v>
      </c>
      <c r="AT1548">
        <v>0.94247045211824698</v>
      </c>
      <c r="AU1548">
        <v>1.1115437301001201</v>
      </c>
      <c r="AV1548">
        <v>468.64243935586802</v>
      </c>
      <c r="AW1548">
        <v>2.1269757339480999E-3</v>
      </c>
      <c r="AX1548" s="98">
        <v>1.1115437301001201</v>
      </c>
      <c r="AY1548">
        <v>0.121460420294491</v>
      </c>
      <c r="BD1548" s="95">
        <v>45460</v>
      </c>
    </row>
    <row r="1549" spans="1:56">
      <c r="A1549" t="s">
        <v>107</v>
      </c>
      <c r="B1549">
        <v>5532.3</v>
      </c>
      <c r="C1549">
        <v>0</v>
      </c>
      <c r="D1549">
        <v>11905.557000000001</v>
      </c>
      <c r="E1549" s="95">
        <v>45460</v>
      </c>
      <c r="F1549" t="s">
        <v>1697</v>
      </c>
      <c r="G1549" t="b">
        <v>0</v>
      </c>
      <c r="H1549" t="b">
        <v>0</v>
      </c>
      <c r="I1549" t="b">
        <v>0</v>
      </c>
      <c r="J1549" t="b">
        <v>0</v>
      </c>
      <c r="K1549" t="b">
        <v>0</v>
      </c>
      <c r="L1549">
        <v>5532.3</v>
      </c>
      <c r="M1549">
        <v>5532.3</v>
      </c>
      <c r="N1549" t="b">
        <v>1</v>
      </c>
      <c r="O1549">
        <v>0</v>
      </c>
      <c r="R1549">
        <v>11905.557000000001</v>
      </c>
      <c r="S1549">
        <v>11905.557000000001</v>
      </c>
      <c r="X1549">
        <v>5.9114569135318699E-2</v>
      </c>
      <c r="Y1549">
        <v>1.00362324338322</v>
      </c>
      <c r="Z1549">
        <v>1.00362324338322</v>
      </c>
      <c r="AA1549">
        <v>447.41450473742401</v>
      </c>
      <c r="AB1549">
        <v>3.6166952491401999E-3</v>
      </c>
      <c r="AC1549" s="96">
        <v>1.3080484525153699E-5</v>
      </c>
      <c r="AD1549">
        <v>9.3228512682104595E-2</v>
      </c>
      <c r="AE1549">
        <v>9.9147292156429104E-2</v>
      </c>
      <c r="AF1549">
        <v>9.9147292156429104E-2</v>
      </c>
      <c r="AH1549">
        <v>444.73524320782599</v>
      </c>
      <c r="AI1549">
        <v>12.66</v>
      </c>
      <c r="AJ1549">
        <v>451.40627185594298</v>
      </c>
      <c r="AK1549">
        <v>438.06421455970798</v>
      </c>
      <c r="AL1549">
        <v>5.0981040564370003E-4</v>
      </c>
      <c r="AM1549">
        <v>3.4446649029979998E-4</v>
      </c>
      <c r="AN1549" s="96">
        <v>7.8713583042632E-5</v>
      </c>
      <c r="AO1549">
        <v>0</v>
      </c>
      <c r="AP1549" s="96">
        <v>7.8713583042632E-5</v>
      </c>
      <c r="AR1549">
        <v>0.110150399518284</v>
      </c>
      <c r="AS1549">
        <v>1.04046265287122</v>
      </c>
      <c r="AT1549">
        <v>0.94047272439032203</v>
      </c>
      <c r="AU1549">
        <v>1.11430771159607</v>
      </c>
      <c r="AV1549">
        <v>470.52971732176599</v>
      </c>
      <c r="AW1549">
        <v>4.0271170671005996E-3</v>
      </c>
      <c r="AX1549" s="98">
        <v>1.11430771159607</v>
      </c>
      <c r="AY1549">
        <v>0.122185757534391</v>
      </c>
      <c r="BD1549" s="95">
        <v>45460</v>
      </c>
    </row>
    <row r="1550" spans="1:56">
      <c r="A1550" t="s">
        <v>108</v>
      </c>
      <c r="B1550">
        <v>5547.7250000000004</v>
      </c>
      <c r="C1550">
        <v>0</v>
      </c>
      <c r="D1550">
        <v>11938.369000000001</v>
      </c>
      <c r="E1550" s="95">
        <v>45460</v>
      </c>
      <c r="F1550" t="s">
        <v>1698</v>
      </c>
      <c r="G1550" t="b">
        <v>0</v>
      </c>
      <c r="H1550" t="b">
        <v>0</v>
      </c>
      <c r="I1550" t="b">
        <v>0</v>
      </c>
      <c r="J1550" t="b">
        <v>0</v>
      </c>
      <c r="K1550" t="b">
        <v>0</v>
      </c>
      <c r="L1550">
        <v>5547.7250000000004</v>
      </c>
      <c r="M1550">
        <v>5547.7250000000004</v>
      </c>
      <c r="N1550" t="b">
        <v>1</v>
      </c>
      <c r="O1550">
        <v>0</v>
      </c>
      <c r="R1550">
        <v>11938.369000000001</v>
      </c>
      <c r="S1550">
        <v>11938.369000000001</v>
      </c>
      <c r="X1550">
        <v>5.9114569135318699E-2</v>
      </c>
      <c r="Y1550">
        <v>1.0027560239306701</v>
      </c>
      <c r="Z1550">
        <v>1.0027560239306701</v>
      </c>
      <c r="AA1550">
        <v>448.64758981940997</v>
      </c>
      <c r="AB1550">
        <v>2.7522330602760998E-3</v>
      </c>
      <c r="AC1550" s="96">
        <v>7.5747868180768201E-6</v>
      </c>
      <c r="AD1550">
        <v>9.4719468321605105E-2</v>
      </c>
      <c r="AE1550">
        <v>9.9680177036893094E-2</v>
      </c>
      <c r="AF1550">
        <v>9.9680177036893094E-2</v>
      </c>
      <c r="AH1550">
        <v>444.73524320782599</v>
      </c>
      <c r="AI1550">
        <v>12.66</v>
      </c>
      <c r="AJ1550">
        <v>451.40627185594298</v>
      </c>
      <c r="AK1550">
        <v>438.06421455970798</v>
      </c>
      <c r="AL1550">
        <v>3.4446649029979998E-4</v>
      </c>
      <c r="AM1550">
        <v>1.7912257495590001E-4</v>
      </c>
      <c r="AN1550">
        <v>1.489926860768E-4</v>
      </c>
      <c r="AO1550">
        <v>0</v>
      </c>
      <c r="AP1550">
        <v>1.489926860768E-4</v>
      </c>
      <c r="AR1550">
        <v>0.110150399518284</v>
      </c>
      <c r="AS1550">
        <v>1.04046265287122</v>
      </c>
      <c r="AT1550">
        <v>0.93334128136737105</v>
      </c>
      <c r="AU1550">
        <v>1.0825736641188499</v>
      </c>
      <c r="AV1550">
        <v>471.973248531595</v>
      </c>
      <c r="AW1550">
        <v>3.0678853145453002E-3</v>
      </c>
      <c r="AX1550" s="98">
        <v>1.0825736641188499</v>
      </c>
      <c r="AY1550">
        <v>0.122341048604273</v>
      </c>
      <c r="BD1550" s="95">
        <v>45460</v>
      </c>
    </row>
    <row r="1551" spans="1:56">
      <c r="A1551" t="s">
        <v>109</v>
      </c>
      <c r="B1551">
        <v>5553.4125000000004</v>
      </c>
      <c r="C1551">
        <v>0</v>
      </c>
      <c r="D1551">
        <v>11949.116</v>
      </c>
      <c r="E1551" s="95">
        <v>45460</v>
      </c>
      <c r="F1551" t="s">
        <v>1699</v>
      </c>
      <c r="G1551" t="b">
        <v>0</v>
      </c>
      <c r="H1551" t="b">
        <v>0</v>
      </c>
      <c r="I1551" t="b">
        <v>0</v>
      </c>
      <c r="J1551" t="b">
        <v>0</v>
      </c>
      <c r="K1551" t="b">
        <v>0</v>
      </c>
      <c r="L1551">
        <v>5553.4125000000004</v>
      </c>
      <c r="M1551">
        <v>5553.4125000000004</v>
      </c>
      <c r="N1551" t="b">
        <v>1</v>
      </c>
      <c r="O1551">
        <v>0</v>
      </c>
      <c r="R1551">
        <v>11949.116</v>
      </c>
      <c r="S1551">
        <v>11949.116</v>
      </c>
      <c r="X1551">
        <v>5.9114569135318699E-2</v>
      </c>
      <c r="Y1551">
        <v>1.0009002067200301</v>
      </c>
      <c r="Z1551">
        <v>1.0009002067200301</v>
      </c>
      <c r="AA1551">
        <v>449.05146539469098</v>
      </c>
      <c r="AB1551">
        <v>8.9980177696410003E-4</v>
      </c>
      <c r="AC1551" s="96">
        <v>8.0964323782781597E-7</v>
      </c>
      <c r="AD1551">
        <v>9.2299315591566594E-2</v>
      </c>
      <c r="AE1551">
        <v>9.8391564086709293E-2</v>
      </c>
      <c r="AF1551">
        <v>9.8391564086709293E-2</v>
      </c>
      <c r="AH1551">
        <v>444.73524320782599</v>
      </c>
      <c r="AI1551">
        <v>12.66</v>
      </c>
      <c r="AJ1551">
        <v>451.40627185594298</v>
      </c>
      <c r="AK1551">
        <v>438.06421455970798</v>
      </c>
      <c r="AL1551">
        <v>1.7912257495590001E-4</v>
      </c>
      <c r="AM1551">
        <v>0</v>
      </c>
      <c r="AN1551">
        <v>0</v>
      </c>
      <c r="AO1551">
        <v>0</v>
      </c>
      <c r="AP1551">
        <v>0</v>
      </c>
      <c r="AR1551">
        <v>0.110150399518284</v>
      </c>
      <c r="AS1551">
        <v>1.04046265287122</v>
      </c>
      <c r="AT1551">
        <v>0.93180183304230402</v>
      </c>
      <c r="AU1551">
        <v>1.0750102375942201</v>
      </c>
      <c r="AV1551">
        <v>472.43284840895501</v>
      </c>
      <c r="AW1551">
        <v>9.7378374471470005E-4</v>
      </c>
      <c r="AX1551" s="98">
        <v>1.0750102375942201</v>
      </c>
      <c r="AY1551">
        <v>0.122365328599864</v>
      </c>
      <c r="BD1551" s="95">
        <v>45460</v>
      </c>
    </row>
    <row r="1552" spans="1:56">
      <c r="A1552" t="s">
        <v>110</v>
      </c>
      <c r="B1552">
        <v>5548.05</v>
      </c>
      <c r="C1552">
        <v>0</v>
      </c>
      <c r="D1552">
        <v>11936.489</v>
      </c>
      <c r="E1552" s="95">
        <v>45460</v>
      </c>
      <c r="F1552" t="s">
        <v>1700</v>
      </c>
      <c r="G1552" t="b">
        <v>0</v>
      </c>
      <c r="H1552" t="b">
        <v>0</v>
      </c>
      <c r="I1552" t="b">
        <v>0</v>
      </c>
      <c r="J1552" t="b">
        <v>0</v>
      </c>
      <c r="K1552" t="b">
        <v>0</v>
      </c>
      <c r="L1552">
        <v>5548.05</v>
      </c>
      <c r="M1552">
        <v>5548.05</v>
      </c>
      <c r="N1552" t="b">
        <v>1</v>
      </c>
      <c r="O1552">
        <v>0</v>
      </c>
      <c r="R1552">
        <v>11936.489</v>
      </c>
      <c r="S1552">
        <v>11936.489</v>
      </c>
      <c r="T1552" s="97">
        <v>45460</v>
      </c>
      <c r="U1552">
        <v>11936.489</v>
      </c>
      <c r="W1552">
        <v>5.33E-2</v>
      </c>
      <c r="X1552">
        <v>5.9114569135318699E-2</v>
      </c>
      <c r="Y1552">
        <v>0.99894326910877695</v>
      </c>
      <c r="Z1552">
        <v>0.99894326910877695</v>
      </c>
      <c r="AA1552">
        <v>448.57693883946001</v>
      </c>
      <c r="AB1552">
        <v>-1.0572896249662E-3</v>
      </c>
      <c r="AC1552" s="96">
        <v>1.1178613510611799E-6</v>
      </c>
      <c r="AD1552">
        <v>9.0146149582484195E-2</v>
      </c>
      <c r="AE1552">
        <v>9.7209207946697601E-2</v>
      </c>
      <c r="AF1552">
        <v>9.7209207946697601E-2</v>
      </c>
      <c r="AG1552">
        <v>448.57693883946001</v>
      </c>
      <c r="AH1552">
        <v>444.73524320782599</v>
      </c>
      <c r="AI1552">
        <v>12.66</v>
      </c>
      <c r="AJ1552">
        <v>451.40627185594298</v>
      </c>
      <c r="AK1552">
        <v>438.06421455970798</v>
      </c>
      <c r="AL1552">
        <v>0</v>
      </c>
      <c r="AN1552">
        <v>0</v>
      </c>
      <c r="AO1552">
        <v>0</v>
      </c>
      <c r="AP1552">
        <v>0</v>
      </c>
      <c r="AQ1552">
        <v>0.110885834783223</v>
      </c>
      <c r="AR1552">
        <v>0.110150399518284</v>
      </c>
      <c r="AS1552">
        <v>1.04046265287122</v>
      </c>
      <c r="AT1552">
        <v>0.93156073102492398</v>
      </c>
      <c r="AU1552">
        <v>1.08880761335856</v>
      </c>
      <c r="AV1552">
        <v>471.89551450083002</v>
      </c>
      <c r="AW1552">
        <v>-1.1373762640226001E-3</v>
      </c>
      <c r="AX1552" s="98">
        <v>1.08880761335856</v>
      </c>
      <c r="AY1552">
        <v>0.122338159784304</v>
      </c>
      <c r="AZ1552" s="97">
        <v>45460</v>
      </c>
      <c r="BA1552">
        <v>471.89551450083002</v>
      </c>
      <c r="BB1552">
        <v>471.89550581631602</v>
      </c>
      <c r="BC1552" s="96">
        <v>8.6845143414393499E-6</v>
      </c>
      <c r="BD1552" s="95">
        <v>45460</v>
      </c>
    </row>
    <row r="1553" spans="1:56">
      <c r="A1553" t="s">
        <v>104</v>
      </c>
      <c r="B1553">
        <v>5553.7</v>
      </c>
      <c r="C1553">
        <v>5553.7</v>
      </c>
      <c r="D1553">
        <v>11950.471</v>
      </c>
      <c r="E1553" s="95">
        <v>45461</v>
      </c>
      <c r="F1553" t="s">
        <v>1701</v>
      </c>
      <c r="G1553" t="b">
        <v>0</v>
      </c>
      <c r="H1553" t="b">
        <v>0</v>
      </c>
      <c r="I1553" t="b">
        <v>0</v>
      </c>
      <c r="J1553" t="b">
        <v>1</v>
      </c>
      <c r="K1553" t="b">
        <v>0</v>
      </c>
      <c r="L1553">
        <v>5553.7</v>
      </c>
      <c r="M1553">
        <v>5553.7</v>
      </c>
      <c r="N1553" t="b">
        <v>1</v>
      </c>
      <c r="O1553">
        <v>5553.7</v>
      </c>
      <c r="P1553" t="s">
        <v>1702</v>
      </c>
      <c r="R1553">
        <v>11950.471</v>
      </c>
      <c r="S1553">
        <v>11950.471</v>
      </c>
      <c r="X1553">
        <v>5.33E-2</v>
      </c>
      <c r="Y1553">
        <v>1.0010233106644399</v>
      </c>
      <c r="Z1553">
        <v>1.0010233106644399</v>
      </c>
      <c r="AA1553">
        <v>449.03597240479797</v>
      </c>
      <c r="AB1553">
        <v>1.0227874390040001E-3</v>
      </c>
      <c r="AC1553" s="96">
        <v>1.04609414538456E-6</v>
      </c>
      <c r="AD1553">
        <v>8.8031058109182395E-2</v>
      </c>
      <c r="AE1553">
        <v>9.6028644208430394E-2</v>
      </c>
      <c r="AF1553">
        <v>9.6028644208430394E-2</v>
      </c>
      <c r="AH1553">
        <v>448.57693883946001</v>
      </c>
      <c r="AI1553">
        <v>12.75</v>
      </c>
      <c r="AJ1553">
        <v>455.30559292205203</v>
      </c>
      <c r="AK1553">
        <v>441.848284756868</v>
      </c>
      <c r="AL1553">
        <v>1.0058421516754E-3</v>
      </c>
      <c r="AM1553">
        <v>8.4049823633150001E-4</v>
      </c>
      <c r="AN1553" s="96">
        <v>8.8655553253666605E-5</v>
      </c>
      <c r="AO1553" s="96">
        <v>-6.2897263659600296E-6</v>
      </c>
      <c r="AP1553" s="96">
        <v>8.2365826887706596E-5</v>
      </c>
      <c r="AR1553">
        <v>0.110885834783223</v>
      </c>
      <c r="AS1553">
        <v>1.0345389426093401</v>
      </c>
      <c r="AT1553">
        <v>0.93183051188515398</v>
      </c>
      <c r="AU1553">
        <v>1.1023699413902399</v>
      </c>
      <c r="AV1553">
        <v>472.41410092450502</v>
      </c>
      <c r="AW1553">
        <v>1.0989433205859001E-3</v>
      </c>
      <c r="AX1553" s="98">
        <v>1.1023699413902399</v>
      </c>
      <c r="AY1553">
        <v>0.122142175217325</v>
      </c>
      <c r="BD1553" s="95">
        <v>45461</v>
      </c>
    </row>
    <row r="1554" spans="1:56">
      <c r="A1554" t="s">
        <v>105</v>
      </c>
      <c r="B1554">
        <v>5548.8</v>
      </c>
      <c r="C1554">
        <v>5548.8</v>
      </c>
      <c r="D1554">
        <v>11940.659</v>
      </c>
      <c r="E1554" s="95">
        <v>45461</v>
      </c>
      <c r="F1554" t="s">
        <v>1703</v>
      </c>
      <c r="G1554" t="b">
        <v>0</v>
      </c>
      <c r="H1554" t="b">
        <v>0</v>
      </c>
      <c r="I1554" t="b">
        <v>0</v>
      </c>
      <c r="J1554" t="b">
        <v>1</v>
      </c>
      <c r="K1554" t="b">
        <v>0</v>
      </c>
      <c r="L1554">
        <v>5548.8</v>
      </c>
      <c r="M1554">
        <v>5548.8</v>
      </c>
      <c r="N1554" t="b">
        <v>1</v>
      </c>
      <c r="O1554">
        <v>5548.8</v>
      </c>
      <c r="P1554">
        <v>0.99911770531357402</v>
      </c>
      <c r="R1554">
        <v>11940.659</v>
      </c>
      <c r="S1554">
        <v>11940.659</v>
      </c>
      <c r="X1554">
        <v>5.33E-2</v>
      </c>
      <c r="Y1554">
        <v>0.99917894449515798</v>
      </c>
      <c r="Z1554">
        <v>0.99917894449515798</v>
      </c>
      <c r="AA1554">
        <v>448.66728894778299</v>
      </c>
      <c r="AB1554">
        <v>-8.2139275552619998E-4</v>
      </c>
      <c r="AC1554" s="96">
        <v>6.7468605883099703E-7</v>
      </c>
      <c r="AD1554">
        <v>8.5766589839981297E-2</v>
      </c>
      <c r="AE1554">
        <v>9.4765815985973403E-2</v>
      </c>
      <c r="AF1554">
        <v>9.4765815985973403E-2</v>
      </c>
      <c r="AH1554">
        <v>448.57693883946001</v>
      </c>
      <c r="AI1554">
        <v>12.75</v>
      </c>
      <c r="AJ1554">
        <v>455.30559292205203</v>
      </c>
      <c r="AK1554">
        <v>441.848284756868</v>
      </c>
      <c r="AL1554">
        <v>8.4049823633150001E-4</v>
      </c>
      <c r="AM1554">
        <v>6.7515432098759996E-4</v>
      </c>
      <c r="AN1554" s="96">
        <v>4.6757204900528002E-6</v>
      </c>
      <c r="AO1554" s="96">
        <v>-1.8778030079769001E-6</v>
      </c>
      <c r="AP1554" s="96">
        <v>2.7979174820758899E-6</v>
      </c>
      <c r="AR1554">
        <v>0.110885834783223</v>
      </c>
      <c r="AS1554">
        <v>1.0345389426093401</v>
      </c>
      <c r="AT1554">
        <v>0.93377251931120897</v>
      </c>
      <c r="AU1554">
        <v>1.1182480040821099</v>
      </c>
      <c r="AV1554">
        <v>471.98576555589602</v>
      </c>
      <c r="AW1554">
        <v>-9.0669471501949998E-4</v>
      </c>
      <c r="AX1554" s="98">
        <v>1.1182480040821099</v>
      </c>
      <c r="AY1554">
        <v>0.12212663702870299</v>
      </c>
      <c r="BD1554" s="95">
        <v>45461</v>
      </c>
    </row>
    <row r="1555" spans="1:56">
      <c r="A1555" t="s">
        <v>106</v>
      </c>
      <c r="B1555">
        <v>5552.1</v>
      </c>
      <c r="C1555">
        <v>5552.1</v>
      </c>
      <c r="D1555">
        <v>11947.071</v>
      </c>
      <c r="E1555" s="95">
        <v>45461</v>
      </c>
      <c r="F1555" t="s">
        <v>1704</v>
      </c>
      <c r="G1555" t="b">
        <v>0</v>
      </c>
      <c r="H1555" t="b">
        <v>0</v>
      </c>
      <c r="I1555" t="b">
        <v>0</v>
      </c>
      <c r="J1555" t="b">
        <v>1</v>
      </c>
      <c r="K1555" t="b">
        <v>0</v>
      </c>
      <c r="L1555">
        <v>5552.1</v>
      </c>
      <c r="M1555">
        <v>5552.1</v>
      </c>
      <c r="N1555" t="b">
        <v>1</v>
      </c>
      <c r="O1555">
        <v>5552.1</v>
      </c>
      <c r="P1555">
        <v>1.00059472318339</v>
      </c>
      <c r="R1555">
        <v>11947.071</v>
      </c>
      <c r="S1555">
        <v>11947.071</v>
      </c>
      <c r="X1555">
        <v>5.33E-2</v>
      </c>
      <c r="Y1555">
        <v>1.0005369887876301</v>
      </c>
      <c r="Z1555">
        <v>1.0005369887876301</v>
      </c>
      <c r="AA1555">
        <v>448.90821825132798</v>
      </c>
      <c r="AB1555">
        <v>5.368446607522E-4</v>
      </c>
      <c r="AC1555" s="96">
        <v>2.8820218977815397E-7</v>
      </c>
      <c r="AD1555">
        <v>8.3337007245154499E-2</v>
      </c>
      <c r="AE1555">
        <v>9.3415174051038399E-2</v>
      </c>
      <c r="AF1555">
        <v>9.3415174051038399E-2</v>
      </c>
      <c r="AH1555">
        <v>448.57693883946001</v>
      </c>
      <c r="AI1555">
        <v>12.75</v>
      </c>
      <c r="AJ1555">
        <v>455.30559292205203</v>
      </c>
      <c r="AK1555">
        <v>441.848284756868</v>
      </c>
      <c r="AL1555">
        <v>6.7515432098759996E-4</v>
      </c>
      <c r="AM1555">
        <v>5.0981040564370003E-4</v>
      </c>
      <c r="AN1555" s="96">
        <v>4.4641542013216002E-7</v>
      </c>
      <c r="AO1555" s="96">
        <v>-1.81653087016897E-8</v>
      </c>
      <c r="AP1555" s="96">
        <v>4.28250111430471E-7</v>
      </c>
      <c r="AR1555">
        <v>0.110885834783223</v>
      </c>
      <c r="AS1555">
        <v>1.0345389426093401</v>
      </c>
      <c r="AT1555">
        <v>0.933926181109898</v>
      </c>
      <c r="AU1555">
        <v>1.13333600001434</v>
      </c>
      <c r="AV1555">
        <v>472.26847457044698</v>
      </c>
      <c r="AW1555">
        <v>5.989778403965E-4</v>
      </c>
      <c r="AX1555" s="98">
        <v>1.13333600001434</v>
      </c>
      <c r="AY1555">
        <v>0.12194679964449601</v>
      </c>
      <c r="BD1555" s="95">
        <v>45461</v>
      </c>
    </row>
    <row r="1556" spans="1:56">
      <c r="A1556" t="s">
        <v>107</v>
      </c>
      <c r="B1556">
        <v>5551.2</v>
      </c>
      <c r="C1556">
        <v>5551.2</v>
      </c>
      <c r="D1556">
        <v>11946.054</v>
      </c>
      <c r="E1556" s="95">
        <v>45461</v>
      </c>
      <c r="F1556" t="s">
        <v>1705</v>
      </c>
      <c r="G1556" t="b">
        <v>0</v>
      </c>
      <c r="H1556" t="b">
        <v>0</v>
      </c>
      <c r="I1556" t="b">
        <v>0</v>
      </c>
      <c r="J1556" t="b">
        <v>1</v>
      </c>
      <c r="K1556" t="b">
        <v>0</v>
      </c>
      <c r="L1556">
        <v>5551.2</v>
      </c>
      <c r="M1556">
        <v>5551.2</v>
      </c>
      <c r="N1556" t="b">
        <v>1</v>
      </c>
      <c r="O1556">
        <v>5551.2</v>
      </c>
      <c r="P1556">
        <v>0.99983789917328503</v>
      </c>
      <c r="R1556">
        <v>11946.054</v>
      </c>
      <c r="S1556">
        <v>11946.054</v>
      </c>
      <c r="X1556">
        <v>5.33E-2</v>
      </c>
      <c r="Y1556">
        <v>0.999914874532845</v>
      </c>
      <c r="Z1556">
        <v>0.999914874532845</v>
      </c>
      <c r="AA1556">
        <v>448.87000472954003</v>
      </c>
      <c r="AB1556" s="96">
        <v>-8.5129090532431802E-5</v>
      </c>
      <c r="AC1556" s="96">
        <v>7.24696205487897E-9</v>
      </c>
      <c r="AD1556">
        <v>8.0802972646110499E-2</v>
      </c>
      <c r="AE1556">
        <v>9.2005360767338798E-2</v>
      </c>
      <c r="AF1556">
        <v>9.2005360767338798E-2</v>
      </c>
      <c r="AH1556">
        <v>448.57693883946001</v>
      </c>
      <c r="AI1556">
        <v>12.75</v>
      </c>
      <c r="AJ1556">
        <v>455.30559292205203</v>
      </c>
      <c r="AK1556">
        <v>441.848284756868</v>
      </c>
      <c r="AL1556">
        <v>5.0981040564370003E-4</v>
      </c>
      <c r="AM1556">
        <v>3.4446649029979998E-4</v>
      </c>
      <c r="AN1556" s="96">
        <v>9.0189276830112602E-10</v>
      </c>
      <c r="AO1556" s="96">
        <v>-1.33228983401068E-11</v>
      </c>
      <c r="AP1556" s="96">
        <v>8.8856986996101901E-10</v>
      </c>
      <c r="AR1556">
        <v>0.110885834783223</v>
      </c>
      <c r="AS1556">
        <v>1.0345389426093401</v>
      </c>
      <c r="AT1556">
        <v>0.93570139099845395</v>
      </c>
      <c r="AU1556">
        <v>1.1519077179691399</v>
      </c>
      <c r="AV1556">
        <v>472.222035028427</v>
      </c>
      <c r="AW1556" s="96">
        <v>-9.8332928239352996E-5</v>
      </c>
      <c r="AX1556" s="98">
        <v>1.1519077179691399</v>
      </c>
      <c r="AY1556">
        <v>0.12194929084681</v>
      </c>
      <c r="BD1556" s="95">
        <v>45461</v>
      </c>
    </row>
    <row r="1557" spans="1:56">
      <c r="A1557" t="s">
        <v>108</v>
      </c>
      <c r="B1557">
        <v>5559.9250000000002</v>
      </c>
      <c r="C1557">
        <v>5559.9250000000002</v>
      </c>
      <c r="D1557">
        <v>11965.142</v>
      </c>
      <c r="E1557" s="95">
        <v>45461</v>
      </c>
      <c r="F1557" t="s">
        <v>1706</v>
      </c>
      <c r="G1557" t="b">
        <v>0</v>
      </c>
      <c r="H1557" t="b">
        <v>0</v>
      </c>
      <c r="I1557" t="b">
        <v>0</v>
      </c>
      <c r="J1557" t="b">
        <v>1</v>
      </c>
      <c r="K1557" t="b">
        <v>0</v>
      </c>
      <c r="L1557">
        <v>5559.9250000000002</v>
      </c>
      <c r="M1557">
        <v>5559.9250000000002</v>
      </c>
      <c r="N1557" t="b">
        <v>1</v>
      </c>
      <c r="O1557">
        <v>5559.9250000000002</v>
      </c>
      <c r="P1557">
        <v>1.0015717322380699</v>
      </c>
      <c r="R1557">
        <v>11965.142</v>
      </c>
      <c r="S1557">
        <v>11965.142</v>
      </c>
      <c r="X1557">
        <v>5.33E-2</v>
      </c>
      <c r="Y1557">
        <v>1.0015978498004401</v>
      </c>
      <c r="Z1557">
        <v>1.0015978498004401</v>
      </c>
      <c r="AA1557">
        <v>449.58723157702201</v>
      </c>
      <c r="AB1557">
        <v>1.5965745966608001E-3</v>
      </c>
      <c r="AC1557" s="96">
        <v>2.54905044270267E-6</v>
      </c>
      <c r="AD1557">
        <v>8.0044766624663505E-2</v>
      </c>
      <c r="AE1557">
        <v>9.1356075698653699E-2</v>
      </c>
      <c r="AF1557">
        <v>9.1356075698653699E-2</v>
      </c>
      <c r="AH1557">
        <v>448.57693883946001</v>
      </c>
      <c r="AI1557">
        <v>12.75</v>
      </c>
      <c r="AJ1557">
        <v>455.30559292205203</v>
      </c>
      <c r="AK1557">
        <v>441.848284756868</v>
      </c>
      <c r="AL1557">
        <v>3.4446649029979998E-4</v>
      </c>
      <c r="AM1557">
        <v>1.7912257495590001E-4</v>
      </c>
      <c r="AN1557" s="96">
        <v>6.5157048252607296E-14</v>
      </c>
      <c r="AO1557">
        <v>0</v>
      </c>
      <c r="AP1557" s="96">
        <v>6.5157048252607296E-14</v>
      </c>
      <c r="AR1557">
        <v>0.110885834783223</v>
      </c>
      <c r="AS1557">
        <v>1.0345389426093401</v>
      </c>
      <c r="AT1557">
        <v>0.93567684071089996</v>
      </c>
      <c r="AU1557">
        <v>1.1695279034213799</v>
      </c>
      <c r="AV1557">
        <v>473.09036328084102</v>
      </c>
      <c r="AW1557">
        <v>1.8388134987421E-3</v>
      </c>
      <c r="AX1557" s="98">
        <v>1.1695279034213799</v>
      </c>
      <c r="AY1557">
        <v>0.122076938965828</v>
      </c>
      <c r="BD1557" s="95">
        <v>45461</v>
      </c>
    </row>
    <row r="1558" spans="1:56">
      <c r="A1558" t="s">
        <v>109</v>
      </c>
      <c r="B1558">
        <v>5553.875</v>
      </c>
      <c r="C1558">
        <v>5553.875</v>
      </c>
      <c r="D1558">
        <v>11952.214</v>
      </c>
      <c r="E1558" s="95">
        <v>45461</v>
      </c>
      <c r="F1558" t="s">
        <v>1707</v>
      </c>
      <c r="G1558" t="b">
        <v>0</v>
      </c>
      <c r="H1558" t="b">
        <v>0</v>
      </c>
      <c r="I1558" t="b">
        <v>0</v>
      </c>
      <c r="J1558" t="b">
        <v>1</v>
      </c>
      <c r="K1558" t="b">
        <v>0</v>
      </c>
      <c r="L1558">
        <v>5553.875</v>
      </c>
      <c r="M1558">
        <v>5553.875</v>
      </c>
      <c r="N1558" t="b">
        <v>1</v>
      </c>
      <c r="O1558">
        <v>5553.875</v>
      </c>
      <c r="P1558">
        <v>0.99891185582539299</v>
      </c>
      <c r="R1558">
        <v>11952.214</v>
      </c>
      <c r="S1558">
        <v>11952.214</v>
      </c>
      <c r="X1558">
        <v>5.33E-2</v>
      </c>
      <c r="Y1558">
        <v>0.99891952807580497</v>
      </c>
      <c r="Z1558">
        <v>0.99891952807580497</v>
      </c>
      <c r="AA1558">
        <v>449.10146519582702</v>
      </c>
      <c r="AB1558">
        <v>-1.0810560547796001E-3</v>
      </c>
      <c r="AC1558" s="96">
        <v>1.1686821935757601E-6</v>
      </c>
      <c r="AD1558">
        <v>7.8399158844499703E-2</v>
      </c>
      <c r="AE1558">
        <v>9.0318332866204096E-2</v>
      </c>
      <c r="AF1558">
        <v>9.0318332866204096E-2</v>
      </c>
      <c r="AH1558">
        <v>448.57693883946001</v>
      </c>
      <c r="AI1558">
        <v>12.75</v>
      </c>
      <c r="AJ1558">
        <v>455.30559292205203</v>
      </c>
      <c r="AK1558">
        <v>441.848284756868</v>
      </c>
      <c r="AL1558">
        <v>1.7912257495590001E-4</v>
      </c>
      <c r="AM1558">
        <v>0</v>
      </c>
      <c r="AN1558">
        <v>0</v>
      </c>
      <c r="AO1558">
        <v>0</v>
      </c>
      <c r="AP1558">
        <v>0</v>
      </c>
      <c r="AR1558">
        <v>0.110885834783223</v>
      </c>
      <c r="AS1558">
        <v>1.0345389426093401</v>
      </c>
      <c r="AT1558">
        <v>0.93441735928914904</v>
      </c>
      <c r="AU1558">
        <v>1.17625451286581</v>
      </c>
      <c r="AV1558">
        <v>472.49222816821703</v>
      </c>
      <c r="AW1558">
        <v>-1.2643147251532E-3</v>
      </c>
      <c r="AX1558" s="98">
        <v>1.17625451286581</v>
      </c>
      <c r="AY1558">
        <v>0.122063029790577</v>
      </c>
      <c r="BD1558" s="95">
        <v>45461</v>
      </c>
    </row>
    <row r="1559" spans="1:56">
      <c r="A1559" t="s">
        <v>110</v>
      </c>
      <c r="B1559">
        <v>5559.2749999999996</v>
      </c>
      <c r="C1559">
        <v>5559.2749999999996</v>
      </c>
      <c r="D1559">
        <v>11961.084000000001</v>
      </c>
      <c r="E1559" s="95">
        <v>45461</v>
      </c>
      <c r="F1559" t="s">
        <v>1708</v>
      </c>
      <c r="G1559" t="b">
        <v>0</v>
      </c>
      <c r="H1559" t="b">
        <v>0</v>
      </c>
      <c r="I1559" t="b">
        <v>0</v>
      </c>
      <c r="J1559" t="b">
        <v>1</v>
      </c>
      <c r="K1559" t="b">
        <v>0</v>
      </c>
      <c r="L1559">
        <v>5559.2749999999996</v>
      </c>
      <c r="M1559">
        <v>5559.2749999999996</v>
      </c>
      <c r="N1559" t="b">
        <v>1</v>
      </c>
      <c r="O1559">
        <v>5559.2749999999996</v>
      </c>
      <c r="P1559">
        <v>1.00097229411897</v>
      </c>
      <c r="R1559">
        <v>11961.084000000001</v>
      </c>
      <c r="S1559">
        <v>11961.084000000001</v>
      </c>
      <c r="T1559" s="97">
        <v>45461</v>
      </c>
      <c r="U1559">
        <v>11961.084000000001</v>
      </c>
      <c r="W1559">
        <v>5.4667785218542403E-2</v>
      </c>
      <c r="X1559">
        <v>5.33E-2</v>
      </c>
      <c r="Y1559">
        <v>1.00074212191983</v>
      </c>
      <c r="Z1559">
        <v>1.00074212191983</v>
      </c>
      <c r="AA1559">
        <v>449.43475323737999</v>
      </c>
      <c r="AB1559">
        <v>7.4184668353059996E-4</v>
      </c>
      <c r="AC1559" s="96">
        <v>5.5033650186549096E-7</v>
      </c>
      <c r="AD1559">
        <v>7.6392997299693899E-2</v>
      </c>
      <c r="AE1559">
        <v>8.9116794275025599E-2</v>
      </c>
      <c r="AF1559">
        <v>8.9116794275025599E-2</v>
      </c>
      <c r="AG1559">
        <v>449.43475323737999</v>
      </c>
      <c r="AH1559">
        <v>448.57693883946001</v>
      </c>
      <c r="AI1559">
        <v>12.75</v>
      </c>
      <c r="AJ1559">
        <v>455.30559292205203</v>
      </c>
      <c r="AK1559">
        <v>441.848284756868</v>
      </c>
      <c r="AL1559">
        <v>0</v>
      </c>
      <c r="AN1559">
        <v>0</v>
      </c>
      <c r="AO1559">
        <v>0</v>
      </c>
      <c r="AP1559">
        <v>0</v>
      </c>
      <c r="AQ1559">
        <v>0.11082946480901899</v>
      </c>
      <c r="AR1559">
        <v>0.110885834783223</v>
      </c>
      <c r="AS1559">
        <v>1.0345389426093401</v>
      </c>
      <c r="AT1559">
        <v>0.93455474506281999</v>
      </c>
      <c r="AU1559">
        <v>1.18994441406966</v>
      </c>
      <c r="AV1559">
        <v>472.904031258381</v>
      </c>
      <c r="AW1559">
        <v>8.7155526718620002E-4</v>
      </c>
      <c r="AX1559" s="98">
        <v>1.18994441406966</v>
      </c>
      <c r="AY1559">
        <v>0.121856919020539</v>
      </c>
      <c r="AZ1559" s="97">
        <v>45461</v>
      </c>
      <c r="BA1559">
        <v>472.904031258381</v>
      </c>
      <c r="BB1559">
        <v>472.90402254392399</v>
      </c>
      <c r="BC1559" s="96">
        <v>8.71445763550582E-6</v>
      </c>
      <c r="BD1559" s="95">
        <v>45461</v>
      </c>
    </row>
    <row r="1560" spans="1:56">
      <c r="A1560" t="s">
        <v>104</v>
      </c>
      <c r="B1560">
        <v>5575.05</v>
      </c>
      <c r="C1560">
        <v>5575.05</v>
      </c>
      <c r="D1560">
        <v>11998.786</v>
      </c>
      <c r="E1560" s="95">
        <v>45463</v>
      </c>
      <c r="F1560" t="s">
        <v>1709</v>
      </c>
      <c r="G1560" t="b">
        <v>0</v>
      </c>
      <c r="H1560" t="b">
        <v>0</v>
      </c>
      <c r="I1560" t="b">
        <v>0</v>
      </c>
      <c r="J1560" t="b">
        <v>1</v>
      </c>
      <c r="K1560" t="b">
        <v>0</v>
      </c>
      <c r="L1560">
        <v>5575.05</v>
      </c>
      <c r="M1560">
        <v>5575.05</v>
      </c>
      <c r="N1560" t="b">
        <v>1</v>
      </c>
      <c r="O1560">
        <v>5575.05</v>
      </c>
      <c r="P1560">
        <v>1.0028376002266399</v>
      </c>
      <c r="R1560">
        <v>11998.786</v>
      </c>
      <c r="S1560">
        <v>11998.786</v>
      </c>
      <c r="X1560">
        <v>5.4667785218542403E-2</v>
      </c>
      <c r="Y1560">
        <v>1.00284834553127</v>
      </c>
      <c r="Z1560">
        <v>1.00284834553127</v>
      </c>
      <c r="AA1560">
        <v>450.71489870836302</v>
      </c>
      <c r="AB1560">
        <v>2.8442966816674999E-3</v>
      </c>
      <c r="AC1560" s="96">
        <v>8.0900236133449496E-6</v>
      </c>
      <c r="AD1560">
        <v>7.9636579117146902E-2</v>
      </c>
      <c r="AE1560">
        <v>9.0175789327400502E-2</v>
      </c>
      <c r="AF1560">
        <v>9.0175789327400502E-2</v>
      </c>
      <c r="AH1560">
        <v>449.43475323737999</v>
      </c>
      <c r="AI1560">
        <v>12.3</v>
      </c>
      <c r="AJ1560">
        <v>456.17627453594099</v>
      </c>
      <c r="AK1560">
        <v>442.69323193882002</v>
      </c>
      <c r="AL1560">
        <v>1.0058421516754E-3</v>
      </c>
      <c r="AM1560">
        <v>8.4049823633150001E-4</v>
      </c>
      <c r="AN1560">
        <v>3.679800252364E-4</v>
      </c>
      <c r="AO1560" s="96">
        <v>-2.35518200719653E-7</v>
      </c>
      <c r="AP1560">
        <v>3.6774450703569997E-4</v>
      </c>
      <c r="AR1560">
        <v>0.11082946480901899</v>
      </c>
      <c r="AS1560">
        <v>1.0349955838611999</v>
      </c>
      <c r="AT1560">
        <v>0.93658638050788401</v>
      </c>
      <c r="AU1560">
        <v>1.20860983201447</v>
      </c>
      <c r="AV1560">
        <v>474.492860426378</v>
      </c>
      <c r="AW1560">
        <v>3.3597285347074998E-3</v>
      </c>
      <c r="AX1560" s="98">
        <v>1.20860983201447</v>
      </c>
      <c r="AY1560">
        <v>0.121788882880127</v>
      </c>
      <c r="BD1560" s="95">
        <v>45463</v>
      </c>
    </row>
    <row r="1561" spans="1:56">
      <c r="A1561" t="s">
        <v>105</v>
      </c>
      <c r="B1561">
        <v>5563.375</v>
      </c>
      <c r="C1561">
        <v>5563.375</v>
      </c>
      <c r="D1561">
        <v>11974.355</v>
      </c>
      <c r="E1561" s="95">
        <v>45463</v>
      </c>
      <c r="F1561" t="s">
        <v>1710</v>
      </c>
      <c r="G1561" t="b">
        <v>0</v>
      </c>
      <c r="H1561" t="b">
        <v>0</v>
      </c>
      <c r="I1561" t="b">
        <v>0</v>
      </c>
      <c r="J1561" t="b">
        <v>1</v>
      </c>
      <c r="K1561" t="b">
        <v>0</v>
      </c>
      <c r="L1561">
        <v>5563.375</v>
      </c>
      <c r="M1561">
        <v>5563.375</v>
      </c>
      <c r="N1561" t="b">
        <v>1</v>
      </c>
      <c r="O1561">
        <v>5563.375</v>
      </c>
      <c r="P1561">
        <v>0.99790584837804097</v>
      </c>
      <c r="R1561">
        <v>11974.355</v>
      </c>
      <c r="S1561">
        <v>11974.355</v>
      </c>
      <c r="X1561">
        <v>5.4667785218542403E-2</v>
      </c>
      <c r="Y1561">
        <v>0.997963877345591</v>
      </c>
      <c r="Z1561">
        <v>0.997963877345591</v>
      </c>
      <c r="AA1561">
        <v>449.79718789242401</v>
      </c>
      <c r="AB1561">
        <v>-2.0381983702271E-3</v>
      </c>
      <c r="AC1561" s="96">
        <v>4.1542525963966898E-6</v>
      </c>
      <c r="AD1561">
        <v>8.0007198077893804E-2</v>
      </c>
      <c r="AE1561">
        <v>9.0042022627195795E-2</v>
      </c>
      <c r="AF1561">
        <v>9.0042022627195795E-2</v>
      </c>
      <c r="AH1561">
        <v>449.43475323737999</v>
      </c>
      <c r="AI1561">
        <v>12.3</v>
      </c>
      <c r="AJ1561">
        <v>456.17627453594099</v>
      </c>
      <c r="AK1561">
        <v>442.69323193882002</v>
      </c>
      <c r="AL1561">
        <v>8.4049823633150001E-4</v>
      </c>
      <c r="AM1561">
        <v>6.7515432098759996E-4</v>
      </c>
      <c r="AN1561" s="96">
        <v>5.2965942134384602E-6</v>
      </c>
      <c r="AO1561" s="96">
        <v>-3.1344513673481302E-7</v>
      </c>
      <c r="AP1561" s="96">
        <v>4.9831490767036501E-6</v>
      </c>
      <c r="AR1561">
        <v>0.11082946480901899</v>
      </c>
      <c r="AS1561">
        <v>1.0349955838611999</v>
      </c>
      <c r="AT1561">
        <v>0.93725529411003095</v>
      </c>
      <c r="AU1561">
        <v>1.1952693691576299</v>
      </c>
      <c r="AV1561">
        <v>473.32455845631802</v>
      </c>
      <c r="AW1561">
        <v>-2.4622119055913E-3</v>
      </c>
      <c r="AX1561" s="98">
        <v>1.1952693691576299</v>
      </c>
      <c r="AY1561">
        <v>0.122011437924199</v>
      </c>
      <c r="BD1561" s="95">
        <v>45463</v>
      </c>
    </row>
    <row r="1562" spans="1:56">
      <c r="A1562" t="s">
        <v>106</v>
      </c>
      <c r="B1562">
        <v>5561.45</v>
      </c>
      <c r="C1562">
        <v>5561.45</v>
      </c>
      <c r="D1562">
        <v>11970.835999999999</v>
      </c>
      <c r="E1562" s="95">
        <v>45463</v>
      </c>
      <c r="F1562" t="s">
        <v>1711</v>
      </c>
      <c r="G1562" t="b">
        <v>0</v>
      </c>
      <c r="H1562" t="b">
        <v>0</v>
      </c>
      <c r="I1562" t="b">
        <v>0</v>
      </c>
      <c r="J1562" t="b">
        <v>1</v>
      </c>
      <c r="K1562" t="b">
        <v>0</v>
      </c>
      <c r="L1562">
        <v>5561.45</v>
      </c>
      <c r="M1562">
        <v>5561.45</v>
      </c>
      <c r="N1562" t="b">
        <v>1</v>
      </c>
      <c r="O1562">
        <v>5561.45</v>
      </c>
      <c r="P1562">
        <v>0.99965398701327801</v>
      </c>
      <c r="R1562">
        <v>11970.835999999999</v>
      </c>
      <c r="S1562">
        <v>11970.835999999999</v>
      </c>
      <c r="X1562">
        <v>5.4667785218542403E-2</v>
      </c>
      <c r="Y1562">
        <v>0.99970612195813402</v>
      </c>
      <c r="Z1562">
        <v>0.99970612195813402</v>
      </c>
      <c r="AA1562">
        <v>449.66500237560899</v>
      </c>
      <c r="AB1562">
        <v>-2.9392123247909998E-4</v>
      </c>
      <c r="AC1562" s="96">
        <v>8.63896909020422E-8</v>
      </c>
      <c r="AD1562">
        <v>7.7628771241749606E-2</v>
      </c>
      <c r="AE1562">
        <v>8.8706880263455801E-2</v>
      </c>
      <c r="AF1562">
        <v>8.8706880263455801E-2</v>
      </c>
      <c r="AH1562">
        <v>449.43475323737999</v>
      </c>
      <c r="AI1562">
        <v>12.3</v>
      </c>
      <c r="AJ1562">
        <v>456.17627453594099</v>
      </c>
      <c r="AK1562">
        <v>442.69323193882002</v>
      </c>
      <c r="AL1562">
        <v>6.7515432098759996E-4</v>
      </c>
      <c r="AM1562">
        <v>5.0981040564370003E-4</v>
      </c>
      <c r="AN1562" s="96">
        <v>1.13847249341283E-7</v>
      </c>
      <c r="AO1562" s="96">
        <v>-9.1249401368287392E-9</v>
      </c>
      <c r="AP1562" s="96">
        <v>1.04722309204455E-7</v>
      </c>
      <c r="AR1562">
        <v>0.11082946480901899</v>
      </c>
      <c r="AS1562">
        <v>1.0349955838611999</v>
      </c>
      <c r="AT1562">
        <v>0.93506402298598601</v>
      </c>
      <c r="AU1562">
        <v>1.1942464141283</v>
      </c>
      <c r="AV1562">
        <v>473.15824843336202</v>
      </c>
      <c r="AW1562">
        <v>-3.5136571721259999E-4</v>
      </c>
      <c r="AX1562" s="98">
        <v>1.1942464141283</v>
      </c>
      <c r="AY1562">
        <v>0.121964745792425</v>
      </c>
      <c r="BD1562" s="95">
        <v>45463</v>
      </c>
    </row>
    <row r="1563" spans="1:56">
      <c r="A1563" t="s">
        <v>107</v>
      </c>
      <c r="B1563">
        <v>5547.25</v>
      </c>
      <c r="C1563">
        <v>5547.25</v>
      </c>
      <c r="D1563">
        <v>11941.343000000001</v>
      </c>
      <c r="E1563" s="95">
        <v>45463</v>
      </c>
      <c r="F1563" t="s">
        <v>1712</v>
      </c>
      <c r="G1563" t="b">
        <v>0</v>
      </c>
      <c r="H1563" t="b">
        <v>0</v>
      </c>
      <c r="I1563" t="b">
        <v>0</v>
      </c>
      <c r="J1563" t="b">
        <v>1</v>
      </c>
      <c r="K1563" t="b">
        <v>0</v>
      </c>
      <c r="L1563">
        <v>5547.25</v>
      </c>
      <c r="M1563">
        <v>5547.25</v>
      </c>
      <c r="N1563" t="b">
        <v>1</v>
      </c>
      <c r="O1563">
        <v>5547.25</v>
      </c>
      <c r="P1563">
        <v>0.99744670904170596</v>
      </c>
      <c r="R1563">
        <v>11941.343000000001</v>
      </c>
      <c r="S1563">
        <v>11941.343000000001</v>
      </c>
      <c r="X1563">
        <v>5.4667785218542403E-2</v>
      </c>
      <c r="Y1563">
        <v>0.99753626229613301</v>
      </c>
      <c r="Z1563">
        <v>0.99753626229613301</v>
      </c>
      <c r="AA1563">
        <v>448.55714575514799</v>
      </c>
      <c r="AB1563">
        <v>-2.4667776997977999E-3</v>
      </c>
      <c r="AC1563" s="96">
        <v>6.0849922202199003E-6</v>
      </c>
      <c r="AD1563">
        <v>7.9427250573224098E-2</v>
      </c>
      <c r="AE1563">
        <v>8.9190027896547203E-2</v>
      </c>
      <c r="AF1563">
        <v>8.9190027896547203E-2</v>
      </c>
      <c r="AH1563">
        <v>449.43475323737999</v>
      </c>
      <c r="AI1563">
        <v>12.3</v>
      </c>
      <c r="AJ1563">
        <v>456.17627453594099</v>
      </c>
      <c r="AK1563">
        <v>442.69323193882002</v>
      </c>
      <c r="AL1563">
        <v>5.0981040564370003E-4</v>
      </c>
      <c r="AM1563">
        <v>3.4446649029979998E-4</v>
      </c>
      <c r="AN1563" s="96">
        <v>8.0954545363252796E-14</v>
      </c>
      <c r="AO1563" s="96">
        <v>-4.0725597338919701E-9</v>
      </c>
      <c r="AP1563" s="96">
        <v>-4.07247877934661E-9</v>
      </c>
      <c r="AR1563">
        <v>0.11082946480901899</v>
      </c>
      <c r="AS1563">
        <v>1.0349955838611999</v>
      </c>
      <c r="AT1563">
        <v>0.93552450978851498</v>
      </c>
      <c r="AU1563">
        <v>1.21281819748541</v>
      </c>
      <c r="AV1563">
        <v>471.76519148687299</v>
      </c>
      <c r="AW1563">
        <v>-2.9441670965304999E-3</v>
      </c>
      <c r="AX1563" s="98">
        <v>1.21281819748541</v>
      </c>
      <c r="AY1563">
        <v>0.122437868641798</v>
      </c>
      <c r="BD1563" s="95">
        <v>45463</v>
      </c>
    </row>
    <row r="1564" spans="1:56">
      <c r="A1564" t="s">
        <v>108</v>
      </c>
      <c r="B1564">
        <v>5538.375</v>
      </c>
      <c r="C1564">
        <v>5538.375</v>
      </c>
      <c r="D1564">
        <v>11921.516</v>
      </c>
      <c r="E1564" s="95">
        <v>45463</v>
      </c>
      <c r="F1564" t="s">
        <v>1713</v>
      </c>
      <c r="G1564" t="b">
        <v>0</v>
      </c>
      <c r="H1564" t="b">
        <v>0</v>
      </c>
      <c r="I1564" t="b">
        <v>0</v>
      </c>
      <c r="J1564" t="b">
        <v>1</v>
      </c>
      <c r="K1564" t="b">
        <v>0</v>
      </c>
      <c r="L1564">
        <v>5538.375</v>
      </c>
      <c r="M1564">
        <v>5538.375</v>
      </c>
      <c r="N1564" t="b">
        <v>1</v>
      </c>
      <c r="O1564">
        <v>5538.375</v>
      </c>
      <c r="P1564">
        <v>0.99840010816170099</v>
      </c>
      <c r="R1564">
        <v>11921.516</v>
      </c>
      <c r="S1564">
        <v>11921.516</v>
      </c>
      <c r="X1564">
        <v>5.4667785218542403E-2</v>
      </c>
      <c r="Y1564">
        <v>0.99833963399259096</v>
      </c>
      <c r="Z1564">
        <v>0.99833963399259096</v>
      </c>
      <c r="AA1564">
        <v>447.812376717956</v>
      </c>
      <c r="AB1564">
        <v>-1.6617459427240001E-3</v>
      </c>
      <c r="AC1564" s="96">
        <v>2.7613995781599798E-6</v>
      </c>
      <c r="AD1564">
        <v>7.8882402200724594E-2</v>
      </c>
      <c r="AE1564">
        <v>8.8669885020662406E-2</v>
      </c>
      <c r="AF1564">
        <v>8.8669885020662406E-2</v>
      </c>
      <c r="AH1564">
        <v>449.43475323737999</v>
      </c>
      <c r="AI1564">
        <v>12.3</v>
      </c>
      <c r="AJ1564">
        <v>456.17627453594099</v>
      </c>
      <c r="AK1564">
        <v>442.69323193882002</v>
      </c>
      <c r="AL1564">
        <v>3.4446649029979998E-4</v>
      </c>
      <c r="AM1564">
        <v>1.7912257495590001E-4</v>
      </c>
      <c r="AN1564" s="96">
        <v>1.2932125540631801E-29</v>
      </c>
      <c r="AO1564" s="96">
        <v>-1.4243051182916101E-12</v>
      </c>
      <c r="AP1564" s="96">
        <v>-1.4243051182916101E-12</v>
      </c>
      <c r="AR1564">
        <v>0.11082946480901899</v>
      </c>
      <c r="AS1564">
        <v>1.0349955838611999</v>
      </c>
      <c r="AT1564">
        <v>0.93083974618501997</v>
      </c>
      <c r="AU1564">
        <v>1.2002078408972101</v>
      </c>
      <c r="AV1564">
        <v>470.81459257813401</v>
      </c>
      <c r="AW1564">
        <v>-2.0149831439295E-3</v>
      </c>
      <c r="AX1564" s="98">
        <v>1.2002078408972101</v>
      </c>
      <c r="AY1564">
        <v>0.122432815185154</v>
      </c>
      <c r="BD1564" s="95">
        <v>45463</v>
      </c>
    </row>
    <row r="1565" spans="1:56">
      <c r="A1565" t="s">
        <v>109</v>
      </c>
      <c r="B1565">
        <v>5548.05</v>
      </c>
      <c r="C1565">
        <v>5548.05</v>
      </c>
      <c r="D1565">
        <v>11942.415999999999</v>
      </c>
      <c r="E1565" s="95">
        <v>45463</v>
      </c>
      <c r="F1565" t="s">
        <v>1714</v>
      </c>
      <c r="G1565" t="b">
        <v>0</v>
      </c>
      <c r="H1565" t="b">
        <v>0</v>
      </c>
      <c r="I1565" t="b">
        <v>0</v>
      </c>
      <c r="J1565" t="b">
        <v>1</v>
      </c>
      <c r="K1565" t="b">
        <v>0</v>
      </c>
      <c r="L1565">
        <v>5548.05</v>
      </c>
      <c r="M1565">
        <v>5548.05</v>
      </c>
      <c r="N1565" t="b">
        <v>1</v>
      </c>
      <c r="O1565">
        <v>5548.05</v>
      </c>
      <c r="P1565">
        <v>1.00174690229534</v>
      </c>
      <c r="R1565">
        <v>11942.415999999999</v>
      </c>
      <c r="S1565">
        <v>11942.415999999999</v>
      </c>
      <c r="X1565">
        <v>5.4667785218542403E-2</v>
      </c>
      <c r="Y1565">
        <v>1.00175313273915</v>
      </c>
      <c r="Z1565">
        <v>1.00175313273915</v>
      </c>
      <c r="AA1565">
        <v>448.59745125657997</v>
      </c>
      <c r="AB1565">
        <v>1.7515977956689E-3</v>
      </c>
      <c r="AC1565" s="96">
        <v>3.0680948377923198E-6</v>
      </c>
      <c r="AD1565">
        <v>7.8573624913016393E-2</v>
      </c>
      <c r="AE1565">
        <v>8.8254414241476606E-2</v>
      </c>
      <c r="AF1565">
        <v>8.8254414241476606E-2</v>
      </c>
      <c r="AH1565">
        <v>449.43475323737999</v>
      </c>
      <c r="AI1565">
        <v>12.3</v>
      </c>
      <c r="AJ1565">
        <v>456.17627453594099</v>
      </c>
      <c r="AK1565">
        <v>442.69323193882002</v>
      </c>
      <c r="AL1565">
        <v>1.7912257495590001E-4</v>
      </c>
      <c r="AM1565">
        <v>0</v>
      </c>
      <c r="AN1565">
        <v>0</v>
      </c>
      <c r="AO1565">
        <v>0</v>
      </c>
      <c r="AP1565">
        <v>0</v>
      </c>
      <c r="AR1565">
        <v>0.11082946480901899</v>
      </c>
      <c r="AS1565">
        <v>1.0349955838611999</v>
      </c>
      <c r="AT1565">
        <v>0.93089000508956099</v>
      </c>
      <c r="AU1565">
        <v>1.2073135152972501</v>
      </c>
      <c r="AV1565">
        <v>471.80491015617599</v>
      </c>
      <c r="AW1565">
        <v>2.1034130922311998E-3</v>
      </c>
      <c r="AX1565" s="98">
        <v>1.2073135152972501</v>
      </c>
      <c r="AY1565">
        <v>0.122608344257871</v>
      </c>
      <c r="BD1565" s="95">
        <v>45463</v>
      </c>
    </row>
    <row r="1566" spans="1:56">
      <c r="A1566" t="s">
        <v>110</v>
      </c>
      <c r="B1566">
        <v>5547.625</v>
      </c>
      <c r="C1566">
        <v>5547.625</v>
      </c>
      <c r="D1566">
        <v>11938.955</v>
      </c>
      <c r="E1566" s="95">
        <v>45463</v>
      </c>
      <c r="F1566" t="s">
        <v>1715</v>
      </c>
      <c r="G1566" t="b">
        <v>0</v>
      </c>
      <c r="H1566" t="b">
        <v>0</v>
      </c>
      <c r="I1566" t="b">
        <v>0</v>
      </c>
      <c r="J1566" t="b">
        <v>1</v>
      </c>
      <c r="K1566" t="b">
        <v>0</v>
      </c>
      <c r="L1566">
        <v>5547.625</v>
      </c>
      <c r="M1566">
        <v>5547.625</v>
      </c>
      <c r="N1566" t="b">
        <v>1</v>
      </c>
      <c r="O1566">
        <v>5547.625</v>
      </c>
      <c r="P1566">
        <v>0.999923396508683</v>
      </c>
      <c r="R1566">
        <v>11938.955</v>
      </c>
      <c r="S1566">
        <v>11938.955</v>
      </c>
      <c r="T1566" s="97">
        <v>45463</v>
      </c>
      <c r="U1566">
        <v>11938.955</v>
      </c>
      <c r="W1566">
        <v>5.5634903550116001E-2</v>
      </c>
      <c r="X1566">
        <v>5.4667785218542403E-2</v>
      </c>
      <c r="Y1566">
        <v>0.99971019264443595</v>
      </c>
      <c r="Z1566">
        <v>0.99971019264443595</v>
      </c>
      <c r="AA1566">
        <v>448.46744441551903</v>
      </c>
      <c r="AB1566">
        <v>-2.8984935783039998E-4</v>
      </c>
      <c r="AC1566" s="96">
        <v>8.4012650234699701E-8</v>
      </c>
      <c r="AD1566">
        <v>7.6238294570077803E-2</v>
      </c>
      <c r="AE1566">
        <v>8.6946088661672305E-2</v>
      </c>
      <c r="AF1566">
        <v>8.6946088661672305E-2</v>
      </c>
      <c r="AG1566">
        <v>448.46744441551903</v>
      </c>
      <c r="AH1566">
        <v>449.43475323737999</v>
      </c>
      <c r="AI1566">
        <v>12.3</v>
      </c>
      <c r="AJ1566">
        <v>456.17627453594099</v>
      </c>
      <c r="AK1566">
        <v>442.69323193882002</v>
      </c>
      <c r="AL1566">
        <v>0</v>
      </c>
      <c r="AN1566">
        <v>0</v>
      </c>
      <c r="AO1566">
        <v>0</v>
      </c>
      <c r="AP1566">
        <v>0</v>
      </c>
      <c r="AQ1566">
        <v>0.110936336428153</v>
      </c>
      <c r="AR1566">
        <v>0.11082946480901899</v>
      </c>
      <c r="AS1566">
        <v>1.0349955838611999</v>
      </c>
      <c r="AT1566">
        <v>0.92914147898232702</v>
      </c>
      <c r="AU1566">
        <v>1.2107187045693499</v>
      </c>
      <c r="AV1566">
        <v>471.63967046217499</v>
      </c>
      <c r="AW1566">
        <v>-3.5022885613150001E-4</v>
      </c>
      <c r="AX1566" s="98">
        <v>1.2107187045693499</v>
      </c>
      <c r="AY1566">
        <v>0.122483754712204</v>
      </c>
      <c r="AZ1566" s="97">
        <v>45463</v>
      </c>
      <c r="BA1566">
        <v>471.63967046217499</v>
      </c>
      <c r="BB1566">
        <v>471.63966178340701</v>
      </c>
      <c r="BC1566" s="96">
        <v>8.6787682676003897E-6</v>
      </c>
      <c r="BD1566" s="95">
        <v>45463</v>
      </c>
    </row>
    <row r="1567" spans="1:56">
      <c r="A1567" t="s">
        <v>104</v>
      </c>
      <c r="C1567">
        <v>5525.1</v>
      </c>
      <c r="D1567">
        <v>11896.066000000001</v>
      </c>
      <c r="E1567" s="95">
        <v>45464</v>
      </c>
      <c r="F1567" t="s">
        <v>1716</v>
      </c>
      <c r="G1567" t="b">
        <v>0</v>
      </c>
      <c r="H1567" t="b">
        <v>0</v>
      </c>
      <c r="I1567" t="b">
        <v>1</v>
      </c>
      <c r="J1567" t="b">
        <v>1</v>
      </c>
      <c r="K1567" t="b">
        <v>0</v>
      </c>
      <c r="N1567" t="b">
        <v>1</v>
      </c>
      <c r="O1567">
        <v>5525.1</v>
      </c>
      <c r="P1567">
        <v>0.99593970392735598</v>
      </c>
      <c r="R1567">
        <v>11896.066000000001</v>
      </c>
      <c r="S1567">
        <v>11896.066000000001</v>
      </c>
      <c r="X1567">
        <v>5.5634903550116001E-2</v>
      </c>
      <c r="Y1567">
        <v>0.99625310064362205</v>
      </c>
      <c r="Z1567">
        <v>0.99625310064362205</v>
      </c>
      <c r="AA1567">
        <v>446.78708203668202</v>
      </c>
      <c r="AB1567">
        <v>-3.7539365677522001E-3</v>
      </c>
      <c r="AC1567" s="96">
        <v>1.4092039754707699E-5</v>
      </c>
      <c r="AD1567">
        <v>8.3396896783123606E-2</v>
      </c>
      <c r="AE1567">
        <v>8.9880945741439594E-2</v>
      </c>
      <c r="AF1567">
        <v>8.9880945741439594E-2</v>
      </c>
      <c r="AH1567">
        <v>448.46744441551903</v>
      </c>
      <c r="AI1567">
        <v>13.28</v>
      </c>
      <c r="AJ1567">
        <v>455.19445608175198</v>
      </c>
      <c r="AK1567">
        <v>441.74043274928601</v>
      </c>
      <c r="AL1567">
        <v>1.0058421516754E-3</v>
      </c>
      <c r="AM1567">
        <v>8.4049823633150001E-4</v>
      </c>
      <c r="AN1567" s="96">
        <v>6.4844011253732396E-7</v>
      </c>
      <c r="AO1567">
        <v>-1.5762761954860999E-3</v>
      </c>
      <c r="AP1567">
        <v>-1.5756277553736001E-3</v>
      </c>
      <c r="AR1567">
        <v>0.110936336428153</v>
      </c>
      <c r="AS1567">
        <v>1.0341294708900199</v>
      </c>
      <c r="AT1567">
        <v>0.93038316929581499</v>
      </c>
      <c r="AU1567">
        <v>1.2305793867894099</v>
      </c>
      <c r="AV1567">
        <v>469.49261760069697</v>
      </c>
      <c r="AW1567">
        <v>-4.5523160920155001E-3</v>
      </c>
      <c r="AX1567" s="98">
        <v>1.2305793867894099</v>
      </c>
      <c r="AY1567">
        <v>0.123540555884721</v>
      </c>
      <c r="BD1567" s="95">
        <v>45464</v>
      </c>
    </row>
    <row r="1568" spans="1:56">
      <c r="A1568" t="s">
        <v>105</v>
      </c>
      <c r="C1568">
        <v>5534.3</v>
      </c>
      <c r="D1568">
        <v>11918.071</v>
      </c>
      <c r="E1568" s="95">
        <v>45464</v>
      </c>
      <c r="F1568" t="s">
        <v>1717</v>
      </c>
      <c r="G1568" t="b">
        <v>0</v>
      </c>
      <c r="H1568" t="b">
        <v>0</v>
      </c>
      <c r="I1568" t="b">
        <v>1</v>
      </c>
      <c r="J1568" t="b">
        <v>1</v>
      </c>
      <c r="K1568" t="b">
        <v>0</v>
      </c>
      <c r="N1568" t="b">
        <v>1</v>
      </c>
      <c r="O1568">
        <v>5534.3</v>
      </c>
      <c r="P1568">
        <v>1.00166512823297</v>
      </c>
      <c r="R1568">
        <v>11918.071</v>
      </c>
      <c r="S1568">
        <v>11918.071</v>
      </c>
      <c r="X1568">
        <v>5.5634903550116001E-2</v>
      </c>
      <c r="Y1568">
        <v>1.00184977117645</v>
      </c>
      <c r="Z1568">
        <v>1.00184977117645</v>
      </c>
      <c r="AA1568">
        <v>447.613535903046</v>
      </c>
      <c r="AB1568">
        <v>1.8480624565878E-3</v>
      </c>
      <c r="AC1568" s="96">
        <v>3.41533484344952E-6</v>
      </c>
      <c r="AD1568">
        <v>8.3061536762224497E-2</v>
      </c>
      <c r="AE1568">
        <v>8.9537513898196294E-2</v>
      </c>
      <c r="AF1568">
        <v>8.9537513898196294E-2</v>
      </c>
      <c r="AH1568">
        <v>448.46744441551903</v>
      </c>
      <c r="AI1568">
        <v>13.28</v>
      </c>
      <c r="AJ1568">
        <v>455.19445608175198</v>
      </c>
      <c r="AK1568">
        <v>441.74043274928601</v>
      </c>
      <c r="AL1568">
        <v>8.4049823633150001E-4</v>
      </c>
      <c r="AM1568">
        <v>6.7515432098759996E-4</v>
      </c>
      <c r="AN1568" s="96">
        <v>5.7130246905000903E-7</v>
      </c>
      <c r="AO1568" s="96">
        <v>-6.4240294068262899E-5</v>
      </c>
      <c r="AP1568" s="96">
        <v>-6.3668991599212898E-5</v>
      </c>
      <c r="AR1568">
        <v>0.110936336428153</v>
      </c>
      <c r="AS1568">
        <v>1.0341294708900199</v>
      </c>
      <c r="AT1568">
        <v>0.91975714110617801</v>
      </c>
      <c r="AU1568">
        <v>1.1768019389947699</v>
      </c>
      <c r="AV1568">
        <v>470.55879427120999</v>
      </c>
      <c r="AW1568">
        <v>2.2709125352423998E-3</v>
      </c>
      <c r="AX1568" s="98">
        <v>1.1768019389947699</v>
      </c>
      <c r="AY1568">
        <v>0.12353201975957299</v>
      </c>
      <c r="BD1568" s="95">
        <v>45464</v>
      </c>
    </row>
    <row r="1569" spans="1:56">
      <c r="A1569" t="s">
        <v>106</v>
      </c>
      <c r="C1569">
        <v>5540.0249999999996</v>
      </c>
      <c r="D1569">
        <v>11932.018</v>
      </c>
      <c r="E1569" s="95">
        <v>45464</v>
      </c>
      <c r="F1569" t="s">
        <v>1718</v>
      </c>
      <c r="G1569" t="b">
        <v>0</v>
      </c>
      <c r="H1569" t="b">
        <v>0</v>
      </c>
      <c r="I1569" t="b">
        <v>1</v>
      </c>
      <c r="J1569" t="b">
        <v>1</v>
      </c>
      <c r="K1569" t="b">
        <v>0</v>
      </c>
      <c r="N1569" t="b">
        <v>1</v>
      </c>
      <c r="O1569">
        <v>5540.0249999999996</v>
      </c>
      <c r="P1569">
        <v>1.00103445783567</v>
      </c>
      <c r="R1569">
        <v>11932.018</v>
      </c>
      <c r="S1569">
        <v>11932.018</v>
      </c>
      <c r="X1569">
        <v>5.5634903550116001E-2</v>
      </c>
      <c r="Y1569">
        <v>1.00117023971412</v>
      </c>
      <c r="Z1569">
        <v>1.00117023971412</v>
      </c>
      <c r="AA1569">
        <v>448.13735103934101</v>
      </c>
      <c r="AB1569">
        <v>1.1695555173647E-3</v>
      </c>
      <c r="AC1569" s="96">
        <v>1.36786010819833E-6</v>
      </c>
      <c r="AD1569">
        <v>8.1425057996884098E-2</v>
      </c>
      <c r="AE1569">
        <v>8.8593704969052098E-2</v>
      </c>
      <c r="AF1569">
        <v>8.8593704969052098E-2</v>
      </c>
      <c r="AH1569">
        <v>448.46744441551903</v>
      </c>
      <c r="AI1569">
        <v>13.28</v>
      </c>
      <c r="AJ1569">
        <v>455.19445608175198</v>
      </c>
      <c r="AK1569">
        <v>441.74043274928601</v>
      </c>
      <c r="AL1569">
        <v>6.7515432098759996E-4</v>
      </c>
      <c r="AM1569">
        <v>5.0981040564370003E-4</v>
      </c>
      <c r="AN1569" s="96">
        <v>9.4707694226875702E-8</v>
      </c>
      <c r="AO1569" s="96">
        <v>-8.0789651724089098E-7</v>
      </c>
      <c r="AP1569" s="96">
        <v>-7.1318882301401502E-7</v>
      </c>
      <c r="AR1569">
        <v>0.110936336428153</v>
      </c>
      <c r="AS1569">
        <v>1.0341294708900199</v>
      </c>
      <c r="AT1569">
        <v>0.91984383050781005</v>
      </c>
      <c r="AU1569">
        <v>1.18142704552498</v>
      </c>
      <c r="AV1569">
        <v>471.206602142299</v>
      </c>
      <c r="AW1569">
        <v>1.3766778540215999E-3</v>
      </c>
      <c r="AX1569" s="98">
        <v>1.18142704552498</v>
      </c>
      <c r="AY1569">
        <v>0.123588164488193</v>
      </c>
      <c r="BD1569" s="95">
        <v>45464</v>
      </c>
    </row>
    <row r="1570" spans="1:56">
      <c r="A1570" t="s">
        <v>107</v>
      </c>
      <c r="C1570">
        <v>5537.125</v>
      </c>
      <c r="D1570">
        <v>11924.367</v>
      </c>
      <c r="E1570" s="95">
        <v>45464</v>
      </c>
      <c r="F1570" t="s">
        <v>1719</v>
      </c>
      <c r="G1570" t="b">
        <v>0</v>
      </c>
      <c r="H1570" t="b">
        <v>0</v>
      </c>
      <c r="I1570" t="b">
        <v>1</v>
      </c>
      <c r="J1570" t="b">
        <v>1</v>
      </c>
      <c r="K1570" t="b">
        <v>0</v>
      </c>
      <c r="N1570" t="b">
        <v>1</v>
      </c>
      <c r="O1570">
        <v>5537.125</v>
      </c>
      <c r="P1570">
        <v>0.999476536658228</v>
      </c>
      <c r="R1570">
        <v>11924.367</v>
      </c>
      <c r="S1570">
        <v>11924.367</v>
      </c>
      <c r="X1570">
        <v>5.5634903550116001E-2</v>
      </c>
      <c r="Y1570">
        <v>0.99935878407156198</v>
      </c>
      <c r="Z1570">
        <v>0.99935878407156198</v>
      </c>
      <c r="AA1570">
        <v>447.849998231727</v>
      </c>
      <c r="AB1570">
        <v>-6.4142159529339995E-4</v>
      </c>
      <c r="AC1570" s="96">
        <v>4.1142166290873602E-7</v>
      </c>
      <c r="AD1570">
        <v>7.9219836748193606E-2</v>
      </c>
      <c r="AE1570">
        <v>8.73793548713898E-2</v>
      </c>
      <c r="AF1570">
        <v>8.73793548713898E-2</v>
      </c>
      <c r="AH1570">
        <v>448.46744441551903</v>
      </c>
      <c r="AI1570">
        <v>13.28</v>
      </c>
      <c r="AJ1570">
        <v>455.19445608175198</v>
      </c>
      <c r="AK1570">
        <v>441.74043274928601</v>
      </c>
      <c r="AL1570">
        <v>5.0981040564370003E-4</v>
      </c>
      <c r="AM1570">
        <v>3.4446649029979998E-4</v>
      </c>
      <c r="AN1570" s="96">
        <v>2.0783329035053101E-11</v>
      </c>
      <c r="AO1570" s="96">
        <v>-1.2434449581100099E-8</v>
      </c>
      <c r="AP1570" s="96">
        <v>-1.2413666252065099E-8</v>
      </c>
      <c r="AR1570">
        <v>0.110936336428153</v>
      </c>
      <c r="AS1570">
        <v>1.0341294708900199</v>
      </c>
      <c r="AT1570">
        <v>0.91927338769196199</v>
      </c>
      <c r="AU1570">
        <v>1.1932725877251</v>
      </c>
      <c r="AV1570">
        <v>470.84908148652801</v>
      </c>
      <c r="AW1570">
        <v>-7.5873439409729999E-4</v>
      </c>
      <c r="AX1570" s="98">
        <v>1.1932725877251</v>
      </c>
      <c r="AY1570">
        <v>0.123611507416256</v>
      </c>
      <c r="BD1570" s="95">
        <v>45464</v>
      </c>
    </row>
    <row r="1571" spans="1:56">
      <c r="A1571" t="s">
        <v>108</v>
      </c>
      <c r="C1571">
        <v>5530.4</v>
      </c>
      <c r="D1571">
        <v>11909.626</v>
      </c>
      <c r="E1571" s="95">
        <v>45464</v>
      </c>
      <c r="F1571" t="s">
        <v>1720</v>
      </c>
      <c r="G1571" t="b">
        <v>0</v>
      </c>
      <c r="H1571" t="b">
        <v>0</v>
      </c>
      <c r="I1571" t="b">
        <v>1</v>
      </c>
      <c r="J1571" t="b">
        <v>1</v>
      </c>
      <c r="K1571" t="b">
        <v>0</v>
      </c>
      <c r="N1571" t="b">
        <v>1</v>
      </c>
      <c r="O1571">
        <v>5530.4</v>
      </c>
      <c r="P1571">
        <v>0.99878547079937596</v>
      </c>
      <c r="R1571">
        <v>11909.626</v>
      </c>
      <c r="S1571">
        <v>11909.626</v>
      </c>
      <c r="X1571">
        <v>5.5634903550116001E-2</v>
      </c>
      <c r="Y1571">
        <v>0.99876379182224095</v>
      </c>
      <c r="Z1571">
        <v>0.99876379182224095</v>
      </c>
      <c r="AA1571">
        <v>447.29636240150398</v>
      </c>
      <c r="AB1571">
        <v>-1.2369729134016E-3</v>
      </c>
      <c r="AC1571" s="96">
        <v>1.53010198848948E-6</v>
      </c>
      <c r="AD1571">
        <v>7.7853590648136101E-2</v>
      </c>
      <c r="AE1571">
        <v>8.6527857394245802E-2</v>
      </c>
      <c r="AF1571">
        <v>8.6527857394245802E-2</v>
      </c>
      <c r="AH1571">
        <v>448.46744441551903</v>
      </c>
      <c r="AI1571">
        <v>13.28</v>
      </c>
      <c r="AJ1571">
        <v>455.19445608175198</v>
      </c>
      <c r="AK1571">
        <v>441.74043274928601</v>
      </c>
      <c r="AL1571">
        <v>3.4446649029979998E-4</v>
      </c>
      <c r="AM1571">
        <v>1.7912257495590001E-4</v>
      </c>
      <c r="AN1571" s="96">
        <v>3.5276754818151498E-23</v>
      </c>
      <c r="AO1571" s="96">
        <v>-1.0090817070817999E-12</v>
      </c>
      <c r="AP1571" s="96">
        <v>-1.00908170704652E-12</v>
      </c>
      <c r="AR1571">
        <v>0.110936336428153</v>
      </c>
      <c r="AS1571">
        <v>1.0341294708900199</v>
      </c>
      <c r="AT1571">
        <v>0.91903603786086896</v>
      </c>
      <c r="AU1571">
        <v>1.2095436560450601</v>
      </c>
      <c r="AV1571">
        <v>470.153750190685</v>
      </c>
      <c r="AW1571">
        <v>-1.4767604380734999E-3</v>
      </c>
      <c r="AX1571" s="98">
        <v>1.2095436560450601</v>
      </c>
      <c r="AY1571">
        <v>0.123667643933964</v>
      </c>
      <c r="BD1571" s="95">
        <v>45464</v>
      </c>
    </row>
    <row r="1572" spans="1:56">
      <c r="A1572" t="s">
        <v>109</v>
      </c>
      <c r="C1572">
        <v>5531.2749999999996</v>
      </c>
      <c r="D1572">
        <v>11911.606</v>
      </c>
      <c r="E1572" s="95">
        <v>45464</v>
      </c>
      <c r="F1572" t="s">
        <v>1721</v>
      </c>
      <c r="G1572" t="b">
        <v>0</v>
      </c>
      <c r="H1572" t="b">
        <v>0</v>
      </c>
      <c r="I1572" t="b">
        <v>1</v>
      </c>
      <c r="J1572" t="b">
        <v>1</v>
      </c>
      <c r="K1572" t="b">
        <v>0</v>
      </c>
      <c r="N1572" t="b">
        <v>1</v>
      </c>
      <c r="O1572">
        <v>5531.2749999999996</v>
      </c>
      <c r="P1572">
        <v>1.00015821640387</v>
      </c>
      <c r="R1572">
        <v>11911.606</v>
      </c>
      <c r="S1572">
        <v>11911.606</v>
      </c>
      <c r="X1572">
        <v>5.5634903550116001E-2</v>
      </c>
      <c r="Y1572">
        <v>1.00016625207206</v>
      </c>
      <c r="Z1572">
        <v>1.00016625207206</v>
      </c>
      <c r="AA1572">
        <v>447.37072634857901</v>
      </c>
      <c r="AB1572">
        <v>1.6623825371910001E-4</v>
      </c>
      <c r="AC1572" s="96">
        <v>2.76351569995863E-8</v>
      </c>
      <c r="AD1572">
        <v>7.5501229044406495E-2</v>
      </c>
      <c r="AE1572">
        <v>8.5228636352989801E-2</v>
      </c>
      <c r="AF1572">
        <v>8.5228636352989801E-2</v>
      </c>
      <c r="AH1572">
        <v>448.46744441551903</v>
      </c>
      <c r="AI1572">
        <v>13.28</v>
      </c>
      <c r="AJ1572">
        <v>455.19445608175198</v>
      </c>
      <c r="AK1572">
        <v>441.74043274928601</v>
      </c>
      <c r="AL1572">
        <v>1.7912257495590001E-4</v>
      </c>
      <c r="AM1572">
        <v>0</v>
      </c>
      <c r="AN1572">
        <v>0</v>
      </c>
      <c r="AO1572">
        <v>0</v>
      </c>
      <c r="AP1572">
        <v>0</v>
      </c>
      <c r="AR1572">
        <v>0.110936336428153</v>
      </c>
      <c r="AS1572">
        <v>1.0341294708900199</v>
      </c>
      <c r="AT1572">
        <v>0.91846480952628395</v>
      </c>
      <c r="AU1572">
        <v>1.2206872592981399</v>
      </c>
      <c r="AV1572">
        <v>470.24776908285497</v>
      </c>
      <c r="AW1572">
        <v>1.9997477874309999E-4</v>
      </c>
      <c r="AX1572" s="98">
        <v>1.2206872592981399</v>
      </c>
      <c r="AY1572">
        <v>0.12364542117669899</v>
      </c>
      <c r="BD1572" s="95">
        <v>45464</v>
      </c>
    </row>
    <row r="1573" spans="1:56">
      <c r="A1573" t="s">
        <v>110</v>
      </c>
      <c r="C1573">
        <v>5535.0749999999998</v>
      </c>
      <c r="D1573">
        <v>11919.572</v>
      </c>
      <c r="E1573" s="95">
        <v>45464</v>
      </c>
      <c r="F1573" t="s">
        <v>1722</v>
      </c>
      <c r="G1573" t="b">
        <v>0</v>
      </c>
      <c r="H1573" t="b">
        <v>0</v>
      </c>
      <c r="I1573" t="b">
        <v>1</v>
      </c>
      <c r="J1573" t="b">
        <v>1</v>
      </c>
      <c r="K1573" t="b">
        <v>1</v>
      </c>
      <c r="N1573" t="b">
        <v>1</v>
      </c>
      <c r="O1573">
        <v>5535.0749999999998</v>
      </c>
      <c r="P1573">
        <v>1.00068700254462</v>
      </c>
      <c r="R1573">
        <v>11919.572</v>
      </c>
      <c r="S1573">
        <v>11919.572</v>
      </c>
      <c r="T1573" s="97">
        <v>45464</v>
      </c>
      <c r="U1573">
        <v>11919.572</v>
      </c>
      <c r="W1573">
        <v>5.93980401634377E-2</v>
      </c>
      <c r="X1573">
        <v>5.5634903550116001E-2</v>
      </c>
      <c r="Y1573">
        <v>1.0006687595274699</v>
      </c>
      <c r="Z1573">
        <v>1.0006687595274699</v>
      </c>
      <c r="AA1573">
        <v>447.66990978413702</v>
      </c>
      <c r="AB1573">
        <v>6.6853600746830002E-4</v>
      </c>
      <c r="AC1573" s="96">
        <v>4.4694039328169198E-7</v>
      </c>
      <c r="AD1573">
        <v>7.3523558287176993E-2</v>
      </c>
      <c r="AE1573">
        <v>8.4081240039410393E-2</v>
      </c>
      <c r="AF1573">
        <v>8.4081240039410393E-2</v>
      </c>
      <c r="AG1573">
        <v>447.66990978413702</v>
      </c>
      <c r="AH1573">
        <v>448.46744441551903</v>
      </c>
      <c r="AI1573">
        <v>13.28</v>
      </c>
      <c r="AJ1573">
        <v>455.19445608175198</v>
      </c>
      <c r="AK1573">
        <v>441.74043274928601</v>
      </c>
      <c r="AL1573">
        <v>0</v>
      </c>
      <c r="AN1573">
        <v>0</v>
      </c>
      <c r="AO1573">
        <v>0</v>
      </c>
      <c r="AP1573">
        <v>0</v>
      </c>
      <c r="AQ1573">
        <v>0.111004089658935</v>
      </c>
      <c r="AR1573">
        <v>0.110936336428153</v>
      </c>
      <c r="AS1573">
        <v>1.0341294708900199</v>
      </c>
      <c r="AT1573">
        <v>0.91869101511357498</v>
      </c>
      <c r="AU1573">
        <v>1.23960057627221</v>
      </c>
      <c r="AV1573">
        <v>470.63076468401999</v>
      </c>
      <c r="AW1573">
        <v>8.1445490302239996E-4</v>
      </c>
      <c r="AX1573" s="98">
        <v>1.23960057627221</v>
      </c>
      <c r="AY1573">
        <v>0.12334261083971899</v>
      </c>
      <c r="AZ1573" s="97">
        <v>45464</v>
      </c>
      <c r="BA1573">
        <v>470.63076468401999</v>
      </c>
      <c r="BB1573">
        <v>470.63075603412602</v>
      </c>
      <c r="BC1573" s="96">
        <v>8.6498930613743107E-6</v>
      </c>
      <c r="BD1573" s="95">
        <v>45464</v>
      </c>
    </row>
    <row r="1574" spans="1:56">
      <c r="A1574" t="s">
        <v>104</v>
      </c>
      <c r="B1574">
        <v>5533.375</v>
      </c>
      <c r="C1574">
        <v>0</v>
      </c>
      <c r="D1574">
        <v>11916.618</v>
      </c>
      <c r="E1574" s="95">
        <v>45467</v>
      </c>
      <c r="F1574" t="s">
        <v>1723</v>
      </c>
      <c r="G1574" t="b">
        <v>0</v>
      </c>
      <c r="H1574" t="b">
        <v>0</v>
      </c>
      <c r="I1574" t="b">
        <v>0</v>
      </c>
      <c r="J1574" t="b">
        <v>0</v>
      </c>
      <c r="K1574" t="b">
        <v>0</v>
      </c>
      <c r="L1574">
        <v>5533.375</v>
      </c>
      <c r="M1574">
        <v>5533.375</v>
      </c>
      <c r="N1574" t="b">
        <v>0</v>
      </c>
      <c r="O1574">
        <v>5533.375</v>
      </c>
      <c r="P1574">
        <v>0.99969286775698596</v>
      </c>
      <c r="R1574">
        <v>11916.618</v>
      </c>
      <c r="S1574">
        <v>11916.618</v>
      </c>
      <c r="X1574">
        <v>5.93980401634377E-2</v>
      </c>
      <c r="Y1574">
        <v>0.99925718864151403</v>
      </c>
      <c r="Z1574">
        <v>0.99925718864151403</v>
      </c>
      <c r="AA1574">
        <v>447.33737549029701</v>
      </c>
      <c r="AB1574">
        <v>-7.4308737953929997E-4</v>
      </c>
      <c r="AC1574" s="96">
        <v>5.5217885363058504E-7</v>
      </c>
      <c r="AD1574">
        <v>7.1692492045427603E-2</v>
      </c>
      <c r="AE1574">
        <v>8.2986665095677398E-2</v>
      </c>
      <c r="AF1574">
        <v>8.2986665095677398E-2</v>
      </c>
      <c r="AH1574">
        <v>447.66990978413702</v>
      </c>
      <c r="AI1574">
        <v>13.2</v>
      </c>
      <c r="AJ1574">
        <v>454.38495843089902</v>
      </c>
      <c r="AK1574">
        <v>440.95486113737502</v>
      </c>
      <c r="AL1574">
        <v>1.0058421516754E-3</v>
      </c>
      <c r="AM1574">
        <v>8.4049823633150001E-4</v>
      </c>
      <c r="AN1574" s="96">
        <v>2.2246103540955801E-5</v>
      </c>
      <c r="AO1574" s="96">
        <v>-8.5948246984157706E-5</v>
      </c>
      <c r="AP1574" s="96">
        <v>-6.3702143443201796E-5</v>
      </c>
      <c r="AR1574">
        <v>0.111004089658935</v>
      </c>
      <c r="AS1574">
        <v>1.0335795739329801</v>
      </c>
      <c r="AT1574">
        <v>0.92176375484915596</v>
      </c>
      <c r="AU1574">
        <v>1.2607191777615001</v>
      </c>
      <c r="AV1574">
        <v>470.17680934866098</v>
      </c>
      <c r="AW1574">
        <v>-9.645679148564E-4</v>
      </c>
      <c r="AX1574" s="98">
        <v>1.2607191777615001</v>
      </c>
      <c r="AY1574">
        <v>0.12338378120476701</v>
      </c>
      <c r="BD1574" s="95">
        <v>45467</v>
      </c>
    </row>
    <row r="1575" spans="1:56">
      <c r="A1575" t="s">
        <v>105</v>
      </c>
      <c r="B1575">
        <v>5540.75</v>
      </c>
      <c r="C1575">
        <v>0</v>
      </c>
      <c r="D1575">
        <v>11932.316000000001</v>
      </c>
      <c r="E1575" s="95">
        <v>45467</v>
      </c>
      <c r="F1575" t="s">
        <v>1724</v>
      </c>
      <c r="G1575" t="b">
        <v>0</v>
      </c>
      <c r="H1575" t="b">
        <v>0</v>
      </c>
      <c r="I1575" t="b">
        <v>0</v>
      </c>
      <c r="J1575" t="b">
        <v>0</v>
      </c>
      <c r="K1575" t="b">
        <v>0</v>
      </c>
      <c r="L1575">
        <v>5540.75</v>
      </c>
      <c r="M1575">
        <v>5540.75</v>
      </c>
      <c r="N1575" t="b">
        <v>0</v>
      </c>
      <c r="O1575">
        <v>5540.75</v>
      </c>
      <c r="P1575">
        <v>1.00133282128899</v>
      </c>
      <c r="R1575">
        <v>11932.316000000001</v>
      </c>
      <c r="S1575">
        <v>11932.316000000001</v>
      </c>
      <c r="X1575">
        <v>5.93980401634377E-2</v>
      </c>
      <c r="Y1575">
        <v>1.00131732006513</v>
      </c>
      <c r="Z1575">
        <v>1.00131732006513</v>
      </c>
      <c r="AA1575">
        <v>447.92666199091701</v>
      </c>
      <c r="AB1575">
        <v>1.3164531603061E-3</v>
      </c>
      <c r="AC1575" s="96">
        <v>1.7330489232801399E-6</v>
      </c>
      <c r="AD1575">
        <v>7.0815609217055001E-2</v>
      </c>
      <c r="AE1575">
        <v>8.2291530154755599E-2</v>
      </c>
      <c r="AF1575">
        <v>8.2291530154755599E-2</v>
      </c>
      <c r="AH1575">
        <v>447.66990978413702</v>
      </c>
      <c r="AI1575">
        <v>13.2</v>
      </c>
      <c r="AJ1575">
        <v>454.38495843089902</v>
      </c>
      <c r="AK1575">
        <v>440.95486113737502</v>
      </c>
      <c r="AL1575">
        <v>8.4049823633150001E-4</v>
      </c>
      <c r="AM1575">
        <v>6.7515432098759996E-4</v>
      </c>
      <c r="AN1575" s="96">
        <v>1.5096501161147699E-5</v>
      </c>
      <c r="AO1575" s="96">
        <v>-2.3767602718161E-6</v>
      </c>
      <c r="AP1575" s="96">
        <v>1.27197408893316E-5</v>
      </c>
      <c r="AR1575">
        <v>0.111004089658935</v>
      </c>
      <c r="AS1575">
        <v>1.0335795739329801</v>
      </c>
      <c r="AT1575">
        <v>0.92134702634652299</v>
      </c>
      <c r="AU1575">
        <v>1.27677028481253</v>
      </c>
      <c r="AV1575">
        <v>470.95691051721599</v>
      </c>
      <c r="AW1575">
        <v>1.6591655586660999E-3</v>
      </c>
      <c r="AX1575" s="98">
        <v>1.27677028481253</v>
      </c>
      <c r="AY1575">
        <v>0.123485005671683</v>
      </c>
      <c r="BD1575" s="95">
        <v>45467</v>
      </c>
    </row>
    <row r="1576" spans="1:56">
      <c r="A1576" t="s">
        <v>106</v>
      </c>
      <c r="B1576">
        <v>5548.0749999999998</v>
      </c>
      <c r="C1576">
        <v>0</v>
      </c>
      <c r="D1576">
        <v>11947.816000000001</v>
      </c>
      <c r="E1576" s="95">
        <v>45467</v>
      </c>
      <c r="F1576" t="s">
        <v>1725</v>
      </c>
      <c r="G1576" t="b">
        <v>0</v>
      </c>
      <c r="H1576" t="b">
        <v>0</v>
      </c>
      <c r="I1576" t="b">
        <v>0</v>
      </c>
      <c r="J1576" t="b">
        <v>0</v>
      </c>
      <c r="K1576" t="b">
        <v>0</v>
      </c>
      <c r="L1576">
        <v>5548.0749999999998</v>
      </c>
      <c r="M1576">
        <v>5548.0749999999998</v>
      </c>
      <c r="N1576" t="b">
        <v>0</v>
      </c>
      <c r="O1576">
        <v>5548.0749999999998</v>
      </c>
      <c r="P1576">
        <v>1.0013220231918001</v>
      </c>
      <c r="R1576">
        <v>11947.816000000001</v>
      </c>
      <c r="S1576">
        <v>11947.816000000001</v>
      </c>
      <c r="X1576">
        <v>5.93980401634377E-2</v>
      </c>
      <c r="Y1576">
        <v>1.00129899342256</v>
      </c>
      <c r="Z1576">
        <v>1.00129899342256</v>
      </c>
      <c r="AA1576">
        <v>448.50851577863602</v>
      </c>
      <c r="AB1576">
        <v>1.2981504605343E-3</v>
      </c>
      <c r="AC1576" s="96">
        <v>1.6851946181854201E-6</v>
      </c>
      <c r="AD1576">
        <v>6.9945124752511703E-2</v>
      </c>
      <c r="AE1576">
        <v>8.1596075618555905E-2</v>
      </c>
      <c r="AF1576">
        <v>8.1596075618555905E-2</v>
      </c>
      <c r="AH1576">
        <v>447.66990978413702</v>
      </c>
      <c r="AI1576">
        <v>13.2</v>
      </c>
      <c r="AJ1576">
        <v>454.38495843089902</v>
      </c>
      <c r="AK1576">
        <v>440.95486113737502</v>
      </c>
      <c r="AL1576">
        <v>6.7515432098759996E-4</v>
      </c>
      <c r="AM1576">
        <v>5.0981040564370003E-4</v>
      </c>
      <c r="AN1576" s="96">
        <v>6.3259895272119504E-6</v>
      </c>
      <c r="AO1576" s="96">
        <v>-5.9765943305478603E-9</v>
      </c>
      <c r="AP1576" s="96">
        <v>6.3200129328814E-6</v>
      </c>
      <c r="AR1576">
        <v>0.111004089658935</v>
      </c>
      <c r="AS1576">
        <v>1.0335795739329801</v>
      </c>
      <c r="AT1576">
        <v>0.92032103276358201</v>
      </c>
      <c r="AU1576">
        <v>1.2861216527238799</v>
      </c>
      <c r="AV1576">
        <v>471.73755977466601</v>
      </c>
      <c r="AW1576">
        <v>1.6575810653102999E-3</v>
      </c>
      <c r="AX1576" s="98">
        <v>1.2861216527238799</v>
      </c>
      <c r="AY1576">
        <v>0.12354581906536</v>
      </c>
      <c r="BD1576" s="95">
        <v>45467</v>
      </c>
    </row>
    <row r="1577" spans="1:56">
      <c r="A1577" t="s">
        <v>107</v>
      </c>
      <c r="B1577">
        <v>5544.8</v>
      </c>
      <c r="C1577">
        <v>0</v>
      </c>
      <c r="D1577">
        <v>11942.013000000001</v>
      </c>
      <c r="E1577" s="95">
        <v>45467</v>
      </c>
      <c r="F1577" t="s">
        <v>1726</v>
      </c>
      <c r="G1577" t="b">
        <v>0</v>
      </c>
      <c r="H1577" t="b">
        <v>0</v>
      </c>
      <c r="I1577" t="b">
        <v>0</v>
      </c>
      <c r="J1577" t="b">
        <v>0</v>
      </c>
      <c r="K1577" t="b">
        <v>0</v>
      </c>
      <c r="L1577">
        <v>5544.8</v>
      </c>
      <c r="M1577">
        <v>5544.8</v>
      </c>
      <c r="N1577" t="b">
        <v>0</v>
      </c>
      <c r="O1577">
        <v>5544.8</v>
      </c>
      <c r="P1577">
        <v>0.99940970516800798</v>
      </c>
      <c r="R1577">
        <v>11942.013000000001</v>
      </c>
      <c r="S1577">
        <v>11942.013000000001</v>
      </c>
      <c r="X1577">
        <v>5.93980401634377E-2</v>
      </c>
      <c r="Y1577">
        <v>0.99951430453900503</v>
      </c>
      <c r="Z1577">
        <v>0.99951430453900503</v>
      </c>
      <c r="AA1577">
        <v>448.29067722830501</v>
      </c>
      <c r="AB1577">
        <v>-4.8581344924089999E-4</v>
      </c>
      <c r="AC1577" s="96">
        <v>2.3601470746338799E-7</v>
      </c>
      <c r="AD1577">
        <v>6.7998242952915205E-2</v>
      </c>
      <c r="AE1577">
        <v>8.0440486497643598E-2</v>
      </c>
      <c r="AF1577">
        <v>8.0440486497643598E-2</v>
      </c>
      <c r="AH1577">
        <v>447.66990978413702</v>
      </c>
      <c r="AI1577">
        <v>13.2</v>
      </c>
      <c r="AJ1577">
        <v>454.38495843089902</v>
      </c>
      <c r="AK1577">
        <v>440.95486113737502</v>
      </c>
      <c r="AL1577">
        <v>5.0981040564370003E-4</v>
      </c>
      <c r="AM1577">
        <v>3.4446649029979998E-4</v>
      </c>
      <c r="AN1577" s="96">
        <v>1.79005904687132E-8</v>
      </c>
      <c r="AO1577" s="96">
        <v>-8.1437079302304402E-12</v>
      </c>
      <c r="AP1577" s="96">
        <v>1.7892446760782999E-8</v>
      </c>
      <c r="AR1577">
        <v>0.111004089658935</v>
      </c>
      <c r="AS1577">
        <v>1.0335795739329801</v>
      </c>
      <c r="AT1577">
        <v>0.91970368333471597</v>
      </c>
      <c r="AU1577">
        <v>1.29621336297992</v>
      </c>
      <c r="AV1577">
        <v>471.44240649967003</v>
      </c>
      <c r="AW1577">
        <v>-6.256726200406E-4</v>
      </c>
      <c r="AX1577" s="98">
        <v>1.29621336297992</v>
      </c>
      <c r="AY1577">
        <v>0.12356795747465001</v>
      </c>
      <c r="BD1577" s="95">
        <v>45467</v>
      </c>
    </row>
    <row r="1578" spans="1:56">
      <c r="A1578" t="s">
        <v>108</v>
      </c>
      <c r="B1578">
        <v>5528.95</v>
      </c>
      <c r="C1578">
        <v>0</v>
      </c>
      <c r="D1578">
        <v>11907.815000000001</v>
      </c>
      <c r="E1578" s="95">
        <v>45467</v>
      </c>
      <c r="F1578" t="s">
        <v>1727</v>
      </c>
      <c r="G1578" t="b">
        <v>0</v>
      </c>
      <c r="H1578" t="b">
        <v>0</v>
      </c>
      <c r="I1578" t="b">
        <v>0</v>
      </c>
      <c r="J1578" t="b">
        <v>0</v>
      </c>
      <c r="K1578" t="b">
        <v>0</v>
      </c>
      <c r="L1578">
        <v>5528.95</v>
      </c>
      <c r="M1578">
        <v>5528.95</v>
      </c>
      <c r="N1578" t="b">
        <v>0</v>
      </c>
      <c r="O1578">
        <v>5528.95</v>
      </c>
      <c r="P1578">
        <v>0.99714146587793895</v>
      </c>
      <c r="R1578">
        <v>11907.815000000001</v>
      </c>
      <c r="S1578">
        <v>11907.815000000001</v>
      </c>
      <c r="X1578">
        <v>5.93980401634377E-2</v>
      </c>
      <c r="Y1578">
        <v>0.99713632869098301</v>
      </c>
      <c r="Z1578">
        <v>0.99713632869098301</v>
      </c>
      <c r="AA1578">
        <v>447.00692007782698</v>
      </c>
      <c r="AB1578">
        <v>-2.8677794605041999E-3</v>
      </c>
      <c r="AC1578" s="96">
        <v>8.2241590340899094E-6</v>
      </c>
      <c r="AD1578">
        <v>7.2227282755000205E-2</v>
      </c>
      <c r="AE1578">
        <v>8.1925418570931205E-2</v>
      </c>
      <c r="AF1578">
        <v>8.1925418570931205E-2</v>
      </c>
      <c r="AH1578">
        <v>447.66990978413702</v>
      </c>
      <c r="AI1578">
        <v>13.2</v>
      </c>
      <c r="AJ1578">
        <v>454.38495843089902</v>
      </c>
      <c r="AK1578">
        <v>440.95486113737502</v>
      </c>
      <c r="AL1578">
        <v>3.4446649029979998E-4</v>
      </c>
      <c r="AM1578">
        <v>1.7912257495590001E-4</v>
      </c>
      <c r="AN1578" s="96">
        <v>9.6935159972834904E-21</v>
      </c>
      <c r="AO1578" s="96">
        <v>-5.9952043329758398E-15</v>
      </c>
      <c r="AP1578" s="96">
        <v>-5.9951946394598404E-15</v>
      </c>
      <c r="AR1578">
        <v>0.111004089658935</v>
      </c>
      <c r="AS1578">
        <v>1.0335795739329801</v>
      </c>
      <c r="AT1578">
        <v>0.91947876602739698</v>
      </c>
      <c r="AU1578">
        <v>1.31451291130926</v>
      </c>
      <c r="AV1578">
        <v>469.69158303239197</v>
      </c>
      <c r="AW1578">
        <v>-3.713758972762E-3</v>
      </c>
      <c r="AX1578" s="98">
        <v>1.31451291130926</v>
      </c>
      <c r="AY1578">
        <v>0.123705820913054</v>
      </c>
      <c r="BD1578" s="95">
        <v>45467</v>
      </c>
    </row>
    <row r="1579" spans="1:56">
      <c r="A1579" t="s">
        <v>109</v>
      </c>
      <c r="B1579">
        <v>5531.9</v>
      </c>
      <c r="C1579">
        <v>0</v>
      </c>
      <c r="D1579">
        <v>11914.84</v>
      </c>
      <c r="E1579" s="95">
        <v>45467</v>
      </c>
      <c r="F1579" t="s">
        <v>1728</v>
      </c>
      <c r="G1579" t="b">
        <v>0</v>
      </c>
      <c r="H1579" t="b">
        <v>0</v>
      </c>
      <c r="I1579" t="b">
        <v>0</v>
      </c>
      <c r="J1579" t="b">
        <v>0</v>
      </c>
      <c r="K1579" t="b">
        <v>0</v>
      </c>
      <c r="L1579">
        <v>5531.9</v>
      </c>
      <c r="M1579">
        <v>5531.9</v>
      </c>
      <c r="N1579" t="b">
        <v>0</v>
      </c>
      <c r="O1579">
        <v>5531.9</v>
      </c>
      <c r="P1579">
        <v>1.0005335551958301</v>
      </c>
      <c r="R1579">
        <v>11914.84</v>
      </c>
      <c r="S1579">
        <v>11914.84</v>
      </c>
      <c r="X1579">
        <v>5.93980401634377E-2</v>
      </c>
      <c r="Y1579">
        <v>1.00058994870175</v>
      </c>
      <c r="Z1579">
        <v>1.00058994870175</v>
      </c>
      <c r="AA1579">
        <v>447.270631230003</v>
      </c>
      <c r="AB1579">
        <v>5.8977475043209997E-4</v>
      </c>
      <c r="AC1579" s="96">
        <v>3.4783425624734499E-7</v>
      </c>
      <c r="AD1579">
        <v>7.0289318743331997E-2</v>
      </c>
      <c r="AE1579">
        <v>8.08011656513829E-2</v>
      </c>
      <c r="AF1579">
        <v>8.08011656513829E-2</v>
      </c>
      <c r="AH1579">
        <v>447.66990978413702</v>
      </c>
      <c r="AI1579">
        <v>13.2</v>
      </c>
      <c r="AJ1579">
        <v>454.38495843089902</v>
      </c>
      <c r="AK1579">
        <v>440.95486113737502</v>
      </c>
      <c r="AL1579">
        <v>1.7912257495590001E-4</v>
      </c>
      <c r="AM1579">
        <v>0</v>
      </c>
      <c r="AN1579">
        <v>0</v>
      </c>
      <c r="AO1579">
        <v>0</v>
      </c>
      <c r="AP1579">
        <v>0</v>
      </c>
      <c r="AR1579">
        <v>0.111004089658935</v>
      </c>
      <c r="AS1579">
        <v>1.0335795739329801</v>
      </c>
      <c r="AT1579">
        <v>0.91807598073721697</v>
      </c>
      <c r="AU1579">
        <v>1.28871770967358</v>
      </c>
      <c r="AV1579">
        <v>470.05461501477902</v>
      </c>
      <c r="AW1579">
        <v>7.7291566530490003E-4</v>
      </c>
      <c r="AX1579" s="98">
        <v>1.28871770967358</v>
      </c>
      <c r="AY1579">
        <v>0.122411454212053</v>
      </c>
      <c r="BD1579" s="95">
        <v>45467</v>
      </c>
    </row>
    <row r="1580" spans="1:56">
      <c r="A1580" t="s">
        <v>110</v>
      </c>
      <c r="B1580">
        <v>5520.95</v>
      </c>
      <c r="C1580">
        <v>0</v>
      </c>
      <c r="D1580">
        <v>11890.958000000001</v>
      </c>
      <c r="E1580" s="95">
        <v>45467</v>
      </c>
      <c r="F1580" t="s">
        <v>1729</v>
      </c>
      <c r="G1580" t="b">
        <v>0</v>
      </c>
      <c r="H1580" t="b">
        <v>0</v>
      </c>
      <c r="I1580" t="b">
        <v>0</v>
      </c>
      <c r="J1580" t="b">
        <v>0</v>
      </c>
      <c r="K1580" t="b">
        <v>0</v>
      </c>
      <c r="L1580">
        <v>5520.95</v>
      </c>
      <c r="M1580">
        <v>5520.95</v>
      </c>
      <c r="N1580" t="b">
        <v>0</v>
      </c>
      <c r="O1580">
        <v>5520.95</v>
      </c>
      <c r="P1580">
        <v>0.99802057159384605</v>
      </c>
      <c r="R1580">
        <v>11890.958000000001</v>
      </c>
      <c r="S1580">
        <v>11890.958000000001</v>
      </c>
      <c r="T1580" s="97">
        <v>45467</v>
      </c>
      <c r="U1580">
        <v>11890.958000000001</v>
      </c>
      <c r="W1580">
        <v>5.33E-2</v>
      </c>
      <c r="X1580">
        <v>5.93980401634377E-2</v>
      </c>
      <c r="Y1580">
        <v>0.99799560883738203</v>
      </c>
      <c r="Z1580">
        <v>0.99799560883738203</v>
      </c>
      <c r="AA1580">
        <v>446.37412592946703</v>
      </c>
      <c r="AB1580">
        <v>-2.0064026428952999E-3</v>
      </c>
      <c r="AC1580" s="96">
        <v>4.0256515654173499E-6</v>
      </c>
      <c r="AD1580">
        <v>7.1205533431899698E-2</v>
      </c>
      <c r="AE1580">
        <v>8.0907360606717604E-2</v>
      </c>
      <c r="AF1580">
        <v>8.0907360606717604E-2</v>
      </c>
      <c r="AG1580">
        <v>446.37412592946703</v>
      </c>
      <c r="AH1580">
        <v>447.66990978413702</v>
      </c>
      <c r="AI1580">
        <v>13.2</v>
      </c>
      <c r="AJ1580">
        <v>454.38495843089902</v>
      </c>
      <c r="AK1580">
        <v>440.95486113737502</v>
      </c>
      <c r="AL1580">
        <v>0</v>
      </c>
      <c r="AN1580">
        <v>0</v>
      </c>
      <c r="AO1580">
        <v>0</v>
      </c>
      <c r="AP1580">
        <v>0</v>
      </c>
      <c r="AQ1580">
        <v>0.11098136166481801</v>
      </c>
      <c r="AR1580">
        <v>0.111004089658935</v>
      </c>
      <c r="AS1580">
        <v>1.0335795739329801</v>
      </c>
      <c r="AT1580">
        <v>0.93110239671654305</v>
      </c>
      <c r="AU1580">
        <v>1.3251885014182301</v>
      </c>
      <c r="AV1580">
        <v>468.83870525010599</v>
      </c>
      <c r="AW1580">
        <v>-2.5867414675524998E-3</v>
      </c>
      <c r="AX1580" s="98">
        <v>1.3251885014182301</v>
      </c>
      <c r="AY1580">
        <v>0.122653013058933</v>
      </c>
      <c r="AZ1580" s="97">
        <v>45467</v>
      </c>
      <c r="BA1580">
        <v>468.83870525010599</v>
      </c>
      <c r="BB1580">
        <v>468.83869665023298</v>
      </c>
      <c r="BC1580" s="96">
        <v>8.5998730128267198E-6</v>
      </c>
      <c r="BD1580" s="95">
        <v>45467</v>
      </c>
    </row>
    <row r="1581" spans="1:56">
      <c r="A1581" t="s">
        <v>104</v>
      </c>
      <c r="B1581">
        <v>5523.375</v>
      </c>
      <c r="C1581">
        <v>0</v>
      </c>
      <c r="D1581">
        <v>11899.803</v>
      </c>
      <c r="E1581" s="95">
        <v>45468</v>
      </c>
      <c r="F1581" t="s">
        <v>1730</v>
      </c>
      <c r="G1581" t="b">
        <v>0</v>
      </c>
      <c r="H1581" t="b">
        <v>0</v>
      </c>
      <c r="I1581" t="b">
        <v>0</v>
      </c>
      <c r="J1581" t="b">
        <v>0</v>
      </c>
      <c r="K1581" t="b">
        <v>0</v>
      </c>
      <c r="L1581">
        <v>5523.375</v>
      </c>
      <c r="M1581">
        <v>5523.375</v>
      </c>
      <c r="N1581" t="b">
        <v>0</v>
      </c>
      <c r="O1581">
        <v>5523.375</v>
      </c>
      <c r="P1581">
        <v>1.0004392360010499</v>
      </c>
      <c r="R1581">
        <v>11899.803</v>
      </c>
      <c r="S1581">
        <v>11899.803</v>
      </c>
      <c r="X1581">
        <v>5.33E-2</v>
      </c>
      <c r="Y1581">
        <v>1.0005957869506501</v>
      </c>
      <c r="Z1581">
        <v>1.0005957869506501</v>
      </c>
      <c r="AA1581">
        <v>446.64006980880703</v>
      </c>
      <c r="AB1581">
        <v>5.95609540075E-4</v>
      </c>
      <c r="AC1581" s="96">
        <v>3.5475072422838603E-7</v>
      </c>
      <c r="AD1581">
        <v>6.9307727768946698E-2</v>
      </c>
      <c r="AE1581">
        <v>7.9802220386786499E-2</v>
      </c>
      <c r="AF1581">
        <v>7.9802220386786499E-2</v>
      </c>
      <c r="AH1581">
        <v>446.37412592946703</v>
      </c>
      <c r="AI1581">
        <v>13.33</v>
      </c>
      <c r="AJ1581">
        <v>453.06973781840901</v>
      </c>
      <c r="AK1581">
        <v>439.67851404052499</v>
      </c>
      <c r="AL1581">
        <v>1.0058421516754E-3</v>
      </c>
      <c r="AM1581">
        <v>8.4049823633150001E-4</v>
      </c>
      <c r="AN1581">
        <v>1.0926952565260001E-4</v>
      </c>
      <c r="AO1581" s="96">
        <v>-2.38216019984305E-5</v>
      </c>
      <c r="AP1581" s="96">
        <v>8.5447923654253597E-5</v>
      </c>
      <c r="AR1581">
        <v>0.11098136166481801</v>
      </c>
      <c r="AS1581">
        <v>1.0337641082996201</v>
      </c>
      <c r="AT1581">
        <v>0.92869558653171302</v>
      </c>
      <c r="AU1581">
        <v>1.32002813650405</v>
      </c>
      <c r="AV1581">
        <v>469.202113894143</v>
      </c>
      <c r="AW1581">
        <v>7.7512509092639997E-4</v>
      </c>
      <c r="AX1581" s="98">
        <v>1.32002813650405</v>
      </c>
      <c r="AY1581">
        <v>0.121280249314643</v>
      </c>
      <c r="BD1581" s="95">
        <v>45468</v>
      </c>
    </row>
    <row r="1582" spans="1:56">
      <c r="A1582" t="s">
        <v>105</v>
      </c>
      <c r="B1582">
        <v>5524.2624999999998</v>
      </c>
      <c r="C1582">
        <v>0</v>
      </c>
      <c r="D1582">
        <v>11900.388999999999</v>
      </c>
      <c r="E1582" s="95">
        <v>45468</v>
      </c>
      <c r="F1582" t="s">
        <v>1731</v>
      </c>
      <c r="G1582" t="b">
        <v>0</v>
      </c>
      <c r="H1582" t="b">
        <v>0</v>
      </c>
      <c r="I1582" t="b">
        <v>0</v>
      </c>
      <c r="J1582" t="b">
        <v>0</v>
      </c>
      <c r="K1582" t="b">
        <v>0</v>
      </c>
      <c r="L1582">
        <v>5524.2624999999998</v>
      </c>
      <c r="M1582">
        <v>5524.2624999999998</v>
      </c>
      <c r="N1582" t="b">
        <v>0</v>
      </c>
      <c r="O1582">
        <v>5524.2624999999998</v>
      </c>
      <c r="P1582">
        <v>1.0001606807432</v>
      </c>
      <c r="R1582">
        <v>11900.388999999999</v>
      </c>
      <c r="S1582">
        <v>11900.388999999999</v>
      </c>
      <c r="X1582">
        <v>5.33E-2</v>
      </c>
      <c r="Y1582">
        <v>1.0000492445127001</v>
      </c>
      <c r="Z1582">
        <v>1.0000492445127001</v>
      </c>
      <c r="AA1582">
        <v>446.66206438139801</v>
      </c>
      <c r="AB1582" s="96">
        <v>4.9243300231950699E-5</v>
      </c>
      <c r="AC1582" s="96">
        <v>2.42490261773403E-9</v>
      </c>
      <c r="AD1582">
        <v>6.7198244861587195E-2</v>
      </c>
      <c r="AE1582">
        <v>7.8596888444441196E-2</v>
      </c>
      <c r="AF1582">
        <v>7.8596888444441196E-2</v>
      </c>
      <c r="AH1582">
        <v>446.37412592946703</v>
      </c>
      <c r="AI1582">
        <v>13.33</v>
      </c>
      <c r="AJ1582">
        <v>453.06973781840901</v>
      </c>
      <c r="AK1582">
        <v>439.67851404052499</v>
      </c>
      <c r="AL1582">
        <v>8.4049823633150001E-4</v>
      </c>
      <c r="AM1582">
        <v>6.7515432098759996E-4</v>
      </c>
      <c r="AN1582" s="96">
        <v>1.97277225862768E-5</v>
      </c>
      <c r="AO1582" s="96">
        <v>-2.6640790911081001E-6</v>
      </c>
      <c r="AP1582" s="96">
        <v>1.70636434951687E-5</v>
      </c>
      <c r="AR1582">
        <v>0.11098136166481801</v>
      </c>
      <c r="AS1582">
        <v>1.0337641082996201</v>
      </c>
      <c r="AT1582">
        <v>0.94222923238724499</v>
      </c>
      <c r="AU1582">
        <v>1.3578113641368601</v>
      </c>
      <c r="AV1582">
        <v>469.23084117811197</v>
      </c>
      <c r="AW1582" s="96">
        <v>6.1225819573351701E-5</v>
      </c>
      <c r="AX1582" s="98">
        <v>1.3578113641368601</v>
      </c>
      <c r="AY1582">
        <v>0.121082579139383</v>
      </c>
      <c r="BD1582" s="95">
        <v>45468</v>
      </c>
    </row>
    <row r="1583" spans="1:56">
      <c r="A1583" t="s">
        <v>106</v>
      </c>
      <c r="B1583">
        <v>5528.9750000000004</v>
      </c>
      <c r="C1583">
        <v>0</v>
      </c>
      <c r="D1583">
        <v>11911.25</v>
      </c>
      <c r="E1583" s="95">
        <v>45468</v>
      </c>
      <c r="F1583" t="s">
        <v>1732</v>
      </c>
      <c r="G1583" t="b">
        <v>0</v>
      </c>
      <c r="H1583" t="b">
        <v>0</v>
      </c>
      <c r="I1583" t="b">
        <v>0</v>
      </c>
      <c r="J1583" t="b">
        <v>0</v>
      </c>
      <c r="K1583" t="b">
        <v>0</v>
      </c>
      <c r="L1583">
        <v>5528.9750000000004</v>
      </c>
      <c r="M1583">
        <v>5528.9750000000004</v>
      </c>
      <c r="N1583" t="b">
        <v>0</v>
      </c>
      <c r="O1583">
        <v>5528.9750000000004</v>
      </c>
      <c r="P1583">
        <v>1.0008530550457999</v>
      </c>
      <c r="R1583">
        <v>11911.25</v>
      </c>
      <c r="S1583">
        <v>11911.25</v>
      </c>
      <c r="X1583">
        <v>5.33E-2</v>
      </c>
      <c r="Y1583">
        <v>1.00091265924164</v>
      </c>
      <c r="Z1583">
        <v>1.00091265924164</v>
      </c>
      <c r="AA1583">
        <v>447.069714642348</v>
      </c>
      <c r="AB1583">
        <v>9.1224302142310003E-4</v>
      </c>
      <c r="AC1583" s="96">
        <v>8.3218733013530901E-7</v>
      </c>
      <c r="AD1583">
        <v>6.58236019430012E-2</v>
      </c>
      <c r="AE1583">
        <v>7.7692896074636406E-2</v>
      </c>
      <c r="AF1583">
        <v>7.7692896074636406E-2</v>
      </c>
      <c r="AH1583">
        <v>446.37412592946703</v>
      </c>
      <c r="AI1583">
        <v>13.33</v>
      </c>
      <c r="AJ1583">
        <v>453.06973781840901</v>
      </c>
      <c r="AK1583">
        <v>439.67851404052499</v>
      </c>
      <c r="AL1583">
        <v>6.7515432098759996E-4</v>
      </c>
      <c r="AM1583">
        <v>5.0981040564370003E-4</v>
      </c>
      <c r="AN1583" s="96">
        <v>4.75782159501947E-6</v>
      </c>
      <c r="AO1583" s="96">
        <v>-1.5092291194562701E-8</v>
      </c>
      <c r="AP1583" s="96">
        <v>4.7427293038249097E-6</v>
      </c>
      <c r="AR1583">
        <v>0.11098136166481801</v>
      </c>
      <c r="AS1583">
        <v>1.0337641082996201</v>
      </c>
      <c r="AT1583">
        <v>0.94414959201118798</v>
      </c>
      <c r="AU1583">
        <v>1.38144403970951</v>
      </c>
      <c r="AV1583">
        <v>469.81121207604002</v>
      </c>
      <c r="AW1583">
        <v>1.2368558223304999E-3</v>
      </c>
      <c r="AX1583" s="98">
        <v>1.38144403970951</v>
      </c>
      <c r="AY1583">
        <v>0.12066561254606301</v>
      </c>
      <c r="BD1583" s="95">
        <v>45468</v>
      </c>
    </row>
    <row r="1584" spans="1:56">
      <c r="A1584" t="s">
        <v>107</v>
      </c>
      <c r="B1584">
        <v>5515.8249999999998</v>
      </c>
      <c r="C1584">
        <v>0</v>
      </c>
      <c r="D1584">
        <v>11883.102999999999</v>
      </c>
      <c r="E1584" s="95">
        <v>45468</v>
      </c>
      <c r="F1584" t="s">
        <v>1733</v>
      </c>
      <c r="G1584" t="b">
        <v>0</v>
      </c>
      <c r="H1584" t="b">
        <v>0</v>
      </c>
      <c r="I1584" t="b">
        <v>0</v>
      </c>
      <c r="J1584" t="b">
        <v>0</v>
      </c>
      <c r="K1584" t="b">
        <v>0</v>
      </c>
      <c r="L1584">
        <v>5515.8249999999998</v>
      </c>
      <c r="M1584">
        <v>5515.8249999999998</v>
      </c>
      <c r="N1584" t="b">
        <v>0</v>
      </c>
      <c r="O1584">
        <v>5515.8249999999998</v>
      </c>
      <c r="P1584">
        <v>0.99762162064397097</v>
      </c>
      <c r="R1584">
        <v>11883.102999999999</v>
      </c>
      <c r="S1584">
        <v>11883.102999999999</v>
      </c>
      <c r="X1584">
        <v>5.33E-2</v>
      </c>
      <c r="Y1584">
        <v>0.99763693986777202</v>
      </c>
      <c r="Z1584">
        <v>0.99763693986777202</v>
      </c>
      <c r="AA1584">
        <v>446.01326202335002</v>
      </c>
      <c r="AB1584">
        <v>-2.3658565651168998E-3</v>
      </c>
      <c r="AC1584" s="96">
        <v>5.59727728670677E-6</v>
      </c>
      <c r="AD1584">
        <v>6.8302251839970005E-2</v>
      </c>
      <c r="AE1584">
        <v>7.8430277517441194E-2</v>
      </c>
      <c r="AF1584">
        <v>7.8430277517441194E-2</v>
      </c>
      <c r="AH1584">
        <v>446.37412592946703</v>
      </c>
      <c r="AI1584">
        <v>13.33</v>
      </c>
      <c r="AJ1584">
        <v>453.06973781840901</v>
      </c>
      <c r="AK1584">
        <v>439.67851404052499</v>
      </c>
      <c r="AL1584">
        <v>5.0981040564370003E-4</v>
      </c>
      <c r="AM1584">
        <v>3.4446649029979998E-4</v>
      </c>
      <c r="AN1584" s="96">
        <v>1.12197982810955E-10</v>
      </c>
      <c r="AO1584" s="96">
        <v>-3.6631379041196502E-9</v>
      </c>
      <c r="AP1584" s="96">
        <v>-3.5509399213086901E-9</v>
      </c>
      <c r="AR1584">
        <v>0.11098136166481801</v>
      </c>
      <c r="AS1584">
        <v>1.0337641082996201</v>
      </c>
      <c r="AT1584">
        <v>0.94817743583205205</v>
      </c>
      <c r="AU1584">
        <v>1.40347973405361</v>
      </c>
      <c r="AV1584">
        <v>468.27650849286601</v>
      </c>
      <c r="AW1584">
        <v>-3.2666389045759E-3</v>
      </c>
      <c r="AX1584" s="98">
        <v>1.40347973405361</v>
      </c>
      <c r="AY1584">
        <v>0.12076507732910099</v>
      </c>
      <c r="BD1584" s="95">
        <v>45468</v>
      </c>
    </row>
    <row r="1585" spans="1:56">
      <c r="A1585" t="s">
        <v>108</v>
      </c>
      <c r="B1585">
        <v>5526.7</v>
      </c>
      <c r="C1585">
        <v>0</v>
      </c>
      <c r="D1585">
        <v>11907.124</v>
      </c>
      <c r="E1585" s="95">
        <v>45468</v>
      </c>
      <c r="F1585" t="s">
        <v>1734</v>
      </c>
      <c r="G1585" t="b">
        <v>0</v>
      </c>
      <c r="H1585" t="b">
        <v>0</v>
      </c>
      <c r="I1585" t="b">
        <v>0</v>
      </c>
      <c r="J1585" t="b">
        <v>0</v>
      </c>
      <c r="K1585" t="b">
        <v>0</v>
      </c>
      <c r="L1585">
        <v>5526.7</v>
      </c>
      <c r="M1585">
        <v>5526.7</v>
      </c>
      <c r="N1585" t="b">
        <v>0</v>
      </c>
      <c r="O1585">
        <v>5526.7</v>
      </c>
      <c r="P1585">
        <v>1.0019715998966601</v>
      </c>
      <c r="R1585">
        <v>11907.124</v>
      </c>
      <c r="S1585">
        <v>11907.124</v>
      </c>
      <c r="X1585">
        <v>5.33E-2</v>
      </c>
      <c r="Y1585">
        <v>1.0020214417059199</v>
      </c>
      <c r="Z1585">
        <v>1.0020214417059199</v>
      </c>
      <c r="AA1585">
        <v>446.91485183259903</v>
      </c>
      <c r="AB1585">
        <v>2.0194013418282E-3</v>
      </c>
      <c r="AC1585" s="96">
        <v>4.0779817793777198E-6</v>
      </c>
      <c r="AD1585">
        <v>6.9403885637299698E-2</v>
      </c>
      <c r="AE1585">
        <v>7.8629358221237095E-2</v>
      </c>
      <c r="AF1585">
        <v>7.8629358221237095E-2</v>
      </c>
      <c r="AH1585">
        <v>446.37412592946703</v>
      </c>
      <c r="AI1585">
        <v>13.33</v>
      </c>
      <c r="AJ1585">
        <v>453.06973781840901</v>
      </c>
      <c r="AK1585">
        <v>439.67851404052499</v>
      </c>
      <c r="AL1585">
        <v>3.4446649029979998E-4</v>
      </c>
      <c r="AM1585">
        <v>1.7912257495590001E-4</v>
      </c>
      <c r="AN1585" s="96">
        <v>8.8757635196023603E-15</v>
      </c>
      <c r="AO1585">
        <v>0</v>
      </c>
      <c r="AP1585" s="96">
        <v>8.8757635196023603E-15</v>
      </c>
      <c r="AR1585">
        <v>0.11098136166481801</v>
      </c>
      <c r="AS1585">
        <v>1.0337641082996201</v>
      </c>
      <c r="AT1585">
        <v>0.94721943480419801</v>
      </c>
      <c r="AU1585">
        <v>1.38887988734017</v>
      </c>
      <c r="AV1585">
        <v>469.60434984039102</v>
      </c>
      <c r="AW1585">
        <v>2.8355924831647999E-3</v>
      </c>
      <c r="AX1585" s="98">
        <v>1.38887988734017</v>
      </c>
      <c r="AY1585">
        <v>0.117826842900177</v>
      </c>
      <c r="BD1585" s="95">
        <v>45468</v>
      </c>
    </row>
    <row r="1586" spans="1:56">
      <c r="A1586" t="s">
        <v>109</v>
      </c>
      <c r="B1586">
        <v>5530.05</v>
      </c>
      <c r="C1586">
        <v>0</v>
      </c>
      <c r="D1586">
        <v>11914.717000000001</v>
      </c>
      <c r="E1586" s="95">
        <v>45468</v>
      </c>
      <c r="F1586" t="s">
        <v>1735</v>
      </c>
      <c r="G1586" t="b">
        <v>0</v>
      </c>
      <c r="H1586" t="b">
        <v>0</v>
      </c>
      <c r="I1586" t="b">
        <v>0</v>
      </c>
      <c r="J1586" t="b">
        <v>0</v>
      </c>
      <c r="K1586" t="b">
        <v>0</v>
      </c>
      <c r="L1586">
        <v>5530.05</v>
      </c>
      <c r="M1586">
        <v>5530.05</v>
      </c>
      <c r="N1586" t="b">
        <v>0</v>
      </c>
      <c r="O1586">
        <v>5530.05</v>
      </c>
      <c r="P1586">
        <v>1.0006061483344399</v>
      </c>
      <c r="R1586">
        <v>11914.717000000001</v>
      </c>
      <c r="S1586">
        <v>11914.717000000001</v>
      </c>
      <c r="X1586">
        <v>5.33E-2</v>
      </c>
      <c r="Y1586">
        <v>1.0006376854729899</v>
      </c>
      <c r="Z1586">
        <v>1.0006376854729899</v>
      </c>
      <c r="AA1586">
        <v>447.19984294128102</v>
      </c>
      <c r="AB1586">
        <v>6.3748223801339998E-4</v>
      </c>
      <c r="AC1586" s="96">
        <v>4.0638360378260001E-7</v>
      </c>
      <c r="AD1586">
        <v>6.7608409400653699E-2</v>
      </c>
      <c r="AE1586">
        <v>7.7579665604894807E-2</v>
      </c>
      <c r="AF1586">
        <v>7.7579665604894807E-2</v>
      </c>
      <c r="AH1586">
        <v>446.37412592946703</v>
      </c>
      <c r="AI1586">
        <v>13.33</v>
      </c>
      <c r="AJ1586">
        <v>453.06973781840901</v>
      </c>
      <c r="AK1586">
        <v>439.67851404052499</v>
      </c>
      <c r="AL1586">
        <v>1.7912257495590001E-4</v>
      </c>
      <c r="AM1586">
        <v>0</v>
      </c>
      <c r="AN1586">
        <v>0</v>
      </c>
      <c r="AO1586">
        <v>0</v>
      </c>
      <c r="AP1586">
        <v>0</v>
      </c>
      <c r="AR1586">
        <v>0.11098136166481801</v>
      </c>
      <c r="AS1586">
        <v>1.0337641082996201</v>
      </c>
      <c r="AT1586">
        <v>0.97479909586091895</v>
      </c>
      <c r="AU1586">
        <v>1.4257002544595001</v>
      </c>
      <c r="AV1586">
        <v>470.018534533153</v>
      </c>
      <c r="AW1586">
        <v>8.8198649118570005E-4</v>
      </c>
      <c r="AX1586" s="98">
        <v>1.4257002544595001</v>
      </c>
      <c r="AY1586">
        <v>0.11505215322265</v>
      </c>
      <c r="BD1586" s="95">
        <v>45468</v>
      </c>
    </row>
    <row r="1587" spans="1:56">
      <c r="A1587" t="s">
        <v>110</v>
      </c>
      <c r="B1587">
        <v>5533.4250000000002</v>
      </c>
      <c r="C1587">
        <v>0</v>
      </c>
      <c r="D1587">
        <v>11921.198</v>
      </c>
      <c r="E1587" s="95">
        <v>45468</v>
      </c>
      <c r="F1587" t="s">
        <v>1736</v>
      </c>
      <c r="G1587" t="b">
        <v>0</v>
      </c>
      <c r="H1587" t="b">
        <v>0</v>
      </c>
      <c r="I1587" t="b">
        <v>0</v>
      </c>
      <c r="J1587" t="b">
        <v>0</v>
      </c>
      <c r="K1587" t="b">
        <v>0</v>
      </c>
      <c r="L1587">
        <v>5533.4250000000002</v>
      </c>
      <c r="M1587">
        <v>5533.4250000000002</v>
      </c>
      <c r="N1587" t="b">
        <v>0</v>
      </c>
      <c r="O1587">
        <v>5533.4250000000002</v>
      </c>
      <c r="P1587">
        <v>1.000610301896</v>
      </c>
      <c r="R1587">
        <v>11921.198</v>
      </c>
      <c r="S1587">
        <v>11921.198</v>
      </c>
      <c r="T1587" s="97">
        <v>45468</v>
      </c>
      <c r="U1587">
        <v>11921.198</v>
      </c>
      <c r="W1587">
        <v>5.33E-2</v>
      </c>
      <c r="X1587">
        <v>5.33E-2</v>
      </c>
      <c r="Y1587">
        <v>1.0005439491345001</v>
      </c>
      <c r="Z1587">
        <v>1.0005439491345001</v>
      </c>
      <c r="AA1587">
        <v>447.443096908798</v>
      </c>
      <c r="AB1587">
        <v>5.4380124779880004E-4</v>
      </c>
      <c r="AC1587" s="96">
        <v>2.9571979710757902E-7</v>
      </c>
      <c r="AD1587">
        <v>6.5787097395394206E-2</v>
      </c>
      <c r="AE1587">
        <v>7.6509449557353407E-2</v>
      </c>
      <c r="AF1587">
        <v>7.6509449557353407E-2</v>
      </c>
      <c r="AG1587">
        <v>447.443096908798</v>
      </c>
      <c r="AH1587">
        <v>446.37412592946703</v>
      </c>
      <c r="AI1587">
        <v>13.33</v>
      </c>
      <c r="AJ1587">
        <v>453.06973781840901</v>
      </c>
      <c r="AK1587">
        <v>439.67851404052499</v>
      </c>
      <c r="AL1587">
        <v>0</v>
      </c>
      <c r="AN1587">
        <v>0</v>
      </c>
      <c r="AO1587">
        <v>0</v>
      </c>
      <c r="AP1587">
        <v>0</v>
      </c>
      <c r="AQ1587">
        <v>0.110022012361722</v>
      </c>
      <c r="AR1587">
        <v>0.11098136166481801</v>
      </c>
      <c r="AS1587">
        <v>1.0337641082996201</v>
      </c>
      <c r="AT1587">
        <v>0.99954628795479405</v>
      </c>
      <c r="AU1587">
        <v>1.48167464010761</v>
      </c>
      <c r="AV1587">
        <v>470.38040696412099</v>
      </c>
      <c r="AW1587">
        <v>7.6991098090930003E-4</v>
      </c>
      <c r="AX1587" s="98">
        <v>1.48167464010761</v>
      </c>
      <c r="AY1587">
        <v>0.114985259953003</v>
      </c>
      <c r="AZ1587" s="97">
        <v>45468</v>
      </c>
      <c r="BA1587">
        <v>470.38040696412099</v>
      </c>
      <c r="BB1587">
        <v>470.38039832245499</v>
      </c>
      <c r="BC1587" s="96">
        <v>8.6416652038678808E-6</v>
      </c>
      <c r="BD1587" s="95">
        <v>45468</v>
      </c>
    </row>
    <row r="1588" spans="1:56">
      <c r="A1588" t="s">
        <v>104</v>
      </c>
      <c r="B1588">
        <v>5526.6750000000002</v>
      </c>
      <c r="C1588">
        <v>0</v>
      </c>
      <c r="D1588">
        <v>11908.781000000001</v>
      </c>
      <c r="E1588" s="95">
        <v>45469</v>
      </c>
      <c r="F1588" t="s">
        <v>1737</v>
      </c>
      <c r="G1588" t="b">
        <v>0</v>
      </c>
      <c r="H1588" t="b">
        <v>0</v>
      </c>
      <c r="I1588" t="b">
        <v>0</v>
      </c>
      <c r="J1588" t="b">
        <v>0</v>
      </c>
      <c r="K1588" t="b">
        <v>0</v>
      </c>
      <c r="L1588">
        <v>5526.6750000000002</v>
      </c>
      <c r="M1588">
        <v>5526.6750000000002</v>
      </c>
      <c r="N1588" t="b">
        <v>0</v>
      </c>
      <c r="O1588">
        <v>5526.6750000000002</v>
      </c>
      <c r="P1588">
        <v>0.99878014069043997</v>
      </c>
      <c r="R1588">
        <v>11908.781000000001</v>
      </c>
      <c r="S1588">
        <v>11908.781000000001</v>
      </c>
      <c r="X1588">
        <v>5.33E-2</v>
      </c>
      <c r="Y1588">
        <v>0.99881035449685696</v>
      </c>
      <c r="Z1588">
        <v>0.99881035449685696</v>
      </c>
      <c r="AA1588">
        <v>446.910798240649</v>
      </c>
      <c r="AB1588">
        <v>-1.1903536930735E-3</v>
      </c>
      <c r="AC1588" s="96">
        <v>1.4169419146138E-6</v>
      </c>
      <c r="AD1588">
        <v>6.4947939035285299E-2</v>
      </c>
      <c r="AE1588">
        <v>7.5848991829446794E-2</v>
      </c>
      <c r="AF1588">
        <v>7.5848991829446794E-2</v>
      </c>
      <c r="AH1588">
        <v>447.443096908798</v>
      </c>
      <c r="AI1588">
        <v>12.84</v>
      </c>
      <c r="AJ1588">
        <v>454.15474336243</v>
      </c>
      <c r="AK1588">
        <v>440.731450455166</v>
      </c>
      <c r="AL1588">
        <v>1.0058421516754E-3</v>
      </c>
      <c r="AM1588">
        <v>8.4049823633150001E-4</v>
      </c>
      <c r="AN1588" s="96">
        <v>7.8884839126944002E-6</v>
      </c>
      <c r="AO1588" s="96">
        <v>-9.1216496685975201E-5</v>
      </c>
      <c r="AP1588" s="96">
        <v>-8.3328012773280696E-5</v>
      </c>
      <c r="AR1588">
        <v>0.110022012361722</v>
      </c>
      <c r="AS1588">
        <v>1.04148929267572</v>
      </c>
      <c r="AT1588">
        <v>1.00012815789515</v>
      </c>
      <c r="AU1588">
        <v>1.5032749395448799</v>
      </c>
      <c r="AV1588">
        <v>469.543733576948</v>
      </c>
      <c r="AW1588">
        <v>-1.7787164915574001E-3</v>
      </c>
      <c r="AX1588" s="98">
        <v>1.5032749395448799</v>
      </c>
      <c r="AY1588">
        <v>0.114535114030462</v>
      </c>
      <c r="BD1588" s="95">
        <v>45469</v>
      </c>
    </row>
    <row r="1589" spans="1:56">
      <c r="A1589" t="s">
        <v>105</v>
      </c>
      <c r="B1589">
        <v>5529.35</v>
      </c>
      <c r="C1589">
        <v>0</v>
      </c>
      <c r="D1589">
        <v>11913.699000000001</v>
      </c>
      <c r="E1589" s="95">
        <v>45469</v>
      </c>
      <c r="F1589" t="s">
        <v>1738</v>
      </c>
      <c r="G1589" t="b">
        <v>0</v>
      </c>
      <c r="H1589" t="b">
        <v>0</v>
      </c>
      <c r="I1589" t="b">
        <v>0</v>
      </c>
      <c r="J1589" t="b">
        <v>0</v>
      </c>
      <c r="K1589" t="b">
        <v>0</v>
      </c>
      <c r="L1589">
        <v>5529.35</v>
      </c>
      <c r="M1589">
        <v>5529.35</v>
      </c>
      <c r="N1589" t="b">
        <v>0</v>
      </c>
      <c r="O1589">
        <v>5529.35</v>
      </c>
      <c r="P1589">
        <v>1.00048401615799</v>
      </c>
      <c r="R1589">
        <v>11913.699000000001</v>
      </c>
      <c r="S1589">
        <v>11913.699000000001</v>
      </c>
      <c r="X1589">
        <v>5.33E-2</v>
      </c>
      <c r="Y1589">
        <v>1.0004129725788</v>
      </c>
      <c r="Z1589">
        <v>1.0004129725788</v>
      </c>
      <c r="AA1589">
        <v>447.095360145494</v>
      </c>
      <c r="AB1589">
        <v>4.128873290998E-4</v>
      </c>
      <c r="AC1589" s="96">
        <v>1.7047594653122199E-7</v>
      </c>
      <c r="AD1589">
        <v>6.3112470019926606E-2</v>
      </c>
      <c r="AE1589">
        <v>7.4762952468369101E-2</v>
      </c>
      <c r="AF1589">
        <v>7.4762952468369101E-2</v>
      </c>
      <c r="AH1589">
        <v>447.443096908798</v>
      </c>
      <c r="AI1589">
        <v>12.84</v>
      </c>
      <c r="AJ1589">
        <v>454.15474336243</v>
      </c>
      <c r="AK1589">
        <v>440.731450455166</v>
      </c>
      <c r="AL1589">
        <v>8.4049823633150001E-4</v>
      </c>
      <c r="AM1589">
        <v>6.7515432098759996E-4</v>
      </c>
      <c r="AN1589" s="96">
        <v>1.3398279529598999E-6</v>
      </c>
      <c r="AO1589" s="96">
        <v>-8.5908836464643201E-6</v>
      </c>
      <c r="AP1589" s="96">
        <v>-7.2510556935044098E-6</v>
      </c>
      <c r="AR1589">
        <v>0.110022012361722</v>
      </c>
      <c r="AS1589">
        <v>1.04148929267572</v>
      </c>
      <c r="AT1589">
        <v>1.0040262106561799</v>
      </c>
      <c r="AU1589">
        <v>1.5222748706415199</v>
      </c>
      <c r="AV1589">
        <v>469.83433951609101</v>
      </c>
      <c r="AW1589">
        <v>6.1891133532780002E-4</v>
      </c>
      <c r="AX1589" s="98">
        <v>1.5222748706415199</v>
      </c>
      <c r="AY1589">
        <v>0.11427918884207899</v>
      </c>
      <c r="BD1589" s="95">
        <v>45469</v>
      </c>
    </row>
    <row r="1590" spans="1:56">
      <c r="A1590" t="s">
        <v>106</v>
      </c>
      <c r="B1590">
        <v>5533.35</v>
      </c>
      <c r="C1590">
        <v>0</v>
      </c>
      <c r="D1590">
        <v>11922.041999999999</v>
      </c>
      <c r="E1590" s="95">
        <v>45469</v>
      </c>
      <c r="F1590" t="s">
        <v>1739</v>
      </c>
      <c r="G1590" t="b">
        <v>0</v>
      </c>
      <c r="H1590" t="b">
        <v>0</v>
      </c>
      <c r="I1590" t="b">
        <v>0</v>
      </c>
      <c r="J1590" t="b">
        <v>0</v>
      </c>
      <c r="K1590" t="b">
        <v>0</v>
      </c>
      <c r="L1590">
        <v>5533.35</v>
      </c>
      <c r="M1590">
        <v>5533.35</v>
      </c>
      <c r="N1590" t="b">
        <v>0</v>
      </c>
      <c r="O1590">
        <v>5533.35</v>
      </c>
      <c r="P1590">
        <v>1.0007234123359801</v>
      </c>
      <c r="R1590">
        <v>11922.041999999999</v>
      </c>
      <c r="S1590">
        <v>11922.041999999999</v>
      </c>
      <c r="X1590">
        <v>5.33E-2</v>
      </c>
      <c r="Y1590">
        <v>1.0007002862838801</v>
      </c>
      <c r="Z1590">
        <v>1.0007002862838801</v>
      </c>
      <c r="AA1590">
        <v>447.40845489379097</v>
      </c>
      <c r="AB1590">
        <v>7.0004119785589995E-4</v>
      </c>
      <c r="AC1590" s="96">
        <v>4.9005767869561001E-7</v>
      </c>
      <c r="AD1590">
        <v>6.1612178539703598E-2</v>
      </c>
      <c r="AE1590">
        <v>7.3808860865688497E-2</v>
      </c>
      <c r="AF1590">
        <v>7.3808860865688497E-2</v>
      </c>
      <c r="AH1590">
        <v>447.443096908798</v>
      </c>
      <c r="AI1590">
        <v>12.84</v>
      </c>
      <c r="AJ1590">
        <v>454.15474336243</v>
      </c>
      <c r="AK1590">
        <v>440.731450455166</v>
      </c>
      <c r="AL1590">
        <v>6.7515432098759996E-4</v>
      </c>
      <c r="AM1590">
        <v>5.0981040564370003E-4</v>
      </c>
      <c r="AN1590" s="96">
        <v>1.2296036631312099E-7</v>
      </c>
      <c r="AO1590" s="96">
        <v>-1.0634717395596699E-7</v>
      </c>
      <c r="AP1590" s="96">
        <v>1.6613192357154201E-8</v>
      </c>
      <c r="AR1590">
        <v>0.110022012361722</v>
      </c>
      <c r="AS1590">
        <v>1.04148929267572</v>
      </c>
      <c r="AT1590">
        <v>1.00622888020796</v>
      </c>
      <c r="AU1590">
        <v>1.54777623680489</v>
      </c>
      <c r="AV1590">
        <v>470.333998035327</v>
      </c>
      <c r="AW1590">
        <v>1.0634780755921999E-3</v>
      </c>
      <c r="AX1590" s="98">
        <v>1.54777623680489</v>
      </c>
      <c r="AY1590">
        <v>0.114120500770623</v>
      </c>
      <c r="BD1590" s="95">
        <v>45469</v>
      </c>
    </row>
    <row r="1591" spans="1:56">
      <c r="A1591" t="s">
        <v>107</v>
      </c>
      <c r="B1591">
        <v>5531.85</v>
      </c>
      <c r="C1591">
        <v>0</v>
      </c>
      <c r="D1591">
        <v>11917.924999999999</v>
      </c>
      <c r="E1591" s="95">
        <v>45469</v>
      </c>
      <c r="F1591" t="s">
        <v>1740</v>
      </c>
      <c r="G1591" t="b">
        <v>0</v>
      </c>
      <c r="H1591" t="b">
        <v>0</v>
      </c>
      <c r="I1591" t="b">
        <v>0</v>
      </c>
      <c r="J1591" t="b">
        <v>0</v>
      </c>
      <c r="K1591" t="b">
        <v>0</v>
      </c>
      <c r="L1591">
        <v>5531.85</v>
      </c>
      <c r="M1591">
        <v>5531.85</v>
      </c>
      <c r="N1591" t="b">
        <v>0</v>
      </c>
      <c r="O1591">
        <v>5531.85</v>
      </c>
      <c r="P1591">
        <v>0.99972891647916695</v>
      </c>
      <c r="R1591">
        <v>11917.924999999999</v>
      </c>
      <c r="S1591">
        <v>11917.924999999999</v>
      </c>
      <c r="X1591">
        <v>5.33E-2</v>
      </c>
      <c r="Y1591">
        <v>0.99965467325144397</v>
      </c>
      <c r="Z1591">
        <v>0.99965467325144397</v>
      </c>
      <c r="AA1591">
        <v>447.25395278678701</v>
      </c>
      <c r="AB1591">
        <v>-3.4538638756730002E-4</v>
      </c>
      <c r="AC1591" s="96">
        <v>1.1929175671682799E-7</v>
      </c>
      <c r="AD1591">
        <v>5.9840811753139801E-2</v>
      </c>
      <c r="AE1591">
        <v>7.2736706165369494E-2</v>
      </c>
      <c r="AF1591">
        <v>7.2736706165369494E-2</v>
      </c>
      <c r="AH1591">
        <v>447.443096908798</v>
      </c>
      <c r="AI1591">
        <v>12.84</v>
      </c>
      <c r="AJ1591">
        <v>454.15474336243</v>
      </c>
      <c r="AK1591">
        <v>440.731450455166</v>
      </c>
      <c r="AL1591">
        <v>5.0981040564370003E-4</v>
      </c>
      <c r="AM1591">
        <v>3.4446649029979998E-4</v>
      </c>
      <c r="AN1591" s="96">
        <v>6.64277647076203E-11</v>
      </c>
      <c r="AO1591" s="96">
        <v>-3.5056879621464501E-10</v>
      </c>
      <c r="AP1591" s="96">
        <v>-2.8414103150702402E-10</v>
      </c>
      <c r="AR1591">
        <v>0.110022012361722</v>
      </c>
      <c r="AS1591">
        <v>1.04148929267572</v>
      </c>
      <c r="AT1591">
        <v>1.00758977249196</v>
      </c>
      <c r="AU1591">
        <v>1.56990397192867</v>
      </c>
      <c r="AV1591">
        <v>470.08156916297997</v>
      </c>
      <c r="AW1591">
        <v>-5.3670130885950004E-4</v>
      </c>
      <c r="AX1591" s="98">
        <v>1.56990397192867</v>
      </c>
      <c r="AY1591">
        <v>0.114135313471106</v>
      </c>
      <c r="BD1591" s="95">
        <v>45469</v>
      </c>
    </row>
    <row r="1592" spans="1:56">
      <c r="A1592" t="s">
        <v>108</v>
      </c>
      <c r="B1592">
        <v>5531.1</v>
      </c>
      <c r="C1592">
        <v>0</v>
      </c>
      <c r="D1592">
        <v>11917.852000000001</v>
      </c>
      <c r="E1592" s="95">
        <v>45469</v>
      </c>
      <c r="F1592" t="s">
        <v>1741</v>
      </c>
      <c r="G1592" t="b">
        <v>0</v>
      </c>
      <c r="H1592" t="b">
        <v>0</v>
      </c>
      <c r="I1592" t="b">
        <v>0</v>
      </c>
      <c r="J1592" t="b">
        <v>0</v>
      </c>
      <c r="K1592" t="b">
        <v>0</v>
      </c>
      <c r="L1592">
        <v>5531.1</v>
      </c>
      <c r="M1592">
        <v>5531.1</v>
      </c>
      <c r="N1592" t="b">
        <v>0</v>
      </c>
      <c r="O1592">
        <v>5531.1</v>
      </c>
      <c r="P1592">
        <v>0.99986442148648202</v>
      </c>
      <c r="R1592">
        <v>11917.852000000001</v>
      </c>
      <c r="S1592">
        <v>11917.852000000001</v>
      </c>
      <c r="X1592">
        <v>5.33E-2</v>
      </c>
      <c r="Y1592">
        <v>0.99999387477266399</v>
      </c>
      <c r="Z1592">
        <v>0.99999387477266399</v>
      </c>
      <c r="AA1592">
        <v>447.25121325464897</v>
      </c>
      <c r="AB1592" s="96">
        <v>-6.1252460952883997E-6</v>
      </c>
      <c r="AC1592" s="96">
        <v>3.7518639727845798E-11</v>
      </c>
      <c r="AD1592">
        <v>5.8017853779427801E-2</v>
      </c>
      <c r="AE1592">
        <v>7.1637361457273702E-2</v>
      </c>
      <c r="AF1592">
        <v>7.1637361457273702E-2</v>
      </c>
      <c r="AH1592">
        <v>447.443096908798</v>
      </c>
      <c r="AI1592">
        <v>12.84</v>
      </c>
      <c r="AJ1592">
        <v>454.15474336243</v>
      </c>
      <c r="AK1592">
        <v>440.731450455166</v>
      </c>
      <c r="AL1592">
        <v>3.4446649029979998E-4</v>
      </c>
      <c r="AM1592">
        <v>1.7912257495590001E-4</v>
      </c>
      <c r="AN1592" s="96">
        <v>2.4911775840772401E-19</v>
      </c>
      <c r="AO1592">
        <v>0</v>
      </c>
      <c r="AP1592" s="96">
        <v>2.4911775840772401E-19</v>
      </c>
      <c r="AR1592">
        <v>0.110022012361722</v>
      </c>
      <c r="AS1592">
        <v>1.04148929267572</v>
      </c>
      <c r="AT1592">
        <v>1.0074628980903</v>
      </c>
      <c r="AU1592">
        <v>1.5928441001573099</v>
      </c>
      <c r="AV1592">
        <v>470.07597047666201</v>
      </c>
      <c r="AW1592" s="96">
        <v>-1.1910031546547001E-5</v>
      </c>
      <c r="AX1592" s="98">
        <v>1.5928441001573099</v>
      </c>
      <c r="AY1592">
        <v>0.11412876463267201</v>
      </c>
      <c r="BD1592" s="95">
        <v>45469</v>
      </c>
    </row>
    <row r="1593" spans="1:56">
      <c r="A1593" t="s">
        <v>109</v>
      </c>
      <c r="B1593">
        <v>5535.05</v>
      </c>
      <c r="C1593">
        <v>0</v>
      </c>
      <c r="D1593">
        <v>11926.028</v>
      </c>
      <c r="E1593" s="95">
        <v>45469</v>
      </c>
      <c r="F1593" t="s">
        <v>1742</v>
      </c>
      <c r="G1593" t="b">
        <v>0</v>
      </c>
      <c r="H1593" t="b">
        <v>0</v>
      </c>
      <c r="I1593" t="b">
        <v>0</v>
      </c>
      <c r="J1593" t="b">
        <v>0</v>
      </c>
      <c r="K1593" t="b">
        <v>0</v>
      </c>
      <c r="L1593">
        <v>5535.05</v>
      </c>
      <c r="M1593">
        <v>5535.05</v>
      </c>
      <c r="N1593" t="b">
        <v>0</v>
      </c>
      <c r="O1593">
        <v>5535.05</v>
      </c>
      <c r="P1593">
        <v>1.0007141436603899</v>
      </c>
      <c r="R1593">
        <v>11926.028</v>
      </c>
      <c r="S1593">
        <v>11926.028</v>
      </c>
      <c r="X1593">
        <v>5.33E-2</v>
      </c>
      <c r="Y1593">
        <v>1.0006860296637301</v>
      </c>
      <c r="Z1593">
        <v>1.0006860296637301</v>
      </c>
      <c r="AA1593">
        <v>447.558040854083</v>
      </c>
      <c r="AB1593">
        <v>6.857944529532E-4</v>
      </c>
      <c r="AC1593" s="96">
        <v>4.70314031701432E-7</v>
      </c>
      <c r="AD1593">
        <v>5.6691137868771703E-2</v>
      </c>
      <c r="AE1593">
        <v>7.0730779922328901E-2</v>
      </c>
      <c r="AF1593">
        <v>7.0730779922328901E-2</v>
      </c>
      <c r="AH1593">
        <v>447.443096908798</v>
      </c>
      <c r="AI1593">
        <v>12.84</v>
      </c>
      <c r="AJ1593">
        <v>454.15474336243</v>
      </c>
      <c r="AK1593">
        <v>440.731450455166</v>
      </c>
      <c r="AL1593">
        <v>1.7912257495590001E-4</v>
      </c>
      <c r="AM1593">
        <v>0</v>
      </c>
      <c r="AN1593">
        <v>0</v>
      </c>
      <c r="AO1593">
        <v>0</v>
      </c>
      <c r="AP1593">
        <v>0</v>
      </c>
      <c r="AR1593">
        <v>0.110022012361722</v>
      </c>
      <c r="AS1593">
        <v>1.04148929267572</v>
      </c>
      <c r="AT1593">
        <v>1.00751899449398</v>
      </c>
      <c r="AU1593">
        <v>1.61737788787645</v>
      </c>
      <c r="AV1593">
        <v>470.58848722023799</v>
      </c>
      <c r="AW1593">
        <v>1.0902849236409E-3</v>
      </c>
      <c r="AX1593" s="98">
        <v>1.61737788787645</v>
      </c>
      <c r="AY1593">
        <v>0.11417263744832</v>
      </c>
      <c r="BD1593" s="95">
        <v>45469</v>
      </c>
    </row>
    <row r="1594" spans="1:56">
      <c r="A1594" t="s">
        <v>110</v>
      </c>
      <c r="B1594">
        <v>5541.8249999999998</v>
      </c>
      <c r="C1594">
        <v>0</v>
      </c>
      <c r="D1594">
        <v>11940.971</v>
      </c>
      <c r="E1594" s="95">
        <v>45469</v>
      </c>
      <c r="F1594" t="s">
        <v>1743</v>
      </c>
      <c r="G1594" t="b">
        <v>0</v>
      </c>
      <c r="H1594" t="b">
        <v>0</v>
      </c>
      <c r="I1594" t="b">
        <v>0</v>
      </c>
      <c r="J1594" t="b">
        <v>0</v>
      </c>
      <c r="K1594" t="b">
        <v>0</v>
      </c>
      <c r="L1594">
        <v>5541.8249999999998</v>
      </c>
      <c r="M1594">
        <v>5541.8249999999998</v>
      </c>
      <c r="N1594" t="b">
        <v>0</v>
      </c>
      <c r="O1594">
        <v>5541.8249999999998</v>
      </c>
      <c r="P1594">
        <v>1.0012240178498799</v>
      </c>
      <c r="R1594">
        <v>11940.971</v>
      </c>
      <c r="S1594">
        <v>11940.971</v>
      </c>
      <c r="T1594" s="97">
        <v>45469</v>
      </c>
      <c r="U1594">
        <v>11940.971</v>
      </c>
      <c r="W1594">
        <v>5.8755095511339402E-2</v>
      </c>
      <c r="X1594">
        <v>5.33E-2</v>
      </c>
      <c r="Y1594">
        <v>1.00125297374783</v>
      </c>
      <c r="Z1594">
        <v>1.00125297374783</v>
      </c>
      <c r="AA1594">
        <v>448.11881932990798</v>
      </c>
      <c r="AB1594">
        <v>1.2521894313166999E-3</v>
      </c>
      <c r="AC1594" s="96">
        <v>1.5679783719013901E-6</v>
      </c>
      <c r="AD1594">
        <v>5.6453581259002197E-2</v>
      </c>
      <c r="AE1594">
        <v>7.0254788783465305E-2</v>
      </c>
      <c r="AF1594">
        <v>7.0254788783465305E-2</v>
      </c>
      <c r="AG1594">
        <v>448.11881932990798</v>
      </c>
      <c r="AH1594">
        <v>447.443096908798</v>
      </c>
      <c r="AI1594">
        <v>12.84</v>
      </c>
      <c r="AJ1594">
        <v>454.15474336243</v>
      </c>
      <c r="AK1594">
        <v>440.731450455166</v>
      </c>
      <c r="AL1594">
        <v>0</v>
      </c>
      <c r="AN1594">
        <v>0</v>
      </c>
      <c r="AO1594">
        <v>0</v>
      </c>
      <c r="AP1594">
        <v>0</v>
      </c>
      <c r="AQ1594">
        <v>0.109251633223379</v>
      </c>
      <c r="AR1594">
        <v>0.110022012361722</v>
      </c>
      <c r="AS1594">
        <v>1.04148929267572</v>
      </c>
      <c r="AT1594">
        <v>1.00714306517552</v>
      </c>
      <c r="AU1594">
        <v>1.6374971776413401</v>
      </c>
      <c r="AV1594">
        <v>471.54120307373603</v>
      </c>
      <c r="AW1594">
        <v>2.0245201048686998E-3</v>
      </c>
      <c r="AX1594" s="98">
        <v>1.6374971776413401</v>
      </c>
      <c r="AY1594">
        <v>0.114290087957353</v>
      </c>
      <c r="AZ1594" s="97">
        <v>45469</v>
      </c>
      <c r="BA1594">
        <v>471.54120307373603</v>
      </c>
      <c r="BB1594">
        <v>471.54119440644598</v>
      </c>
      <c r="BC1594" s="96">
        <v>8.6672896486561496E-6</v>
      </c>
      <c r="BD1594" s="95">
        <v>45469</v>
      </c>
    </row>
    <row r="1595" spans="1:56">
      <c r="A1595" t="s">
        <v>104</v>
      </c>
      <c r="B1595">
        <v>5546.6</v>
      </c>
      <c r="C1595">
        <v>0</v>
      </c>
      <c r="D1595">
        <v>11953.692999999999</v>
      </c>
      <c r="E1595" s="95">
        <v>45470</v>
      </c>
      <c r="F1595" t="s">
        <v>1744</v>
      </c>
      <c r="G1595" t="b">
        <v>0</v>
      </c>
      <c r="H1595" t="b">
        <v>0</v>
      </c>
      <c r="I1595" t="b">
        <v>0</v>
      </c>
      <c r="J1595" t="b">
        <v>0</v>
      </c>
      <c r="K1595" t="b">
        <v>0</v>
      </c>
      <c r="L1595">
        <v>5546.6</v>
      </c>
      <c r="M1595">
        <v>5546.6</v>
      </c>
      <c r="N1595" t="b">
        <v>0</v>
      </c>
      <c r="O1595">
        <v>5546.6</v>
      </c>
      <c r="P1595">
        <v>1.00086162951735</v>
      </c>
      <c r="R1595">
        <v>11953.692999999999</v>
      </c>
      <c r="S1595">
        <v>11953.692999999999</v>
      </c>
      <c r="X1595">
        <v>5.8755095511339402E-2</v>
      </c>
      <c r="Y1595">
        <v>1.0009021988962701</v>
      </c>
      <c r="Z1595">
        <v>1.0009021988962701</v>
      </c>
      <c r="AA1595">
        <v>448.52311163410701</v>
      </c>
      <c r="AB1595">
        <v>9.0179215947109996E-4</v>
      </c>
      <c r="AC1595" s="96">
        <v>8.1322909888361195E-7</v>
      </c>
      <c r="AD1595">
        <v>5.5514489951494599E-2</v>
      </c>
      <c r="AE1595">
        <v>6.9503232806193693E-2</v>
      </c>
      <c r="AF1595">
        <v>6.9503232806193693E-2</v>
      </c>
      <c r="AH1595">
        <v>448.11881932990798</v>
      </c>
      <c r="AI1595">
        <v>12.55</v>
      </c>
      <c r="AJ1595">
        <v>454.84060161985599</v>
      </c>
      <c r="AK1595">
        <v>441.397037039959</v>
      </c>
      <c r="AL1595">
        <v>1.0058421516754E-3</v>
      </c>
      <c r="AM1595">
        <v>8.4049823633150001E-4</v>
      </c>
      <c r="AN1595" s="96">
        <v>6.09213368403673E-5</v>
      </c>
      <c r="AO1595" s="96">
        <v>-5.3239407125094101E-6</v>
      </c>
      <c r="AP1595" s="96">
        <v>5.5597396127857902E-5</v>
      </c>
      <c r="AR1595">
        <v>0.109251633223379</v>
      </c>
      <c r="AS1595">
        <v>1.0476034631995499</v>
      </c>
      <c r="AT1595">
        <v>1.00613527352697</v>
      </c>
      <c r="AU1595">
        <v>1.6469419161193599</v>
      </c>
      <c r="AV1595">
        <v>472.23083905430099</v>
      </c>
      <c r="AW1595">
        <v>1.4625147835853E-3</v>
      </c>
      <c r="AX1595" s="98">
        <v>1.6469419161193599</v>
      </c>
      <c r="AY1595">
        <v>0.114373491469169</v>
      </c>
      <c r="BD1595" s="95">
        <v>45470</v>
      </c>
    </row>
    <row r="1596" spans="1:56">
      <c r="A1596" t="s">
        <v>105</v>
      </c>
      <c r="B1596">
        <v>5545.8</v>
      </c>
      <c r="C1596">
        <v>0</v>
      </c>
      <c r="D1596">
        <v>11951.553</v>
      </c>
      <c r="E1596" s="95">
        <v>45470</v>
      </c>
      <c r="F1596" t="s">
        <v>1745</v>
      </c>
      <c r="G1596" t="b">
        <v>0</v>
      </c>
      <c r="H1596" t="b">
        <v>0</v>
      </c>
      <c r="I1596" t="b">
        <v>0</v>
      </c>
      <c r="J1596" t="b">
        <v>0</v>
      </c>
      <c r="K1596" t="b">
        <v>0</v>
      </c>
      <c r="L1596">
        <v>5545.8</v>
      </c>
      <c r="M1596">
        <v>5545.8</v>
      </c>
      <c r="N1596" t="b">
        <v>0</v>
      </c>
      <c r="O1596">
        <v>5545.8</v>
      </c>
      <c r="P1596">
        <v>0.99985576749720495</v>
      </c>
      <c r="R1596">
        <v>11951.553</v>
      </c>
      <c r="S1596">
        <v>11951.553</v>
      </c>
      <c r="X1596">
        <v>5.8755095511339402E-2</v>
      </c>
      <c r="Y1596">
        <v>0.999820975827303</v>
      </c>
      <c r="Z1596">
        <v>0.999820975827303</v>
      </c>
      <c r="AA1596">
        <v>448.44281515511102</v>
      </c>
      <c r="AB1596">
        <v>-1.79040199437E-4</v>
      </c>
      <c r="AC1596" s="96">
        <v>3.2055393014444798E-8</v>
      </c>
      <c r="AD1596">
        <v>5.3854803144164999E-2</v>
      </c>
      <c r="AE1596">
        <v>6.8465135366804902E-2</v>
      </c>
      <c r="AF1596">
        <v>6.8465135366804902E-2</v>
      </c>
      <c r="AH1596">
        <v>448.11881932990798</v>
      </c>
      <c r="AI1596">
        <v>12.55</v>
      </c>
      <c r="AJ1596">
        <v>454.84060161985599</v>
      </c>
      <c r="AK1596">
        <v>441.397037039959</v>
      </c>
      <c r="AL1596">
        <v>8.4049823633150001E-4</v>
      </c>
      <c r="AM1596">
        <v>6.7515432098759996E-4</v>
      </c>
      <c r="AN1596" s="96">
        <v>7.0451768071046502E-6</v>
      </c>
      <c r="AO1596" s="96">
        <v>-5.9291363241342701E-7</v>
      </c>
      <c r="AP1596" s="96">
        <v>6.4522631746912302E-6</v>
      </c>
      <c r="AR1596">
        <v>0.109251633223379</v>
      </c>
      <c r="AS1596">
        <v>1.0476034631995499</v>
      </c>
      <c r="AT1596">
        <v>1.00541838103291</v>
      </c>
      <c r="AU1596">
        <v>1.6635645444175799</v>
      </c>
      <c r="AV1596">
        <v>472.09082040197097</v>
      </c>
      <c r="AW1596">
        <v>-2.96504676843E-4</v>
      </c>
      <c r="AX1596" s="98">
        <v>1.6635645444175799</v>
      </c>
      <c r="AY1596">
        <v>0.11435279619899701</v>
      </c>
      <c r="BD1596" s="95">
        <v>45470</v>
      </c>
    </row>
    <row r="1597" spans="1:56">
      <c r="A1597" t="s">
        <v>106</v>
      </c>
      <c r="B1597">
        <v>5535.2</v>
      </c>
      <c r="C1597">
        <v>0</v>
      </c>
      <c r="D1597">
        <v>11929.477999999999</v>
      </c>
      <c r="E1597" s="95">
        <v>45470</v>
      </c>
      <c r="F1597" t="s">
        <v>1746</v>
      </c>
      <c r="G1597" t="b">
        <v>0</v>
      </c>
      <c r="H1597" t="b">
        <v>0</v>
      </c>
      <c r="I1597" t="b">
        <v>0</v>
      </c>
      <c r="J1597" t="b">
        <v>0</v>
      </c>
      <c r="K1597" t="b">
        <v>0</v>
      </c>
      <c r="L1597">
        <v>5535.2</v>
      </c>
      <c r="M1597">
        <v>5535.2</v>
      </c>
      <c r="N1597" t="b">
        <v>0</v>
      </c>
      <c r="O1597">
        <v>5535.2</v>
      </c>
      <c r="P1597">
        <v>0.998088643658264</v>
      </c>
      <c r="R1597">
        <v>11929.477999999999</v>
      </c>
      <c r="S1597">
        <v>11929.477999999999</v>
      </c>
      <c r="X1597">
        <v>5.8755095511339402E-2</v>
      </c>
      <c r="Y1597">
        <v>0.99815295970322804</v>
      </c>
      <c r="Z1597">
        <v>0.99815295970322804</v>
      </c>
      <c r="AA1597">
        <v>447.61452320472199</v>
      </c>
      <c r="AB1597">
        <v>-1.8487481790427E-3</v>
      </c>
      <c r="AC1597" s="96">
        <v>3.41786982951382E-6</v>
      </c>
      <c r="AD1597">
        <v>5.5570376777116598E-2</v>
      </c>
      <c r="AE1597">
        <v>6.87584481307493E-2</v>
      </c>
      <c r="AF1597">
        <v>6.87584481307493E-2</v>
      </c>
      <c r="AH1597">
        <v>448.11881932990798</v>
      </c>
      <c r="AI1597">
        <v>12.55</v>
      </c>
      <c r="AJ1597">
        <v>454.84060161985599</v>
      </c>
      <c r="AK1597">
        <v>441.397037039959</v>
      </c>
      <c r="AL1597">
        <v>6.7515432098759996E-4</v>
      </c>
      <c r="AM1597">
        <v>5.0981040564370003E-4</v>
      </c>
      <c r="AN1597" s="96">
        <v>8.0157641736411599E-9</v>
      </c>
      <c r="AO1597" s="96">
        <v>-3.95330505109648E-7</v>
      </c>
      <c r="AP1597" s="96">
        <v>-3.8731474093600601E-7</v>
      </c>
      <c r="AR1597">
        <v>0.109251633223379</v>
      </c>
      <c r="AS1597">
        <v>1.0476034631995499</v>
      </c>
      <c r="AT1597">
        <v>1.0055963630999301</v>
      </c>
      <c r="AU1597">
        <v>1.6890871702352801</v>
      </c>
      <c r="AV1597">
        <v>470.63903584712801</v>
      </c>
      <c r="AW1597">
        <v>-3.0752230124012998E-3</v>
      </c>
      <c r="AX1597" s="98">
        <v>1.6890871702352801</v>
      </c>
      <c r="AY1597">
        <v>0.114913999868049</v>
      </c>
      <c r="BD1597" s="95">
        <v>45470</v>
      </c>
    </row>
    <row r="1598" spans="1:56">
      <c r="A1598" t="s">
        <v>107</v>
      </c>
      <c r="B1598">
        <v>5543.8</v>
      </c>
      <c r="C1598">
        <v>0</v>
      </c>
      <c r="D1598">
        <v>11949.891</v>
      </c>
      <c r="E1598" s="95">
        <v>45470</v>
      </c>
      <c r="F1598" t="s">
        <v>1747</v>
      </c>
      <c r="G1598" t="b">
        <v>0</v>
      </c>
      <c r="H1598" t="b">
        <v>0</v>
      </c>
      <c r="I1598" t="b">
        <v>0</v>
      </c>
      <c r="J1598" t="b">
        <v>0</v>
      </c>
      <c r="K1598" t="b">
        <v>0</v>
      </c>
      <c r="L1598">
        <v>5543.8</v>
      </c>
      <c r="M1598">
        <v>5543.8</v>
      </c>
      <c r="N1598" t="b">
        <v>0</v>
      </c>
      <c r="O1598">
        <v>5543.8</v>
      </c>
      <c r="P1598">
        <v>1.00155369273016</v>
      </c>
      <c r="R1598">
        <v>11949.891</v>
      </c>
      <c r="S1598">
        <v>11949.891</v>
      </c>
      <c r="X1598">
        <v>5.8755095511339402E-2</v>
      </c>
      <c r="Y1598">
        <v>1.00171113941448</v>
      </c>
      <c r="Z1598">
        <v>1.00171113941448</v>
      </c>
      <c r="AA1598">
        <v>448.38045405787301</v>
      </c>
      <c r="AB1598">
        <v>1.7096770833650999E-3</v>
      </c>
      <c r="AC1598" s="96">
        <v>2.92299572938394E-6</v>
      </c>
      <c r="AD1598">
        <v>5.6675855852732E-2</v>
      </c>
      <c r="AE1598">
        <v>6.8851851083812393E-2</v>
      </c>
      <c r="AF1598">
        <v>6.8851851083812393E-2</v>
      </c>
      <c r="AH1598">
        <v>448.11881932990798</v>
      </c>
      <c r="AI1598">
        <v>12.55</v>
      </c>
      <c r="AJ1598">
        <v>454.84060161985599</v>
      </c>
      <c r="AK1598">
        <v>441.397037039959</v>
      </c>
      <c r="AL1598">
        <v>5.0981040564370003E-4</v>
      </c>
      <c r="AM1598">
        <v>3.4446649029979998E-4</v>
      </c>
      <c r="AN1598" s="96">
        <v>4.1195298692033399E-10</v>
      </c>
      <c r="AO1598" s="96">
        <v>-7.8995698871153699E-12</v>
      </c>
      <c r="AP1598" s="96">
        <v>4.0405341703321902E-10</v>
      </c>
      <c r="AR1598">
        <v>0.109251633223379</v>
      </c>
      <c r="AS1598">
        <v>1.0476034631995499</v>
      </c>
      <c r="AT1598">
        <v>1.0007472684065299</v>
      </c>
      <c r="AU1598">
        <v>1.6737715727368701</v>
      </c>
      <c r="AV1598">
        <v>471.99858592419099</v>
      </c>
      <c r="AW1598">
        <v>2.8887320717362998E-3</v>
      </c>
      <c r="AX1598" s="98">
        <v>1.6737715727368701</v>
      </c>
      <c r="AY1598">
        <v>0.115295014643736</v>
      </c>
      <c r="BD1598" s="95">
        <v>45470</v>
      </c>
    </row>
    <row r="1599" spans="1:56">
      <c r="A1599" t="s">
        <v>108</v>
      </c>
      <c r="B1599">
        <v>5545.5749999999998</v>
      </c>
      <c r="C1599">
        <v>0</v>
      </c>
      <c r="D1599">
        <v>11953.93</v>
      </c>
      <c r="E1599" s="95">
        <v>45470</v>
      </c>
      <c r="F1599" t="s">
        <v>1748</v>
      </c>
      <c r="G1599" t="b">
        <v>0</v>
      </c>
      <c r="H1599" t="b">
        <v>0</v>
      </c>
      <c r="I1599" t="b">
        <v>0</v>
      </c>
      <c r="J1599" t="b">
        <v>0</v>
      </c>
      <c r="K1599" t="b">
        <v>0</v>
      </c>
      <c r="L1599">
        <v>5545.5749999999998</v>
      </c>
      <c r="M1599">
        <v>5545.5749999999998</v>
      </c>
      <c r="N1599" t="b">
        <v>0</v>
      </c>
      <c r="O1599">
        <v>5545.5749999999998</v>
      </c>
      <c r="P1599">
        <v>1.0003201774955801</v>
      </c>
      <c r="R1599">
        <v>11953.93</v>
      </c>
      <c r="S1599">
        <v>11953.93</v>
      </c>
      <c r="X1599">
        <v>5.8755095511339402E-2</v>
      </c>
      <c r="Y1599">
        <v>1.0003379947147599</v>
      </c>
      <c r="Z1599">
        <v>1.0003379947147599</v>
      </c>
      <c r="AA1599">
        <v>448.53200428154702</v>
      </c>
      <c r="AB1599">
        <v>3.3793760741739997E-4</v>
      </c>
      <c r="AC1599" s="96">
        <v>1.14201826507064E-7</v>
      </c>
      <c r="AD1599">
        <v>5.5059155458095997E-2</v>
      </c>
      <c r="AE1599">
        <v>6.7855756103636505E-2</v>
      </c>
      <c r="AF1599">
        <v>6.7855756103636505E-2</v>
      </c>
      <c r="AH1599">
        <v>448.11881932990798</v>
      </c>
      <c r="AI1599">
        <v>12.55</v>
      </c>
      <c r="AJ1599">
        <v>454.84060161985599</v>
      </c>
      <c r="AK1599">
        <v>441.397037039959</v>
      </c>
      <c r="AL1599">
        <v>3.4446649029979998E-4</v>
      </c>
      <c r="AM1599">
        <v>1.7912257495590001E-4</v>
      </c>
      <c r="AN1599" s="96">
        <v>4.6039786163666101E-17</v>
      </c>
      <c r="AO1599">
        <v>0</v>
      </c>
      <c r="AP1599" s="96">
        <v>4.6039786163666101E-17</v>
      </c>
      <c r="AR1599">
        <v>0.109251633223379</v>
      </c>
      <c r="AS1599">
        <v>1.0476034631995499</v>
      </c>
      <c r="AT1599">
        <v>0.99742805733052098</v>
      </c>
      <c r="AU1599">
        <v>1.6659570481755299</v>
      </c>
      <c r="AV1599">
        <v>472.26523892594201</v>
      </c>
      <c r="AW1599">
        <v>5.6494449285030002E-4</v>
      </c>
      <c r="AX1599" s="98">
        <v>1.6659570481755299</v>
      </c>
      <c r="AY1599">
        <v>0.114750373712545</v>
      </c>
      <c r="BD1599" s="95">
        <v>45470</v>
      </c>
    </row>
    <row r="1600" spans="1:56">
      <c r="A1600" t="s">
        <v>109</v>
      </c>
      <c r="B1600">
        <v>5535.125</v>
      </c>
      <c r="C1600">
        <v>0</v>
      </c>
      <c r="D1600">
        <v>11932.368</v>
      </c>
      <c r="E1600" s="95">
        <v>45470</v>
      </c>
      <c r="F1600" t="s">
        <v>1749</v>
      </c>
      <c r="G1600" t="b">
        <v>0</v>
      </c>
      <c r="H1600" t="b">
        <v>0</v>
      </c>
      <c r="I1600" t="b">
        <v>0</v>
      </c>
      <c r="J1600" t="b">
        <v>0</v>
      </c>
      <c r="K1600" t="b">
        <v>0</v>
      </c>
      <c r="L1600">
        <v>5535.125</v>
      </c>
      <c r="M1600">
        <v>5535.125</v>
      </c>
      <c r="N1600" t="b">
        <v>0</v>
      </c>
      <c r="O1600">
        <v>5535.125</v>
      </c>
      <c r="P1600">
        <v>0.99811561470181198</v>
      </c>
      <c r="R1600">
        <v>11932.368</v>
      </c>
      <c r="S1600">
        <v>11932.368</v>
      </c>
      <c r="X1600">
        <v>5.8755095511339402E-2</v>
      </c>
      <c r="Y1600">
        <v>0.99819624173807198</v>
      </c>
      <c r="Z1600">
        <v>0.99819624173807198</v>
      </c>
      <c r="AA1600">
        <v>447.722960973086</v>
      </c>
      <c r="AB1600">
        <v>-1.8053869927134E-3</v>
      </c>
      <c r="AC1600" s="96">
        <v>3.2594221934587399E-6</v>
      </c>
      <c r="AD1600">
        <v>5.6520767941783401E-2</v>
      </c>
      <c r="AE1600">
        <v>6.8108444041705699E-2</v>
      </c>
      <c r="AF1600">
        <v>6.8108444041705699E-2</v>
      </c>
      <c r="AH1600">
        <v>448.11881932990798</v>
      </c>
      <c r="AI1600">
        <v>12.55</v>
      </c>
      <c r="AJ1600">
        <v>454.84060161985599</v>
      </c>
      <c r="AK1600">
        <v>441.397037039959</v>
      </c>
      <c r="AL1600">
        <v>1.7912257495590001E-4</v>
      </c>
      <c r="AM1600">
        <v>0</v>
      </c>
      <c r="AN1600">
        <v>0</v>
      </c>
      <c r="AO1600">
        <v>0</v>
      </c>
      <c r="AP1600">
        <v>0</v>
      </c>
      <c r="AR1600">
        <v>0.109251633223379</v>
      </c>
      <c r="AS1600">
        <v>1.0476034631995499</v>
      </c>
      <c r="AT1600">
        <v>1.00216596178421</v>
      </c>
      <c r="AU1600">
        <v>1.69844228733025</v>
      </c>
      <c r="AV1600">
        <v>470.84455537362498</v>
      </c>
      <c r="AW1600">
        <v>-3.0082323135779002E-3</v>
      </c>
      <c r="AX1600" s="98">
        <v>1.69844228733025</v>
      </c>
      <c r="AY1600">
        <v>0.114131710313332</v>
      </c>
      <c r="BD1600" s="95">
        <v>45470</v>
      </c>
    </row>
    <row r="1601" spans="1:56">
      <c r="A1601" t="s">
        <v>110</v>
      </c>
      <c r="B1601">
        <v>5541.2749999999996</v>
      </c>
      <c r="C1601">
        <v>0</v>
      </c>
      <c r="D1601">
        <v>11943.672</v>
      </c>
      <c r="E1601" s="95">
        <v>45470</v>
      </c>
      <c r="F1601" t="s">
        <v>1750</v>
      </c>
      <c r="G1601" t="b">
        <v>0</v>
      </c>
      <c r="H1601" t="b">
        <v>0</v>
      </c>
      <c r="I1601" t="b">
        <v>0</v>
      </c>
      <c r="J1601" t="b">
        <v>0</v>
      </c>
      <c r="K1601" t="b">
        <v>0</v>
      </c>
      <c r="L1601">
        <v>5541.2749999999996</v>
      </c>
      <c r="M1601">
        <v>5541.2749999999996</v>
      </c>
      <c r="N1601" t="b">
        <v>0</v>
      </c>
      <c r="O1601">
        <v>5541.2749999999996</v>
      </c>
      <c r="P1601">
        <v>1.0011110860188299</v>
      </c>
      <c r="R1601">
        <v>11943.672</v>
      </c>
      <c r="S1601">
        <v>11943.672</v>
      </c>
      <c r="T1601" s="97">
        <v>45470</v>
      </c>
      <c r="U1601">
        <v>11943.672</v>
      </c>
      <c r="W1601">
        <v>6.2301054870053503E-2</v>
      </c>
      <c r="X1601">
        <v>5.8755095511339402E-2</v>
      </c>
      <c r="Y1601">
        <v>1.00094733920375</v>
      </c>
      <c r="Z1601">
        <v>1.00094733920375</v>
      </c>
      <c r="AA1601">
        <v>448.14710648643597</v>
      </c>
      <c r="AB1601">
        <v>9.4689076116469999E-4</v>
      </c>
      <c r="AC1601" s="96">
        <v>8.9660211357922099E-7</v>
      </c>
      <c r="AD1601">
        <v>5.5658042939959899E-2</v>
      </c>
      <c r="AE1601">
        <v>6.7431784264835398E-2</v>
      </c>
      <c r="AF1601">
        <v>6.7431784264835398E-2</v>
      </c>
      <c r="AG1601">
        <v>448.14710648643597</v>
      </c>
      <c r="AH1601">
        <v>448.11881932990798</v>
      </c>
      <c r="AI1601">
        <v>12.55</v>
      </c>
      <c r="AJ1601">
        <v>454.84060161985599</v>
      </c>
      <c r="AK1601">
        <v>441.397037039959</v>
      </c>
      <c r="AL1601">
        <v>0</v>
      </c>
      <c r="AN1601">
        <v>0</v>
      </c>
      <c r="AO1601">
        <v>0</v>
      </c>
      <c r="AP1601">
        <v>0</v>
      </c>
      <c r="AQ1601">
        <v>0.109041655098756</v>
      </c>
      <c r="AR1601">
        <v>0.109251633223379</v>
      </c>
      <c r="AS1601">
        <v>1.0476034631995499</v>
      </c>
      <c r="AT1601">
        <v>1.0074937630039</v>
      </c>
      <c r="AU1601">
        <v>1.70113683223334</v>
      </c>
      <c r="AV1601">
        <v>471.602017845982</v>
      </c>
      <c r="AW1601">
        <v>1.6087315096087E-3</v>
      </c>
      <c r="AX1601" s="98">
        <v>1.70113683223334</v>
      </c>
      <c r="AY1601">
        <v>0.113272184127707</v>
      </c>
      <c r="AZ1601" s="97">
        <v>45470</v>
      </c>
      <c r="BA1601">
        <v>471.602017845982</v>
      </c>
      <c r="BB1601">
        <v>471.60200917674899</v>
      </c>
      <c r="BC1601" s="96">
        <v>8.6692329546167406E-6</v>
      </c>
      <c r="BD1601" s="95">
        <v>45470</v>
      </c>
    </row>
    <row r="1602" spans="1:56">
      <c r="A1602" t="s">
        <v>104</v>
      </c>
      <c r="B1602">
        <v>5561.4750000000004</v>
      </c>
      <c r="C1602">
        <v>0</v>
      </c>
      <c r="D1602">
        <v>11996.282999999999</v>
      </c>
      <c r="E1602" s="95">
        <v>45471</v>
      </c>
      <c r="F1602" t="s">
        <v>1751</v>
      </c>
      <c r="G1602" t="b">
        <v>0</v>
      </c>
      <c r="H1602" t="b">
        <v>0</v>
      </c>
      <c r="I1602" t="b">
        <v>0</v>
      </c>
      <c r="J1602" t="b">
        <v>0</v>
      </c>
      <c r="K1602" t="b">
        <v>0</v>
      </c>
      <c r="L1602">
        <v>5561.4750000000004</v>
      </c>
      <c r="M1602">
        <v>5561.4750000000004</v>
      </c>
      <c r="N1602" t="b">
        <v>0</v>
      </c>
      <c r="O1602">
        <v>5561.4750000000004</v>
      </c>
      <c r="P1602">
        <v>1.0036453704246699</v>
      </c>
      <c r="R1602">
        <v>11996.282999999999</v>
      </c>
      <c r="S1602">
        <v>11996.282999999999</v>
      </c>
      <c r="X1602">
        <v>6.2301054870053503E-2</v>
      </c>
      <c r="Y1602">
        <v>1.0042318682403</v>
      </c>
      <c r="Z1602">
        <v>1.0042318682403</v>
      </c>
      <c r="AA1602">
        <v>450.04360599335899</v>
      </c>
      <c r="AB1602">
        <v>4.2229390684220998E-3</v>
      </c>
      <c r="AC1602" s="96">
        <v>1.78332143756061E-5</v>
      </c>
      <c r="AD1602">
        <v>6.9277818158384505E-2</v>
      </c>
      <c r="AE1602">
        <v>7.3173546231013006E-2</v>
      </c>
      <c r="AF1602">
        <v>7.3173546231013006E-2</v>
      </c>
      <c r="AH1602">
        <v>448.14710648643597</v>
      </c>
      <c r="AI1602">
        <v>12.24</v>
      </c>
      <c r="AJ1602">
        <v>454.86931308373198</v>
      </c>
      <c r="AK1602">
        <v>441.424899889139</v>
      </c>
      <c r="AL1602">
        <v>1.0058421516754E-3</v>
      </c>
      <c r="AM1602">
        <v>8.4049823633150001E-4</v>
      </c>
      <c r="AN1602">
        <v>1.3328192637172E-3</v>
      </c>
      <c r="AO1602" s="96">
        <v>-2.5052567464989199E-8</v>
      </c>
      <c r="AP1602">
        <v>1.3327942111497999E-3</v>
      </c>
      <c r="AR1602">
        <v>0.109041655098756</v>
      </c>
      <c r="AS1602">
        <v>1.0492563737568901</v>
      </c>
      <c r="AT1602">
        <v>1.0148020676551099</v>
      </c>
      <c r="AU1602">
        <v>1.73067106339638</v>
      </c>
      <c r="AV1602">
        <v>474.98913174158002</v>
      </c>
      <c r="AW1602">
        <v>7.1821446207304997E-3</v>
      </c>
      <c r="AX1602" s="98">
        <v>1.73067106339638</v>
      </c>
      <c r="AY1602">
        <v>0.111061234747151</v>
      </c>
      <c r="BD1602" s="95">
        <v>45471</v>
      </c>
    </row>
    <row r="1603" spans="1:56">
      <c r="A1603" t="s">
        <v>105</v>
      </c>
      <c r="B1603">
        <v>5575.625</v>
      </c>
      <c r="C1603">
        <v>0</v>
      </c>
      <c r="D1603">
        <v>12024.971</v>
      </c>
      <c r="E1603" s="95">
        <v>45471</v>
      </c>
      <c r="F1603" t="s">
        <v>1752</v>
      </c>
      <c r="G1603" t="b">
        <v>0</v>
      </c>
      <c r="H1603" t="b">
        <v>0</v>
      </c>
      <c r="I1603" t="b">
        <v>0</v>
      </c>
      <c r="J1603" t="b">
        <v>0</v>
      </c>
      <c r="K1603" t="b">
        <v>0</v>
      </c>
      <c r="L1603">
        <v>5575.625</v>
      </c>
      <c r="M1603">
        <v>5575.625</v>
      </c>
      <c r="N1603" t="b">
        <v>0</v>
      </c>
      <c r="O1603">
        <v>5575.625</v>
      </c>
      <c r="P1603">
        <v>1.00254428906</v>
      </c>
      <c r="R1603">
        <v>12024.971</v>
      </c>
      <c r="S1603">
        <v>12024.971</v>
      </c>
      <c r="X1603">
        <v>6.2301054870053503E-2</v>
      </c>
      <c r="Y1603">
        <v>1.0023914074051099</v>
      </c>
      <c r="Z1603">
        <v>1.0023914074051099</v>
      </c>
      <c r="AA1603">
        <v>451.11984360535399</v>
      </c>
      <c r="AB1603">
        <v>2.3885525409447E-3</v>
      </c>
      <c r="AC1603" s="96">
        <v>5.7051832408535502E-6</v>
      </c>
      <c r="AD1603">
        <v>7.1521239626218397E-2</v>
      </c>
      <c r="AE1603">
        <v>7.4132685969736004E-2</v>
      </c>
      <c r="AF1603">
        <v>7.4132685969736004E-2</v>
      </c>
      <c r="AH1603">
        <v>448.14710648643597</v>
      </c>
      <c r="AI1603">
        <v>12.24</v>
      </c>
      <c r="AJ1603">
        <v>454.86931308373198</v>
      </c>
      <c r="AK1603">
        <v>441.424899889139</v>
      </c>
      <c r="AL1603">
        <v>8.4049823633150001E-4</v>
      </c>
      <c r="AM1603">
        <v>6.7515432098759996E-4</v>
      </c>
      <c r="AN1603">
        <v>4.6483888651011997E-3</v>
      </c>
      <c r="AO1603" s="96">
        <v>-4.17199608193641E-12</v>
      </c>
      <c r="AP1603">
        <v>4.6483888609292002E-3</v>
      </c>
      <c r="AR1603">
        <v>0.109041655098756</v>
      </c>
      <c r="AS1603">
        <v>1.0492563737568901</v>
      </c>
      <c r="AT1603">
        <v>1.0331152857651</v>
      </c>
      <c r="AU1603">
        <v>1.6236504034928501</v>
      </c>
      <c r="AV1603">
        <v>476.94990470414399</v>
      </c>
      <c r="AW1603">
        <v>4.1280375308258999E-3</v>
      </c>
      <c r="AX1603" s="98">
        <v>1.6236504034928501</v>
      </c>
      <c r="AY1603">
        <v>0.11145705292892499</v>
      </c>
      <c r="BD1603" s="95">
        <v>45471</v>
      </c>
    </row>
    <row r="1604" spans="1:56">
      <c r="A1604" t="s">
        <v>106</v>
      </c>
      <c r="B1604">
        <v>5558.65</v>
      </c>
      <c r="C1604">
        <v>0</v>
      </c>
      <c r="D1604">
        <v>11990.118</v>
      </c>
      <c r="E1604" s="95">
        <v>45471</v>
      </c>
      <c r="F1604" t="s">
        <v>1753</v>
      </c>
      <c r="G1604" t="b">
        <v>0</v>
      </c>
      <c r="H1604" t="b">
        <v>0</v>
      </c>
      <c r="I1604" t="b">
        <v>0</v>
      </c>
      <c r="J1604" t="b">
        <v>0</v>
      </c>
      <c r="K1604" t="b">
        <v>0</v>
      </c>
      <c r="L1604">
        <v>5558.65</v>
      </c>
      <c r="M1604">
        <v>5558.65</v>
      </c>
      <c r="N1604" t="b">
        <v>0</v>
      </c>
      <c r="O1604">
        <v>5558.65</v>
      </c>
      <c r="P1604">
        <v>0.99695549826252605</v>
      </c>
      <c r="R1604">
        <v>11990.118</v>
      </c>
      <c r="S1604">
        <v>11990.118</v>
      </c>
      <c r="X1604">
        <v>6.2301054870053503E-2</v>
      </c>
      <c r="Y1604">
        <v>0.99710161463175195</v>
      </c>
      <c r="Z1604">
        <v>0.99710161463175195</v>
      </c>
      <c r="AA1604">
        <v>449.81232445132201</v>
      </c>
      <c r="AB1604">
        <v>-2.9025938208976001E-3</v>
      </c>
      <c r="AC1604" s="96">
        <v>8.4250508891133593E-6</v>
      </c>
      <c r="AD1604">
        <v>7.5498859863672496E-2</v>
      </c>
      <c r="AE1604">
        <v>7.6004204938060899E-2</v>
      </c>
      <c r="AF1604">
        <v>7.6004204938060899E-2</v>
      </c>
      <c r="AH1604">
        <v>448.14710648643597</v>
      </c>
      <c r="AI1604">
        <v>12.24</v>
      </c>
      <c r="AJ1604">
        <v>454.86931308373198</v>
      </c>
      <c r="AK1604">
        <v>441.424899889139</v>
      </c>
      <c r="AL1604">
        <v>6.7515432098759996E-4</v>
      </c>
      <c r="AM1604">
        <v>5.0981040564370003E-4</v>
      </c>
      <c r="AN1604" s="96">
        <v>2.62886747814202E-5</v>
      </c>
      <c r="AO1604" s="96">
        <v>-4.8094861426761701E-12</v>
      </c>
      <c r="AP1604" s="96">
        <v>2.6288669971934E-5</v>
      </c>
      <c r="AR1604">
        <v>0.109041655098756</v>
      </c>
      <c r="AS1604">
        <v>1.0492563737568901</v>
      </c>
      <c r="AT1604">
        <v>1.0298870440163801</v>
      </c>
      <c r="AU1604">
        <v>1.59763548983284</v>
      </c>
      <c r="AV1604">
        <v>474.70415456862702</v>
      </c>
      <c r="AW1604">
        <v>-4.7085660639985998E-3</v>
      </c>
      <c r="AX1604" s="98">
        <v>1.59763548983284</v>
      </c>
      <c r="AY1604">
        <v>0.112657429551431</v>
      </c>
      <c r="BD1604" s="95">
        <v>45471</v>
      </c>
    </row>
    <row r="1605" spans="1:56">
      <c r="A1605" t="s">
        <v>107</v>
      </c>
      <c r="B1605">
        <v>5541.35</v>
      </c>
      <c r="C1605">
        <v>0</v>
      </c>
      <c r="D1605">
        <v>11952.209000000001</v>
      </c>
      <c r="E1605" s="95">
        <v>45471</v>
      </c>
      <c r="F1605" t="s">
        <v>1754</v>
      </c>
      <c r="G1605" t="b">
        <v>0</v>
      </c>
      <c r="H1605" t="b">
        <v>0</v>
      </c>
      <c r="I1605" t="b">
        <v>0</v>
      </c>
      <c r="J1605" t="b">
        <v>0</v>
      </c>
      <c r="K1605" t="b">
        <v>0</v>
      </c>
      <c r="L1605">
        <v>5541.35</v>
      </c>
      <c r="M1605">
        <v>5541.35</v>
      </c>
      <c r="N1605" t="b">
        <v>0</v>
      </c>
      <c r="O1605">
        <v>5541.35</v>
      </c>
      <c r="P1605">
        <v>0.99688773353242199</v>
      </c>
      <c r="R1605">
        <v>11952.209000000001</v>
      </c>
      <c r="S1605">
        <v>11952.209000000001</v>
      </c>
      <c r="X1605">
        <v>6.2301054870053503E-2</v>
      </c>
      <c r="Y1605">
        <v>0.99683831301743597</v>
      </c>
      <c r="Z1605">
        <v>0.99683831301743597</v>
      </c>
      <c r="AA1605">
        <v>448.39015868050802</v>
      </c>
      <c r="AB1605">
        <v>-3.1666956749158001E-3</v>
      </c>
      <c r="AC1605" s="96">
        <v>1.00279614975308E-5</v>
      </c>
      <c r="AD1605">
        <v>8.0121361790537804E-2</v>
      </c>
      <c r="AE1605">
        <v>7.8319982863047699E-2</v>
      </c>
      <c r="AF1605">
        <v>8.0121361790537804E-2</v>
      </c>
      <c r="AH1605">
        <v>448.14710648643597</v>
      </c>
      <c r="AI1605">
        <v>12.24</v>
      </c>
      <c r="AJ1605">
        <v>454.86931308373198</v>
      </c>
      <c r="AK1605">
        <v>441.424899889139</v>
      </c>
      <c r="AL1605">
        <v>5.0981040564370003E-4</v>
      </c>
      <c r="AM1605">
        <v>3.4446649029979998E-4</v>
      </c>
      <c r="AN1605" s="96">
        <v>1.35884851268296E-10</v>
      </c>
      <c r="AO1605" s="96">
        <v>-2.7360336218862301E-12</v>
      </c>
      <c r="AP1605" s="96">
        <v>1.3314881764640999E-10</v>
      </c>
      <c r="AR1605">
        <v>0.109041655098756</v>
      </c>
      <c r="AS1605">
        <v>1.0492563737568901</v>
      </c>
      <c r="AT1605">
        <v>1.01996343634618</v>
      </c>
      <c r="AU1605">
        <v>1.54328033923124</v>
      </c>
      <c r="AV1605">
        <v>472.30373760612503</v>
      </c>
      <c r="AW1605">
        <v>-5.056658846146E-3</v>
      </c>
      <c r="AX1605" s="98">
        <v>1.54328033923124</v>
      </c>
      <c r="AY1605">
        <v>0.11410193399532401</v>
      </c>
      <c r="BD1605" s="95">
        <v>45471</v>
      </c>
    </row>
    <row r="1606" spans="1:56">
      <c r="A1606" t="s">
        <v>108</v>
      </c>
      <c r="B1606">
        <v>5540.9125000000004</v>
      </c>
      <c r="C1606">
        <v>0</v>
      </c>
      <c r="D1606">
        <v>11950.52</v>
      </c>
      <c r="E1606" s="95">
        <v>45471</v>
      </c>
      <c r="F1606" t="s">
        <v>1755</v>
      </c>
      <c r="G1606" t="b">
        <v>0</v>
      </c>
      <c r="H1606" t="b">
        <v>0</v>
      </c>
      <c r="I1606" t="b">
        <v>0</v>
      </c>
      <c r="J1606" t="b">
        <v>0</v>
      </c>
      <c r="K1606" t="b">
        <v>0</v>
      </c>
      <c r="L1606">
        <v>5540.9125000000004</v>
      </c>
      <c r="M1606">
        <v>5540.9125000000004</v>
      </c>
      <c r="N1606" t="b">
        <v>0</v>
      </c>
      <c r="O1606">
        <v>5540.9125000000004</v>
      </c>
      <c r="P1606">
        <v>0.99992104812004201</v>
      </c>
      <c r="R1606">
        <v>11950.52</v>
      </c>
      <c r="S1606">
        <v>11950.52</v>
      </c>
      <c r="X1606">
        <v>6.2301054870053503E-2</v>
      </c>
      <c r="Y1606">
        <v>0.99985868721003801</v>
      </c>
      <c r="Z1606">
        <v>0.99985868721003801</v>
      </c>
      <c r="AA1606">
        <v>448.32679541619302</v>
      </c>
      <c r="AB1606">
        <v>-1.4132277555519999E-4</v>
      </c>
      <c r="AC1606" s="96">
        <v>1.9972126890640601E-8</v>
      </c>
      <c r="AD1606">
        <v>7.7694147193788907E-2</v>
      </c>
      <c r="AE1606">
        <v>7.71430881489268E-2</v>
      </c>
      <c r="AF1606">
        <v>7.7694147193788907E-2</v>
      </c>
      <c r="AH1606">
        <v>448.14710648643597</v>
      </c>
      <c r="AI1606">
        <v>12.24</v>
      </c>
      <c r="AJ1606">
        <v>454.86931308373198</v>
      </c>
      <c r="AK1606">
        <v>441.424899889139</v>
      </c>
      <c r="AL1606">
        <v>3.4446649029979998E-4</v>
      </c>
      <c r="AM1606">
        <v>1.7912257495590001E-4</v>
      </c>
      <c r="AN1606" s="96">
        <v>4.6557071599901702E-19</v>
      </c>
      <c r="AO1606">
        <v>0</v>
      </c>
      <c r="AP1606" s="96">
        <v>4.6557071599901702E-19</v>
      </c>
      <c r="AR1606">
        <v>0.109041655098756</v>
      </c>
      <c r="AS1606">
        <v>1.0492563737568901</v>
      </c>
      <c r="AT1606">
        <v>1.0077487556528999</v>
      </c>
      <c r="AU1606">
        <v>1.4464445474985601</v>
      </c>
      <c r="AV1606">
        <v>472.19616153659302</v>
      </c>
      <c r="AW1606">
        <v>-2.2776882960380001E-4</v>
      </c>
      <c r="AX1606" s="98">
        <v>1.4464445474985601</v>
      </c>
      <c r="AY1606">
        <v>0.11404254108527399</v>
      </c>
      <c r="BD1606" s="95">
        <v>45471</v>
      </c>
    </row>
    <row r="1607" spans="1:56">
      <c r="A1607" t="s">
        <v>109</v>
      </c>
      <c r="B1607">
        <v>5532.25</v>
      </c>
      <c r="C1607">
        <v>0</v>
      </c>
      <c r="D1607">
        <v>11930.96</v>
      </c>
      <c r="E1607" s="95">
        <v>45471</v>
      </c>
      <c r="F1607" t="s">
        <v>1756</v>
      </c>
      <c r="G1607" t="b">
        <v>0</v>
      </c>
      <c r="H1607" t="b">
        <v>0</v>
      </c>
      <c r="I1607" t="b">
        <v>0</v>
      </c>
      <c r="J1607" t="b">
        <v>0</v>
      </c>
      <c r="K1607" t="b">
        <v>0</v>
      </c>
      <c r="L1607">
        <v>5532.25</v>
      </c>
      <c r="M1607">
        <v>5532.25</v>
      </c>
      <c r="N1607" t="b">
        <v>0</v>
      </c>
      <c r="O1607">
        <v>5532.25</v>
      </c>
      <c r="P1607">
        <v>0.99843662934579802</v>
      </c>
      <c r="R1607">
        <v>11930.96</v>
      </c>
      <c r="S1607">
        <v>11930.96</v>
      </c>
      <c r="X1607">
        <v>6.2301054870053503E-2</v>
      </c>
      <c r="Y1607">
        <v>0.99836325113886204</v>
      </c>
      <c r="Z1607">
        <v>0.99836325113886204</v>
      </c>
      <c r="AA1607">
        <v>447.59299704437802</v>
      </c>
      <c r="AB1607">
        <v>-1.6380897979389999E-3</v>
      </c>
      <c r="AC1607" s="96">
        <v>2.6833381861118401E-6</v>
      </c>
      <c r="AD1607">
        <v>7.7189391701826496E-2</v>
      </c>
      <c r="AE1607">
        <v>7.6905959616193204E-2</v>
      </c>
      <c r="AF1607">
        <v>7.7189391701826496E-2</v>
      </c>
      <c r="AH1607">
        <v>448.14710648643597</v>
      </c>
      <c r="AI1607">
        <v>12.24</v>
      </c>
      <c r="AJ1607">
        <v>454.86931308373198</v>
      </c>
      <c r="AK1607">
        <v>441.424899889139</v>
      </c>
      <c r="AL1607">
        <v>1.7912257495590001E-4</v>
      </c>
      <c r="AM1607">
        <v>0</v>
      </c>
      <c r="AN1607">
        <v>0</v>
      </c>
      <c r="AO1607">
        <v>0</v>
      </c>
      <c r="AP1607">
        <v>0</v>
      </c>
      <c r="AR1607">
        <v>0.109041655098756</v>
      </c>
      <c r="AS1607">
        <v>1.0492563737568901</v>
      </c>
      <c r="AT1607">
        <v>1.0082569819305001</v>
      </c>
      <c r="AU1607">
        <v>1.4923846532841101</v>
      </c>
      <c r="AV1607">
        <v>471.07608368470602</v>
      </c>
      <c r="AW1607">
        <v>-2.3720604763953E-3</v>
      </c>
      <c r="AX1607" s="98">
        <v>1.4923846532841101</v>
      </c>
      <c r="AY1607">
        <v>0.11432763035973501</v>
      </c>
      <c r="BD1607" s="95">
        <v>45471</v>
      </c>
    </row>
    <row r="1608" spans="1:56">
      <c r="A1608" t="s">
        <v>110</v>
      </c>
      <c r="B1608">
        <v>5528.85</v>
      </c>
      <c r="C1608">
        <v>0</v>
      </c>
      <c r="D1608">
        <v>11920.434999999999</v>
      </c>
      <c r="E1608" s="95">
        <v>45471</v>
      </c>
      <c r="F1608" t="s">
        <v>1757</v>
      </c>
      <c r="G1608" t="b">
        <v>0</v>
      </c>
      <c r="H1608" t="b">
        <v>0</v>
      </c>
      <c r="I1608" t="b">
        <v>0</v>
      </c>
      <c r="J1608" t="b">
        <v>0</v>
      </c>
      <c r="K1608" t="b">
        <v>0</v>
      </c>
      <c r="L1608">
        <v>5528.85</v>
      </c>
      <c r="M1608">
        <v>5528.85</v>
      </c>
      <c r="N1608" t="b">
        <v>0</v>
      </c>
      <c r="O1608">
        <v>5528.85</v>
      </c>
      <c r="P1608">
        <v>0.99938542184463797</v>
      </c>
      <c r="R1608">
        <v>11920.434999999999</v>
      </c>
      <c r="S1608">
        <v>11920.434999999999</v>
      </c>
      <c r="T1608" s="97">
        <v>45471</v>
      </c>
      <c r="U1608">
        <v>11920.434999999999</v>
      </c>
      <c r="W1608">
        <v>6.3436196646650095E-2</v>
      </c>
      <c r="X1608">
        <v>6.2301054870053503E-2</v>
      </c>
      <c r="Y1608">
        <v>0.99911784131369097</v>
      </c>
      <c r="Z1608">
        <v>0.99911784131369097</v>
      </c>
      <c r="AA1608">
        <v>447.19814899410397</v>
      </c>
      <c r="AB1608">
        <v>-8.8254801726700004E-4</v>
      </c>
      <c r="AC1608" s="96">
        <v>7.7889100278195196E-7</v>
      </c>
      <c r="AD1608">
        <v>7.5386655871941793E-2</v>
      </c>
      <c r="AE1608">
        <v>7.6015194123412802E-2</v>
      </c>
      <c r="AF1608">
        <v>7.6015194123412802E-2</v>
      </c>
      <c r="AG1608">
        <v>447.19814899410397</v>
      </c>
      <c r="AH1608">
        <v>448.14710648643597</v>
      </c>
      <c r="AI1608">
        <v>12.24</v>
      </c>
      <c r="AJ1608">
        <v>454.86931308373198</v>
      </c>
      <c r="AK1608">
        <v>441.424899889139</v>
      </c>
      <c r="AL1608">
        <v>0</v>
      </c>
      <c r="AN1608">
        <v>0</v>
      </c>
      <c r="AO1608">
        <v>0</v>
      </c>
      <c r="AP1608">
        <v>0</v>
      </c>
      <c r="AQ1608">
        <v>0.10914972987825999</v>
      </c>
      <c r="AR1608">
        <v>0.109041655098756</v>
      </c>
      <c r="AS1608">
        <v>1.0492563737568901</v>
      </c>
      <c r="AT1608">
        <v>1.00581270683691</v>
      </c>
      <c r="AU1608">
        <v>1.49850204459517</v>
      </c>
      <c r="AV1608">
        <v>470.45561438319999</v>
      </c>
      <c r="AW1608">
        <v>-1.3171318243391E-3</v>
      </c>
      <c r="AX1608" s="98">
        <v>1.49850204459517</v>
      </c>
      <c r="AY1608">
        <v>0.114375940163398</v>
      </c>
      <c r="AZ1608" s="97">
        <v>45471</v>
      </c>
      <c r="BA1608">
        <v>470.45561438319999</v>
      </c>
      <c r="BB1608">
        <v>470.455605746093</v>
      </c>
      <c r="BC1608" s="96">
        <v>8.6371069301094394E-6</v>
      </c>
      <c r="BD1608" s="95">
        <v>45471</v>
      </c>
    </row>
    <row r="1609" spans="1:56">
      <c r="A1609" t="s">
        <v>104</v>
      </c>
      <c r="B1609">
        <v>5525.45</v>
      </c>
      <c r="C1609">
        <v>0</v>
      </c>
      <c r="D1609">
        <v>11917.07</v>
      </c>
      <c r="E1609" s="95">
        <v>45474</v>
      </c>
      <c r="F1609" t="s">
        <v>1758</v>
      </c>
      <c r="G1609" t="b">
        <v>0</v>
      </c>
      <c r="H1609" t="b">
        <v>0</v>
      </c>
      <c r="I1609" t="b">
        <v>0</v>
      </c>
      <c r="J1609" t="b">
        <v>0</v>
      </c>
      <c r="K1609" t="b">
        <v>0</v>
      </c>
      <c r="L1609">
        <v>5525.45</v>
      </c>
      <c r="M1609">
        <v>5525.45</v>
      </c>
      <c r="N1609" t="b">
        <v>0</v>
      </c>
      <c r="O1609">
        <v>5525.45</v>
      </c>
      <c r="P1609">
        <v>0.99938504390605598</v>
      </c>
      <c r="R1609">
        <v>11917.07</v>
      </c>
      <c r="S1609">
        <v>11917.07</v>
      </c>
      <c r="X1609">
        <v>6.3436196646650095E-2</v>
      </c>
      <c r="Y1609">
        <v>0.99918907667185597</v>
      </c>
      <c r="Z1609">
        <v>0.99918907667185597</v>
      </c>
      <c r="AA1609">
        <v>446.83550558278301</v>
      </c>
      <c r="AB1609">
        <v>-8.1125230432680003E-4</v>
      </c>
      <c r="AC1609" s="96">
        <v>6.5813030127565799E-7</v>
      </c>
      <c r="AD1609">
        <v>7.3565042796346597E-2</v>
      </c>
      <c r="AE1609">
        <v>7.5098526623596507E-2</v>
      </c>
      <c r="AF1609">
        <v>7.5098526623596507E-2</v>
      </c>
      <c r="AH1609">
        <v>447.19814899410397</v>
      </c>
      <c r="AI1609">
        <v>12.44</v>
      </c>
      <c r="AJ1609">
        <v>453.90612122901598</v>
      </c>
      <c r="AK1609">
        <v>440.49017675919299</v>
      </c>
      <c r="AL1609">
        <v>1.0058421516754E-3</v>
      </c>
      <c r="AM1609">
        <v>8.4049823633150001E-4</v>
      </c>
      <c r="AN1609" s="96">
        <v>6.76411267081631E-6</v>
      </c>
      <c r="AO1609" s="96">
        <v>-3.6314983258511901E-5</v>
      </c>
      <c r="AP1609" s="96">
        <v>-2.9550870587695501E-5</v>
      </c>
      <c r="AR1609">
        <v>0.10914972987825999</v>
      </c>
      <c r="AS1609">
        <v>1.0484063508772501</v>
      </c>
      <c r="AT1609">
        <v>1.00539731772223</v>
      </c>
      <c r="AU1609">
        <v>1.5210208021089</v>
      </c>
      <c r="AV1609">
        <v>469.86326898463398</v>
      </c>
      <c r="AW1609">
        <v>-1.2590888076505001E-3</v>
      </c>
      <c r="AX1609" s="98">
        <v>1.5210208021089</v>
      </c>
      <c r="AY1609">
        <v>0.113608657342604</v>
      </c>
      <c r="BD1609" s="95">
        <v>45474</v>
      </c>
    </row>
    <row r="1610" spans="1:56">
      <c r="A1610" t="s">
        <v>105</v>
      </c>
      <c r="B1610">
        <v>5511.0249999999996</v>
      </c>
      <c r="C1610">
        <v>0</v>
      </c>
      <c r="D1610">
        <v>11888.525</v>
      </c>
      <c r="E1610" s="95">
        <v>45474</v>
      </c>
      <c r="F1610" t="s">
        <v>1759</v>
      </c>
      <c r="G1610" t="b">
        <v>0</v>
      </c>
      <c r="H1610" t="b">
        <v>0</v>
      </c>
      <c r="I1610" t="b">
        <v>0</v>
      </c>
      <c r="J1610" t="b">
        <v>0</v>
      </c>
      <c r="K1610" t="b">
        <v>0</v>
      </c>
      <c r="L1610">
        <v>5511.0249999999996</v>
      </c>
      <c r="M1610">
        <v>5511.0249999999996</v>
      </c>
      <c r="N1610" t="b">
        <v>0</v>
      </c>
      <c r="O1610">
        <v>5511.0249999999996</v>
      </c>
      <c r="P1610">
        <v>0.99738935290338304</v>
      </c>
      <c r="R1610">
        <v>11888.525</v>
      </c>
      <c r="S1610">
        <v>11888.525</v>
      </c>
      <c r="X1610">
        <v>6.3436196646650095E-2</v>
      </c>
      <c r="Y1610">
        <v>0.99760469645642702</v>
      </c>
      <c r="Z1610">
        <v>0.99760469645642702</v>
      </c>
      <c r="AA1610">
        <v>445.76519891286603</v>
      </c>
      <c r="AB1610">
        <v>-2.3981768723521E-3</v>
      </c>
      <c r="AC1610" s="96">
        <v>5.7512523110846404E-6</v>
      </c>
      <c r="AD1610">
        <v>7.5470650818286994E-2</v>
      </c>
      <c r="AE1610">
        <v>7.5993100425674004E-2</v>
      </c>
      <c r="AF1610">
        <v>7.5993100425674004E-2</v>
      </c>
      <c r="AH1610">
        <v>447.19814899410397</v>
      </c>
      <c r="AI1610">
        <v>12.44</v>
      </c>
      <c r="AJ1610">
        <v>453.90612122901598</v>
      </c>
      <c r="AK1610">
        <v>440.49017675919299</v>
      </c>
      <c r="AL1610">
        <v>8.4049823633150001E-4</v>
      </c>
      <c r="AM1610">
        <v>6.7515432098759996E-4</v>
      </c>
      <c r="AN1610" s="96">
        <v>1.08811685296133E-8</v>
      </c>
      <c r="AO1610">
        <v>-1.1461185096030001E-4</v>
      </c>
      <c r="AP1610">
        <v>-1.146009697918E-4</v>
      </c>
      <c r="AR1610">
        <v>0.10914972987825999</v>
      </c>
      <c r="AS1610">
        <v>1.0484063508772501</v>
      </c>
      <c r="AT1610">
        <v>1.0119539943670099</v>
      </c>
      <c r="AU1610">
        <v>1.54962706439624</v>
      </c>
      <c r="AV1610">
        <v>468.15006897138699</v>
      </c>
      <c r="AW1610">
        <v>-3.6461671433676E-3</v>
      </c>
      <c r="AX1610" s="98">
        <v>1.54962706439624</v>
      </c>
      <c r="AY1610">
        <v>0.11441307130244401</v>
      </c>
      <c r="BD1610" s="95">
        <v>45474</v>
      </c>
    </row>
    <row r="1611" spans="1:56">
      <c r="A1611" t="s">
        <v>106</v>
      </c>
      <c r="B1611">
        <v>5520.7250000000004</v>
      </c>
      <c r="C1611">
        <v>0</v>
      </c>
      <c r="D1611">
        <v>11908.884</v>
      </c>
      <c r="E1611" s="95">
        <v>45474</v>
      </c>
      <c r="F1611" t="s">
        <v>1760</v>
      </c>
      <c r="G1611" t="b">
        <v>0</v>
      </c>
      <c r="H1611" t="b">
        <v>0</v>
      </c>
      <c r="I1611" t="b">
        <v>0</v>
      </c>
      <c r="J1611" t="b">
        <v>0</v>
      </c>
      <c r="K1611" t="b">
        <v>0</v>
      </c>
      <c r="L1611">
        <v>5520.7250000000004</v>
      </c>
      <c r="M1611">
        <v>5520.7250000000004</v>
      </c>
      <c r="N1611" t="b">
        <v>0</v>
      </c>
      <c r="O1611">
        <v>5520.7250000000004</v>
      </c>
      <c r="P1611">
        <v>1.0017601081468499</v>
      </c>
      <c r="R1611">
        <v>11908.884</v>
      </c>
      <c r="S1611">
        <v>11908.884</v>
      </c>
      <c r="X1611">
        <v>6.3436196646650095E-2</v>
      </c>
      <c r="Y1611">
        <v>1.0017124916673801</v>
      </c>
      <c r="Z1611">
        <v>1.0017124916673801</v>
      </c>
      <c r="AA1611">
        <v>446.52856810161501</v>
      </c>
      <c r="AB1611">
        <v>1.7110270254160999E-3</v>
      </c>
      <c r="AC1611" s="96">
        <v>2.9276134817043501E-6</v>
      </c>
      <c r="AD1611">
        <v>7.5259076514020903E-2</v>
      </c>
      <c r="AE1611">
        <v>7.5872472467879801E-2</v>
      </c>
      <c r="AF1611">
        <v>7.5872472467879801E-2</v>
      </c>
      <c r="AH1611">
        <v>447.19814899410397</v>
      </c>
      <c r="AI1611">
        <v>12.44</v>
      </c>
      <c r="AJ1611">
        <v>453.90612122901598</v>
      </c>
      <c r="AK1611">
        <v>440.49017675919299</v>
      </c>
      <c r="AL1611">
        <v>6.7515432098759996E-4</v>
      </c>
      <c r="AM1611">
        <v>5.0981040564370003E-4</v>
      </c>
      <c r="AN1611" s="96">
        <v>2.7266774169885899E-9</v>
      </c>
      <c r="AO1611" s="96">
        <v>-6.2133344280734804E-7</v>
      </c>
      <c r="AP1611" s="96">
        <v>-6.1860676539035902E-7</v>
      </c>
      <c r="AR1611">
        <v>0.10914972987825999</v>
      </c>
      <c r="AS1611">
        <v>1.0484063508772501</v>
      </c>
      <c r="AT1611">
        <v>1.0050778117002399</v>
      </c>
      <c r="AU1611">
        <v>1.52097950600892</v>
      </c>
      <c r="AV1611">
        <v>469.391068645026</v>
      </c>
      <c r="AW1611">
        <v>2.6508586794943998E-3</v>
      </c>
      <c r="AX1611" s="98">
        <v>1.52097950600892</v>
      </c>
      <c r="AY1611">
        <v>0.114570356646207</v>
      </c>
      <c r="BD1611" s="95">
        <v>45474</v>
      </c>
    </row>
    <row r="1612" spans="1:56">
      <c r="A1612" t="s">
        <v>107</v>
      </c>
      <c r="B1612">
        <v>5531.9</v>
      </c>
      <c r="C1612">
        <v>0</v>
      </c>
      <c r="D1612">
        <v>11933.072</v>
      </c>
      <c r="E1612" s="95">
        <v>45474</v>
      </c>
      <c r="F1612" t="s">
        <v>1761</v>
      </c>
      <c r="G1612" t="b">
        <v>0</v>
      </c>
      <c r="H1612" t="b">
        <v>0</v>
      </c>
      <c r="I1612" t="b">
        <v>0</v>
      </c>
      <c r="J1612" t="b">
        <v>0</v>
      </c>
      <c r="K1612" t="b">
        <v>0</v>
      </c>
      <c r="L1612">
        <v>5531.9</v>
      </c>
      <c r="M1612">
        <v>5531.9</v>
      </c>
      <c r="N1612" t="b">
        <v>0</v>
      </c>
      <c r="O1612">
        <v>5531.9</v>
      </c>
      <c r="P1612">
        <v>1.00202419066336</v>
      </c>
      <c r="R1612">
        <v>11933.072</v>
      </c>
      <c r="S1612">
        <v>11933.072</v>
      </c>
      <c r="X1612">
        <v>6.3436196646650095E-2</v>
      </c>
      <c r="Y1612">
        <v>1.0020310887233399</v>
      </c>
      <c r="Z1612">
        <v>1.0020310887233399</v>
      </c>
      <c r="AA1612">
        <v>447.435507240937</v>
      </c>
      <c r="AB1612">
        <v>2.0290288513587999E-3</v>
      </c>
      <c r="AC1612" s="96">
        <v>4.1169580796467798E-6</v>
      </c>
      <c r="AD1612">
        <v>7.5893555227229098E-2</v>
      </c>
      <c r="AE1612">
        <v>7.61695643785128E-2</v>
      </c>
      <c r="AF1612">
        <v>7.61695643785128E-2</v>
      </c>
      <c r="AH1612">
        <v>447.19814899410397</v>
      </c>
      <c r="AI1612">
        <v>12.44</v>
      </c>
      <c r="AJ1612">
        <v>453.90612122901598</v>
      </c>
      <c r="AK1612">
        <v>440.49017675919299</v>
      </c>
      <c r="AL1612">
        <v>5.0981040564370003E-4</v>
      </c>
      <c r="AM1612">
        <v>3.4446649029979998E-4</v>
      </c>
      <c r="AN1612" s="96">
        <v>2.5249476674393202E-10</v>
      </c>
      <c r="AO1612" s="96">
        <v>-6.1363136794057003E-12</v>
      </c>
      <c r="AP1612" s="96">
        <v>2.46358453064526E-10</v>
      </c>
      <c r="AR1612">
        <v>0.10914972987825999</v>
      </c>
      <c r="AS1612">
        <v>1.0484063508772501</v>
      </c>
      <c r="AT1612">
        <v>1.0037221231062401</v>
      </c>
      <c r="AU1612">
        <v>1.5213428586511899</v>
      </c>
      <c r="AV1612">
        <v>470.841115283698</v>
      </c>
      <c r="AW1612">
        <v>3.0892079878264002E-3</v>
      </c>
      <c r="AX1612" s="98">
        <v>1.5213428586511899</v>
      </c>
      <c r="AY1612">
        <v>0.114881393094811</v>
      </c>
      <c r="BD1612" s="95">
        <v>45474</v>
      </c>
    </row>
    <row r="1613" spans="1:56">
      <c r="A1613" t="s">
        <v>108</v>
      </c>
      <c r="B1613">
        <v>5531.125</v>
      </c>
      <c r="C1613">
        <v>0</v>
      </c>
      <c r="D1613">
        <v>11930.403</v>
      </c>
      <c r="E1613" s="95">
        <v>45474</v>
      </c>
      <c r="F1613" t="s">
        <v>1762</v>
      </c>
      <c r="G1613" t="b">
        <v>0</v>
      </c>
      <c r="H1613" t="b">
        <v>0</v>
      </c>
      <c r="I1613" t="b">
        <v>0</v>
      </c>
      <c r="J1613" t="b">
        <v>0</v>
      </c>
      <c r="K1613" t="b">
        <v>0</v>
      </c>
      <c r="L1613">
        <v>5531.125</v>
      </c>
      <c r="M1613">
        <v>5531.125</v>
      </c>
      <c r="N1613" t="b">
        <v>0</v>
      </c>
      <c r="O1613">
        <v>5531.125</v>
      </c>
      <c r="P1613">
        <v>0.99985990346897002</v>
      </c>
      <c r="R1613">
        <v>11930.403</v>
      </c>
      <c r="S1613">
        <v>11930.403</v>
      </c>
      <c r="X1613">
        <v>6.3436196646650095E-2</v>
      </c>
      <c r="Y1613">
        <v>0.99977633588400305</v>
      </c>
      <c r="Z1613">
        <v>0.99977633588400305</v>
      </c>
      <c r="AA1613">
        <v>447.33543197374399</v>
      </c>
      <c r="AB1613">
        <v>-2.236891325449E-4</v>
      </c>
      <c r="AC1613" s="96">
        <v>5.0036828018709897E-8</v>
      </c>
      <c r="AD1613">
        <v>7.3617509597950007E-2</v>
      </c>
      <c r="AE1613">
        <v>7.5035967445104504E-2</v>
      </c>
      <c r="AF1613">
        <v>7.5035967445104504E-2</v>
      </c>
      <c r="AH1613">
        <v>447.19814899410397</v>
      </c>
      <c r="AI1613">
        <v>12.44</v>
      </c>
      <c r="AJ1613">
        <v>453.90612122901598</v>
      </c>
      <c r="AK1613">
        <v>440.49017675919299</v>
      </c>
      <c r="AL1613">
        <v>3.4446649029979998E-4</v>
      </c>
      <c r="AM1613">
        <v>1.7912257495590001E-4</v>
      </c>
      <c r="AN1613" s="96">
        <v>9.9984995565257098E-19</v>
      </c>
      <c r="AO1613">
        <v>0</v>
      </c>
      <c r="AP1613" s="96">
        <v>9.9984995565257098E-19</v>
      </c>
      <c r="AR1613">
        <v>0.10914972987825999</v>
      </c>
      <c r="AS1613">
        <v>1.0484063508772501</v>
      </c>
      <c r="AT1613">
        <v>1.00103030177581</v>
      </c>
      <c r="AU1613">
        <v>1.5113449268549599</v>
      </c>
      <c r="AV1613">
        <v>470.680431525193</v>
      </c>
      <c r="AW1613">
        <v>-3.4126959878709998E-4</v>
      </c>
      <c r="AX1613" s="98">
        <v>1.5113449268549599</v>
      </c>
      <c r="AY1613">
        <v>0.11488601115871599</v>
      </c>
      <c r="BD1613" s="95">
        <v>45474</v>
      </c>
    </row>
    <row r="1614" spans="1:56">
      <c r="A1614" t="s">
        <v>109</v>
      </c>
      <c r="B1614">
        <v>5528.05</v>
      </c>
      <c r="C1614">
        <v>0</v>
      </c>
      <c r="D1614">
        <v>11923.858</v>
      </c>
      <c r="E1614" s="95">
        <v>45474</v>
      </c>
      <c r="F1614" t="s">
        <v>1763</v>
      </c>
      <c r="G1614" t="b">
        <v>0</v>
      </c>
      <c r="H1614" t="b">
        <v>0</v>
      </c>
      <c r="I1614" t="b">
        <v>0</v>
      </c>
      <c r="J1614" t="b">
        <v>0</v>
      </c>
      <c r="K1614" t="b">
        <v>0</v>
      </c>
      <c r="L1614">
        <v>5528.05</v>
      </c>
      <c r="M1614">
        <v>5528.05</v>
      </c>
      <c r="N1614" t="b">
        <v>0</v>
      </c>
      <c r="O1614">
        <v>5528.05</v>
      </c>
      <c r="P1614">
        <v>0.99944405523288604</v>
      </c>
      <c r="R1614">
        <v>11923.858</v>
      </c>
      <c r="S1614">
        <v>11923.858</v>
      </c>
      <c r="X1614">
        <v>6.3436196646650095E-2</v>
      </c>
      <c r="Y1614">
        <v>0.99945140159976098</v>
      </c>
      <c r="Z1614">
        <v>0.99945140159976098</v>
      </c>
      <c r="AA1614">
        <v>447.09002447139301</v>
      </c>
      <c r="AB1614">
        <v>-5.4874893539889999E-4</v>
      </c>
      <c r="AC1614" s="96">
        <v>3.0112539410144799E-7</v>
      </c>
      <c r="AD1614">
        <v>7.1597741360686099E-2</v>
      </c>
      <c r="AE1614">
        <v>7.4009594472378704E-2</v>
      </c>
      <c r="AF1614">
        <v>7.4009594472378704E-2</v>
      </c>
      <c r="AH1614">
        <v>447.19814899410397</v>
      </c>
      <c r="AI1614">
        <v>12.44</v>
      </c>
      <c r="AJ1614">
        <v>453.90612122901598</v>
      </c>
      <c r="AK1614">
        <v>440.49017675919299</v>
      </c>
      <c r="AL1614">
        <v>1.7912257495590001E-4</v>
      </c>
      <c r="AM1614">
        <v>0</v>
      </c>
      <c r="AN1614">
        <v>0</v>
      </c>
      <c r="AO1614">
        <v>0</v>
      </c>
      <c r="AP1614">
        <v>0</v>
      </c>
      <c r="AR1614">
        <v>0.10914972987825999</v>
      </c>
      <c r="AS1614">
        <v>1.0484063508772501</v>
      </c>
      <c r="AT1614">
        <v>1.00099022579597</v>
      </c>
      <c r="AU1614">
        <v>1.5341159697947899</v>
      </c>
      <c r="AV1614">
        <v>470.28910851414798</v>
      </c>
      <c r="AW1614">
        <v>-8.313985133752E-4</v>
      </c>
      <c r="AX1614" s="98">
        <v>1.5341159697947899</v>
      </c>
      <c r="AY1614">
        <v>0.114652232578299</v>
      </c>
      <c r="BD1614" s="95">
        <v>45474</v>
      </c>
    </row>
    <row r="1615" spans="1:56">
      <c r="A1615" t="s">
        <v>110</v>
      </c>
      <c r="B1615">
        <v>5535</v>
      </c>
      <c r="C1615">
        <v>0</v>
      </c>
      <c r="D1615">
        <v>11939.24</v>
      </c>
      <c r="E1615" s="95">
        <v>45474</v>
      </c>
      <c r="F1615" t="s">
        <v>1764</v>
      </c>
      <c r="G1615" t="b">
        <v>0</v>
      </c>
      <c r="H1615" t="b">
        <v>0</v>
      </c>
      <c r="I1615" t="b">
        <v>0</v>
      </c>
      <c r="J1615" t="b">
        <v>0</v>
      </c>
      <c r="K1615" t="b">
        <v>0</v>
      </c>
      <c r="L1615">
        <v>5535</v>
      </c>
      <c r="M1615">
        <v>5535</v>
      </c>
      <c r="N1615" t="b">
        <v>0</v>
      </c>
      <c r="O1615">
        <v>5535</v>
      </c>
      <c r="P1615">
        <v>1.00125722451859</v>
      </c>
      <c r="R1615">
        <v>11939.24</v>
      </c>
      <c r="S1615">
        <v>11939.24</v>
      </c>
      <c r="T1615" s="97">
        <v>45474</v>
      </c>
      <c r="U1615">
        <v>11939.24</v>
      </c>
      <c r="W1615">
        <v>5.9976635894503E-2</v>
      </c>
      <c r="X1615">
        <v>6.3436196646650095E-2</v>
      </c>
      <c r="Y1615">
        <v>1.0012900187170899</v>
      </c>
      <c r="Z1615">
        <v>1.0012900187170899</v>
      </c>
      <c r="AA1615">
        <v>447.66677897118899</v>
      </c>
      <c r="AB1615">
        <v>1.2891873578536001E-3</v>
      </c>
      <c r="AC1615" s="96">
        <v>1.6620040436495799E-6</v>
      </c>
      <c r="AD1615">
        <v>7.0672263879505606E-2</v>
      </c>
      <c r="AE1615">
        <v>7.3491841218851703E-2</v>
      </c>
      <c r="AF1615">
        <v>7.3491841218851703E-2</v>
      </c>
      <c r="AG1615">
        <v>447.66677897118899</v>
      </c>
      <c r="AH1615">
        <v>447.19814899410397</v>
      </c>
      <c r="AI1615">
        <v>12.44</v>
      </c>
      <c r="AJ1615">
        <v>453.90612122901598</v>
      </c>
      <c r="AK1615">
        <v>440.49017675919299</v>
      </c>
      <c r="AL1615">
        <v>0</v>
      </c>
      <c r="AN1615">
        <v>0</v>
      </c>
      <c r="AO1615">
        <v>0</v>
      </c>
      <c r="AP1615">
        <v>0</v>
      </c>
      <c r="AQ1615">
        <v>0.107149597562798</v>
      </c>
      <c r="AR1615">
        <v>0.10914972987825999</v>
      </c>
      <c r="AS1615">
        <v>1.0484063508772501</v>
      </c>
      <c r="AT1615">
        <v>1.00301494710035</v>
      </c>
      <c r="AU1615">
        <v>1.5585373726049701</v>
      </c>
      <c r="AV1615">
        <v>471.21868016715803</v>
      </c>
      <c r="AW1615">
        <v>1.9765961749503998E-3</v>
      </c>
      <c r="AX1615" s="98">
        <v>1.5585373726049701</v>
      </c>
      <c r="AY1615">
        <v>0.113717190938534</v>
      </c>
      <c r="AZ1615" s="97">
        <v>45474</v>
      </c>
      <c r="BA1615">
        <v>471.21868016715803</v>
      </c>
      <c r="BB1615">
        <v>471.218671511342</v>
      </c>
      <c r="BC1615" s="96">
        <v>8.6558163729932807E-6</v>
      </c>
      <c r="BD1615" s="95">
        <v>45474</v>
      </c>
    </row>
    <row r="1616" spans="1:56">
      <c r="A1616" t="s">
        <v>104</v>
      </c>
      <c r="B1616">
        <v>5531.4250000000002</v>
      </c>
      <c r="C1616">
        <v>0</v>
      </c>
      <c r="D1616">
        <v>11934.102999999999</v>
      </c>
      <c r="E1616" s="95">
        <v>45475</v>
      </c>
      <c r="F1616" t="s">
        <v>1765</v>
      </c>
      <c r="G1616" t="b">
        <v>0</v>
      </c>
      <c r="H1616" t="b">
        <v>0</v>
      </c>
      <c r="I1616" t="b">
        <v>0</v>
      </c>
      <c r="J1616" t="b">
        <v>0</v>
      </c>
      <c r="K1616" t="b">
        <v>0</v>
      </c>
      <c r="L1616">
        <v>5531.4250000000002</v>
      </c>
      <c r="M1616">
        <v>5531.4250000000002</v>
      </c>
      <c r="N1616" t="b">
        <v>0</v>
      </c>
      <c r="O1616">
        <v>5531.4250000000002</v>
      </c>
      <c r="P1616">
        <v>0.99935411020776799</v>
      </c>
      <c r="R1616">
        <v>11934.102999999999</v>
      </c>
      <c r="S1616">
        <v>11934.102999999999</v>
      </c>
      <c r="X1616">
        <v>5.9976635894503E-2</v>
      </c>
      <c r="Y1616">
        <v>0.99940313634090905</v>
      </c>
      <c r="Z1616">
        <v>0.99940313634090905</v>
      </c>
      <c r="AA1616">
        <v>447.39958293943897</v>
      </c>
      <c r="AB1616">
        <v>-5.970418531128E-4</v>
      </c>
      <c r="AC1616" s="96">
        <v>3.5645897436840299E-7</v>
      </c>
      <c r="AD1616">
        <v>6.8794057641560505E-2</v>
      </c>
      <c r="AE1616">
        <v>7.2511261283254302E-2</v>
      </c>
      <c r="AF1616">
        <v>7.2511261283254302E-2</v>
      </c>
      <c r="AH1616">
        <v>447.66677897118899</v>
      </c>
      <c r="AI1616">
        <v>12.22</v>
      </c>
      <c r="AJ1616">
        <v>454.38178065575602</v>
      </c>
      <c r="AK1616">
        <v>440.951777286621</v>
      </c>
      <c r="AL1616">
        <v>1.0058421516754E-3</v>
      </c>
      <c r="AM1616">
        <v>8.4049823633150001E-4</v>
      </c>
      <c r="AN1616" s="96">
        <v>6.2316817970060198E-6</v>
      </c>
      <c r="AO1616" s="96">
        <v>-2.07173912263325E-5</v>
      </c>
      <c r="AP1616" s="96">
        <v>-1.44857094293265E-5</v>
      </c>
      <c r="AR1616">
        <v>0.107149597562798</v>
      </c>
      <c r="AS1616">
        <v>1.06389318728935</v>
      </c>
      <c r="AT1616">
        <v>1.01103179567961</v>
      </c>
      <c r="AU1616">
        <v>1.5820620979806299</v>
      </c>
      <c r="AV1616">
        <v>470.77268314619698</v>
      </c>
      <c r="AW1616">
        <v>-9.4647568046859999E-4</v>
      </c>
      <c r="AX1616" s="98">
        <v>1.5820620979806299</v>
      </c>
      <c r="AY1616">
        <v>0.11336021168386901</v>
      </c>
      <c r="BD1616" s="95">
        <v>45475</v>
      </c>
    </row>
    <row r="1617" spans="1:56">
      <c r="A1617" t="s">
        <v>105</v>
      </c>
      <c r="B1617">
        <v>5534.65</v>
      </c>
      <c r="C1617">
        <v>0</v>
      </c>
      <c r="D1617">
        <v>11940.944</v>
      </c>
      <c r="E1617" s="95">
        <v>45475</v>
      </c>
      <c r="F1617" t="s">
        <v>1766</v>
      </c>
      <c r="G1617" t="b">
        <v>0</v>
      </c>
      <c r="H1617" t="b">
        <v>0</v>
      </c>
      <c r="I1617" t="b">
        <v>0</v>
      </c>
      <c r="J1617" t="b">
        <v>0</v>
      </c>
      <c r="K1617" t="b">
        <v>0</v>
      </c>
      <c r="L1617">
        <v>5534.65</v>
      </c>
      <c r="M1617">
        <v>5534.65</v>
      </c>
      <c r="N1617" t="b">
        <v>0</v>
      </c>
      <c r="O1617">
        <v>5534.65</v>
      </c>
      <c r="P1617">
        <v>1.0005830324012299</v>
      </c>
      <c r="R1617">
        <v>11940.944</v>
      </c>
      <c r="S1617">
        <v>11940.944</v>
      </c>
      <c r="X1617">
        <v>5.9976635894503E-2</v>
      </c>
      <c r="Y1617">
        <v>1.0005732311846101</v>
      </c>
      <c r="Z1617">
        <v>1.0005732311846101</v>
      </c>
      <c r="AA1617">
        <v>447.65604633236302</v>
      </c>
      <c r="AB1617">
        <v>5.730669503787E-4</v>
      </c>
      <c r="AC1617" s="96">
        <v>3.2840572961643901E-7</v>
      </c>
      <c r="AD1617">
        <v>6.6958371300424702E-2</v>
      </c>
      <c r="AE1617">
        <v>7.1536883869183304E-2</v>
      </c>
      <c r="AF1617">
        <v>7.1536883869183304E-2</v>
      </c>
      <c r="AH1617">
        <v>447.66677897118899</v>
      </c>
      <c r="AI1617">
        <v>12.22</v>
      </c>
      <c r="AJ1617">
        <v>454.38178065575602</v>
      </c>
      <c r="AK1617">
        <v>440.951777286621</v>
      </c>
      <c r="AL1617">
        <v>8.4049823633150001E-4</v>
      </c>
      <c r="AM1617">
        <v>6.7515432098759996E-4</v>
      </c>
      <c r="AN1617" s="96">
        <v>1.3331857762237301E-6</v>
      </c>
      <c r="AO1617" s="96">
        <v>-9.9755018567737608E-7</v>
      </c>
      <c r="AP1617" s="96">
        <v>3.3563559054635499E-7</v>
      </c>
      <c r="AR1617">
        <v>0.107149597562798</v>
      </c>
      <c r="AS1617">
        <v>1.06389318728935</v>
      </c>
      <c r="AT1617">
        <v>1.0140585475052599</v>
      </c>
      <c r="AU1617">
        <v>1.60825685416724</v>
      </c>
      <c r="AV1617">
        <v>471.19838775055001</v>
      </c>
      <c r="AW1617">
        <v>9.0426785494039999E-4</v>
      </c>
      <c r="AX1617" s="98">
        <v>1.60825685416724</v>
      </c>
      <c r="AY1617">
        <v>0.109146504477319</v>
      </c>
      <c r="BD1617" s="95">
        <v>45475</v>
      </c>
    </row>
    <row r="1618" spans="1:56">
      <c r="A1618" t="s">
        <v>106</v>
      </c>
      <c r="B1618">
        <v>5541.8</v>
      </c>
      <c r="C1618">
        <v>0</v>
      </c>
      <c r="D1618">
        <v>11956.405000000001</v>
      </c>
      <c r="E1618" s="95">
        <v>45475</v>
      </c>
      <c r="F1618" t="s">
        <v>1767</v>
      </c>
      <c r="G1618" t="b">
        <v>0</v>
      </c>
      <c r="H1618" t="b">
        <v>0</v>
      </c>
      <c r="I1618" t="b">
        <v>0</v>
      </c>
      <c r="J1618" t="b">
        <v>0</v>
      </c>
      <c r="K1618" t="b">
        <v>0</v>
      </c>
      <c r="L1618">
        <v>5541.8</v>
      </c>
      <c r="M1618">
        <v>5541.8</v>
      </c>
      <c r="N1618" t="b">
        <v>0</v>
      </c>
      <c r="O1618">
        <v>5541.8</v>
      </c>
      <c r="P1618">
        <v>1.0012918612739701</v>
      </c>
      <c r="R1618">
        <v>11956.405000000001</v>
      </c>
      <c r="S1618">
        <v>11956.405000000001</v>
      </c>
      <c r="X1618">
        <v>5.9976635894503E-2</v>
      </c>
      <c r="Y1618">
        <v>1.00129478875372</v>
      </c>
      <c r="Z1618">
        <v>1.00129478875372</v>
      </c>
      <c r="AA1618">
        <v>448.23566634668902</v>
      </c>
      <c r="AB1618">
        <v>1.2939512376213E-3</v>
      </c>
      <c r="AC1618" s="96">
        <v>1.6743098053417099E-6</v>
      </c>
      <c r="AD1618">
        <v>6.6269352100126702E-2</v>
      </c>
      <c r="AE1618">
        <v>7.1081674544149001E-2</v>
      </c>
      <c r="AF1618">
        <v>7.1081674544149001E-2</v>
      </c>
      <c r="AH1618">
        <v>447.66677897118899</v>
      </c>
      <c r="AI1618">
        <v>12.22</v>
      </c>
      <c r="AJ1618">
        <v>454.38178065575602</v>
      </c>
      <c r="AK1618">
        <v>440.951777286621</v>
      </c>
      <c r="AL1618">
        <v>6.7515432098759996E-4</v>
      </c>
      <c r="AM1618">
        <v>5.0981040564370003E-4</v>
      </c>
      <c r="AN1618" s="96">
        <v>4.0193362519899299E-7</v>
      </c>
      <c r="AO1618" s="96">
        <v>-1.4312339091659901E-9</v>
      </c>
      <c r="AP1618" s="96">
        <v>4.00502391289827E-7</v>
      </c>
      <c r="AR1618">
        <v>0.107149597562798</v>
      </c>
      <c r="AS1618">
        <v>1.06389318728935</v>
      </c>
      <c r="AT1618">
        <v>1.04843174126739</v>
      </c>
      <c r="AU1618">
        <v>1.6854193770339601</v>
      </c>
      <c r="AV1618">
        <v>472.175953188405</v>
      </c>
      <c r="AW1618">
        <v>2.0746366355820999E-3</v>
      </c>
      <c r="AX1618" s="98">
        <v>1.6854193770339601</v>
      </c>
      <c r="AY1618">
        <v>0.10916423577704</v>
      </c>
      <c r="BD1618" s="95">
        <v>45475</v>
      </c>
    </row>
    <row r="1619" spans="1:56">
      <c r="A1619" t="s">
        <v>107</v>
      </c>
      <c r="B1619">
        <v>5537.7749999999996</v>
      </c>
      <c r="C1619">
        <v>0</v>
      </c>
      <c r="D1619">
        <v>11949.218000000001</v>
      </c>
      <c r="E1619" s="95">
        <v>45475</v>
      </c>
      <c r="F1619" t="s">
        <v>1768</v>
      </c>
      <c r="G1619" t="b">
        <v>0</v>
      </c>
      <c r="H1619" t="b">
        <v>0</v>
      </c>
      <c r="I1619" t="b">
        <v>0</v>
      </c>
      <c r="J1619" t="b">
        <v>0</v>
      </c>
      <c r="K1619" t="b">
        <v>0</v>
      </c>
      <c r="L1619">
        <v>5537.7749999999996</v>
      </c>
      <c r="M1619">
        <v>5537.7749999999996</v>
      </c>
      <c r="N1619" t="b">
        <v>0</v>
      </c>
      <c r="O1619">
        <v>5537.7749999999996</v>
      </c>
      <c r="P1619">
        <v>0.999273701685372</v>
      </c>
      <c r="R1619">
        <v>11949.218000000001</v>
      </c>
      <c r="S1619">
        <v>11949.218000000001</v>
      </c>
      <c r="X1619">
        <v>5.9976635894503E-2</v>
      </c>
      <c r="Y1619">
        <v>0.999398899585619</v>
      </c>
      <c r="Z1619">
        <v>0.999398899585619</v>
      </c>
      <c r="AA1619">
        <v>447.96623170190799</v>
      </c>
      <c r="AB1619">
        <v>-6.0128114766400001E-4</v>
      </c>
      <c r="AC1619" s="96">
        <v>3.6153901853620201E-7</v>
      </c>
      <c r="AD1619">
        <v>6.4547615725340304E-2</v>
      </c>
      <c r="AE1619">
        <v>7.01438448274775E-2</v>
      </c>
      <c r="AF1619">
        <v>7.01438448274775E-2</v>
      </c>
      <c r="AH1619">
        <v>447.66677897118899</v>
      </c>
      <c r="AI1619">
        <v>12.22</v>
      </c>
      <c r="AJ1619">
        <v>454.38178065575602</v>
      </c>
      <c r="AK1619">
        <v>440.951777286621</v>
      </c>
      <c r="AL1619">
        <v>5.0981040564370003E-4</v>
      </c>
      <c r="AM1619">
        <v>3.4446649029979998E-4</v>
      </c>
      <c r="AN1619" s="96">
        <v>1.82099300182126E-10</v>
      </c>
      <c r="AO1619" s="96">
        <v>-1.7036372312873001E-12</v>
      </c>
      <c r="AP1619" s="96">
        <v>1.80395662950839E-10</v>
      </c>
      <c r="AR1619">
        <v>0.107149597562798</v>
      </c>
      <c r="AS1619">
        <v>1.06389318728935</v>
      </c>
      <c r="AT1619">
        <v>1.0482921434108099</v>
      </c>
      <c r="AU1619">
        <v>1.69598700741591</v>
      </c>
      <c r="AV1619">
        <v>471.69708978406499</v>
      </c>
      <c r="AW1619">
        <v>-1.0141630489781E-3</v>
      </c>
      <c r="AX1619" s="98">
        <v>1.69598700741591</v>
      </c>
      <c r="AY1619">
        <v>0.10911268549325399</v>
      </c>
      <c r="BD1619" s="95">
        <v>45475</v>
      </c>
    </row>
    <row r="1620" spans="1:56">
      <c r="A1620" t="s">
        <v>108</v>
      </c>
      <c r="B1620">
        <v>5549.0749999999998</v>
      </c>
      <c r="C1620">
        <v>0</v>
      </c>
      <c r="D1620">
        <v>11973.08</v>
      </c>
      <c r="E1620" s="95">
        <v>45475</v>
      </c>
      <c r="F1620" t="s">
        <v>1769</v>
      </c>
      <c r="G1620" t="b">
        <v>0</v>
      </c>
      <c r="H1620" t="b">
        <v>0</v>
      </c>
      <c r="I1620" t="b">
        <v>0</v>
      </c>
      <c r="J1620" t="b">
        <v>0</v>
      </c>
      <c r="K1620" t="b">
        <v>0</v>
      </c>
      <c r="L1620">
        <v>5549.0749999999998</v>
      </c>
      <c r="M1620">
        <v>5549.0749999999998</v>
      </c>
      <c r="N1620" t="b">
        <v>0</v>
      </c>
      <c r="O1620">
        <v>5549.0749999999998</v>
      </c>
      <c r="P1620">
        <v>1.00204053071856</v>
      </c>
      <c r="R1620">
        <v>11973.08</v>
      </c>
      <c r="S1620">
        <v>11973.08</v>
      </c>
      <c r="X1620">
        <v>5.9976635894503E-2</v>
      </c>
      <c r="Y1620">
        <v>1.0019969507627999</v>
      </c>
      <c r="Z1620">
        <v>1.0019969507627999</v>
      </c>
      <c r="AA1620">
        <v>448.86079821001499</v>
      </c>
      <c r="AB1620">
        <v>1.9949595071474002E-3</v>
      </c>
      <c r="AC1620" s="96">
        <v>3.9798634351581701E-6</v>
      </c>
      <c r="AD1620">
        <v>6.5860760396868903E-2</v>
      </c>
      <c r="AE1620">
        <v>7.0591561614362794E-2</v>
      </c>
      <c r="AF1620">
        <v>7.0591561614362794E-2</v>
      </c>
      <c r="AH1620">
        <v>447.66677897118899</v>
      </c>
      <c r="AI1620">
        <v>12.22</v>
      </c>
      <c r="AJ1620">
        <v>454.38178065575602</v>
      </c>
      <c r="AK1620">
        <v>440.951777286621</v>
      </c>
      <c r="AL1620">
        <v>3.4446649029979998E-4</v>
      </c>
      <c r="AM1620">
        <v>1.7912257495590001E-4</v>
      </c>
      <c r="AN1620" s="96">
        <v>3.88945695217954E-14</v>
      </c>
      <c r="AO1620">
        <v>0</v>
      </c>
      <c r="AP1620" s="96">
        <v>3.88945695217954E-14</v>
      </c>
      <c r="AR1620">
        <v>0.107149597562798</v>
      </c>
      <c r="AS1620">
        <v>1.06389318728935</v>
      </c>
      <c r="AT1620">
        <v>1.04869788248555</v>
      </c>
      <c r="AU1620">
        <v>1.7193277155317199</v>
      </c>
      <c r="AV1620">
        <v>473.293533715298</v>
      </c>
      <c r="AW1620">
        <v>3.3844684773517999E-3</v>
      </c>
      <c r="AX1620" s="98">
        <v>1.7193277155317199</v>
      </c>
      <c r="AY1620">
        <v>0.10915346566136799</v>
      </c>
      <c r="BD1620" s="95">
        <v>45475</v>
      </c>
    </row>
    <row r="1621" spans="1:56">
      <c r="A1621" t="s">
        <v>109</v>
      </c>
      <c r="B1621">
        <v>5557.5</v>
      </c>
      <c r="C1621">
        <v>0</v>
      </c>
      <c r="D1621">
        <v>11991.812</v>
      </c>
      <c r="E1621" s="95">
        <v>45475</v>
      </c>
      <c r="F1621" t="s">
        <v>1770</v>
      </c>
      <c r="G1621" t="b">
        <v>0</v>
      </c>
      <c r="H1621" t="b">
        <v>0</v>
      </c>
      <c r="I1621" t="b">
        <v>0</v>
      </c>
      <c r="J1621" t="b">
        <v>0</v>
      </c>
      <c r="K1621" t="b">
        <v>0</v>
      </c>
      <c r="L1621">
        <v>5557.5</v>
      </c>
      <c r="M1621">
        <v>5557.5</v>
      </c>
      <c r="N1621" t="b">
        <v>0</v>
      </c>
      <c r="O1621">
        <v>5557.5</v>
      </c>
      <c r="P1621">
        <v>1.00151827106319</v>
      </c>
      <c r="R1621">
        <v>11991.812</v>
      </c>
      <c r="S1621">
        <v>11991.812</v>
      </c>
      <c r="X1621">
        <v>5.9976635894503E-2</v>
      </c>
      <c r="Y1621">
        <v>1.00156450971679</v>
      </c>
      <c r="Z1621">
        <v>1.00156450971679</v>
      </c>
      <c r="AA1621">
        <v>449.56304529030399</v>
      </c>
      <c r="AB1621">
        <v>1.5632871464537001E-3</v>
      </c>
      <c r="AC1621" s="96">
        <v>2.4438667022673602E-6</v>
      </c>
      <c r="AD1621">
        <v>6.5848615978003094E-2</v>
      </c>
      <c r="AE1621">
        <v>7.0448583661445796E-2</v>
      </c>
      <c r="AF1621">
        <v>7.0448583661445796E-2</v>
      </c>
      <c r="AH1621">
        <v>447.66677897118899</v>
      </c>
      <c r="AI1621">
        <v>12.22</v>
      </c>
      <c r="AJ1621">
        <v>454.38178065575602</v>
      </c>
      <c r="AK1621">
        <v>440.951777286621</v>
      </c>
      <c r="AL1621">
        <v>1.7912257495590001E-4</v>
      </c>
      <c r="AM1621">
        <v>0</v>
      </c>
      <c r="AN1621">
        <v>0</v>
      </c>
      <c r="AO1621">
        <v>0</v>
      </c>
      <c r="AP1621">
        <v>0</v>
      </c>
      <c r="AR1621">
        <v>0.107149597562798</v>
      </c>
      <c r="AS1621">
        <v>1.06389318728935</v>
      </c>
      <c r="AT1621">
        <v>1.0483769410469199</v>
      </c>
      <c r="AU1621">
        <v>1.70790028529225</v>
      </c>
      <c r="AV1621">
        <v>474.56610746608601</v>
      </c>
      <c r="AW1621">
        <v>2.6887621742853998E-3</v>
      </c>
      <c r="AX1621" s="98">
        <v>1.70790028529225</v>
      </c>
      <c r="AY1621">
        <v>0.109416828053228</v>
      </c>
      <c r="BD1621" s="95">
        <v>45475</v>
      </c>
    </row>
    <row r="1622" spans="1:56">
      <c r="A1622" t="s">
        <v>110</v>
      </c>
      <c r="B1622">
        <v>5564.2</v>
      </c>
      <c r="C1622">
        <v>0</v>
      </c>
      <c r="D1622">
        <v>12004.934999999999</v>
      </c>
      <c r="E1622" s="95">
        <v>45475</v>
      </c>
      <c r="F1622" t="s">
        <v>1771</v>
      </c>
      <c r="G1622" t="b">
        <v>0</v>
      </c>
      <c r="H1622" t="b">
        <v>0</v>
      </c>
      <c r="I1622" t="b">
        <v>0</v>
      </c>
      <c r="J1622" t="b">
        <v>0</v>
      </c>
      <c r="K1622" t="b">
        <v>0</v>
      </c>
      <c r="L1622">
        <v>5564.2</v>
      </c>
      <c r="M1622">
        <v>5564.2</v>
      </c>
      <c r="N1622" t="b">
        <v>0</v>
      </c>
      <c r="O1622">
        <v>5564.2</v>
      </c>
      <c r="P1622">
        <v>1.0012055780476801</v>
      </c>
      <c r="R1622">
        <v>12004.934999999999</v>
      </c>
      <c r="S1622">
        <v>12004.934999999999</v>
      </c>
      <c r="T1622" s="97">
        <v>45475</v>
      </c>
      <c r="U1622">
        <v>12004.934999999999</v>
      </c>
      <c r="W1622">
        <v>6.2301862493089499E-2</v>
      </c>
      <c r="X1622">
        <v>5.9976635894503E-2</v>
      </c>
      <c r="Y1622">
        <v>1.0010943300311901</v>
      </c>
      <c r="Z1622">
        <v>1.0010943300311901</v>
      </c>
      <c r="AA1622">
        <v>450.055015631679</v>
      </c>
      <c r="AB1622">
        <v>1.0937316885656001E-3</v>
      </c>
      <c r="AC1622" s="96">
        <v>1.1962490065727601E-6</v>
      </c>
      <c r="AD1622">
        <v>6.4826605707078905E-2</v>
      </c>
      <c r="AE1622">
        <v>6.9838516229473596E-2</v>
      </c>
      <c r="AF1622">
        <v>6.9838516229473596E-2</v>
      </c>
      <c r="AG1622">
        <v>450.055015631679</v>
      </c>
      <c r="AH1622">
        <v>447.66677897118899</v>
      </c>
      <c r="AI1622">
        <v>12.22</v>
      </c>
      <c r="AJ1622">
        <v>454.38178065575602</v>
      </c>
      <c r="AK1622">
        <v>440.951777286621</v>
      </c>
      <c r="AL1622">
        <v>0</v>
      </c>
      <c r="AN1622">
        <v>0</v>
      </c>
      <c r="AO1622">
        <v>0</v>
      </c>
      <c r="AP1622">
        <v>0</v>
      </c>
      <c r="AQ1622">
        <v>0.107705604929473</v>
      </c>
      <c r="AR1622">
        <v>0.107149597562798</v>
      </c>
      <c r="AS1622">
        <v>1.06389318728935</v>
      </c>
      <c r="AT1622">
        <v>1.04629900408829</v>
      </c>
      <c r="AU1622">
        <v>1.70797451441175</v>
      </c>
      <c r="AV1622">
        <v>475.45307111735099</v>
      </c>
      <c r="AW1622">
        <v>1.8689991495634999E-3</v>
      </c>
      <c r="AX1622" s="98">
        <v>1.70797451441175</v>
      </c>
      <c r="AY1622">
        <v>0.104014626506268</v>
      </c>
      <c r="AZ1622" s="97">
        <v>45475</v>
      </c>
      <c r="BA1622">
        <v>475.45307111735099</v>
      </c>
      <c r="BB1622">
        <v>475.45306237563801</v>
      </c>
      <c r="BC1622" s="96">
        <v>8.7417133727285494E-6</v>
      </c>
      <c r="BD1622" s="95">
        <v>45475</v>
      </c>
    </row>
    <row r="1623" spans="1:56">
      <c r="A1623" t="s">
        <v>104</v>
      </c>
      <c r="B1623">
        <v>5571.125</v>
      </c>
      <c r="C1623">
        <v>0</v>
      </c>
      <c r="D1623">
        <v>12026.064</v>
      </c>
      <c r="E1623" s="95">
        <v>45476</v>
      </c>
      <c r="F1623" t="s">
        <v>1772</v>
      </c>
      <c r="G1623" t="b">
        <v>1</v>
      </c>
      <c r="H1623" t="b">
        <v>0</v>
      </c>
      <c r="I1623" t="b">
        <v>0</v>
      </c>
      <c r="J1623" t="b">
        <v>0</v>
      </c>
      <c r="K1623" t="b">
        <v>0</v>
      </c>
      <c r="L1623">
        <v>5571.125</v>
      </c>
      <c r="M1623">
        <v>5571.125</v>
      </c>
      <c r="N1623" t="b">
        <v>0</v>
      </c>
      <c r="O1623">
        <v>5571.125</v>
      </c>
      <c r="P1623">
        <v>1.0012445634592499</v>
      </c>
      <c r="R1623">
        <v>12026.064</v>
      </c>
      <c r="S1623">
        <v>12026.064</v>
      </c>
      <c r="X1623">
        <v>6.2301862493089499E-2</v>
      </c>
      <c r="Y1623">
        <v>1.00158696546008</v>
      </c>
      <c r="Z1623">
        <v>1.00158696546008</v>
      </c>
      <c r="AA1623">
        <v>450.769237396623</v>
      </c>
      <c r="AB1623">
        <v>1.5857075610488001E-3</v>
      </c>
      <c r="AC1623" s="96">
        <v>2.5144684691673501E-6</v>
      </c>
      <c r="AD1623">
        <v>6.4934357791755201E-2</v>
      </c>
      <c r="AE1623">
        <v>6.9743540704847701E-2</v>
      </c>
      <c r="AF1623">
        <v>6.9743540704847701E-2</v>
      </c>
      <c r="AH1623">
        <v>450.055015631679</v>
      </c>
      <c r="AI1623">
        <v>12.03</v>
      </c>
      <c r="AJ1623">
        <v>456.80584086615403</v>
      </c>
      <c r="AK1623">
        <v>443.30419039720402</v>
      </c>
      <c r="AL1623">
        <v>5.0981040564370003E-4</v>
      </c>
      <c r="AM1623">
        <v>3.4446649029979998E-4</v>
      </c>
      <c r="AN1623" s="96">
        <v>1.28472492287227E-9</v>
      </c>
      <c r="AO1623" s="96">
        <v>-3.7081449022480197E-14</v>
      </c>
      <c r="AP1623" s="96">
        <v>1.28468784142325E-9</v>
      </c>
      <c r="AR1623">
        <v>0.107705604929473</v>
      </c>
      <c r="AS1623">
        <v>1.05963943886538</v>
      </c>
      <c r="AT1623">
        <v>1.08716371843499</v>
      </c>
      <c r="AU1623">
        <v>1.74486146110435</v>
      </c>
      <c r="AV1623">
        <v>476.73342771547999</v>
      </c>
      <c r="AW1623">
        <v>2.6929189775137001E-3</v>
      </c>
      <c r="AX1623" s="98">
        <v>1.74486146110435</v>
      </c>
      <c r="AY1623">
        <v>0.10250382643827</v>
      </c>
      <c r="BD1623" s="95">
        <v>45476</v>
      </c>
    </row>
    <row r="1624" spans="1:56">
      <c r="A1624" t="s">
        <v>105</v>
      </c>
      <c r="B1624">
        <v>5575.5</v>
      </c>
      <c r="C1624">
        <v>0</v>
      </c>
      <c r="D1624">
        <v>12035.316999999999</v>
      </c>
      <c r="E1624" s="95">
        <v>45476</v>
      </c>
      <c r="F1624" t="s">
        <v>1773</v>
      </c>
      <c r="G1624" t="b">
        <v>1</v>
      </c>
      <c r="H1624" t="b">
        <v>0</v>
      </c>
      <c r="I1624" t="b">
        <v>0</v>
      </c>
      <c r="J1624" t="b">
        <v>0</v>
      </c>
      <c r="K1624" t="b">
        <v>0</v>
      </c>
      <c r="L1624">
        <v>5575.5</v>
      </c>
      <c r="M1624">
        <v>5575.5</v>
      </c>
      <c r="N1624" t="b">
        <v>0</v>
      </c>
      <c r="O1624">
        <v>5575.5</v>
      </c>
      <c r="P1624">
        <v>1.0007852991989901</v>
      </c>
      <c r="R1624">
        <v>12035.316999999999</v>
      </c>
      <c r="S1624">
        <v>12035.316999999999</v>
      </c>
      <c r="X1624">
        <v>6.2301862493089499E-2</v>
      </c>
      <c r="Y1624">
        <v>1.0007694121700901</v>
      </c>
      <c r="Z1624">
        <v>1.0007694121700901</v>
      </c>
      <c r="AA1624">
        <v>451.11606473378299</v>
      </c>
      <c r="AB1624">
        <v>7.6911632429789998E-4</v>
      </c>
      <c r="AC1624" s="96">
        <v>5.9153992030158401E-7</v>
      </c>
      <c r="AD1624">
        <v>6.3451486646750294E-2</v>
      </c>
      <c r="AE1624">
        <v>6.8916913152938297E-2</v>
      </c>
      <c r="AF1624">
        <v>6.8916913152938297E-2</v>
      </c>
      <c r="AH1624">
        <v>450.055015631679</v>
      </c>
      <c r="AI1624">
        <v>12.03</v>
      </c>
      <c r="AJ1624">
        <v>456.80584086615403</v>
      </c>
      <c r="AK1624">
        <v>443.30419039720402</v>
      </c>
      <c r="AL1624">
        <v>3.4446649029979998E-4</v>
      </c>
      <c r="AM1624">
        <v>1.7912257495590001E-4</v>
      </c>
      <c r="AN1624" s="96">
        <v>3.5164089716440698E-15</v>
      </c>
      <c r="AO1624">
        <v>0</v>
      </c>
      <c r="AP1624" s="96">
        <v>3.5164089716440698E-15</v>
      </c>
      <c r="AR1624">
        <v>0.107705604929473</v>
      </c>
      <c r="AS1624">
        <v>1.05963943886538</v>
      </c>
      <c r="AT1624">
        <v>1.09796049338276</v>
      </c>
      <c r="AU1624">
        <v>1.7472375826919999</v>
      </c>
      <c r="AV1624">
        <v>477.37333747568601</v>
      </c>
      <c r="AW1624">
        <v>1.3422800311531E-3</v>
      </c>
      <c r="AX1624" s="98">
        <v>1.7472375826919999</v>
      </c>
      <c r="AY1624">
        <v>0.101395074941017</v>
      </c>
      <c r="BD1624" s="95">
        <v>45476</v>
      </c>
    </row>
    <row r="1625" spans="1:56">
      <c r="A1625" t="s">
        <v>106</v>
      </c>
      <c r="B1625">
        <v>5578.5249999999996</v>
      </c>
      <c r="C1625">
        <v>0</v>
      </c>
      <c r="D1625">
        <v>12042.637000000001</v>
      </c>
      <c r="E1625" s="95">
        <v>45476</v>
      </c>
      <c r="F1625" t="s">
        <v>1774</v>
      </c>
      <c r="G1625" t="b">
        <v>1</v>
      </c>
      <c r="H1625" t="b">
        <v>0</v>
      </c>
      <c r="I1625" t="b">
        <v>0</v>
      </c>
      <c r="J1625" t="b">
        <v>0</v>
      </c>
      <c r="K1625" t="b">
        <v>0</v>
      </c>
      <c r="L1625">
        <v>5578.5249999999996</v>
      </c>
      <c r="M1625">
        <v>5578.5249999999996</v>
      </c>
      <c r="N1625" t="b">
        <v>0</v>
      </c>
      <c r="O1625">
        <v>5578.5249999999996</v>
      </c>
      <c r="P1625">
        <v>1.00054255223746</v>
      </c>
      <c r="R1625">
        <v>12042.637000000001</v>
      </c>
      <c r="S1625">
        <v>12042.637000000001</v>
      </c>
      <c r="X1625">
        <v>6.2301862493089499E-2</v>
      </c>
      <c r="Y1625">
        <v>1.0006082099873199</v>
      </c>
      <c r="Z1625">
        <v>1.0006082099873199</v>
      </c>
      <c r="AA1625">
        <v>451.39043802979597</v>
      </c>
      <c r="AB1625">
        <v>6.0802510259089996E-4</v>
      </c>
      <c r="AC1625" s="96">
        <v>3.6969452538072101E-7</v>
      </c>
      <c r="AD1625">
        <v>6.1835702929521799E-2</v>
      </c>
      <c r="AE1625">
        <v>6.8019254077480898E-2</v>
      </c>
      <c r="AF1625">
        <v>6.8019254077480898E-2</v>
      </c>
      <c r="AH1625">
        <v>450.055015631679</v>
      </c>
      <c r="AI1625">
        <v>12.03</v>
      </c>
      <c r="AJ1625">
        <v>456.80584086615403</v>
      </c>
      <c r="AK1625">
        <v>443.30419039720402</v>
      </c>
      <c r="AL1625">
        <v>1.7912257495590001E-4</v>
      </c>
      <c r="AM1625" s="96">
        <v>1.3778659611992801E-5</v>
      </c>
      <c r="AN1625">
        <v>0</v>
      </c>
      <c r="AO1625">
        <v>0</v>
      </c>
      <c r="AP1625">
        <v>0</v>
      </c>
      <c r="AR1625">
        <v>0.107705604929473</v>
      </c>
      <c r="AS1625">
        <v>1.05963943886538</v>
      </c>
      <c r="AT1625">
        <v>1.1057176980603201</v>
      </c>
      <c r="AU1625">
        <v>1.75</v>
      </c>
      <c r="AV1625">
        <v>477.88050421126701</v>
      </c>
      <c r="AW1625">
        <v>1.0624111062889001E-3</v>
      </c>
      <c r="AX1625" s="98">
        <v>1.75</v>
      </c>
      <c r="AY1625">
        <v>0.101370455961951</v>
      </c>
      <c r="BD1625" s="95">
        <v>45476</v>
      </c>
    </row>
    <row r="1626" spans="1:56">
      <c r="A1626" t="s">
        <v>107</v>
      </c>
      <c r="B1626">
        <v>5591.35</v>
      </c>
      <c r="C1626">
        <v>0</v>
      </c>
      <c r="D1626">
        <v>12070.159</v>
      </c>
      <c r="E1626" s="95">
        <v>45476</v>
      </c>
      <c r="F1626" t="s">
        <v>1775</v>
      </c>
      <c r="G1626" t="b">
        <v>1</v>
      </c>
      <c r="H1626" t="b">
        <v>0</v>
      </c>
      <c r="I1626" t="b">
        <v>0</v>
      </c>
      <c r="J1626" t="b">
        <v>0</v>
      </c>
      <c r="K1626" t="b">
        <v>0</v>
      </c>
      <c r="L1626">
        <v>5591.35</v>
      </c>
      <c r="M1626">
        <v>5591.35</v>
      </c>
      <c r="N1626" t="b">
        <v>0</v>
      </c>
      <c r="O1626">
        <v>5591.35</v>
      </c>
      <c r="P1626">
        <v>1.00229899480597</v>
      </c>
      <c r="R1626">
        <v>12070.159</v>
      </c>
      <c r="S1626">
        <v>12070.159</v>
      </c>
      <c r="T1626" s="97">
        <v>45476</v>
      </c>
      <c r="U1626">
        <v>12070.159</v>
      </c>
      <c r="W1626">
        <v>6.7192094724267196E-2</v>
      </c>
      <c r="X1626">
        <v>6.2301862493089499E-2</v>
      </c>
      <c r="Y1626">
        <v>1.0022853798549201</v>
      </c>
      <c r="Z1626">
        <v>1.0022853798549201</v>
      </c>
      <c r="AA1626">
        <v>452.42203664357601</v>
      </c>
      <c r="AB1626">
        <v>2.2827723463955001E-3</v>
      </c>
      <c r="AC1626" s="96">
        <v>5.2110495854683799E-6</v>
      </c>
      <c r="AD1626">
        <v>6.4387672698326001E-2</v>
      </c>
      <c r="AE1626">
        <v>6.9018759055507403E-2</v>
      </c>
      <c r="AF1626">
        <v>6.9018759055507403E-2</v>
      </c>
      <c r="AG1626">
        <v>452.42203664357601</v>
      </c>
      <c r="AH1626">
        <v>450.055015631679</v>
      </c>
      <c r="AI1626">
        <v>12.03</v>
      </c>
      <c r="AJ1626">
        <v>456.80584086615403</v>
      </c>
      <c r="AK1626">
        <v>443.30419039720402</v>
      </c>
      <c r="AL1626" s="96">
        <v>1.3778659611992801E-5</v>
      </c>
      <c r="AN1626">
        <v>0</v>
      </c>
      <c r="AO1626">
        <v>0</v>
      </c>
      <c r="AP1626">
        <v>0</v>
      </c>
      <c r="AQ1626">
        <v>0.108187029368909</v>
      </c>
      <c r="AR1626">
        <v>0.107705604929473</v>
      </c>
      <c r="AS1626">
        <v>1.05963943886538</v>
      </c>
      <c r="AT1626">
        <v>1.1058883694460599</v>
      </c>
      <c r="AU1626">
        <v>1.75</v>
      </c>
      <c r="AV1626">
        <v>479.79174654669299</v>
      </c>
      <c r="AW1626">
        <v>3.9994147461220996E-3</v>
      </c>
      <c r="AX1626" s="98">
        <v>1.75</v>
      </c>
      <c r="AY1626">
        <v>0.101211080248453</v>
      </c>
      <c r="AZ1626" s="97">
        <v>45476</v>
      </c>
      <c r="BA1626">
        <v>479.79174654669299</v>
      </c>
      <c r="BB1626">
        <v>479.79173769961301</v>
      </c>
      <c r="BC1626" s="96">
        <v>8.8470800960749296E-6</v>
      </c>
      <c r="BD1626" s="95">
        <v>45476</v>
      </c>
    </row>
    <row r="1627" spans="1:56">
      <c r="A1627" t="s">
        <v>104</v>
      </c>
      <c r="B1627">
        <v>5592.9375</v>
      </c>
      <c r="C1627">
        <v>0</v>
      </c>
      <c r="D1627">
        <v>12079.392</v>
      </c>
      <c r="E1627" s="95">
        <v>45478</v>
      </c>
      <c r="F1627" t="s">
        <v>1776</v>
      </c>
      <c r="G1627" t="b">
        <v>0</v>
      </c>
      <c r="H1627" t="b">
        <v>0</v>
      </c>
      <c r="I1627" t="b">
        <v>0</v>
      </c>
      <c r="J1627" t="b">
        <v>0</v>
      </c>
      <c r="K1627" t="b">
        <v>0</v>
      </c>
      <c r="L1627">
        <v>5592.9375</v>
      </c>
      <c r="M1627">
        <v>5592.9375</v>
      </c>
      <c r="N1627" t="b">
        <v>0</v>
      </c>
      <c r="O1627">
        <v>5592.9375</v>
      </c>
      <c r="P1627">
        <v>1.00028392069893</v>
      </c>
      <c r="R1627">
        <v>12079.392</v>
      </c>
      <c r="S1627">
        <v>12079.392</v>
      </c>
      <c r="X1627">
        <v>6.7192094724267196E-2</v>
      </c>
      <c r="Y1627">
        <v>1.00039165494061</v>
      </c>
      <c r="Z1627">
        <v>1.00039165494061</v>
      </c>
      <c r="AA1627">
        <v>452.59922996946801</v>
      </c>
      <c r="AB1627">
        <v>3.9157826383400001E-4</v>
      </c>
      <c r="AC1627" s="96">
        <v>1.5333353670732399E-7</v>
      </c>
      <c r="AD1627">
        <v>6.2556013885968195E-2</v>
      </c>
      <c r="AE1627">
        <v>6.8035254385339597E-2</v>
      </c>
      <c r="AF1627">
        <v>6.8035254385339597E-2</v>
      </c>
      <c r="AH1627">
        <v>452.42203664357601</v>
      </c>
      <c r="AI1627">
        <v>12.09</v>
      </c>
      <c r="AJ1627">
        <v>459.20836719323</v>
      </c>
      <c r="AK1627">
        <v>445.63570609392201</v>
      </c>
      <c r="AL1627">
        <v>1.0058421516754E-3</v>
      </c>
      <c r="AM1627">
        <v>8.4049823633150001E-4</v>
      </c>
      <c r="AN1627" s="96">
        <v>1.78030776607769E-5</v>
      </c>
      <c r="AO1627" s="96">
        <v>-4.8125947046395697E-6</v>
      </c>
      <c r="AP1627" s="96">
        <v>1.2990482956137401E-5</v>
      </c>
      <c r="AR1627">
        <v>0.108187029368909</v>
      </c>
      <c r="AS1627">
        <v>1.055924564683</v>
      </c>
      <c r="AT1627">
        <v>1.10699160554195</v>
      </c>
      <c r="AU1627">
        <v>1.75</v>
      </c>
      <c r="AV1627">
        <v>480.10726641217701</v>
      </c>
      <c r="AW1627">
        <v>6.5761836829040003E-4</v>
      </c>
      <c r="AX1627" s="98">
        <v>1.75</v>
      </c>
      <c r="AY1627">
        <v>0.10101970403888599</v>
      </c>
      <c r="BD1627" s="95">
        <v>45478</v>
      </c>
    </row>
    <row r="1628" spans="1:56">
      <c r="A1628" t="s">
        <v>105</v>
      </c>
      <c r="B1628">
        <v>5600.5375000000004</v>
      </c>
      <c r="C1628">
        <v>0</v>
      </c>
      <c r="D1628">
        <v>12096</v>
      </c>
      <c r="E1628" s="95">
        <v>45478</v>
      </c>
      <c r="F1628" t="s">
        <v>1777</v>
      </c>
      <c r="G1628" t="b">
        <v>0</v>
      </c>
      <c r="H1628" t="b">
        <v>0</v>
      </c>
      <c r="I1628" t="b">
        <v>0</v>
      </c>
      <c r="J1628" t="b">
        <v>0</v>
      </c>
      <c r="K1628" t="b">
        <v>0</v>
      </c>
      <c r="L1628">
        <v>5600.5375000000004</v>
      </c>
      <c r="M1628">
        <v>5600.5375000000004</v>
      </c>
      <c r="N1628" t="b">
        <v>0</v>
      </c>
      <c r="O1628">
        <v>5600.5375000000004</v>
      </c>
      <c r="P1628">
        <v>1.0013588565936899</v>
      </c>
      <c r="R1628">
        <v>12096</v>
      </c>
      <c r="S1628">
        <v>12096</v>
      </c>
      <c r="X1628">
        <v>6.7192094724267196E-2</v>
      </c>
      <c r="Y1628">
        <v>1.0013749036375299</v>
      </c>
      <c r="Z1628">
        <v>1.0013749036375299</v>
      </c>
      <c r="AA1628">
        <v>453.22151029709897</v>
      </c>
      <c r="AB1628">
        <v>1.3739593229897E-3</v>
      </c>
      <c r="AC1628" s="96">
        <v>1.8877642212305E-6</v>
      </c>
      <c r="AD1628">
        <v>6.2275681819458202E-2</v>
      </c>
      <c r="AE1628">
        <v>6.7748302168298302E-2</v>
      </c>
      <c r="AF1628">
        <v>6.7748302168298302E-2</v>
      </c>
      <c r="AH1628">
        <v>452.42203664357601</v>
      </c>
      <c r="AI1628">
        <v>12.09</v>
      </c>
      <c r="AJ1628">
        <v>459.20836719323</v>
      </c>
      <c r="AK1628">
        <v>445.63570609392201</v>
      </c>
      <c r="AL1628">
        <v>8.4049823633150001E-4</v>
      </c>
      <c r="AM1628">
        <v>6.7515432098759996E-4</v>
      </c>
      <c r="AN1628" s="96">
        <v>1.4844043141097799E-5</v>
      </c>
      <c r="AO1628" s="96">
        <v>-3.8365394861017401E-8</v>
      </c>
      <c r="AP1628" s="96">
        <v>1.4805677746236801E-5</v>
      </c>
      <c r="AR1628">
        <v>0.108187029368909</v>
      </c>
      <c r="AS1628">
        <v>1.055924564683</v>
      </c>
      <c r="AT1628">
        <v>1.1083126157055101</v>
      </c>
      <c r="AU1628">
        <v>1.75</v>
      </c>
      <c r="AV1628">
        <v>481.262443559421</v>
      </c>
      <c r="AW1628">
        <v>2.4060813656847E-3</v>
      </c>
      <c r="AX1628" s="98">
        <v>1.75</v>
      </c>
      <c r="AY1628">
        <v>0.101253485489308</v>
      </c>
      <c r="BD1628" s="95">
        <v>45478</v>
      </c>
    </row>
    <row r="1629" spans="1:56">
      <c r="A1629" t="s">
        <v>106</v>
      </c>
      <c r="B1629">
        <v>5610.5</v>
      </c>
      <c r="C1629">
        <v>0</v>
      </c>
      <c r="D1629">
        <v>12116.817999999999</v>
      </c>
      <c r="E1629" s="95">
        <v>45478</v>
      </c>
      <c r="F1629" t="s">
        <v>1778</v>
      </c>
      <c r="G1629" t="b">
        <v>0</v>
      </c>
      <c r="H1629" t="b">
        <v>0</v>
      </c>
      <c r="I1629" t="b">
        <v>0</v>
      </c>
      <c r="J1629" t="b">
        <v>0</v>
      </c>
      <c r="K1629" t="b">
        <v>0</v>
      </c>
      <c r="L1629">
        <v>5610.5</v>
      </c>
      <c r="M1629">
        <v>5610.5</v>
      </c>
      <c r="N1629" t="b">
        <v>0</v>
      </c>
      <c r="O1629">
        <v>5610.5</v>
      </c>
      <c r="P1629">
        <v>1.0017788471195801</v>
      </c>
      <c r="R1629">
        <v>12116.817999999999</v>
      </c>
      <c r="S1629">
        <v>12116.817999999999</v>
      </c>
      <c r="X1629">
        <v>6.7192094724267196E-2</v>
      </c>
      <c r="Y1629">
        <v>1.00172106481481</v>
      </c>
      <c r="Z1629">
        <v>1.00172106481481</v>
      </c>
      <c r="AA1629">
        <v>454.00153389178797</v>
      </c>
      <c r="AB1629">
        <v>1.7195854798773E-3</v>
      </c>
      <c r="AC1629" s="96">
        <v>2.95697422260486E-6</v>
      </c>
      <c r="AD1629">
        <v>6.2916858353180602E-2</v>
      </c>
      <c r="AE1629">
        <v>6.7886821616177304E-2</v>
      </c>
      <c r="AF1629">
        <v>6.7886821616177304E-2</v>
      </c>
      <c r="AH1629">
        <v>452.42203664357601</v>
      </c>
      <c r="AI1629">
        <v>12.09</v>
      </c>
      <c r="AJ1629">
        <v>459.20836719323</v>
      </c>
      <c r="AK1629">
        <v>445.63570609392201</v>
      </c>
      <c r="AL1629">
        <v>6.7515432098759996E-4</v>
      </c>
      <c r="AM1629">
        <v>5.0981040564370003E-4</v>
      </c>
      <c r="AN1629" s="96">
        <v>1.48310432081909E-5</v>
      </c>
      <c r="AO1629" s="96">
        <v>-4.7263304381317499E-12</v>
      </c>
      <c r="AP1629" s="96">
        <v>1.4831038481860399E-5</v>
      </c>
      <c r="AR1629">
        <v>0.108187029368909</v>
      </c>
      <c r="AS1629">
        <v>1.055924564683</v>
      </c>
      <c r="AT1629">
        <v>1.10669834334299</v>
      </c>
      <c r="AU1629">
        <v>1.75</v>
      </c>
      <c r="AV1629">
        <v>482.71194031144898</v>
      </c>
      <c r="AW1629">
        <v>3.0118634259257001E-3</v>
      </c>
      <c r="AX1629" s="98">
        <v>1.75</v>
      </c>
      <c r="AY1629">
        <v>0.101558194076248</v>
      </c>
      <c r="BD1629" s="95">
        <v>45478</v>
      </c>
    </row>
    <row r="1630" spans="1:56">
      <c r="A1630" t="s">
        <v>107</v>
      </c>
      <c r="B1630">
        <v>5608.85</v>
      </c>
      <c r="C1630">
        <v>0</v>
      </c>
      <c r="D1630">
        <v>12112.575000000001</v>
      </c>
      <c r="E1630" s="95">
        <v>45478</v>
      </c>
      <c r="F1630" t="s">
        <v>1779</v>
      </c>
      <c r="G1630" t="b">
        <v>0</v>
      </c>
      <c r="H1630" t="b">
        <v>0</v>
      </c>
      <c r="I1630" t="b">
        <v>0</v>
      </c>
      <c r="J1630" t="b">
        <v>0</v>
      </c>
      <c r="K1630" t="b">
        <v>0</v>
      </c>
      <c r="L1630">
        <v>5608.85</v>
      </c>
      <c r="M1630">
        <v>5608.85</v>
      </c>
      <c r="N1630" t="b">
        <v>0</v>
      </c>
      <c r="O1630">
        <v>5608.85</v>
      </c>
      <c r="P1630">
        <v>0.99970590856429897</v>
      </c>
      <c r="R1630">
        <v>12112.575000000001</v>
      </c>
      <c r="S1630">
        <v>12112.575000000001</v>
      </c>
      <c r="X1630">
        <v>6.7192094724267196E-2</v>
      </c>
      <c r="Y1630">
        <v>0.99964982555651105</v>
      </c>
      <c r="Z1630">
        <v>0.99964982555651105</v>
      </c>
      <c r="AA1630">
        <v>453.84255415731502</v>
      </c>
      <c r="AB1630">
        <v>-3.5023576887550001E-4</v>
      </c>
      <c r="AC1630" s="96">
        <v>1.2266509379983001E-7</v>
      </c>
      <c r="AD1630">
        <v>6.1106481445587398E-2</v>
      </c>
      <c r="AE1630">
        <v>6.69092921008448E-2</v>
      </c>
      <c r="AF1630">
        <v>6.69092921008448E-2</v>
      </c>
      <c r="AH1630">
        <v>452.42203664357601</v>
      </c>
      <c r="AI1630">
        <v>12.09</v>
      </c>
      <c r="AJ1630">
        <v>459.20836719323</v>
      </c>
      <c r="AK1630">
        <v>445.63570609392201</v>
      </c>
      <c r="AL1630">
        <v>5.0981040564370003E-4</v>
      </c>
      <c r="AM1630">
        <v>3.4446649029979998E-4</v>
      </c>
      <c r="AN1630" s="96">
        <v>8.1603114104451996E-8</v>
      </c>
      <c r="AO1630" s="96">
        <v>-2.2204460492503101E-16</v>
      </c>
      <c r="AP1630" s="96">
        <v>8.1603113882407299E-8</v>
      </c>
      <c r="AR1630">
        <v>0.108187029368909</v>
      </c>
      <c r="AS1630">
        <v>1.055924564683</v>
      </c>
      <c r="AT1630">
        <v>1.10458515820104</v>
      </c>
      <c r="AU1630">
        <v>1.75</v>
      </c>
      <c r="AV1630">
        <v>482.41613188758799</v>
      </c>
      <c r="AW1630">
        <v>-6.1280527610449995E-4</v>
      </c>
      <c r="AX1630" s="98">
        <v>1.75</v>
      </c>
      <c r="AY1630">
        <v>0.101583279215303</v>
      </c>
      <c r="BD1630" s="95">
        <v>45478</v>
      </c>
    </row>
    <row r="1631" spans="1:56">
      <c r="A1631" t="s">
        <v>108</v>
      </c>
      <c r="B1631">
        <v>5619.5</v>
      </c>
      <c r="C1631">
        <v>0</v>
      </c>
      <c r="D1631">
        <v>12135.724</v>
      </c>
      <c r="E1631" s="95">
        <v>45478</v>
      </c>
      <c r="F1631" t="s">
        <v>1780</v>
      </c>
      <c r="G1631" t="b">
        <v>0</v>
      </c>
      <c r="H1631" t="b">
        <v>0</v>
      </c>
      <c r="I1631" t="b">
        <v>0</v>
      </c>
      <c r="J1631" t="b">
        <v>0</v>
      </c>
      <c r="K1631" t="b">
        <v>0</v>
      </c>
      <c r="L1631">
        <v>5619.5</v>
      </c>
      <c r="M1631">
        <v>5619.5</v>
      </c>
      <c r="N1631" t="b">
        <v>0</v>
      </c>
      <c r="O1631">
        <v>5619.5</v>
      </c>
      <c r="P1631">
        <v>1.00189878495591</v>
      </c>
      <c r="R1631">
        <v>12135.724</v>
      </c>
      <c r="S1631">
        <v>12135.724</v>
      </c>
      <c r="X1631">
        <v>6.7192094724267196E-2</v>
      </c>
      <c r="Y1631">
        <v>1.0019111543168899</v>
      </c>
      <c r="Z1631">
        <v>1.0019111543168899</v>
      </c>
      <c r="AA1631">
        <v>454.70991731388398</v>
      </c>
      <c r="AB1631">
        <v>1.9093303849935001E-3</v>
      </c>
      <c r="AC1631" s="96">
        <v>3.6455425190597398E-6</v>
      </c>
      <c r="AD1631">
        <v>6.2416393442729499E-2</v>
      </c>
      <c r="AE1631">
        <v>6.7345897265250906E-2</v>
      </c>
      <c r="AF1631">
        <v>6.7345897265250906E-2</v>
      </c>
      <c r="AH1631">
        <v>452.42203664357601</v>
      </c>
      <c r="AI1631">
        <v>12.09</v>
      </c>
      <c r="AJ1631">
        <v>459.20836719323</v>
      </c>
      <c r="AK1631">
        <v>445.63570609392201</v>
      </c>
      <c r="AL1631">
        <v>3.4446649029979998E-4</v>
      </c>
      <c r="AM1631">
        <v>1.7912257495590001E-4</v>
      </c>
      <c r="AN1631" s="96">
        <v>5.8915416950758997E-10</v>
      </c>
      <c r="AO1631">
        <v>0</v>
      </c>
      <c r="AP1631" s="96">
        <v>5.8915416950758997E-10</v>
      </c>
      <c r="AR1631">
        <v>0.108187029368909</v>
      </c>
      <c r="AS1631">
        <v>1.055924564683</v>
      </c>
      <c r="AT1631">
        <v>1.1044107268586401</v>
      </c>
      <c r="AU1631">
        <v>1.75</v>
      </c>
      <c r="AV1631">
        <v>484.02958231533398</v>
      </c>
      <c r="AW1631">
        <v>3.3445200545714E-3</v>
      </c>
      <c r="AX1631" s="98">
        <v>1.75</v>
      </c>
      <c r="AY1631">
        <v>0.10208269924713601</v>
      </c>
      <c r="BD1631" s="95">
        <v>45478</v>
      </c>
    </row>
    <row r="1632" spans="1:56">
      <c r="A1632" t="s">
        <v>109</v>
      </c>
      <c r="B1632">
        <v>5618.1750000000002</v>
      </c>
      <c r="C1632">
        <v>0</v>
      </c>
      <c r="D1632">
        <v>12133.184999999999</v>
      </c>
      <c r="E1632" s="95">
        <v>45478</v>
      </c>
      <c r="F1632" t="s">
        <v>1781</v>
      </c>
      <c r="G1632" t="b">
        <v>0</v>
      </c>
      <c r="H1632" t="b">
        <v>0</v>
      </c>
      <c r="I1632" t="b">
        <v>0</v>
      </c>
      <c r="J1632" t="b">
        <v>0</v>
      </c>
      <c r="K1632" t="b">
        <v>0</v>
      </c>
      <c r="L1632">
        <v>5618.1750000000002</v>
      </c>
      <c r="M1632">
        <v>5618.1750000000002</v>
      </c>
      <c r="N1632" t="b">
        <v>0</v>
      </c>
      <c r="O1632">
        <v>5618.1750000000002</v>
      </c>
      <c r="P1632">
        <v>0.99976421389803305</v>
      </c>
      <c r="R1632">
        <v>12133.184999999999</v>
      </c>
      <c r="S1632">
        <v>12133.184999999999</v>
      </c>
      <c r="X1632">
        <v>6.7192094724267196E-2</v>
      </c>
      <c r="Y1632">
        <v>0.99979078298089097</v>
      </c>
      <c r="Z1632">
        <v>0.99979078298089097</v>
      </c>
      <c r="AA1632">
        <v>454.61478426042498</v>
      </c>
      <c r="AB1632">
        <v>-2.092389080418E-4</v>
      </c>
      <c r="AC1632" s="96">
        <v>4.3780920638556097E-8</v>
      </c>
      <c r="AD1632">
        <v>6.0553212737344798E-2</v>
      </c>
      <c r="AE1632">
        <v>6.6345479638239599E-2</v>
      </c>
      <c r="AF1632">
        <v>6.6345479638239599E-2</v>
      </c>
      <c r="AH1632">
        <v>452.42203664357601</v>
      </c>
      <c r="AI1632">
        <v>12.09</v>
      </c>
      <c r="AJ1632">
        <v>459.20836719323</v>
      </c>
      <c r="AK1632">
        <v>445.63570609392201</v>
      </c>
      <c r="AL1632">
        <v>1.7912257495590001E-4</v>
      </c>
      <c r="AM1632">
        <v>0</v>
      </c>
      <c r="AN1632">
        <v>0</v>
      </c>
      <c r="AO1632">
        <v>0</v>
      </c>
      <c r="AP1632">
        <v>0</v>
      </c>
      <c r="AR1632">
        <v>0.108187029368909</v>
      </c>
      <c r="AS1632">
        <v>1.055924564683</v>
      </c>
      <c r="AT1632">
        <v>1.1009232253704999</v>
      </c>
      <c r="AU1632">
        <v>1.75</v>
      </c>
      <c r="AV1632">
        <v>483.85236466918298</v>
      </c>
      <c r="AW1632">
        <v>-3.6612978343939997E-4</v>
      </c>
      <c r="AX1632" s="98">
        <v>1.75</v>
      </c>
      <c r="AY1632">
        <v>0.10178518934691599</v>
      </c>
      <c r="BD1632" s="95">
        <v>45478</v>
      </c>
    </row>
    <row r="1633" spans="1:56">
      <c r="A1633" t="s">
        <v>110</v>
      </c>
      <c r="B1633">
        <v>5624.2749999999996</v>
      </c>
      <c r="C1633">
        <v>0</v>
      </c>
      <c r="D1633">
        <v>12146.273999999999</v>
      </c>
      <c r="E1633" s="95">
        <v>45478</v>
      </c>
      <c r="F1633" t="s">
        <v>1782</v>
      </c>
      <c r="G1633" t="b">
        <v>0</v>
      </c>
      <c r="H1633" t="b">
        <v>0</v>
      </c>
      <c r="I1633" t="b">
        <v>0</v>
      </c>
      <c r="J1633" t="b">
        <v>0</v>
      </c>
      <c r="K1633" t="b">
        <v>0</v>
      </c>
      <c r="L1633">
        <v>5624.2749999999996</v>
      </c>
      <c r="M1633">
        <v>5624.2749999999996</v>
      </c>
      <c r="N1633" t="b">
        <v>0</v>
      </c>
      <c r="O1633">
        <v>5624.2749999999996</v>
      </c>
      <c r="P1633">
        <v>1.00108576183547</v>
      </c>
      <c r="R1633">
        <v>12146.273999999999</v>
      </c>
      <c r="S1633">
        <v>12146.273999999999</v>
      </c>
      <c r="T1633" s="97">
        <v>45478</v>
      </c>
      <c r="U1633">
        <v>12146.273999999999</v>
      </c>
      <c r="W1633">
        <v>6.7870776526016405E-2</v>
      </c>
      <c r="X1633">
        <v>6.7192094724267196E-2</v>
      </c>
      <c r="Y1633">
        <v>1.0010787769245999</v>
      </c>
      <c r="Z1633">
        <v>1.0010787769245999</v>
      </c>
      <c r="AA1633">
        <v>455.10521219927102</v>
      </c>
      <c r="AB1633">
        <v>1.0781954629220001E-3</v>
      </c>
      <c r="AC1633" s="96">
        <v>1.1625054562657699E-6</v>
      </c>
      <c r="AD1633">
        <v>5.9747214629105899E-2</v>
      </c>
      <c r="AE1633">
        <v>6.5811782965672694E-2</v>
      </c>
      <c r="AF1633">
        <v>6.5811782965672694E-2</v>
      </c>
      <c r="AG1633">
        <v>455.10521219927102</v>
      </c>
      <c r="AH1633">
        <v>452.42203664357601</v>
      </c>
      <c r="AI1633">
        <v>12.09</v>
      </c>
      <c r="AJ1633">
        <v>459.20836719323</v>
      </c>
      <c r="AK1633">
        <v>445.63570609392201</v>
      </c>
      <c r="AL1633">
        <v>0</v>
      </c>
      <c r="AN1633">
        <v>0</v>
      </c>
      <c r="AO1633">
        <v>0</v>
      </c>
      <c r="AP1633">
        <v>0</v>
      </c>
      <c r="AQ1633">
        <v>0.109021717431771</v>
      </c>
      <c r="AR1633">
        <v>0.108187029368909</v>
      </c>
      <c r="AS1633">
        <v>1.055924564683</v>
      </c>
      <c r="AT1633">
        <v>1.10300415448447</v>
      </c>
      <c r="AU1633">
        <v>1.75</v>
      </c>
      <c r="AV1633">
        <v>484.76581000954701</v>
      </c>
      <c r="AW1633">
        <v>1.8878596180638E-3</v>
      </c>
      <c r="AX1633" s="98">
        <v>1.75</v>
      </c>
      <c r="AY1633">
        <v>0.101821362203297</v>
      </c>
      <c r="AZ1633" s="97">
        <v>45478</v>
      </c>
      <c r="BA1633">
        <v>484.76581000954701</v>
      </c>
      <c r="BB1633">
        <v>484.76580106966799</v>
      </c>
      <c r="BC1633" s="96">
        <v>8.9398785121375096E-6</v>
      </c>
      <c r="BD1633" s="95">
        <v>45478</v>
      </c>
    </row>
    <row r="1634" spans="1:56">
      <c r="A1634" t="s">
        <v>104</v>
      </c>
      <c r="B1634">
        <v>5635.1</v>
      </c>
      <c r="C1634">
        <v>0</v>
      </c>
      <c r="D1634">
        <v>12171.78</v>
      </c>
      <c r="E1634" s="95">
        <v>45481</v>
      </c>
      <c r="F1634" t="s">
        <v>1783</v>
      </c>
      <c r="G1634" t="b">
        <v>0</v>
      </c>
      <c r="H1634" t="b">
        <v>0</v>
      </c>
      <c r="I1634" t="b">
        <v>0</v>
      </c>
      <c r="J1634" t="b">
        <v>0</v>
      </c>
      <c r="K1634" t="b">
        <v>0</v>
      </c>
      <c r="L1634">
        <v>5635.1</v>
      </c>
      <c r="M1634">
        <v>5635.1</v>
      </c>
      <c r="N1634" t="b">
        <v>0</v>
      </c>
      <c r="O1634">
        <v>5635.1</v>
      </c>
      <c r="P1634">
        <v>1.00192469251592</v>
      </c>
      <c r="R1634">
        <v>12171.78</v>
      </c>
      <c r="S1634">
        <v>12171.78</v>
      </c>
      <c r="X1634">
        <v>6.7870776526016405E-2</v>
      </c>
      <c r="Y1634">
        <v>1.0015343134251899</v>
      </c>
      <c r="Z1634">
        <v>1.0015343134251899</v>
      </c>
      <c r="AA1634">
        <v>455.803486236227</v>
      </c>
      <c r="AB1634">
        <v>1.5331375689573001E-3</v>
      </c>
      <c r="AC1634" s="96">
        <v>2.3505108053485002E-6</v>
      </c>
      <c r="AD1634">
        <v>6.0036022021935601E-2</v>
      </c>
      <c r="AE1634">
        <v>6.5769628899866997E-2</v>
      </c>
      <c r="AF1634">
        <v>6.5769628899866997E-2</v>
      </c>
      <c r="AH1634">
        <v>455.10521219927102</v>
      </c>
      <c r="AI1634">
        <v>12.48</v>
      </c>
      <c r="AJ1634">
        <v>461.93179038225998</v>
      </c>
      <c r="AK1634">
        <v>448.27863401628201</v>
      </c>
      <c r="AL1634">
        <v>1.0058421516754E-3</v>
      </c>
      <c r="AM1634">
        <v>8.4049823633150001E-4</v>
      </c>
      <c r="AN1634">
        <v>1.123628568294E-4</v>
      </c>
      <c r="AO1634" s="96">
        <v>-2.0846929245088498E-6</v>
      </c>
      <c r="AP1634">
        <v>1.102781639049E-4</v>
      </c>
      <c r="AR1634">
        <v>0.109021717431771</v>
      </c>
      <c r="AS1634">
        <v>1.0494130190511299</v>
      </c>
      <c r="AT1634">
        <v>1.1027516777086299</v>
      </c>
      <c r="AU1634">
        <v>1.75</v>
      </c>
      <c r="AV1634">
        <v>486.04723114228699</v>
      </c>
      <c r="AW1634">
        <v>2.6433818274326998E-3</v>
      </c>
      <c r="AX1634" s="98">
        <v>1.75</v>
      </c>
      <c r="AY1634">
        <v>0.102101217383502</v>
      </c>
      <c r="BD1634" s="95">
        <v>45481</v>
      </c>
    </row>
    <row r="1635" spans="1:56">
      <c r="A1635" t="s">
        <v>105</v>
      </c>
      <c r="B1635">
        <v>5626.25</v>
      </c>
      <c r="C1635">
        <v>0</v>
      </c>
      <c r="D1635">
        <v>12151.958000000001</v>
      </c>
      <c r="E1635" s="95">
        <v>45481</v>
      </c>
      <c r="F1635" t="s">
        <v>1784</v>
      </c>
      <c r="G1635" t="b">
        <v>0</v>
      </c>
      <c r="H1635" t="b">
        <v>0</v>
      </c>
      <c r="I1635" t="b">
        <v>0</v>
      </c>
      <c r="J1635" t="b">
        <v>0</v>
      </c>
      <c r="K1635" t="b">
        <v>0</v>
      </c>
      <c r="L1635">
        <v>5626.25</v>
      </c>
      <c r="M1635">
        <v>5626.25</v>
      </c>
      <c r="N1635" t="b">
        <v>0</v>
      </c>
      <c r="O1635">
        <v>5626.25</v>
      </c>
      <c r="P1635">
        <v>0.99842948661070796</v>
      </c>
      <c r="R1635">
        <v>12151.958000000001</v>
      </c>
      <c r="S1635">
        <v>12151.958000000001</v>
      </c>
      <c r="X1635">
        <v>6.7870776526016405E-2</v>
      </c>
      <c r="Y1635">
        <v>0.998371478945561</v>
      </c>
      <c r="Z1635">
        <v>0.998371478945561</v>
      </c>
      <c r="AA1635">
        <v>455.06120066220399</v>
      </c>
      <c r="AB1635">
        <v>-1.6298485362685E-3</v>
      </c>
      <c r="AC1635" s="96">
        <v>2.6564062511767101E-6</v>
      </c>
      <c r="AD1635">
        <v>6.0574074829334197E-2</v>
      </c>
      <c r="AE1635">
        <v>6.5851740917531598E-2</v>
      </c>
      <c r="AF1635">
        <v>6.5851740917531598E-2</v>
      </c>
      <c r="AH1635">
        <v>455.10521219927102</v>
      </c>
      <c r="AI1635">
        <v>12.48</v>
      </c>
      <c r="AJ1635">
        <v>461.93179038225998</v>
      </c>
      <c r="AK1635">
        <v>448.27863401628201</v>
      </c>
      <c r="AL1635">
        <v>8.4049823633150001E-4</v>
      </c>
      <c r="AM1635">
        <v>6.7515432098759996E-4</v>
      </c>
      <c r="AN1635" s="96">
        <v>1.92306961585456E-6</v>
      </c>
      <c r="AO1635" s="96">
        <v>-1.8062368185578399E-6</v>
      </c>
      <c r="AP1635" s="96">
        <v>1.1683279729672E-7</v>
      </c>
      <c r="AR1635">
        <v>0.109021717431771</v>
      </c>
      <c r="AS1635">
        <v>1.0494130190511299</v>
      </c>
      <c r="AT1635">
        <v>1.1007933694630501</v>
      </c>
      <c r="AU1635">
        <v>1.75</v>
      </c>
      <c r="AV1635">
        <v>484.66203938089399</v>
      </c>
      <c r="AW1635">
        <v>-2.8499118452682002E-3</v>
      </c>
      <c r="AX1635" s="98">
        <v>1.75</v>
      </c>
      <c r="AY1635">
        <v>0.10204328650862</v>
      </c>
      <c r="BD1635" s="95">
        <v>45481</v>
      </c>
    </row>
    <row r="1636" spans="1:56">
      <c r="A1636" t="s">
        <v>106</v>
      </c>
      <c r="B1636">
        <v>5625.2250000000004</v>
      </c>
      <c r="C1636">
        <v>0</v>
      </c>
      <c r="D1636">
        <v>12150.228999999999</v>
      </c>
      <c r="E1636" s="95">
        <v>45481</v>
      </c>
      <c r="F1636" t="s">
        <v>1785</v>
      </c>
      <c r="G1636" t="b">
        <v>0</v>
      </c>
      <c r="H1636" t="b">
        <v>0</v>
      </c>
      <c r="I1636" t="b">
        <v>0</v>
      </c>
      <c r="J1636" t="b">
        <v>0</v>
      </c>
      <c r="K1636" t="b">
        <v>0</v>
      </c>
      <c r="L1636">
        <v>5625.2250000000004</v>
      </c>
      <c r="M1636">
        <v>5625.2250000000004</v>
      </c>
      <c r="N1636" t="b">
        <v>0</v>
      </c>
      <c r="O1636">
        <v>5625.2250000000004</v>
      </c>
      <c r="P1636">
        <v>0.99981781826260796</v>
      </c>
      <c r="R1636">
        <v>12150.228999999999</v>
      </c>
      <c r="S1636">
        <v>12150.228999999999</v>
      </c>
      <c r="X1636">
        <v>6.7870776526016405E-2</v>
      </c>
      <c r="Y1636">
        <v>0.99985771840225202</v>
      </c>
      <c r="Z1636">
        <v>0.99985771840225202</v>
      </c>
      <c r="AA1636">
        <v>454.996453827501</v>
      </c>
      <c r="AB1636">
        <v>-1.4229172073439999E-4</v>
      </c>
      <c r="AC1636" s="96">
        <v>2.02469337895567E-8</v>
      </c>
      <c r="AD1636">
        <v>5.87469860028264E-2</v>
      </c>
      <c r="AE1636">
        <v>6.4864703006718205E-2</v>
      </c>
      <c r="AF1636">
        <v>6.4864703006718205E-2</v>
      </c>
      <c r="AH1636">
        <v>455.10521219927102</v>
      </c>
      <c r="AI1636">
        <v>12.48</v>
      </c>
      <c r="AJ1636">
        <v>461.93179038225998</v>
      </c>
      <c r="AK1636">
        <v>448.27863401628201</v>
      </c>
      <c r="AL1636">
        <v>6.7515432098759996E-4</v>
      </c>
      <c r="AM1636">
        <v>5.0981040564370003E-4</v>
      </c>
      <c r="AN1636" s="96">
        <v>4.0012227935986399E-8</v>
      </c>
      <c r="AO1636" s="96">
        <v>-6.4551810008417397E-8</v>
      </c>
      <c r="AP1636" s="96">
        <v>-2.4539582072430902E-8</v>
      </c>
      <c r="AR1636">
        <v>0.109021717431771</v>
      </c>
      <c r="AS1636">
        <v>1.0494130190511299</v>
      </c>
      <c r="AT1636">
        <v>1.1011994724612399</v>
      </c>
      <c r="AU1636">
        <v>1.75</v>
      </c>
      <c r="AV1636">
        <v>484.54136202456601</v>
      </c>
      <c r="AW1636">
        <v>-2.4899279605830003E-4</v>
      </c>
      <c r="AX1636" s="98">
        <v>1.75</v>
      </c>
      <c r="AY1636">
        <v>0.10190437133270901</v>
      </c>
      <c r="BD1636" s="95">
        <v>45481</v>
      </c>
    </row>
    <row r="1637" spans="1:56">
      <c r="A1637" t="s">
        <v>107</v>
      </c>
      <c r="B1637">
        <v>5621.6</v>
      </c>
      <c r="C1637">
        <v>0</v>
      </c>
      <c r="D1637">
        <v>12142.255999999999</v>
      </c>
      <c r="E1637" s="95">
        <v>45481</v>
      </c>
      <c r="F1637" t="s">
        <v>1786</v>
      </c>
      <c r="G1637" t="b">
        <v>0</v>
      </c>
      <c r="H1637" t="b">
        <v>0</v>
      </c>
      <c r="I1637" t="b">
        <v>0</v>
      </c>
      <c r="J1637" t="b">
        <v>0</v>
      </c>
      <c r="K1637" t="b">
        <v>0</v>
      </c>
      <c r="L1637">
        <v>5621.6</v>
      </c>
      <c r="M1637">
        <v>5621.6</v>
      </c>
      <c r="N1637" t="b">
        <v>0</v>
      </c>
      <c r="O1637">
        <v>5621.6</v>
      </c>
      <c r="P1637">
        <v>0.99935558133230196</v>
      </c>
      <c r="R1637">
        <v>12142.255999999999</v>
      </c>
      <c r="S1637">
        <v>12142.255999999999</v>
      </c>
      <c r="X1637">
        <v>6.7870776526016405E-2</v>
      </c>
      <c r="Y1637">
        <v>0.99934379837614495</v>
      </c>
      <c r="Z1637">
        <v>0.99934379837614495</v>
      </c>
      <c r="AA1637">
        <v>454.69788441565203</v>
      </c>
      <c r="AB1637">
        <v>-6.5641701837300002E-4</v>
      </c>
      <c r="AC1637" s="96">
        <v>4.3088330200975403E-7</v>
      </c>
      <c r="AD1637">
        <v>5.7356259913247602E-2</v>
      </c>
      <c r="AE1637">
        <v>6.40625409237537E-2</v>
      </c>
      <c r="AF1637">
        <v>6.40625409237537E-2</v>
      </c>
      <c r="AH1637">
        <v>455.10521219927102</v>
      </c>
      <c r="AI1637">
        <v>12.48</v>
      </c>
      <c r="AJ1637">
        <v>461.93179038225998</v>
      </c>
      <c r="AK1637">
        <v>448.27863401628201</v>
      </c>
      <c r="AL1637">
        <v>5.0981040564370003E-4</v>
      </c>
      <c r="AM1637">
        <v>3.4446649029979998E-4</v>
      </c>
      <c r="AN1637" s="96">
        <v>4.7699987451574304E-12</v>
      </c>
      <c r="AO1637" s="96">
        <v>-4.1368630743221502E-10</v>
      </c>
      <c r="AP1637" s="96">
        <v>-4.0891630868705698E-10</v>
      </c>
      <c r="AR1637">
        <v>0.109021717431771</v>
      </c>
      <c r="AS1637">
        <v>1.0494130190511299</v>
      </c>
      <c r="AT1637">
        <v>1.10217173838342</v>
      </c>
      <c r="AU1637">
        <v>1.75</v>
      </c>
      <c r="AV1637">
        <v>483.98493757454202</v>
      </c>
      <c r="AW1637">
        <v>-1.1483528417447E-3</v>
      </c>
      <c r="AX1637" s="98">
        <v>1.75</v>
      </c>
      <c r="AY1637">
        <v>0.101647398688661</v>
      </c>
      <c r="BD1637" s="95">
        <v>45481</v>
      </c>
    </row>
    <row r="1638" spans="1:56">
      <c r="A1638" t="s">
        <v>108</v>
      </c>
      <c r="B1638">
        <v>5625.5249999999996</v>
      </c>
      <c r="C1638">
        <v>0</v>
      </c>
      <c r="D1638">
        <v>12151.466</v>
      </c>
      <c r="E1638" s="95">
        <v>45481</v>
      </c>
      <c r="F1638" t="s">
        <v>1787</v>
      </c>
      <c r="G1638" t="b">
        <v>0</v>
      </c>
      <c r="H1638" t="b">
        <v>0</v>
      </c>
      <c r="I1638" t="b">
        <v>0</v>
      </c>
      <c r="J1638" t="b">
        <v>0</v>
      </c>
      <c r="K1638" t="b">
        <v>0</v>
      </c>
      <c r="L1638">
        <v>5625.5249999999996</v>
      </c>
      <c r="M1638">
        <v>5625.5249999999996</v>
      </c>
      <c r="N1638" t="b">
        <v>0</v>
      </c>
      <c r="O1638">
        <v>5625.5249999999996</v>
      </c>
      <c r="P1638">
        <v>1.00069819980076</v>
      </c>
      <c r="R1638">
        <v>12151.466</v>
      </c>
      <c r="S1638">
        <v>12151.466</v>
      </c>
      <c r="X1638">
        <v>6.7870776526016405E-2</v>
      </c>
      <c r="Y1638">
        <v>1.0007585081388499</v>
      </c>
      <c r="Z1638">
        <v>1.0007585081388499</v>
      </c>
      <c r="AA1638">
        <v>455.04277646169902</v>
      </c>
      <c r="AB1638">
        <v>7.5822061693440004E-4</v>
      </c>
      <c r="AC1638" s="96">
        <v>5.7489850394440602E-7</v>
      </c>
      <c r="AD1638">
        <v>5.6153391489912101E-2</v>
      </c>
      <c r="AE1638">
        <v>6.33349232568267E-2</v>
      </c>
      <c r="AF1638">
        <v>6.33349232568267E-2</v>
      </c>
      <c r="AH1638">
        <v>455.10521219927102</v>
      </c>
      <c r="AI1638">
        <v>12.48</v>
      </c>
      <c r="AJ1638">
        <v>461.93179038225998</v>
      </c>
      <c r="AK1638">
        <v>448.27863401628201</v>
      </c>
      <c r="AL1638">
        <v>3.4446649029979998E-4</v>
      </c>
      <c r="AM1638">
        <v>1.7912257495590001E-4</v>
      </c>
      <c r="AN1638" s="96">
        <v>1.1796689061651101E-19</v>
      </c>
      <c r="AO1638">
        <v>0</v>
      </c>
      <c r="AP1638" s="96">
        <v>1.1796689061651101E-19</v>
      </c>
      <c r="AR1638">
        <v>0.109021717431771</v>
      </c>
      <c r="AS1638">
        <v>1.0494130190511299</v>
      </c>
      <c r="AT1638">
        <v>1.1039645462865699</v>
      </c>
      <c r="AU1638">
        <v>1.75</v>
      </c>
      <c r="AV1638">
        <v>484.62737397444602</v>
      </c>
      <c r="AW1638">
        <v>1.3273892429876001E-3</v>
      </c>
      <c r="AX1638" s="98">
        <v>1.75</v>
      </c>
      <c r="AY1638">
        <v>0.101643090259892</v>
      </c>
      <c r="BD1638" s="95">
        <v>45481</v>
      </c>
    </row>
    <row r="1639" spans="1:56">
      <c r="A1639" t="s">
        <v>109</v>
      </c>
      <c r="B1639">
        <v>5620.5749999999998</v>
      </c>
      <c r="C1639">
        <v>0</v>
      </c>
      <c r="D1639">
        <v>12140.439</v>
      </c>
      <c r="E1639" s="95">
        <v>45481</v>
      </c>
      <c r="F1639" t="s">
        <v>1788</v>
      </c>
      <c r="G1639" t="b">
        <v>0</v>
      </c>
      <c r="H1639" t="b">
        <v>0</v>
      </c>
      <c r="I1639" t="b">
        <v>0</v>
      </c>
      <c r="J1639" t="b">
        <v>0</v>
      </c>
      <c r="K1639" t="b">
        <v>0</v>
      </c>
      <c r="L1639">
        <v>5620.5749999999998</v>
      </c>
      <c r="M1639">
        <v>5620.5749999999998</v>
      </c>
      <c r="N1639" t="b">
        <v>0</v>
      </c>
      <c r="O1639">
        <v>5620.5749999999998</v>
      </c>
      <c r="P1639">
        <v>0.99912008212566805</v>
      </c>
      <c r="R1639">
        <v>12140.439</v>
      </c>
      <c r="S1639">
        <v>12140.439</v>
      </c>
      <c r="X1639">
        <v>6.7870776526016405E-2</v>
      </c>
      <c r="Y1639">
        <v>0.99909253747654803</v>
      </c>
      <c r="Z1639">
        <v>0.99909253747654803</v>
      </c>
      <c r="AA1639">
        <v>454.62984219549202</v>
      </c>
      <c r="AB1639">
        <v>-9.0787451683210004E-4</v>
      </c>
      <c r="AC1639" s="96">
        <v>8.2423613831322198E-7</v>
      </c>
      <c r="AD1639">
        <v>5.5238105743673403E-2</v>
      </c>
      <c r="AE1639">
        <v>6.27263238622289E-2</v>
      </c>
      <c r="AF1639">
        <v>6.27263238622289E-2</v>
      </c>
      <c r="AH1639">
        <v>455.10521219927102</v>
      </c>
      <c r="AI1639">
        <v>12.48</v>
      </c>
      <c r="AJ1639">
        <v>461.93179038225998</v>
      </c>
      <c r="AK1639">
        <v>448.27863401628201</v>
      </c>
      <c r="AL1639">
        <v>1.7912257495590001E-4</v>
      </c>
      <c r="AM1639">
        <v>0</v>
      </c>
      <c r="AN1639">
        <v>0</v>
      </c>
      <c r="AO1639">
        <v>0</v>
      </c>
      <c r="AP1639">
        <v>0</v>
      </c>
      <c r="AR1639">
        <v>0.109021717431771</v>
      </c>
      <c r="AS1639">
        <v>1.0494130190511299</v>
      </c>
      <c r="AT1639">
        <v>1.1039945413148</v>
      </c>
      <c r="AU1639">
        <v>1.75</v>
      </c>
      <c r="AV1639">
        <v>483.85775690993501</v>
      </c>
      <c r="AW1639">
        <v>-1.5880594160406999E-3</v>
      </c>
      <c r="AX1639" s="98">
        <v>1.75</v>
      </c>
      <c r="AY1639">
        <v>0.10163264639865401</v>
      </c>
      <c r="BD1639" s="95">
        <v>45481</v>
      </c>
    </row>
    <row r="1640" spans="1:56">
      <c r="A1640" t="s">
        <v>110</v>
      </c>
      <c r="B1640">
        <v>5624.875</v>
      </c>
      <c r="C1640">
        <v>0</v>
      </c>
      <c r="D1640">
        <v>12150.922</v>
      </c>
      <c r="E1640" s="95">
        <v>45481</v>
      </c>
      <c r="F1640" t="s">
        <v>1789</v>
      </c>
      <c r="G1640" t="b">
        <v>0</v>
      </c>
      <c r="H1640" t="b">
        <v>0</v>
      </c>
      <c r="I1640" t="b">
        <v>0</v>
      </c>
      <c r="J1640" t="b">
        <v>0</v>
      </c>
      <c r="K1640" t="b">
        <v>0</v>
      </c>
      <c r="L1640">
        <v>5624.875</v>
      </c>
      <c r="M1640">
        <v>5624.875</v>
      </c>
      <c r="N1640" t="b">
        <v>0</v>
      </c>
      <c r="O1640">
        <v>5624.875</v>
      </c>
      <c r="P1640">
        <v>1.0007650462808499</v>
      </c>
      <c r="R1640">
        <v>12150.922</v>
      </c>
      <c r="S1640">
        <v>12150.922</v>
      </c>
      <c r="T1640" s="97">
        <v>45481</v>
      </c>
      <c r="U1640">
        <v>12150.922</v>
      </c>
      <c r="W1640">
        <v>6.4362580803573294E-2</v>
      </c>
      <c r="X1640">
        <v>6.7870776526016405E-2</v>
      </c>
      <c r="Y1640">
        <v>1.0008634778363401</v>
      </c>
      <c r="Z1640">
        <v>1.0008634778363401</v>
      </c>
      <c r="AA1640">
        <v>455.02240498796903</v>
      </c>
      <c r="AB1640">
        <v>8.6310525382060003E-4</v>
      </c>
      <c r="AC1640" s="96">
        <v>7.4495067917288703E-7</v>
      </c>
      <c r="AD1640">
        <v>5.4286453249995502E-2</v>
      </c>
      <c r="AE1640">
        <v>6.2096511528853003E-2</v>
      </c>
      <c r="AF1640">
        <v>6.2096511528853003E-2</v>
      </c>
      <c r="AG1640">
        <v>455.02240498796903</v>
      </c>
      <c r="AH1640">
        <v>455.10521219927102</v>
      </c>
      <c r="AI1640">
        <v>12.48</v>
      </c>
      <c r="AJ1640">
        <v>461.93179038225998</v>
      </c>
      <c r="AK1640">
        <v>448.27863401628201</v>
      </c>
      <c r="AL1640">
        <v>0</v>
      </c>
      <c r="AN1640">
        <v>0</v>
      </c>
      <c r="AO1640">
        <v>0</v>
      </c>
      <c r="AP1640">
        <v>0</v>
      </c>
      <c r="AQ1640">
        <v>0.109038368904637</v>
      </c>
      <c r="AR1640">
        <v>0.109021717431771</v>
      </c>
      <c r="AS1640">
        <v>1.0494130190511299</v>
      </c>
      <c r="AT1640">
        <v>1.1040672422060001</v>
      </c>
      <c r="AU1640">
        <v>1.75</v>
      </c>
      <c r="AV1640">
        <v>484.58890769574703</v>
      </c>
      <c r="AW1640">
        <v>1.511086213604E-3</v>
      </c>
      <c r="AX1640" s="98">
        <v>1.75</v>
      </c>
      <c r="AY1640">
        <v>0.101691760454113</v>
      </c>
      <c r="AZ1640" s="97">
        <v>45481</v>
      </c>
      <c r="BA1640">
        <v>484.58890769574703</v>
      </c>
      <c r="BB1640">
        <v>484.58889875756898</v>
      </c>
      <c r="BC1640" s="96">
        <v>8.9381777002017703E-6</v>
      </c>
      <c r="BD1640" s="95">
        <v>45481</v>
      </c>
    </row>
    <row r="1641" spans="1:56">
      <c r="A1641" t="s">
        <v>104</v>
      </c>
      <c r="B1641">
        <v>5638.3</v>
      </c>
      <c r="C1641">
        <v>0</v>
      </c>
      <c r="D1641">
        <v>12180.97</v>
      </c>
      <c r="E1641" s="95">
        <v>45482</v>
      </c>
      <c r="F1641" t="s">
        <v>1790</v>
      </c>
      <c r="G1641" t="b">
        <v>0</v>
      </c>
      <c r="H1641" t="b">
        <v>0</v>
      </c>
      <c r="I1641" t="b">
        <v>0</v>
      </c>
      <c r="J1641" t="b">
        <v>0</v>
      </c>
      <c r="K1641" t="b">
        <v>0</v>
      </c>
      <c r="L1641">
        <v>5638.3</v>
      </c>
      <c r="M1641">
        <v>5638.3</v>
      </c>
      <c r="N1641" t="b">
        <v>0</v>
      </c>
      <c r="O1641">
        <v>5638.3</v>
      </c>
      <c r="P1641">
        <v>1.0023867197048799</v>
      </c>
      <c r="R1641">
        <v>12180.97</v>
      </c>
      <c r="S1641">
        <v>12180.97</v>
      </c>
      <c r="X1641">
        <v>6.4362580803573294E-2</v>
      </c>
      <c r="Y1641">
        <v>1.0022941138177099</v>
      </c>
      <c r="Z1641">
        <v>1.0022941138177099</v>
      </c>
      <c r="AA1641">
        <v>456.066278174621</v>
      </c>
      <c r="AB1641">
        <v>2.2914863563055E-3</v>
      </c>
      <c r="AC1641" s="96">
        <v>5.2509097211345596E-6</v>
      </c>
      <c r="AD1641">
        <v>5.7671085917997002E-2</v>
      </c>
      <c r="AE1641">
        <v>6.3389080953850596E-2</v>
      </c>
      <c r="AF1641">
        <v>6.3389080953850596E-2</v>
      </c>
      <c r="AH1641">
        <v>455.02240498796903</v>
      </c>
      <c r="AI1641">
        <v>12.37</v>
      </c>
      <c r="AJ1641">
        <v>461.847741062789</v>
      </c>
      <c r="AK1641">
        <v>448.19706891315002</v>
      </c>
      <c r="AL1641">
        <v>1.0058421516754E-3</v>
      </c>
      <c r="AM1641">
        <v>8.4049823633150001E-4</v>
      </c>
      <c r="AN1641">
        <v>2.2334261661680001E-4</v>
      </c>
      <c r="AO1641" s="96">
        <v>-6.0158696546519497E-7</v>
      </c>
      <c r="AP1641">
        <v>2.227410296514E-4</v>
      </c>
      <c r="AR1641">
        <v>0.109038368904637</v>
      </c>
      <c r="AS1641">
        <v>1.0492821961485601</v>
      </c>
      <c r="AT1641">
        <v>1.1036555809064801</v>
      </c>
      <c r="AU1641">
        <v>1.75</v>
      </c>
      <c r="AV1641">
        <v>486.52765598509802</v>
      </c>
      <c r="AW1641">
        <v>4.0008102921096E-3</v>
      </c>
      <c r="AX1641" s="98">
        <v>1.75</v>
      </c>
      <c r="AY1641">
        <v>0.10245823833465501</v>
      </c>
      <c r="BD1641" s="95">
        <v>45482</v>
      </c>
    </row>
    <row r="1642" spans="1:56">
      <c r="A1642" t="s">
        <v>105</v>
      </c>
      <c r="B1642">
        <v>5640.625</v>
      </c>
      <c r="C1642">
        <v>0</v>
      </c>
      <c r="D1642">
        <v>12185.466</v>
      </c>
      <c r="E1642" s="95">
        <v>45482</v>
      </c>
      <c r="F1642" t="s">
        <v>1791</v>
      </c>
      <c r="G1642" t="b">
        <v>0</v>
      </c>
      <c r="H1642" t="b">
        <v>0</v>
      </c>
      <c r="I1642" t="b">
        <v>0</v>
      </c>
      <c r="J1642" t="b">
        <v>0</v>
      </c>
      <c r="K1642" t="b">
        <v>0</v>
      </c>
      <c r="L1642">
        <v>5640.625</v>
      </c>
      <c r="M1642">
        <v>5640.625</v>
      </c>
      <c r="N1642" t="b">
        <v>0</v>
      </c>
      <c r="O1642">
        <v>5640.625</v>
      </c>
      <c r="P1642">
        <v>1.00041235833495</v>
      </c>
      <c r="R1642">
        <v>12185.466</v>
      </c>
      <c r="S1642">
        <v>12185.466</v>
      </c>
      <c r="X1642">
        <v>6.4362580803573294E-2</v>
      </c>
      <c r="Y1642">
        <v>1.0003691003261601</v>
      </c>
      <c r="Z1642">
        <v>1.0003691003261601</v>
      </c>
      <c r="AA1642">
        <v>456.234612386648</v>
      </c>
      <c r="AB1642">
        <v>3.6903222539590001E-4</v>
      </c>
      <c r="AC1642" s="96">
        <v>1.36184783380718E-7</v>
      </c>
      <c r="AD1642">
        <v>5.6042936213017501E-2</v>
      </c>
      <c r="AE1642">
        <v>6.2488696700964401E-2</v>
      </c>
      <c r="AF1642">
        <v>6.2488696700964401E-2</v>
      </c>
      <c r="AH1642">
        <v>455.02240498796903</v>
      </c>
      <c r="AI1642">
        <v>12.37</v>
      </c>
      <c r="AJ1642">
        <v>461.847741062789</v>
      </c>
      <c r="AK1642">
        <v>448.19706891315002</v>
      </c>
      <c r="AL1642">
        <v>8.4049823633150001E-4</v>
      </c>
      <c r="AM1642">
        <v>6.7515432098759996E-4</v>
      </c>
      <c r="AN1642" s="96">
        <v>7.1533516929765995E-5</v>
      </c>
      <c r="AO1642" s="96">
        <v>-1.5873981684677501E-8</v>
      </c>
      <c r="AP1642" s="96">
        <v>7.1517642948081304E-5</v>
      </c>
      <c r="AR1642">
        <v>0.109038368904637</v>
      </c>
      <c r="AS1642">
        <v>1.0492821961485601</v>
      </c>
      <c r="AT1642">
        <v>1.09828219186017</v>
      </c>
      <c r="AU1642">
        <v>1.75</v>
      </c>
      <c r="AV1642">
        <v>486.84191663899497</v>
      </c>
      <c r="AW1642">
        <v>6.4592557078799997E-4</v>
      </c>
      <c r="AX1642" s="98">
        <v>1.75</v>
      </c>
      <c r="AY1642">
        <v>0.102360745099748</v>
      </c>
      <c r="BD1642" s="95">
        <v>45482</v>
      </c>
    </row>
    <row r="1643" spans="1:56">
      <c r="A1643" t="s">
        <v>106</v>
      </c>
      <c r="B1643">
        <v>5636.6</v>
      </c>
      <c r="C1643">
        <v>0</v>
      </c>
      <c r="D1643">
        <v>12176.945</v>
      </c>
      <c r="E1643" s="95">
        <v>45482</v>
      </c>
      <c r="F1643" t="s">
        <v>1792</v>
      </c>
      <c r="G1643" t="b">
        <v>0</v>
      </c>
      <c r="H1643" t="b">
        <v>0</v>
      </c>
      <c r="I1643" t="b">
        <v>0</v>
      </c>
      <c r="J1643" t="b">
        <v>0</v>
      </c>
      <c r="K1643" t="b">
        <v>0</v>
      </c>
      <c r="L1643">
        <v>5636.6</v>
      </c>
      <c r="M1643">
        <v>5636.6</v>
      </c>
      <c r="N1643" t="b">
        <v>0</v>
      </c>
      <c r="O1643">
        <v>5636.6</v>
      </c>
      <c r="P1643">
        <v>0.99928642659279798</v>
      </c>
      <c r="R1643">
        <v>12176.945</v>
      </c>
      <c r="S1643">
        <v>12176.945</v>
      </c>
      <c r="X1643">
        <v>6.4362580803573294E-2</v>
      </c>
      <c r="Y1643">
        <v>0.99930072432190897</v>
      </c>
      <c r="Z1643">
        <v>0.99930072432190897</v>
      </c>
      <c r="AA1643">
        <v>455.91557861870302</v>
      </c>
      <c r="AB1643">
        <v>-6.9952028536619999E-4</v>
      </c>
      <c r="AC1643" s="96">
        <v>4.8932862963890997E-7</v>
      </c>
      <c r="AD1643">
        <v>5.4810150515892102E-2</v>
      </c>
      <c r="AE1643">
        <v>6.1754249813304803E-2</v>
      </c>
      <c r="AF1643">
        <v>6.1754249813304803E-2</v>
      </c>
      <c r="AH1643">
        <v>455.02240498796903</v>
      </c>
      <c r="AI1643">
        <v>12.37</v>
      </c>
      <c r="AJ1643">
        <v>461.847741062789</v>
      </c>
      <c r="AK1643">
        <v>448.19706891315002</v>
      </c>
      <c r="AL1643">
        <v>6.7515432098759996E-4</v>
      </c>
      <c r="AM1643">
        <v>5.0981040564370003E-4</v>
      </c>
      <c r="AN1643" s="96">
        <v>1.85368834825324E-6</v>
      </c>
      <c r="AO1643" s="96">
        <v>-4.8363180127353096E-10</v>
      </c>
      <c r="AP1643" s="96">
        <v>1.8532047164519701E-6</v>
      </c>
      <c r="AR1643">
        <v>0.109038368904637</v>
      </c>
      <c r="AS1643">
        <v>1.0492821961485601</v>
      </c>
      <c r="AT1643">
        <v>1.0989693698246501</v>
      </c>
      <c r="AU1643">
        <v>1.75</v>
      </c>
      <c r="AV1643">
        <v>486.24615239407802</v>
      </c>
      <c r="AW1643">
        <v>-1.2237324366587E-3</v>
      </c>
      <c r="AX1643" s="98">
        <v>1.75</v>
      </c>
      <c r="AY1643">
        <v>0.10250981012110599</v>
      </c>
      <c r="BD1643" s="95">
        <v>45482</v>
      </c>
    </row>
    <row r="1644" spans="1:56">
      <c r="A1644" t="s">
        <v>107</v>
      </c>
      <c r="B1644">
        <v>5636.125</v>
      </c>
      <c r="C1644">
        <v>0</v>
      </c>
      <c r="D1644">
        <v>12174.822</v>
      </c>
      <c r="E1644" s="95">
        <v>45482</v>
      </c>
      <c r="F1644" t="s">
        <v>1793</v>
      </c>
      <c r="G1644" t="b">
        <v>0</v>
      </c>
      <c r="H1644" t="b">
        <v>0</v>
      </c>
      <c r="I1644" t="b">
        <v>0</v>
      </c>
      <c r="J1644" t="b">
        <v>0</v>
      </c>
      <c r="K1644" t="b">
        <v>0</v>
      </c>
      <c r="L1644">
        <v>5636.125</v>
      </c>
      <c r="M1644">
        <v>5636.125</v>
      </c>
      <c r="N1644" t="b">
        <v>0</v>
      </c>
      <c r="O1644">
        <v>5636.125</v>
      </c>
      <c r="P1644">
        <v>0.99991572934038198</v>
      </c>
      <c r="R1644">
        <v>12174.822</v>
      </c>
      <c r="S1644">
        <v>12174.822</v>
      </c>
      <c r="X1644">
        <v>6.4362580803573294E-2</v>
      </c>
      <c r="Y1644">
        <v>0.99982565413574598</v>
      </c>
      <c r="Z1644">
        <v>0.99982565413574598</v>
      </c>
      <c r="AA1644">
        <v>455.836091623122</v>
      </c>
      <c r="AB1644">
        <v>-1.74361064261E-4</v>
      </c>
      <c r="AC1644" s="96">
        <v>3.0401780730247802E-8</v>
      </c>
      <c r="AD1644">
        <v>5.31706795900969E-2</v>
      </c>
      <c r="AE1644">
        <v>6.0834107301251397E-2</v>
      </c>
      <c r="AF1644">
        <v>6.0834107301251397E-2</v>
      </c>
      <c r="AH1644">
        <v>455.02240498796903</v>
      </c>
      <c r="AI1644">
        <v>12.37</v>
      </c>
      <c r="AJ1644">
        <v>461.847741062789</v>
      </c>
      <c r="AK1644">
        <v>448.19706891315002</v>
      </c>
      <c r="AL1644">
        <v>5.0981040564370003E-4</v>
      </c>
      <c r="AM1644">
        <v>3.4446649029979998E-4</v>
      </c>
      <c r="AN1644" s="96">
        <v>5.7945092061529803E-9</v>
      </c>
      <c r="AO1644" s="96">
        <v>-9.0372154204487705E-14</v>
      </c>
      <c r="AP1644" s="96">
        <v>5.7944188339987701E-9</v>
      </c>
      <c r="AR1644">
        <v>0.109038368904637</v>
      </c>
      <c r="AS1644">
        <v>1.0492821961485601</v>
      </c>
      <c r="AT1644">
        <v>1.0979182511097201</v>
      </c>
      <c r="AU1644">
        <v>1.75</v>
      </c>
      <c r="AV1644">
        <v>486.097796134139</v>
      </c>
      <c r="AW1644">
        <v>-3.0510526244469999E-4</v>
      </c>
      <c r="AX1644" s="98">
        <v>1.75</v>
      </c>
      <c r="AY1644">
        <v>0.102479532982553</v>
      </c>
      <c r="BD1644" s="95">
        <v>45482</v>
      </c>
    </row>
    <row r="1645" spans="1:56">
      <c r="A1645" t="s">
        <v>108</v>
      </c>
      <c r="B1645">
        <v>5635.2</v>
      </c>
      <c r="C1645">
        <v>0</v>
      </c>
      <c r="D1645">
        <v>12173.897000000001</v>
      </c>
      <c r="E1645" s="95">
        <v>45482</v>
      </c>
      <c r="F1645" t="s">
        <v>1794</v>
      </c>
      <c r="G1645" t="b">
        <v>0</v>
      </c>
      <c r="H1645" t="b">
        <v>0</v>
      </c>
      <c r="I1645" t="b">
        <v>0</v>
      </c>
      <c r="J1645" t="b">
        <v>0</v>
      </c>
      <c r="K1645" t="b">
        <v>0</v>
      </c>
      <c r="L1645">
        <v>5635.2</v>
      </c>
      <c r="M1645">
        <v>5635.2</v>
      </c>
      <c r="N1645" t="b">
        <v>0</v>
      </c>
      <c r="O1645">
        <v>5635.2</v>
      </c>
      <c r="P1645">
        <v>0.99983588014815095</v>
      </c>
      <c r="R1645">
        <v>12173.897000000001</v>
      </c>
      <c r="S1645">
        <v>12173.897000000001</v>
      </c>
      <c r="X1645">
        <v>6.4362580803573294E-2</v>
      </c>
      <c r="Y1645">
        <v>0.99992402352987098</v>
      </c>
      <c r="Z1645">
        <v>0.99992402352987098</v>
      </c>
      <c r="AA1645">
        <v>455.80145880592301</v>
      </c>
      <c r="AB1645" s="96">
        <v>-7.5979356486451604E-5</v>
      </c>
      <c r="AC1645" s="96">
        <v>5.7728626120952904E-9</v>
      </c>
      <c r="AD1645">
        <v>5.15568123313229E-2</v>
      </c>
      <c r="AE1645">
        <v>5.9917196635819001E-2</v>
      </c>
      <c r="AF1645">
        <v>5.9917196635819001E-2</v>
      </c>
      <c r="AH1645">
        <v>455.02240498796903</v>
      </c>
      <c r="AI1645">
        <v>12.37</v>
      </c>
      <c r="AJ1645">
        <v>461.847741062789</v>
      </c>
      <c r="AK1645">
        <v>448.19706891315002</v>
      </c>
      <c r="AL1645">
        <v>3.4446649029979998E-4</v>
      </c>
      <c r="AM1645">
        <v>1.7912257495590001E-4</v>
      </c>
      <c r="AN1645" s="96">
        <v>8.6724366714423201E-16</v>
      </c>
      <c r="AO1645">
        <v>0</v>
      </c>
      <c r="AP1645" s="96">
        <v>8.6724366714423201E-16</v>
      </c>
      <c r="AR1645">
        <v>0.109038368904637</v>
      </c>
      <c r="AS1645">
        <v>1.0492821961485601</v>
      </c>
      <c r="AT1645">
        <v>1.0981319529031801</v>
      </c>
      <c r="AU1645">
        <v>1.75</v>
      </c>
      <c r="AV1645">
        <v>486.03316514343697</v>
      </c>
      <c r="AW1645">
        <v>-1.329588227244E-4</v>
      </c>
      <c r="AX1645" s="98">
        <v>1.75</v>
      </c>
      <c r="AY1645">
        <v>0.102422890102961</v>
      </c>
      <c r="BD1645" s="95">
        <v>45482</v>
      </c>
    </row>
    <row r="1646" spans="1:56">
      <c r="A1646" t="s">
        <v>109</v>
      </c>
      <c r="B1646">
        <v>5632.65</v>
      </c>
      <c r="C1646">
        <v>0</v>
      </c>
      <c r="D1646">
        <v>12168.416999999999</v>
      </c>
      <c r="E1646" s="95">
        <v>45482</v>
      </c>
      <c r="F1646" t="s">
        <v>1795</v>
      </c>
      <c r="G1646" t="b">
        <v>0</v>
      </c>
      <c r="H1646" t="b">
        <v>0</v>
      </c>
      <c r="I1646" t="b">
        <v>0</v>
      </c>
      <c r="J1646" t="b">
        <v>0</v>
      </c>
      <c r="K1646" t="b">
        <v>0</v>
      </c>
      <c r="L1646">
        <v>5632.65</v>
      </c>
      <c r="M1646">
        <v>5632.65</v>
      </c>
      <c r="N1646" t="b">
        <v>0</v>
      </c>
      <c r="O1646">
        <v>5632.65</v>
      </c>
      <c r="P1646">
        <v>0.999547487223168</v>
      </c>
      <c r="R1646">
        <v>12168.416999999999</v>
      </c>
      <c r="S1646">
        <v>12168.416999999999</v>
      </c>
      <c r="X1646">
        <v>6.4362580803573294E-2</v>
      </c>
      <c r="Y1646">
        <v>0.99954985654963202</v>
      </c>
      <c r="Z1646">
        <v>0.99954985654963202</v>
      </c>
      <c r="AA1646">
        <v>455.59628276457403</v>
      </c>
      <c r="AB1646">
        <v>-4.5024479534500002E-4</v>
      </c>
      <c r="AC1646" s="96">
        <v>2.02720375735295E-7</v>
      </c>
      <c r="AD1646">
        <v>5.0200343907876102E-2</v>
      </c>
      <c r="AE1646">
        <v>5.9102422128018202E-2</v>
      </c>
      <c r="AF1646">
        <v>5.9102422128018202E-2</v>
      </c>
      <c r="AH1646">
        <v>455.02240498796903</v>
      </c>
      <c r="AI1646">
        <v>12.37</v>
      </c>
      <c r="AJ1646">
        <v>461.847741062789</v>
      </c>
      <c r="AK1646">
        <v>448.19706891315002</v>
      </c>
      <c r="AL1646">
        <v>1.7912257495590001E-4</v>
      </c>
      <c r="AM1646">
        <v>0</v>
      </c>
      <c r="AN1646">
        <v>0</v>
      </c>
      <c r="AO1646">
        <v>0</v>
      </c>
      <c r="AP1646">
        <v>0</v>
      </c>
      <c r="AR1646">
        <v>0.109038368904637</v>
      </c>
      <c r="AS1646">
        <v>1.0492821961485601</v>
      </c>
      <c r="AT1646">
        <v>1.0985314680221501</v>
      </c>
      <c r="AU1646">
        <v>1.75</v>
      </c>
      <c r="AV1646">
        <v>485.65029201302298</v>
      </c>
      <c r="AW1646">
        <v>-7.8775103814350002E-4</v>
      </c>
      <c r="AX1646" s="98">
        <v>1.75</v>
      </c>
      <c r="AY1646">
        <v>0.102395904286965</v>
      </c>
      <c r="BD1646" s="95">
        <v>45482</v>
      </c>
    </row>
    <row r="1647" spans="1:56">
      <c r="A1647" t="s">
        <v>110</v>
      </c>
      <c r="B1647">
        <v>5631.7</v>
      </c>
      <c r="C1647">
        <v>0</v>
      </c>
      <c r="D1647">
        <v>12166.450999999999</v>
      </c>
      <c r="E1647" s="95">
        <v>45482</v>
      </c>
      <c r="F1647" t="s">
        <v>1796</v>
      </c>
      <c r="G1647" t="b">
        <v>0</v>
      </c>
      <c r="H1647" t="b">
        <v>0</v>
      </c>
      <c r="I1647" t="b">
        <v>0</v>
      </c>
      <c r="J1647" t="b">
        <v>0</v>
      </c>
      <c r="K1647" t="b">
        <v>0</v>
      </c>
      <c r="L1647">
        <v>5631.7</v>
      </c>
      <c r="M1647">
        <v>5631.7</v>
      </c>
      <c r="N1647" t="b">
        <v>0</v>
      </c>
      <c r="O1647">
        <v>5631.7</v>
      </c>
      <c r="P1647">
        <v>0.999831340488047</v>
      </c>
      <c r="R1647">
        <v>12166.450999999999</v>
      </c>
      <c r="S1647">
        <v>12166.450999999999</v>
      </c>
      <c r="T1647" s="97">
        <v>45482</v>
      </c>
      <c r="U1647">
        <v>12166.450999999999</v>
      </c>
      <c r="W1647">
        <v>5.9734473688739999E-2</v>
      </c>
      <c r="X1647">
        <v>6.4362580803573294E-2</v>
      </c>
      <c r="Y1647">
        <v>0.99983843420224605</v>
      </c>
      <c r="Z1647">
        <v>0.99983843420224605</v>
      </c>
      <c r="AA1647">
        <v>455.52267398769499</v>
      </c>
      <c r="AB1647">
        <v>-1.615788509128E-4</v>
      </c>
      <c r="AC1647" s="96">
        <v>2.61077250623257E-8</v>
      </c>
      <c r="AD1647">
        <v>4.86994178443797E-2</v>
      </c>
      <c r="AE1647">
        <v>5.8221001650321999E-2</v>
      </c>
      <c r="AF1647">
        <v>5.8221001650321999E-2</v>
      </c>
      <c r="AG1647">
        <v>455.52267398769499</v>
      </c>
      <c r="AH1647">
        <v>455.02240498796903</v>
      </c>
      <c r="AI1647">
        <v>12.37</v>
      </c>
      <c r="AJ1647">
        <v>461.847741062789</v>
      </c>
      <c r="AK1647">
        <v>448.19706891315002</v>
      </c>
      <c r="AL1647">
        <v>0</v>
      </c>
      <c r="AN1647">
        <v>0</v>
      </c>
      <c r="AO1647">
        <v>0</v>
      </c>
      <c r="AP1647">
        <v>0</v>
      </c>
      <c r="AQ1647">
        <v>0.108758179339947</v>
      </c>
      <c r="AR1647">
        <v>0.109038368904637</v>
      </c>
      <c r="AS1647">
        <v>1.0492821961485601</v>
      </c>
      <c r="AT1647">
        <v>1.09872167637507</v>
      </c>
      <c r="AU1647">
        <v>1.75</v>
      </c>
      <c r="AV1647">
        <v>485.51297917852099</v>
      </c>
      <c r="AW1647">
        <v>-2.8274014606840002E-4</v>
      </c>
      <c r="AX1647" s="98">
        <v>1.75</v>
      </c>
      <c r="AY1647">
        <v>0.102187247725896</v>
      </c>
      <c r="AZ1647" s="97">
        <v>45482</v>
      </c>
      <c r="BA1647">
        <v>485.51297917852099</v>
      </c>
      <c r="BB1647">
        <v>485.51297022281</v>
      </c>
      <c r="BC1647" s="96">
        <v>8.9557103706283602E-6</v>
      </c>
      <c r="BD1647" s="95">
        <v>45482</v>
      </c>
    </row>
    <row r="1648" spans="1:56">
      <c r="A1648" t="s">
        <v>104</v>
      </c>
      <c r="B1648">
        <v>5644.7250000000004</v>
      </c>
      <c r="C1648">
        <v>0</v>
      </c>
      <c r="D1648">
        <v>12198.637000000001</v>
      </c>
      <c r="E1648" s="95">
        <v>45483</v>
      </c>
      <c r="F1648" t="s">
        <v>1797</v>
      </c>
      <c r="G1648" t="b">
        <v>0</v>
      </c>
      <c r="H1648" t="b">
        <v>0</v>
      </c>
      <c r="I1648" t="b">
        <v>0</v>
      </c>
      <c r="J1648" t="b">
        <v>0</v>
      </c>
      <c r="K1648" t="b">
        <v>0</v>
      </c>
      <c r="L1648">
        <v>5644.7250000000004</v>
      </c>
      <c r="M1648">
        <v>5644.7250000000004</v>
      </c>
      <c r="N1648" t="b">
        <v>0</v>
      </c>
      <c r="O1648">
        <v>5644.7250000000004</v>
      </c>
      <c r="P1648">
        <v>1.0023128007528801</v>
      </c>
      <c r="R1648">
        <v>12198.637000000001</v>
      </c>
      <c r="S1648">
        <v>12198.637000000001</v>
      </c>
      <c r="X1648">
        <v>5.9734473688739999E-2</v>
      </c>
      <c r="Y1648">
        <v>1.00247954245765</v>
      </c>
      <c r="Z1648">
        <v>1.00247954245765</v>
      </c>
      <c r="AA1648">
        <v>456.65216179827303</v>
      </c>
      <c r="AB1648">
        <v>2.476473464342E-3</v>
      </c>
      <c r="AC1648" s="96">
        <v>6.1329208195905103E-6</v>
      </c>
      <c r="AD1648">
        <v>5.3651128972502099E-2</v>
      </c>
      <c r="AE1648">
        <v>6.0104481130316002E-2</v>
      </c>
      <c r="AF1648">
        <v>6.0104481130316002E-2</v>
      </c>
      <c r="AH1648">
        <v>455.52267398769499</v>
      </c>
      <c r="AI1648">
        <v>12.51</v>
      </c>
      <c r="AJ1648">
        <v>462.35551409751099</v>
      </c>
      <c r="AK1648">
        <v>448.68983387788001</v>
      </c>
      <c r="AL1648">
        <v>1.0058421516754E-3</v>
      </c>
      <c r="AM1648">
        <v>8.4049823633150001E-4</v>
      </c>
      <c r="AN1648">
        <v>3.1252035934099999E-4</v>
      </c>
      <c r="AO1648" s="96">
        <v>-6.1164936415725095E-7</v>
      </c>
      <c r="AP1648">
        <v>3.1190870997680002E-4</v>
      </c>
      <c r="AR1648">
        <v>0.108758179339947</v>
      </c>
      <c r="AS1648">
        <v>1.0514786933026901</v>
      </c>
      <c r="AT1648">
        <v>1.1001895833261801</v>
      </c>
      <c r="AU1648">
        <v>1.75</v>
      </c>
      <c r="AV1648">
        <v>487.612973522527</v>
      </c>
      <c r="AW1648">
        <v>4.3253104120085997E-3</v>
      </c>
      <c r="AX1648" s="98">
        <v>1.75</v>
      </c>
      <c r="AY1648">
        <v>0.10302479145228099</v>
      </c>
      <c r="BD1648" s="95">
        <v>45483</v>
      </c>
    </row>
    <row r="1649" spans="1:56">
      <c r="A1649" t="s">
        <v>105</v>
      </c>
      <c r="B1649">
        <v>5643.9250000000002</v>
      </c>
      <c r="C1649">
        <v>0</v>
      </c>
      <c r="D1649">
        <v>12196.134</v>
      </c>
      <c r="E1649" s="95">
        <v>45483</v>
      </c>
      <c r="F1649" t="s">
        <v>1798</v>
      </c>
      <c r="G1649" t="b">
        <v>0</v>
      </c>
      <c r="H1649" t="b">
        <v>0</v>
      </c>
      <c r="I1649" t="b">
        <v>0</v>
      </c>
      <c r="J1649" t="b">
        <v>0</v>
      </c>
      <c r="K1649" t="b">
        <v>0</v>
      </c>
      <c r="L1649">
        <v>5643.9250000000002</v>
      </c>
      <c r="M1649">
        <v>5643.9250000000002</v>
      </c>
      <c r="N1649" t="b">
        <v>0</v>
      </c>
      <c r="O1649">
        <v>5643.9250000000002</v>
      </c>
      <c r="P1649">
        <v>0.99985827476094902</v>
      </c>
      <c r="R1649">
        <v>12196.134</v>
      </c>
      <c r="S1649">
        <v>12196.134</v>
      </c>
      <c r="X1649">
        <v>5.9734473688739999E-2</v>
      </c>
      <c r="Y1649">
        <v>0.99979481314182805</v>
      </c>
      <c r="Z1649">
        <v>0.99979481314182805</v>
      </c>
      <c r="AA1649">
        <v>456.55846277591598</v>
      </c>
      <c r="AB1649">
        <v>-2.0520791187450001E-4</v>
      </c>
      <c r="AC1649" s="96">
        <v>4.21102870959186E-8</v>
      </c>
      <c r="AD1649">
        <v>5.2059523378617703E-2</v>
      </c>
      <c r="AE1649">
        <v>5.92148686461373E-2</v>
      </c>
      <c r="AF1649">
        <v>5.92148686461373E-2</v>
      </c>
      <c r="AH1649">
        <v>455.52267398769499</v>
      </c>
      <c r="AI1649">
        <v>12.51</v>
      </c>
      <c r="AJ1649">
        <v>462.35551409751099</v>
      </c>
      <c r="AK1649">
        <v>448.68983387788001</v>
      </c>
      <c r="AL1649">
        <v>8.4049823633150001E-4</v>
      </c>
      <c r="AM1649">
        <v>6.7515432098759996E-4</v>
      </c>
      <c r="AN1649" s="96">
        <v>5.2236674096231701E-5</v>
      </c>
      <c r="AO1649" s="96">
        <v>-4.4002205767945602E-8</v>
      </c>
      <c r="AP1649" s="96">
        <v>5.2192671890463701E-5</v>
      </c>
      <c r="AR1649">
        <v>0.108758179339947</v>
      </c>
      <c r="AS1649">
        <v>1.0514786933026901</v>
      </c>
      <c r="AT1649">
        <v>1.09426732170815</v>
      </c>
      <c r="AU1649">
        <v>1.75</v>
      </c>
      <c r="AV1649">
        <v>487.43788291795602</v>
      </c>
      <c r="AW1649">
        <v>-3.5907700179959998E-4</v>
      </c>
      <c r="AX1649" s="98">
        <v>1.75</v>
      </c>
      <c r="AY1649">
        <v>0.103053283971114</v>
      </c>
      <c r="BD1649" s="95">
        <v>45483</v>
      </c>
    </row>
    <row r="1650" spans="1:56">
      <c r="A1650" t="s">
        <v>106</v>
      </c>
      <c r="B1650">
        <v>5650.6</v>
      </c>
      <c r="C1650">
        <v>0</v>
      </c>
      <c r="D1650">
        <v>12210.808000000001</v>
      </c>
      <c r="E1650" s="95">
        <v>45483</v>
      </c>
      <c r="F1650" t="s">
        <v>1799</v>
      </c>
      <c r="G1650" t="b">
        <v>0</v>
      </c>
      <c r="H1650" t="b">
        <v>0</v>
      </c>
      <c r="I1650" t="b">
        <v>0</v>
      </c>
      <c r="J1650" t="b">
        <v>0</v>
      </c>
      <c r="K1650" t="b">
        <v>0</v>
      </c>
      <c r="L1650">
        <v>5650.6</v>
      </c>
      <c r="M1650">
        <v>5650.6</v>
      </c>
      <c r="N1650" t="b">
        <v>0</v>
      </c>
      <c r="O1650">
        <v>5650.6</v>
      </c>
      <c r="P1650">
        <v>1.0011826875800001</v>
      </c>
      <c r="R1650">
        <v>12210.808000000001</v>
      </c>
      <c r="S1650">
        <v>12210.808000000001</v>
      </c>
      <c r="X1650">
        <v>5.9734473688739999E-2</v>
      </c>
      <c r="Y1650">
        <v>1.0012031681514799</v>
      </c>
      <c r="Z1650">
        <v>1.0012031681514799</v>
      </c>
      <c r="AA1650">
        <v>457.10777937761799</v>
      </c>
      <c r="AB1650">
        <v>1.2024449247319E-3</v>
      </c>
      <c r="AC1650" s="96">
        <v>1.4458737970134999E-6</v>
      </c>
      <c r="AD1650">
        <v>5.19674284395545E-2</v>
      </c>
      <c r="AE1650">
        <v>5.8972233212367602E-2</v>
      </c>
      <c r="AF1650">
        <v>5.8972233212367602E-2</v>
      </c>
      <c r="AH1650">
        <v>455.52267398769499</v>
      </c>
      <c r="AI1650">
        <v>12.51</v>
      </c>
      <c r="AJ1650">
        <v>462.35551409751099</v>
      </c>
      <c r="AK1650">
        <v>448.68983387788001</v>
      </c>
      <c r="AL1650">
        <v>6.7515432098759996E-4</v>
      </c>
      <c r="AM1650">
        <v>5.0981040564370003E-4</v>
      </c>
      <c r="AN1650" s="96">
        <v>2.6749607157274101E-5</v>
      </c>
      <c r="AO1650" s="96">
        <v>-2.3229196344232099E-11</v>
      </c>
      <c r="AP1650" s="96">
        <v>2.6749583928077699E-5</v>
      </c>
      <c r="AR1650">
        <v>0.108758179339947</v>
      </c>
      <c r="AS1650">
        <v>1.0514786933026901</v>
      </c>
      <c r="AT1650">
        <v>1.09406443490911</v>
      </c>
      <c r="AU1650">
        <v>1.75</v>
      </c>
      <c r="AV1650">
        <v>488.46420495692303</v>
      </c>
      <c r="AW1650">
        <v>2.1055442650925E-3</v>
      </c>
      <c r="AX1650" s="98">
        <v>1.75</v>
      </c>
      <c r="AY1650">
        <v>0.103220432169808</v>
      </c>
      <c r="BD1650" s="95">
        <v>45483</v>
      </c>
    </row>
    <row r="1651" spans="1:56">
      <c r="A1651" t="s">
        <v>107</v>
      </c>
      <c r="B1651">
        <v>5663.85</v>
      </c>
      <c r="C1651">
        <v>0</v>
      </c>
      <c r="D1651">
        <v>12238.984</v>
      </c>
      <c r="E1651" s="95">
        <v>45483</v>
      </c>
      <c r="F1651" t="s">
        <v>1800</v>
      </c>
      <c r="G1651" t="b">
        <v>0</v>
      </c>
      <c r="H1651" t="b">
        <v>0</v>
      </c>
      <c r="I1651" t="b">
        <v>0</v>
      </c>
      <c r="J1651" t="b">
        <v>0</v>
      </c>
      <c r="K1651" t="b">
        <v>0</v>
      </c>
      <c r="L1651">
        <v>5663.85</v>
      </c>
      <c r="M1651">
        <v>5663.85</v>
      </c>
      <c r="N1651" t="b">
        <v>0</v>
      </c>
      <c r="O1651">
        <v>5663.85</v>
      </c>
      <c r="P1651">
        <v>1.00234488372916</v>
      </c>
      <c r="R1651">
        <v>12238.984</v>
      </c>
      <c r="S1651">
        <v>12238.984</v>
      </c>
      <c r="X1651">
        <v>5.9734473688739999E-2</v>
      </c>
      <c r="Y1651">
        <v>1.00230746401057</v>
      </c>
      <c r="Z1651">
        <v>1.00230746401057</v>
      </c>
      <c r="AA1651">
        <v>458.16253912748402</v>
      </c>
      <c r="AB1651">
        <v>2.3048059036968002E-3</v>
      </c>
      <c r="AC1651" s="96">
        <v>5.3121302537159502E-6</v>
      </c>
      <c r="AD1651">
        <v>5.5684941120165601E-2</v>
      </c>
      <c r="AE1651">
        <v>6.0452547459796099E-2</v>
      </c>
      <c r="AF1651">
        <v>6.0452547459796099E-2</v>
      </c>
      <c r="AH1651">
        <v>455.52267398769499</v>
      </c>
      <c r="AI1651">
        <v>12.51</v>
      </c>
      <c r="AJ1651">
        <v>462.35551409751099</v>
      </c>
      <c r="AK1651">
        <v>448.68983387788001</v>
      </c>
      <c r="AL1651">
        <v>5.0981040564370003E-4</v>
      </c>
      <c r="AM1651">
        <v>3.4446649029979998E-4</v>
      </c>
      <c r="AN1651" s="96">
        <v>4.38163115810872E-5</v>
      </c>
      <c r="AO1651">
        <v>0</v>
      </c>
      <c r="AP1651" s="96">
        <v>4.38163115810872E-5</v>
      </c>
      <c r="AR1651">
        <v>0.108758179339947</v>
      </c>
      <c r="AS1651">
        <v>1.0514786933026901</v>
      </c>
      <c r="AT1651">
        <v>1.09287233216785</v>
      </c>
      <c r="AU1651">
        <v>1.75</v>
      </c>
      <c r="AV1651">
        <v>490.43665371035598</v>
      </c>
      <c r="AW1651">
        <v>4.0380620185002996E-3</v>
      </c>
      <c r="AX1651" s="98">
        <v>1.75</v>
      </c>
      <c r="AY1651">
        <v>0.103841684497993</v>
      </c>
      <c r="BD1651" s="95">
        <v>45483</v>
      </c>
    </row>
    <row r="1652" spans="1:56">
      <c r="A1652" t="s">
        <v>108</v>
      </c>
      <c r="B1652">
        <v>5669.8</v>
      </c>
      <c r="C1652">
        <v>0</v>
      </c>
      <c r="D1652">
        <v>12250.436</v>
      </c>
      <c r="E1652" s="95">
        <v>45483</v>
      </c>
      <c r="F1652" t="s">
        <v>1801</v>
      </c>
      <c r="G1652" t="b">
        <v>0</v>
      </c>
      <c r="H1652" t="b">
        <v>0</v>
      </c>
      <c r="I1652" t="b">
        <v>0</v>
      </c>
      <c r="J1652" t="b">
        <v>0</v>
      </c>
      <c r="K1652" t="b">
        <v>0</v>
      </c>
      <c r="L1652">
        <v>5669.8</v>
      </c>
      <c r="M1652">
        <v>5669.8</v>
      </c>
      <c r="N1652" t="b">
        <v>0</v>
      </c>
      <c r="O1652">
        <v>5669.8</v>
      </c>
      <c r="P1652">
        <v>1.00105052217131</v>
      </c>
      <c r="R1652">
        <v>12250.436</v>
      </c>
      <c r="S1652">
        <v>12250.436</v>
      </c>
      <c r="X1652">
        <v>5.9734473688739999E-2</v>
      </c>
      <c r="Y1652">
        <v>1.00093569858413</v>
      </c>
      <c r="Z1652">
        <v>1.00093569858413</v>
      </c>
      <c r="AA1652">
        <v>458.59124116664702</v>
      </c>
      <c r="AB1652">
        <v>9.3526109109690005E-4</v>
      </c>
      <c r="AC1652" s="96">
        <v>8.7471330851989999E-7</v>
      </c>
      <c r="AD1652">
        <v>5.4839252037903199E-2</v>
      </c>
      <c r="AE1652">
        <v>5.9926329837846799E-2</v>
      </c>
      <c r="AF1652">
        <v>5.9926329837846799E-2</v>
      </c>
      <c r="AH1652">
        <v>455.52267398769499</v>
      </c>
      <c r="AI1652">
        <v>12.51</v>
      </c>
      <c r="AJ1652">
        <v>462.35551409751099</v>
      </c>
      <c r="AK1652">
        <v>448.68983387788001</v>
      </c>
      <c r="AL1652">
        <v>3.4446649029979998E-4</v>
      </c>
      <c r="AM1652">
        <v>1.7912257495590001E-4</v>
      </c>
      <c r="AN1652" s="96">
        <v>5.2584683583212799E-7</v>
      </c>
      <c r="AO1652">
        <v>0</v>
      </c>
      <c r="AP1652" s="96">
        <v>5.2584683583212799E-7</v>
      </c>
      <c r="AR1652">
        <v>0.108758179339947</v>
      </c>
      <c r="AS1652">
        <v>1.0514786933026901</v>
      </c>
      <c r="AT1652">
        <v>1.08841309573412</v>
      </c>
      <c r="AU1652">
        <v>1.75</v>
      </c>
      <c r="AV1652">
        <v>491.23973025470099</v>
      </c>
      <c r="AW1652">
        <v>1.6374725222285001E-3</v>
      </c>
      <c r="AX1652" s="98">
        <v>1.75</v>
      </c>
      <c r="AY1652">
        <v>0.10287008069332999</v>
      </c>
      <c r="BD1652" s="95">
        <v>45483</v>
      </c>
    </row>
    <row r="1653" spans="1:56">
      <c r="A1653" t="s">
        <v>109</v>
      </c>
      <c r="B1653">
        <v>5673.9250000000002</v>
      </c>
      <c r="C1653">
        <v>0</v>
      </c>
      <c r="D1653">
        <v>12258.625</v>
      </c>
      <c r="E1653" s="95">
        <v>45483</v>
      </c>
      <c r="F1653" t="s">
        <v>1802</v>
      </c>
      <c r="G1653" t="b">
        <v>0</v>
      </c>
      <c r="H1653" t="b">
        <v>0</v>
      </c>
      <c r="I1653" t="b">
        <v>0</v>
      </c>
      <c r="J1653" t="b">
        <v>0</v>
      </c>
      <c r="K1653" t="b">
        <v>0</v>
      </c>
      <c r="L1653">
        <v>5673.9250000000002</v>
      </c>
      <c r="M1653">
        <v>5673.9250000000002</v>
      </c>
      <c r="N1653" t="b">
        <v>0</v>
      </c>
      <c r="O1653">
        <v>5673.9250000000002</v>
      </c>
      <c r="P1653">
        <v>1.0007275388902599</v>
      </c>
      <c r="R1653">
        <v>12258.625</v>
      </c>
      <c r="S1653">
        <v>12258.625</v>
      </c>
      <c r="X1653">
        <v>5.9734473688739999E-2</v>
      </c>
      <c r="Y1653">
        <v>1.00066846600398</v>
      </c>
      <c r="Z1653">
        <v>1.00066846600398</v>
      </c>
      <c r="AA1653">
        <v>458.89779382109299</v>
      </c>
      <c r="AB1653">
        <v>6.6824268010359995E-4</v>
      </c>
      <c r="AC1653" s="96">
        <v>4.4654827951214501E-7</v>
      </c>
      <c r="AD1653">
        <v>5.3611245276859898E-2</v>
      </c>
      <c r="AE1653">
        <v>5.9220447419376702E-2</v>
      </c>
      <c r="AF1653">
        <v>5.9220447419376702E-2</v>
      </c>
      <c r="AH1653">
        <v>455.52267398769499</v>
      </c>
      <c r="AI1653">
        <v>12.51</v>
      </c>
      <c r="AJ1653">
        <v>462.35551409751099</v>
      </c>
      <c r="AK1653">
        <v>448.68983387788001</v>
      </c>
      <c r="AL1653">
        <v>1.7912257495590001E-4</v>
      </c>
      <c r="AM1653">
        <v>0</v>
      </c>
      <c r="AN1653">
        <v>0</v>
      </c>
      <c r="AO1653">
        <v>0</v>
      </c>
      <c r="AP1653">
        <v>0</v>
      </c>
      <c r="AR1653">
        <v>0.108758179339947</v>
      </c>
      <c r="AS1653">
        <v>1.0514786933026901</v>
      </c>
      <c r="AT1653">
        <v>1.09536733696259</v>
      </c>
      <c r="AU1653">
        <v>1.75</v>
      </c>
      <c r="AV1653">
        <v>491.81439010879501</v>
      </c>
      <c r="AW1653">
        <v>1.1698155069745E-3</v>
      </c>
      <c r="AX1653" s="98">
        <v>1.75</v>
      </c>
      <c r="AY1653">
        <v>0.102441326130798</v>
      </c>
      <c r="BD1653" s="95">
        <v>45483</v>
      </c>
    </row>
    <row r="1654" spans="1:56">
      <c r="A1654" t="s">
        <v>110</v>
      </c>
      <c r="B1654">
        <v>5686.3</v>
      </c>
      <c r="C1654">
        <v>0</v>
      </c>
      <c r="D1654">
        <v>12286.199000000001</v>
      </c>
      <c r="E1654" s="95">
        <v>45483</v>
      </c>
      <c r="F1654" t="s">
        <v>1803</v>
      </c>
      <c r="G1654" t="b">
        <v>0</v>
      </c>
      <c r="H1654" t="b">
        <v>0</v>
      </c>
      <c r="I1654" t="b">
        <v>0</v>
      </c>
      <c r="J1654" t="b">
        <v>0</v>
      </c>
      <c r="K1654" t="b">
        <v>0</v>
      </c>
      <c r="L1654">
        <v>5686.3</v>
      </c>
      <c r="M1654">
        <v>5686.3</v>
      </c>
      <c r="N1654" t="b">
        <v>0</v>
      </c>
      <c r="O1654">
        <v>5686.3</v>
      </c>
      <c r="P1654">
        <v>1.00218102988671</v>
      </c>
      <c r="R1654">
        <v>12286.199000000001</v>
      </c>
      <c r="S1654">
        <v>12286.199000000001</v>
      </c>
      <c r="T1654" s="97">
        <v>45483</v>
      </c>
      <c r="U1654">
        <v>12286.199000000001</v>
      </c>
      <c r="W1654">
        <v>6.3939710317711701E-2</v>
      </c>
      <c r="X1654">
        <v>5.9734473688739999E-2</v>
      </c>
      <c r="Y1654">
        <v>1.0022493550459299</v>
      </c>
      <c r="Z1654">
        <v>1.0022493550459299</v>
      </c>
      <c r="AA1654">
        <v>459.93001788919298</v>
      </c>
      <c r="AB1654">
        <v>2.2468290340980999E-3</v>
      </c>
      <c r="AC1654" s="96">
        <v>5.0482407084665001E-6</v>
      </c>
      <c r="AD1654">
        <v>5.6886039407851197E-2</v>
      </c>
      <c r="AE1654">
        <v>6.0572291099698999E-2</v>
      </c>
      <c r="AF1654">
        <v>6.0572291099698999E-2</v>
      </c>
      <c r="AG1654">
        <v>459.93001788919298</v>
      </c>
      <c r="AH1654">
        <v>455.52267398769499</v>
      </c>
      <c r="AI1654">
        <v>12.51</v>
      </c>
      <c r="AJ1654">
        <v>462.35551409751099</v>
      </c>
      <c r="AK1654">
        <v>448.68983387788001</v>
      </c>
      <c r="AL1654">
        <v>0</v>
      </c>
      <c r="AN1654">
        <v>0</v>
      </c>
      <c r="AO1654">
        <v>0</v>
      </c>
      <c r="AP1654">
        <v>0</v>
      </c>
      <c r="AQ1654">
        <v>0.11084948784239899</v>
      </c>
      <c r="AR1654">
        <v>0.108758179339947</v>
      </c>
      <c r="AS1654">
        <v>1.0514786933026901</v>
      </c>
      <c r="AT1654">
        <v>1.09840147471884</v>
      </c>
      <c r="AU1654">
        <v>1.75</v>
      </c>
      <c r="AV1654">
        <v>493.75035417389199</v>
      </c>
      <c r="AW1654">
        <v>3.9363713303898996E-3</v>
      </c>
      <c r="AX1654" s="98">
        <v>1.75</v>
      </c>
      <c r="AY1654">
        <v>0.10313159275832801</v>
      </c>
      <c r="AZ1654" s="97">
        <v>45483</v>
      </c>
      <c r="BA1654">
        <v>493.75035417389199</v>
      </c>
      <c r="BB1654">
        <v>493.75034506574002</v>
      </c>
      <c r="BC1654" s="96">
        <v>9.1081524828950899E-6</v>
      </c>
      <c r="BD1654" s="95">
        <v>45483</v>
      </c>
    </row>
    <row r="1655" spans="1:56">
      <c r="A1655" t="s">
        <v>104</v>
      </c>
      <c r="B1655">
        <v>5689.65</v>
      </c>
      <c r="C1655">
        <v>0</v>
      </c>
      <c r="D1655">
        <v>12295.438</v>
      </c>
      <c r="E1655" s="95">
        <v>45484</v>
      </c>
      <c r="F1655" t="s">
        <v>1804</v>
      </c>
      <c r="G1655" t="b">
        <v>0</v>
      </c>
      <c r="H1655" t="b">
        <v>0</v>
      </c>
      <c r="I1655" t="b">
        <v>0</v>
      </c>
      <c r="J1655" t="b">
        <v>0</v>
      </c>
      <c r="K1655" t="b">
        <v>0</v>
      </c>
      <c r="L1655">
        <v>5689.65</v>
      </c>
      <c r="M1655">
        <v>5689.65</v>
      </c>
      <c r="N1655" t="b">
        <v>0</v>
      </c>
      <c r="O1655">
        <v>5689.65</v>
      </c>
      <c r="P1655">
        <v>1.00058913529008</v>
      </c>
      <c r="R1655">
        <v>12295.438</v>
      </c>
      <c r="S1655">
        <v>12295.438</v>
      </c>
      <c r="X1655">
        <v>6.3939710317711701E-2</v>
      </c>
      <c r="Y1655">
        <v>1.0005743716531501</v>
      </c>
      <c r="Z1655">
        <v>1.0005743716531501</v>
      </c>
      <c r="AA1655">
        <v>460.19418865390497</v>
      </c>
      <c r="AB1655">
        <v>5.7420676489429998E-4</v>
      </c>
      <c r="AC1655" s="96">
        <v>3.29713408850392E-7</v>
      </c>
      <c r="AD1655">
        <v>5.5468523127388397E-2</v>
      </c>
      <c r="AE1655">
        <v>5.9802849507285497E-2</v>
      </c>
      <c r="AF1655">
        <v>5.9802849507285497E-2</v>
      </c>
      <c r="AH1655">
        <v>459.93001788919298</v>
      </c>
      <c r="AI1655">
        <v>12.85</v>
      </c>
      <c r="AJ1655">
        <v>466.82896815753099</v>
      </c>
      <c r="AK1655">
        <v>453.03106762085503</v>
      </c>
      <c r="AL1655">
        <v>1.0058421516754E-3</v>
      </c>
      <c r="AM1655">
        <v>8.4049823633150001E-4</v>
      </c>
      <c r="AN1655" s="96">
        <v>6.1384386387595293E-5</v>
      </c>
      <c r="AO1655" s="96">
        <v>-1.2604196063747901E-5</v>
      </c>
      <c r="AP1655" s="96">
        <v>4.8780190323847398E-5</v>
      </c>
      <c r="AR1655">
        <v>0.11084948784239899</v>
      </c>
      <c r="AS1655">
        <v>1.03483343116253</v>
      </c>
      <c r="AT1655">
        <v>1.09350633813482</v>
      </c>
      <c r="AU1655">
        <v>1.75</v>
      </c>
      <c r="AV1655">
        <v>494.23978989263799</v>
      </c>
      <c r="AW1655">
        <v>9.912615041360001E-4</v>
      </c>
      <c r="AX1655" s="98">
        <v>1.75</v>
      </c>
      <c r="AY1655">
        <v>0.103072109273811</v>
      </c>
      <c r="BD1655" s="95">
        <v>45484</v>
      </c>
    </row>
    <row r="1656" spans="1:56">
      <c r="A1656" t="s">
        <v>105</v>
      </c>
      <c r="B1656">
        <v>5665.35</v>
      </c>
      <c r="C1656">
        <v>0</v>
      </c>
      <c r="D1656">
        <v>12242.939</v>
      </c>
      <c r="E1656" s="95">
        <v>45484</v>
      </c>
      <c r="F1656" t="s">
        <v>1805</v>
      </c>
      <c r="G1656" t="b">
        <v>0</v>
      </c>
      <c r="H1656" t="b">
        <v>0</v>
      </c>
      <c r="I1656" t="b">
        <v>0</v>
      </c>
      <c r="J1656" t="b">
        <v>0</v>
      </c>
      <c r="K1656" t="b">
        <v>0</v>
      </c>
      <c r="L1656">
        <v>5665.35</v>
      </c>
      <c r="M1656">
        <v>5665.35</v>
      </c>
      <c r="N1656" t="b">
        <v>0</v>
      </c>
      <c r="O1656">
        <v>5665.35</v>
      </c>
      <c r="P1656">
        <v>0.99572908702644203</v>
      </c>
      <c r="R1656">
        <v>12242.939</v>
      </c>
      <c r="S1656">
        <v>12242.939</v>
      </c>
      <c r="X1656">
        <v>6.3939710317711701E-2</v>
      </c>
      <c r="Y1656">
        <v>0.99573020497521103</v>
      </c>
      <c r="Z1656">
        <v>0.99573020497521103</v>
      </c>
      <c r="AA1656">
        <v>458.22925379675399</v>
      </c>
      <c r="AB1656">
        <v>-4.2789366307013996E-3</v>
      </c>
      <c r="AC1656" s="96">
        <v>1.8309298689558899E-5</v>
      </c>
      <c r="AD1656">
        <v>6.9498257587946297E-2</v>
      </c>
      <c r="AE1656">
        <v>6.6618446931512601E-2</v>
      </c>
      <c r="AF1656">
        <v>6.9498257587946297E-2</v>
      </c>
      <c r="AH1656">
        <v>459.93001788919298</v>
      </c>
      <c r="AI1656">
        <v>12.85</v>
      </c>
      <c r="AJ1656">
        <v>466.82896815753099</v>
      </c>
      <c r="AK1656">
        <v>453.03106762085503</v>
      </c>
      <c r="AL1656">
        <v>8.4049823633150001E-4</v>
      </c>
      <c r="AM1656">
        <v>6.7515432098759996E-4</v>
      </c>
      <c r="AN1656" s="96">
        <v>1.2956811303076701E-8</v>
      </c>
      <c r="AO1656">
        <v>-3.1469115314470002E-4</v>
      </c>
      <c r="AP1656">
        <v>-3.1467819633339999E-4</v>
      </c>
      <c r="AR1656">
        <v>0.11084948784239899</v>
      </c>
      <c r="AS1656">
        <v>1.03483343116253</v>
      </c>
      <c r="AT1656">
        <v>1.0939303340669599</v>
      </c>
      <c r="AU1656">
        <v>1.75</v>
      </c>
      <c r="AV1656">
        <v>490.54676034975</v>
      </c>
      <c r="AW1656">
        <v>-7.4721412933803997E-3</v>
      </c>
      <c r="AX1656" s="98">
        <v>1.75</v>
      </c>
      <c r="AY1656">
        <v>0.10630189193525</v>
      </c>
      <c r="BD1656" s="95">
        <v>45484</v>
      </c>
    </row>
    <row r="1657" spans="1:56">
      <c r="A1657" t="s">
        <v>106</v>
      </c>
      <c r="B1657">
        <v>5642.8</v>
      </c>
      <c r="C1657">
        <v>0</v>
      </c>
      <c r="D1657">
        <v>12194</v>
      </c>
      <c r="E1657" s="95">
        <v>45484</v>
      </c>
      <c r="F1657" t="s">
        <v>1806</v>
      </c>
      <c r="G1657" t="b">
        <v>0</v>
      </c>
      <c r="H1657" t="b">
        <v>0</v>
      </c>
      <c r="I1657" t="b">
        <v>0</v>
      </c>
      <c r="J1657" t="b">
        <v>0</v>
      </c>
      <c r="K1657" t="b">
        <v>0</v>
      </c>
      <c r="L1657">
        <v>5642.8</v>
      </c>
      <c r="M1657">
        <v>5642.8</v>
      </c>
      <c r="N1657" t="b">
        <v>0</v>
      </c>
      <c r="O1657">
        <v>5642.8</v>
      </c>
      <c r="P1657">
        <v>0.99601966339237602</v>
      </c>
      <c r="R1657">
        <v>12194</v>
      </c>
      <c r="S1657">
        <v>12194</v>
      </c>
      <c r="X1657">
        <v>6.3939710317711701E-2</v>
      </c>
      <c r="Y1657">
        <v>0.99600267550136401</v>
      </c>
      <c r="Z1657">
        <v>0.99600267550136401</v>
      </c>
      <c r="AA1657">
        <v>456.39756277456098</v>
      </c>
      <c r="AB1657">
        <v>-4.0053351547968997E-3</v>
      </c>
      <c r="AC1657" s="96">
        <v>1.6042709702252E-5</v>
      </c>
      <c r="AD1657">
        <v>7.8982072232762102E-2</v>
      </c>
      <c r="AE1657">
        <v>7.17903694437E-2</v>
      </c>
      <c r="AF1657">
        <v>7.8982072232762102E-2</v>
      </c>
      <c r="AH1657">
        <v>459.93001788919298</v>
      </c>
      <c r="AI1657">
        <v>12.85</v>
      </c>
      <c r="AJ1657">
        <v>466.82896815753099</v>
      </c>
      <c r="AK1657">
        <v>453.03106762085503</v>
      </c>
      <c r="AL1657">
        <v>6.7515432098759996E-4</v>
      </c>
      <c r="AM1657">
        <v>5.0981040564370003E-4</v>
      </c>
      <c r="AN1657" s="96">
        <v>3.41905390237198E-15</v>
      </c>
      <c r="AO1657">
        <v>-5.3372810767855E-3</v>
      </c>
      <c r="AP1657">
        <v>-5.3372810767820999E-3</v>
      </c>
      <c r="AR1657">
        <v>0.11084948784239899</v>
      </c>
      <c r="AS1657">
        <v>1.03483343116253</v>
      </c>
      <c r="AT1657">
        <v>1.07030401387464</v>
      </c>
      <c r="AU1657">
        <v>1.71235724051204</v>
      </c>
      <c r="AV1657">
        <v>487.11338327635099</v>
      </c>
      <c r="AW1657">
        <v>-6.9990821485609997E-3</v>
      </c>
      <c r="AX1657" s="98">
        <v>1.71235724051204</v>
      </c>
      <c r="AY1657">
        <v>0.108918840125985</v>
      </c>
      <c r="BD1657" s="95">
        <v>45484</v>
      </c>
    </row>
    <row r="1658" spans="1:56">
      <c r="A1658" t="s">
        <v>107</v>
      </c>
      <c r="B1658">
        <v>5636.7</v>
      </c>
      <c r="C1658">
        <v>0</v>
      </c>
      <c r="D1658">
        <v>12180.848</v>
      </c>
      <c r="E1658" s="95">
        <v>45484</v>
      </c>
      <c r="F1658" t="s">
        <v>1807</v>
      </c>
      <c r="G1658" t="b">
        <v>0</v>
      </c>
      <c r="H1658" t="b">
        <v>0</v>
      </c>
      <c r="I1658" t="b">
        <v>0</v>
      </c>
      <c r="J1658" t="b">
        <v>0</v>
      </c>
      <c r="K1658" t="b">
        <v>0</v>
      </c>
      <c r="L1658">
        <v>5636.7</v>
      </c>
      <c r="M1658">
        <v>5636.7</v>
      </c>
      <c r="N1658" t="b">
        <v>0</v>
      </c>
      <c r="O1658">
        <v>5636.7</v>
      </c>
      <c r="P1658">
        <v>0.99891897639469696</v>
      </c>
      <c r="R1658">
        <v>12180.848</v>
      </c>
      <c r="S1658">
        <v>12180.848</v>
      </c>
      <c r="X1658">
        <v>6.3939710317711701E-2</v>
      </c>
      <c r="Y1658">
        <v>0.99892143677218304</v>
      </c>
      <c r="Z1658">
        <v>0.99892143677218304</v>
      </c>
      <c r="AA1658">
        <v>455.90530914608701</v>
      </c>
      <c r="AB1658">
        <v>-1.0791452957041E-3</v>
      </c>
      <c r="AC1658" s="96">
        <v>1.1645545692403899E-6</v>
      </c>
      <c r="AD1658">
        <v>7.7376573494429099E-2</v>
      </c>
      <c r="AE1658">
        <v>7.1139789557752103E-2</v>
      </c>
      <c r="AF1658">
        <v>7.7376573494429099E-2</v>
      </c>
      <c r="AH1658">
        <v>459.93001788919298</v>
      </c>
      <c r="AI1658">
        <v>12.85</v>
      </c>
      <c r="AJ1658">
        <v>466.82896815753099</v>
      </c>
      <c r="AK1658">
        <v>453.03106762085503</v>
      </c>
      <c r="AL1658">
        <v>5.0981040564370003E-4</v>
      </c>
      <c r="AM1658">
        <v>3.4446649029979998E-4</v>
      </c>
      <c r="AN1658" s="96">
        <v>1.5901821031236201E-23</v>
      </c>
      <c r="AO1658">
        <v>-3.9888059027395999E-3</v>
      </c>
      <c r="AP1658">
        <v>-3.9888059027395999E-3</v>
      </c>
      <c r="AR1658">
        <v>0.11084948784239899</v>
      </c>
      <c r="AS1658">
        <v>1.03483343116253</v>
      </c>
      <c r="AT1658">
        <v>1.0502204743093599</v>
      </c>
      <c r="AU1658">
        <v>1.4916775770411299</v>
      </c>
      <c r="AV1658">
        <v>486.202991004598</v>
      </c>
      <c r="AW1658">
        <v>-1.8689535188495001E-3</v>
      </c>
      <c r="AX1658" s="98">
        <v>1.4916775770411299</v>
      </c>
      <c r="AY1658">
        <v>0.108211561457164</v>
      </c>
      <c r="BD1658" s="95">
        <v>45484</v>
      </c>
    </row>
    <row r="1659" spans="1:56">
      <c r="A1659" t="s">
        <v>108</v>
      </c>
      <c r="B1659">
        <v>5631.95</v>
      </c>
      <c r="C1659">
        <v>0</v>
      </c>
      <c r="D1659">
        <v>12169.985000000001</v>
      </c>
      <c r="E1659" s="95">
        <v>45484</v>
      </c>
      <c r="F1659" t="s">
        <v>1808</v>
      </c>
      <c r="G1659" t="b">
        <v>0</v>
      </c>
      <c r="H1659" t="b">
        <v>0</v>
      </c>
      <c r="I1659" t="b">
        <v>0</v>
      </c>
      <c r="J1659" t="b">
        <v>0</v>
      </c>
      <c r="K1659" t="b">
        <v>0</v>
      </c>
      <c r="L1659">
        <v>5631.95</v>
      </c>
      <c r="M1659">
        <v>5631.95</v>
      </c>
      <c r="N1659" t="b">
        <v>0</v>
      </c>
      <c r="O1659">
        <v>5631.95</v>
      </c>
      <c r="P1659">
        <v>0.99915730835417804</v>
      </c>
      <c r="R1659">
        <v>12169.985000000001</v>
      </c>
      <c r="S1659">
        <v>12169.985000000001</v>
      </c>
      <c r="X1659">
        <v>6.3939710317711701E-2</v>
      </c>
      <c r="Y1659">
        <v>0.99910819016869701</v>
      </c>
      <c r="Z1659">
        <v>0.99910819016869701</v>
      </c>
      <c r="AA1659">
        <v>455.49872830924699</v>
      </c>
      <c r="AB1659">
        <v>-8.9220773027430002E-4</v>
      </c>
      <c r="AC1659" s="96">
        <v>7.9603463396126999E-7</v>
      </c>
      <c r="AD1659">
        <v>7.55788223238026E-2</v>
      </c>
      <c r="AE1659">
        <v>7.0364548754332595E-2</v>
      </c>
      <c r="AF1659">
        <v>7.55788223238026E-2</v>
      </c>
      <c r="AH1659">
        <v>459.93001788919298</v>
      </c>
      <c r="AI1659">
        <v>12.85</v>
      </c>
      <c r="AJ1659">
        <v>466.82896815753099</v>
      </c>
      <c r="AK1659">
        <v>453.03106762085503</v>
      </c>
      <c r="AL1659">
        <v>3.4446649029979998E-4</v>
      </c>
      <c r="AM1659">
        <v>1.7912257495590001E-4</v>
      </c>
      <c r="AN1659" s="96">
        <v>1.34364450887389E-46</v>
      </c>
      <c r="AO1659">
        <v>-7.9022225246470001E-4</v>
      </c>
      <c r="AP1659">
        <v>-7.9022225246470001E-4</v>
      </c>
      <c r="AR1659">
        <v>0.11084948784239899</v>
      </c>
      <c r="AS1659">
        <v>1.03483343116253</v>
      </c>
      <c r="AT1659">
        <v>1.0557344702182401</v>
      </c>
      <c r="AU1659">
        <v>1.5380087177452899</v>
      </c>
      <c r="AV1659">
        <v>485.55394606725002</v>
      </c>
      <c r="AW1659">
        <v>-1.3349258424089001E-3</v>
      </c>
      <c r="AX1659" s="98">
        <v>1.5380087177452899</v>
      </c>
      <c r="AY1659">
        <v>0.108160091861566</v>
      </c>
      <c r="BD1659" s="95">
        <v>45484</v>
      </c>
    </row>
    <row r="1660" spans="1:56">
      <c r="A1660" t="s">
        <v>109</v>
      </c>
      <c r="B1660">
        <v>5642</v>
      </c>
      <c r="C1660">
        <v>0</v>
      </c>
      <c r="D1660">
        <v>12191.907999999999</v>
      </c>
      <c r="E1660" s="95">
        <v>45484</v>
      </c>
      <c r="F1660" t="s">
        <v>1809</v>
      </c>
      <c r="G1660" t="b">
        <v>0</v>
      </c>
      <c r="H1660" t="b">
        <v>0</v>
      </c>
      <c r="I1660" t="b">
        <v>0</v>
      </c>
      <c r="J1660" t="b">
        <v>0</v>
      </c>
      <c r="K1660" t="b">
        <v>0</v>
      </c>
      <c r="L1660">
        <v>5642</v>
      </c>
      <c r="M1660">
        <v>5642</v>
      </c>
      <c r="N1660" t="b">
        <v>0</v>
      </c>
      <c r="O1660">
        <v>5642</v>
      </c>
      <c r="P1660">
        <v>1.0017844618648899</v>
      </c>
      <c r="R1660">
        <v>12191.907999999999</v>
      </c>
      <c r="S1660">
        <v>12191.907999999999</v>
      </c>
      <c r="X1660">
        <v>6.3939710317711701E-2</v>
      </c>
      <c r="Y1660">
        <v>1.00180139909786</v>
      </c>
      <c r="Z1660">
        <v>1.00180139909786</v>
      </c>
      <c r="AA1660">
        <v>456.31926330750099</v>
      </c>
      <c r="AB1660">
        <v>1.7997785244153999E-3</v>
      </c>
      <c r="AC1660" s="96">
        <v>3.2392027369468998E-6</v>
      </c>
      <c r="AD1660">
        <v>7.5579534918522803E-2</v>
      </c>
      <c r="AE1660">
        <v>7.0526968165362497E-2</v>
      </c>
      <c r="AF1660">
        <v>7.5579534918522803E-2</v>
      </c>
      <c r="AH1660">
        <v>459.93001788919298</v>
      </c>
      <c r="AI1660">
        <v>12.85</v>
      </c>
      <c r="AJ1660">
        <v>466.82896815753099</v>
      </c>
      <c r="AK1660">
        <v>453.03106762085503</v>
      </c>
      <c r="AL1660">
        <v>1.7912257495590001E-4</v>
      </c>
      <c r="AM1660">
        <v>0</v>
      </c>
      <c r="AN1660">
        <v>0</v>
      </c>
      <c r="AO1660">
        <v>0</v>
      </c>
      <c r="AP1660">
        <v>0</v>
      </c>
      <c r="AR1660">
        <v>0.11084948784239899</v>
      </c>
      <c r="AS1660">
        <v>1.03483343116253</v>
      </c>
      <c r="AT1660">
        <v>1.0561332092364</v>
      </c>
      <c r="AU1660">
        <v>1.57459247080927</v>
      </c>
      <c r="AV1660">
        <v>486.89742971923903</v>
      </c>
      <c r="AW1660">
        <v>2.7669091413443998E-3</v>
      </c>
      <c r="AX1660" s="98">
        <v>1.57459247080927</v>
      </c>
      <c r="AY1660">
        <v>0.108305950514794</v>
      </c>
      <c r="BD1660" s="95">
        <v>45484</v>
      </c>
    </row>
    <row r="1661" spans="1:56">
      <c r="A1661" t="s">
        <v>110</v>
      </c>
      <c r="B1661">
        <v>5642</v>
      </c>
      <c r="C1661">
        <v>0</v>
      </c>
      <c r="D1661">
        <v>12191.125</v>
      </c>
      <c r="E1661" s="95">
        <v>45484</v>
      </c>
      <c r="F1661" t="s">
        <v>1810</v>
      </c>
      <c r="G1661" t="b">
        <v>0</v>
      </c>
      <c r="H1661" t="b">
        <v>0</v>
      </c>
      <c r="I1661" t="b">
        <v>0</v>
      </c>
      <c r="J1661" t="b">
        <v>0</v>
      </c>
      <c r="K1661" t="b">
        <v>0</v>
      </c>
      <c r="L1661">
        <v>5642</v>
      </c>
      <c r="M1661">
        <v>5642</v>
      </c>
      <c r="N1661" t="b">
        <v>0</v>
      </c>
      <c r="O1661">
        <v>5642</v>
      </c>
      <c r="P1661">
        <v>1</v>
      </c>
      <c r="R1661">
        <v>12191.125</v>
      </c>
      <c r="S1661">
        <v>12191.125</v>
      </c>
      <c r="T1661" s="97">
        <v>45484</v>
      </c>
      <c r="U1661">
        <v>12191.125</v>
      </c>
      <c r="W1661">
        <v>6.1789768893416502E-2</v>
      </c>
      <c r="X1661">
        <v>6.3939710317711701E-2</v>
      </c>
      <c r="Y1661">
        <v>0.99993577707443304</v>
      </c>
      <c r="Z1661">
        <v>0.99993577707443304</v>
      </c>
      <c r="AA1661">
        <v>456.28995714941902</v>
      </c>
      <c r="AB1661" s="96">
        <v>-6.4224987947012E-5</v>
      </c>
      <c r="AC1661" s="96">
        <v>4.1248490767938404E-9</v>
      </c>
      <c r="AD1661">
        <v>7.3280056677219305E-2</v>
      </c>
      <c r="AE1661">
        <v>6.9462579339189895E-2</v>
      </c>
      <c r="AF1661">
        <v>7.3280056677219305E-2</v>
      </c>
      <c r="AG1661">
        <v>456.28995714941902</v>
      </c>
      <c r="AH1661">
        <v>459.93001788919298</v>
      </c>
      <c r="AI1661">
        <v>12.85</v>
      </c>
      <c r="AJ1661">
        <v>466.82896815753099</v>
      </c>
      <c r="AK1661">
        <v>453.03106762085503</v>
      </c>
      <c r="AL1661">
        <v>0</v>
      </c>
      <c r="AN1661">
        <v>0</v>
      </c>
      <c r="AO1661">
        <v>0</v>
      </c>
      <c r="AP1661">
        <v>0</v>
      </c>
      <c r="AQ1661">
        <v>0.11249574811942201</v>
      </c>
      <c r="AR1661">
        <v>0.11084948784239899</v>
      </c>
      <c r="AS1661">
        <v>1.03483343116253</v>
      </c>
      <c r="AT1661">
        <v>1.055002345766</v>
      </c>
      <c r="AU1661">
        <v>1.57457762490842</v>
      </c>
      <c r="AV1661">
        <v>486.84819152543901</v>
      </c>
      <c r="AW1661">
        <v>-1.011264196406E-4</v>
      </c>
      <c r="AX1661" s="98">
        <v>1.57457762490842</v>
      </c>
      <c r="AY1661">
        <v>0.10831939274104101</v>
      </c>
      <c r="AZ1661" s="97">
        <v>45484</v>
      </c>
      <c r="BA1661">
        <v>486.84819152543901</v>
      </c>
      <c r="BB1661">
        <v>486.84818255197098</v>
      </c>
      <c r="BC1661" s="96">
        <v>8.9734687662712497E-6</v>
      </c>
      <c r="BD1661" s="95">
        <v>45484</v>
      </c>
    </row>
    <row r="1662" spans="1:56">
      <c r="A1662" t="s">
        <v>104</v>
      </c>
      <c r="B1662">
        <v>5652.125</v>
      </c>
      <c r="C1662">
        <v>0</v>
      </c>
      <c r="D1662">
        <v>12218.851000000001</v>
      </c>
      <c r="E1662" s="95">
        <v>45485</v>
      </c>
      <c r="F1662" t="s">
        <v>1811</v>
      </c>
      <c r="G1662" t="b">
        <v>0</v>
      </c>
      <c r="H1662" t="b">
        <v>0</v>
      </c>
      <c r="I1662" t="b">
        <v>0</v>
      </c>
      <c r="J1662" t="b">
        <v>0</v>
      </c>
      <c r="K1662" t="b">
        <v>0</v>
      </c>
      <c r="L1662">
        <v>5652.125</v>
      </c>
      <c r="M1662">
        <v>5652.125</v>
      </c>
      <c r="N1662" t="b">
        <v>0</v>
      </c>
      <c r="O1662">
        <v>5652.125</v>
      </c>
      <c r="P1662">
        <v>1.0017945763913501</v>
      </c>
      <c r="R1662">
        <v>12218.851000000001</v>
      </c>
      <c r="S1662">
        <v>12218.851000000001</v>
      </c>
      <c r="X1662">
        <v>6.1789768893416502E-2</v>
      </c>
      <c r="Y1662">
        <v>1.0021026391474901</v>
      </c>
      <c r="Z1662">
        <v>1.0021026391474901</v>
      </c>
      <c r="AA1662">
        <v>457.24937027592802</v>
      </c>
      <c r="AB1662">
        <v>2.1004316955725E-3</v>
      </c>
      <c r="AC1662" s="96">
        <v>4.41181330776581E-6</v>
      </c>
      <c r="AD1662">
        <v>7.4261127278768199E-2</v>
      </c>
      <c r="AE1662">
        <v>7.0098299486126003E-2</v>
      </c>
      <c r="AF1662">
        <v>7.4261127278768199E-2</v>
      </c>
      <c r="AH1662">
        <v>456.28995714941902</v>
      </c>
      <c r="AI1662">
        <v>12.92</v>
      </c>
      <c r="AJ1662">
        <v>463.13430650665998</v>
      </c>
      <c r="AK1662">
        <v>449.44560779217801</v>
      </c>
      <c r="AL1662">
        <v>1.0058421516754E-3</v>
      </c>
      <c r="AM1662">
        <v>8.4049823633150001E-4</v>
      </c>
      <c r="AN1662">
        <v>3.2215698164590002E-4</v>
      </c>
      <c r="AO1662" s="96">
        <v>-2.1371014037319101E-6</v>
      </c>
      <c r="AP1662">
        <v>3.2001988024219998E-4</v>
      </c>
      <c r="AR1662">
        <v>0.11249574811942201</v>
      </c>
      <c r="AS1662">
        <v>1.0213119053175701</v>
      </c>
      <c r="AT1662">
        <v>1.0548979884639</v>
      </c>
      <c r="AU1662">
        <v>1.60276717073054</v>
      </c>
      <c r="AV1662">
        <v>488.45189902557098</v>
      </c>
      <c r="AW1662">
        <v>3.2940607114228999E-3</v>
      </c>
      <c r="AX1662" s="98">
        <v>1.60276717073054</v>
      </c>
      <c r="AY1662">
        <v>0.10877170191756599</v>
      </c>
      <c r="BD1662" s="95">
        <v>45485</v>
      </c>
    </row>
    <row r="1663" spans="1:56">
      <c r="A1663" t="s">
        <v>105</v>
      </c>
      <c r="B1663">
        <v>5682.5874999999996</v>
      </c>
      <c r="C1663">
        <v>0</v>
      </c>
      <c r="D1663">
        <v>12284.396000000001</v>
      </c>
      <c r="E1663" s="95">
        <v>45485</v>
      </c>
      <c r="F1663" t="s">
        <v>1812</v>
      </c>
      <c r="G1663" t="b">
        <v>0</v>
      </c>
      <c r="H1663" t="b">
        <v>0</v>
      </c>
      <c r="I1663" t="b">
        <v>0</v>
      </c>
      <c r="J1663" t="b">
        <v>0</v>
      </c>
      <c r="K1663" t="b">
        <v>0</v>
      </c>
      <c r="L1663">
        <v>5682.5874999999996</v>
      </c>
      <c r="M1663">
        <v>5682.5874999999996</v>
      </c>
      <c r="N1663" t="b">
        <v>0</v>
      </c>
      <c r="O1663">
        <v>5682.5874999999996</v>
      </c>
      <c r="P1663">
        <v>1.00538956587124</v>
      </c>
      <c r="R1663">
        <v>12284.396000000001</v>
      </c>
      <c r="S1663">
        <v>12284.396000000001</v>
      </c>
      <c r="X1663">
        <v>6.1789768893416502E-2</v>
      </c>
      <c r="Y1663">
        <v>1.00536425233436</v>
      </c>
      <c r="Z1663">
        <v>1.00536425233436</v>
      </c>
      <c r="AA1663">
        <v>459.702171277817</v>
      </c>
      <c r="AB1663">
        <v>5.3499159791757997E-3</v>
      </c>
      <c r="AC1663" s="96">
        <v>2.8621600984241101E-5</v>
      </c>
      <c r="AD1663">
        <v>9.0626388935026503E-2</v>
      </c>
      <c r="AE1663">
        <v>7.9252845798793006E-2</v>
      </c>
      <c r="AF1663">
        <v>9.0626388935026503E-2</v>
      </c>
      <c r="AH1663">
        <v>456.28995714941902</v>
      </c>
      <c r="AI1663">
        <v>12.92</v>
      </c>
      <c r="AJ1663">
        <v>463.13430650665998</v>
      </c>
      <c r="AK1663">
        <v>449.44560779217801</v>
      </c>
      <c r="AL1663">
        <v>8.4049823633150001E-4</v>
      </c>
      <c r="AM1663">
        <v>6.7515432098759996E-4</v>
      </c>
      <c r="AN1663">
        <v>1.34142414297396E-2</v>
      </c>
      <c r="AO1663" s="96">
        <v>-8.9037666128888207E-12</v>
      </c>
      <c r="AP1663">
        <v>1.3414241420835899E-2</v>
      </c>
      <c r="AR1663">
        <v>0.11249574811942201</v>
      </c>
      <c r="AS1663">
        <v>1.0213119053175701</v>
      </c>
      <c r="AT1663">
        <v>1.05137292047935</v>
      </c>
      <c r="AU1663">
        <v>1.58159286581555</v>
      </c>
      <c r="AV1663">
        <v>492.65040202924303</v>
      </c>
      <c r="AW1663">
        <v>8.5955301065424993E-3</v>
      </c>
      <c r="AX1663" s="98">
        <v>1.58159286581555</v>
      </c>
      <c r="AY1663">
        <v>0.11236986696447999</v>
      </c>
      <c r="BD1663" s="95">
        <v>45485</v>
      </c>
    </row>
    <row r="1664" spans="1:56">
      <c r="A1664" t="s">
        <v>106</v>
      </c>
      <c r="B1664">
        <v>5687.2</v>
      </c>
      <c r="C1664">
        <v>0</v>
      </c>
      <c r="D1664">
        <v>12294.724</v>
      </c>
      <c r="E1664" s="95">
        <v>45485</v>
      </c>
      <c r="F1664" t="s">
        <v>1813</v>
      </c>
      <c r="G1664" t="b">
        <v>0</v>
      </c>
      <c r="H1664" t="b">
        <v>0</v>
      </c>
      <c r="I1664" t="b">
        <v>0</v>
      </c>
      <c r="J1664" t="b">
        <v>0</v>
      </c>
      <c r="K1664" t="b">
        <v>0</v>
      </c>
      <c r="L1664">
        <v>5687.2</v>
      </c>
      <c r="M1664">
        <v>5687.2</v>
      </c>
      <c r="N1664" t="b">
        <v>0</v>
      </c>
      <c r="O1664">
        <v>5687.2</v>
      </c>
      <c r="P1664">
        <v>1.00081169009716</v>
      </c>
      <c r="R1664">
        <v>12294.724</v>
      </c>
      <c r="S1664">
        <v>12294.724</v>
      </c>
      <c r="X1664">
        <v>6.1789768893416502E-2</v>
      </c>
      <c r="Y1664">
        <v>1.0008407413762901</v>
      </c>
      <c r="Z1664">
        <v>1.0008407413762901</v>
      </c>
      <c r="AA1664">
        <v>460.088661913983</v>
      </c>
      <c r="AB1664">
        <v>8.4038815123139998E-4</v>
      </c>
      <c r="AC1664" s="96">
        <v>7.0625224473027295E-7</v>
      </c>
      <c r="AD1664">
        <v>8.8289883716656803E-2</v>
      </c>
      <c r="AE1664">
        <v>7.8294048490176807E-2</v>
      </c>
      <c r="AF1664">
        <v>8.8289883716656803E-2</v>
      </c>
      <c r="AH1664">
        <v>456.28995714941902</v>
      </c>
      <c r="AI1664">
        <v>12.92</v>
      </c>
      <c r="AJ1664">
        <v>463.13430650665998</v>
      </c>
      <c r="AK1664">
        <v>449.44560779217801</v>
      </c>
      <c r="AL1664">
        <v>6.7515432098759996E-4</v>
      </c>
      <c r="AM1664">
        <v>5.0981040564370003E-4</v>
      </c>
      <c r="AN1664">
        <v>1.1902759491759E-2</v>
      </c>
      <c r="AO1664" s="96">
        <v>-5.5511151231257896E-16</v>
      </c>
      <c r="AP1664">
        <v>1.1902759491758501E-2</v>
      </c>
      <c r="AR1664">
        <v>0.11249574811942201</v>
      </c>
      <c r="AS1664">
        <v>1.0213119053175701</v>
      </c>
      <c r="AT1664">
        <v>1.0223592197310101</v>
      </c>
      <c r="AU1664">
        <v>1.308949624901</v>
      </c>
      <c r="AV1664">
        <v>493.29316821251098</v>
      </c>
      <c r="AW1664">
        <v>1.3047105627452E-3</v>
      </c>
      <c r="AX1664" s="98">
        <v>1.33159286581555</v>
      </c>
      <c r="AY1664">
        <v>0.112400155637639</v>
      </c>
      <c r="BD1664" s="95">
        <v>45485</v>
      </c>
    </row>
    <row r="1665" spans="1:56">
      <c r="A1665" t="s">
        <v>107</v>
      </c>
      <c r="B1665">
        <v>5680.3</v>
      </c>
      <c r="C1665">
        <v>0</v>
      </c>
      <c r="D1665">
        <v>12279.392</v>
      </c>
      <c r="E1665" s="95">
        <v>45485</v>
      </c>
      <c r="F1665" t="s">
        <v>1814</v>
      </c>
      <c r="G1665" t="b">
        <v>0</v>
      </c>
      <c r="H1665" t="b">
        <v>0</v>
      </c>
      <c r="I1665" t="b">
        <v>0</v>
      </c>
      <c r="J1665" t="b">
        <v>0</v>
      </c>
      <c r="K1665" t="b">
        <v>0</v>
      </c>
      <c r="L1665">
        <v>5680.3</v>
      </c>
      <c r="M1665">
        <v>5680.3</v>
      </c>
      <c r="N1665" t="b">
        <v>0</v>
      </c>
      <c r="O1665">
        <v>5680.3</v>
      </c>
      <c r="P1665">
        <v>0.99878674919116595</v>
      </c>
      <c r="R1665">
        <v>12279.392</v>
      </c>
      <c r="S1665">
        <v>12279.392</v>
      </c>
      <c r="X1665">
        <v>6.1789768893416502E-2</v>
      </c>
      <c r="Y1665">
        <v>0.99875296102620903</v>
      </c>
      <c r="Z1665">
        <v>0.99875296102620903</v>
      </c>
      <c r="AA1665">
        <v>459.51491342117703</v>
      </c>
      <c r="AB1665">
        <v>-1.2478171739229999E-3</v>
      </c>
      <c r="AC1665" s="96">
        <v>1.5570476995372601E-6</v>
      </c>
      <c r="AD1665">
        <v>8.6557468084607E-2</v>
      </c>
      <c r="AE1665">
        <v>7.7643146847434105E-2</v>
      </c>
      <c r="AF1665">
        <v>8.6557468084607E-2</v>
      </c>
      <c r="AH1665">
        <v>456.28995714941902</v>
      </c>
      <c r="AI1665">
        <v>12.92</v>
      </c>
      <c r="AJ1665">
        <v>463.13430650665998</v>
      </c>
      <c r="AK1665">
        <v>449.44560779217801</v>
      </c>
      <c r="AL1665">
        <v>5.0981040564370003E-4</v>
      </c>
      <c r="AM1665">
        <v>3.4446649029979998E-4</v>
      </c>
      <c r="AN1665">
        <v>5.3647300781819996E-4</v>
      </c>
      <c r="AO1665">
        <v>0</v>
      </c>
      <c r="AP1665">
        <v>5.3647300781819996E-4</v>
      </c>
      <c r="AR1665">
        <v>0.11249574811942201</v>
      </c>
      <c r="AS1665">
        <v>1.0213119053175701</v>
      </c>
      <c r="AT1665">
        <v>1.02210742715125</v>
      </c>
      <c r="AU1665">
        <v>1.3435896935070399</v>
      </c>
      <c r="AV1665">
        <v>492.47343933420899</v>
      </c>
      <c r="AW1665">
        <v>-1.6617478836627999E-3</v>
      </c>
      <c r="AX1665" s="98">
        <v>1.3435896935070399</v>
      </c>
      <c r="AY1665">
        <v>0.109828522037834</v>
      </c>
      <c r="BD1665" s="95">
        <v>45485</v>
      </c>
    </row>
    <row r="1666" spans="1:56">
      <c r="A1666" t="s">
        <v>108</v>
      </c>
      <c r="B1666">
        <v>5706.3249999999998</v>
      </c>
      <c r="C1666">
        <v>0</v>
      </c>
      <c r="D1666">
        <v>12334.26</v>
      </c>
      <c r="E1666" s="95">
        <v>45485</v>
      </c>
      <c r="F1666" t="s">
        <v>1815</v>
      </c>
      <c r="G1666" t="b">
        <v>0</v>
      </c>
      <c r="H1666" t="b">
        <v>0</v>
      </c>
      <c r="I1666" t="b">
        <v>0</v>
      </c>
      <c r="J1666" t="b">
        <v>0</v>
      </c>
      <c r="K1666" t="b">
        <v>0</v>
      </c>
      <c r="L1666">
        <v>5706.3249999999998</v>
      </c>
      <c r="M1666">
        <v>5706.3249999999998</v>
      </c>
      <c r="N1666" t="b">
        <v>0</v>
      </c>
      <c r="O1666">
        <v>5706.3249999999998</v>
      </c>
      <c r="P1666">
        <v>1.0045816242099801</v>
      </c>
      <c r="R1666">
        <v>12334.26</v>
      </c>
      <c r="S1666">
        <v>12334.26</v>
      </c>
      <c r="X1666">
        <v>6.1789768893416502E-2</v>
      </c>
      <c r="Y1666">
        <v>1.0044682994076499</v>
      </c>
      <c r="Z1666">
        <v>1.0044682994076499</v>
      </c>
      <c r="AA1666">
        <v>461.56816363662699</v>
      </c>
      <c r="AB1666">
        <v>4.4583461961318002E-3</v>
      </c>
      <c r="AC1666" s="96">
        <v>1.9876850804563399E-5</v>
      </c>
      <c r="AD1666">
        <v>9.5636966981913901E-2</v>
      </c>
      <c r="AE1666">
        <v>8.3063153379693805E-2</v>
      </c>
      <c r="AF1666">
        <v>9.5636966981913901E-2</v>
      </c>
      <c r="AH1666">
        <v>456.28995714941902</v>
      </c>
      <c r="AI1666">
        <v>12.92</v>
      </c>
      <c r="AJ1666">
        <v>463.13430650665998</v>
      </c>
      <c r="AK1666">
        <v>449.44560779217801</v>
      </c>
      <c r="AL1666">
        <v>3.4446649029979998E-4</v>
      </c>
      <c r="AM1666">
        <v>1.7912257495590001E-4</v>
      </c>
      <c r="AN1666">
        <v>2.5110327759200399E-2</v>
      </c>
      <c r="AO1666">
        <v>0</v>
      </c>
      <c r="AP1666">
        <v>2.5110327759200399E-2</v>
      </c>
      <c r="AR1666">
        <v>0.11249574811942201</v>
      </c>
      <c r="AS1666">
        <v>1.0213119053175701</v>
      </c>
      <c r="AT1666">
        <v>1.04303235932906</v>
      </c>
      <c r="AU1666">
        <v>1.3569120228507101</v>
      </c>
      <c r="AV1666">
        <v>495.42937759437399</v>
      </c>
      <c r="AW1666">
        <v>6.0022287986984E-3</v>
      </c>
      <c r="AX1666" s="98">
        <v>1.3569120228507101</v>
      </c>
      <c r="AY1666">
        <v>0.110605915401777</v>
      </c>
      <c r="BD1666" s="95">
        <v>45485</v>
      </c>
    </row>
    <row r="1667" spans="1:56">
      <c r="A1667" t="s">
        <v>109</v>
      </c>
      <c r="B1667">
        <v>5701.4750000000004</v>
      </c>
      <c r="C1667">
        <v>0</v>
      </c>
      <c r="D1667">
        <v>12324.371999999999</v>
      </c>
      <c r="E1667" s="95">
        <v>45485</v>
      </c>
      <c r="F1667" t="s">
        <v>1816</v>
      </c>
      <c r="G1667" t="b">
        <v>0</v>
      </c>
      <c r="H1667" t="b">
        <v>0</v>
      </c>
      <c r="I1667" t="b">
        <v>0</v>
      </c>
      <c r="J1667" t="b">
        <v>0</v>
      </c>
      <c r="K1667" t="b">
        <v>0</v>
      </c>
      <c r="L1667">
        <v>5701.4750000000004</v>
      </c>
      <c r="M1667">
        <v>5701.4750000000004</v>
      </c>
      <c r="N1667" t="b">
        <v>0</v>
      </c>
      <c r="O1667">
        <v>5701.4750000000004</v>
      </c>
      <c r="P1667">
        <v>0.99915006593560596</v>
      </c>
      <c r="R1667">
        <v>12324.371999999999</v>
      </c>
      <c r="S1667">
        <v>12324.371999999999</v>
      </c>
      <c r="X1667">
        <v>6.1789768893416502E-2</v>
      </c>
      <c r="Y1667">
        <v>0.99919833050381601</v>
      </c>
      <c r="Z1667">
        <v>0.99919833050381601</v>
      </c>
      <c r="AA1667">
        <v>461.19813851943002</v>
      </c>
      <c r="AB1667">
        <v>-8.0199100501510004E-4</v>
      </c>
      <c r="AC1667" s="96">
        <v>6.43189572125181E-7</v>
      </c>
      <c r="AD1667">
        <v>9.3089843004505304E-2</v>
      </c>
      <c r="AE1667">
        <v>8.2015488891148194E-2</v>
      </c>
      <c r="AF1667">
        <v>9.3089843004505304E-2</v>
      </c>
      <c r="AH1667">
        <v>456.28995714941902</v>
      </c>
      <c r="AI1667">
        <v>12.92</v>
      </c>
      <c r="AJ1667">
        <v>463.13430650665998</v>
      </c>
      <c r="AK1667">
        <v>449.44560779217801</v>
      </c>
      <c r="AL1667">
        <v>1.7912257495590001E-4</v>
      </c>
      <c r="AM1667">
        <v>0</v>
      </c>
      <c r="AN1667">
        <v>0</v>
      </c>
      <c r="AO1667">
        <v>0</v>
      </c>
      <c r="AP1667">
        <v>0</v>
      </c>
      <c r="AR1667">
        <v>0.11249574811942201</v>
      </c>
      <c r="AS1667">
        <v>1.0213119053175701</v>
      </c>
      <c r="AT1667">
        <v>1.0368022482317201</v>
      </c>
      <c r="AU1667">
        <v>1.26493341437463</v>
      </c>
      <c r="AV1667">
        <v>494.88589511513499</v>
      </c>
      <c r="AW1667">
        <v>-1.0969928385721999E-3</v>
      </c>
      <c r="AX1667" s="98">
        <v>1.26493341437463</v>
      </c>
      <c r="AY1667">
        <v>0.110653023552885</v>
      </c>
      <c r="BD1667" s="95">
        <v>45485</v>
      </c>
    </row>
    <row r="1668" spans="1:56">
      <c r="A1668" t="s">
        <v>110</v>
      </c>
      <c r="B1668">
        <v>5667.4250000000002</v>
      </c>
      <c r="C1668">
        <v>0</v>
      </c>
      <c r="D1668">
        <v>12250.053</v>
      </c>
      <c r="E1668" s="95">
        <v>45485</v>
      </c>
      <c r="F1668" t="s">
        <v>1817</v>
      </c>
      <c r="G1668" t="b">
        <v>0</v>
      </c>
      <c r="H1668" t="b">
        <v>0</v>
      </c>
      <c r="I1668" t="b">
        <v>0</v>
      </c>
      <c r="J1668" t="b">
        <v>0</v>
      </c>
      <c r="K1668" t="b">
        <v>0</v>
      </c>
      <c r="L1668">
        <v>5667.4250000000002</v>
      </c>
      <c r="M1668">
        <v>5667.4250000000002</v>
      </c>
      <c r="N1668" t="b">
        <v>0</v>
      </c>
      <c r="O1668">
        <v>5667.4250000000002</v>
      </c>
      <c r="P1668">
        <v>0.994027861211353</v>
      </c>
      <c r="R1668">
        <v>12250.053</v>
      </c>
      <c r="S1668">
        <v>12250.053</v>
      </c>
      <c r="T1668" s="97">
        <v>45485</v>
      </c>
      <c r="U1668">
        <v>12250.053</v>
      </c>
      <c r="W1668">
        <v>6.1836293184228397E-2</v>
      </c>
      <c r="X1668">
        <v>6.1789768893416502E-2</v>
      </c>
      <c r="Y1668">
        <v>0.99396975359068995</v>
      </c>
      <c r="Z1668">
        <v>0.99396975359068995</v>
      </c>
      <c r="AA1668">
        <v>458.41700010064301</v>
      </c>
      <c r="AB1668">
        <v>-6.0485017717431004E-3</v>
      </c>
      <c r="AC1668" s="96">
        <v>3.6584373682779497E-5</v>
      </c>
      <c r="AD1668">
        <v>0.109626027242405</v>
      </c>
      <c r="AE1668">
        <v>9.1982548675306502E-2</v>
      </c>
      <c r="AF1668">
        <v>0.109626027242405</v>
      </c>
      <c r="AG1668">
        <v>458.41700010064301</v>
      </c>
      <c r="AH1668">
        <v>456.28995714941902</v>
      </c>
      <c r="AI1668">
        <v>12.92</v>
      </c>
      <c r="AJ1668">
        <v>463.13430650665998</v>
      </c>
      <c r="AK1668">
        <v>449.44560779217801</v>
      </c>
      <c r="AL1668">
        <v>0</v>
      </c>
      <c r="AN1668">
        <v>0</v>
      </c>
      <c r="AO1668">
        <v>0</v>
      </c>
      <c r="AP1668">
        <v>0</v>
      </c>
      <c r="AQ1668">
        <v>0.111874570572822</v>
      </c>
      <c r="AR1668">
        <v>0.11249574811942201</v>
      </c>
      <c r="AS1668">
        <v>1.0213119053175701</v>
      </c>
      <c r="AT1668">
        <v>1.0364220983113099</v>
      </c>
      <c r="AU1668">
        <v>1.26169370707646</v>
      </c>
      <c r="AV1668">
        <v>491.11081437357399</v>
      </c>
      <c r="AW1668">
        <v>-7.6281841507784996E-3</v>
      </c>
      <c r="AX1668" s="98">
        <v>1.26169370707646</v>
      </c>
      <c r="AY1668">
        <v>0.114196113319116</v>
      </c>
      <c r="AZ1668" s="97">
        <v>45485</v>
      </c>
      <c r="BA1668">
        <v>491.11081437357399</v>
      </c>
      <c r="BB1668">
        <v>491.11080535288602</v>
      </c>
      <c r="BC1668" s="96">
        <v>9.02068774166764E-6</v>
      </c>
      <c r="BD1668" s="95">
        <v>45485</v>
      </c>
    </row>
    <row r="1669" spans="1:56">
      <c r="A1669" t="s">
        <v>104</v>
      </c>
      <c r="B1669">
        <v>5687.75</v>
      </c>
      <c r="C1669">
        <v>0</v>
      </c>
      <c r="D1669">
        <v>12298.630999999999</v>
      </c>
      <c r="E1669" s="95">
        <v>45488</v>
      </c>
      <c r="F1669" t="s">
        <v>1818</v>
      </c>
      <c r="G1669" t="b">
        <v>0</v>
      </c>
      <c r="H1669" t="b">
        <v>0</v>
      </c>
      <c r="I1669" t="b">
        <v>0</v>
      </c>
      <c r="J1669" t="b">
        <v>0</v>
      </c>
      <c r="K1669" t="b">
        <v>0</v>
      </c>
      <c r="L1669">
        <v>5687.75</v>
      </c>
      <c r="M1669">
        <v>5687.75</v>
      </c>
      <c r="N1669" t="b">
        <v>0</v>
      </c>
      <c r="O1669">
        <v>5687.75</v>
      </c>
      <c r="P1669">
        <v>1.00358628477659</v>
      </c>
      <c r="R1669">
        <v>12298.630999999999</v>
      </c>
      <c r="S1669">
        <v>12298.630999999999</v>
      </c>
      <c r="X1669">
        <v>6.1836293184228397E-2</v>
      </c>
      <c r="Y1669">
        <v>1.0034502314202001</v>
      </c>
      <c r="Z1669">
        <v>1.0034502314202001</v>
      </c>
      <c r="AA1669">
        <v>459.99864483794499</v>
      </c>
      <c r="AB1669">
        <v>3.4442930270763002E-3</v>
      </c>
      <c r="AC1669" s="96">
        <v>1.1863154456366499E-5</v>
      </c>
      <c r="AD1669">
        <v>0.112037449835656</v>
      </c>
      <c r="AE1669">
        <v>9.3993423795560804E-2</v>
      </c>
      <c r="AF1669">
        <v>0.112037449835656</v>
      </c>
      <c r="AH1669">
        <v>458.41700010064301</v>
      </c>
      <c r="AI1669">
        <v>12.46</v>
      </c>
      <c r="AJ1669">
        <v>465.29325510215199</v>
      </c>
      <c r="AK1669">
        <v>451.54074509913301</v>
      </c>
      <c r="AL1669">
        <v>1.0058421516754E-3</v>
      </c>
      <c r="AM1669">
        <v>8.4049823633150001E-4</v>
      </c>
      <c r="AN1669">
        <v>7.7188378639670005E-4</v>
      </c>
      <c r="AO1669" s="96">
        <v>-1.3795317121978401E-7</v>
      </c>
      <c r="AP1669">
        <v>7.7174583322549999E-4</v>
      </c>
      <c r="AR1669">
        <v>0.111874570572822</v>
      </c>
      <c r="AS1669">
        <v>1.02645831375597</v>
      </c>
      <c r="AT1669">
        <v>1.0069417924434301</v>
      </c>
      <c r="AU1669">
        <v>1.05630304266103</v>
      </c>
      <c r="AV1669">
        <v>493.21813627326299</v>
      </c>
      <c r="AW1669">
        <v>4.2909295377187E-3</v>
      </c>
      <c r="AX1669" s="98">
        <v>1.05630304266103</v>
      </c>
      <c r="AY1669">
        <v>0.11487854776983</v>
      </c>
      <c r="BD1669" s="95">
        <v>45488</v>
      </c>
    </row>
    <row r="1670" spans="1:56">
      <c r="A1670" t="s">
        <v>105</v>
      </c>
      <c r="B1670">
        <v>5703.2749999999996</v>
      </c>
      <c r="C1670">
        <v>0</v>
      </c>
      <c r="D1670">
        <v>12331.793</v>
      </c>
      <c r="E1670" s="95">
        <v>45488</v>
      </c>
      <c r="F1670" t="s">
        <v>1819</v>
      </c>
      <c r="G1670" t="b">
        <v>0</v>
      </c>
      <c r="H1670" t="b">
        <v>0</v>
      </c>
      <c r="I1670" t="b">
        <v>0</v>
      </c>
      <c r="J1670" t="b">
        <v>0</v>
      </c>
      <c r="K1670" t="b">
        <v>0</v>
      </c>
      <c r="L1670">
        <v>5703.2749999999996</v>
      </c>
      <c r="M1670">
        <v>5703.2749999999996</v>
      </c>
      <c r="N1670" t="b">
        <v>0</v>
      </c>
      <c r="O1670">
        <v>5703.2749999999996</v>
      </c>
      <c r="P1670">
        <v>1.00272955034943</v>
      </c>
      <c r="R1670">
        <v>12331.793</v>
      </c>
      <c r="S1670">
        <v>12331.793</v>
      </c>
      <c r="X1670">
        <v>6.1836293184228397E-2</v>
      </c>
      <c r="Y1670">
        <v>1.0026963976722201</v>
      </c>
      <c r="Z1670">
        <v>1.0026963976722201</v>
      </c>
      <c r="AA1670">
        <v>461.23898411311399</v>
      </c>
      <c r="AB1670">
        <v>2.6927689136124998E-3</v>
      </c>
      <c r="AC1670" s="96">
        <v>7.2510044221181999E-6</v>
      </c>
      <c r="AD1670">
        <v>0.112101262543174</v>
      </c>
      <c r="AE1670">
        <v>9.4622639782062895E-2</v>
      </c>
      <c r="AF1670">
        <v>0.112101262543174</v>
      </c>
      <c r="AH1670">
        <v>458.41700010064301</v>
      </c>
      <c r="AI1670">
        <v>12.46</v>
      </c>
      <c r="AJ1670">
        <v>465.29325510215199</v>
      </c>
      <c r="AK1670">
        <v>451.54074509913301</v>
      </c>
      <c r="AL1670">
        <v>8.4049823633150001E-4</v>
      </c>
      <c r="AM1670">
        <v>6.7515432098759996E-4</v>
      </c>
      <c r="AN1670">
        <v>3.4513541923862001E-3</v>
      </c>
      <c r="AO1670" s="96">
        <v>-2.59477994646317E-11</v>
      </c>
      <c r="AP1670">
        <v>3.4513541664384999E-3</v>
      </c>
      <c r="AR1670">
        <v>0.111874570572822</v>
      </c>
      <c r="AS1670">
        <v>1.02645831375597</v>
      </c>
      <c r="AT1670">
        <v>1.00105499216475</v>
      </c>
      <c r="AU1670">
        <v>1.0275253878753301</v>
      </c>
      <c r="AV1670">
        <v>494.62150724696198</v>
      </c>
      <c r="AW1670">
        <v>2.8453352999206999E-3</v>
      </c>
      <c r="AX1670" s="98">
        <v>1.0275253878753301</v>
      </c>
      <c r="AY1670">
        <v>0.114786215985903</v>
      </c>
      <c r="BD1670" s="95">
        <v>45488</v>
      </c>
    </row>
    <row r="1671" spans="1:56">
      <c r="A1671" t="s">
        <v>106</v>
      </c>
      <c r="B1671">
        <v>5704.9624999999996</v>
      </c>
      <c r="C1671">
        <v>0</v>
      </c>
      <c r="D1671">
        <v>12334.371999999999</v>
      </c>
      <c r="E1671" s="95">
        <v>45488</v>
      </c>
      <c r="F1671" t="s">
        <v>1820</v>
      </c>
      <c r="G1671" t="b">
        <v>0</v>
      </c>
      <c r="H1671" t="b">
        <v>0</v>
      </c>
      <c r="I1671" t="b">
        <v>0</v>
      </c>
      <c r="J1671" t="b">
        <v>0</v>
      </c>
      <c r="K1671" t="b">
        <v>0</v>
      </c>
      <c r="L1671">
        <v>5704.9624999999996</v>
      </c>
      <c r="M1671">
        <v>5704.9624999999996</v>
      </c>
      <c r="N1671" t="b">
        <v>0</v>
      </c>
      <c r="O1671">
        <v>5704.9624999999996</v>
      </c>
      <c r="P1671">
        <v>1.0002958826288399</v>
      </c>
      <c r="R1671">
        <v>12334.371999999999</v>
      </c>
      <c r="S1671">
        <v>12334.371999999999</v>
      </c>
      <c r="X1671">
        <v>6.1836293184228397E-2</v>
      </c>
      <c r="Y1671">
        <v>1.0002091342272701</v>
      </c>
      <c r="Z1671">
        <v>1.0002091342272701</v>
      </c>
      <c r="AA1671">
        <v>461.33544497164701</v>
      </c>
      <c r="AB1671">
        <v>2.0911236176340001E-4</v>
      </c>
      <c r="AC1671" s="96">
        <v>4.3727979842270302E-8</v>
      </c>
      <c r="AD1671">
        <v>0.10870749582863901</v>
      </c>
      <c r="AE1671">
        <v>9.3204907195058695E-2</v>
      </c>
      <c r="AF1671">
        <v>0.10870749582863901</v>
      </c>
      <c r="AH1671">
        <v>458.41700010064301</v>
      </c>
      <c r="AI1671">
        <v>12.46</v>
      </c>
      <c r="AJ1671">
        <v>465.29325510215199</v>
      </c>
      <c r="AK1671">
        <v>451.54074509913301</v>
      </c>
      <c r="AL1671">
        <v>6.7515432098759996E-4</v>
      </c>
      <c r="AM1671">
        <v>5.0981040564370003E-4</v>
      </c>
      <c r="AN1671">
        <v>1.2026918665194999E-3</v>
      </c>
      <c r="AO1671" s="96">
        <v>-1.1768364061026599E-14</v>
      </c>
      <c r="AP1671">
        <v>1.2026918665077001E-3</v>
      </c>
      <c r="AR1671">
        <v>0.111874570572822</v>
      </c>
      <c r="AS1671">
        <v>1.02645831375597</v>
      </c>
      <c r="AT1671">
        <v>1.00185554198433</v>
      </c>
      <c r="AU1671">
        <v>1.02776172823054</v>
      </c>
      <c r="AV1671">
        <v>494.72778513283703</v>
      </c>
      <c r="AW1671">
        <v>2.1486709396559999E-4</v>
      </c>
      <c r="AX1671" s="98">
        <v>1.02776172823054</v>
      </c>
      <c r="AY1671">
        <v>0.114789809726667</v>
      </c>
      <c r="BD1671" s="95">
        <v>45488</v>
      </c>
    </row>
    <row r="1672" spans="1:56">
      <c r="A1672" t="s">
        <v>107</v>
      </c>
      <c r="B1672">
        <v>5693.8</v>
      </c>
      <c r="C1672">
        <v>0</v>
      </c>
      <c r="D1672">
        <v>12309.898999999999</v>
      </c>
      <c r="E1672" s="95">
        <v>45488</v>
      </c>
      <c r="F1672" t="s">
        <v>1821</v>
      </c>
      <c r="G1672" t="b">
        <v>0</v>
      </c>
      <c r="H1672" t="b">
        <v>0</v>
      </c>
      <c r="I1672" t="b">
        <v>0</v>
      </c>
      <c r="J1672" t="b">
        <v>0</v>
      </c>
      <c r="K1672" t="b">
        <v>0</v>
      </c>
      <c r="L1672">
        <v>5693.8</v>
      </c>
      <c r="M1672">
        <v>5693.8</v>
      </c>
      <c r="N1672" t="b">
        <v>0</v>
      </c>
      <c r="O1672">
        <v>5693.8</v>
      </c>
      <c r="P1672">
        <v>0.99804337013608702</v>
      </c>
      <c r="R1672">
        <v>12309.898999999999</v>
      </c>
      <c r="S1672">
        <v>12309.898999999999</v>
      </c>
      <c r="X1672">
        <v>6.1836293184228397E-2</v>
      </c>
      <c r="Y1672">
        <v>0.99801586979863999</v>
      </c>
      <c r="Z1672">
        <v>0.99801586979863999</v>
      </c>
      <c r="AA1672">
        <v>460.42009538232202</v>
      </c>
      <c r="AB1672">
        <v>-1.9861011952576999E-3</v>
      </c>
      <c r="AC1672" s="96">
        <v>3.9445979578042701E-6</v>
      </c>
      <c r="AD1672">
        <v>0.107358170244409</v>
      </c>
      <c r="AE1672">
        <v>9.2926251443869803E-2</v>
      </c>
      <c r="AF1672">
        <v>0.107358170244409</v>
      </c>
      <c r="AH1672">
        <v>458.41700010064301</v>
      </c>
      <c r="AI1672">
        <v>12.46</v>
      </c>
      <c r="AJ1672">
        <v>465.29325510215199</v>
      </c>
      <c r="AK1672">
        <v>451.54074509913301</v>
      </c>
      <c r="AL1672">
        <v>5.0981040564370003E-4</v>
      </c>
      <c r="AM1672">
        <v>3.4446649029979998E-4</v>
      </c>
      <c r="AN1672" s="96">
        <v>2.6616833331436998E-6</v>
      </c>
      <c r="AO1672">
        <v>0</v>
      </c>
      <c r="AP1672" s="96">
        <v>2.6616833331436998E-6</v>
      </c>
      <c r="AR1672">
        <v>0.111874570572822</v>
      </c>
      <c r="AS1672">
        <v>1.02645831375597</v>
      </c>
      <c r="AT1672">
        <v>1.0018244069573501</v>
      </c>
      <c r="AU1672">
        <v>1.05981474342584</v>
      </c>
      <c r="AV1672">
        <v>493.71734400826699</v>
      </c>
      <c r="AW1672">
        <v>-2.0424183863029001E-3</v>
      </c>
      <c r="AX1672" s="98">
        <v>1.05981474342584</v>
      </c>
      <c r="AY1672">
        <v>0.10398939817396501</v>
      </c>
      <c r="BD1672" s="95">
        <v>45488</v>
      </c>
    </row>
    <row r="1673" spans="1:56">
      <c r="A1673" t="s">
        <v>108</v>
      </c>
      <c r="B1673">
        <v>5681.55</v>
      </c>
      <c r="C1673">
        <v>0</v>
      </c>
      <c r="D1673">
        <v>12283.97</v>
      </c>
      <c r="E1673" s="95">
        <v>45488</v>
      </c>
      <c r="F1673" t="s">
        <v>1822</v>
      </c>
      <c r="G1673" t="b">
        <v>0</v>
      </c>
      <c r="H1673" t="b">
        <v>0</v>
      </c>
      <c r="I1673" t="b">
        <v>0</v>
      </c>
      <c r="J1673" t="b">
        <v>0</v>
      </c>
      <c r="K1673" t="b">
        <v>0</v>
      </c>
      <c r="L1673">
        <v>5681.55</v>
      </c>
      <c r="M1673">
        <v>5681.55</v>
      </c>
      <c r="N1673" t="b">
        <v>0</v>
      </c>
      <c r="O1673">
        <v>5681.55</v>
      </c>
      <c r="P1673">
        <v>0.99784853700516296</v>
      </c>
      <c r="R1673">
        <v>12283.97</v>
      </c>
      <c r="S1673">
        <v>12283.97</v>
      </c>
      <c r="X1673">
        <v>6.1836293184228397E-2</v>
      </c>
      <c r="Y1673">
        <v>0.99789364640603395</v>
      </c>
      <c r="Z1673">
        <v>0.99789364640603395</v>
      </c>
      <c r="AA1673">
        <v>459.45028785967901</v>
      </c>
      <c r="AB1673">
        <v>-2.1085750767303002E-3</v>
      </c>
      <c r="AC1673" s="96">
        <v>4.4460888542082897E-6</v>
      </c>
      <c r="AD1673">
        <v>0.106324052591421</v>
      </c>
      <c r="AE1673">
        <v>9.2798257437043202E-2</v>
      </c>
      <c r="AF1673">
        <v>0.106324052591421</v>
      </c>
      <c r="AH1673">
        <v>458.41700010064301</v>
      </c>
      <c r="AI1673">
        <v>12.46</v>
      </c>
      <c r="AJ1673">
        <v>465.29325510215199</v>
      </c>
      <c r="AK1673">
        <v>451.54074509913301</v>
      </c>
      <c r="AL1673">
        <v>3.4446649029979998E-4</v>
      </c>
      <c r="AM1673">
        <v>1.7912257495590001E-4</v>
      </c>
      <c r="AN1673" s="96">
        <v>1.76589407533808E-14</v>
      </c>
      <c r="AO1673">
        <v>0</v>
      </c>
      <c r="AP1673" s="96">
        <v>1.76589407533808E-14</v>
      </c>
      <c r="AR1673">
        <v>0.111874570572822</v>
      </c>
      <c r="AS1673">
        <v>1.02645831375597</v>
      </c>
      <c r="AT1673">
        <v>1.08734619336625</v>
      </c>
      <c r="AU1673">
        <v>1.0995223354981001</v>
      </c>
      <c r="AV1673">
        <v>492.613236331839</v>
      </c>
      <c r="AW1673">
        <v>-2.2363153529595999E-3</v>
      </c>
      <c r="AX1673" s="98">
        <v>1.0995223354981001</v>
      </c>
      <c r="AY1673">
        <v>0.10433235306660101</v>
      </c>
      <c r="BD1673" s="95">
        <v>45488</v>
      </c>
    </row>
    <row r="1674" spans="1:56">
      <c r="A1674" t="s">
        <v>109</v>
      </c>
      <c r="B1674">
        <v>5689.3125</v>
      </c>
      <c r="C1674">
        <v>0</v>
      </c>
      <c r="D1674">
        <v>12299.954</v>
      </c>
      <c r="E1674" s="95">
        <v>45488</v>
      </c>
      <c r="F1674" t="s">
        <v>1823</v>
      </c>
      <c r="G1674" t="b">
        <v>0</v>
      </c>
      <c r="H1674" t="b">
        <v>0</v>
      </c>
      <c r="I1674" t="b">
        <v>0</v>
      </c>
      <c r="J1674" t="b">
        <v>0</v>
      </c>
      <c r="K1674" t="b">
        <v>0</v>
      </c>
      <c r="L1674">
        <v>5689.3125</v>
      </c>
      <c r="M1674">
        <v>5689.3125</v>
      </c>
      <c r="N1674" t="b">
        <v>0</v>
      </c>
      <c r="O1674">
        <v>5689.3125</v>
      </c>
      <c r="P1674">
        <v>1.00136626448768</v>
      </c>
      <c r="R1674">
        <v>12299.954</v>
      </c>
      <c r="S1674">
        <v>12299.954</v>
      </c>
      <c r="X1674">
        <v>6.1836293184228397E-2</v>
      </c>
      <c r="Y1674">
        <v>1.00130120799708</v>
      </c>
      <c r="Z1674">
        <v>1.00130120799708</v>
      </c>
      <c r="AA1674">
        <v>460.048128248507</v>
      </c>
      <c r="AB1674">
        <v>1.3003621596238001E-3</v>
      </c>
      <c r="AC1674" s="96">
        <v>1.6909417461815899E-6</v>
      </c>
      <c r="AD1674">
        <v>0.103949435709442</v>
      </c>
      <c r="AE1674">
        <v>9.1883925270196801E-2</v>
      </c>
      <c r="AF1674">
        <v>0.103949435709442</v>
      </c>
      <c r="AH1674">
        <v>458.41700010064301</v>
      </c>
      <c r="AI1674">
        <v>12.46</v>
      </c>
      <c r="AJ1674">
        <v>465.29325510215199</v>
      </c>
      <c r="AK1674">
        <v>451.54074509913301</v>
      </c>
      <c r="AL1674">
        <v>1.7912257495590001E-4</v>
      </c>
      <c r="AM1674">
        <v>0</v>
      </c>
      <c r="AN1674">
        <v>0</v>
      </c>
      <c r="AO1674">
        <v>0</v>
      </c>
      <c r="AP1674">
        <v>0</v>
      </c>
      <c r="AR1674">
        <v>0.111874570572822</v>
      </c>
      <c r="AS1674">
        <v>1.02645831375597</v>
      </c>
      <c r="AT1674">
        <v>1.0848591975606801</v>
      </c>
      <c r="AU1674">
        <v>1.1102163922922199</v>
      </c>
      <c r="AV1674">
        <v>493.31749486003201</v>
      </c>
      <c r="AW1674">
        <v>1.4296378502487001E-3</v>
      </c>
      <c r="AX1674" s="98">
        <v>1.1102163922922199</v>
      </c>
      <c r="AY1674">
        <v>0.104301251042496</v>
      </c>
      <c r="BD1674" s="95">
        <v>45488</v>
      </c>
    </row>
    <row r="1675" spans="1:56">
      <c r="A1675" t="s">
        <v>110</v>
      </c>
      <c r="B1675">
        <v>5675.65</v>
      </c>
      <c r="C1675">
        <v>0</v>
      </c>
      <c r="D1675">
        <v>12270.207</v>
      </c>
      <c r="E1675" s="95">
        <v>45488</v>
      </c>
      <c r="F1675" t="s">
        <v>1824</v>
      </c>
      <c r="G1675" t="b">
        <v>0</v>
      </c>
      <c r="H1675" t="b">
        <v>0</v>
      </c>
      <c r="I1675" t="b">
        <v>0</v>
      </c>
      <c r="J1675" t="b">
        <v>0</v>
      </c>
      <c r="K1675" t="b">
        <v>0</v>
      </c>
      <c r="L1675">
        <v>5675.65</v>
      </c>
      <c r="M1675">
        <v>5675.65</v>
      </c>
      <c r="N1675" t="b">
        <v>0</v>
      </c>
      <c r="O1675">
        <v>5675.65</v>
      </c>
      <c r="P1675">
        <v>0.99759856748948095</v>
      </c>
      <c r="R1675">
        <v>12270.207</v>
      </c>
      <c r="S1675">
        <v>12270.207</v>
      </c>
      <c r="T1675" s="97">
        <v>45488</v>
      </c>
      <c r="U1675">
        <v>12270.207</v>
      </c>
      <c r="W1675">
        <v>5.76708303016727E-2</v>
      </c>
      <c r="X1675">
        <v>6.1836293184228397E-2</v>
      </c>
      <c r="Y1675">
        <v>0.997581535670784</v>
      </c>
      <c r="Z1675">
        <v>0.997581535670784</v>
      </c>
      <c r="AA1675">
        <v>458.93551826061503</v>
      </c>
      <c r="AB1675">
        <v>-2.4213935378160001E-3</v>
      </c>
      <c r="AC1675" s="96">
        <v>5.8631466649771598E-6</v>
      </c>
      <c r="AD1675">
        <v>0.103815757552858</v>
      </c>
      <c r="AE1675">
        <v>9.2193566873605304E-2</v>
      </c>
      <c r="AF1675">
        <v>0.103815757552858</v>
      </c>
      <c r="AG1675">
        <v>458.93551826061503</v>
      </c>
      <c r="AH1675">
        <v>458.41700010064301</v>
      </c>
      <c r="AI1675">
        <v>12.46</v>
      </c>
      <c r="AJ1675">
        <v>465.29325510215199</v>
      </c>
      <c r="AK1675">
        <v>451.54074509913301</v>
      </c>
      <c r="AL1675">
        <v>0</v>
      </c>
      <c r="AN1675">
        <v>0</v>
      </c>
      <c r="AO1675">
        <v>0</v>
      </c>
      <c r="AP1675">
        <v>0</v>
      </c>
      <c r="AQ1675">
        <v>0.111860739430641</v>
      </c>
      <c r="AR1675">
        <v>0.111874570572822</v>
      </c>
      <c r="AS1675">
        <v>1.02645831375597</v>
      </c>
      <c r="AT1675">
        <v>1.08508531216072</v>
      </c>
      <c r="AU1675">
        <v>1.1355781325440499</v>
      </c>
      <c r="AV1675">
        <v>491.99167700132801</v>
      </c>
      <c r="AW1675">
        <v>-2.6875549164948999E-3</v>
      </c>
      <c r="AX1675" s="98">
        <v>1.1355781325440499</v>
      </c>
      <c r="AY1675">
        <v>0.10482681968264899</v>
      </c>
      <c r="AZ1675" s="97">
        <v>45488</v>
      </c>
      <c r="BA1675">
        <v>491.99167700132801</v>
      </c>
      <c r="BB1675">
        <v>491.991668069637</v>
      </c>
      <c r="BC1675" s="96">
        <v>8.9316914113623995E-6</v>
      </c>
      <c r="BD1675" s="95">
        <v>45488</v>
      </c>
    </row>
    <row r="1676" spans="1:56">
      <c r="A1676" t="s">
        <v>104</v>
      </c>
      <c r="B1676">
        <v>5702.75</v>
      </c>
      <c r="C1676">
        <v>0</v>
      </c>
      <c r="D1676">
        <v>12332.093000000001</v>
      </c>
      <c r="E1676" s="95">
        <v>45489</v>
      </c>
      <c r="F1676" t="s">
        <v>1825</v>
      </c>
      <c r="G1676" t="b">
        <v>0</v>
      </c>
      <c r="H1676" t="b">
        <v>0</v>
      </c>
      <c r="I1676" t="b">
        <v>0</v>
      </c>
      <c r="J1676" t="b">
        <v>0</v>
      </c>
      <c r="K1676" t="b">
        <v>0</v>
      </c>
      <c r="L1676">
        <v>5702.75</v>
      </c>
      <c r="M1676">
        <v>5702.75</v>
      </c>
      <c r="N1676" t="b">
        <v>0</v>
      </c>
      <c r="O1676">
        <v>5702.75</v>
      </c>
      <c r="P1676">
        <v>1.0047747835049701</v>
      </c>
      <c r="R1676">
        <v>12332.093000000001</v>
      </c>
      <c r="S1676">
        <v>12332.093000000001</v>
      </c>
      <c r="X1676">
        <v>5.76708303016727E-2</v>
      </c>
      <c r="Y1676">
        <v>1.0048834019431301</v>
      </c>
      <c r="Z1676">
        <v>1.0048834019431301</v>
      </c>
      <c r="AA1676">
        <v>461.17668486226398</v>
      </c>
      <c r="AB1676">
        <v>4.8715168134059999E-3</v>
      </c>
      <c r="AC1676" s="96">
        <v>2.3731676063297701E-5</v>
      </c>
      <c r="AD1676">
        <v>0.112440248220274</v>
      </c>
      <c r="AE1676">
        <v>9.7470736413352799E-2</v>
      </c>
      <c r="AF1676">
        <v>0.112440248220274</v>
      </c>
      <c r="AH1676">
        <v>458.93551826061503</v>
      </c>
      <c r="AI1676">
        <v>13.12</v>
      </c>
      <c r="AJ1676">
        <v>465.81955103452498</v>
      </c>
      <c r="AK1676">
        <v>452.05148548670599</v>
      </c>
      <c r="AL1676">
        <v>1.0058421516754E-3</v>
      </c>
      <c r="AM1676">
        <v>8.4049823633150001E-4</v>
      </c>
      <c r="AN1676">
        <v>4.2487408072868996E-3</v>
      </c>
      <c r="AO1676" s="96">
        <v>-7.3576831405297503E-8</v>
      </c>
      <c r="AP1676">
        <v>4.2486672304555004E-3</v>
      </c>
      <c r="AR1676">
        <v>0.111860739430641</v>
      </c>
      <c r="AS1676">
        <v>1.02657228662282</v>
      </c>
      <c r="AT1676">
        <v>1.08124894091437</v>
      </c>
      <c r="AU1676">
        <v>1.13716660885044</v>
      </c>
      <c r="AV1676">
        <v>494.71309783067198</v>
      </c>
      <c r="AW1676">
        <v>5.5314367225296002E-3</v>
      </c>
      <c r="AX1676" s="98">
        <v>1.13716660885044</v>
      </c>
      <c r="AY1676">
        <v>0.106309678901718</v>
      </c>
      <c r="BD1676" s="95">
        <v>45489</v>
      </c>
    </row>
    <row r="1677" spans="1:56">
      <c r="A1677" t="s">
        <v>105</v>
      </c>
      <c r="B1677">
        <v>5703.875</v>
      </c>
      <c r="C1677">
        <v>0</v>
      </c>
      <c r="D1677">
        <v>12333.513999999999</v>
      </c>
      <c r="E1677" s="95">
        <v>45489</v>
      </c>
      <c r="F1677" t="s">
        <v>1826</v>
      </c>
      <c r="G1677" t="b">
        <v>0</v>
      </c>
      <c r="H1677" t="b">
        <v>0</v>
      </c>
      <c r="I1677" t="b">
        <v>0</v>
      </c>
      <c r="J1677" t="b">
        <v>0</v>
      </c>
      <c r="K1677" t="b">
        <v>0</v>
      </c>
      <c r="L1677">
        <v>5703.875</v>
      </c>
      <c r="M1677">
        <v>5703.875</v>
      </c>
      <c r="N1677" t="b">
        <v>0</v>
      </c>
      <c r="O1677">
        <v>5703.875</v>
      </c>
      <c r="P1677">
        <v>1.0001972732453599</v>
      </c>
      <c r="R1677">
        <v>12333.513999999999</v>
      </c>
      <c r="S1677">
        <v>12333.513999999999</v>
      </c>
      <c r="X1677">
        <v>5.76708303016727E-2</v>
      </c>
      <c r="Y1677">
        <v>1.0001152278043901</v>
      </c>
      <c r="Z1677">
        <v>1.0001152278043901</v>
      </c>
      <c r="AA1677">
        <v>461.229825239099</v>
      </c>
      <c r="AB1677">
        <v>1.152211661825E-4</v>
      </c>
      <c r="AC1677" s="96">
        <v>1.32759171364738E-8</v>
      </c>
      <c r="AD1677">
        <v>0.109021309741336</v>
      </c>
      <c r="AE1677">
        <v>9.6001201475748907E-2</v>
      </c>
      <c r="AF1677">
        <v>0.109021309741336</v>
      </c>
      <c r="AH1677">
        <v>458.93551826061503</v>
      </c>
      <c r="AI1677">
        <v>13.12</v>
      </c>
      <c r="AJ1677">
        <v>465.81955103452498</v>
      </c>
      <c r="AK1677">
        <v>452.05148548670599</v>
      </c>
      <c r="AL1677">
        <v>8.4049823633150001E-4</v>
      </c>
      <c r="AM1677">
        <v>6.7515432098759996E-4</v>
      </c>
      <c r="AN1677">
        <v>1.8488189182603999E-3</v>
      </c>
      <c r="AO1677" s="96">
        <v>-1.84124770985505E-9</v>
      </c>
      <c r="AP1677">
        <v>1.8488170770127E-3</v>
      </c>
      <c r="AR1677">
        <v>0.111860739430641</v>
      </c>
      <c r="AS1677">
        <v>1.02657228662282</v>
      </c>
      <c r="AT1677">
        <v>1.07024553025609</v>
      </c>
      <c r="AU1677">
        <v>1.04994265692431</v>
      </c>
      <c r="AV1677">
        <v>494.77360659354099</v>
      </c>
      <c r="AW1677">
        <v>1.223108163779E-4</v>
      </c>
      <c r="AX1677" s="98">
        <v>1.04994265692431</v>
      </c>
      <c r="AY1677">
        <v>0.106191243895997</v>
      </c>
      <c r="BD1677" s="95">
        <v>45489</v>
      </c>
    </row>
    <row r="1678" spans="1:56">
      <c r="A1678" t="s">
        <v>106</v>
      </c>
      <c r="B1678">
        <v>5700.5</v>
      </c>
      <c r="C1678">
        <v>0</v>
      </c>
      <c r="D1678">
        <v>12326.203</v>
      </c>
      <c r="E1678" s="95">
        <v>45489</v>
      </c>
      <c r="F1678" t="s">
        <v>1827</v>
      </c>
      <c r="G1678" t="b">
        <v>0</v>
      </c>
      <c r="H1678" t="b">
        <v>0</v>
      </c>
      <c r="I1678" t="b">
        <v>0</v>
      </c>
      <c r="J1678" t="b">
        <v>0</v>
      </c>
      <c r="K1678" t="b">
        <v>0</v>
      </c>
      <c r="L1678">
        <v>5700.5</v>
      </c>
      <c r="M1678">
        <v>5700.5</v>
      </c>
      <c r="N1678" t="b">
        <v>0</v>
      </c>
      <c r="O1678">
        <v>5700.5</v>
      </c>
      <c r="P1678">
        <v>0.99940829699108003</v>
      </c>
      <c r="R1678">
        <v>12326.203</v>
      </c>
      <c r="S1678">
        <v>12326.203</v>
      </c>
      <c r="X1678">
        <v>5.76708303016727E-2</v>
      </c>
      <c r="Y1678">
        <v>0.99940722489957001</v>
      </c>
      <c r="Z1678">
        <v>0.99940722489957001</v>
      </c>
      <c r="AA1678">
        <v>460.95641968312202</v>
      </c>
      <c r="AB1678">
        <v>-5.9295086105049996E-4</v>
      </c>
      <c r="AC1678" s="96">
        <v>3.5159072362052899E-7</v>
      </c>
      <c r="AD1678">
        <v>0.105875963189203</v>
      </c>
      <c r="AE1678">
        <v>9.4648560186289699E-2</v>
      </c>
      <c r="AF1678">
        <v>0.105875963189203</v>
      </c>
      <c r="AH1678">
        <v>458.93551826061503</v>
      </c>
      <c r="AI1678">
        <v>13.12</v>
      </c>
      <c r="AJ1678">
        <v>465.81955103452498</v>
      </c>
      <c r="AK1678">
        <v>452.05148548670599</v>
      </c>
      <c r="AL1678">
        <v>6.7515432098759996E-4</v>
      </c>
      <c r="AM1678">
        <v>5.0981040564370003E-4</v>
      </c>
      <c r="AN1678">
        <v>1.9912520358990001E-4</v>
      </c>
      <c r="AO1678" s="96">
        <v>-2.2504886842966601E-11</v>
      </c>
      <c r="AP1678">
        <v>1.99125181085E-4</v>
      </c>
      <c r="AR1678">
        <v>0.111860739430641</v>
      </c>
      <c r="AS1678">
        <v>1.02657228662282</v>
      </c>
      <c r="AT1678">
        <v>1.07113422279276</v>
      </c>
      <c r="AU1678">
        <v>1.0828691495426199</v>
      </c>
      <c r="AV1678">
        <v>494.46404034765601</v>
      </c>
      <c r="AW1678">
        <v>-6.2567251316530004E-4</v>
      </c>
      <c r="AX1678" s="98">
        <v>1.0828691495426199</v>
      </c>
      <c r="AY1678">
        <v>0.10624546419070501</v>
      </c>
      <c r="BD1678" s="95">
        <v>45489</v>
      </c>
    </row>
    <row r="1679" spans="1:56">
      <c r="A1679" t="s">
        <v>107</v>
      </c>
      <c r="B1679">
        <v>5699.4875000000002</v>
      </c>
      <c r="C1679">
        <v>0</v>
      </c>
      <c r="D1679">
        <v>12324.105</v>
      </c>
      <c r="E1679" s="95">
        <v>45489</v>
      </c>
      <c r="F1679" t="s">
        <v>1828</v>
      </c>
      <c r="G1679" t="b">
        <v>0</v>
      </c>
      <c r="H1679" t="b">
        <v>0</v>
      </c>
      <c r="I1679" t="b">
        <v>0</v>
      </c>
      <c r="J1679" t="b">
        <v>0</v>
      </c>
      <c r="K1679" t="b">
        <v>0</v>
      </c>
      <c r="L1679">
        <v>5699.4875000000002</v>
      </c>
      <c r="M1679">
        <v>5699.4875000000002</v>
      </c>
      <c r="N1679" t="b">
        <v>0</v>
      </c>
      <c r="O1679">
        <v>5699.4875000000002</v>
      </c>
      <c r="P1679">
        <v>0.999822384001403</v>
      </c>
      <c r="R1679">
        <v>12324.105</v>
      </c>
      <c r="S1679">
        <v>12324.105</v>
      </c>
      <c r="X1679">
        <v>5.76708303016727E-2</v>
      </c>
      <c r="Y1679">
        <v>0.99982979348952805</v>
      </c>
      <c r="Z1679">
        <v>0.99982979348952805</v>
      </c>
      <c r="AA1679">
        <v>460.877961899448</v>
      </c>
      <c r="AB1679">
        <v>-1.70220997244E-4</v>
      </c>
      <c r="AC1679" s="96">
        <v>2.89751879027469E-8</v>
      </c>
      <c r="AD1679">
        <v>0.102665491477198</v>
      </c>
      <c r="AE1679">
        <v>9.3226245306358799E-2</v>
      </c>
      <c r="AF1679">
        <v>0.102665491477198</v>
      </c>
      <c r="AH1679">
        <v>458.93551826061503</v>
      </c>
      <c r="AI1679">
        <v>13.12</v>
      </c>
      <c r="AJ1679">
        <v>465.81955103452498</v>
      </c>
      <c r="AK1679">
        <v>452.05148548670599</v>
      </c>
      <c r="AL1679">
        <v>5.0981040564370003E-4</v>
      </c>
      <c r="AM1679">
        <v>3.4446649029979998E-4</v>
      </c>
      <c r="AN1679" s="96">
        <v>5.9723706530858001E-6</v>
      </c>
      <c r="AO1679" s="96">
        <v>-9.992007221626401E-16</v>
      </c>
      <c r="AP1679" s="96">
        <v>5.9723706520866003E-6</v>
      </c>
      <c r="AR1679">
        <v>0.111860739430641</v>
      </c>
      <c r="AS1679">
        <v>1.02657228662282</v>
      </c>
      <c r="AT1679">
        <v>1.07072758821228</v>
      </c>
      <c r="AU1679">
        <v>1.11503885684284</v>
      </c>
      <c r="AV1679">
        <v>494.37131432204899</v>
      </c>
      <c r="AW1679">
        <v>-1.8752834997139999E-4</v>
      </c>
      <c r="AX1679" s="98">
        <v>1.11503885684284</v>
      </c>
      <c r="AY1679">
        <v>0.10625942554679001</v>
      </c>
      <c r="BD1679" s="95">
        <v>45489</v>
      </c>
    </row>
    <row r="1680" spans="1:56">
      <c r="A1680" t="s">
        <v>108</v>
      </c>
      <c r="B1680">
        <v>5699.4250000000002</v>
      </c>
      <c r="C1680">
        <v>0</v>
      </c>
      <c r="D1680">
        <v>12323.51</v>
      </c>
      <c r="E1680" s="95">
        <v>45489</v>
      </c>
      <c r="F1680" t="s">
        <v>1829</v>
      </c>
      <c r="G1680" t="b">
        <v>0</v>
      </c>
      <c r="H1680" t="b">
        <v>0</v>
      </c>
      <c r="I1680" t="b">
        <v>0</v>
      </c>
      <c r="J1680" t="b">
        <v>0</v>
      </c>
      <c r="K1680" t="b">
        <v>0</v>
      </c>
      <c r="L1680">
        <v>5699.4250000000002</v>
      </c>
      <c r="M1680">
        <v>5699.4250000000002</v>
      </c>
      <c r="N1680" t="b">
        <v>0</v>
      </c>
      <c r="O1680">
        <v>5699.4250000000002</v>
      </c>
      <c r="P1680">
        <v>0.99998903410175</v>
      </c>
      <c r="R1680">
        <v>12323.51</v>
      </c>
      <c r="S1680">
        <v>12323.51</v>
      </c>
      <c r="X1680">
        <v>5.76708303016727E-2</v>
      </c>
      <c r="Y1680">
        <v>0.99995172063204596</v>
      </c>
      <c r="Z1680">
        <v>0.99995172063204596</v>
      </c>
      <c r="AA1680">
        <v>460.85571100274302</v>
      </c>
      <c r="AB1680" s="96">
        <v>-4.8280533440238303E-5</v>
      </c>
      <c r="AC1680" s="96">
        <v>2.3310099092739699E-9</v>
      </c>
      <c r="AD1680">
        <v>9.9539126306835396E-2</v>
      </c>
      <c r="AE1680">
        <v>9.1817875092751605E-2</v>
      </c>
      <c r="AF1680">
        <v>9.9539126306835396E-2</v>
      </c>
      <c r="AH1680">
        <v>458.93551826061503</v>
      </c>
      <c r="AI1680">
        <v>13.12</v>
      </c>
      <c r="AJ1680">
        <v>465.81955103452498</v>
      </c>
      <c r="AK1680">
        <v>452.05148548670599</v>
      </c>
      <c r="AL1680">
        <v>3.4446649029979998E-4</v>
      </c>
      <c r="AM1680">
        <v>1.7912257495590001E-4</v>
      </c>
      <c r="AN1680" s="96">
        <v>5.2927032344731796E-10</v>
      </c>
      <c r="AO1680">
        <v>0</v>
      </c>
      <c r="AP1680" s="96">
        <v>5.2927032344731796E-10</v>
      </c>
      <c r="AR1680">
        <v>0.111860739430641</v>
      </c>
      <c r="AS1680">
        <v>1.02657228662282</v>
      </c>
      <c r="AT1680">
        <v>1.0706228239619899</v>
      </c>
      <c r="AU1680">
        <v>1.1499074446825599</v>
      </c>
      <c r="AV1680">
        <v>494.34297684458897</v>
      </c>
      <c r="AW1680" s="96">
        <v>-5.73202300364616E-5</v>
      </c>
      <c r="AX1680" s="98">
        <v>1.1499074446825599</v>
      </c>
      <c r="AY1680">
        <v>0.10586181664543499</v>
      </c>
      <c r="BD1680" s="95">
        <v>45489</v>
      </c>
    </row>
    <row r="1681" spans="1:56">
      <c r="A1681" t="s">
        <v>109</v>
      </c>
      <c r="B1681">
        <v>5711.4624999999996</v>
      </c>
      <c r="C1681">
        <v>0</v>
      </c>
      <c r="D1681">
        <v>12349.591</v>
      </c>
      <c r="E1681" s="95">
        <v>45489</v>
      </c>
      <c r="F1681" t="s">
        <v>1830</v>
      </c>
      <c r="G1681" t="b">
        <v>0</v>
      </c>
      <c r="H1681" t="b">
        <v>0</v>
      </c>
      <c r="I1681" t="b">
        <v>0</v>
      </c>
      <c r="J1681" t="b">
        <v>0</v>
      </c>
      <c r="K1681" t="b">
        <v>0</v>
      </c>
      <c r="L1681">
        <v>5711.4624999999996</v>
      </c>
      <c r="M1681">
        <v>5711.4624999999996</v>
      </c>
      <c r="N1681" t="b">
        <v>0</v>
      </c>
      <c r="O1681">
        <v>5711.4624999999996</v>
      </c>
      <c r="P1681">
        <v>1.0021120551634499</v>
      </c>
      <c r="R1681">
        <v>12349.591</v>
      </c>
      <c r="S1681">
        <v>12349.591</v>
      </c>
      <c r="X1681">
        <v>5.76708303016727E-2</v>
      </c>
      <c r="Y1681">
        <v>1.0021163613288699</v>
      </c>
      <c r="Z1681">
        <v>1.0021163613288699</v>
      </c>
      <c r="AA1681">
        <v>461.83104820770097</v>
      </c>
      <c r="AB1681">
        <v>2.1141249909475998E-3</v>
      </c>
      <c r="AC1681" s="96">
        <v>4.4695244773494103E-6</v>
      </c>
      <c r="AD1681">
        <v>9.8927295912984006E-2</v>
      </c>
      <c r="AE1681">
        <v>9.1728587453928603E-2</v>
      </c>
      <c r="AF1681">
        <v>9.8927295912984006E-2</v>
      </c>
      <c r="AH1681">
        <v>458.93551826061503</v>
      </c>
      <c r="AI1681">
        <v>13.12</v>
      </c>
      <c r="AJ1681">
        <v>465.81955103452498</v>
      </c>
      <c r="AK1681">
        <v>452.05148548670599</v>
      </c>
      <c r="AL1681">
        <v>1.7912257495590001E-4</v>
      </c>
      <c r="AM1681">
        <v>0</v>
      </c>
      <c r="AN1681">
        <v>0</v>
      </c>
      <c r="AO1681">
        <v>0</v>
      </c>
      <c r="AP1681">
        <v>0</v>
      </c>
      <c r="AR1681">
        <v>0.111860739430641</v>
      </c>
      <c r="AS1681">
        <v>1.02657228662282</v>
      </c>
      <c r="AT1681">
        <v>1.07359705882981</v>
      </c>
      <c r="AU1681">
        <v>1.18602420316318</v>
      </c>
      <c r="AV1681">
        <v>495.54423421915499</v>
      </c>
      <c r="AW1681">
        <v>2.4300079718631001E-3</v>
      </c>
      <c r="AX1681" s="98">
        <v>1.18602420316318</v>
      </c>
      <c r="AY1681">
        <v>0.106083334211261</v>
      </c>
      <c r="BD1681" s="95">
        <v>45489</v>
      </c>
    </row>
    <row r="1682" spans="1:56">
      <c r="A1682" t="s">
        <v>110</v>
      </c>
      <c r="B1682">
        <v>5718.3</v>
      </c>
      <c r="C1682">
        <v>0</v>
      </c>
      <c r="D1682">
        <v>12363.807000000001</v>
      </c>
      <c r="E1682" s="95">
        <v>45489</v>
      </c>
      <c r="F1682" t="s">
        <v>1831</v>
      </c>
      <c r="G1682" t="b">
        <v>0</v>
      </c>
      <c r="H1682" t="b">
        <v>0</v>
      </c>
      <c r="I1682" t="b">
        <v>0</v>
      </c>
      <c r="J1682" t="b">
        <v>0</v>
      </c>
      <c r="K1682" t="b">
        <v>0</v>
      </c>
      <c r="L1682">
        <v>5718.3</v>
      </c>
      <c r="M1682">
        <v>5718.3</v>
      </c>
      <c r="N1682" t="b">
        <v>0</v>
      </c>
      <c r="O1682">
        <v>5718.3</v>
      </c>
      <c r="P1682">
        <v>1.00119715396888</v>
      </c>
      <c r="R1682">
        <v>12363.807000000001</v>
      </c>
      <c r="S1682">
        <v>12363.807000000001</v>
      </c>
      <c r="T1682" s="97">
        <v>45489</v>
      </c>
      <c r="U1682">
        <v>12363.807000000001</v>
      </c>
      <c r="W1682">
        <v>5.33E-2</v>
      </c>
      <c r="X1682">
        <v>5.76708303016727E-2</v>
      </c>
      <c r="Y1682">
        <v>1.00115113123989</v>
      </c>
      <c r="Z1682">
        <v>1.00115113123989</v>
      </c>
      <c r="AA1682">
        <v>462.36267635484501</v>
      </c>
      <c r="AB1682">
        <v>1.1504691963444E-3</v>
      </c>
      <c r="AC1682" s="96">
        <v>1.32357937173738E-6</v>
      </c>
      <c r="AD1682">
        <v>9.6641093354537799E-2</v>
      </c>
      <c r="AE1682">
        <v>9.0729011699437007E-2</v>
      </c>
      <c r="AF1682">
        <v>9.6641093354537799E-2</v>
      </c>
      <c r="AG1682">
        <v>462.36267635484501</v>
      </c>
      <c r="AH1682">
        <v>458.93551826061503</v>
      </c>
      <c r="AI1682">
        <v>13.12</v>
      </c>
      <c r="AJ1682">
        <v>465.81955103452498</v>
      </c>
      <c r="AK1682">
        <v>452.05148548670599</v>
      </c>
      <c r="AL1682">
        <v>0</v>
      </c>
      <c r="AN1682">
        <v>0</v>
      </c>
      <c r="AO1682">
        <v>0</v>
      </c>
      <c r="AP1682">
        <v>0</v>
      </c>
      <c r="AQ1682">
        <v>0.11236794117197201</v>
      </c>
      <c r="AR1682">
        <v>0.111860739430641</v>
      </c>
      <c r="AS1682">
        <v>1.02657228662282</v>
      </c>
      <c r="AT1682">
        <v>1.07194243428874</v>
      </c>
      <c r="AU1682">
        <v>1.1933593440729</v>
      </c>
      <c r="AV1682">
        <v>496.220422165071</v>
      </c>
      <c r="AW1682">
        <v>1.3645359974392001E-3</v>
      </c>
      <c r="AX1682" s="98">
        <v>1.1933593440729</v>
      </c>
      <c r="AY1682">
        <v>0.105908171838779</v>
      </c>
      <c r="AZ1682" s="97">
        <v>45489</v>
      </c>
      <c r="BA1682">
        <v>496.220422165071</v>
      </c>
      <c r="BB1682">
        <v>496.22041309501401</v>
      </c>
      <c r="BC1682" s="96">
        <v>9.0700572741297896E-6</v>
      </c>
      <c r="BD1682" s="95">
        <v>45489</v>
      </c>
    </row>
    <row r="1683" spans="1:56">
      <c r="A1683" t="s">
        <v>104</v>
      </c>
      <c r="B1683">
        <v>5666.5249999999996</v>
      </c>
      <c r="C1683">
        <v>0</v>
      </c>
      <c r="D1683">
        <v>12254.325999999999</v>
      </c>
      <c r="E1683" s="95">
        <v>45490</v>
      </c>
      <c r="F1683" t="s">
        <v>1832</v>
      </c>
      <c r="G1683" t="b">
        <v>0</v>
      </c>
      <c r="H1683" t="b">
        <v>0</v>
      </c>
      <c r="I1683" t="b">
        <v>0</v>
      </c>
      <c r="J1683" t="b">
        <v>0</v>
      </c>
      <c r="K1683" t="b">
        <v>0</v>
      </c>
      <c r="L1683">
        <v>5666.5249999999996</v>
      </c>
      <c r="M1683">
        <v>5666.5249999999996</v>
      </c>
      <c r="N1683" t="b">
        <v>0</v>
      </c>
      <c r="O1683">
        <v>5666.5249999999996</v>
      </c>
      <c r="P1683">
        <v>0.99094573562072596</v>
      </c>
      <c r="R1683">
        <v>12254.325999999999</v>
      </c>
      <c r="S1683">
        <v>12254.325999999999</v>
      </c>
      <c r="X1683">
        <v>5.33E-2</v>
      </c>
      <c r="Y1683">
        <v>0.990996985773543</v>
      </c>
      <c r="Z1683">
        <v>0.990996985773543</v>
      </c>
      <c r="AA1683">
        <v>458.20001860183999</v>
      </c>
      <c r="AB1683">
        <v>-9.0437862576393992E-3</v>
      </c>
      <c r="AC1683" s="96">
        <v>8.17900698738673E-5</v>
      </c>
      <c r="AD1683">
        <v>0.13204465859975101</v>
      </c>
      <c r="AE1683">
        <v>0.11096455044185401</v>
      </c>
      <c r="AF1683">
        <v>0.13204465859975101</v>
      </c>
      <c r="AH1683">
        <v>462.36267635484501</v>
      </c>
      <c r="AI1683">
        <v>13.19</v>
      </c>
      <c r="AJ1683">
        <v>469.29811650016802</v>
      </c>
      <c r="AK1683">
        <v>455.42723620952199</v>
      </c>
      <c r="AL1683">
        <v>1.0058421516754E-3</v>
      </c>
      <c r="AM1683">
        <v>8.4049823633150001E-4</v>
      </c>
      <c r="AN1683" s="96">
        <v>1.96695112749153E-10</v>
      </c>
      <c r="AO1683">
        <v>-5.6003856681671897E-2</v>
      </c>
      <c r="AP1683">
        <v>-5.6003856484976799E-2</v>
      </c>
      <c r="AR1683">
        <v>0.11236794117197201</v>
      </c>
      <c r="AS1683">
        <v>1.0223752246337701</v>
      </c>
      <c r="AT1683">
        <v>1.0732513059878901</v>
      </c>
      <c r="AU1683">
        <v>1.21659582638986</v>
      </c>
      <c r="AV1683">
        <v>490.88106874315901</v>
      </c>
      <c r="AW1683">
        <v>-1.0760043689084099E-2</v>
      </c>
      <c r="AX1683" s="98">
        <v>1.21659582638986</v>
      </c>
      <c r="AY1683">
        <v>0.11260388505131801</v>
      </c>
      <c r="BD1683" s="95">
        <v>45490</v>
      </c>
    </row>
    <row r="1684" spans="1:56">
      <c r="A1684" t="s">
        <v>105</v>
      </c>
      <c r="B1684">
        <v>5651.875</v>
      </c>
      <c r="C1684">
        <v>0</v>
      </c>
      <c r="D1684">
        <v>12223.781000000001</v>
      </c>
      <c r="E1684" s="95">
        <v>45490</v>
      </c>
      <c r="F1684" t="s">
        <v>1833</v>
      </c>
      <c r="G1684" t="b">
        <v>0</v>
      </c>
      <c r="H1684" t="b">
        <v>0</v>
      </c>
      <c r="I1684" t="b">
        <v>0</v>
      </c>
      <c r="J1684" t="b">
        <v>0</v>
      </c>
      <c r="K1684" t="b">
        <v>0</v>
      </c>
      <c r="L1684">
        <v>5651.875</v>
      </c>
      <c r="M1684">
        <v>5651.875</v>
      </c>
      <c r="N1684" t="b">
        <v>0</v>
      </c>
      <c r="O1684">
        <v>5651.875</v>
      </c>
      <c r="P1684">
        <v>0.99741464124838397</v>
      </c>
      <c r="R1684">
        <v>12223.781000000001</v>
      </c>
      <c r="S1684">
        <v>12223.781000000001</v>
      </c>
      <c r="X1684">
        <v>5.33E-2</v>
      </c>
      <c r="Y1684">
        <v>0.99750741085229799</v>
      </c>
      <c r="Z1684">
        <v>0.99750741085229799</v>
      </c>
      <c r="AA1684">
        <v>457.05791420799602</v>
      </c>
      <c r="AB1684">
        <v>-2.4957008198534E-3</v>
      </c>
      <c r="AC1684" s="96">
        <v>6.2285225822173399E-6</v>
      </c>
      <c r="AD1684">
        <v>0.130571326036551</v>
      </c>
      <c r="AE1684">
        <v>0.11078515661482299</v>
      </c>
      <c r="AF1684">
        <v>0.130571326036551</v>
      </c>
      <c r="AH1684">
        <v>462.36267635484501</v>
      </c>
      <c r="AI1684">
        <v>13.19</v>
      </c>
      <c r="AJ1684">
        <v>469.29811650016802</v>
      </c>
      <c r="AK1684">
        <v>455.42723620952199</v>
      </c>
      <c r="AL1684">
        <v>8.4049823633150001E-4</v>
      </c>
      <c r="AM1684">
        <v>6.7515432098759996E-4</v>
      </c>
      <c r="AN1684" s="96">
        <v>6.3183244190208001E-15</v>
      </c>
      <c r="AO1684">
        <v>-0.14810974113845099</v>
      </c>
      <c r="AP1684">
        <v>-0.148109741138444</v>
      </c>
      <c r="AR1684">
        <v>0.11236794117197201</v>
      </c>
      <c r="AS1684">
        <v>1.0223752246337701</v>
      </c>
      <c r="AT1684">
        <v>1.0204104245383701</v>
      </c>
      <c r="AU1684">
        <v>0.83537166942097896</v>
      </c>
      <c r="AV1684">
        <v>489.38021285731799</v>
      </c>
      <c r="AW1684">
        <v>-3.0574735539983999E-3</v>
      </c>
      <c r="AX1684" s="98">
        <v>0.96659582638986297</v>
      </c>
      <c r="AY1684">
        <v>0.11319981321596401</v>
      </c>
      <c r="BD1684" s="95">
        <v>45490</v>
      </c>
    </row>
    <row r="1685" spans="1:56">
      <c r="A1685" t="s">
        <v>106</v>
      </c>
      <c r="B1685">
        <v>5647.6374999999998</v>
      </c>
      <c r="C1685">
        <v>0</v>
      </c>
      <c r="D1685">
        <v>12214.46</v>
      </c>
      <c r="E1685" s="95">
        <v>45490</v>
      </c>
      <c r="F1685" t="s">
        <v>1834</v>
      </c>
      <c r="G1685" t="b">
        <v>0</v>
      </c>
      <c r="H1685" t="b">
        <v>0</v>
      </c>
      <c r="I1685" t="b">
        <v>0</v>
      </c>
      <c r="J1685" t="b">
        <v>0</v>
      </c>
      <c r="K1685" t="b">
        <v>0</v>
      </c>
      <c r="L1685">
        <v>5647.6374999999998</v>
      </c>
      <c r="M1685">
        <v>5647.6374999999998</v>
      </c>
      <c r="N1685" t="b">
        <v>0</v>
      </c>
      <c r="O1685">
        <v>5647.6374999999998</v>
      </c>
      <c r="P1685">
        <v>0.99925024881123503</v>
      </c>
      <c r="R1685">
        <v>12214.46</v>
      </c>
      <c r="S1685">
        <v>12214.46</v>
      </c>
      <c r="X1685">
        <v>5.33E-2</v>
      </c>
      <c r="Y1685">
        <v>0.99923746997757801</v>
      </c>
      <c r="Z1685">
        <v>0.99923746997757801</v>
      </c>
      <c r="AA1685">
        <v>456.709393826427</v>
      </c>
      <c r="AB1685">
        <v>-7.6282089631469997E-4</v>
      </c>
      <c r="AC1685" s="96">
        <v>5.81895719854466E-7</v>
      </c>
      <c r="AD1685">
        <v>0.12683661440986199</v>
      </c>
      <c r="AE1685">
        <v>0.10925174744543199</v>
      </c>
      <c r="AF1685">
        <v>0.12683661440986199</v>
      </c>
      <c r="AH1685">
        <v>462.36267635484501</v>
      </c>
      <c r="AI1685">
        <v>13.19</v>
      </c>
      <c r="AJ1685">
        <v>469.29811650016802</v>
      </c>
      <c r="AK1685">
        <v>455.42723620952199</v>
      </c>
      <c r="AL1685">
        <v>6.7515432098759996E-4</v>
      </c>
      <c r="AM1685">
        <v>5.0981040564370003E-4</v>
      </c>
      <c r="AN1685" s="96">
        <v>3.4697077630378202E-20</v>
      </c>
      <c r="AO1685">
        <v>-0.172209798290789</v>
      </c>
      <c r="AP1685">
        <v>-0.172209798290789</v>
      </c>
      <c r="AR1685">
        <v>0.11236794117197201</v>
      </c>
      <c r="AS1685">
        <v>1.0223752246337701</v>
      </c>
      <c r="AT1685">
        <v>1.01541250477254</v>
      </c>
      <c r="AU1685">
        <v>0.76017128227472297</v>
      </c>
      <c r="AV1685">
        <v>489.00940908265198</v>
      </c>
      <c r="AW1685">
        <v>-7.5770079158060004E-4</v>
      </c>
      <c r="AX1685" s="98">
        <v>0.76017128227472297</v>
      </c>
      <c r="AY1685">
        <v>0.11323686762732001</v>
      </c>
      <c r="BD1685" s="95">
        <v>45490</v>
      </c>
    </row>
    <row r="1686" spans="1:56">
      <c r="A1686" t="s">
        <v>107</v>
      </c>
      <c r="B1686">
        <v>5640.4250000000002</v>
      </c>
      <c r="C1686">
        <v>0</v>
      </c>
      <c r="D1686">
        <v>12197.566999999999</v>
      </c>
      <c r="E1686" s="95">
        <v>45490</v>
      </c>
      <c r="F1686" t="s">
        <v>1835</v>
      </c>
      <c r="G1686" t="b">
        <v>0</v>
      </c>
      <c r="H1686" t="b">
        <v>0</v>
      </c>
      <c r="I1686" t="b">
        <v>0</v>
      </c>
      <c r="J1686" t="b">
        <v>0</v>
      </c>
      <c r="K1686" t="b">
        <v>0</v>
      </c>
      <c r="L1686">
        <v>5640.4250000000002</v>
      </c>
      <c r="M1686">
        <v>5640.4250000000002</v>
      </c>
      <c r="N1686" t="b">
        <v>0</v>
      </c>
      <c r="O1686">
        <v>5640.4250000000002</v>
      </c>
      <c r="P1686">
        <v>0.99872291732605001</v>
      </c>
      <c r="R1686">
        <v>12197.566999999999</v>
      </c>
      <c r="S1686">
        <v>12197.566999999999</v>
      </c>
      <c r="X1686">
        <v>5.33E-2</v>
      </c>
      <c r="Y1686">
        <v>0.99861696710292502</v>
      </c>
      <c r="Z1686">
        <v>0.99861696710292502</v>
      </c>
      <c r="AA1686">
        <v>456.07774971036201</v>
      </c>
      <c r="AB1686">
        <v>-1.3839901697998E-3</v>
      </c>
      <c r="AC1686" s="96">
        <v>1.9154287901026502E-6</v>
      </c>
      <c r="AD1686">
        <v>0.12379420072363299</v>
      </c>
      <c r="AE1686">
        <v>0.108070488487173</v>
      </c>
      <c r="AF1686">
        <v>0.12379420072363299</v>
      </c>
      <c r="AH1686">
        <v>462.36267635484501</v>
      </c>
      <c r="AI1686">
        <v>13.19</v>
      </c>
      <c r="AJ1686">
        <v>469.29811650016802</v>
      </c>
      <c r="AK1686">
        <v>455.42723620952199</v>
      </c>
      <c r="AL1686">
        <v>5.0981040564370003E-4</v>
      </c>
      <c r="AM1686">
        <v>3.4446649029979998E-4</v>
      </c>
      <c r="AN1686" s="96">
        <v>8.9284607477290301E-32</v>
      </c>
      <c r="AO1686">
        <v>-0.27951651691384199</v>
      </c>
      <c r="AP1686">
        <v>-0.27951651691384199</v>
      </c>
      <c r="AR1686">
        <v>0.11236794117197201</v>
      </c>
      <c r="AS1686">
        <v>1.0223752246337701</v>
      </c>
      <c r="AT1686">
        <v>1.0151000513122399</v>
      </c>
      <c r="AU1686">
        <v>0.76390638735166005</v>
      </c>
      <c r="AV1686">
        <v>488.49511035573698</v>
      </c>
      <c r="AW1686">
        <v>-1.0517154013048001E-3</v>
      </c>
      <c r="AX1686" s="98">
        <v>0.76390638735166005</v>
      </c>
      <c r="AY1686">
        <v>0.112858506854704</v>
      </c>
      <c r="BD1686" s="95">
        <v>45490</v>
      </c>
    </row>
    <row r="1687" spans="1:56">
      <c r="A1687" t="s">
        <v>108</v>
      </c>
      <c r="B1687">
        <v>5641.4750000000004</v>
      </c>
      <c r="C1687">
        <v>0</v>
      </c>
      <c r="D1687">
        <v>12200.611999999999</v>
      </c>
      <c r="E1687" s="95">
        <v>45490</v>
      </c>
      <c r="F1687" t="s">
        <v>1836</v>
      </c>
      <c r="G1687" t="b">
        <v>0</v>
      </c>
      <c r="H1687" t="b">
        <v>0</v>
      </c>
      <c r="I1687" t="b">
        <v>0</v>
      </c>
      <c r="J1687" t="b">
        <v>0</v>
      </c>
      <c r="K1687" t="b">
        <v>0</v>
      </c>
      <c r="L1687">
        <v>5641.4750000000004</v>
      </c>
      <c r="M1687">
        <v>5641.4750000000004</v>
      </c>
      <c r="N1687" t="b">
        <v>0</v>
      </c>
      <c r="O1687">
        <v>5641.4750000000004</v>
      </c>
      <c r="P1687">
        <v>1.00018615618503</v>
      </c>
      <c r="R1687">
        <v>12200.611999999999</v>
      </c>
      <c r="S1687">
        <v>12200.611999999999</v>
      </c>
      <c r="X1687">
        <v>5.33E-2</v>
      </c>
      <c r="Y1687">
        <v>1.00024963994868</v>
      </c>
      <c r="Z1687">
        <v>1.00024963994868</v>
      </c>
      <c r="AA1687">
        <v>456.19160493639799</v>
      </c>
      <c r="AB1687">
        <v>2.4960879382110001E-4</v>
      </c>
      <c r="AC1687" s="96">
        <v>6.2304549952828599E-8</v>
      </c>
      <c r="AD1687">
        <v>0.120050398576606</v>
      </c>
      <c r="AE1687">
        <v>0.106452575000251</v>
      </c>
      <c r="AF1687">
        <v>0.120050398576606</v>
      </c>
      <c r="AH1687">
        <v>462.36267635484501</v>
      </c>
      <c r="AI1687">
        <v>13.19</v>
      </c>
      <c r="AJ1687">
        <v>469.29811650016802</v>
      </c>
      <c r="AK1687">
        <v>455.42723620952199</v>
      </c>
      <c r="AL1687">
        <v>3.4446649029979998E-4</v>
      </c>
      <c r="AM1687">
        <v>1.7912257495590001E-4</v>
      </c>
      <c r="AN1687" s="96">
        <v>3.11462579587223E-58</v>
      </c>
      <c r="AO1687">
        <v>-0.17084521635843899</v>
      </c>
      <c r="AP1687">
        <v>-0.17084521635843899</v>
      </c>
      <c r="AR1687">
        <v>0.11236794117197201</v>
      </c>
      <c r="AS1687">
        <v>1.0223752246337701</v>
      </c>
      <c r="AT1687">
        <v>1.0182811950047499</v>
      </c>
      <c r="AU1687">
        <v>0.68107942418580003</v>
      </c>
      <c r="AV1687">
        <v>488.58422107445301</v>
      </c>
      <c r="AW1687">
        <v>1.8241885502449999E-4</v>
      </c>
      <c r="AX1687" s="98">
        <v>0.68107942418580003</v>
      </c>
      <c r="AY1687">
        <v>0.11273618752664701</v>
      </c>
      <c r="BD1687" s="95">
        <v>45490</v>
      </c>
    </row>
    <row r="1688" spans="1:56">
      <c r="A1688" t="s">
        <v>109</v>
      </c>
      <c r="B1688">
        <v>5643.65</v>
      </c>
      <c r="C1688">
        <v>0</v>
      </c>
      <c r="D1688">
        <v>12205.468999999999</v>
      </c>
      <c r="E1688" s="95">
        <v>45490</v>
      </c>
      <c r="F1688" t="s">
        <v>1837</v>
      </c>
      <c r="G1688" t="b">
        <v>0</v>
      </c>
      <c r="H1688" t="b">
        <v>0</v>
      </c>
      <c r="I1688" t="b">
        <v>0</v>
      </c>
      <c r="J1688" t="b">
        <v>0</v>
      </c>
      <c r="K1688" t="b">
        <v>0</v>
      </c>
      <c r="L1688">
        <v>5643.65</v>
      </c>
      <c r="M1688">
        <v>5643.65</v>
      </c>
      <c r="N1688" t="b">
        <v>0</v>
      </c>
      <c r="O1688">
        <v>5643.65</v>
      </c>
      <c r="P1688">
        <v>1.0003855374702499</v>
      </c>
      <c r="R1688">
        <v>12205.468999999999</v>
      </c>
      <c r="S1688">
        <v>12205.468999999999</v>
      </c>
      <c r="X1688">
        <v>5.33E-2</v>
      </c>
      <c r="Y1688">
        <v>1.00039809478409</v>
      </c>
      <c r="Z1688">
        <v>1.00039809478409</v>
      </c>
      <c r="AA1688">
        <v>456.37321243487202</v>
      </c>
      <c r="AB1688">
        <v>3.9801556539290002E-4</v>
      </c>
      <c r="AC1688" s="96">
        <v>1.5841639029503801E-7</v>
      </c>
      <c r="AD1688">
        <v>0.116465184056209</v>
      </c>
      <c r="AE1688">
        <v>0.104883600232987</v>
      </c>
      <c r="AF1688">
        <v>0.116465184056209</v>
      </c>
      <c r="AH1688">
        <v>462.36267635484501</v>
      </c>
      <c r="AI1688">
        <v>13.19</v>
      </c>
      <c r="AJ1688">
        <v>469.29811650016802</v>
      </c>
      <c r="AK1688">
        <v>455.42723620952199</v>
      </c>
      <c r="AL1688">
        <v>1.7912257495590001E-4</v>
      </c>
      <c r="AM1688">
        <v>0</v>
      </c>
      <c r="AN1688">
        <v>0</v>
      </c>
      <c r="AO1688">
        <v>0</v>
      </c>
      <c r="AP1688">
        <v>0</v>
      </c>
      <c r="AR1688">
        <v>0.11236794117197201</v>
      </c>
      <c r="AS1688">
        <v>1.0223752246337701</v>
      </c>
      <c r="AT1688">
        <v>1.0193052239915401</v>
      </c>
      <c r="AU1688">
        <v>0.81043199175976699</v>
      </c>
      <c r="AV1688">
        <v>488.71037298756602</v>
      </c>
      <c r="AW1688">
        <v>2.5819890956709998E-4</v>
      </c>
      <c r="AX1688" s="98">
        <v>0.81043199175976699</v>
      </c>
      <c r="AY1688">
        <v>0.11271423317623901</v>
      </c>
      <c r="BD1688" s="95">
        <v>45490</v>
      </c>
    </row>
    <row r="1689" spans="1:56">
      <c r="A1689" t="s">
        <v>110</v>
      </c>
      <c r="B1689">
        <v>5642.1</v>
      </c>
      <c r="C1689">
        <v>0</v>
      </c>
      <c r="D1689">
        <v>12200.819</v>
      </c>
      <c r="E1689" s="95">
        <v>45490</v>
      </c>
      <c r="F1689" t="s">
        <v>1838</v>
      </c>
      <c r="G1689" t="b">
        <v>0</v>
      </c>
      <c r="H1689" t="b">
        <v>0</v>
      </c>
      <c r="I1689" t="b">
        <v>0</v>
      </c>
      <c r="J1689" t="b">
        <v>0</v>
      </c>
      <c r="K1689" t="b">
        <v>0</v>
      </c>
      <c r="L1689">
        <v>5642.1</v>
      </c>
      <c r="M1689">
        <v>5642.1</v>
      </c>
      <c r="N1689" t="b">
        <v>0</v>
      </c>
      <c r="O1689">
        <v>5642.1</v>
      </c>
      <c r="P1689">
        <v>0.99972535504505</v>
      </c>
      <c r="R1689">
        <v>12200.819</v>
      </c>
      <c r="S1689">
        <v>12200.819</v>
      </c>
      <c r="T1689" s="97">
        <v>45490</v>
      </c>
      <c r="U1689">
        <v>12200.819</v>
      </c>
      <c r="W1689">
        <v>6.09635874578211E-2</v>
      </c>
      <c r="X1689">
        <v>5.33E-2</v>
      </c>
      <c r="Y1689">
        <v>0.99961902324277696</v>
      </c>
      <c r="Z1689">
        <v>0.99961902324277696</v>
      </c>
      <c r="AA1689">
        <v>456.199344848316</v>
      </c>
      <c r="AB1689">
        <v>-3.810493473045E-4</v>
      </c>
      <c r="AC1689" s="96">
        <v>1.4519860508125899E-7</v>
      </c>
      <c r="AD1689">
        <v>0.112985213951975</v>
      </c>
      <c r="AE1689">
        <v>0.103335552546444</v>
      </c>
      <c r="AF1689">
        <v>0.112985213951975</v>
      </c>
      <c r="AG1689">
        <v>456.199344848316</v>
      </c>
      <c r="AH1689">
        <v>462.36267635484501</v>
      </c>
      <c r="AI1689">
        <v>13.19</v>
      </c>
      <c r="AJ1689">
        <v>469.29811650016802</v>
      </c>
      <c r="AK1689">
        <v>455.42723620952199</v>
      </c>
      <c r="AL1689">
        <v>0</v>
      </c>
      <c r="AN1689">
        <v>0</v>
      </c>
      <c r="AO1689">
        <v>0</v>
      </c>
      <c r="AP1689">
        <v>0</v>
      </c>
      <c r="AQ1689">
        <v>0.11489434964060299</v>
      </c>
      <c r="AR1689">
        <v>0.11236794117197201</v>
      </c>
      <c r="AS1689">
        <v>1.0223752246337701</v>
      </c>
      <c r="AT1689">
        <v>1.0194887943729301</v>
      </c>
      <c r="AU1689">
        <v>1.0066631697959001</v>
      </c>
      <c r="AV1689">
        <v>488.55215019316699</v>
      </c>
      <c r="AW1689">
        <v>-3.2375575217000001E-4</v>
      </c>
      <c r="AX1689" s="98">
        <v>0.96043199175976701</v>
      </c>
      <c r="AY1689">
        <v>0.112587654673084</v>
      </c>
      <c r="AZ1689" s="97">
        <v>45490</v>
      </c>
      <c r="BA1689">
        <v>488.55215019316699</v>
      </c>
      <c r="BB1689">
        <v>488.55214131468699</v>
      </c>
      <c r="BC1689" s="96">
        <v>8.8784797753760307E-6</v>
      </c>
      <c r="BD1689" s="95">
        <v>45490</v>
      </c>
    </row>
    <row r="1690" spans="1:56">
      <c r="A1690" t="s">
        <v>104</v>
      </c>
      <c r="B1690">
        <v>5646.0749999999998</v>
      </c>
      <c r="C1690">
        <v>0</v>
      </c>
      <c r="D1690">
        <v>12214.171</v>
      </c>
      <c r="E1690" s="95">
        <v>45491</v>
      </c>
      <c r="F1690" t="s">
        <v>1839</v>
      </c>
      <c r="G1690" t="b">
        <v>0</v>
      </c>
      <c r="H1690" t="b">
        <v>0</v>
      </c>
      <c r="I1690" t="b">
        <v>0</v>
      </c>
      <c r="J1690" t="b">
        <v>0</v>
      </c>
      <c r="K1690" t="b">
        <v>0</v>
      </c>
      <c r="L1690">
        <v>5646.0749999999998</v>
      </c>
      <c r="M1690">
        <v>5646.0749999999998</v>
      </c>
      <c r="N1690" t="b">
        <v>0</v>
      </c>
      <c r="O1690">
        <v>5646.0749999999998</v>
      </c>
      <c r="P1690">
        <v>1.0007045249109301</v>
      </c>
      <c r="R1690">
        <v>12214.171</v>
      </c>
      <c r="S1690">
        <v>12214.171</v>
      </c>
      <c r="X1690">
        <v>6.09635874578211E-2</v>
      </c>
      <c r="Y1690">
        <v>1.0009250094658499</v>
      </c>
      <c r="Z1690">
        <v>1.0009250094658499</v>
      </c>
      <c r="AA1690">
        <v>456.62133356061798</v>
      </c>
      <c r="AB1690">
        <v>9.2458190824439999E-4</v>
      </c>
      <c r="AC1690" s="96">
        <v>8.5485170505293903E-7</v>
      </c>
      <c r="AD1690">
        <v>0.109955429888342</v>
      </c>
      <c r="AE1690">
        <v>0.10199572579136799</v>
      </c>
      <c r="AF1690">
        <v>0.109955429888342</v>
      </c>
      <c r="AH1690">
        <v>456.199344848316</v>
      </c>
      <c r="AI1690">
        <v>14.48</v>
      </c>
      <c r="AJ1690">
        <v>463.04233502104</v>
      </c>
      <c r="AK1690">
        <v>449.35635467559098</v>
      </c>
      <c r="AL1690">
        <v>1.0058421516754E-3</v>
      </c>
      <c r="AM1690">
        <v>8.4049823633150001E-4</v>
      </c>
      <c r="AN1690">
        <v>4.4321016276479999E-4</v>
      </c>
      <c r="AO1690" s="96">
        <v>-6.6028604360335294E-5</v>
      </c>
      <c r="AP1690">
        <v>3.7718155840449997E-4</v>
      </c>
      <c r="AR1690">
        <v>0.11489434964060299</v>
      </c>
      <c r="AS1690">
        <v>1.00091785554424</v>
      </c>
      <c r="AT1690">
        <v>1.02054583472391</v>
      </c>
      <c r="AU1690">
        <v>1.0187665214008701</v>
      </c>
      <c r="AV1690">
        <v>488.97654877331502</v>
      </c>
      <c r="AW1690">
        <v>8.6868634183719996E-4</v>
      </c>
      <c r="AX1690" s="98">
        <v>1.0187665214008701</v>
      </c>
      <c r="AY1690">
        <v>0.11259864515908</v>
      </c>
      <c r="BD1690" s="95">
        <v>45491</v>
      </c>
    </row>
    <row r="1691" spans="1:56">
      <c r="A1691" t="s">
        <v>105</v>
      </c>
      <c r="B1691">
        <v>5631.625</v>
      </c>
      <c r="C1691">
        <v>0</v>
      </c>
      <c r="D1691">
        <v>12181.028</v>
      </c>
      <c r="E1691" s="95">
        <v>45491</v>
      </c>
      <c r="F1691" t="s">
        <v>1840</v>
      </c>
      <c r="G1691" t="b">
        <v>0</v>
      </c>
      <c r="H1691" t="b">
        <v>0</v>
      </c>
      <c r="I1691" t="b">
        <v>0</v>
      </c>
      <c r="J1691" t="b">
        <v>0</v>
      </c>
      <c r="K1691" t="b">
        <v>0</v>
      </c>
      <c r="L1691">
        <v>5631.625</v>
      </c>
      <c r="M1691">
        <v>5631.625</v>
      </c>
      <c r="N1691" t="b">
        <v>0</v>
      </c>
      <c r="O1691">
        <v>5631.625</v>
      </c>
      <c r="P1691">
        <v>0.99744069995527795</v>
      </c>
      <c r="R1691">
        <v>12181.028</v>
      </c>
      <c r="S1691">
        <v>12181.028</v>
      </c>
      <c r="X1691">
        <v>6.09635874578211E-2</v>
      </c>
      <c r="Y1691">
        <v>0.99728651252712897</v>
      </c>
      <c r="Z1691">
        <v>0.99728651252712897</v>
      </c>
      <c r="AA1691">
        <v>455.38229729215601</v>
      </c>
      <c r="AB1691">
        <v>-2.7171756534020001E-3</v>
      </c>
      <c r="AC1691" s="96">
        <v>7.3830435314408797E-6</v>
      </c>
      <c r="AD1691">
        <v>0.110209827581672</v>
      </c>
      <c r="AE1691">
        <v>0.102380393147324</v>
      </c>
      <c r="AF1691">
        <v>0.110209827581672</v>
      </c>
      <c r="AH1691">
        <v>456.199344848316</v>
      </c>
      <c r="AI1691">
        <v>14.48</v>
      </c>
      <c r="AJ1691">
        <v>463.04233502104</v>
      </c>
      <c r="AK1691">
        <v>449.35635467559098</v>
      </c>
      <c r="AL1691">
        <v>8.4049823633150001E-4</v>
      </c>
      <c r="AM1691">
        <v>6.7515432098759996E-4</v>
      </c>
      <c r="AN1691" s="96">
        <v>4.6740552783188296E-6</v>
      </c>
      <c r="AO1691">
        <v>-1.982440492477E-4</v>
      </c>
      <c r="AP1691">
        <v>-1.9356999396939999E-4</v>
      </c>
      <c r="AR1691">
        <v>0.11489434964060299</v>
      </c>
      <c r="AS1691">
        <v>1.00091785554424</v>
      </c>
      <c r="AT1691">
        <v>1.02045414510221</v>
      </c>
      <c r="AU1691">
        <v>1.04683828260664</v>
      </c>
      <c r="AV1691">
        <v>487.62344437416198</v>
      </c>
      <c r="AW1691">
        <v>-2.7672173697217998E-3</v>
      </c>
      <c r="AX1691" s="98">
        <v>1.04683828260664</v>
      </c>
      <c r="AY1691">
        <v>0.11308755872656399</v>
      </c>
      <c r="BD1691" s="95">
        <v>45491</v>
      </c>
    </row>
    <row r="1692" spans="1:56">
      <c r="A1692" t="s">
        <v>106</v>
      </c>
      <c r="B1692">
        <v>5598.375</v>
      </c>
      <c r="C1692">
        <v>0</v>
      </c>
      <c r="D1692">
        <v>12109.413</v>
      </c>
      <c r="E1692" s="95">
        <v>45491</v>
      </c>
      <c r="F1692" t="s">
        <v>1841</v>
      </c>
      <c r="G1692" t="b">
        <v>0</v>
      </c>
      <c r="H1692" t="b">
        <v>0</v>
      </c>
      <c r="I1692" t="b">
        <v>0</v>
      </c>
      <c r="J1692" t="b">
        <v>0</v>
      </c>
      <c r="K1692" t="b">
        <v>0</v>
      </c>
      <c r="L1692">
        <v>5598.375</v>
      </c>
      <c r="M1692">
        <v>5598.375</v>
      </c>
      <c r="N1692" t="b">
        <v>0</v>
      </c>
      <c r="O1692">
        <v>5598.375</v>
      </c>
      <c r="P1692">
        <v>0.99409584267418305</v>
      </c>
      <c r="R1692">
        <v>12109.413</v>
      </c>
      <c r="S1692">
        <v>12109.413</v>
      </c>
      <c r="X1692">
        <v>6.09635874578211E-2</v>
      </c>
      <c r="Y1692">
        <v>0.99412077535656196</v>
      </c>
      <c r="Z1692">
        <v>0.99412077535656196</v>
      </c>
      <c r="AA1692">
        <v>452.70500246773099</v>
      </c>
      <c r="AB1692">
        <v>-5.8965753237627001E-3</v>
      </c>
      <c r="AC1692" s="96">
        <v>3.47696005488079E-5</v>
      </c>
      <c r="AD1692">
        <v>0.12287167392012199</v>
      </c>
      <c r="AE1692">
        <v>0.10957782538001699</v>
      </c>
      <c r="AF1692">
        <v>0.12287167392012199</v>
      </c>
      <c r="AH1692">
        <v>456.199344848316</v>
      </c>
      <c r="AI1692">
        <v>14.48</v>
      </c>
      <c r="AJ1692">
        <v>463.04233502104</v>
      </c>
      <c r="AK1692">
        <v>449.35635467559098</v>
      </c>
      <c r="AL1692">
        <v>6.7515432098759996E-4</v>
      </c>
      <c r="AM1692">
        <v>5.0981040564370003E-4</v>
      </c>
      <c r="AN1692" s="96">
        <v>2.5265690519985298E-12</v>
      </c>
      <c r="AO1692">
        <v>-1.15279900468634E-2</v>
      </c>
      <c r="AP1692">
        <v>-1.15279900443368E-2</v>
      </c>
      <c r="AR1692">
        <v>0.11489434964060299</v>
      </c>
      <c r="AS1692">
        <v>1.00091785554424</v>
      </c>
      <c r="AT1692">
        <v>1.0163578571829499</v>
      </c>
      <c r="AU1692">
        <v>1.0444218624903101</v>
      </c>
      <c r="AV1692">
        <v>484.62220054688697</v>
      </c>
      <c r="AW1692">
        <v>-6.1548390708061002E-3</v>
      </c>
      <c r="AX1692" s="98">
        <v>1.0444218624903101</v>
      </c>
      <c r="AY1692">
        <v>0.115270732331422</v>
      </c>
      <c r="BD1692" s="95">
        <v>45491</v>
      </c>
    </row>
    <row r="1693" spans="1:56">
      <c r="A1693" t="s">
        <v>107</v>
      </c>
      <c r="B1693">
        <v>5603.6</v>
      </c>
      <c r="C1693">
        <v>0</v>
      </c>
      <c r="D1693">
        <v>12120.814</v>
      </c>
      <c r="E1693" s="95">
        <v>45491</v>
      </c>
      <c r="F1693" t="s">
        <v>1842</v>
      </c>
      <c r="G1693" t="b">
        <v>0</v>
      </c>
      <c r="H1693" t="b">
        <v>0</v>
      </c>
      <c r="I1693" t="b">
        <v>0</v>
      </c>
      <c r="J1693" t="b">
        <v>0</v>
      </c>
      <c r="K1693" t="b">
        <v>0</v>
      </c>
      <c r="L1693">
        <v>5603.6</v>
      </c>
      <c r="M1693">
        <v>5603.6</v>
      </c>
      <c r="N1693" t="b">
        <v>0</v>
      </c>
      <c r="O1693">
        <v>5603.6</v>
      </c>
      <c r="P1693">
        <v>1.00093330653984</v>
      </c>
      <c r="R1693">
        <v>12120.814</v>
      </c>
      <c r="S1693">
        <v>12120.814</v>
      </c>
      <c r="X1693">
        <v>6.09635874578211E-2</v>
      </c>
      <c r="Y1693">
        <v>1.0009414989809899</v>
      </c>
      <c r="Z1693">
        <v>1.0009414989809899</v>
      </c>
      <c r="AA1693">
        <v>453.13122376624801</v>
      </c>
      <c r="AB1693">
        <v>9.4105604882530004E-4</v>
      </c>
      <c r="AC1693" s="96">
        <v>8.8558648703071198E-7</v>
      </c>
      <c r="AD1693">
        <v>0.119521260998218</v>
      </c>
      <c r="AE1693">
        <v>0.10813855028368299</v>
      </c>
      <c r="AF1693">
        <v>0.119521260998218</v>
      </c>
      <c r="AH1693">
        <v>456.199344848316</v>
      </c>
      <c r="AI1693">
        <v>14.48</v>
      </c>
      <c r="AJ1693">
        <v>463.04233502104</v>
      </c>
      <c r="AK1693">
        <v>449.35635467559098</v>
      </c>
      <c r="AL1693">
        <v>5.0981040564370003E-4</v>
      </c>
      <c r="AM1693">
        <v>3.4446649029979998E-4</v>
      </c>
      <c r="AN1693" s="96">
        <v>4.1515599265310001E-16</v>
      </c>
      <c r="AO1693">
        <v>-9.2239977049949999E-4</v>
      </c>
      <c r="AP1693">
        <v>-9.2239977049910003E-4</v>
      </c>
      <c r="AR1693">
        <v>0.11489434964060299</v>
      </c>
      <c r="AS1693">
        <v>1.00091785554424</v>
      </c>
      <c r="AT1693">
        <v>0.99764025048971094</v>
      </c>
      <c r="AU1693">
        <v>0.92438996633260995</v>
      </c>
      <c r="AV1693">
        <v>485.09292326400799</v>
      </c>
      <c r="AW1693">
        <v>9.7131892965200001E-4</v>
      </c>
      <c r="AX1693" s="98">
        <v>0.92438996633260995</v>
      </c>
      <c r="AY1693">
        <v>0.11522559490543</v>
      </c>
      <c r="BD1693" s="95">
        <v>45491</v>
      </c>
    </row>
    <row r="1694" spans="1:56">
      <c r="A1694" t="s">
        <v>108</v>
      </c>
      <c r="B1694">
        <v>5609.65</v>
      </c>
      <c r="C1694">
        <v>0</v>
      </c>
      <c r="D1694">
        <v>12134.983</v>
      </c>
      <c r="E1694" s="95">
        <v>45491</v>
      </c>
      <c r="F1694" t="s">
        <v>1843</v>
      </c>
      <c r="G1694" t="b">
        <v>0</v>
      </c>
      <c r="H1694" t="b">
        <v>0</v>
      </c>
      <c r="I1694" t="b">
        <v>0</v>
      </c>
      <c r="J1694" t="b">
        <v>0</v>
      </c>
      <c r="K1694" t="b">
        <v>0</v>
      </c>
      <c r="L1694">
        <v>5609.65</v>
      </c>
      <c r="M1694">
        <v>5609.65</v>
      </c>
      <c r="N1694" t="b">
        <v>0</v>
      </c>
      <c r="O1694">
        <v>5609.65</v>
      </c>
      <c r="P1694">
        <v>1.00107966307373</v>
      </c>
      <c r="R1694">
        <v>12134.983</v>
      </c>
      <c r="S1694">
        <v>12134.983</v>
      </c>
      <c r="X1694">
        <v>6.09635874578211E-2</v>
      </c>
      <c r="Y1694">
        <v>1.00116898089517</v>
      </c>
      <c r="Z1694">
        <v>1.00116898089517</v>
      </c>
      <c r="AA1694">
        <v>453.66092550983899</v>
      </c>
      <c r="AB1694">
        <v>1.1682981690216E-3</v>
      </c>
      <c r="AC1694" s="96">
        <v>1.36492061173944E-6</v>
      </c>
      <c r="AD1694">
        <v>0.116501824527835</v>
      </c>
      <c r="AE1694">
        <v>0.10684268470282</v>
      </c>
      <c r="AF1694">
        <v>0.116501824527835</v>
      </c>
      <c r="AH1694">
        <v>456.199344848316</v>
      </c>
      <c r="AI1694">
        <v>14.48</v>
      </c>
      <c r="AJ1694">
        <v>463.04233502104</v>
      </c>
      <c r="AK1694">
        <v>449.35635467559098</v>
      </c>
      <c r="AL1694">
        <v>3.4446649029979998E-4</v>
      </c>
      <c r="AM1694">
        <v>1.7912257495590001E-4</v>
      </c>
      <c r="AN1694" s="96">
        <v>2.26153490074099E-26</v>
      </c>
      <c r="AO1694" s="96">
        <v>-4.31625604813135E-7</v>
      </c>
      <c r="AP1694" s="96">
        <v>-4.31625604813135E-7</v>
      </c>
      <c r="AR1694">
        <v>0.11489434964060299</v>
      </c>
      <c r="AS1694">
        <v>1.00091785554424</v>
      </c>
      <c r="AT1694">
        <v>0.99803444935219099</v>
      </c>
      <c r="AU1694">
        <v>0.96028071254379199</v>
      </c>
      <c r="AV1694">
        <v>485.61537083366301</v>
      </c>
      <c r="AW1694">
        <v>1.0770051357156E-3</v>
      </c>
      <c r="AX1694" s="98">
        <v>0.96028071254379199</v>
      </c>
      <c r="AY1694">
        <v>0.11519487758597299</v>
      </c>
      <c r="BD1694" s="95">
        <v>45491</v>
      </c>
    </row>
    <row r="1695" spans="1:56">
      <c r="A1695" t="s">
        <v>109</v>
      </c>
      <c r="B1695">
        <v>5585.15</v>
      </c>
      <c r="C1695">
        <v>0</v>
      </c>
      <c r="D1695">
        <v>12080.962</v>
      </c>
      <c r="E1695" s="95">
        <v>45491</v>
      </c>
      <c r="F1695" t="s">
        <v>1844</v>
      </c>
      <c r="G1695" t="b">
        <v>0</v>
      </c>
      <c r="H1695" t="b">
        <v>0</v>
      </c>
      <c r="I1695" t="b">
        <v>0</v>
      </c>
      <c r="J1695" t="b">
        <v>0</v>
      </c>
      <c r="K1695" t="b">
        <v>0</v>
      </c>
      <c r="L1695">
        <v>5585.15</v>
      </c>
      <c r="M1695">
        <v>5585.15</v>
      </c>
      <c r="N1695" t="b">
        <v>0</v>
      </c>
      <c r="O1695">
        <v>5585.15</v>
      </c>
      <c r="P1695">
        <v>0.99563252609342801</v>
      </c>
      <c r="R1695">
        <v>12080.962</v>
      </c>
      <c r="S1695">
        <v>12080.962</v>
      </c>
      <c r="X1695">
        <v>6.09635874578211E-2</v>
      </c>
      <c r="Y1695">
        <v>0.99554832503679602</v>
      </c>
      <c r="Z1695">
        <v>0.99554832503679602</v>
      </c>
      <c r="AA1695">
        <v>451.64137452596299</v>
      </c>
      <c r="AB1695">
        <v>-4.4616131736152E-3</v>
      </c>
      <c r="AC1695" s="96">
        <v>1.99059921109768E-5</v>
      </c>
      <c r="AD1695">
        <v>0.121922782187093</v>
      </c>
      <c r="AE1695">
        <v>0.110119587716191</v>
      </c>
      <c r="AF1695">
        <v>0.121922782187093</v>
      </c>
      <c r="AH1695">
        <v>456.199344848316</v>
      </c>
      <c r="AI1695">
        <v>14.48</v>
      </c>
      <c r="AJ1695">
        <v>463.04233502104</v>
      </c>
      <c r="AK1695">
        <v>449.35635467559098</v>
      </c>
      <c r="AL1695">
        <v>1.7912257495590001E-4</v>
      </c>
      <c r="AM1695">
        <v>0</v>
      </c>
      <c r="AN1695">
        <v>0</v>
      </c>
      <c r="AO1695">
        <v>0</v>
      </c>
      <c r="AP1695">
        <v>0</v>
      </c>
      <c r="AR1695">
        <v>0.11489434964060299</v>
      </c>
      <c r="AS1695">
        <v>1.00091785554424</v>
      </c>
      <c r="AT1695">
        <v>0.99830253578977102</v>
      </c>
      <c r="AU1695">
        <v>0.98543342201815598</v>
      </c>
      <c r="AV1695">
        <v>483.53821281798599</v>
      </c>
      <c r="AW1695">
        <v>-4.2773728766259001E-3</v>
      </c>
      <c r="AX1695" s="98">
        <v>0.98543342201815598</v>
      </c>
      <c r="AY1695">
        <v>0.116073933519521</v>
      </c>
      <c r="BD1695" s="95">
        <v>45491</v>
      </c>
    </row>
    <row r="1696" spans="1:56">
      <c r="A1696" t="s">
        <v>110</v>
      </c>
      <c r="B1696">
        <v>5592.25</v>
      </c>
      <c r="C1696">
        <v>0</v>
      </c>
      <c r="D1696">
        <v>12096.172</v>
      </c>
      <c r="E1696" s="95">
        <v>45491</v>
      </c>
      <c r="F1696" t="s">
        <v>1845</v>
      </c>
      <c r="G1696" t="b">
        <v>0</v>
      </c>
      <c r="H1696" t="b">
        <v>0</v>
      </c>
      <c r="I1696" t="b">
        <v>0</v>
      </c>
      <c r="J1696" t="b">
        <v>0</v>
      </c>
      <c r="K1696" t="b">
        <v>0</v>
      </c>
      <c r="L1696">
        <v>5592.25</v>
      </c>
      <c r="M1696">
        <v>5592.25</v>
      </c>
      <c r="N1696" t="b">
        <v>0</v>
      </c>
      <c r="O1696">
        <v>5592.25</v>
      </c>
      <c r="P1696">
        <v>1.00127122816755</v>
      </c>
      <c r="R1696">
        <v>12096.172</v>
      </c>
      <c r="S1696">
        <v>12096.172</v>
      </c>
      <c r="T1696" s="97">
        <v>45491</v>
      </c>
      <c r="U1696">
        <v>12096.172</v>
      </c>
      <c r="W1696">
        <v>6.3630529009438705E-2</v>
      </c>
      <c r="X1696">
        <v>6.09635874578211E-2</v>
      </c>
      <c r="Y1696">
        <v>1.0012590056983799</v>
      </c>
      <c r="Z1696">
        <v>1.0012590056983799</v>
      </c>
      <c r="AA1696">
        <v>452.20999359011898</v>
      </c>
      <c r="AB1696">
        <v>1.2582138153002999E-3</v>
      </c>
      <c r="AC1696" s="96">
        <v>1.5831020050126499E-6</v>
      </c>
      <c r="AD1696">
        <v>0.11891513967311899</v>
      </c>
      <c r="AE1696">
        <v>0.10884076280937099</v>
      </c>
      <c r="AF1696">
        <v>0.11891513967311899</v>
      </c>
      <c r="AG1696">
        <v>452.20999359011898</v>
      </c>
      <c r="AH1696">
        <v>456.199344848316</v>
      </c>
      <c r="AI1696">
        <v>14.48</v>
      </c>
      <c r="AJ1696">
        <v>463.04233502104</v>
      </c>
      <c r="AK1696">
        <v>449.35635467559098</v>
      </c>
      <c r="AL1696">
        <v>0</v>
      </c>
      <c r="AN1696">
        <v>0</v>
      </c>
      <c r="AO1696">
        <v>0</v>
      </c>
      <c r="AP1696">
        <v>0</v>
      </c>
      <c r="AQ1696">
        <v>0.11563441076257</v>
      </c>
      <c r="AR1696">
        <v>0.11489434964060299</v>
      </c>
      <c r="AS1696">
        <v>1.00091785554424</v>
      </c>
      <c r="AT1696">
        <v>0.99057341310616398</v>
      </c>
      <c r="AU1696">
        <v>0.934328600969768</v>
      </c>
      <c r="AV1696">
        <v>484.13565126696301</v>
      </c>
      <c r="AW1696">
        <v>1.2355558115975001E-3</v>
      </c>
      <c r="AX1696" s="98">
        <v>0.934328600969768</v>
      </c>
      <c r="AY1696">
        <v>0.115367384707194</v>
      </c>
      <c r="AZ1696" s="97">
        <v>45491</v>
      </c>
      <c r="BA1696">
        <v>484.13565126696301</v>
      </c>
      <c r="BB1696">
        <v>484.135642282719</v>
      </c>
      <c r="BC1696" s="96">
        <v>8.9842439479070806E-6</v>
      </c>
      <c r="BD1696" s="95">
        <v>45491</v>
      </c>
    </row>
    <row r="1697" spans="1:56">
      <c r="A1697" t="s">
        <v>104</v>
      </c>
      <c r="B1697">
        <v>5591.6</v>
      </c>
      <c r="C1697">
        <v>0</v>
      </c>
      <c r="D1697">
        <v>12101.14</v>
      </c>
      <c r="E1697" s="95">
        <v>45492</v>
      </c>
      <c r="F1697" t="s">
        <v>1846</v>
      </c>
      <c r="G1697" t="b">
        <v>0</v>
      </c>
      <c r="H1697" t="b">
        <v>0</v>
      </c>
      <c r="I1697" t="b">
        <v>0</v>
      </c>
      <c r="J1697" t="b">
        <v>0</v>
      </c>
      <c r="K1697" t="b">
        <v>0</v>
      </c>
      <c r="L1697">
        <v>5591.6</v>
      </c>
      <c r="M1697">
        <v>5591.6</v>
      </c>
      <c r="N1697" t="b">
        <v>0</v>
      </c>
      <c r="O1697">
        <v>5591.6</v>
      </c>
      <c r="P1697">
        <v>0.99988376771424703</v>
      </c>
      <c r="R1697">
        <v>12101.14</v>
      </c>
      <c r="S1697">
        <v>12101.14</v>
      </c>
      <c r="X1697">
        <v>6.3630529009438705E-2</v>
      </c>
      <c r="Y1697">
        <v>1.00023395697614</v>
      </c>
      <c r="Z1697">
        <v>1.00023395697614</v>
      </c>
      <c r="AA1697">
        <v>452.31579127280099</v>
      </c>
      <c r="AB1697">
        <v>2.3392961247779999E-4</v>
      </c>
      <c r="AC1697" s="96">
        <v>5.4723063594055099E-8</v>
      </c>
      <c r="AD1697">
        <v>0.115317620968868</v>
      </c>
      <c r="AE1697">
        <v>0.10720922648719799</v>
      </c>
      <c r="AF1697">
        <v>0.115317620968868</v>
      </c>
      <c r="AH1697">
        <v>452.20999359011898</v>
      </c>
      <c r="AI1697">
        <v>15.93</v>
      </c>
      <c r="AJ1697">
        <v>458.99314349397002</v>
      </c>
      <c r="AK1697">
        <v>445.42684368626698</v>
      </c>
      <c r="AL1697">
        <v>1.0058421516754E-3</v>
      </c>
      <c r="AM1697">
        <v>8.4049823633150001E-4</v>
      </c>
      <c r="AN1697">
        <v>7.5996058240069999E-4</v>
      </c>
      <c r="AO1697">
        <v>-4.4129942426500001E-4</v>
      </c>
      <c r="AP1697">
        <v>3.1866115813569999E-4</v>
      </c>
      <c r="AR1697">
        <v>0.11563441076257</v>
      </c>
      <c r="AS1697">
        <v>0.99445278233907897</v>
      </c>
      <c r="AT1697">
        <v>0.99679511182499603</v>
      </c>
      <c r="AU1697">
        <v>0.961711606136601</v>
      </c>
      <c r="AV1697">
        <v>484.23342996816302</v>
      </c>
      <c r="AW1697">
        <v>2.0196550480130001E-4</v>
      </c>
      <c r="AX1697" s="98">
        <v>0.961711606136601</v>
      </c>
      <c r="AY1697">
        <v>0.11493226294761</v>
      </c>
      <c r="BD1697" s="95">
        <v>45492</v>
      </c>
    </row>
    <row r="1698" spans="1:56">
      <c r="A1698" t="s">
        <v>105</v>
      </c>
      <c r="B1698">
        <v>5574.75</v>
      </c>
      <c r="C1698">
        <v>0</v>
      </c>
      <c r="D1698">
        <v>12063.295</v>
      </c>
      <c r="E1698" s="95">
        <v>45492</v>
      </c>
      <c r="F1698" t="s">
        <v>1847</v>
      </c>
      <c r="G1698" t="b">
        <v>0</v>
      </c>
      <c r="H1698" t="b">
        <v>0</v>
      </c>
      <c r="I1698" t="b">
        <v>0</v>
      </c>
      <c r="J1698" t="b">
        <v>0</v>
      </c>
      <c r="K1698" t="b">
        <v>0</v>
      </c>
      <c r="L1698">
        <v>5574.75</v>
      </c>
      <c r="M1698">
        <v>5574.75</v>
      </c>
      <c r="N1698" t="b">
        <v>0</v>
      </c>
      <c r="O1698">
        <v>5574.75</v>
      </c>
      <c r="P1698">
        <v>0.99698655125545399</v>
      </c>
      <c r="R1698">
        <v>12063.295</v>
      </c>
      <c r="S1698">
        <v>12063.295</v>
      </c>
      <c r="X1698">
        <v>6.3630529009438705E-2</v>
      </c>
      <c r="Y1698">
        <v>0.99687260869636996</v>
      </c>
      <c r="Z1698">
        <v>0.99687260869636996</v>
      </c>
      <c r="AA1698">
        <v>450.90122280067999</v>
      </c>
      <c r="AB1698">
        <v>-3.1322918116835001E-3</v>
      </c>
      <c r="AC1698" s="96">
        <v>9.8112519935398906E-6</v>
      </c>
      <c r="AD1698">
        <v>0.116355865320836</v>
      </c>
      <c r="AE1698">
        <v>0.108019512830608</v>
      </c>
      <c r="AF1698">
        <v>0.116355865320836</v>
      </c>
      <c r="AH1698">
        <v>452.20999359011898</v>
      </c>
      <c r="AI1698">
        <v>15.93</v>
      </c>
      <c r="AJ1698">
        <v>458.99314349397002</v>
      </c>
      <c r="AK1698">
        <v>445.42684368626698</v>
      </c>
      <c r="AL1698">
        <v>8.4049823633150001E-4</v>
      </c>
      <c r="AM1698">
        <v>6.7515432098759996E-4</v>
      </c>
      <c r="AN1698" s="96">
        <v>8.7298385681301796E-6</v>
      </c>
      <c r="AO1698">
        <v>-1.5725747917201E-3</v>
      </c>
      <c r="AP1698">
        <v>-1.5638449531519001E-3</v>
      </c>
      <c r="AR1698">
        <v>0.11563441076257</v>
      </c>
      <c r="AS1698">
        <v>0.99445278233907897</v>
      </c>
      <c r="AT1698">
        <v>1.00058867110901</v>
      </c>
      <c r="AU1698">
        <v>0.99171374685112001</v>
      </c>
      <c r="AV1698">
        <v>482.77557320831897</v>
      </c>
      <c r="AW1698">
        <v>-3.0106487277022E-3</v>
      </c>
      <c r="AX1698" s="98">
        <v>0.99171374685112001</v>
      </c>
      <c r="AY1698">
        <v>0.115426742067629</v>
      </c>
      <c r="BD1698" s="95">
        <v>45492</v>
      </c>
    </row>
    <row r="1699" spans="1:56">
      <c r="A1699" t="s">
        <v>106</v>
      </c>
      <c r="B1699">
        <v>5561.8</v>
      </c>
      <c r="C1699">
        <v>0</v>
      </c>
      <c r="D1699">
        <v>12034.936</v>
      </c>
      <c r="E1699" s="95">
        <v>45492</v>
      </c>
      <c r="F1699" t="s">
        <v>1848</v>
      </c>
      <c r="G1699" t="b">
        <v>0</v>
      </c>
      <c r="H1699" t="b">
        <v>0</v>
      </c>
      <c r="I1699" t="b">
        <v>0</v>
      </c>
      <c r="J1699" t="b">
        <v>0</v>
      </c>
      <c r="K1699" t="b">
        <v>0</v>
      </c>
      <c r="L1699">
        <v>5561.8</v>
      </c>
      <c r="M1699">
        <v>5561.8</v>
      </c>
      <c r="N1699" t="b">
        <v>0</v>
      </c>
      <c r="O1699">
        <v>5561.8</v>
      </c>
      <c r="P1699">
        <v>0.99767702587559903</v>
      </c>
      <c r="R1699">
        <v>12034.936</v>
      </c>
      <c r="S1699">
        <v>12034.936</v>
      </c>
      <c r="X1699">
        <v>6.3630529009438705E-2</v>
      </c>
      <c r="Y1699">
        <v>0.99764914975551799</v>
      </c>
      <c r="Z1699">
        <v>0.99764914975551799</v>
      </c>
      <c r="AA1699">
        <v>449.84122155082201</v>
      </c>
      <c r="AB1699">
        <v>-2.3536178312227002E-3</v>
      </c>
      <c r="AC1699" s="96">
        <v>5.53951689544975E-6</v>
      </c>
      <c r="AD1699">
        <v>0.11538053830304899</v>
      </c>
      <c r="AE1699">
        <v>0.10775583479192299</v>
      </c>
      <c r="AF1699">
        <v>0.11538053830304899</v>
      </c>
      <c r="AH1699">
        <v>452.20999359011898</v>
      </c>
      <c r="AI1699">
        <v>15.93</v>
      </c>
      <c r="AJ1699">
        <v>458.99314349397002</v>
      </c>
      <c r="AK1699">
        <v>445.42684368626698</v>
      </c>
      <c r="AL1699">
        <v>6.7515432098759996E-4</v>
      </c>
      <c r="AM1699">
        <v>5.0981040564370003E-4</v>
      </c>
      <c r="AN1699" s="96">
        <v>1.0858293263948501E-8</v>
      </c>
      <c r="AO1699">
        <v>-3.0388401834705002E-3</v>
      </c>
      <c r="AP1699">
        <v>-3.0388293251772001E-3</v>
      </c>
      <c r="AR1699">
        <v>0.11563441076257</v>
      </c>
      <c r="AS1699">
        <v>0.99445278233907897</v>
      </c>
      <c r="AT1699">
        <v>0.99627537798684296</v>
      </c>
      <c r="AU1699">
        <v>0.98286467685711199</v>
      </c>
      <c r="AV1699">
        <v>481.64961726528901</v>
      </c>
      <c r="AW1699">
        <v>-2.3322554112398999E-3</v>
      </c>
      <c r="AX1699" s="98">
        <v>0.98286467685711199</v>
      </c>
      <c r="AY1699">
        <v>0.115661869556324</v>
      </c>
      <c r="BD1699" s="95">
        <v>45492</v>
      </c>
    </row>
    <row r="1700" spans="1:56">
      <c r="A1700" t="s">
        <v>107</v>
      </c>
      <c r="B1700">
        <v>5555.3</v>
      </c>
      <c r="C1700">
        <v>0</v>
      </c>
      <c r="D1700">
        <v>12021.683000000001</v>
      </c>
      <c r="E1700" s="95">
        <v>45492</v>
      </c>
      <c r="F1700" t="s">
        <v>1849</v>
      </c>
      <c r="G1700" t="b">
        <v>0</v>
      </c>
      <c r="H1700" t="b">
        <v>0</v>
      </c>
      <c r="I1700" t="b">
        <v>0</v>
      </c>
      <c r="J1700" t="b">
        <v>0</v>
      </c>
      <c r="K1700" t="b">
        <v>0</v>
      </c>
      <c r="L1700">
        <v>5555.3</v>
      </c>
      <c r="M1700">
        <v>5555.3</v>
      </c>
      <c r="N1700" t="b">
        <v>0</v>
      </c>
      <c r="O1700">
        <v>5555.3</v>
      </c>
      <c r="P1700">
        <v>0.99883131360350896</v>
      </c>
      <c r="R1700">
        <v>12021.683000000001</v>
      </c>
      <c r="S1700">
        <v>12021.683000000001</v>
      </c>
      <c r="X1700">
        <v>6.3630529009438705E-2</v>
      </c>
      <c r="Y1700">
        <v>0.99889878932467902</v>
      </c>
      <c r="Z1700">
        <v>0.99889878932467902</v>
      </c>
      <c r="AA1700">
        <v>449.34585159545099</v>
      </c>
      <c r="AB1700">
        <v>-1.1018174532973E-3</v>
      </c>
      <c r="AC1700" s="96">
        <v>1.2140017003905601E-6</v>
      </c>
      <c r="AD1700">
        <v>0.112438420666268</v>
      </c>
      <c r="AE1700">
        <v>0.106429438144424</v>
      </c>
      <c r="AF1700">
        <v>0.112438420666268</v>
      </c>
      <c r="AH1700">
        <v>452.20999359011898</v>
      </c>
      <c r="AI1700">
        <v>15.93</v>
      </c>
      <c r="AJ1700">
        <v>458.99314349397002</v>
      </c>
      <c r="AK1700">
        <v>445.42684368626698</v>
      </c>
      <c r="AL1700">
        <v>5.0981040564370003E-4</v>
      </c>
      <c r="AM1700">
        <v>3.4446649029979998E-4</v>
      </c>
      <c r="AN1700" s="96">
        <v>3.4019542540213699E-13</v>
      </c>
      <c r="AO1700">
        <v>-1.5168145920411999E-3</v>
      </c>
      <c r="AP1700">
        <v>-1.5168145917010001E-3</v>
      </c>
      <c r="AR1700">
        <v>0.11563441076257</v>
      </c>
      <c r="AS1700">
        <v>0.99445278233907897</v>
      </c>
      <c r="AT1700">
        <v>0.99421129576300304</v>
      </c>
      <c r="AU1700">
        <v>0.99093227241186599</v>
      </c>
      <c r="AV1700">
        <v>481.12791952555</v>
      </c>
      <c r="AW1700">
        <v>-1.0831478341059E-3</v>
      </c>
      <c r="AX1700" s="98">
        <v>0.99093227241186599</v>
      </c>
      <c r="AY1700">
        <v>0.115690960270878</v>
      </c>
      <c r="BD1700" s="95">
        <v>45492</v>
      </c>
    </row>
    <row r="1701" spans="1:56">
      <c r="A1701" t="s">
        <v>108</v>
      </c>
      <c r="B1701">
        <v>5552.5874999999996</v>
      </c>
      <c r="C1701">
        <v>0</v>
      </c>
      <c r="D1701">
        <v>12015.751</v>
      </c>
      <c r="E1701" s="95">
        <v>45492</v>
      </c>
      <c r="F1701" t="s">
        <v>1850</v>
      </c>
      <c r="G1701" t="b">
        <v>0</v>
      </c>
      <c r="H1701" t="b">
        <v>0</v>
      </c>
      <c r="I1701" t="b">
        <v>0</v>
      </c>
      <c r="J1701" t="b">
        <v>0</v>
      </c>
      <c r="K1701" t="b">
        <v>0</v>
      </c>
      <c r="L1701">
        <v>5552.5874999999996</v>
      </c>
      <c r="M1701">
        <v>5552.5874999999996</v>
      </c>
      <c r="N1701" t="b">
        <v>0</v>
      </c>
      <c r="O1701">
        <v>5552.5874999999996</v>
      </c>
      <c r="P1701">
        <v>0.99951172753946604</v>
      </c>
      <c r="R1701">
        <v>12015.751</v>
      </c>
      <c r="S1701">
        <v>12015.751</v>
      </c>
      <c r="X1701">
        <v>6.3630529009438705E-2</v>
      </c>
      <c r="Y1701">
        <v>0.99950655827474399</v>
      </c>
      <c r="Z1701">
        <v>0.99950655827474399</v>
      </c>
      <c r="AA1701">
        <v>449.12412560320303</v>
      </c>
      <c r="AB1701">
        <v>-4.9356350768739996E-4</v>
      </c>
      <c r="AC1701" s="96">
        <v>2.4360493612074301E-7</v>
      </c>
      <c r="AD1701">
        <v>0.10913128644824199</v>
      </c>
      <c r="AE1701">
        <v>0.104882315562945</v>
      </c>
      <c r="AF1701">
        <v>0.10913128644824199</v>
      </c>
      <c r="AH1701">
        <v>452.20999359011898</v>
      </c>
      <c r="AI1701">
        <v>15.93</v>
      </c>
      <c r="AJ1701">
        <v>458.99314349397002</v>
      </c>
      <c r="AK1701">
        <v>445.42684368626698</v>
      </c>
      <c r="AL1701">
        <v>3.4446649029979998E-4</v>
      </c>
      <c r="AM1701">
        <v>1.7912257495590001E-4</v>
      </c>
      <c r="AN1701" s="96">
        <v>1.05499888955028E-24</v>
      </c>
      <c r="AO1701" s="96">
        <v>-5.2600274241920701E-5</v>
      </c>
      <c r="AP1701" s="96">
        <v>-5.2600274241920701E-5</v>
      </c>
      <c r="AR1701">
        <v>0.11563441076257</v>
      </c>
      <c r="AS1701">
        <v>0.99445278233907897</v>
      </c>
      <c r="AT1701">
        <v>0.99395533066883701</v>
      </c>
      <c r="AU1701">
        <v>1.0165996849616701</v>
      </c>
      <c r="AV1701">
        <v>480.89142876041802</v>
      </c>
      <c r="AW1701">
        <v>-4.9153407136569998E-4</v>
      </c>
      <c r="AX1701" s="98">
        <v>1.0165996849616701</v>
      </c>
      <c r="AY1701">
        <v>0.115655027062042</v>
      </c>
      <c r="BD1701" s="95">
        <v>45492</v>
      </c>
    </row>
    <row r="1702" spans="1:56">
      <c r="A1702" t="s">
        <v>109</v>
      </c>
      <c r="B1702">
        <v>5549.15</v>
      </c>
      <c r="C1702">
        <v>0</v>
      </c>
      <c r="D1702">
        <v>12007.852999999999</v>
      </c>
      <c r="E1702" s="95">
        <v>45492</v>
      </c>
      <c r="F1702" t="s">
        <v>1851</v>
      </c>
      <c r="G1702" t="b">
        <v>0</v>
      </c>
      <c r="H1702" t="b">
        <v>0</v>
      </c>
      <c r="I1702" t="b">
        <v>0</v>
      </c>
      <c r="J1702" t="b">
        <v>0</v>
      </c>
      <c r="K1702" t="b">
        <v>0</v>
      </c>
      <c r="L1702">
        <v>5549.15</v>
      </c>
      <c r="M1702">
        <v>5549.15</v>
      </c>
      <c r="N1702" t="b">
        <v>0</v>
      </c>
      <c r="O1702">
        <v>5549.15</v>
      </c>
      <c r="P1702">
        <v>0.99938091925611205</v>
      </c>
      <c r="R1702">
        <v>12007.852999999999</v>
      </c>
      <c r="S1702">
        <v>12007.852999999999</v>
      </c>
      <c r="X1702">
        <v>6.3630529009438705E-2</v>
      </c>
      <c r="Y1702">
        <v>0.99934269609947801</v>
      </c>
      <c r="Z1702">
        <v>0.99934269609947801</v>
      </c>
      <c r="AA1702">
        <v>448.82891456362597</v>
      </c>
      <c r="AB1702">
        <v>-6.5752001943980001E-4</v>
      </c>
      <c r="AC1702" s="96">
        <v>4.3233257596420702E-7</v>
      </c>
      <c r="AD1702">
        <v>0.10602272162502401</v>
      </c>
      <c r="AE1702">
        <v>0.103407785752475</v>
      </c>
      <c r="AF1702">
        <v>0.10602272162502401</v>
      </c>
      <c r="AH1702">
        <v>452.20999359011898</v>
      </c>
      <c r="AI1702">
        <v>15.93</v>
      </c>
      <c r="AJ1702">
        <v>458.99314349397002</v>
      </c>
      <c r="AK1702">
        <v>445.42684368626698</v>
      </c>
      <c r="AL1702">
        <v>1.7912257495590001E-4</v>
      </c>
      <c r="AM1702">
        <v>0</v>
      </c>
      <c r="AN1702">
        <v>0</v>
      </c>
      <c r="AO1702">
        <v>0</v>
      </c>
      <c r="AP1702">
        <v>0</v>
      </c>
      <c r="AR1702">
        <v>0.11563441076257</v>
      </c>
      <c r="AS1702">
        <v>0.99445278233907897</v>
      </c>
      <c r="AT1702">
        <v>0.99427148298318502</v>
      </c>
      <c r="AU1702">
        <v>1.04774005937605</v>
      </c>
      <c r="AV1702">
        <v>480.56859241015599</v>
      </c>
      <c r="AW1702">
        <v>-6.7132897563610002E-4</v>
      </c>
      <c r="AX1702" s="98">
        <v>1.04774005937605</v>
      </c>
      <c r="AY1702">
        <v>0.115676628598243</v>
      </c>
      <c r="BD1702" s="95">
        <v>45492</v>
      </c>
    </row>
    <row r="1703" spans="1:56">
      <c r="A1703" t="s">
        <v>110</v>
      </c>
      <c r="B1703">
        <v>5549.125</v>
      </c>
      <c r="C1703">
        <v>0</v>
      </c>
      <c r="D1703">
        <v>12006.704</v>
      </c>
      <c r="E1703" s="95">
        <v>45492</v>
      </c>
      <c r="F1703" t="s">
        <v>1852</v>
      </c>
      <c r="G1703" t="b">
        <v>0</v>
      </c>
      <c r="H1703" t="b">
        <v>0</v>
      </c>
      <c r="I1703" t="b">
        <v>0</v>
      </c>
      <c r="J1703" t="b">
        <v>0</v>
      </c>
      <c r="K1703" t="b">
        <v>0</v>
      </c>
      <c r="L1703">
        <v>5549.125</v>
      </c>
      <c r="M1703">
        <v>5549.125</v>
      </c>
      <c r="N1703" t="b">
        <v>0</v>
      </c>
      <c r="O1703">
        <v>5549.125</v>
      </c>
      <c r="P1703">
        <v>0.99999549480550998</v>
      </c>
      <c r="R1703">
        <v>12006.704</v>
      </c>
      <c r="S1703">
        <v>12006.704</v>
      </c>
      <c r="T1703" s="97">
        <v>45492</v>
      </c>
      <c r="U1703">
        <v>12006.704</v>
      </c>
      <c r="W1703">
        <v>6.6708463929088704E-2</v>
      </c>
      <c r="X1703">
        <v>6.3630529009438705E-2</v>
      </c>
      <c r="Y1703">
        <v>0.99990431261941604</v>
      </c>
      <c r="Z1703">
        <v>0.99990431261941604</v>
      </c>
      <c r="AA1703">
        <v>448.78596730046098</v>
      </c>
      <c r="AB1703" s="96">
        <v>-9.5691958912760695E-5</v>
      </c>
      <c r="AC1703" s="96">
        <v>9.15695100056149E-9</v>
      </c>
      <c r="AD1703">
        <v>0.102797556500262</v>
      </c>
      <c r="AE1703">
        <v>0.10184723675903</v>
      </c>
      <c r="AF1703">
        <v>0.102797556500262</v>
      </c>
      <c r="AG1703">
        <v>448.78596730046098</v>
      </c>
      <c r="AH1703">
        <v>452.20999359011898</v>
      </c>
      <c r="AI1703">
        <v>15.93</v>
      </c>
      <c r="AJ1703">
        <v>458.99314349397002</v>
      </c>
      <c r="AK1703">
        <v>445.42684368626698</v>
      </c>
      <c r="AL1703">
        <v>0</v>
      </c>
      <c r="AN1703">
        <v>0</v>
      </c>
      <c r="AO1703">
        <v>0</v>
      </c>
      <c r="AP1703">
        <v>0</v>
      </c>
      <c r="AQ1703">
        <v>0.116247897090917</v>
      </c>
      <c r="AR1703">
        <v>0.11563441076257</v>
      </c>
      <c r="AS1703">
        <v>0.99445278233907897</v>
      </c>
      <c r="AT1703">
        <v>0.99408144931629805</v>
      </c>
      <c r="AU1703">
        <v>1.07825346226908</v>
      </c>
      <c r="AV1703">
        <v>480.51894638646098</v>
      </c>
      <c r="AW1703">
        <v>-1.033068421032E-4</v>
      </c>
      <c r="AX1703" s="98">
        <v>1.07825346226908</v>
      </c>
      <c r="AY1703">
        <v>0.115676744501788</v>
      </c>
      <c r="AZ1703" s="97">
        <v>45492</v>
      </c>
      <c r="BA1703">
        <v>480.51894638646098</v>
      </c>
      <c r="BB1703">
        <v>480.51893738088899</v>
      </c>
      <c r="BC1703" s="96">
        <v>9.0055713712899803E-6</v>
      </c>
      <c r="BD1703" s="95">
        <v>45492</v>
      </c>
    </row>
    <row r="1704" spans="1:56">
      <c r="A1704" t="s">
        <v>104</v>
      </c>
      <c r="B1704">
        <v>5603.85</v>
      </c>
      <c r="C1704">
        <v>0</v>
      </c>
      <c r="D1704">
        <v>12128.915000000001</v>
      </c>
      <c r="E1704" s="95">
        <v>45495</v>
      </c>
      <c r="F1704" t="s">
        <v>1853</v>
      </c>
      <c r="G1704" t="b">
        <v>0</v>
      </c>
      <c r="H1704" t="b">
        <v>0</v>
      </c>
      <c r="I1704" t="b">
        <v>0</v>
      </c>
      <c r="J1704" t="b">
        <v>0</v>
      </c>
      <c r="K1704" t="b">
        <v>0</v>
      </c>
      <c r="L1704">
        <v>5603.85</v>
      </c>
      <c r="M1704">
        <v>5603.85</v>
      </c>
      <c r="N1704" t="b">
        <v>0</v>
      </c>
      <c r="O1704">
        <v>5603.85</v>
      </c>
      <c r="P1704">
        <v>1.0098619151668</v>
      </c>
      <c r="R1704">
        <v>12128.915000000001</v>
      </c>
      <c r="S1704">
        <v>12128.915000000001</v>
      </c>
      <c r="X1704">
        <v>6.6708463929088704E-2</v>
      </c>
      <c r="Y1704">
        <v>1.00962265970974</v>
      </c>
      <c r="Z1704">
        <v>1.00962265970974</v>
      </c>
      <c r="AA1704">
        <v>453.10448194629998</v>
      </c>
      <c r="AB1704">
        <v>9.5766567979313991E-3</v>
      </c>
      <c r="AC1704" s="96">
        <v>9.1712355425366498E-5</v>
      </c>
      <c r="AD1704">
        <v>0.14014325907192199</v>
      </c>
      <c r="AE1704">
        <v>0.12212735850536</v>
      </c>
      <c r="AF1704">
        <v>0.14014325907192199</v>
      </c>
      <c r="AH1704">
        <v>448.78596730046098</v>
      </c>
      <c r="AI1704">
        <v>16.52</v>
      </c>
      <c r="AJ1704">
        <v>455.51775680996798</v>
      </c>
      <c r="AK1704">
        <v>442.05417779095399</v>
      </c>
      <c r="AL1704">
        <v>1.0058421516754E-3</v>
      </c>
      <c r="AM1704">
        <v>8.4049823633150001E-4</v>
      </c>
      <c r="AN1704">
        <v>0.13420775555117501</v>
      </c>
      <c r="AO1704" s="96">
        <v>-1.25052896260413E-7</v>
      </c>
      <c r="AP1704">
        <v>0.134207630498279</v>
      </c>
      <c r="AR1704">
        <v>0.116247897090917</v>
      </c>
      <c r="AS1704">
        <v>0.98902967176927203</v>
      </c>
      <c r="AT1704">
        <v>0.99408042949252395</v>
      </c>
      <c r="AU1704">
        <v>1.10643108771924</v>
      </c>
      <c r="AV1704">
        <v>485.48327494102699</v>
      </c>
      <c r="AW1704">
        <v>1.03311817190525E-2</v>
      </c>
      <c r="AX1704" s="98">
        <v>1.10643108771924</v>
      </c>
      <c r="AY1704">
        <v>0.120825540789348</v>
      </c>
      <c r="BD1704" s="95">
        <v>45495</v>
      </c>
    </row>
    <row r="1705" spans="1:56">
      <c r="A1705" t="s">
        <v>105</v>
      </c>
      <c r="B1705">
        <v>5602.1625000000004</v>
      </c>
      <c r="C1705">
        <v>0</v>
      </c>
      <c r="D1705">
        <v>12125.226000000001</v>
      </c>
      <c r="E1705" s="95">
        <v>45495</v>
      </c>
      <c r="F1705" t="s">
        <v>1854</v>
      </c>
      <c r="G1705" t="b">
        <v>0</v>
      </c>
      <c r="H1705" t="b">
        <v>0</v>
      </c>
      <c r="I1705" t="b">
        <v>0</v>
      </c>
      <c r="J1705" t="b">
        <v>0</v>
      </c>
      <c r="K1705" t="b">
        <v>0</v>
      </c>
      <c r="L1705">
        <v>5602.1625000000004</v>
      </c>
      <c r="M1705">
        <v>5602.1625000000004</v>
      </c>
      <c r="N1705" t="b">
        <v>0</v>
      </c>
      <c r="O1705">
        <v>5602.1625000000004</v>
      </c>
      <c r="P1705">
        <v>0.99969886774271199</v>
      </c>
      <c r="R1705">
        <v>12125.226000000001</v>
      </c>
      <c r="S1705">
        <v>12125.226000000001</v>
      </c>
      <c r="X1705">
        <v>6.6708463929088704E-2</v>
      </c>
      <c r="Y1705">
        <v>0.99969585078302503</v>
      </c>
      <c r="Z1705">
        <v>0.99969585078302503</v>
      </c>
      <c r="AA1705">
        <v>452.96667057290801</v>
      </c>
      <c r="AB1705">
        <v>-3.041954797283E-4</v>
      </c>
      <c r="AC1705" s="96">
        <v>9.2534889887176997E-8</v>
      </c>
      <c r="AD1705">
        <v>0.13590996641986</v>
      </c>
      <c r="AE1705">
        <v>0.120301853231796</v>
      </c>
      <c r="AF1705">
        <v>0.13590996641986</v>
      </c>
      <c r="AH1705">
        <v>448.78596730046098</v>
      </c>
      <c r="AI1705">
        <v>16.52</v>
      </c>
      <c r="AJ1705">
        <v>455.51775680996798</v>
      </c>
      <c r="AK1705">
        <v>442.05417779095399</v>
      </c>
      <c r="AL1705">
        <v>8.4049823633150001E-4</v>
      </c>
      <c r="AM1705">
        <v>6.7515432098759996E-4</v>
      </c>
      <c r="AN1705">
        <v>9.5739959214803994E-2</v>
      </c>
      <c r="AO1705" s="96">
        <v>-6.6089310690742301E-9</v>
      </c>
      <c r="AP1705">
        <v>9.5739952605872897E-2</v>
      </c>
      <c r="AR1705">
        <v>0.116247897090917</v>
      </c>
      <c r="AS1705">
        <v>0.98902967176927203</v>
      </c>
      <c r="AT1705">
        <v>0.946636217357126</v>
      </c>
      <c r="AU1705">
        <v>0.87778304329590395</v>
      </c>
      <c r="AV1705">
        <v>485.30879955688101</v>
      </c>
      <c r="AW1705">
        <v>-3.593849534084E-4</v>
      </c>
      <c r="AX1705" s="98">
        <v>0.87778304329590395</v>
      </c>
      <c r="AY1705">
        <v>0.120735472870056</v>
      </c>
      <c r="BD1705" s="95">
        <v>45495</v>
      </c>
    </row>
    <row r="1706" spans="1:56">
      <c r="A1706" t="s">
        <v>106</v>
      </c>
      <c r="B1706">
        <v>5577.4750000000004</v>
      </c>
      <c r="C1706">
        <v>0</v>
      </c>
      <c r="D1706">
        <v>12071.734</v>
      </c>
      <c r="E1706" s="95">
        <v>45495</v>
      </c>
      <c r="F1706" t="s">
        <v>1855</v>
      </c>
      <c r="G1706" t="b">
        <v>0</v>
      </c>
      <c r="H1706" t="b">
        <v>0</v>
      </c>
      <c r="I1706" t="b">
        <v>0</v>
      </c>
      <c r="J1706" t="b">
        <v>0</v>
      </c>
      <c r="K1706" t="b">
        <v>0</v>
      </c>
      <c r="L1706">
        <v>5577.4750000000004</v>
      </c>
      <c r="M1706">
        <v>5577.4750000000004</v>
      </c>
      <c r="N1706" t="b">
        <v>0</v>
      </c>
      <c r="O1706">
        <v>5577.4750000000004</v>
      </c>
      <c r="P1706">
        <v>0.99559321958261604</v>
      </c>
      <c r="R1706">
        <v>12071.734</v>
      </c>
      <c r="S1706">
        <v>12071.734</v>
      </c>
      <c r="X1706">
        <v>6.6708463929088704E-2</v>
      </c>
      <c r="Y1706">
        <v>0.99558837088892205</v>
      </c>
      <c r="Z1706">
        <v>0.99558837088892205</v>
      </c>
      <c r="AA1706">
        <v>450.96834962266098</v>
      </c>
      <c r="AB1706">
        <v>-4.4213890622191001E-3</v>
      </c>
      <c r="AC1706" s="96">
        <v>1.9548681239511E-5</v>
      </c>
      <c r="AD1706">
        <v>0.13939964223879001</v>
      </c>
      <c r="AE1706">
        <v>0.12277164178046</v>
      </c>
      <c r="AF1706">
        <v>0.13939964223879001</v>
      </c>
      <c r="AH1706">
        <v>448.78596730046098</v>
      </c>
      <c r="AI1706">
        <v>16.52</v>
      </c>
      <c r="AJ1706">
        <v>455.51775680996798</v>
      </c>
      <c r="AK1706">
        <v>442.05417779095399</v>
      </c>
      <c r="AL1706">
        <v>6.7515432098759996E-4</v>
      </c>
      <c r="AM1706">
        <v>5.0981040564370003E-4</v>
      </c>
      <c r="AN1706">
        <v>3.5819248084343999E-3</v>
      </c>
      <c r="AO1706" s="96">
        <v>-4.2952276291252598E-8</v>
      </c>
      <c r="AP1706">
        <v>3.5818818561581E-3</v>
      </c>
      <c r="AR1706">
        <v>0.116247897090917</v>
      </c>
      <c r="AS1706">
        <v>0.98902967176927203</v>
      </c>
      <c r="AT1706">
        <v>0.94750475569655401</v>
      </c>
      <c r="AU1706">
        <v>0.88190259149456196</v>
      </c>
      <c r="AV1706">
        <v>483.42926400464</v>
      </c>
      <c r="AW1706">
        <v>-3.8728651818347001E-3</v>
      </c>
      <c r="AX1706" s="98">
        <v>0.88190259149456196</v>
      </c>
      <c r="AY1706">
        <v>0.121526105496314</v>
      </c>
      <c r="BD1706" s="95">
        <v>45495</v>
      </c>
    </row>
    <row r="1707" spans="1:56">
      <c r="A1707" t="s">
        <v>107</v>
      </c>
      <c r="B1707">
        <v>5591.125</v>
      </c>
      <c r="C1707">
        <v>0</v>
      </c>
      <c r="D1707">
        <v>12101.629000000001</v>
      </c>
      <c r="E1707" s="95">
        <v>45495</v>
      </c>
      <c r="F1707" t="s">
        <v>1856</v>
      </c>
      <c r="G1707" t="b">
        <v>0</v>
      </c>
      <c r="H1707" t="b">
        <v>0</v>
      </c>
      <c r="I1707" t="b">
        <v>0</v>
      </c>
      <c r="J1707" t="b">
        <v>0</v>
      </c>
      <c r="K1707" t="b">
        <v>0</v>
      </c>
      <c r="L1707">
        <v>5591.125</v>
      </c>
      <c r="M1707">
        <v>5591.125</v>
      </c>
      <c r="N1707" t="b">
        <v>0</v>
      </c>
      <c r="O1707">
        <v>5591.125</v>
      </c>
      <c r="P1707">
        <v>1.0024473440042301</v>
      </c>
      <c r="R1707">
        <v>12101.629000000001</v>
      </c>
      <c r="S1707">
        <v>12101.629000000001</v>
      </c>
      <c r="X1707">
        <v>6.6708463929088704E-2</v>
      </c>
      <c r="Y1707">
        <v>1.00247644621725</v>
      </c>
      <c r="Z1707">
        <v>1.00247644621725</v>
      </c>
      <c r="AA1707">
        <v>452.08514848618501</v>
      </c>
      <c r="AB1707">
        <v>2.4733848774415E-3</v>
      </c>
      <c r="AC1707" s="96">
        <v>6.1176327519564802E-6</v>
      </c>
      <c r="AD1707">
        <v>0.13752750594478</v>
      </c>
      <c r="AE1707">
        <v>0.12224743297893401</v>
      </c>
      <c r="AF1707">
        <v>0.13752750594478</v>
      </c>
      <c r="AH1707">
        <v>448.78596730046098</v>
      </c>
      <c r="AI1707">
        <v>16.52</v>
      </c>
      <c r="AJ1707">
        <v>455.51775680996798</v>
      </c>
      <c r="AK1707">
        <v>442.05417779095399</v>
      </c>
      <c r="AL1707">
        <v>5.0981040564370003E-4</v>
      </c>
      <c r="AM1707">
        <v>3.4446649029979998E-4</v>
      </c>
      <c r="AN1707">
        <v>6.8408981789752996E-3</v>
      </c>
      <c r="AO1707" s="96">
        <v>-1.2423395645555499E-13</v>
      </c>
      <c r="AP1707">
        <v>6.8408981788511004E-3</v>
      </c>
      <c r="AR1707">
        <v>0.116247897090917</v>
      </c>
      <c r="AS1707">
        <v>0.98902967176927203</v>
      </c>
      <c r="AT1707">
        <v>0.93983088543889504</v>
      </c>
      <c r="AU1707">
        <v>0.77532876045931398</v>
      </c>
      <c r="AV1707">
        <v>484.47991385425502</v>
      </c>
      <c r="AW1707">
        <v>2.1733269535898999E-3</v>
      </c>
      <c r="AX1707" s="98">
        <v>0.77532876045931398</v>
      </c>
      <c r="AY1707">
        <v>0.121217071865833</v>
      </c>
      <c r="BD1707" s="95">
        <v>45495</v>
      </c>
    </row>
    <row r="1708" spans="1:56">
      <c r="A1708" t="s">
        <v>108</v>
      </c>
      <c r="B1708">
        <v>5608.0749999999998</v>
      </c>
      <c r="C1708">
        <v>0</v>
      </c>
      <c r="D1708">
        <v>12137.179</v>
      </c>
      <c r="E1708" s="95">
        <v>45495</v>
      </c>
      <c r="F1708" t="s">
        <v>1857</v>
      </c>
      <c r="G1708" t="b">
        <v>0</v>
      </c>
      <c r="H1708" t="b">
        <v>0</v>
      </c>
      <c r="I1708" t="b">
        <v>0</v>
      </c>
      <c r="J1708" t="b">
        <v>0</v>
      </c>
      <c r="K1708" t="b">
        <v>0</v>
      </c>
      <c r="L1708">
        <v>5608.0749999999998</v>
      </c>
      <c r="M1708">
        <v>5608.0749999999998</v>
      </c>
      <c r="N1708" t="b">
        <v>0</v>
      </c>
      <c r="O1708">
        <v>5608.0749999999998</v>
      </c>
      <c r="P1708">
        <v>1.0030315902434599</v>
      </c>
      <c r="R1708">
        <v>12137.179</v>
      </c>
      <c r="S1708">
        <v>12137.179</v>
      </c>
      <c r="X1708">
        <v>6.6708463929088704E-2</v>
      </c>
      <c r="Y1708">
        <v>1.00293762104258</v>
      </c>
      <c r="Z1708">
        <v>1.00293762104258</v>
      </c>
      <c r="AA1708">
        <v>453.41320333141999</v>
      </c>
      <c r="AB1708">
        <v>2.9333146655013999E-3</v>
      </c>
      <c r="AC1708" s="96">
        <v>8.6043349268459104E-6</v>
      </c>
      <c r="AD1708">
        <v>0.136710163508663</v>
      </c>
      <c r="AE1708">
        <v>0.12227609426281801</v>
      </c>
      <c r="AF1708">
        <v>0.136710163508663</v>
      </c>
      <c r="AH1708">
        <v>448.78596730046098</v>
      </c>
      <c r="AI1708">
        <v>16.52</v>
      </c>
      <c r="AJ1708">
        <v>455.51775680996798</v>
      </c>
      <c r="AK1708">
        <v>442.05417779095399</v>
      </c>
      <c r="AL1708">
        <v>3.4446649029979998E-4</v>
      </c>
      <c r="AM1708">
        <v>1.7912257495590001E-4</v>
      </c>
      <c r="AN1708">
        <v>1.8158208200995601E-2</v>
      </c>
      <c r="AO1708">
        <v>0</v>
      </c>
      <c r="AP1708">
        <v>1.8158208200995601E-2</v>
      </c>
      <c r="AR1708">
        <v>0.116247897090917</v>
      </c>
      <c r="AS1708">
        <v>0.98902967176927203</v>
      </c>
      <c r="AT1708">
        <v>0.94284376534130698</v>
      </c>
      <c r="AU1708">
        <v>0.79628655076725896</v>
      </c>
      <c r="AV1708">
        <v>485.58236064132097</v>
      </c>
      <c r="AW1708">
        <v>2.2755263026185998E-3</v>
      </c>
      <c r="AX1708" s="98">
        <v>0.79628655076725896</v>
      </c>
      <c r="AY1708">
        <v>0.121096450885137</v>
      </c>
      <c r="BD1708" s="95">
        <v>45495</v>
      </c>
    </row>
    <row r="1709" spans="1:56">
      <c r="A1709" t="s">
        <v>109</v>
      </c>
      <c r="B1709">
        <v>5614.7749999999996</v>
      </c>
      <c r="C1709">
        <v>0</v>
      </c>
      <c r="D1709">
        <v>12152.025</v>
      </c>
      <c r="E1709" s="95">
        <v>45495</v>
      </c>
      <c r="F1709" t="s">
        <v>1858</v>
      </c>
      <c r="G1709" t="b">
        <v>0</v>
      </c>
      <c r="H1709" t="b">
        <v>0</v>
      </c>
      <c r="I1709" t="b">
        <v>0</v>
      </c>
      <c r="J1709" t="b">
        <v>0</v>
      </c>
      <c r="K1709" t="b">
        <v>0</v>
      </c>
      <c r="L1709">
        <v>5614.7749999999996</v>
      </c>
      <c r="M1709">
        <v>5614.7749999999996</v>
      </c>
      <c r="N1709" t="b">
        <v>0</v>
      </c>
      <c r="O1709">
        <v>5614.7749999999996</v>
      </c>
      <c r="P1709">
        <v>1.00119470584826</v>
      </c>
      <c r="R1709">
        <v>12152.025</v>
      </c>
      <c r="S1709">
        <v>12152.025</v>
      </c>
      <c r="X1709">
        <v>6.6708463929088704E-2</v>
      </c>
      <c r="Y1709">
        <v>1.00122318373981</v>
      </c>
      <c r="Z1709">
        <v>1.00122318373981</v>
      </c>
      <c r="AA1709">
        <v>453.96781098915199</v>
      </c>
      <c r="AB1709">
        <v>1.2224362600568E-3</v>
      </c>
      <c r="AC1709" s="96">
        <v>1.4943504099017799E-6</v>
      </c>
      <c r="AD1709">
        <v>0.133140717759652</v>
      </c>
      <c r="AE1709">
        <v>0.120755873376894</v>
      </c>
      <c r="AF1709">
        <v>0.133140717759652</v>
      </c>
      <c r="AH1709">
        <v>448.78596730046098</v>
      </c>
      <c r="AI1709">
        <v>16.52</v>
      </c>
      <c r="AJ1709">
        <v>455.51775680996798</v>
      </c>
      <c r="AK1709">
        <v>442.05417779095399</v>
      </c>
      <c r="AL1709">
        <v>1.7912257495590001E-4</v>
      </c>
      <c r="AM1709">
        <v>0</v>
      </c>
      <c r="AN1709">
        <v>0</v>
      </c>
      <c r="AO1709">
        <v>0</v>
      </c>
      <c r="AP1709">
        <v>0</v>
      </c>
      <c r="AR1709">
        <v>0.116247897090917</v>
      </c>
      <c r="AS1709">
        <v>0.98902967176927203</v>
      </c>
      <c r="AT1709">
        <v>0.94401505799336405</v>
      </c>
      <c r="AU1709">
        <v>0.80998342376793797</v>
      </c>
      <c r="AV1709">
        <v>486.054655076514</v>
      </c>
      <c r="AW1709">
        <v>9.7263507383010003E-4</v>
      </c>
      <c r="AX1709" s="98">
        <v>0.80998342376793797</v>
      </c>
      <c r="AY1709">
        <v>0.121113366103557</v>
      </c>
      <c r="BD1709" s="95">
        <v>45495</v>
      </c>
    </row>
    <row r="1710" spans="1:56">
      <c r="A1710" t="s">
        <v>110</v>
      </c>
      <c r="B1710">
        <v>5610.85</v>
      </c>
      <c r="C1710">
        <v>0</v>
      </c>
      <c r="D1710">
        <v>12143.449000000001</v>
      </c>
      <c r="E1710" s="95">
        <v>45495</v>
      </c>
      <c r="F1710" t="s">
        <v>1859</v>
      </c>
      <c r="G1710" t="b">
        <v>0</v>
      </c>
      <c r="H1710" t="b">
        <v>0</v>
      </c>
      <c r="I1710" t="b">
        <v>0</v>
      </c>
      <c r="J1710" t="b">
        <v>0</v>
      </c>
      <c r="K1710" t="b">
        <v>0</v>
      </c>
      <c r="L1710">
        <v>5610.85</v>
      </c>
      <c r="M1710">
        <v>5610.85</v>
      </c>
      <c r="N1710" t="b">
        <v>0</v>
      </c>
      <c r="O1710">
        <v>5610.85</v>
      </c>
      <c r="P1710">
        <v>0.99930095150740605</v>
      </c>
      <c r="R1710">
        <v>12143.449000000001</v>
      </c>
      <c r="S1710">
        <v>12143.449000000001</v>
      </c>
      <c r="T1710" s="97">
        <v>45495</v>
      </c>
      <c r="U1710">
        <v>12143.449000000001</v>
      </c>
      <c r="W1710">
        <v>5.8046532663922901E-2</v>
      </c>
      <c r="X1710">
        <v>6.6708463929088704E-2</v>
      </c>
      <c r="Y1710">
        <v>0.99929427399960002</v>
      </c>
      <c r="Z1710">
        <v>0.99929427399960002</v>
      </c>
      <c r="AA1710">
        <v>453.64743410159201</v>
      </c>
      <c r="AB1710">
        <v>-7.0597514221699997E-4</v>
      </c>
      <c r="AC1710" s="96">
        <v>4.9840090142837299E-7</v>
      </c>
      <c r="AD1710">
        <v>0.12928887977482501</v>
      </c>
      <c r="AE1710">
        <v>0.119041576359142</v>
      </c>
      <c r="AF1710">
        <v>0.12928887977482501</v>
      </c>
      <c r="AG1710">
        <v>453.64743410159201</v>
      </c>
      <c r="AH1710">
        <v>448.78596730046098</v>
      </c>
      <c r="AI1710">
        <v>16.52</v>
      </c>
      <c r="AJ1710">
        <v>455.51775680996798</v>
      </c>
      <c r="AK1710">
        <v>442.05417779095399</v>
      </c>
      <c r="AL1710">
        <v>0</v>
      </c>
      <c r="AN1710">
        <v>0</v>
      </c>
      <c r="AO1710">
        <v>0</v>
      </c>
      <c r="AP1710">
        <v>0</v>
      </c>
      <c r="AQ1710">
        <v>0.116628967669254</v>
      </c>
      <c r="AR1710">
        <v>0.116247897090917</v>
      </c>
      <c r="AS1710">
        <v>0.98902967176927203</v>
      </c>
      <c r="AT1710">
        <v>0.94385096029047799</v>
      </c>
      <c r="AU1710">
        <v>0.81524917590836299</v>
      </c>
      <c r="AV1710">
        <v>485.77655747794302</v>
      </c>
      <c r="AW1710">
        <v>-5.7215293725930004E-4</v>
      </c>
      <c r="AX1710" s="98">
        <v>0.81524917590836299</v>
      </c>
      <c r="AY1710">
        <v>0.120650268133767</v>
      </c>
      <c r="AZ1710" s="97">
        <v>45495</v>
      </c>
      <c r="BA1710">
        <v>485.77655747794302</v>
      </c>
      <c r="BB1710">
        <v>485.77654833534001</v>
      </c>
      <c r="BC1710" s="96">
        <v>9.1426028916430301E-6</v>
      </c>
      <c r="BD1710" s="95">
        <v>45495</v>
      </c>
    </row>
    <row r="1711" spans="1:56">
      <c r="A1711" t="s">
        <v>104</v>
      </c>
      <c r="B1711">
        <v>5615.8249999999998</v>
      </c>
      <c r="C1711">
        <v>0</v>
      </c>
      <c r="D1711">
        <v>12158.254999999999</v>
      </c>
      <c r="E1711" s="95">
        <v>45496</v>
      </c>
      <c r="F1711" t="s">
        <v>1860</v>
      </c>
      <c r="G1711" t="b">
        <v>0</v>
      </c>
      <c r="H1711" t="b">
        <v>0</v>
      </c>
      <c r="I1711" t="b">
        <v>0</v>
      </c>
      <c r="J1711" t="b">
        <v>0</v>
      </c>
      <c r="K1711" t="b">
        <v>0</v>
      </c>
      <c r="L1711">
        <v>5615.8249999999998</v>
      </c>
      <c r="M1711">
        <v>5615.8249999999998</v>
      </c>
      <c r="N1711" t="b">
        <v>0</v>
      </c>
      <c r="O1711">
        <v>5615.8249999999998</v>
      </c>
      <c r="P1711">
        <v>1.00088667492447</v>
      </c>
      <c r="R1711">
        <v>12158.254999999999</v>
      </c>
      <c r="S1711">
        <v>12158.254999999999</v>
      </c>
      <c r="X1711">
        <v>5.8046532663922901E-2</v>
      </c>
      <c r="Y1711">
        <v>1.00105801785046</v>
      </c>
      <c r="Z1711">
        <v>1.00105801785046</v>
      </c>
      <c r="AA1711">
        <v>454.127401184691</v>
      </c>
      <c r="AB1711">
        <v>1.0574585440511E-3</v>
      </c>
      <c r="AC1711" s="96">
        <v>1.11821857238682E-6</v>
      </c>
      <c r="AD1711">
        <v>0.125821420358876</v>
      </c>
      <c r="AE1711">
        <v>0.117494451451369</v>
      </c>
      <c r="AF1711">
        <v>0.125821420358876</v>
      </c>
      <c r="AH1711">
        <v>453.64743410159201</v>
      </c>
      <c r="AI1711">
        <v>14.91</v>
      </c>
      <c r="AJ1711">
        <v>460.45214561311599</v>
      </c>
      <c r="AK1711">
        <v>446.84272259006798</v>
      </c>
      <c r="AL1711">
        <v>1.0058421516754E-3</v>
      </c>
      <c r="AM1711">
        <v>8.4049823633150001E-4</v>
      </c>
      <c r="AN1711">
        <v>6.92974059587E-4</v>
      </c>
      <c r="AO1711" s="96">
        <v>-9.08419542603455E-5</v>
      </c>
      <c r="AP1711">
        <v>6.0213210532669996E-4</v>
      </c>
      <c r="AR1711">
        <v>0.116628967669254</v>
      </c>
      <c r="AS1711">
        <v>0.98563151434607199</v>
      </c>
      <c r="AT1711">
        <v>0.94832507006121503</v>
      </c>
      <c r="AU1711">
        <v>0.84351711645253702</v>
      </c>
      <c r="AV1711">
        <v>486.18744307690201</v>
      </c>
      <c r="AW1711">
        <v>8.4583249774670001E-4</v>
      </c>
      <c r="AX1711" s="98">
        <v>0.84351711645253702</v>
      </c>
      <c r="AY1711">
        <v>0.12042157026437</v>
      </c>
      <c r="BD1711" s="95">
        <v>45496</v>
      </c>
    </row>
    <row r="1712" spans="1:56">
      <c r="A1712" t="s">
        <v>105</v>
      </c>
      <c r="B1712">
        <v>5608.4750000000004</v>
      </c>
      <c r="C1712">
        <v>0</v>
      </c>
      <c r="D1712">
        <v>12141.209000000001</v>
      </c>
      <c r="E1712" s="95">
        <v>45496</v>
      </c>
      <c r="F1712" t="s">
        <v>1861</v>
      </c>
      <c r="G1712" t="b">
        <v>0</v>
      </c>
      <c r="H1712" t="b">
        <v>0</v>
      </c>
      <c r="I1712" t="b">
        <v>0</v>
      </c>
      <c r="J1712" t="b">
        <v>0</v>
      </c>
      <c r="K1712" t="b">
        <v>0</v>
      </c>
      <c r="L1712">
        <v>5608.4750000000004</v>
      </c>
      <c r="M1712">
        <v>5608.4750000000004</v>
      </c>
      <c r="N1712" t="b">
        <v>0</v>
      </c>
      <c r="O1712">
        <v>5608.4750000000004</v>
      </c>
      <c r="P1712">
        <v>0.99869119853271804</v>
      </c>
      <c r="R1712">
        <v>12141.209000000001</v>
      </c>
      <c r="S1712">
        <v>12141.209000000001</v>
      </c>
      <c r="X1712">
        <v>5.8046532663922901E-2</v>
      </c>
      <c r="Y1712">
        <v>0.99859798959636903</v>
      </c>
      <c r="Z1712">
        <v>0.99859798959636903</v>
      </c>
      <c r="AA1712">
        <v>453.49070984365602</v>
      </c>
      <c r="AB1712">
        <v>-1.4029941397965E-3</v>
      </c>
      <c r="AC1712" s="96">
        <v>1.9683925563034201E-6</v>
      </c>
      <c r="AD1712">
        <v>0.122839336940642</v>
      </c>
      <c r="AE1712">
        <v>0.116167831486526</v>
      </c>
      <c r="AF1712">
        <v>0.122839336940642</v>
      </c>
      <c r="AH1712">
        <v>453.64743410159201</v>
      </c>
      <c r="AI1712">
        <v>14.91</v>
      </c>
      <c r="AJ1712">
        <v>460.45214561311599</v>
      </c>
      <c r="AK1712">
        <v>446.84272259006798</v>
      </c>
      <c r="AL1712">
        <v>8.4049823633150001E-4</v>
      </c>
      <c r="AM1712">
        <v>6.7515432098759996E-4</v>
      </c>
      <c r="AN1712" s="96">
        <v>4.24210736892236E-5</v>
      </c>
      <c r="AO1712" s="96">
        <v>-6.84030656580292E-5</v>
      </c>
      <c r="AP1712" s="96">
        <v>-2.59819919688056E-5</v>
      </c>
      <c r="AR1712">
        <v>0.116628967669254</v>
      </c>
      <c r="AS1712">
        <v>0.98563151434607199</v>
      </c>
      <c r="AT1712">
        <v>0.95052051863044595</v>
      </c>
      <c r="AU1712">
        <v>0.86876987503972303</v>
      </c>
      <c r="AV1712">
        <v>485.61124043596698</v>
      </c>
      <c r="AW1712">
        <v>-1.1851450487658001E-3</v>
      </c>
      <c r="AX1712" s="98">
        <v>0.86876987503972303</v>
      </c>
      <c r="AY1712">
        <v>0.12033983338620501</v>
      </c>
      <c r="BD1712" s="95">
        <v>45496</v>
      </c>
    </row>
    <row r="1713" spans="1:56">
      <c r="A1713" t="s">
        <v>106</v>
      </c>
      <c r="B1713">
        <v>5625.375</v>
      </c>
      <c r="C1713">
        <v>0</v>
      </c>
      <c r="D1713">
        <v>12178.651</v>
      </c>
      <c r="E1713" s="95">
        <v>45496</v>
      </c>
      <c r="F1713" t="s">
        <v>1862</v>
      </c>
      <c r="G1713" t="b">
        <v>0</v>
      </c>
      <c r="H1713" t="b">
        <v>0</v>
      </c>
      <c r="I1713" t="b">
        <v>0</v>
      </c>
      <c r="J1713" t="b">
        <v>0</v>
      </c>
      <c r="K1713" t="b">
        <v>0</v>
      </c>
      <c r="L1713">
        <v>5625.375</v>
      </c>
      <c r="M1713">
        <v>5625.375</v>
      </c>
      <c r="N1713" t="b">
        <v>0</v>
      </c>
      <c r="O1713">
        <v>5625.375</v>
      </c>
      <c r="P1713">
        <v>1.00301329684094</v>
      </c>
      <c r="R1713">
        <v>12178.651</v>
      </c>
      <c r="S1713">
        <v>12178.651</v>
      </c>
      <c r="X1713">
        <v>5.8046532663922901E-2</v>
      </c>
      <c r="Y1713">
        <v>1.0030838773963899</v>
      </c>
      <c r="Z1713">
        <v>1.0030838773963899</v>
      </c>
      <c r="AA1713">
        <v>454.889219593218</v>
      </c>
      <c r="AB1713">
        <v>3.07913200014E-3</v>
      </c>
      <c r="AC1713" s="96">
        <v>9.4810538742867299E-6</v>
      </c>
      <c r="AD1713">
        <v>0.123238010695037</v>
      </c>
      <c r="AE1713">
        <v>0.11658410479624</v>
      </c>
      <c r="AF1713">
        <v>0.123238010695037</v>
      </c>
      <c r="AH1713">
        <v>453.64743410159201</v>
      </c>
      <c r="AI1713">
        <v>14.91</v>
      </c>
      <c r="AJ1713">
        <v>460.45214561311599</v>
      </c>
      <c r="AK1713">
        <v>446.84272259006798</v>
      </c>
      <c r="AL1713">
        <v>6.7515432098759996E-4</v>
      </c>
      <c r="AM1713">
        <v>5.0981040564370003E-4</v>
      </c>
      <c r="AN1713">
        <v>1.5376786219809999E-4</v>
      </c>
      <c r="AO1713" s="96">
        <v>-5.6937731085504601E-8</v>
      </c>
      <c r="AP1713">
        <v>1.537109244671E-4</v>
      </c>
      <c r="AR1713">
        <v>0.116628967669254</v>
      </c>
      <c r="AS1713">
        <v>0.98563151434607199</v>
      </c>
      <c r="AT1713">
        <v>0.95130293699046198</v>
      </c>
      <c r="AU1713">
        <v>0.89059287096906603</v>
      </c>
      <c r="AV1713">
        <v>486.911220503219</v>
      </c>
      <c r="AW1713">
        <v>2.6769974807103001E-3</v>
      </c>
      <c r="AX1713" s="98">
        <v>0.89059287096906603</v>
      </c>
      <c r="AY1713">
        <v>0.120629069565291</v>
      </c>
      <c r="BD1713" s="95">
        <v>45496</v>
      </c>
    </row>
    <row r="1714" spans="1:56">
      <c r="A1714" t="s">
        <v>107</v>
      </c>
      <c r="B1714">
        <v>5610.2749999999996</v>
      </c>
      <c r="C1714">
        <v>0</v>
      </c>
      <c r="D1714">
        <v>12145.847</v>
      </c>
      <c r="E1714" s="95">
        <v>45496</v>
      </c>
      <c r="F1714" t="s">
        <v>1863</v>
      </c>
      <c r="G1714" t="b">
        <v>0</v>
      </c>
      <c r="H1714" t="b">
        <v>0</v>
      </c>
      <c r="I1714" t="b">
        <v>0</v>
      </c>
      <c r="J1714" t="b">
        <v>0</v>
      </c>
      <c r="K1714" t="b">
        <v>0</v>
      </c>
      <c r="L1714">
        <v>5610.2749999999996</v>
      </c>
      <c r="M1714">
        <v>5610.2749999999996</v>
      </c>
      <c r="N1714" t="b">
        <v>0</v>
      </c>
      <c r="O1714">
        <v>5610.2749999999996</v>
      </c>
      <c r="P1714">
        <v>0.99731573450658795</v>
      </c>
      <c r="R1714">
        <v>12145.847</v>
      </c>
      <c r="S1714">
        <v>12145.847</v>
      </c>
      <c r="X1714">
        <v>5.8046532663922901E-2</v>
      </c>
      <c r="Y1714">
        <v>0.99730643402130503</v>
      </c>
      <c r="Z1714">
        <v>0.99730643402130503</v>
      </c>
      <c r="AA1714">
        <v>453.66394546724598</v>
      </c>
      <c r="AB1714">
        <v>-2.6972001549316E-3</v>
      </c>
      <c r="AC1714" s="96">
        <v>7.2748886757634902E-6</v>
      </c>
      <c r="AD1714">
        <v>0.122663462615029</v>
      </c>
      <c r="AE1714">
        <v>0.116486415496091</v>
      </c>
      <c r="AF1714">
        <v>0.122663462615029</v>
      </c>
      <c r="AH1714">
        <v>453.64743410159201</v>
      </c>
      <c r="AI1714">
        <v>14.91</v>
      </c>
      <c r="AJ1714">
        <v>460.45214561311599</v>
      </c>
      <c r="AK1714">
        <v>446.84272259006798</v>
      </c>
      <c r="AL1714">
        <v>5.0981040564370003E-4</v>
      </c>
      <c r="AM1714">
        <v>3.4446649029979998E-4</v>
      </c>
      <c r="AN1714" s="96">
        <v>4.0313057010665799E-8</v>
      </c>
      <c r="AO1714" s="96">
        <v>-2.17387837730953E-8</v>
      </c>
      <c r="AP1714" s="96">
        <v>1.85742732375705E-8</v>
      </c>
      <c r="AR1714">
        <v>0.116628967669254</v>
      </c>
      <c r="AS1714">
        <v>0.98563151434607199</v>
      </c>
      <c r="AT1714">
        <v>0.94852896060021696</v>
      </c>
      <c r="AU1714">
        <v>0.88512326557229404</v>
      </c>
      <c r="AV1714">
        <v>485.74291714202502</v>
      </c>
      <c r="AW1714">
        <v>-2.3994176186500999E-3</v>
      </c>
      <c r="AX1714" s="98">
        <v>0.88512326557229404</v>
      </c>
      <c r="AY1714">
        <v>0.119827679768125</v>
      </c>
      <c r="BD1714" s="95">
        <v>45496</v>
      </c>
    </row>
    <row r="1715" spans="1:56">
      <c r="A1715" t="s">
        <v>108</v>
      </c>
      <c r="B1715">
        <v>5611.0249999999996</v>
      </c>
      <c r="C1715">
        <v>0</v>
      </c>
      <c r="D1715">
        <v>12147.243</v>
      </c>
      <c r="E1715" s="95">
        <v>45496</v>
      </c>
      <c r="F1715" t="s">
        <v>1864</v>
      </c>
      <c r="G1715" t="b">
        <v>0</v>
      </c>
      <c r="H1715" t="b">
        <v>0</v>
      </c>
      <c r="I1715" t="b">
        <v>0</v>
      </c>
      <c r="J1715" t="b">
        <v>0</v>
      </c>
      <c r="K1715" t="b">
        <v>0</v>
      </c>
      <c r="L1715">
        <v>5611.0249999999996</v>
      </c>
      <c r="M1715">
        <v>5611.0249999999996</v>
      </c>
      <c r="N1715" t="b">
        <v>0</v>
      </c>
      <c r="O1715">
        <v>5611.0249999999996</v>
      </c>
      <c r="P1715">
        <v>1.00013368328647</v>
      </c>
      <c r="R1715">
        <v>12147.243</v>
      </c>
      <c r="S1715">
        <v>12147.243</v>
      </c>
      <c r="X1715">
        <v>5.8046532663922901E-2</v>
      </c>
      <c r="Y1715">
        <v>1.0001149364058299</v>
      </c>
      <c r="Z1715">
        <v>1.0001149364058299</v>
      </c>
      <c r="AA1715">
        <v>453.71608797059503</v>
      </c>
      <c r="AB1715">
        <v>1.149298011522E-4</v>
      </c>
      <c r="AC1715" s="96">
        <v>1.32088591928844E-8</v>
      </c>
      <c r="AD1715">
        <v>0.11893251692755499</v>
      </c>
      <c r="AE1715">
        <v>0.114728860615377</v>
      </c>
      <c r="AF1715">
        <v>0.11893251692755499</v>
      </c>
      <c r="AH1715">
        <v>453.64743410159201</v>
      </c>
      <c r="AI1715">
        <v>14.91</v>
      </c>
      <c r="AJ1715">
        <v>460.45214561311599</v>
      </c>
      <c r="AK1715">
        <v>446.84272259006798</v>
      </c>
      <c r="AL1715">
        <v>3.4446649029979998E-4</v>
      </c>
      <c r="AM1715">
        <v>1.7912257495590001E-4</v>
      </c>
      <c r="AN1715" s="96">
        <v>7.6660992995649896E-14</v>
      </c>
      <c r="AO1715" s="96">
        <v>-9.9920072216263994E-15</v>
      </c>
      <c r="AP1715" s="96">
        <v>6.6668985774023499E-14</v>
      </c>
      <c r="AR1715">
        <v>0.116628967669254</v>
      </c>
      <c r="AS1715">
        <v>0.98563151434607199</v>
      </c>
      <c r="AT1715">
        <v>0.95617887773663002</v>
      </c>
      <c r="AU1715">
        <v>0.89644111290756301</v>
      </c>
      <c r="AV1715">
        <v>485.79178341484197</v>
      </c>
      <c r="AW1715">
        <v>1.006011021322E-4</v>
      </c>
      <c r="AX1715" s="98">
        <v>0.89644111290756301</v>
      </c>
      <c r="AY1715">
        <v>0.119617944304362</v>
      </c>
      <c r="BD1715" s="95">
        <v>45496</v>
      </c>
    </row>
    <row r="1716" spans="1:56">
      <c r="A1716" t="s">
        <v>109</v>
      </c>
      <c r="B1716">
        <v>5612.35</v>
      </c>
      <c r="C1716">
        <v>0</v>
      </c>
      <c r="D1716">
        <v>12149.293</v>
      </c>
      <c r="E1716" s="95">
        <v>45496</v>
      </c>
      <c r="F1716" t="s">
        <v>1865</v>
      </c>
      <c r="G1716" t="b">
        <v>0</v>
      </c>
      <c r="H1716" t="b">
        <v>0</v>
      </c>
      <c r="I1716" t="b">
        <v>0</v>
      </c>
      <c r="J1716" t="b">
        <v>0</v>
      </c>
      <c r="K1716" t="b">
        <v>0</v>
      </c>
      <c r="L1716">
        <v>5612.35</v>
      </c>
      <c r="M1716">
        <v>5612.35</v>
      </c>
      <c r="N1716" t="b">
        <v>0</v>
      </c>
      <c r="O1716">
        <v>5612.35</v>
      </c>
      <c r="P1716">
        <v>1.0002361422378201</v>
      </c>
      <c r="R1716">
        <v>12149.293</v>
      </c>
      <c r="S1716">
        <v>12149.293</v>
      </c>
      <c r="X1716">
        <v>5.8046532663922901E-2</v>
      </c>
      <c r="Y1716">
        <v>1.0001687625743501</v>
      </c>
      <c r="Z1716">
        <v>1.0001687625743501</v>
      </c>
      <c r="AA1716">
        <v>453.79265826562698</v>
      </c>
      <c r="AB1716">
        <v>1.6874833555400001E-4</v>
      </c>
      <c r="AC1716" s="96">
        <v>2.84760007522777E-8</v>
      </c>
      <c r="AD1716">
        <v>0.115322421357164</v>
      </c>
      <c r="AE1716">
        <v>0.113001491425199</v>
      </c>
      <c r="AF1716">
        <v>0.115322421357164</v>
      </c>
      <c r="AH1716">
        <v>453.64743410159201</v>
      </c>
      <c r="AI1716">
        <v>14.91</v>
      </c>
      <c r="AJ1716">
        <v>460.45214561311599</v>
      </c>
      <c r="AK1716">
        <v>446.84272259006798</v>
      </c>
      <c r="AL1716">
        <v>1.7912257495590001E-4</v>
      </c>
      <c r="AM1716">
        <v>0</v>
      </c>
      <c r="AN1716">
        <v>0</v>
      </c>
      <c r="AO1716">
        <v>0</v>
      </c>
      <c r="AP1716">
        <v>0</v>
      </c>
      <c r="AR1716">
        <v>0.116628967669254</v>
      </c>
      <c r="AS1716">
        <v>0.98563151434607199</v>
      </c>
      <c r="AT1716">
        <v>0.958162521600328</v>
      </c>
      <c r="AU1716">
        <v>0.92648077103384896</v>
      </c>
      <c r="AV1716">
        <v>485.863817467785</v>
      </c>
      <c r="AW1716">
        <v>1.482817441598E-4</v>
      </c>
      <c r="AX1716" s="98">
        <v>0.92648077103384896</v>
      </c>
      <c r="AY1716">
        <v>0.119550194966493</v>
      </c>
      <c r="BD1716" s="95">
        <v>45496</v>
      </c>
    </row>
    <row r="1717" spans="1:56">
      <c r="A1717" t="s">
        <v>110</v>
      </c>
      <c r="B1717">
        <v>5599.3249999999998</v>
      </c>
      <c r="C1717">
        <v>0</v>
      </c>
      <c r="D1717">
        <v>12122.723</v>
      </c>
      <c r="E1717" s="95">
        <v>45496</v>
      </c>
      <c r="F1717" t="s">
        <v>1866</v>
      </c>
      <c r="G1717" t="b">
        <v>0</v>
      </c>
      <c r="H1717" t="b">
        <v>0</v>
      </c>
      <c r="I1717" t="b">
        <v>0</v>
      </c>
      <c r="J1717" t="b">
        <v>0</v>
      </c>
      <c r="K1717" t="b">
        <v>0</v>
      </c>
      <c r="L1717">
        <v>5599.3249999999998</v>
      </c>
      <c r="M1717">
        <v>5599.3249999999998</v>
      </c>
      <c r="N1717" t="b">
        <v>0</v>
      </c>
      <c r="O1717">
        <v>5599.3249999999998</v>
      </c>
      <c r="P1717">
        <v>0.997679225279962</v>
      </c>
      <c r="R1717">
        <v>12122.723</v>
      </c>
      <c r="S1717">
        <v>12122.723</v>
      </c>
      <c r="T1717" s="97">
        <v>45496</v>
      </c>
      <c r="U1717">
        <v>12122.723</v>
      </c>
      <c r="W1717">
        <v>6.4473567065348597E-2</v>
      </c>
      <c r="X1717">
        <v>5.8046532663922901E-2</v>
      </c>
      <c r="Y1717">
        <v>0.99781304146669203</v>
      </c>
      <c r="Z1717">
        <v>0.99781304146669203</v>
      </c>
      <c r="AA1717">
        <v>452.80023253928101</v>
      </c>
      <c r="AB1717">
        <v>-2.1893534194351002E-3</v>
      </c>
      <c r="AC1717" s="96">
        <v>4.7932683951923503E-6</v>
      </c>
      <c r="AD1717">
        <v>0.11405535823698</v>
      </c>
      <c r="AE1717">
        <v>0.112427384190255</v>
      </c>
      <c r="AF1717">
        <v>0.11405535823698</v>
      </c>
      <c r="AG1717">
        <v>452.80023253928101</v>
      </c>
      <c r="AH1717">
        <v>453.64743410159201</v>
      </c>
      <c r="AI1717">
        <v>14.91</v>
      </c>
      <c r="AJ1717">
        <v>460.45214561311599</v>
      </c>
      <c r="AK1717">
        <v>446.84272259006798</v>
      </c>
      <c r="AL1717">
        <v>0</v>
      </c>
      <c r="AN1717">
        <v>0</v>
      </c>
      <c r="AO1717">
        <v>0</v>
      </c>
      <c r="AP1717">
        <v>0</v>
      </c>
      <c r="AQ1717">
        <v>0.116688667839023</v>
      </c>
      <c r="AR1717">
        <v>0.116628967669254</v>
      </c>
      <c r="AS1717">
        <v>0.98563151434607199</v>
      </c>
      <c r="AT1717">
        <v>0.958801665575856</v>
      </c>
      <c r="AU1717">
        <v>0.95612102350618</v>
      </c>
      <c r="AV1717">
        <v>484.87793222112498</v>
      </c>
      <c r="AW1717">
        <v>-2.0291390534045999E-3</v>
      </c>
      <c r="AX1717" s="98">
        <v>0.95612102350618</v>
      </c>
      <c r="AY1717">
        <v>0.119755707348043</v>
      </c>
      <c r="AZ1717" s="97">
        <v>45496</v>
      </c>
      <c r="BA1717">
        <v>484.87793222112498</v>
      </c>
      <c r="BB1717">
        <v>484.87792310090498</v>
      </c>
      <c r="BC1717" s="96">
        <v>9.1202201133455606E-6</v>
      </c>
      <c r="BD1717" s="95">
        <v>45496</v>
      </c>
    </row>
    <row r="1718" spans="1:56">
      <c r="A1718" t="s">
        <v>104</v>
      </c>
      <c r="B1718">
        <v>5535.3249999999998</v>
      </c>
      <c r="C1718">
        <v>0</v>
      </c>
      <c r="D1718">
        <v>11987.281999999999</v>
      </c>
      <c r="E1718" s="95">
        <v>45497</v>
      </c>
      <c r="F1718" t="s">
        <v>1867</v>
      </c>
      <c r="G1718" t="b">
        <v>0</v>
      </c>
      <c r="H1718" t="b">
        <v>0</v>
      </c>
      <c r="I1718" t="b">
        <v>0</v>
      </c>
      <c r="J1718" t="b">
        <v>0</v>
      </c>
      <c r="K1718" t="b">
        <v>0</v>
      </c>
      <c r="L1718">
        <v>5535.3249999999998</v>
      </c>
      <c r="M1718">
        <v>5535.3249999999998</v>
      </c>
      <c r="N1718" t="b">
        <v>0</v>
      </c>
      <c r="O1718">
        <v>5535.3249999999998</v>
      </c>
      <c r="P1718">
        <v>0.98857005085434402</v>
      </c>
      <c r="R1718">
        <v>11987.281999999999</v>
      </c>
      <c r="S1718">
        <v>11987.281999999999</v>
      </c>
      <c r="X1718">
        <v>6.4473567065348597E-2</v>
      </c>
      <c r="Y1718">
        <v>0.98864841688108296</v>
      </c>
      <c r="Z1718">
        <v>0.98864841688108296</v>
      </c>
      <c r="AA1718">
        <v>447.66023306334699</v>
      </c>
      <c r="AB1718">
        <v>-1.1416504110179099E-2</v>
      </c>
      <c r="AC1718">
        <v>1.3033656609769999E-4</v>
      </c>
      <c r="AD1718">
        <v>0.16131624039071901</v>
      </c>
      <c r="AE1718">
        <v>0.138412897853775</v>
      </c>
      <c r="AF1718">
        <v>0.16131624039071901</v>
      </c>
      <c r="AH1718">
        <v>452.80023253928101</v>
      </c>
      <c r="AI1718">
        <v>14.72</v>
      </c>
      <c r="AJ1718">
        <v>459.59223602737001</v>
      </c>
      <c r="AK1718">
        <v>446.00822905119202</v>
      </c>
      <c r="AL1718">
        <v>1.0058421516754E-3</v>
      </c>
      <c r="AM1718">
        <v>8.4049823633150001E-4</v>
      </c>
      <c r="AN1718" s="96">
        <v>3.5941812385767097E-10</v>
      </c>
      <c r="AO1718">
        <v>-0.192567200116986</v>
      </c>
      <c r="AP1718">
        <v>-0.192567199757568</v>
      </c>
      <c r="AR1718">
        <v>0.116688667839023</v>
      </c>
      <c r="AS1718">
        <v>0.98509707227829801</v>
      </c>
      <c r="AT1718">
        <v>0.95686043638154195</v>
      </c>
      <c r="AU1718">
        <v>0.96478545054623799</v>
      </c>
      <c r="AV1718">
        <v>479.608161221552</v>
      </c>
      <c r="AW1718">
        <v>-1.08682426016666E-2</v>
      </c>
      <c r="AX1718" s="98">
        <v>0.96478545054623799</v>
      </c>
      <c r="AY1718">
        <v>0.125623286815775</v>
      </c>
      <c r="BD1718" s="95">
        <v>45497</v>
      </c>
    </row>
    <row r="1719" spans="1:56">
      <c r="A1719" t="s">
        <v>105</v>
      </c>
      <c r="B1719">
        <v>5513.125</v>
      </c>
      <c r="C1719">
        <v>0</v>
      </c>
      <c r="D1719">
        <v>11938.915000000001</v>
      </c>
      <c r="E1719" s="95">
        <v>45497</v>
      </c>
      <c r="F1719" t="s">
        <v>1868</v>
      </c>
      <c r="G1719" t="b">
        <v>0</v>
      </c>
      <c r="H1719" t="b">
        <v>0</v>
      </c>
      <c r="I1719" t="b">
        <v>0</v>
      </c>
      <c r="J1719" t="b">
        <v>0</v>
      </c>
      <c r="K1719" t="b">
        <v>0</v>
      </c>
      <c r="L1719">
        <v>5513.125</v>
      </c>
      <c r="M1719">
        <v>5513.125</v>
      </c>
      <c r="N1719" t="b">
        <v>0</v>
      </c>
      <c r="O1719">
        <v>5513.125</v>
      </c>
      <c r="P1719">
        <v>0.99598939538328801</v>
      </c>
      <c r="R1719">
        <v>11938.915000000001</v>
      </c>
      <c r="S1719">
        <v>11938.915000000001</v>
      </c>
      <c r="X1719">
        <v>6.4473567065348597E-2</v>
      </c>
      <c r="Y1719">
        <v>0.99596514038795403</v>
      </c>
      <c r="Z1719">
        <v>0.99596514038795403</v>
      </c>
      <c r="AA1719">
        <v>445.85398686904102</v>
      </c>
      <c r="AB1719">
        <v>-4.0430216205268E-3</v>
      </c>
      <c r="AC1719" s="96">
        <v>1.6346023824047399E-5</v>
      </c>
      <c r="AD1719">
        <v>0.161838242731765</v>
      </c>
      <c r="AE1719">
        <v>0.13945758482162199</v>
      </c>
      <c r="AF1719">
        <v>0.161838242731765</v>
      </c>
      <c r="AH1719">
        <v>452.80023253928101</v>
      </c>
      <c r="AI1719">
        <v>14.72</v>
      </c>
      <c r="AJ1719">
        <v>459.59223602737001</v>
      </c>
      <c r="AK1719">
        <v>446.00822905119202</v>
      </c>
      <c r="AL1719">
        <v>8.4049823633150001E-4</v>
      </c>
      <c r="AM1719">
        <v>6.7515432098759996E-4</v>
      </c>
      <c r="AN1719" s="96">
        <v>1.0726332807450399E-15</v>
      </c>
      <c r="AO1719">
        <v>-0.53526847016490597</v>
      </c>
      <c r="AP1719">
        <v>-0.53526847016490497</v>
      </c>
      <c r="AR1719">
        <v>0.116688667839023</v>
      </c>
      <c r="AS1719">
        <v>0.98509707227829801</v>
      </c>
      <c r="AT1719">
        <v>0.89817246964325703</v>
      </c>
      <c r="AU1719">
        <v>0.51863820620061096</v>
      </c>
      <c r="AV1719">
        <v>477.72916490989599</v>
      </c>
      <c r="AW1719">
        <v>-3.9177738486980002E-3</v>
      </c>
      <c r="AX1719" s="98">
        <v>0.71478545054623799</v>
      </c>
      <c r="AY1719">
        <v>0.12640689210271699</v>
      </c>
      <c r="BD1719" s="95">
        <v>45497</v>
      </c>
    </row>
    <row r="1720" spans="1:56">
      <c r="A1720" t="s">
        <v>106</v>
      </c>
      <c r="B1720">
        <v>5506.05</v>
      </c>
      <c r="C1720">
        <v>0</v>
      </c>
      <c r="D1720">
        <v>11923.232</v>
      </c>
      <c r="E1720" s="95">
        <v>45497</v>
      </c>
      <c r="F1720" t="s">
        <v>1869</v>
      </c>
      <c r="G1720" t="b">
        <v>0</v>
      </c>
      <c r="H1720" t="b">
        <v>0</v>
      </c>
      <c r="I1720" t="b">
        <v>0</v>
      </c>
      <c r="J1720" t="b">
        <v>0</v>
      </c>
      <c r="K1720" t="b">
        <v>0</v>
      </c>
      <c r="L1720">
        <v>5506.05</v>
      </c>
      <c r="M1720">
        <v>5506.05</v>
      </c>
      <c r="N1720" t="b">
        <v>0</v>
      </c>
      <c r="O1720">
        <v>5506.05</v>
      </c>
      <c r="P1720">
        <v>0.99871669878698499</v>
      </c>
      <c r="R1720">
        <v>11923.232</v>
      </c>
      <c r="S1720">
        <v>11923.232</v>
      </c>
      <c r="X1720">
        <v>6.4473567065348597E-2</v>
      </c>
      <c r="Y1720">
        <v>0.99868639654440905</v>
      </c>
      <c r="Z1720">
        <v>0.99868639654440905</v>
      </c>
      <c r="AA1720">
        <v>445.26831153120099</v>
      </c>
      <c r="AB1720">
        <v>-1.3144669889194999E-3</v>
      </c>
      <c r="AC1720" s="96">
        <v>1.72782346495916E-6</v>
      </c>
      <c r="AD1720">
        <v>0.15748965882687799</v>
      </c>
      <c r="AE1720">
        <v>0.137682249557149</v>
      </c>
      <c r="AF1720">
        <v>0.15748965882687799</v>
      </c>
      <c r="AH1720">
        <v>452.80023253928101</v>
      </c>
      <c r="AI1720">
        <v>14.72</v>
      </c>
      <c r="AJ1720">
        <v>459.59223602737001</v>
      </c>
      <c r="AK1720">
        <v>446.00822905119202</v>
      </c>
      <c r="AL1720">
        <v>6.7515432098759996E-4</v>
      </c>
      <c r="AM1720">
        <v>5.0981040564370003E-4</v>
      </c>
      <c r="AN1720" s="96">
        <v>8.2630135965240999E-22</v>
      </c>
      <c r="AO1720">
        <v>-0.69072254978704895</v>
      </c>
      <c r="AP1720">
        <v>-0.69072254978704895</v>
      </c>
      <c r="AR1720">
        <v>0.116688667839023</v>
      </c>
      <c r="AS1720">
        <v>0.98509707227829801</v>
      </c>
      <c r="AT1720">
        <v>0.88982050945663604</v>
      </c>
      <c r="AU1720">
        <v>0.29085526483547802</v>
      </c>
      <c r="AV1720">
        <v>477.26866044303898</v>
      </c>
      <c r="AW1720">
        <v>-9.6394463784339995E-4</v>
      </c>
      <c r="AX1720" s="98">
        <v>0.46478545054623799</v>
      </c>
      <c r="AY1720">
        <v>0.126437583729653</v>
      </c>
      <c r="BD1720" s="95">
        <v>45497</v>
      </c>
    </row>
    <row r="1721" spans="1:56">
      <c r="A1721" t="s">
        <v>107</v>
      </c>
      <c r="B1721">
        <v>5499.15</v>
      </c>
      <c r="C1721">
        <v>0</v>
      </c>
      <c r="D1721">
        <v>11907.61</v>
      </c>
      <c r="E1721" s="95">
        <v>45497</v>
      </c>
      <c r="F1721" t="s">
        <v>1870</v>
      </c>
      <c r="G1721" t="b">
        <v>0</v>
      </c>
      <c r="H1721" t="b">
        <v>0</v>
      </c>
      <c r="I1721" t="b">
        <v>0</v>
      </c>
      <c r="J1721" t="b">
        <v>0</v>
      </c>
      <c r="K1721" t="b">
        <v>0</v>
      </c>
      <c r="L1721">
        <v>5499.15</v>
      </c>
      <c r="M1721">
        <v>5499.15</v>
      </c>
      <c r="N1721" t="b">
        <v>0</v>
      </c>
      <c r="O1721">
        <v>5499.15</v>
      </c>
      <c r="P1721">
        <v>0.99874683302912204</v>
      </c>
      <c r="R1721">
        <v>11907.61</v>
      </c>
      <c r="S1721">
        <v>11907.61</v>
      </c>
      <c r="X1721">
        <v>6.4473567065348597E-2</v>
      </c>
      <c r="Y1721">
        <v>0.99868978478318604</v>
      </c>
      <c r="Z1721">
        <v>0.99868978478318604</v>
      </c>
      <c r="AA1721">
        <v>444.68491421386801</v>
      </c>
      <c r="AB1721">
        <v>-1.3110742992413001E-3</v>
      </c>
      <c r="AC1721" s="96">
        <v>1.7189158181312699E-6</v>
      </c>
      <c r="AD1721">
        <v>0.15328647405871501</v>
      </c>
      <c r="AE1721">
        <v>0.13593628953638201</v>
      </c>
      <c r="AF1721">
        <v>0.15328647405871501</v>
      </c>
      <c r="AH1721">
        <v>452.80023253928101</v>
      </c>
      <c r="AI1721">
        <v>14.72</v>
      </c>
      <c r="AJ1721">
        <v>459.59223602737001</v>
      </c>
      <c r="AK1721">
        <v>446.00822905119202</v>
      </c>
      <c r="AL1721">
        <v>5.0981040564370003E-4</v>
      </c>
      <c r="AM1721">
        <v>3.4446649029979998E-4</v>
      </c>
      <c r="AN1721" s="96">
        <v>7.7894802808062204E-34</v>
      </c>
      <c r="AO1721">
        <v>-0.86132050646686997</v>
      </c>
      <c r="AP1721">
        <v>-0.86132050646686997</v>
      </c>
      <c r="AR1721">
        <v>0.116688667839023</v>
      </c>
      <c r="AS1721">
        <v>0.98509707227829801</v>
      </c>
      <c r="AT1721">
        <v>0.88949072834487197</v>
      </c>
      <c r="AU1721">
        <v>0.20134874062018501</v>
      </c>
      <c r="AV1721">
        <v>476.96608692203199</v>
      </c>
      <c r="AW1721">
        <v>-6.3396896985930002E-4</v>
      </c>
      <c r="AX1721" s="98">
        <v>0.21478545054623799</v>
      </c>
      <c r="AY1721">
        <v>0.126409142491413</v>
      </c>
      <c r="BD1721" s="95">
        <v>45497</v>
      </c>
    </row>
    <row r="1722" spans="1:56">
      <c r="A1722" t="s">
        <v>108</v>
      </c>
      <c r="B1722">
        <v>5501.875</v>
      </c>
      <c r="C1722">
        <v>0</v>
      </c>
      <c r="D1722">
        <v>11914.18</v>
      </c>
      <c r="E1722" s="95">
        <v>45497</v>
      </c>
      <c r="F1722" t="s">
        <v>1871</v>
      </c>
      <c r="G1722" t="b">
        <v>0</v>
      </c>
      <c r="H1722" t="b">
        <v>0</v>
      </c>
      <c r="I1722" t="b">
        <v>0</v>
      </c>
      <c r="J1722" t="b">
        <v>0</v>
      </c>
      <c r="K1722" t="b">
        <v>0</v>
      </c>
      <c r="L1722">
        <v>5501.875</v>
      </c>
      <c r="M1722">
        <v>5501.875</v>
      </c>
      <c r="N1722" t="b">
        <v>0</v>
      </c>
      <c r="O1722">
        <v>5501.875</v>
      </c>
      <c r="P1722">
        <v>1.0004955311275301</v>
      </c>
      <c r="R1722">
        <v>11914.18</v>
      </c>
      <c r="S1722">
        <v>11914.18</v>
      </c>
      <c r="X1722">
        <v>6.4473567065348597E-2</v>
      </c>
      <c r="Y1722">
        <v>1.0005517479998001</v>
      </c>
      <c r="Z1722">
        <v>1.0005517479998001</v>
      </c>
      <c r="AA1722">
        <v>444.93026822582999</v>
      </c>
      <c r="AB1722">
        <v>5.5159584284639998E-4</v>
      </c>
      <c r="AC1722" s="96">
        <v>3.0425797384552402E-7</v>
      </c>
      <c r="AD1722">
        <v>0.14872505238037001</v>
      </c>
      <c r="AE1722">
        <v>0.13394183775246399</v>
      </c>
      <c r="AF1722">
        <v>0.14872505238037001</v>
      </c>
      <c r="AH1722">
        <v>452.80023253928101</v>
      </c>
      <c r="AI1722">
        <v>14.72</v>
      </c>
      <c r="AJ1722">
        <v>459.59223602737001</v>
      </c>
      <c r="AK1722">
        <v>446.00822905119202</v>
      </c>
      <c r="AL1722">
        <v>3.4446649029979998E-4</v>
      </c>
      <c r="AM1722">
        <v>1.7912257495590001E-4</v>
      </c>
      <c r="AN1722" s="96">
        <v>3.7796464808342701E-61</v>
      </c>
      <c r="AO1722">
        <v>-0.89014683993964905</v>
      </c>
      <c r="AP1722">
        <v>-0.89014683993964905</v>
      </c>
      <c r="AR1722">
        <v>0.116688667839023</v>
      </c>
      <c r="AS1722">
        <v>0.98509707227829801</v>
      </c>
      <c r="AT1722">
        <v>0.88979633593275598</v>
      </c>
      <c r="AU1722">
        <v>9.3457176156520896E-2</v>
      </c>
      <c r="AV1722">
        <v>477.01682400603403</v>
      </c>
      <c r="AW1722">
        <v>1.0637461528779999E-4</v>
      </c>
      <c r="AX1722" s="98">
        <v>9.3457176156520896E-2</v>
      </c>
      <c r="AY1722">
        <v>0.12629243122936001</v>
      </c>
      <c r="BD1722" s="95">
        <v>45497</v>
      </c>
    </row>
    <row r="1723" spans="1:56">
      <c r="A1723" t="s">
        <v>109</v>
      </c>
      <c r="B1723">
        <v>5481.65</v>
      </c>
      <c r="C1723">
        <v>0</v>
      </c>
      <c r="D1723">
        <v>11869.343000000001</v>
      </c>
      <c r="E1723" s="95">
        <v>45497</v>
      </c>
      <c r="F1723" t="s">
        <v>1872</v>
      </c>
      <c r="G1723" t="b">
        <v>0</v>
      </c>
      <c r="H1723" t="b">
        <v>0</v>
      </c>
      <c r="I1723" t="b">
        <v>0</v>
      </c>
      <c r="J1723" t="b">
        <v>0</v>
      </c>
      <c r="K1723" t="b">
        <v>0</v>
      </c>
      <c r="L1723">
        <v>5481.65</v>
      </c>
      <c r="M1723">
        <v>5481.65</v>
      </c>
      <c r="N1723" t="b">
        <v>0</v>
      </c>
      <c r="O1723">
        <v>5481.65</v>
      </c>
      <c r="P1723">
        <v>0.99632398046120596</v>
      </c>
      <c r="R1723">
        <v>11869.343000000001</v>
      </c>
      <c r="S1723">
        <v>11869.343000000001</v>
      </c>
      <c r="X1723">
        <v>6.4473567065348597E-2</v>
      </c>
      <c r="Y1723">
        <v>0.996236669246226</v>
      </c>
      <c r="Z1723">
        <v>0.996236669246226</v>
      </c>
      <c r="AA1723">
        <v>443.25584846413102</v>
      </c>
      <c r="AB1723">
        <v>-3.7704298995077002E-3</v>
      </c>
      <c r="AC1723" s="96">
        <v>1.4216141627101899E-5</v>
      </c>
      <c r="AD1723">
        <v>0.149320558407152</v>
      </c>
      <c r="AE1723">
        <v>0.13473871618209199</v>
      </c>
      <c r="AF1723">
        <v>0.149320558407152</v>
      </c>
      <c r="AH1723">
        <v>452.80023253928101</v>
      </c>
      <c r="AI1723">
        <v>14.72</v>
      </c>
      <c r="AJ1723">
        <v>459.59223602737001</v>
      </c>
      <c r="AK1723">
        <v>446.00822905119202</v>
      </c>
      <c r="AL1723">
        <v>1.7912257495590001E-4</v>
      </c>
      <c r="AM1723">
        <v>0</v>
      </c>
      <c r="AN1723">
        <v>0</v>
      </c>
      <c r="AO1723">
        <v>0</v>
      </c>
      <c r="AP1723">
        <v>0</v>
      </c>
      <c r="AR1723">
        <v>0.116688667839023</v>
      </c>
      <c r="AS1723">
        <v>0.98509707227829801</v>
      </c>
      <c r="AT1723">
        <v>0.891048608662944</v>
      </c>
      <c r="AU1723">
        <v>7.5789281759728294E-2</v>
      </c>
      <c r="AV1723">
        <v>476.84820950407499</v>
      </c>
      <c r="AW1723">
        <v>-3.5347705463040002E-4</v>
      </c>
      <c r="AX1723" s="98">
        <v>7.5789281759728294E-2</v>
      </c>
      <c r="AY1723">
        <v>0.12618321523865</v>
      </c>
      <c r="BD1723" s="95">
        <v>45497</v>
      </c>
    </row>
    <row r="1724" spans="1:56">
      <c r="A1724" t="s">
        <v>110</v>
      </c>
      <c r="B1724">
        <v>5469.95</v>
      </c>
      <c r="C1724">
        <v>0</v>
      </c>
      <c r="D1724">
        <v>11842.679</v>
      </c>
      <c r="E1724" s="95">
        <v>45497</v>
      </c>
      <c r="F1724" t="s">
        <v>1873</v>
      </c>
      <c r="G1724" t="b">
        <v>0</v>
      </c>
      <c r="H1724" t="b">
        <v>0</v>
      </c>
      <c r="I1724" t="b">
        <v>0</v>
      </c>
      <c r="J1724" t="b">
        <v>0</v>
      </c>
      <c r="K1724" t="b">
        <v>0</v>
      </c>
      <c r="L1724">
        <v>5469.95</v>
      </c>
      <c r="M1724">
        <v>5469.95</v>
      </c>
      <c r="N1724" t="b">
        <v>0</v>
      </c>
      <c r="O1724">
        <v>5469.95</v>
      </c>
      <c r="P1724">
        <v>0.99786560615872899</v>
      </c>
      <c r="R1724">
        <v>11842.679</v>
      </c>
      <c r="S1724">
        <v>11842.679</v>
      </c>
      <c r="T1724" s="97">
        <v>45497</v>
      </c>
      <c r="U1724">
        <v>11842.679</v>
      </c>
      <c r="W1724">
        <v>6.10396063317852E-2</v>
      </c>
      <c r="X1724">
        <v>6.4473567065348597E-2</v>
      </c>
      <c r="Y1724">
        <v>0.997753540360237</v>
      </c>
      <c r="Z1724">
        <v>0.997753540360237</v>
      </c>
      <c r="AA1724">
        <v>442.26009209046799</v>
      </c>
      <c r="AB1724">
        <v>-2.2489867155777998E-3</v>
      </c>
      <c r="AC1724" s="96">
        <v>5.0579412468458202E-6</v>
      </c>
      <c r="AD1724">
        <v>0.146608880750139</v>
      </c>
      <c r="AE1724">
        <v>0.13370696406705801</v>
      </c>
      <c r="AF1724">
        <v>0.146608880750139</v>
      </c>
      <c r="AG1724">
        <v>442.26009209046799</v>
      </c>
      <c r="AH1724">
        <v>452.80023253928101</v>
      </c>
      <c r="AI1724">
        <v>14.72</v>
      </c>
      <c r="AJ1724">
        <v>459.59223602737001</v>
      </c>
      <c r="AK1724">
        <v>446.00822905119202</v>
      </c>
      <c r="AL1724">
        <v>0</v>
      </c>
      <c r="AN1724">
        <v>0</v>
      </c>
      <c r="AO1724">
        <v>0</v>
      </c>
      <c r="AP1724">
        <v>0</v>
      </c>
      <c r="AQ1724">
        <v>0.11518504329759099</v>
      </c>
      <c r="AR1724">
        <v>0.116688667839023</v>
      </c>
      <c r="AS1724">
        <v>0.98509707227829801</v>
      </c>
      <c r="AT1724">
        <v>0.892217822126389</v>
      </c>
      <c r="AU1724">
        <v>0.68714616821055197</v>
      </c>
      <c r="AV1724">
        <v>476.75986976705201</v>
      </c>
      <c r="AW1724">
        <v>-1.8525756259969999E-4</v>
      </c>
      <c r="AX1724" s="98">
        <v>0.22578928175972801</v>
      </c>
      <c r="AY1724">
        <v>0.126162771387752</v>
      </c>
      <c r="AZ1724" s="97">
        <v>45497</v>
      </c>
      <c r="BA1724">
        <v>476.75986976705201</v>
      </c>
      <c r="BB1724">
        <v>476.759860850103</v>
      </c>
      <c r="BC1724" s="96">
        <v>8.9169495822716204E-6</v>
      </c>
      <c r="BD1724" s="95">
        <v>45497</v>
      </c>
    </row>
    <row r="1725" spans="1:56">
      <c r="A1725" t="s">
        <v>104</v>
      </c>
      <c r="B1725">
        <v>5465.6</v>
      </c>
      <c r="C1725">
        <v>0</v>
      </c>
      <c r="D1725">
        <v>11836.525</v>
      </c>
      <c r="E1725" s="95">
        <v>45498</v>
      </c>
      <c r="F1725" t="s">
        <v>1874</v>
      </c>
      <c r="G1725" t="b">
        <v>0</v>
      </c>
      <c r="H1725" t="b">
        <v>0</v>
      </c>
      <c r="I1725" t="b">
        <v>0</v>
      </c>
      <c r="J1725" t="b">
        <v>0</v>
      </c>
      <c r="K1725" t="b">
        <v>0</v>
      </c>
      <c r="L1725">
        <v>5465.6</v>
      </c>
      <c r="M1725">
        <v>5465.6</v>
      </c>
      <c r="N1725" t="b">
        <v>0</v>
      </c>
      <c r="O1725">
        <v>5465.6</v>
      </c>
      <c r="P1725">
        <v>0.99920474593003605</v>
      </c>
      <c r="R1725">
        <v>11836.525</v>
      </c>
      <c r="S1725">
        <v>11836.525</v>
      </c>
      <c r="X1725">
        <v>6.10396063317852E-2</v>
      </c>
      <c r="Y1725">
        <v>0.99931079960312397</v>
      </c>
      <c r="Z1725">
        <v>0.99931079960312397</v>
      </c>
      <c r="AA1725">
        <v>441.95528625947702</v>
      </c>
      <c r="AB1725">
        <v>-6.8943800464839995E-4</v>
      </c>
      <c r="AC1725" s="96">
        <v>4.75324762253585E-7</v>
      </c>
      <c r="AD1725">
        <v>0.142319438070689</v>
      </c>
      <c r="AE1725">
        <v>0.13178156115044001</v>
      </c>
      <c r="AF1725">
        <v>0.142319438070689</v>
      </c>
      <c r="AH1725">
        <v>442.26009209046799</v>
      </c>
      <c r="AI1725">
        <v>18.04</v>
      </c>
      <c r="AJ1725">
        <v>448.89399347182501</v>
      </c>
      <c r="AK1725">
        <v>435.62619070911097</v>
      </c>
      <c r="AL1725">
        <v>1.0058421516754E-3</v>
      </c>
      <c r="AM1725">
        <v>8.4049823633150001E-4</v>
      </c>
      <c r="AN1725">
        <v>1.4603769238775001E-3</v>
      </c>
      <c r="AO1725">
        <v>-2.8850508468477002E-3</v>
      </c>
      <c r="AP1725">
        <v>-1.4246739229702E-3</v>
      </c>
      <c r="AR1725">
        <v>0.11518504329759099</v>
      </c>
      <c r="AS1725">
        <v>0.99838833455768905</v>
      </c>
      <c r="AT1725">
        <v>0.89243640158301596</v>
      </c>
      <c r="AU1725">
        <v>0.70002707651084395</v>
      </c>
      <c r="AV1725">
        <v>476.67190616392901</v>
      </c>
      <c r="AW1725">
        <v>-1.8450295148789999E-4</v>
      </c>
      <c r="AX1725" s="98">
        <v>0.37578928175972798</v>
      </c>
      <c r="AY1725">
        <v>0.12547073400169401</v>
      </c>
      <c r="BD1725" s="95">
        <v>45498</v>
      </c>
    </row>
    <row r="1726" spans="1:56">
      <c r="A1726" t="s">
        <v>105</v>
      </c>
      <c r="B1726">
        <v>5474.6750000000002</v>
      </c>
      <c r="C1726">
        <v>0</v>
      </c>
      <c r="D1726">
        <v>11858.41</v>
      </c>
      <c r="E1726" s="95">
        <v>45498</v>
      </c>
      <c r="F1726" t="s">
        <v>1875</v>
      </c>
      <c r="G1726" t="b">
        <v>0</v>
      </c>
      <c r="H1726" t="b">
        <v>0</v>
      </c>
      <c r="I1726" t="b">
        <v>0</v>
      </c>
      <c r="J1726" t="b">
        <v>0</v>
      </c>
      <c r="K1726" t="b">
        <v>0</v>
      </c>
      <c r="L1726">
        <v>5474.6750000000002</v>
      </c>
      <c r="M1726">
        <v>5474.6750000000002</v>
      </c>
      <c r="N1726" t="b">
        <v>0</v>
      </c>
      <c r="O1726">
        <v>5474.6750000000002</v>
      </c>
      <c r="P1726">
        <v>1.00166038495316</v>
      </c>
      <c r="R1726">
        <v>11858.41</v>
      </c>
      <c r="S1726">
        <v>11858.41</v>
      </c>
      <c r="X1726">
        <v>6.10396063317852E-2</v>
      </c>
      <c r="Y1726">
        <v>1.0018489379272999</v>
      </c>
      <c r="Z1726">
        <v>1.0018489379272999</v>
      </c>
      <c r="AA1726">
        <v>442.77243415041499</v>
      </c>
      <c r="AB1726">
        <v>1.8472307455674E-3</v>
      </c>
      <c r="AC1726" s="96">
        <v>3.41226142736949E-6</v>
      </c>
      <c r="AD1726">
        <v>0.13928634841600299</v>
      </c>
      <c r="AE1726">
        <v>0.13048358263860599</v>
      </c>
      <c r="AF1726">
        <v>0.13928634841600299</v>
      </c>
      <c r="AH1726">
        <v>442.26009209046799</v>
      </c>
      <c r="AI1726">
        <v>18.04</v>
      </c>
      <c r="AJ1726">
        <v>448.89399347182501</v>
      </c>
      <c r="AK1726">
        <v>435.62619070911097</v>
      </c>
      <c r="AL1726">
        <v>8.4049823633150001E-4</v>
      </c>
      <c r="AM1726">
        <v>6.7515432098759996E-4</v>
      </c>
      <c r="AN1726">
        <v>1.7116871364746E-3</v>
      </c>
      <c r="AO1726">
        <v>-2.5675532639810001E-4</v>
      </c>
      <c r="AP1726">
        <v>1.4549318100765E-3</v>
      </c>
      <c r="AR1726">
        <v>0.11518504329759099</v>
      </c>
      <c r="AS1726">
        <v>0.99838833455768905</v>
      </c>
      <c r="AT1726">
        <v>0.89978341897611702</v>
      </c>
      <c r="AU1726">
        <v>0.72706226630024795</v>
      </c>
      <c r="AV1726">
        <v>476.99595299569103</v>
      </c>
      <c r="AW1726">
        <v>6.7981105572020005E-4</v>
      </c>
      <c r="AX1726" s="98">
        <v>0.52578928175972806</v>
      </c>
      <c r="AY1726">
        <v>0.125465158370452</v>
      </c>
      <c r="BD1726" s="95">
        <v>45498</v>
      </c>
    </row>
    <row r="1727" spans="1:56">
      <c r="A1727" t="s">
        <v>106</v>
      </c>
      <c r="B1727">
        <v>5490.05</v>
      </c>
      <c r="C1727">
        <v>0</v>
      </c>
      <c r="D1727">
        <v>11890.798000000001</v>
      </c>
      <c r="E1727" s="95">
        <v>45498</v>
      </c>
      <c r="F1727" t="s">
        <v>1876</v>
      </c>
      <c r="G1727" t="b">
        <v>0</v>
      </c>
      <c r="H1727" t="b">
        <v>0</v>
      </c>
      <c r="I1727" t="b">
        <v>0</v>
      </c>
      <c r="J1727" t="b">
        <v>0</v>
      </c>
      <c r="K1727" t="b">
        <v>0</v>
      </c>
      <c r="L1727">
        <v>5490.05</v>
      </c>
      <c r="M1727">
        <v>5490.05</v>
      </c>
      <c r="N1727" t="b">
        <v>0</v>
      </c>
      <c r="O1727">
        <v>5490.05</v>
      </c>
      <c r="P1727">
        <v>1.00280838588592</v>
      </c>
      <c r="R1727">
        <v>11890.798000000001</v>
      </c>
      <c r="S1727">
        <v>11890.798000000001</v>
      </c>
      <c r="X1727">
        <v>6.10396063317852E-2</v>
      </c>
      <c r="Y1727">
        <v>1.0027312261930501</v>
      </c>
      <c r="Z1727">
        <v>1.0027312261930501</v>
      </c>
      <c r="AA1727">
        <v>443.98174582013002</v>
      </c>
      <c r="AB1727">
        <v>2.7275031721982002E-3</v>
      </c>
      <c r="AC1727" s="96">
        <v>7.4392735543514404E-6</v>
      </c>
      <c r="AD1727">
        <v>0.13792758374144301</v>
      </c>
      <c r="AE1727">
        <v>0.13003412142417101</v>
      </c>
      <c r="AF1727">
        <v>0.13792758374144301</v>
      </c>
      <c r="AH1727">
        <v>442.26009209046799</v>
      </c>
      <c r="AI1727">
        <v>18.04</v>
      </c>
      <c r="AJ1727">
        <v>448.89399347182501</v>
      </c>
      <c r="AK1727">
        <v>435.62619070911097</v>
      </c>
      <c r="AL1727">
        <v>6.7515432098759996E-4</v>
      </c>
      <c r="AM1727">
        <v>5.0981040564370003E-4</v>
      </c>
      <c r="AN1727">
        <v>3.4740142504487001E-3</v>
      </c>
      <c r="AO1727" s="96">
        <v>-1.53293629223671E-6</v>
      </c>
      <c r="AP1727">
        <v>3.4724813141564E-3</v>
      </c>
      <c r="AR1727">
        <v>0.11518504329759099</v>
      </c>
      <c r="AS1727">
        <v>0.99838833455768905</v>
      </c>
      <c r="AT1727">
        <v>0.89984220566213902</v>
      </c>
      <c r="AU1727">
        <v>0.74294325917769799</v>
      </c>
      <c r="AV1727">
        <v>477.67378783634001</v>
      </c>
      <c r="AW1727">
        <v>1.4210494583704E-3</v>
      </c>
      <c r="AX1727" s="98">
        <v>0.67578928175972797</v>
      </c>
      <c r="AY1727">
        <v>0.12519445650672101</v>
      </c>
      <c r="BD1727" s="95">
        <v>45498</v>
      </c>
    </row>
    <row r="1728" spans="1:56">
      <c r="A1728" t="s">
        <v>107</v>
      </c>
      <c r="B1728">
        <v>5517.05</v>
      </c>
      <c r="C1728">
        <v>0</v>
      </c>
      <c r="D1728">
        <v>11950.937</v>
      </c>
      <c r="E1728" s="95">
        <v>45498</v>
      </c>
      <c r="F1728" t="s">
        <v>1877</v>
      </c>
      <c r="G1728" t="b">
        <v>0</v>
      </c>
      <c r="H1728" t="b">
        <v>0</v>
      </c>
      <c r="I1728" t="b">
        <v>0</v>
      </c>
      <c r="J1728" t="b">
        <v>0</v>
      </c>
      <c r="K1728" t="b">
        <v>0</v>
      </c>
      <c r="L1728">
        <v>5517.05</v>
      </c>
      <c r="M1728">
        <v>5517.05</v>
      </c>
      <c r="N1728" t="b">
        <v>0</v>
      </c>
      <c r="O1728">
        <v>5517.05</v>
      </c>
      <c r="P1728">
        <v>1.00491798799646</v>
      </c>
      <c r="R1728">
        <v>11950.937</v>
      </c>
      <c r="S1728">
        <v>11950.937</v>
      </c>
      <c r="X1728">
        <v>6.10396063317852E-2</v>
      </c>
      <c r="Y1728">
        <v>1.00505760841282</v>
      </c>
      <c r="Z1728">
        <v>1.00505760841282</v>
      </c>
      <c r="AA1728">
        <v>446.22723163293</v>
      </c>
      <c r="AB1728">
        <v>5.0448616720127999E-3</v>
      </c>
      <c r="AC1728" s="96">
        <v>2.54506292897446E-5</v>
      </c>
      <c r="AD1728">
        <v>0.14344431623237699</v>
      </c>
      <c r="AE1728">
        <v>0.13322332323783501</v>
      </c>
      <c r="AF1728">
        <v>0.14344431623237699</v>
      </c>
      <c r="AH1728">
        <v>442.26009209046799</v>
      </c>
      <c r="AI1728">
        <v>18.04</v>
      </c>
      <c r="AJ1728">
        <v>448.89399347182501</v>
      </c>
      <c r="AK1728">
        <v>435.62619070911097</v>
      </c>
      <c r="AL1728">
        <v>5.0981040564370003E-4</v>
      </c>
      <c r="AM1728">
        <v>3.4446649029979998E-4</v>
      </c>
      <c r="AN1728">
        <v>3.7707596237482301E-2</v>
      </c>
      <c r="AO1728" s="96">
        <v>-3.41504602374698E-13</v>
      </c>
      <c r="AP1728">
        <v>3.7707596237140803E-2</v>
      </c>
      <c r="AR1728">
        <v>0.11518504329759099</v>
      </c>
      <c r="AS1728">
        <v>0.99838833455768905</v>
      </c>
      <c r="AT1728">
        <v>0.90268861420452196</v>
      </c>
      <c r="AU1728">
        <v>0.75263546143256299</v>
      </c>
      <c r="AV1728">
        <v>479.30274761464898</v>
      </c>
      <c r="AW1728">
        <v>3.4101929387573E-3</v>
      </c>
      <c r="AX1728" s="98">
        <v>0.75263546143256299</v>
      </c>
      <c r="AY1728">
        <v>0.12568994529712299</v>
      </c>
      <c r="BD1728" s="95">
        <v>45498</v>
      </c>
    </row>
    <row r="1729" spans="1:56">
      <c r="A1729" t="s">
        <v>108</v>
      </c>
      <c r="B1729">
        <v>5502.2749999999996</v>
      </c>
      <c r="C1729">
        <v>0</v>
      </c>
      <c r="D1729">
        <v>11917.228999999999</v>
      </c>
      <c r="E1729" s="95">
        <v>45498</v>
      </c>
      <c r="F1729" t="s">
        <v>1878</v>
      </c>
      <c r="G1729" t="b">
        <v>0</v>
      </c>
      <c r="H1729" t="b">
        <v>0</v>
      </c>
      <c r="I1729" t="b">
        <v>0</v>
      </c>
      <c r="J1729" t="b">
        <v>0</v>
      </c>
      <c r="K1729" t="b">
        <v>0</v>
      </c>
      <c r="L1729">
        <v>5502.2749999999996</v>
      </c>
      <c r="M1729">
        <v>5502.2749999999996</v>
      </c>
      <c r="N1729" t="b">
        <v>0</v>
      </c>
      <c r="O1729">
        <v>5502.2749999999996</v>
      </c>
      <c r="P1729">
        <v>0.99732193835473604</v>
      </c>
      <c r="R1729">
        <v>11917.228999999999</v>
      </c>
      <c r="S1729">
        <v>11917.228999999999</v>
      </c>
      <c r="X1729">
        <v>6.10396063317852E-2</v>
      </c>
      <c r="Y1729">
        <v>0.99717946801995505</v>
      </c>
      <c r="Z1729">
        <v>0.99717946801995505</v>
      </c>
      <c r="AA1729">
        <v>444.96863345574297</v>
      </c>
      <c r="AB1729">
        <v>-2.8245171757152001E-3</v>
      </c>
      <c r="AC1729" s="96">
        <v>7.9778972759105493E-6</v>
      </c>
      <c r="AD1729">
        <v>0.14207771181819501</v>
      </c>
      <c r="AE1729">
        <v>0.13280884971543799</v>
      </c>
      <c r="AF1729">
        <v>0.14207771181819501</v>
      </c>
      <c r="AH1729">
        <v>442.26009209046799</v>
      </c>
      <c r="AI1729">
        <v>18.04</v>
      </c>
      <c r="AJ1729">
        <v>448.89399347182501</v>
      </c>
      <c r="AK1729">
        <v>435.62619070911097</v>
      </c>
      <c r="AL1729">
        <v>3.4446649029979998E-4</v>
      </c>
      <c r="AM1729">
        <v>1.7912257495590001E-4</v>
      </c>
      <c r="AN1729">
        <v>1.3817453916299999E-4</v>
      </c>
      <c r="AO1729">
        <v>0</v>
      </c>
      <c r="AP1729">
        <v>1.3817453916299999E-4</v>
      </c>
      <c r="AR1729">
        <v>0.11518504329759099</v>
      </c>
      <c r="AS1729">
        <v>0.99838833455768905</v>
      </c>
      <c r="AT1729">
        <v>0.89746703637328695</v>
      </c>
      <c r="AU1729">
        <v>0.74828379659435595</v>
      </c>
      <c r="AV1729">
        <v>478.285059641727</v>
      </c>
      <c r="AW1729">
        <v>-2.1232675547700999E-3</v>
      </c>
      <c r="AX1729" s="98">
        <v>0.74828379659435595</v>
      </c>
      <c r="AY1729">
        <v>0.125936009007902</v>
      </c>
      <c r="BD1729" s="95">
        <v>45498</v>
      </c>
    </row>
    <row r="1730" spans="1:56">
      <c r="A1730" t="s">
        <v>109</v>
      </c>
      <c r="B1730">
        <v>5470</v>
      </c>
      <c r="C1730">
        <v>0</v>
      </c>
      <c r="D1730">
        <v>11846.993</v>
      </c>
      <c r="E1730" s="95">
        <v>45498</v>
      </c>
      <c r="F1730" t="s">
        <v>1879</v>
      </c>
      <c r="G1730" t="b">
        <v>0</v>
      </c>
      <c r="H1730" t="b">
        <v>0</v>
      </c>
      <c r="I1730" t="b">
        <v>0</v>
      </c>
      <c r="J1730" t="b">
        <v>0</v>
      </c>
      <c r="K1730" t="b">
        <v>0</v>
      </c>
      <c r="L1730">
        <v>5470</v>
      </c>
      <c r="M1730">
        <v>5470</v>
      </c>
      <c r="N1730" t="b">
        <v>0</v>
      </c>
      <c r="O1730">
        <v>5470</v>
      </c>
      <c r="P1730">
        <v>0.99413424447160503</v>
      </c>
      <c r="R1730">
        <v>11846.993</v>
      </c>
      <c r="S1730">
        <v>11846.993</v>
      </c>
      <c r="X1730">
        <v>6.10396063317852E-2</v>
      </c>
      <c r="Y1730">
        <v>0.99410634804449904</v>
      </c>
      <c r="Z1730">
        <v>0.99410634804449904</v>
      </c>
      <c r="AA1730">
        <v>442.34614319904</v>
      </c>
      <c r="AB1730">
        <v>-5.9110880641772999E-3</v>
      </c>
      <c r="AC1730" s="96">
        <v>3.4940962102460303E-5</v>
      </c>
      <c r="AD1730">
        <v>0.150575771798417</v>
      </c>
      <c r="AE1730">
        <v>0.13768849102346201</v>
      </c>
      <c r="AF1730">
        <v>0.150575771798417</v>
      </c>
      <c r="AH1730">
        <v>442.26009209046799</v>
      </c>
      <c r="AI1730">
        <v>18.04</v>
      </c>
      <c r="AJ1730">
        <v>448.89399347182501</v>
      </c>
      <c r="AK1730">
        <v>435.62619070911097</v>
      </c>
      <c r="AL1730">
        <v>1.7912257495590001E-4</v>
      </c>
      <c r="AM1730">
        <v>0</v>
      </c>
      <c r="AN1730">
        <v>0</v>
      </c>
      <c r="AO1730">
        <v>0</v>
      </c>
      <c r="AP1730">
        <v>0</v>
      </c>
      <c r="AR1730">
        <v>0.11518504329759099</v>
      </c>
      <c r="AS1730">
        <v>0.99838833455768905</v>
      </c>
      <c r="AT1730">
        <v>0.89485492736699901</v>
      </c>
      <c r="AU1730">
        <v>0.72431006475447401</v>
      </c>
      <c r="AV1730">
        <v>476.174616468718</v>
      </c>
      <c r="AW1730">
        <v>-4.4125216342516997E-3</v>
      </c>
      <c r="AX1730" s="98">
        <v>0.72431006475447401</v>
      </c>
      <c r="AY1730">
        <v>0.12685572913741</v>
      </c>
      <c r="BD1730" s="95">
        <v>45498</v>
      </c>
    </row>
    <row r="1731" spans="1:56">
      <c r="A1731" t="s">
        <v>110</v>
      </c>
      <c r="B1731">
        <v>5450.5375000000004</v>
      </c>
      <c r="C1731">
        <v>0</v>
      </c>
      <c r="D1731">
        <v>11803.231</v>
      </c>
      <c r="E1731" s="95">
        <v>45498</v>
      </c>
      <c r="F1731" t="s">
        <v>1880</v>
      </c>
      <c r="G1731" t="b">
        <v>0</v>
      </c>
      <c r="H1731" t="b">
        <v>0</v>
      </c>
      <c r="I1731" t="b">
        <v>0</v>
      </c>
      <c r="J1731" t="b">
        <v>0</v>
      </c>
      <c r="K1731" t="b">
        <v>0</v>
      </c>
      <c r="L1731">
        <v>5450.5375000000004</v>
      </c>
      <c r="M1731">
        <v>5450.5375000000004</v>
      </c>
      <c r="N1731" t="b">
        <v>0</v>
      </c>
      <c r="O1731">
        <v>5450.5375000000004</v>
      </c>
      <c r="P1731">
        <v>0.99644195612431397</v>
      </c>
      <c r="R1731">
        <v>11803.231</v>
      </c>
      <c r="S1731">
        <v>11803.231</v>
      </c>
      <c r="T1731" s="97">
        <v>45498</v>
      </c>
      <c r="U1731">
        <v>11803.231</v>
      </c>
      <c r="W1731">
        <v>6.2006947542382299E-2</v>
      </c>
      <c r="X1731">
        <v>6.10396063317852E-2</v>
      </c>
      <c r="Y1731">
        <v>0.99630606686439305</v>
      </c>
      <c r="Z1731">
        <v>0.99630606686439305</v>
      </c>
      <c r="AA1731">
        <v>440.71214612326901</v>
      </c>
      <c r="AB1731">
        <v>-3.7007725547113998E-3</v>
      </c>
      <c r="AC1731" s="96">
        <v>1.36957175017053E-5</v>
      </c>
      <c r="AD1731">
        <v>0.150871581187141</v>
      </c>
      <c r="AE1731">
        <v>0.13825394863691501</v>
      </c>
      <c r="AF1731">
        <v>0.150871581187141</v>
      </c>
      <c r="AG1731">
        <v>440.71214612326901</v>
      </c>
      <c r="AH1731">
        <v>442.26009209046799</v>
      </c>
      <c r="AI1731">
        <v>18.04</v>
      </c>
      <c r="AJ1731">
        <v>448.89399347182501</v>
      </c>
      <c r="AK1731">
        <v>435.62619070911097</v>
      </c>
      <c r="AL1731">
        <v>0</v>
      </c>
      <c r="AN1731">
        <v>0</v>
      </c>
      <c r="AO1731">
        <v>0</v>
      </c>
      <c r="AP1731">
        <v>0</v>
      </c>
      <c r="AQ1731">
        <v>0.114471009186077</v>
      </c>
      <c r="AR1731">
        <v>0.11518504329759099</v>
      </c>
      <c r="AS1731">
        <v>0.99838833455768905</v>
      </c>
      <c r="AT1731">
        <v>0.88497750166380595</v>
      </c>
      <c r="AU1731">
        <v>0.67588836820033105</v>
      </c>
      <c r="AV1731">
        <v>474.89828035127402</v>
      </c>
      <c r="AW1731">
        <v>-2.6803951183054001E-3</v>
      </c>
      <c r="AX1731" s="98">
        <v>0.67588836820033105</v>
      </c>
      <c r="AY1731">
        <v>0.12668410897934701</v>
      </c>
      <c r="AZ1731" s="97">
        <v>45498</v>
      </c>
      <c r="BA1731">
        <v>474.89828035127402</v>
      </c>
      <c r="BB1731">
        <v>474.89827149489503</v>
      </c>
      <c r="BC1731" s="96">
        <v>8.8563793383400395E-6</v>
      </c>
      <c r="BD1731" s="95">
        <v>45498</v>
      </c>
    </row>
    <row r="1732" spans="1:56">
      <c r="A1732" t="s">
        <v>104</v>
      </c>
      <c r="B1732">
        <v>5480.5375000000004</v>
      </c>
      <c r="C1732">
        <v>0</v>
      </c>
      <c r="D1732">
        <v>11877.005999999999</v>
      </c>
      <c r="E1732" s="95">
        <v>45499</v>
      </c>
      <c r="F1732" t="s">
        <v>1881</v>
      </c>
      <c r="G1732" t="b">
        <v>0</v>
      </c>
      <c r="H1732" t="b">
        <v>0</v>
      </c>
      <c r="I1732" t="b">
        <v>0</v>
      </c>
      <c r="J1732" t="b">
        <v>0</v>
      </c>
      <c r="K1732" t="b">
        <v>0</v>
      </c>
      <c r="L1732">
        <v>5480.5375000000004</v>
      </c>
      <c r="M1732">
        <v>5480.5375000000004</v>
      </c>
      <c r="N1732" t="b">
        <v>0</v>
      </c>
      <c r="O1732">
        <v>5480.5375000000004</v>
      </c>
      <c r="P1732">
        <v>1.0055040443259</v>
      </c>
      <c r="R1732">
        <v>11877.005999999999</v>
      </c>
      <c r="S1732">
        <v>11877.005999999999</v>
      </c>
      <c r="X1732">
        <v>6.2006947542382299E-2</v>
      </c>
      <c r="Y1732">
        <v>1.00607816567687</v>
      </c>
      <c r="Z1732">
        <v>1.00607816567687</v>
      </c>
      <c r="AA1732">
        <v>443.390867563217</v>
      </c>
      <c r="AB1732">
        <v>6.0597681390938997E-3</v>
      </c>
      <c r="AC1732" s="96">
        <v>3.6720789899577998E-5</v>
      </c>
      <c r="AD1732">
        <v>0.159006378401261</v>
      </c>
      <c r="AE1732">
        <v>0.14312230394237399</v>
      </c>
      <c r="AF1732">
        <v>0.159006378401261</v>
      </c>
      <c r="AH1732">
        <v>440.71214612326901</v>
      </c>
      <c r="AI1732">
        <v>18.46</v>
      </c>
      <c r="AJ1732">
        <v>447.32282831511799</v>
      </c>
      <c r="AK1732">
        <v>434.10146393142003</v>
      </c>
      <c r="AL1732">
        <v>1.0058421516754E-3</v>
      </c>
      <c r="AM1732">
        <v>8.4049823633150001E-4</v>
      </c>
      <c r="AN1732">
        <v>4.9777020098979601E-2</v>
      </c>
      <c r="AO1732" s="96">
        <v>-3.7633894101163302E-5</v>
      </c>
      <c r="AP1732">
        <v>4.97393862048785E-2</v>
      </c>
      <c r="AR1732">
        <v>0.114471009186077</v>
      </c>
      <c r="AS1732">
        <v>1.00457885752041</v>
      </c>
      <c r="AT1732">
        <v>0.88683445588471099</v>
      </c>
      <c r="AU1732">
        <v>0.67597861455590003</v>
      </c>
      <c r="AV1732">
        <v>476.84263907877101</v>
      </c>
      <c r="AW1732">
        <v>4.0942635674695999E-3</v>
      </c>
      <c r="AX1732" s="98">
        <v>0.67597861455590003</v>
      </c>
      <c r="AY1732">
        <v>0.12708688414962599</v>
      </c>
      <c r="BD1732" s="95">
        <v>45499</v>
      </c>
    </row>
    <row r="1733" spans="1:56">
      <c r="A1733" t="s">
        <v>105</v>
      </c>
      <c r="B1733">
        <v>5480.15</v>
      </c>
      <c r="C1733">
        <v>0</v>
      </c>
      <c r="D1733">
        <v>11874.516</v>
      </c>
      <c r="E1733" s="95">
        <v>45499</v>
      </c>
      <c r="F1733" t="s">
        <v>1882</v>
      </c>
      <c r="G1733" t="b">
        <v>0</v>
      </c>
      <c r="H1733" t="b">
        <v>0</v>
      </c>
      <c r="I1733" t="b">
        <v>0</v>
      </c>
      <c r="J1733" t="b">
        <v>0</v>
      </c>
      <c r="K1733" t="b">
        <v>0</v>
      </c>
      <c r="L1733">
        <v>5480.15</v>
      </c>
      <c r="M1733">
        <v>5480.15</v>
      </c>
      <c r="N1733" t="b">
        <v>0</v>
      </c>
      <c r="O1733">
        <v>5480.15</v>
      </c>
      <c r="P1733">
        <v>0.99992929525616703</v>
      </c>
      <c r="R1733">
        <v>11874.516</v>
      </c>
      <c r="S1733">
        <v>11874.516</v>
      </c>
      <c r="X1733">
        <v>6.2006947542382299E-2</v>
      </c>
      <c r="Y1733">
        <v>0.99979035120467197</v>
      </c>
      <c r="Z1733">
        <v>0.99979035120467197</v>
      </c>
      <c r="AA1733">
        <v>443.29791120197302</v>
      </c>
      <c r="AB1733">
        <v>-2.0967077470839999E-4</v>
      </c>
      <c r="AC1733" s="96">
        <v>4.3961833766825303E-8</v>
      </c>
      <c r="AD1733">
        <v>0.15417749378697801</v>
      </c>
      <c r="AE1733">
        <v>0.140967373989314</v>
      </c>
      <c r="AF1733">
        <v>0.15417749378697801</v>
      </c>
      <c r="AH1733">
        <v>440.71214612326901</v>
      </c>
      <c r="AI1733">
        <v>18.46</v>
      </c>
      <c r="AJ1733">
        <v>447.32282831511799</v>
      </c>
      <c r="AK1733">
        <v>434.10146393142003</v>
      </c>
      <c r="AL1733">
        <v>8.4049823633150001E-4</v>
      </c>
      <c r="AM1733">
        <v>6.7515432098759996E-4</v>
      </c>
      <c r="AN1733">
        <v>2.99206108086826E-2</v>
      </c>
      <c r="AO1733" s="96">
        <v>-6.1291719682943199E-6</v>
      </c>
      <c r="AP1733">
        <v>2.9914481636714299E-2</v>
      </c>
      <c r="AR1733">
        <v>0.114471009186077</v>
      </c>
      <c r="AS1733">
        <v>1.00457885752041</v>
      </c>
      <c r="AT1733">
        <v>0.88246620726635405</v>
      </c>
      <c r="AU1733">
        <v>0.67014792487448505</v>
      </c>
      <c r="AV1733">
        <v>476.77478381276302</v>
      </c>
      <c r="AW1733">
        <v>-1.423011711769E-4</v>
      </c>
      <c r="AX1733" s="98">
        <v>0.67014792487448505</v>
      </c>
      <c r="AY1733">
        <v>0.12706110361917999</v>
      </c>
      <c r="BD1733" s="95">
        <v>45499</v>
      </c>
    </row>
    <row r="1734" spans="1:56">
      <c r="A1734" t="s">
        <v>106</v>
      </c>
      <c r="B1734">
        <v>5498.6750000000002</v>
      </c>
      <c r="C1734">
        <v>0</v>
      </c>
      <c r="D1734">
        <v>11914.832</v>
      </c>
      <c r="E1734" s="95">
        <v>45499</v>
      </c>
      <c r="F1734" t="s">
        <v>1883</v>
      </c>
      <c r="G1734" t="b">
        <v>0</v>
      </c>
      <c r="H1734" t="b">
        <v>0</v>
      </c>
      <c r="I1734" t="b">
        <v>0</v>
      </c>
      <c r="J1734" t="b">
        <v>0</v>
      </c>
      <c r="K1734" t="b">
        <v>0</v>
      </c>
      <c r="L1734">
        <v>5498.6750000000002</v>
      </c>
      <c r="M1734">
        <v>5498.6750000000002</v>
      </c>
      <c r="N1734" t="b">
        <v>0</v>
      </c>
      <c r="O1734">
        <v>5498.6750000000002</v>
      </c>
      <c r="P1734">
        <v>1.00338038192385</v>
      </c>
      <c r="R1734">
        <v>11914.832</v>
      </c>
      <c r="S1734">
        <v>11914.832</v>
      </c>
      <c r="X1734">
        <v>6.2006947542382299E-2</v>
      </c>
      <c r="Y1734">
        <v>1.0033951699589201</v>
      </c>
      <c r="Z1734">
        <v>1.0033951699589201</v>
      </c>
      <c r="AA1734">
        <v>444.80298295294199</v>
      </c>
      <c r="AB1734">
        <v>3.3894193818504999E-3</v>
      </c>
      <c r="AC1734" s="96">
        <v>1.1488163746063999E-5</v>
      </c>
      <c r="AD1734">
        <v>0.153493859375191</v>
      </c>
      <c r="AE1734">
        <v>0.14100922004961799</v>
      </c>
      <c r="AF1734">
        <v>0.153493859375191</v>
      </c>
      <c r="AH1734">
        <v>440.71214612326901</v>
      </c>
      <c r="AI1734">
        <v>18.46</v>
      </c>
      <c r="AJ1734">
        <v>447.32282831511799</v>
      </c>
      <c r="AK1734">
        <v>434.10146393142003</v>
      </c>
      <c r="AL1734">
        <v>6.7515432098759996E-4</v>
      </c>
      <c r="AM1734">
        <v>5.0981040564370003E-4</v>
      </c>
      <c r="AN1734">
        <v>8.7989609943243896E-2</v>
      </c>
      <c r="AO1734" s="96">
        <v>-2.53498322333456E-9</v>
      </c>
      <c r="AP1734">
        <v>8.79896074082607E-2</v>
      </c>
      <c r="AR1734">
        <v>0.114471009186077</v>
      </c>
      <c r="AS1734">
        <v>1.00457885752041</v>
      </c>
      <c r="AT1734">
        <v>0.88274687061812196</v>
      </c>
      <c r="AU1734">
        <v>0.67818826377593799</v>
      </c>
      <c r="AV1734">
        <v>477.859189973848</v>
      </c>
      <c r="AW1734">
        <v>2.2744620686812001E-3</v>
      </c>
      <c r="AX1734" s="98">
        <v>0.67818826377593799</v>
      </c>
      <c r="AY1734">
        <v>0.12726344363089301</v>
      </c>
      <c r="BD1734" s="95">
        <v>45499</v>
      </c>
    </row>
    <row r="1735" spans="1:56">
      <c r="A1735" t="s">
        <v>107</v>
      </c>
      <c r="B1735">
        <v>5519.9250000000002</v>
      </c>
      <c r="C1735">
        <v>0</v>
      </c>
      <c r="D1735">
        <v>11960.531000000001</v>
      </c>
      <c r="E1735" s="95">
        <v>45499</v>
      </c>
      <c r="F1735" t="s">
        <v>1884</v>
      </c>
      <c r="G1735" t="b">
        <v>0</v>
      </c>
      <c r="H1735" t="b">
        <v>0</v>
      </c>
      <c r="I1735" t="b">
        <v>0</v>
      </c>
      <c r="J1735" t="b">
        <v>0</v>
      </c>
      <c r="K1735" t="b">
        <v>0</v>
      </c>
      <c r="L1735">
        <v>5519.9250000000002</v>
      </c>
      <c r="M1735">
        <v>5519.9250000000002</v>
      </c>
      <c r="N1735" t="b">
        <v>0</v>
      </c>
      <c r="O1735">
        <v>5519.9250000000002</v>
      </c>
      <c r="P1735">
        <v>1.00386456737304</v>
      </c>
      <c r="R1735">
        <v>11960.531000000001</v>
      </c>
      <c r="S1735">
        <v>11960.531000000001</v>
      </c>
      <c r="X1735">
        <v>6.2006947542382299E-2</v>
      </c>
      <c r="Y1735">
        <v>1.00383547162058</v>
      </c>
      <c r="Z1735">
        <v>1.00383547162058</v>
      </c>
      <c r="AA1735">
        <v>446.50901217080798</v>
      </c>
      <c r="AB1735">
        <v>3.8281349530421001E-3</v>
      </c>
      <c r="AC1735" s="96">
        <v>1.4654617218702599E-5</v>
      </c>
      <c r="AD1735">
        <v>0.15394085767061699</v>
      </c>
      <c r="AE1735">
        <v>0.141642558851657</v>
      </c>
      <c r="AF1735">
        <v>0.15394085767061699</v>
      </c>
      <c r="AH1735">
        <v>440.71214612326901</v>
      </c>
      <c r="AI1735">
        <v>18.46</v>
      </c>
      <c r="AJ1735">
        <v>447.32282831511799</v>
      </c>
      <c r="AK1735">
        <v>434.10146393142003</v>
      </c>
      <c r="AL1735">
        <v>5.0981040564370003E-4</v>
      </c>
      <c r="AM1735">
        <v>3.4446649029979998E-4</v>
      </c>
      <c r="AN1735">
        <v>0.29813316926669198</v>
      </c>
      <c r="AO1735" s="96">
        <v>-1.11022302462515E-16</v>
      </c>
      <c r="AP1735">
        <v>0.29813316926669198</v>
      </c>
      <c r="AR1735">
        <v>0.114471009186077</v>
      </c>
      <c r="AS1735">
        <v>1.00457885752041</v>
      </c>
      <c r="AT1735">
        <v>0.88054012961612704</v>
      </c>
      <c r="AU1735">
        <v>0.71908873551472297</v>
      </c>
      <c r="AV1735">
        <v>479.10022937524599</v>
      </c>
      <c r="AW1735">
        <v>2.5970817919505002E-3</v>
      </c>
      <c r="AX1735" s="98">
        <v>0.71908873551472297</v>
      </c>
      <c r="AY1735">
        <v>0.12738071643160501</v>
      </c>
      <c r="BD1735" s="95">
        <v>45499</v>
      </c>
    </row>
    <row r="1736" spans="1:56">
      <c r="A1736" t="s">
        <v>108</v>
      </c>
      <c r="B1736">
        <v>5502.8125</v>
      </c>
      <c r="C1736">
        <v>0</v>
      </c>
      <c r="D1736">
        <v>11925.004000000001</v>
      </c>
      <c r="E1736" s="95">
        <v>45499</v>
      </c>
      <c r="F1736" t="s">
        <v>1885</v>
      </c>
      <c r="G1736" t="b">
        <v>0</v>
      </c>
      <c r="H1736" t="b">
        <v>0</v>
      </c>
      <c r="I1736" t="b">
        <v>0</v>
      </c>
      <c r="J1736" t="b">
        <v>0</v>
      </c>
      <c r="K1736" t="b">
        <v>0</v>
      </c>
      <c r="L1736">
        <v>5502.8125</v>
      </c>
      <c r="M1736">
        <v>5502.8125</v>
      </c>
      <c r="N1736" t="b">
        <v>0</v>
      </c>
      <c r="O1736">
        <v>5502.8125</v>
      </c>
      <c r="P1736">
        <v>0.99689986729892099</v>
      </c>
      <c r="R1736">
        <v>11925.004000000001</v>
      </c>
      <c r="S1736">
        <v>11925.004000000001</v>
      </c>
      <c r="X1736">
        <v>6.2006947542382299E-2</v>
      </c>
      <c r="Y1736">
        <v>0.99702964692788298</v>
      </c>
      <c r="Z1736">
        <v>0.99702964692788298</v>
      </c>
      <c r="AA1736">
        <v>445.18272275477801</v>
      </c>
      <c r="AB1736">
        <v>-2.9747733261167998E-3</v>
      </c>
      <c r="AC1736" s="96">
        <v>8.8492763417765197E-6</v>
      </c>
      <c r="AD1736">
        <v>0.152356581114033</v>
      </c>
      <c r="AE1736">
        <v>0.14117025093025301</v>
      </c>
      <c r="AF1736">
        <v>0.152356581114033</v>
      </c>
      <c r="AH1736">
        <v>440.71214612326901</v>
      </c>
      <c r="AI1736">
        <v>18.46</v>
      </c>
      <c r="AJ1736">
        <v>447.32282831511799</v>
      </c>
      <c r="AK1736">
        <v>434.10146393142003</v>
      </c>
      <c r="AL1736">
        <v>3.4446649029979998E-4</v>
      </c>
      <c r="AM1736">
        <v>1.7912257495590001E-4</v>
      </c>
      <c r="AN1736">
        <v>2.61979788553976E-2</v>
      </c>
      <c r="AO1736">
        <v>0</v>
      </c>
      <c r="AP1736">
        <v>2.61979788553976E-2</v>
      </c>
      <c r="AR1736">
        <v>0.114471009186077</v>
      </c>
      <c r="AS1736">
        <v>1.00457885752041</v>
      </c>
      <c r="AT1736">
        <v>0.879256993486636</v>
      </c>
      <c r="AU1736">
        <v>0.85389234875844</v>
      </c>
      <c r="AV1736">
        <v>478.07043802516398</v>
      </c>
      <c r="AW1736">
        <v>-2.1494277959851998E-3</v>
      </c>
      <c r="AX1736" s="98">
        <v>0.85389234875844</v>
      </c>
      <c r="AY1736">
        <v>0.12761616074439799</v>
      </c>
      <c r="BD1736" s="95">
        <v>45499</v>
      </c>
    </row>
    <row r="1737" spans="1:56">
      <c r="A1737" t="s">
        <v>109</v>
      </c>
      <c r="B1737">
        <v>5496.1750000000002</v>
      </c>
      <c r="C1737">
        <v>0</v>
      </c>
      <c r="D1737">
        <v>11909.806</v>
      </c>
      <c r="E1737" s="95">
        <v>45499</v>
      </c>
      <c r="F1737" t="s">
        <v>1886</v>
      </c>
      <c r="G1737" t="b">
        <v>0</v>
      </c>
      <c r="H1737" t="b">
        <v>0</v>
      </c>
      <c r="I1737" t="b">
        <v>0</v>
      </c>
      <c r="J1737" t="b">
        <v>0</v>
      </c>
      <c r="K1737" t="b">
        <v>0</v>
      </c>
      <c r="L1737">
        <v>5496.1750000000002</v>
      </c>
      <c r="M1737">
        <v>5496.1750000000002</v>
      </c>
      <c r="N1737" t="b">
        <v>0</v>
      </c>
      <c r="O1737">
        <v>5496.1750000000002</v>
      </c>
      <c r="P1737">
        <v>0.99879379862570195</v>
      </c>
      <c r="R1737">
        <v>11909.806</v>
      </c>
      <c r="S1737">
        <v>11909.806</v>
      </c>
      <c r="X1737">
        <v>6.2006947542382299E-2</v>
      </c>
      <c r="Y1737">
        <v>0.99872553501868799</v>
      </c>
      <c r="Z1737">
        <v>0.99872553501868799</v>
      </c>
      <c r="AA1737">
        <v>444.61535296434198</v>
      </c>
      <c r="AB1737">
        <v>-1.2752778024872999E-3</v>
      </c>
      <c r="AC1737" s="96">
        <v>1.62633347351693E-6</v>
      </c>
      <c r="AD1737">
        <v>0.148296686662475</v>
      </c>
      <c r="AE1737">
        <v>0.13934573593295899</v>
      </c>
      <c r="AF1737">
        <v>0.148296686662475</v>
      </c>
      <c r="AH1737">
        <v>440.71214612326901</v>
      </c>
      <c r="AI1737">
        <v>18.46</v>
      </c>
      <c r="AJ1737">
        <v>447.32282831511799</v>
      </c>
      <c r="AK1737">
        <v>434.10146393142003</v>
      </c>
      <c r="AL1737">
        <v>1.7912257495590001E-4</v>
      </c>
      <c r="AM1737">
        <v>0</v>
      </c>
      <c r="AN1737">
        <v>0</v>
      </c>
      <c r="AO1737">
        <v>0</v>
      </c>
      <c r="AP1737">
        <v>0</v>
      </c>
      <c r="AR1737">
        <v>0.114471009186077</v>
      </c>
      <c r="AS1737">
        <v>1.00457885752041</v>
      </c>
      <c r="AT1737">
        <v>0.87667163646068402</v>
      </c>
      <c r="AU1737">
        <v>0.68157052737384805</v>
      </c>
      <c r="AV1737">
        <v>477.54193685527201</v>
      </c>
      <c r="AW1737">
        <v>-1.1054880784409E-3</v>
      </c>
      <c r="AX1737" s="98">
        <v>0.68157052737384805</v>
      </c>
      <c r="AY1737">
        <v>0.12764417549853299</v>
      </c>
      <c r="BD1737" s="95">
        <v>45499</v>
      </c>
    </row>
    <row r="1738" spans="1:56">
      <c r="A1738" t="s">
        <v>110</v>
      </c>
      <c r="B1738">
        <v>5491.4875000000002</v>
      </c>
      <c r="C1738">
        <v>0</v>
      </c>
      <c r="D1738">
        <v>11900.186</v>
      </c>
      <c r="E1738" s="95">
        <v>45499</v>
      </c>
      <c r="F1738" t="s">
        <v>1887</v>
      </c>
      <c r="G1738" t="b">
        <v>0</v>
      </c>
      <c r="H1738" t="b">
        <v>0</v>
      </c>
      <c r="I1738" t="b">
        <v>0</v>
      </c>
      <c r="J1738" t="b">
        <v>0</v>
      </c>
      <c r="K1738" t="b">
        <v>0</v>
      </c>
      <c r="L1738">
        <v>5491.4875000000002</v>
      </c>
      <c r="M1738">
        <v>5491.4875000000002</v>
      </c>
      <c r="N1738" t="b">
        <v>0</v>
      </c>
      <c r="O1738">
        <v>5491.4875000000002</v>
      </c>
      <c r="P1738">
        <v>0.99914713414329004</v>
      </c>
      <c r="R1738">
        <v>11900.186</v>
      </c>
      <c r="S1738">
        <v>11900.186</v>
      </c>
      <c r="T1738" s="97">
        <v>45499</v>
      </c>
      <c r="U1738">
        <v>11900.186</v>
      </c>
      <c r="W1738">
        <v>6.6580753993346203E-2</v>
      </c>
      <c r="X1738">
        <v>6.2006947542382299E-2</v>
      </c>
      <c r="Y1738">
        <v>0.99919226224171898</v>
      </c>
      <c r="Z1738">
        <v>0.99919226224171898</v>
      </c>
      <c r="AA1738">
        <v>444.256220355842</v>
      </c>
      <c r="AB1738">
        <v>-8.0806415419730005E-4</v>
      </c>
      <c r="AC1738" s="96">
        <v>6.5296767729869801E-7</v>
      </c>
      <c r="AD1738">
        <v>0.14401910615446001</v>
      </c>
      <c r="AE1738">
        <v>0.13736546927266499</v>
      </c>
      <c r="AF1738">
        <v>0.14401910615446001</v>
      </c>
      <c r="AG1738">
        <v>444.256220355842</v>
      </c>
      <c r="AH1738">
        <v>440.71214612326901</v>
      </c>
      <c r="AI1738">
        <v>18.46</v>
      </c>
      <c r="AJ1738">
        <v>447.32282831511799</v>
      </c>
      <c r="AK1738">
        <v>434.10146393142003</v>
      </c>
      <c r="AL1738">
        <v>0</v>
      </c>
      <c r="AN1738">
        <v>0</v>
      </c>
      <c r="AO1738">
        <v>0</v>
      </c>
      <c r="AP1738">
        <v>0</v>
      </c>
      <c r="AQ1738">
        <v>0.113365555202081</v>
      </c>
      <c r="AR1738">
        <v>0.114471009186077</v>
      </c>
      <c r="AS1738">
        <v>1.00457885752041</v>
      </c>
      <c r="AT1738">
        <v>0.87636318706174599</v>
      </c>
      <c r="AU1738">
        <v>0.67959553770395897</v>
      </c>
      <c r="AV1738">
        <v>477.27894125940202</v>
      </c>
      <c r="AW1738">
        <v>-5.5072774885820005E-4</v>
      </c>
      <c r="AX1738" s="98">
        <v>0.67959553770395897</v>
      </c>
      <c r="AY1738">
        <v>0.12764504077455099</v>
      </c>
      <c r="AZ1738" s="97">
        <v>45499</v>
      </c>
      <c r="BA1738">
        <v>477.27894125940202</v>
      </c>
      <c r="BB1738">
        <v>477.27893234363103</v>
      </c>
      <c r="BC1738" s="96">
        <v>8.9157709908249604E-6</v>
      </c>
      <c r="BD1738" s="95">
        <v>45499</v>
      </c>
    </row>
    <row r="1739" spans="1:56">
      <c r="A1739" t="s">
        <v>104</v>
      </c>
      <c r="B1739">
        <v>5512.4624999999996</v>
      </c>
      <c r="C1739">
        <v>0</v>
      </c>
      <c r="D1739">
        <v>11949.785</v>
      </c>
      <c r="E1739" s="95">
        <v>45502</v>
      </c>
      <c r="F1739" t="s">
        <v>1888</v>
      </c>
      <c r="G1739" t="b">
        <v>0</v>
      </c>
      <c r="H1739" t="b">
        <v>0</v>
      </c>
      <c r="I1739" t="b">
        <v>0</v>
      </c>
      <c r="J1739" t="b">
        <v>0</v>
      </c>
      <c r="K1739" t="b">
        <v>0</v>
      </c>
      <c r="L1739">
        <v>5512.4624999999996</v>
      </c>
      <c r="M1739">
        <v>5512.4624999999996</v>
      </c>
      <c r="N1739" t="b">
        <v>0</v>
      </c>
      <c r="O1739">
        <v>5512.4624999999996</v>
      </c>
      <c r="P1739">
        <v>1.0038195479822101</v>
      </c>
      <c r="R1739">
        <v>11949.785</v>
      </c>
      <c r="S1739">
        <v>11949.785</v>
      </c>
      <c r="X1739">
        <v>6.6580753993346203E-2</v>
      </c>
      <c r="Y1739">
        <v>1.00361307843105</v>
      </c>
      <c r="Z1739">
        <v>1.00361307843105</v>
      </c>
      <c r="AA1739">
        <v>445.861352923472</v>
      </c>
      <c r="AB1739">
        <v>3.6065669428134999E-3</v>
      </c>
      <c r="AC1739" s="96">
        <v>1.30073251129953E-5</v>
      </c>
      <c r="AD1739">
        <v>0.144477361725764</v>
      </c>
      <c r="AE1739">
        <v>0.13780980236915</v>
      </c>
      <c r="AF1739">
        <v>0.144477361725764</v>
      </c>
      <c r="AH1739">
        <v>444.256220355842</v>
      </c>
      <c r="AI1739">
        <v>16.39</v>
      </c>
      <c r="AJ1739">
        <v>450.92006366117897</v>
      </c>
      <c r="AK1739">
        <v>437.59237705050401</v>
      </c>
      <c r="AL1739">
        <v>1.0058421516754E-3</v>
      </c>
      <c r="AM1739">
        <v>8.4049823633150001E-4</v>
      </c>
      <c r="AN1739">
        <v>8.8472198874638003E-3</v>
      </c>
      <c r="AO1739" s="96">
        <v>-4.0389581298483303E-5</v>
      </c>
      <c r="AP1739">
        <v>8.8068303061652996E-3</v>
      </c>
      <c r="AR1739">
        <v>0.113365555202081</v>
      </c>
      <c r="AS1739">
        <v>1.01401337760417</v>
      </c>
      <c r="AT1739">
        <v>0.87635365735150506</v>
      </c>
      <c r="AU1739">
        <v>0.69977292101324295</v>
      </c>
      <c r="AV1739">
        <v>478.43001758816399</v>
      </c>
      <c r="AW1739">
        <v>2.4117475741225001E-3</v>
      </c>
      <c r="AX1739" s="98">
        <v>0.69977292101324295</v>
      </c>
      <c r="AY1739">
        <v>0.12789341411001601</v>
      </c>
      <c r="BD1739" s="95">
        <v>45502</v>
      </c>
    </row>
    <row r="1740" spans="1:56">
      <c r="A1740" t="s">
        <v>105</v>
      </c>
      <c r="B1740">
        <v>5502.8125</v>
      </c>
      <c r="C1740">
        <v>0</v>
      </c>
      <c r="D1740">
        <v>11927.843000000001</v>
      </c>
      <c r="E1740" s="95">
        <v>45502</v>
      </c>
      <c r="F1740" t="s">
        <v>1889</v>
      </c>
      <c r="G1740" t="b">
        <v>0</v>
      </c>
      <c r="H1740" t="b">
        <v>0</v>
      </c>
      <c r="I1740" t="b">
        <v>0</v>
      </c>
      <c r="J1740" t="b">
        <v>0</v>
      </c>
      <c r="K1740" t="b">
        <v>0</v>
      </c>
      <c r="L1740">
        <v>5502.8125</v>
      </c>
      <c r="M1740">
        <v>5502.8125</v>
      </c>
      <c r="N1740" t="b">
        <v>0</v>
      </c>
      <c r="O1740">
        <v>5502.8125</v>
      </c>
      <c r="P1740">
        <v>0.99824942119787596</v>
      </c>
      <c r="R1740">
        <v>11927.843000000001</v>
      </c>
      <c r="S1740">
        <v>11927.843000000001</v>
      </c>
      <c r="X1740">
        <v>6.6580753993346203E-2</v>
      </c>
      <c r="Y1740">
        <v>0.99816381633644402</v>
      </c>
      <c r="Z1740">
        <v>0.99816381633644402</v>
      </c>
      <c r="AA1740">
        <v>445.04266959102301</v>
      </c>
      <c r="AB1740">
        <v>-1.8378715152321001E-3</v>
      </c>
      <c r="AC1740" s="96">
        <v>3.37777170650173E-6</v>
      </c>
      <c r="AD1740">
        <v>0.14134634387057601</v>
      </c>
      <c r="AE1740">
        <v>0.13638382257020701</v>
      </c>
      <c r="AF1740">
        <v>0.14134634387057601</v>
      </c>
      <c r="AH1740">
        <v>444.256220355842</v>
      </c>
      <c r="AI1740">
        <v>16.39</v>
      </c>
      <c r="AJ1740">
        <v>450.92006366117897</v>
      </c>
      <c r="AK1740">
        <v>437.59237705050401</v>
      </c>
      <c r="AL1740">
        <v>8.4049823633150001E-4</v>
      </c>
      <c r="AM1740">
        <v>6.7515432098759996E-4</v>
      </c>
      <c r="AN1740">
        <v>1.0399513255945E-3</v>
      </c>
      <c r="AO1740" s="96">
        <v>-3.6498976913379403E-5</v>
      </c>
      <c r="AP1740">
        <v>1.0034523486811E-3</v>
      </c>
      <c r="AR1740">
        <v>0.113365555202081</v>
      </c>
      <c r="AS1740">
        <v>1.01401337760417</v>
      </c>
      <c r="AT1740">
        <v>0.87361122312548201</v>
      </c>
      <c r="AU1740">
        <v>0.70232417282527004</v>
      </c>
      <c r="AV1740">
        <v>477.815155246475</v>
      </c>
      <c r="AW1740">
        <v>-1.2851667309441001E-3</v>
      </c>
      <c r="AX1740" s="98">
        <v>0.70232417282527004</v>
      </c>
      <c r="AY1740">
        <v>0.127941386548408</v>
      </c>
      <c r="BD1740" s="95">
        <v>45502</v>
      </c>
    </row>
    <row r="1741" spans="1:56">
      <c r="A1741" t="s">
        <v>106</v>
      </c>
      <c r="B1741">
        <v>5501.875</v>
      </c>
      <c r="C1741">
        <v>0</v>
      </c>
      <c r="D1741">
        <v>11925.023999999999</v>
      </c>
      <c r="E1741" s="95">
        <v>45502</v>
      </c>
      <c r="F1741" t="s">
        <v>1890</v>
      </c>
      <c r="G1741" t="b">
        <v>0</v>
      </c>
      <c r="H1741" t="b">
        <v>0</v>
      </c>
      <c r="I1741" t="b">
        <v>0</v>
      </c>
      <c r="J1741" t="b">
        <v>0</v>
      </c>
      <c r="K1741" t="b">
        <v>0</v>
      </c>
      <c r="L1741">
        <v>5501.875</v>
      </c>
      <c r="M1741">
        <v>5501.875</v>
      </c>
      <c r="N1741" t="b">
        <v>0</v>
      </c>
      <c r="O1741">
        <v>5501.875</v>
      </c>
      <c r="P1741">
        <v>0.99982963257425095</v>
      </c>
      <c r="R1741">
        <v>11925.023999999999</v>
      </c>
      <c r="S1741">
        <v>11925.023999999999</v>
      </c>
      <c r="X1741">
        <v>6.6580753993346203E-2</v>
      </c>
      <c r="Y1741">
        <v>0.99976366221453405</v>
      </c>
      <c r="Z1741">
        <v>0.99976366221453405</v>
      </c>
      <c r="AA1741">
        <v>444.93748919205399</v>
      </c>
      <c r="AB1741">
        <v>-2.36365717641E-4</v>
      </c>
      <c r="AC1741" s="96">
        <v>5.5868752475978302E-8</v>
      </c>
      <c r="AD1741">
        <v>0.137061937600511</v>
      </c>
      <c r="AE1741">
        <v>0.13433349255296201</v>
      </c>
      <c r="AF1741">
        <v>0.137061937600511</v>
      </c>
      <c r="AH1741">
        <v>444.256220355842</v>
      </c>
      <c r="AI1741">
        <v>16.39</v>
      </c>
      <c r="AJ1741">
        <v>450.92006366117897</v>
      </c>
      <c r="AK1741">
        <v>437.59237705050401</v>
      </c>
      <c r="AL1741">
        <v>6.7515432098759996E-4</v>
      </c>
      <c r="AM1741">
        <v>5.0981040564370003E-4</v>
      </c>
      <c r="AN1741">
        <v>1.5471315332309999E-4</v>
      </c>
      <c r="AO1741" s="96">
        <v>-3.3990240322356801E-6</v>
      </c>
      <c r="AP1741">
        <v>1.5131412929080001E-4</v>
      </c>
      <c r="AR1741">
        <v>0.113365555202081</v>
      </c>
      <c r="AS1741">
        <v>1.01401337760417</v>
      </c>
      <c r="AT1741">
        <v>0.87307992337193197</v>
      </c>
      <c r="AU1741">
        <v>0.71034162213426</v>
      </c>
      <c r="AV1741">
        <v>477.73546165862001</v>
      </c>
      <c r="AW1741">
        <v>-1.6678748461549999E-4</v>
      </c>
      <c r="AX1741" s="98">
        <v>0.71034162213426</v>
      </c>
      <c r="AY1741">
        <v>0.12776992172667401</v>
      </c>
      <c r="BD1741" s="95">
        <v>45502</v>
      </c>
    </row>
    <row r="1742" spans="1:56">
      <c r="A1742" t="s">
        <v>107</v>
      </c>
      <c r="B1742">
        <v>5518.125</v>
      </c>
      <c r="C1742">
        <v>0</v>
      </c>
      <c r="D1742">
        <v>11958.704</v>
      </c>
      <c r="E1742" s="95">
        <v>45502</v>
      </c>
      <c r="F1742" t="s">
        <v>1891</v>
      </c>
      <c r="G1742" t="b">
        <v>0</v>
      </c>
      <c r="H1742" t="b">
        <v>0</v>
      </c>
      <c r="I1742" t="b">
        <v>0</v>
      </c>
      <c r="J1742" t="b">
        <v>0</v>
      </c>
      <c r="K1742" t="b">
        <v>0</v>
      </c>
      <c r="L1742">
        <v>5518.125</v>
      </c>
      <c r="M1742">
        <v>5518.125</v>
      </c>
      <c r="N1742" t="b">
        <v>0</v>
      </c>
      <c r="O1742">
        <v>5518.125</v>
      </c>
      <c r="P1742">
        <v>1.0029535385663899</v>
      </c>
      <c r="R1742">
        <v>11958.704</v>
      </c>
      <c r="S1742">
        <v>11958.704</v>
      </c>
      <c r="X1742">
        <v>6.6580753993346203E-2</v>
      </c>
      <c r="Y1742">
        <v>1.0028243129741199</v>
      </c>
      <c r="Z1742">
        <v>1.0028243129741199</v>
      </c>
      <c r="AA1742">
        <v>446.19413191545601</v>
      </c>
      <c r="AB1742">
        <v>2.8203320959767999E-3</v>
      </c>
      <c r="AC1742" s="96">
        <v>7.9542731315969095E-6</v>
      </c>
      <c r="AD1742">
        <v>0.136017265531719</v>
      </c>
      <c r="AE1742">
        <v>0.13388451269268101</v>
      </c>
      <c r="AF1742">
        <v>0.136017265531719</v>
      </c>
      <c r="AH1742">
        <v>444.256220355842</v>
      </c>
      <c r="AI1742">
        <v>16.39</v>
      </c>
      <c r="AJ1742">
        <v>450.92006366117897</v>
      </c>
      <c r="AK1742">
        <v>437.59237705050401</v>
      </c>
      <c r="AL1742">
        <v>5.0981040564370003E-4</v>
      </c>
      <c r="AM1742">
        <v>3.4446649029979998E-4</v>
      </c>
      <c r="AN1742">
        <v>2.680610653553E-4</v>
      </c>
      <c r="AO1742" s="96">
        <v>-7.7283068833366997E-11</v>
      </c>
      <c r="AP1742">
        <v>2.6806098807219999E-4</v>
      </c>
      <c r="AR1742">
        <v>0.113365555202081</v>
      </c>
      <c r="AS1742">
        <v>1.01401337760417</v>
      </c>
      <c r="AT1742">
        <v>0.87497651502740104</v>
      </c>
      <c r="AU1742">
        <v>0.73413743443077795</v>
      </c>
      <c r="AV1742">
        <v>478.69277065872501</v>
      </c>
      <c r="AW1742">
        <v>2.0038474782280002E-3</v>
      </c>
      <c r="AX1742" s="98">
        <v>0.73413743443077795</v>
      </c>
      <c r="AY1742">
        <v>0.127853740505976</v>
      </c>
      <c r="BD1742" s="95">
        <v>45502</v>
      </c>
    </row>
    <row r="1743" spans="1:56">
      <c r="A1743" t="s">
        <v>108</v>
      </c>
      <c r="B1743">
        <v>5510.9</v>
      </c>
      <c r="C1743">
        <v>0</v>
      </c>
      <c r="D1743">
        <v>11942.773999999999</v>
      </c>
      <c r="E1743" s="95">
        <v>45502</v>
      </c>
      <c r="F1743" t="s">
        <v>1892</v>
      </c>
      <c r="G1743" t="b">
        <v>0</v>
      </c>
      <c r="H1743" t="b">
        <v>0</v>
      </c>
      <c r="I1743" t="b">
        <v>0</v>
      </c>
      <c r="J1743" t="b">
        <v>0</v>
      </c>
      <c r="K1743" t="b">
        <v>0</v>
      </c>
      <c r="L1743">
        <v>5510.9</v>
      </c>
      <c r="M1743">
        <v>5510.9</v>
      </c>
      <c r="N1743" t="b">
        <v>0</v>
      </c>
      <c r="O1743">
        <v>5510.9</v>
      </c>
      <c r="P1743">
        <v>0.99869067844602999</v>
      </c>
      <c r="R1743">
        <v>11942.773999999999</v>
      </c>
      <c r="S1743">
        <v>11942.773999999999</v>
      </c>
      <c r="X1743">
        <v>6.6580753993346203E-2</v>
      </c>
      <c r="Y1743">
        <v>0.99866791585442705</v>
      </c>
      <c r="Z1743">
        <v>0.99866791585442705</v>
      </c>
      <c r="AA1743">
        <v>445.59976378648298</v>
      </c>
      <c r="AB1743">
        <v>-1.3329721583512E-3</v>
      </c>
      <c r="AC1743" s="96">
        <v>1.77681477493965E-6</v>
      </c>
      <c r="AD1743">
        <v>0.1325847382135</v>
      </c>
      <c r="AE1743">
        <v>0.132217018173447</v>
      </c>
      <c r="AF1743">
        <v>0.1325847382135</v>
      </c>
      <c r="AH1743">
        <v>444.256220355842</v>
      </c>
      <c r="AI1743">
        <v>16.39</v>
      </c>
      <c r="AJ1743">
        <v>450.92006366117897</v>
      </c>
      <c r="AK1743">
        <v>437.59237705050401</v>
      </c>
      <c r="AL1743">
        <v>3.4446649029979998E-4</v>
      </c>
      <c r="AM1743">
        <v>1.7912257495590001E-4</v>
      </c>
      <c r="AN1743" s="96">
        <v>3.15740625761499E-8</v>
      </c>
      <c r="AO1743" s="96">
        <v>-1.11022302462515E-16</v>
      </c>
      <c r="AP1743" s="96">
        <v>3.1574062465127598E-8</v>
      </c>
      <c r="AR1743">
        <v>0.113365555202081</v>
      </c>
      <c r="AS1743">
        <v>1.01401337760417</v>
      </c>
      <c r="AT1743">
        <v>0.87405021803060501</v>
      </c>
      <c r="AU1743">
        <v>0.73899276448899598</v>
      </c>
      <c r="AV1743">
        <v>478.22440885828701</v>
      </c>
      <c r="AW1743">
        <v>-9.7841837008269994E-4</v>
      </c>
      <c r="AX1743" s="98">
        <v>0.73899276448899598</v>
      </c>
      <c r="AY1743">
        <v>0.12790091594506001</v>
      </c>
      <c r="BD1743" s="95">
        <v>45502</v>
      </c>
    </row>
    <row r="1744" spans="1:56">
      <c r="A1744" t="s">
        <v>109</v>
      </c>
      <c r="B1744">
        <v>5501.4250000000002</v>
      </c>
      <c r="C1744">
        <v>0</v>
      </c>
      <c r="D1744">
        <v>11922.432000000001</v>
      </c>
      <c r="E1744" s="95">
        <v>45502</v>
      </c>
      <c r="F1744" t="s">
        <v>1893</v>
      </c>
      <c r="G1744" t="b">
        <v>0</v>
      </c>
      <c r="H1744" t="b">
        <v>0</v>
      </c>
      <c r="I1744" t="b">
        <v>0</v>
      </c>
      <c r="J1744" t="b">
        <v>0</v>
      </c>
      <c r="K1744" t="b">
        <v>0</v>
      </c>
      <c r="L1744">
        <v>5501.4250000000002</v>
      </c>
      <c r="M1744">
        <v>5501.4250000000002</v>
      </c>
      <c r="N1744" t="b">
        <v>0</v>
      </c>
      <c r="O1744">
        <v>5501.4250000000002</v>
      </c>
      <c r="P1744">
        <v>0.99828068010669702</v>
      </c>
      <c r="R1744">
        <v>11922.432000000001</v>
      </c>
      <c r="S1744">
        <v>11922.432000000001</v>
      </c>
      <c r="X1744">
        <v>6.6580753993346203E-2</v>
      </c>
      <c r="Y1744">
        <v>0.99829671063020997</v>
      </c>
      <c r="Z1744">
        <v>0.99829671063020997</v>
      </c>
      <c r="AA1744">
        <v>444.84077844564501</v>
      </c>
      <c r="AB1744">
        <v>-1.7047416164265E-3</v>
      </c>
      <c r="AC1744" s="96">
        <v>2.90614397877659E-6</v>
      </c>
      <c r="AD1744">
        <v>0.12973656507487599</v>
      </c>
      <c r="AE1744">
        <v>0.130807847001601</v>
      </c>
      <c r="AF1744">
        <v>0.130807847001601</v>
      </c>
      <c r="AH1744">
        <v>444.256220355842</v>
      </c>
      <c r="AI1744">
        <v>16.39</v>
      </c>
      <c r="AJ1744">
        <v>450.92006366117897</v>
      </c>
      <c r="AK1744">
        <v>437.59237705050401</v>
      </c>
      <c r="AL1744">
        <v>1.7912257495590001E-4</v>
      </c>
      <c r="AM1744">
        <v>0</v>
      </c>
      <c r="AN1744">
        <v>0</v>
      </c>
      <c r="AO1744">
        <v>0</v>
      </c>
      <c r="AP1744">
        <v>0</v>
      </c>
      <c r="AR1744">
        <v>0.113365555202081</v>
      </c>
      <c r="AS1744">
        <v>1.01401337760417</v>
      </c>
      <c r="AT1744">
        <v>0.87352817397653904</v>
      </c>
      <c r="AU1744">
        <v>0.75767197160761202</v>
      </c>
      <c r="AV1744">
        <v>477.62156565281202</v>
      </c>
      <c r="AW1744">
        <v>-1.2605864408172E-3</v>
      </c>
      <c r="AX1744" s="98">
        <v>0.75767197160761202</v>
      </c>
      <c r="AY1744">
        <v>0.12751179973549401</v>
      </c>
      <c r="BD1744" s="95">
        <v>45502</v>
      </c>
    </row>
    <row r="1745" spans="1:56">
      <c r="A1745" t="s">
        <v>110</v>
      </c>
      <c r="B1745">
        <v>5506.8</v>
      </c>
      <c r="C1745">
        <v>0</v>
      </c>
      <c r="D1745">
        <v>11931.959000000001</v>
      </c>
      <c r="E1745" s="95">
        <v>45502</v>
      </c>
      <c r="F1745" t="s">
        <v>1894</v>
      </c>
      <c r="G1745" t="b">
        <v>0</v>
      </c>
      <c r="H1745" t="b">
        <v>0</v>
      </c>
      <c r="I1745" t="b">
        <v>0</v>
      </c>
      <c r="J1745" t="b">
        <v>0</v>
      </c>
      <c r="K1745" t="b">
        <v>0</v>
      </c>
      <c r="L1745">
        <v>5506.8</v>
      </c>
      <c r="M1745">
        <v>5506.8</v>
      </c>
      <c r="N1745" t="b">
        <v>0</v>
      </c>
      <c r="O1745">
        <v>5506.8</v>
      </c>
      <c r="P1745">
        <v>1.00097701959037</v>
      </c>
      <c r="R1745">
        <v>11931.959000000001</v>
      </c>
      <c r="S1745">
        <v>11931.959000000001</v>
      </c>
      <c r="T1745" s="97">
        <v>45502</v>
      </c>
      <c r="U1745">
        <v>11931.959000000001</v>
      </c>
      <c r="W1745">
        <v>5.7485367625511298E-2</v>
      </c>
      <c r="X1745">
        <v>6.6580753993346203E-2</v>
      </c>
      <c r="Y1745">
        <v>1.0007990819322701</v>
      </c>
      <c r="Z1745">
        <v>1.0007990819322701</v>
      </c>
      <c r="AA1745">
        <v>445.19624267444101</v>
      </c>
      <c r="AB1745">
        <v>7.987628362876E-4</v>
      </c>
      <c r="AC1745" s="96">
        <v>6.3802206863424798E-7</v>
      </c>
      <c r="AD1745">
        <v>0.12605240971169901</v>
      </c>
      <c r="AE1745">
        <v>0.12896176247225599</v>
      </c>
      <c r="AF1745">
        <v>0.12896176247225599</v>
      </c>
      <c r="AG1745">
        <v>445.19624267444101</v>
      </c>
      <c r="AH1745">
        <v>444.256220355842</v>
      </c>
      <c r="AI1745">
        <v>16.39</v>
      </c>
      <c r="AJ1745">
        <v>450.92006366117897</v>
      </c>
      <c r="AK1745">
        <v>437.59237705050401</v>
      </c>
      <c r="AL1745">
        <v>0</v>
      </c>
      <c r="AN1745">
        <v>0</v>
      </c>
      <c r="AO1745">
        <v>0</v>
      </c>
      <c r="AP1745">
        <v>0</v>
      </c>
      <c r="AQ1745">
        <v>0.113149826285426</v>
      </c>
      <c r="AR1745">
        <v>0.113365555202081</v>
      </c>
      <c r="AS1745">
        <v>1.01401337760417</v>
      </c>
      <c r="AT1745">
        <v>0.87781912817686802</v>
      </c>
      <c r="AU1745">
        <v>0.77173657432878595</v>
      </c>
      <c r="AV1745">
        <v>477.91006604493703</v>
      </c>
      <c r="AW1745">
        <v>6.0403552283220001E-4</v>
      </c>
      <c r="AX1745" s="98">
        <v>0.77173657432878595</v>
      </c>
      <c r="AY1745">
        <v>0.12715423483926599</v>
      </c>
      <c r="AZ1745" s="97">
        <v>45502</v>
      </c>
      <c r="BA1745">
        <v>477.91006604493703</v>
      </c>
      <c r="BB1745">
        <v>477.910057113253</v>
      </c>
      <c r="BC1745" s="96">
        <v>8.9316843059350504E-6</v>
      </c>
      <c r="BD1745" s="95">
        <v>45502</v>
      </c>
    </row>
    <row r="1746" spans="1:56">
      <c r="A1746" t="s">
        <v>104</v>
      </c>
      <c r="B1746">
        <v>5517.45</v>
      </c>
      <c r="C1746">
        <v>0</v>
      </c>
      <c r="D1746">
        <v>11957.351000000001</v>
      </c>
      <c r="E1746" s="95">
        <v>45503</v>
      </c>
      <c r="F1746" t="s">
        <v>1895</v>
      </c>
      <c r="G1746" t="b">
        <v>0</v>
      </c>
      <c r="H1746" t="b">
        <v>0</v>
      </c>
      <c r="I1746" t="b">
        <v>0</v>
      </c>
      <c r="J1746" t="b">
        <v>0</v>
      </c>
      <c r="K1746" t="b">
        <v>0</v>
      </c>
      <c r="L1746">
        <v>5517.45</v>
      </c>
      <c r="M1746">
        <v>5517.45</v>
      </c>
      <c r="N1746" t="b">
        <v>0</v>
      </c>
      <c r="O1746">
        <v>5517.45</v>
      </c>
      <c r="P1746">
        <v>1.0019339725430301</v>
      </c>
      <c r="R1746">
        <v>11957.351000000001</v>
      </c>
      <c r="S1746">
        <v>11957.351000000001</v>
      </c>
      <c r="X1746">
        <v>5.7485367625511298E-2</v>
      </c>
      <c r="Y1746">
        <v>1.0019683847365899</v>
      </c>
      <c r="Z1746">
        <v>1.0019683847365899</v>
      </c>
      <c r="AA1746">
        <v>446.072560163312</v>
      </c>
      <c r="AB1746">
        <v>1.9664500058092001E-3</v>
      </c>
      <c r="AC1746" s="96">
        <v>3.8669256253472499E-6</v>
      </c>
      <c r="AD1746">
        <v>0.12387547296646401</v>
      </c>
      <c r="AE1746">
        <v>0.12781564770655199</v>
      </c>
      <c r="AF1746">
        <v>0.12781564770655199</v>
      </c>
      <c r="AH1746">
        <v>445.19624267444101</v>
      </c>
      <c r="AI1746">
        <v>16.600000000000001</v>
      </c>
      <c r="AJ1746">
        <v>451.87418631455802</v>
      </c>
      <c r="AK1746">
        <v>438.518299034324</v>
      </c>
      <c r="AL1746">
        <v>1.0058421516754E-3</v>
      </c>
      <c r="AM1746">
        <v>8.4049823633150001E-4</v>
      </c>
      <c r="AN1746">
        <v>3.6517107432520002E-3</v>
      </c>
      <c r="AO1746">
        <v>-1.915439522922E-4</v>
      </c>
      <c r="AP1746">
        <v>3.4601667909596998E-3</v>
      </c>
      <c r="AR1746">
        <v>0.113149826285426</v>
      </c>
      <c r="AS1746">
        <v>1.01583369475195</v>
      </c>
      <c r="AT1746">
        <v>0.88173229404950204</v>
      </c>
      <c r="AU1746">
        <v>0.78627348038537404</v>
      </c>
      <c r="AV1746">
        <v>478.62871466331302</v>
      </c>
      <c r="AW1746">
        <v>1.5037319140883999E-3</v>
      </c>
      <c r="AX1746" s="98">
        <v>0.78627348038537404</v>
      </c>
      <c r="AY1746">
        <v>0.127238229339807</v>
      </c>
      <c r="BD1746" s="95">
        <v>45503</v>
      </c>
    </row>
    <row r="1747" spans="1:56">
      <c r="A1747" t="s">
        <v>105</v>
      </c>
      <c r="B1747">
        <v>5498.95</v>
      </c>
      <c r="C1747">
        <v>0</v>
      </c>
      <c r="D1747">
        <v>11918.92</v>
      </c>
      <c r="E1747" s="95">
        <v>45503</v>
      </c>
      <c r="F1747" t="s">
        <v>1896</v>
      </c>
      <c r="G1747" t="b">
        <v>0</v>
      </c>
      <c r="H1747" t="b">
        <v>0</v>
      </c>
      <c r="I1747" t="b">
        <v>0</v>
      </c>
      <c r="J1747" t="b">
        <v>0</v>
      </c>
      <c r="K1747" t="b">
        <v>0</v>
      </c>
      <c r="L1747">
        <v>5498.95</v>
      </c>
      <c r="M1747">
        <v>5498.95</v>
      </c>
      <c r="N1747" t="b">
        <v>0</v>
      </c>
      <c r="O1747">
        <v>5498.95</v>
      </c>
      <c r="P1747">
        <v>0.99664700178524501</v>
      </c>
      <c r="R1747">
        <v>11918.92</v>
      </c>
      <c r="S1747">
        <v>11918.92</v>
      </c>
      <c r="X1747">
        <v>5.7485367625511298E-2</v>
      </c>
      <c r="Y1747">
        <v>0.99678599382087196</v>
      </c>
      <c r="Z1747">
        <v>0.99678599382087196</v>
      </c>
      <c r="AA1747">
        <v>444.63888019860798</v>
      </c>
      <c r="AB1747">
        <v>-3.2191821904512998E-3</v>
      </c>
      <c r="AC1747" s="96">
        <v>1.03631339753189E-5</v>
      </c>
      <c r="AD1747">
        <v>0.124584344660367</v>
      </c>
      <c r="AE1747">
        <v>0.12804355374113899</v>
      </c>
      <c r="AF1747">
        <v>0.12804355374113899</v>
      </c>
      <c r="AH1747">
        <v>445.19624267444101</v>
      </c>
      <c r="AI1747">
        <v>16.600000000000001</v>
      </c>
      <c r="AJ1747">
        <v>451.87418631455802</v>
      </c>
      <c r="AK1747">
        <v>438.518299034324</v>
      </c>
      <c r="AL1747">
        <v>8.4049823633150001E-4</v>
      </c>
      <c r="AM1747">
        <v>6.7515432098759996E-4</v>
      </c>
      <c r="AN1747" s="96">
        <v>9.1984474369832497E-5</v>
      </c>
      <c r="AO1747">
        <v>-6.5067033299510003E-4</v>
      </c>
      <c r="AP1747">
        <v>-5.5868585862530005E-4</v>
      </c>
      <c r="AR1747">
        <v>0.113149826285426</v>
      </c>
      <c r="AS1747">
        <v>1.01583369475195</v>
      </c>
      <c r="AT1747">
        <v>0.88081561251444196</v>
      </c>
      <c r="AU1747">
        <v>0.792499175622987</v>
      </c>
      <c r="AV1747">
        <v>477.41887988640798</v>
      </c>
      <c r="AW1747">
        <v>-2.5277103939664999E-3</v>
      </c>
      <c r="AX1747" s="98">
        <v>0.792499175622987</v>
      </c>
      <c r="AY1747">
        <v>0.12710742481425899</v>
      </c>
      <c r="BD1747" s="95">
        <v>45503</v>
      </c>
    </row>
    <row r="1748" spans="1:56">
      <c r="A1748" t="s">
        <v>106</v>
      </c>
      <c r="B1748">
        <v>5460.5375000000004</v>
      </c>
      <c r="C1748">
        <v>0</v>
      </c>
      <c r="D1748">
        <v>11835.726000000001</v>
      </c>
      <c r="E1748" s="95">
        <v>45503</v>
      </c>
      <c r="F1748" t="s">
        <v>1897</v>
      </c>
      <c r="G1748" t="b">
        <v>0</v>
      </c>
      <c r="H1748" t="b">
        <v>0</v>
      </c>
      <c r="I1748" t="b">
        <v>0</v>
      </c>
      <c r="J1748" t="b">
        <v>0</v>
      </c>
      <c r="K1748" t="b">
        <v>0</v>
      </c>
      <c r="L1748">
        <v>5460.5375000000004</v>
      </c>
      <c r="M1748">
        <v>5460.5375000000004</v>
      </c>
      <c r="N1748" t="b">
        <v>0</v>
      </c>
      <c r="O1748">
        <v>5460.5375000000004</v>
      </c>
      <c r="P1748">
        <v>0.99301457550987005</v>
      </c>
      <c r="R1748">
        <v>11835.726000000001</v>
      </c>
      <c r="S1748">
        <v>11835.726000000001</v>
      </c>
      <c r="X1748">
        <v>5.7485367625511298E-2</v>
      </c>
      <c r="Y1748">
        <v>0.99302000516825295</v>
      </c>
      <c r="Z1748">
        <v>0.99302000516825295</v>
      </c>
      <c r="AA1748">
        <v>441.53530311282799</v>
      </c>
      <c r="AB1748">
        <v>-7.0044689483014996E-3</v>
      </c>
      <c r="AC1748" s="96">
        <v>4.9062585247720998E-5</v>
      </c>
      <c r="AD1748">
        <v>0.140651226162464</v>
      </c>
      <c r="AE1748">
        <v>0.136013562251451</v>
      </c>
      <c r="AF1748">
        <v>0.140651226162464</v>
      </c>
      <c r="AH1748">
        <v>445.19624267444101</v>
      </c>
      <c r="AI1748">
        <v>16.600000000000001</v>
      </c>
      <c r="AJ1748">
        <v>451.87418631455802</v>
      </c>
      <c r="AK1748">
        <v>438.518299034324</v>
      </c>
      <c r="AL1748">
        <v>6.7515432098759996E-4</v>
      </c>
      <c r="AM1748">
        <v>5.0981040564370003E-4</v>
      </c>
      <c r="AN1748" s="96">
        <v>3.3407051432404298E-10</v>
      </c>
      <c r="AO1748">
        <v>-3.3536938498864903E-2</v>
      </c>
      <c r="AP1748">
        <v>-3.3536938164794403E-2</v>
      </c>
      <c r="AR1748">
        <v>0.113149826285426</v>
      </c>
      <c r="AS1748">
        <v>1.01583369475195</v>
      </c>
      <c r="AT1748">
        <v>0.88224248376386205</v>
      </c>
      <c r="AU1748">
        <v>0.79237011679602198</v>
      </c>
      <c r="AV1748">
        <v>474.77796428054199</v>
      </c>
      <c r="AW1748">
        <v>-5.5316530558945001E-3</v>
      </c>
      <c r="AX1748" s="98">
        <v>0.79237011679602198</v>
      </c>
      <c r="AY1748">
        <v>0.12848192479250201</v>
      </c>
      <c r="BD1748" s="95">
        <v>45503</v>
      </c>
    </row>
    <row r="1749" spans="1:56">
      <c r="A1749" t="s">
        <v>107</v>
      </c>
      <c r="B1749">
        <v>5455.05</v>
      </c>
      <c r="C1749">
        <v>0</v>
      </c>
      <c r="D1749">
        <v>11824.165999999999</v>
      </c>
      <c r="E1749" s="95">
        <v>45503</v>
      </c>
      <c r="F1749" t="s">
        <v>1898</v>
      </c>
      <c r="G1749" t="b">
        <v>0</v>
      </c>
      <c r="H1749" t="b">
        <v>0</v>
      </c>
      <c r="I1749" t="b">
        <v>0</v>
      </c>
      <c r="J1749" t="b">
        <v>0</v>
      </c>
      <c r="K1749" t="b">
        <v>0</v>
      </c>
      <c r="L1749">
        <v>5455.05</v>
      </c>
      <c r="M1749">
        <v>5455.05</v>
      </c>
      <c r="N1749" t="b">
        <v>0</v>
      </c>
      <c r="O1749">
        <v>5455.05</v>
      </c>
      <c r="P1749">
        <v>0.99899506229927004</v>
      </c>
      <c r="R1749">
        <v>11824.165999999999</v>
      </c>
      <c r="S1749">
        <v>11824.165999999999</v>
      </c>
      <c r="X1749">
        <v>5.7485367625511298E-2</v>
      </c>
      <c r="Y1749">
        <v>0.99902329607832996</v>
      </c>
      <c r="Z1749">
        <v>0.99902329607832996</v>
      </c>
      <c r="AA1749">
        <v>441.10405385072198</v>
      </c>
      <c r="AB1749">
        <v>-9.7718120774780001E-4</v>
      </c>
      <c r="AC1749" s="96">
        <v>9.5488311277561695E-7</v>
      </c>
      <c r="AD1749">
        <v>0.13673648454015699</v>
      </c>
      <c r="AE1749">
        <v>0.13414630392660001</v>
      </c>
      <c r="AF1749">
        <v>0.13673648454015699</v>
      </c>
      <c r="AH1749">
        <v>445.19624267444101</v>
      </c>
      <c r="AI1749">
        <v>16.600000000000001</v>
      </c>
      <c r="AJ1749">
        <v>451.87418631455802</v>
      </c>
      <c r="AK1749">
        <v>438.518299034324</v>
      </c>
      <c r="AL1749">
        <v>5.0981040564370003E-4</v>
      </c>
      <c r="AM1749">
        <v>3.4446649029979998E-4</v>
      </c>
      <c r="AN1749" s="96">
        <v>2.4737126581042099E-15</v>
      </c>
      <c r="AO1749">
        <v>-2.8078547308692501E-2</v>
      </c>
      <c r="AP1749">
        <v>-2.8078547308689999E-2</v>
      </c>
      <c r="AR1749">
        <v>0.113149826285426</v>
      </c>
      <c r="AS1749">
        <v>1.01583369475195</v>
      </c>
      <c r="AT1749">
        <v>0.86705703493100394</v>
      </c>
      <c r="AU1749">
        <v>0.68765992935484999</v>
      </c>
      <c r="AV1749">
        <v>474.40555698223301</v>
      </c>
      <c r="AW1749">
        <v>-7.8438201923219995E-4</v>
      </c>
      <c r="AX1749" s="98">
        <v>0.68765992935484999</v>
      </c>
      <c r="AY1749">
        <v>0.12608040766686601</v>
      </c>
      <c r="BD1749" s="95">
        <v>45503</v>
      </c>
    </row>
    <row r="1750" spans="1:56">
      <c r="A1750" t="s">
        <v>108</v>
      </c>
      <c r="B1750">
        <v>5465.8625000000002</v>
      </c>
      <c r="C1750">
        <v>0</v>
      </c>
      <c r="D1750">
        <v>11848.434999999999</v>
      </c>
      <c r="E1750" s="95">
        <v>45503</v>
      </c>
      <c r="F1750" t="s">
        <v>1899</v>
      </c>
      <c r="G1750" t="b">
        <v>0</v>
      </c>
      <c r="H1750" t="b">
        <v>0</v>
      </c>
      <c r="I1750" t="b">
        <v>0</v>
      </c>
      <c r="J1750" t="b">
        <v>0</v>
      </c>
      <c r="K1750" t="b">
        <v>0</v>
      </c>
      <c r="L1750">
        <v>5465.8625000000002</v>
      </c>
      <c r="M1750">
        <v>5465.8625000000002</v>
      </c>
      <c r="N1750" t="b">
        <v>0</v>
      </c>
      <c r="O1750">
        <v>5465.8625000000002</v>
      </c>
      <c r="P1750">
        <v>1.00198210832164</v>
      </c>
      <c r="R1750">
        <v>11848.434999999999</v>
      </c>
      <c r="S1750">
        <v>11848.434999999999</v>
      </c>
      <c r="X1750">
        <v>5.7485367625511298E-2</v>
      </c>
      <c r="Y1750">
        <v>1.0020524914822699</v>
      </c>
      <c r="Z1750">
        <v>1.0020524914822699</v>
      </c>
      <c r="AA1750">
        <v>442.00941616404799</v>
      </c>
      <c r="AB1750">
        <v>2.0503879993942001E-3</v>
      </c>
      <c r="AC1750" s="96">
        <v>4.2040909480598699E-6</v>
      </c>
      <c r="AD1750">
        <v>0.13423865023933701</v>
      </c>
      <c r="AE1750">
        <v>0.132958092737614</v>
      </c>
      <c r="AF1750">
        <v>0.13423865023933701</v>
      </c>
      <c r="AH1750">
        <v>445.19624267444101</v>
      </c>
      <c r="AI1750">
        <v>16.600000000000001</v>
      </c>
      <c r="AJ1750">
        <v>451.87418631455802</v>
      </c>
      <c r="AK1750">
        <v>438.518299034324</v>
      </c>
      <c r="AL1750">
        <v>3.4446649029979998E-4</v>
      </c>
      <c r="AM1750">
        <v>1.7912257495590001E-4</v>
      </c>
      <c r="AN1750" s="96">
        <v>1.4814564223257699E-23</v>
      </c>
      <c r="AO1750">
        <v>-1.782815744579E-4</v>
      </c>
      <c r="AP1750">
        <v>-1.782815744579E-4</v>
      </c>
      <c r="AR1750">
        <v>0.113149826285426</v>
      </c>
      <c r="AS1750">
        <v>1.01583369475195</v>
      </c>
      <c r="AT1750">
        <v>0.89331610937609196</v>
      </c>
      <c r="AU1750">
        <v>0.72876973790881405</v>
      </c>
      <c r="AV1750">
        <v>475.07319037375498</v>
      </c>
      <c r="AW1750">
        <v>1.4073051668469999E-3</v>
      </c>
      <c r="AX1750" s="98">
        <v>0.72876973790881405</v>
      </c>
      <c r="AY1750">
        <v>0.12535328232572299</v>
      </c>
      <c r="BD1750" s="95">
        <v>45503</v>
      </c>
    </row>
    <row r="1751" spans="1:56">
      <c r="A1751" t="s">
        <v>109</v>
      </c>
      <c r="B1751">
        <v>5467.2</v>
      </c>
      <c r="C1751">
        <v>0</v>
      </c>
      <c r="D1751">
        <v>11851.061</v>
      </c>
      <c r="E1751" s="95">
        <v>45503</v>
      </c>
      <c r="F1751" t="s">
        <v>1900</v>
      </c>
      <c r="G1751" t="b">
        <v>0</v>
      </c>
      <c r="H1751" t="b">
        <v>0</v>
      </c>
      <c r="I1751" t="b">
        <v>0</v>
      </c>
      <c r="J1751" t="b">
        <v>0</v>
      </c>
      <c r="K1751" t="b">
        <v>0</v>
      </c>
      <c r="L1751">
        <v>5467.2</v>
      </c>
      <c r="M1751">
        <v>5467.2</v>
      </c>
      <c r="N1751" t="b">
        <v>0</v>
      </c>
      <c r="O1751">
        <v>5467.2</v>
      </c>
      <c r="P1751">
        <v>1.0002447006305</v>
      </c>
      <c r="R1751">
        <v>11851.061</v>
      </c>
      <c r="S1751">
        <v>11851.061</v>
      </c>
      <c r="X1751">
        <v>5.7485367625511298E-2</v>
      </c>
      <c r="Y1751">
        <v>1.0002216326459901</v>
      </c>
      <c r="Z1751">
        <v>1.0002216326459901</v>
      </c>
      <c r="AA1751">
        <v>442.10737988050897</v>
      </c>
      <c r="AB1751">
        <v>2.2160808911260001E-4</v>
      </c>
      <c r="AC1751" s="96">
        <v>4.9110145160147802E-8</v>
      </c>
      <c r="AD1751">
        <v>0.13016916732759001</v>
      </c>
      <c r="AE1751">
        <v>0.130958457919193</v>
      </c>
      <c r="AF1751">
        <v>0.130958457919193</v>
      </c>
      <c r="AH1751">
        <v>445.19624267444101</v>
      </c>
      <c r="AI1751">
        <v>16.600000000000001</v>
      </c>
      <c r="AJ1751">
        <v>451.87418631455802</v>
      </c>
      <c r="AK1751">
        <v>438.518299034324</v>
      </c>
      <c r="AL1751">
        <v>1.7912257495590001E-4</v>
      </c>
      <c r="AM1751">
        <v>0</v>
      </c>
      <c r="AN1751">
        <v>0</v>
      </c>
      <c r="AO1751">
        <v>0</v>
      </c>
      <c r="AP1751">
        <v>0</v>
      </c>
      <c r="AR1751">
        <v>0.113149826285426</v>
      </c>
      <c r="AS1751">
        <v>1.01583369475195</v>
      </c>
      <c r="AT1751">
        <v>0.90102040915088499</v>
      </c>
      <c r="AU1751">
        <v>0.77188907119975803</v>
      </c>
      <c r="AV1751">
        <v>475.14787531501503</v>
      </c>
      <c r="AW1751">
        <v>1.572072320077E-4</v>
      </c>
      <c r="AX1751" s="98">
        <v>0.77188907119975803</v>
      </c>
      <c r="AY1751">
        <v>0.124284196489888</v>
      </c>
      <c r="BD1751" s="95">
        <v>45503</v>
      </c>
    </row>
    <row r="1752" spans="1:56">
      <c r="A1752" t="s">
        <v>110</v>
      </c>
      <c r="B1752">
        <v>5483.7749999999996</v>
      </c>
      <c r="C1752">
        <v>0</v>
      </c>
      <c r="D1752">
        <v>11883.939</v>
      </c>
      <c r="E1752" s="95">
        <v>45503</v>
      </c>
      <c r="F1752" t="s">
        <v>1901</v>
      </c>
      <c r="G1752" t="b">
        <v>0</v>
      </c>
      <c r="H1752" t="b">
        <v>0</v>
      </c>
      <c r="I1752" t="b">
        <v>0</v>
      </c>
      <c r="J1752" t="b">
        <v>0</v>
      </c>
      <c r="K1752" t="b">
        <v>0</v>
      </c>
      <c r="L1752">
        <v>5483.7749999999996</v>
      </c>
      <c r="M1752">
        <v>5483.7749999999996</v>
      </c>
      <c r="N1752" t="b">
        <v>0</v>
      </c>
      <c r="O1752">
        <v>5483.7749999999996</v>
      </c>
      <c r="P1752">
        <v>1.0030317164179099</v>
      </c>
      <c r="R1752">
        <v>11883.939</v>
      </c>
      <c r="S1752">
        <v>11883.939</v>
      </c>
      <c r="T1752" s="97">
        <v>45503</v>
      </c>
      <c r="U1752">
        <v>11883.939</v>
      </c>
      <c r="W1752">
        <v>5.7654439057425802E-2</v>
      </c>
      <c r="X1752">
        <v>5.7485367625511298E-2</v>
      </c>
      <c r="Y1752">
        <v>1.00277426637159</v>
      </c>
      <c r="Z1752">
        <v>1.00277426637159</v>
      </c>
      <c r="AA1752">
        <v>443.33390351714502</v>
      </c>
      <c r="AB1752">
        <v>2.7704251972967002E-3</v>
      </c>
      <c r="AC1752" s="96">
        <v>7.6752557738169095E-6</v>
      </c>
      <c r="AD1752">
        <v>0.12938207165791299</v>
      </c>
      <c r="AE1752">
        <v>0.13054420211218201</v>
      </c>
      <c r="AF1752">
        <v>0.13054420211218201</v>
      </c>
      <c r="AG1752">
        <v>443.33390351714502</v>
      </c>
      <c r="AH1752">
        <v>445.19624267444101</v>
      </c>
      <c r="AI1752">
        <v>16.600000000000001</v>
      </c>
      <c r="AJ1752">
        <v>451.87418631455802</v>
      </c>
      <c r="AK1752">
        <v>438.518299034324</v>
      </c>
      <c r="AL1752">
        <v>0</v>
      </c>
      <c r="AN1752">
        <v>0</v>
      </c>
      <c r="AO1752">
        <v>0</v>
      </c>
      <c r="AP1752">
        <v>0</v>
      </c>
      <c r="AQ1752">
        <v>0.113322446873818</v>
      </c>
      <c r="AR1752">
        <v>0.113149826285426</v>
      </c>
      <c r="AS1752">
        <v>1.01583369475195</v>
      </c>
      <c r="AT1752">
        <v>0.91215022569910598</v>
      </c>
      <c r="AU1752">
        <v>0.80099657266980495</v>
      </c>
      <c r="AV1752">
        <v>476.16398624138901</v>
      </c>
      <c r="AW1752">
        <v>2.1385151426828999E-3</v>
      </c>
      <c r="AX1752" s="98">
        <v>0.80099657266980495</v>
      </c>
      <c r="AY1752">
        <v>0.12323457384587</v>
      </c>
      <c r="AZ1752" s="97">
        <v>45503</v>
      </c>
      <c r="BA1752">
        <v>476.16398624138901</v>
      </c>
      <c r="BB1752">
        <v>476.16397735348897</v>
      </c>
      <c r="BC1752" s="96">
        <v>8.8878998667496405E-6</v>
      </c>
      <c r="BD1752" s="95">
        <v>45503</v>
      </c>
    </row>
    <row r="1753" spans="1:56">
      <c r="A1753" t="s">
        <v>104</v>
      </c>
      <c r="B1753">
        <v>5536.2124999999996</v>
      </c>
      <c r="C1753">
        <v>0</v>
      </c>
      <c r="D1753">
        <v>12002.549000000001</v>
      </c>
      <c r="E1753" s="95">
        <v>45504</v>
      </c>
      <c r="F1753" t="s">
        <v>1902</v>
      </c>
      <c r="G1753" t="b">
        <v>0</v>
      </c>
      <c r="H1753" t="b">
        <v>0</v>
      </c>
      <c r="I1753" t="b">
        <v>0</v>
      </c>
      <c r="J1753" t="b">
        <v>0</v>
      </c>
      <c r="K1753" t="b">
        <v>0</v>
      </c>
      <c r="L1753">
        <v>5536.2124999999996</v>
      </c>
      <c r="M1753">
        <v>5536.2124999999996</v>
      </c>
      <c r="N1753" t="b">
        <v>0</v>
      </c>
      <c r="O1753">
        <v>5536.2124999999996</v>
      </c>
      <c r="P1753">
        <v>1.0095622996931799</v>
      </c>
      <c r="R1753">
        <v>12002.549000000001</v>
      </c>
      <c r="S1753">
        <v>12002.549000000001</v>
      </c>
      <c r="X1753">
        <v>5.7654439057425802E-2</v>
      </c>
      <c r="Y1753">
        <v>1.00982054625789</v>
      </c>
      <c r="Z1753">
        <v>1.00982054625789</v>
      </c>
      <c r="AA1753">
        <v>447.68768462432598</v>
      </c>
      <c r="AB1753">
        <v>9.7726380943594995E-3</v>
      </c>
      <c r="AC1753" s="96">
        <v>9.5504455323328194E-5</v>
      </c>
      <c r="AD1753">
        <v>0.16075922614246699</v>
      </c>
      <c r="AE1753">
        <v>0.146917088249338</v>
      </c>
      <c r="AF1753">
        <v>0.16075922614246699</v>
      </c>
      <c r="AH1753">
        <v>443.33390351714502</v>
      </c>
      <c r="AI1753">
        <v>17.690000000000001</v>
      </c>
      <c r="AJ1753">
        <v>449.98391206990198</v>
      </c>
      <c r="AK1753">
        <v>436.68389496438698</v>
      </c>
      <c r="AL1753">
        <v>1.0058421516754E-3</v>
      </c>
      <c r="AM1753">
        <v>8.4049823633150001E-4</v>
      </c>
      <c r="AN1753">
        <v>0.159873028399037</v>
      </c>
      <c r="AO1753" s="96">
        <v>-6.0180187932967702E-7</v>
      </c>
      <c r="AP1753">
        <v>0.159872426597157</v>
      </c>
      <c r="AR1753">
        <v>0.113322446873818</v>
      </c>
      <c r="AS1753">
        <v>1.0143776634956601</v>
      </c>
      <c r="AT1753">
        <v>0.92285575551332</v>
      </c>
      <c r="AU1753">
        <v>0.81296917187352902</v>
      </c>
      <c r="AV1753">
        <v>479.90241528681997</v>
      </c>
      <c r="AW1753">
        <v>7.8511377455066002E-3</v>
      </c>
      <c r="AX1753" s="98">
        <v>0.81296917187352902</v>
      </c>
      <c r="AY1753">
        <v>0.126150202328776</v>
      </c>
      <c r="BD1753" s="95">
        <v>45504</v>
      </c>
    </row>
    <row r="1754" spans="1:56">
      <c r="A1754" t="s">
        <v>105</v>
      </c>
      <c r="B1754">
        <v>5557.0249999999996</v>
      </c>
      <c r="C1754">
        <v>0</v>
      </c>
      <c r="D1754">
        <v>12047.323</v>
      </c>
      <c r="E1754" s="95">
        <v>45504</v>
      </c>
      <c r="F1754" t="s">
        <v>1903</v>
      </c>
      <c r="G1754" t="b">
        <v>0</v>
      </c>
      <c r="H1754" t="b">
        <v>0</v>
      </c>
      <c r="I1754" t="b">
        <v>0</v>
      </c>
      <c r="J1754" t="b">
        <v>0</v>
      </c>
      <c r="K1754" t="b">
        <v>0</v>
      </c>
      <c r="L1754">
        <v>5557.0249999999996</v>
      </c>
      <c r="M1754">
        <v>5557.0249999999996</v>
      </c>
      <c r="N1754" t="b">
        <v>0</v>
      </c>
      <c r="O1754">
        <v>5557.0249999999996</v>
      </c>
      <c r="P1754">
        <v>1.00375933907883</v>
      </c>
      <c r="R1754">
        <v>12047.323</v>
      </c>
      <c r="S1754">
        <v>12047.323</v>
      </c>
      <c r="X1754">
        <v>5.7654439057425802E-2</v>
      </c>
      <c r="Y1754">
        <v>1.0037303742729899</v>
      </c>
      <c r="Z1754">
        <v>1.0037303742729899</v>
      </c>
      <c r="AA1754">
        <v>449.35772724538703</v>
      </c>
      <c r="AB1754">
        <v>3.7234336822022998E-3</v>
      </c>
      <c r="AC1754" s="96">
        <v>1.3863958385758701E-5</v>
      </c>
      <c r="AD1754">
        <v>0.16050008852981401</v>
      </c>
      <c r="AE1754">
        <v>0.14720996084792701</v>
      </c>
      <c r="AF1754">
        <v>0.16050008852981401</v>
      </c>
      <c r="AH1754">
        <v>443.33390351714502</v>
      </c>
      <c r="AI1754">
        <v>17.690000000000001</v>
      </c>
      <c r="AJ1754">
        <v>449.98391206990198</v>
      </c>
      <c r="AK1754">
        <v>436.68389496438698</v>
      </c>
      <c r="AL1754">
        <v>8.4049823633150001E-4</v>
      </c>
      <c r="AM1754">
        <v>6.7515432098759996E-4</v>
      </c>
      <c r="AN1754">
        <v>0.38183801872238698</v>
      </c>
      <c r="AO1754" s="96">
        <v>-2.3847568364487798E-10</v>
      </c>
      <c r="AP1754">
        <v>0.38183801848391102</v>
      </c>
      <c r="AR1754">
        <v>0.113322446873818</v>
      </c>
      <c r="AS1754">
        <v>1.0143776634956601</v>
      </c>
      <c r="AT1754">
        <v>0.89257074200463804</v>
      </c>
      <c r="AU1754">
        <v>0.74066627366007498</v>
      </c>
      <c r="AV1754">
        <v>481.354335566212</v>
      </c>
      <c r="AW1754">
        <v>3.0254489936761999E-3</v>
      </c>
      <c r="AX1754" s="98">
        <v>0.74066627366007498</v>
      </c>
      <c r="AY1754">
        <v>0.12625030765873099</v>
      </c>
      <c r="BD1754" s="95">
        <v>45504</v>
      </c>
    </row>
    <row r="1755" spans="1:56">
      <c r="A1755" t="s">
        <v>106</v>
      </c>
      <c r="B1755">
        <v>5563.7749999999996</v>
      </c>
      <c r="C1755">
        <v>0</v>
      </c>
      <c r="D1755">
        <v>12062.794</v>
      </c>
      <c r="E1755" s="95">
        <v>45504</v>
      </c>
      <c r="F1755" t="s">
        <v>1904</v>
      </c>
      <c r="G1755" t="b">
        <v>0</v>
      </c>
      <c r="H1755" t="b">
        <v>0</v>
      </c>
      <c r="I1755" t="b">
        <v>0</v>
      </c>
      <c r="J1755" t="b">
        <v>0</v>
      </c>
      <c r="K1755" t="b">
        <v>0</v>
      </c>
      <c r="L1755">
        <v>5563.7749999999996</v>
      </c>
      <c r="M1755">
        <v>5563.7749999999996</v>
      </c>
      <c r="N1755" t="b">
        <v>0</v>
      </c>
      <c r="O1755">
        <v>5563.7749999999996</v>
      </c>
      <c r="P1755">
        <v>1.0012146787174701</v>
      </c>
      <c r="R1755">
        <v>12062.794</v>
      </c>
      <c r="S1755">
        <v>12062.794</v>
      </c>
      <c r="X1755">
        <v>5.7654439057425802E-2</v>
      </c>
      <c r="Y1755">
        <v>1.0012841857066499</v>
      </c>
      <c r="Z1755">
        <v>1.0012841857066499</v>
      </c>
      <c r="AA1755">
        <v>449.93478601588799</v>
      </c>
      <c r="AB1755">
        <v>1.2833618454375E-3</v>
      </c>
      <c r="AC1755" s="96">
        <v>1.6470176263248101E-6</v>
      </c>
      <c r="AD1755">
        <v>0.156169721964802</v>
      </c>
      <c r="AE1755">
        <v>0.14528526961962701</v>
      </c>
      <c r="AF1755">
        <v>0.156169721964802</v>
      </c>
      <c r="AH1755">
        <v>443.33390351714502</v>
      </c>
      <c r="AI1755">
        <v>17.690000000000001</v>
      </c>
      <c r="AJ1755">
        <v>449.98391206990198</v>
      </c>
      <c r="AK1755">
        <v>436.68389496438698</v>
      </c>
      <c r="AL1755">
        <v>6.7515432098759996E-4</v>
      </c>
      <c r="AM1755">
        <v>5.0981040564370003E-4</v>
      </c>
      <c r="AN1755">
        <v>0.48989304395813998</v>
      </c>
      <c r="AO1755" s="96">
        <v>-3.5527136788005003E-14</v>
      </c>
      <c r="AP1755">
        <v>0.48989304395810501</v>
      </c>
      <c r="AR1755">
        <v>0.113322446873818</v>
      </c>
      <c r="AS1755">
        <v>1.0143776634956601</v>
      </c>
      <c r="AT1755">
        <v>0.89149986470946396</v>
      </c>
      <c r="AU1755">
        <v>0.88150124916043604</v>
      </c>
      <c r="AV1755">
        <v>481.80539805417601</v>
      </c>
      <c r="AW1755">
        <v>9.3706954448229997E-4</v>
      </c>
      <c r="AX1755" s="98">
        <v>0.88150124916043604</v>
      </c>
      <c r="AY1755">
        <v>0.12617498975835301</v>
      </c>
      <c r="BD1755" s="95">
        <v>45504</v>
      </c>
    </row>
    <row r="1756" spans="1:56">
      <c r="A1756" t="s">
        <v>107</v>
      </c>
      <c r="B1756">
        <v>5560.2375000000002</v>
      </c>
      <c r="C1756">
        <v>0</v>
      </c>
      <c r="D1756">
        <v>12054.968000000001</v>
      </c>
      <c r="E1756" s="95">
        <v>45504</v>
      </c>
      <c r="F1756" t="s">
        <v>1905</v>
      </c>
      <c r="G1756" t="b">
        <v>0</v>
      </c>
      <c r="H1756" t="b">
        <v>0</v>
      </c>
      <c r="I1756" t="b">
        <v>0</v>
      </c>
      <c r="J1756" t="b">
        <v>0</v>
      </c>
      <c r="K1756" t="b">
        <v>0</v>
      </c>
      <c r="L1756">
        <v>5560.2375000000002</v>
      </c>
      <c r="M1756">
        <v>5560.2375000000002</v>
      </c>
      <c r="N1756" t="b">
        <v>0</v>
      </c>
      <c r="O1756">
        <v>5560.2375000000002</v>
      </c>
      <c r="P1756">
        <v>0.99936419067988902</v>
      </c>
      <c r="R1756">
        <v>12054.968000000001</v>
      </c>
      <c r="S1756">
        <v>12054.968000000001</v>
      </c>
      <c r="X1756">
        <v>5.7654439057425802E-2</v>
      </c>
      <c r="Y1756">
        <v>0.999351228247784</v>
      </c>
      <c r="Z1756">
        <v>0.999351228247784</v>
      </c>
      <c r="AA1756">
        <v>449.64288103638199</v>
      </c>
      <c r="AB1756">
        <v>-6.4898229567709998E-4</v>
      </c>
      <c r="AC1756" s="96">
        <v>4.2117802010239001E-7</v>
      </c>
      <c r="AD1756">
        <v>0.15155929736145299</v>
      </c>
      <c r="AE1756">
        <v>0.14316725890446499</v>
      </c>
      <c r="AF1756">
        <v>0.15155929736145299</v>
      </c>
      <c r="AH1756">
        <v>443.33390351714502</v>
      </c>
      <c r="AI1756">
        <v>17.690000000000001</v>
      </c>
      <c r="AJ1756">
        <v>449.98391206990198</v>
      </c>
      <c r="AK1756">
        <v>436.68389496438698</v>
      </c>
      <c r="AL1756">
        <v>5.0981040564370003E-4</v>
      </c>
      <c r="AM1756">
        <v>3.4446649029979998E-4</v>
      </c>
      <c r="AN1756">
        <v>0.40932655210989199</v>
      </c>
      <c r="AO1756">
        <v>0</v>
      </c>
      <c r="AP1756">
        <v>0.40932655210989199</v>
      </c>
      <c r="AR1756">
        <v>0.113322446873818</v>
      </c>
      <c r="AS1756">
        <v>1.0143776634956601</v>
      </c>
      <c r="AT1756">
        <v>0.89230577716421899</v>
      </c>
      <c r="AU1756">
        <v>0.97904121870402405</v>
      </c>
      <c r="AV1756">
        <v>481.52515733828398</v>
      </c>
      <c r="AW1756">
        <v>-5.8164710695260001E-4</v>
      </c>
      <c r="AX1756" s="98">
        <v>0.97904121870402405</v>
      </c>
      <c r="AY1756">
        <v>0.12610430450546101</v>
      </c>
      <c r="BD1756" s="95">
        <v>45504</v>
      </c>
    </row>
    <row r="1757" spans="1:56">
      <c r="A1757" t="s">
        <v>108</v>
      </c>
      <c r="B1757">
        <v>5554.8249999999998</v>
      </c>
      <c r="C1757">
        <v>0</v>
      </c>
      <c r="D1757">
        <v>12043.216</v>
      </c>
      <c r="E1757" s="95">
        <v>45504</v>
      </c>
      <c r="F1757" t="s">
        <v>1906</v>
      </c>
      <c r="G1757" t="b">
        <v>0</v>
      </c>
      <c r="H1757" t="b">
        <v>0</v>
      </c>
      <c r="I1757" t="b">
        <v>0</v>
      </c>
      <c r="J1757" t="b">
        <v>0</v>
      </c>
      <c r="K1757" t="b">
        <v>0</v>
      </c>
      <c r="L1757">
        <v>5554.8249999999998</v>
      </c>
      <c r="M1757">
        <v>5554.8249999999998</v>
      </c>
      <c r="N1757" t="b">
        <v>0</v>
      </c>
      <c r="O1757">
        <v>5554.8249999999998</v>
      </c>
      <c r="P1757">
        <v>0.99902657035783005</v>
      </c>
      <c r="R1757">
        <v>12043.216</v>
      </c>
      <c r="S1757">
        <v>12043.216</v>
      </c>
      <c r="X1757">
        <v>5.7654439057425802E-2</v>
      </c>
      <c r="Y1757">
        <v>0.99902513221105105</v>
      </c>
      <c r="Z1757">
        <v>0.99902513221105105</v>
      </c>
      <c r="AA1757">
        <v>449.20453867512902</v>
      </c>
      <c r="AB1757">
        <v>-9.7534328160449996E-4</v>
      </c>
      <c r="AC1757" s="96">
        <v>9.5129451697117898E-7</v>
      </c>
      <c r="AD1757">
        <v>0.147284392898134</v>
      </c>
      <c r="AE1757">
        <v>0.141181799844703</v>
      </c>
      <c r="AF1757">
        <v>0.147284392898134</v>
      </c>
      <c r="AH1757">
        <v>443.33390351714502</v>
      </c>
      <c r="AI1757">
        <v>17.690000000000001</v>
      </c>
      <c r="AJ1757">
        <v>449.98391206990198</v>
      </c>
      <c r="AK1757">
        <v>436.68389496438698</v>
      </c>
      <c r="AL1757">
        <v>3.4446649029979998E-4</v>
      </c>
      <c r="AM1757">
        <v>1.7912257495590001E-4</v>
      </c>
      <c r="AN1757">
        <v>0.232388619390382</v>
      </c>
      <c r="AO1757">
        <v>0</v>
      </c>
      <c r="AP1757">
        <v>0.232388619390382</v>
      </c>
      <c r="AR1757">
        <v>0.113322446873818</v>
      </c>
      <c r="AS1757">
        <v>1.0143776634956601</v>
      </c>
      <c r="AT1757">
        <v>0.89306102117285002</v>
      </c>
      <c r="AU1757">
        <v>0.955466587033725</v>
      </c>
      <c r="AV1757">
        <v>481.064437336656</v>
      </c>
      <c r="AW1757">
        <v>-9.5679321133410001E-4</v>
      </c>
      <c r="AX1757" s="98">
        <v>0.955466587033725</v>
      </c>
      <c r="AY1757">
        <v>0.12546315823501</v>
      </c>
      <c r="BD1757" s="95">
        <v>45504</v>
      </c>
    </row>
    <row r="1758" spans="1:56">
      <c r="A1758" t="s">
        <v>109</v>
      </c>
      <c r="B1758">
        <v>5582.8</v>
      </c>
      <c r="C1758">
        <v>0</v>
      </c>
      <c r="D1758">
        <v>12104.040999999999</v>
      </c>
      <c r="E1758" s="95">
        <v>45504</v>
      </c>
      <c r="F1758" t="s">
        <v>1907</v>
      </c>
      <c r="G1758" t="b">
        <v>0</v>
      </c>
      <c r="H1758" t="b">
        <v>0</v>
      </c>
      <c r="I1758" t="b">
        <v>0</v>
      </c>
      <c r="J1758" t="b">
        <v>0</v>
      </c>
      <c r="K1758" t="b">
        <v>0</v>
      </c>
      <c r="L1758">
        <v>5582.8</v>
      </c>
      <c r="M1758">
        <v>5582.8</v>
      </c>
      <c r="N1758" t="b">
        <v>0</v>
      </c>
      <c r="O1758">
        <v>5582.8</v>
      </c>
      <c r="P1758">
        <v>1.0050361622553301</v>
      </c>
      <c r="R1758">
        <v>12104.040999999999</v>
      </c>
      <c r="S1758">
        <v>12104.040999999999</v>
      </c>
      <c r="X1758">
        <v>5.7654439057425802E-2</v>
      </c>
      <c r="Y1758">
        <v>1.0050505612454299</v>
      </c>
      <c r="Z1758">
        <v>1.0050505612454299</v>
      </c>
      <c r="AA1758">
        <v>451.473273709436</v>
      </c>
      <c r="AB1758">
        <v>5.0378499424987002E-3</v>
      </c>
      <c r="AC1758" s="96">
        <v>2.53799320431347E-5</v>
      </c>
      <c r="AD1758">
        <v>0.15191228671616699</v>
      </c>
      <c r="AE1758">
        <v>0.14379651453665601</v>
      </c>
      <c r="AF1758">
        <v>0.15191228671616699</v>
      </c>
      <c r="AH1758">
        <v>443.33390351714502</v>
      </c>
      <c r="AI1758">
        <v>17.690000000000001</v>
      </c>
      <c r="AJ1758">
        <v>449.98391206990198</v>
      </c>
      <c r="AK1758">
        <v>436.68389496438698</v>
      </c>
      <c r="AL1758">
        <v>1.7912257495590001E-4</v>
      </c>
      <c r="AM1758">
        <v>0</v>
      </c>
      <c r="AN1758">
        <v>0</v>
      </c>
      <c r="AO1758">
        <v>0</v>
      </c>
      <c r="AP1758">
        <v>0</v>
      </c>
      <c r="AR1758">
        <v>0.113322446873818</v>
      </c>
      <c r="AS1758">
        <v>1.0143776634956601</v>
      </c>
      <c r="AT1758">
        <v>0.89986329252407604</v>
      </c>
      <c r="AU1758">
        <v>0.86421690868199996</v>
      </c>
      <c r="AV1758">
        <v>483.38149264077998</v>
      </c>
      <c r="AW1758">
        <v>4.8165175479452996E-3</v>
      </c>
      <c r="AX1758" s="98">
        <v>0.86421690868199996</v>
      </c>
      <c r="AY1758">
        <v>0.12619860826815901</v>
      </c>
      <c r="BD1758" s="95">
        <v>45504</v>
      </c>
    </row>
    <row r="1759" spans="1:56">
      <c r="A1759" t="s">
        <v>110</v>
      </c>
      <c r="B1759">
        <v>5559.15</v>
      </c>
      <c r="C1759">
        <v>0</v>
      </c>
      <c r="D1759">
        <v>12054.23</v>
      </c>
      <c r="E1759" s="95">
        <v>45504</v>
      </c>
      <c r="F1759" t="s">
        <v>1908</v>
      </c>
      <c r="G1759" t="b">
        <v>0</v>
      </c>
      <c r="H1759" t="b">
        <v>0</v>
      </c>
      <c r="I1759" t="b">
        <v>0</v>
      </c>
      <c r="J1759" t="b">
        <v>0</v>
      </c>
      <c r="K1759" t="b">
        <v>0</v>
      </c>
      <c r="L1759">
        <v>5559.15</v>
      </c>
      <c r="M1759">
        <v>5559.15</v>
      </c>
      <c r="N1759" t="b">
        <v>0</v>
      </c>
      <c r="O1759">
        <v>5559.15</v>
      </c>
      <c r="P1759">
        <v>0.99576377445009601</v>
      </c>
      <c r="R1759">
        <v>12054.23</v>
      </c>
      <c r="S1759">
        <v>12054.23</v>
      </c>
      <c r="T1759" s="97">
        <v>45504</v>
      </c>
      <c r="U1759">
        <v>12054.23</v>
      </c>
      <c r="W1759">
        <v>0</v>
      </c>
      <c r="X1759">
        <v>5.7654439057425802E-2</v>
      </c>
      <c r="Y1759">
        <v>0.99588476278294102</v>
      </c>
      <c r="Z1759">
        <v>0.99588476278294102</v>
      </c>
      <c r="AA1759">
        <v>449.61535409095899</v>
      </c>
      <c r="AB1759">
        <v>-4.1237281084288997E-3</v>
      </c>
      <c r="AC1759" s="96">
        <v>1.7005133512246801E-5</v>
      </c>
      <c r="AD1759">
        <v>0.153272716472799</v>
      </c>
      <c r="AE1759">
        <v>0.144765417591951</v>
      </c>
      <c r="AF1759">
        <v>0.153272716472799</v>
      </c>
      <c r="AG1759">
        <v>449.61535409095899</v>
      </c>
      <c r="AH1759">
        <v>443.33390351714502</v>
      </c>
      <c r="AI1759">
        <v>17.690000000000001</v>
      </c>
      <c r="AJ1759">
        <v>449.98391206990198</v>
      </c>
      <c r="AK1759">
        <v>436.68389496438698</v>
      </c>
      <c r="AL1759">
        <v>0</v>
      </c>
      <c r="AN1759">
        <v>0</v>
      </c>
      <c r="AO1759">
        <v>0</v>
      </c>
      <c r="AP1759">
        <v>0</v>
      </c>
      <c r="AQ1759">
        <v>0.113774244530989</v>
      </c>
      <c r="AR1759">
        <v>0.113322446873818</v>
      </c>
      <c r="AS1759">
        <v>1.0143776634956601</v>
      </c>
      <c r="AT1759">
        <v>0.892053185796435</v>
      </c>
      <c r="AU1759">
        <v>0.67529834869948202</v>
      </c>
      <c r="AV1759">
        <v>481.65323489068902</v>
      </c>
      <c r="AW1759">
        <v>-3.5753494422174001E-3</v>
      </c>
      <c r="AX1759" s="98">
        <v>0.67529834869948202</v>
      </c>
      <c r="AY1759">
        <v>0.12646930528435699</v>
      </c>
      <c r="AZ1759" s="97">
        <v>45504</v>
      </c>
      <c r="BA1759">
        <v>481.65323489068902</v>
      </c>
      <c r="BB1759">
        <v>481.65322586701399</v>
      </c>
      <c r="BC1759" s="96">
        <v>9.0236750907024492E-6</v>
      </c>
      <c r="BD1759" s="95">
        <v>45504</v>
      </c>
    </row>
    <row r="1760" spans="1:56">
      <c r="A1760" t="s">
        <v>104</v>
      </c>
      <c r="B1760">
        <v>5594.5249999999996</v>
      </c>
      <c r="C1760">
        <v>0</v>
      </c>
      <c r="D1760">
        <v>12135.851000000001</v>
      </c>
      <c r="E1760" s="95">
        <v>45505</v>
      </c>
      <c r="F1760" t="s">
        <v>1909</v>
      </c>
      <c r="G1760" t="b">
        <v>0</v>
      </c>
      <c r="H1760" t="b">
        <v>0</v>
      </c>
      <c r="I1760" t="b">
        <v>0</v>
      </c>
      <c r="J1760" t="b">
        <v>0</v>
      </c>
      <c r="K1760" t="b">
        <v>0</v>
      </c>
      <c r="L1760">
        <v>5594.5249999999996</v>
      </c>
      <c r="M1760">
        <v>5594.5249999999996</v>
      </c>
      <c r="N1760" t="b">
        <v>0</v>
      </c>
      <c r="O1760">
        <v>5594.5249999999996</v>
      </c>
      <c r="P1760">
        <v>1.0063633828912599</v>
      </c>
      <c r="R1760">
        <v>12135.851000000001</v>
      </c>
      <c r="S1760">
        <v>12135.851000000001</v>
      </c>
      <c r="X1760">
        <v>6.1985943260188803E-2</v>
      </c>
      <c r="Y1760">
        <v>1.0065989668687001</v>
      </c>
      <c r="Z1760">
        <v>1.0065989668687001</v>
      </c>
      <c r="AA1760">
        <v>452.582350916265</v>
      </c>
      <c r="AB1760">
        <v>6.5772890022559004E-3</v>
      </c>
      <c r="AC1760" s="96">
        <v>4.3260730619197103E-5</v>
      </c>
      <c r="AD1760">
        <v>0.163284077015457</v>
      </c>
      <c r="AE1760">
        <v>0.15039173252217899</v>
      </c>
      <c r="AF1760">
        <v>0.163284077015457</v>
      </c>
      <c r="AH1760">
        <v>449.61535409095899</v>
      </c>
      <c r="AI1760">
        <v>16.36</v>
      </c>
      <c r="AJ1760">
        <v>456.359584402324</v>
      </c>
      <c r="AK1760">
        <v>442.871123779595</v>
      </c>
      <c r="AL1760">
        <v>1.0058421516754E-3</v>
      </c>
      <c r="AM1760">
        <v>8.4049823633150001E-4</v>
      </c>
      <c r="AN1760">
        <v>4.0061836044755599E-2</v>
      </c>
      <c r="AO1760" s="96">
        <v>-2.3738668637473999E-6</v>
      </c>
      <c r="AP1760">
        <v>4.0059462177891803E-2</v>
      </c>
      <c r="AR1760">
        <v>0.113774244530989</v>
      </c>
      <c r="AS1760">
        <v>1.0105463263061101</v>
      </c>
      <c r="AT1760">
        <v>0.88914966794939498</v>
      </c>
      <c r="AU1760">
        <v>0.66712598411033497</v>
      </c>
      <c r="AV1760">
        <v>483.79252918743902</v>
      </c>
      <c r="AW1760">
        <v>4.4415653042089E-3</v>
      </c>
      <c r="AX1760" s="98">
        <v>0.66712598411033497</v>
      </c>
      <c r="AY1760">
        <v>0.12732312070903201</v>
      </c>
      <c r="BD1760" s="95">
        <v>45505</v>
      </c>
    </row>
    <row r="1761" spans="1:56">
      <c r="A1761" t="s">
        <v>105</v>
      </c>
      <c r="B1761">
        <v>5531.8249999999998</v>
      </c>
      <c r="C1761">
        <v>0</v>
      </c>
      <c r="D1761">
        <v>11995.114</v>
      </c>
      <c r="E1761" s="95">
        <v>45505</v>
      </c>
      <c r="F1761" t="s">
        <v>1910</v>
      </c>
      <c r="G1761" t="b">
        <v>0</v>
      </c>
      <c r="H1761" t="b">
        <v>0</v>
      </c>
      <c r="I1761" t="b">
        <v>0</v>
      </c>
      <c r="J1761" t="b">
        <v>0</v>
      </c>
      <c r="K1761" t="b">
        <v>0</v>
      </c>
      <c r="L1761">
        <v>5531.8249999999998</v>
      </c>
      <c r="M1761">
        <v>5531.8249999999998</v>
      </c>
      <c r="N1761" t="b">
        <v>0</v>
      </c>
      <c r="O1761">
        <v>5531.8249999999998</v>
      </c>
      <c r="P1761">
        <v>0.98879261420763997</v>
      </c>
      <c r="R1761">
        <v>11995.114</v>
      </c>
      <c r="S1761">
        <v>11995.114</v>
      </c>
      <c r="X1761">
        <v>6.1985943260188803E-2</v>
      </c>
      <c r="Y1761">
        <v>0.98840320303866602</v>
      </c>
      <c r="Z1761">
        <v>0.98840320303866602</v>
      </c>
      <c r="AA1761">
        <v>447.33384528440598</v>
      </c>
      <c r="AB1761">
        <v>-1.1664564242959001E-2</v>
      </c>
      <c r="AC1761">
        <v>1.3606205897809999E-4</v>
      </c>
      <c r="AD1761">
        <v>0.19865245213846799</v>
      </c>
      <c r="AE1761">
        <v>0.17070309656187899</v>
      </c>
      <c r="AF1761">
        <v>0.19865245213846799</v>
      </c>
      <c r="AH1761">
        <v>449.61535409095899</v>
      </c>
      <c r="AI1761">
        <v>16.36</v>
      </c>
      <c r="AJ1761">
        <v>456.359584402324</v>
      </c>
      <c r="AK1761">
        <v>442.871123779595</v>
      </c>
      <c r="AL1761">
        <v>8.4049823633150001E-4</v>
      </c>
      <c r="AM1761">
        <v>6.7515432098759996E-4</v>
      </c>
      <c r="AN1761" s="96">
        <v>1.3197571368637301E-6</v>
      </c>
      <c r="AO1761">
        <v>-9.1190412413689002E-3</v>
      </c>
      <c r="AP1761">
        <v>-9.1177214842320994E-3</v>
      </c>
      <c r="AR1761">
        <v>0.113774244530989</v>
      </c>
      <c r="AS1761">
        <v>1.0105463263061101</v>
      </c>
      <c r="AT1761">
        <v>0.87988755652613204</v>
      </c>
      <c r="AU1761">
        <v>0.64448753169338902</v>
      </c>
      <c r="AV1761">
        <v>480.04856115975298</v>
      </c>
      <c r="AW1761">
        <v>-7.7387884305992003E-3</v>
      </c>
      <c r="AX1761" s="98">
        <v>0.64448753169338902</v>
      </c>
      <c r="AY1761">
        <v>0.13020927986702799</v>
      </c>
      <c r="BD1761" s="95">
        <v>45505</v>
      </c>
    </row>
    <row r="1762" spans="1:56">
      <c r="A1762" t="s">
        <v>106</v>
      </c>
      <c r="B1762">
        <v>5498.1</v>
      </c>
      <c r="C1762">
        <v>0</v>
      </c>
      <c r="D1762">
        <v>11923</v>
      </c>
      <c r="E1762" s="95">
        <v>45505</v>
      </c>
      <c r="F1762" t="s">
        <v>1911</v>
      </c>
      <c r="G1762" t="b">
        <v>0</v>
      </c>
      <c r="H1762" t="b">
        <v>0</v>
      </c>
      <c r="I1762" t="b">
        <v>0</v>
      </c>
      <c r="J1762" t="b">
        <v>0</v>
      </c>
      <c r="K1762" t="b">
        <v>0</v>
      </c>
      <c r="L1762">
        <v>5498.1</v>
      </c>
      <c r="M1762">
        <v>5498.1</v>
      </c>
      <c r="N1762" t="b">
        <v>0</v>
      </c>
      <c r="O1762">
        <v>5498.1</v>
      </c>
      <c r="P1762">
        <v>0.99390345862351004</v>
      </c>
      <c r="R1762">
        <v>11923</v>
      </c>
      <c r="S1762">
        <v>11923</v>
      </c>
      <c r="X1762">
        <v>6.1985943260188803E-2</v>
      </c>
      <c r="Y1762">
        <v>0.99398805213522701</v>
      </c>
      <c r="Z1762">
        <v>0.99398805213522701</v>
      </c>
      <c r="AA1762">
        <v>444.64449752840801</v>
      </c>
      <c r="AB1762">
        <v>-6.0300923824839004E-3</v>
      </c>
      <c r="AC1762" s="96">
        <v>3.6362014141290402E-5</v>
      </c>
      <c r="AD1762">
        <v>0.20234521124282401</v>
      </c>
      <c r="AE1762">
        <v>0.17375165768675899</v>
      </c>
      <c r="AF1762">
        <v>0.20234521124282401</v>
      </c>
      <c r="AH1762">
        <v>449.61535409095899</v>
      </c>
      <c r="AI1762">
        <v>16.36</v>
      </c>
      <c r="AJ1762">
        <v>456.359584402324</v>
      </c>
      <c r="AK1762">
        <v>442.871123779595</v>
      </c>
      <c r="AL1762">
        <v>6.7515432098759996E-4</v>
      </c>
      <c r="AM1762">
        <v>5.0981040564370003E-4</v>
      </c>
      <c r="AN1762" s="96">
        <v>9.7256072959351293E-13</v>
      </c>
      <c r="AO1762">
        <v>-0.13924951085232701</v>
      </c>
      <c r="AP1762">
        <v>-0.13924951085135501</v>
      </c>
      <c r="AR1762">
        <v>0.113774244530989</v>
      </c>
      <c r="AS1762">
        <v>1.0105463263061101</v>
      </c>
      <c r="AT1762">
        <v>0.84734851372139497</v>
      </c>
      <c r="AU1762">
        <v>0.48562515714599302</v>
      </c>
      <c r="AV1762">
        <v>478.180926626798</v>
      </c>
      <c r="AW1762">
        <v>-3.8905116774910998E-3</v>
      </c>
      <c r="AX1762" s="98">
        <v>0.48562515714599302</v>
      </c>
      <c r="AY1762">
        <v>0.13079674392210899</v>
      </c>
      <c r="BD1762" s="95">
        <v>45505</v>
      </c>
    </row>
    <row r="1763" spans="1:56">
      <c r="A1763" t="s">
        <v>107</v>
      </c>
      <c r="B1763">
        <v>5488.4750000000004</v>
      </c>
      <c r="C1763">
        <v>0</v>
      </c>
      <c r="D1763">
        <v>11901.983</v>
      </c>
      <c r="E1763" s="95">
        <v>45505</v>
      </c>
      <c r="F1763" t="s">
        <v>1912</v>
      </c>
      <c r="G1763" t="b">
        <v>0</v>
      </c>
      <c r="H1763" t="b">
        <v>0</v>
      </c>
      <c r="I1763" t="b">
        <v>0</v>
      </c>
      <c r="J1763" t="b">
        <v>0</v>
      </c>
      <c r="K1763" t="b">
        <v>0</v>
      </c>
      <c r="L1763">
        <v>5488.4750000000004</v>
      </c>
      <c r="M1763">
        <v>5488.4750000000004</v>
      </c>
      <c r="N1763" t="b">
        <v>0</v>
      </c>
      <c r="O1763">
        <v>5488.4750000000004</v>
      </c>
      <c r="P1763">
        <v>0.99824939524562994</v>
      </c>
      <c r="R1763">
        <v>11901.983</v>
      </c>
      <c r="S1763">
        <v>11901.983</v>
      </c>
      <c r="X1763">
        <v>6.1985943260188803E-2</v>
      </c>
      <c r="Y1763">
        <v>0.998237272498532</v>
      </c>
      <c r="Z1763">
        <v>0.998237272498532</v>
      </c>
      <c r="AA1763">
        <v>443.86071044423801</v>
      </c>
      <c r="AB1763">
        <v>-1.7642829337275001E-3</v>
      </c>
      <c r="AC1763" s="96">
        <v>3.1126942702423201E-6</v>
      </c>
      <c r="AD1763">
        <v>0.19701882398311901</v>
      </c>
      <c r="AE1763">
        <v>0.17160615715413899</v>
      </c>
      <c r="AF1763">
        <v>0.19701882398311901</v>
      </c>
      <c r="AH1763">
        <v>449.61535409095899</v>
      </c>
      <c r="AI1763">
        <v>16.36</v>
      </c>
      <c r="AJ1763">
        <v>456.359584402324</v>
      </c>
      <c r="AK1763">
        <v>442.871123779595</v>
      </c>
      <c r="AL1763">
        <v>5.0981040564370003E-4</v>
      </c>
      <c r="AM1763">
        <v>3.4446649029979998E-4</v>
      </c>
      <c r="AN1763" s="96">
        <v>3.0004898997504498E-20</v>
      </c>
      <c r="AO1763">
        <v>-0.23068320566268599</v>
      </c>
      <c r="AP1763">
        <v>-0.23068320566268599</v>
      </c>
      <c r="AR1763">
        <v>0.113774244530989</v>
      </c>
      <c r="AS1763">
        <v>1.0105463263061101</v>
      </c>
      <c r="AT1763">
        <v>0.84047928442759701</v>
      </c>
      <c r="AU1763">
        <v>0.41079994292593902</v>
      </c>
      <c r="AV1763">
        <v>477.76801388617298</v>
      </c>
      <c r="AW1763">
        <v>-8.6350734132799995E-4</v>
      </c>
      <c r="AX1763" s="98">
        <v>0.41079994292593902</v>
      </c>
      <c r="AY1763">
        <v>0.13078900392079801</v>
      </c>
      <c r="BD1763" s="95">
        <v>45505</v>
      </c>
    </row>
    <row r="1764" spans="1:56">
      <c r="A1764" t="s">
        <v>108</v>
      </c>
      <c r="B1764">
        <v>5461.75</v>
      </c>
      <c r="C1764">
        <v>0</v>
      </c>
      <c r="D1764">
        <v>11843.583000000001</v>
      </c>
      <c r="E1764" s="95">
        <v>45505</v>
      </c>
      <c r="F1764" t="s">
        <v>1913</v>
      </c>
      <c r="G1764" t="b">
        <v>0</v>
      </c>
      <c r="H1764" t="b">
        <v>0</v>
      </c>
      <c r="I1764" t="b">
        <v>0</v>
      </c>
      <c r="J1764" t="b">
        <v>0</v>
      </c>
      <c r="K1764" t="b">
        <v>0</v>
      </c>
      <c r="L1764">
        <v>5461.75</v>
      </c>
      <c r="M1764">
        <v>5461.75</v>
      </c>
      <c r="N1764" t="b">
        <v>0</v>
      </c>
      <c r="O1764">
        <v>5461.75</v>
      </c>
      <c r="P1764">
        <v>0.995130705706047</v>
      </c>
      <c r="R1764">
        <v>11843.583000000001</v>
      </c>
      <c r="S1764">
        <v>11843.583000000001</v>
      </c>
      <c r="X1764">
        <v>6.1985943260188803E-2</v>
      </c>
      <c r="Y1764">
        <v>0.99509325462824105</v>
      </c>
      <c r="Z1764">
        <v>0.99509325462824105</v>
      </c>
      <c r="AA1764">
        <v>441.68279895756098</v>
      </c>
      <c r="AB1764">
        <v>-4.9188229708294002E-3</v>
      </c>
      <c r="AC1764" s="96">
        <v>2.4194819418359401E-5</v>
      </c>
      <c r="AD1764">
        <v>0.197606203522837</v>
      </c>
      <c r="AE1764">
        <v>0.17275879954906601</v>
      </c>
      <c r="AF1764">
        <v>0.197606203522837</v>
      </c>
      <c r="AH1764">
        <v>449.61535409095899</v>
      </c>
      <c r="AI1764">
        <v>16.36</v>
      </c>
      <c r="AJ1764">
        <v>456.359584402324</v>
      </c>
      <c r="AK1764">
        <v>442.871123779595</v>
      </c>
      <c r="AL1764">
        <v>3.4446649029979998E-4</v>
      </c>
      <c r="AM1764">
        <v>1.7912257495590001E-4</v>
      </c>
      <c r="AN1764" s="96">
        <v>1.07730125730595E-50</v>
      </c>
      <c r="AO1764">
        <v>-0.88990307701203797</v>
      </c>
      <c r="AP1764">
        <v>-0.88990307701203797</v>
      </c>
      <c r="AR1764">
        <v>0.113774244530989</v>
      </c>
      <c r="AS1764">
        <v>1.0105463263061101</v>
      </c>
      <c r="AT1764">
        <v>0.84057035517357004</v>
      </c>
      <c r="AU1764">
        <v>0.37779387494972</v>
      </c>
      <c r="AV1764">
        <v>476.80340441055102</v>
      </c>
      <c r="AW1764">
        <v>-2.0189913254682001E-3</v>
      </c>
      <c r="AX1764" s="98">
        <v>0.37779387494972</v>
      </c>
      <c r="AY1764">
        <v>0.13096511440849501</v>
      </c>
      <c r="BD1764" s="95">
        <v>45505</v>
      </c>
    </row>
    <row r="1765" spans="1:56">
      <c r="A1765" t="s">
        <v>109</v>
      </c>
      <c r="B1765">
        <v>5448.875</v>
      </c>
      <c r="C1765">
        <v>0</v>
      </c>
      <c r="D1765">
        <v>11816.374</v>
      </c>
      <c r="E1765" s="95">
        <v>45505</v>
      </c>
      <c r="F1765" t="s">
        <v>1914</v>
      </c>
      <c r="G1765" t="b">
        <v>0</v>
      </c>
      <c r="H1765" t="b">
        <v>0</v>
      </c>
      <c r="I1765" t="b">
        <v>0</v>
      </c>
      <c r="J1765" t="b">
        <v>0</v>
      </c>
      <c r="K1765" t="b">
        <v>0</v>
      </c>
      <c r="L1765">
        <v>5448.875</v>
      </c>
      <c r="M1765">
        <v>5448.875</v>
      </c>
      <c r="N1765" t="b">
        <v>0</v>
      </c>
      <c r="O1765">
        <v>5448.875</v>
      </c>
      <c r="P1765">
        <v>0.99764269693779395</v>
      </c>
      <c r="R1765">
        <v>11816.374</v>
      </c>
      <c r="S1765">
        <v>11816.374</v>
      </c>
      <c r="X1765">
        <v>6.1985943260188803E-2</v>
      </c>
      <c r="Y1765">
        <v>0.99770263779128299</v>
      </c>
      <c r="Z1765">
        <v>0.99770263779128299</v>
      </c>
      <c r="AA1765">
        <v>440.66809358699498</v>
      </c>
      <c r="AB1765">
        <v>-2.3000051939813001E-3</v>
      </c>
      <c r="AC1765" s="96">
        <v>5.2900238923412696E-6</v>
      </c>
      <c r="AD1765">
        <v>0.193042003458397</v>
      </c>
      <c r="AE1765">
        <v>0.17096836783852101</v>
      </c>
      <c r="AF1765">
        <v>0.193042003458397</v>
      </c>
      <c r="AH1765">
        <v>449.61535409095899</v>
      </c>
      <c r="AI1765">
        <v>16.36</v>
      </c>
      <c r="AJ1765">
        <v>456.359584402324</v>
      </c>
      <c r="AK1765">
        <v>442.871123779595</v>
      </c>
      <c r="AL1765">
        <v>1.7912257495590001E-4</v>
      </c>
      <c r="AM1765">
        <v>0</v>
      </c>
      <c r="AN1765">
        <v>0</v>
      </c>
      <c r="AO1765">
        <v>0</v>
      </c>
      <c r="AP1765">
        <v>0</v>
      </c>
      <c r="AR1765">
        <v>0.113774244530989</v>
      </c>
      <c r="AS1765">
        <v>1.0105463263061101</v>
      </c>
      <c r="AT1765">
        <v>0.83849441126896196</v>
      </c>
      <c r="AU1765">
        <v>5.3677233373528699E-2</v>
      </c>
      <c r="AV1765">
        <v>476.37765264656201</v>
      </c>
      <c r="AW1765">
        <v>-8.9292937099410001E-4</v>
      </c>
      <c r="AX1765" s="98">
        <v>0.12779387494972</v>
      </c>
      <c r="AY1765">
        <v>0.13082386195295001</v>
      </c>
      <c r="BD1765" s="95">
        <v>45505</v>
      </c>
    </row>
    <row r="1766" spans="1:56">
      <c r="A1766" t="s">
        <v>110</v>
      </c>
      <c r="B1766">
        <v>5476.9375</v>
      </c>
      <c r="C1766">
        <v>0</v>
      </c>
      <c r="D1766">
        <v>11878.425999999999</v>
      </c>
      <c r="E1766" s="95">
        <v>45505</v>
      </c>
      <c r="F1766" t="s">
        <v>1915</v>
      </c>
      <c r="G1766" t="b">
        <v>0</v>
      </c>
      <c r="H1766" t="b">
        <v>0</v>
      </c>
      <c r="I1766" t="b">
        <v>0</v>
      </c>
      <c r="J1766" t="b">
        <v>0</v>
      </c>
      <c r="K1766" t="b">
        <v>0</v>
      </c>
      <c r="L1766">
        <v>5476.9375</v>
      </c>
      <c r="M1766">
        <v>5476.9375</v>
      </c>
      <c r="N1766" t="b">
        <v>0</v>
      </c>
      <c r="O1766">
        <v>5476.9375</v>
      </c>
      <c r="P1766">
        <v>1.00515014567227</v>
      </c>
      <c r="R1766">
        <v>11878.425999999999</v>
      </c>
      <c r="S1766">
        <v>11878.425999999999</v>
      </c>
      <c r="T1766" s="97">
        <v>45505</v>
      </c>
      <c r="U1766">
        <v>11878.425999999999</v>
      </c>
      <c r="W1766">
        <v>5.7741767880967999E-2</v>
      </c>
      <c r="X1766">
        <v>6.1985943260188803E-2</v>
      </c>
      <c r="Y1766">
        <v>1.0052513571422099</v>
      </c>
      <c r="Z1766">
        <v>1.0052513571422099</v>
      </c>
      <c r="AA1766">
        <v>442.98219912759998</v>
      </c>
      <c r="AB1766">
        <v>5.2376168487656E-3</v>
      </c>
      <c r="AC1766" s="96">
        <v>2.7432630254473499E-5</v>
      </c>
      <c r="AD1766">
        <v>0.194763373813999</v>
      </c>
      <c r="AE1766">
        <v>0.172641281593927</v>
      </c>
      <c r="AF1766">
        <v>0.194763373813999</v>
      </c>
      <c r="AG1766">
        <v>442.98219912759998</v>
      </c>
      <c r="AH1766">
        <v>449.61535409095899</v>
      </c>
      <c r="AI1766">
        <v>16.36</v>
      </c>
      <c r="AJ1766">
        <v>456.359584402324</v>
      </c>
      <c r="AK1766">
        <v>442.871123779595</v>
      </c>
      <c r="AL1766">
        <v>0</v>
      </c>
      <c r="AN1766">
        <v>0</v>
      </c>
      <c r="AO1766">
        <v>0</v>
      </c>
      <c r="AP1766">
        <v>0</v>
      </c>
      <c r="AQ1766">
        <v>0.11487700639986501</v>
      </c>
      <c r="AR1766">
        <v>0.113774244530989</v>
      </c>
      <c r="AS1766">
        <v>1.0105463263061101</v>
      </c>
      <c r="AT1766">
        <v>0.84016008663194397</v>
      </c>
      <c r="AU1766">
        <v>0.50050459605541697</v>
      </c>
      <c r="AV1766">
        <v>476.69019986947302</v>
      </c>
      <c r="AW1766">
        <v>6.5609127794849997E-4</v>
      </c>
      <c r="AX1766" s="98">
        <v>0.27779387494972002</v>
      </c>
      <c r="AY1766">
        <v>0.130785322013864</v>
      </c>
      <c r="AZ1766" s="97">
        <v>45505</v>
      </c>
      <c r="BA1766">
        <v>476.69019986947302</v>
      </c>
      <c r="BB1766">
        <v>476.69019096472499</v>
      </c>
      <c r="BC1766" s="96">
        <v>8.9047487108473399E-6</v>
      </c>
      <c r="BD1766" s="95">
        <v>45505</v>
      </c>
    </row>
    <row r="1767" spans="1:56">
      <c r="A1767" t="s">
        <v>104</v>
      </c>
      <c r="B1767">
        <v>5401.5874999999996</v>
      </c>
      <c r="C1767">
        <v>0</v>
      </c>
      <c r="D1767">
        <v>11718.967000000001</v>
      </c>
      <c r="E1767" s="95">
        <v>45506</v>
      </c>
      <c r="F1767" t="s">
        <v>1916</v>
      </c>
      <c r="G1767" t="b">
        <v>0</v>
      </c>
      <c r="H1767" t="b">
        <v>0</v>
      </c>
      <c r="I1767" t="b">
        <v>0</v>
      </c>
      <c r="J1767" t="b">
        <v>0</v>
      </c>
      <c r="K1767" t="b">
        <v>0</v>
      </c>
      <c r="L1767">
        <v>5401.5874999999996</v>
      </c>
      <c r="M1767">
        <v>5401.5874999999996</v>
      </c>
      <c r="N1767" t="b">
        <v>0</v>
      </c>
      <c r="O1767">
        <v>5401.5874999999996</v>
      </c>
      <c r="P1767">
        <v>0.98624231151076602</v>
      </c>
      <c r="R1767">
        <v>11718.967000000001</v>
      </c>
      <c r="S1767">
        <v>11718.967000000001</v>
      </c>
      <c r="X1767">
        <v>5.7741767880967999E-2</v>
      </c>
      <c r="Y1767">
        <v>0.98641535285228599</v>
      </c>
      <c r="Z1767">
        <v>0.98641535285228599</v>
      </c>
      <c r="AA1767">
        <v>436.964442259733</v>
      </c>
      <c r="AB1767">
        <v>-1.36777627232359E-2</v>
      </c>
      <c r="AC1767">
        <v>1.8708119311309999E-4</v>
      </c>
      <c r="AD1767">
        <v>0.235494116596873</v>
      </c>
      <c r="AE1767">
        <v>0.197005579836281</v>
      </c>
      <c r="AF1767">
        <v>0.235494116596873</v>
      </c>
      <c r="AH1767">
        <v>442.98219912759998</v>
      </c>
      <c r="AI1767">
        <v>18.59</v>
      </c>
      <c r="AJ1767">
        <v>449.62693211451398</v>
      </c>
      <c r="AK1767">
        <v>436.33746614068599</v>
      </c>
      <c r="AL1767">
        <v>1.0058421516754E-3</v>
      </c>
      <c r="AM1767">
        <v>8.4049823633150001E-4</v>
      </c>
      <c r="AN1767" s="96">
        <v>5.8638628479566001E-8</v>
      </c>
      <c r="AO1767">
        <v>-0.393920209413954</v>
      </c>
      <c r="AP1767">
        <v>-0.393920150775325</v>
      </c>
      <c r="AR1767">
        <v>0.11487700639986501</v>
      </c>
      <c r="AS1767">
        <v>1.0010683669370699</v>
      </c>
      <c r="AT1767">
        <v>0.84061367203540405</v>
      </c>
      <c r="AU1767">
        <v>0.49634882776467398</v>
      </c>
      <c r="AV1767">
        <v>474.87752786708899</v>
      </c>
      <c r="AW1767">
        <v>-3.8026206598769999E-3</v>
      </c>
      <c r="AX1767" s="98">
        <v>0.42779387494971999</v>
      </c>
      <c r="AY1767">
        <v>0.13095855514395299</v>
      </c>
      <c r="BD1767" s="95">
        <v>45506</v>
      </c>
    </row>
    <row r="1768" spans="1:56">
      <c r="A1768" t="s">
        <v>105</v>
      </c>
      <c r="B1768">
        <v>5352.5249999999996</v>
      </c>
      <c r="C1768">
        <v>0</v>
      </c>
      <c r="D1768">
        <v>11614.695</v>
      </c>
      <c r="E1768" s="95">
        <v>45506</v>
      </c>
      <c r="F1768" t="s">
        <v>1917</v>
      </c>
      <c r="G1768" t="b">
        <v>0</v>
      </c>
      <c r="H1768" t="b">
        <v>0</v>
      </c>
      <c r="I1768" t="b">
        <v>0</v>
      </c>
      <c r="J1768" t="b">
        <v>0</v>
      </c>
      <c r="K1768" t="b">
        <v>0</v>
      </c>
      <c r="L1768">
        <v>5352.5249999999996</v>
      </c>
      <c r="M1768">
        <v>5352.5249999999996</v>
      </c>
      <c r="N1768" t="b">
        <v>0</v>
      </c>
      <c r="O1768">
        <v>5352.5249999999996</v>
      </c>
      <c r="P1768">
        <v>0.99091702207915699</v>
      </c>
      <c r="R1768">
        <v>11614.695</v>
      </c>
      <c r="S1768">
        <v>11614.695</v>
      </c>
      <c r="X1768">
        <v>5.7741767880967999E-2</v>
      </c>
      <c r="Y1768">
        <v>0.99110228742857598</v>
      </c>
      <c r="Z1768">
        <v>0.99110228742857598</v>
      </c>
      <c r="AA1768">
        <v>433.076458248574</v>
      </c>
      <c r="AB1768">
        <v>-8.9375336026328005E-3</v>
      </c>
      <c r="AC1768" s="96">
        <v>7.9879506898191104E-5</v>
      </c>
      <c r="AD1768">
        <v>0.24613914200049899</v>
      </c>
      <c r="AE1768">
        <v>0.20463158611779</v>
      </c>
      <c r="AF1768">
        <v>0.24613914200049899</v>
      </c>
      <c r="AH1768">
        <v>442.98219912759998</v>
      </c>
      <c r="AI1768">
        <v>18.59</v>
      </c>
      <c r="AJ1768">
        <v>449.62693211451398</v>
      </c>
      <c r="AK1768">
        <v>436.33746614068599</v>
      </c>
      <c r="AL1768">
        <v>8.4049823633150001E-4</v>
      </c>
      <c r="AM1768">
        <v>6.7515432098759996E-4</v>
      </c>
      <c r="AN1768" s="96">
        <v>4.1877670869818398E-15</v>
      </c>
      <c r="AO1768">
        <v>-0.93950150211828998</v>
      </c>
      <c r="AP1768">
        <v>-0.93950150211828598</v>
      </c>
      <c r="AR1768">
        <v>0.11487700639986501</v>
      </c>
      <c r="AS1768">
        <v>1.0010683669370699</v>
      </c>
      <c r="AT1768">
        <v>0.83857187242690001</v>
      </c>
      <c r="AU1768">
        <v>0.24979739494488901</v>
      </c>
      <c r="AV1768">
        <v>473.06150759449599</v>
      </c>
      <c r="AW1768">
        <v>-3.8241865871188E-3</v>
      </c>
      <c r="AX1768" s="98">
        <v>0.24979739494488901</v>
      </c>
      <c r="AY1768">
        <v>0.13130248153163099</v>
      </c>
      <c r="BD1768" s="95">
        <v>45506</v>
      </c>
    </row>
    <row r="1769" spans="1:56">
      <c r="A1769" t="s">
        <v>106</v>
      </c>
      <c r="B1769">
        <v>5363.55</v>
      </c>
      <c r="C1769">
        <v>0</v>
      </c>
      <c r="D1769">
        <v>11640.87</v>
      </c>
      <c r="E1769" s="95">
        <v>45506</v>
      </c>
      <c r="F1769" t="s">
        <v>1918</v>
      </c>
      <c r="G1769" t="b">
        <v>0</v>
      </c>
      <c r="H1769" t="b">
        <v>0</v>
      </c>
      <c r="I1769" t="b">
        <v>0</v>
      </c>
      <c r="J1769" t="b">
        <v>0</v>
      </c>
      <c r="K1769" t="b">
        <v>0</v>
      </c>
      <c r="L1769">
        <v>5363.55</v>
      </c>
      <c r="M1769">
        <v>5363.55</v>
      </c>
      <c r="N1769" t="b">
        <v>0</v>
      </c>
      <c r="O1769">
        <v>5363.55</v>
      </c>
      <c r="P1769">
        <v>1.0020597755264999</v>
      </c>
      <c r="R1769">
        <v>11640.87</v>
      </c>
      <c r="S1769">
        <v>11640.87</v>
      </c>
      <c r="X1769">
        <v>5.7741767880967999E-2</v>
      </c>
      <c r="Y1769">
        <v>1.00225361061999</v>
      </c>
      <c r="Z1769">
        <v>1.00225361061999</v>
      </c>
      <c r="AA1769">
        <v>434.05244395415298</v>
      </c>
      <c r="AB1769">
        <v>2.2510750483278E-3</v>
      </c>
      <c r="AC1769" s="96">
        <v>5.0673388732041701E-6</v>
      </c>
      <c r="AD1769">
        <v>0.23976183127761799</v>
      </c>
      <c r="AE1769">
        <v>0.20220293526341299</v>
      </c>
      <c r="AF1769">
        <v>0.23976183127761799</v>
      </c>
      <c r="AH1769">
        <v>442.98219912759998</v>
      </c>
      <c r="AI1769">
        <v>18.59</v>
      </c>
      <c r="AJ1769">
        <v>449.62693211451398</v>
      </c>
      <c r="AK1769">
        <v>436.33746614068599</v>
      </c>
      <c r="AL1769">
        <v>6.7515432098759996E-4</v>
      </c>
      <c r="AM1769">
        <v>5.0981040564370003E-4</v>
      </c>
      <c r="AN1769" s="96">
        <v>2.2986073998261001E-17</v>
      </c>
      <c r="AO1769">
        <v>-0.894131769418402</v>
      </c>
      <c r="AP1769">
        <v>-0.894131769418402</v>
      </c>
      <c r="AR1769">
        <v>0.11487700639986501</v>
      </c>
      <c r="AS1769">
        <v>1.0010683669370699</v>
      </c>
      <c r="AT1769">
        <v>0.83449534657222602</v>
      </c>
      <c r="AU1769">
        <v>2.33933450996456E-2</v>
      </c>
      <c r="AV1769">
        <v>473.31710540321001</v>
      </c>
      <c r="AW1769">
        <v>5.4030565711019995E-4</v>
      </c>
      <c r="AX1769" s="98">
        <v>2.33933450996456E-2</v>
      </c>
      <c r="AY1769">
        <v>0.13115251078380899</v>
      </c>
      <c r="BD1769" s="95">
        <v>45506</v>
      </c>
    </row>
    <row r="1770" spans="1:56">
      <c r="A1770" t="s">
        <v>107</v>
      </c>
      <c r="B1770">
        <v>5365.7</v>
      </c>
      <c r="C1770">
        <v>0</v>
      </c>
      <c r="D1770">
        <v>11644.91</v>
      </c>
      <c r="E1770" s="95">
        <v>45506</v>
      </c>
      <c r="F1770" t="s">
        <v>1919</v>
      </c>
      <c r="G1770" t="b">
        <v>0</v>
      </c>
      <c r="H1770" t="b">
        <v>0</v>
      </c>
      <c r="I1770" t="b">
        <v>0</v>
      </c>
      <c r="J1770" t="b">
        <v>0</v>
      </c>
      <c r="K1770" t="b">
        <v>0</v>
      </c>
      <c r="L1770">
        <v>5365.7</v>
      </c>
      <c r="M1770">
        <v>5365.7</v>
      </c>
      <c r="N1770" t="b">
        <v>0</v>
      </c>
      <c r="O1770">
        <v>5365.7</v>
      </c>
      <c r="P1770">
        <v>1.0004008539120499</v>
      </c>
      <c r="R1770">
        <v>11644.91</v>
      </c>
      <c r="S1770">
        <v>11644.91</v>
      </c>
      <c r="X1770">
        <v>5.7741767880967999E-2</v>
      </c>
      <c r="Y1770">
        <v>1.0003470530982601</v>
      </c>
      <c r="Z1770">
        <v>1.0003470530982601</v>
      </c>
      <c r="AA1770">
        <v>434.20308319963601</v>
      </c>
      <c r="AB1770">
        <v>3.469928892685E-4</v>
      </c>
      <c r="AC1770" s="96">
        <v>1.2040406520294401E-7</v>
      </c>
      <c r="AD1770">
        <v>0.232485128899898</v>
      </c>
      <c r="AE1770">
        <v>0.19916279271338899</v>
      </c>
      <c r="AF1770">
        <v>0.232485128899898</v>
      </c>
      <c r="AH1770">
        <v>442.98219912759998</v>
      </c>
      <c r="AI1770">
        <v>18.59</v>
      </c>
      <c r="AJ1770">
        <v>449.62693211451398</v>
      </c>
      <c r="AK1770">
        <v>436.33746614068599</v>
      </c>
      <c r="AL1770">
        <v>5.0981040564370003E-4</v>
      </c>
      <c r="AM1770">
        <v>3.4446649029979998E-4</v>
      </c>
      <c r="AN1770" s="96">
        <v>2.3671133219616401E-24</v>
      </c>
      <c r="AO1770">
        <v>-0.92212260923160805</v>
      </c>
      <c r="AP1770">
        <v>-0.92212260923160805</v>
      </c>
      <c r="AR1770">
        <v>0.11487700639986501</v>
      </c>
      <c r="AS1770">
        <v>1.0010683669370699</v>
      </c>
      <c r="AT1770">
        <v>0.83627669352691503</v>
      </c>
      <c r="AU1770">
        <v>4.4122536588679297E-2</v>
      </c>
      <c r="AV1770">
        <v>473.31996699027201</v>
      </c>
      <c r="AW1770" s="96">
        <v>6.0458137465246796E-6</v>
      </c>
      <c r="AX1770" s="98">
        <v>4.4122536588679297E-2</v>
      </c>
      <c r="AY1770">
        <v>0.13080938934403899</v>
      </c>
      <c r="BD1770" s="95">
        <v>45506</v>
      </c>
    </row>
    <row r="1771" spans="1:56">
      <c r="A1771" t="s">
        <v>108</v>
      </c>
      <c r="B1771">
        <v>5346.25</v>
      </c>
      <c r="C1771">
        <v>0</v>
      </c>
      <c r="D1771">
        <v>11603.778</v>
      </c>
      <c r="E1771" s="95">
        <v>45506</v>
      </c>
      <c r="F1771" t="s">
        <v>1920</v>
      </c>
      <c r="G1771" t="b">
        <v>0</v>
      </c>
      <c r="H1771" t="b">
        <v>0</v>
      </c>
      <c r="I1771" t="b">
        <v>0</v>
      </c>
      <c r="J1771" t="b">
        <v>0</v>
      </c>
      <c r="K1771" t="b">
        <v>0</v>
      </c>
      <c r="L1771">
        <v>5346.25</v>
      </c>
      <c r="M1771">
        <v>5346.25</v>
      </c>
      <c r="N1771" t="b">
        <v>0</v>
      </c>
      <c r="O1771">
        <v>5346.25</v>
      </c>
      <c r="P1771">
        <v>0.99637512346944401</v>
      </c>
      <c r="R1771">
        <v>11603.778</v>
      </c>
      <c r="S1771">
        <v>11603.778</v>
      </c>
      <c r="X1771">
        <v>5.7741767880967999E-2</v>
      </c>
      <c r="Y1771">
        <v>0.99646781297579801</v>
      </c>
      <c r="Z1771">
        <v>0.99646781297579801</v>
      </c>
      <c r="AA1771">
        <v>432.66939670328998</v>
      </c>
      <c r="AB1771">
        <v>-3.5384399254087999E-3</v>
      </c>
      <c r="AC1771" s="96">
        <v>1.25205571057276E-5</v>
      </c>
      <c r="AD1771">
        <v>0.22832334706309901</v>
      </c>
      <c r="AE1771">
        <v>0.19783435329433999</v>
      </c>
      <c r="AF1771">
        <v>0.22832334706309901</v>
      </c>
      <c r="AH1771">
        <v>442.98219912759998</v>
      </c>
      <c r="AI1771">
        <v>18.59</v>
      </c>
      <c r="AJ1771">
        <v>449.62693211451398</v>
      </c>
      <c r="AK1771">
        <v>436.33746614068599</v>
      </c>
      <c r="AL1771">
        <v>3.4446649029979998E-4</v>
      </c>
      <c r="AM1771">
        <v>1.7912257495590001E-4</v>
      </c>
      <c r="AN1771" s="96">
        <v>3.7436762334805802E-54</v>
      </c>
      <c r="AO1771">
        <v>-0.99965285291457895</v>
      </c>
      <c r="AP1771">
        <v>-0.99965285291457895</v>
      </c>
      <c r="AR1771">
        <v>0.11487700639986501</v>
      </c>
      <c r="AS1771">
        <v>1.0010683669370699</v>
      </c>
      <c r="AT1771">
        <v>0.84033046247175902</v>
      </c>
      <c r="AU1771">
        <v>3.3253913019395502E-2</v>
      </c>
      <c r="AV1771">
        <v>473.24568608884101</v>
      </c>
      <c r="AW1771">
        <v>-1.569359135703E-4</v>
      </c>
      <c r="AX1771" s="98">
        <v>3.3253913019395502E-2</v>
      </c>
      <c r="AY1771">
        <v>0.13072048139883899</v>
      </c>
      <c r="BD1771" s="95">
        <v>45506</v>
      </c>
    </row>
    <row r="1772" spans="1:56">
      <c r="A1772" t="s">
        <v>109</v>
      </c>
      <c r="B1772">
        <v>5359.5249999999996</v>
      </c>
      <c r="C1772">
        <v>0</v>
      </c>
      <c r="D1772">
        <v>11630.88</v>
      </c>
      <c r="E1772" s="95">
        <v>45506</v>
      </c>
      <c r="F1772" t="s">
        <v>1921</v>
      </c>
      <c r="G1772" t="b">
        <v>0</v>
      </c>
      <c r="H1772" t="b">
        <v>0</v>
      </c>
      <c r="I1772" t="b">
        <v>0</v>
      </c>
      <c r="J1772" t="b">
        <v>0</v>
      </c>
      <c r="K1772" t="b">
        <v>0</v>
      </c>
      <c r="L1772">
        <v>5359.5249999999996</v>
      </c>
      <c r="M1772">
        <v>5359.5249999999996</v>
      </c>
      <c r="N1772" t="b">
        <v>0</v>
      </c>
      <c r="O1772">
        <v>5359.5249999999996</v>
      </c>
      <c r="P1772">
        <v>1.0024830488660199</v>
      </c>
      <c r="R1772">
        <v>11630.88</v>
      </c>
      <c r="S1772">
        <v>11630.88</v>
      </c>
      <c r="X1772">
        <v>5.7741767880967999E-2</v>
      </c>
      <c r="Y1772">
        <v>1.0023356186235199</v>
      </c>
      <c r="Z1772">
        <v>1.0023356186235199</v>
      </c>
      <c r="AA1772">
        <v>433.679947404058</v>
      </c>
      <c r="AB1772">
        <v>2.3328953059398002E-3</v>
      </c>
      <c r="AC1772" s="96">
        <v>5.4424005084762802E-6</v>
      </c>
      <c r="AD1772">
        <v>0.22266495331566599</v>
      </c>
      <c r="AE1772">
        <v>0.19558192717630299</v>
      </c>
      <c r="AF1772">
        <v>0.22266495331566599</v>
      </c>
      <c r="AH1772">
        <v>442.98219912759998</v>
      </c>
      <c r="AI1772">
        <v>18.59</v>
      </c>
      <c r="AJ1772">
        <v>449.62693211451398</v>
      </c>
      <c r="AK1772">
        <v>436.33746614068599</v>
      </c>
      <c r="AL1772">
        <v>1.7912257495590001E-4</v>
      </c>
      <c r="AM1772">
        <v>0</v>
      </c>
      <c r="AN1772">
        <v>0</v>
      </c>
      <c r="AO1772">
        <v>0</v>
      </c>
      <c r="AP1772">
        <v>0</v>
      </c>
      <c r="AR1772">
        <v>0.11487700639986501</v>
      </c>
      <c r="AS1772">
        <v>1.0010683669370699</v>
      </c>
      <c r="AT1772">
        <v>0.84137594315541497</v>
      </c>
      <c r="AU1772">
        <v>0</v>
      </c>
      <c r="AV1772">
        <v>473.280868624709</v>
      </c>
      <c r="AW1772" s="96">
        <v>7.4343067251181298E-5</v>
      </c>
      <c r="AX1772" s="98">
        <v>0</v>
      </c>
      <c r="AY1772">
        <v>0.13066329971772001</v>
      </c>
      <c r="BD1772" s="95">
        <v>45506</v>
      </c>
    </row>
    <row r="1773" spans="1:56">
      <c r="A1773" t="s">
        <v>110</v>
      </c>
      <c r="B1773">
        <v>5366.9750000000004</v>
      </c>
      <c r="C1773">
        <v>0</v>
      </c>
      <c r="D1773">
        <v>11647.208000000001</v>
      </c>
      <c r="E1773" s="95">
        <v>45506</v>
      </c>
      <c r="F1773" t="s">
        <v>1922</v>
      </c>
      <c r="G1773" t="b">
        <v>0</v>
      </c>
      <c r="H1773" t="b">
        <v>0</v>
      </c>
      <c r="I1773" t="b">
        <v>0</v>
      </c>
      <c r="J1773" t="b">
        <v>0</v>
      </c>
      <c r="K1773" t="b">
        <v>0</v>
      </c>
      <c r="L1773">
        <v>5366.9750000000004</v>
      </c>
      <c r="M1773">
        <v>5366.9750000000004</v>
      </c>
      <c r="N1773" t="b">
        <v>0</v>
      </c>
      <c r="O1773">
        <v>5366.9750000000004</v>
      </c>
      <c r="P1773">
        <v>1.0013900485584</v>
      </c>
      <c r="R1773">
        <v>11647.208000000001</v>
      </c>
      <c r="S1773">
        <v>11647.208000000001</v>
      </c>
      <c r="T1773" s="97">
        <v>45506</v>
      </c>
      <c r="U1773">
        <v>11647.208000000001</v>
      </c>
      <c r="W1773">
        <v>6.2483234065753103E-2</v>
      </c>
      <c r="X1773">
        <v>5.7741767880967999E-2</v>
      </c>
      <c r="Y1773">
        <v>1.0014038490638699</v>
      </c>
      <c r="Z1773">
        <v>1.0014038490638699</v>
      </c>
      <c r="AA1773">
        <v>434.28876859224101</v>
      </c>
      <c r="AB1773">
        <v>1.4028645890360001E-3</v>
      </c>
      <c r="AC1773" s="96">
        <v>1.9680290551713798E-6</v>
      </c>
      <c r="AD1773">
        <v>0.21636357536369899</v>
      </c>
      <c r="AE1773">
        <v>0.19289600729008399</v>
      </c>
      <c r="AF1773">
        <v>0.21636357536369899</v>
      </c>
      <c r="AG1773">
        <v>434.28876859224101</v>
      </c>
      <c r="AH1773">
        <v>442.98219912759998</v>
      </c>
      <c r="AI1773">
        <v>18.59</v>
      </c>
      <c r="AJ1773">
        <v>449.62693211451398</v>
      </c>
      <c r="AK1773">
        <v>436.33746614068599</v>
      </c>
      <c r="AL1773">
        <v>0</v>
      </c>
      <c r="AN1773">
        <v>0</v>
      </c>
      <c r="AO1773">
        <v>0</v>
      </c>
      <c r="AP1773">
        <v>0</v>
      </c>
      <c r="AQ1773">
        <v>0.11504846409439599</v>
      </c>
      <c r="AR1773">
        <v>0.11487700639986501</v>
      </c>
      <c r="AS1773">
        <v>1.0010683669370699</v>
      </c>
      <c r="AT1773">
        <v>0.84204728939119</v>
      </c>
      <c r="AU1773">
        <v>0.43489303924136502</v>
      </c>
      <c r="AV1773">
        <v>473.27376941167898</v>
      </c>
      <c r="AW1773" s="96">
        <v>-1.50000000000982E-5</v>
      </c>
      <c r="AX1773" s="98">
        <v>0.15</v>
      </c>
      <c r="AY1773">
        <v>0.12989381031493799</v>
      </c>
      <c r="AZ1773" s="97">
        <v>45506</v>
      </c>
      <c r="BA1773">
        <v>473.27376941167898</v>
      </c>
      <c r="BB1773">
        <v>473.27376059372699</v>
      </c>
      <c r="BC1773" s="96">
        <v>8.8179525050691103E-6</v>
      </c>
      <c r="BD1773" s="95">
        <v>45506</v>
      </c>
    </row>
    <row r="1774" spans="1:56">
      <c r="A1774" t="s">
        <v>104</v>
      </c>
      <c r="B1774">
        <v>5210.5625</v>
      </c>
      <c r="C1774">
        <v>0</v>
      </c>
      <c r="D1774">
        <v>11305.555</v>
      </c>
      <c r="E1774" s="95">
        <v>45509</v>
      </c>
      <c r="F1774" t="s">
        <v>1923</v>
      </c>
      <c r="G1774" t="b">
        <v>0</v>
      </c>
      <c r="H1774" t="b">
        <v>0</v>
      </c>
      <c r="I1774" t="b">
        <v>0</v>
      </c>
      <c r="J1774" t="b">
        <v>0</v>
      </c>
      <c r="K1774" t="b">
        <v>0</v>
      </c>
      <c r="L1774">
        <v>5210.5625</v>
      </c>
      <c r="M1774">
        <v>5210.5625</v>
      </c>
      <c r="N1774" t="b">
        <v>0</v>
      </c>
      <c r="O1774">
        <v>5210.5625</v>
      </c>
      <c r="P1774">
        <v>0.970856488058915</v>
      </c>
      <c r="R1774">
        <v>11305.555</v>
      </c>
      <c r="S1774">
        <v>11305.555</v>
      </c>
      <c r="X1774">
        <v>6.2483234065753103E-2</v>
      </c>
      <c r="Y1774">
        <v>0.97014583865386605</v>
      </c>
      <c r="Z1774">
        <v>0.97014583865386605</v>
      </c>
      <c r="AA1774">
        <v>421.323441623875</v>
      </c>
      <c r="AB1774">
        <v>-3.03088696583079E-2</v>
      </c>
      <c r="AC1774">
        <v>9.1862757996420002E-4</v>
      </c>
      <c r="AD1774">
        <v>0.37580839267229599</v>
      </c>
      <c r="AE1774">
        <v>0.29104359651315698</v>
      </c>
      <c r="AF1774">
        <v>0.37580839267229599</v>
      </c>
      <c r="AH1774">
        <v>434.28876859224101</v>
      </c>
      <c r="AI1774">
        <v>23.39</v>
      </c>
      <c r="AJ1774">
        <v>440.80310012112398</v>
      </c>
      <c r="AK1774">
        <v>427.77443706335703</v>
      </c>
      <c r="AL1774">
        <v>1.0058421516754E-3</v>
      </c>
      <c r="AM1774">
        <v>8.4049823633150001E-4</v>
      </c>
      <c r="AN1774" s="96">
        <v>1.3520393653558801E-11</v>
      </c>
      <c r="AO1774">
        <v>-0.987371149682847</v>
      </c>
      <c r="AP1774">
        <v>-0.98737114966932604</v>
      </c>
      <c r="AR1774">
        <v>0.11504846409439599</v>
      </c>
      <c r="AS1774">
        <v>0.99957839541667204</v>
      </c>
      <c r="AT1774">
        <v>0.85100176893304402</v>
      </c>
      <c r="AU1774">
        <v>0.45231829462418599</v>
      </c>
      <c r="AV1774">
        <v>471.12757184381002</v>
      </c>
      <c r="AW1774">
        <v>-4.5347908685865997E-3</v>
      </c>
      <c r="AX1774" s="98">
        <v>0.3</v>
      </c>
      <c r="AY1774">
        <v>0.13077593468398399</v>
      </c>
      <c r="BD1774" s="95">
        <v>45509</v>
      </c>
    </row>
    <row r="1775" spans="1:56">
      <c r="A1775" t="s">
        <v>105</v>
      </c>
      <c r="B1775">
        <v>5214.8999999999996</v>
      </c>
      <c r="C1775">
        <v>0</v>
      </c>
      <c r="D1775">
        <v>11320.295</v>
      </c>
      <c r="E1775" s="95">
        <v>45509</v>
      </c>
      <c r="F1775" t="s">
        <v>1924</v>
      </c>
      <c r="G1775" t="b">
        <v>0</v>
      </c>
      <c r="H1775" t="b">
        <v>0</v>
      </c>
      <c r="I1775" t="b">
        <v>0</v>
      </c>
      <c r="J1775" t="b">
        <v>0</v>
      </c>
      <c r="K1775" t="b">
        <v>0</v>
      </c>
      <c r="L1775">
        <v>5214.8999999999996</v>
      </c>
      <c r="M1775">
        <v>5214.8999999999996</v>
      </c>
      <c r="N1775" t="b">
        <v>0</v>
      </c>
      <c r="O1775">
        <v>5214.8999999999996</v>
      </c>
      <c r="P1775">
        <v>1.0008324437140901</v>
      </c>
      <c r="R1775">
        <v>11320.295</v>
      </c>
      <c r="S1775">
        <v>11320.295</v>
      </c>
      <c r="X1775">
        <v>6.2483234065753103E-2</v>
      </c>
      <c r="Y1775">
        <v>1.00130378384785</v>
      </c>
      <c r="Z1775">
        <v>1.00130378384785</v>
      </c>
      <c r="AA1775">
        <v>421.872756321785</v>
      </c>
      <c r="AB1775">
        <v>1.3029346597158E-3</v>
      </c>
      <c r="AC1775" s="96">
        <v>1.69763872748892E-6</v>
      </c>
      <c r="AD1775">
        <v>0.36460623857207303</v>
      </c>
      <c r="AE1775">
        <v>0.286801364816544</v>
      </c>
      <c r="AF1775">
        <v>0.36460623857207303</v>
      </c>
      <c r="AH1775">
        <v>434.28876859224101</v>
      </c>
      <c r="AI1775">
        <v>23.39</v>
      </c>
      <c r="AJ1775">
        <v>440.80310012112398</v>
      </c>
      <c r="AK1775">
        <v>427.77443706335703</v>
      </c>
      <c r="AL1775">
        <v>8.4049823633150001E-4</v>
      </c>
      <c r="AM1775">
        <v>6.7515432098759996E-4</v>
      </c>
      <c r="AN1775" s="96">
        <v>2.6124826273599101E-13</v>
      </c>
      <c r="AO1775">
        <v>-0.98877841501351404</v>
      </c>
      <c r="AP1775">
        <v>-0.98877841501325303</v>
      </c>
      <c r="AR1775">
        <v>0.11504846409439599</v>
      </c>
      <c r="AS1775">
        <v>0.99957839541667204</v>
      </c>
      <c r="AT1775">
        <v>0.84072409638386703</v>
      </c>
      <c r="AU1775">
        <v>2.5726746120981999E-3</v>
      </c>
      <c r="AV1775">
        <v>471.30006821004798</v>
      </c>
      <c r="AW1775">
        <v>3.6613515435550002E-4</v>
      </c>
      <c r="AX1775" s="98">
        <v>4.9999999999999899E-2</v>
      </c>
      <c r="AY1775">
        <v>0.130489780393512</v>
      </c>
      <c r="BD1775" s="95">
        <v>45509</v>
      </c>
    </row>
    <row r="1776" spans="1:56">
      <c r="A1776" t="s">
        <v>106</v>
      </c>
      <c r="B1776">
        <v>5244.2124999999996</v>
      </c>
      <c r="C1776">
        <v>0</v>
      </c>
      <c r="D1776">
        <v>11385.736000000001</v>
      </c>
      <c r="E1776" s="95">
        <v>45509</v>
      </c>
      <c r="F1776" t="s">
        <v>1925</v>
      </c>
      <c r="G1776" t="b">
        <v>0</v>
      </c>
      <c r="H1776" t="b">
        <v>0</v>
      </c>
      <c r="I1776" t="b">
        <v>0</v>
      </c>
      <c r="J1776" t="b">
        <v>0</v>
      </c>
      <c r="K1776" t="b">
        <v>0</v>
      </c>
      <c r="L1776">
        <v>5244.2124999999996</v>
      </c>
      <c r="M1776">
        <v>5244.2124999999996</v>
      </c>
      <c r="N1776" t="b">
        <v>0</v>
      </c>
      <c r="O1776">
        <v>5244.2124999999996</v>
      </c>
      <c r="P1776">
        <v>1.0056209131526901</v>
      </c>
      <c r="R1776">
        <v>11385.736000000001</v>
      </c>
      <c r="S1776">
        <v>11385.736000000001</v>
      </c>
      <c r="X1776">
        <v>6.2483234065753103E-2</v>
      </c>
      <c r="Y1776">
        <v>1.0057808564176101</v>
      </c>
      <c r="Z1776">
        <v>1.0057808564176101</v>
      </c>
      <c r="AA1776">
        <v>424.311542152583</v>
      </c>
      <c r="AB1776">
        <v>5.7642113847062998E-3</v>
      </c>
      <c r="AC1776" s="96">
        <v>3.3226132887578698E-5</v>
      </c>
      <c r="AD1776">
        <v>0.35843841947837601</v>
      </c>
      <c r="AE1776">
        <v>0.28556207578602599</v>
      </c>
      <c r="AF1776">
        <v>0.35843841947837601</v>
      </c>
      <c r="AH1776">
        <v>434.28876859224101</v>
      </c>
      <c r="AI1776">
        <v>23.39</v>
      </c>
      <c r="AJ1776">
        <v>440.80310012112398</v>
      </c>
      <c r="AK1776">
        <v>427.77443706335703</v>
      </c>
      <c r="AL1776">
        <v>6.7515432098759996E-4</v>
      </c>
      <c r="AM1776">
        <v>5.0981040564370003E-4</v>
      </c>
      <c r="AN1776" s="96">
        <v>2.6507051081099801E-13</v>
      </c>
      <c r="AO1776">
        <v>-0.93778142310995705</v>
      </c>
      <c r="AP1776">
        <v>-0.93778142310969204</v>
      </c>
      <c r="AR1776">
        <v>0.11504846409439599</v>
      </c>
      <c r="AS1776">
        <v>0.99957839541667204</v>
      </c>
      <c r="AT1776">
        <v>0.84407944567599102</v>
      </c>
      <c r="AU1776">
        <v>2.6623004760668E-3</v>
      </c>
      <c r="AV1776">
        <v>471.43406308514301</v>
      </c>
      <c r="AW1776">
        <v>2.8430905092810001E-4</v>
      </c>
      <c r="AX1776" s="98">
        <v>2.6623004760668E-3</v>
      </c>
      <c r="AY1776">
        <v>0.130035704908049</v>
      </c>
      <c r="BD1776" s="95">
        <v>45509</v>
      </c>
    </row>
    <row r="1777" spans="1:56">
      <c r="A1777" t="s">
        <v>107</v>
      </c>
      <c r="B1777">
        <v>5242.2</v>
      </c>
      <c r="C1777">
        <v>0</v>
      </c>
      <c r="D1777">
        <v>11380.790999999999</v>
      </c>
      <c r="E1777" s="95">
        <v>45509</v>
      </c>
      <c r="F1777" t="s">
        <v>1926</v>
      </c>
      <c r="G1777" t="b">
        <v>0</v>
      </c>
      <c r="H1777" t="b">
        <v>0</v>
      </c>
      <c r="I1777" t="b">
        <v>0</v>
      </c>
      <c r="J1777" t="b">
        <v>0</v>
      </c>
      <c r="K1777" t="b">
        <v>0</v>
      </c>
      <c r="L1777">
        <v>5242.2</v>
      </c>
      <c r="M1777">
        <v>5242.2</v>
      </c>
      <c r="N1777" t="b">
        <v>0</v>
      </c>
      <c r="O1777">
        <v>5242.2</v>
      </c>
      <c r="P1777">
        <v>0.99961624362094403</v>
      </c>
      <c r="R1777">
        <v>11380.790999999999</v>
      </c>
      <c r="S1777">
        <v>11380.790999999999</v>
      </c>
      <c r="X1777">
        <v>6.2483234065753103E-2</v>
      </c>
      <c r="Y1777">
        <v>0.99956568464260798</v>
      </c>
      <c r="Z1777">
        <v>0.99956568464260798</v>
      </c>
      <c r="AA1777">
        <v>424.12725713350801</v>
      </c>
      <c r="AB1777">
        <v>-4.3440969962309998E-4</v>
      </c>
      <c r="AC1777" s="96">
        <v>1.8871178712666999E-7</v>
      </c>
      <c r="AD1777">
        <v>0.34754767698866401</v>
      </c>
      <c r="AE1777">
        <v>0.28126378149555997</v>
      </c>
      <c r="AF1777">
        <v>0.34754767698866401</v>
      </c>
      <c r="AH1777">
        <v>434.28876859224101</v>
      </c>
      <c r="AI1777">
        <v>23.39</v>
      </c>
      <c r="AJ1777">
        <v>440.80310012112398</v>
      </c>
      <c r="AK1777">
        <v>427.77443706335703</v>
      </c>
      <c r="AL1777">
        <v>5.0981040564370003E-4</v>
      </c>
      <c r="AM1777">
        <v>3.4446649029979998E-4</v>
      </c>
      <c r="AN1777" s="96">
        <v>3.30168669146631E-19</v>
      </c>
      <c r="AO1777">
        <v>-0.975594388381541</v>
      </c>
      <c r="AP1777">
        <v>-0.975594388381541</v>
      </c>
      <c r="AR1777">
        <v>0.11504846409439599</v>
      </c>
      <c r="AS1777">
        <v>0.99957839541667204</v>
      </c>
      <c r="AT1777">
        <v>0.84936161723333903</v>
      </c>
      <c r="AU1777">
        <v>1.63503543159206E-2</v>
      </c>
      <c r="AV1777">
        <v>471.43287267483203</v>
      </c>
      <c r="AW1777" s="96">
        <v>-2.5250833667333999E-6</v>
      </c>
      <c r="AX1777" s="98">
        <v>1.63503543159206E-2</v>
      </c>
      <c r="AY1777">
        <v>0.13002698947639901</v>
      </c>
      <c r="BD1777" s="95">
        <v>45509</v>
      </c>
    </row>
    <row r="1778" spans="1:56">
      <c r="A1778" t="s">
        <v>108</v>
      </c>
      <c r="B1778">
        <v>5240.25</v>
      </c>
      <c r="C1778">
        <v>0</v>
      </c>
      <c r="D1778">
        <v>11376.522999999999</v>
      </c>
      <c r="E1778" s="95">
        <v>45509</v>
      </c>
      <c r="F1778" t="s">
        <v>1927</v>
      </c>
      <c r="G1778" t="b">
        <v>0</v>
      </c>
      <c r="H1778" t="b">
        <v>0</v>
      </c>
      <c r="I1778" t="b">
        <v>0</v>
      </c>
      <c r="J1778" t="b">
        <v>0</v>
      </c>
      <c r="K1778" t="b">
        <v>0</v>
      </c>
      <c r="L1778">
        <v>5240.25</v>
      </c>
      <c r="M1778">
        <v>5240.25</v>
      </c>
      <c r="N1778" t="b">
        <v>0</v>
      </c>
      <c r="O1778">
        <v>5240.25</v>
      </c>
      <c r="P1778">
        <v>0.99962801877074503</v>
      </c>
      <c r="R1778">
        <v>11376.522999999999</v>
      </c>
      <c r="S1778">
        <v>11376.522999999999</v>
      </c>
      <c r="X1778">
        <v>6.2483234065753103E-2</v>
      </c>
      <c r="Y1778">
        <v>0.99962498212997597</v>
      </c>
      <c r="Z1778">
        <v>0.99962498212997597</v>
      </c>
      <c r="AA1778">
        <v>423.96820183291902</v>
      </c>
      <c r="AB1778">
        <v>-3.7508820681010001E-4</v>
      </c>
      <c r="AC1778" s="96">
        <v>1.4069116288804999E-7</v>
      </c>
      <c r="AD1778">
        <v>0.33698206965072097</v>
      </c>
      <c r="AE1778">
        <v>0.27702613723994801</v>
      </c>
      <c r="AF1778">
        <v>0.33698206965072097</v>
      </c>
      <c r="AH1778">
        <v>434.28876859224101</v>
      </c>
      <c r="AI1778">
        <v>23.39</v>
      </c>
      <c r="AJ1778">
        <v>440.80310012112398</v>
      </c>
      <c r="AK1778">
        <v>427.77443706335703</v>
      </c>
      <c r="AL1778">
        <v>3.4446649029979998E-4</v>
      </c>
      <c r="AM1778">
        <v>1.7912257495590001E-4</v>
      </c>
      <c r="AN1778" s="96">
        <v>8.1743040631529798E-36</v>
      </c>
      <c r="AO1778">
        <v>-0.99783791568533997</v>
      </c>
      <c r="AP1778">
        <v>-0.99783791568533997</v>
      </c>
      <c r="AR1778">
        <v>0.11504846409439599</v>
      </c>
      <c r="AS1778">
        <v>0.99957839541667204</v>
      </c>
      <c r="AT1778">
        <v>0.84946250136500201</v>
      </c>
      <c r="AU1778">
        <v>5.6215704563700002E-3</v>
      </c>
      <c r="AV1778">
        <v>471.42947621150898</v>
      </c>
      <c r="AW1778" s="96">
        <v>-7.20455343561354E-6</v>
      </c>
      <c r="AX1778" s="98">
        <v>5.6215704563700002E-3</v>
      </c>
      <c r="AY1778">
        <v>0.129455181030737</v>
      </c>
      <c r="BD1778" s="95">
        <v>45509</v>
      </c>
    </row>
    <row r="1779" spans="1:56">
      <c r="A1779" t="s">
        <v>109</v>
      </c>
      <c r="B1779">
        <v>5207.2250000000004</v>
      </c>
      <c r="C1779">
        <v>0</v>
      </c>
      <c r="D1779">
        <v>11301.93</v>
      </c>
      <c r="E1779" s="95">
        <v>45509</v>
      </c>
      <c r="F1779" t="s">
        <v>1928</v>
      </c>
      <c r="G1779" t="b">
        <v>0</v>
      </c>
      <c r="H1779" t="b">
        <v>0</v>
      </c>
      <c r="I1779" t="b">
        <v>0</v>
      </c>
      <c r="J1779" t="b">
        <v>0</v>
      </c>
      <c r="K1779" t="b">
        <v>0</v>
      </c>
      <c r="L1779">
        <v>5207.2250000000004</v>
      </c>
      <c r="M1779">
        <v>5207.2250000000004</v>
      </c>
      <c r="N1779" t="b">
        <v>0</v>
      </c>
      <c r="O1779">
        <v>5207.2250000000004</v>
      </c>
      <c r="P1779">
        <v>0.99369781976050697</v>
      </c>
      <c r="R1779">
        <v>11301.93</v>
      </c>
      <c r="S1779">
        <v>11301.93</v>
      </c>
      <c r="X1779">
        <v>6.2483234065753103E-2</v>
      </c>
      <c r="Y1779">
        <v>0.99344325151014901</v>
      </c>
      <c r="Z1779">
        <v>0.99344325151014901</v>
      </c>
      <c r="AA1779">
        <v>421.18834896580597</v>
      </c>
      <c r="AB1779">
        <v>-6.5783383900061996E-3</v>
      </c>
      <c r="AC1779" s="96">
        <v>4.3274535973430398E-5</v>
      </c>
      <c r="AD1779">
        <v>0.33365203017147399</v>
      </c>
      <c r="AE1779">
        <v>0.277004087941637</v>
      </c>
      <c r="AF1779">
        <v>0.33365203017147399</v>
      </c>
      <c r="AH1779">
        <v>434.28876859224101</v>
      </c>
      <c r="AI1779">
        <v>23.39</v>
      </c>
      <c r="AJ1779">
        <v>440.80310012112398</v>
      </c>
      <c r="AK1779">
        <v>427.77443706335703</v>
      </c>
      <c r="AL1779">
        <v>1.7912257495590001E-4</v>
      </c>
      <c r="AM1779">
        <v>0</v>
      </c>
      <c r="AN1779">
        <v>0</v>
      </c>
      <c r="AO1779">
        <v>0</v>
      </c>
      <c r="AP1779">
        <v>0</v>
      </c>
      <c r="AR1779">
        <v>0.11504846409439599</v>
      </c>
      <c r="AS1779">
        <v>0.99957839541667204</v>
      </c>
      <c r="AT1779">
        <v>0.85604074352706505</v>
      </c>
      <c r="AU1779">
        <v>0</v>
      </c>
      <c r="AV1779">
        <v>471.41183466963201</v>
      </c>
      <c r="AW1779" s="96">
        <v>-3.7421380646107597E-5</v>
      </c>
      <c r="AX1779" s="98">
        <v>0</v>
      </c>
      <c r="AY1779">
        <v>0.12945431591336101</v>
      </c>
      <c r="BD1779" s="95">
        <v>45509</v>
      </c>
    </row>
    <row r="1780" spans="1:56">
      <c r="A1780" t="s">
        <v>110</v>
      </c>
      <c r="B1780">
        <v>5206</v>
      </c>
      <c r="C1780">
        <v>0</v>
      </c>
      <c r="D1780">
        <v>11300.322</v>
      </c>
      <c r="E1780" s="95">
        <v>45509</v>
      </c>
      <c r="F1780" t="s">
        <v>1929</v>
      </c>
      <c r="G1780" t="b">
        <v>0</v>
      </c>
      <c r="H1780" t="b">
        <v>0</v>
      </c>
      <c r="I1780" t="b">
        <v>0</v>
      </c>
      <c r="J1780" t="b">
        <v>0</v>
      </c>
      <c r="K1780" t="b">
        <v>0</v>
      </c>
      <c r="L1780">
        <v>5206</v>
      </c>
      <c r="M1780">
        <v>5206</v>
      </c>
      <c r="N1780" t="b">
        <v>0</v>
      </c>
      <c r="O1780">
        <v>5206</v>
      </c>
      <c r="P1780">
        <v>0.99976474993878695</v>
      </c>
      <c r="R1780">
        <v>11300.322</v>
      </c>
      <c r="S1780">
        <v>11300.322</v>
      </c>
      <c r="T1780" s="97">
        <v>45509</v>
      </c>
      <c r="U1780">
        <v>11300.322</v>
      </c>
      <c r="W1780">
        <v>6.1733878803668402E-2</v>
      </c>
      <c r="X1780">
        <v>6.2483234065753103E-2</v>
      </c>
      <c r="Y1780">
        <v>0.99985772341538104</v>
      </c>
      <c r="Z1780">
        <v>0.99985772341538104</v>
      </c>
      <c r="AA1780">
        <v>421.12842372603399</v>
      </c>
      <c r="AB1780">
        <v>-1.4228670689209999E-4</v>
      </c>
      <c r="AC1780" s="96">
        <v>2.02455069582052E-8</v>
      </c>
      <c r="AD1780">
        <v>0.32349095719625598</v>
      </c>
      <c r="AE1780">
        <v>0.27281935082855602</v>
      </c>
      <c r="AF1780">
        <v>0.32349095719625598</v>
      </c>
      <c r="AG1780">
        <v>421.12842372603399</v>
      </c>
      <c r="AH1780">
        <v>434.28876859224101</v>
      </c>
      <c r="AI1780">
        <v>23.39</v>
      </c>
      <c r="AJ1780">
        <v>440.80310012112398</v>
      </c>
      <c r="AK1780">
        <v>427.77443706335703</v>
      </c>
      <c r="AL1780">
        <v>0</v>
      </c>
      <c r="AN1780">
        <v>0</v>
      </c>
      <c r="AO1780">
        <v>0</v>
      </c>
      <c r="AP1780">
        <v>0</v>
      </c>
      <c r="AQ1780">
        <v>0.115198811365387</v>
      </c>
      <c r="AR1780">
        <v>0.11504846409439599</v>
      </c>
      <c r="AS1780">
        <v>0.99957839541667204</v>
      </c>
      <c r="AT1780">
        <v>0.85605063589804598</v>
      </c>
      <c r="AU1780">
        <v>0.29505536974458302</v>
      </c>
      <c r="AV1780">
        <v>471.40476349211201</v>
      </c>
      <c r="AW1780" s="96">
        <v>-1.49999999999872E-5</v>
      </c>
      <c r="AX1780" s="98">
        <v>0.15</v>
      </c>
      <c r="AY1780">
        <v>0.12925607931448799</v>
      </c>
      <c r="AZ1780" s="97">
        <v>45509</v>
      </c>
      <c r="BA1780">
        <v>471.40476349211201</v>
      </c>
      <c r="BB1780">
        <v>471.40475470910798</v>
      </c>
      <c r="BC1780" s="96">
        <v>8.7830046595627192E-6</v>
      </c>
      <c r="BD1780" s="95">
        <v>45509</v>
      </c>
    </row>
    <row r="1781" spans="1:56">
      <c r="A1781" t="s">
        <v>104</v>
      </c>
      <c r="B1781">
        <v>5243.2124999999996</v>
      </c>
      <c r="C1781">
        <v>0</v>
      </c>
      <c r="D1781">
        <v>11380.312</v>
      </c>
      <c r="E1781" s="95">
        <v>45510</v>
      </c>
      <c r="F1781" t="s">
        <v>1930</v>
      </c>
      <c r="G1781" t="b">
        <v>0</v>
      </c>
      <c r="H1781" t="b">
        <v>0</v>
      </c>
      <c r="I1781" t="b">
        <v>0</v>
      </c>
      <c r="J1781" t="b">
        <v>0</v>
      </c>
      <c r="K1781" t="b">
        <v>0</v>
      </c>
      <c r="L1781">
        <v>5243.2124999999996</v>
      </c>
      <c r="M1781">
        <v>5243.2124999999996</v>
      </c>
      <c r="N1781" t="b">
        <v>0</v>
      </c>
      <c r="O1781">
        <v>5243.2124999999996</v>
      </c>
      <c r="P1781">
        <v>1.0071480023050301</v>
      </c>
      <c r="R1781">
        <v>11380.312</v>
      </c>
      <c r="S1781">
        <v>11380.312</v>
      </c>
      <c r="X1781">
        <v>6.1733878803668402E-2</v>
      </c>
      <c r="Y1781">
        <v>1.00690707635764</v>
      </c>
      <c r="Z1781">
        <v>1.00690707635764</v>
      </c>
      <c r="AA1781">
        <v>424.03718990508702</v>
      </c>
      <c r="AB1781">
        <v>6.8833317801152002E-3</v>
      </c>
      <c r="AC1781" s="96">
        <v>4.7380256395144499E-5</v>
      </c>
      <c r="AD1781">
        <v>0.32153124538891598</v>
      </c>
      <c r="AE1781">
        <v>0.27332187876083103</v>
      </c>
      <c r="AF1781">
        <v>0.32153124538891598</v>
      </c>
      <c r="AH1781">
        <v>421.12842372603399</v>
      </c>
      <c r="AI1781">
        <v>38.57</v>
      </c>
      <c r="AJ1781">
        <v>427.44535008192503</v>
      </c>
      <c r="AK1781">
        <v>414.81149737014402</v>
      </c>
      <c r="AL1781">
        <v>1.0058421516754E-3</v>
      </c>
      <c r="AM1781">
        <v>8.4049823633150001E-4</v>
      </c>
      <c r="AN1781">
        <v>0.23875311593575699</v>
      </c>
      <c r="AO1781">
        <v>-2.4260646567942998E-2</v>
      </c>
      <c r="AP1781">
        <v>0.21449246936781399</v>
      </c>
      <c r="AR1781">
        <v>0.115198811365387</v>
      </c>
      <c r="AS1781">
        <v>0.99826821160767298</v>
      </c>
      <c r="AT1781">
        <v>0.85831267013611601</v>
      </c>
      <c r="AU1781">
        <v>0.30512740733513</v>
      </c>
      <c r="AV1781">
        <v>471.87954943679802</v>
      </c>
      <c r="AW1781">
        <v>1.0071725647584E-3</v>
      </c>
      <c r="AX1781" s="98">
        <v>0.3</v>
      </c>
      <c r="AY1781">
        <v>0.12894733711419501</v>
      </c>
      <c r="BD1781" s="95">
        <v>45510</v>
      </c>
    </row>
    <row r="1782" spans="1:56">
      <c r="A1782" t="s">
        <v>105</v>
      </c>
      <c r="B1782">
        <v>5301.5749999999998</v>
      </c>
      <c r="C1782">
        <v>0</v>
      </c>
      <c r="D1782">
        <v>11509.562</v>
      </c>
      <c r="E1782" s="95">
        <v>45510</v>
      </c>
      <c r="F1782" t="s">
        <v>1931</v>
      </c>
      <c r="G1782" t="b">
        <v>0</v>
      </c>
      <c r="H1782" t="b">
        <v>0</v>
      </c>
      <c r="I1782" t="b">
        <v>0</v>
      </c>
      <c r="J1782" t="b">
        <v>0</v>
      </c>
      <c r="K1782" t="b">
        <v>0</v>
      </c>
      <c r="L1782">
        <v>5301.5749999999998</v>
      </c>
      <c r="M1782">
        <v>5301.5749999999998</v>
      </c>
      <c r="N1782" t="b">
        <v>0</v>
      </c>
      <c r="O1782">
        <v>5301.5749999999998</v>
      </c>
      <c r="P1782">
        <v>1.0111310575339001</v>
      </c>
      <c r="R1782">
        <v>11509.562</v>
      </c>
      <c r="S1782">
        <v>11509.562</v>
      </c>
      <c r="X1782">
        <v>6.1733878803668402E-2</v>
      </c>
      <c r="Y1782">
        <v>1.01135733361264</v>
      </c>
      <c r="Z1782">
        <v>1.01135733361264</v>
      </c>
      <c r="AA1782">
        <v>428.85312173500802</v>
      </c>
      <c r="AB1782">
        <v>1.1293323300951201E-2</v>
      </c>
      <c r="AC1782">
        <v>1.2753915117979999E-4</v>
      </c>
      <c r="AD1782">
        <v>0.33268325027950701</v>
      </c>
      <c r="AE1782">
        <v>0.28144817606000899</v>
      </c>
      <c r="AF1782">
        <v>0.33268325027950701</v>
      </c>
      <c r="AH1782">
        <v>421.12842372603399</v>
      </c>
      <c r="AI1782">
        <v>38.57</v>
      </c>
      <c r="AJ1782">
        <v>427.44535008192503</v>
      </c>
      <c r="AK1782">
        <v>414.81149737014402</v>
      </c>
      <c r="AL1782">
        <v>8.4049823633150001E-4</v>
      </c>
      <c r="AM1782">
        <v>6.7515432098759996E-4</v>
      </c>
      <c r="AN1782">
        <v>0.63046904646574398</v>
      </c>
      <c r="AO1782">
        <v>-4.3931447149949998E-4</v>
      </c>
      <c r="AP1782">
        <v>0.63002973199424395</v>
      </c>
      <c r="AR1782">
        <v>0.115198811365387</v>
      </c>
      <c r="AS1782">
        <v>0.99826821160767298</v>
      </c>
      <c r="AT1782">
        <v>0.86181696885140802</v>
      </c>
      <c r="AU1782">
        <v>0.37297100339539002</v>
      </c>
      <c r="AV1782">
        <v>473.48389412475899</v>
      </c>
      <c r="AW1782">
        <v>3.3999029834541001E-3</v>
      </c>
      <c r="AX1782" s="98">
        <v>0.37297100339539002</v>
      </c>
      <c r="AY1782">
        <v>0.12921074662183199</v>
      </c>
      <c r="BD1782" s="95">
        <v>45510</v>
      </c>
    </row>
    <row r="1783" spans="1:56">
      <c r="A1783" t="s">
        <v>106</v>
      </c>
      <c r="B1783">
        <v>5292.7749999999996</v>
      </c>
      <c r="C1783">
        <v>0</v>
      </c>
      <c r="D1783">
        <v>11489.531999999999</v>
      </c>
      <c r="E1783" s="95">
        <v>45510</v>
      </c>
      <c r="F1783" t="s">
        <v>1932</v>
      </c>
      <c r="G1783" t="b">
        <v>0</v>
      </c>
      <c r="H1783" t="b">
        <v>0</v>
      </c>
      <c r="I1783" t="b">
        <v>0</v>
      </c>
      <c r="J1783" t="b">
        <v>0</v>
      </c>
      <c r="K1783" t="b">
        <v>0</v>
      </c>
      <c r="L1783">
        <v>5292.7749999999996</v>
      </c>
      <c r="M1783">
        <v>5292.7749999999996</v>
      </c>
      <c r="N1783" t="b">
        <v>0</v>
      </c>
      <c r="O1783">
        <v>5292.7749999999996</v>
      </c>
      <c r="P1783">
        <v>0.998340115908951</v>
      </c>
      <c r="R1783">
        <v>11489.531999999999</v>
      </c>
      <c r="S1783">
        <v>11489.531999999999</v>
      </c>
      <c r="X1783">
        <v>6.1733878803668402E-2</v>
      </c>
      <c r="Y1783">
        <v>0.99825970788462604</v>
      </c>
      <c r="Z1783">
        <v>0.99825970788462604</v>
      </c>
      <c r="AA1783">
        <v>428.10679202859899</v>
      </c>
      <c r="AB1783">
        <v>-1.7418081828856999E-3</v>
      </c>
      <c r="AC1783" s="96">
        <v>3.0338957459676102E-6</v>
      </c>
      <c r="AD1783">
        <v>0.32304576121859002</v>
      </c>
      <c r="AE1783">
        <v>0.27748376041879802</v>
      </c>
      <c r="AF1783">
        <v>0.32304576121859002</v>
      </c>
      <c r="AH1783">
        <v>421.12842372603399</v>
      </c>
      <c r="AI1783">
        <v>38.57</v>
      </c>
      <c r="AJ1783">
        <v>427.44535008192503</v>
      </c>
      <c r="AK1783">
        <v>414.81149737014402</v>
      </c>
      <c r="AL1783">
        <v>6.7515432098759996E-4</v>
      </c>
      <c r="AM1783">
        <v>5.0981040564370003E-4</v>
      </c>
      <c r="AN1783">
        <v>0.572171214584829</v>
      </c>
      <c r="AO1783">
        <v>-1.433728354246E-4</v>
      </c>
      <c r="AP1783">
        <v>0.57202784174940402</v>
      </c>
      <c r="AR1783">
        <v>0.115198811365387</v>
      </c>
      <c r="AS1783">
        <v>0.99826821160767298</v>
      </c>
      <c r="AT1783">
        <v>0.858828628445788</v>
      </c>
      <c r="AU1783">
        <v>0.48390601650942</v>
      </c>
      <c r="AV1783">
        <v>473.17131331645697</v>
      </c>
      <c r="AW1783">
        <v>-6.6017199778329997E-4</v>
      </c>
      <c r="AX1783" s="98">
        <v>0.48390601650942</v>
      </c>
      <c r="AY1783">
        <v>0.12922224856013301</v>
      </c>
      <c r="BD1783" s="95">
        <v>45510</v>
      </c>
    </row>
    <row r="1784" spans="1:56">
      <c r="A1784" t="s">
        <v>107</v>
      </c>
      <c r="B1784">
        <v>5311.25</v>
      </c>
      <c r="C1784">
        <v>0</v>
      </c>
      <c r="D1784">
        <v>11531.790999999999</v>
      </c>
      <c r="E1784" s="95">
        <v>45510</v>
      </c>
      <c r="F1784" t="s">
        <v>1933</v>
      </c>
      <c r="G1784" t="b">
        <v>0</v>
      </c>
      <c r="H1784" t="b">
        <v>0</v>
      </c>
      <c r="I1784" t="b">
        <v>0</v>
      </c>
      <c r="J1784" t="b">
        <v>0</v>
      </c>
      <c r="K1784" t="b">
        <v>0</v>
      </c>
      <c r="L1784">
        <v>5311.25</v>
      </c>
      <c r="M1784">
        <v>5311.25</v>
      </c>
      <c r="N1784" t="b">
        <v>0</v>
      </c>
      <c r="O1784">
        <v>5311.25</v>
      </c>
      <c r="P1784">
        <v>1.0034906074790599</v>
      </c>
      <c r="R1784">
        <v>11531.790999999999</v>
      </c>
      <c r="S1784">
        <v>11531.790999999999</v>
      </c>
      <c r="X1784">
        <v>6.1733878803668402E-2</v>
      </c>
      <c r="Y1784">
        <v>1.0036780436313599</v>
      </c>
      <c r="Z1784">
        <v>1.0036780436313599</v>
      </c>
      <c r="AA1784">
        <v>429.68138748856501</v>
      </c>
      <c r="AB1784">
        <v>3.6712961688043001E-3</v>
      </c>
      <c r="AC1784" s="96">
        <v>1.3478415559077299E-5</v>
      </c>
      <c r="AD1784">
        <v>0.31547362094728798</v>
      </c>
      <c r="AE1784">
        <v>0.27459169311663201</v>
      </c>
      <c r="AF1784">
        <v>0.31547362094728798</v>
      </c>
      <c r="AH1784">
        <v>421.12842372603399</v>
      </c>
      <c r="AI1784">
        <v>38.57</v>
      </c>
      <c r="AJ1784">
        <v>427.44535008192503</v>
      </c>
      <c r="AK1784">
        <v>414.81149737014402</v>
      </c>
      <c r="AL1784">
        <v>5.0981040564370003E-4</v>
      </c>
      <c r="AM1784">
        <v>3.4446649029979998E-4</v>
      </c>
      <c r="AN1784">
        <v>0.76804859957976301</v>
      </c>
      <c r="AO1784" s="96">
        <v>-4.2491611551565001E-7</v>
      </c>
      <c r="AP1784">
        <v>0.76804817466364705</v>
      </c>
      <c r="AR1784">
        <v>0.115198811365387</v>
      </c>
      <c r="AS1784">
        <v>0.99826821160767298</v>
      </c>
      <c r="AT1784">
        <v>0.85869776453512603</v>
      </c>
      <c r="AU1784">
        <v>0.47992544710069701</v>
      </c>
      <c r="AV1784">
        <v>474.01328825563502</v>
      </c>
      <c r="AW1784">
        <v>1.7794293852622001E-3</v>
      </c>
      <c r="AX1784" s="98">
        <v>0.47992544710069701</v>
      </c>
      <c r="AY1784">
        <v>0.12934876520128999</v>
      </c>
      <c r="BD1784" s="95">
        <v>45510</v>
      </c>
    </row>
    <row r="1785" spans="1:56">
      <c r="A1785" t="s">
        <v>108</v>
      </c>
      <c r="B1785">
        <v>5320.8</v>
      </c>
      <c r="C1785">
        <v>0</v>
      </c>
      <c r="D1785">
        <v>11552.392</v>
      </c>
      <c r="E1785" s="95">
        <v>45510</v>
      </c>
      <c r="F1785" t="s">
        <v>1934</v>
      </c>
      <c r="G1785" t="b">
        <v>0</v>
      </c>
      <c r="H1785" t="b">
        <v>0</v>
      </c>
      <c r="I1785" t="b">
        <v>0</v>
      </c>
      <c r="J1785" t="b">
        <v>0</v>
      </c>
      <c r="K1785" t="b">
        <v>0</v>
      </c>
      <c r="L1785">
        <v>5320.8</v>
      </c>
      <c r="M1785">
        <v>5320.8</v>
      </c>
      <c r="N1785" t="b">
        <v>0</v>
      </c>
      <c r="O1785">
        <v>5320.8</v>
      </c>
      <c r="P1785">
        <v>1.00179807013414</v>
      </c>
      <c r="R1785">
        <v>11552.392</v>
      </c>
      <c r="S1785">
        <v>11552.392</v>
      </c>
      <c r="X1785">
        <v>6.1733878803668402E-2</v>
      </c>
      <c r="Y1785">
        <v>1.0017864527721601</v>
      </c>
      <c r="Z1785">
        <v>1.0017864527721601</v>
      </c>
      <c r="AA1785">
        <v>430.448992994393</v>
      </c>
      <c r="AB1785">
        <v>1.7848589633071999E-3</v>
      </c>
      <c r="AC1785" s="96">
        <v>3.1857215188980499E-6</v>
      </c>
      <c r="AD1785">
        <v>0.30641371697157699</v>
      </c>
      <c r="AE1785">
        <v>0.27075296558593598</v>
      </c>
      <c r="AF1785">
        <v>0.30641371697157699</v>
      </c>
      <c r="AH1785">
        <v>421.12842372603399</v>
      </c>
      <c r="AI1785">
        <v>38.57</v>
      </c>
      <c r="AJ1785">
        <v>427.44535008192503</v>
      </c>
      <c r="AK1785">
        <v>414.81149737014402</v>
      </c>
      <c r="AL1785">
        <v>3.4446649029979998E-4</v>
      </c>
      <c r="AM1785">
        <v>1.7912257495590001E-4</v>
      </c>
      <c r="AN1785">
        <v>0.91294037018767604</v>
      </c>
      <c r="AO1785" s="96">
        <v>-3.7192471324942699E-13</v>
      </c>
      <c r="AP1785">
        <v>0.91294037018730401</v>
      </c>
      <c r="AR1785">
        <v>0.115198811365387</v>
      </c>
      <c r="AS1785">
        <v>0.99826821160767298</v>
      </c>
      <c r="AT1785">
        <v>0.85725622628084697</v>
      </c>
      <c r="AU1785">
        <v>0.55311916202534805</v>
      </c>
      <c r="AV1785">
        <v>474.416220774083</v>
      </c>
      <c r="AW1785">
        <v>8.5004477391410001E-4</v>
      </c>
      <c r="AX1785" s="98">
        <v>0.55311916202534805</v>
      </c>
      <c r="AY1785">
        <v>0.12929403383455401</v>
      </c>
      <c r="BD1785" s="95">
        <v>45510</v>
      </c>
    </row>
    <row r="1786" spans="1:56">
      <c r="A1786" t="s">
        <v>109</v>
      </c>
      <c r="B1786">
        <v>5338.7</v>
      </c>
      <c r="C1786">
        <v>0</v>
      </c>
      <c r="D1786">
        <v>11589.799000000001</v>
      </c>
      <c r="E1786" s="95">
        <v>45510</v>
      </c>
      <c r="F1786" t="s">
        <v>1935</v>
      </c>
      <c r="G1786" t="b">
        <v>0</v>
      </c>
      <c r="H1786" t="b">
        <v>0</v>
      </c>
      <c r="I1786" t="b">
        <v>0</v>
      </c>
      <c r="J1786" t="b">
        <v>0</v>
      </c>
      <c r="K1786" t="b">
        <v>0</v>
      </c>
      <c r="L1786">
        <v>5338.7</v>
      </c>
      <c r="M1786">
        <v>5338.7</v>
      </c>
      <c r="N1786" t="b">
        <v>0</v>
      </c>
      <c r="O1786">
        <v>5338.7</v>
      </c>
      <c r="P1786">
        <v>1.00336415576605</v>
      </c>
      <c r="R1786">
        <v>11589.799000000001</v>
      </c>
      <c r="S1786">
        <v>11589.799000000001</v>
      </c>
      <c r="X1786">
        <v>6.1733878803668402E-2</v>
      </c>
      <c r="Y1786">
        <v>1.0032380307039399</v>
      </c>
      <c r="Z1786">
        <v>1.0032380307039399</v>
      </c>
      <c r="AA1786">
        <v>431.84280005019099</v>
      </c>
      <c r="AB1786">
        <v>3.2327995718602E-3</v>
      </c>
      <c r="AC1786" s="96">
        <v>1.04509930718195E-5</v>
      </c>
      <c r="AD1786">
        <v>0.29893500480565799</v>
      </c>
      <c r="AE1786">
        <v>0.26769575991362299</v>
      </c>
      <c r="AF1786">
        <v>0.29893500480565799</v>
      </c>
      <c r="AH1786">
        <v>421.12842372603399</v>
      </c>
      <c r="AI1786">
        <v>38.57</v>
      </c>
      <c r="AJ1786">
        <v>427.44535008192503</v>
      </c>
      <c r="AK1786">
        <v>414.81149737014402</v>
      </c>
      <c r="AL1786">
        <v>1.7912257495590001E-4</v>
      </c>
      <c r="AM1786">
        <v>0</v>
      </c>
      <c r="AN1786">
        <v>0</v>
      </c>
      <c r="AO1786">
        <v>0</v>
      </c>
      <c r="AP1786">
        <v>0</v>
      </c>
      <c r="AR1786">
        <v>0.115198811365387</v>
      </c>
      <c r="AS1786">
        <v>0.99826821160767298</v>
      </c>
      <c r="AT1786">
        <v>0.85788030921381098</v>
      </c>
      <c r="AU1786">
        <v>0.614964015910203</v>
      </c>
      <c r="AV1786">
        <v>475.26297418952799</v>
      </c>
      <c r="AW1786">
        <v>1.7848323441894999E-3</v>
      </c>
      <c r="AX1786" s="98">
        <v>0.614964015910203</v>
      </c>
      <c r="AY1786">
        <v>0.129365580442487</v>
      </c>
      <c r="BD1786" s="95">
        <v>45510</v>
      </c>
    </row>
    <row r="1787" spans="1:56">
      <c r="A1787" t="s">
        <v>110</v>
      </c>
      <c r="B1787">
        <v>5276.5249999999996</v>
      </c>
      <c r="C1787">
        <v>0</v>
      </c>
      <c r="D1787">
        <v>11456.698</v>
      </c>
      <c r="E1787" s="95">
        <v>45510</v>
      </c>
      <c r="F1787" t="s">
        <v>1936</v>
      </c>
      <c r="G1787" t="b">
        <v>0</v>
      </c>
      <c r="H1787" t="b">
        <v>0</v>
      </c>
      <c r="I1787" t="b">
        <v>0</v>
      </c>
      <c r="J1787" t="b">
        <v>0</v>
      </c>
      <c r="K1787" t="b">
        <v>0</v>
      </c>
      <c r="L1787">
        <v>5276.5249999999996</v>
      </c>
      <c r="M1787">
        <v>5276.5249999999996</v>
      </c>
      <c r="N1787" t="b">
        <v>0</v>
      </c>
      <c r="O1787">
        <v>5276.5249999999996</v>
      </c>
      <c r="P1787">
        <v>0.98835390638170295</v>
      </c>
      <c r="R1787">
        <v>11456.698</v>
      </c>
      <c r="S1787">
        <v>11456.698</v>
      </c>
      <c r="T1787" s="97">
        <v>45510</v>
      </c>
      <c r="U1787">
        <v>11456.698</v>
      </c>
      <c r="W1787">
        <v>6.4584588503731499E-2</v>
      </c>
      <c r="X1787">
        <v>6.1733878803668402E-2</v>
      </c>
      <c r="Y1787">
        <v>0.98851567658766104</v>
      </c>
      <c r="Z1787">
        <v>0.98851567658766104</v>
      </c>
      <c r="AA1787">
        <v>426.88337767112398</v>
      </c>
      <c r="AB1787">
        <v>-1.15507775314499E-2</v>
      </c>
      <c r="AC1787">
        <v>1.3342046158099999E-4</v>
      </c>
      <c r="AD1787">
        <v>0.313243723841368</v>
      </c>
      <c r="AE1787">
        <v>0.27671610019355503</v>
      </c>
      <c r="AF1787">
        <v>0.313243723841368</v>
      </c>
      <c r="AG1787">
        <v>426.88337767112398</v>
      </c>
      <c r="AH1787">
        <v>421.12842372603399</v>
      </c>
      <c r="AI1787">
        <v>38.57</v>
      </c>
      <c r="AJ1787">
        <v>427.44535008192503</v>
      </c>
      <c r="AK1787">
        <v>414.81149737014402</v>
      </c>
      <c r="AL1787">
        <v>0</v>
      </c>
      <c r="AN1787">
        <v>0</v>
      </c>
      <c r="AO1787">
        <v>0</v>
      </c>
      <c r="AP1787">
        <v>0</v>
      </c>
      <c r="AQ1787">
        <v>0.11194302089719101</v>
      </c>
      <c r="AR1787">
        <v>0.115198811365387</v>
      </c>
      <c r="AS1787">
        <v>0.99826821160767298</v>
      </c>
      <c r="AT1787">
        <v>0.85706434354799199</v>
      </c>
      <c r="AU1787">
        <v>0.32971180331355199</v>
      </c>
      <c r="AV1787">
        <v>471.89457369256399</v>
      </c>
      <c r="AW1787">
        <v>-7.0874456456633999E-3</v>
      </c>
      <c r="AX1787" s="98">
        <v>0.364964015910203</v>
      </c>
      <c r="AY1787">
        <v>0.13146995047068399</v>
      </c>
      <c r="AZ1787" s="97">
        <v>45510</v>
      </c>
      <c r="BA1787">
        <v>471.89457369256399</v>
      </c>
      <c r="BB1787">
        <v>471.894564909265</v>
      </c>
      <c r="BC1787" s="96">
        <v>8.7832989379421599E-6</v>
      </c>
      <c r="BD1787" s="95">
        <v>45510</v>
      </c>
    </row>
    <row r="1788" spans="1:56">
      <c r="A1788" t="s">
        <v>104</v>
      </c>
      <c r="B1788">
        <v>5343.9750000000004</v>
      </c>
      <c r="C1788">
        <v>0</v>
      </c>
      <c r="D1788">
        <v>11605.206</v>
      </c>
      <c r="E1788" s="95">
        <v>45511</v>
      </c>
      <c r="F1788" t="s">
        <v>1937</v>
      </c>
      <c r="G1788" t="b">
        <v>0</v>
      </c>
      <c r="H1788" t="b">
        <v>0</v>
      </c>
      <c r="I1788" t="b">
        <v>0</v>
      </c>
      <c r="J1788" t="b">
        <v>0</v>
      </c>
      <c r="K1788" t="b">
        <v>0</v>
      </c>
      <c r="L1788">
        <v>5343.9750000000004</v>
      </c>
      <c r="M1788">
        <v>5343.9750000000004</v>
      </c>
      <c r="N1788" t="b">
        <v>0</v>
      </c>
      <c r="O1788">
        <v>5343.9750000000004</v>
      </c>
      <c r="P1788">
        <v>1.0127830342886599</v>
      </c>
      <c r="R1788">
        <v>11605.206</v>
      </c>
      <c r="S1788">
        <v>11605.206</v>
      </c>
      <c r="X1788">
        <v>6.4584588503731499E-2</v>
      </c>
      <c r="Y1788">
        <v>1.0127831465619599</v>
      </c>
      <c r="Z1788">
        <v>1.0127831465619599</v>
      </c>
      <c r="AA1788">
        <v>432.340290452761</v>
      </c>
      <c r="AB1788">
        <v>1.27021318289224E-2</v>
      </c>
      <c r="AC1788">
        <v>1.613441529993E-4</v>
      </c>
      <c r="AD1788">
        <v>0.33062213756476699</v>
      </c>
      <c r="AE1788">
        <v>0.28777244253031597</v>
      </c>
      <c r="AF1788">
        <v>0.33062213756476699</v>
      </c>
      <c r="AH1788">
        <v>426.88337767112398</v>
      </c>
      <c r="AI1788">
        <v>27.71</v>
      </c>
      <c r="AJ1788">
        <v>433.28662833619097</v>
      </c>
      <c r="AK1788">
        <v>420.48012700605699</v>
      </c>
      <c r="AL1788">
        <v>1.0058421516754E-3</v>
      </c>
      <c r="AM1788">
        <v>8.4049823633150001E-4</v>
      </c>
      <c r="AN1788">
        <v>0.39429056908975502</v>
      </c>
      <c r="AO1788">
        <v>-2.6365282260370002E-4</v>
      </c>
      <c r="AP1788">
        <v>0.39402691626715097</v>
      </c>
      <c r="AR1788">
        <v>0.11194302089719101</v>
      </c>
      <c r="AS1788">
        <v>1.0258938680670999</v>
      </c>
      <c r="AT1788">
        <v>0.83249923781527502</v>
      </c>
      <c r="AU1788">
        <v>0.30563234013026702</v>
      </c>
      <c r="AV1788">
        <v>474.08679129145997</v>
      </c>
      <c r="AW1788">
        <v>4.6455664487562998E-3</v>
      </c>
      <c r="AX1788" s="98">
        <v>0.30563234013026702</v>
      </c>
      <c r="AY1788">
        <v>0.13173612603683499</v>
      </c>
      <c r="BD1788" s="95">
        <v>45511</v>
      </c>
    </row>
    <row r="1789" spans="1:56">
      <c r="A1789" t="s">
        <v>105</v>
      </c>
      <c r="B1789">
        <v>5349.125</v>
      </c>
      <c r="C1789">
        <v>0</v>
      </c>
      <c r="D1789">
        <v>11615.994000000001</v>
      </c>
      <c r="E1789" s="95">
        <v>45511</v>
      </c>
      <c r="F1789" t="s">
        <v>1938</v>
      </c>
      <c r="G1789" t="b">
        <v>0</v>
      </c>
      <c r="H1789" t="b">
        <v>0</v>
      </c>
      <c r="I1789" t="b">
        <v>0</v>
      </c>
      <c r="J1789" t="b">
        <v>0</v>
      </c>
      <c r="K1789" t="b">
        <v>0</v>
      </c>
      <c r="L1789">
        <v>5349.125</v>
      </c>
      <c r="M1789">
        <v>5349.125</v>
      </c>
      <c r="N1789" t="b">
        <v>0</v>
      </c>
      <c r="O1789">
        <v>5349.125</v>
      </c>
      <c r="P1789">
        <v>1.0009637021131199</v>
      </c>
      <c r="R1789">
        <v>11615.994000000001</v>
      </c>
      <c r="S1789">
        <v>11615.994000000001</v>
      </c>
      <c r="X1789">
        <v>6.4584588503731499E-2</v>
      </c>
      <c r="Y1789">
        <v>1.0009295828096401</v>
      </c>
      <c r="Z1789">
        <v>1.0009295828096401</v>
      </c>
      <c r="AA1789">
        <v>432.74218655468297</v>
      </c>
      <c r="AB1789">
        <v>9.2915101511780005E-4</v>
      </c>
      <c r="AC1789" s="96">
        <v>8.6332160889454397E-7</v>
      </c>
      <c r="AD1789">
        <v>0.32069255048427198</v>
      </c>
      <c r="AE1789">
        <v>0.28350357369707102</v>
      </c>
      <c r="AF1789">
        <v>0.32069255048427198</v>
      </c>
      <c r="AH1789">
        <v>426.88337767112398</v>
      </c>
      <c r="AI1789">
        <v>27.71</v>
      </c>
      <c r="AJ1789">
        <v>433.28662833619097</v>
      </c>
      <c r="AK1789">
        <v>420.48012700605699</v>
      </c>
      <c r="AL1789">
        <v>8.4049823633150001E-4</v>
      </c>
      <c r="AM1789">
        <v>6.7515432098759996E-4</v>
      </c>
      <c r="AN1789">
        <v>0.43210133129634898</v>
      </c>
      <c r="AO1789" s="96">
        <v>-3.2224594688767802E-5</v>
      </c>
      <c r="AP1789">
        <v>0.43206910670165999</v>
      </c>
      <c r="AR1789">
        <v>0.11194302089719101</v>
      </c>
      <c r="AS1789">
        <v>1.0258938680670999</v>
      </c>
      <c r="AT1789">
        <v>0.82931146865691496</v>
      </c>
      <c r="AU1789">
        <v>0.40095753793509598</v>
      </c>
      <c r="AV1789">
        <v>474.21696511799001</v>
      </c>
      <c r="AW1789">
        <v>2.745780496766E-4</v>
      </c>
      <c r="AX1789" s="98">
        <v>0.40095753793509598</v>
      </c>
      <c r="AY1789">
        <v>0.13171457148539401</v>
      </c>
      <c r="BD1789" s="95">
        <v>45511</v>
      </c>
    </row>
    <row r="1790" spans="1:56">
      <c r="A1790" t="s">
        <v>106</v>
      </c>
      <c r="B1790">
        <v>5319.9624999999996</v>
      </c>
      <c r="C1790">
        <v>0</v>
      </c>
      <c r="D1790">
        <v>11552.096</v>
      </c>
      <c r="E1790" s="95">
        <v>45511</v>
      </c>
      <c r="F1790" t="s">
        <v>1939</v>
      </c>
      <c r="G1790" t="b">
        <v>0</v>
      </c>
      <c r="H1790" t="b">
        <v>0</v>
      </c>
      <c r="I1790" t="b">
        <v>0</v>
      </c>
      <c r="J1790" t="b">
        <v>0</v>
      </c>
      <c r="K1790" t="b">
        <v>0</v>
      </c>
      <c r="L1790">
        <v>5319.9624999999996</v>
      </c>
      <c r="M1790">
        <v>5319.9624999999996</v>
      </c>
      <c r="N1790" t="b">
        <v>0</v>
      </c>
      <c r="O1790">
        <v>5319.9624999999996</v>
      </c>
      <c r="P1790">
        <v>0.99454817376673699</v>
      </c>
      <c r="R1790">
        <v>11552.096</v>
      </c>
      <c r="S1790">
        <v>11552.096</v>
      </c>
      <c r="X1790">
        <v>6.4584588503731499E-2</v>
      </c>
      <c r="Y1790">
        <v>0.99449913627710196</v>
      </c>
      <c r="Z1790">
        <v>0.99449913627710196</v>
      </c>
      <c r="AA1790">
        <v>430.36173075929702</v>
      </c>
      <c r="AB1790">
        <v>-5.5160491881333998E-3</v>
      </c>
      <c r="AC1790" s="96">
        <v>3.0426798645907101E-5</v>
      </c>
      <c r="AD1790">
        <v>0.316059269107273</v>
      </c>
      <c r="AE1790">
        <v>0.282087281163794</v>
      </c>
      <c r="AF1790">
        <v>0.316059269107273</v>
      </c>
      <c r="AH1790">
        <v>426.88337767112398</v>
      </c>
      <c r="AI1790">
        <v>27.71</v>
      </c>
      <c r="AJ1790">
        <v>433.28662833619097</v>
      </c>
      <c r="AK1790">
        <v>420.48012700605699</v>
      </c>
      <c r="AL1790">
        <v>6.7515432098759996E-4</v>
      </c>
      <c r="AM1790">
        <v>5.0981040564370003E-4</v>
      </c>
      <c r="AN1790">
        <v>0.140190715695235</v>
      </c>
      <c r="AO1790">
        <v>-1.012785136007E-4</v>
      </c>
      <c r="AP1790">
        <v>0.140089437181634</v>
      </c>
      <c r="AR1790">
        <v>0.11194302089719101</v>
      </c>
      <c r="AS1790">
        <v>1.0258938680670999</v>
      </c>
      <c r="AT1790">
        <v>0.82957030617429806</v>
      </c>
      <c r="AU1790">
        <v>0.42540070433302402</v>
      </c>
      <c r="AV1790">
        <v>473.16986698525699</v>
      </c>
      <c r="AW1790">
        <v>-2.2080570914894001E-3</v>
      </c>
      <c r="AX1790" s="98">
        <v>0.42540070433302402</v>
      </c>
      <c r="AY1790">
        <v>0.13185343205108499</v>
      </c>
      <c r="BD1790" s="95">
        <v>45511</v>
      </c>
    </row>
    <row r="1791" spans="1:56">
      <c r="A1791" t="s">
        <v>107</v>
      </c>
      <c r="B1791">
        <v>5297.4</v>
      </c>
      <c r="C1791">
        <v>0</v>
      </c>
      <c r="D1791">
        <v>11503.289000000001</v>
      </c>
      <c r="E1791" s="95">
        <v>45511</v>
      </c>
      <c r="F1791" t="s">
        <v>1940</v>
      </c>
      <c r="G1791" t="b">
        <v>0</v>
      </c>
      <c r="H1791" t="b">
        <v>0</v>
      </c>
      <c r="I1791" t="b">
        <v>0</v>
      </c>
      <c r="J1791" t="b">
        <v>0</v>
      </c>
      <c r="K1791" t="b">
        <v>0</v>
      </c>
      <c r="L1791">
        <v>5297.4</v>
      </c>
      <c r="M1791">
        <v>5297.4</v>
      </c>
      <c r="N1791" t="b">
        <v>0</v>
      </c>
      <c r="O1791">
        <v>5297.4</v>
      </c>
      <c r="P1791">
        <v>0.99575889867644696</v>
      </c>
      <c r="R1791">
        <v>11503.289000000001</v>
      </c>
      <c r="S1791">
        <v>11503.289000000001</v>
      </c>
      <c r="X1791">
        <v>6.4584588503731499E-2</v>
      </c>
      <c r="Y1791">
        <v>0.99577505242338704</v>
      </c>
      <c r="Z1791">
        <v>0.99577505242338704</v>
      </c>
      <c r="AA1791">
        <v>428.54347500785798</v>
      </c>
      <c r="AB1791">
        <v>-4.2338978862472001E-3</v>
      </c>
      <c r="AC1791" s="96">
        <v>1.7925891311169099E-5</v>
      </c>
      <c r="AD1791">
        <v>0.30951111487260102</v>
      </c>
      <c r="AE1791">
        <v>0.27952580442015901</v>
      </c>
      <c r="AF1791">
        <v>0.30951111487260102</v>
      </c>
      <c r="AH1791">
        <v>426.88337767112398</v>
      </c>
      <c r="AI1791">
        <v>27.71</v>
      </c>
      <c r="AJ1791">
        <v>433.28662833619097</v>
      </c>
      <c r="AK1791">
        <v>420.48012700605699</v>
      </c>
      <c r="AL1791">
        <v>5.0981040564370003E-4</v>
      </c>
      <c r="AM1791">
        <v>3.4446649029979998E-4</v>
      </c>
      <c r="AN1791">
        <v>1.6270347968870499E-2</v>
      </c>
      <c r="AO1791">
        <v>-1.095152350392E-4</v>
      </c>
      <c r="AP1791">
        <v>1.6160832733831201E-2</v>
      </c>
      <c r="AR1791">
        <v>0.11194302089719101</v>
      </c>
      <c r="AS1791">
        <v>1.0258938680670999</v>
      </c>
      <c r="AT1791">
        <v>0.82790063860275398</v>
      </c>
      <c r="AU1791">
        <v>0.343409557414316</v>
      </c>
      <c r="AV1791">
        <v>472.315561255842</v>
      </c>
      <c r="AW1791">
        <v>-1.805494789553E-3</v>
      </c>
      <c r="AX1791" s="98">
        <v>0.343409557414316</v>
      </c>
      <c r="AY1791">
        <v>0.13197294481493699</v>
      </c>
      <c r="BD1791" s="95">
        <v>45511</v>
      </c>
    </row>
    <row r="1792" spans="1:56">
      <c r="A1792" t="s">
        <v>108</v>
      </c>
      <c r="B1792">
        <v>5267.8374999999996</v>
      </c>
      <c r="C1792">
        <v>0</v>
      </c>
      <c r="D1792">
        <v>11439.183999999999</v>
      </c>
      <c r="E1792" s="95">
        <v>45511</v>
      </c>
      <c r="F1792" t="s">
        <v>1941</v>
      </c>
      <c r="G1792" t="b">
        <v>0</v>
      </c>
      <c r="H1792" t="b">
        <v>0</v>
      </c>
      <c r="I1792" t="b">
        <v>0</v>
      </c>
      <c r="J1792" t="b">
        <v>0</v>
      </c>
      <c r="K1792" t="b">
        <v>0</v>
      </c>
      <c r="L1792">
        <v>5267.8374999999996</v>
      </c>
      <c r="M1792">
        <v>5267.8374999999996</v>
      </c>
      <c r="N1792" t="b">
        <v>0</v>
      </c>
      <c r="O1792">
        <v>5267.8374999999996</v>
      </c>
      <c r="P1792">
        <v>0.99441943217427398</v>
      </c>
      <c r="R1792">
        <v>11439.183999999999</v>
      </c>
      <c r="S1792">
        <v>11439.183999999999</v>
      </c>
      <c r="X1792">
        <v>6.4584588503731499E-2</v>
      </c>
      <c r="Y1792">
        <v>0.99442724598156196</v>
      </c>
      <c r="Z1792">
        <v>0.99442724598156196</v>
      </c>
      <c r="AA1792">
        <v>426.15530763543302</v>
      </c>
      <c r="AB1792">
        <v>-5.5883397426882003E-3</v>
      </c>
      <c r="AC1792" s="96">
        <v>3.1229541079708499E-5</v>
      </c>
      <c r="AD1792">
        <v>0.30553991072162001</v>
      </c>
      <c r="AE1792">
        <v>0.27828636759743203</v>
      </c>
      <c r="AF1792">
        <v>0.30553991072162001</v>
      </c>
      <c r="AH1792">
        <v>426.88337767112398</v>
      </c>
      <c r="AI1792">
        <v>27.71</v>
      </c>
      <c r="AJ1792">
        <v>433.28662833619097</v>
      </c>
      <c r="AK1792">
        <v>420.48012700605699</v>
      </c>
      <c r="AL1792">
        <v>3.4446649029979998E-4</v>
      </c>
      <c r="AM1792">
        <v>1.7912257495590001E-4</v>
      </c>
      <c r="AN1792" s="96">
        <v>3.85596805524727E-6</v>
      </c>
      <c r="AO1792">
        <v>-1.491036754228E-4</v>
      </c>
      <c r="AP1792">
        <v>-1.452477073676E-4</v>
      </c>
      <c r="AR1792">
        <v>0.11194302089719101</v>
      </c>
      <c r="AS1792">
        <v>1.0258938680670999</v>
      </c>
      <c r="AT1792">
        <v>0.82645949663280305</v>
      </c>
      <c r="AU1792">
        <v>0.313215565763869</v>
      </c>
      <c r="AV1792">
        <v>471.410247385606</v>
      </c>
      <c r="AW1792">
        <v>-1.9167563902157E-3</v>
      </c>
      <c r="AX1792" s="98">
        <v>0.313215565763869</v>
      </c>
      <c r="AY1792">
        <v>0.13210810301639</v>
      </c>
      <c r="BD1792" s="95">
        <v>45511</v>
      </c>
    </row>
    <row r="1793" spans="1:56">
      <c r="A1793" t="s">
        <v>109</v>
      </c>
      <c r="B1793">
        <v>5236.125</v>
      </c>
      <c r="C1793">
        <v>0</v>
      </c>
      <c r="D1793">
        <v>11369.782999999999</v>
      </c>
      <c r="E1793" s="95">
        <v>45511</v>
      </c>
      <c r="F1793" t="s">
        <v>1942</v>
      </c>
      <c r="G1793" t="b">
        <v>0</v>
      </c>
      <c r="H1793" t="b">
        <v>0</v>
      </c>
      <c r="I1793" t="b">
        <v>0</v>
      </c>
      <c r="J1793" t="b">
        <v>0</v>
      </c>
      <c r="K1793" t="b">
        <v>0</v>
      </c>
      <c r="L1793">
        <v>5236.125</v>
      </c>
      <c r="M1793">
        <v>5236.125</v>
      </c>
      <c r="N1793" t="b">
        <v>0</v>
      </c>
      <c r="O1793">
        <v>5236.125</v>
      </c>
      <c r="P1793">
        <v>0.99397997755245804</v>
      </c>
      <c r="R1793">
        <v>11369.782999999999</v>
      </c>
      <c r="S1793">
        <v>11369.782999999999</v>
      </c>
      <c r="X1793">
        <v>6.4584588503731499E-2</v>
      </c>
      <c r="Y1793">
        <v>0.99393304627322998</v>
      </c>
      <c r="Z1793">
        <v>0.99393304627322998</v>
      </c>
      <c r="AA1793">
        <v>423.56984310359201</v>
      </c>
      <c r="AB1793">
        <v>-6.0854324682199003E-3</v>
      </c>
      <c r="AC1793" s="96">
        <v>3.7032488325265201E-5</v>
      </c>
      <c r="AD1793">
        <v>0.30277529190060298</v>
      </c>
      <c r="AE1793">
        <v>0.27763242354060402</v>
      </c>
      <c r="AF1793">
        <v>0.30277529190060298</v>
      </c>
      <c r="AH1793">
        <v>426.88337767112398</v>
      </c>
      <c r="AI1793">
        <v>27.71</v>
      </c>
      <c r="AJ1793">
        <v>433.28662833619097</v>
      </c>
      <c r="AK1793">
        <v>420.48012700605699</v>
      </c>
      <c r="AL1793">
        <v>1.7912257495590001E-4</v>
      </c>
      <c r="AM1793">
        <v>0</v>
      </c>
      <c r="AN1793">
        <v>0</v>
      </c>
      <c r="AO1793">
        <v>0</v>
      </c>
      <c r="AP1793">
        <v>0</v>
      </c>
      <c r="AR1793">
        <v>0.11194302089719101</v>
      </c>
      <c r="AS1793">
        <v>1.0258938680670999</v>
      </c>
      <c r="AT1793">
        <v>0.82482508278756494</v>
      </c>
      <c r="AU1793">
        <v>0.31045006296081801</v>
      </c>
      <c r="AV1793">
        <v>470.51431293246998</v>
      </c>
      <c r="AW1793">
        <v>-1.9005408942736001E-3</v>
      </c>
      <c r="AX1793" s="98">
        <v>0.31045006296081801</v>
      </c>
      <c r="AY1793">
        <v>0.132223817211439</v>
      </c>
      <c r="BD1793" s="95">
        <v>45511</v>
      </c>
    </row>
    <row r="1794" spans="1:56">
      <c r="A1794" t="s">
        <v>110</v>
      </c>
      <c r="B1794">
        <v>5232.375</v>
      </c>
      <c r="C1794">
        <v>0</v>
      </c>
      <c r="D1794">
        <v>11359.709000000001</v>
      </c>
      <c r="E1794" s="95">
        <v>45511</v>
      </c>
      <c r="F1794" t="s">
        <v>1943</v>
      </c>
      <c r="G1794" t="b">
        <v>0</v>
      </c>
      <c r="H1794" t="b">
        <v>0</v>
      </c>
      <c r="I1794" t="b">
        <v>0</v>
      </c>
      <c r="J1794" t="b">
        <v>0</v>
      </c>
      <c r="K1794" t="b">
        <v>0</v>
      </c>
      <c r="L1794">
        <v>5232.375</v>
      </c>
      <c r="M1794">
        <v>5232.375</v>
      </c>
      <c r="N1794" t="b">
        <v>0</v>
      </c>
      <c r="O1794">
        <v>5232.375</v>
      </c>
      <c r="P1794">
        <v>0.99928382152832396</v>
      </c>
      <c r="R1794">
        <v>11359.709000000001</v>
      </c>
      <c r="S1794">
        <v>11359.709000000001</v>
      </c>
      <c r="T1794" s="97">
        <v>45511</v>
      </c>
      <c r="U1794">
        <v>11359.709000000001</v>
      </c>
      <c r="W1794">
        <v>6.1447203544878197E-2</v>
      </c>
      <c r="X1794">
        <v>6.4584588503731499E-2</v>
      </c>
      <c r="Y1794">
        <v>0.99911396725865398</v>
      </c>
      <c r="Z1794">
        <v>0.99911396725865398</v>
      </c>
      <c r="AA1794">
        <v>423.194546354355</v>
      </c>
      <c r="AB1794">
        <v>-8.8642550037060003E-4</v>
      </c>
      <c r="AC1794" s="96">
        <v>7.8575016770736296E-7</v>
      </c>
      <c r="AD1794">
        <v>0.293693153716793</v>
      </c>
      <c r="AE1794">
        <v>0.273512251319522</v>
      </c>
      <c r="AF1794">
        <v>0.293693153716793</v>
      </c>
      <c r="AG1794">
        <v>423.194546354355</v>
      </c>
      <c r="AH1794">
        <v>426.88337767112398</v>
      </c>
      <c r="AI1794">
        <v>27.71</v>
      </c>
      <c r="AJ1794">
        <v>433.28662833619097</v>
      </c>
      <c r="AK1794">
        <v>420.48012700605699</v>
      </c>
      <c r="AL1794">
        <v>0</v>
      </c>
      <c r="AN1794">
        <v>0</v>
      </c>
      <c r="AO1794">
        <v>0</v>
      </c>
      <c r="AP1794">
        <v>0</v>
      </c>
      <c r="AQ1794">
        <v>0.111703705287024</v>
      </c>
      <c r="AR1794">
        <v>0.11194302089719101</v>
      </c>
      <c r="AS1794">
        <v>1.0258938680670999</v>
      </c>
      <c r="AT1794">
        <v>0.82342188696600704</v>
      </c>
      <c r="AU1794">
        <v>0.31275179822855897</v>
      </c>
      <c r="AV1794">
        <v>470.38478076847002</v>
      </c>
      <c r="AW1794">
        <v>-2.7529909386289999E-4</v>
      </c>
      <c r="AX1794" s="98">
        <v>0.31275179822855897</v>
      </c>
      <c r="AY1794">
        <v>0.132223770565259</v>
      </c>
      <c r="AZ1794" s="97">
        <v>45511</v>
      </c>
      <c r="BA1794">
        <v>470.38478076847002</v>
      </c>
      <c r="BB1794">
        <v>470.38477201231598</v>
      </c>
      <c r="BC1794" s="96">
        <v>8.7561540453862108E-6</v>
      </c>
      <c r="BD1794" s="95">
        <v>45511</v>
      </c>
    </row>
    <row r="1795" spans="1:56">
      <c r="A1795" t="s">
        <v>104</v>
      </c>
      <c r="B1795">
        <v>5272.1875</v>
      </c>
      <c r="C1795">
        <v>0</v>
      </c>
      <c r="D1795">
        <v>11449.416999999999</v>
      </c>
      <c r="E1795" s="95">
        <v>45512</v>
      </c>
      <c r="F1795" t="s">
        <v>1944</v>
      </c>
      <c r="G1795" t="b">
        <v>0</v>
      </c>
      <c r="H1795" t="b">
        <v>0</v>
      </c>
      <c r="I1795" t="b">
        <v>0</v>
      </c>
      <c r="J1795" t="b">
        <v>0</v>
      </c>
      <c r="K1795" t="b">
        <v>0</v>
      </c>
      <c r="L1795">
        <v>5272.1875</v>
      </c>
      <c r="M1795">
        <v>5272.1875</v>
      </c>
      <c r="N1795" t="b">
        <v>0</v>
      </c>
      <c r="O1795">
        <v>5272.1875</v>
      </c>
      <c r="P1795">
        <v>1.0076088774218199</v>
      </c>
      <c r="R1795">
        <v>11449.416999999999</v>
      </c>
      <c r="S1795">
        <v>11449.416999999999</v>
      </c>
      <c r="X1795">
        <v>6.1447203544878197E-2</v>
      </c>
      <c r="Y1795">
        <v>1.00772634660136</v>
      </c>
      <c r="Z1795">
        <v>1.00772634660136</v>
      </c>
      <c r="AA1795">
        <v>426.46429409929499</v>
      </c>
      <c r="AB1795">
        <v>7.6966512451242999E-3</v>
      </c>
      <c r="AC1795" s="96">
        <v>5.9238440389074198E-5</v>
      </c>
      <c r="AD1795">
        <v>0.29555054552223098</v>
      </c>
      <c r="AE1795">
        <v>0.27513556901754199</v>
      </c>
      <c r="AF1795">
        <v>0.29555054552223098</v>
      </c>
      <c r="AH1795">
        <v>423.194546354355</v>
      </c>
      <c r="AI1795">
        <v>27.85</v>
      </c>
      <c r="AJ1795">
        <v>429.54246454967</v>
      </c>
      <c r="AK1795">
        <v>416.84662815903999</v>
      </c>
      <c r="AL1795">
        <v>1.0058421516754E-3</v>
      </c>
      <c r="AM1795">
        <v>8.4049823633150001E-4</v>
      </c>
      <c r="AN1795">
        <v>0.18761788794567399</v>
      </c>
      <c r="AO1795">
        <v>-2.3335259678959998E-3</v>
      </c>
      <c r="AP1795">
        <v>0.18528436197777801</v>
      </c>
      <c r="AR1795">
        <v>0.111703705287024</v>
      </c>
      <c r="AS1795">
        <v>1.0278644230748599</v>
      </c>
      <c r="AT1795">
        <v>0.82342245334541797</v>
      </c>
      <c r="AU1795">
        <v>0.32242352583416201</v>
      </c>
      <c r="AV1795">
        <v>471.514444031354</v>
      </c>
      <c r="AW1795">
        <v>2.4015727316638999E-3</v>
      </c>
      <c r="AX1795" s="98">
        <v>0.32242352583416201</v>
      </c>
      <c r="AY1795">
        <v>0.13159288880719799</v>
      </c>
      <c r="BD1795" s="95">
        <v>45512</v>
      </c>
    </row>
    <row r="1796" spans="1:56">
      <c r="A1796" t="s">
        <v>105</v>
      </c>
      <c r="B1796">
        <v>5322.1</v>
      </c>
      <c r="C1796">
        <v>0</v>
      </c>
      <c r="D1796">
        <v>11557.516</v>
      </c>
      <c r="E1796" s="95">
        <v>45512</v>
      </c>
      <c r="F1796" t="s">
        <v>1945</v>
      </c>
      <c r="G1796" t="b">
        <v>0</v>
      </c>
      <c r="H1796" t="b">
        <v>0</v>
      </c>
      <c r="I1796" t="b">
        <v>0</v>
      </c>
      <c r="J1796" t="b">
        <v>0</v>
      </c>
      <c r="K1796" t="b">
        <v>0</v>
      </c>
      <c r="L1796">
        <v>5322.1</v>
      </c>
      <c r="M1796">
        <v>5322.1</v>
      </c>
      <c r="N1796" t="b">
        <v>0</v>
      </c>
      <c r="O1796">
        <v>5322.1</v>
      </c>
      <c r="P1796">
        <v>1.00946713295003</v>
      </c>
      <c r="R1796">
        <v>11557.516</v>
      </c>
      <c r="S1796">
        <v>11557.516</v>
      </c>
      <c r="X1796">
        <v>6.1447203544878197E-2</v>
      </c>
      <c r="Y1796">
        <v>1.00944144142885</v>
      </c>
      <c r="Z1796">
        <v>1.00944144142885</v>
      </c>
      <c r="AA1796">
        <v>430.49073175352999</v>
      </c>
      <c r="AB1796">
        <v>9.3971495883558003E-3</v>
      </c>
      <c r="AC1796" s="96">
        <v>8.8306420385935797E-5</v>
      </c>
      <c r="AD1796">
        <v>0.30241605280577699</v>
      </c>
      <c r="AE1796">
        <v>0.27946693841181403</v>
      </c>
      <c r="AF1796">
        <v>0.30241605280577699</v>
      </c>
      <c r="AH1796">
        <v>423.194546354355</v>
      </c>
      <c r="AI1796">
        <v>27.85</v>
      </c>
      <c r="AJ1796">
        <v>429.54246454967</v>
      </c>
      <c r="AK1796">
        <v>416.84662815903999</v>
      </c>
      <c r="AL1796">
        <v>8.4049823633150001E-4</v>
      </c>
      <c r="AM1796">
        <v>6.7515432098759996E-4</v>
      </c>
      <c r="AN1796">
        <v>0.621092317689802</v>
      </c>
      <c r="AO1796" s="96">
        <v>-4.20778027221402E-6</v>
      </c>
      <c r="AP1796">
        <v>0.62108810990953001</v>
      </c>
      <c r="AR1796">
        <v>0.111703705287024</v>
      </c>
      <c r="AS1796">
        <v>1.0278644230748599</v>
      </c>
      <c r="AT1796">
        <v>0.83102922568433502</v>
      </c>
      <c r="AU1796">
        <v>0.38479492343331401</v>
      </c>
      <c r="AV1796">
        <v>472.946860446004</v>
      </c>
      <c r="AW1796">
        <v>3.0379056946872002E-3</v>
      </c>
      <c r="AX1796" s="98">
        <v>0.38479492343331401</v>
      </c>
      <c r="AY1796">
        <v>0.13207585497538599</v>
      </c>
      <c r="BD1796" s="95">
        <v>45512</v>
      </c>
    </row>
    <row r="1797" spans="1:56">
      <c r="A1797" t="s">
        <v>106</v>
      </c>
      <c r="B1797">
        <v>5316.4125000000004</v>
      </c>
      <c r="C1797">
        <v>0</v>
      </c>
      <c r="D1797">
        <v>11545.181</v>
      </c>
      <c r="E1797" s="95">
        <v>45512</v>
      </c>
      <c r="F1797" t="s">
        <v>1946</v>
      </c>
      <c r="G1797" t="b">
        <v>0</v>
      </c>
      <c r="H1797" t="b">
        <v>0</v>
      </c>
      <c r="I1797" t="b">
        <v>0</v>
      </c>
      <c r="J1797" t="b">
        <v>0</v>
      </c>
      <c r="K1797" t="b">
        <v>0</v>
      </c>
      <c r="L1797">
        <v>5316.4125000000004</v>
      </c>
      <c r="M1797">
        <v>5316.4125000000004</v>
      </c>
      <c r="N1797" t="b">
        <v>0</v>
      </c>
      <c r="O1797">
        <v>5316.4125000000004</v>
      </c>
      <c r="P1797">
        <v>0.99893134289096397</v>
      </c>
      <c r="R1797">
        <v>11545.181</v>
      </c>
      <c r="S1797">
        <v>11545.181</v>
      </c>
      <c r="X1797">
        <v>6.1447203544878197E-2</v>
      </c>
      <c r="Y1797">
        <v>0.99893272914352804</v>
      </c>
      <c r="Z1797">
        <v>0.99893272914352804</v>
      </c>
      <c r="AA1797">
        <v>430.03128154154899</v>
      </c>
      <c r="AB1797">
        <v>-1.0678407955673E-3</v>
      </c>
      <c r="AC1797" s="96">
        <v>1.1402839646780001E-6</v>
      </c>
      <c r="AD1797">
        <v>0.293408978236472</v>
      </c>
      <c r="AE1797">
        <v>0.27535261103306202</v>
      </c>
      <c r="AF1797">
        <v>0.293408978236472</v>
      </c>
      <c r="AH1797">
        <v>423.194546354355</v>
      </c>
      <c r="AI1797">
        <v>27.85</v>
      </c>
      <c r="AJ1797">
        <v>429.54246454967</v>
      </c>
      <c r="AK1797">
        <v>416.84662815903999</v>
      </c>
      <c r="AL1797">
        <v>6.7515432098759996E-4</v>
      </c>
      <c r="AM1797">
        <v>5.0981040564370003E-4</v>
      </c>
      <c r="AN1797">
        <v>0.57299833991393101</v>
      </c>
      <c r="AO1797" s="96">
        <v>-3.6132379621633901E-7</v>
      </c>
      <c r="AP1797">
        <v>0.57299797859013502</v>
      </c>
      <c r="AR1797">
        <v>0.111703705287024</v>
      </c>
      <c r="AS1797">
        <v>1.0278644230748599</v>
      </c>
      <c r="AT1797">
        <v>0.82521549147720097</v>
      </c>
      <c r="AU1797">
        <v>0.50836470033863701</v>
      </c>
      <c r="AV1797">
        <v>472.746786242827</v>
      </c>
      <c r="AW1797">
        <v>-4.2303738518900002E-4</v>
      </c>
      <c r="AX1797" s="98">
        <v>0.50836470033863701</v>
      </c>
      <c r="AY1797">
        <v>0.131832701369683</v>
      </c>
      <c r="BD1797" s="95">
        <v>45512</v>
      </c>
    </row>
    <row r="1798" spans="1:56">
      <c r="A1798" t="s">
        <v>107</v>
      </c>
      <c r="B1798">
        <v>5319.4</v>
      </c>
      <c r="C1798">
        <v>0</v>
      </c>
      <c r="D1798">
        <v>11552.932000000001</v>
      </c>
      <c r="E1798" s="95">
        <v>45512</v>
      </c>
      <c r="F1798" t="s">
        <v>1947</v>
      </c>
      <c r="G1798" t="b">
        <v>0</v>
      </c>
      <c r="H1798" t="b">
        <v>0</v>
      </c>
      <c r="I1798" t="b">
        <v>0</v>
      </c>
      <c r="J1798" t="b">
        <v>0</v>
      </c>
      <c r="K1798" t="b">
        <v>0</v>
      </c>
      <c r="L1798">
        <v>5319.4</v>
      </c>
      <c r="M1798">
        <v>5319.4</v>
      </c>
      <c r="N1798" t="b">
        <v>0</v>
      </c>
      <c r="O1798">
        <v>5319.4</v>
      </c>
      <c r="P1798">
        <v>1.0005619390895599</v>
      </c>
      <c r="R1798">
        <v>11552.932000000001</v>
      </c>
      <c r="S1798">
        <v>11552.932000000001</v>
      </c>
      <c r="X1798">
        <v>6.1447203544878197E-2</v>
      </c>
      <c r="Y1798">
        <v>1.00067136236322</v>
      </c>
      <c r="Z1798">
        <v>1.00067136236322</v>
      </c>
      <c r="AA1798">
        <v>430.31998835898497</v>
      </c>
      <c r="AB1798">
        <v>6.7113710032819999E-4</v>
      </c>
      <c r="AC1798" s="96">
        <v>4.5042500743707603E-7</v>
      </c>
      <c r="AD1798">
        <v>0.28455433889148701</v>
      </c>
      <c r="AE1798">
        <v>0.27123481539440503</v>
      </c>
      <c r="AF1798">
        <v>0.28455433889148701</v>
      </c>
      <c r="AH1798">
        <v>423.194546354355</v>
      </c>
      <c r="AI1798">
        <v>27.85</v>
      </c>
      <c r="AJ1798">
        <v>429.54246454967</v>
      </c>
      <c r="AK1798">
        <v>416.84662815903999</v>
      </c>
      <c r="AL1798">
        <v>5.0981040564370003E-4</v>
      </c>
      <c r="AM1798">
        <v>3.4446649029979998E-4</v>
      </c>
      <c r="AN1798">
        <v>0.63775411320865905</v>
      </c>
      <c r="AO1798" s="96">
        <v>-3.71070729698885E-10</v>
      </c>
      <c r="AP1798">
        <v>0.63775411283758798</v>
      </c>
      <c r="AR1798">
        <v>0.111703705287024</v>
      </c>
      <c r="AS1798">
        <v>1.0278644230748599</v>
      </c>
      <c r="AT1798">
        <v>0.82815023109375097</v>
      </c>
      <c r="AU1798">
        <v>0.50960446105868495</v>
      </c>
      <c r="AV1798">
        <v>472.90807465874201</v>
      </c>
      <c r="AW1798">
        <v>3.4117295052639999E-4</v>
      </c>
      <c r="AX1798" s="98">
        <v>0.50960446105868495</v>
      </c>
      <c r="AY1798">
        <v>0.13101029135425801</v>
      </c>
      <c r="BD1798" s="95">
        <v>45512</v>
      </c>
    </row>
    <row r="1799" spans="1:56">
      <c r="A1799" t="s">
        <v>108</v>
      </c>
      <c r="B1799">
        <v>5344.75</v>
      </c>
      <c r="C1799">
        <v>0</v>
      </c>
      <c r="D1799">
        <v>11607.531000000001</v>
      </c>
      <c r="E1799" s="95">
        <v>45512</v>
      </c>
      <c r="F1799" t="s">
        <v>1948</v>
      </c>
      <c r="G1799" t="b">
        <v>0</v>
      </c>
      <c r="H1799" t="b">
        <v>0</v>
      </c>
      <c r="I1799" t="b">
        <v>0</v>
      </c>
      <c r="J1799" t="b">
        <v>0</v>
      </c>
      <c r="K1799" t="b">
        <v>0</v>
      </c>
      <c r="L1799">
        <v>5344.75</v>
      </c>
      <c r="M1799">
        <v>5344.75</v>
      </c>
      <c r="N1799" t="b">
        <v>0</v>
      </c>
      <c r="O1799">
        <v>5344.75</v>
      </c>
      <c r="P1799">
        <v>1.0047655750648501</v>
      </c>
      <c r="R1799">
        <v>11607.531000000001</v>
      </c>
      <c r="S1799">
        <v>11607.531000000001</v>
      </c>
      <c r="X1799">
        <v>6.1447203544878197E-2</v>
      </c>
      <c r="Y1799">
        <v>1.00472598644222</v>
      </c>
      <c r="Z1799">
        <v>1.00472598644222</v>
      </c>
      <c r="AA1799">
        <v>432.35367478978998</v>
      </c>
      <c r="AB1799">
        <v>4.7148540289474999E-3</v>
      </c>
      <c r="AC1799" s="96">
        <v>2.2229848514283199E-5</v>
      </c>
      <c r="AD1799">
        <v>0.28011731228505798</v>
      </c>
      <c r="AE1799">
        <v>0.26932819925316298</v>
      </c>
      <c r="AF1799">
        <v>0.28011731228505798</v>
      </c>
      <c r="AH1799">
        <v>423.194546354355</v>
      </c>
      <c r="AI1799">
        <v>27.85</v>
      </c>
      <c r="AJ1799">
        <v>429.54246454967</v>
      </c>
      <c r="AK1799">
        <v>416.84662815903999</v>
      </c>
      <c r="AL1799">
        <v>3.4446649029979998E-4</v>
      </c>
      <c r="AM1799">
        <v>1.7912257495590001E-4</v>
      </c>
      <c r="AN1799">
        <v>0.96011229443191004</v>
      </c>
      <c r="AO1799">
        <v>0</v>
      </c>
      <c r="AP1799">
        <v>0.96011229443191004</v>
      </c>
      <c r="AR1799">
        <v>0.111703705287024</v>
      </c>
      <c r="AS1799">
        <v>1.0278644230748599</v>
      </c>
      <c r="AT1799">
        <v>0.83796059745905505</v>
      </c>
      <c r="AU1799">
        <v>0.55539258089136001</v>
      </c>
      <c r="AV1799">
        <v>474.04485343511902</v>
      </c>
      <c r="AW1799">
        <v>2.4038049618796999E-3</v>
      </c>
      <c r="AX1799" s="98">
        <v>0.55539258089136001</v>
      </c>
      <c r="AY1799">
        <v>0.131169969580474</v>
      </c>
      <c r="BD1799" s="95">
        <v>45512</v>
      </c>
    </row>
    <row r="1800" spans="1:56">
      <c r="A1800" t="s">
        <v>109</v>
      </c>
      <c r="B1800">
        <v>5343.3249999999998</v>
      </c>
      <c r="C1800">
        <v>0</v>
      </c>
      <c r="D1800">
        <v>11604.699000000001</v>
      </c>
      <c r="E1800" s="95">
        <v>45512</v>
      </c>
      <c r="F1800" t="s">
        <v>1949</v>
      </c>
      <c r="G1800" t="b">
        <v>0</v>
      </c>
      <c r="H1800" t="b">
        <v>0</v>
      </c>
      <c r="I1800" t="b">
        <v>0</v>
      </c>
      <c r="J1800" t="b">
        <v>0</v>
      </c>
      <c r="K1800" t="b">
        <v>0</v>
      </c>
      <c r="L1800">
        <v>5343.3249999999998</v>
      </c>
      <c r="M1800">
        <v>5343.3249999999998</v>
      </c>
      <c r="N1800" t="b">
        <v>0</v>
      </c>
      <c r="O1800">
        <v>5343.3249999999998</v>
      </c>
      <c r="P1800">
        <v>0.99973338322653005</v>
      </c>
      <c r="R1800">
        <v>11604.699000000001</v>
      </c>
      <c r="S1800">
        <v>11604.699000000001</v>
      </c>
      <c r="X1800">
        <v>6.1447203544878197E-2</v>
      </c>
      <c r="Y1800">
        <v>0.99975602046636802</v>
      </c>
      <c r="Z1800">
        <v>0.99975602046636802</v>
      </c>
      <c r="AA1800">
        <v>432.24818934184998</v>
      </c>
      <c r="AB1800">
        <v>-2.440093014804E-4</v>
      </c>
      <c r="AC1800" s="96">
        <v>5.9540539208968698E-8</v>
      </c>
      <c r="AD1800">
        <v>0.27159541213718302</v>
      </c>
      <c r="AE1800">
        <v>0.26526345287449199</v>
      </c>
      <c r="AF1800">
        <v>0.27159541213718302</v>
      </c>
      <c r="AH1800">
        <v>423.194546354355</v>
      </c>
      <c r="AI1800">
        <v>27.85</v>
      </c>
      <c r="AJ1800">
        <v>429.54246454967</v>
      </c>
      <c r="AK1800">
        <v>416.84662815903999</v>
      </c>
      <c r="AL1800">
        <v>1.7912257495590001E-4</v>
      </c>
      <c r="AM1800">
        <v>0</v>
      </c>
      <c r="AN1800">
        <v>0</v>
      </c>
      <c r="AO1800">
        <v>0</v>
      </c>
      <c r="AP1800">
        <v>0</v>
      </c>
      <c r="AR1800">
        <v>0.111703705287024</v>
      </c>
      <c r="AS1800">
        <v>1.0278644230748599</v>
      </c>
      <c r="AT1800">
        <v>0.83606961840791105</v>
      </c>
      <c r="AU1800">
        <v>0.672754177354697</v>
      </c>
      <c r="AV1800">
        <v>473.97505479476098</v>
      </c>
      <c r="AW1800">
        <v>-1.4724058251490001E-4</v>
      </c>
      <c r="AX1800" s="98">
        <v>0.672754177354697</v>
      </c>
      <c r="AY1800">
        <v>0.131078554175903</v>
      </c>
      <c r="BD1800" s="95">
        <v>45512</v>
      </c>
    </row>
    <row r="1801" spans="1:56">
      <c r="A1801" t="s">
        <v>110</v>
      </c>
      <c r="B1801">
        <v>5341.35</v>
      </c>
      <c r="C1801">
        <v>0</v>
      </c>
      <c r="D1801">
        <v>11600.306</v>
      </c>
      <c r="E1801" s="95">
        <v>45512</v>
      </c>
      <c r="F1801" t="s">
        <v>1950</v>
      </c>
      <c r="G1801" t="b">
        <v>0</v>
      </c>
      <c r="H1801" t="b">
        <v>0</v>
      </c>
      <c r="I1801" t="b">
        <v>0</v>
      </c>
      <c r="J1801" t="b">
        <v>0</v>
      </c>
      <c r="K1801" t="b">
        <v>0</v>
      </c>
      <c r="L1801">
        <v>5341.35</v>
      </c>
      <c r="M1801">
        <v>5341.35</v>
      </c>
      <c r="N1801" t="b">
        <v>0</v>
      </c>
      <c r="O1801">
        <v>5341.35</v>
      </c>
      <c r="P1801">
        <v>0.999630379960043</v>
      </c>
      <c r="R1801">
        <v>11600.306</v>
      </c>
      <c r="S1801">
        <v>11600.306</v>
      </c>
      <c r="T1801" s="97">
        <v>45512</v>
      </c>
      <c r="U1801">
        <v>11600.306</v>
      </c>
      <c r="W1801">
        <v>6.5192565543916697E-2</v>
      </c>
      <c r="X1801">
        <v>6.1447203544878197E-2</v>
      </c>
      <c r="Y1801">
        <v>0.99962144645026896</v>
      </c>
      <c r="Z1801">
        <v>0.99962144645026896</v>
      </c>
      <c r="AA1801">
        <v>432.08456025541</v>
      </c>
      <c r="AB1801">
        <v>-3.7862521921279999E-4</v>
      </c>
      <c r="AC1801" s="96">
        <v>1.43357056624008E-7</v>
      </c>
      <c r="AD1801">
        <v>0.26335033079759301</v>
      </c>
      <c r="AE1801">
        <v>0.26126872163235998</v>
      </c>
      <c r="AF1801">
        <v>0.26335033079759301</v>
      </c>
      <c r="AG1801">
        <v>432.08456025541</v>
      </c>
      <c r="AH1801">
        <v>423.194546354355</v>
      </c>
      <c r="AI1801">
        <v>27.85</v>
      </c>
      <c r="AJ1801">
        <v>429.54246454967</v>
      </c>
      <c r="AK1801">
        <v>416.84662815903999</v>
      </c>
      <c r="AL1801">
        <v>0</v>
      </c>
      <c r="AN1801">
        <v>0</v>
      </c>
      <c r="AO1801">
        <v>0</v>
      </c>
      <c r="AP1801">
        <v>0</v>
      </c>
      <c r="AQ1801">
        <v>0.11195414242838</v>
      </c>
      <c r="AR1801">
        <v>0.111703705287024</v>
      </c>
      <c r="AS1801">
        <v>1.0278644230748599</v>
      </c>
      <c r="AT1801">
        <v>0.83715300393450998</v>
      </c>
      <c r="AU1801">
        <v>0.35447062487138398</v>
      </c>
      <c r="AV1801">
        <v>473.84249654083698</v>
      </c>
      <c r="AW1801">
        <v>-2.7967348193340001E-4</v>
      </c>
      <c r="AX1801" s="98">
        <v>0.422754177354697</v>
      </c>
      <c r="AY1801">
        <v>0.130264147839429</v>
      </c>
      <c r="AZ1801" s="97">
        <v>45512</v>
      </c>
      <c r="BA1801">
        <v>473.84249654083698</v>
      </c>
      <c r="BB1801">
        <v>473.84248770226901</v>
      </c>
      <c r="BC1801" s="96">
        <v>8.8385681351610401E-6</v>
      </c>
      <c r="BD1801" s="95">
        <v>45512</v>
      </c>
    </row>
    <row r="1802" spans="1:56">
      <c r="A1802" t="s">
        <v>104</v>
      </c>
      <c r="B1802">
        <v>5330.75</v>
      </c>
      <c r="C1802">
        <v>0</v>
      </c>
      <c r="D1802">
        <v>11583.536</v>
      </c>
      <c r="E1802" s="95">
        <v>45513</v>
      </c>
      <c r="F1802" t="s">
        <v>1951</v>
      </c>
      <c r="G1802" t="b">
        <v>0</v>
      </c>
      <c r="H1802" t="b">
        <v>0</v>
      </c>
      <c r="I1802" t="b">
        <v>0</v>
      </c>
      <c r="J1802" t="b">
        <v>0</v>
      </c>
      <c r="K1802" t="b">
        <v>0</v>
      </c>
      <c r="L1802">
        <v>5330.75</v>
      </c>
      <c r="M1802">
        <v>5330.75</v>
      </c>
      <c r="N1802" t="b">
        <v>0</v>
      </c>
      <c r="O1802">
        <v>5330.75</v>
      </c>
      <c r="P1802">
        <v>0.99801548297715004</v>
      </c>
      <c r="R1802">
        <v>11583.536</v>
      </c>
      <c r="S1802">
        <v>11583.536</v>
      </c>
      <c r="X1802">
        <v>6.5192565543916697E-2</v>
      </c>
      <c r="Y1802">
        <v>0.99837325802027299</v>
      </c>
      <c r="Z1802">
        <v>0.99837325802027299</v>
      </c>
      <c r="AA1802">
        <v>431.38167016245097</v>
      </c>
      <c r="AB1802">
        <v>-1.6280665611572999E-3</v>
      </c>
      <c r="AC1802" s="96">
        <v>2.6506007275587498E-6</v>
      </c>
      <c r="AD1802">
        <v>0.255876400842935</v>
      </c>
      <c r="AE1802">
        <v>0.25759226375574201</v>
      </c>
      <c r="AF1802">
        <v>0.25759226375574201</v>
      </c>
      <c r="AH1802">
        <v>432.08456025541</v>
      </c>
      <c r="AI1802">
        <v>23.79</v>
      </c>
      <c r="AJ1802">
        <v>438.56582865924202</v>
      </c>
      <c r="AK1802">
        <v>425.603291851579</v>
      </c>
      <c r="AL1802">
        <v>1.0058421516754E-3</v>
      </c>
      <c r="AM1802">
        <v>8.4049823633150001E-4</v>
      </c>
      <c r="AN1802">
        <v>8.3944177928152001E-3</v>
      </c>
      <c r="AO1802">
        <v>-2.50729419032352E-2</v>
      </c>
      <c r="AP1802">
        <v>-1.667852411042E-2</v>
      </c>
      <c r="AR1802">
        <v>0.11195414242838</v>
      </c>
      <c r="AS1802">
        <v>1.0258020972728801</v>
      </c>
      <c r="AT1802">
        <v>0.84671060565526202</v>
      </c>
      <c r="AU1802">
        <v>0.36974215811862199</v>
      </c>
      <c r="AV1802">
        <v>473.50753630475998</v>
      </c>
      <c r="AW1802">
        <v>-7.0690205822019996E-4</v>
      </c>
      <c r="AX1802" s="98">
        <v>0.36974215811862199</v>
      </c>
      <c r="AY1802">
        <v>0.13019748922066501</v>
      </c>
      <c r="BD1802" s="95">
        <v>45513</v>
      </c>
    </row>
    <row r="1803" spans="1:56">
      <c r="A1803" t="s">
        <v>105</v>
      </c>
      <c r="B1803">
        <v>5349.7124999999996</v>
      </c>
      <c r="C1803">
        <v>0</v>
      </c>
      <c r="D1803">
        <v>11624.262000000001</v>
      </c>
      <c r="E1803" s="95">
        <v>45513</v>
      </c>
      <c r="F1803" t="s">
        <v>1952</v>
      </c>
      <c r="G1803" t="b">
        <v>0</v>
      </c>
      <c r="H1803" t="b">
        <v>0</v>
      </c>
      <c r="I1803" t="b">
        <v>0</v>
      </c>
      <c r="J1803" t="b">
        <v>0</v>
      </c>
      <c r="K1803" t="b">
        <v>0</v>
      </c>
      <c r="L1803">
        <v>5349.7124999999996</v>
      </c>
      <c r="M1803">
        <v>5349.7124999999996</v>
      </c>
      <c r="N1803" t="b">
        <v>0</v>
      </c>
      <c r="O1803">
        <v>5349.7124999999996</v>
      </c>
      <c r="P1803">
        <v>1.0035571917647601</v>
      </c>
      <c r="R1803">
        <v>11624.262000000001</v>
      </c>
      <c r="S1803">
        <v>11624.262000000001</v>
      </c>
      <c r="X1803">
        <v>6.5192565543916697E-2</v>
      </c>
      <c r="Y1803">
        <v>1.00351585215429</v>
      </c>
      <c r="Z1803">
        <v>1.00351585215429</v>
      </c>
      <c r="AA1803">
        <v>432.89834433681699</v>
      </c>
      <c r="AB1803">
        <v>3.5096859947572E-3</v>
      </c>
      <c r="AC1803" s="96">
        <v>1.2317895781795001E-5</v>
      </c>
      <c r="AD1803">
        <v>0.25069522262575999</v>
      </c>
      <c r="AE1803">
        <v>0.254980438781441</v>
      </c>
      <c r="AF1803">
        <v>0.254980438781441</v>
      </c>
      <c r="AH1803">
        <v>432.08456025541</v>
      </c>
      <c r="AI1803">
        <v>23.79</v>
      </c>
      <c r="AJ1803">
        <v>438.56582865924202</v>
      </c>
      <c r="AK1803">
        <v>425.603291851579</v>
      </c>
      <c r="AL1803">
        <v>8.4049823633150001E-4</v>
      </c>
      <c r="AM1803">
        <v>6.7515432098759996E-4</v>
      </c>
      <c r="AN1803">
        <v>1.7816980944278402E-2</v>
      </c>
      <c r="AO1803">
        <v>-2.9575425781487E-3</v>
      </c>
      <c r="AP1803">
        <v>1.48594383661297E-2</v>
      </c>
      <c r="AR1803">
        <v>0.11195414242838</v>
      </c>
      <c r="AS1803">
        <v>1.0258020972728801</v>
      </c>
      <c r="AT1803">
        <v>0.84748549683448005</v>
      </c>
      <c r="AU1803">
        <v>0.37078604031297002</v>
      </c>
      <c r="AV1803">
        <v>474.12302714739201</v>
      </c>
      <c r="AW1803">
        <v>1.2998543749371001E-3</v>
      </c>
      <c r="AX1803" s="98">
        <v>0.37078604031297002</v>
      </c>
      <c r="AY1803">
        <v>0.12787362375660799</v>
      </c>
      <c r="BD1803" s="95">
        <v>45513</v>
      </c>
    </row>
    <row r="1804" spans="1:56">
      <c r="A1804" t="s">
        <v>106</v>
      </c>
      <c r="B1804">
        <v>5354.7375000000002</v>
      </c>
      <c r="C1804">
        <v>0</v>
      </c>
      <c r="D1804">
        <v>11633.207</v>
      </c>
      <c r="E1804" s="95">
        <v>45513</v>
      </c>
      <c r="F1804" t="s">
        <v>1953</v>
      </c>
      <c r="G1804" t="b">
        <v>0</v>
      </c>
      <c r="H1804" t="b">
        <v>0</v>
      </c>
      <c r="I1804" t="b">
        <v>0</v>
      </c>
      <c r="J1804" t="b">
        <v>0</v>
      </c>
      <c r="K1804" t="b">
        <v>0</v>
      </c>
      <c r="L1804">
        <v>5354.7375000000002</v>
      </c>
      <c r="M1804">
        <v>5354.7375000000002</v>
      </c>
      <c r="N1804" t="b">
        <v>0</v>
      </c>
      <c r="O1804">
        <v>5354.7375000000002</v>
      </c>
      <c r="P1804">
        <v>1.000939302813</v>
      </c>
      <c r="R1804">
        <v>11633.207</v>
      </c>
      <c r="S1804">
        <v>11633.207</v>
      </c>
      <c r="X1804">
        <v>6.5192565543916697E-2</v>
      </c>
      <c r="Y1804">
        <v>1.00076951121714</v>
      </c>
      <c r="Z1804">
        <v>1.00076951121714</v>
      </c>
      <c r="AA1804">
        <v>433.23146446866701</v>
      </c>
      <c r="AB1804">
        <v>7.6921529518589999E-4</v>
      </c>
      <c r="AC1804" s="96">
        <v>5.9169217034806199E-7</v>
      </c>
      <c r="AD1804">
        <v>0.24318682873018899</v>
      </c>
      <c r="AE1804">
        <v>0.251188944394445</v>
      </c>
      <c r="AF1804">
        <v>0.251188944394445</v>
      </c>
      <c r="AH1804">
        <v>432.08456025541</v>
      </c>
      <c r="AI1804">
        <v>23.79</v>
      </c>
      <c r="AJ1804">
        <v>438.56582865924202</v>
      </c>
      <c r="AK1804">
        <v>425.603291851579</v>
      </c>
      <c r="AL1804">
        <v>6.7515432098759996E-4</v>
      </c>
      <c r="AM1804">
        <v>5.0981040564370003E-4</v>
      </c>
      <c r="AN1804">
        <v>1.14356760186363E-2</v>
      </c>
      <c r="AO1804">
        <v>-4.6675828072709999E-4</v>
      </c>
      <c r="AP1804">
        <v>1.09689177379091E-2</v>
      </c>
      <c r="AR1804">
        <v>0.11195414242838</v>
      </c>
      <c r="AS1804">
        <v>1.0258020972728801</v>
      </c>
      <c r="AT1804">
        <v>0.87383025120925295</v>
      </c>
      <c r="AU1804">
        <v>0.39805164726754699</v>
      </c>
      <c r="AV1804">
        <v>474.25701310892498</v>
      </c>
      <c r="AW1804">
        <v>2.8259745648500002E-4</v>
      </c>
      <c r="AX1804" s="98">
        <v>0.39805164726754699</v>
      </c>
      <c r="AY1804">
        <v>0.12568351126819799</v>
      </c>
      <c r="BD1804" s="95">
        <v>45513</v>
      </c>
    </row>
    <row r="1805" spans="1:56">
      <c r="A1805" t="s">
        <v>107</v>
      </c>
      <c r="B1805">
        <v>5350.0749999999998</v>
      </c>
      <c r="C1805">
        <v>0</v>
      </c>
      <c r="D1805">
        <v>11624.712</v>
      </c>
      <c r="E1805" s="95">
        <v>45513</v>
      </c>
      <c r="F1805" t="s">
        <v>1954</v>
      </c>
      <c r="G1805" t="b">
        <v>0</v>
      </c>
      <c r="H1805" t="b">
        <v>0</v>
      </c>
      <c r="I1805" t="b">
        <v>0</v>
      </c>
      <c r="J1805" t="b">
        <v>0</v>
      </c>
      <c r="K1805" t="b">
        <v>0</v>
      </c>
      <c r="L1805">
        <v>5350.0749999999998</v>
      </c>
      <c r="M1805">
        <v>5350.0749999999998</v>
      </c>
      <c r="N1805" t="b">
        <v>0</v>
      </c>
      <c r="O1805">
        <v>5350.0749999999998</v>
      </c>
      <c r="P1805">
        <v>0.99912927571146104</v>
      </c>
      <c r="R1805">
        <v>11624.712</v>
      </c>
      <c r="S1805">
        <v>11624.712</v>
      </c>
      <c r="X1805">
        <v>6.5192565543916697E-2</v>
      </c>
      <c r="Y1805">
        <v>0.99926976284355595</v>
      </c>
      <c r="Z1805">
        <v>0.99926976284355595</v>
      </c>
      <c r="AA1805">
        <v>432.91510275597102</v>
      </c>
      <c r="AB1805">
        <v>-7.3050390946590002E-4</v>
      </c>
      <c r="AC1805" s="96">
        <v>5.3363596174499795E-7</v>
      </c>
      <c r="AD1805">
        <v>0.235898121395586</v>
      </c>
      <c r="AE1805">
        <v>0.24744948823449001</v>
      </c>
      <c r="AF1805">
        <v>0.24744948823449001</v>
      </c>
      <c r="AH1805">
        <v>432.08456025541</v>
      </c>
      <c r="AI1805">
        <v>23.79</v>
      </c>
      <c r="AJ1805">
        <v>438.56582865924202</v>
      </c>
      <c r="AK1805">
        <v>425.603291851579</v>
      </c>
      <c r="AL1805">
        <v>5.0981040564370003E-4</v>
      </c>
      <c r="AM1805">
        <v>3.4446649029979998E-4</v>
      </c>
      <c r="AN1805">
        <v>1.6684711553012E-3</v>
      </c>
      <c r="AO1805" s="96">
        <v>-5.66748272764483E-5</v>
      </c>
      <c r="AP1805">
        <v>1.6117963280247E-3</v>
      </c>
      <c r="AR1805">
        <v>0.11195414242838</v>
      </c>
      <c r="AS1805">
        <v>1.0258020972728801</v>
      </c>
      <c r="AT1805">
        <v>0.89753516690202195</v>
      </c>
      <c r="AU1805">
        <v>0.41502109054595399</v>
      </c>
      <c r="AV1805">
        <v>474.11835503780497</v>
      </c>
      <c r="AW1805">
        <v>-2.9236904734609997E-4</v>
      </c>
      <c r="AX1805" s="98">
        <v>0.41502109054595399</v>
      </c>
      <c r="AY1805">
        <v>0.125545738263138</v>
      </c>
      <c r="BD1805" s="95">
        <v>45513</v>
      </c>
    </row>
    <row r="1806" spans="1:56">
      <c r="A1806" t="s">
        <v>108</v>
      </c>
      <c r="B1806">
        <v>5372.8874999999998</v>
      </c>
      <c r="C1806">
        <v>0</v>
      </c>
      <c r="D1806">
        <v>11673.629000000001</v>
      </c>
      <c r="E1806" s="95">
        <v>45513</v>
      </c>
      <c r="F1806" t="s">
        <v>1955</v>
      </c>
      <c r="G1806" t="b">
        <v>0</v>
      </c>
      <c r="H1806" t="b">
        <v>0</v>
      </c>
      <c r="I1806" t="b">
        <v>0</v>
      </c>
      <c r="J1806" t="b">
        <v>0</v>
      </c>
      <c r="K1806" t="b">
        <v>0</v>
      </c>
      <c r="L1806">
        <v>5372.8874999999998</v>
      </c>
      <c r="M1806">
        <v>5372.8874999999998</v>
      </c>
      <c r="N1806" t="b">
        <v>0</v>
      </c>
      <c r="O1806">
        <v>5372.8874999999998</v>
      </c>
      <c r="P1806">
        <v>1.0042639589164599</v>
      </c>
      <c r="R1806">
        <v>11673.629000000001</v>
      </c>
      <c r="S1806">
        <v>11673.629000000001</v>
      </c>
      <c r="X1806">
        <v>6.5192565543916697E-2</v>
      </c>
      <c r="Y1806">
        <v>1.0042080182287501</v>
      </c>
      <c r="Z1806">
        <v>1.0042080182287501</v>
      </c>
      <c r="AA1806">
        <v>434.73681739987097</v>
      </c>
      <c r="AB1806">
        <v>4.1991892796325002E-3</v>
      </c>
      <c r="AC1806" s="96">
        <v>1.7633190606180699E-5</v>
      </c>
      <c r="AD1806">
        <v>0.232755977691329</v>
      </c>
      <c r="AE1806">
        <v>0.245616490076633</v>
      </c>
      <c r="AF1806">
        <v>0.245616490076633</v>
      </c>
      <c r="AH1806">
        <v>432.08456025541</v>
      </c>
      <c r="AI1806">
        <v>23.79</v>
      </c>
      <c r="AJ1806">
        <v>438.56582865924202</v>
      </c>
      <c r="AK1806">
        <v>425.603291851579</v>
      </c>
      <c r="AL1806">
        <v>3.4446649029979998E-4</v>
      </c>
      <c r="AM1806">
        <v>1.7912257495590001E-4</v>
      </c>
      <c r="AN1806">
        <v>2.9567293241833E-3</v>
      </c>
      <c r="AO1806" s="96">
        <v>-1.27596821997144E-11</v>
      </c>
      <c r="AP1806">
        <v>2.9567293114236E-3</v>
      </c>
      <c r="AR1806">
        <v>0.11195414242838</v>
      </c>
      <c r="AS1806">
        <v>1.0258020972728801</v>
      </c>
      <c r="AT1806">
        <v>0.89899198345204401</v>
      </c>
      <c r="AU1806">
        <v>0.41779871453609602</v>
      </c>
      <c r="AV1806">
        <v>474.94623137571602</v>
      </c>
      <c r="AW1806">
        <v>1.746138551935E-3</v>
      </c>
      <c r="AX1806" s="98">
        <v>0.41779871453609602</v>
      </c>
      <c r="AY1806">
        <v>0.12565299799926799</v>
      </c>
      <c r="BD1806" s="95">
        <v>45513</v>
      </c>
    </row>
    <row r="1807" spans="1:56">
      <c r="A1807" t="s">
        <v>109</v>
      </c>
      <c r="B1807">
        <v>5362.4375</v>
      </c>
      <c r="C1807">
        <v>0</v>
      </c>
      <c r="D1807">
        <v>11652.478999999999</v>
      </c>
      <c r="E1807" s="95">
        <v>45513</v>
      </c>
      <c r="F1807" t="s">
        <v>1956</v>
      </c>
      <c r="G1807" t="b">
        <v>0</v>
      </c>
      <c r="H1807" t="b">
        <v>0</v>
      </c>
      <c r="I1807" t="b">
        <v>0</v>
      </c>
      <c r="J1807" t="b">
        <v>0</v>
      </c>
      <c r="K1807" t="b">
        <v>0</v>
      </c>
      <c r="L1807">
        <v>5362.4375</v>
      </c>
      <c r="M1807">
        <v>5362.4375</v>
      </c>
      <c r="N1807" t="b">
        <v>0</v>
      </c>
      <c r="O1807">
        <v>5362.4375</v>
      </c>
      <c r="P1807">
        <v>0.99805504954272695</v>
      </c>
      <c r="R1807">
        <v>11652.478999999999</v>
      </c>
      <c r="S1807">
        <v>11652.478999999999</v>
      </c>
      <c r="X1807">
        <v>6.5192565543916697E-2</v>
      </c>
      <c r="Y1807">
        <v>0.99818822407325003</v>
      </c>
      <c r="Z1807">
        <v>0.99818822407325003</v>
      </c>
      <c r="AA1807">
        <v>433.94917169963401</v>
      </c>
      <c r="AB1807">
        <v>-1.8134191778553001E-3</v>
      </c>
      <c r="AC1807" s="96">
        <v>3.2884891146137101E-6</v>
      </c>
      <c r="AD1807">
        <v>0.22643515215150301</v>
      </c>
      <c r="AE1807">
        <v>0.24226362342618299</v>
      </c>
      <c r="AF1807">
        <v>0.24226362342618299</v>
      </c>
      <c r="AH1807">
        <v>432.08456025541</v>
      </c>
      <c r="AI1807">
        <v>23.79</v>
      </c>
      <c r="AJ1807">
        <v>438.56582865924202</v>
      </c>
      <c r="AK1807">
        <v>425.603291851579</v>
      </c>
      <c r="AL1807">
        <v>1.7912257495590001E-4</v>
      </c>
      <c r="AM1807">
        <v>0</v>
      </c>
      <c r="AN1807">
        <v>0</v>
      </c>
      <c r="AO1807">
        <v>0</v>
      </c>
      <c r="AP1807">
        <v>0</v>
      </c>
      <c r="AR1807">
        <v>0.11195414242838</v>
      </c>
      <c r="AS1807">
        <v>1.0258020972728801</v>
      </c>
      <c r="AT1807">
        <v>0.89785815686679604</v>
      </c>
      <c r="AU1807">
        <v>0.42038581370275901</v>
      </c>
      <c r="AV1807">
        <v>474.58659431770701</v>
      </c>
      <c r="AW1807">
        <v>-7.572163631399E-4</v>
      </c>
      <c r="AX1807" s="98">
        <v>0.42038581370275901</v>
      </c>
      <c r="AY1807">
        <v>0.12525840335257801</v>
      </c>
      <c r="BD1807" s="95">
        <v>45513</v>
      </c>
    </row>
    <row r="1808" spans="1:56">
      <c r="A1808" t="s">
        <v>110</v>
      </c>
      <c r="B1808">
        <v>5366.9875000000002</v>
      </c>
      <c r="C1808">
        <v>0</v>
      </c>
      <c r="D1808">
        <v>11661.103999999999</v>
      </c>
      <c r="E1808" s="95">
        <v>45513</v>
      </c>
      <c r="F1808" t="s">
        <v>1957</v>
      </c>
      <c r="G1808" t="b">
        <v>0</v>
      </c>
      <c r="H1808" t="b">
        <v>0</v>
      </c>
      <c r="I1808" t="b">
        <v>0</v>
      </c>
      <c r="J1808" t="b">
        <v>0</v>
      </c>
      <c r="K1808" t="b">
        <v>0</v>
      </c>
      <c r="L1808">
        <v>5366.9875000000002</v>
      </c>
      <c r="M1808">
        <v>5366.9875000000002</v>
      </c>
      <c r="N1808" t="b">
        <v>0</v>
      </c>
      <c r="O1808">
        <v>5366.9875000000002</v>
      </c>
      <c r="P1808">
        <v>1.0008484947377001</v>
      </c>
      <c r="R1808">
        <v>11661.103999999999</v>
      </c>
      <c r="S1808">
        <v>11661.103999999999</v>
      </c>
      <c r="T1808" s="97">
        <v>45513</v>
      </c>
      <c r="U1808">
        <v>11661.103999999999</v>
      </c>
      <c r="W1808">
        <v>6.6641424824604306E-2</v>
      </c>
      <c r="X1808">
        <v>6.5192565543916697E-2</v>
      </c>
      <c r="Y1808">
        <v>1.0007401858437099</v>
      </c>
      <c r="Z1808">
        <v>1.0007401858437099</v>
      </c>
      <c r="AA1808">
        <v>434.27037473341801</v>
      </c>
      <c r="AB1808">
        <v>7.3991204127599999E-4</v>
      </c>
      <c r="AC1808" s="96">
        <v>5.4746982882521801E-7</v>
      </c>
      <c r="AD1808">
        <v>0.21966895467672501</v>
      </c>
      <c r="AE1808">
        <v>0.238662702242846</v>
      </c>
      <c r="AF1808">
        <v>0.238662702242846</v>
      </c>
      <c r="AG1808">
        <v>434.27037473341801</v>
      </c>
      <c r="AH1808">
        <v>432.08456025541</v>
      </c>
      <c r="AI1808">
        <v>23.79</v>
      </c>
      <c r="AJ1808">
        <v>438.56582865924202</v>
      </c>
      <c r="AK1808">
        <v>425.603291851579</v>
      </c>
      <c r="AL1808">
        <v>0</v>
      </c>
      <c r="AN1808">
        <v>0</v>
      </c>
      <c r="AO1808">
        <v>0</v>
      </c>
      <c r="AP1808">
        <v>0</v>
      </c>
      <c r="AQ1808">
        <v>0.111715833561204</v>
      </c>
      <c r="AR1808">
        <v>0.11195414242838</v>
      </c>
      <c r="AS1808">
        <v>1.0258020972728801</v>
      </c>
      <c r="AT1808">
        <v>0.90201758266545395</v>
      </c>
      <c r="AU1808">
        <v>0.428178281739164</v>
      </c>
      <c r="AV1808">
        <v>474.73389858420398</v>
      </c>
      <c r="AW1808">
        <v>3.1038438139800002E-4</v>
      </c>
      <c r="AX1808" s="98">
        <v>0.428178281739164</v>
      </c>
      <c r="AY1808">
        <v>0.12526923953140001</v>
      </c>
      <c r="AZ1808" s="97">
        <v>45513</v>
      </c>
      <c r="BA1808">
        <v>474.73389858420398</v>
      </c>
      <c r="BB1808">
        <v>474.73388972611099</v>
      </c>
      <c r="BC1808" s="96">
        <v>8.85809356532263E-6</v>
      </c>
      <c r="BD1808" s="95">
        <v>45513</v>
      </c>
    </row>
    <row r="1809" spans="1:56">
      <c r="A1809" t="s">
        <v>104</v>
      </c>
      <c r="B1809">
        <v>5356.5874999999996</v>
      </c>
      <c r="C1809">
        <v>0</v>
      </c>
      <c r="D1809">
        <v>11642.778</v>
      </c>
      <c r="E1809" s="95">
        <v>45516</v>
      </c>
      <c r="F1809" t="s">
        <v>1958</v>
      </c>
      <c r="G1809" t="b">
        <v>0</v>
      </c>
      <c r="H1809" t="b">
        <v>0</v>
      </c>
      <c r="I1809" t="b">
        <v>0</v>
      </c>
      <c r="J1809" t="b">
        <v>0</v>
      </c>
      <c r="K1809" t="b">
        <v>0</v>
      </c>
      <c r="L1809">
        <v>5356.5874999999996</v>
      </c>
      <c r="M1809">
        <v>5356.5874999999996</v>
      </c>
      <c r="N1809" t="b">
        <v>0</v>
      </c>
      <c r="O1809">
        <v>5356.5874999999996</v>
      </c>
      <c r="P1809">
        <v>0.99806222764632802</v>
      </c>
      <c r="R1809">
        <v>11642.778</v>
      </c>
      <c r="S1809">
        <v>11642.778</v>
      </c>
      <c r="X1809">
        <v>6.6641424824604306E-2</v>
      </c>
      <c r="Y1809">
        <v>0.99787310547841501</v>
      </c>
      <c r="Z1809">
        <v>0.99787310547841501</v>
      </c>
      <c r="AA1809">
        <v>433.346727452511</v>
      </c>
      <c r="AB1809">
        <v>-2.1291595739927E-3</v>
      </c>
      <c r="AC1809" s="96">
        <v>4.5333204915251098E-6</v>
      </c>
      <c r="AD1809">
        <v>0.214100418754056</v>
      </c>
      <c r="AE1809">
        <v>0.235565261019135</v>
      </c>
      <c r="AF1809">
        <v>0.235565261019135</v>
      </c>
      <c r="AH1809">
        <v>434.27037473341801</v>
      </c>
      <c r="AI1809">
        <v>20.37</v>
      </c>
      <c r="AJ1809">
        <v>440.78443035442001</v>
      </c>
      <c r="AK1809">
        <v>427.75631911241697</v>
      </c>
      <c r="AL1809">
        <v>1.0058421516754E-3</v>
      </c>
      <c r="AM1809">
        <v>8.4049823633150001E-4</v>
      </c>
      <c r="AN1809">
        <v>1.9965218375406998E-3</v>
      </c>
      <c r="AO1809">
        <v>-1.3845084809459399E-2</v>
      </c>
      <c r="AP1809">
        <v>-1.1848562971918599E-2</v>
      </c>
      <c r="AR1809">
        <v>0.111715833561204</v>
      </c>
      <c r="AS1809">
        <v>1.02776474957585</v>
      </c>
      <c r="AT1809">
        <v>0.90190378888361</v>
      </c>
      <c r="AU1809">
        <v>0.43458376506639101</v>
      </c>
      <c r="AV1809">
        <v>474.28147848119499</v>
      </c>
      <c r="AW1809">
        <v>-9.5299725669200004E-4</v>
      </c>
      <c r="AX1809" s="98">
        <v>0.43458376506639101</v>
      </c>
      <c r="AY1809">
        <v>0.124714210922501</v>
      </c>
      <c r="BD1809" s="95">
        <v>45516</v>
      </c>
    </row>
    <row r="1810" spans="1:56">
      <c r="A1810" t="s">
        <v>105</v>
      </c>
      <c r="B1810">
        <v>5388.7624999999998</v>
      </c>
      <c r="C1810">
        <v>0</v>
      </c>
      <c r="D1810">
        <v>11711.130999999999</v>
      </c>
      <c r="E1810" s="95">
        <v>45516</v>
      </c>
      <c r="F1810" t="s">
        <v>1959</v>
      </c>
      <c r="G1810" t="b">
        <v>0</v>
      </c>
      <c r="H1810" t="b">
        <v>0</v>
      </c>
      <c r="I1810" t="b">
        <v>0</v>
      </c>
      <c r="J1810" t="b">
        <v>0</v>
      </c>
      <c r="K1810" t="b">
        <v>0</v>
      </c>
      <c r="L1810">
        <v>5388.7624999999998</v>
      </c>
      <c r="M1810">
        <v>5388.7624999999998</v>
      </c>
      <c r="N1810" t="b">
        <v>0</v>
      </c>
      <c r="O1810">
        <v>5388.7624999999998</v>
      </c>
      <c r="P1810">
        <v>1.0060066226865501</v>
      </c>
      <c r="R1810">
        <v>11711.130999999999</v>
      </c>
      <c r="S1810">
        <v>11711.130999999999</v>
      </c>
      <c r="X1810">
        <v>6.6641424824604306E-2</v>
      </c>
      <c r="Y1810">
        <v>1.00587084972332</v>
      </c>
      <c r="Z1810">
        <v>1.00587084972332</v>
      </c>
      <c r="AA1810">
        <v>435.89084096747803</v>
      </c>
      <c r="AB1810">
        <v>5.8536834394324003E-3</v>
      </c>
      <c r="AC1810" s="96">
        <v>3.4265609809085997E-5</v>
      </c>
      <c r="AD1810">
        <v>0.21613727604051999</v>
      </c>
      <c r="AE1810">
        <v>0.23588047503797199</v>
      </c>
      <c r="AF1810">
        <v>0.23588047503797199</v>
      </c>
      <c r="AH1810">
        <v>434.27037473341801</v>
      </c>
      <c r="AI1810">
        <v>20.37</v>
      </c>
      <c r="AJ1810">
        <v>440.78443035442001</v>
      </c>
      <c r="AK1810">
        <v>427.75631911241697</v>
      </c>
      <c r="AL1810">
        <v>8.4049823633150001E-4</v>
      </c>
      <c r="AM1810">
        <v>6.7515432098759996E-4</v>
      </c>
      <c r="AN1810">
        <v>1.7575418070134002E-2</v>
      </c>
      <c r="AO1810">
        <v>-1.8416483533929999E-4</v>
      </c>
      <c r="AP1810">
        <v>1.73912532347947E-2</v>
      </c>
      <c r="AR1810">
        <v>0.111715833561204</v>
      </c>
      <c r="AS1810">
        <v>1.02776474957585</v>
      </c>
      <c r="AT1810">
        <v>0.90770137382493898</v>
      </c>
      <c r="AU1810">
        <v>0.43869711927334898</v>
      </c>
      <c r="AV1810">
        <v>475.491353762909</v>
      </c>
      <c r="AW1810">
        <v>2.5509646414796001E-3</v>
      </c>
      <c r="AX1810" s="98">
        <v>0.43869711927334898</v>
      </c>
      <c r="AY1810">
        <v>0.12127644275892201</v>
      </c>
      <c r="BD1810" s="95">
        <v>45516</v>
      </c>
    </row>
    <row r="1811" spans="1:56">
      <c r="A1811" t="s">
        <v>106</v>
      </c>
      <c r="B1811">
        <v>5373.9875000000002</v>
      </c>
      <c r="C1811">
        <v>0</v>
      </c>
      <c r="D1811">
        <v>11679.07</v>
      </c>
      <c r="E1811" s="95">
        <v>45516</v>
      </c>
      <c r="F1811" t="s">
        <v>1960</v>
      </c>
      <c r="G1811" t="b">
        <v>0</v>
      </c>
      <c r="H1811" t="b">
        <v>0</v>
      </c>
      <c r="I1811" t="b">
        <v>0</v>
      </c>
      <c r="J1811" t="b">
        <v>0</v>
      </c>
      <c r="K1811" t="b">
        <v>0</v>
      </c>
      <c r="L1811">
        <v>5373.9875000000002</v>
      </c>
      <c r="M1811">
        <v>5373.9875000000002</v>
      </c>
      <c r="N1811" t="b">
        <v>0</v>
      </c>
      <c r="O1811">
        <v>5373.9875000000002</v>
      </c>
      <c r="P1811">
        <v>0.99725818311718095</v>
      </c>
      <c r="R1811">
        <v>11679.07</v>
      </c>
      <c r="S1811">
        <v>11679.07</v>
      </c>
      <c r="X1811">
        <v>6.6641424824604306E-2</v>
      </c>
      <c r="Y1811">
        <v>0.99726234810284298</v>
      </c>
      <c r="Z1811">
        <v>0.99726234810284298</v>
      </c>
      <c r="AA1811">
        <v>434.69752357975</v>
      </c>
      <c r="AB1811">
        <v>-2.7414061195129998E-3</v>
      </c>
      <c r="AC1811" s="96">
        <v>7.5153075121033202E-6</v>
      </c>
      <c r="AD1811">
        <v>0.21144224486995</v>
      </c>
      <c r="AE1811">
        <v>0.23316972492704899</v>
      </c>
      <c r="AF1811">
        <v>0.23316972492704899</v>
      </c>
      <c r="AH1811">
        <v>434.27037473341801</v>
      </c>
      <c r="AI1811">
        <v>20.37</v>
      </c>
      <c r="AJ1811">
        <v>440.78443035442001</v>
      </c>
      <c r="AK1811">
        <v>427.75631911241697</v>
      </c>
      <c r="AL1811">
        <v>6.7515432098759996E-4</v>
      </c>
      <c r="AM1811">
        <v>5.0981040564370003E-4</v>
      </c>
      <c r="AN1811">
        <v>1.2594209141551E-3</v>
      </c>
      <c r="AO1811">
        <v>-2.3080522931179999E-4</v>
      </c>
      <c r="AP1811">
        <v>1.0286156848433E-3</v>
      </c>
      <c r="AR1811">
        <v>0.111715833561204</v>
      </c>
      <c r="AS1811">
        <v>1.02776474957585</v>
      </c>
      <c r="AT1811">
        <v>0.94226627952536601</v>
      </c>
      <c r="AU1811">
        <v>0.46857559774937801</v>
      </c>
      <c r="AV1811">
        <v>474.91886795081501</v>
      </c>
      <c r="AW1811">
        <v>-1.2039878487033E-3</v>
      </c>
      <c r="AX1811" s="98">
        <v>0.46857559774937801</v>
      </c>
      <c r="AY1811">
        <v>0.121202469926655</v>
      </c>
      <c r="BD1811" s="95">
        <v>45516</v>
      </c>
    </row>
    <row r="1812" spans="1:56">
      <c r="A1812" t="s">
        <v>107</v>
      </c>
      <c r="B1812">
        <v>5381.45</v>
      </c>
      <c r="C1812">
        <v>0</v>
      </c>
      <c r="D1812">
        <v>11695.216</v>
      </c>
      <c r="E1812" s="95">
        <v>45516</v>
      </c>
      <c r="F1812" t="s">
        <v>1961</v>
      </c>
      <c r="G1812" t="b">
        <v>0</v>
      </c>
      <c r="H1812" t="b">
        <v>0</v>
      </c>
      <c r="I1812" t="b">
        <v>0</v>
      </c>
      <c r="J1812" t="b">
        <v>0</v>
      </c>
      <c r="K1812" t="b">
        <v>0</v>
      </c>
      <c r="L1812">
        <v>5381.45</v>
      </c>
      <c r="M1812">
        <v>5381.45</v>
      </c>
      <c r="N1812" t="b">
        <v>0</v>
      </c>
      <c r="O1812">
        <v>5381.45</v>
      </c>
      <c r="P1812">
        <v>1.0013886336728499</v>
      </c>
      <c r="R1812">
        <v>11695.216</v>
      </c>
      <c r="S1812">
        <v>11695.216</v>
      </c>
      <c r="X1812">
        <v>6.6641424824604306E-2</v>
      </c>
      <c r="Y1812">
        <v>1.0013824730907499</v>
      </c>
      <c r="Z1812">
        <v>1.0013824730907499</v>
      </c>
      <c r="AA1812">
        <v>435.298481208716</v>
      </c>
      <c r="AB1812">
        <v>1.3815183546579E-3</v>
      </c>
      <c r="AC1812" s="96">
        <v>1.90859296425671E-6</v>
      </c>
      <c r="AD1812">
        <v>0.20549296586511701</v>
      </c>
      <c r="AE1812">
        <v>0.229865351333226</v>
      </c>
      <c r="AF1812">
        <v>0.229865351333226</v>
      </c>
      <c r="AH1812">
        <v>434.27037473341801</v>
      </c>
      <c r="AI1812">
        <v>20.37</v>
      </c>
      <c r="AJ1812">
        <v>440.78443035442001</v>
      </c>
      <c r="AK1812">
        <v>427.75631911241697</v>
      </c>
      <c r="AL1812">
        <v>5.0981040564370003E-4</v>
      </c>
      <c r="AM1812">
        <v>3.4446649029979998E-4</v>
      </c>
      <c r="AN1812">
        <v>4.6518788470429999E-4</v>
      </c>
      <c r="AO1812" s="96">
        <v>-1.8730088564566899E-6</v>
      </c>
      <c r="AP1812">
        <v>4.633148758479E-4</v>
      </c>
      <c r="AR1812">
        <v>0.111715833561204</v>
      </c>
      <c r="AS1812">
        <v>1.02776474957585</v>
      </c>
      <c r="AT1812">
        <v>0.94298569725678305</v>
      </c>
      <c r="AU1812">
        <v>0.46508334312466199</v>
      </c>
      <c r="AV1812">
        <v>475.22635128883098</v>
      </c>
      <c r="AW1812">
        <v>6.4744392940860004E-4</v>
      </c>
      <c r="AX1812" s="98">
        <v>0.46508334312466199</v>
      </c>
      <c r="AY1812">
        <v>0.12114238579136399</v>
      </c>
      <c r="BD1812" s="95">
        <v>45516</v>
      </c>
    </row>
    <row r="1813" spans="1:56">
      <c r="A1813" t="s">
        <v>108</v>
      </c>
      <c r="B1813">
        <v>5364.4750000000004</v>
      </c>
      <c r="C1813">
        <v>0</v>
      </c>
      <c r="D1813">
        <v>11659.477999999999</v>
      </c>
      <c r="E1813" s="95">
        <v>45516</v>
      </c>
      <c r="F1813" t="s">
        <v>1962</v>
      </c>
      <c r="G1813" t="b">
        <v>0</v>
      </c>
      <c r="H1813" t="b">
        <v>0</v>
      </c>
      <c r="I1813" t="b">
        <v>0</v>
      </c>
      <c r="J1813" t="b">
        <v>0</v>
      </c>
      <c r="K1813" t="b">
        <v>0</v>
      </c>
      <c r="L1813">
        <v>5364.4750000000004</v>
      </c>
      <c r="M1813">
        <v>5364.4750000000004</v>
      </c>
      <c r="N1813" t="b">
        <v>0</v>
      </c>
      <c r="O1813">
        <v>5364.4750000000004</v>
      </c>
      <c r="P1813">
        <v>0.996845645690288</v>
      </c>
      <c r="R1813">
        <v>11659.477999999999</v>
      </c>
      <c r="S1813">
        <v>11659.477999999999</v>
      </c>
      <c r="X1813">
        <v>6.6641424824604306E-2</v>
      </c>
      <c r="Y1813">
        <v>0.996944220611231</v>
      </c>
      <c r="Z1813">
        <v>0.996944220611231</v>
      </c>
      <c r="AA1813">
        <v>433.968305081876</v>
      </c>
      <c r="AB1813">
        <v>-3.0604578158636999E-3</v>
      </c>
      <c r="AC1813" s="96">
        <v>9.3664020426816593E-6</v>
      </c>
      <c r="AD1813">
        <v>0.20170537293547</v>
      </c>
      <c r="AE1813">
        <v>0.22748320234105199</v>
      </c>
      <c r="AF1813">
        <v>0.22748320234105199</v>
      </c>
      <c r="AH1813">
        <v>434.27037473341801</v>
      </c>
      <c r="AI1813">
        <v>20.37</v>
      </c>
      <c r="AJ1813">
        <v>440.78443035442001</v>
      </c>
      <c r="AK1813">
        <v>427.75631911241697</v>
      </c>
      <c r="AL1813">
        <v>3.4446649029979998E-4</v>
      </c>
      <c r="AM1813">
        <v>1.7912257495590001E-4</v>
      </c>
      <c r="AN1813" s="96">
        <v>5.48306182416429E-9</v>
      </c>
      <c r="AO1813" s="96">
        <v>-6.1200777667913502E-8</v>
      </c>
      <c r="AP1813" s="96">
        <v>-5.5717715843749201E-8</v>
      </c>
      <c r="AR1813">
        <v>0.111715833561204</v>
      </c>
      <c r="AS1813">
        <v>1.02776474957585</v>
      </c>
      <c r="AT1813">
        <v>0.94356931497213803</v>
      </c>
      <c r="AU1813">
        <v>0.47206101568779901</v>
      </c>
      <c r="AV1813">
        <v>474.55063175814098</v>
      </c>
      <c r="AW1813">
        <v>-1.4218898612364001E-3</v>
      </c>
      <c r="AX1813" s="98">
        <v>0.47206101568779901</v>
      </c>
      <c r="AY1813">
        <v>0.11923646013354799</v>
      </c>
      <c r="BD1813" s="95">
        <v>45516</v>
      </c>
    </row>
    <row r="1814" spans="1:56">
      <c r="A1814" t="s">
        <v>109</v>
      </c>
      <c r="B1814">
        <v>5368.25</v>
      </c>
      <c r="C1814">
        <v>0</v>
      </c>
      <c r="D1814">
        <v>11667.084999999999</v>
      </c>
      <c r="E1814" s="95">
        <v>45516</v>
      </c>
      <c r="F1814" t="s">
        <v>1963</v>
      </c>
      <c r="G1814" t="b">
        <v>0</v>
      </c>
      <c r="H1814" t="b">
        <v>0</v>
      </c>
      <c r="I1814" t="b">
        <v>0</v>
      </c>
      <c r="J1814" t="b">
        <v>0</v>
      </c>
      <c r="K1814" t="b">
        <v>0</v>
      </c>
      <c r="L1814">
        <v>5368.25</v>
      </c>
      <c r="M1814">
        <v>5368.25</v>
      </c>
      <c r="N1814" t="b">
        <v>0</v>
      </c>
      <c r="O1814">
        <v>5368.25</v>
      </c>
      <c r="P1814">
        <v>1.0007037035310999</v>
      </c>
      <c r="R1814">
        <v>11667.084999999999</v>
      </c>
      <c r="S1814">
        <v>11667.084999999999</v>
      </c>
      <c r="X1814">
        <v>6.6641424824604306E-2</v>
      </c>
      <c r="Y1814">
        <v>1.00065243058051</v>
      </c>
      <c r="Z1814">
        <v>1.00065243058051</v>
      </c>
      <c r="AA1814">
        <v>434.25143927508401</v>
      </c>
      <c r="AB1814">
        <v>6.5221784020729997E-4</v>
      </c>
      <c r="AC1814" s="96">
        <v>4.2538811108468397E-7</v>
      </c>
      <c r="AD1814">
        <v>0.19567569368844001</v>
      </c>
      <c r="AE1814">
        <v>0.22409520446845399</v>
      </c>
      <c r="AF1814">
        <v>0.22409520446845399</v>
      </c>
      <c r="AH1814">
        <v>434.27037473341801</v>
      </c>
      <c r="AI1814">
        <v>20.37</v>
      </c>
      <c r="AJ1814">
        <v>440.78443035442001</v>
      </c>
      <c r="AK1814">
        <v>427.75631911241697</v>
      </c>
      <c r="AL1814">
        <v>1.7912257495590001E-4</v>
      </c>
      <c r="AM1814">
        <v>0</v>
      </c>
      <c r="AN1814">
        <v>0</v>
      </c>
      <c r="AO1814">
        <v>0</v>
      </c>
      <c r="AP1814">
        <v>0</v>
      </c>
      <c r="AR1814">
        <v>0.111715833561204</v>
      </c>
      <c r="AS1814">
        <v>1.02776474957585</v>
      </c>
      <c r="AT1814">
        <v>0.96175118220377898</v>
      </c>
      <c r="AU1814">
        <v>0.48619583694630902</v>
      </c>
      <c r="AV1814">
        <v>474.69611643489799</v>
      </c>
      <c r="AW1814">
        <v>3.0657356037620001E-4</v>
      </c>
      <c r="AX1814" s="98">
        <v>0.48619583694630902</v>
      </c>
      <c r="AY1814">
        <v>0.119220653533771</v>
      </c>
      <c r="BD1814" s="95">
        <v>45516</v>
      </c>
    </row>
    <row r="1815" spans="1:56">
      <c r="A1815" t="s">
        <v>110</v>
      </c>
      <c r="B1815">
        <v>5362.3249999999998</v>
      </c>
      <c r="C1815">
        <v>0</v>
      </c>
      <c r="D1815">
        <v>11653.584999999999</v>
      </c>
      <c r="E1815" s="95">
        <v>45516</v>
      </c>
      <c r="F1815" t="s">
        <v>1964</v>
      </c>
      <c r="G1815" t="b">
        <v>0</v>
      </c>
      <c r="H1815" t="b">
        <v>0</v>
      </c>
      <c r="I1815" t="b">
        <v>0</v>
      </c>
      <c r="J1815" t="b">
        <v>0</v>
      </c>
      <c r="K1815" t="b">
        <v>0</v>
      </c>
      <c r="L1815">
        <v>5362.3249999999998</v>
      </c>
      <c r="M1815">
        <v>5362.3249999999998</v>
      </c>
      <c r="N1815" t="b">
        <v>0</v>
      </c>
      <c r="O1815">
        <v>5362.3249999999998</v>
      </c>
      <c r="P1815">
        <v>0.99889628836212896</v>
      </c>
      <c r="R1815">
        <v>11653.584999999999</v>
      </c>
      <c r="S1815">
        <v>11653.584999999999</v>
      </c>
      <c r="T1815" s="97">
        <v>45516</v>
      </c>
      <c r="U1815">
        <v>11653.584999999999</v>
      </c>
      <c r="W1815">
        <v>6.7031172840393893E-2</v>
      </c>
      <c r="X1815">
        <v>6.6641424824604306E-2</v>
      </c>
      <c r="Y1815">
        <v>0.99884289863320597</v>
      </c>
      <c r="Z1815">
        <v>0.99884289863320597</v>
      </c>
      <c r="AA1815">
        <v>433.74896634116601</v>
      </c>
      <c r="AB1815">
        <v>-1.1577713254369E-3</v>
      </c>
      <c r="AC1815" s="96">
        <v>1.34043444200391E-6</v>
      </c>
      <c r="AD1815">
        <v>0.19008816390235</v>
      </c>
      <c r="AE1815">
        <v>0.22086882223721899</v>
      </c>
      <c r="AF1815">
        <v>0.22086882223721899</v>
      </c>
      <c r="AG1815">
        <v>433.74896634116601</v>
      </c>
      <c r="AH1815">
        <v>434.27037473341801</v>
      </c>
      <c r="AI1815">
        <v>20.37</v>
      </c>
      <c r="AJ1815">
        <v>440.78443035442001</v>
      </c>
      <c r="AK1815">
        <v>427.75631911241697</v>
      </c>
      <c r="AL1815">
        <v>0</v>
      </c>
      <c r="AN1815">
        <v>0</v>
      </c>
      <c r="AO1815">
        <v>0</v>
      </c>
      <c r="AP1815">
        <v>0</v>
      </c>
      <c r="AQ1815">
        <v>0.111152850068325</v>
      </c>
      <c r="AR1815">
        <v>0.111715833561204</v>
      </c>
      <c r="AS1815">
        <v>1.02776474957585</v>
      </c>
      <c r="AT1815">
        <v>0.96189934081018902</v>
      </c>
      <c r="AU1815">
        <v>0.49362245147348999</v>
      </c>
      <c r="AV1815">
        <v>474.42871036751501</v>
      </c>
      <c r="AW1815">
        <v>-5.6332052891269995E-4</v>
      </c>
      <c r="AX1815" s="98">
        <v>0.49362245147348999</v>
      </c>
      <c r="AY1815">
        <v>0.11643850320549801</v>
      </c>
      <c r="AZ1815" s="97">
        <v>45516</v>
      </c>
      <c r="BA1815">
        <v>474.42871036751501</v>
      </c>
      <c r="BB1815">
        <v>474.42870151452701</v>
      </c>
      <c r="BC1815" s="96">
        <v>8.8529885147181597E-6</v>
      </c>
      <c r="BD1815" s="95">
        <v>45516</v>
      </c>
    </row>
    <row r="1816" spans="1:56">
      <c r="A1816" t="s">
        <v>104</v>
      </c>
      <c r="B1816">
        <v>5418.8249999999998</v>
      </c>
      <c r="C1816">
        <v>0</v>
      </c>
      <c r="D1816">
        <v>11780.203</v>
      </c>
      <c r="E1816" s="95">
        <v>45517</v>
      </c>
      <c r="F1816" t="s">
        <v>1965</v>
      </c>
      <c r="G1816" t="b">
        <v>0</v>
      </c>
      <c r="H1816" t="b">
        <v>0</v>
      </c>
      <c r="I1816" t="b">
        <v>0</v>
      </c>
      <c r="J1816" t="b">
        <v>0</v>
      </c>
      <c r="K1816" t="b">
        <v>0</v>
      </c>
      <c r="L1816">
        <v>5418.8249999999998</v>
      </c>
      <c r="M1816">
        <v>5418.8249999999998</v>
      </c>
      <c r="N1816" t="b">
        <v>0</v>
      </c>
      <c r="O1816">
        <v>5418.8249999999998</v>
      </c>
      <c r="P1816">
        <v>1.0105364743837699</v>
      </c>
      <c r="R1816">
        <v>11780.203</v>
      </c>
      <c r="S1816">
        <v>11780.203</v>
      </c>
      <c r="X1816">
        <v>6.7031172840393893E-2</v>
      </c>
      <c r="Y1816">
        <v>1.0106789566686101</v>
      </c>
      <c r="Z1816">
        <v>1.0106789566686101</v>
      </c>
      <c r="AA1816">
        <v>438.38095275778102</v>
      </c>
      <c r="AB1816">
        <v>1.06223393302465E-2</v>
      </c>
      <c r="AC1816">
        <v>1.1283409284690001E-4</v>
      </c>
      <c r="AD1816">
        <v>0.214261195365229</v>
      </c>
      <c r="AE1816">
        <v>0.230847841078969</v>
      </c>
      <c r="AF1816">
        <v>0.230847841078969</v>
      </c>
      <c r="AH1816">
        <v>433.74896634116601</v>
      </c>
      <c r="AI1816">
        <v>20.71</v>
      </c>
      <c r="AJ1816">
        <v>440.25520083628402</v>
      </c>
      <c r="AK1816">
        <v>427.24273184604903</v>
      </c>
      <c r="AL1816">
        <v>1.0058421516754E-3</v>
      </c>
      <c r="AM1816">
        <v>8.4049823633150001E-4</v>
      </c>
      <c r="AN1816">
        <v>0.23961021235156399</v>
      </c>
      <c r="AO1816" s="96">
        <v>-8.9579534225947504E-6</v>
      </c>
      <c r="AP1816">
        <v>0.23960125439814101</v>
      </c>
      <c r="AR1816">
        <v>0.111152850068325</v>
      </c>
      <c r="AS1816">
        <v>1.03237000158154</v>
      </c>
      <c r="AT1816">
        <v>0.98733281358597502</v>
      </c>
      <c r="AU1816">
        <v>0.51407560565718102</v>
      </c>
      <c r="AV1816">
        <v>476.92204130862501</v>
      </c>
      <c r="AW1816">
        <v>5.2554385656342004E-3</v>
      </c>
      <c r="AX1816" s="98">
        <v>0.51407560565718102</v>
      </c>
      <c r="AY1816">
        <v>0.11693795611324501</v>
      </c>
      <c r="BD1816" s="95">
        <v>45517</v>
      </c>
    </row>
    <row r="1817" spans="1:56">
      <c r="A1817" t="s">
        <v>105</v>
      </c>
      <c r="B1817">
        <v>5420.2</v>
      </c>
      <c r="C1817">
        <v>0</v>
      </c>
      <c r="D1817">
        <v>11781.753000000001</v>
      </c>
      <c r="E1817" s="95">
        <v>45517</v>
      </c>
      <c r="F1817" t="s">
        <v>1966</v>
      </c>
      <c r="G1817" t="b">
        <v>0</v>
      </c>
      <c r="H1817" t="b">
        <v>0</v>
      </c>
      <c r="I1817" t="b">
        <v>0</v>
      </c>
      <c r="J1817" t="b">
        <v>0</v>
      </c>
      <c r="K1817" t="b">
        <v>0</v>
      </c>
      <c r="L1817">
        <v>5420.2</v>
      </c>
      <c r="M1817">
        <v>5420.2</v>
      </c>
      <c r="N1817" t="b">
        <v>0</v>
      </c>
      <c r="O1817">
        <v>5420.2</v>
      </c>
      <c r="P1817">
        <v>1.0002537450461999</v>
      </c>
      <c r="R1817">
        <v>11781.753000000001</v>
      </c>
      <c r="S1817">
        <v>11781.753000000001</v>
      </c>
      <c r="X1817">
        <v>6.7031172840393893E-2</v>
      </c>
      <c r="Y1817">
        <v>1.0001315766799601</v>
      </c>
      <c r="Z1817">
        <v>1.0001315766799601</v>
      </c>
      <c r="AA1817">
        <v>438.43863346810298</v>
      </c>
      <c r="AB1817">
        <v>1.3156802450839999E-4</v>
      </c>
      <c r="AC1817" s="96">
        <v>1.7310145073050398E-8</v>
      </c>
      <c r="AD1817">
        <v>0.20773834589389401</v>
      </c>
      <c r="AE1817">
        <v>0.22736077060868101</v>
      </c>
      <c r="AF1817">
        <v>0.22736077060868101</v>
      </c>
      <c r="AH1817">
        <v>433.74896634116601</v>
      </c>
      <c r="AI1817">
        <v>20.71</v>
      </c>
      <c r="AJ1817">
        <v>440.25520083628402</v>
      </c>
      <c r="AK1817">
        <v>427.24273184604903</v>
      </c>
      <c r="AL1817">
        <v>8.4049823633150001E-4</v>
      </c>
      <c r="AM1817">
        <v>6.7515432098759996E-4</v>
      </c>
      <c r="AN1817">
        <v>0.22193748681060699</v>
      </c>
      <c r="AO1817" s="96">
        <v>-7.5584262926309201E-7</v>
      </c>
      <c r="AP1817">
        <v>0.221936730967977</v>
      </c>
      <c r="AR1817">
        <v>0.111152850068325</v>
      </c>
      <c r="AS1817">
        <v>1.03237000158154</v>
      </c>
      <c r="AT1817">
        <v>0.982859314713183</v>
      </c>
      <c r="AU1817">
        <v>0.60713471533032404</v>
      </c>
      <c r="AV1817">
        <v>476.949862293823</v>
      </c>
      <c r="AW1817" s="96">
        <v>5.83344504736516E-5</v>
      </c>
      <c r="AX1817" s="98">
        <v>0.60713471533032404</v>
      </c>
      <c r="AY1817">
        <v>0.116451450015265</v>
      </c>
      <c r="BD1817" s="95">
        <v>45517</v>
      </c>
    </row>
    <row r="1818" spans="1:56">
      <c r="A1818" t="s">
        <v>106</v>
      </c>
      <c r="B1818">
        <v>5429.125</v>
      </c>
      <c r="C1818">
        <v>0</v>
      </c>
      <c r="D1818">
        <v>11800.982</v>
      </c>
      <c r="E1818" s="95">
        <v>45517</v>
      </c>
      <c r="F1818" t="s">
        <v>1967</v>
      </c>
      <c r="G1818" t="b">
        <v>0</v>
      </c>
      <c r="H1818" t="b">
        <v>0</v>
      </c>
      <c r="I1818" t="b">
        <v>0</v>
      </c>
      <c r="J1818" t="b">
        <v>0</v>
      </c>
      <c r="K1818" t="b">
        <v>0</v>
      </c>
      <c r="L1818">
        <v>5429.125</v>
      </c>
      <c r="M1818">
        <v>5429.125</v>
      </c>
      <c r="N1818" t="b">
        <v>0</v>
      </c>
      <c r="O1818">
        <v>5429.125</v>
      </c>
      <c r="P1818">
        <v>1.00164661820597</v>
      </c>
      <c r="R1818">
        <v>11800.982</v>
      </c>
      <c r="S1818">
        <v>11800.982</v>
      </c>
      <c r="X1818">
        <v>6.7031172840393893E-2</v>
      </c>
      <c r="Y1818">
        <v>1.00163210007882</v>
      </c>
      <c r="Z1818">
        <v>1.00163210007882</v>
      </c>
      <c r="AA1818">
        <v>439.15420919634602</v>
      </c>
      <c r="AB1818">
        <v>1.6307696508892999E-3</v>
      </c>
      <c r="AC1818" s="96">
        <v>2.6594096542616002E-6</v>
      </c>
      <c r="AD1818">
        <v>0.20210734536689701</v>
      </c>
      <c r="AE1818">
        <v>0.22423841858683299</v>
      </c>
      <c r="AF1818">
        <v>0.22423841858683299</v>
      </c>
      <c r="AH1818">
        <v>433.74896634116601</v>
      </c>
      <c r="AI1818">
        <v>20.71</v>
      </c>
      <c r="AJ1818">
        <v>440.25520083628402</v>
      </c>
      <c r="AK1818">
        <v>427.24273184604903</v>
      </c>
      <c r="AL1818">
        <v>6.7515432098759996E-4</v>
      </c>
      <c r="AM1818">
        <v>5.0981040564370003E-4</v>
      </c>
      <c r="AN1818">
        <v>0.29696961054299098</v>
      </c>
      <c r="AO1818" s="96">
        <v>-2.01523508991385E-9</v>
      </c>
      <c r="AP1818">
        <v>0.296969608527756</v>
      </c>
      <c r="AR1818">
        <v>0.111152850068325</v>
      </c>
      <c r="AS1818">
        <v>1.03237000158154</v>
      </c>
      <c r="AT1818">
        <v>0.98721734876980105</v>
      </c>
      <c r="AU1818">
        <v>0.609193018046158</v>
      </c>
      <c r="AV1818">
        <v>477.42237594360802</v>
      </c>
      <c r="AW1818">
        <v>9.906987864767001E-4</v>
      </c>
      <c r="AX1818" s="98">
        <v>0.609193018046158</v>
      </c>
      <c r="AY1818">
        <v>0.116519350607341</v>
      </c>
      <c r="BD1818" s="95">
        <v>45517</v>
      </c>
    </row>
    <row r="1819" spans="1:56">
      <c r="A1819" t="s">
        <v>107</v>
      </c>
      <c r="B1819">
        <v>5446.3</v>
      </c>
      <c r="C1819">
        <v>0</v>
      </c>
      <c r="D1819">
        <v>11837.781999999999</v>
      </c>
      <c r="E1819" s="95">
        <v>45517</v>
      </c>
      <c r="F1819" t="s">
        <v>1968</v>
      </c>
      <c r="G1819" t="b">
        <v>0</v>
      </c>
      <c r="H1819" t="b">
        <v>0</v>
      </c>
      <c r="I1819" t="b">
        <v>0</v>
      </c>
      <c r="J1819" t="b">
        <v>0</v>
      </c>
      <c r="K1819" t="b">
        <v>0</v>
      </c>
      <c r="L1819">
        <v>5446.3</v>
      </c>
      <c r="M1819">
        <v>5446.3</v>
      </c>
      <c r="N1819" t="b">
        <v>0</v>
      </c>
      <c r="O1819">
        <v>5446.3</v>
      </c>
      <c r="P1819">
        <v>1.00316349319641</v>
      </c>
      <c r="R1819">
        <v>11837.781999999999</v>
      </c>
      <c r="S1819">
        <v>11837.781999999999</v>
      </c>
      <c r="X1819">
        <v>6.7031172840393893E-2</v>
      </c>
      <c r="Y1819">
        <v>1.00311838455477</v>
      </c>
      <c r="Z1819">
        <v>1.00311838455477</v>
      </c>
      <c r="AA1819">
        <v>440.52366089946901</v>
      </c>
      <c r="AB1819">
        <v>3.1135324781380001E-3</v>
      </c>
      <c r="AC1819" s="96">
        <v>9.6940844924207307E-6</v>
      </c>
      <c r="AD1819">
        <v>0.19855114759390499</v>
      </c>
      <c r="AE1819">
        <v>0.222007642369701</v>
      </c>
      <c r="AF1819">
        <v>0.222007642369701</v>
      </c>
      <c r="AH1819">
        <v>433.74896634116601</v>
      </c>
      <c r="AI1819">
        <v>20.71</v>
      </c>
      <c r="AJ1819">
        <v>440.25520083628402</v>
      </c>
      <c r="AK1819">
        <v>427.24273184604903</v>
      </c>
      <c r="AL1819">
        <v>5.0981040564370003E-4</v>
      </c>
      <c r="AM1819">
        <v>3.4446649029979998E-4</v>
      </c>
      <c r="AN1819">
        <v>0.56376299418723597</v>
      </c>
      <c r="AO1819" s="96">
        <v>-7.7715611723761096E-16</v>
      </c>
      <c r="AP1819">
        <v>0.56376299418723497</v>
      </c>
      <c r="AR1819">
        <v>0.111152850068325</v>
      </c>
      <c r="AS1819">
        <v>1.03237000158154</v>
      </c>
      <c r="AT1819">
        <v>0.986611352552905</v>
      </c>
      <c r="AU1819">
        <v>0.65777487254951605</v>
      </c>
      <c r="AV1819">
        <v>478.32701491685901</v>
      </c>
      <c r="AW1819">
        <v>1.8948399129026E-3</v>
      </c>
      <c r="AX1819" s="98">
        <v>0.65777487254951605</v>
      </c>
      <c r="AY1819">
        <v>0.116581056479614</v>
      </c>
      <c r="BD1819" s="95">
        <v>45517</v>
      </c>
    </row>
    <row r="1820" spans="1:56">
      <c r="A1820" t="s">
        <v>108</v>
      </c>
      <c r="B1820">
        <v>5441.0375000000004</v>
      </c>
      <c r="C1820">
        <v>0</v>
      </c>
      <c r="D1820">
        <v>11826.134</v>
      </c>
      <c r="E1820" s="95">
        <v>45517</v>
      </c>
      <c r="F1820" t="s">
        <v>1969</v>
      </c>
      <c r="G1820" t="b">
        <v>0</v>
      </c>
      <c r="H1820" t="b">
        <v>0</v>
      </c>
      <c r="I1820" t="b">
        <v>0</v>
      </c>
      <c r="J1820" t="b">
        <v>0</v>
      </c>
      <c r="K1820" t="b">
        <v>0</v>
      </c>
      <c r="L1820">
        <v>5441.0375000000004</v>
      </c>
      <c r="M1820">
        <v>5441.0375000000004</v>
      </c>
      <c r="N1820" t="b">
        <v>0</v>
      </c>
      <c r="O1820">
        <v>5441.0375000000004</v>
      </c>
      <c r="P1820">
        <v>0.999033747681912</v>
      </c>
      <c r="R1820">
        <v>11826.134</v>
      </c>
      <c r="S1820">
        <v>11826.134</v>
      </c>
      <c r="X1820">
        <v>6.7031172840393893E-2</v>
      </c>
      <c r="Y1820">
        <v>0.99901603188840604</v>
      </c>
      <c r="Z1820">
        <v>0.99901603188840604</v>
      </c>
      <c r="AA1820">
        <v>440.09019966474102</v>
      </c>
      <c r="AB1820">
        <v>-9.844525260077001E-4</v>
      </c>
      <c r="AC1820" s="96">
        <v>9.6914677596312E-7</v>
      </c>
      <c r="AD1820">
        <v>0.19276871948781901</v>
      </c>
      <c r="AE1820">
        <v>0.21876941906907399</v>
      </c>
      <c r="AF1820">
        <v>0.21876941906907399</v>
      </c>
      <c r="AH1820">
        <v>433.74896634116601</v>
      </c>
      <c r="AI1820">
        <v>20.71</v>
      </c>
      <c r="AJ1820">
        <v>440.25520083628402</v>
      </c>
      <c r="AK1820">
        <v>427.24273184604903</v>
      </c>
      <c r="AL1820">
        <v>3.4446649029979998E-4</v>
      </c>
      <c r="AM1820">
        <v>1.7912257495590001E-4</v>
      </c>
      <c r="AN1820">
        <v>0.446758533173226</v>
      </c>
      <c r="AO1820">
        <v>0</v>
      </c>
      <c r="AP1820">
        <v>0.446758533173226</v>
      </c>
      <c r="AR1820">
        <v>0.111152850068325</v>
      </c>
      <c r="AS1820">
        <v>1.03237000158154</v>
      </c>
      <c r="AT1820">
        <v>0.98606001305483304</v>
      </c>
      <c r="AU1820">
        <v>0.79681566118094904</v>
      </c>
      <c r="AV1820">
        <v>478.01077686600399</v>
      </c>
      <c r="AW1820">
        <v>-6.6113357805949995E-4</v>
      </c>
      <c r="AX1820" s="98">
        <v>0.79681566118094904</v>
      </c>
      <c r="AY1820">
        <v>0.116378043316956</v>
      </c>
      <c r="BD1820" s="95">
        <v>45517</v>
      </c>
    </row>
    <row r="1821" spans="1:56">
      <c r="A1821" t="s">
        <v>109</v>
      </c>
      <c r="B1821">
        <v>5451.7250000000004</v>
      </c>
      <c r="C1821">
        <v>0</v>
      </c>
      <c r="D1821">
        <v>11849.718999999999</v>
      </c>
      <c r="E1821" s="95">
        <v>45517</v>
      </c>
      <c r="F1821" t="s">
        <v>1970</v>
      </c>
      <c r="G1821" t="b">
        <v>0</v>
      </c>
      <c r="H1821" t="b">
        <v>0</v>
      </c>
      <c r="I1821" t="b">
        <v>0</v>
      </c>
      <c r="J1821" t="b">
        <v>0</v>
      </c>
      <c r="K1821" t="b">
        <v>0</v>
      </c>
      <c r="L1821">
        <v>5451.7250000000004</v>
      </c>
      <c r="M1821">
        <v>5451.7250000000004</v>
      </c>
      <c r="N1821" t="b">
        <v>0</v>
      </c>
      <c r="O1821">
        <v>5451.7250000000004</v>
      </c>
      <c r="P1821">
        <v>1.0019642393569199</v>
      </c>
      <c r="R1821">
        <v>11849.718999999999</v>
      </c>
      <c r="S1821">
        <v>11849.718999999999</v>
      </c>
      <c r="X1821">
        <v>6.7031172840393893E-2</v>
      </c>
      <c r="Y1821">
        <v>1.0019943119196799</v>
      </c>
      <c r="Z1821">
        <v>1.0019943119196799</v>
      </c>
      <c r="AA1821">
        <v>440.96787679567001</v>
      </c>
      <c r="AB1821">
        <v>1.9923259196997002E-3</v>
      </c>
      <c r="AC1821" s="96">
        <v>3.9693625703076102E-6</v>
      </c>
      <c r="AD1821">
        <v>0.18801678061980601</v>
      </c>
      <c r="AE1821">
        <v>0.215949798854841</v>
      </c>
      <c r="AF1821">
        <v>0.215949798854841</v>
      </c>
      <c r="AH1821">
        <v>433.74896634116601</v>
      </c>
      <c r="AI1821">
        <v>20.71</v>
      </c>
      <c r="AJ1821">
        <v>440.25520083628402</v>
      </c>
      <c r="AK1821">
        <v>427.24273184604903</v>
      </c>
      <c r="AL1821">
        <v>1.7912257495590001E-4</v>
      </c>
      <c r="AM1821">
        <v>0</v>
      </c>
      <c r="AN1821">
        <v>0</v>
      </c>
      <c r="AO1821">
        <v>0</v>
      </c>
      <c r="AP1821">
        <v>0</v>
      </c>
      <c r="AR1821">
        <v>0.111152850068325</v>
      </c>
      <c r="AS1821">
        <v>1.03237000158154</v>
      </c>
      <c r="AT1821">
        <v>0.98787167047753</v>
      </c>
      <c r="AU1821">
        <v>0.75297361831050302</v>
      </c>
      <c r="AV1821">
        <v>478.768287602697</v>
      </c>
      <c r="AW1821">
        <v>1.5847147665982999E-3</v>
      </c>
      <c r="AX1821" s="98">
        <v>0.75297361831050302</v>
      </c>
      <c r="AY1821">
        <v>0.116405530765188</v>
      </c>
      <c r="BD1821" s="95">
        <v>45517</v>
      </c>
    </row>
    <row r="1822" spans="1:56">
      <c r="A1822" t="s">
        <v>110</v>
      </c>
      <c r="B1822">
        <v>5454.625</v>
      </c>
      <c r="C1822">
        <v>0</v>
      </c>
      <c r="D1822">
        <v>11856.089</v>
      </c>
      <c r="E1822" s="95">
        <v>45517</v>
      </c>
      <c r="F1822" t="s">
        <v>1971</v>
      </c>
      <c r="G1822" t="b">
        <v>0</v>
      </c>
      <c r="H1822" t="b">
        <v>0</v>
      </c>
      <c r="I1822" t="b">
        <v>0</v>
      </c>
      <c r="J1822" t="b">
        <v>0</v>
      </c>
      <c r="K1822" t="b">
        <v>0</v>
      </c>
      <c r="L1822">
        <v>5454.625</v>
      </c>
      <c r="M1822">
        <v>5454.625</v>
      </c>
      <c r="N1822" t="b">
        <v>0</v>
      </c>
      <c r="O1822">
        <v>5454.625</v>
      </c>
      <c r="P1822">
        <v>1.0005319417248599</v>
      </c>
      <c r="R1822">
        <v>11856.089</v>
      </c>
      <c r="S1822">
        <v>11856.089</v>
      </c>
      <c r="T1822" s="97">
        <v>45517</v>
      </c>
      <c r="U1822">
        <v>11856.089</v>
      </c>
      <c r="W1822">
        <v>6.7653692922498398E-2</v>
      </c>
      <c r="X1822">
        <v>6.7031172840393893E-2</v>
      </c>
      <c r="Y1822">
        <v>1.00053756548994</v>
      </c>
      <c r="Z1822">
        <v>1.00053756548994</v>
      </c>
      <c r="AA1822">
        <v>441.20492590841201</v>
      </c>
      <c r="AB1822">
        <v>5.3742105338210001E-4</v>
      </c>
      <c r="AC1822" s="96">
        <v>2.8882138861843E-7</v>
      </c>
      <c r="AD1822">
        <v>0.182372859994927</v>
      </c>
      <c r="AE1822">
        <v>0.212721815018039</v>
      </c>
      <c r="AF1822">
        <v>0.212721815018039</v>
      </c>
      <c r="AG1822">
        <v>441.20492590841201</v>
      </c>
      <c r="AH1822">
        <v>433.74896634116601</v>
      </c>
      <c r="AI1822">
        <v>20.71</v>
      </c>
      <c r="AJ1822">
        <v>440.25520083628402</v>
      </c>
      <c r="AK1822">
        <v>427.24273184604903</v>
      </c>
      <c r="AL1822">
        <v>0</v>
      </c>
      <c r="AN1822">
        <v>0</v>
      </c>
      <c r="AO1822">
        <v>0</v>
      </c>
      <c r="AP1822">
        <v>0</v>
      </c>
      <c r="AQ1822">
        <v>0.111889539379985</v>
      </c>
      <c r="AR1822">
        <v>0.111152850068325</v>
      </c>
      <c r="AS1822">
        <v>1.03237000158154</v>
      </c>
      <c r="AT1822">
        <v>0.98762675603981798</v>
      </c>
      <c r="AU1822">
        <v>0.525942036282812</v>
      </c>
      <c r="AV1822">
        <v>478.951210350434</v>
      </c>
      <c r="AW1822">
        <v>3.8206947384360001E-4</v>
      </c>
      <c r="AX1822" s="98">
        <v>0.525942036282812</v>
      </c>
      <c r="AY1822">
        <v>0.11609818558382</v>
      </c>
      <c r="AZ1822" s="97">
        <v>45517</v>
      </c>
      <c r="BA1822">
        <v>478.951210350434</v>
      </c>
      <c r="BB1822">
        <v>478.95120142101399</v>
      </c>
      <c r="BC1822" s="96">
        <v>8.9294206304657496E-6</v>
      </c>
      <c r="BD1822" s="95">
        <v>45517</v>
      </c>
    </row>
    <row r="1823" spans="1:56">
      <c r="A1823" t="s">
        <v>104</v>
      </c>
      <c r="B1823">
        <v>5456.8</v>
      </c>
      <c r="C1823">
        <v>0</v>
      </c>
      <c r="D1823">
        <v>11863.334999999999</v>
      </c>
      <c r="E1823" s="95">
        <v>45518</v>
      </c>
      <c r="F1823" t="s">
        <v>1972</v>
      </c>
      <c r="G1823" t="b">
        <v>0</v>
      </c>
      <c r="H1823" t="b">
        <v>0</v>
      </c>
      <c r="I1823" t="b">
        <v>0</v>
      </c>
      <c r="J1823" t="b">
        <v>0</v>
      </c>
      <c r="K1823" t="b">
        <v>0</v>
      </c>
      <c r="L1823">
        <v>5456.8</v>
      </c>
      <c r="M1823">
        <v>5456.8</v>
      </c>
      <c r="N1823" t="b">
        <v>0</v>
      </c>
      <c r="O1823">
        <v>5456.8</v>
      </c>
      <c r="P1823">
        <v>1.00039874418498</v>
      </c>
      <c r="R1823">
        <v>11863.334999999999</v>
      </c>
      <c r="S1823">
        <v>11863.334999999999</v>
      </c>
      <c r="X1823">
        <v>6.7653692922498398E-2</v>
      </c>
      <c r="Y1823">
        <v>1.0004232358288001</v>
      </c>
      <c r="Z1823">
        <v>1.0004232358288001</v>
      </c>
      <c r="AA1823">
        <v>441.3916596409</v>
      </c>
      <c r="AB1823">
        <v>4.2314628978099998E-4</v>
      </c>
      <c r="AC1823" s="96">
        <v>1.7905278255543901E-7</v>
      </c>
      <c r="AD1823">
        <v>0.176870629007394</v>
      </c>
      <c r="AE1823">
        <v>0.20952930329737701</v>
      </c>
      <c r="AF1823">
        <v>0.20952930329737701</v>
      </c>
      <c r="AH1823">
        <v>441.20492590841201</v>
      </c>
      <c r="AI1823">
        <v>18.12</v>
      </c>
      <c r="AJ1823">
        <v>447.82299979703799</v>
      </c>
      <c r="AK1823">
        <v>434.586852019785</v>
      </c>
      <c r="AL1823">
        <v>1.0058421516754E-3</v>
      </c>
      <c r="AM1823">
        <v>8.4049823633150001E-4</v>
      </c>
      <c r="AN1823">
        <v>2.9706368813070001E-3</v>
      </c>
      <c r="AO1823">
        <v>-1.5372307402231999E-3</v>
      </c>
      <c r="AP1823">
        <v>1.4334061410837999E-3</v>
      </c>
      <c r="AR1823">
        <v>0.111889539379985</v>
      </c>
      <c r="AS1823">
        <v>1.0263349360382601</v>
      </c>
      <c r="AT1823">
        <v>0.99035848483251299</v>
      </c>
      <c r="AU1823">
        <v>0.535399840143715</v>
      </c>
      <c r="AV1823">
        <v>479.05071861620303</v>
      </c>
      <c r="AW1823">
        <v>2.077628443526E-4</v>
      </c>
      <c r="AX1823" s="98">
        <v>0.535399840143715</v>
      </c>
      <c r="AY1823">
        <v>0.114386567112215</v>
      </c>
      <c r="BD1823" s="95">
        <v>45518</v>
      </c>
    </row>
    <row r="1824" spans="1:56">
      <c r="A1824" t="s">
        <v>105</v>
      </c>
      <c r="B1824">
        <v>5454.9750000000004</v>
      </c>
      <c r="C1824">
        <v>0</v>
      </c>
      <c r="D1824">
        <v>11859.656000000001</v>
      </c>
      <c r="E1824" s="95">
        <v>45518</v>
      </c>
      <c r="F1824" t="s">
        <v>1973</v>
      </c>
      <c r="G1824" t="b">
        <v>0</v>
      </c>
      <c r="H1824" t="b">
        <v>0</v>
      </c>
      <c r="I1824" t="b">
        <v>0</v>
      </c>
      <c r="J1824" t="b">
        <v>0</v>
      </c>
      <c r="K1824" t="b">
        <v>0</v>
      </c>
      <c r="L1824">
        <v>5454.9750000000004</v>
      </c>
      <c r="M1824">
        <v>5454.9750000000004</v>
      </c>
      <c r="N1824" t="b">
        <v>0</v>
      </c>
      <c r="O1824">
        <v>5454.9750000000004</v>
      </c>
      <c r="P1824">
        <v>0.99966555490397302</v>
      </c>
      <c r="R1824">
        <v>11859.656000000001</v>
      </c>
      <c r="S1824">
        <v>11859.656000000001</v>
      </c>
      <c r="X1824">
        <v>6.7653692922498398E-2</v>
      </c>
      <c r="Y1824">
        <v>0.99968988484266796</v>
      </c>
      <c r="Z1824">
        <v>0.99968988484266796</v>
      </c>
      <c r="AA1824">
        <v>441.25477739692502</v>
      </c>
      <c r="AB1824">
        <v>-3.1016325298029998E-4</v>
      </c>
      <c r="AC1824" s="96">
        <v>9.62012434993706E-8</v>
      </c>
      <c r="AD1824">
        <v>0.17151212254751799</v>
      </c>
      <c r="AE1824">
        <v>0.20637476600079199</v>
      </c>
      <c r="AF1824">
        <v>0.20637476600079199</v>
      </c>
      <c r="AH1824">
        <v>441.20492590841201</v>
      </c>
      <c r="AI1824">
        <v>18.12</v>
      </c>
      <c r="AJ1824">
        <v>447.82299979703799</v>
      </c>
      <c r="AK1824">
        <v>434.586852019785</v>
      </c>
      <c r="AL1824">
        <v>8.4049823633150001E-4</v>
      </c>
      <c r="AM1824">
        <v>6.7515432098759996E-4</v>
      </c>
      <c r="AN1824">
        <v>8.5667681729380003E-4</v>
      </c>
      <c r="AO1824">
        <v>-6.0527544215319997E-4</v>
      </c>
      <c r="AP1824">
        <v>2.5140137514049999E-4</v>
      </c>
      <c r="AR1824">
        <v>0.111889539379985</v>
      </c>
      <c r="AS1824">
        <v>1.0263349360382601</v>
      </c>
      <c r="AT1824">
        <v>1.0053058959188399</v>
      </c>
      <c r="AU1824">
        <v>0.55176138235225902</v>
      </c>
      <c r="AV1824">
        <v>478.97039533914</v>
      </c>
      <c r="AW1824">
        <v>-1.6767175988209999E-4</v>
      </c>
      <c r="AX1824" s="98">
        <v>0.55176138235225902</v>
      </c>
      <c r="AY1824">
        <v>0.114380641700237</v>
      </c>
      <c r="BD1824" s="95">
        <v>45518</v>
      </c>
    </row>
    <row r="1825" spans="1:56">
      <c r="A1825" t="s">
        <v>106</v>
      </c>
      <c r="B1825">
        <v>5478.2875000000004</v>
      </c>
      <c r="C1825">
        <v>0</v>
      </c>
      <c r="D1825">
        <v>11909.47</v>
      </c>
      <c r="E1825" s="95">
        <v>45518</v>
      </c>
      <c r="F1825" t="s">
        <v>1974</v>
      </c>
      <c r="G1825" t="b">
        <v>0</v>
      </c>
      <c r="H1825" t="b">
        <v>0</v>
      </c>
      <c r="I1825" t="b">
        <v>0</v>
      </c>
      <c r="J1825" t="b">
        <v>0</v>
      </c>
      <c r="K1825" t="b">
        <v>0</v>
      </c>
      <c r="L1825">
        <v>5478.2875000000004</v>
      </c>
      <c r="M1825">
        <v>5478.2875000000004</v>
      </c>
      <c r="N1825" t="b">
        <v>0</v>
      </c>
      <c r="O1825">
        <v>5478.2875000000004</v>
      </c>
      <c r="P1825">
        <v>1.0042736217856101</v>
      </c>
      <c r="R1825">
        <v>11909.47</v>
      </c>
      <c r="S1825">
        <v>11909.47</v>
      </c>
      <c r="X1825">
        <v>6.7653692922498398E-2</v>
      </c>
      <c r="Y1825">
        <v>1.0042002904637299</v>
      </c>
      <c r="Z1825">
        <v>1.0042002904637299</v>
      </c>
      <c r="AA1825">
        <v>443.10817563050398</v>
      </c>
      <c r="AB1825">
        <v>4.1914938673177004E-3</v>
      </c>
      <c r="AC1825" s="96">
        <v>1.7568620839762001E-5</v>
      </c>
      <c r="AD1825">
        <v>0.17178732933365601</v>
      </c>
      <c r="AE1825">
        <v>0.20552994705265101</v>
      </c>
      <c r="AF1825">
        <v>0.20552994705265101</v>
      </c>
      <c r="AH1825">
        <v>441.20492590841201</v>
      </c>
      <c r="AI1825">
        <v>18.12</v>
      </c>
      <c r="AJ1825">
        <v>447.82299979703799</v>
      </c>
      <c r="AK1825">
        <v>434.586852019785</v>
      </c>
      <c r="AL1825">
        <v>6.7515432098759996E-4</v>
      </c>
      <c r="AM1825">
        <v>5.0981040564370003E-4</v>
      </c>
      <c r="AN1825">
        <v>4.8698954093137001E-3</v>
      </c>
      <c r="AO1825" s="96">
        <v>-1.0260274915241301E-6</v>
      </c>
      <c r="AP1825">
        <v>4.8688693818220996E-3</v>
      </c>
      <c r="AR1825">
        <v>0.111889539379985</v>
      </c>
      <c r="AS1825">
        <v>1.0263349360382601</v>
      </c>
      <c r="AT1825">
        <v>1.00535687328669</v>
      </c>
      <c r="AU1825">
        <v>0.56022372632284501</v>
      </c>
      <c r="AV1825">
        <v>480.080031724148</v>
      </c>
      <c r="AW1825">
        <v>2.3167118381554998E-3</v>
      </c>
      <c r="AX1825" s="98">
        <v>0.56022372632284501</v>
      </c>
      <c r="AY1825">
        <v>0.114707340200984</v>
      </c>
      <c r="BD1825" s="95">
        <v>45518</v>
      </c>
    </row>
    <row r="1826" spans="1:56">
      <c r="A1826" t="s">
        <v>107</v>
      </c>
      <c r="B1826">
        <v>5462.45</v>
      </c>
      <c r="C1826">
        <v>0</v>
      </c>
      <c r="D1826">
        <v>11874.471</v>
      </c>
      <c r="E1826" s="95">
        <v>45518</v>
      </c>
      <c r="F1826" t="s">
        <v>1975</v>
      </c>
      <c r="G1826" t="b">
        <v>0</v>
      </c>
      <c r="H1826" t="b">
        <v>0</v>
      </c>
      <c r="I1826" t="b">
        <v>0</v>
      </c>
      <c r="J1826" t="b">
        <v>0</v>
      </c>
      <c r="K1826" t="b">
        <v>0</v>
      </c>
      <c r="L1826">
        <v>5462.45</v>
      </c>
      <c r="M1826">
        <v>5462.45</v>
      </c>
      <c r="N1826" t="b">
        <v>0</v>
      </c>
      <c r="O1826">
        <v>5462.45</v>
      </c>
      <c r="P1826">
        <v>0.99710904183104598</v>
      </c>
      <c r="R1826">
        <v>11874.471</v>
      </c>
      <c r="S1826">
        <v>11874.471</v>
      </c>
      <c r="X1826">
        <v>6.7653692922498398E-2</v>
      </c>
      <c r="Y1826">
        <v>0.99706124621834502</v>
      </c>
      <c r="Z1826">
        <v>0.99706124621834502</v>
      </c>
      <c r="AA1826">
        <v>441.80598980368802</v>
      </c>
      <c r="AB1826">
        <v>-2.9430803972000001E-3</v>
      </c>
      <c r="AC1826" s="96">
        <v>8.6617222243830297E-6</v>
      </c>
      <c r="AD1826">
        <v>0.16928375589123501</v>
      </c>
      <c r="AE1826">
        <v>0.20355259934846301</v>
      </c>
      <c r="AF1826">
        <v>0.20355259934846301</v>
      </c>
      <c r="AH1826">
        <v>441.20492590841201</v>
      </c>
      <c r="AI1826">
        <v>18.12</v>
      </c>
      <c r="AJ1826">
        <v>447.82299979703799</v>
      </c>
      <c r="AK1826">
        <v>434.586852019785</v>
      </c>
      <c r="AL1826">
        <v>5.0981040564370003E-4</v>
      </c>
      <c r="AM1826">
        <v>3.4446649029979998E-4</v>
      </c>
      <c r="AN1826" s="96">
        <v>2.90201691997379E-5</v>
      </c>
      <c r="AO1826" s="96">
        <v>-4.7787481705086002E-7</v>
      </c>
      <c r="AP1826" s="96">
        <v>2.8542294382686998E-5</v>
      </c>
      <c r="AR1826">
        <v>0.111889539379985</v>
      </c>
      <c r="AS1826">
        <v>1.0263349360382601</v>
      </c>
      <c r="AT1826">
        <v>1.00253840788413</v>
      </c>
      <c r="AU1826">
        <v>0.56094947991759203</v>
      </c>
      <c r="AV1826">
        <v>479.28961251590403</v>
      </c>
      <c r="AW1826">
        <v>-1.6464321696633001E-3</v>
      </c>
      <c r="AX1826" s="98">
        <v>0.56094947991759203</v>
      </c>
      <c r="AY1826">
        <v>0.11481714727612399</v>
      </c>
      <c r="BD1826" s="95">
        <v>45518</v>
      </c>
    </row>
    <row r="1827" spans="1:56">
      <c r="A1827" t="s">
        <v>108</v>
      </c>
      <c r="B1827">
        <v>5471.85</v>
      </c>
      <c r="C1827">
        <v>0</v>
      </c>
      <c r="D1827">
        <v>11894.49</v>
      </c>
      <c r="E1827" s="95">
        <v>45518</v>
      </c>
      <c r="F1827" t="s">
        <v>1976</v>
      </c>
      <c r="G1827" t="b">
        <v>0</v>
      </c>
      <c r="H1827" t="b">
        <v>0</v>
      </c>
      <c r="I1827" t="b">
        <v>0</v>
      </c>
      <c r="J1827" t="b">
        <v>0</v>
      </c>
      <c r="K1827" t="b">
        <v>0</v>
      </c>
      <c r="L1827">
        <v>5471.85</v>
      </c>
      <c r="M1827">
        <v>5471.85</v>
      </c>
      <c r="N1827" t="b">
        <v>0</v>
      </c>
      <c r="O1827">
        <v>5471.85</v>
      </c>
      <c r="P1827">
        <v>1.0017208395500099</v>
      </c>
      <c r="R1827">
        <v>11894.49</v>
      </c>
      <c r="S1827">
        <v>11894.49</v>
      </c>
      <c r="X1827">
        <v>6.7653692922498398E-2</v>
      </c>
      <c r="Y1827">
        <v>1.0016858856280799</v>
      </c>
      <c r="Z1827">
        <v>1.0016858856280799</v>
      </c>
      <c r="AA1827">
        <v>442.55082417229897</v>
      </c>
      <c r="AB1827">
        <v>1.6844661181053999E-3</v>
      </c>
      <c r="AC1827" s="96">
        <v>2.8374261030452998E-6</v>
      </c>
      <c r="AD1827">
        <v>0.16503903716051899</v>
      </c>
      <c r="AE1827">
        <v>0.20085021152551399</v>
      </c>
      <c r="AF1827">
        <v>0.20085021152551399</v>
      </c>
      <c r="AH1827">
        <v>441.20492590841201</v>
      </c>
      <c r="AI1827">
        <v>18.12</v>
      </c>
      <c r="AJ1827">
        <v>447.82299979703799</v>
      </c>
      <c r="AK1827">
        <v>434.586852019785</v>
      </c>
      <c r="AL1827">
        <v>3.4446649029979998E-4</v>
      </c>
      <c r="AM1827">
        <v>1.7912257495590001E-4</v>
      </c>
      <c r="AN1827" s="96">
        <v>5.24669967278388E-7</v>
      </c>
      <c r="AO1827" s="96">
        <v>-3.4638958368304802E-14</v>
      </c>
      <c r="AP1827" s="96">
        <v>5.24669932639429E-7</v>
      </c>
      <c r="AR1827">
        <v>0.111889539379985</v>
      </c>
      <c r="AS1827">
        <v>1.0263349360382601</v>
      </c>
      <c r="AT1827">
        <v>1.00158749952084</v>
      </c>
      <c r="AU1827">
        <v>0.56586141770518505</v>
      </c>
      <c r="AV1827">
        <v>479.74263968056403</v>
      </c>
      <c r="AW1827">
        <v>9.4520547249539997E-4</v>
      </c>
      <c r="AX1827" s="98">
        <v>0.56586141770518505</v>
      </c>
      <c r="AY1827">
        <v>0.11488544129377801</v>
      </c>
      <c r="BD1827" s="95">
        <v>45518</v>
      </c>
    </row>
    <row r="1828" spans="1:56">
      <c r="A1828" t="s">
        <v>109</v>
      </c>
      <c r="B1828">
        <v>5474.7</v>
      </c>
      <c r="C1828">
        <v>0</v>
      </c>
      <c r="D1828">
        <v>11900.887000000001</v>
      </c>
      <c r="E1828" s="95">
        <v>45518</v>
      </c>
      <c r="F1828" t="s">
        <v>1977</v>
      </c>
      <c r="G1828" t="b">
        <v>0</v>
      </c>
      <c r="H1828" t="b">
        <v>0</v>
      </c>
      <c r="I1828" t="b">
        <v>0</v>
      </c>
      <c r="J1828" t="b">
        <v>0</v>
      </c>
      <c r="K1828" t="b">
        <v>0</v>
      </c>
      <c r="L1828">
        <v>5474.7</v>
      </c>
      <c r="M1828">
        <v>5474.7</v>
      </c>
      <c r="N1828" t="b">
        <v>0</v>
      </c>
      <c r="O1828">
        <v>5474.7</v>
      </c>
      <c r="P1828">
        <v>1.0005208476109499</v>
      </c>
      <c r="R1828">
        <v>11900.887000000001</v>
      </c>
      <c r="S1828">
        <v>11900.887000000001</v>
      </c>
      <c r="X1828">
        <v>6.7653692922498398E-2</v>
      </c>
      <c r="Y1828">
        <v>1.00053781204574</v>
      </c>
      <c r="Z1828">
        <v>1.00053781204574</v>
      </c>
      <c r="AA1828">
        <v>442.78883333639402</v>
      </c>
      <c r="AB1828">
        <v>5.3766747667890005E-4</v>
      </c>
      <c r="AC1828" s="96">
        <v>2.8908631547829598E-7</v>
      </c>
      <c r="AD1828">
        <v>0.160106863236056</v>
      </c>
      <c r="AE1828">
        <v>0.19785318216688699</v>
      </c>
      <c r="AF1828">
        <v>0.19785318216688699</v>
      </c>
      <c r="AH1828">
        <v>441.20492590841201</v>
      </c>
      <c r="AI1828">
        <v>18.12</v>
      </c>
      <c r="AJ1828">
        <v>447.82299979703799</v>
      </c>
      <c r="AK1828">
        <v>434.586852019785</v>
      </c>
      <c r="AL1828">
        <v>1.7912257495590001E-4</v>
      </c>
      <c r="AM1828">
        <v>0</v>
      </c>
      <c r="AN1828">
        <v>0</v>
      </c>
      <c r="AO1828">
        <v>0</v>
      </c>
      <c r="AP1828">
        <v>0</v>
      </c>
      <c r="AR1828">
        <v>0.111889539379985</v>
      </c>
      <c r="AS1828">
        <v>1.0263349360382601</v>
      </c>
      <c r="AT1828">
        <v>1.0009951713098</v>
      </c>
      <c r="AU1828">
        <v>0.57313579023044203</v>
      </c>
      <c r="AV1828">
        <v>479.88828937777902</v>
      </c>
      <c r="AW1828">
        <v>3.0359964941200002E-4</v>
      </c>
      <c r="AX1828" s="98">
        <v>0.57313579023044203</v>
      </c>
      <c r="AY1828">
        <v>0.114532855144534</v>
      </c>
      <c r="BD1828" s="95">
        <v>45518</v>
      </c>
    </row>
    <row r="1829" spans="1:56">
      <c r="A1829" t="s">
        <v>110</v>
      </c>
      <c r="B1829">
        <v>5478.0874999999996</v>
      </c>
      <c r="C1829">
        <v>0</v>
      </c>
      <c r="D1829">
        <v>11910.415000000001</v>
      </c>
      <c r="E1829" s="95">
        <v>45518</v>
      </c>
      <c r="F1829" t="s">
        <v>1978</v>
      </c>
      <c r="G1829" t="b">
        <v>0</v>
      </c>
      <c r="H1829" t="b">
        <v>0</v>
      </c>
      <c r="I1829" t="b">
        <v>0</v>
      </c>
      <c r="J1829" t="b">
        <v>0</v>
      </c>
      <c r="K1829" t="b">
        <v>0</v>
      </c>
      <c r="L1829">
        <v>5478.0874999999996</v>
      </c>
      <c r="M1829">
        <v>5478.0874999999996</v>
      </c>
      <c r="N1829" t="b">
        <v>0</v>
      </c>
      <c r="O1829">
        <v>5478.0874999999996</v>
      </c>
      <c r="P1829">
        <v>1.0006187553655901</v>
      </c>
      <c r="R1829">
        <v>11910.415000000001</v>
      </c>
      <c r="S1829">
        <v>11910.415000000001</v>
      </c>
      <c r="T1829" s="97">
        <v>45518</v>
      </c>
      <c r="U1829">
        <v>11910.415000000001</v>
      </c>
      <c r="W1829">
        <v>6.9374952830208197E-2</v>
      </c>
      <c r="X1829">
        <v>6.7653692922498398E-2</v>
      </c>
      <c r="Y1829">
        <v>1.00080061259299</v>
      </c>
      <c r="Z1829">
        <v>1.00080061259299</v>
      </c>
      <c r="AA1829">
        <v>443.14333565240003</v>
      </c>
      <c r="AB1829">
        <v>8.0029227368850001E-4</v>
      </c>
      <c r="AC1829" s="96">
        <v>6.4046772332565396E-7</v>
      </c>
      <c r="AD1829">
        <v>0.155447554820938</v>
      </c>
      <c r="AE1829">
        <v>0.19494973402052901</v>
      </c>
      <c r="AF1829">
        <v>0.19494973402052901</v>
      </c>
      <c r="AG1829">
        <v>443.14333565240003</v>
      </c>
      <c r="AH1829">
        <v>441.20492590841201</v>
      </c>
      <c r="AI1829">
        <v>18.12</v>
      </c>
      <c r="AJ1829">
        <v>447.82299979703799</v>
      </c>
      <c r="AK1829">
        <v>434.586852019785</v>
      </c>
      <c r="AL1829">
        <v>0</v>
      </c>
      <c r="AN1829">
        <v>0</v>
      </c>
      <c r="AO1829">
        <v>0</v>
      </c>
      <c r="AP1829">
        <v>0</v>
      </c>
      <c r="AQ1829">
        <v>0.10755781611018</v>
      </c>
      <c r="AR1829">
        <v>0.111889539379985</v>
      </c>
      <c r="AS1829">
        <v>1.0263349360382601</v>
      </c>
      <c r="AT1829">
        <v>1.00404569490759</v>
      </c>
      <c r="AU1829">
        <v>0.58359058797941799</v>
      </c>
      <c r="AV1829">
        <v>480.10798907572701</v>
      </c>
      <c r="AW1829">
        <v>4.5781425137910001E-4</v>
      </c>
      <c r="AX1829" s="98">
        <v>0.58359058797941799</v>
      </c>
      <c r="AY1829">
        <v>0.114424821064058</v>
      </c>
      <c r="AZ1829" s="97">
        <v>45518</v>
      </c>
      <c r="BA1829">
        <v>480.10798907572701</v>
      </c>
      <c r="BB1829">
        <v>480.10798012762803</v>
      </c>
      <c r="BC1829" s="96">
        <v>8.9480981273481996E-6</v>
      </c>
      <c r="BD1829" s="95">
        <v>45518</v>
      </c>
    </row>
    <row r="1830" spans="1:56">
      <c r="A1830" t="s">
        <v>104</v>
      </c>
      <c r="B1830">
        <v>5533.5375000000004</v>
      </c>
      <c r="C1830">
        <v>0</v>
      </c>
      <c r="D1830">
        <v>12030.904</v>
      </c>
      <c r="E1830" s="95">
        <v>45519</v>
      </c>
      <c r="F1830" t="s">
        <v>1979</v>
      </c>
      <c r="G1830" t="b">
        <v>0</v>
      </c>
      <c r="H1830" t="b">
        <v>0</v>
      </c>
      <c r="I1830" t="b">
        <v>0</v>
      </c>
      <c r="J1830" t="b">
        <v>0</v>
      </c>
      <c r="K1830" t="b">
        <v>0</v>
      </c>
      <c r="L1830">
        <v>5533.5375000000004</v>
      </c>
      <c r="M1830">
        <v>5533.5375000000004</v>
      </c>
      <c r="N1830" t="b">
        <v>0</v>
      </c>
      <c r="O1830">
        <v>5533.5375000000004</v>
      </c>
      <c r="P1830">
        <v>1.0101221457306</v>
      </c>
      <c r="R1830">
        <v>12030.904</v>
      </c>
      <c r="S1830">
        <v>12030.904</v>
      </c>
      <c r="X1830">
        <v>6.9374952830208197E-2</v>
      </c>
      <c r="Y1830">
        <v>1.00992356398468</v>
      </c>
      <c r="Z1830">
        <v>1.00992356398468</v>
      </c>
      <c r="AA1830">
        <v>447.54089689813298</v>
      </c>
      <c r="AB1830">
        <v>9.8746487662650997E-3</v>
      </c>
      <c r="AC1830" s="96">
        <v>9.75086882571015E-5</v>
      </c>
      <c r="AD1830">
        <v>0.181753749141391</v>
      </c>
      <c r="AE1830">
        <v>0.205000967347475</v>
      </c>
      <c r="AF1830">
        <v>0.205000967347475</v>
      </c>
      <c r="AH1830">
        <v>443.14333565240003</v>
      </c>
      <c r="AI1830">
        <v>16.190000000000001</v>
      </c>
      <c r="AJ1830">
        <v>449.79048568718599</v>
      </c>
      <c r="AK1830">
        <v>436.496185617614</v>
      </c>
      <c r="AL1830">
        <v>1.0058421516754E-3</v>
      </c>
      <c r="AM1830">
        <v>8.4049823633150001E-4</v>
      </c>
      <c r="AN1830">
        <v>0.14323758538090101</v>
      </c>
      <c r="AO1830" s="96">
        <v>-5.0160730347137397E-8</v>
      </c>
      <c r="AP1830">
        <v>0.14323753522016999</v>
      </c>
      <c r="AR1830">
        <v>0.10755781611018</v>
      </c>
      <c r="AS1830">
        <v>1.0607739156313201</v>
      </c>
      <c r="AT1830">
        <v>1.0049766645884599</v>
      </c>
      <c r="AU1830">
        <v>0.59283136244496204</v>
      </c>
      <c r="AV1830">
        <v>482.881325948746</v>
      </c>
      <c r="AW1830">
        <v>5.7764855743368997E-3</v>
      </c>
      <c r="AX1830" s="98">
        <v>0.59283136244496204</v>
      </c>
      <c r="AY1830">
        <v>0.11028647504398</v>
      </c>
      <c r="BD1830" s="95">
        <v>45519</v>
      </c>
    </row>
    <row r="1831" spans="1:56">
      <c r="A1831" t="s">
        <v>105</v>
      </c>
      <c r="B1831">
        <v>5547.375</v>
      </c>
      <c r="C1831">
        <v>0</v>
      </c>
      <c r="D1831">
        <v>12062.022999999999</v>
      </c>
      <c r="E1831" s="95">
        <v>45519</v>
      </c>
      <c r="F1831" t="s">
        <v>1980</v>
      </c>
      <c r="G1831" t="b">
        <v>0</v>
      </c>
      <c r="H1831" t="b">
        <v>0</v>
      </c>
      <c r="I1831" t="b">
        <v>0</v>
      </c>
      <c r="J1831" t="b">
        <v>0</v>
      </c>
      <c r="K1831" t="b">
        <v>0</v>
      </c>
      <c r="L1831">
        <v>5547.375</v>
      </c>
      <c r="M1831">
        <v>5547.375</v>
      </c>
      <c r="N1831" t="b">
        <v>0</v>
      </c>
      <c r="O1831">
        <v>5547.375</v>
      </c>
      <c r="P1831">
        <v>1.0025006607436899</v>
      </c>
      <c r="R1831">
        <v>12062.022999999999</v>
      </c>
      <c r="S1831">
        <v>12062.022999999999</v>
      </c>
      <c r="X1831">
        <v>6.9374952830208197E-2</v>
      </c>
      <c r="Y1831">
        <v>1.00258658867197</v>
      </c>
      <c r="Z1831">
        <v>1.00258658867197</v>
      </c>
      <c r="AA1831">
        <v>448.69850111229403</v>
      </c>
      <c r="AB1831">
        <v>2.5832492087998998E-3</v>
      </c>
      <c r="AC1831" s="96">
        <v>6.6731764747653704E-6</v>
      </c>
      <c r="AD1831">
        <v>0.17820956429278301</v>
      </c>
      <c r="AE1831">
        <v>0.20277519378376399</v>
      </c>
      <c r="AF1831">
        <v>0.20277519378376399</v>
      </c>
      <c r="AH1831">
        <v>443.14333565240003</v>
      </c>
      <c r="AI1831">
        <v>16.190000000000001</v>
      </c>
      <c r="AJ1831">
        <v>449.79048568718599</v>
      </c>
      <c r="AK1831">
        <v>436.496185617614</v>
      </c>
      <c r="AL1831">
        <v>8.4049823633150001E-4</v>
      </c>
      <c r="AM1831">
        <v>6.7515432098759996E-4</v>
      </c>
      <c r="AN1831">
        <v>0.28240651415115797</v>
      </c>
      <c r="AO1831" s="96">
        <v>-2.7598812124551799E-11</v>
      </c>
      <c r="AP1831">
        <v>0.28240651412355899</v>
      </c>
      <c r="AR1831">
        <v>0.10755781611018</v>
      </c>
      <c r="AS1831">
        <v>1.0607739156313201</v>
      </c>
      <c r="AT1831">
        <v>1.0393721175147901</v>
      </c>
      <c r="AU1831">
        <v>0.66468800791181903</v>
      </c>
      <c r="AV1831">
        <v>483.618311607615</v>
      </c>
      <c r="AW1831">
        <v>1.5262252219437999E-3</v>
      </c>
      <c r="AX1831" s="98">
        <v>0.66468800791181903</v>
      </c>
      <c r="AY1831">
        <v>0.109948068741926</v>
      </c>
      <c r="BD1831" s="95">
        <v>45519</v>
      </c>
    </row>
    <row r="1832" spans="1:56">
      <c r="A1832" t="s">
        <v>106</v>
      </c>
      <c r="B1832">
        <v>5557.4750000000004</v>
      </c>
      <c r="C1832">
        <v>0</v>
      </c>
      <c r="D1832">
        <v>12082.957</v>
      </c>
      <c r="E1832" s="95">
        <v>45519</v>
      </c>
      <c r="F1832" t="s">
        <v>1981</v>
      </c>
      <c r="G1832" t="b">
        <v>0</v>
      </c>
      <c r="H1832" t="b">
        <v>0</v>
      </c>
      <c r="I1832" t="b">
        <v>0</v>
      </c>
      <c r="J1832" t="b">
        <v>0</v>
      </c>
      <c r="K1832" t="b">
        <v>0</v>
      </c>
      <c r="L1832">
        <v>5557.4750000000004</v>
      </c>
      <c r="M1832">
        <v>5557.4750000000004</v>
      </c>
      <c r="N1832" t="b">
        <v>0</v>
      </c>
      <c r="O1832">
        <v>5557.4750000000004</v>
      </c>
      <c r="P1832">
        <v>1.0018206809526999</v>
      </c>
      <c r="R1832">
        <v>12082.957</v>
      </c>
      <c r="S1832">
        <v>12082.957</v>
      </c>
      <c r="X1832">
        <v>6.9374952830208197E-2</v>
      </c>
      <c r="Y1832">
        <v>1.0017355297697501</v>
      </c>
      <c r="Z1832">
        <v>1.0017355297697501</v>
      </c>
      <c r="AA1832">
        <v>449.47723071861998</v>
      </c>
      <c r="AB1832">
        <v>1.7340254782104E-3</v>
      </c>
      <c r="AC1832" s="96">
        <v>3.0068443590831001E-6</v>
      </c>
      <c r="AD1832">
        <v>0.173699091201029</v>
      </c>
      <c r="AE1832">
        <v>0.20010839073138401</v>
      </c>
      <c r="AF1832">
        <v>0.20010839073138401</v>
      </c>
      <c r="AH1832">
        <v>443.14333565240003</v>
      </c>
      <c r="AI1832">
        <v>16.190000000000001</v>
      </c>
      <c r="AJ1832">
        <v>449.79048568718599</v>
      </c>
      <c r="AK1832">
        <v>436.496185617614</v>
      </c>
      <c r="AL1832">
        <v>6.7515432098759996E-4</v>
      </c>
      <c r="AM1832">
        <v>5.0981040564370003E-4</v>
      </c>
      <c r="AN1832">
        <v>0.42514170744232099</v>
      </c>
      <c r="AO1832" s="96">
        <v>-5.5511151231257896E-16</v>
      </c>
      <c r="AP1832">
        <v>0.42514170744231999</v>
      </c>
      <c r="AR1832">
        <v>0.10755781611018</v>
      </c>
      <c r="AS1832">
        <v>1.0607739156313201</v>
      </c>
      <c r="AT1832">
        <v>1.04207957636269</v>
      </c>
      <c r="AU1832">
        <v>0.75647376179635495</v>
      </c>
      <c r="AV1832">
        <v>484.17176790962401</v>
      </c>
      <c r="AW1832">
        <v>1.1444072499435E-3</v>
      </c>
      <c r="AX1832" s="98">
        <v>0.75647376179635495</v>
      </c>
      <c r="AY1832">
        <v>0.11000324635834299</v>
      </c>
      <c r="BD1832" s="95">
        <v>45519</v>
      </c>
    </row>
    <row r="1833" spans="1:56">
      <c r="A1833" t="s">
        <v>107</v>
      </c>
      <c r="B1833">
        <v>5555</v>
      </c>
      <c r="C1833">
        <v>0</v>
      </c>
      <c r="D1833">
        <v>12077.138000000001</v>
      </c>
      <c r="E1833" s="95">
        <v>45519</v>
      </c>
      <c r="F1833" t="s">
        <v>1982</v>
      </c>
      <c r="G1833" t="b">
        <v>0</v>
      </c>
      <c r="H1833" t="b">
        <v>0</v>
      </c>
      <c r="I1833" t="b">
        <v>0</v>
      </c>
      <c r="J1833" t="b">
        <v>0</v>
      </c>
      <c r="K1833" t="b">
        <v>0</v>
      </c>
      <c r="L1833">
        <v>5555</v>
      </c>
      <c r="M1833">
        <v>5555</v>
      </c>
      <c r="N1833" t="b">
        <v>0</v>
      </c>
      <c r="O1833">
        <v>5555</v>
      </c>
      <c r="P1833">
        <v>0.99955465386708797</v>
      </c>
      <c r="R1833">
        <v>12077.138000000001</v>
      </c>
      <c r="S1833">
        <v>12077.138000000001</v>
      </c>
      <c r="X1833">
        <v>6.9374952830208197E-2</v>
      </c>
      <c r="Y1833">
        <v>0.99951841258725005</v>
      </c>
      <c r="Z1833">
        <v>0.99951841258725005</v>
      </c>
      <c r="AA1833">
        <v>449.26076814198802</v>
      </c>
      <c r="AB1833">
        <v>-4.817034132124E-4</v>
      </c>
      <c r="AC1833" s="96">
        <v>2.32038178300489E-7</v>
      </c>
      <c r="AD1833">
        <v>0.16848041651126999</v>
      </c>
      <c r="AE1833">
        <v>0.197115058938344</v>
      </c>
      <c r="AF1833">
        <v>0.197115058938344</v>
      </c>
      <c r="AH1833">
        <v>443.14333565240003</v>
      </c>
      <c r="AI1833">
        <v>16.190000000000001</v>
      </c>
      <c r="AJ1833">
        <v>449.79048568718599</v>
      </c>
      <c r="AK1833">
        <v>436.496185617614</v>
      </c>
      <c r="AL1833">
        <v>5.0981040564370003E-4</v>
      </c>
      <c r="AM1833">
        <v>3.4446649029979998E-4</v>
      </c>
      <c r="AN1833">
        <v>0.348023068399749</v>
      </c>
      <c r="AO1833">
        <v>0</v>
      </c>
      <c r="AP1833">
        <v>0.348023068399749</v>
      </c>
      <c r="AR1833">
        <v>0.10755781611018</v>
      </c>
      <c r="AS1833">
        <v>1.0607739156313201</v>
      </c>
      <c r="AT1833">
        <v>1.04163916884942</v>
      </c>
      <c r="AU1833">
        <v>0.85602388131354701</v>
      </c>
      <c r="AV1833">
        <v>483.990560208413</v>
      </c>
      <c r="AW1833">
        <v>-3.7426325370829998E-4</v>
      </c>
      <c r="AX1833" s="98">
        <v>0.85602388131354701</v>
      </c>
      <c r="AY1833">
        <v>0.109954790869621</v>
      </c>
      <c r="BD1833" s="95">
        <v>45519</v>
      </c>
    </row>
    <row r="1834" spans="1:56">
      <c r="A1834" t="s">
        <v>108</v>
      </c>
      <c r="B1834">
        <v>5563.35</v>
      </c>
      <c r="C1834">
        <v>0</v>
      </c>
      <c r="D1834">
        <v>12096.241</v>
      </c>
      <c r="E1834" s="95">
        <v>45519</v>
      </c>
      <c r="F1834" t="s">
        <v>1983</v>
      </c>
      <c r="G1834" t="b">
        <v>0</v>
      </c>
      <c r="H1834" t="b">
        <v>0</v>
      </c>
      <c r="I1834" t="b">
        <v>0</v>
      </c>
      <c r="J1834" t="b">
        <v>0</v>
      </c>
      <c r="K1834" t="b">
        <v>0</v>
      </c>
      <c r="L1834">
        <v>5563.35</v>
      </c>
      <c r="M1834">
        <v>5563.35</v>
      </c>
      <c r="N1834" t="b">
        <v>0</v>
      </c>
      <c r="O1834">
        <v>5563.35</v>
      </c>
      <c r="P1834">
        <v>1.00150315031503</v>
      </c>
      <c r="R1834">
        <v>12096.241</v>
      </c>
      <c r="S1834">
        <v>12096.241</v>
      </c>
      <c r="X1834">
        <v>6.9374952830208197E-2</v>
      </c>
      <c r="Y1834">
        <v>1.00158174892097</v>
      </c>
      <c r="Z1834">
        <v>1.00158174892097</v>
      </c>
      <c r="AA1834">
        <v>449.97138587723401</v>
      </c>
      <c r="AB1834">
        <v>1.5804992737317E-3</v>
      </c>
      <c r="AC1834" s="96">
        <v>2.4979779542667399E-6</v>
      </c>
      <c r="AD1834">
        <v>0.16415510253909901</v>
      </c>
      <c r="AE1834">
        <v>0.194475985817783</v>
      </c>
      <c r="AF1834">
        <v>0.194475985817783</v>
      </c>
      <c r="AH1834">
        <v>443.14333565240003</v>
      </c>
      <c r="AI1834">
        <v>16.190000000000001</v>
      </c>
      <c r="AJ1834">
        <v>449.79048568718599</v>
      </c>
      <c r="AK1834">
        <v>436.496185617614</v>
      </c>
      <c r="AL1834">
        <v>3.4446649029979998E-4</v>
      </c>
      <c r="AM1834">
        <v>1.7912257495590001E-4</v>
      </c>
      <c r="AN1834">
        <v>0.57403575891597003</v>
      </c>
      <c r="AO1834">
        <v>0</v>
      </c>
      <c r="AP1834">
        <v>0.57403575891597003</v>
      </c>
      <c r="AR1834">
        <v>0.10755781611018</v>
      </c>
      <c r="AS1834">
        <v>1.0607739156313201</v>
      </c>
      <c r="AT1834">
        <v>1.0420259445778499</v>
      </c>
      <c r="AU1834">
        <v>0.82071115604775902</v>
      </c>
      <c r="AV1834">
        <v>484.64418151191597</v>
      </c>
      <c r="AW1834">
        <v>1.3504835780721999E-3</v>
      </c>
      <c r="AX1834" s="98">
        <v>0.82071115604775902</v>
      </c>
      <c r="AY1834">
        <v>0.11006025644315</v>
      </c>
      <c r="BD1834" s="95">
        <v>45519</v>
      </c>
    </row>
    <row r="1835" spans="1:56">
      <c r="A1835" t="s">
        <v>109</v>
      </c>
      <c r="B1835">
        <v>5566.9750000000004</v>
      </c>
      <c r="C1835">
        <v>0</v>
      </c>
      <c r="D1835">
        <v>12104.206</v>
      </c>
      <c r="E1835" s="95">
        <v>45519</v>
      </c>
      <c r="F1835" t="s">
        <v>1984</v>
      </c>
      <c r="G1835" t="b">
        <v>0</v>
      </c>
      <c r="H1835" t="b">
        <v>0</v>
      </c>
      <c r="I1835" t="b">
        <v>0</v>
      </c>
      <c r="J1835" t="b">
        <v>0</v>
      </c>
      <c r="K1835" t="b">
        <v>0</v>
      </c>
      <c r="L1835">
        <v>5566.9750000000004</v>
      </c>
      <c r="M1835">
        <v>5566.9750000000004</v>
      </c>
      <c r="N1835" t="b">
        <v>0</v>
      </c>
      <c r="O1835">
        <v>5566.9750000000004</v>
      </c>
      <c r="P1835">
        <v>1.00065158582508</v>
      </c>
      <c r="R1835">
        <v>12104.206</v>
      </c>
      <c r="S1835">
        <v>12104.206</v>
      </c>
      <c r="X1835">
        <v>6.9374952830208197E-2</v>
      </c>
      <c r="Y1835">
        <v>1.00065846902355</v>
      </c>
      <c r="Z1835">
        <v>1.00065846902355</v>
      </c>
      <c r="AA1835">
        <v>450.26767809632202</v>
      </c>
      <c r="AB1835">
        <v>6.5825232795079999E-4</v>
      </c>
      <c r="AC1835" s="96">
        <v>4.3329612725276699E-7</v>
      </c>
      <c r="AD1835">
        <v>0.15929828589898001</v>
      </c>
      <c r="AE1835">
        <v>0.19159648175021099</v>
      </c>
      <c r="AF1835">
        <v>0.19159648175021099</v>
      </c>
      <c r="AH1835">
        <v>443.14333565240003</v>
      </c>
      <c r="AI1835">
        <v>16.190000000000001</v>
      </c>
      <c r="AJ1835">
        <v>449.79048568718599</v>
      </c>
      <c r="AK1835">
        <v>436.496185617614</v>
      </c>
      <c r="AL1835">
        <v>1.7912257495590001E-4</v>
      </c>
      <c r="AM1835">
        <v>0</v>
      </c>
      <c r="AN1835">
        <v>0</v>
      </c>
      <c r="AO1835">
        <v>0</v>
      </c>
      <c r="AP1835">
        <v>0</v>
      </c>
      <c r="AR1835">
        <v>0.10755781611018</v>
      </c>
      <c r="AS1835">
        <v>1.0607739156313201</v>
      </c>
      <c r="AT1835">
        <v>1.0411837073319199</v>
      </c>
      <c r="AU1835">
        <v>0.96662689518341705</v>
      </c>
      <c r="AV1835">
        <v>484.89901774529801</v>
      </c>
      <c r="AW1835">
        <v>5.2582129963280001E-4</v>
      </c>
      <c r="AX1835" s="98">
        <v>0.96662689518341705</v>
      </c>
      <c r="AY1835">
        <v>0.11007326376589199</v>
      </c>
      <c r="BD1835" s="95">
        <v>45519</v>
      </c>
    </row>
    <row r="1836" spans="1:56">
      <c r="A1836" t="s">
        <v>110</v>
      </c>
      <c r="B1836">
        <v>5561.3</v>
      </c>
      <c r="C1836">
        <v>0</v>
      </c>
      <c r="D1836">
        <v>12091.664000000001</v>
      </c>
      <c r="E1836" s="95">
        <v>45519</v>
      </c>
      <c r="F1836" t="s">
        <v>1985</v>
      </c>
      <c r="G1836" t="b">
        <v>0</v>
      </c>
      <c r="H1836" t="b">
        <v>0</v>
      </c>
      <c r="I1836" t="b">
        <v>0</v>
      </c>
      <c r="J1836" t="b">
        <v>0</v>
      </c>
      <c r="K1836" t="b">
        <v>0</v>
      </c>
      <c r="L1836">
        <v>5561.3</v>
      </c>
      <c r="M1836">
        <v>5561.3</v>
      </c>
      <c r="N1836" t="b">
        <v>0</v>
      </c>
      <c r="O1836">
        <v>5561.3</v>
      </c>
      <c r="P1836">
        <v>0.998980595386183</v>
      </c>
      <c r="R1836">
        <v>12091.664000000001</v>
      </c>
      <c r="S1836">
        <v>12091.664000000001</v>
      </c>
      <c r="T1836" s="97">
        <v>45519</v>
      </c>
      <c r="U1836">
        <v>12091.664000000001</v>
      </c>
      <c r="W1836">
        <v>6.6390293677094203E-2</v>
      </c>
      <c r="X1836">
        <v>6.9374952830208197E-2</v>
      </c>
      <c r="Y1836">
        <v>0.99896383125006305</v>
      </c>
      <c r="Z1836">
        <v>0.99896383125006305</v>
      </c>
      <c r="AA1836">
        <v>449.80112479917199</v>
      </c>
      <c r="AB1836">
        <v>-1.0367059438905E-3</v>
      </c>
      <c r="AC1836" s="96">
        <v>1.07475921409804E-6</v>
      </c>
      <c r="AD1836">
        <v>0.15481324159177101</v>
      </c>
      <c r="AE1836">
        <v>0.1888512952619</v>
      </c>
      <c r="AF1836">
        <v>0.1888512952619</v>
      </c>
      <c r="AG1836">
        <v>449.80112479917199</v>
      </c>
      <c r="AH1836">
        <v>443.14333565240003</v>
      </c>
      <c r="AI1836">
        <v>16.190000000000001</v>
      </c>
      <c r="AJ1836">
        <v>449.79048568718599</v>
      </c>
      <c r="AK1836">
        <v>436.496185617614</v>
      </c>
      <c r="AL1836">
        <v>0</v>
      </c>
      <c r="AN1836">
        <v>0</v>
      </c>
      <c r="AO1836">
        <v>0</v>
      </c>
      <c r="AP1836">
        <v>0</v>
      </c>
      <c r="AQ1836">
        <v>0.108235995262047</v>
      </c>
      <c r="AR1836">
        <v>0.10755781611018</v>
      </c>
      <c r="AS1836">
        <v>1.0607739156313201</v>
      </c>
      <c r="AT1836">
        <v>1.0410797290251499</v>
      </c>
      <c r="AU1836">
        <v>0.62487665610676402</v>
      </c>
      <c r="AV1836">
        <v>484.40122595043402</v>
      </c>
      <c r="AW1836">
        <v>-1.0265885816377E-3</v>
      </c>
      <c r="AX1836" s="98">
        <v>0.71662689518341705</v>
      </c>
      <c r="AY1836">
        <v>0.110121310444144</v>
      </c>
      <c r="AZ1836" s="97">
        <v>45519</v>
      </c>
      <c r="BA1836">
        <v>484.40122595043402</v>
      </c>
      <c r="BB1836">
        <v>484.40121693237501</v>
      </c>
      <c r="BC1836" s="96">
        <v>9.0180587903887499E-6</v>
      </c>
      <c r="BD1836" s="95">
        <v>45519</v>
      </c>
    </row>
    <row r="1837" spans="1:56">
      <c r="A1837" t="s">
        <v>104</v>
      </c>
      <c r="B1837">
        <v>5557.4875000000002</v>
      </c>
      <c r="C1837">
        <v>0</v>
      </c>
      <c r="D1837">
        <v>12090.172</v>
      </c>
      <c r="E1837" s="95">
        <v>45520</v>
      </c>
      <c r="F1837" t="s">
        <v>1986</v>
      </c>
      <c r="G1837" t="b">
        <v>0</v>
      </c>
      <c r="H1837" t="b">
        <v>0</v>
      </c>
      <c r="I1837" t="b">
        <v>0</v>
      </c>
      <c r="J1837" t="b">
        <v>0</v>
      </c>
      <c r="K1837" t="b">
        <v>0</v>
      </c>
      <c r="L1837">
        <v>5557.4875000000002</v>
      </c>
      <c r="M1837">
        <v>5557.4875000000002</v>
      </c>
      <c r="N1837" t="b">
        <v>0</v>
      </c>
      <c r="O1837">
        <v>5557.4875000000002</v>
      </c>
      <c r="P1837">
        <v>0.99931445884954895</v>
      </c>
      <c r="R1837">
        <v>12090.172</v>
      </c>
      <c r="S1837">
        <v>12090.172</v>
      </c>
      <c r="X1837">
        <v>6.6390293677094203E-2</v>
      </c>
      <c r="Y1837">
        <v>0.99969219172536095</v>
      </c>
      <c r="Z1837">
        <v>0.99969219172536095</v>
      </c>
      <c r="AA1837">
        <v>449.66267229101697</v>
      </c>
      <c r="AB1837">
        <v>-3.0785565732869999E-4</v>
      </c>
      <c r="AC1837" s="96">
        <v>9.4775105749344396E-8</v>
      </c>
      <c r="AD1837">
        <v>0.15013041791394399</v>
      </c>
      <c r="AE1837">
        <v>0.18601043752711999</v>
      </c>
      <c r="AF1837">
        <v>0.18601043752711999</v>
      </c>
      <c r="AH1837">
        <v>449.80112479917199</v>
      </c>
      <c r="AI1837">
        <v>15.23</v>
      </c>
      <c r="AJ1837">
        <v>456.54814167116001</v>
      </c>
      <c r="AK1837">
        <v>443.05410792718499</v>
      </c>
      <c r="AL1837">
        <v>1.0058421516754E-3</v>
      </c>
      <c r="AM1837">
        <v>8.4049823633150001E-4</v>
      </c>
      <c r="AN1837">
        <v>2.913916905439E-4</v>
      </c>
      <c r="AO1837">
        <v>-3.9620078011869998E-4</v>
      </c>
      <c r="AP1837">
        <v>-1.048090895747E-4</v>
      </c>
      <c r="AR1837">
        <v>0.108235995262047</v>
      </c>
      <c r="AS1837">
        <v>1.0555450604505201</v>
      </c>
      <c r="AT1837">
        <v>1.04069545549231</v>
      </c>
      <c r="AU1837">
        <v>0.63372600762755404</v>
      </c>
      <c r="AV1837">
        <v>484.28363141749998</v>
      </c>
      <c r="AW1837">
        <v>-2.427626658103E-4</v>
      </c>
      <c r="AX1837" s="98">
        <v>0.63372600762755404</v>
      </c>
      <c r="AY1837">
        <v>0.110076014330942</v>
      </c>
      <c r="BD1837" s="95">
        <v>45520</v>
      </c>
    </row>
    <row r="1838" spans="1:56">
      <c r="A1838" t="s">
        <v>105</v>
      </c>
      <c r="B1838">
        <v>5558.65</v>
      </c>
      <c r="C1838">
        <v>0</v>
      </c>
      <c r="D1838">
        <v>12091.332</v>
      </c>
      <c r="E1838" s="95">
        <v>45520</v>
      </c>
      <c r="F1838" t="s">
        <v>1987</v>
      </c>
      <c r="G1838" t="b">
        <v>0</v>
      </c>
      <c r="H1838" t="b">
        <v>0</v>
      </c>
      <c r="I1838" t="b">
        <v>0</v>
      </c>
      <c r="J1838" t="b">
        <v>0</v>
      </c>
      <c r="K1838" t="b">
        <v>0</v>
      </c>
      <c r="L1838">
        <v>5558.65</v>
      </c>
      <c r="M1838">
        <v>5558.65</v>
      </c>
      <c r="N1838" t="b">
        <v>0</v>
      </c>
      <c r="O1838">
        <v>5558.65</v>
      </c>
      <c r="P1838">
        <v>1.0002091772585999</v>
      </c>
      <c r="R1838">
        <v>12091.332</v>
      </c>
      <c r="S1838">
        <v>12091.332</v>
      </c>
      <c r="X1838">
        <v>6.6390293677094203E-2</v>
      </c>
      <c r="Y1838">
        <v>1.0000959456987</v>
      </c>
      <c r="Z1838">
        <v>1.0000959456987</v>
      </c>
      <c r="AA1838">
        <v>449.70581549029203</v>
      </c>
      <c r="AB1838" s="96">
        <v>9.5941096210476497E-5</v>
      </c>
      <c r="AC1838" s="96">
        <v>9.2046939420679199E-9</v>
      </c>
      <c r="AD1838">
        <v>0.145560187087133</v>
      </c>
      <c r="AE1838">
        <v>0.18320036434287801</v>
      </c>
      <c r="AF1838">
        <v>0.18320036434287801</v>
      </c>
      <c r="AH1838">
        <v>449.80112479917199</v>
      </c>
      <c r="AI1838">
        <v>15.23</v>
      </c>
      <c r="AJ1838">
        <v>456.54814167116001</v>
      </c>
      <c r="AK1838">
        <v>443.05410792718499</v>
      </c>
      <c r="AL1838">
        <v>8.4049823633150001E-4</v>
      </c>
      <c r="AM1838">
        <v>6.7515432098759996E-4</v>
      </c>
      <c r="AN1838" s="96">
        <v>6.8404858033591E-5</v>
      </c>
      <c r="AO1838" s="96">
        <v>-8.2416788469763497E-5</v>
      </c>
      <c r="AP1838" s="96">
        <v>-1.40119304361725E-5</v>
      </c>
      <c r="AR1838">
        <v>0.108235995262047</v>
      </c>
      <c r="AS1838">
        <v>1.0555450604505201</v>
      </c>
      <c r="AT1838">
        <v>1.0410577385756901</v>
      </c>
      <c r="AU1838">
        <v>0.64362861314569497</v>
      </c>
      <c r="AV1838">
        <v>484.31259788598697</v>
      </c>
      <c r="AW1838" s="96">
        <v>5.9813024037236297E-5</v>
      </c>
      <c r="AX1838" s="98">
        <v>0.64362861314569497</v>
      </c>
      <c r="AY1838">
        <v>0.109671529371122</v>
      </c>
      <c r="BD1838" s="95">
        <v>45520</v>
      </c>
    </row>
    <row r="1839" spans="1:56">
      <c r="A1839" t="s">
        <v>106</v>
      </c>
      <c r="B1839">
        <v>5567.35</v>
      </c>
      <c r="C1839">
        <v>0</v>
      </c>
      <c r="D1839">
        <v>12109.936</v>
      </c>
      <c r="E1839" s="95">
        <v>45520</v>
      </c>
      <c r="F1839" t="s">
        <v>1988</v>
      </c>
      <c r="G1839" t="b">
        <v>0</v>
      </c>
      <c r="H1839" t="b">
        <v>0</v>
      </c>
      <c r="I1839" t="b">
        <v>0</v>
      </c>
      <c r="J1839" t="b">
        <v>0</v>
      </c>
      <c r="K1839" t="b">
        <v>0</v>
      </c>
      <c r="L1839">
        <v>5567.35</v>
      </c>
      <c r="M1839">
        <v>5567.35</v>
      </c>
      <c r="N1839" t="b">
        <v>0</v>
      </c>
      <c r="O1839">
        <v>5567.35</v>
      </c>
      <c r="P1839">
        <v>1.00156512822357</v>
      </c>
      <c r="R1839">
        <v>12109.936</v>
      </c>
      <c r="S1839">
        <v>12109.936</v>
      </c>
      <c r="X1839">
        <v>6.6390293677094203E-2</v>
      </c>
      <c r="Y1839">
        <v>1.0015386228746299</v>
      </c>
      <c r="Z1839">
        <v>1.0015386228746299</v>
      </c>
      <c r="AA1839">
        <v>450.39774314486101</v>
      </c>
      <c r="AB1839">
        <v>1.5374404072179999E-3</v>
      </c>
      <c r="AC1839" s="96">
        <v>2.36372300574685E-6</v>
      </c>
      <c r="AD1839">
        <v>0.14200943075683101</v>
      </c>
      <c r="AE1839">
        <v>0.18077773787711299</v>
      </c>
      <c r="AF1839">
        <v>0.18077773787711299</v>
      </c>
      <c r="AH1839">
        <v>449.80112479917199</v>
      </c>
      <c r="AI1839">
        <v>15.23</v>
      </c>
      <c r="AJ1839">
        <v>456.54814167116001</v>
      </c>
      <c r="AK1839">
        <v>443.05410792718499</v>
      </c>
      <c r="AL1839">
        <v>6.7515432098759996E-4</v>
      </c>
      <c r="AM1839">
        <v>5.0981040564370003E-4</v>
      </c>
      <c r="AN1839" s="96">
        <v>4.0328678646604798E-5</v>
      </c>
      <c r="AO1839" s="96">
        <v>-8.6674969257405302E-7</v>
      </c>
      <c r="AP1839" s="96">
        <v>3.9461928954030799E-5</v>
      </c>
      <c r="AR1839">
        <v>0.108235995262047</v>
      </c>
      <c r="AS1839">
        <v>1.0555450604505201</v>
      </c>
      <c r="AT1839">
        <v>1.0442806931106701</v>
      </c>
      <c r="AU1839">
        <v>0.65552424056844405</v>
      </c>
      <c r="AV1839">
        <v>484.79163735815098</v>
      </c>
      <c r="AW1839">
        <v>9.8911214421289998E-4</v>
      </c>
      <c r="AX1839" s="98">
        <v>0.65552424056844405</v>
      </c>
      <c r="AY1839">
        <v>0.10763451025632</v>
      </c>
      <c r="BD1839" s="95">
        <v>45520</v>
      </c>
    </row>
    <row r="1840" spans="1:56">
      <c r="A1840" t="s">
        <v>107</v>
      </c>
      <c r="B1840">
        <v>5577.8</v>
      </c>
      <c r="C1840">
        <v>0</v>
      </c>
      <c r="D1840">
        <v>12132.772000000001</v>
      </c>
      <c r="E1840" s="95">
        <v>45520</v>
      </c>
      <c r="F1840" t="s">
        <v>1989</v>
      </c>
      <c r="G1840" t="b">
        <v>0</v>
      </c>
      <c r="H1840" t="b">
        <v>0</v>
      </c>
      <c r="I1840" t="b">
        <v>0</v>
      </c>
      <c r="J1840" t="b">
        <v>0</v>
      </c>
      <c r="K1840" t="b">
        <v>0</v>
      </c>
      <c r="L1840">
        <v>5577.8</v>
      </c>
      <c r="M1840">
        <v>5577.8</v>
      </c>
      <c r="N1840" t="b">
        <v>0</v>
      </c>
      <c r="O1840">
        <v>5577.8</v>
      </c>
      <c r="P1840">
        <v>1.00187701509694</v>
      </c>
      <c r="R1840">
        <v>12132.772000000001</v>
      </c>
      <c r="S1840">
        <v>12132.772000000001</v>
      </c>
      <c r="X1840">
        <v>6.6390293677094203E-2</v>
      </c>
      <c r="Y1840">
        <v>1.00188572425155</v>
      </c>
      <c r="Z1840">
        <v>1.00188572425155</v>
      </c>
      <c r="AA1840">
        <v>451.24706909195601</v>
      </c>
      <c r="AB1840">
        <v>1.883948505608E-3</v>
      </c>
      <c r="AC1840" s="96">
        <v>3.5492619717829501E-6</v>
      </c>
      <c r="AD1840">
        <v>0.13904075519623699</v>
      </c>
      <c r="AE1840">
        <v>0.178572113556832</v>
      </c>
      <c r="AF1840">
        <v>0.178572113556832</v>
      </c>
      <c r="AH1840">
        <v>449.80112479917199</v>
      </c>
      <c r="AI1840">
        <v>15.23</v>
      </c>
      <c r="AJ1840">
        <v>456.54814167116001</v>
      </c>
      <c r="AK1840">
        <v>443.05410792718499</v>
      </c>
      <c r="AL1840">
        <v>5.0981040564370003E-4</v>
      </c>
      <c r="AM1840">
        <v>3.4446649029979998E-4</v>
      </c>
      <c r="AN1840" s="96">
        <v>1.8109095496093599E-5</v>
      </c>
      <c r="AO1840" s="96">
        <v>-4.4760639639207498E-11</v>
      </c>
      <c r="AP1840" s="96">
        <v>1.8109050735453899E-5</v>
      </c>
      <c r="AR1840">
        <v>0.108235995262047</v>
      </c>
      <c r="AS1840">
        <v>1.0555450604505201</v>
      </c>
      <c r="AT1840">
        <v>1.0601855314995099</v>
      </c>
      <c r="AU1840">
        <v>0.67147472568954003</v>
      </c>
      <c r="AV1840">
        <v>485.390133436594</v>
      </c>
      <c r="AW1840">
        <v>1.2345429094111E-3</v>
      </c>
      <c r="AX1840" s="98">
        <v>0.67147472568954003</v>
      </c>
      <c r="AY1840">
        <v>0.107666901036178</v>
      </c>
      <c r="BD1840" s="95">
        <v>45520</v>
      </c>
    </row>
    <row r="1841" spans="1:56">
      <c r="A1841" t="s">
        <v>108</v>
      </c>
      <c r="B1841">
        <v>5579.8249999999998</v>
      </c>
      <c r="C1841">
        <v>0</v>
      </c>
      <c r="D1841">
        <v>12136.751</v>
      </c>
      <c r="E1841" s="95">
        <v>45520</v>
      </c>
      <c r="F1841" t="s">
        <v>1990</v>
      </c>
      <c r="G1841" t="b">
        <v>0</v>
      </c>
      <c r="H1841" t="b">
        <v>0</v>
      </c>
      <c r="I1841" t="b">
        <v>0</v>
      </c>
      <c r="J1841" t="b">
        <v>0</v>
      </c>
      <c r="K1841" t="b">
        <v>0</v>
      </c>
      <c r="L1841">
        <v>5579.8249999999998</v>
      </c>
      <c r="M1841">
        <v>5579.8249999999998</v>
      </c>
      <c r="N1841" t="b">
        <v>0</v>
      </c>
      <c r="O1841">
        <v>5579.8249999999998</v>
      </c>
      <c r="P1841">
        <v>1.0003630463623601</v>
      </c>
      <c r="R1841">
        <v>12136.751</v>
      </c>
      <c r="S1841">
        <v>12136.751</v>
      </c>
      <c r="X1841">
        <v>6.6390293677094203E-2</v>
      </c>
      <c r="Y1841">
        <v>1.0003279547328501</v>
      </c>
      <c r="Z1841">
        <v>1.0003279547328501</v>
      </c>
      <c r="AA1841">
        <v>451.39505770394999</v>
      </c>
      <c r="AB1841">
        <v>3.2790096745209999E-4</v>
      </c>
      <c r="AC1841" s="96">
        <v>1.07519044456023E-7</v>
      </c>
      <c r="AD1841">
        <v>0.13484721548802001</v>
      </c>
      <c r="AE1841">
        <v>0.17588931080592199</v>
      </c>
      <c r="AF1841">
        <v>0.17588931080592199</v>
      </c>
      <c r="AH1841">
        <v>449.80112479917199</v>
      </c>
      <c r="AI1841">
        <v>15.23</v>
      </c>
      <c r="AJ1841">
        <v>456.54814167116001</v>
      </c>
      <c r="AK1841">
        <v>443.05410792718499</v>
      </c>
      <c r="AL1841">
        <v>3.4446649029979998E-4</v>
      </c>
      <c r="AM1841">
        <v>1.7912257495590001E-4</v>
      </c>
      <c r="AN1841" s="96">
        <v>1.28940236612663E-8</v>
      </c>
      <c r="AO1841">
        <v>0</v>
      </c>
      <c r="AP1841" s="96">
        <v>1.28940236612663E-8</v>
      </c>
      <c r="AR1841">
        <v>0.108235995262047</v>
      </c>
      <c r="AS1841">
        <v>1.0555450604505201</v>
      </c>
      <c r="AT1841">
        <v>1.05993681094482</v>
      </c>
      <c r="AU1841">
        <v>0.67976841139407695</v>
      </c>
      <c r="AV1841">
        <v>485.49662023927499</v>
      </c>
      <c r="AW1841">
        <v>2.193839457089E-4</v>
      </c>
      <c r="AX1841" s="98">
        <v>0.67976841139407695</v>
      </c>
      <c r="AY1841">
        <v>0.107604934904126</v>
      </c>
      <c r="BD1841" s="95">
        <v>45520</v>
      </c>
    </row>
    <row r="1842" spans="1:56">
      <c r="A1842" t="s">
        <v>109</v>
      </c>
      <c r="B1842">
        <v>5577.3874999999998</v>
      </c>
      <c r="C1842">
        <v>0</v>
      </c>
      <c r="D1842">
        <v>12131.273999999999</v>
      </c>
      <c r="E1842" s="95">
        <v>45520</v>
      </c>
      <c r="F1842" t="s">
        <v>1991</v>
      </c>
      <c r="G1842" t="b">
        <v>0</v>
      </c>
      <c r="H1842" t="b">
        <v>0</v>
      </c>
      <c r="I1842" t="b">
        <v>0</v>
      </c>
      <c r="J1842" t="b">
        <v>0</v>
      </c>
      <c r="K1842" t="b">
        <v>0</v>
      </c>
      <c r="L1842">
        <v>5577.3874999999998</v>
      </c>
      <c r="M1842">
        <v>5577.3874999999998</v>
      </c>
      <c r="N1842" t="b">
        <v>0</v>
      </c>
      <c r="O1842">
        <v>5577.3874999999998</v>
      </c>
      <c r="P1842">
        <v>0.99956315834277898</v>
      </c>
      <c r="R1842">
        <v>12131.273999999999</v>
      </c>
      <c r="S1842">
        <v>12131.273999999999</v>
      </c>
      <c r="X1842">
        <v>6.6390293677094203E-2</v>
      </c>
      <c r="Y1842">
        <v>0.99954872601406997</v>
      </c>
      <c r="Z1842">
        <v>0.99954872601406997</v>
      </c>
      <c r="AA1842">
        <v>451.191354857031</v>
      </c>
      <c r="AB1842">
        <v>-4.5137584067850002E-4</v>
      </c>
      <c r="AC1842" s="96">
        <v>2.0374014954825E-7</v>
      </c>
      <c r="AD1842">
        <v>0.13082166904151801</v>
      </c>
      <c r="AE1842">
        <v>0.173261998415182</v>
      </c>
      <c r="AF1842">
        <v>0.173261998415182</v>
      </c>
      <c r="AH1842">
        <v>449.80112479917199</v>
      </c>
      <c r="AI1842">
        <v>15.23</v>
      </c>
      <c r="AJ1842">
        <v>456.54814167116001</v>
      </c>
      <c r="AK1842">
        <v>443.05410792718499</v>
      </c>
      <c r="AL1842">
        <v>1.7912257495590001E-4</v>
      </c>
      <c r="AM1842">
        <v>0</v>
      </c>
      <c r="AN1842">
        <v>0</v>
      </c>
      <c r="AO1842">
        <v>0</v>
      </c>
      <c r="AP1842">
        <v>0</v>
      </c>
      <c r="AR1842">
        <v>0.108235995262047</v>
      </c>
      <c r="AS1842">
        <v>1.0555450604505201</v>
      </c>
      <c r="AT1842">
        <v>1.06041251680917</v>
      </c>
      <c r="AU1842">
        <v>0.69013677633742598</v>
      </c>
      <c r="AV1842">
        <v>485.34718504129103</v>
      </c>
      <c r="AW1842">
        <v>-3.0779863701290003E-4</v>
      </c>
      <c r="AX1842" s="98">
        <v>0.69013677633742598</v>
      </c>
      <c r="AY1842">
        <v>0.1065714012512</v>
      </c>
      <c r="BD1842" s="95">
        <v>45520</v>
      </c>
    </row>
    <row r="1843" spans="1:56">
      <c r="A1843" t="s">
        <v>110</v>
      </c>
      <c r="B1843">
        <v>5575.6750000000002</v>
      </c>
      <c r="C1843">
        <v>0</v>
      </c>
      <c r="D1843">
        <v>12126.888999999999</v>
      </c>
      <c r="E1843" s="95">
        <v>45520</v>
      </c>
      <c r="F1843" t="s">
        <v>1992</v>
      </c>
      <c r="G1843" t="b">
        <v>0</v>
      </c>
      <c r="H1843" t="b">
        <v>0</v>
      </c>
      <c r="I1843" t="b">
        <v>0</v>
      </c>
      <c r="J1843" t="b">
        <v>0</v>
      </c>
      <c r="K1843" t="b">
        <v>0</v>
      </c>
      <c r="L1843">
        <v>5575.6750000000002</v>
      </c>
      <c r="M1843">
        <v>5575.6750000000002</v>
      </c>
      <c r="N1843" t="b">
        <v>0</v>
      </c>
      <c r="O1843">
        <v>5575.6750000000002</v>
      </c>
      <c r="P1843">
        <v>0.99969295660378599</v>
      </c>
      <c r="R1843">
        <v>12126.888999999999</v>
      </c>
      <c r="S1843">
        <v>12126.888999999999</v>
      </c>
      <c r="T1843" s="97">
        <v>45520</v>
      </c>
      <c r="U1843">
        <v>12126.888999999999</v>
      </c>
      <c r="W1843">
        <v>6.6516435972626006E-2</v>
      </c>
      <c r="X1843">
        <v>6.6390293677094203E-2</v>
      </c>
      <c r="Y1843">
        <v>0.999638537551785</v>
      </c>
      <c r="Z1843">
        <v>0.999638537551785</v>
      </c>
      <c r="AA1843">
        <v>451.028266125291</v>
      </c>
      <c r="AB1843">
        <v>-3.6152779151169998E-4</v>
      </c>
      <c r="AC1843" s="96">
        <v>1.3070234403536501E-7</v>
      </c>
      <c r="AD1843">
        <v>0.12689083529338399</v>
      </c>
      <c r="AE1843">
        <v>0.17066354402749401</v>
      </c>
      <c r="AF1843">
        <v>0.17066354402749401</v>
      </c>
      <c r="AG1843">
        <v>451.028266125291</v>
      </c>
      <c r="AH1843">
        <v>449.80112479917199</v>
      </c>
      <c r="AI1843">
        <v>15.23</v>
      </c>
      <c r="AJ1843">
        <v>456.54814167116001</v>
      </c>
      <c r="AK1843">
        <v>443.05410792718499</v>
      </c>
      <c r="AL1843">
        <v>0</v>
      </c>
      <c r="AN1843">
        <v>0</v>
      </c>
      <c r="AO1843">
        <v>0</v>
      </c>
      <c r="AP1843">
        <v>0</v>
      </c>
      <c r="AQ1843">
        <v>0.108077721888474</v>
      </c>
      <c r="AR1843">
        <v>0.108235995262047</v>
      </c>
      <c r="AS1843">
        <v>1.0555450604505201</v>
      </c>
      <c r="AT1843">
        <v>1.06827551919157</v>
      </c>
      <c r="AU1843">
        <v>0.700601880747864</v>
      </c>
      <c r="AV1843">
        <v>485.22560312566799</v>
      </c>
      <c r="AW1843">
        <v>-2.5050503921880002E-4</v>
      </c>
      <c r="AX1843" s="98">
        <v>0.700601880747864</v>
      </c>
      <c r="AY1843">
        <v>0.106492359547251</v>
      </c>
      <c r="AZ1843" s="97">
        <v>45520</v>
      </c>
      <c r="BA1843">
        <v>485.22560312566799</v>
      </c>
      <c r="BB1843">
        <v>485.22559409848702</v>
      </c>
      <c r="BC1843" s="96">
        <v>9.0271800559094101E-6</v>
      </c>
      <c r="BD1843" s="95">
        <v>45520</v>
      </c>
    </row>
    <row r="1844" spans="1:56">
      <c r="A1844" t="s">
        <v>104</v>
      </c>
      <c r="B1844">
        <v>5587.15</v>
      </c>
      <c r="C1844">
        <v>0</v>
      </c>
      <c r="D1844">
        <v>12155.492</v>
      </c>
      <c r="E1844" s="95">
        <v>45523</v>
      </c>
      <c r="F1844" t="s">
        <v>1993</v>
      </c>
      <c r="G1844" t="b">
        <v>0</v>
      </c>
      <c r="H1844" t="b">
        <v>0</v>
      </c>
      <c r="I1844" t="b">
        <v>0</v>
      </c>
      <c r="J1844" t="b">
        <v>0</v>
      </c>
      <c r="K1844" t="b">
        <v>0</v>
      </c>
      <c r="L1844">
        <v>5587.15</v>
      </c>
      <c r="M1844">
        <v>5587.15</v>
      </c>
      <c r="N1844" t="b">
        <v>0</v>
      </c>
      <c r="O1844">
        <v>5587.15</v>
      </c>
      <c r="P1844">
        <v>1.00205804678357</v>
      </c>
      <c r="R1844">
        <v>12155.492</v>
      </c>
      <c r="S1844">
        <v>12155.492</v>
      </c>
      <c r="X1844">
        <v>6.6516435972626006E-2</v>
      </c>
      <c r="Y1844">
        <v>1.0018043392142</v>
      </c>
      <c r="Z1844">
        <v>1.0018043392142</v>
      </c>
      <c r="AA1844">
        <v>451.842074112577</v>
      </c>
      <c r="AB1844">
        <v>1.8027133496541E-3</v>
      </c>
      <c r="AC1844" s="96">
        <v>3.24977542102116E-6</v>
      </c>
      <c r="AD1844">
        <v>0.12441528550434</v>
      </c>
      <c r="AE1844">
        <v>0.168594905075759</v>
      </c>
      <c r="AF1844">
        <v>0.168594905075759</v>
      </c>
      <c r="AH1844">
        <v>451.028266125291</v>
      </c>
      <c r="AI1844">
        <v>14.8</v>
      </c>
      <c r="AJ1844">
        <v>457.79369011717</v>
      </c>
      <c r="AK1844">
        <v>444.26284213341199</v>
      </c>
      <c r="AL1844">
        <v>1.0058421516754E-3</v>
      </c>
      <c r="AM1844">
        <v>8.4049823633150001E-4</v>
      </c>
      <c r="AN1844">
        <v>1.1531178032148E-3</v>
      </c>
      <c r="AO1844" s="96">
        <v>-3.9951709018270999E-5</v>
      </c>
      <c r="AP1844">
        <v>1.1131660941965001E-3</v>
      </c>
      <c r="AR1844">
        <v>0.108077721888474</v>
      </c>
      <c r="AS1844">
        <v>1.0567706284545699</v>
      </c>
      <c r="AT1844">
        <v>1.0688713676628101</v>
      </c>
      <c r="AU1844">
        <v>0.71209480012144699</v>
      </c>
      <c r="AV1844">
        <v>485.818212788317</v>
      </c>
      <c r="AW1844">
        <v>1.2213074883763999E-3</v>
      </c>
      <c r="AX1844" s="98">
        <v>0.71209480012144699</v>
      </c>
      <c r="AY1844">
        <v>0.10657209121881001</v>
      </c>
      <c r="BD1844" s="95">
        <v>45523</v>
      </c>
    </row>
    <row r="1845" spans="1:56">
      <c r="A1845" t="s">
        <v>105</v>
      </c>
      <c r="B1845">
        <v>5596.4</v>
      </c>
      <c r="C1845">
        <v>0</v>
      </c>
      <c r="D1845">
        <v>12174.002</v>
      </c>
      <c r="E1845" s="95">
        <v>45523</v>
      </c>
      <c r="F1845" t="s">
        <v>1994</v>
      </c>
      <c r="G1845" t="b">
        <v>0</v>
      </c>
      <c r="H1845" t="b">
        <v>0</v>
      </c>
      <c r="I1845" t="b">
        <v>0</v>
      </c>
      <c r="J1845" t="b">
        <v>0</v>
      </c>
      <c r="K1845" t="b">
        <v>0</v>
      </c>
      <c r="L1845">
        <v>5596.4</v>
      </c>
      <c r="M1845">
        <v>5596.4</v>
      </c>
      <c r="N1845" t="b">
        <v>0</v>
      </c>
      <c r="O1845">
        <v>5596.4</v>
      </c>
      <c r="P1845">
        <v>1.00165558468986</v>
      </c>
      <c r="R1845">
        <v>12174.002</v>
      </c>
      <c r="S1845">
        <v>12174.002</v>
      </c>
      <c r="X1845">
        <v>6.6516435972626006E-2</v>
      </c>
      <c r="Y1845">
        <v>1.0015227684737</v>
      </c>
      <c r="Z1845">
        <v>1.0015227684737</v>
      </c>
      <c r="AA1845">
        <v>452.53012497813</v>
      </c>
      <c r="AB1845">
        <v>1.5216102374627999E-3</v>
      </c>
      <c r="AC1845" s="96">
        <v>2.3152977147518498E-6</v>
      </c>
      <c r="AD1845">
        <v>0.121636608721339</v>
      </c>
      <c r="AE1845">
        <v>0.166415264660558</v>
      </c>
      <c r="AF1845">
        <v>0.166415264660558</v>
      </c>
      <c r="AH1845">
        <v>451.028266125291</v>
      </c>
      <c r="AI1845">
        <v>14.8</v>
      </c>
      <c r="AJ1845">
        <v>457.79369011717</v>
      </c>
      <c r="AK1845">
        <v>444.26284213341199</v>
      </c>
      <c r="AL1845">
        <v>8.4049823633150001E-4</v>
      </c>
      <c r="AM1845">
        <v>6.7515432098759996E-4</v>
      </c>
      <c r="AN1845">
        <v>1.3268945284227E-3</v>
      </c>
      <c r="AO1845" s="96">
        <v>-8.0733895913009903E-7</v>
      </c>
      <c r="AP1845">
        <v>1.3260871894634999E-3</v>
      </c>
      <c r="AR1845">
        <v>0.108077721888474</v>
      </c>
      <c r="AS1845">
        <v>1.0567706284545699</v>
      </c>
      <c r="AT1845">
        <v>1.0682703145253001</v>
      </c>
      <c r="AU1845">
        <v>0.72083211659134505</v>
      </c>
      <c r="AV1845">
        <v>486.34458797039599</v>
      </c>
      <c r="AW1845">
        <v>1.0834817802687E-3</v>
      </c>
      <c r="AX1845" s="98">
        <v>0.72083211659134505</v>
      </c>
      <c r="AY1845">
        <v>0.106105551810992</v>
      </c>
      <c r="BD1845" s="95">
        <v>45523</v>
      </c>
    </row>
    <row r="1846" spans="1:56">
      <c r="A1846" t="s">
        <v>106</v>
      </c>
      <c r="B1846">
        <v>5602.6</v>
      </c>
      <c r="C1846">
        <v>0</v>
      </c>
      <c r="D1846">
        <v>12187.848</v>
      </c>
      <c r="E1846" s="95">
        <v>45523</v>
      </c>
      <c r="F1846" t="s">
        <v>1995</v>
      </c>
      <c r="G1846" t="b">
        <v>0</v>
      </c>
      <c r="H1846" t="b">
        <v>0</v>
      </c>
      <c r="I1846" t="b">
        <v>0</v>
      </c>
      <c r="J1846" t="b">
        <v>0</v>
      </c>
      <c r="K1846" t="b">
        <v>0</v>
      </c>
      <c r="L1846">
        <v>5602.6</v>
      </c>
      <c r="M1846">
        <v>5602.6</v>
      </c>
      <c r="N1846" t="b">
        <v>0</v>
      </c>
      <c r="O1846">
        <v>5602.6</v>
      </c>
      <c r="P1846">
        <v>1.0011078550496699</v>
      </c>
      <c r="R1846">
        <v>12187.848</v>
      </c>
      <c r="S1846">
        <v>12187.848</v>
      </c>
      <c r="X1846">
        <v>6.6516435972626006E-2</v>
      </c>
      <c r="Y1846">
        <v>1.0011373416892799</v>
      </c>
      <c r="Z1846">
        <v>1.0011373416892799</v>
      </c>
      <c r="AA1846">
        <v>453.04480635492303</v>
      </c>
      <c r="AB1846">
        <v>1.1366954062058999E-3</v>
      </c>
      <c r="AC1846" s="96">
        <v>1.29207644648979E-6</v>
      </c>
      <c r="AD1846">
        <v>0.118509451426673</v>
      </c>
      <c r="AE1846">
        <v>0.16410848786162899</v>
      </c>
      <c r="AF1846">
        <v>0.16410848786162899</v>
      </c>
      <c r="AH1846">
        <v>451.028266125291</v>
      </c>
      <c r="AI1846">
        <v>14.8</v>
      </c>
      <c r="AJ1846">
        <v>457.79369011717</v>
      </c>
      <c r="AK1846">
        <v>444.26284213341199</v>
      </c>
      <c r="AL1846">
        <v>6.7515432098759996E-4</v>
      </c>
      <c r="AM1846">
        <v>5.0981040564370003E-4</v>
      </c>
      <c r="AN1846">
        <v>9.0799236682250005E-4</v>
      </c>
      <c r="AO1846" s="96">
        <v>-2.3229378420808102E-9</v>
      </c>
      <c r="AP1846">
        <v>9.0799004388470003E-4</v>
      </c>
      <c r="AR1846">
        <v>0.108077721888474</v>
      </c>
      <c r="AS1846">
        <v>1.0567706284545699</v>
      </c>
      <c r="AT1846">
        <v>1.0717761480470001</v>
      </c>
      <c r="AU1846">
        <v>0.73027328664928304</v>
      </c>
      <c r="AV1846">
        <v>486.74284986333402</v>
      </c>
      <c r="AW1846">
        <v>8.1888830016670002E-4</v>
      </c>
      <c r="AX1846" s="98">
        <v>0.73027328664928304</v>
      </c>
      <c r="AY1846">
        <v>0.105810666618116</v>
      </c>
      <c r="BD1846" s="95">
        <v>45523</v>
      </c>
    </row>
    <row r="1847" spans="1:56">
      <c r="A1847" t="s">
        <v>107</v>
      </c>
      <c r="B1847">
        <v>5606.6</v>
      </c>
      <c r="C1847">
        <v>0</v>
      </c>
      <c r="D1847">
        <v>12196.657999999999</v>
      </c>
      <c r="E1847" s="95">
        <v>45523</v>
      </c>
      <c r="F1847" t="s">
        <v>1996</v>
      </c>
      <c r="G1847" t="b">
        <v>0</v>
      </c>
      <c r="H1847" t="b">
        <v>0</v>
      </c>
      <c r="I1847" t="b">
        <v>0</v>
      </c>
      <c r="J1847" t="b">
        <v>0</v>
      </c>
      <c r="K1847" t="b">
        <v>0</v>
      </c>
      <c r="L1847">
        <v>5606.6</v>
      </c>
      <c r="M1847">
        <v>5606.6</v>
      </c>
      <c r="N1847" t="b">
        <v>0</v>
      </c>
      <c r="O1847">
        <v>5606.6</v>
      </c>
      <c r="P1847">
        <v>1.0007139542355299</v>
      </c>
      <c r="R1847">
        <v>12196.657999999999</v>
      </c>
      <c r="S1847">
        <v>12196.657999999999</v>
      </c>
      <c r="X1847">
        <v>6.6516435972626006E-2</v>
      </c>
      <c r="Y1847">
        <v>1.00072285115469</v>
      </c>
      <c r="Z1847">
        <v>1.00072285115469</v>
      </c>
      <c r="AA1847">
        <v>453.37229031632398</v>
      </c>
      <c r="AB1847">
        <v>7.2259002362680001E-4</v>
      </c>
      <c r="AC1847" s="96">
        <v>5.2213634224501705E-7</v>
      </c>
      <c r="AD1847">
        <v>0.115139409340447</v>
      </c>
      <c r="AE1847">
        <v>0.16171357200252301</v>
      </c>
      <c r="AF1847">
        <v>0.16171357200252301</v>
      </c>
      <c r="AH1847">
        <v>451.028266125291</v>
      </c>
      <c r="AI1847">
        <v>14.8</v>
      </c>
      <c r="AJ1847">
        <v>457.79369011717</v>
      </c>
      <c r="AK1847">
        <v>444.26284213341199</v>
      </c>
      <c r="AL1847">
        <v>5.0981040564370003E-4</v>
      </c>
      <c r="AM1847">
        <v>3.4446649029979998E-4</v>
      </c>
      <c r="AN1847">
        <v>2.063990475695E-4</v>
      </c>
      <c r="AO1847" s="96">
        <v>-7.30526750203353E-14</v>
      </c>
      <c r="AP1847">
        <v>2.063990474964E-4</v>
      </c>
      <c r="AR1847">
        <v>0.108077721888474</v>
      </c>
      <c r="AS1847">
        <v>1.0567706284545699</v>
      </c>
      <c r="AT1847">
        <v>1.07397827050037</v>
      </c>
      <c r="AU1847">
        <v>0.74053831008878002</v>
      </c>
      <c r="AV1847">
        <v>486.99929149522598</v>
      </c>
      <c r="AW1847">
        <v>5.2685238615029996E-4</v>
      </c>
      <c r="AX1847" s="98">
        <v>0.74053831008878002</v>
      </c>
      <c r="AY1847">
        <v>0.105744769023253</v>
      </c>
      <c r="BD1847" s="95">
        <v>45523</v>
      </c>
    </row>
    <row r="1848" spans="1:56">
      <c r="A1848" t="s">
        <v>108</v>
      </c>
      <c r="B1848">
        <v>5608.5749999999998</v>
      </c>
      <c r="C1848">
        <v>0</v>
      </c>
      <c r="D1848">
        <v>12201.325999999999</v>
      </c>
      <c r="E1848" s="95">
        <v>45523</v>
      </c>
      <c r="F1848" t="s">
        <v>1997</v>
      </c>
      <c r="G1848" t="b">
        <v>0</v>
      </c>
      <c r="H1848" t="b">
        <v>0</v>
      </c>
      <c r="I1848" t="b">
        <v>0</v>
      </c>
      <c r="J1848" t="b">
        <v>0</v>
      </c>
      <c r="K1848" t="b">
        <v>0</v>
      </c>
      <c r="L1848">
        <v>5608.5749999999998</v>
      </c>
      <c r="M1848">
        <v>5608.5749999999998</v>
      </c>
      <c r="N1848" t="b">
        <v>0</v>
      </c>
      <c r="O1848">
        <v>5608.5749999999998</v>
      </c>
      <c r="P1848">
        <v>1.00035226340384</v>
      </c>
      <c r="R1848">
        <v>12201.325999999999</v>
      </c>
      <c r="S1848">
        <v>12201.325999999999</v>
      </c>
      <c r="X1848">
        <v>6.6516435972626006E-2</v>
      </c>
      <c r="Y1848">
        <v>1.0003827277931301</v>
      </c>
      <c r="Z1848">
        <v>1.0003827277931301</v>
      </c>
      <c r="AA1848">
        <v>453.54580849246702</v>
      </c>
      <c r="AB1848">
        <v>3.8265457153820003E-4</v>
      </c>
      <c r="AC1848" s="96">
        <v>1.4642452111915501E-7</v>
      </c>
      <c r="AD1848">
        <v>0.11170119130782</v>
      </c>
      <c r="AE1848">
        <v>0.15929372170421</v>
      </c>
      <c r="AF1848">
        <v>0.15929372170421</v>
      </c>
      <c r="AH1848">
        <v>451.028266125291</v>
      </c>
      <c r="AI1848">
        <v>14.8</v>
      </c>
      <c r="AJ1848">
        <v>457.79369011717</v>
      </c>
      <c r="AK1848">
        <v>444.26284213341199</v>
      </c>
      <c r="AL1848">
        <v>3.4446649029979998E-4</v>
      </c>
      <c r="AM1848">
        <v>1.7912257495590001E-4</v>
      </c>
      <c r="AN1848" s="96">
        <v>1.2668079168095001E-6</v>
      </c>
      <c r="AO1848">
        <v>0</v>
      </c>
      <c r="AP1848" s="96">
        <v>1.2668079168095001E-6</v>
      </c>
      <c r="AR1848">
        <v>0.108077721888474</v>
      </c>
      <c r="AS1848">
        <v>1.0567706284545699</v>
      </c>
      <c r="AT1848">
        <v>1.07446892229104</v>
      </c>
      <c r="AU1848">
        <v>0.75150539789189696</v>
      </c>
      <c r="AV1848">
        <v>487.13678497488598</v>
      </c>
      <c r="AW1848">
        <v>2.8232788437419998E-4</v>
      </c>
      <c r="AX1848" s="98">
        <v>0.75150539789189696</v>
      </c>
      <c r="AY1848">
        <v>0.105727711338495</v>
      </c>
      <c r="BD1848" s="95">
        <v>45523</v>
      </c>
    </row>
    <row r="1849" spans="1:56">
      <c r="A1849" t="s">
        <v>109</v>
      </c>
      <c r="B1849">
        <v>5618.8</v>
      </c>
      <c r="C1849">
        <v>0</v>
      </c>
      <c r="D1849">
        <v>12223.905000000001</v>
      </c>
      <c r="E1849" s="95">
        <v>45523</v>
      </c>
      <c r="F1849" t="s">
        <v>1998</v>
      </c>
      <c r="G1849" t="b">
        <v>0</v>
      </c>
      <c r="H1849" t="b">
        <v>0</v>
      </c>
      <c r="I1849" t="b">
        <v>0</v>
      </c>
      <c r="J1849" t="b">
        <v>0</v>
      </c>
      <c r="K1849" t="b">
        <v>0</v>
      </c>
      <c r="L1849">
        <v>5618.8</v>
      </c>
      <c r="M1849">
        <v>5618.8</v>
      </c>
      <c r="N1849" t="b">
        <v>0</v>
      </c>
      <c r="O1849">
        <v>5618.8</v>
      </c>
      <c r="P1849">
        <v>1.00182310123337</v>
      </c>
      <c r="R1849">
        <v>12223.905000000001</v>
      </c>
      <c r="S1849">
        <v>12223.905000000001</v>
      </c>
      <c r="X1849">
        <v>6.6516435972626006E-2</v>
      </c>
      <c r="Y1849">
        <v>1.0018505365728201</v>
      </c>
      <c r="Z1849">
        <v>1.0018505365728201</v>
      </c>
      <c r="AA1849">
        <v>454.38511159853499</v>
      </c>
      <c r="AB1849">
        <v>1.8488264394757E-3</v>
      </c>
      <c r="AC1849" s="96">
        <v>3.4181592033047202E-6</v>
      </c>
      <c r="AD1849">
        <v>0.109955921810919</v>
      </c>
      <c r="AE1849">
        <v>0.157461563774103</v>
      </c>
      <c r="AF1849">
        <v>0.157461563774103</v>
      </c>
      <c r="AH1849">
        <v>451.028266125291</v>
      </c>
      <c r="AI1849">
        <v>14.8</v>
      </c>
      <c r="AJ1849">
        <v>457.79369011717</v>
      </c>
      <c r="AK1849">
        <v>444.26284213341199</v>
      </c>
      <c r="AL1849">
        <v>1.7912257495590001E-4</v>
      </c>
      <c r="AM1849">
        <v>0</v>
      </c>
      <c r="AN1849">
        <v>0</v>
      </c>
      <c r="AO1849">
        <v>0</v>
      </c>
      <c r="AP1849">
        <v>0</v>
      </c>
      <c r="AR1849">
        <v>0.108077721888474</v>
      </c>
      <c r="AS1849">
        <v>1.0567706284545699</v>
      </c>
      <c r="AT1849">
        <v>1.0745958419097901</v>
      </c>
      <c r="AU1849">
        <v>0.76292160778276297</v>
      </c>
      <c r="AV1849">
        <v>487.813684239395</v>
      </c>
      <c r="AW1849">
        <v>1.3895466024878001E-3</v>
      </c>
      <c r="AX1849" s="98">
        <v>0.76292160778276297</v>
      </c>
      <c r="AY1849">
        <v>0.105789201232313</v>
      </c>
      <c r="BD1849" s="95">
        <v>45523</v>
      </c>
    </row>
    <row r="1850" spans="1:56">
      <c r="A1850" t="s">
        <v>110</v>
      </c>
      <c r="B1850">
        <v>5624</v>
      </c>
      <c r="C1850">
        <v>0</v>
      </c>
      <c r="D1850">
        <v>12235.477999999999</v>
      </c>
      <c r="E1850" s="95">
        <v>45523</v>
      </c>
      <c r="F1850" t="s">
        <v>1999</v>
      </c>
      <c r="G1850" t="b">
        <v>0</v>
      </c>
      <c r="H1850" t="b">
        <v>0</v>
      </c>
      <c r="I1850" t="b">
        <v>0</v>
      </c>
      <c r="J1850" t="b">
        <v>0</v>
      </c>
      <c r="K1850" t="b">
        <v>0</v>
      </c>
      <c r="L1850">
        <v>5624</v>
      </c>
      <c r="M1850">
        <v>5624</v>
      </c>
      <c r="N1850" t="b">
        <v>0</v>
      </c>
      <c r="O1850">
        <v>5624</v>
      </c>
      <c r="P1850">
        <v>1.00092546451199</v>
      </c>
      <c r="R1850">
        <v>12235.477999999999</v>
      </c>
      <c r="S1850">
        <v>12235.477999999999</v>
      </c>
      <c r="T1850" s="97">
        <v>45523</v>
      </c>
      <c r="U1850">
        <v>12235.477999999999</v>
      </c>
      <c r="W1850">
        <v>6.6798545336995002E-2</v>
      </c>
      <c r="X1850">
        <v>6.6516435972626006E-2</v>
      </c>
      <c r="Y1850">
        <v>1.0009467514677099</v>
      </c>
      <c r="Z1850">
        <v>1.0009467514677099</v>
      </c>
      <c r="AA1850">
        <v>454.81530136984998</v>
      </c>
      <c r="AB1850">
        <v>9.4630358121649996E-4</v>
      </c>
      <c r="AC1850" s="96">
        <v>8.9549046782322696E-7</v>
      </c>
      <c r="AD1850">
        <v>0.107049825632394</v>
      </c>
      <c r="AE1850">
        <v>0.155234368294387</v>
      </c>
      <c r="AF1850">
        <v>0.155234368294387</v>
      </c>
      <c r="AG1850">
        <v>454.81530136984998</v>
      </c>
      <c r="AH1850">
        <v>451.028266125291</v>
      </c>
      <c r="AI1850">
        <v>14.8</v>
      </c>
      <c r="AJ1850">
        <v>457.79369011717</v>
      </c>
      <c r="AK1850">
        <v>444.26284213341199</v>
      </c>
      <c r="AL1850">
        <v>0</v>
      </c>
      <c r="AN1850">
        <v>0</v>
      </c>
      <c r="AO1850">
        <v>0</v>
      </c>
      <c r="AP1850">
        <v>0</v>
      </c>
      <c r="AQ1850">
        <v>0.10836237659976</v>
      </c>
      <c r="AR1850">
        <v>0.108077721888474</v>
      </c>
      <c r="AS1850">
        <v>1.0567706284545699</v>
      </c>
      <c r="AT1850">
        <v>1.07413815287668</v>
      </c>
      <c r="AU1850">
        <v>0.77179864952073596</v>
      </c>
      <c r="AV1850">
        <v>488.16559763994599</v>
      </c>
      <c r="AW1850">
        <v>7.2140944774849996E-4</v>
      </c>
      <c r="AX1850" s="98">
        <v>0.77179864952073596</v>
      </c>
      <c r="AY1850">
        <v>0.105808159821669</v>
      </c>
      <c r="AZ1850" s="97">
        <v>45523</v>
      </c>
      <c r="BA1850">
        <v>488.16559763994599</v>
      </c>
      <c r="BB1850">
        <v>488.16558853858402</v>
      </c>
      <c r="BC1850" s="96">
        <v>9.1013623091384892E-6</v>
      </c>
      <c r="BD1850" s="95">
        <v>45523</v>
      </c>
    </row>
    <row r="1851" spans="1:56">
      <c r="A1851" t="s">
        <v>104</v>
      </c>
      <c r="B1851">
        <v>5636.55</v>
      </c>
      <c r="C1851">
        <v>0</v>
      </c>
      <c r="D1851">
        <v>12264.954</v>
      </c>
      <c r="E1851" s="95">
        <v>45524</v>
      </c>
      <c r="F1851" t="s">
        <v>2000</v>
      </c>
      <c r="G1851" t="b">
        <v>0</v>
      </c>
      <c r="H1851" t="b">
        <v>0</v>
      </c>
      <c r="I1851" t="b">
        <v>0</v>
      </c>
      <c r="J1851" t="b">
        <v>0</v>
      </c>
      <c r="K1851" t="b">
        <v>0</v>
      </c>
      <c r="L1851">
        <v>5636.55</v>
      </c>
      <c r="M1851">
        <v>5636.55</v>
      </c>
      <c r="N1851" t="b">
        <v>0</v>
      </c>
      <c r="O1851">
        <v>5636.55</v>
      </c>
      <c r="P1851">
        <v>1.0022315078236099</v>
      </c>
      <c r="R1851">
        <v>12264.954</v>
      </c>
      <c r="S1851">
        <v>12264.954</v>
      </c>
      <c r="X1851">
        <v>6.6798545336995002E-2</v>
      </c>
      <c r="Y1851">
        <v>1.00222350843362</v>
      </c>
      <c r="Z1851">
        <v>1.00222350843362</v>
      </c>
      <c r="AA1851">
        <v>455.82658702818998</v>
      </c>
      <c r="AB1851">
        <v>2.2210400969868999E-3</v>
      </c>
      <c r="AC1851" s="96">
        <v>4.9330191124236299E-6</v>
      </c>
      <c r="AD1851">
        <v>0.106274154904705</v>
      </c>
      <c r="AE1851">
        <v>0.153739497846826</v>
      </c>
      <c r="AF1851">
        <v>0.153739497846826</v>
      </c>
      <c r="AH1851">
        <v>454.81530136984998</v>
      </c>
      <c r="AI1851">
        <v>14.65</v>
      </c>
      <c r="AJ1851">
        <v>461.63753089039801</v>
      </c>
      <c r="AK1851">
        <v>447.993071849302</v>
      </c>
      <c r="AL1851">
        <v>1.0058421516754E-3</v>
      </c>
      <c r="AM1851">
        <v>8.4049823633150001E-4</v>
      </c>
      <c r="AN1851">
        <v>1.4392488816666999E-3</v>
      </c>
      <c r="AO1851" s="96">
        <v>-2.2178431461128402E-5</v>
      </c>
      <c r="AP1851">
        <v>1.4170704502056001E-3</v>
      </c>
      <c r="AR1851">
        <v>0.10836237659976</v>
      </c>
      <c r="AS1851">
        <v>1.0545641315600001</v>
      </c>
      <c r="AT1851">
        <v>1.07399694497641</v>
      </c>
      <c r="AU1851">
        <v>0.78123727665392895</v>
      </c>
      <c r="AV1851">
        <v>488.99609817660001</v>
      </c>
      <c r="AW1851">
        <v>1.7012680546710001E-3</v>
      </c>
      <c r="AX1851" s="98">
        <v>0.78123727665392895</v>
      </c>
      <c r="AY1851">
        <v>9.9788268295034496E-2</v>
      </c>
      <c r="BD1851" s="95">
        <v>45524</v>
      </c>
    </row>
    <row r="1852" spans="1:56">
      <c r="A1852" t="s">
        <v>105</v>
      </c>
      <c r="B1852">
        <v>5621.5</v>
      </c>
      <c r="C1852">
        <v>0</v>
      </c>
      <c r="D1852">
        <v>12230.207</v>
      </c>
      <c r="E1852" s="95">
        <v>45524</v>
      </c>
      <c r="F1852" t="s">
        <v>2001</v>
      </c>
      <c r="G1852" t="b">
        <v>0</v>
      </c>
      <c r="H1852" t="b">
        <v>0</v>
      </c>
      <c r="I1852" t="b">
        <v>0</v>
      </c>
      <c r="J1852" t="b">
        <v>0</v>
      </c>
      <c r="K1852" t="b">
        <v>0</v>
      </c>
      <c r="L1852">
        <v>5621.5</v>
      </c>
      <c r="M1852">
        <v>5621.5</v>
      </c>
      <c r="N1852" t="b">
        <v>0</v>
      </c>
      <c r="O1852">
        <v>5621.5</v>
      </c>
      <c r="P1852">
        <v>0.99732992699434897</v>
      </c>
      <c r="R1852">
        <v>12230.207</v>
      </c>
      <c r="S1852">
        <v>12230.207</v>
      </c>
      <c r="X1852">
        <v>6.6798545336995002E-2</v>
      </c>
      <c r="Y1852">
        <v>0.99716696858382003</v>
      </c>
      <c r="Z1852">
        <v>0.99716696858382003</v>
      </c>
      <c r="AA1852">
        <v>454.53521598680902</v>
      </c>
      <c r="AB1852">
        <v>-2.8370520451899001E-3</v>
      </c>
      <c r="AC1852" s="96">
        <v>8.0488643071165097E-6</v>
      </c>
      <c r="AD1852">
        <v>0.10709078409896899</v>
      </c>
      <c r="AE1852">
        <v>0.15281591573321501</v>
      </c>
      <c r="AF1852">
        <v>0.15281591573321501</v>
      </c>
      <c r="AH1852">
        <v>454.81530136984998</v>
      </c>
      <c r="AI1852">
        <v>14.65</v>
      </c>
      <c r="AJ1852">
        <v>461.63753089039801</v>
      </c>
      <c r="AK1852">
        <v>447.993071849302</v>
      </c>
      <c r="AL1852">
        <v>8.4049823633150001E-4</v>
      </c>
      <c r="AM1852">
        <v>6.7515432098759996E-4</v>
      </c>
      <c r="AN1852" s="96">
        <v>2.3388916191349401E-5</v>
      </c>
      <c r="AO1852" s="96">
        <v>-6.9360839268006695E-5</v>
      </c>
      <c r="AP1852" s="96">
        <v>-4.5971923076657297E-5</v>
      </c>
      <c r="AR1852">
        <v>0.10836237659976</v>
      </c>
      <c r="AS1852">
        <v>1.0545641315600001</v>
      </c>
      <c r="AT1852">
        <v>1.1167161387948299</v>
      </c>
      <c r="AU1852">
        <v>0.78883355824557799</v>
      </c>
      <c r="AV1852">
        <v>487.91344645028698</v>
      </c>
      <c r="AW1852">
        <v>-2.2140293764104E-3</v>
      </c>
      <c r="AX1852" s="98">
        <v>0.78883355824557799</v>
      </c>
      <c r="AY1852">
        <v>0.10008698790683</v>
      </c>
      <c r="BD1852" s="95">
        <v>45524</v>
      </c>
    </row>
    <row r="1853" spans="1:56">
      <c r="A1853" t="s">
        <v>106</v>
      </c>
      <c r="B1853">
        <v>5616.5249999999996</v>
      </c>
      <c r="C1853">
        <v>0</v>
      </c>
      <c r="D1853">
        <v>12219.31</v>
      </c>
      <c r="E1853" s="95">
        <v>45524</v>
      </c>
      <c r="F1853" t="s">
        <v>2002</v>
      </c>
      <c r="G1853" t="b">
        <v>0</v>
      </c>
      <c r="H1853" t="b">
        <v>0</v>
      </c>
      <c r="I1853" t="b">
        <v>0</v>
      </c>
      <c r="J1853" t="b">
        <v>0</v>
      </c>
      <c r="K1853" t="b">
        <v>0</v>
      </c>
      <c r="L1853">
        <v>5616.5249999999996</v>
      </c>
      <c r="M1853">
        <v>5616.5249999999996</v>
      </c>
      <c r="N1853" t="b">
        <v>0</v>
      </c>
      <c r="O1853">
        <v>5616.5249999999996</v>
      </c>
      <c r="P1853">
        <v>0.99911500489193195</v>
      </c>
      <c r="R1853">
        <v>12219.31</v>
      </c>
      <c r="S1853">
        <v>12219.31</v>
      </c>
      <c r="X1853">
        <v>6.6798545336995002E-2</v>
      </c>
      <c r="Y1853">
        <v>0.99910900935691405</v>
      </c>
      <c r="Z1853">
        <v>0.99910900935691405</v>
      </c>
      <c r="AA1853">
        <v>454.13022936241202</v>
      </c>
      <c r="AB1853">
        <v>-8.913878111815E-4</v>
      </c>
      <c r="AC1853" s="96">
        <v>7.9457222992303397E-7</v>
      </c>
      <c r="AD1853">
        <v>0.10423256401629501</v>
      </c>
      <c r="AE1853">
        <v>0.15064584873386699</v>
      </c>
      <c r="AF1853">
        <v>0.15064584873386699</v>
      </c>
      <c r="AH1853">
        <v>454.81530136984998</v>
      </c>
      <c r="AI1853">
        <v>14.65</v>
      </c>
      <c r="AJ1853">
        <v>461.63753089039801</v>
      </c>
      <c r="AK1853">
        <v>447.993071849302</v>
      </c>
      <c r="AL1853">
        <v>6.7515432098759996E-4</v>
      </c>
      <c r="AM1853">
        <v>5.0981040564370003E-4</v>
      </c>
      <c r="AN1853" s="96">
        <v>3.6148875361384501E-7</v>
      </c>
      <c r="AO1853" s="96">
        <v>-1.9358302454808201E-5</v>
      </c>
      <c r="AP1853" s="96">
        <v>-1.8996813701194399E-5</v>
      </c>
      <c r="AR1853">
        <v>0.10836237659976</v>
      </c>
      <c r="AS1853">
        <v>1.0545641315600001</v>
      </c>
      <c r="AT1853">
        <v>1.11469289646949</v>
      </c>
      <c r="AU1853">
        <v>0.79360107582721495</v>
      </c>
      <c r="AV1853">
        <v>487.57028713043599</v>
      </c>
      <c r="AW1853">
        <v>-7.033200711069E-4</v>
      </c>
      <c r="AX1853" s="98">
        <v>0.79360107582721495</v>
      </c>
      <c r="AY1853">
        <v>9.9188351458305304E-2</v>
      </c>
      <c r="BD1853" s="95">
        <v>45524</v>
      </c>
    </row>
    <row r="1854" spans="1:56">
      <c r="A1854" t="s">
        <v>107</v>
      </c>
      <c r="B1854">
        <v>5619.9</v>
      </c>
      <c r="C1854">
        <v>0</v>
      </c>
      <c r="D1854">
        <v>12226.895</v>
      </c>
      <c r="E1854" s="95">
        <v>45524</v>
      </c>
      <c r="F1854" t="s">
        <v>2003</v>
      </c>
      <c r="G1854" t="b">
        <v>0</v>
      </c>
      <c r="H1854" t="b">
        <v>0</v>
      </c>
      <c r="I1854" t="b">
        <v>0</v>
      </c>
      <c r="J1854" t="b">
        <v>0</v>
      </c>
      <c r="K1854" t="b">
        <v>0</v>
      </c>
      <c r="L1854">
        <v>5619.9</v>
      </c>
      <c r="M1854">
        <v>5619.9</v>
      </c>
      <c r="N1854" t="b">
        <v>0</v>
      </c>
      <c r="O1854">
        <v>5619.9</v>
      </c>
      <c r="P1854">
        <v>1.0006009053640801</v>
      </c>
      <c r="R1854">
        <v>12226.895</v>
      </c>
      <c r="S1854">
        <v>12226.895</v>
      </c>
      <c r="X1854">
        <v>6.6798545336995002E-2</v>
      </c>
      <c r="Y1854">
        <v>1.0006207388142201</v>
      </c>
      <c r="Z1854">
        <v>1.0006207388142201</v>
      </c>
      <c r="AA1854">
        <v>454.41212562248802</v>
      </c>
      <c r="AB1854">
        <v>6.2054623557330005E-4</v>
      </c>
      <c r="AC1854" s="96">
        <v>3.8507763048427498E-7</v>
      </c>
      <c r="AD1854">
        <v>0.10125867061016</v>
      </c>
      <c r="AE1854">
        <v>0.14843761280999501</v>
      </c>
      <c r="AF1854">
        <v>0.14843761280999501</v>
      </c>
      <c r="AH1854">
        <v>454.81530136984998</v>
      </c>
      <c r="AI1854">
        <v>14.65</v>
      </c>
      <c r="AJ1854">
        <v>461.63753089039801</v>
      </c>
      <c r="AK1854">
        <v>447.993071849302</v>
      </c>
      <c r="AL1854">
        <v>5.0981040564370003E-4</v>
      </c>
      <c r="AM1854">
        <v>3.4446649029979998E-4</v>
      </c>
      <c r="AN1854" s="96">
        <v>3.30485329422127E-9</v>
      </c>
      <c r="AO1854" s="96">
        <v>-8.3077005164078304E-8</v>
      </c>
      <c r="AP1854" s="96">
        <v>-7.9772151869857004E-8</v>
      </c>
      <c r="AR1854">
        <v>0.10836237659976</v>
      </c>
      <c r="AS1854">
        <v>1.0545641315600001</v>
      </c>
      <c r="AT1854">
        <v>1.1207501853984201</v>
      </c>
      <c r="AU1854">
        <v>0.80503297069702995</v>
      </c>
      <c r="AV1854">
        <v>487.80991612798698</v>
      </c>
      <c r="AW1854">
        <v>4.9147580128660001E-4</v>
      </c>
      <c r="AX1854" s="98">
        <v>0.80503297069702995</v>
      </c>
      <c r="AY1854">
        <v>9.8926323482526599E-2</v>
      </c>
      <c r="BD1854" s="95">
        <v>45524</v>
      </c>
    </row>
    <row r="1855" spans="1:56">
      <c r="A1855" t="s">
        <v>108</v>
      </c>
      <c r="B1855">
        <v>5618.2</v>
      </c>
      <c r="C1855">
        <v>0</v>
      </c>
      <c r="D1855">
        <v>12223.235000000001</v>
      </c>
      <c r="E1855" s="95">
        <v>45524</v>
      </c>
      <c r="F1855" t="s">
        <v>2004</v>
      </c>
      <c r="G1855" t="b">
        <v>0</v>
      </c>
      <c r="H1855" t="b">
        <v>0</v>
      </c>
      <c r="I1855" t="b">
        <v>0</v>
      </c>
      <c r="J1855" t="b">
        <v>0</v>
      </c>
      <c r="K1855" t="b">
        <v>0</v>
      </c>
      <c r="L1855">
        <v>5618.2</v>
      </c>
      <c r="M1855">
        <v>5618.2</v>
      </c>
      <c r="N1855" t="b">
        <v>0</v>
      </c>
      <c r="O1855">
        <v>5618.2</v>
      </c>
      <c r="P1855">
        <v>0.99969750351429698</v>
      </c>
      <c r="R1855">
        <v>12223.235000000001</v>
      </c>
      <c r="S1855">
        <v>12223.235000000001</v>
      </c>
      <c r="X1855">
        <v>6.6798545336995002E-2</v>
      </c>
      <c r="Y1855">
        <v>0.99970065989770895</v>
      </c>
      <c r="Z1855">
        <v>0.99970065989770895</v>
      </c>
      <c r="AA1855">
        <v>454.27610185032199</v>
      </c>
      <c r="AB1855">
        <v>-2.993849134821E-4</v>
      </c>
      <c r="AC1855" s="96">
        <v>8.9631326420685698E-8</v>
      </c>
      <c r="AD1855">
        <v>9.8222226867960394E-2</v>
      </c>
      <c r="AE1855">
        <v>0.14621031577704199</v>
      </c>
      <c r="AF1855">
        <v>0.14621031577704199</v>
      </c>
      <c r="AH1855">
        <v>454.81530136984998</v>
      </c>
      <c r="AI1855">
        <v>14.65</v>
      </c>
      <c r="AJ1855">
        <v>461.63753089039801</v>
      </c>
      <c r="AK1855">
        <v>447.993071849302</v>
      </c>
      <c r="AL1855">
        <v>3.4446649029979998E-4</v>
      </c>
      <c r="AM1855">
        <v>1.7912257495590001E-4</v>
      </c>
      <c r="AN1855" s="96">
        <v>1.2270335118475301E-16</v>
      </c>
      <c r="AO1855" s="96">
        <v>-6.0496052611824699E-13</v>
      </c>
      <c r="AP1855" s="96">
        <v>-6.0483782276706303E-13</v>
      </c>
      <c r="AR1855">
        <v>0.10836237659976</v>
      </c>
      <c r="AS1855">
        <v>1.0545641315600001</v>
      </c>
      <c r="AT1855">
        <v>1.12249999548605</v>
      </c>
      <c r="AU1855">
        <v>0.81700906416917596</v>
      </c>
      <c r="AV1855">
        <v>487.69178014635003</v>
      </c>
      <c r="AW1855">
        <v>-2.421762611433E-4</v>
      </c>
      <c r="AX1855" s="98">
        <v>0.81700906416917596</v>
      </c>
      <c r="AY1855">
        <v>9.8625788073447795E-2</v>
      </c>
      <c r="BD1855" s="95">
        <v>45524</v>
      </c>
    </row>
    <row r="1856" spans="1:56">
      <c r="A1856" t="s">
        <v>109</v>
      </c>
      <c r="B1856">
        <v>5626.3</v>
      </c>
      <c r="C1856">
        <v>0</v>
      </c>
      <c r="D1856">
        <v>12241.519</v>
      </c>
      <c r="E1856" s="95">
        <v>45524</v>
      </c>
      <c r="F1856" t="s">
        <v>2005</v>
      </c>
      <c r="G1856" t="b">
        <v>0</v>
      </c>
      <c r="H1856" t="b">
        <v>0</v>
      </c>
      <c r="I1856" t="b">
        <v>0</v>
      </c>
      <c r="J1856" t="b">
        <v>0</v>
      </c>
      <c r="K1856" t="b">
        <v>0</v>
      </c>
      <c r="L1856">
        <v>5626.3</v>
      </c>
      <c r="M1856">
        <v>5626.3</v>
      </c>
      <c r="N1856" t="b">
        <v>0</v>
      </c>
      <c r="O1856">
        <v>5626.3</v>
      </c>
      <c r="P1856">
        <v>1.00144174290698</v>
      </c>
      <c r="R1856">
        <v>12241.519</v>
      </c>
      <c r="S1856">
        <v>12241.519</v>
      </c>
      <c r="X1856">
        <v>6.6798545336995002E-2</v>
      </c>
      <c r="Y1856">
        <v>1.0014958396856399</v>
      </c>
      <c r="Z1856">
        <v>1.0014958396856399</v>
      </c>
      <c r="AA1856">
        <v>454.95562607171098</v>
      </c>
      <c r="AB1856">
        <v>1.4947220318804E-3</v>
      </c>
      <c r="AC1856" s="96">
        <v>2.2341939525887601E-6</v>
      </c>
      <c r="AD1856">
        <v>9.6463550565947007E-2</v>
      </c>
      <c r="AE1856">
        <v>0.14441040921763401</v>
      </c>
      <c r="AF1856">
        <v>0.14441040921763401</v>
      </c>
      <c r="AH1856">
        <v>454.81530136984998</v>
      </c>
      <c r="AI1856">
        <v>14.65</v>
      </c>
      <c r="AJ1856">
        <v>461.63753089039801</v>
      </c>
      <c r="AK1856">
        <v>447.993071849302</v>
      </c>
      <c r="AL1856">
        <v>1.7912257495590001E-4</v>
      </c>
      <c r="AM1856">
        <v>0</v>
      </c>
      <c r="AN1856">
        <v>0</v>
      </c>
      <c r="AO1856">
        <v>0</v>
      </c>
      <c r="AP1856">
        <v>0</v>
      </c>
      <c r="AR1856">
        <v>0.10836237659976</v>
      </c>
      <c r="AS1856">
        <v>1.0545641315600001</v>
      </c>
      <c r="AT1856">
        <v>1.1244979195318601</v>
      </c>
      <c r="AU1856">
        <v>0.82945498397209005</v>
      </c>
      <c r="AV1856">
        <v>488.28718840497299</v>
      </c>
      <c r="AW1856">
        <v>1.220869989738E-3</v>
      </c>
      <c r="AX1856" s="98">
        <v>0.82945498397209005</v>
      </c>
      <c r="AY1856">
        <v>9.8658129359706706E-2</v>
      </c>
      <c r="BD1856" s="95">
        <v>45524</v>
      </c>
    </row>
    <row r="1857" spans="1:56">
      <c r="A1857" t="s">
        <v>110</v>
      </c>
      <c r="B1857">
        <v>5620.8</v>
      </c>
      <c r="C1857">
        <v>0</v>
      </c>
      <c r="D1857">
        <v>12229.018</v>
      </c>
      <c r="E1857" s="95">
        <v>45524</v>
      </c>
      <c r="F1857" t="s">
        <v>2006</v>
      </c>
      <c r="G1857" t="b">
        <v>0</v>
      </c>
      <c r="H1857" t="b">
        <v>0</v>
      </c>
      <c r="I1857" t="b">
        <v>0</v>
      </c>
      <c r="J1857" t="b">
        <v>0</v>
      </c>
      <c r="K1857" t="b">
        <v>0</v>
      </c>
      <c r="L1857">
        <v>5620.8</v>
      </c>
      <c r="M1857">
        <v>5620.8</v>
      </c>
      <c r="N1857" t="b">
        <v>0</v>
      </c>
      <c r="O1857">
        <v>5620.8</v>
      </c>
      <c r="P1857">
        <v>0.99902244814531704</v>
      </c>
      <c r="R1857">
        <v>12229.018</v>
      </c>
      <c r="S1857">
        <v>12229.018</v>
      </c>
      <c r="T1857" s="97">
        <v>45524</v>
      </c>
      <c r="U1857">
        <v>12229.018</v>
      </c>
      <c r="W1857">
        <v>6.2872500804037695E-2</v>
      </c>
      <c r="X1857">
        <v>6.6798545336995002E-2</v>
      </c>
      <c r="Y1857">
        <v>0.99897880320244503</v>
      </c>
      <c r="Z1857">
        <v>0.99897880320244503</v>
      </c>
      <c r="AA1857">
        <v>454.49102684333798</v>
      </c>
      <c r="AB1857">
        <v>-1.0217185742585999E-3</v>
      </c>
      <c r="AC1857" s="96">
        <v>1.0439088449851899E-6</v>
      </c>
      <c r="AD1857">
        <v>9.4113712628261001E-2</v>
      </c>
      <c r="AE1857">
        <v>0.142421834554148</v>
      </c>
      <c r="AF1857">
        <v>0.142421834554148</v>
      </c>
      <c r="AG1857">
        <v>454.49102684333798</v>
      </c>
      <c r="AH1857">
        <v>454.81530136984998</v>
      </c>
      <c r="AI1857">
        <v>14.65</v>
      </c>
      <c r="AJ1857">
        <v>461.63753089039801</v>
      </c>
      <c r="AK1857">
        <v>447.993071849302</v>
      </c>
      <c r="AL1857">
        <v>0</v>
      </c>
      <c r="AN1857">
        <v>0</v>
      </c>
      <c r="AO1857">
        <v>0</v>
      </c>
      <c r="AP1857">
        <v>0</v>
      </c>
      <c r="AQ1857">
        <v>0.108294878967234</v>
      </c>
      <c r="AR1857">
        <v>0.10836237659976</v>
      </c>
      <c r="AS1857">
        <v>1.0545641315600001</v>
      </c>
      <c r="AT1857">
        <v>1.1242833806219801</v>
      </c>
      <c r="AU1857">
        <v>0.83979316855637898</v>
      </c>
      <c r="AV1857">
        <v>487.873086400131</v>
      </c>
      <c r="AW1857">
        <v>-8.4807059180610003E-4</v>
      </c>
      <c r="AX1857" s="98">
        <v>0.83979316855637898</v>
      </c>
      <c r="AY1857">
        <v>9.8683235471244399E-2</v>
      </c>
      <c r="AZ1857" s="97">
        <v>45524</v>
      </c>
      <c r="BA1857">
        <v>487.873086400131</v>
      </c>
      <c r="BB1857">
        <v>487.873077318394</v>
      </c>
      <c r="BC1857" s="96">
        <v>9.0817363798123501E-6</v>
      </c>
      <c r="BD1857" s="95">
        <v>45524</v>
      </c>
    </row>
    <row r="1858" spans="1:56">
      <c r="A1858" t="s">
        <v>104</v>
      </c>
      <c r="B1858">
        <v>5633.6750000000002</v>
      </c>
      <c r="C1858">
        <v>0</v>
      </c>
      <c r="D1858">
        <v>12261.271000000001</v>
      </c>
      <c r="E1858" s="95">
        <v>45525</v>
      </c>
      <c r="F1858" t="s">
        <v>2007</v>
      </c>
      <c r="G1858" t="b">
        <v>0</v>
      </c>
      <c r="H1858" t="b">
        <v>0</v>
      </c>
      <c r="I1858" t="b">
        <v>0</v>
      </c>
      <c r="J1858" t="b">
        <v>0</v>
      </c>
      <c r="K1858" t="b">
        <v>0</v>
      </c>
      <c r="L1858">
        <v>5633.6750000000002</v>
      </c>
      <c r="M1858">
        <v>5633.6750000000002</v>
      </c>
      <c r="N1858" t="b">
        <v>0</v>
      </c>
      <c r="O1858">
        <v>5633.6750000000002</v>
      </c>
      <c r="P1858">
        <v>1.00229059920296</v>
      </c>
      <c r="R1858">
        <v>12261.271000000001</v>
      </c>
      <c r="S1858">
        <v>12261.271000000001</v>
      </c>
      <c r="X1858">
        <v>6.2872500804037695E-2</v>
      </c>
      <c r="Y1858">
        <v>1.0024627695317101</v>
      </c>
      <c r="Z1858">
        <v>1.0024627695317101</v>
      </c>
      <c r="AA1858">
        <v>455.61033349668702</v>
      </c>
      <c r="AB1858">
        <v>2.4597418847469E-3</v>
      </c>
      <c r="AC1858" s="96">
        <v>6.0503301395786197E-6</v>
      </c>
      <c r="AD1858">
        <v>9.4690624627612394E-2</v>
      </c>
      <c r="AE1858">
        <v>0.141405951289266</v>
      </c>
      <c r="AF1858">
        <v>0.141405951289266</v>
      </c>
      <c r="AH1858">
        <v>454.49102684333798</v>
      </c>
      <c r="AI1858">
        <v>15.88</v>
      </c>
      <c r="AJ1858">
        <v>461.30839224598799</v>
      </c>
      <c r="AK1858">
        <v>447.67366144068802</v>
      </c>
      <c r="AL1858">
        <v>1.0058421516754E-3</v>
      </c>
      <c r="AM1858">
        <v>8.4049823633150001E-4</v>
      </c>
      <c r="AN1858">
        <v>3.4943624217116998E-3</v>
      </c>
      <c r="AO1858" s="96">
        <v>-6.6881020473363794E-5</v>
      </c>
      <c r="AP1858">
        <v>3.4274814012383E-3</v>
      </c>
      <c r="AR1858">
        <v>0.108294878967234</v>
      </c>
      <c r="AS1858">
        <v>1.0550882810776701</v>
      </c>
      <c r="AT1858">
        <v>1.12411676017434</v>
      </c>
      <c r="AU1858">
        <v>0.85194206846002696</v>
      </c>
      <c r="AV1858">
        <v>488.87474509793498</v>
      </c>
      <c r="AW1858">
        <v>2.0531132495859999E-3</v>
      </c>
      <c r="AX1858" s="98">
        <v>0.85194206846002696</v>
      </c>
      <c r="AY1858">
        <v>9.8891921672822306E-2</v>
      </c>
      <c r="BD1858" s="95">
        <v>45525</v>
      </c>
    </row>
    <row r="1859" spans="1:56">
      <c r="A1859" t="s">
        <v>105</v>
      </c>
      <c r="B1859">
        <v>5636.625</v>
      </c>
      <c r="C1859">
        <v>0</v>
      </c>
      <c r="D1859">
        <v>12266.134</v>
      </c>
      <c r="E1859" s="95">
        <v>45525</v>
      </c>
      <c r="F1859" t="s">
        <v>2008</v>
      </c>
      <c r="G1859" t="b">
        <v>0</v>
      </c>
      <c r="H1859" t="b">
        <v>0</v>
      </c>
      <c r="I1859" t="b">
        <v>0</v>
      </c>
      <c r="J1859" t="b">
        <v>0</v>
      </c>
      <c r="K1859" t="b">
        <v>0</v>
      </c>
      <c r="L1859">
        <v>5636.625</v>
      </c>
      <c r="M1859">
        <v>5636.625</v>
      </c>
      <c r="N1859" t="b">
        <v>0</v>
      </c>
      <c r="O1859">
        <v>5636.625</v>
      </c>
      <c r="P1859">
        <v>1.0005236368800099</v>
      </c>
      <c r="R1859">
        <v>12266.134</v>
      </c>
      <c r="S1859">
        <v>12266.134</v>
      </c>
      <c r="X1859">
        <v>6.2872500804037695E-2</v>
      </c>
      <c r="Y1859">
        <v>1.00039661467396</v>
      </c>
      <c r="Z1859">
        <v>1.00039661467396</v>
      </c>
      <c r="AA1859">
        <v>455.79103524055898</v>
      </c>
      <c r="AB1859">
        <v>3.9653604315020001E-4</v>
      </c>
      <c r="AC1859" s="96">
        <v>1.57240833517284E-7</v>
      </c>
      <c r="AD1859">
        <v>9.1896560864075993E-2</v>
      </c>
      <c r="AE1859">
        <v>0.139298582021252</v>
      </c>
      <c r="AF1859">
        <v>0.139298582021252</v>
      </c>
      <c r="AH1859">
        <v>454.49102684333798</v>
      </c>
      <c r="AI1859">
        <v>15.88</v>
      </c>
      <c r="AJ1859">
        <v>461.30839224598799</v>
      </c>
      <c r="AK1859">
        <v>447.67366144068802</v>
      </c>
      <c r="AL1859">
        <v>8.4049823633150001E-4</v>
      </c>
      <c r="AM1859">
        <v>6.7515432098759996E-4</v>
      </c>
      <c r="AN1859">
        <v>1.78411281665E-3</v>
      </c>
      <c r="AO1859" s="96">
        <v>-6.5891956151364801E-6</v>
      </c>
      <c r="AP1859">
        <v>1.7775236210348E-3</v>
      </c>
      <c r="AR1859">
        <v>0.108294878967234</v>
      </c>
      <c r="AS1859">
        <v>1.0550882810776701</v>
      </c>
      <c r="AT1859">
        <v>1.12272918316996</v>
      </c>
      <c r="AU1859">
        <v>0.85806255831286404</v>
      </c>
      <c r="AV1859">
        <v>489.03963310279801</v>
      </c>
      <c r="AW1859">
        <v>3.3728067672979999E-4</v>
      </c>
      <c r="AX1859" s="98">
        <v>0.85806255831286404</v>
      </c>
      <c r="AY1859">
        <v>9.8804579649384203E-2</v>
      </c>
      <c r="BD1859" s="95">
        <v>45525</v>
      </c>
    </row>
    <row r="1860" spans="1:56">
      <c r="A1860" t="s">
        <v>106</v>
      </c>
      <c r="B1860">
        <v>5627.3125</v>
      </c>
      <c r="C1860">
        <v>0</v>
      </c>
      <c r="D1860">
        <v>12246.075000000001</v>
      </c>
      <c r="E1860" s="95">
        <v>45525</v>
      </c>
      <c r="F1860" t="s">
        <v>2009</v>
      </c>
      <c r="G1860" t="b">
        <v>0</v>
      </c>
      <c r="H1860" t="b">
        <v>0</v>
      </c>
      <c r="I1860" t="b">
        <v>0</v>
      </c>
      <c r="J1860" t="b">
        <v>0</v>
      </c>
      <c r="K1860" t="b">
        <v>0</v>
      </c>
      <c r="L1860">
        <v>5627.3125</v>
      </c>
      <c r="M1860">
        <v>5627.3125</v>
      </c>
      <c r="N1860" t="b">
        <v>0</v>
      </c>
      <c r="O1860">
        <v>5627.3125</v>
      </c>
      <c r="P1860">
        <v>0.99834785886944699</v>
      </c>
      <c r="R1860">
        <v>12246.075000000001</v>
      </c>
      <c r="S1860">
        <v>12246.075000000001</v>
      </c>
      <c r="X1860">
        <v>6.2872500804037695E-2</v>
      </c>
      <c r="Y1860">
        <v>0.99836468442298099</v>
      </c>
      <c r="Z1860">
        <v>0.99836468442298099</v>
      </c>
      <c r="AA1860">
        <v>455.04567306076501</v>
      </c>
      <c r="AB1860">
        <v>-1.6366541650786001E-3</v>
      </c>
      <c r="AC1860" s="96">
        <v>2.67863685606933E-6</v>
      </c>
      <c r="AD1860">
        <v>9.0674065473940801E-2</v>
      </c>
      <c r="AE1860">
        <v>0.137708843459528</v>
      </c>
      <c r="AF1860">
        <v>0.137708843459528</v>
      </c>
      <c r="AH1860">
        <v>454.49102684333798</v>
      </c>
      <c r="AI1860">
        <v>15.88</v>
      </c>
      <c r="AJ1860">
        <v>461.30839224598799</v>
      </c>
      <c r="AK1860">
        <v>447.67366144068802</v>
      </c>
      <c r="AL1860">
        <v>6.7515432098759996E-4</v>
      </c>
      <c r="AM1860">
        <v>5.0981040564370003E-4</v>
      </c>
      <c r="AN1860" s="96">
        <v>6.9354594843151705E-5</v>
      </c>
      <c r="AO1860" s="96">
        <v>-2.5931851644900301E-6</v>
      </c>
      <c r="AP1860" s="96">
        <v>6.6761409678661702E-5</v>
      </c>
      <c r="AR1860">
        <v>0.108294878967234</v>
      </c>
      <c r="AS1860">
        <v>1.0550882810776701</v>
      </c>
      <c r="AT1860">
        <v>1.1233104949550901</v>
      </c>
      <c r="AU1860">
        <v>0.87104370025403999</v>
      </c>
      <c r="AV1860">
        <v>488.35277636012898</v>
      </c>
      <c r="AW1860">
        <v>-1.4045011818597001E-3</v>
      </c>
      <c r="AX1860" s="98">
        <v>0.87104370025403999</v>
      </c>
      <c r="AY1860">
        <v>9.8504904252223205E-2</v>
      </c>
      <c r="BD1860" s="95">
        <v>45525</v>
      </c>
    </row>
    <row r="1861" spans="1:56">
      <c r="A1861" t="s">
        <v>107</v>
      </c>
      <c r="B1861">
        <v>5632.7</v>
      </c>
      <c r="C1861">
        <v>0</v>
      </c>
      <c r="D1861">
        <v>12256.81</v>
      </c>
      <c r="E1861" s="95">
        <v>45525</v>
      </c>
      <c r="F1861" t="s">
        <v>2010</v>
      </c>
      <c r="G1861" t="b">
        <v>0</v>
      </c>
      <c r="H1861" t="b">
        <v>0</v>
      </c>
      <c r="I1861" t="b">
        <v>0</v>
      </c>
      <c r="J1861" t="b">
        <v>0</v>
      </c>
      <c r="K1861" t="b">
        <v>0</v>
      </c>
      <c r="L1861">
        <v>5632.7</v>
      </c>
      <c r="M1861">
        <v>5632.7</v>
      </c>
      <c r="N1861" t="b">
        <v>0</v>
      </c>
      <c r="O1861">
        <v>5632.7</v>
      </c>
      <c r="P1861">
        <v>1.0009573841865</v>
      </c>
      <c r="R1861">
        <v>12256.81</v>
      </c>
      <c r="S1861">
        <v>12256.81</v>
      </c>
      <c r="X1861">
        <v>6.2872500804037695E-2</v>
      </c>
      <c r="Y1861">
        <v>1.0008766074027799</v>
      </c>
      <c r="Z1861">
        <v>1.0008766074027799</v>
      </c>
      <c r="AA1861">
        <v>455.44456946637303</v>
      </c>
      <c r="AB1861">
        <v>8.7622340690329998E-4</v>
      </c>
      <c r="AC1861" s="96">
        <v>7.6776745880530502E-7</v>
      </c>
      <c r="AD1861">
        <v>8.8372730457070905E-2</v>
      </c>
      <c r="AE1861">
        <v>0.135777185321658</v>
      </c>
      <c r="AF1861">
        <v>0.135777185321658</v>
      </c>
      <c r="AH1861">
        <v>454.49102684333798</v>
      </c>
      <c r="AI1861">
        <v>15.88</v>
      </c>
      <c r="AJ1861">
        <v>461.30839224598799</v>
      </c>
      <c r="AK1861">
        <v>447.67366144068802</v>
      </c>
      <c r="AL1861">
        <v>5.0981040564370003E-4</v>
      </c>
      <c r="AM1861">
        <v>3.4446649029979998E-4</v>
      </c>
      <c r="AN1861" s="96">
        <v>7.1555454863096104E-6</v>
      </c>
      <c r="AO1861" s="96">
        <v>-2.60149479736071E-9</v>
      </c>
      <c r="AP1861" s="96">
        <v>7.1529439915122497E-6</v>
      </c>
      <c r="AR1861">
        <v>0.108294878967234</v>
      </c>
      <c r="AS1861">
        <v>1.0550882810776701</v>
      </c>
      <c r="AT1861">
        <v>1.1252988290622501</v>
      </c>
      <c r="AU1861">
        <v>0.88109920376749296</v>
      </c>
      <c r="AV1861">
        <v>488.72517358154897</v>
      </c>
      <c r="AW1861">
        <v>7.6255780543590002E-4</v>
      </c>
      <c r="AX1861" s="98">
        <v>0.88109920376749296</v>
      </c>
      <c r="AY1861">
        <v>9.8173901385162202E-2</v>
      </c>
      <c r="BD1861" s="95">
        <v>45525</v>
      </c>
    </row>
    <row r="1862" spans="1:56">
      <c r="A1862" t="s">
        <v>108</v>
      </c>
      <c r="B1862">
        <v>5636.9125000000004</v>
      </c>
      <c r="C1862">
        <v>0</v>
      </c>
      <c r="D1862">
        <v>12266.293</v>
      </c>
      <c r="E1862" s="95">
        <v>45525</v>
      </c>
      <c r="F1862" t="s">
        <v>2011</v>
      </c>
      <c r="G1862" t="b">
        <v>0</v>
      </c>
      <c r="H1862" t="b">
        <v>0</v>
      </c>
      <c r="I1862" t="b">
        <v>0</v>
      </c>
      <c r="J1862" t="b">
        <v>0</v>
      </c>
      <c r="K1862" t="b">
        <v>0</v>
      </c>
      <c r="L1862">
        <v>5636.9125000000004</v>
      </c>
      <c r="M1862">
        <v>5636.9125000000004</v>
      </c>
      <c r="N1862" t="b">
        <v>0</v>
      </c>
      <c r="O1862">
        <v>5636.9125000000004</v>
      </c>
      <c r="P1862">
        <v>1.0007478651446</v>
      </c>
      <c r="R1862">
        <v>12266.293</v>
      </c>
      <c r="S1862">
        <v>12266.293</v>
      </c>
      <c r="X1862">
        <v>6.2872500804037695E-2</v>
      </c>
      <c r="Y1862">
        <v>1.0007736923391899</v>
      </c>
      <c r="Z1862">
        <v>1.0007736923391899</v>
      </c>
      <c r="AA1862">
        <v>455.79694344069799</v>
      </c>
      <c r="AB1862">
        <v>7.7339319356760003E-4</v>
      </c>
      <c r="AC1862" s="96">
        <v>5.9813703185675298E-7</v>
      </c>
      <c r="AD1862">
        <v>8.6049183276679306E-2</v>
      </c>
      <c r="AE1862">
        <v>0.13384331938494901</v>
      </c>
      <c r="AF1862">
        <v>0.13384331938494901</v>
      </c>
      <c r="AH1862">
        <v>454.49102684333798</v>
      </c>
      <c r="AI1862">
        <v>15.88</v>
      </c>
      <c r="AJ1862">
        <v>461.30839224598799</v>
      </c>
      <c r="AK1862">
        <v>447.67366144068802</v>
      </c>
      <c r="AL1862">
        <v>3.4446649029979998E-4</v>
      </c>
      <c r="AM1862">
        <v>1.7912257495590001E-4</v>
      </c>
      <c r="AN1862" s="96">
        <v>7.8267082438643795E-9</v>
      </c>
      <c r="AO1862">
        <v>0</v>
      </c>
      <c r="AP1862" s="96">
        <v>7.8267082438643795E-9</v>
      </c>
      <c r="AR1862">
        <v>0.108294878967234</v>
      </c>
      <c r="AS1862">
        <v>1.0550882810776701</v>
      </c>
      <c r="AT1862">
        <v>1.1274839441747</v>
      </c>
      <c r="AU1862">
        <v>0.89363431740382304</v>
      </c>
      <c r="AV1862">
        <v>489.057724765172</v>
      </c>
      <c r="AW1862">
        <v>6.8044619266430001E-4</v>
      </c>
      <c r="AX1862" s="98">
        <v>0.89363431740382304</v>
      </c>
      <c r="AY1862">
        <v>9.8198460514113795E-2</v>
      </c>
      <c r="BD1862" s="95">
        <v>45525</v>
      </c>
    </row>
    <row r="1863" spans="1:56">
      <c r="A1863" t="s">
        <v>109</v>
      </c>
      <c r="B1863">
        <v>5641.65</v>
      </c>
      <c r="C1863">
        <v>0</v>
      </c>
      <c r="D1863">
        <v>12276.587</v>
      </c>
      <c r="E1863" s="95">
        <v>45525</v>
      </c>
      <c r="F1863" t="s">
        <v>2012</v>
      </c>
      <c r="G1863" t="b">
        <v>0</v>
      </c>
      <c r="H1863" t="b">
        <v>0</v>
      </c>
      <c r="I1863" t="b">
        <v>0</v>
      </c>
      <c r="J1863" t="b">
        <v>0</v>
      </c>
      <c r="K1863" t="b">
        <v>0</v>
      </c>
      <c r="L1863">
        <v>5641.65</v>
      </c>
      <c r="M1863">
        <v>5641.65</v>
      </c>
      <c r="N1863" t="b">
        <v>0</v>
      </c>
      <c r="O1863">
        <v>5641.65</v>
      </c>
      <c r="P1863">
        <v>1.00084044235208</v>
      </c>
      <c r="R1863">
        <v>12276.587</v>
      </c>
      <c r="S1863">
        <v>12276.587</v>
      </c>
      <c r="X1863">
        <v>6.2872500804037695E-2</v>
      </c>
      <c r="Y1863">
        <v>1.00083921034659</v>
      </c>
      <c r="Z1863">
        <v>1.00083921034659</v>
      </c>
      <c r="AA1863">
        <v>456.17945295158103</v>
      </c>
      <c r="AB1863">
        <v>8.3885840648219995E-4</v>
      </c>
      <c r="AC1863" s="96">
        <v>7.0368342612591997E-7</v>
      </c>
      <c r="AD1863">
        <v>8.3872952015829894E-2</v>
      </c>
      <c r="AE1863">
        <v>0.13196155518397301</v>
      </c>
      <c r="AF1863">
        <v>0.13196155518397301</v>
      </c>
      <c r="AH1863">
        <v>454.49102684333798</v>
      </c>
      <c r="AI1863">
        <v>15.88</v>
      </c>
      <c r="AJ1863">
        <v>461.30839224598799</v>
      </c>
      <c r="AK1863">
        <v>447.67366144068802</v>
      </c>
      <c r="AL1863">
        <v>1.7912257495590001E-4</v>
      </c>
      <c r="AM1863">
        <v>0</v>
      </c>
      <c r="AN1863">
        <v>0</v>
      </c>
      <c r="AO1863">
        <v>0</v>
      </c>
      <c r="AP1863">
        <v>0</v>
      </c>
      <c r="AR1863">
        <v>0.108294878967234</v>
      </c>
      <c r="AS1863">
        <v>1.0550882810776701</v>
      </c>
      <c r="AT1863">
        <v>1.1273222149777999</v>
      </c>
      <c r="AU1863">
        <v>0.90654619805832704</v>
      </c>
      <c r="AV1863">
        <v>489.42386075399997</v>
      </c>
      <c r="AW1863">
        <v>7.4865597717469997E-4</v>
      </c>
      <c r="AX1863" s="98">
        <v>0.90654619805832704</v>
      </c>
      <c r="AY1863">
        <v>9.82278653919266E-2</v>
      </c>
      <c r="BD1863" s="95">
        <v>45525</v>
      </c>
    </row>
    <row r="1864" spans="1:56">
      <c r="A1864" t="s">
        <v>110</v>
      </c>
      <c r="B1864">
        <v>5640.4</v>
      </c>
      <c r="C1864">
        <v>0</v>
      </c>
      <c r="D1864">
        <v>12275.187</v>
      </c>
      <c r="E1864" s="95">
        <v>45525</v>
      </c>
      <c r="F1864" t="s">
        <v>2013</v>
      </c>
      <c r="G1864" t="b">
        <v>0</v>
      </c>
      <c r="H1864" t="b">
        <v>0</v>
      </c>
      <c r="I1864" t="b">
        <v>0</v>
      </c>
      <c r="J1864" t="b">
        <v>0</v>
      </c>
      <c r="K1864" t="b">
        <v>0</v>
      </c>
      <c r="L1864">
        <v>5640.4</v>
      </c>
      <c r="M1864">
        <v>5640.4</v>
      </c>
      <c r="N1864" t="b">
        <v>0</v>
      </c>
      <c r="O1864">
        <v>5640.4</v>
      </c>
      <c r="P1864">
        <v>0.99977843361427898</v>
      </c>
      <c r="R1864">
        <v>12275.187</v>
      </c>
      <c r="S1864">
        <v>12275.187</v>
      </c>
      <c r="T1864" s="97">
        <v>45525</v>
      </c>
      <c r="U1864">
        <v>12275.187</v>
      </c>
      <c r="W1864">
        <v>6.6485715466758299E-2</v>
      </c>
      <c r="X1864">
        <v>6.2872500804037695E-2</v>
      </c>
      <c r="Y1864">
        <v>0.99988596179052003</v>
      </c>
      <c r="Z1864">
        <v>0.99988596179052003</v>
      </c>
      <c r="AA1864">
        <v>456.12743106356498</v>
      </c>
      <c r="AB1864">
        <v>-1.140447123305E-4</v>
      </c>
      <c r="AC1864" s="96">
        <v>1.3006196410552301E-8</v>
      </c>
      <c r="AD1864">
        <v>8.1326307741633103E-2</v>
      </c>
      <c r="AE1864">
        <v>0.12996970713627701</v>
      </c>
      <c r="AF1864">
        <v>0.12996970713627701</v>
      </c>
      <c r="AG1864">
        <v>456.12743106356498</v>
      </c>
      <c r="AH1864">
        <v>454.49102684333798</v>
      </c>
      <c r="AI1864">
        <v>15.88</v>
      </c>
      <c r="AJ1864">
        <v>461.30839224598799</v>
      </c>
      <c r="AK1864">
        <v>447.67366144068802</v>
      </c>
      <c r="AL1864">
        <v>0</v>
      </c>
      <c r="AN1864">
        <v>0</v>
      </c>
      <c r="AO1864">
        <v>0</v>
      </c>
      <c r="AP1864">
        <v>0</v>
      </c>
      <c r="AQ1864">
        <v>0.108046439407026</v>
      </c>
      <c r="AR1864">
        <v>0.108294878967234</v>
      </c>
      <c r="AS1864">
        <v>1.0550882810776701</v>
      </c>
      <c r="AT1864">
        <v>1.1271284913256601</v>
      </c>
      <c r="AU1864">
        <v>0.919473494797588</v>
      </c>
      <c r="AV1864">
        <v>489.37263097948301</v>
      </c>
      <c r="AW1864">
        <v>-1.04673634911E-4</v>
      </c>
      <c r="AX1864" s="98">
        <v>0.919473494797588</v>
      </c>
      <c r="AY1864">
        <v>9.7961003382388806E-2</v>
      </c>
      <c r="AZ1864" s="97">
        <v>45525</v>
      </c>
      <c r="BA1864">
        <v>489.37263097948301</v>
      </c>
      <c r="BB1864">
        <v>489.37262185710802</v>
      </c>
      <c r="BC1864" s="96">
        <v>9.1223749336677395E-6</v>
      </c>
      <c r="BD1864" s="95">
        <v>45525</v>
      </c>
    </row>
    <row r="1865" spans="1:56">
      <c r="A1865" t="s">
        <v>104</v>
      </c>
      <c r="B1865">
        <v>5655.1125000000002</v>
      </c>
      <c r="C1865">
        <v>0</v>
      </c>
      <c r="D1865">
        <v>12307.409</v>
      </c>
      <c r="E1865" s="95">
        <v>45526</v>
      </c>
      <c r="F1865" t="s">
        <v>2014</v>
      </c>
      <c r="G1865" t="b">
        <v>0</v>
      </c>
      <c r="H1865" t="b">
        <v>0</v>
      </c>
      <c r="I1865" t="b">
        <v>0</v>
      </c>
      <c r="J1865" t="b">
        <v>0</v>
      </c>
      <c r="K1865" t="b">
        <v>0</v>
      </c>
      <c r="L1865">
        <v>5655.1125000000002</v>
      </c>
      <c r="M1865">
        <v>5655.1125000000002</v>
      </c>
      <c r="N1865" t="b">
        <v>0</v>
      </c>
      <c r="O1865">
        <v>5655.1125000000002</v>
      </c>
      <c r="P1865">
        <v>1.0026084142968501</v>
      </c>
      <c r="R1865">
        <v>12307.409</v>
      </c>
      <c r="S1865">
        <v>12307.409</v>
      </c>
      <c r="X1865">
        <v>6.6485715466758299E-2</v>
      </c>
      <c r="Y1865">
        <v>1.0024402876509699</v>
      </c>
      <c r="Z1865">
        <v>1.0024402876509699</v>
      </c>
      <c r="AA1865">
        <v>457.24051320085999</v>
      </c>
      <c r="AB1865">
        <v>2.4373149841895002E-3</v>
      </c>
      <c r="AC1865" s="96">
        <v>5.9405043321550699E-6</v>
      </c>
      <c r="AD1865">
        <v>8.2739792177336804E-2</v>
      </c>
      <c r="AE1865">
        <v>0.12922744491459401</v>
      </c>
      <c r="AF1865">
        <v>0.12922744491459401</v>
      </c>
      <c r="AH1865">
        <v>456.12743106356498</v>
      </c>
      <c r="AI1865">
        <v>16.27</v>
      </c>
      <c r="AJ1865">
        <v>462.969342529519</v>
      </c>
      <c r="AK1865">
        <v>449.28551959761199</v>
      </c>
      <c r="AL1865">
        <v>1.0058421516754E-3</v>
      </c>
      <c r="AM1865">
        <v>8.4049823633150001E-4</v>
      </c>
      <c r="AN1865">
        <v>4.1776269748940997E-3</v>
      </c>
      <c r="AO1865" s="96">
        <v>-9.8344881196754595E-5</v>
      </c>
      <c r="AP1865">
        <v>4.0792820936973E-3</v>
      </c>
      <c r="AR1865">
        <v>0.108046439407026</v>
      </c>
      <c r="AS1865">
        <v>1.05701247974719</v>
      </c>
      <c r="AT1865">
        <v>1.1288832769731001</v>
      </c>
      <c r="AU1865">
        <v>0.935267439230833</v>
      </c>
      <c r="AV1865">
        <v>490.463105656256</v>
      </c>
      <c r="AW1865">
        <v>2.2283115314195999E-3</v>
      </c>
      <c r="AX1865" s="98">
        <v>0.935267439230833</v>
      </c>
      <c r="AY1865">
        <v>9.0522921663819894E-2</v>
      </c>
      <c r="BD1865" s="95">
        <v>45526</v>
      </c>
    </row>
    <row r="1866" spans="1:56">
      <c r="A1866" t="s">
        <v>105</v>
      </c>
      <c r="B1866">
        <v>5638.375</v>
      </c>
      <c r="C1866">
        <v>0</v>
      </c>
      <c r="D1866">
        <v>12271.75</v>
      </c>
      <c r="E1866" s="95">
        <v>45526</v>
      </c>
      <c r="F1866" t="s">
        <v>2015</v>
      </c>
      <c r="G1866" t="b">
        <v>0</v>
      </c>
      <c r="H1866" t="b">
        <v>0</v>
      </c>
      <c r="I1866" t="b">
        <v>0</v>
      </c>
      <c r="J1866" t="b">
        <v>0</v>
      </c>
      <c r="K1866" t="b">
        <v>0</v>
      </c>
      <c r="L1866">
        <v>5638.375</v>
      </c>
      <c r="M1866">
        <v>5638.375</v>
      </c>
      <c r="N1866" t="b">
        <v>0</v>
      </c>
      <c r="O1866">
        <v>5638.375</v>
      </c>
      <c r="P1866">
        <v>0.99704028876525397</v>
      </c>
      <c r="R1866">
        <v>12271.75</v>
      </c>
      <c r="S1866">
        <v>12271.75</v>
      </c>
      <c r="X1866">
        <v>6.6485715466758299E-2</v>
      </c>
      <c r="Y1866">
        <v>0.99710263955638401</v>
      </c>
      <c r="Z1866">
        <v>0.99710263955638401</v>
      </c>
      <c r="AA1866">
        <v>455.91572262469299</v>
      </c>
      <c r="AB1866">
        <v>-2.9015659175325999E-3</v>
      </c>
      <c r="AC1866" s="96">
        <v>8.4190847737870403E-6</v>
      </c>
      <c r="AD1866">
        <v>8.5593205042419004E-2</v>
      </c>
      <c r="AE1866">
        <v>0.12901270677653701</v>
      </c>
      <c r="AF1866">
        <v>0.12901270677653701</v>
      </c>
      <c r="AH1866">
        <v>456.12743106356498</v>
      </c>
      <c r="AI1866">
        <v>16.27</v>
      </c>
      <c r="AJ1866">
        <v>462.969342529519</v>
      </c>
      <c r="AK1866">
        <v>449.28551959761199</v>
      </c>
      <c r="AL1866">
        <v>8.4049823633150001E-4</v>
      </c>
      <c r="AM1866">
        <v>6.7515432098759996E-4</v>
      </c>
      <c r="AN1866">
        <v>1.4198236225829999E-4</v>
      </c>
      <c r="AO1866">
        <v>-2.6282782088309998E-4</v>
      </c>
      <c r="AP1866">
        <v>-1.208454586247E-4</v>
      </c>
      <c r="AR1866">
        <v>0.108046439407026</v>
      </c>
      <c r="AS1866">
        <v>1.05701247974719</v>
      </c>
      <c r="AT1866">
        <v>1.17489815842915</v>
      </c>
      <c r="AU1866">
        <v>0.94063946904825702</v>
      </c>
      <c r="AV1866">
        <v>489.13378187862997</v>
      </c>
      <c r="AW1866">
        <v>-2.7103440856108001E-3</v>
      </c>
      <c r="AX1866" s="98">
        <v>0.94063946904825702</v>
      </c>
      <c r="AY1866">
        <v>8.9961525651510402E-2</v>
      </c>
      <c r="BD1866" s="95">
        <v>45526</v>
      </c>
    </row>
    <row r="1867" spans="1:56">
      <c r="A1867" t="s">
        <v>106</v>
      </c>
      <c r="B1867">
        <v>5607.95</v>
      </c>
      <c r="C1867">
        <v>0</v>
      </c>
      <c r="D1867">
        <v>12204.861999999999</v>
      </c>
      <c r="E1867" s="95">
        <v>45526</v>
      </c>
      <c r="F1867" t="s">
        <v>2016</v>
      </c>
      <c r="G1867" t="b">
        <v>0</v>
      </c>
      <c r="H1867" t="b">
        <v>0</v>
      </c>
      <c r="I1867" t="b">
        <v>0</v>
      </c>
      <c r="J1867" t="b">
        <v>0</v>
      </c>
      <c r="K1867" t="b">
        <v>0</v>
      </c>
      <c r="L1867">
        <v>5607.95</v>
      </c>
      <c r="M1867">
        <v>5607.95</v>
      </c>
      <c r="N1867" t="b">
        <v>0</v>
      </c>
      <c r="O1867">
        <v>5607.95</v>
      </c>
      <c r="P1867">
        <v>0.99460394173853195</v>
      </c>
      <c r="R1867">
        <v>12204.861999999999</v>
      </c>
      <c r="S1867">
        <v>12204.861999999999</v>
      </c>
      <c r="X1867">
        <v>6.6485715466758299E-2</v>
      </c>
      <c r="Y1867">
        <v>0.99454943264000595</v>
      </c>
      <c r="Z1867">
        <v>0.99454943264000595</v>
      </c>
      <c r="AA1867">
        <v>453.43072326804702</v>
      </c>
      <c r="AB1867">
        <v>-5.4654759002798004E-3</v>
      </c>
      <c r="AC1867" s="96">
        <v>2.9871426816539901E-5</v>
      </c>
      <c r="AD1867">
        <v>0.100240793885175</v>
      </c>
      <c r="AE1867">
        <v>0.13313807142078399</v>
      </c>
      <c r="AF1867">
        <v>0.13313807142078399</v>
      </c>
      <c r="AH1867">
        <v>456.12743106356498</v>
      </c>
      <c r="AI1867">
        <v>16.27</v>
      </c>
      <c r="AJ1867">
        <v>462.969342529519</v>
      </c>
      <c r="AK1867">
        <v>449.28551959761199</v>
      </c>
      <c r="AL1867">
        <v>6.7515432098759996E-4</v>
      </c>
      <c r="AM1867">
        <v>5.0981040564370003E-4</v>
      </c>
      <c r="AN1867" s="96">
        <v>7.3436914394281598E-9</v>
      </c>
      <c r="AO1867">
        <v>-6.1779694501232999E-3</v>
      </c>
      <c r="AP1867">
        <v>-6.1779621064319001E-3</v>
      </c>
      <c r="AR1867">
        <v>0.108046439407026</v>
      </c>
      <c r="AS1867">
        <v>1.05701247974719</v>
      </c>
      <c r="AT1867">
        <v>1.1781541393166</v>
      </c>
      <c r="AU1867">
        <v>0.94220513783557003</v>
      </c>
      <c r="AV1867">
        <v>486.62590720717998</v>
      </c>
      <c r="AW1867">
        <v>-5.1271753543946997E-3</v>
      </c>
      <c r="AX1867" s="98">
        <v>0.94220513783557003</v>
      </c>
      <c r="AY1867">
        <v>9.1730130320155104E-2</v>
      </c>
      <c r="BD1867" s="95">
        <v>45526</v>
      </c>
    </row>
    <row r="1868" spans="1:56">
      <c r="A1868" t="s">
        <v>107</v>
      </c>
      <c r="B1868">
        <v>5622.5375000000004</v>
      </c>
      <c r="C1868">
        <v>0</v>
      </c>
      <c r="D1868">
        <v>12236.846</v>
      </c>
      <c r="E1868" s="95">
        <v>45526</v>
      </c>
      <c r="F1868" t="s">
        <v>2017</v>
      </c>
      <c r="G1868" t="b">
        <v>0</v>
      </c>
      <c r="H1868" t="b">
        <v>0</v>
      </c>
      <c r="I1868" t="b">
        <v>0</v>
      </c>
      <c r="J1868" t="b">
        <v>0</v>
      </c>
      <c r="K1868" t="b">
        <v>0</v>
      </c>
      <c r="L1868">
        <v>5622.5375000000004</v>
      </c>
      <c r="M1868">
        <v>5622.5375000000004</v>
      </c>
      <c r="N1868" t="b">
        <v>0</v>
      </c>
      <c r="O1868">
        <v>5622.5375000000004</v>
      </c>
      <c r="P1868">
        <v>1.0026012179138499</v>
      </c>
      <c r="R1868">
        <v>12236.846</v>
      </c>
      <c r="S1868">
        <v>12236.846</v>
      </c>
      <c r="X1868">
        <v>6.6485715466758299E-2</v>
      </c>
      <c r="Y1868">
        <v>1.00262059497272</v>
      </c>
      <c r="Z1868">
        <v>1.00262059497272</v>
      </c>
      <c r="AA1868">
        <v>454.61898154192198</v>
      </c>
      <c r="AB1868">
        <v>2.6171672009477E-3</v>
      </c>
      <c r="AC1868" s="96">
        <v>6.8495641577166897E-6</v>
      </c>
      <c r="AD1868">
        <v>0.10084781417392701</v>
      </c>
      <c r="AE1868">
        <v>0.13250076458278501</v>
      </c>
      <c r="AF1868">
        <v>0.13250076458278501</v>
      </c>
      <c r="AH1868">
        <v>456.12743106356498</v>
      </c>
      <c r="AI1868">
        <v>16.27</v>
      </c>
      <c r="AJ1868">
        <v>462.969342529519</v>
      </c>
      <c r="AK1868">
        <v>449.28551959761199</v>
      </c>
      <c r="AL1868">
        <v>5.0981040564370003E-4</v>
      </c>
      <c r="AM1868">
        <v>3.4446649029979998E-4</v>
      </c>
      <c r="AN1868" s="96">
        <v>8.4030809520458096E-10</v>
      </c>
      <c r="AO1868" s="96">
        <v>-4.6231306618293999E-5</v>
      </c>
      <c r="AP1868" s="96">
        <v>-4.6230466310198798E-5</v>
      </c>
      <c r="AR1868">
        <v>0.108046439407026</v>
      </c>
      <c r="AS1868">
        <v>1.05701247974719</v>
      </c>
      <c r="AT1868">
        <v>1.1677967295817</v>
      </c>
      <c r="AU1868">
        <v>0.903880231514542</v>
      </c>
      <c r="AV1868">
        <v>487.825588760328</v>
      </c>
      <c r="AW1868">
        <v>2.4653055568552998E-3</v>
      </c>
      <c r="AX1868" s="98">
        <v>0.903880231514542</v>
      </c>
      <c r="AY1868">
        <v>9.2044193570746197E-2</v>
      </c>
      <c r="BD1868" s="95">
        <v>45526</v>
      </c>
    </row>
    <row r="1869" spans="1:56">
      <c r="A1869" t="s">
        <v>108</v>
      </c>
      <c r="B1869">
        <v>5594.2</v>
      </c>
      <c r="C1869">
        <v>0</v>
      </c>
      <c r="D1869">
        <v>12175.162</v>
      </c>
      <c r="E1869" s="95">
        <v>45526</v>
      </c>
      <c r="F1869" t="s">
        <v>2018</v>
      </c>
      <c r="G1869" t="b">
        <v>0</v>
      </c>
      <c r="H1869" t="b">
        <v>0</v>
      </c>
      <c r="I1869" t="b">
        <v>0</v>
      </c>
      <c r="J1869" t="b">
        <v>0</v>
      </c>
      <c r="K1869" t="b">
        <v>0</v>
      </c>
      <c r="L1869">
        <v>5594.2</v>
      </c>
      <c r="M1869">
        <v>5594.2</v>
      </c>
      <c r="N1869" t="b">
        <v>0</v>
      </c>
      <c r="O1869">
        <v>5594.2</v>
      </c>
      <c r="P1869">
        <v>0.99496001582915095</v>
      </c>
      <c r="R1869">
        <v>12175.162</v>
      </c>
      <c r="S1869">
        <v>12175.162</v>
      </c>
      <c r="X1869">
        <v>6.6485715466758299E-2</v>
      </c>
      <c r="Y1869">
        <v>0.99495915859364403</v>
      </c>
      <c r="Z1869">
        <v>0.99495915859364403</v>
      </c>
      <c r="AA1869">
        <v>452.32731935565101</v>
      </c>
      <c r="AB1869">
        <v>-5.0535893055340996E-3</v>
      </c>
      <c r="AC1869" s="96">
        <v>2.5538764869009198E-5</v>
      </c>
      <c r="AD1869">
        <v>0.110738826072771</v>
      </c>
      <c r="AE1869">
        <v>0.13557754413412301</v>
      </c>
      <c r="AF1869">
        <v>0.13557754413412301</v>
      </c>
      <c r="AH1869">
        <v>456.12743106356498</v>
      </c>
      <c r="AI1869">
        <v>16.27</v>
      </c>
      <c r="AJ1869">
        <v>462.969342529519</v>
      </c>
      <c r="AK1869">
        <v>449.28551959761199</v>
      </c>
      <c r="AL1869">
        <v>3.4446649029979998E-4</v>
      </c>
      <c r="AM1869">
        <v>1.7912257495590001E-4</v>
      </c>
      <c r="AN1869" s="96">
        <v>6.4255283262914103E-27</v>
      </c>
      <c r="AO1869">
        <v>-9.6829514982740004E-4</v>
      </c>
      <c r="AP1869">
        <v>-9.6829514982740004E-4</v>
      </c>
      <c r="AR1869">
        <v>0.108046439407026</v>
      </c>
      <c r="AS1869">
        <v>1.05701247974719</v>
      </c>
      <c r="AT1869">
        <v>1.1659266637522501</v>
      </c>
      <c r="AU1869">
        <v>0.91740176408551599</v>
      </c>
      <c r="AV1869">
        <v>485.602241172314</v>
      </c>
      <c r="AW1869">
        <v>-4.5576690506620001E-3</v>
      </c>
      <c r="AX1869" s="98">
        <v>0.91740176408551599</v>
      </c>
      <c r="AY1869">
        <v>9.3481093225974102E-2</v>
      </c>
      <c r="BD1869" s="95">
        <v>45526</v>
      </c>
    </row>
    <row r="1870" spans="1:56">
      <c r="A1870" t="s">
        <v>109</v>
      </c>
      <c r="B1870">
        <v>5600.875</v>
      </c>
      <c r="C1870">
        <v>0</v>
      </c>
      <c r="D1870">
        <v>12189.21</v>
      </c>
      <c r="E1870" s="95">
        <v>45526</v>
      </c>
      <c r="F1870" t="s">
        <v>2019</v>
      </c>
      <c r="G1870" t="b">
        <v>0</v>
      </c>
      <c r="H1870" t="b">
        <v>0</v>
      </c>
      <c r="I1870" t="b">
        <v>0</v>
      </c>
      <c r="J1870" t="b">
        <v>0</v>
      </c>
      <c r="K1870" t="b">
        <v>0</v>
      </c>
      <c r="L1870">
        <v>5600.875</v>
      </c>
      <c r="M1870">
        <v>5600.875</v>
      </c>
      <c r="N1870" t="b">
        <v>0</v>
      </c>
      <c r="O1870">
        <v>5600.875</v>
      </c>
      <c r="P1870">
        <v>1.0011932001001</v>
      </c>
      <c r="R1870">
        <v>12189.21</v>
      </c>
      <c r="S1870">
        <v>12189.21</v>
      </c>
      <c r="X1870">
        <v>6.6485715466758299E-2</v>
      </c>
      <c r="Y1870">
        <v>1.0011538244829901</v>
      </c>
      <c r="Z1870">
        <v>1.0011538244829901</v>
      </c>
      <c r="AA1870">
        <v>452.84922569104901</v>
      </c>
      <c r="AB1870">
        <v>1.1531593391140001E-3</v>
      </c>
      <c r="AC1870" s="96">
        <v>1.3297764613860399E-6</v>
      </c>
      <c r="AD1870">
        <v>0.10801872932343699</v>
      </c>
      <c r="AE1870">
        <v>0.13379164446845401</v>
      </c>
      <c r="AF1870">
        <v>0.13379164446845401</v>
      </c>
      <c r="AH1870">
        <v>456.12743106356498</v>
      </c>
      <c r="AI1870">
        <v>16.27</v>
      </c>
      <c r="AJ1870">
        <v>462.969342529519</v>
      </c>
      <c r="AK1870">
        <v>449.28551959761199</v>
      </c>
      <c r="AL1870">
        <v>1.7912257495590001E-4</v>
      </c>
      <c r="AM1870">
        <v>0</v>
      </c>
      <c r="AN1870">
        <v>0</v>
      </c>
      <c r="AO1870">
        <v>0</v>
      </c>
      <c r="AP1870">
        <v>0</v>
      </c>
      <c r="AR1870">
        <v>0.108046439407026</v>
      </c>
      <c r="AS1870">
        <v>1.05701247974719</v>
      </c>
      <c r="AT1870">
        <v>1.15725002271254</v>
      </c>
      <c r="AU1870">
        <v>0.89658236507569999</v>
      </c>
      <c r="AV1870">
        <v>486.11525016115797</v>
      </c>
      <c r="AW1870">
        <v>1.0564386762414999E-3</v>
      </c>
      <c r="AX1870" s="98">
        <v>0.89658236507569999</v>
      </c>
      <c r="AY1870">
        <v>9.3521697433961104E-2</v>
      </c>
      <c r="BD1870" s="95">
        <v>45526</v>
      </c>
    </row>
    <row r="1871" spans="1:56">
      <c r="A1871" t="s">
        <v>110</v>
      </c>
      <c r="B1871">
        <v>5587.6625000000004</v>
      </c>
      <c r="C1871">
        <v>0</v>
      </c>
      <c r="D1871">
        <v>12159.295</v>
      </c>
      <c r="E1871" s="95">
        <v>45526</v>
      </c>
      <c r="F1871" t="s">
        <v>2020</v>
      </c>
      <c r="G1871" t="b">
        <v>0</v>
      </c>
      <c r="H1871" t="b">
        <v>0</v>
      </c>
      <c r="I1871" t="b">
        <v>0</v>
      </c>
      <c r="J1871" t="b">
        <v>0</v>
      </c>
      <c r="K1871" t="b">
        <v>0</v>
      </c>
      <c r="L1871">
        <v>5587.6625000000004</v>
      </c>
      <c r="M1871">
        <v>5587.6625000000004</v>
      </c>
      <c r="N1871" t="b">
        <v>0</v>
      </c>
      <c r="O1871">
        <v>5587.6625000000004</v>
      </c>
      <c r="P1871">
        <v>0.99764099359475</v>
      </c>
      <c r="R1871">
        <v>12159.295</v>
      </c>
      <c r="S1871">
        <v>12159.295</v>
      </c>
      <c r="T1871" s="97">
        <v>45526</v>
      </c>
      <c r="U1871">
        <v>12159.295</v>
      </c>
      <c r="W1871">
        <v>6.2510376008392196E-2</v>
      </c>
      <c r="X1871">
        <v>6.6485715466758299E-2</v>
      </c>
      <c r="Y1871">
        <v>0.99754578024334595</v>
      </c>
      <c r="Z1871">
        <v>0.99754578024334595</v>
      </c>
      <c r="AA1871">
        <v>451.73783417457298</v>
      </c>
      <c r="AB1871">
        <v>-2.4572362904625002E-3</v>
      </c>
      <c r="AC1871" s="96">
        <v>6.0380101871661602E-6</v>
      </c>
      <c r="AD1871">
        <v>0.107735909193642</v>
      </c>
      <c r="AE1871">
        <v>0.13297642462027201</v>
      </c>
      <c r="AF1871">
        <v>0.13297642462027201</v>
      </c>
      <c r="AG1871">
        <v>451.73783417457298</v>
      </c>
      <c r="AH1871">
        <v>456.12743106356498</v>
      </c>
      <c r="AI1871">
        <v>16.27</v>
      </c>
      <c r="AJ1871">
        <v>462.969342529519</v>
      </c>
      <c r="AK1871">
        <v>449.28551959761199</v>
      </c>
      <c r="AL1871">
        <v>0</v>
      </c>
      <c r="AN1871">
        <v>0</v>
      </c>
      <c r="AO1871">
        <v>0</v>
      </c>
      <c r="AP1871">
        <v>0</v>
      </c>
      <c r="AQ1871">
        <v>0.108486588752604</v>
      </c>
      <c r="AR1871">
        <v>0.108046439407026</v>
      </c>
      <c r="AS1871">
        <v>1.05701247974719</v>
      </c>
      <c r="AT1871">
        <v>1.15700193068317</v>
      </c>
      <c r="AU1871">
        <v>0.90855027347830797</v>
      </c>
      <c r="AV1871">
        <v>485.04501545048998</v>
      </c>
      <c r="AW1871">
        <v>-2.2016069446761E-3</v>
      </c>
      <c r="AX1871" s="98">
        <v>0.90855027347830797</v>
      </c>
      <c r="AY1871">
        <v>9.3864915899513401E-2</v>
      </c>
      <c r="AZ1871" s="97">
        <v>45526</v>
      </c>
      <c r="BA1871">
        <v>485.04501545048998</v>
      </c>
      <c r="BB1871">
        <v>485.04500644489002</v>
      </c>
      <c r="BC1871" s="96">
        <v>9.0055999635296707E-6</v>
      </c>
      <c r="BD1871" s="95">
        <v>45526</v>
      </c>
    </row>
    <row r="1872" spans="1:56">
      <c r="A1872" t="s">
        <v>104</v>
      </c>
      <c r="B1872">
        <v>5625.8374999999996</v>
      </c>
      <c r="C1872">
        <v>0</v>
      </c>
      <c r="D1872">
        <v>12249.093000000001</v>
      </c>
      <c r="E1872" s="95">
        <v>45527</v>
      </c>
      <c r="F1872" t="s">
        <v>2021</v>
      </c>
      <c r="G1872" t="b">
        <v>0</v>
      </c>
      <c r="H1872" t="b">
        <v>0</v>
      </c>
      <c r="I1872" t="b">
        <v>0</v>
      </c>
      <c r="J1872" t="b">
        <v>0</v>
      </c>
      <c r="K1872" t="b">
        <v>0</v>
      </c>
      <c r="L1872">
        <v>5625.8374999999996</v>
      </c>
      <c r="M1872">
        <v>5625.8374999999996</v>
      </c>
      <c r="N1872" t="b">
        <v>0</v>
      </c>
      <c r="O1872">
        <v>5625.8374999999996</v>
      </c>
      <c r="P1872">
        <v>1.0068320160711199</v>
      </c>
      <c r="R1872">
        <v>12249.093000000001</v>
      </c>
      <c r="S1872">
        <v>12249.093000000001</v>
      </c>
      <c r="X1872">
        <v>6.2510376008392196E-2</v>
      </c>
      <c r="Y1872">
        <v>1.00721149218162</v>
      </c>
      <c r="Z1872">
        <v>1.00721149218162</v>
      </c>
      <c r="AA1872">
        <v>454.99553803386601</v>
      </c>
      <c r="AB1872">
        <v>7.1856137123166002E-3</v>
      </c>
      <c r="AC1872" s="96">
        <v>5.1633044422633701E-5</v>
      </c>
      <c r="AD1872">
        <v>0.12796658151128901</v>
      </c>
      <c r="AE1872">
        <v>0.141013007664162</v>
      </c>
      <c r="AF1872">
        <v>0.141013007664162</v>
      </c>
      <c r="AH1872">
        <v>451.73783417457298</v>
      </c>
      <c r="AI1872">
        <v>17.55</v>
      </c>
      <c r="AJ1872">
        <v>458.513901687192</v>
      </c>
      <c r="AK1872">
        <v>444.96176666195498</v>
      </c>
      <c r="AL1872">
        <v>1.0058421516754E-3</v>
      </c>
      <c r="AM1872">
        <v>8.4049823633150001E-4</v>
      </c>
      <c r="AN1872">
        <v>6.5341289028586005E-2</v>
      </c>
      <c r="AO1872" s="96">
        <v>-5.7919816348617204E-6</v>
      </c>
      <c r="AP1872">
        <v>6.5335497046951102E-2</v>
      </c>
      <c r="AR1872">
        <v>0.108486588752604</v>
      </c>
      <c r="AS1872">
        <v>1.0535980323030401</v>
      </c>
      <c r="AT1872">
        <v>1.15489842148361</v>
      </c>
      <c r="AU1872">
        <v>0.91116732955367596</v>
      </c>
      <c r="AV1872">
        <v>488.21616826553202</v>
      </c>
      <c r="AW1872">
        <v>6.5378525993026997E-3</v>
      </c>
      <c r="AX1872" s="98">
        <v>0.91116732955367596</v>
      </c>
      <c r="AY1872">
        <v>9.6454598366608704E-2</v>
      </c>
      <c r="BD1872" s="95">
        <v>45527</v>
      </c>
    </row>
    <row r="1873" spans="1:56">
      <c r="A1873" t="s">
        <v>105</v>
      </c>
      <c r="B1873">
        <v>5626.8</v>
      </c>
      <c r="C1873">
        <v>0</v>
      </c>
      <c r="D1873">
        <v>12250.691999999999</v>
      </c>
      <c r="E1873" s="95">
        <v>45527</v>
      </c>
      <c r="F1873" t="s">
        <v>2022</v>
      </c>
      <c r="G1873" t="b">
        <v>0</v>
      </c>
      <c r="H1873" t="b">
        <v>0</v>
      </c>
      <c r="I1873" t="b">
        <v>0</v>
      </c>
      <c r="J1873" t="b">
        <v>0</v>
      </c>
      <c r="K1873" t="b">
        <v>0</v>
      </c>
      <c r="L1873">
        <v>5626.8</v>
      </c>
      <c r="M1873">
        <v>5626.8</v>
      </c>
      <c r="N1873" t="b">
        <v>0</v>
      </c>
      <c r="O1873">
        <v>5626.8</v>
      </c>
      <c r="P1873">
        <v>1.0001710856383601</v>
      </c>
      <c r="R1873">
        <v>12250.691999999999</v>
      </c>
      <c r="S1873">
        <v>12250.691999999999</v>
      </c>
      <c r="X1873">
        <v>6.2510376008392196E-2</v>
      </c>
      <c r="Y1873">
        <v>1.00013054027755</v>
      </c>
      <c r="Z1873">
        <v>1.00013054027755</v>
      </c>
      <c r="AA1873">
        <v>455.05493327768698</v>
      </c>
      <c r="AB1873">
        <v>1.305317579129E-4</v>
      </c>
      <c r="AC1873" s="96">
        <v>1.7038539823843799E-8</v>
      </c>
      <c r="AD1873">
        <v>0.12407547132176899</v>
      </c>
      <c r="AE1873">
        <v>0.138884952245035</v>
      </c>
      <c r="AF1873">
        <v>0.138884952245035</v>
      </c>
      <c r="AH1873">
        <v>451.73783417457298</v>
      </c>
      <c r="AI1873">
        <v>17.55</v>
      </c>
      <c r="AJ1873">
        <v>458.513901687192</v>
      </c>
      <c r="AK1873">
        <v>444.96176666195498</v>
      </c>
      <c r="AL1873">
        <v>8.4049823633150001E-4</v>
      </c>
      <c r="AM1873">
        <v>6.7515432098759996E-4</v>
      </c>
      <c r="AN1873">
        <v>4.86288801868495E-2</v>
      </c>
      <c r="AO1873" s="96">
        <v>-4.30656792893557E-7</v>
      </c>
      <c r="AP1873">
        <v>4.86284495300566E-2</v>
      </c>
      <c r="AR1873">
        <v>0.108486588752604</v>
      </c>
      <c r="AS1873">
        <v>1.0535980323030401</v>
      </c>
      <c r="AT1873">
        <v>1.13864943226534</v>
      </c>
      <c r="AU1873">
        <v>0.91938495619959404</v>
      </c>
      <c r="AV1873">
        <v>488.27383746925398</v>
      </c>
      <c r="AW1873">
        <v>1.181222734329E-4</v>
      </c>
      <c r="AX1873" s="98">
        <v>0.91938495619959404</v>
      </c>
      <c r="AY1873">
        <v>9.6438030510718295E-2</v>
      </c>
      <c r="BD1873" s="95">
        <v>45527</v>
      </c>
    </row>
    <row r="1874" spans="1:56">
      <c r="A1874" t="s">
        <v>106</v>
      </c>
      <c r="B1874">
        <v>5637.7749999999996</v>
      </c>
      <c r="C1874">
        <v>0</v>
      </c>
      <c r="D1874">
        <v>12275.045</v>
      </c>
      <c r="E1874" s="95">
        <v>45527</v>
      </c>
      <c r="F1874" t="s">
        <v>2023</v>
      </c>
      <c r="G1874" t="b">
        <v>0</v>
      </c>
      <c r="H1874" t="b">
        <v>0</v>
      </c>
      <c r="I1874" t="b">
        <v>0</v>
      </c>
      <c r="J1874" t="b">
        <v>0</v>
      </c>
      <c r="K1874" t="b">
        <v>0</v>
      </c>
      <c r="L1874">
        <v>5637.7749999999996</v>
      </c>
      <c r="M1874">
        <v>5637.7749999999996</v>
      </c>
      <c r="N1874" t="b">
        <v>0</v>
      </c>
      <c r="O1874">
        <v>5637.7749999999996</v>
      </c>
      <c r="P1874">
        <v>1.00195048695528</v>
      </c>
      <c r="R1874">
        <v>12275.045</v>
      </c>
      <c r="S1874">
        <v>12275.045</v>
      </c>
      <c r="X1874">
        <v>6.2510376008392196E-2</v>
      </c>
      <c r="Y1874">
        <v>1.00198788770462</v>
      </c>
      <c r="Z1874">
        <v>1.00198788770462</v>
      </c>
      <c r="AA1874">
        <v>455.95953138447999</v>
      </c>
      <c r="AB1874">
        <v>1.9859144704786999E-3</v>
      </c>
      <c r="AC1874" s="96">
        <v>3.9438562840568502E-6</v>
      </c>
      <c r="AD1874">
        <v>0.122018264935216</v>
      </c>
      <c r="AE1874">
        <v>0.13754660277831199</v>
      </c>
      <c r="AF1874">
        <v>0.13754660277831199</v>
      </c>
      <c r="AH1874">
        <v>451.73783417457298</v>
      </c>
      <c r="AI1874">
        <v>17.55</v>
      </c>
      <c r="AJ1874">
        <v>458.513901687192</v>
      </c>
      <c r="AK1874">
        <v>444.96176666195498</v>
      </c>
      <c r="AL1874">
        <v>6.7515432098759996E-4</v>
      </c>
      <c r="AM1874">
        <v>5.0981040564370003E-4</v>
      </c>
      <c r="AN1874">
        <v>7.9590019439485404E-2</v>
      </c>
      <c r="AO1874" s="96">
        <v>-3.5577507606632201E-10</v>
      </c>
      <c r="AP1874">
        <v>7.9590019083710301E-2</v>
      </c>
      <c r="AR1874">
        <v>0.108486588752604</v>
      </c>
      <c r="AS1874">
        <v>1.0535980323030401</v>
      </c>
      <c r="AT1874">
        <v>1.1387555397440701</v>
      </c>
      <c r="AU1874">
        <v>0.91602409292068998</v>
      </c>
      <c r="AV1874">
        <v>489.16605925829799</v>
      </c>
      <c r="AW1874">
        <v>1.8272979639224001E-3</v>
      </c>
      <c r="AX1874" s="98">
        <v>0.91602409292068998</v>
      </c>
      <c r="AY1874">
        <v>9.6512371636911898E-2</v>
      </c>
      <c r="BD1874" s="95">
        <v>45527</v>
      </c>
    </row>
    <row r="1875" spans="1:56">
      <c r="A1875" t="s">
        <v>107</v>
      </c>
      <c r="B1875">
        <v>5612.8874999999998</v>
      </c>
      <c r="C1875">
        <v>0</v>
      </c>
      <c r="D1875">
        <v>12221.691999999999</v>
      </c>
      <c r="E1875" s="95">
        <v>45527</v>
      </c>
      <c r="F1875" t="s">
        <v>2024</v>
      </c>
      <c r="G1875" t="b">
        <v>0</v>
      </c>
      <c r="H1875" t="b">
        <v>0</v>
      </c>
      <c r="I1875" t="b">
        <v>0</v>
      </c>
      <c r="J1875" t="b">
        <v>0</v>
      </c>
      <c r="K1875" t="b">
        <v>0</v>
      </c>
      <c r="L1875">
        <v>5612.8874999999998</v>
      </c>
      <c r="M1875">
        <v>5612.8874999999998</v>
      </c>
      <c r="N1875" t="b">
        <v>0</v>
      </c>
      <c r="O1875">
        <v>5612.8874999999998</v>
      </c>
      <c r="P1875">
        <v>0.99558558119116103</v>
      </c>
      <c r="R1875">
        <v>12221.691999999999</v>
      </c>
      <c r="S1875">
        <v>12221.691999999999</v>
      </c>
      <c r="X1875">
        <v>6.2510376008392196E-2</v>
      </c>
      <c r="Y1875">
        <v>0.99565353935566003</v>
      </c>
      <c r="Z1875">
        <v>0.99565353935566003</v>
      </c>
      <c r="AA1875">
        <v>453.97772122590601</v>
      </c>
      <c r="AB1875">
        <v>-4.3559339646478002E-3</v>
      </c>
      <c r="AC1875" s="96">
        <v>1.89741607043723E-5</v>
      </c>
      <c r="AD1875">
        <v>0.126504445487434</v>
      </c>
      <c r="AE1875">
        <v>0.139124435245052</v>
      </c>
      <c r="AF1875">
        <v>0.139124435245052</v>
      </c>
      <c r="AH1875">
        <v>451.73783417457298</v>
      </c>
      <c r="AI1875">
        <v>17.55</v>
      </c>
      <c r="AJ1875">
        <v>458.513901687192</v>
      </c>
      <c r="AK1875">
        <v>444.96176666195498</v>
      </c>
      <c r="AL1875">
        <v>5.0981040564370003E-4</v>
      </c>
      <c r="AM1875">
        <v>3.4446649029979998E-4</v>
      </c>
      <c r="AN1875">
        <v>1.1411925871224E-3</v>
      </c>
      <c r="AO1875" s="96">
        <v>-3.63421071014613E-10</v>
      </c>
      <c r="AP1875">
        <v>1.1411922237013E-3</v>
      </c>
      <c r="AR1875">
        <v>0.108486588752604</v>
      </c>
      <c r="AS1875">
        <v>1.0535980323030401</v>
      </c>
      <c r="AT1875">
        <v>1.1382792080436701</v>
      </c>
      <c r="AU1875">
        <v>0.95136392298211003</v>
      </c>
      <c r="AV1875">
        <v>487.216734149807</v>
      </c>
      <c r="AW1875">
        <v>-3.9849966521528996E-3</v>
      </c>
      <c r="AX1875" s="98">
        <v>0.95136392298211003</v>
      </c>
      <c r="AY1875">
        <v>9.6906519090010398E-2</v>
      </c>
      <c r="BD1875" s="95">
        <v>45527</v>
      </c>
    </row>
    <row r="1876" spans="1:56">
      <c r="A1876" t="s">
        <v>108</v>
      </c>
      <c r="B1876">
        <v>5635.625</v>
      </c>
      <c r="C1876">
        <v>0</v>
      </c>
      <c r="D1876">
        <v>12270.682000000001</v>
      </c>
      <c r="E1876" s="95">
        <v>45527</v>
      </c>
      <c r="F1876" t="s">
        <v>2025</v>
      </c>
      <c r="G1876" t="b">
        <v>0</v>
      </c>
      <c r="H1876" t="b">
        <v>0</v>
      </c>
      <c r="I1876" t="b">
        <v>0</v>
      </c>
      <c r="J1876" t="b">
        <v>0</v>
      </c>
      <c r="K1876" t="b">
        <v>0</v>
      </c>
      <c r="L1876">
        <v>5635.625</v>
      </c>
      <c r="M1876">
        <v>5635.625</v>
      </c>
      <c r="N1876" t="b">
        <v>0</v>
      </c>
      <c r="O1876">
        <v>5635.625</v>
      </c>
      <c r="P1876">
        <v>1.00405094525767</v>
      </c>
      <c r="R1876">
        <v>12270.682000000001</v>
      </c>
      <c r="S1876">
        <v>12270.682000000001</v>
      </c>
      <c r="X1876">
        <v>6.2510376008392196E-2</v>
      </c>
      <c r="Y1876">
        <v>1.00400844662097</v>
      </c>
      <c r="Z1876">
        <v>1.00400844662097</v>
      </c>
      <c r="AA1876">
        <v>455.79746668855199</v>
      </c>
      <c r="AB1876">
        <v>4.0004342032475002E-3</v>
      </c>
      <c r="AC1876" s="96">
        <v>1.6003473814512899E-5</v>
      </c>
      <c r="AD1876">
        <v>0.12937148029193399</v>
      </c>
      <c r="AE1876">
        <v>0.140077992782774</v>
      </c>
      <c r="AF1876">
        <v>0.140077992782774</v>
      </c>
      <c r="AH1876">
        <v>451.73783417457298</v>
      </c>
      <c r="AI1876">
        <v>17.55</v>
      </c>
      <c r="AJ1876">
        <v>458.513901687192</v>
      </c>
      <c r="AK1876">
        <v>444.96176666195498</v>
      </c>
      <c r="AL1876">
        <v>3.4446649029979998E-4</v>
      </c>
      <c r="AM1876">
        <v>1.7912257495590001E-4</v>
      </c>
      <c r="AN1876">
        <v>5.7256956200107002E-3</v>
      </c>
      <c r="AO1876">
        <v>0</v>
      </c>
      <c r="AP1876">
        <v>5.7256956200107002E-3</v>
      </c>
      <c r="AR1876">
        <v>0.108486588752604</v>
      </c>
      <c r="AS1876">
        <v>1.0535980323030401</v>
      </c>
      <c r="AT1876">
        <v>1.13574427211139</v>
      </c>
      <c r="AU1876">
        <v>0.87090217833720796</v>
      </c>
      <c r="AV1876">
        <v>489.07081079446698</v>
      </c>
      <c r="AW1876">
        <v>3.8054453279309998E-3</v>
      </c>
      <c r="AX1876" s="98">
        <v>0.87090217833720796</v>
      </c>
      <c r="AY1876">
        <v>9.7427623662683996E-2</v>
      </c>
      <c r="BD1876" s="95">
        <v>45527</v>
      </c>
    </row>
    <row r="1877" spans="1:56">
      <c r="A1877" t="s">
        <v>109</v>
      </c>
      <c r="B1877">
        <v>5641.2875000000004</v>
      </c>
      <c r="C1877">
        <v>0</v>
      </c>
      <c r="D1877">
        <v>12282.746999999999</v>
      </c>
      <c r="E1877" s="95">
        <v>45527</v>
      </c>
      <c r="F1877" t="s">
        <v>2026</v>
      </c>
      <c r="G1877" t="b">
        <v>0</v>
      </c>
      <c r="H1877" t="b">
        <v>0</v>
      </c>
      <c r="I1877" t="b">
        <v>0</v>
      </c>
      <c r="J1877" t="b">
        <v>0</v>
      </c>
      <c r="K1877" t="b">
        <v>0</v>
      </c>
      <c r="L1877">
        <v>5641.2875000000004</v>
      </c>
      <c r="M1877">
        <v>5641.2875000000004</v>
      </c>
      <c r="N1877" t="b">
        <v>0</v>
      </c>
      <c r="O1877">
        <v>5641.2875000000004</v>
      </c>
      <c r="P1877">
        <v>1.0010047687701</v>
      </c>
      <c r="R1877">
        <v>12282.746999999999</v>
      </c>
      <c r="S1877">
        <v>12282.746999999999</v>
      </c>
      <c r="X1877">
        <v>6.2510376008392196E-2</v>
      </c>
      <c r="Y1877">
        <v>1.0009832379324901</v>
      </c>
      <c r="Z1877">
        <v>1.0009832379324901</v>
      </c>
      <c r="AA1877">
        <v>456.24562404733598</v>
      </c>
      <c r="AB1877">
        <v>9.8275487069749996E-4</v>
      </c>
      <c r="AC1877" s="96">
        <v>9.658071358797969E-7</v>
      </c>
      <c r="AD1877">
        <v>0.12583712546546899</v>
      </c>
      <c r="AE1877">
        <v>0.13814593462646699</v>
      </c>
      <c r="AF1877">
        <v>0.13814593462646699</v>
      </c>
      <c r="AH1877">
        <v>451.73783417457298</v>
      </c>
      <c r="AI1877">
        <v>17.55</v>
      </c>
      <c r="AJ1877">
        <v>458.513901687192</v>
      </c>
      <c r="AK1877">
        <v>444.96176666195498</v>
      </c>
      <c r="AL1877">
        <v>1.7912257495590001E-4</v>
      </c>
      <c r="AM1877">
        <v>0</v>
      </c>
      <c r="AN1877">
        <v>0</v>
      </c>
      <c r="AO1877">
        <v>0</v>
      </c>
      <c r="AP1877">
        <v>0</v>
      </c>
      <c r="AR1877">
        <v>0.108486588752604</v>
      </c>
      <c r="AS1877">
        <v>1.0535980323030401</v>
      </c>
      <c r="AT1877">
        <v>1.13236818434225</v>
      </c>
      <c r="AU1877">
        <v>0.87362339380298804</v>
      </c>
      <c r="AV1877">
        <v>489.48947102732001</v>
      </c>
      <c r="AW1877">
        <v>8.5603193568820003E-4</v>
      </c>
      <c r="AX1877" s="98">
        <v>0.87362339380298804</v>
      </c>
      <c r="AY1877">
        <v>9.6144757474677697E-2</v>
      </c>
      <c r="BD1877" s="95">
        <v>45527</v>
      </c>
    </row>
    <row r="1878" spans="1:56">
      <c r="A1878" t="s">
        <v>110</v>
      </c>
      <c r="B1878">
        <v>5651.8</v>
      </c>
      <c r="C1878">
        <v>0</v>
      </c>
      <c r="D1878">
        <v>12305.41</v>
      </c>
      <c r="E1878" s="95">
        <v>45527</v>
      </c>
      <c r="F1878" t="s">
        <v>2027</v>
      </c>
      <c r="G1878" t="b">
        <v>0</v>
      </c>
      <c r="H1878" t="b">
        <v>0</v>
      </c>
      <c r="I1878" t="b">
        <v>0</v>
      </c>
      <c r="J1878" t="b">
        <v>0</v>
      </c>
      <c r="K1878" t="b">
        <v>0</v>
      </c>
      <c r="L1878">
        <v>5651.8</v>
      </c>
      <c r="M1878">
        <v>5651.8</v>
      </c>
      <c r="N1878" t="b">
        <v>0</v>
      </c>
      <c r="O1878">
        <v>5651.8</v>
      </c>
      <c r="P1878">
        <v>1.00186349304126</v>
      </c>
      <c r="R1878">
        <v>12305.41</v>
      </c>
      <c r="S1878">
        <v>12305.41</v>
      </c>
      <c r="T1878" s="97">
        <v>45527</v>
      </c>
      <c r="U1878">
        <v>12305.41</v>
      </c>
      <c r="W1878">
        <v>6.0415526523428603E-2</v>
      </c>
      <c r="X1878">
        <v>6.2510376008392196E-2</v>
      </c>
      <c r="Y1878">
        <v>1.0018451084272899</v>
      </c>
      <c r="Z1878">
        <v>1.0018451084272899</v>
      </c>
      <c r="AA1878">
        <v>457.08744669318099</v>
      </c>
      <c r="AB1878">
        <v>1.8434083056893E-3</v>
      </c>
      <c r="AC1878" s="96">
        <v>3.3981541814844699E-6</v>
      </c>
      <c r="AD1878">
        <v>0.12346879709163699</v>
      </c>
      <c r="AE1878">
        <v>0.13671722859789701</v>
      </c>
      <c r="AF1878">
        <v>0.13671722859789701</v>
      </c>
      <c r="AG1878">
        <v>457.08744669318099</v>
      </c>
      <c r="AH1878">
        <v>451.73783417457298</v>
      </c>
      <c r="AI1878">
        <v>17.55</v>
      </c>
      <c r="AJ1878">
        <v>458.513901687192</v>
      </c>
      <c r="AK1878">
        <v>444.96176666195498</v>
      </c>
      <c r="AL1878">
        <v>0</v>
      </c>
      <c r="AN1878">
        <v>0</v>
      </c>
      <c r="AO1878">
        <v>0</v>
      </c>
      <c r="AP1878">
        <v>0</v>
      </c>
      <c r="AQ1878">
        <v>0.109439150421934</v>
      </c>
      <c r="AR1878">
        <v>0.108486588752604</v>
      </c>
      <c r="AS1878">
        <v>1.0535980323030401</v>
      </c>
      <c r="AT1878">
        <v>1.1406291372499999</v>
      </c>
      <c r="AU1878">
        <v>0.87707086019189695</v>
      </c>
      <c r="AV1878">
        <v>490.27832498479302</v>
      </c>
      <c r="AW1878">
        <v>1.6115851395467999E-3</v>
      </c>
      <c r="AX1878" s="98">
        <v>0.87707086019189695</v>
      </c>
      <c r="AY1878">
        <v>9.57452162844524E-2</v>
      </c>
      <c r="AZ1878" s="97">
        <v>45527</v>
      </c>
      <c r="BA1878">
        <v>490.27832498479302</v>
      </c>
      <c r="BB1878">
        <v>490.27831591479003</v>
      </c>
      <c r="BC1878" s="96">
        <v>9.0700023065437495E-6</v>
      </c>
      <c r="BD1878" s="95">
        <v>45527</v>
      </c>
    </row>
    <row r="1879" spans="1:56">
      <c r="A1879" t="s">
        <v>104</v>
      </c>
      <c r="B1879">
        <v>5661.1</v>
      </c>
      <c r="C1879">
        <v>0</v>
      </c>
      <c r="D1879">
        <v>12328.519</v>
      </c>
      <c r="E1879" s="95">
        <v>45530</v>
      </c>
      <c r="F1879" t="s">
        <v>2028</v>
      </c>
      <c r="G1879" t="b">
        <v>0</v>
      </c>
      <c r="H1879" t="b">
        <v>0</v>
      </c>
      <c r="I1879" t="b">
        <v>0</v>
      </c>
      <c r="J1879" t="b">
        <v>0</v>
      </c>
      <c r="K1879" t="b">
        <v>0</v>
      </c>
      <c r="L1879">
        <v>5661.1</v>
      </c>
      <c r="M1879">
        <v>5661.1</v>
      </c>
      <c r="N1879" t="b">
        <v>0</v>
      </c>
      <c r="O1879">
        <v>5661.1</v>
      </c>
      <c r="P1879">
        <v>1.0016454934711001</v>
      </c>
      <c r="R1879">
        <v>12328.519</v>
      </c>
      <c r="S1879">
        <v>12328.519</v>
      </c>
      <c r="X1879">
        <v>6.0415526523428603E-2</v>
      </c>
      <c r="Y1879">
        <v>1.0013744917721501</v>
      </c>
      <c r="Z1879">
        <v>1.0013744917721501</v>
      </c>
      <c r="AA1879">
        <v>457.71570962781698</v>
      </c>
      <c r="AB1879">
        <v>1.3735480230266E-3</v>
      </c>
      <c r="AC1879" s="96">
        <v>1.8866341715603801E-6</v>
      </c>
      <c r="AD1879">
        <v>0.12053859375593499</v>
      </c>
      <c r="AE1879">
        <v>0.13502108449417799</v>
      </c>
      <c r="AF1879">
        <v>0.13502108449417799</v>
      </c>
      <c r="AH1879">
        <v>457.08744669318099</v>
      </c>
      <c r="AI1879">
        <v>15.86</v>
      </c>
      <c r="AJ1879">
        <v>463.943758393579</v>
      </c>
      <c r="AK1879">
        <v>450.23113499278298</v>
      </c>
      <c r="AL1879">
        <v>1.0058421516754E-3</v>
      </c>
      <c r="AM1879">
        <v>8.4049823633150001E-4</v>
      </c>
      <c r="AN1879">
        <v>1.6569204733208999E-3</v>
      </c>
      <c r="AO1879">
        <v>-1.6660752340439999E-4</v>
      </c>
      <c r="AP1879">
        <v>1.4903129499165E-3</v>
      </c>
      <c r="AR1879">
        <v>0.109439150421934</v>
      </c>
      <c r="AS1879">
        <v>1.04612245972949</v>
      </c>
      <c r="AT1879">
        <v>1.1431675411411</v>
      </c>
      <c r="AU1879">
        <v>0.879948226735355</v>
      </c>
      <c r="AV1879">
        <v>490.848799252059</v>
      </c>
      <c r="AW1879">
        <v>1.1635722776122E-3</v>
      </c>
      <c r="AX1879" s="98">
        <v>0.879948226735355</v>
      </c>
      <c r="AY1879">
        <v>9.4846213364781398E-2</v>
      </c>
      <c r="BD1879" s="95">
        <v>45530</v>
      </c>
    </row>
    <row r="1880" spans="1:56">
      <c r="A1880" t="s">
        <v>105</v>
      </c>
      <c r="B1880">
        <v>5637.6750000000002</v>
      </c>
      <c r="C1880">
        <v>0</v>
      </c>
      <c r="D1880">
        <v>12277.120999999999</v>
      </c>
      <c r="E1880" s="95">
        <v>45530</v>
      </c>
      <c r="F1880" t="s">
        <v>2029</v>
      </c>
      <c r="G1880" t="b">
        <v>0</v>
      </c>
      <c r="H1880" t="b">
        <v>0</v>
      </c>
      <c r="I1880" t="b">
        <v>0</v>
      </c>
      <c r="J1880" t="b">
        <v>0</v>
      </c>
      <c r="K1880" t="b">
        <v>0</v>
      </c>
      <c r="L1880">
        <v>5637.6750000000002</v>
      </c>
      <c r="M1880">
        <v>5637.6750000000002</v>
      </c>
      <c r="N1880" t="b">
        <v>0</v>
      </c>
      <c r="O1880">
        <v>5637.6750000000002</v>
      </c>
      <c r="P1880">
        <v>0.99586211160375204</v>
      </c>
      <c r="R1880">
        <v>12277.120999999999</v>
      </c>
      <c r="S1880">
        <v>12277.120999999999</v>
      </c>
      <c r="X1880">
        <v>6.0415526523428603E-2</v>
      </c>
      <c r="Y1880">
        <v>0.99583096720701003</v>
      </c>
      <c r="Z1880">
        <v>0.99583096720701003</v>
      </c>
      <c r="AA1880">
        <v>455.80747782451198</v>
      </c>
      <c r="AB1880">
        <v>-4.1777474397369004E-3</v>
      </c>
      <c r="AC1880" s="96">
        <v>1.7453573670228499E-5</v>
      </c>
      <c r="AD1880">
        <v>0.124519338525531</v>
      </c>
      <c r="AE1880">
        <v>0.13640900109183801</v>
      </c>
      <c r="AF1880">
        <v>0.13640900109183801</v>
      </c>
      <c r="AH1880">
        <v>457.08744669318099</v>
      </c>
      <c r="AI1880">
        <v>15.86</v>
      </c>
      <c r="AJ1880">
        <v>463.943758393579</v>
      </c>
      <c r="AK1880">
        <v>450.23113499278298</v>
      </c>
      <c r="AL1880">
        <v>8.4049823633150001E-4</v>
      </c>
      <c r="AM1880">
        <v>6.7515432098759996E-4</v>
      </c>
      <c r="AN1880" s="96">
        <v>8.8835659987128804E-6</v>
      </c>
      <c r="AO1880">
        <v>-1.3992368323527001E-3</v>
      </c>
      <c r="AP1880">
        <v>-1.390353266354E-3</v>
      </c>
      <c r="AR1880">
        <v>0.109439150421934</v>
      </c>
      <c r="AS1880">
        <v>1.04612245972949</v>
      </c>
      <c r="AT1880">
        <v>1.14882024833146</v>
      </c>
      <c r="AU1880">
        <v>0.891002196579744</v>
      </c>
      <c r="AV1880">
        <v>489.047561644636</v>
      </c>
      <c r="AW1880">
        <v>-3.6696384103775E-3</v>
      </c>
      <c r="AX1880" s="98">
        <v>0.891002196579744</v>
      </c>
      <c r="AY1880">
        <v>9.5782264693102998E-2</v>
      </c>
      <c r="BD1880" s="95">
        <v>45530</v>
      </c>
    </row>
    <row r="1881" spans="1:56">
      <c r="A1881" t="s">
        <v>106</v>
      </c>
      <c r="B1881">
        <v>5632.4750000000004</v>
      </c>
      <c r="C1881">
        <v>0</v>
      </c>
      <c r="D1881">
        <v>12266.021000000001</v>
      </c>
      <c r="E1881" s="95">
        <v>45530</v>
      </c>
      <c r="F1881" t="s">
        <v>2030</v>
      </c>
      <c r="G1881" t="b">
        <v>0</v>
      </c>
      <c r="H1881" t="b">
        <v>0</v>
      </c>
      <c r="I1881" t="b">
        <v>0</v>
      </c>
      <c r="J1881" t="b">
        <v>0</v>
      </c>
      <c r="K1881" t="b">
        <v>0</v>
      </c>
      <c r="L1881">
        <v>5632.4750000000004</v>
      </c>
      <c r="M1881">
        <v>5632.4750000000004</v>
      </c>
      <c r="N1881" t="b">
        <v>0</v>
      </c>
      <c r="O1881">
        <v>5632.4750000000004</v>
      </c>
      <c r="P1881">
        <v>0.99907763395371296</v>
      </c>
      <c r="R1881">
        <v>12266.021000000001</v>
      </c>
      <c r="S1881">
        <v>12266.021000000001</v>
      </c>
      <c r="X1881">
        <v>6.0415526523428603E-2</v>
      </c>
      <c r="Y1881">
        <v>0.999095879237486</v>
      </c>
      <c r="Z1881">
        <v>0.999095879237486</v>
      </c>
      <c r="AA1881">
        <v>455.39537282010201</v>
      </c>
      <c r="AB1881">
        <v>-9.0452972621089995E-4</v>
      </c>
      <c r="AC1881" s="96">
        <v>8.1817402559917095E-7</v>
      </c>
      <c r="AD1881">
        <v>0.121084091711897</v>
      </c>
      <c r="AE1881">
        <v>0.13450833015446101</v>
      </c>
      <c r="AF1881">
        <v>0.13450833015446101</v>
      </c>
      <c r="AH1881">
        <v>457.08744669318099</v>
      </c>
      <c r="AI1881">
        <v>15.86</v>
      </c>
      <c r="AJ1881">
        <v>463.943758393579</v>
      </c>
      <c r="AK1881">
        <v>450.23113499278298</v>
      </c>
      <c r="AL1881">
        <v>6.7515432098759996E-4</v>
      </c>
      <c r="AM1881">
        <v>5.0981040564370003E-4</v>
      </c>
      <c r="AN1881" s="96">
        <v>1.04298464997007E-7</v>
      </c>
      <c r="AO1881">
        <v>-7.1976355478699998E-4</v>
      </c>
      <c r="AP1881">
        <v>-7.1965925632199996E-4</v>
      </c>
      <c r="AR1881">
        <v>0.109439150421934</v>
      </c>
      <c r="AS1881">
        <v>1.04612245972949</v>
      </c>
      <c r="AT1881">
        <v>1.1429328429848999</v>
      </c>
      <c r="AU1881">
        <v>0.88193654308704295</v>
      </c>
      <c r="AV1881">
        <v>488.65315449341</v>
      </c>
      <c r="AW1881">
        <v>-8.0648015072249995E-4</v>
      </c>
      <c r="AX1881" s="98">
        <v>0.88193654308704295</v>
      </c>
      <c r="AY1881">
        <v>9.5560883113708597E-2</v>
      </c>
      <c r="BD1881" s="95">
        <v>45530</v>
      </c>
    </row>
    <row r="1882" spans="1:56">
      <c r="A1882" t="s">
        <v>107</v>
      </c>
      <c r="B1882">
        <v>5644.3</v>
      </c>
      <c r="C1882">
        <v>0</v>
      </c>
      <c r="D1882">
        <v>12291.496999999999</v>
      </c>
      <c r="E1882" s="95">
        <v>45530</v>
      </c>
      <c r="F1882" t="s">
        <v>2031</v>
      </c>
      <c r="G1882" t="b">
        <v>0</v>
      </c>
      <c r="H1882" t="b">
        <v>0</v>
      </c>
      <c r="I1882" t="b">
        <v>0</v>
      </c>
      <c r="J1882" t="b">
        <v>0</v>
      </c>
      <c r="K1882" t="b">
        <v>0</v>
      </c>
      <c r="L1882">
        <v>5644.3</v>
      </c>
      <c r="M1882">
        <v>5644.3</v>
      </c>
      <c r="N1882" t="b">
        <v>0</v>
      </c>
      <c r="O1882">
        <v>5644.3</v>
      </c>
      <c r="P1882">
        <v>1.0020994323099499</v>
      </c>
      <c r="R1882">
        <v>12291.496999999999</v>
      </c>
      <c r="S1882">
        <v>12291.496999999999</v>
      </c>
      <c r="X1882">
        <v>6.0415526523428603E-2</v>
      </c>
      <c r="Y1882">
        <v>1.00207695714853</v>
      </c>
      <c r="Z1882">
        <v>1.00207695714853</v>
      </c>
      <c r="AA1882">
        <v>456.341209495089</v>
      </c>
      <c r="AB1882">
        <v>2.0748032548815001E-3</v>
      </c>
      <c r="AC1882" s="96">
        <v>4.3048085464671702E-6</v>
      </c>
      <c r="AD1882">
        <v>0.119320144008929</v>
      </c>
      <c r="AE1882">
        <v>0.13333239149881099</v>
      </c>
      <c r="AF1882">
        <v>0.13333239149881099</v>
      </c>
      <c r="AH1882">
        <v>457.08744669318099</v>
      </c>
      <c r="AI1882">
        <v>15.86</v>
      </c>
      <c r="AJ1882">
        <v>463.943758393579</v>
      </c>
      <c r="AK1882">
        <v>450.23113499278298</v>
      </c>
      <c r="AL1882">
        <v>5.0981040564370003E-4</v>
      </c>
      <c r="AM1882">
        <v>3.4446649029979998E-4</v>
      </c>
      <c r="AN1882" s="96">
        <v>1.00235943015973E-8</v>
      </c>
      <c r="AO1882" s="96">
        <v>-2.3157502301307501E-6</v>
      </c>
      <c r="AP1882" s="96">
        <v>-2.3057266358291499E-6</v>
      </c>
      <c r="AR1882">
        <v>0.109439150421934</v>
      </c>
      <c r="AS1882">
        <v>1.04612245972949</v>
      </c>
      <c r="AT1882">
        <v>1.1443332105095501</v>
      </c>
      <c r="AU1882">
        <v>0.89439875382247502</v>
      </c>
      <c r="AV1882">
        <v>489.547633206608</v>
      </c>
      <c r="AW1882">
        <v>1.8304981866429999E-3</v>
      </c>
      <c r="AX1882" s="98">
        <v>0.89439875382247502</v>
      </c>
      <c r="AY1882">
        <v>9.5360832537409998E-2</v>
      </c>
      <c r="BD1882" s="95">
        <v>45530</v>
      </c>
    </row>
    <row r="1883" spans="1:56">
      <c r="A1883" t="s">
        <v>108</v>
      </c>
      <c r="B1883">
        <v>5623.95</v>
      </c>
      <c r="C1883">
        <v>0</v>
      </c>
      <c r="D1883">
        <v>12247.545</v>
      </c>
      <c r="E1883" s="95">
        <v>45530</v>
      </c>
      <c r="F1883" t="s">
        <v>2032</v>
      </c>
      <c r="G1883" t="b">
        <v>0</v>
      </c>
      <c r="H1883" t="b">
        <v>0</v>
      </c>
      <c r="I1883" t="b">
        <v>0</v>
      </c>
      <c r="J1883" t="b">
        <v>0</v>
      </c>
      <c r="K1883" t="b">
        <v>0</v>
      </c>
      <c r="L1883">
        <v>5623.95</v>
      </c>
      <c r="M1883">
        <v>5623.95</v>
      </c>
      <c r="N1883" t="b">
        <v>0</v>
      </c>
      <c r="O1883">
        <v>5623.95</v>
      </c>
      <c r="P1883">
        <v>0.99639459277501197</v>
      </c>
      <c r="R1883">
        <v>12247.545</v>
      </c>
      <c r="S1883">
        <v>12247.545</v>
      </c>
      <c r="X1883">
        <v>6.0415526523428603E-2</v>
      </c>
      <c r="Y1883">
        <v>0.99642419470956201</v>
      </c>
      <c r="Z1883">
        <v>0.99642419470956201</v>
      </c>
      <c r="AA1883">
        <v>454.70942218393202</v>
      </c>
      <c r="AB1883">
        <v>-3.5822137637045999E-3</v>
      </c>
      <c r="AC1883" s="96">
        <v>1.28322554488748E-5</v>
      </c>
      <c r="AD1883">
        <v>0.121413446030667</v>
      </c>
      <c r="AE1883">
        <v>0.133877868904696</v>
      </c>
      <c r="AF1883">
        <v>0.133877868904696</v>
      </c>
      <c r="AH1883">
        <v>457.08744669318099</v>
      </c>
      <c r="AI1883">
        <v>15.86</v>
      </c>
      <c r="AJ1883">
        <v>463.943758393579</v>
      </c>
      <c r="AK1883">
        <v>450.23113499278298</v>
      </c>
      <c r="AL1883">
        <v>3.4446649029979998E-4</v>
      </c>
      <c r="AM1883">
        <v>1.7912257495590001E-4</v>
      </c>
      <c r="AN1883" s="96">
        <v>1.39288475746805E-21</v>
      </c>
      <c r="AO1883" s="96">
        <v>-1.55162869230895E-6</v>
      </c>
      <c r="AP1883" s="96">
        <v>-1.55162869230895E-6</v>
      </c>
      <c r="AR1883">
        <v>0.109439150421934</v>
      </c>
      <c r="AS1883">
        <v>1.04612245972949</v>
      </c>
      <c r="AT1883">
        <v>1.1455943923312399</v>
      </c>
      <c r="AU1883">
        <v>0.90228699505449494</v>
      </c>
      <c r="AV1883">
        <v>487.981577857319</v>
      </c>
      <c r="AW1883">
        <v>-3.1989846198024999E-3</v>
      </c>
      <c r="AX1883" s="98">
        <v>0.90228699505449494</v>
      </c>
      <c r="AY1883">
        <v>9.5735091751585497E-2</v>
      </c>
      <c r="BD1883" s="95">
        <v>45530</v>
      </c>
    </row>
    <row r="1884" spans="1:56">
      <c r="A1884" t="s">
        <v>109</v>
      </c>
      <c r="B1884">
        <v>5635.95</v>
      </c>
      <c r="C1884">
        <v>0</v>
      </c>
      <c r="D1884">
        <v>12273.763999999999</v>
      </c>
      <c r="E1884" s="95">
        <v>45530</v>
      </c>
      <c r="F1884" t="s">
        <v>2033</v>
      </c>
      <c r="G1884" t="b">
        <v>0</v>
      </c>
      <c r="H1884" t="b">
        <v>0</v>
      </c>
      <c r="I1884" t="b">
        <v>0</v>
      </c>
      <c r="J1884" t="b">
        <v>0</v>
      </c>
      <c r="K1884" t="b">
        <v>0</v>
      </c>
      <c r="L1884">
        <v>5635.95</v>
      </c>
      <c r="M1884">
        <v>5635.95</v>
      </c>
      <c r="N1884" t="b">
        <v>0</v>
      </c>
      <c r="O1884">
        <v>5635.95</v>
      </c>
      <c r="P1884">
        <v>1.0021337316298999</v>
      </c>
      <c r="R1884">
        <v>12273.763999999999</v>
      </c>
      <c r="S1884">
        <v>12273.763999999999</v>
      </c>
      <c r="X1884">
        <v>6.0415526523428603E-2</v>
      </c>
      <c r="Y1884">
        <v>1.0021407555555</v>
      </c>
      <c r="Z1884">
        <v>1.0021407555555</v>
      </c>
      <c r="AA1884">
        <v>455.68284390561098</v>
      </c>
      <c r="AB1884">
        <v>2.1384674033279E-3</v>
      </c>
      <c r="AC1884" s="96">
        <v>4.5730428350962201E-6</v>
      </c>
      <c r="AD1884">
        <v>0.11975292162651301</v>
      </c>
      <c r="AE1884">
        <v>0.13276893723993699</v>
      </c>
      <c r="AF1884">
        <v>0.13276893723993699</v>
      </c>
      <c r="AH1884">
        <v>457.08744669318099</v>
      </c>
      <c r="AI1884">
        <v>15.86</v>
      </c>
      <c r="AJ1884">
        <v>463.943758393579</v>
      </c>
      <c r="AK1884">
        <v>450.23113499278298</v>
      </c>
      <c r="AL1884">
        <v>1.7912257495590001E-4</v>
      </c>
      <c r="AM1884">
        <v>0</v>
      </c>
      <c r="AN1884">
        <v>0</v>
      </c>
      <c r="AO1884">
        <v>0</v>
      </c>
      <c r="AP1884">
        <v>0</v>
      </c>
      <c r="AR1884">
        <v>0.109439150421934</v>
      </c>
      <c r="AS1884">
        <v>1.04612245972949</v>
      </c>
      <c r="AT1884">
        <v>1.14323165491961</v>
      </c>
      <c r="AU1884">
        <v>0.89861068041449899</v>
      </c>
      <c r="AV1884">
        <v>488.92397191406201</v>
      </c>
      <c r="AW1884">
        <v>1.9312082658553E-3</v>
      </c>
      <c r="AX1884" s="98">
        <v>0.89861068041449899</v>
      </c>
      <c r="AY1884">
        <v>9.5834818230621899E-2</v>
      </c>
      <c r="BD1884" s="95">
        <v>45530</v>
      </c>
    </row>
    <row r="1885" spans="1:56">
      <c r="A1885" t="s">
        <v>110</v>
      </c>
      <c r="B1885">
        <v>5632.6</v>
      </c>
      <c r="C1885">
        <v>0</v>
      </c>
      <c r="D1885">
        <v>12264.409</v>
      </c>
      <c r="E1885" s="95">
        <v>45530</v>
      </c>
      <c r="F1885" t="s">
        <v>2034</v>
      </c>
      <c r="G1885" t="b">
        <v>0</v>
      </c>
      <c r="H1885" t="b">
        <v>0</v>
      </c>
      <c r="I1885" t="b">
        <v>0</v>
      </c>
      <c r="J1885" t="b">
        <v>0</v>
      </c>
      <c r="K1885" t="b">
        <v>0</v>
      </c>
      <c r="L1885">
        <v>5632.6</v>
      </c>
      <c r="M1885">
        <v>5632.6</v>
      </c>
      <c r="N1885" t="b">
        <v>0</v>
      </c>
      <c r="O1885">
        <v>5632.6</v>
      </c>
      <c r="P1885">
        <v>0.99940560154011304</v>
      </c>
      <c r="R1885">
        <v>12264.409</v>
      </c>
      <c r="S1885">
        <v>12264.409</v>
      </c>
      <c r="T1885" s="97">
        <v>45530</v>
      </c>
      <c r="U1885">
        <v>12264.409</v>
      </c>
      <c r="W1885">
        <v>6.2764083036101495E-2</v>
      </c>
      <c r="X1885">
        <v>6.0415526523428603E-2</v>
      </c>
      <c r="Y1885">
        <v>0.999237805126447</v>
      </c>
      <c r="Z1885">
        <v>0.999237805126447</v>
      </c>
      <c r="AA1885">
        <v>455.33552477801999</v>
      </c>
      <c r="AB1885">
        <v>-7.6248549174689996E-4</v>
      </c>
      <c r="AC1885" s="96">
        <v>5.8138412512455701E-7</v>
      </c>
      <c r="AD1885">
        <v>0.116369455612733</v>
      </c>
      <c r="AE1885">
        <v>0.130879829702094</v>
      </c>
      <c r="AF1885">
        <v>0.130879829702094</v>
      </c>
      <c r="AG1885">
        <v>455.33552477801999</v>
      </c>
      <c r="AH1885">
        <v>457.08744669318099</v>
      </c>
      <c r="AI1885">
        <v>15.86</v>
      </c>
      <c r="AJ1885">
        <v>463.943758393579</v>
      </c>
      <c r="AK1885">
        <v>450.23113499278298</v>
      </c>
      <c r="AL1885">
        <v>0</v>
      </c>
      <c r="AN1885">
        <v>0</v>
      </c>
      <c r="AO1885">
        <v>0</v>
      </c>
      <c r="AP1885">
        <v>0</v>
      </c>
      <c r="AQ1885">
        <v>0.10796718473568501</v>
      </c>
      <c r="AR1885">
        <v>0.109439150421934</v>
      </c>
      <c r="AS1885">
        <v>1.04612245972949</v>
      </c>
      <c r="AT1885">
        <v>1.1425996828015801</v>
      </c>
      <c r="AU1885">
        <v>0.90611618477807798</v>
      </c>
      <c r="AV1885">
        <v>488.58873287887599</v>
      </c>
      <c r="AW1885">
        <v>-6.8566700436830004E-4</v>
      </c>
      <c r="AX1885" s="98">
        <v>0.90611618477807798</v>
      </c>
      <c r="AY1885">
        <v>9.5848096624785606E-2</v>
      </c>
      <c r="AZ1885" s="97">
        <v>45530</v>
      </c>
      <c r="BA1885">
        <v>488.58873287887599</v>
      </c>
      <c r="BB1885">
        <v>488.58872391896301</v>
      </c>
      <c r="BC1885" s="96">
        <v>8.9599129182715808E-6</v>
      </c>
      <c r="BD1885" s="95">
        <v>45530</v>
      </c>
    </row>
    <row r="1886" spans="1:56">
      <c r="A1886" t="s">
        <v>104</v>
      </c>
      <c r="B1886">
        <v>5622.3874999999998</v>
      </c>
      <c r="C1886">
        <v>0</v>
      </c>
      <c r="D1886">
        <v>12245.871999999999</v>
      </c>
      <c r="E1886" s="95">
        <v>45531</v>
      </c>
      <c r="F1886" t="s">
        <v>2035</v>
      </c>
      <c r="G1886" t="b">
        <v>0</v>
      </c>
      <c r="H1886" t="b">
        <v>0</v>
      </c>
      <c r="I1886" t="b">
        <v>0</v>
      </c>
      <c r="J1886" t="b">
        <v>0</v>
      </c>
      <c r="K1886" t="b">
        <v>0</v>
      </c>
      <c r="L1886">
        <v>5622.3874999999998</v>
      </c>
      <c r="M1886">
        <v>5622.3874999999998</v>
      </c>
      <c r="N1886" t="b">
        <v>0</v>
      </c>
      <c r="O1886">
        <v>5622.3874999999998</v>
      </c>
      <c r="P1886">
        <v>0.99818689415190098</v>
      </c>
      <c r="R1886">
        <v>12245.871999999999</v>
      </c>
      <c r="S1886">
        <v>12245.871999999999</v>
      </c>
      <c r="X1886">
        <v>6.2764083036101495E-2</v>
      </c>
      <c r="Y1886">
        <v>0.99831420866652398</v>
      </c>
      <c r="Z1886">
        <v>0.99831420866652398</v>
      </c>
      <c r="AA1886">
        <v>454.56792409652599</v>
      </c>
      <c r="AB1886">
        <v>-1.6872138786533E-3</v>
      </c>
      <c r="AC1886" s="96">
        <v>2.8466906723205802E-6</v>
      </c>
      <c r="AD1886">
        <v>0.114151797744871</v>
      </c>
      <c r="AE1886">
        <v>0.129484712605554</v>
      </c>
      <c r="AF1886">
        <v>0.129484712605554</v>
      </c>
      <c r="AH1886">
        <v>455.33552477801999</v>
      </c>
      <c r="AI1886">
        <v>16.149999999999999</v>
      </c>
      <c r="AJ1886">
        <v>462.16555764969002</v>
      </c>
      <c r="AK1886">
        <v>448.50549190635002</v>
      </c>
      <c r="AL1886">
        <v>1.0058421516754E-3</v>
      </c>
      <c r="AM1886">
        <v>8.4049823633150001E-4</v>
      </c>
      <c r="AN1886">
        <v>2.0165251419249999E-4</v>
      </c>
      <c r="AO1886">
        <v>-2.0527050363546998E-3</v>
      </c>
      <c r="AP1886">
        <v>-1.8510525221621999E-3</v>
      </c>
      <c r="AR1886">
        <v>0.10796718473568501</v>
      </c>
      <c r="AS1886">
        <v>1.0576246531795901</v>
      </c>
      <c r="AT1886">
        <v>1.14251546087103</v>
      </c>
      <c r="AU1886">
        <v>0.92930159973845605</v>
      </c>
      <c r="AV1886">
        <v>487.83448367612499</v>
      </c>
      <c r="AW1886">
        <v>-1.5437302418058001E-3</v>
      </c>
      <c r="AX1886" s="98">
        <v>0.92930159973845605</v>
      </c>
      <c r="AY1886">
        <v>9.5705615814048794E-2</v>
      </c>
      <c r="BD1886" s="95">
        <v>45531</v>
      </c>
    </row>
    <row r="1887" spans="1:56">
      <c r="A1887" t="s">
        <v>105</v>
      </c>
      <c r="B1887">
        <v>5641.45</v>
      </c>
      <c r="C1887">
        <v>0</v>
      </c>
      <c r="D1887">
        <v>12288.195</v>
      </c>
      <c r="E1887" s="95">
        <v>45531</v>
      </c>
      <c r="F1887" t="s">
        <v>2036</v>
      </c>
      <c r="G1887" t="b">
        <v>0</v>
      </c>
      <c r="H1887" t="b">
        <v>0</v>
      </c>
      <c r="I1887" t="b">
        <v>0</v>
      </c>
      <c r="J1887" t="b">
        <v>0</v>
      </c>
      <c r="K1887" t="b">
        <v>0</v>
      </c>
      <c r="L1887">
        <v>5641.45</v>
      </c>
      <c r="M1887">
        <v>5641.45</v>
      </c>
      <c r="N1887" t="b">
        <v>0</v>
      </c>
      <c r="O1887">
        <v>5641.45</v>
      </c>
      <c r="P1887">
        <v>1.0033904635708499</v>
      </c>
      <c r="R1887">
        <v>12288.195</v>
      </c>
      <c r="S1887">
        <v>12288.195</v>
      </c>
      <c r="X1887">
        <v>6.2764083036101495E-2</v>
      </c>
      <c r="Y1887">
        <v>1.0034561034118199</v>
      </c>
      <c r="Z1887">
        <v>1.0034561034118199</v>
      </c>
      <c r="AA1887">
        <v>456.13895784990302</v>
      </c>
      <c r="AB1887">
        <v>3.4501448115097002E-3</v>
      </c>
      <c r="AC1887" s="96">
        <v>1.19034992203874E-5</v>
      </c>
      <c r="AD1887">
        <v>0.116226766754344</v>
      </c>
      <c r="AE1887">
        <v>0.12997397913940101</v>
      </c>
      <c r="AF1887">
        <v>0.12997397913940101</v>
      </c>
      <c r="AH1887">
        <v>455.33552477801999</v>
      </c>
      <c r="AI1887">
        <v>16.149999999999999</v>
      </c>
      <c r="AJ1887">
        <v>462.16555764969002</v>
      </c>
      <c r="AK1887">
        <v>448.50549190635002</v>
      </c>
      <c r="AL1887">
        <v>8.4049823633150001E-4</v>
      </c>
      <c r="AM1887">
        <v>6.7515432098759996E-4</v>
      </c>
      <c r="AN1887">
        <v>8.8671467213500004E-4</v>
      </c>
      <c r="AO1887" s="96">
        <v>-2.8633014349743699E-5</v>
      </c>
      <c r="AP1887">
        <v>8.5808165778529998E-4</v>
      </c>
      <c r="AR1887">
        <v>0.10796718473568501</v>
      </c>
      <c r="AS1887">
        <v>1.0576246531795901</v>
      </c>
      <c r="AT1887">
        <v>1.143418252737</v>
      </c>
      <c r="AU1887">
        <v>0.93931424542881403</v>
      </c>
      <c r="AV1887">
        <v>489.40080369121301</v>
      </c>
      <c r="AW1887">
        <v>3.2107611649033999E-3</v>
      </c>
      <c r="AX1887" s="98">
        <v>0.93931424542881403</v>
      </c>
      <c r="AY1887">
        <v>9.6165665913362799E-2</v>
      </c>
      <c r="BD1887" s="95">
        <v>45531</v>
      </c>
    </row>
    <row r="1888" spans="1:56">
      <c r="A1888" t="s">
        <v>106</v>
      </c>
      <c r="B1888">
        <v>5632.4250000000002</v>
      </c>
      <c r="C1888">
        <v>0</v>
      </c>
      <c r="D1888">
        <v>12268.264999999999</v>
      </c>
      <c r="E1888" s="95">
        <v>45531</v>
      </c>
      <c r="F1888" t="s">
        <v>2037</v>
      </c>
      <c r="G1888" t="b">
        <v>0</v>
      </c>
      <c r="H1888" t="b">
        <v>0</v>
      </c>
      <c r="I1888" t="b">
        <v>0</v>
      </c>
      <c r="J1888" t="b">
        <v>0</v>
      </c>
      <c r="K1888" t="b">
        <v>0</v>
      </c>
      <c r="L1888">
        <v>5632.4250000000002</v>
      </c>
      <c r="M1888">
        <v>5632.4250000000002</v>
      </c>
      <c r="N1888" t="b">
        <v>0</v>
      </c>
      <c r="O1888">
        <v>5632.4250000000002</v>
      </c>
      <c r="P1888">
        <v>0.99840023398239797</v>
      </c>
      <c r="R1888">
        <v>12268.264999999999</v>
      </c>
      <c r="S1888">
        <v>12268.264999999999</v>
      </c>
      <c r="X1888">
        <v>6.2764083036101495E-2</v>
      </c>
      <c r="Y1888">
        <v>0.99837811818578703</v>
      </c>
      <c r="Z1888">
        <v>0.99837811818578703</v>
      </c>
      <c r="AA1888">
        <v>455.39915436941197</v>
      </c>
      <c r="AB1888">
        <v>-1.6231984883748E-3</v>
      </c>
      <c r="AC1888" s="96">
        <v>2.6347733326625102E-6</v>
      </c>
      <c r="AD1888">
        <v>0.113916662701676</v>
      </c>
      <c r="AE1888">
        <v>0.128552986742799</v>
      </c>
      <c r="AF1888">
        <v>0.128552986742799</v>
      </c>
      <c r="AH1888">
        <v>455.33552477801999</v>
      </c>
      <c r="AI1888">
        <v>16.149999999999999</v>
      </c>
      <c r="AJ1888">
        <v>462.16555764969002</v>
      </c>
      <c r="AK1888">
        <v>448.50549190635002</v>
      </c>
      <c r="AL1888">
        <v>6.7515432098759996E-4</v>
      </c>
      <c r="AM1888">
        <v>5.0981040564370003E-4</v>
      </c>
      <c r="AN1888" s="96">
        <v>2.6404038667034601E-5</v>
      </c>
      <c r="AO1888" s="96">
        <v>-1.4268754053858801E-5</v>
      </c>
      <c r="AP1888" s="96">
        <v>1.21352846131758E-5</v>
      </c>
      <c r="AR1888">
        <v>0.10796718473568501</v>
      </c>
      <c r="AS1888">
        <v>1.0576246531795901</v>
      </c>
      <c r="AT1888">
        <v>1.14049585274465</v>
      </c>
      <c r="AU1888">
        <v>0.93577834518095404</v>
      </c>
      <c r="AV1888">
        <v>488.65504971427703</v>
      </c>
      <c r="AW1888">
        <v>-1.5238102825167999E-3</v>
      </c>
      <c r="AX1888" s="98">
        <v>0.93577834518095404</v>
      </c>
      <c r="AY1888">
        <v>9.6337079123636704E-2</v>
      </c>
      <c r="BD1888" s="95">
        <v>45531</v>
      </c>
    </row>
    <row r="1889" spans="1:56">
      <c r="A1889" t="s">
        <v>107</v>
      </c>
      <c r="B1889">
        <v>5635.9750000000004</v>
      </c>
      <c r="C1889">
        <v>0</v>
      </c>
      <c r="D1889">
        <v>12274.81</v>
      </c>
      <c r="E1889" s="95">
        <v>45531</v>
      </c>
      <c r="F1889" t="s">
        <v>2038</v>
      </c>
      <c r="G1889" t="b">
        <v>0</v>
      </c>
      <c r="H1889" t="b">
        <v>0</v>
      </c>
      <c r="I1889" t="b">
        <v>0</v>
      </c>
      <c r="J1889" t="b">
        <v>0</v>
      </c>
      <c r="K1889" t="b">
        <v>0</v>
      </c>
      <c r="L1889">
        <v>5635.9750000000004</v>
      </c>
      <c r="M1889">
        <v>5635.9750000000004</v>
      </c>
      <c r="N1889" t="b">
        <v>0</v>
      </c>
      <c r="O1889">
        <v>5635.9750000000004</v>
      </c>
      <c r="P1889">
        <v>1.00063027914264</v>
      </c>
      <c r="R1889">
        <v>12274.81</v>
      </c>
      <c r="S1889">
        <v>12274.81</v>
      </c>
      <c r="X1889">
        <v>6.2764083036101495E-2</v>
      </c>
      <c r="Y1889">
        <v>1.0005334902694001</v>
      </c>
      <c r="Z1889">
        <v>1.0005334902694001</v>
      </c>
      <c r="AA1889">
        <v>455.64210538696398</v>
      </c>
      <c r="AB1889">
        <v>5.3334801406500004E-4</v>
      </c>
      <c r="AC1889" s="96">
        <v>2.8446010410714099E-7</v>
      </c>
      <c r="AD1889">
        <v>0.110582516412139</v>
      </c>
      <c r="AE1889">
        <v>0.12666944350232501</v>
      </c>
      <c r="AF1889">
        <v>0.12666944350232501</v>
      </c>
      <c r="AH1889">
        <v>455.33552477801999</v>
      </c>
      <c r="AI1889">
        <v>16.149999999999999</v>
      </c>
      <c r="AJ1889">
        <v>462.16555764969002</v>
      </c>
      <c r="AK1889">
        <v>448.50549190635002</v>
      </c>
      <c r="AL1889">
        <v>5.0981040564370003E-4</v>
      </c>
      <c r="AM1889">
        <v>3.4446649029979998E-4</v>
      </c>
      <c r="AN1889" s="96">
        <v>1.0627634526312401E-6</v>
      </c>
      <c r="AO1889" s="96">
        <v>-6.8851440215844595E-8</v>
      </c>
      <c r="AP1889" s="96">
        <v>9.9391201241540495E-7</v>
      </c>
      <c r="AR1889">
        <v>0.10796718473568501</v>
      </c>
      <c r="AS1889">
        <v>1.0576246531795901</v>
      </c>
      <c r="AT1889">
        <v>1.13940146745551</v>
      </c>
      <c r="AU1889">
        <v>0.946122203749313</v>
      </c>
      <c r="AV1889">
        <v>488.89849485302301</v>
      </c>
      <c r="AW1889">
        <v>4.9819425561849998E-4</v>
      </c>
      <c r="AX1889" s="98">
        <v>0.946122203749313</v>
      </c>
      <c r="AY1889">
        <v>9.6129180769108202E-2</v>
      </c>
      <c r="BD1889" s="95">
        <v>45531</v>
      </c>
    </row>
    <row r="1890" spans="1:56">
      <c r="A1890" t="s">
        <v>108</v>
      </c>
      <c r="B1890">
        <v>5646.9750000000004</v>
      </c>
      <c r="C1890">
        <v>0</v>
      </c>
      <c r="D1890">
        <v>12299.582</v>
      </c>
      <c r="E1890" s="95">
        <v>45531</v>
      </c>
      <c r="F1890" t="s">
        <v>2039</v>
      </c>
      <c r="G1890" t="b">
        <v>0</v>
      </c>
      <c r="H1890" t="b">
        <v>0</v>
      </c>
      <c r="I1890" t="b">
        <v>0</v>
      </c>
      <c r="J1890" t="b">
        <v>0</v>
      </c>
      <c r="K1890" t="b">
        <v>0</v>
      </c>
      <c r="L1890">
        <v>5646.9750000000004</v>
      </c>
      <c r="M1890">
        <v>5646.9750000000004</v>
      </c>
      <c r="N1890" t="b">
        <v>0</v>
      </c>
      <c r="O1890">
        <v>5646.9750000000004</v>
      </c>
      <c r="P1890">
        <v>1.00195174747936</v>
      </c>
      <c r="R1890">
        <v>12299.582</v>
      </c>
      <c r="S1890">
        <v>12299.582</v>
      </c>
      <c r="X1890">
        <v>6.2764083036101495E-2</v>
      </c>
      <c r="Y1890">
        <v>1.0020181167773601</v>
      </c>
      <c r="Z1890">
        <v>1.0020181167773601</v>
      </c>
      <c r="AA1890">
        <v>456.56164436432101</v>
      </c>
      <c r="AB1890">
        <v>2.016083115356E-3</v>
      </c>
      <c r="AC1890" s="96">
        <v>4.0645911280237296E-6</v>
      </c>
      <c r="AD1890">
        <v>0.109201555322571</v>
      </c>
      <c r="AE1890">
        <v>0.125614058298297</v>
      </c>
      <c r="AF1890">
        <v>0.125614058298297</v>
      </c>
      <c r="AH1890">
        <v>455.33552477801999</v>
      </c>
      <c r="AI1890">
        <v>16.149999999999999</v>
      </c>
      <c r="AJ1890">
        <v>462.16555764969002</v>
      </c>
      <c r="AK1890">
        <v>448.50549190635002</v>
      </c>
      <c r="AL1890">
        <v>3.4446649029979998E-4</v>
      </c>
      <c r="AM1890">
        <v>1.7912257495590001E-4</v>
      </c>
      <c r="AN1890" s="96">
        <v>8.3560544469336502E-9</v>
      </c>
      <c r="AO1890" s="96">
        <v>-1.11022302462515E-16</v>
      </c>
      <c r="AP1890" s="96">
        <v>8.3560543359113494E-9</v>
      </c>
      <c r="AR1890">
        <v>0.10796718473568501</v>
      </c>
      <c r="AS1890">
        <v>1.0576246531795901</v>
      </c>
      <c r="AT1890">
        <v>1.1407284047300801</v>
      </c>
      <c r="AU1890">
        <v>0.96019080650196797</v>
      </c>
      <c r="AV1890">
        <v>489.83130253912998</v>
      </c>
      <c r="AW1890">
        <v>1.9079782325511999E-3</v>
      </c>
      <c r="AX1890" s="98">
        <v>0.96019080650196797</v>
      </c>
      <c r="AY1890">
        <v>9.6241157534150898E-2</v>
      </c>
      <c r="BD1890" s="95">
        <v>45531</v>
      </c>
    </row>
    <row r="1891" spans="1:56">
      <c r="A1891" t="s">
        <v>109</v>
      </c>
      <c r="B1891">
        <v>5645.5249999999996</v>
      </c>
      <c r="C1891">
        <v>0</v>
      </c>
      <c r="D1891">
        <v>12296.214</v>
      </c>
      <c r="E1891" s="95">
        <v>45531</v>
      </c>
      <c r="F1891" t="s">
        <v>2040</v>
      </c>
      <c r="G1891" t="b">
        <v>0</v>
      </c>
      <c r="H1891" t="b">
        <v>0</v>
      </c>
      <c r="I1891" t="b">
        <v>0</v>
      </c>
      <c r="J1891" t="b">
        <v>0</v>
      </c>
      <c r="K1891" t="b">
        <v>0</v>
      </c>
      <c r="L1891">
        <v>5645.5249999999996</v>
      </c>
      <c r="M1891">
        <v>5645.5249999999996</v>
      </c>
      <c r="N1891" t="b">
        <v>0</v>
      </c>
      <c r="O1891">
        <v>5645.5249999999996</v>
      </c>
      <c r="P1891">
        <v>0.99974322535516802</v>
      </c>
      <c r="R1891">
        <v>12296.214</v>
      </c>
      <c r="S1891">
        <v>12296.214</v>
      </c>
      <c r="X1891">
        <v>6.2764083036101495E-2</v>
      </c>
      <c r="Y1891">
        <v>0.99972616955600602</v>
      </c>
      <c r="Z1891">
        <v>0.99972616955600602</v>
      </c>
      <c r="AA1891">
        <v>456.43662388653399</v>
      </c>
      <c r="AB1891">
        <v>-2.7386794239559999E-4</v>
      </c>
      <c r="AC1891" s="96">
        <v>7.5003649872020299E-8</v>
      </c>
      <c r="AD1891">
        <v>0.105912318877829</v>
      </c>
      <c r="AE1891">
        <v>0.123731540385038</v>
      </c>
      <c r="AF1891">
        <v>0.123731540385038</v>
      </c>
      <c r="AH1891">
        <v>455.33552477801999</v>
      </c>
      <c r="AI1891">
        <v>16.149999999999999</v>
      </c>
      <c r="AJ1891">
        <v>462.16555764969002</v>
      </c>
      <c r="AK1891">
        <v>448.50549190635002</v>
      </c>
      <c r="AL1891">
        <v>1.7912257495590001E-4</v>
      </c>
      <c r="AM1891">
        <v>0</v>
      </c>
      <c r="AN1891">
        <v>0</v>
      </c>
      <c r="AO1891">
        <v>0</v>
      </c>
      <c r="AP1891">
        <v>0</v>
      </c>
      <c r="AR1891">
        <v>0.10796718473568501</v>
      </c>
      <c r="AS1891">
        <v>1.0576246531795901</v>
      </c>
      <c r="AT1891">
        <v>1.1400142471330299</v>
      </c>
      <c r="AU1891">
        <v>0.96825814533293797</v>
      </c>
      <c r="AV1891">
        <v>489.70211628847301</v>
      </c>
      <c r="AW1891">
        <v>-2.637362087465E-4</v>
      </c>
      <c r="AX1891" s="98">
        <v>0.96825814533293797</v>
      </c>
      <c r="AY1891">
        <v>9.6124537859068604E-2</v>
      </c>
      <c r="BD1891" s="95">
        <v>45531</v>
      </c>
    </row>
    <row r="1892" spans="1:56">
      <c r="A1892" t="s">
        <v>110</v>
      </c>
      <c r="B1892">
        <v>5642.45</v>
      </c>
      <c r="C1892">
        <v>0</v>
      </c>
      <c r="D1892">
        <v>12289.771000000001</v>
      </c>
      <c r="E1892" s="95">
        <v>45531</v>
      </c>
      <c r="F1892" t="s">
        <v>2041</v>
      </c>
      <c r="G1892" t="b">
        <v>0</v>
      </c>
      <c r="H1892" t="b">
        <v>0</v>
      </c>
      <c r="I1892" t="b">
        <v>0</v>
      </c>
      <c r="J1892" t="b">
        <v>0</v>
      </c>
      <c r="K1892" t="b">
        <v>0</v>
      </c>
      <c r="L1892">
        <v>5642.45</v>
      </c>
      <c r="M1892">
        <v>5642.45</v>
      </c>
      <c r="N1892" t="b">
        <v>0</v>
      </c>
      <c r="O1892">
        <v>5642.45</v>
      </c>
      <c r="P1892">
        <v>0.99945532080718802</v>
      </c>
      <c r="R1892">
        <v>12289.771000000001</v>
      </c>
      <c r="S1892">
        <v>12289.771000000001</v>
      </c>
      <c r="T1892" s="97">
        <v>45531</v>
      </c>
      <c r="U1892">
        <v>12289.771000000001</v>
      </c>
      <c r="W1892">
        <v>6.4826686838755102E-2</v>
      </c>
      <c r="X1892">
        <v>6.2764083036101495E-2</v>
      </c>
      <c r="Y1892">
        <v>0.99947601757744298</v>
      </c>
      <c r="Z1892">
        <v>0.99947601757744298</v>
      </c>
      <c r="AA1892">
        <v>456.19745911860599</v>
      </c>
      <c r="AB1892">
        <v>-5.2411974931979998E-4</v>
      </c>
      <c r="AC1892" s="96">
        <v>2.7470151162715401E-7</v>
      </c>
      <c r="AD1892">
        <v>0.102827275275895</v>
      </c>
      <c r="AE1892">
        <v>0.12192106654499001</v>
      </c>
      <c r="AF1892">
        <v>0.12192106654499001</v>
      </c>
      <c r="AG1892">
        <v>456.19745911860599</v>
      </c>
      <c r="AH1892">
        <v>455.33552477801999</v>
      </c>
      <c r="AI1892">
        <v>16.149999999999999</v>
      </c>
      <c r="AJ1892">
        <v>462.16555764969002</v>
      </c>
      <c r="AK1892">
        <v>448.50549190635002</v>
      </c>
      <c r="AL1892">
        <v>0</v>
      </c>
      <c r="AN1892">
        <v>0</v>
      </c>
      <c r="AO1892">
        <v>0</v>
      </c>
      <c r="AP1892">
        <v>0</v>
      </c>
      <c r="AQ1892">
        <v>0.107714984635119</v>
      </c>
      <c r="AR1892">
        <v>0.10796718473568501</v>
      </c>
      <c r="AS1892">
        <v>1.0576246531795901</v>
      </c>
      <c r="AT1892">
        <v>1.14075798835953</v>
      </c>
      <c r="AU1892">
        <v>0.98298974325515298</v>
      </c>
      <c r="AV1892">
        <v>489.45294438854103</v>
      </c>
      <c r="AW1892">
        <v>-5.0882340844430002E-4</v>
      </c>
      <c r="AX1892" s="98">
        <v>0.98298974325515298</v>
      </c>
      <c r="AY1892">
        <v>9.6141482260016897E-2</v>
      </c>
      <c r="AZ1892" s="97">
        <v>45531</v>
      </c>
      <c r="BA1892">
        <v>489.45294438854103</v>
      </c>
      <c r="BB1892">
        <v>489.45293544973902</v>
      </c>
      <c r="BC1892" s="96">
        <v>8.9388013293500905E-6</v>
      </c>
      <c r="BD1892" s="95">
        <v>45531</v>
      </c>
    </row>
    <row r="1893" spans="1:56">
      <c r="A1893" t="s">
        <v>104</v>
      </c>
      <c r="B1893">
        <v>5637.05</v>
      </c>
      <c r="C1893">
        <v>0</v>
      </c>
      <c r="D1893">
        <v>12277.567999999999</v>
      </c>
      <c r="E1893" s="95">
        <v>45532</v>
      </c>
      <c r="F1893" t="s">
        <v>2042</v>
      </c>
      <c r="G1893" t="b">
        <v>0</v>
      </c>
      <c r="H1893" t="b">
        <v>0</v>
      </c>
      <c r="I1893" t="b">
        <v>0</v>
      </c>
      <c r="J1893" t="b">
        <v>0</v>
      </c>
      <c r="K1893" t="b">
        <v>0</v>
      </c>
      <c r="L1893">
        <v>5637.05</v>
      </c>
      <c r="M1893">
        <v>5637.05</v>
      </c>
      <c r="N1893" t="b">
        <v>0</v>
      </c>
      <c r="O1893">
        <v>5637.05</v>
      </c>
      <c r="P1893">
        <v>0.99904296892307398</v>
      </c>
      <c r="R1893">
        <v>12277.567999999999</v>
      </c>
      <c r="S1893">
        <v>12277.567999999999</v>
      </c>
      <c r="X1893">
        <v>6.4826686838755102E-2</v>
      </c>
      <c r="Y1893">
        <v>0.99882698629436995</v>
      </c>
      <c r="Z1893">
        <v>0.99882698629436995</v>
      </c>
      <c r="AA1893">
        <v>455.662333246586</v>
      </c>
      <c r="AB1893">
        <v>-1.1737022246872E-3</v>
      </c>
      <c r="AC1893" s="96">
        <v>1.3775769122358401E-6</v>
      </c>
      <c r="AD1893">
        <v>0.100423325819333</v>
      </c>
      <c r="AE1893">
        <v>0.120381499590425</v>
      </c>
      <c r="AF1893">
        <v>0.120381499590425</v>
      </c>
      <c r="AH1893">
        <v>456.19745911860599</v>
      </c>
      <c r="AI1893">
        <v>15.43</v>
      </c>
      <c r="AJ1893">
        <v>463.04042100538499</v>
      </c>
      <c r="AK1893">
        <v>449.354497231827</v>
      </c>
      <c r="AL1893">
        <v>1.0058421516754E-3</v>
      </c>
      <c r="AM1893">
        <v>8.4049823633150001E-4</v>
      </c>
      <c r="AN1893">
        <v>1.6634444749109999E-4</v>
      </c>
      <c r="AO1893">
        <v>-9.0904134693700004E-4</v>
      </c>
      <c r="AP1893">
        <v>-7.4269689944589997E-4</v>
      </c>
      <c r="AR1893">
        <v>0.107714984635119</v>
      </c>
      <c r="AS1893">
        <v>1.0595673434906101</v>
      </c>
      <c r="AT1893">
        <v>1.1406500116434199</v>
      </c>
      <c r="AU1893">
        <v>0.99941911561654395</v>
      </c>
      <c r="AV1893">
        <v>488.88097346244399</v>
      </c>
      <c r="AW1893">
        <v>-1.1685922674566E-3</v>
      </c>
      <c r="AX1893" s="98">
        <v>0.99941911561654395</v>
      </c>
      <c r="AY1893">
        <v>9.6137555793117099E-2</v>
      </c>
      <c r="BD1893" s="95">
        <v>45532</v>
      </c>
    </row>
    <row r="1894" spans="1:56">
      <c r="A1894" t="s">
        <v>105</v>
      </c>
      <c r="B1894">
        <v>5627.5749999999998</v>
      </c>
      <c r="C1894">
        <v>0</v>
      </c>
      <c r="D1894">
        <v>12258.253000000001</v>
      </c>
      <c r="E1894" s="95">
        <v>45532</v>
      </c>
      <c r="F1894" t="s">
        <v>2043</v>
      </c>
      <c r="G1894" t="b">
        <v>0</v>
      </c>
      <c r="H1894" t="b">
        <v>0</v>
      </c>
      <c r="I1894" t="b">
        <v>0</v>
      </c>
      <c r="J1894" t="b">
        <v>0</v>
      </c>
      <c r="K1894" t="b">
        <v>0</v>
      </c>
      <c r="L1894">
        <v>5627.5749999999998</v>
      </c>
      <c r="M1894">
        <v>5627.5749999999998</v>
      </c>
      <c r="N1894" t="b">
        <v>0</v>
      </c>
      <c r="O1894">
        <v>5627.5749999999998</v>
      </c>
      <c r="P1894">
        <v>0.99831915629628898</v>
      </c>
      <c r="R1894">
        <v>12258.253000000001</v>
      </c>
      <c r="S1894">
        <v>12258.253000000001</v>
      </c>
      <c r="X1894">
        <v>6.4826686838755102E-2</v>
      </c>
      <c r="Y1894">
        <v>0.99842680569963005</v>
      </c>
      <c r="Z1894">
        <v>0.99842680569963005</v>
      </c>
      <c r="AA1894">
        <v>454.94548786103002</v>
      </c>
      <c r="AB1894">
        <v>-1.5744330699100999E-3</v>
      </c>
      <c r="AC1894" s="96">
        <v>2.4788394916266101E-6</v>
      </c>
      <c r="AD1894">
        <v>9.8702148296239203E-2</v>
      </c>
      <c r="AE1894">
        <v>0.119113955799592</v>
      </c>
      <c r="AF1894">
        <v>0.119113955799592</v>
      </c>
      <c r="AH1894">
        <v>456.19745911860599</v>
      </c>
      <c r="AI1894">
        <v>15.43</v>
      </c>
      <c r="AJ1894">
        <v>463.04042100538499</v>
      </c>
      <c r="AK1894">
        <v>449.354497231827</v>
      </c>
      <c r="AL1894">
        <v>8.4049823633150001E-4</v>
      </c>
      <c r="AM1894">
        <v>6.7515432098759996E-4</v>
      </c>
      <c r="AN1894" s="96">
        <v>5.4887295105533998E-6</v>
      </c>
      <c r="AO1894">
        <v>-1.0136029803652E-3</v>
      </c>
      <c r="AP1894">
        <v>-1.0081142508546E-3</v>
      </c>
      <c r="AR1894">
        <v>0.107714984635119</v>
      </c>
      <c r="AS1894">
        <v>1.0595673434906101</v>
      </c>
      <c r="AT1894">
        <v>1.1406750353150299</v>
      </c>
      <c r="AU1894">
        <v>1.01220075274018</v>
      </c>
      <c r="AV1894">
        <v>488.11169059245901</v>
      </c>
      <c r="AW1894">
        <v>-1.5735586200805E-3</v>
      </c>
      <c r="AX1894" s="98">
        <v>1.01220075274018</v>
      </c>
      <c r="AY1894">
        <v>9.5873301488619805E-2</v>
      </c>
      <c r="BD1894" s="95">
        <v>45532</v>
      </c>
    </row>
    <row r="1895" spans="1:56">
      <c r="A1895" t="s">
        <v>106</v>
      </c>
      <c r="B1895">
        <v>5609.05</v>
      </c>
      <c r="C1895">
        <v>0</v>
      </c>
      <c r="D1895">
        <v>12218.302</v>
      </c>
      <c r="E1895" s="95">
        <v>45532</v>
      </c>
      <c r="F1895" t="s">
        <v>2044</v>
      </c>
      <c r="G1895" t="b">
        <v>0</v>
      </c>
      <c r="H1895" t="b">
        <v>0</v>
      </c>
      <c r="I1895" t="b">
        <v>0</v>
      </c>
      <c r="J1895" t="b">
        <v>0</v>
      </c>
      <c r="K1895" t="b">
        <v>0</v>
      </c>
      <c r="L1895">
        <v>5609.05</v>
      </c>
      <c r="M1895">
        <v>5609.05</v>
      </c>
      <c r="N1895" t="b">
        <v>0</v>
      </c>
      <c r="O1895">
        <v>5609.05</v>
      </c>
      <c r="P1895">
        <v>0.99670817359164399</v>
      </c>
      <c r="R1895">
        <v>12218.302</v>
      </c>
      <c r="S1895">
        <v>12218.302</v>
      </c>
      <c r="X1895">
        <v>6.4826686838755102E-2</v>
      </c>
      <c r="Y1895">
        <v>0.99674088958679496</v>
      </c>
      <c r="Z1895">
        <v>0.99674088958679496</v>
      </c>
      <c r="AA1895">
        <v>453.462770284101</v>
      </c>
      <c r="AB1895">
        <v>-3.2644328810339999E-3</v>
      </c>
      <c r="AC1895" s="96">
        <v>1.0656522034776E-5</v>
      </c>
      <c r="AD1895">
        <v>0.101417323597874</v>
      </c>
      <c r="AE1895">
        <v>0.119693080745382</v>
      </c>
      <c r="AF1895">
        <v>0.119693080745382</v>
      </c>
      <c r="AH1895">
        <v>456.19745911860599</v>
      </c>
      <c r="AI1895">
        <v>15.43</v>
      </c>
      <c r="AJ1895">
        <v>463.04042100538499</v>
      </c>
      <c r="AK1895">
        <v>449.354497231827</v>
      </c>
      <c r="AL1895">
        <v>6.7515432098759996E-4</v>
      </c>
      <c r="AM1895">
        <v>5.0981040564370003E-4</v>
      </c>
      <c r="AN1895" s="96">
        <v>1.0015368903410301E-9</v>
      </c>
      <c r="AO1895">
        <v>-4.4739720949985001E-3</v>
      </c>
      <c r="AP1895">
        <v>-4.4739710934615998E-3</v>
      </c>
      <c r="AR1895">
        <v>0.107714984635119</v>
      </c>
      <c r="AS1895">
        <v>1.0595673434906101</v>
      </c>
      <c r="AT1895">
        <v>1.1423555427876999</v>
      </c>
      <c r="AU1895">
        <v>1.02297202442367</v>
      </c>
      <c r="AV1895">
        <v>486.50094586231103</v>
      </c>
      <c r="AW1895">
        <v>-3.2999511406776E-3</v>
      </c>
      <c r="AX1895" s="98">
        <v>1.02297202442367</v>
      </c>
      <c r="AY1895">
        <v>9.4577378416781599E-2</v>
      </c>
      <c r="BD1895" s="95">
        <v>45532</v>
      </c>
    </row>
    <row r="1896" spans="1:56">
      <c r="A1896" t="s">
        <v>107</v>
      </c>
      <c r="B1896">
        <v>5609.65</v>
      </c>
      <c r="C1896">
        <v>0</v>
      </c>
      <c r="D1896">
        <v>12219.391</v>
      </c>
      <c r="E1896" s="95">
        <v>45532</v>
      </c>
      <c r="F1896" t="s">
        <v>2045</v>
      </c>
      <c r="G1896" t="b">
        <v>0</v>
      </c>
      <c r="H1896" t="b">
        <v>0</v>
      </c>
      <c r="I1896" t="b">
        <v>0</v>
      </c>
      <c r="J1896" t="b">
        <v>0</v>
      </c>
      <c r="K1896" t="b">
        <v>0</v>
      </c>
      <c r="L1896">
        <v>5609.65</v>
      </c>
      <c r="M1896">
        <v>5609.65</v>
      </c>
      <c r="N1896" t="b">
        <v>0</v>
      </c>
      <c r="O1896">
        <v>5609.65</v>
      </c>
      <c r="P1896">
        <v>1.0001069699859999</v>
      </c>
      <c r="R1896">
        <v>12219.391</v>
      </c>
      <c r="S1896">
        <v>12219.391</v>
      </c>
      <c r="X1896">
        <v>6.4826686838755102E-2</v>
      </c>
      <c r="Y1896">
        <v>1.0000891285875799</v>
      </c>
      <c r="Z1896">
        <v>1.0000891285875799</v>
      </c>
      <c r="AA1896">
        <v>453.50318678034103</v>
      </c>
      <c r="AB1896" s="96">
        <v>8.9124615872679904E-5</v>
      </c>
      <c r="AC1896" s="96">
        <v>7.9431971544527608E-9</v>
      </c>
      <c r="AD1896">
        <v>9.8332018296165405E-2</v>
      </c>
      <c r="AE1896">
        <v>0.11788579611201901</v>
      </c>
      <c r="AF1896">
        <v>0.11788579611201901</v>
      </c>
      <c r="AH1896">
        <v>456.19745911860599</v>
      </c>
      <c r="AI1896">
        <v>15.43</v>
      </c>
      <c r="AJ1896">
        <v>463.04042100538499</v>
      </c>
      <c r="AK1896">
        <v>449.354497231827</v>
      </c>
      <c r="AL1896">
        <v>5.0981040564370003E-4</v>
      </c>
      <c r="AM1896">
        <v>3.4446649029979998E-4</v>
      </c>
      <c r="AN1896" s="96">
        <v>1.85268103708193E-13</v>
      </c>
      <c r="AO1896">
        <v>-6.6241335769169998E-4</v>
      </c>
      <c r="AP1896">
        <v>-6.6241335750650003E-4</v>
      </c>
      <c r="AR1896">
        <v>0.107714984635119</v>
      </c>
      <c r="AS1896">
        <v>1.0595673434906101</v>
      </c>
      <c r="AT1896">
        <v>1.15049490433486</v>
      </c>
      <c r="AU1896">
        <v>1.0180224599668</v>
      </c>
      <c r="AV1896">
        <v>486.54506230091403</v>
      </c>
      <c r="AW1896" s="96">
        <v>9.0681095234579305E-5</v>
      </c>
      <c r="AX1896" s="98">
        <v>1.0180224599668</v>
      </c>
      <c r="AY1896">
        <v>9.4519421909457293E-2</v>
      </c>
      <c r="BD1896" s="95">
        <v>45532</v>
      </c>
    </row>
    <row r="1897" spans="1:56">
      <c r="A1897" t="s">
        <v>108</v>
      </c>
      <c r="B1897">
        <v>5598.9750000000004</v>
      </c>
      <c r="C1897">
        <v>0</v>
      </c>
      <c r="D1897">
        <v>12196.726000000001</v>
      </c>
      <c r="E1897" s="95">
        <v>45532</v>
      </c>
      <c r="F1897" t="s">
        <v>2046</v>
      </c>
      <c r="G1897" t="b">
        <v>0</v>
      </c>
      <c r="H1897" t="b">
        <v>0</v>
      </c>
      <c r="I1897" t="b">
        <v>0</v>
      </c>
      <c r="J1897" t="b">
        <v>0</v>
      </c>
      <c r="K1897" t="b">
        <v>0</v>
      </c>
      <c r="L1897">
        <v>5598.9750000000004</v>
      </c>
      <c r="M1897">
        <v>5598.9750000000004</v>
      </c>
      <c r="N1897" t="b">
        <v>0</v>
      </c>
      <c r="O1897">
        <v>5598.9750000000004</v>
      </c>
      <c r="P1897">
        <v>0.99809702922642196</v>
      </c>
      <c r="R1897">
        <v>12196.726000000001</v>
      </c>
      <c r="S1897">
        <v>12196.726000000001</v>
      </c>
      <c r="X1897">
        <v>6.4826686838755102E-2</v>
      </c>
      <c r="Y1897">
        <v>0.998145161244124</v>
      </c>
      <c r="Z1897">
        <v>0.998145161244124</v>
      </c>
      <c r="AA1897">
        <v>452.66201149358801</v>
      </c>
      <c r="AB1897">
        <v>-1.8565610993900999E-3</v>
      </c>
      <c r="AC1897" s="96">
        <v>3.4468191157686398E-6</v>
      </c>
      <c r="AD1897">
        <v>9.7230890194827002E-2</v>
      </c>
      <c r="AE1897">
        <v>0.116886931539937</v>
      </c>
      <c r="AF1897">
        <v>0.116886931539937</v>
      </c>
      <c r="AH1897">
        <v>456.19745911860599</v>
      </c>
      <c r="AI1897">
        <v>15.43</v>
      </c>
      <c r="AJ1897">
        <v>463.04042100538499</v>
      </c>
      <c r="AK1897">
        <v>449.354497231827</v>
      </c>
      <c r="AL1897">
        <v>3.4446649029979998E-4</v>
      </c>
      <c r="AM1897">
        <v>1.7912257495590001E-4</v>
      </c>
      <c r="AN1897" s="96">
        <v>2.4932648481197999E-28</v>
      </c>
      <c r="AO1897">
        <v>-1.909709777591E-4</v>
      </c>
      <c r="AP1897">
        <v>-1.909709777591E-4</v>
      </c>
      <c r="AR1897">
        <v>0.107714984635119</v>
      </c>
      <c r="AS1897">
        <v>1.0595673434906101</v>
      </c>
      <c r="AT1897">
        <v>1.1508549918395901</v>
      </c>
      <c r="AU1897">
        <v>1.0336295679390699</v>
      </c>
      <c r="AV1897">
        <v>485.62557570998098</v>
      </c>
      <c r="AW1897">
        <v>-1.8898282238957E-3</v>
      </c>
      <c r="AX1897" s="98">
        <v>1.0336295679390699</v>
      </c>
      <c r="AY1897">
        <v>9.4689734448570206E-2</v>
      </c>
      <c r="BD1897" s="95">
        <v>45532</v>
      </c>
    </row>
    <row r="1898" spans="1:56">
      <c r="A1898" t="s">
        <v>109</v>
      </c>
      <c r="B1898">
        <v>5588.4375</v>
      </c>
      <c r="C1898">
        <v>0</v>
      </c>
      <c r="D1898">
        <v>12173.526</v>
      </c>
      <c r="E1898" s="95">
        <v>45532</v>
      </c>
      <c r="F1898" t="s">
        <v>2047</v>
      </c>
      <c r="G1898" t="b">
        <v>0</v>
      </c>
      <c r="H1898" t="b">
        <v>0</v>
      </c>
      <c r="I1898" t="b">
        <v>0</v>
      </c>
      <c r="J1898" t="b">
        <v>0</v>
      </c>
      <c r="K1898" t="b">
        <v>0</v>
      </c>
      <c r="L1898">
        <v>5588.4375</v>
      </c>
      <c r="M1898">
        <v>5588.4375</v>
      </c>
      <c r="N1898" t="b">
        <v>0</v>
      </c>
      <c r="O1898">
        <v>5588.4375</v>
      </c>
      <c r="P1898">
        <v>0.99811795909072598</v>
      </c>
      <c r="R1898">
        <v>12173.526</v>
      </c>
      <c r="S1898">
        <v>12173.526</v>
      </c>
      <c r="X1898">
        <v>6.4826686838755102E-2</v>
      </c>
      <c r="Y1898">
        <v>0.998097850193568</v>
      </c>
      <c r="Z1898">
        <v>0.998097850193568</v>
      </c>
      <c r="AA1898">
        <v>451.80098053604598</v>
      </c>
      <c r="AB1898">
        <v>-1.9039611907555999E-3</v>
      </c>
      <c r="AC1898" s="96">
        <v>3.62506821590364E-6</v>
      </c>
      <c r="AD1898">
        <v>9.6282358028691006E-2</v>
      </c>
      <c r="AE1898">
        <v>0.115950492589997</v>
      </c>
      <c r="AF1898">
        <v>0.115950492589997</v>
      </c>
      <c r="AH1898">
        <v>456.19745911860599</v>
      </c>
      <c r="AI1898">
        <v>15.43</v>
      </c>
      <c r="AJ1898">
        <v>463.04042100538499</v>
      </c>
      <c r="AK1898">
        <v>449.354497231827</v>
      </c>
      <c r="AL1898">
        <v>1.7912257495590001E-4</v>
      </c>
      <c r="AM1898">
        <v>0</v>
      </c>
      <c r="AN1898">
        <v>0</v>
      </c>
      <c r="AO1898">
        <v>0</v>
      </c>
      <c r="AP1898">
        <v>0</v>
      </c>
      <c r="AR1898">
        <v>0.107714984635119</v>
      </c>
      <c r="AS1898">
        <v>1.0595673434906101</v>
      </c>
      <c r="AT1898">
        <v>1.1497958786564499</v>
      </c>
      <c r="AU1898">
        <v>1.0424625139533801</v>
      </c>
      <c r="AV1898">
        <v>484.670349436641</v>
      </c>
      <c r="AW1898">
        <v>-1.9670015771789001E-3</v>
      </c>
      <c r="AX1898" s="98">
        <v>1.0424625139533801</v>
      </c>
      <c r="AY1898">
        <v>9.4973811596678295E-2</v>
      </c>
      <c r="BD1898" s="95">
        <v>45532</v>
      </c>
    </row>
    <row r="1899" spans="1:56">
      <c r="A1899" t="s">
        <v>110</v>
      </c>
      <c r="B1899">
        <v>5616.0749999999998</v>
      </c>
      <c r="C1899">
        <v>0</v>
      </c>
      <c r="D1899">
        <v>12232.797</v>
      </c>
      <c r="E1899" s="95">
        <v>45532</v>
      </c>
      <c r="F1899" t="s">
        <v>2048</v>
      </c>
      <c r="G1899" t="b">
        <v>0</v>
      </c>
      <c r="H1899" t="b">
        <v>0</v>
      </c>
      <c r="I1899" t="b">
        <v>0</v>
      </c>
      <c r="J1899" t="b">
        <v>0</v>
      </c>
      <c r="K1899" t="b">
        <v>0</v>
      </c>
      <c r="L1899">
        <v>5616.0749999999998</v>
      </c>
      <c r="M1899">
        <v>5616.0749999999998</v>
      </c>
      <c r="N1899" t="b">
        <v>0</v>
      </c>
      <c r="O1899">
        <v>5616.0749999999998</v>
      </c>
      <c r="P1899">
        <v>1.00494547894648</v>
      </c>
      <c r="R1899">
        <v>12232.797</v>
      </c>
      <c r="S1899">
        <v>12232.797</v>
      </c>
      <c r="T1899" s="97">
        <v>45532</v>
      </c>
      <c r="U1899">
        <v>12232.797</v>
      </c>
      <c r="W1899">
        <v>5.7947119627629301E-2</v>
      </c>
      <c r="X1899">
        <v>6.4826686838755102E-2</v>
      </c>
      <c r="Y1899">
        <v>1.0048688440801701</v>
      </c>
      <c r="Z1899">
        <v>1.0048688440801701</v>
      </c>
      <c r="AA1899">
        <v>454.000729065548</v>
      </c>
      <c r="AB1899">
        <v>4.8570295919218003E-3</v>
      </c>
      <c r="AC1899" s="96">
        <v>2.3590736456804299E-5</v>
      </c>
      <c r="AD1899">
        <v>0.10588162478021999</v>
      </c>
      <c r="AE1899">
        <v>0.119539127498912</v>
      </c>
      <c r="AF1899">
        <v>0.119539127498912</v>
      </c>
      <c r="AG1899">
        <v>454.000729065548</v>
      </c>
      <c r="AH1899">
        <v>456.19745911860599</v>
      </c>
      <c r="AI1899">
        <v>15.43</v>
      </c>
      <c r="AJ1899">
        <v>463.04042100538499</v>
      </c>
      <c r="AK1899">
        <v>449.354497231827</v>
      </c>
      <c r="AL1899">
        <v>0</v>
      </c>
      <c r="AN1899">
        <v>0</v>
      </c>
      <c r="AO1899">
        <v>0</v>
      </c>
      <c r="AP1899">
        <v>0</v>
      </c>
      <c r="AQ1899">
        <v>0.107020840146219</v>
      </c>
      <c r="AR1899">
        <v>0.107714984635119</v>
      </c>
      <c r="AS1899">
        <v>1.0595673434906101</v>
      </c>
      <c r="AT1899">
        <v>1.1480228787428799</v>
      </c>
      <c r="AU1899">
        <v>1.05088164594767</v>
      </c>
      <c r="AV1899">
        <v>487.12992812435402</v>
      </c>
      <c r="AW1899">
        <v>5.0747455266708002E-3</v>
      </c>
      <c r="AX1899" s="98">
        <v>1.05088164594767</v>
      </c>
      <c r="AY1899">
        <v>9.6257240083217899E-2</v>
      </c>
      <c r="AZ1899" s="97">
        <v>45532</v>
      </c>
      <c r="BA1899">
        <v>487.12992812435402</v>
      </c>
      <c r="BB1899">
        <v>487.12991922648303</v>
      </c>
      <c r="BC1899" s="96">
        <v>8.8978714529730496E-6</v>
      </c>
      <c r="BD1899" s="95">
        <v>45532</v>
      </c>
    </row>
    <row r="1900" spans="1:56">
      <c r="A1900" t="s">
        <v>104</v>
      </c>
      <c r="B1900">
        <v>5626.5</v>
      </c>
      <c r="C1900">
        <v>0</v>
      </c>
      <c r="D1900">
        <v>12260.304</v>
      </c>
      <c r="E1900" s="95">
        <v>45533</v>
      </c>
      <c r="F1900" t="s">
        <v>2049</v>
      </c>
      <c r="G1900" t="b">
        <v>0</v>
      </c>
      <c r="H1900" t="b">
        <v>0</v>
      </c>
      <c r="I1900" t="b">
        <v>0</v>
      </c>
      <c r="J1900" t="b">
        <v>0</v>
      </c>
      <c r="K1900" t="b">
        <v>0</v>
      </c>
      <c r="L1900">
        <v>5626.5</v>
      </c>
      <c r="M1900">
        <v>5626.5</v>
      </c>
      <c r="N1900" t="b">
        <v>0</v>
      </c>
      <c r="O1900">
        <v>5626.5</v>
      </c>
      <c r="P1900">
        <v>1.0018562786287499</v>
      </c>
      <c r="R1900">
        <v>12260.304</v>
      </c>
      <c r="S1900">
        <v>12260.304</v>
      </c>
      <c r="X1900">
        <v>5.7947119627629301E-2</v>
      </c>
      <c r="Y1900">
        <v>1.0020876629733899</v>
      </c>
      <c r="Z1900">
        <v>1.0020876629733899</v>
      </c>
      <c r="AA1900">
        <v>454.94852957751198</v>
      </c>
      <c r="AB1900">
        <v>2.0854868332205001E-3</v>
      </c>
      <c r="AC1900" s="96">
        <v>4.34925533153617E-6</v>
      </c>
      <c r="AD1900">
        <v>0.104874155741169</v>
      </c>
      <c r="AE1900">
        <v>0.11870584444436599</v>
      </c>
      <c r="AF1900">
        <v>0.11870584444436599</v>
      </c>
      <c r="AH1900">
        <v>454.000729065548</v>
      </c>
      <c r="AI1900">
        <v>17.11</v>
      </c>
      <c r="AJ1900">
        <v>460.81074000153097</v>
      </c>
      <c r="AK1900">
        <v>447.19071812956503</v>
      </c>
      <c r="AL1900">
        <v>1.0058421516754E-3</v>
      </c>
      <c r="AM1900">
        <v>8.4049823633150001E-4</v>
      </c>
      <c r="AN1900">
        <v>4.9604123746758997E-3</v>
      </c>
      <c r="AO1900">
        <v>-2.6046921587700002E-4</v>
      </c>
      <c r="AP1900">
        <v>4.6999431587988003E-3</v>
      </c>
      <c r="AR1900">
        <v>0.107020840146219</v>
      </c>
      <c r="AS1900">
        <v>1.0648726957610899</v>
      </c>
      <c r="AT1900">
        <v>1.1399115719214801</v>
      </c>
      <c r="AU1900">
        <v>1.02443745888675</v>
      </c>
      <c r="AV1900">
        <v>488.19058212670899</v>
      </c>
      <c r="AW1900">
        <v>2.1773533940691999E-3</v>
      </c>
      <c r="AX1900" s="98">
        <v>1.02443745888675</v>
      </c>
      <c r="AY1900">
        <v>9.2719656591293401E-2</v>
      </c>
      <c r="BD1900" s="95">
        <v>45533</v>
      </c>
    </row>
    <row r="1901" spans="1:56">
      <c r="A1901" t="s">
        <v>105</v>
      </c>
      <c r="B1901">
        <v>5651.7749999999996</v>
      </c>
      <c r="C1901">
        <v>0</v>
      </c>
      <c r="D1901">
        <v>12314.475</v>
      </c>
      <c r="E1901" s="95">
        <v>45533</v>
      </c>
      <c r="F1901" t="s">
        <v>2050</v>
      </c>
      <c r="G1901" t="b">
        <v>0</v>
      </c>
      <c r="H1901" t="b">
        <v>0</v>
      </c>
      <c r="I1901" t="b">
        <v>0</v>
      </c>
      <c r="J1901" t="b">
        <v>0</v>
      </c>
      <c r="K1901" t="b">
        <v>0</v>
      </c>
      <c r="L1901">
        <v>5651.7749999999996</v>
      </c>
      <c r="M1901">
        <v>5651.7749999999996</v>
      </c>
      <c r="N1901" t="b">
        <v>0</v>
      </c>
      <c r="O1901">
        <v>5651.7749999999996</v>
      </c>
      <c r="P1901">
        <v>1.00449213543055</v>
      </c>
      <c r="R1901">
        <v>12314.475</v>
      </c>
      <c r="S1901">
        <v>12314.475</v>
      </c>
      <c r="X1901">
        <v>5.7947119627629301E-2</v>
      </c>
      <c r="Y1901">
        <v>1.0044184059383801</v>
      </c>
      <c r="Z1901">
        <v>1.0044184059383801</v>
      </c>
      <c r="AA1901">
        <v>456.95867686225699</v>
      </c>
      <c r="AB1901">
        <v>4.4086734404200001E-3</v>
      </c>
      <c r="AC1901" s="96">
        <v>1.94364015042652E-5</v>
      </c>
      <c r="AD1901">
        <v>0.111336525745548</v>
      </c>
      <c r="AE1901">
        <v>0.121230852293045</v>
      </c>
      <c r="AF1901">
        <v>0.121230852293045</v>
      </c>
      <c r="AH1901">
        <v>454.000729065548</v>
      </c>
      <c r="AI1901">
        <v>17.11</v>
      </c>
      <c r="AJ1901">
        <v>460.81074000153097</v>
      </c>
      <c r="AK1901">
        <v>447.19071812956503</v>
      </c>
      <c r="AL1901">
        <v>8.4049823633150001E-4</v>
      </c>
      <c r="AM1901">
        <v>6.7515432098759996E-4</v>
      </c>
      <c r="AN1901">
        <v>2.9651120546228801E-2</v>
      </c>
      <c r="AO1901" s="96">
        <v>-5.7962916311104998E-7</v>
      </c>
      <c r="AP1901">
        <v>2.9650540917065701E-2</v>
      </c>
      <c r="AR1901">
        <v>0.107020840146219</v>
      </c>
      <c r="AS1901">
        <v>1.0648726957610899</v>
      </c>
      <c r="AT1901">
        <v>1.1618727234302499</v>
      </c>
      <c r="AU1901">
        <v>1.0316287339156101</v>
      </c>
      <c r="AV1901">
        <v>490.39996741196802</v>
      </c>
      <c r="AW1901">
        <v>4.5256614243458001E-3</v>
      </c>
      <c r="AX1901" s="98">
        <v>1.0316287339156101</v>
      </c>
      <c r="AY1901">
        <v>9.3430772875233895E-2</v>
      </c>
      <c r="BD1901" s="95">
        <v>45533</v>
      </c>
    </row>
    <row r="1902" spans="1:56">
      <c r="A1902" t="s">
        <v>106</v>
      </c>
      <c r="B1902">
        <v>5649.0375000000004</v>
      </c>
      <c r="C1902">
        <v>0</v>
      </c>
      <c r="D1902">
        <v>12307.582</v>
      </c>
      <c r="E1902" s="95">
        <v>45533</v>
      </c>
      <c r="F1902" t="s">
        <v>2051</v>
      </c>
      <c r="G1902" t="b">
        <v>0</v>
      </c>
      <c r="H1902" t="b">
        <v>0</v>
      </c>
      <c r="I1902" t="b">
        <v>0</v>
      </c>
      <c r="J1902" t="b">
        <v>0</v>
      </c>
      <c r="K1902" t="b">
        <v>0</v>
      </c>
      <c r="L1902">
        <v>5649.0375000000004</v>
      </c>
      <c r="M1902">
        <v>5649.0375000000004</v>
      </c>
      <c r="N1902" t="b">
        <v>0</v>
      </c>
      <c r="O1902">
        <v>5649.0375000000004</v>
      </c>
      <c r="P1902">
        <v>0.99951563889220596</v>
      </c>
      <c r="R1902">
        <v>12307.582</v>
      </c>
      <c r="S1902">
        <v>12307.582</v>
      </c>
      <c r="X1902">
        <v>5.7947119627629301E-2</v>
      </c>
      <c r="Y1902">
        <v>0.99944025222350097</v>
      </c>
      <c r="Z1902">
        <v>0.99944025222350097</v>
      </c>
      <c r="AA1902">
        <v>456.70289525893099</v>
      </c>
      <c r="AB1902">
        <v>-5.5990449376960003E-4</v>
      </c>
      <c r="AC1902" s="96">
        <v>3.1349304214340798E-7</v>
      </c>
      <c r="AD1902">
        <v>0.10809834758572499</v>
      </c>
      <c r="AE1902">
        <v>0.119467995768982</v>
      </c>
      <c r="AF1902">
        <v>0.119467995768982</v>
      </c>
      <c r="AH1902">
        <v>454.000729065548</v>
      </c>
      <c r="AI1902">
        <v>17.11</v>
      </c>
      <c r="AJ1902">
        <v>460.81074000153097</v>
      </c>
      <c r="AK1902">
        <v>447.19071812956503</v>
      </c>
      <c r="AL1902">
        <v>6.7515432098759996E-4</v>
      </c>
      <c r="AM1902">
        <v>5.0981040564370003E-4</v>
      </c>
      <c r="AN1902">
        <v>1.02821344862643E-2</v>
      </c>
      <c r="AO1902" s="96">
        <v>-2.5164074712868901E-8</v>
      </c>
      <c r="AP1902">
        <v>1.02821093221895E-2</v>
      </c>
      <c r="AR1902">
        <v>0.107020840146219</v>
      </c>
      <c r="AS1902">
        <v>1.0648726957610899</v>
      </c>
      <c r="AT1902">
        <v>1.15755725723435</v>
      </c>
      <c r="AU1902">
        <v>1.0404461275913699</v>
      </c>
      <c r="AV1902">
        <v>490.11635261898198</v>
      </c>
      <c r="AW1902">
        <v>-5.7833362934920003E-4</v>
      </c>
      <c r="AX1902" s="98">
        <v>1.0404461275913699</v>
      </c>
      <c r="AY1902">
        <v>9.3419914577469204E-2</v>
      </c>
      <c r="BD1902" s="95">
        <v>45533</v>
      </c>
    </row>
    <row r="1903" spans="1:56">
      <c r="A1903" t="s">
        <v>107</v>
      </c>
      <c r="B1903">
        <v>5659.1750000000002</v>
      </c>
      <c r="C1903">
        <v>0</v>
      </c>
      <c r="D1903">
        <v>12330.133</v>
      </c>
      <c r="E1903" s="95">
        <v>45533</v>
      </c>
      <c r="F1903" t="s">
        <v>2052</v>
      </c>
      <c r="G1903" t="b">
        <v>0</v>
      </c>
      <c r="H1903" t="b">
        <v>0</v>
      </c>
      <c r="I1903" t="b">
        <v>0</v>
      </c>
      <c r="J1903" t="b">
        <v>0</v>
      </c>
      <c r="K1903" t="b">
        <v>0</v>
      </c>
      <c r="L1903">
        <v>5659.1750000000002</v>
      </c>
      <c r="M1903">
        <v>5659.1750000000002</v>
      </c>
      <c r="N1903" t="b">
        <v>0</v>
      </c>
      <c r="O1903">
        <v>5659.1750000000002</v>
      </c>
      <c r="P1903">
        <v>1.0017945534969399</v>
      </c>
      <c r="R1903">
        <v>12330.133</v>
      </c>
      <c r="S1903">
        <v>12330.133</v>
      </c>
      <c r="X1903">
        <v>5.7947119627629301E-2</v>
      </c>
      <c r="Y1903">
        <v>1.00183228517185</v>
      </c>
      <c r="Z1903">
        <v>1.00183228517185</v>
      </c>
      <c r="AA1903">
        <v>457.539705201858</v>
      </c>
      <c r="AB1903">
        <v>1.8306085850579E-3</v>
      </c>
      <c r="AC1903" s="96">
        <v>3.3511277916877599E-6</v>
      </c>
      <c r="AD1903">
        <v>0.106483899962344</v>
      </c>
      <c r="AE1903">
        <v>0.118413536537855</v>
      </c>
      <c r="AF1903">
        <v>0.118413536537855</v>
      </c>
      <c r="AH1903">
        <v>454.000729065548</v>
      </c>
      <c r="AI1903">
        <v>17.11</v>
      </c>
      <c r="AJ1903">
        <v>460.81074000153097</v>
      </c>
      <c r="AK1903">
        <v>447.19071812956503</v>
      </c>
      <c r="AL1903">
        <v>5.0981040564370003E-4</v>
      </c>
      <c r="AM1903">
        <v>3.4446649029979998E-4</v>
      </c>
      <c r="AN1903">
        <v>1.2490373345099601E-2</v>
      </c>
      <c r="AO1903" s="96">
        <v>-2.8788083028530299E-13</v>
      </c>
      <c r="AP1903">
        <v>1.2490373344811701E-2</v>
      </c>
      <c r="AR1903">
        <v>0.107020840146219</v>
      </c>
      <c r="AS1903">
        <v>1.0648726957610899</v>
      </c>
      <c r="AT1903">
        <v>1.15762352096122</v>
      </c>
      <c r="AU1903">
        <v>1.0352978872418901</v>
      </c>
      <c r="AV1903">
        <v>491.05045517497302</v>
      </c>
      <c r="AW1903">
        <v>1.9058791876653E-3</v>
      </c>
      <c r="AX1903" s="98">
        <v>1.0352978872418901</v>
      </c>
      <c r="AY1903">
        <v>9.3591825745585999E-2</v>
      </c>
      <c r="BD1903" s="95">
        <v>45533</v>
      </c>
    </row>
    <row r="1904" spans="1:56">
      <c r="A1904" t="s">
        <v>108</v>
      </c>
      <c r="B1904">
        <v>5650.125</v>
      </c>
      <c r="C1904">
        <v>0</v>
      </c>
      <c r="D1904">
        <v>12309.782999999999</v>
      </c>
      <c r="E1904" s="95">
        <v>45533</v>
      </c>
      <c r="F1904" t="s">
        <v>2053</v>
      </c>
      <c r="G1904" t="b">
        <v>0</v>
      </c>
      <c r="H1904" t="b">
        <v>0</v>
      </c>
      <c r="I1904" t="b">
        <v>0</v>
      </c>
      <c r="J1904" t="b">
        <v>0</v>
      </c>
      <c r="K1904" t="b">
        <v>0</v>
      </c>
      <c r="L1904">
        <v>5650.125</v>
      </c>
      <c r="M1904">
        <v>5650.125</v>
      </c>
      <c r="N1904" t="b">
        <v>0</v>
      </c>
      <c r="O1904">
        <v>5650.125</v>
      </c>
      <c r="P1904">
        <v>0.99840082697566301</v>
      </c>
      <c r="R1904">
        <v>12309.782999999999</v>
      </c>
      <c r="S1904">
        <v>12309.782999999999</v>
      </c>
      <c r="X1904">
        <v>5.7947119627629301E-2</v>
      </c>
      <c r="Y1904">
        <v>0.99834957173616801</v>
      </c>
      <c r="Z1904">
        <v>0.99834957173616801</v>
      </c>
      <c r="AA1904">
        <v>456.78456874056798</v>
      </c>
      <c r="AB1904">
        <v>-1.6517917209569999E-3</v>
      </c>
      <c r="AC1904" s="96">
        <v>2.7284158894224E-6</v>
      </c>
      <c r="AD1904">
        <v>0.10462918919620701</v>
      </c>
      <c r="AE1904">
        <v>0.11724120621696101</v>
      </c>
      <c r="AF1904">
        <v>0.11724120621696101</v>
      </c>
      <c r="AH1904">
        <v>454.000729065548</v>
      </c>
      <c r="AI1904">
        <v>17.11</v>
      </c>
      <c r="AJ1904">
        <v>460.81074000153097</v>
      </c>
      <c r="AK1904">
        <v>447.19071812956503</v>
      </c>
      <c r="AL1904">
        <v>3.4446649029979998E-4</v>
      </c>
      <c r="AM1904">
        <v>1.7912257495590001E-4</v>
      </c>
      <c r="AN1904" s="96">
        <v>6.3796326382990103E-5</v>
      </c>
      <c r="AO1904">
        <v>0</v>
      </c>
      <c r="AP1904" s="96">
        <v>6.3796326382990103E-5</v>
      </c>
      <c r="AR1904">
        <v>0.107020840146219</v>
      </c>
      <c r="AS1904">
        <v>1.0648726957610899</v>
      </c>
      <c r="AT1904">
        <v>1.15657306697502</v>
      </c>
      <c r="AU1904">
        <v>1.04451709854228</v>
      </c>
      <c r="AV1904">
        <v>490.21095196994401</v>
      </c>
      <c r="AW1904">
        <v>-1.7096068157189E-3</v>
      </c>
      <c r="AX1904" s="98">
        <v>1.04451709854228</v>
      </c>
      <c r="AY1904">
        <v>9.3734225225328094E-2</v>
      </c>
      <c r="BD1904" s="95">
        <v>45533</v>
      </c>
    </row>
    <row r="1905" spans="1:56">
      <c r="A1905" t="s">
        <v>109</v>
      </c>
      <c r="B1905">
        <v>5606.6750000000002</v>
      </c>
      <c r="C1905">
        <v>0</v>
      </c>
      <c r="D1905">
        <v>12215.275</v>
      </c>
      <c r="E1905" s="95">
        <v>45533</v>
      </c>
      <c r="F1905" t="s">
        <v>2054</v>
      </c>
      <c r="G1905" t="b">
        <v>0</v>
      </c>
      <c r="H1905" t="b">
        <v>0</v>
      </c>
      <c r="I1905" t="b">
        <v>0</v>
      </c>
      <c r="J1905" t="b">
        <v>0</v>
      </c>
      <c r="K1905" t="b">
        <v>0</v>
      </c>
      <c r="L1905">
        <v>5606.6750000000002</v>
      </c>
      <c r="M1905">
        <v>5606.6750000000002</v>
      </c>
      <c r="N1905" t="b">
        <v>0</v>
      </c>
      <c r="O1905">
        <v>5606.6750000000002</v>
      </c>
      <c r="P1905">
        <v>0.99230990464812696</v>
      </c>
      <c r="R1905">
        <v>12215.275</v>
      </c>
      <c r="S1905">
        <v>12215.275</v>
      </c>
      <c r="X1905">
        <v>5.7947119627629301E-2</v>
      </c>
      <c r="Y1905">
        <v>0.99232252916237396</v>
      </c>
      <c r="Z1905">
        <v>0.99232252916237396</v>
      </c>
      <c r="AA1905">
        <v>453.27761853498401</v>
      </c>
      <c r="AB1905">
        <v>-7.7070943366289004E-3</v>
      </c>
      <c r="AC1905" s="96">
        <v>5.9399303113697402E-5</v>
      </c>
      <c r="AD1905">
        <v>0.128752683232226</v>
      </c>
      <c r="AE1905">
        <v>0.128361000864471</v>
      </c>
      <c r="AF1905">
        <v>0.128752683232226</v>
      </c>
      <c r="AH1905">
        <v>454.000729065548</v>
      </c>
      <c r="AI1905">
        <v>17.11</v>
      </c>
      <c r="AJ1905">
        <v>460.81074000153097</v>
      </c>
      <c r="AK1905">
        <v>447.19071812956503</v>
      </c>
      <c r="AL1905">
        <v>1.7912257495590001E-4</v>
      </c>
      <c r="AM1905">
        <v>0</v>
      </c>
      <c r="AN1905">
        <v>0</v>
      </c>
      <c r="AO1905">
        <v>0</v>
      </c>
      <c r="AP1905">
        <v>0</v>
      </c>
      <c r="AR1905">
        <v>0.107020840146219</v>
      </c>
      <c r="AS1905">
        <v>1.0648726957610899</v>
      </c>
      <c r="AT1905">
        <v>1.15570075539615</v>
      </c>
      <c r="AU1905">
        <v>1.0445163775089901</v>
      </c>
      <c r="AV1905">
        <v>486.27982797201003</v>
      </c>
      <c r="AW1905">
        <v>-8.0192496355629E-3</v>
      </c>
      <c r="AX1905" s="98">
        <v>1.0445163775089901</v>
      </c>
      <c r="AY1905">
        <v>9.6487134861732493E-2</v>
      </c>
      <c r="BD1905" s="95">
        <v>45533</v>
      </c>
    </row>
    <row r="1906" spans="1:56">
      <c r="A1906" t="s">
        <v>110</v>
      </c>
      <c r="B1906">
        <v>5606.9750000000004</v>
      </c>
      <c r="C1906">
        <v>0</v>
      </c>
      <c r="D1906">
        <v>12216.236000000001</v>
      </c>
      <c r="E1906" s="95">
        <v>45533</v>
      </c>
      <c r="F1906" t="s">
        <v>2055</v>
      </c>
      <c r="G1906" t="b">
        <v>0</v>
      </c>
      <c r="H1906" t="b">
        <v>0</v>
      </c>
      <c r="I1906" t="b">
        <v>0</v>
      </c>
      <c r="J1906" t="b">
        <v>0</v>
      </c>
      <c r="K1906" t="b">
        <v>0</v>
      </c>
      <c r="L1906">
        <v>5606.9750000000004</v>
      </c>
      <c r="M1906">
        <v>5606.9750000000004</v>
      </c>
      <c r="N1906" t="b">
        <v>0</v>
      </c>
      <c r="O1906">
        <v>5606.9750000000004</v>
      </c>
      <c r="P1906">
        <v>1.00005350764936</v>
      </c>
      <c r="R1906">
        <v>12216.236000000001</v>
      </c>
      <c r="S1906">
        <v>12216.236000000001</v>
      </c>
      <c r="T1906" s="97">
        <v>45533</v>
      </c>
      <c r="U1906">
        <v>12216.236000000001</v>
      </c>
      <c r="W1906">
        <v>5.8710232438622702E-2</v>
      </c>
      <c r="X1906">
        <v>5.7947119627629301E-2</v>
      </c>
      <c r="Y1906">
        <v>1.0000786719906001</v>
      </c>
      <c r="Z1906">
        <v>1.0000786719906001</v>
      </c>
      <c r="AA1906">
        <v>453.31327878753001</v>
      </c>
      <c r="AB1906" s="96">
        <v>7.8668896123320405E-5</v>
      </c>
      <c r="AC1906" s="96">
        <v>6.1887952172617797E-9</v>
      </c>
      <c r="AD1906">
        <v>0.124832981440058</v>
      </c>
      <c r="AE1906">
        <v>0.12642221979416299</v>
      </c>
      <c r="AF1906">
        <v>0.12642221979416299</v>
      </c>
      <c r="AG1906">
        <v>453.31327878753001</v>
      </c>
      <c r="AH1906">
        <v>454.000729065548</v>
      </c>
      <c r="AI1906">
        <v>17.11</v>
      </c>
      <c r="AJ1906">
        <v>460.81074000153097</v>
      </c>
      <c r="AK1906">
        <v>447.19071812956503</v>
      </c>
      <c r="AL1906">
        <v>0</v>
      </c>
      <c r="AN1906">
        <v>0</v>
      </c>
      <c r="AO1906">
        <v>0</v>
      </c>
      <c r="AP1906">
        <v>0</v>
      </c>
      <c r="AQ1906">
        <v>0.106684071571068</v>
      </c>
      <c r="AR1906">
        <v>0.107020840146219</v>
      </c>
      <c r="AS1906">
        <v>1.0648726957610899</v>
      </c>
      <c r="AT1906">
        <v>1.13844097310229</v>
      </c>
      <c r="AU1906">
        <v>0.95112860515417896</v>
      </c>
      <c r="AV1906">
        <v>486.31524636041797</v>
      </c>
      <c r="AW1906" s="96">
        <v>7.2835405399596098E-5</v>
      </c>
      <c r="AX1906" s="98">
        <v>0.95112860515417896</v>
      </c>
      <c r="AY1906">
        <v>9.5658104137377506E-2</v>
      </c>
      <c r="AZ1906" s="97">
        <v>45533</v>
      </c>
      <c r="BA1906">
        <v>486.31524636041797</v>
      </c>
      <c r="BB1906">
        <v>486.31523744864501</v>
      </c>
      <c r="BC1906" s="96">
        <v>8.9117730794896403E-6</v>
      </c>
      <c r="BD1906" s="95">
        <v>45533</v>
      </c>
    </row>
    <row r="1907" spans="1:56">
      <c r="A1907" t="s">
        <v>104</v>
      </c>
      <c r="B1907">
        <v>5636.0249999999996</v>
      </c>
      <c r="C1907">
        <v>0</v>
      </c>
      <c r="D1907">
        <v>12288.198</v>
      </c>
      <c r="E1907" s="95">
        <v>45534</v>
      </c>
      <c r="F1907" t="s">
        <v>2056</v>
      </c>
      <c r="G1907" t="b">
        <v>0</v>
      </c>
      <c r="H1907" t="b">
        <v>0</v>
      </c>
      <c r="I1907" t="b">
        <v>0</v>
      </c>
      <c r="J1907" t="b">
        <v>0</v>
      </c>
      <c r="K1907" t="b">
        <v>0</v>
      </c>
      <c r="L1907">
        <v>5636.0249999999996</v>
      </c>
      <c r="M1907">
        <v>5636.0249999999996</v>
      </c>
      <c r="N1907" t="b">
        <v>0</v>
      </c>
      <c r="O1907">
        <v>5636.0249999999996</v>
      </c>
      <c r="P1907">
        <v>1.00518104682114</v>
      </c>
      <c r="R1907">
        <v>12288.198</v>
      </c>
      <c r="S1907">
        <v>12288.198</v>
      </c>
      <c r="X1907">
        <v>5.8710232438622702E-2</v>
      </c>
      <c r="Y1907">
        <v>1.00572760117148</v>
      </c>
      <c r="Z1907">
        <v>1.00572760117148</v>
      </c>
      <c r="AA1907">
        <v>455.90967645416401</v>
      </c>
      <c r="AB1907">
        <v>5.711260828187E-3</v>
      </c>
      <c r="AC1907" s="96">
        <v>3.26185002475842E-5</v>
      </c>
      <c r="AD1907">
        <v>0.13453854067182899</v>
      </c>
      <c r="AE1907">
        <v>0.13126031906503699</v>
      </c>
      <c r="AF1907">
        <v>0.13453854067182899</v>
      </c>
      <c r="AH1907">
        <v>453.31327878753001</v>
      </c>
      <c r="AI1907">
        <v>15.65</v>
      </c>
      <c r="AJ1907">
        <v>460.11297796934298</v>
      </c>
      <c r="AK1907">
        <v>446.51357960571698</v>
      </c>
      <c r="AL1907">
        <v>1.0058421516754E-3</v>
      </c>
      <c r="AM1907">
        <v>8.4049823633150001E-4</v>
      </c>
      <c r="AN1907">
        <v>2.1668566958566698E-2</v>
      </c>
      <c r="AO1907" s="96">
        <v>-2.19366042841784E-6</v>
      </c>
      <c r="AP1907">
        <v>2.1666373298138301E-2</v>
      </c>
      <c r="AR1907">
        <v>0.106684071571068</v>
      </c>
      <c r="AS1907">
        <v>1.0674248245164</v>
      </c>
      <c r="AT1907">
        <v>1.1437188410446399</v>
      </c>
      <c r="AU1907">
        <v>0.97098322604404996</v>
      </c>
      <c r="AV1907">
        <v>488.95681884665402</v>
      </c>
      <c r="AW1907">
        <v>5.4318109621382003E-3</v>
      </c>
      <c r="AX1907" s="98">
        <v>0.97098322604404996</v>
      </c>
      <c r="AY1907">
        <v>9.6264692180003705E-2</v>
      </c>
      <c r="BD1907" s="95">
        <v>45534</v>
      </c>
    </row>
    <row r="1908" spans="1:56">
      <c r="A1908" t="s">
        <v>105</v>
      </c>
      <c r="B1908">
        <v>5637.3249999999998</v>
      </c>
      <c r="C1908">
        <v>0</v>
      </c>
      <c r="D1908">
        <v>12290.527</v>
      </c>
      <c r="E1908" s="95">
        <v>45534</v>
      </c>
      <c r="F1908" t="s">
        <v>2057</v>
      </c>
      <c r="G1908" t="b">
        <v>0</v>
      </c>
      <c r="H1908" t="b">
        <v>0</v>
      </c>
      <c r="I1908" t="b">
        <v>0</v>
      </c>
      <c r="J1908" t="b">
        <v>0</v>
      </c>
      <c r="K1908" t="b">
        <v>0</v>
      </c>
      <c r="L1908">
        <v>5637.3249999999998</v>
      </c>
      <c r="M1908">
        <v>5637.3249999999998</v>
      </c>
      <c r="N1908" t="b">
        <v>0</v>
      </c>
      <c r="O1908">
        <v>5637.3249999999998</v>
      </c>
      <c r="P1908">
        <v>1.0002306590194301</v>
      </c>
      <c r="R1908">
        <v>12290.527</v>
      </c>
      <c r="S1908">
        <v>12290.527</v>
      </c>
      <c r="X1908">
        <v>5.8710232438622702E-2</v>
      </c>
      <c r="Y1908">
        <v>1.0001895314512299</v>
      </c>
      <c r="Z1908">
        <v>1.0001895314512299</v>
      </c>
      <c r="AA1908">
        <v>455.99608567677501</v>
      </c>
      <c r="AB1908">
        <v>1.8951349241839999E-4</v>
      </c>
      <c r="AC1908" s="96">
        <v>3.5915363808628997E-8</v>
      </c>
      <c r="AD1908">
        <v>0.13045452492207599</v>
      </c>
      <c r="AE1908">
        <v>0.129283772613876</v>
      </c>
      <c r="AF1908">
        <v>0.13045452492207599</v>
      </c>
      <c r="AH1908">
        <v>453.31327878753001</v>
      </c>
      <c r="AI1908">
        <v>15.65</v>
      </c>
      <c r="AJ1908">
        <v>460.11297796934298</v>
      </c>
      <c r="AK1908">
        <v>446.51357960571698</v>
      </c>
      <c r="AL1908">
        <v>8.4049823633150001E-4</v>
      </c>
      <c r="AM1908">
        <v>6.7515432098759996E-4</v>
      </c>
      <c r="AN1908">
        <v>1.36149414614187E-2</v>
      </c>
      <c r="AO1908" s="96">
        <v>-1.17183725056868E-7</v>
      </c>
      <c r="AP1908">
        <v>1.3614824277693701E-2</v>
      </c>
      <c r="AR1908">
        <v>0.106684071571068</v>
      </c>
      <c r="AS1908">
        <v>1.0674248245164</v>
      </c>
      <c r="AT1908">
        <v>1.1398639868282401</v>
      </c>
      <c r="AU1908">
        <v>0.93065474986225805</v>
      </c>
      <c r="AV1908">
        <v>489.04483059112198</v>
      </c>
      <c r="AW1908">
        <v>1.7999901233869999E-4</v>
      </c>
      <c r="AX1908" s="98">
        <v>0.93065474986225805</v>
      </c>
      <c r="AY1908">
        <v>9.2326692554146203E-2</v>
      </c>
      <c r="BD1908" s="95">
        <v>45534</v>
      </c>
    </row>
    <row r="1909" spans="1:56">
      <c r="A1909" t="s">
        <v>106</v>
      </c>
      <c r="B1909">
        <v>5612.9</v>
      </c>
      <c r="C1909">
        <v>0</v>
      </c>
      <c r="D1909">
        <v>12238.084999999999</v>
      </c>
      <c r="E1909" s="95">
        <v>45534</v>
      </c>
      <c r="F1909" t="s">
        <v>2058</v>
      </c>
      <c r="G1909" t="b">
        <v>0</v>
      </c>
      <c r="H1909" t="b">
        <v>0</v>
      </c>
      <c r="I1909" t="b">
        <v>0</v>
      </c>
      <c r="J1909" t="b">
        <v>0</v>
      </c>
      <c r="K1909" t="b">
        <v>0</v>
      </c>
      <c r="L1909">
        <v>5612.9</v>
      </c>
      <c r="M1909">
        <v>5612.9</v>
      </c>
      <c r="N1909" t="b">
        <v>0</v>
      </c>
      <c r="O1909">
        <v>5612.9</v>
      </c>
      <c r="P1909">
        <v>0.99566727126784405</v>
      </c>
      <c r="R1909">
        <v>12238.084999999999</v>
      </c>
      <c r="S1909">
        <v>12238.084999999999</v>
      </c>
      <c r="X1909">
        <v>5.8710232438622702E-2</v>
      </c>
      <c r="Y1909">
        <v>0.99573313658559903</v>
      </c>
      <c r="Z1909">
        <v>0.99573313658559903</v>
      </c>
      <c r="AA1909">
        <v>454.05041266169098</v>
      </c>
      <c r="AB1909">
        <v>-4.2759924535958E-3</v>
      </c>
      <c r="AC1909" s="96">
        <v>1.82841114632088E-5</v>
      </c>
      <c r="AD1909">
        <v>0.133912174373923</v>
      </c>
      <c r="AE1909">
        <v>0.13107425461955199</v>
      </c>
      <c r="AF1909">
        <v>0.133912174373923</v>
      </c>
      <c r="AH1909">
        <v>453.31327878753001</v>
      </c>
      <c r="AI1909">
        <v>15.65</v>
      </c>
      <c r="AJ1909">
        <v>460.11297796934298</v>
      </c>
      <c r="AK1909">
        <v>446.51357960571698</v>
      </c>
      <c r="AL1909">
        <v>6.7515432098759996E-4</v>
      </c>
      <c r="AM1909">
        <v>5.0981040564370003E-4</v>
      </c>
      <c r="AN1909" s="96">
        <v>8.7766202862561005E-5</v>
      </c>
      <c r="AO1909" s="96">
        <v>-1.07555498762845E-6</v>
      </c>
      <c r="AP1909" s="96">
        <v>8.6690647874932507E-5</v>
      </c>
      <c r="AR1909">
        <v>0.106684071571068</v>
      </c>
      <c r="AS1909">
        <v>1.0674248245164</v>
      </c>
      <c r="AT1909">
        <v>1.1642365060923401</v>
      </c>
      <c r="AU1909">
        <v>0.95038016842756401</v>
      </c>
      <c r="AV1909">
        <v>487.101880300419</v>
      </c>
      <c r="AW1909">
        <v>-3.9729492454817E-3</v>
      </c>
      <c r="AX1909" s="98">
        <v>0.95038016842756401</v>
      </c>
      <c r="AY1909">
        <v>9.2370483488641103E-2</v>
      </c>
      <c r="BD1909" s="95">
        <v>45534</v>
      </c>
    </row>
    <row r="1910" spans="1:56">
      <c r="A1910" t="s">
        <v>107</v>
      </c>
      <c r="B1910">
        <v>5606</v>
      </c>
      <c r="C1910">
        <v>0</v>
      </c>
      <c r="D1910">
        <v>12222.293</v>
      </c>
      <c r="E1910" s="95">
        <v>45534</v>
      </c>
      <c r="F1910" t="s">
        <v>2059</v>
      </c>
      <c r="G1910" t="b">
        <v>0</v>
      </c>
      <c r="H1910" t="b">
        <v>0</v>
      </c>
      <c r="I1910" t="b">
        <v>0</v>
      </c>
      <c r="J1910" t="b">
        <v>0</v>
      </c>
      <c r="K1910" t="b">
        <v>0</v>
      </c>
      <c r="L1910">
        <v>5606</v>
      </c>
      <c r="M1910">
        <v>5606</v>
      </c>
      <c r="N1910" t="b">
        <v>0</v>
      </c>
      <c r="O1910">
        <v>5606</v>
      </c>
      <c r="P1910">
        <v>0.99877068894867105</v>
      </c>
      <c r="R1910">
        <v>12222.293</v>
      </c>
      <c r="S1910">
        <v>12222.293</v>
      </c>
      <c r="X1910">
        <v>5.8710232438622702E-2</v>
      </c>
      <c r="Y1910">
        <v>0.99870960203332404</v>
      </c>
      <c r="Z1910">
        <v>0.99870960203332404</v>
      </c>
      <c r="AA1910">
        <v>453.464506932424</v>
      </c>
      <c r="AB1910">
        <v>-1.2912312470507001E-3</v>
      </c>
      <c r="AC1910" s="96">
        <v>1.66727813336016E-6</v>
      </c>
      <c r="AD1910">
        <v>0.130510485925283</v>
      </c>
      <c r="AE1910">
        <v>0.12943445745305401</v>
      </c>
      <c r="AF1910">
        <v>0.130510485925283</v>
      </c>
      <c r="AH1910">
        <v>453.31327878753001</v>
      </c>
      <c r="AI1910">
        <v>15.65</v>
      </c>
      <c r="AJ1910">
        <v>460.11297796934298</v>
      </c>
      <c r="AK1910">
        <v>446.51357960571698</v>
      </c>
      <c r="AL1910">
        <v>5.0981040564370003E-4</v>
      </c>
      <c r="AM1910">
        <v>3.4446649029979998E-4</v>
      </c>
      <c r="AN1910" s="96">
        <v>2.7276074219461001E-7</v>
      </c>
      <c r="AO1910" s="96">
        <v>-5.1993558014551398E-8</v>
      </c>
      <c r="AP1910" s="96">
        <v>2.2076718418005799E-7</v>
      </c>
      <c r="AR1910">
        <v>0.106684071571068</v>
      </c>
      <c r="AS1910">
        <v>1.0674248245164</v>
      </c>
      <c r="AT1910">
        <v>1.16397382635377</v>
      </c>
      <c r="AU1910">
        <v>0.91667434565449701</v>
      </c>
      <c r="AV1910">
        <v>486.50287201447497</v>
      </c>
      <c r="AW1910">
        <v>-1.2297392191846E-3</v>
      </c>
      <c r="AX1910" s="98">
        <v>0.91667434565449701</v>
      </c>
      <c r="AY1910">
        <v>9.2426682804153004E-2</v>
      </c>
      <c r="BD1910" s="95">
        <v>45534</v>
      </c>
    </row>
    <row r="1911" spans="1:56">
      <c r="A1911" t="s">
        <v>108</v>
      </c>
      <c r="B1911">
        <v>5614.2250000000004</v>
      </c>
      <c r="C1911">
        <v>0</v>
      </c>
      <c r="D1911">
        <v>12239.668</v>
      </c>
      <c r="E1911" s="95">
        <v>45534</v>
      </c>
      <c r="F1911" t="s">
        <v>2060</v>
      </c>
      <c r="G1911" t="b">
        <v>0</v>
      </c>
      <c r="H1911" t="b">
        <v>0</v>
      </c>
      <c r="I1911" t="b">
        <v>0</v>
      </c>
      <c r="J1911" t="b">
        <v>0</v>
      </c>
      <c r="K1911" t="b">
        <v>0</v>
      </c>
      <c r="L1911">
        <v>5614.2250000000004</v>
      </c>
      <c r="M1911">
        <v>5614.2250000000004</v>
      </c>
      <c r="N1911" t="b">
        <v>0</v>
      </c>
      <c r="O1911">
        <v>5614.2250000000004</v>
      </c>
      <c r="P1911">
        <v>1.00146717802354</v>
      </c>
      <c r="R1911">
        <v>12239.668</v>
      </c>
      <c r="S1911">
        <v>12239.668</v>
      </c>
      <c r="X1911">
        <v>5.8710232438622702E-2</v>
      </c>
      <c r="Y1911">
        <v>1.00142158267683</v>
      </c>
      <c r="Z1911">
        <v>1.00142158267683</v>
      </c>
      <c r="AA1911">
        <v>454.10914422003799</v>
      </c>
      <c r="AB1911">
        <v>1.4205731847857E-3</v>
      </c>
      <c r="AC1911" s="96">
        <v>2.0180281733322199E-6</v>
      </c>
      <c r="AD1911">
        <v>0.12737580548177799</v>
      </c>
      <c r="AE1911">
        <v>0.12789634265222</v>
      </c>
      <c r="AF1911">
        <v>0.12789634265222</v>
      </c>
      <c r="AH1911">
        <v>453.31327878753001</v>
      </c>
      <c r="AI1911">
        <v>15.65</v>
      </c>
      <c r="AJ1911">
        <v>460.11297796934298</v>
      </c>
      <c r="AK1911">
        <v>446.51357960571698</v>
      </c>
      <c r="AL1911">
        <v>3.4446649029979998E-4</v>
      </c>
      <c r="AM1911">
        <v>1.7912257495590001E-4</v>
      </c>
      <c r="AN1911" s="96">
        <v>1.8079892707068899E-10</v>
      </c>
      <c r="AO1911" s="96">
        <v>-4.4408920985006202E-16</v>
      </c>
      <c r="AP1911" s="96">
        <v>1.8079848298147901E-10</v>
      </c>
      <c r="AR1911">
        <v>0.106684071571068</v>
      </c>
      <c r="AS1911">
        <v>1.0674248245164</v>
      </c>
      <c r="AT1911">
        <v>1.16363644553517</v>
      </c>
      <c r="AU1911">
        <v>0.94056698930431104</v>
      </c>
      <c r="AV1911">
        <v>487.13568532514699</v>
      </c>
      <c r="AW1911">
        <v>1.3007391057164E-3</v>
      </c>
      <c r="AX1911" s="98">
        <v>0.94056698930431104</v>
      </c>
      <c r="AY1911">
        <v>9.22111521216777E-2</v>
      </c>
      <c r="BD1911" s="95">
        <v>45534</v>
      </c>
    </row>
    <row r="1912" spans="1:56">
      <c r="A1912" t="s">
        <v>109</v>
      </c>
      <c r="B1912">
        <v>5628.6750000000002</v>
      </c>
      <c r="C1912">
        <v>0</v>
      </c>
      <c r="D1912">
        <v>12271.61</v>
      </c>
      <c r="E1912" s="95">
        <v>45534</v>
      </c>
      <c r="F1912" t="s">
        <v>2061</v>
      </c>
      <c r="G1912" t="b">
        <v>0</v>
      </c>
      <c r="H1912" t="b">
        <v>0</v>
      </c>
      <c r="I1912" t="b">
        <v>0</v>
      </c>
      <c r="J1912" t="b">
        <v>0</v>
      </c>
      <c r="K1912" t="b">
        <v>0</v>
      </c>
      <c r="L1912">
        <v>5628.6750000000002</v>
      </c>
      <c r="M1912">
        <v>5628.6750000000002</v>
      </c>
      <c r="N1912" t="b">
        <v>0</v>
      </c>
      <c r="O1912">
        <v>5628.6750000000002</v>
      </c>
      <c r="P1912">
        <v>1.00257381918252</v>
      </c>
      <c r="R1912">
        <v>12271.61</v>
      </c>
      <c r="S1912">
        <v>12271.61</v>
      </c>
      <c r="X1912">
        <v>5.8710232438622702E-2</v>
      </c>
      <c r="Y1912">
        <v>1.0026097113091601</v>
      </c>
      <c r="Z1912">
        <v>1.0026097113091601</v>
      </c>
      <c r="AA1912">
        <v>455.29423798930401</v>
      </c>
      <c r="AB1912">
        <v>2.6063119255931E-3</v>
      </c>
      <c r="AC1912" s="96">
        <v>6.7928618534890203E-6</v>
      </c>
      <c r="AD1912">
        <v>0.12637276831413199</v>
      </c>
      <c r="AE1912">
        <v>0.12738221413991199</v>
      </c>
      <c r="AF1912">
        <v>0.12738221413991199</v>
      </c>
      <c r="AH1912">
        <v>453.31327878753001</v>
      </c>
      <c r="AI1912">
        <v>15.65</v>
      </c>
      <c r="AJ1912">
        <v>460.11297796934298</v>
      </c>
      <c r="AK1912">
        <v>446.51357960571698</v>
      </c>
      <c r="AL1912">
        <v>1.7912257495590001E-4</v>
      </c>
      <c r="AM1912">
        <v>0</v>
      </c>
      <c r="AN1912">
        <v>0</v>
      </c>
      <c r="AO1912">
        <v>0</v>
      </c>
      <c r="AP1912">
        <v>0</v>
      </c>
      <c r="AR1912">
        <v>0.106684071571068</v>
      </c>
      <c r="AS1912">
        <v>1.0674248245164</v>
      </c>
      <c r="AT1912">
        <v>1.1649286931256799</v>
      </c>
      <c r="AU1912">
        <v>0.95979175224097302</v>
      </c>
      <c r="AV1912">
        <v>488.330476119156</v>
      </c>
      <c r="AW1912">
        <v>2.4526858327190999E-3</v>
      </c>
      <c r="AX1912" s="98">
        <v>0.95979175224097302</v>
      </c>
      <c r="AY1912">
        <v>9.2482651406827807E-2</v>
      </c>
      <c r="BD1912" s="95">
        <v>45534</v>
      </c>
    </row>
    <row r="1913" spans="1:56">
      <c r="A1913" t="s">
        <v>110</v>
      </c>
      <c r="B1913">
        <v>5658.3</v>
      </c>
      <c r="C1913">
        <v>0</v>
      </c>
      <c r="D1913">
        <v>12337.441000000001</v>
      </c>
      <c r="E1913" s="95">
        <v>45534</v>
      </c>
      <c r="F1913" t="s">
        <v>2062</v>
      </c>
      <c r="G1913" t="b">
        <v>0</v>
      </c>
      <c r="H1913" t="b">
        <v>0</v>
      </c>
      <c r="I1913" t="b">
        <v>0</v>
      </c>
      <c r="J1913" t="b">
        <v>0</v>
      </c>
      <c r="K1913" t="b">
        <v>0</v>
      </c>
      <c r="L1913">
        <v>5658.3</v>
      </c>
      <c r="M1913">
        <v>5658.3</v>
      </c>
      <c r="N1913" t="b">
        <v>0</v>
      </c>
      <c r="O1913">
        <v>5658.3</v>
      </c>
      <c r="P1913">
        <v>1.0052632280243501</v>
      </c>
      <c r="R1913">
        <v>12337.441000000001</v>
      </c>
      <c r="S1913">
        <v>12337.441000000001</v>
      </c>
      <c r="T1913" s="97">
        <v>45534</v>
      </c>
      <c r="U1913">
        <v>12337.441000000001</v>
      </c>
      <c r="W1913">
        <v>0</v>
      </c>
      <c r="X1913">
        <v>5.8710232438622702E-2</v>
      </c>
      <c r="Y1913">
        <v>1.0053644957751999</v>
      </c>
      <c r="Z1913">
        <v>1.0053644957751999</v>
      </c>
      <c r="AA1913">
        <v>457.73666200547399</v>
      </c>
      <c r="AB1913">
        <v>5.3501581210795004E-3</v>
      </c>
      <c r="AC1913" s="96">
        <v>2.8624191920553799E-5</v>
      </c>
      <c r="AD1913">
        <v>0.13431848886123601</v>
      </c>
      <c r="AE1913">
        <v>0.131355372411053</v>
      </c>
      <c r="AF1913">
        <v>0.13431848886123601</v>
      </c>
      <c r="AG1913">
        <v>457.73666200547399</v>
      </c>
      <c r="AH1913">
        <v>453.31327878753001</v>
      </c>
      <c r="AI1913">
        <v>15.65</v>
      </c>
      <c r="AJ1913">
        <v>460.11297796934298</v>
      </c>
      <c r="AK1913">
        <v>446.51357960571698</v>
      </c>
      <c r="AL1913">
        <v>0</v>
      </c>
      <c r="AN1913">
        <v>0</v>
      </c>
      <c r="AO1913">
        <v>0</v>
      </c>
      <c r="AP1913">
        <v>0</v>
      </c>
      <c r="AQ1913">
        <v>0.107344180058353</v>
      </c>
      <c r="AR1913">
        <v>0.106684071571068</v>
      </c>
      <c r="AS1913">
        <v>1.0674248245164</v>
      </c>
      <c r="AT1913">
        <v>1.1633001484764001</v>
      </c>
      <c r="AU1913">
        <v>0.963665576456052</v>
      </c>
      <c r="AV1913">
        <v>490.84460231794799</v>
      </c>
      <c r="AW1913">
        <v>5.1484114175545997E-3</v>
      </c>
      <c r="AX1913" s="98">
        <v>0.963665576456052</v>
      </c>
      <c r="AY1913">
        <v>9.4063118711979504E-2</v>
      </c>
      <c r="AZ1913" s="97">
        <v>45534</v>
      </c>
      <c r="BA1913">
        <v>490.84460231794799</v>
      </c>
      <c r="BB1913">
        <v>490.84459337323898</v>
      </c>
      <c r="BC1913" s="96">
        <v>8.9447091227157199E-6</v>
      </c>
      <c r="BD1913" s="95">
        <v>45534</v>
      </c>
    </row>
    <row r="1914" spans="1:56">
      <c r="A1914" t="s">
        <v>104</v>
      </c>
      <c r="B1914">
        <v>5611.4125000000004</v>
      </c>
      <c r="C1914">
        <v>0</v>
      </c>
      <c r="D1914">
        <v>12237.481</v>
      </c>
      <c r="E1914" s="95">
        <v>45538</v>
      </c>
      <c r="F1914" t="s">
        <v>2063</v>
      </c>
      <c r="G1914" t="b">
        <v>0</v>
      </c>
      <c r="H1914" t="b">
        <v>0</v>
      </c>
      <c r="I1914" t="b">
        <v>0</v>
      </c>
      <c r="J1914" t="b">
        <v>0</v>
      </c>
      <c r="K1914" t="b">
        <v>0</v>
      </c>
      <c r="L1914">
        <v>5611.4125000000004</v>
      </c>
      <c r="M1914">
        <v>5611.4125000000004</v>
      </c>
      <c r="N1914" t="b">
        <v>0</v>
      </c>
      <c r="O1914">
        <v>5611.4125000000004</v>
      </c>
      <c r="P1914">
        <v>0.99171350052135798</v>
      </c>
      <c r="R1914">
        <v>12237.481</v>
      </c>
      <c r="S1914">
        <v>12237.481</v>
      </c>
      <c r="X1914">
        <v>6.0454031205088903E-2</v>
      </c>
      <c r="Y1914">
        <v>0.99122612213666805</v>
      </c>
      <c r="Z1914">
        <v>0.99122612213666805</v>
      </c>
      <c r="AA1914">
        <v>453.72053643946902</v>
      </c>
      <c r="AB1914">
        <v>-8.8125949621370003E-3</v>
      </c>
      <c r="AC1914">
        <v>7.76618299666838E-5</v>
      </c>
      <c r="AD1914">
        <v>0.158677966796407</v>
      </c>
      <c r="AE1914">
        <v>0.14438306994674299</v>
      </c>
      <c r="AF1914">
        <v>0.158677966796407</v>
      </c>
      <c r="AH1914">
        <v>457.73666200547399</v>
      </c>
      <c r="AI1914">
        <v>15</v>
      </c>
      <c r="AJ1914">
        <v>464.60271193555599</v>
      </c>
      <c r="AK1914">
        <v>450.87061207539199</v>
      </c>
      <c r="AL1914">
        <v>1.0058421516754E-3</v>
      </c>
      <c r="AM1914">
        <v>8.4049823633150001E-4</v>
      </c>
      <c r="AN1914">
        <v>2.5468935758329199E-8</v>
      </c>
      <c r="AO1914">
        <v>-7.3372910402994596E-2</v>
      </c>
      <c r="AP1914">
        <v>-7.3372884934058899E-2</v>
      </c>
      <c r="AR1914">
        <v>0.107344180058353</v>
      </c>
      <c r="AS1914">
        <v>1.06240896890501</v>
      </c>
      <c r="AT1914">
        <v>1.1536784171601899</v>
      </c>
      <c r="AU1914">
        <v>0.90960695329364905</v>
      </c>
      <c r="AV1914">
        <v>486.66454735766098</v>
      </c>
      <c r="AW1914">
        <v>-8.5160454867939002E-3</v>
      </c>
      <c r="AX1914" s="98">
        <v>0.90960695329364905</v>
      </c>
      <c r="AY1914">
        <v>9.7829093097342307E-2</v>
      </c>
      <c r="BD1914">
        <v>45538</v>
      </c>
    </row>
    <row r="1915" spans="1:56">
      <c r="A1915" t="s">
        <v>105</v>
      </c>
      <c r="B1915">
        <v>5576.4375</v>
      </c>
      <c r="C1915">
        <v>0</v>
      </c>
      <c r="D1915">
        <v>12159.684999999999</v>
      </c>
      <c r="E1915" s="95">
        <v>45538</v>
      </c>
      <c r="F1915" t="s">
        <v>2064</v>
      </c>
      <c r="G1915" t="b">
        <v>0</v>
      </c>
      <c r="H1915" t="b">
        <v>0</v>
      </c>
      <c r="I1915" t="b">
        <v>0</v>
      </c>
      <c r="J1915" t="b">
        <v>0</v>
      </c>
      <c r="K1915" t="b">
        <v>0</v>
      </c>
      <c r="L1915">
        <v>5576.4375</v>
      </c>
      <c r="M1915">
        <v>5576.4375</v>
      </c>
      <c r="N1915" t="b">
        <v>0</v>
      </c>
      <c r="O1915">
        <v>5576.4375</v>
      </c>
      <c r="P1915">
        <v>0.99376716646655305</v>
      </c>
      <c r="R1915">
        <v>12159.684999999999</v>
      </c>
      <c r="S1915">
        <v>12159.684999999999</v>
      </c>
      <c r="X1915">
        <v>6.0454031205088903E-2</v>
      </c>
      <c r="Y1915">
        <v>0.99364280933306404</v>
      </c>
      <c r="Z1915">
        <v>0.99364280933306404</v>
      </c>
      <c r="AA1915">
        <v>450.83614847981897</v>
      </c>
      <c r="AB1915">
        <v>-6.3774836534970999E-3</v>
      </c>
      <c r="AC1915">
        <v>4.0672297750623398E-5</v>
      </c>
      <c r="AD1915">
        <v>0.16725050466820501</v>
      </c>
      <c r="AE1915">
        <v>0.14957758775161301</v>
      </c>
      <c r="AF1915">
        <v>0.16725050466820501</v>
      </c>
      <c r="AH1915">
        <v>457.73666200547399</v>
      </c>
      <c r="AI1915">
        <v>15</v>
      </c>
      <c r="AJ1915">
        <v>464.60271193555599</v>
      </c>
      <c r="AK1915">
        <v>450.87061207539199</v>
      </c>
      <c r="AL1915">
        <v>8.4049823633150001E-4</v>
      </c>
      <c r="AM1915">
        <v>6.7515432098759996E-4</v>
      </c>
      <c r="AN1915">
        <v>6.0318327361791202E-15</v>
      </c>
      <c r="AO1915">
        <v>-0.50704642960047497</v>
      </c>
      <c r="AP1915">
        <v>-0.50704642960046897</v>
      </c>
      <c r="AR1915">
        <v>0.107344180058353</v>
      </c>
      <c r="AS1915">
        <v>1.06240896890501</v>
      </c>
      <c r="AT1915">
        <v>1.12974790314888</v>
      </c>
      <c r="AU1915">
        <v>0.716070677727911</v>
      </c>
      <c r="AV1915">
        <v>483.84096906902403</v>
      </c>
      <c r="AW1915">
        <v>-5.8018984616145996E-3</v>
      </c>
      <c r="AX1915" s="98">
        <v>0.716070677727911</v>
      </c>
      <c r="AY1915">
        <v>9.9036996260271196E-2</v>
      </c>
      <c r="BD1915">
        <v>45538</v>
      </c>
    </row>
    <row r="1916" spans="1:56">
      <c r="A1916" t="s">
        <v>106</v>
      </c>
      <c r="B1916">
        <v>5580.9250000000002</v>
      </c>
      <c r="C1916">
        <v>0</v>
      </c>
      <c r="D1916">
        <v>12170.005999999999</v>
      </c>
      <c r="E1916" s="95">
        <v>45538</v>
      </c>
      <c r="F1916" t="s">
        <v>2065</v>
      </c>
      <c r="G1916" t="b">
        <v>0</v>
      </c>
      <c r="H1916" t="b">
        <v>0</v>
      </c>
      <c r="I1916" t="b">
        <v>0</v>
      </c>
      <c r="J1916" t="b">
        <v>0</v>
      </c>
      <c r="K1916" t="b">
        <v>0</v>
      </c>
      <c r="L1916">
        <v>5580.9250000000002</v>
      </c>
      <c r="M1916">
        <v>5580.9250000000002</v>
      </c>
      <c r="N1916" t="b">
        <v>0</v>
      </c>
      <c r="O1916">
        <v>5580.9250000000002</v>
      </c>
      <c r="P1916">
        <v>1.000804725239</v>
      </c>
      <c r="R1916">
        <v>12170.005999999999</v>
      </c>
      <c r="S1916">
        <v>12170.005999999999</v>
      </c>
      <c r="X1916">
        <v>6.0454031205088903E-2</v>
      </c>
      <c r="Y1916">
        <v>1.00084878843489</v>
      </c>
      <c r="Z1916">
        <v>1.00084878843489</v>
      </c>
      <c r="AA1916">
        <v>451.21881298868198</v>
      </c>
      <c r="AB1916">
        <v>8.4842841769869998E-4</v>
      </c>
      <c r="AC1916">
        <v>7.1983077995875196E-7</v>
      </c>
      <c r="AD1916">
        <v>0.162390130004301</v>
      </c>
      <c r="AE1916">
        <v>0.14744607339545901</v>
      </c>
      <c r="AF1916">
        <v>0.162390130004301</v>
      </c>
      <c r="AH1916">
        <v>457.73666200547399</v>
      </c>
      <c r="AI1916">
        <v>15</v>
      </c>
      <c r="AJ1916">
        <v>464.60271193555599</v>
      </c>
      <c r="AK1916">
        <v>450.87061207539199</v>
      </c>
      <c r="AL1916">
        <v>6.7515432098759996E-4</v>
      </c>
      <c r="AM1916">
        <v>5.0981040564370003E-4</v>
      </c>
      <c r="AN1916">
        <v>3.0991498183714301E-18</v>
      </c>
      <c r="AO1916">
        <v>-0.409189503042591</v>
      </c>
      <c r="AP1916">
        <v>-0.409189503042591</v>
      </c>
      <c r="AR1916">
        <v>0.107344180058353</v>
      </c>
      <c r="AS1916">
        <v>1.06240896890501</v>
      </c>
      <c r="AT1916">
        <v>1.12176182557907</v>
      </c>
      <c r="AU1916">
        <v>0.35794657550697401</v>
      </c>
      <c r="AV1916">
        <v>484.12294796174399</v>
      </c>
      <c r="AW1916">
        <v>5.8279250982490002E-4</v>
      </c>
      <c r="AX1916" s="98">
        <v>0.466070677727911</v>
      </c>
      <c r="AY1916">
        <v>9.9039097314369995E-2</v>
      </c>
      <c r="BD1916">
        <v>45538</v>
      </c>
    </row>
    <row r="1917" spans="1:56">
      <c r="A1917" t="s">
        <v>107</v>
      </c>
      <c r="B1917">
        <v>5572.0749999999998</v>
      </c>
      <c r="C1917">
        <v>0</v>
      </c>
      <c r="D1917">
        <v>12150.22</v>
      </c>
      <c r="E1917" s="95">
        <v>45538</v>
      </c>
      <c r="F1917" t="s">
        <v>2066</v>
      </c>
      <c r="G1917" t="b">
        <v>0</v>
      </c>
      <c r="H1917" t="b">
        <v>0</v>
      </c>
      <c r="I1917" t="b">
        <v>0</v>
      </c>
      <c r="J1917" t="b">
        <v>0</v>
      </c>
      <c r="K1917" t="b">
        <v>0</v>
      </c>
      <c r="L1917">
        <v>5572.0749999999998</v>
      </c>
      <c r="M1917">
        <v>5572.0749999999998</v>
      </c>
      <c r="N1917" t="b">
        <v>0</v>
      </c>
      <c r="O1917">
        <v>5572.0749999999998</v>
      </c>
      <c r="P1917">
        <v>0.99841424136679802</v>
      </c>
      <c r="R1917">
        <v>12150.22</v>
      </c>
      <c r="S1917">
        <v>12150.22</v>
      </c>
      <c r="X1917">
        <v>6.0454031205088903E-2</v>
      </c>
      <c r="Y1917">
        <v>0.99837419965117502</v>
      </c>
      <c r="Z1917">
        <v>0.99837419965117502</v>
      </c>
      <c r="AA1917">
        <v>450.485221285129</v>
      </c>
      <c r="AB1917">
        <v>-1.6271233964138001E-3</v>
      </c>
      <c r="AC1917">
        <v>2.6475305471572301E-6</v>
      </c>
      <c r="AD1917">
        <v>0.158330463577153</v>
      </c>
      <c r="AE1917">
        <v>0.14569914735338199</v>
      </c>
      <c r="AF1917">
        <v>0.158330463577153</v>
      </c>
      <c r="AH1917">
        <v>457.73666200547399</v>
      </c>
      <c r="AI1917">
        <v>15</v>
      </c>
      <c r="AJ1917">
        <v>464.60271193555599</v>
      </c>
      <c r="AK1917">
        <v>450.87061207539199</v>
      </c>
      <c r="AL1917">
        <v>5.0981040564370003E-4</v>
      </c>
      <c r="AM1917">
        <v>3.4446649029979998E-4</v>
      </c>
      <c r="AN1917">
        <v>7.6230567563949497E-29</v>
      </c>
      <c r="AO1917">
        <v>-0.62011088560745198</v>
      </c>
      <c r="AP1917">
        <v>-0.62011088560745198</v>
      </c>
      <c r="AR1917">
        <v>0.107344180058353</v>
      </c>
      <c r="AS1917">
        <v>1.06240896890501</v>
      </c>
      <c r="AT1917">
        <v>1.1217477991965199</v>
      </c>
      <c r="AU1917">
        <v>0.44389673521596001</v>
      </c>
      <c r="AV1917">
        <v>483.75503617868901</v>
      </c>
      <c r="AW1917">
        <v>-7.5995526467820002E-4</v>
      </c>
      <c r="AX1917" s="98">
        <v>0.44389673521596001</v>
      </c>
      <c r="AY1917">
        <v>9.9088676141643101E-2</v>
      </c>
      <c r="BD1917" s="95">
        <v>45538</v>
      </c>
    </row>
    <row r="1918" spans="1:56">
      <c r="A1918" t="s">
        <v>108</v>
      </c>
      <c r="B1918">
        <v>5569.2250000000004</v>
      </c>
      <c r="C1918">
        <v>0</v>
      </c>
      <c r="D1918">
        <v>12143.861999999999</v>
      </c>
      <c r="E1918" s="95">
        <v>45538</v>
      </c>
      <c r="F1918" t="s">
        <v>2067</v>
      </c>
      <c r="G1918" t="b">
        <v>0</v>
      </c>
      <c r="H1918" t="b">
        <v>0</v>
      </c>
      <c r="I1918" t="b">
        <v>0</v>
      </c>
      <c r="J1918" t="b">
        <v>0</v>
      </c>
      <c r="K1918" t="b">
        <v>0</v>
      </c>
      <c r="L1918">
        <v>5569.2250000000004</v>
      </c>
      <c r="M1918">
        <v>5569.2250000000004</v>
      </c>
      <c r="N1918" t="b">
        <v>0</v>
      </c>
      <c r="O1918">
        <v>5569.2250000000004</v>
      </c>
      <c r="P1918">
        <v>0.99948852088315399</v>
      </c>
      <c r="R1918">
        <v>12143.861999999999</v>
      </c>
      <c r="S1918">
        <v>12143.861999999999</v>
      </c>
      <c r="X1918">
        <v>6.0454031205088903E-2</v>
      </c>
      <c r="Y1918">
        <v>0.999476717294007</v>
      </c>
      <c r="Z1918">
        <v>0.999476717294007</v>
      </c>
      <c r="AA1918">
        <v>450.24949015952598</v>
      </c>
      <c r="AB1918">
        <v>-5.2341966616869997E-4</v>
      </c>
      <c r="AC1918">
        <v>2.7396814693221901E-7</v>
      </c>
      <c r="AD1918">
        <v>0.15360149850647301</v>
      </c>
      <c r="AE1918">
        <v>0.14354752762640399</v>
      </c>
      <c r="AF1918">
        <v>0.15360149850647301</v>
      </c>
      <c r="AH1918">
        <v>457.73666200547399</v>
      </c>
      <c r="AI1918">
        <v>15</v>
      </c>
      <c r="AJ1918">
        <v>464.60271193555599</v>
      </c>
      <c r="AK1918">
        <v>450.87061207539199</v>
      </c>
      <c r="AL1918">
        <v>3.4446649029979998E-4</v>
      </c>
      <c r="AM1918">
        <v>1.7912257495590001E-4</v>
      </c>
      <c r="AN1918">
        <v>2.2601830155895001E-55</v>
      </c>
      <c r="AO1918">
        <v>-0.75354305425399604</v>
      </c>
      <c r="AP1918">
        <v>-0.75354305425399604</v>
      </c>
      <c r="AR1918">
        <v>0.107344180058353</v>
      </c>
      <c r="AS1918">
        <v>1.06240896890501</v>
      </c>
      <c r="AT1918">
        <v>1.1214166796573499</v>
      </c>
      <c r="AU1918">
        <v>0.293230190149258</v>
      </c>
      <c r="AV1918">
        <v>483.63537930310702</v>
      </c>
      <c r="AW1918">
        <v>-2.4735013929150001E-4</v>
      </c>
      <c r="AX1918" s="98">
        <v>0.293230190149258</v>
      </c>
      <c r="AY1918">
        <v>9.9092567268318693E-2</v>
      </c>
      <c r="BD1918" s="95">
        <v>45538</v>
      </c>
    </row>
    <row r="1919" spans="1:56">
      <c r="A1919" t="s">
        <v>109</v>
      </c>
      <c r="B1919">
        <v>5551.15</v>
      </c>
      <c r="C1919">
        <v>0</v>
      </c>
      <c r="D1919">
        <v>12104.938</v>
      </c>
      <c r="E1919" s="95">
        <v>45538</v>
      </c>
      <c r="F1919" t="s">
        <v>2068</v>
      </c>
      <c r="G1919" t="b">
        <v>0</v>
      </c>
      <c r="H1919" t="b">
        <v>0</v>
      </c>
      <c r="I1919" t="b">
        <v>0</v>
      </c>
      <c r="J1919" t="b">
        <v>0</v>
      </c>
      <c r="K1919" t="b">
        <v>0</v>
      </c>
      <c r="L1919">
        <v>5551.15</v>
      </c>
      <c r="M1919">
        <v>5551.15</v>
      </c>
      <c r="N1919" t="b">
        <v>0</v>
      </c>
      <c r="O1919">
        <v>5551.15</v>
      </c>
      <c r="P1919">
        <v>0.99675448558821</v>
      </c>
      <c r="R1919">
        <v>12104.938</v>
      </c>
      <c r="S1919">
        <v>12104.938</v>
      </c>
      <c r="X1919">
        <v>6.0454031205088903E-2</v>
      </c>
      <c r="Y1919">
        <v>0.99679475936073703</v>
      </c>
      <c r="Z1919">
        <v>0.99679475936073703</v>
      </c>
      <c r="AA1919">
        <v>448.806332195859</v>
      </c>
      <c r="AB1919">
        <v>-3.2103884259136002E-3</v>
      </c>
      <c r="AC1919">
        <v>1.03065938452405E-5</v>
      </c>
      <c r="AD1919">
        <v>0.152540699537561</v>
      </c>
      <c r="AE1919">
        <v>0.14329389677621901</v>
      </c>
      <c r="AF1919">
        <v>0.152540699537561</v>
      </c>
      <c r="AH1919">
        <v>457.73666200547399</v>
      </c>
      <c r="AI1919">
        <v>15</v>
      </c>
      <c r="AJ1919">
        <v>464.60271193555599</v>
      </c>
      <c r="AK1919">
        <v>450.87061207539199</v>
      </c>
      <c r="AL1919">
        <v>1.7912257495590001E-4</v>
      </c>
      <c r="AM1919">
        <v>0</v>
      </c>
      <c r="AN1919">
        <v>0</v>
      </c>
      <c r="AO1919">
        <v>0</v>
      </c>
      <c r="AP1919">
        <v>0</v>
      </c>
      <c r="AR1919">
        <v>0.107344180058353</v>
      </c>
      <c r="AS1919">
        <v>1.06240896890501</v>
      </c>
      <c r="AT1919">
        <v>1.12139068103923</v>
      </c>
      <c r="AU1919">
        <v>0.19885390541767201</v>
      </c>
      <c r="AV1919">
        <v>483.17625894143799</v>
      </c>
      <c r="AW1919">
        <v>-9.4931095059830003E-4</v>
      </c>
      <c r="AX1919" s="98">
        <v>0.19885390541767201</v>
      </c>
      <c r="AY1919">
        <v>9.9165494735950405E-2</v>
      </c>
      <c r="BD1919">
        <v>45538</v>
      </c>
    </row>
    <row r="1920" spans="1:56">
      <c r="A1920" t="s">
        <v>110</v>
      </c>
      <c r="B1920">
        <v>5534.15</v>
      </c>
      <c r="C1920">
        <v>0</v>
      </c>
      <c r="D1920">
        <v>12067.654</v>
      </c>
      <c r="E1920" s="95">
        <v>45538</v>
      </c>
      <c r="F1920" t="s">
        <v>2069</v>
      </c>
      <c r="G1920" t="b">
        <v>0</v>
      </c>
      <c r="H1920" t="b">
        <v>0</v>
      </c>
      <c r="I1920" t="b">
        <v>0</v>
      </c>
      <c r="J1920" t="b">
        <v>0</v>
      </c>
      <c r="K1920" t="b">
        <v>0</v>
      </c>
      <c r="L1920">
        <v>5534.15</v>
      </c>
      <c r="M1920">
        <v>5534.15</v>
      </c>
      <c r="N1920" t="b">
        <v>0</v>
      </c>
      <c r="O1920">
        <v>5534.15</v>
      </c>
      <c r="P1920">
        <v>0.99693757149419404</v>
      </c>
      <c r="R1920">
        <v>12067.654</v>
      </c>
      <c r="S1920">
        <v>12067.654</v>
      </c>
      <c r="T1920">
        <v>45538</v>
      </c>
      <c r="U1920">
        <v>12067.654</v>
      </c>
      <c r="W1920">
        <v>5.6617042110575201E-2</v>
      </c>
      <c r="X1920">
        <v>6.0454031205088903E-2</v>
      </c>
      <c r="Y1920">
        <v>0.99691993465807005</v>
      </c>
      <c r="Z1920">
        <v>0.99691993465807005</v>
      </c>
      <c r="AA1920">
        <v>447.42397936682403</v>
      </c>
      <c r="AB1920">
        <v>-3.0848185057303001E-3</v>
      </c>
      <c r="AC1920">
        <v>9.5161052132962205E-6</v>
      </c>
      <c r="AD1920">
        <v>0.15126046968808199</v>
      </c>
      <c r="AE1920">
        <v>0.142901150854715</v>
      </c>
      <c r="AF1920">
        <v>0.15126046968808199</v>
      </c>
      <c r="AG1920">
        <v>447.42397936682403</v>
      </c>
      <c r="AH1920">
        <v>457.73666200547399</v>
      </c>
      <c r="AI1920">
        <v>15</v>
      </c>
      <c r="AJ1920">
        <v>464.60271193555599</v>
      </c>
      <c r="AK1920">
        <v>450.87061207539199</v>
      </c>
      <c r="AL1920">
        <v>0</v>
      </c>
      <c r="AN1920">
        <v>0</v>
      </c>
      <c r="AO1920">
        <v>0</v>
      </c>
      <c r="AP1920">
        <v>0</v>
      </c>
      <c r="AQ1920">
        <v>0.109132828446469</v>
      </c>
      <c r="AR1920">
        <v>0.107344180058353</v>
      </c>
      <c r="AS1920">
        <v>1.06240896890501</v>
      </c>
      <c r="AT1920">
        <v>1.12090311461155</v>
      </c>
      <c r="AU1920">
        <v>0.80094710326139396</v>
      </c>
      <c r="AV1920">
        <v>482.87307404222997</v>
      </c>
      <c r="AW1920">
        <v>-6.2748302218410001E-4</v>
      </c>
      <c r="AX1920" s="98">
        <v>0.34885390541767203</v>
      </c>
      <c r="AY1920">
        <v>9.9200017603096602E-2</v>
      </c>
      <c r="AZ1920">
        <v>45538</v>
      </c>
      <c r="BA1920">
        <v>482.87307404222997</v>
      </c>
      <c r="BB1920">
        <v>482.87306530436899</v>
      </c>
      <c r="BC1920">
        <v>8.7378609237020993E-6</v>
      </c>
      <c r="BD1920" s="95">
        <v>45538</v>
      </c>
    </row>
    <row r="1921" spans="1:56">
      <c r="A1921" t="s">
        <v>104</v>
      </c>
      <c r="B1921">
        <v>5540.3249999999998</v>
      </c>
      <c r="C1921">
        <v>0</v>
      </c>
      <c r="D1921">
        <v>12082.897999999999</v>
      </c>
      <c r="E1921" s="95">
        <v>45539</v>
      </c>
      <c r="F1921" t="s">
        <v>2070</v>
      </c>
      <c r="G1921" t="b">
        <v>0</v>
      </c>
      <c r="H1921" t="b">
        <v>0</v>
      </c>
      <c r="I1921" t="b">
        <v>0</v>
      </c>
      <c r="J1921" t="b">
        <v>0</v>
      </c>
      <c r="K1921" t="b">
        <v>0</v>
      </c>
      <c r="L1921">
        <v>5540.3249999999998</v>
      </c>
      <c r="M1921">
        <v>5540.3249999999998</v>
      </c>
      <c r="N1921" t="b">
        <v>0</v>
      </c>
      <c r="O1921">
        <v>5540.3249999999998</v>
      </c>
      <c r="P1921">
        <v>1.0011157991742099</v>
      </c>
      <c r="R1921">
        <v>12082.897999999999</v>
      </c>
      <c r="S1921">
        <v>12082.897999999999</v>
      </c>
      <c r="X1921">
        <v>5.6617042110575201E-2</v>
      </c>
      <c r="Y1921">
        <v>1.00110594199569</v>
      </c>
      <c r="Z1921">
        <v>1.00110594199569</v>
      </c>
      <c r="AA1921">
        <v>447.91880433548499</v>
      </c>
      <c r="AB1921">
        <v>1.1053308923639001E-3</v>
      </c>
      <c r="AC1921">
        <v>1.22175638161407E-6</v>
      </c>
      <c r="AD1921">
        <v>0.147092680321876</v>
      </c>
      <c r="AE1921">
        <v>0.140970820015523</v>
      </c>
      <c r="AF1921">
        <v>0.147092680321876</v>
      </c>
      <c r="AH1921">
        <v>447.42397936682403</v>
      </c>
      <c r="AI1921">
        <v>20.72</v>
      </c>
      <c r="AJ1921">
        <v>454.13533905732697</v>
      </c>
      <c r="AK1921">
        <v>440.71261967632199</v>
      </c>
      <c r="AL1921">
        <v>1.0058421516754E-3</v>
      </c>
      <c r="AM1921">
        <v>8.4049823633150001E-4</v>
      </c>
      <c r="AN1921">
        <v>1.09663785087131E-2</v>
      </c>
      <c r="AO1921">
        <v>-3.4357164502962999E-3</v>
      </c>
      <c r="AP1921">
        <v>7.5306620584166999E-3</v>
      </c>
      <c r="AR1921">
        <v>0.109132828446469</v>
      </c>
      <c r="AS1921">
        <v>1.0485393839614301</v>
      </c>
      <c r="AT1921">
        <v>1.1206721082036</v>
      </c>
      <c r="AU1921">
        <v>0.79718137464613203</v>
      </c>
      <c r="AV1921">
        <v>483.04542269111198</v>
      </c>
      <c r="AW1921">
        <v>3.5692329547319998E-4</v>
      </c>
      <c r="AX1921" s="98">
        <v>0.49885390541767199</v>
      </c>
      <c r="AY1921">
        <v>9.7853351629668905E-2</v>
      </c>
      <c r="BD1921" s="95">
        <v>45539</v>
      </c>
    </row>
    <row r="1922" spans="1:56">
      <c r="A1922" t="s">
        <v>105</v>
      </c>
      <c r="B1922">
        <v>5552.4250000000002</v>
      </c>
      <c r="C1922">
        <v>0</v>
      </c>
      <c r="D1922">
        <v>12110.268</v>
      </c>
      <c r="E1922" s="95">
        <v>45539</v>
      </c>
      <c r="F1922" t="s">
        <v>2071</v>
      </c>
      <c r="G1922" t="b">
        <v>0</v>
      </c>
      <c r="H1922" t="b">
        <v>0</v>
      </c>
      <c r="I1922" t="b">
        <v>0</v>
      </c>
      <c r="J1922" t="b">
        <v>0</v>
      </c>
      <c r="K1922" t="b">
        <v>0</v>
      </c>
      <c r="L1922">
        <v>5552.4250000000002</v>
      </c>
      <c r="M1922">
        <v>5552.4250000000002</v>
      </c>
      <c r="N1922" t="b">
        <v>0</v>
      </c>
      <c r="O1922">
        <v>5552.4250000000002</v>
      </c>
      <c r="P1922">
        <v>1.00218398740146</v>
      </c>
      <c r="R1922">
        <v>12110.268</v>
      </c>
      <c r="S1922">
        <v>12110.268</v>
      </c>
      <c r="X1922">
        <v>5.6617042110575201E-2</v>
      </c>
      <c r="Y1922">
        <v>1.00226518505742</v>
      </c>
      <c r="Z1922">
        <v>1.00226518505742</v>
      </c>
      <c r="AA1922">
        <v>448.93342331800602</v>
      </c>
      <c r="AB1922">
        <v>2.2626233934527999E-3</v>
      </c>
      <c r="AC1922">
        <v>5.1194646206002599E-6</v>
      </c>
      <c r="AD1922">
        <v>0.14449887661660701</v>
      </c>
      <c r="AE1922">
        <v>0.13981241361444099</v>
      </c>
      <c r="AF1922">
        <v>0.14449887661660701</v>
      </c>
      <c r="AH1922">
        <v>447.42397936682403</v>
      </c>
      <c r="AI1922">
        <v>20.72</v>
      </c>
      <c r="AJ1922">
        <v>454.13533905732697</v>
      </c>
      <c r="AK1922">
        <v>440.71261967632199</v>
      </c>
      <c r="AL1922">
        <v>8.4049823633150001E-4</v>
      </c>
      <c r="AM1922">
        <v>6.7515432098759996E-4</v>
      </c>
      <c r="AN1922">
        <v>1.6292030239863701E-2</v>
      </c>
      <c r="AO1922">
        <v>-2.9574298623729999E-4</v>
      </c>
      <c r="AP1922">
        <v>1.5996287253626399E-2</v>
      </c>
      <c r="AR1922">
        <v>0.109132828446469</v>
      </c>
      <c r="AS1922">
        <v>1.0485393839614301</v>
      </c>
      <c r="AT1922">
        <v>1.1295890339504799</v>
      </c>
      <c r="AU1922">
        <v>0.82796675660962704</v>
      </c>
      <c r="AV1922">
        <v>483.584016604434</v>
      </c>
      <c r="AW1922">
        <v>1.1149964123904001E-3</v>
      </c>
      <c r="AX1922" s="98">
        <v>0.64885390541767196</v>
      </c>
      <c r="AY1922">
        <v>9.7905613192426605E-2</v>
      </c>
      <c r="BD1922" s="95">
        <v>45539</v>
      </c>
    </row>
    <row r="1923" spans="1:56">
      <c r="A1923" t="s">
        <v>106</v>
      </c>
      <c r="B1923">
        <v>5541.125</v>
      </c>
      <c r="C1923">
        <v>0</v>
      </c>
      <c r="D1923">
        <v>12085.418</v>
      </c>
      <c r="E1923" s="95">
        <v>45539</v>
      </c>
      <c r="F1923" t="s">
        <v>2072</v>
      </c>
      <c r="G1923" t="b">
        <v>0</v>
      </c>
      <c r="H1923" t="b">
        <v>0</v>
      </c>
      <c r="I1923" t="b">
        <v>0</v>
      </c>
      <c r="J1923" t="b">
        <v>0</v>
      </c>
      <c r="K1923" t="b">
        <v>0</v>
      </c>
      <c r="L1923">
        <v>5541.125</v>
      </c>
      <c r="M1923">
        <v>5541.125</v>
      </c>
      <c r="N1923" t="b">
        <v>0</v>
      </c>
      <c r="O1923">
        <v>5541.125</v>
      </c>
      <c r="P1923">
        <v>0.99796485319477501</v>
      </c>
      <c r="R1923">
        <v>12085.418</v>
      </c>
      <c r="S1923">
        <v>12085.418</v>
      </c>
      <c r="X1923">
        <v>5.6617042110575201E-2</v>
      </c>
      <c r="Y1923">
        <v>0.99794802228984503</v>
      </c>
      <c r="Z1923">
        <v>0.99794802228984503</v>
      </c>
      <c r="AA1923">
        <v>448.012221940014</v>
      </c>
      <c r="AB1923">
        <v>-2.0540859008834999E-3</v>
      </c>
      <c r="AC1923">
        <v>4.2192688882084601E-6</v>
      </c>
      <c r="AD1923">
        <v>0.14168167574524901</v>
      </c>
      <c r="AE1923">
        <v>0.13850765098087101</v>
      </c>
      <c r="AF1923">
        <v>0.14168167574524901</v>
      </c>
      <c r="AH1923">
        <v>447.42397936682403</v>
      </c>
      <c r="AI1923">
        <v>20.72</v>
      </c>
      <c r="AJ1923">
        <v>454.13533905732697</v>
      </c>
      <c r="AK1923">
        <v>440.71261967632199</v>
      </c>
      <c r="AL1923">
        <v>6.7515432098759996E-4</v>
      </c>
      <c r="AM1923">
        <v>5.0981040564370003E-4</v>
      </c>
      <c r="AN1923">
        <v>1.8702176186778999E-3</v>
      </c>
      <c r="AO1923">
        <v>-2.2094179713020001E-4</v>
      </c>
      <c r="AP1923">
        <v>1.6492758215476001E-3</v>
      </c>
      <c r="AR1923">
        <v>0.109132828446469</v>
      </c>
      <c r="AS1923">
        <v>1.0485393839614301</v>
      </c>
      <c r="AT1923">
        <v>1.12924656299294</v>
      </c>
      <c r="AU1923">
        <v>0.85117388189120502</v>
      </c>
      <c r="AV1923">
        <v>482.93290276300303</v>
      </c>
      <c r="AW1923">
        <v>-1.3464337510639001E-3</v>
      </c>
      <c r="AX1923" s="98">
        <v>0.79885390541767198</v>
      </c>
      <c r="AY1923">
        <v>9.8047039340471306E-2</v>
      </c>
      <c r="BD1923" s="95">
        <v>45539</v>
      </c>
    </row>
    <row r="1924" spans="1:56">
      <c r="A1924" t="s">
        <v>107</v>
      </c>
      <c r="B1924">
        <v>5541.2124999999996</v>
      </c>
      <c r="C1924">
        <v>0</v>
      </c>
      <c r="D1924">
        <v>12086.332</v>
      </c>
      <c r="E1924" s="95">
        <v>45539</v>
      </c>
      <c r="F1924" t="s">
        <v>2073</v>
      </c>
      <c r="G1924" t="b">
        <v>0</v>
      </c>
      <c r="H1924" t="b">
        <v>0</v>
      </c>
      <c r="I1924" t="b">
        <v>0</v>
      </c>
      <c r="J1924" t="b">
        <v>0</v>
      </c>
      <c r="K1924" t="b">
        <v>0</v>
      </c>
      <c r="L1924">
        <v>5541.2124999999996</v>
      </c>
      <c r="M1924">
        <v>5541.2124999999996</v>
      </c>
      <c r="N1924" t="b">
        <v>0</v>
      </c>
      <c r="O1924">
        <v>5541.2124999999996</v>
      </c>
      <c r="P1924">
        <v>1.0000157910171601</v>
      </c>
      <c r="R1924">
        <v>12086.332</v>
      </c>
      <c r="S1924">
        <v>12086.332</v>
      </c>
      <c r="X1924">
        <v>5.6617042110575201E-2</v>
      </c>
      <c r="Y1924">
        <v>1.0000756283315899</v>
      </c>
      <c r="Z1924">
        <v>1.0000756283315899</v>
      </c>
      <c r="AA1924">
        <v>448.046104356895</v>
      </c>
      <c r="AB1924">
        <v>7.5625471919598704E-5</v>
      </c>
      <c r="AC1924">
        <v>5.7192120030620203E-9</v>
      </c>
      <c r="AD1924">
        <v>0.13736768444165201</v>
      </c>
      <c r="AE1924">
        <v>0.13641532523705199</v>
      </c>
      <c r="AF1924">
        <v>0.13736768444165201</v>
      </c>
      <c r="AH1924">
        <v>447.42397936682403</v>
      </c>
      <c r="AI1924">
        <v>20.72</v>
      </c>
      <c r="AJ1924">
        <v>454.13533905732697</v>
      </c>
      <c r="AK1924">
        <v>440.71261967632199</v>
      </c>
      <c r="AL1924">
        <v>5.0981040564370003E-4</v>
      </c>
      <c r="AM1924">
        <v>3.4446649029979998E-4</v>
      </c>
      <c r="AN1924">
        <v>2.2543877464029999E-4</v>
      </c>
      <c r="AO1924">
        <v>-8.7993234679784004E-6</v>
      </c>
      <c r="AP1924">
        <v>2.1663945117230001E-4</v>
      </c>
      <c r="AR1924">
        <v>0.109132828446469</v>
      </c>
      <c r="AS1924">
        <v>1.0485393839614301</v>
      </c>
      <c r="AT1924">
        <v>1.12831835579672</v>
      </c>
      <c r="AU1924">
        <v>0.85107709604153503</v>
      </c>
      <c r="AV1924">
        <v>482.95955760178498</v>
      </c>
      <c r="AW1924">
        <v>5.5193668994757403E-5</v>
      </c>
      <c r="AX1924" s="98">
        <v>0.85107709604153503</v>
      </c>
      <c r="AY1924">
        <v>9.80460398803389E-2</v>
      </c>
      <c r="BD1924" s="95">
        <v>45539</v>
      </c>
    </row>
    <row r="1925" spans="1:56">
      <c r="A1925" t="s">
        <v>108</v>
      </c>
      <c r="B1925">
        <v>5531.55</v>
      </c>
      <c r="C1925">
        <v>0</v>
      </c>
      <c r="D1925">
        <v>12065.065000000001</v>
      </c>
      <c r="E1925" s="95">
        <v>45539</v>
      </c>
      <c r="F1925" t="s">
        <v>2074</v>
      </c>
      <c r="G1925" t="b">
        <v>0</v>
      </c>
      <c r="H1925" t="b">
        <v>0</v>
      </c>
      <c r="I1925" t="b">
        <v>0</v>
      </c>
      <c r="J1925" t="b">
        <v>0</v>
      </c>
      <c r="K1925" t="b">
        <v>0</v>
      </c>
      <c r="L1925">
        <v>5531.55</v>
      </c>
      <c r="M1925">
        <v>5531.55</v>
      </c>
      <c r="N1925" t="b">
        <v>0</v>
      </c>
      <c r="O1925">
        <v>5531.55</v>
      </c>
      <c r="P1925">
        <v>0.99825624806845004</v>
      </c>
      <c r="R1925">
        <v>12065.065000000001</v>
      </c>
      <c r="S1925">
        <v>12065.065000000001</v>
      </c>
      <c r="X1925">
        <v>5.6617042110575201E-2</v>
      </c>
      <c r="Y1925">
        <v>0.99824040908358302</v>
      </c>
      <c r="Z1925">
        <v>0.99824040908358302</v>
      </c>
      <c r="AA1925">
        <v>447.25772650153198</v>
      </c>
      <c r="AB1925">
        <v>-1.7611408149052E-3</v>
      </c>
      <c r="AC1925">
        <v>3.1016169699251498E-6</v>
      </c>
      <c r="AD1925">
        <v>0.13440968352476099</v>
      </c>
      <c r="AE1925">
        <v>0.13496297381427699</v>
      </c>
      <c r="AF1925">
        <v>0.13496297381427699</v>
      </c>
      <c r="AH1925">
        <v>447.42397936682403</v>
      </c>
      <c r="AI1925">
        <v>20.72</v>
      </c>
      <c r="AJ1925">
        <v>454.13533905732697</v>
      </c>
      <c r="AK1925">
        <v>440.71261967632199</v>
      </c>
      <c r="AL1925">
        <v>3.4446649029979998E-4</v>
      </c>
      <c r="AM1925">
        <v>1.7912257495590001E-4</v>
      </c>
      <c r="AN1925">
        <v>1.88199593458053E-8</v>
      </c>
      <c r="AO1925">
        <v>-5.2612013745623201E-8</v>
      </c>
      <c r="AP1925">
        <v>-3.3792054399817802E-8</v>
      </c>
      <c r="AR1925">
        <v>0.109132828446469</v>
      </c>
      <c r="AS1925">
        <v>1.0485393839614301</v>
      </c>
      <c r="AT1925">
        <v>1.12832492282895</v>
      </c>
      <c r="AU1925">
        <v>0.87780491929878002</v>
      </c>
      <c r="AV1925">
        <v>482.235011864711</v>
      </c>
      <c r="AW1925">
        <v>-1.5002203096907999E-3</v>
      </c>
      <c r="AX1925" s="98">
        <v>0.87780491929878002</v>
      </c>
      <c r="AY1925">
        <v>9.8214366551909502E-2</v>
      </c>
      <c r="BD1925" s="95">
        <v>45539</v>
      </c>
    </row>
    <row r="1926" spans="1:56">
      <c r="A1926" t="s">
        <v>109</v>
      </c>
      <c r="B1926">
        <v>5524.8249999999998</v>
      </c>
      <c r="C1926">
        <v>0</v>
      </c>
      <c r="D1926">
        <v>12049.894</v>
      </c>
      <c r="E1926" s="95">
        <v>45539</v>
      </c>
      <c r="F1926" t="s">
        <v>2075</v>
      </c>
      <c r="G1926" t="b">
        <v>0</v>
      </c>
      <c r="H1926" t="b">
        <v>0</v>
      </c>
      <c r="I1926" t="b">
        <v>0</v>
      </c>
      <c r="J1926" t="b">
        <v>0</v>
      </c>
      <c r="K1926" t="b">
        <v>0</v>
      </c>
      <c r="L1926">
        <v>5524.8249999999998</v>
      </c>
      <c r="M1926">
        <v>5524.8249999999998</v>
      </c>
      <c r="N1926" t="b">
        <v>0</v>
      </c>
      <c r="O1926">
        <v>5524.8249999999998</v>
      </c>
      <c r="P1926">
        <v>0.99878424673012001</v>
      </c>
      <c r="R1926">
        <v>12049.894</v>
      </c>
      <c r="S1926">
        <v>12049.894</v>
      </c>
      <c r="X1926">
        <v>5.6617042110575201E-2</v>
      </c>
      <c r="Y1926">
        <v>0.99874256790162297</v>
      </c>
      <c r="Z1926">
        <v>0.99874256790162297</v>
      </c>
      <c r="AA1926">
        <v>446.69533027998199</v>
      </c>
      <c r="AB1926">
        <v>-1.2582233294667E-3</v>
      </c>
      <c r="AC1926">
        <v>1.58312594681434E-6</v>
      </c>
      <c r="AD1926">
        <v>0.13095634117492599</v>
      </c>
      <c r="AE1926">
        <v>0.133237881988851</v>
      </c>
      <c r="AF1926">
        <v>0.133237881988851</v>
      </c>
      <c r="AH1926">
        <v>447.42397936682403</v>
      </c>
      <c r="AI1926">
        <v>20.72</v>
      </c>
      <c r="AJ1926">
        <v>454.13533905732697</v>
      </c>
      <c r="AK1926">
        <v>440.71261967632199</v>
      </c>
      <c r="AL1926">
        <v>1.7912257495590001E-4</v>
      </c>
      <c r="AM1926">
        <v>0</v>
      </c>
      <c r="AN1926">
        <v>0</v>
      </c>
      <c r="AO1926">
        <v>0</v>
      </c>
      <c r="AP1926">
        <v>0</v>
      </c>
      <c r="AR1926">
        <v>0.109132828446469</v>
      </c>
      <c r="AS1926">
        <v>1.0485393839614301</v>
      </c>
      <c r="AT1926">
        <v>1.1272174350008599</v>
      </c>
      <c r="AU1926">
        <v>0.89344525944943798</v>
      </c>
      <c r="AV1926">
        <v>481.70197623198402</v>
      </c>
      <c r="AW1926">
        <v>-1.1053441156542001E-3</v>
      </c>
      <c r="AX1926" s="98">
        <v>0.89344525944943798</v>
      </c>
      <c r="AY1926">
        <v>9.8309520006116702E-2</v>
      </c>
      <c r="BD1926" s="95">
        <v>45539</v>
      </c>
    </row>
    <row r="1927" spans="1:56">
      <c r="A1927" t="s">
        <v>110</v>
      </c>
      <c r="B1927">
        <v>5533.375</v>
      </c>
      <c r="C1927">
        <v>0</v>
      </c>
      <c r="D1927">
        <v>12070.803</v>
      </c>
      <c r="E1927" s="95">
        <v>45539</v>
      </c>
      <c r="F1927" t="s">
        <v>2076</v>
      </c>
      <c r="G1927" t="b">
        <v>0</v>
      </c>
      <c r="H1927" t="b">
        <v>0</v>
      </c>
      <c r="I1927" t="b">
        <v>0</v>
      </c>
      <c r="J1927" t="b">
        <v>0</v>
      </c>
      <c r="K1927" t="b">
        <v>0</v>
      </c>
      <c r="L1927">
        <v>5533.375</v>
      </c>
      <c r="M1927">
        <v>5533.375</v>
      </c>
      <c r="N1927" t="b">
        <v>0</v>
      </c>
      <c r="O1927">
        <v>5533.375</v>
      </c>
      <c r="P1927">
        <v>1.00154756032996</v>
      </c>
      <c r="R1927">
        <v>12070.803</v>
      </c>
      <c r="S1927">
        <v>12070.803</v>
      </c>
      <c r="T1927">
        <v>45539</v>
      </c>
      <c r="U1927">
        <v>12070.803</v>
      </c>
      <c r="W1927">
        <v>5.8020430254360898E-2</v>
      </c>
      <c r="X1927">
        <v>5.6617042110575201E-2</v>
      </c>
      <c r="Y1927">
        <v>1.001735201986</v>
      </c>
      <c r="Z1927">
        <v>1.001735201986</v>
      </c>
      <c r="AA1927">
        <v>447.47043690422498</v>
      </c>
      <c r="AB1927">
        <v>1.7336982623012E-3</v>
      </c>
      <c r="AC1927">
        <v>3.0057096647062698E-6</v>
      </c>
      <c r="AD1927">
        <v>0.128213547674186</v>
      </c>
      <c r="AE1927">
        <v>0.13182877287005601</v>
      </c>
      <c r="AF1927">
        <v>0.13182877287005601</v>
      </c>
      <c r="AG1927">
        <v>447.47043690422498</v>
      </c>
      <c r="AH1927">
        <v>447.42397936682403</v>
      </c>
      <c r="AI1927">
        <v>20.72</v>
      </c>
      <c r="AJ1927">
        <v>454.13533905732697</v>
      </c>
      <c r="AK1927">
        <v>440.71261967632199</v>
      </c>
      <c r="AL1927">
        <v>0</v>
      </c>
      <c r="AN1927">
        <v>0</v>
      </c>
      <c r="AO1927">
        <v>0</v>
      </c>
      <c r="AP1927">
        <v>0</v>
      </c>
      <c r="AQ1927">
        <v>0.10908944996443801</v>
      </c>
      <c r="AR1927">
        <v>0.109132828446469</v>
      </c>
      <c r="AS1927">
        <v>1.0485393839614301</v>
      </c>
      <c r="AT1927">
        <v>1.1265900597196501</v>
      </c>
      <c r="AU1927">
        <v>0.90501310404840396</v>
      </c>
      <c r="AV1927">
        <v>482.44820542849402</v>
      </c>
      <c r="AW1927">
        <v>1.5491512041269999E-3</v>
      </c>
      <c r="AX1927" s="98">
        <v>0.90501310404840396</v>
      </c>
      <c r="AY1927">
        <v>9.8427120947244401E-2</v>
      </c>
      <c r="AZ1927">
        <v>45539</v>
      </c>
      <c r="BA1927">
        <v>482.44820542849402</v>
      </c>
      <c r="BB1927">
        <v>482.44819667085699</v>
      </c>
      <c r="BC1927">
        <v>8.7576376586184694E-6</v>
      </c>
      <c r="BD1927" s="95">
        <v>45539</v>
      </c>
    </row>
    <row r="1928" spans="1:56">
      <c r="A1928" t="s">
        <v>104</v>
      </c>
      <c r="B1928">
        <v>5533.85</v>
      </c>
      <c r="C1928">
        <v>0</v>
      </c>
      <c r="D1928">
        <v>12073.541999999999</v>
      </c>
      <c r="E1928" s="95">
        <v>45540</v>
      </c>
      <c r="F1928" t="s">
        <v>2077</v>
      </c>
      <c r="G1928" t="b">
        <v>0</v>
      </c>
      <c r="H1928" t="b">
        <v>0</v>
      </c>
      <c r="I1928" t="b">
        <v>0</v>
      </c>
      <c r="J1928" t="b">
        <v>0</v>
      </c>
      <c r="K1928" t="b">
        <v>0</v>
      </c>
      <c r="L1928">
        <v>5533.85</v>
      </c>
      <c r="M1928">
        <v>5533.85</v>
      </c>
      <c r="N1928" t="b">
        <v>0</v>
      </c>
      <c r="O1928">
        <v>5533.85</v>
      </c>
      <c r="P1928">
        <v>1.00008584272708</v>
      </c>
      <c r="R1928">
        <v>12073.541999999999</v>
      </c>
      <c r="S1928">
        <v>12073.541999999999</v>
      </c>
      <c r="X1928">
        <v>5.8020430254360898E-2</v>
      </c>
      <c r="Y1928">
        <v>1.00006574330556</v>
      </c>
      <c r="Z1928">
        <v>1.00006574330556</v>
      </c>
      <c r="AA1928">
        <v>447.49985508989101</v>
      </c>
      <c r="AB1928">
        <v>6.5741144570678704E-5</v>
      </c>
      <c r="AC1928">
        <v>4.32189808946287E-9</v>
      </c>
      <c r="AD1928">
        <v>0.12430948639771</v>
      </c>
      <c r="AE1928">
        <v>0.12983716459696401</v>
      </c>
      <c r="AF1928">
        <v>0.12983716459696401</v>
      </c>
      <c r="AH1928">
        <v>447.47043690422498</v>
      </c>
      <c r="AI1928">
        <v>21.32</v>
      </c>
      <c r="AJ1928">
        <v>454.18249345778798</v>
      </c>
      <c r="AK1928">
        <v>440.75838035066198</v>
      </c>
      <c r="AL1928">
        <v>1.0058421516754E-3</v>
      </c>
      <c r="AM1928">
        <v>8.4049823633150001E-4</v>
      </c>
      <c r="AN1928">
        <v>8.3087846616829997E-3</v>
      </c>
      <c r="AO1928">
        <v>-6.9677631803879E-3</v>
      </c>
      <c r="AP1928">
        <v>1.3410214812949999E-3</v>
      </c>
      <c r="AR1928">
        <v>0.10908944996443801</v>
      </c>
      <c r="AS1928">
        <v>1.04888064942837</v>
      </c>
      <c r="AT1928">
        <v>1.1258133581354599</v>
      </c>
      <c r="AU1928">
        <v>0.91498443062318902</v>
      </c>
      <c r="AV1928">
        <v>482.46972866425398</v>
      </c>
      <c r="AW1928">
        <v>4.46125314952361E-5</v>
      </c>
      <c r="AX1928" s="98">
        <v>0.91498443062318902</v>
      </c>
      <c r="AY1928">
        <v>9.8383523503180303E-2</v>
      </c>
      <c r="BD1928" s="95">
        <v>45540</v>
      </c>
    </row>
    <row r="1929" spans="1:56">
      <c r="A1929" t="s">
        <v>105</v>
      </c>
      <c r="B1929">
        <v>5528.8249999999998</v>
      </c>
      <c r="C1929">
        <v>0</v>
      </c>
      <c r="D1929">
        <v>12061.866</v>
      </c>
      <c r="E1929" s="95">
        <v>45540</v>
      </c>
      <c r="F1929" t="s">
        <v>2078</v>
      </c>
      <c r="G1929" t="b">
        <v>0</v>
      </c>
      <c r="H1929" t="b">
        <v>0</v>
      </c>
      <c r="I1929" t="b">
        <v>0</v>
      </c>
      <c r="J1929" t="b">
        <v>0</v>
      </c>
      <c r="K1929" t="b">
        <v>0</v>
      </c>
      <c r="L1929">
        <v>5528.8249999999998</v>
      </c>
      <c r="M1929">
        <v>5528.8249999999998</v>
      </c>
      <c r="N1929" t="b">
        <v>0</v>
      </c>
      <c r="O1929">
        <v>5528.8249999999998</v>
      </c>
      <c r="P1929">
        <v>0.99909195225746905</v>
      </c>
      <c r="R1929">
        <v>12061.866</v>
      </c>
      <c r="S1929">
        <v>12061.866</v>
      </c>
      <c r="X1929">
        <v>5.8020430254360898E-2</v>
      </c>
      <c r="Y1929">
        <v>0.99903292670866595</v>
      </c>
      <c r="Z1929">
        <v>0.99903292670866595</v>
      </c>
      <c r="AA1929">
        <v>447.06708993215801</v>
      </c>
      <c r="AB1929">
        <v>-9.6754120840709999E-4</v>
      </c>
      <c r="AC1929">
        <v>9.3613598996603697E-7</v>
      </c>
      <c r="AD1929">
        <v>0.120932866240459</v>
      </c>
      <c r="AE1929">
        <v>0.12806833702305401</v>
      </c>
      <c r="AF1929">
        <v>0.12806833702305401</v>
      </c>
      <c r="AH1929">
        <v>447.47043690422498</v>
      </c>
      <c r="AI1929">
        <v>21.32</v>
      </c>
      <c r="AJ1929">
        <v>454.18249345778798</v>
      </c>
      <c r="AK1929">
        <v>440.75838035066198</v>
      </c>
      <c r="AL1929">
        <v>8.4049823633150001E-4</v>
      </c>
      <c r="AM1929">
        <v>6.7515432098759996E-4</v>
      </c>
      <c r="AN1929">
        <v>2.2023521699844001E-3</v>
      </c>
      <c r="AO1929">
        <v>-5.1112925695772004E-3</v>
      </c>
      <c r="AP1929">
        <v>-2.9089403995927001E-3</v>
      </c>
      <c r="AR1929">
        <v>0.10908944996443801</v>
      </c>
      <c r="AS1929">
        <v>1.04888064942837</v>
      </c>
      <c r="AT1929">
        <v>1.1261014705493699</v>
      </c>
      <c r="AU1929">
        <v>0.92901963054022996</v>
      </c>
      <c r="AV1929">
        <v>482.042134789312</v>
      </c>
      <c r="AW1929">
        <v>-8.8626052483380005E-4</v>
      </c>
      <c r="AX1929" s="98">
        <v>0.92901963054022996</v>
      </c>
      <c r="AY1929">
        <v>9.7793439761559395E-2</v>
      </c>
      <c r="BD1929" s="95">
        <v>45540</v>
      </c>
    </row>
    <row r="1930" spans="1:56">
      <c r="A1930" t="s">
        <v>106</v>
      </c>
      <c r="B1930">
        <v>5498.7</v>
      </c>
      <c r="C1930">
        <v>0</v>
      </c>
      <c r="D1930">
        <v>11996.514999999999</v>
      </c>
      <c r="E1930" s="95">
        <v>45540</v>
      </c>
      <c r="F1930" t="s">
        <v>2079</v>
      </c>
      <c r="G1930" t="b">
        <v>0</v>
      </c>
      <c r="H1930" t="b">
        <v>0</v>
      </c>
      <c r="I1930" t="b">
        <v>0</v>
      </c>
      <c r="J1930" t="b">
        <v>0</v>
      </c>
      <c r="K1930" t="b">
        <v>0</v>
      </c>
      <c r="L1930">
        <v>5498.7</v>
      </c>
      <c r="M1930">
        <v>5498.7</v>
      </c>
      <c r="N1930" t="b">
        <v>0</v>
      </c>
      <c r="O1930">
        <v>5498.7</v>
      </c>
      <c r="P1930">
        <v>0.99455128350056299</v>
      </c>
      <c r="R1930">
        <v>11996.514999999999</v>
      </c>
      <c r="S1930">
        <v>11996.514999999999</v>
      </c>
      <c r="X1930">
        <v>5.8020430254360898E-2</v>
      </c>
      <c r="Y1930">
        <v>0.99458201575112803</v>
      </c>
      <c r="Z1930">
        <v>0.99458201575112803</v>
      </c>
      <c r="AA1930">
        <v>444.64488748071602</v>
      </c>
      <c r="AB1930">
        <v>-5.4327147560617002E-3</v>
      </c>
      <c r="AC1930">
        <v>2.9514389620730799E-5</v>
      </c>
      <c r="AD1930">
        <v>0.12988870484519799</v>
      </c>
      <c r="AE1930">
        <v>0.13217925509755399</v>
      </c>
      <c r="AF1930">
        <v>0.13217925509755399</v>
      </c>
      <c r="AH1930">
        <v>447.47043690422498</v>
      </c>
      <c r="AI1930">
        <v>21.32</v>
      </c>
      <c r="AJ1930">
        <v>454.18249345778798</v>
      </c>
      <c r="AK1930">
        <v>440.75838035066198</v>
      </c>
      <c r="AL1930">
        <v>6.7515432098759996E-4</v>
      </c>
      <c r="AM1930">
        <v>5.0981040564370003E-4</v>
      </c>
      <c r="AN1930">
        <v>5.2559395458767703E-6</v>
      </c>
      <c r="AO1930">
        <v>-3.3915122746944297E-2</v>
      </c>
      <c r="AP1930">
        <v>-3.3909866807398402E-2</v>
      </c>
      <c r="AR1930">
        <v>0.10908944996443801</v>
      </c>
      <c r="AS1930">
        <v>1.04888064942837</v>
      </c>
      <c r="AT1930">
        <v>1.12998128494137</v>
      </c>
      <c r="AU1930">
        <v>0.94185087030956205</v>
      </c>
      <c r="AV1930">
        <v>479.61519877213698</v>
      </c>
      <c r="AW1930">
        <v>-5.0346968491364E-3</v>
      </c>
      <c r="AX1930" s="98">
        <v>0.94185087030956205</v>
      </c>
      <c r="AY1930">
        <v>9.9378805678777896E-2</v>
      </c>
      <c r="BD1930" s="95">
        <v>45540</v>
      </c>
    </row>
    <row r="1931" spans="1:56">
      <c r="A1931" t="s">
        <v>107</v>
      </c>
      <c r="B1931">
        <v>5504.7</v>
      </c>
      <c r="C1931">
        <v>0</v>
      </c>
      <c r="D1931">
        <v>12008.052</v>
      </c>
      <c r="E1931" s="95">
        <v>45540</v>
      </c>
      <c r="F1931" t="s">
        <v>2080</v>
      </c>
      <c r="G1931" t="b">
        <v>0</v>
      </c>
      <c r="H1931" t="b">
        <v>0</v>
      </c>
      <c r="I1931" t="b">
        <v>0</v>
      </c>
      <c r="J1931" t="b">
        <v>0</v>
      </c>
      <c r="K1931" t="b">
        <v>0</v>
      </c>
      <c r="L1931">
        <v>5504.7</v>
      </c>
      <c r="M1931">
        <v>5504.7</v>
      </c>
      <c r="N1931" t="b">
        <v>0</v>
      </c>
      <c r="O1931">
        <v>5504.7</v>
      </c>
      <c r="P1931">
        <v>1.0010911670031</v>
      </c>
      <c r="R1931">
        <v>12008.052</v>
      </c>
      <c r="S1931">
        <v>12008.052</v>
      </c>
      <c r="X1931">
        <v>5.8020430254360898E-2</v>
      </c>
      <c r="Y1931">
        <v>1.0009616959592</v>
      </c>
      <c r="Z1931">
        <v>1.0009616959592</v>
      </c>
      <c r="AA1931">
        <v>445.07250067228603</v>
      </c>
      <c r="AB1931">
        <v>9.6123382590670005E-4</v>
      </c>
      <c r="AC1931">
        <v>9.2397046806723397E-7</v>
      </c>
      <c r="AD1931">
        <v>0.126319452745495</v>
      </c>
      <c r="AE1931">
        <v>0.13036913488617599</v>
      </c>
      <c r="AF1931">
        <v>0.13036913488617599</v>
      </c>
      <c r="AH1931">
        <v>447.47043690422498</v>
      </c>
      <c r="AI1931">
        <v>21.32</v>
      </c>
      <c r="AJ1931">
        <v>454.18249345778798</v>
      </c>
      <c r="AK1931">
        <v>440.75838035066198</v>
      </c>
      <c r="AL1931">
        <v>5.0981040564370003E-4</v>
      </c>
      <c r="AM1931">
        <v>3.4446649029979998E-4</v>
      </c>
      <c r="AN1931">
        <v>1.5390301319537301E-7</v>
      </c>
      <c r="AO1931">
        <v>-6.8782486077030996E-3</v>
      </c>
      <c r="AP1931">
        <v>-6.8780947046898997E-3</v>
      </c>
      <c r="AR1931">
        <v>0.10908944996443801</v>
      </c>
      <c r="AS1931">
        <v>1.04888064942837</v>
      </c>
      <c r="AT1931">
        <v>1.1194737145168301</v>
      </c>
      <c r="AU1931">
        <v>0.88518153894407603</v>
      </c>
      <c r="AV1931">
        <v>480.04690388640898</v>
      </c>
      <c r="AW1931">
        <v>9.0010724301049999E-4</v>
      </c>
      <c r="AX1931" s="98">
        <v>0.88518153894407603</v>
      </c>
      <c r="AY1931">
        <v>9.9245302810357094E-2</v>
      </c>
      <c r="BD1931" s="95">
        <v>45540</v>
      </c>
    </row>
    <row r="1932" spans="1:56">
      <c r="A1932" t="s">
        <v>108</v>
      </c>
      <c r="B1932">
        <v>5521.875</v>
      </c>
      <c r="C1932">
        <v>0</v>
      </c>
      <c r="D1932">
        <v>12044.897000000001</v>
      </c>
      <c r="E1932" s="95">
        <v>45540</v>
      </c>
      <c r="F1932" t="s">
        <v>2081</v>
      </c>
      <c r="G1932" t="b">
        <v>0</v>
      </c>
      <c r="H1932" t="b">
        <v>0</v>
      </c>
      <c r="I1932" t="b">
        <v>0</v>
      </c>
      <c r="J1932" t="b">
        <v>0</v>
      </c>
      <c r="K1932" t="b">
        <v>0</v>
      </c>
      <c r="L1932">
        <v>5521.875</v>
      </c>
      <c r="M1932">
        <v>5521.875</v>
      </c>
      <c r="N1932" t="b">
        <v>0</v>
      </c>
      <c r="O1932">
        <v>5521.875</v>
      </c>
      <c r="P1932">
        <v>1.0031200610387401</v>
      </c>
      <c r="R1932">
        <v>12044.897000000001</v>
      </c>
      <c r="S1932">
        <v>12044.897000000001</v>
      </c>
      <c r="X1932">
        <v>5.8020430254360898E-2</v>
      </c>
      <c r="Y1932">
        <v>1.0030683577985799</v>
      </c>
      <c r="Z1932">
        <v>1.0030683577985799</v>
      </c>
      <c r="AA1932">
        <v>446.43814235065901</v>
      </c>
      <c r="AB1932">
        <v>3.0636599960334001E-3</v>
      </c>
      <c r="AC1932">
        <v>9.3860125712957004E-6</v>
      </c>
      <c r="AD1932">
        <v>0.126461944726277</v>
      </c>
      <c r="AE1932">
        <v>0.13031859336377799</v>
      </c>
      <c r="AF1932">
        <v>0.13031859336377799</v>
      </c>
      <c r="AH1932">
        <v>447.47043690422498</v>
      </c>
      <c r="AI1932">
        <v>21.32</v>
      </c>
      <c r="AJ1932">
        <v>454.18249345778798</v>
      </c>
      <c r="AK1932">
        <v>440.75838035066198</v>
      </c>
      <c r="AL1932">
        <v>3.4446649029979998E-4</v>
      </c>
      <c r="AM1932">
        <v>1.7912257495590001E-4</v>
      </c>
      <c r="AN1932">
        <v>8.4109053636328003E-10</v>
      </c>
      <c r="AO1932">
        <v>-3.5827214892592001E-6</v>
      </c>
      <c r="AP1932">
        <v>-3.5818803987228302E-6</v>
      </c>
      <c r="AR1932">
        <v>0.10908944996443801</v>
      </c>
      <c r="AS1932">
        <v>1.04888064942837</v>
      </c>
      <c r="AT1932">
        <v>1.1203688924655899</v>
      </c>
      <c r="AU1932">
        <v>0.915976485091195</v>
      </c>
      <c r="AV1932">
        <v>481.349258743554</v>
      </c>
      <c r="AW1932">
        <v>2.7129741835668999E-3</v>
      </c>
      <c r="AX1932" s="98">
        <v>0.915976485091195</v>
      </c>
      <c r="AY1932">
        <v>9.9627023373070805E-2</v>
      </c>
      <c r="BD1932" s="95">
        <v>45540</v>
      </c>
    </row>
    <row r="1933" spans="1:56">
      <c r="A1933" t="s">
        <v>109</v>
      </c>
      <c r="B1933">
        <v>5526.55</v>
      </c>
      <c r="C1933">
        <v>0</v>
      </c>
      <c r="D1933">
        <v>12055.645</v>
      </c>
      <c r="E1933" s="95">
        <v>45540</v>
      </c>
      <c r="F1933" t="s">
        <v>2082</v>
      </c>
      <c r="G1933" t="b">
        <v>0</v>
      </c>
      <c r="H1933" t="b">
        <v>0</v>
      </c>
      <c r="I1933" t="b">
        <v>0</v>
      </c>
      <c r="J1933" t="b">
        <v>0</v>
      </c>
      <c r="K1933" t="b">
        <v>0</v>
      </c>
      <c r="L1933">
        <v>5526.55</v>
      </c>
      <c r="M1933">
        <v>5526.55</v>
      </c>
      <c r="N1933" t="b">
        <v>0</v>
      </c>
      <c r="O1933">
        <v>5526.55</v>
      </c>
      <c r="P1933">
        <v>1.0008466327108001</v>
      </c>
      <c r="R1933">
        <v>12055.645</v>
      </c>
      <c r="S1933">
        <v>12055.645</v>
      </c>
      <c r="X1933">
        <v>5.8020430254360898E-2</v>
      </c>
      <c r="Y1933">
        <v>1.00089232809545</v>
      </c>
      <c r="Z1933">
        <v>1.00089232809545</v>
      </c>
      <c r="AA1933">
        <v>446.83651164796299</v>
      </c>
      <c r="AB1933">
        <v>8.9193020742340005E-4</v>
      </c>
      <c r="AC1933">
        <v>7.95539494914469E-7</v>
      </c>
      <c r="AD1933">
        <v>0.122952291382701</v>
      </c>
      <c r="AE1933">
        <v>0.12851283069443001</v>
      </c>
      <c r="AF1933">
        <v>0.12851283069443001</v>
      </c>
      <c r="AH1933">
        <v>447.47043690422498</v>
      </c>
      <c r="AI1933">
        <v>21.32</v>
      </c>
      <c r="AJ1933">
        <v>454.18249345778798</v>
      </c>
      <c r="AK1933">
        <v>440.75838035066198</v>
      </c>
      <c r="AL1933">
        <v>1.7912257495590001E-4</v>
      </c>
      <c r="AM1933">
        <v>0</v>
      </c>
      <c r="AN1933">
        <v>0</v>
      </c>
      <c r="AO1933">
        <v>0</v>
      </c>
      <c r="AP1933">
        <v>0</v>
      </c>
      <c r="AR1933">
        <v>0.10908944996443801</v>
      </c>
      <c r="AS1933">
        <v>1.04888064942837</v>
      </c>
      <c r="AT1933">
        <v>1.1178042280115099</v>
      </c>
      <c r="AU1933">
        <v>0.92558760473690205</v>
      </c>
      <c r="AV1933">
        <v>481.742227676916</v>
      </c>
      <c r="AW1933">
        <v>8.1639044046120002E-4</v>
      </c>
      <c r="AX1933" s="98">
        <v>0.92558760473690205</v>
      </c>
      <c r="AY1933">
        <v>9.9485703658521399E-2</v>
      </c>
      <c r="BD1933" s="95">
        <v>45540</v>
      </c>
    </row>
    <row r="1934" spans="1:56">
      <c r="A1934" t="s">
        <v>110</v>
      </c>
      <c r="B1934">
        <v>5506.55</v>
      </c>
      <c r="C1934">
        <v>0</v>
      </c>
      <c r="D1934">
        <v>12013.147000000001</v>
      </c>
      <c r="E1934" s="95">
        <v>45540</v>
      </c>
      <c r="F1934" t="s">
        <v>2083</v>
      </c>
      <c r="G1934" t="b">
        <v>0</v>
      </c>
      <c r="H1934" t="b">
        <v>0</v>
      </c>
      <c r="I1934" t="b">
        <v>0</v>
      </c>
      <c r="J1934" t="b">
        <v>0</v>
      </c>
      <c r="K1934" t="b">
        <v>0</v>
      </c>
      <c r="L1934">
        <v>5506.55</v>
      </c>
      <c r="M1934">
        <v>5506.55</v>
      </c>
      <c r="N1934" t="b">
        <v>0</v>
      </c>
      <c r="O1934">
        <v>5506.55</v>
      </c>
      <c r="P1934">
        <v>0.99638110575313699</v>
      </c>
      <c r="R1934">
        <v>12013.147000000001</v>
      </c>
      <c r="S1934">
        <v>12013.147000000001</v>
      </c>
      <c r="T1934">
        <v>45540</v>
      </c>
      <c r="U1934">
        <v>12013.147000000001</v>
      </c>
      <c r="W1934">
        <v>6.01331498940018E-2</v>
      </c>
      <c r="X1934">
        <v>5.8020430254360898E-2</v>
      </c>
      <c r="Y1934">
        <v>0.99647484643086204</v>
      </c>
      <c r="Z1934">
        <v>0.99647484643086204</v>
      </c>
      <c r="AA1934">
        <v>445.26134432410601</v>
      </c>
      <c r="AB1934">
        <v>-3.5313815637126001E-3</v>
      </c>
      <c r="AC1934">
        <v>1.2470655748529799E-5</v>
      </c>
      <c r="AD1934">
        <v>0.12461991896685599</v>
      </c>
      <c r="AE1934">
        <v>0.129151183988822</v>
      </c>
      <c r="AF1934">
        <v>0.129151183988822</v>
      </c>
      <c r="AG1934">
        <v>445.26134432410601</v>
      </c>
      <c r="AH1934">
        <v>447.47043690422498</v>
      </c>
      <c r="AI1934">
        <v>21.32</v>
      </c>
      <c r="AJ1934">
        <v>454.18249345778798</v>
      </c>
      <c r="AK1934">
        <v>440.75838035066198</v>
      </c>
      <c r="AL1934">
        <v>0</v>
      </c>
      <c r="AN1934">
        <v>0</v>
      </c>
      <c r="AO1934">
        <v>0</v>
      </c>
      <c r="AP1934">
        <v>0</v>
      </c>
      <c r="AQ1934">
        <v>0.10921001064479099</v>
      </c>
      <c r="AR1934">
        <v>0.10908944996443801</v>
      </c>
      <c r="AS1934">
        <v>1.04888064942837</v>
      </c>
      <c r="AT1934">
        <v>1.1187555457215399</v>
      </c>
      <c r="AU1934">
        <v>0.93859324421129398</v>
      </c>
      <c r="AV1934">
        <v>480.16975407766699</v>
      </c>
      <c r="AW1934">
        <v>-3.2641390123347002E-3</v>
      </c>
      <c r="AX1934" s="98">
        <v>0.93859324421129398</v>
      </c>
      <c r="AY1934">
        <v>9.7001315204215899E-2</v>
      </c>
      <c r="AZ1934">
        <v>45540</v>
      </c>
      <c r="BA1934">
        <v>480.16975407766699</v>
      </c>
      <c r="BB1934">
        <v>480.16974535486003</v>
      </c>
      <c r="BC1934">
        <v>8.7228061715904897E-6</v>
      </c>
      <c r="BD1934" s="95">
        <v>45540</v>
      </c>
    </row>
    <row r="1935" spans="1:56">
      <c r="A1935" t="s">
        <v>104</v>
      </c>
      <c r="B1935">
        <v>5511.95</v>
      </c>
      <c r="C1935">
        <v>0</v>
      </c>
      <c r="D1935">
        <v>12030.958000000001</v>
      </c>
      <c r="E1935" s="95">
        <v>45541</v>
      </c>
      <c r="F1935" t="s">
        <v>2084</v>
      </c>
      <c r="G1935" t="b">
        <v>0</v>
      </c>
      <c r="H1935" t="b">
        <v>0</v>
      </c>
      <c r="I1935" t="b">
        <v>0</v>
      </c>
      <c r="J1935" t="b">
        <v>0</v>
      </c>
      <c r="K1935" t="b">
        <v>0</v>
      </c>
      <c r="L1935">
        <v>5511.95</v>
      </c>
      <c r="M1935">
        <v>5511.95</v>
      </c>
      <c r="N1935" t="b">
        <v>0</v>
      </c>
      <c r="O1935">
        <v>5511.95</v>
      </c>
      <c r="P1935">
        <v>1.00098065031644</v>
      </c>
      <c r="R1935">
        <v>12030.958000000001</v>
      </c>
      <c r="S1935">
        <v>12030.958000000001</v>
      </c>
      <c r="X1935">
        <v>6.01331498940018E-2</v>
      </c>
      <c r="Y1935">
        <v>1.00131558913255</v>
      </c>
      <c r="Z1935">
        <v>1.00131558913255</v>
      </c>
      <c r="AA1935">
        <v>445.84712530984501</v>
      </c>
      <c r="AB1935">
        <v>1.3147245034192E-3</v>
      </c>
      <c r="AC1935">
        <v>1.7285005198909401E-6</v>
      </c>
      <c r="AD1935">
        <v>0.12157821040849601</v>
      </c>
      <c r="AE1935">
        <v>0.12755822091678701</v>
      </c>
      <c r="AF1935">
        <v>0.12755822091678701</v>
      </c>
      <c r="AH1935">
        <v>445.26134432410601</v>
      </c>
      <c r="AI1935">
        <v>19.899999999999999</v>
      </c>
      <c r="AJ1935">
        <v>451.94026448896801</v>
      </c>
      <c r="AK1935">
        <v>438.58242415924502</v>
      </c>
      <c r="AL1935">
        <v>1.0058421516754E-3</v>
      </c>
      <c r="AM1935">
        <v>8.4049823633150001E-4</v>
      </c>
      <c r="AN1935">
        <v>9.3891449223729006E-3</v>
      </c>
      <c r="AO1935">
        <v>-2.1829115892491998E-3</v>
      </c>
      <c r="AP1935">
        <v>7.2062333331236999E-3</v>
      </c>
      <c r="AR1935">
        <v>0.10921001064479099</v>
      </c>
      <c r="AS1935">
        <v>1.0479315687468</v>
      </c>
      <c r="AT1935">
        <v>1.1351322083056501</v>
      </c>
      <c r="AU1935">
        <v>0.93310898656811403</v>
      </c>
      <c r="AV1935">
        <v>480.75573680324402</v>
      </c>
      <c r="AW1935">
        <v>1.2203657573197E-3</v>
      </c>
      <c r="AX1935" s="98">
        <v>0.93310898656811403</v>
      </c>
      <c r="AY1935">
        <v>9.5789057535997396E-2</v>
      </c>
      <c r="BD1935" s="95">
        <v>45541</v>
      </c>
    </row>
    <row r="1936" spans="1:56">
      <c r="A1936" t="s">
        <v>105</v>
      </c>
      <c r="B1936">
        <v>5441.8249999999998</v>
      </c>
      <c r="C1936">
        <v>0</v>
      </c>
      <c r="D1936">
        <v>11877.75</v>
      </c>
      <c r="E1936" s="95">
        <v>45541</v>
      </c>
      <c r="F1936" t="s">
        <v>2085</v>
      </c>
      <c r="G1936" t="b">
        <v>0</v>
      </c>
      <c r="H1936" t="b">
        <v>0</v>
      </c>
      <c r="I1936" t="b">
        <v>0</v>
      </c>
      <c r="J1936" t="b">
        <v>0</v>
      </c>
      <c r="K1936" t="b">
        <v>0</v>
      </c>
      <c r="L1936">
        <v>5441.8249999999998</v>
      </c>
      <c r="M1936">
        <v>5441.8249999999998</v>
      </c>
      <c r="N1936" t="b">
        <v>0</v>
      </c>
      <c r="O1936">
        <v>5441.8249999999998</v>
      </c>
      <c r="P1936">
        <v>0.98727764221373504</v>
      </c>
      <c r="R1936">
        <v>11877.75</v>
      </c>
      <c r="S1936">
        <v>11877.75</v>
      </c>
      <c r="X1936">
        <v>6.01331498940018E-2</v>
      </c>
      <c r="Y1936">
        <v>0.98726551950393304</v>
      </c>
      <c r="Z1936">
        <v>0.98726551950393304</v>
      </c>
      <c r="AA1936">
        <v>440.16949378836</v>
      </c>
      <c r="AB1936">
        <v>-1.28162590058552E-2</v>
      </c>
      <c r="AC1936">
        <v>1.642564949051E-4</v>
      </c>
      <c r="AD1936">
        <v>0.17685952898311</v>
      </c>
      <c r="AE1936">
        <v>0.156446222204736</v>
      </c>
      <c r="AF1936">
        <v>0.17685952898311</v>
      </c>
      <c r="AH1936">
        <v>445.26134432410601</v>
      </c>
      <c r="AI1936">
        <v>19.899999999999999</v>
      </c>
      <c r="AJ1936">
        <v>451.94026448896801</v>
      </c>
      <c r="AK1936">
        <v>438.58242415924502</v>
      </c>
      <c r="AL1936">
        <v>8.4049823633150001E-4</v>
      </c>
      <c r="AM1936">
        <v>6.7515432098759996E-4</v>
      </c>
      <c r="AN1936">
        <v>1.6880780392623599E-7</v>
      </c>
      <c r="AO1936">
        <v>-0.24160521907195101</v>
      </c>
      <c r="AP1936">
        <v>-0.241605050264147</v>
      </c>
      <c r="AR1936">
        <v>0.10921001064479099</v>
      </c>
      <c r="AS1936">
        <v>1.0479315687468</v>
      </c>
      <c r="AT1936">
        <v>1.14288979588912</v>
      </c>
      <c r="AU1936">
        <v>0.95420938638947905</v>
      </c>
      <c r="AV1936">
        <v>475.042066296028</v>
      </c>
      <c r="AW1936">
        <v>-1.18847682301386E-2</v>
      </c>
      <c r="AX1936" s="98">
        <v>0.95420938638947905</v>
      </c>
      <c r="AY1936">
        <v>0.10439226209456499</v>
      </c>
      <c r="BD1936" s="95">
        <v>45541</v>
      </c>
    </row>
    <row r="1937" spans="1:56">
      <c r="A1937" t="s">
        <v>106</v>
      </c>
      <c r="B1937">
        <v>5422.3125</v>
      </c>
      <c r="C1937">
        <v>0</v>
      </c>
      <c r="D1937">
        <v>11835.401</v>
      </c>
      <c r="E1937" s="95">
        <v>45541</v>
      </c>
      <c r="F1937" t="s">
        <v>2086</v>
      </c>
      <c r="G1937" t="b">
        <v>0</v>
      </c>
      <c r="H1937" t="b">
        <v>0</v>
      </c>
      <c r="I1937" t="b">
        <v>0</v>
      </c>
      <c r="J1937" t="b">
        <v>0</v>
      </c>
      <c r="K1937" t="b">
        <v>0</v>
      </c>
      <c r="L1937">
        <v>5422.3125</v>
      </c>
      <c r="M1937">
        <v>5422.3125</v>
      </c>
      <c r="N1937" t="b">
        <v>0</v>
      </c>
      <c r="O1937">
        <v>5422.3125</v>
      </c>
      <c r="P1937">
        <v>0.99641434629007697</v>
      </c>
      <c r="R1937">
        <v>11835.401</v>
      </c>
      <c r="S1937">
        <v>11835.401</v>
      </c>
      <c r="X1937">
        <v>6.01331498940018E-2</v>
      </c>
      <c r="Y1937">
        <v>0.99643459409399904</v>
      </c>
      <c r="Z1937">
        <v>0.99643459409399904</v>
      </c>
      <c r="AA1937">
        <v>438.60011087556501</v>
      </c>
      <c r="AB1937">
        <v>-3.5717771141081001E-3</v>
      </c>
      <c r="AC1937">
        <v>1.2757591752866501E-5</v>
      </c>
      <c r="AD1937">
        <v>0.17536475964036599</v>
      </c>
      <c r="AE1937">
        <v>0.15625712650766099</v>
      </c>
      <c r="AF1937">
        <v>0.17536475964036599</v>
      </c>
      <c r="AH1937">
        <v>445.26134432410601</v>
      </c>
      <c r="AI1937">
        <v>19.899999999999999</v>
      </c>
      <c r="AJ1937">
        <v>451.94026448896801</v>
      </c>
      <c r="AK1937">
        <v>438.58242415924502</v>
      </c>
      <c r="AL1937">
        <v>6.7515432098759996E-4</v>
      </c>
      <c r="AM1937">
        <v>5.0981040564370003E-4</v>
      </c>
      <c r="AN1937">
        <v>1.31426071008453E-11</v>
      </c>
      <c r="AO1937">
        <v>-0.49552335815363602</v>
      </c>
      <c r="AP1937">
        <v>-0.49552335814049397</v>
      </c>
      <c r="AR1937">
        <v>0.10921001064479099</v>
      </c>
      <c r="AS1937">
        <v>1.0479315687468</v>
      </c>
      <c r="AT1937">
        <v>1.08442333040637</v>
      </c>
      <c r="AU1937">
        <v>0.51786420350139695</v>
      </c>
      <c r="AV1937">
        <v>473.41402883243001</v>
      </c>
      <c r="AW1937">
        <v>-3.4271437817944002E-3</v>
      </c>
      <c r="AX1937" s="98">
        <v>0.70420938638947905</v>
      </c>
      <c r="AY1937">
        <v>0.10479056905935499</v>
      </c>
      <c r="BD1937" s="95">
        <v>45541</v>
      </c>
    </row>
    <row r="1938" spans="1:56">
      <c r="A1938" t="s">
        <v>107</v>
      </c>
      <c r="B1938">
        <v>5416.375</v>
      </c>
      <c r="C1938">
        <v>0</v>
      </c>
      <c r="D1938">
        <v>11822.300999999999</v>
      </c>
      <c r="E1938" s="95">
        <v>45541</v>
      </c>
      <c r="F1938" t="s">
        <v>2087</v>
      </c>
      <c r="G1938" t="b">
        <v>0</v>
      </c>
      <c r="H1938" t="b">
        <v>0</v>
      </c>
      <c r="I1938" t="b">
        <v>0</v>
      </c>
      <c r="J1938" t="b">
        <v>0</v>
      </c>
      <c r="K1938" t="b">
        <v>0</v>
      </c>
      <c r="L1938">
        <v>5416.375</v>
      </c>
      <c r="M1938">
        <v>5416.375</v>
      </c>
      <c r="N1938" t="b">
        <v>0</v>
      </c>
      <c r="O1938">
        <v>5416.375</v>
      </c>
      <c r="P1938">
        <v>0.99890498749380396</v>
      </c>
      <c r="R1938">
        <v>11822.300999999999</v>
      </c>
      <c r="S1938">
        <v>11822.300999999999</v>
      </c>
      <c r="X1938">
        <v>6.01331498940018E-2</v>
      </c>
      <c r="Y1938">
        <v>0.99889315114882804</v>
      </c>
      <c r="Z1938">
        <v>0.99889315114882804</v>
      </c>
      <c r="AA1938">
        <v>438.11464684671898</v>
      </c>
      <c r="AB1938">
        <v>-1.1074618607418E-3</v>
      </c>
      <c r="AC1938">
        <v>1.2264717729978901E-6</v>
      </c>
      <c r="AD1938">
        <v>0.170403758059363</v>
      </c>
      <c r="AE1938">
        <v>0.15410615102300501</v>
      </c>
      <c r="AF1938">
        <v>0.170403758059363</v>
      </c>
      <c r="AH1938">
        <v>445.26134432410601</v>
      </c>
      <c r="AI1938">
        <v>19.899999999999999</v>
      </c>
      <c r="AJ1938">
        <v>451.94026448896801</v>
      </c>
      <c r="AK1938">
        <v>438.58242415924502</v>
      </c>
      <c r="AL1938">
        <v>5.0981040564370003E-4</v>
      </c>
      <c r="AM1938">
        <v>3.4446649029979998E-4</v>
      </c>
      <c r="AN1938">
        <v>2.0450646185004199E-17</v>
      </c>
      <c r="AO1938">
        <v>-0.61297584013777595</v>
      </c>
      <c r="AP1938">
        <v>-0.61297584013777595</v>
      </c>
      <c r="AR1938">
        <v>0.10921001064479099</v>
      </c>
      <c r="AS1938">
        <v>1.0479315687468</v>
      </c>
      <c r="AT1938">
        <v>1.0815146081903</v>
      </c>
      <c r="AU1938">
        <v>0.34360418436698997</v>
      </c>
      <c r="AV1938">
        <v>473.03318933085302</v>
      </c>
      <c r="AW1938">
        <v>-8.0445335030919995E-4</v>
      </c>
      <c r="AX1938" s="98">
        <v>0.454209386389479</v>
      </c>
      <c r="AY1938">
        <v>0.104638685328917</v>
      </c>
      <c r="BD1938" s="95">
        <v>45541</v>
      </c>
    </row>
    <row r="1939" spans="1:56">
      <c r="A1939" t="s">
        <v>108</v>
      </c>
      <c r="B1939">
        <v>5417.4</v>
      </c>
      <c r="C1939">
        <v>0</v>
      </c>
      <c r="D1939">
        <v>11825.615</v>
      </c>
      <c r="E1939" s="95">
        <v>45541</v>
      </c>
      <c r="F1939" t="s">
        <v>2088</v>
      </c>
      <c r="G1939" t="b">
        <v>0</v>
      </c>
      <c r="H1939" t="b">
        <v>0</v>
      </c>
      <c r="I1939" t="b">
        <v>0</v>
      </c>
      <c r="J1939" t="b">
        <v>0</v>
      </c>
      <c r="K1939" t="b">
        <v>0</v>
      </c>
      <c r="L1939">
        <v>5417.4</v>
      </c>
      <c r="M1939">
        <v>5417.4</v>
      </c>
      <c r="N1939" t="b">
        <v>0</v>
      </c>
      <c r="O1939">
        <v>5417.4</v>
      </c>
      <c r="P1939">
        <v>1.00018924095912</v>
      </c>
      <c r="R1939">
        <v>11825.615</v>
      </c>
      <c r="S1939">
        <v>11825.615</v>
      </c>
      <c r="X1939">
        <v>6.01331498940018E-2</v>
      </c>
      <c r="Y1939">
        <v>1.00028031768096</v>
      </c>
      <c r="Z1939">
        <v>1.00028031768096</v>
      </c>
      <c r="AA1939">
        <v>438.23745812852002</v>
      </c>
      <c r="AB1939">
        <v>2.8027839930540001E-4</v>
      </c>
      <c r="AC1939">
        <v>7.8555981117201199E-8</v>
      </c>
      <c r="AD1939">
        <v>0.16523773382659901</v>
      </c>
      <c r="AE1939">
        <v>0.15179065120142399</v>
      </c>
      <c r="AF1939">
        <v>0.16523773382659901</v>
      </c>
      <c r="AH1939">
        <v>445.26134432410601</v>
      </c>
      <c r="AI1939">
        <v>19.899999999999999</v>
      </c>
      <c r="AJ1939">
        <v>451.94026448896801</v>
      </c>
      <c r="AK1939">
        <v>438.58242415924502</v>
      </c>
      <c r="AL1939">
        <v>3.4446649029979998E-4</v>
      </c>
      <c r="AM1939">
        <v>1.7912257495590001E-4</v>
      </c>
      <c r="AN1939">
        <v>3.3253967285861599E-31</v>
      </c>
      <c r="AO1939">
        <v>-0.61566202652824398</v>
      </c>
      <c r="AP1939">
        <v>-0.61566202652824398</v>
      </c>
      <c r="AR1939">
        <v>0.10921001064479099</v>
      </c>
      <c r="AS1939">
        <v>1.0479315687468</v>
      </c>
      <c r="AT1939">
        <v>1.0826260006521899</v>
      </c>
      <c r="AU1939">
        <v>0.275813933880032</v>
      </c>
      <c r="AV1939">
        <v>473.08497860167103</v>
      </c>
      <c r="AW1939">
        <v>1.094833766146E-4</v>
      </c>
      <c r="AX1939" s="98">
        <v>0.275813933880032</v>
      </c>
      <c r="AY1939">
        <v>0.10442229422228</v>
      </c>
      <c r="BD1939" s="95">
        <v>45541</v>
      </c>
    </row>
    <row r="1940" spans="1:56">
      <c r="A1940" t="s">
        <v>109</v>
      </c>
      <c r="B1940">
        <v>5415.7749999999996</v>
      </c>
      <c r="C1940">
        <v>0</v>
      </c>
      <c r="D1940">
        <v>11821.700999999999</v>
      </c>
      <c r="E1940" s="95">
        <v>45541</v>
      </c>
      <c r="F1940" t="s">
        <v>2089</v>
      </c>
      <c r="G1940" t="b">
        <v>0</v>
      </c>
      <c r="H1940" t="b">
        <v>0</v>
      </c>
      <c r="I1940" t="b">
        <v>0</v>
      </c>
      <c r="J1940" t="b">
        <v>0</v>
      </c>
      <c r="K1940" t="b">
        <v>0</v>
      </c>
      <c r="L1940">
        <v>5415.7749999999996</v>
      </c>
      <c r="M1940">
        <v>5415.7749999999996</v>
      </c>
      <c r="N1940" t="b">
        <v>0</v>
      </c>
      <c r="O1940">
        <v>5415.7749999999996</v>
      </c>
      <c r="P1940">
        <v>0.99970004060988604</v>
      </c>
      <c r="R1940">
        <v>11821.700999999999</v>
      </c>
      <c r="S1940">
        <v>11821.700999999999</v>
      </c>
      <c r="X1940">
        <v>6.01331498940018E-2</v>
      </c>
      <c r="Y1940">
        <v>0.99966902355606801</v>
      </c>
      <c r="Z1940">
        <v>0.99966902355606801</v>
      </c>
      <c r="AA1940">
        <v>438.09241185303102</v>
      </c>
      <c r="AB1940">
        <v>-3.310312287231E-4</v>
      </c>
      <c r="AC1940">
        <v>1.09581674389983E-7</v>
      </c>
      <c r="AD1940">
        <v>0.160240120705641</v>
      </c>
      <c r="AE1940">
        <v>0.14951584799143</v>
      </c>
      <c r="AF1940">
        <v>0.160240120705641</v>
      </c>
      <c r="AH1940">
        <v>445.26134432410601</v>
      </c>
      <c r="AI1940">
        <v>19.899999999999999</v>
      </c>
      <c r="AJ1940">
        <v>451.94026448896801</v>
      </c>
      <c r="AK1940">
        <v>438.58242415924502</v>
      </c>
      <c r="AL1940">
        <v>1.7912257495590001E-4</v>
      </c>
      <c r="AM1940">
        <v>0</v>
      </c>
      <c r="AN1940">
        <v>0</v>
      </c>
      <c r="AO1940">
        <v>0</v>
      </c>
      <c r="AP1940">
        <v>0</v>
      </c>
      <c r="AR1940">
        <v>0.10921001064479099</v>
      </c>
      <c r="AS1940">
        <v>1.0479315687468</v>
      </c>
      <c r="AT1940">
        <v>1.08420467202449</v>
      </c>
      <c r="AU1940">
        <v>0.27714377638640397</v>
      </c>
      <c r="AV1940">
        <v>473.04172874749497</v>
      </c>
      <c r="AW1940">
        <v>-9.1420899272942599E-5</v>
      </c>
      <c r="AX1940" s="98">
        <v>0.27714377638640397</v>
      </c>
      <c r="AY1940">
        <v>0.104206606692559</v>
      </c>
      <c r="BD1940" s="95">
        <v>45541</v>
      </c>
    </row>
    <row r="1941" spans="1:56">
      <c r="A1941" t="s">
        <v>110</v>
      </c>
      <c r="B1941">
        <v>5418.375</v>
      </c>
      <c r="C1941">
        <v>0</v>
      </c>
      <c r="D1941">
        <v>11825.385</v>
      </c>
      <c r="E1941" s="95">
        <v>45541</v>
      </c>
      <c r="F1941" t="s">
        <v>2090</v>
      </c>
      <c r="G1941" t="b">
        <v>0</v>
      </c>
      <c r="H1941" t="b">
        <v>0</v>
      </c>
      <c r="I1941" t="b">
        <v>0</v>
      </c>
      <c r="J1941" t="b">
        <v>0</v>
      </c>
      <c r="K1941" t="b">
        <v>0</v>
      </c>
      <c r="L1941">
        <v>5418.375</v>
      </c>
      <c r="M1941">
        <v>5418.375</v>
      </c>
      <c r="N1941" t="b">
        <v>0</v>
      </c>
      <c r="O1941">
        <v>5418.375</v>
      </c>
      <c r="P1941">
        <v>1.0004800790283901</v>
      </c>
      <c r="R1941">
        <v>11825.385</v>
      </c>
      <c r="S1941">
        <v>11825.385</v>
      </c>
      <c r="T1941">
        <v>45541</v>
      </c>
      <c r="U1941">
        <v>11825.385</v>
      </c>
      <c r="W1941">
        <v>6.0672500694723602E-2</v>
      </c>
      <c r="X1941">
        <v>6.01331498940018E-2</v>
      </c>
      <c r="Y1941">
        <v>1.0003116302806101</v>
      </c>
      <c r="Z1941">
        <v>1.0003116302806101</v>
      </c>
      <c r="AA1941">
        <v>438.22893471427301</v>
      </c>
      <c r="AB1941">
        <v>3.1158173398650001E-4</v>
      </c>
      <c r="AC1941">
        <v>9.7083176954067696E-8</v>
      </c>
      <c r="AD1941">
        <v>0.15539162715597599</v>
      </c>
      <c r="AE1941">
        <v>0.14727347615338901</v>
      </c>
      <c r="AF1941">
        <v>0.15539162715597599</v>
      </c>
      <c r="AG1941">
        <v>438.22893471427301</v>
      </c>
      <c r="AH1941">
        <v>445.26134432410601</v>
      </c>
      <c r="AI1941">
        <v>19.899999999999999</v>
      </c>
      <c r="AJ1941">
        <v>451.94026448896801</v>
      </c>
      <c r="AK1941">
        <v>438.58242415924502</v>
      </c>
      <c r="AL1941">
        <v>0</v>
      </c>
      <c r="AN1941">
        <v>0</v>
      </c>
      <c r="AO1941">
        <v>0</v>
      </c>
      <c r="AP1941">
        <v>0</v>
      </c>
      <c r="AQ1941">
        <v>0.110991469810894</v>
      </c>
      <c r="AR1941">
        <v>0.10921001064479099</v>
      </c>
      <c r="AS1941">
        <v>1.0479315687468</v>
      </c>
      <c r="AT1941">
        <v>1.0857726812894899</v>
      </c>
      <c r="AU1941">
        <v>0.75207213945664098</v>
      </c>
      <c r="AV1941">
        <v>473.07548802932303</v>
      </c>
      <c r="AW1941">
        <v>7.1366392806471101E-5</v>
      </c>
      <c r="AX1941" s="98">
        <v>0.42714377638640399</v>
      </c>
      <c r="AY1941">
        <v>0.104200872771037</v>
      </c>
      <c r="AZ1941">
        <v>45541</v>
      </c>
      <c r="BA1941">
        <v>473.07548802932303</v>
      </c>
      <c r="BB1941">
        <v>473.07547932858103</v>
      </c>
      <c r="BC1941">
        <v>8.7007414890649603E-6</v>
      </c>
      <c r="BD1941" s="95">
        <v>45541</v>
      </c>
    </row>
    <row r="1942" spans="1:56">
      <c r="A1942" t="s">
        <v>104</v>
      </c>
      <c r="B1942">
        <v>5464.1750000000002</v>
      </c>
      <c r="C1942">
        <v>0</v>
      </c>
      <c r="D1942">
        <v>11926.403</v>
      </c>
      <c r="E1942" s="95">
        <v>45544</v>
      </c>
      <c r="F1942" t="s">
        <v>2091</v>
      </c>
      <c r="G1942" t="b">
        <v>0</v>
      </c>
      <c r="H1942" t="b">
        <v>0</v>
      </c>
      <c r="I1942" t="b">
        <v>0</v>
      </c>
      <c r="J1942" t="b">
        <v>0</v>
      </c>
      <c r="K1942" t="b">
        <v>0</v>
      </c>
      <c r="L1942">
        <v>5464.1750000000002</v>
      </c>
      <c r="M1942">
        <v>5464.1750000000002</v>
      </c>
      <c r="N1942" t="b">
        <v>0</v>
      </c>
      <c r="O1942">
        <v>5464.1750000000002</v>
      </c>
      <c r="P1942">
        <v>1.00845271875793</v>
      </c>
      <c r="R1942">
        <v>11926.403</v>
      </c>
      <c r="S1942">
        <v>11926.403</v>
      </c>
      <c r="X1942">
        <v>6.0672500694723602E-2</v>
      </c>
      <c r="Y1942">
        <v>1.0080368661149799</v>
      </c>
      <c r="Z1942">
        <v>1.0080368661149799</v>
      </c>
      <c r="AA1942">
        <v>441.75092199028302</v>
      </c>
      <c r="AB1942">
        <v>8.0047425071482995E-3</v>
      </c>
      <c r="AC1942">
        <v>6.4075902605748294E-5</v>
      </c>
      <c r="AD1942">
        <v>0.171696120674182</v>
      </c>
      <c r="AE1942">
        <v>0.15629999757149701</v>
      </c>
      <c r="AF1942">
        <v>0.171696120674182</v>
      </c>
      <c r="AH1942">
        <v>438.22893471427301</v>
      </c>
      <c r="AI1942">
        <v>22.38</v>
      </c>
      <c r="AJ1942">
        <v>444.802368734987</v>
      </c>
      <c r="AK1942">
        <v>431.65550069355902</v>
      </c>
      <c r="AL1942">
        <v>1.0058421516754E-3</v>
      </c>
      <c r="AM1942">
        <v>8.4049823633150001E-4</v>
      </c>
      <c r="AN1942">
        <v>0.14508962311665799</v>
      </c>
      <c r="AO1942">
        <v>-1.809928363304E-4</v>
      </c>
      <c r="AP1942">
        <v>0.14490863028032799</v>
      </c>
      <c r="AR1942">
        <v>0.110991469810894</v>
      </c>
      <c r="AS1942">
        <v>1.0336820464232199</v>
      </c>
      <c r="AT1942">
        <v>1.0858142907550301</v>
      </c>
      <c r="AU1942">
        <v>0.76499253862211403</v>
      </c>
      <c r="AV1942">
        <v>474.67270000407001</v>
      </c>
      <c r="AW1942">
        <v>3.3762306759979E-3</v>
      </c>
      <c r="AX1942" s="98">
        <v>0.57714377638640402</v>
      </c>
      <c r="AY1942">
        <v>0.104521754856927</v>
      </c>
      <c r="BD1942" s="95">
        <v>45544</v>
      </c>
    </row>
    <row r="1943" spans="1:56">
      <c r="A1943" t="s">
        <v>105</v>
      </c>
      <c r="B1943">
        <v>5455.95</v>
      </c>
      <c r="C1943">
        <v>0</v>
      </c>
      <c r="D1943">
        <v>11908.08</v>
      </c>
      <c r="E1943" s="95">
        <v>45544</v>
      </c>
      <c r="F1943" t="s">
        <v>2092</v>
      </c>
      <c r="G1943" t="b">
        <v>0</v>
      </c>
      <c r="H1943" t="b">
        <v>0</v>
      </c>
      <c r="I1943" t="b">
        <v>0</v>
      </c>
      <c r="J1943" t="b">
        <v>0</v>
      </c>
      <c r="K1943" t="b">
        <v>0</v>
      </c>
      <c r="L1943">
        <v>5455.95</v>
      </c>
      <c r="M1943">
        <v>5455.95</v>
      </c>
      <c r="N1943" t="b">
        <v>0</v>
      </c>
      <c r="O1943">
        <v>5455.95</v>
      </c>
      <c r="P1943">
        <v>0.99849474074311295</v>
      </c>
      <c r="R1943">
        <v>11908.08</v>
      </c>
      <c r="S1943">
        <v>11908.08</v>
      </c>
      <c r="X1943">
        <v>6.0672500694723602E-2</v>
      </c>
      <c r="Y1943">
        <v>0.99846366083721905</v>
      </c>
      <c r="Z1943">
        <v>0.99846366083721905</v>
      </c>
      <c r="AA1943">
        <v>441.07224274863501</v>
      </c>
      <c r="AB1943">
        <v>-1.5375205419462001E-3</v>
      </c>
      <c r="AC1943">
        <v>2.3639694169067201E-6</v>
      </c>
      <c r="AD1943">
        <v>0.16721539075807201</v>
      </c>
      <c r="AE1943">
        <v>0.15434344762628299</v>
      </c>
      <c r="AF1943">
        <v>0.16721539075807201</v>
      </c>
      <c r="AH1943">
        <v>438.22893471427301</v>
      </c>
      <c r="AI1943">
        <v>22.38</v>
      </c>
      <c r="AJ1943">
        <v>444.802368734987</v>
      </c>
      <c r="AK1943">
        <v>431.65550069355902</v>
      </c>
      <c r="AL1943">
        <v>8.4049823633150001E-4</v>
      </c>
      <c r="AM1943">
        <v>6.7515432098759996E-4</v>
      </c>
      <c r="AN1943">
        <v>7.4190852588323003E-2</v>
      </c>
      <c r="AO1943">
        <v>-1.019859095013E-4</v>
      </c>
      <c r="AP1943">
        <v>7.4088866678821599E-2</v>
      </c>
      <c r="AR1943">
        <v>0.110991469810894</v>
      </c>
      <c r="AS1943">
        <v>1.0336820464232199</v>
      </c>
      <c r="AT1943">
        <v>1.0834797530043501</v>
      </c>
      <c r="AU1943">
        <v>0.78927651803645205</v>
      </c>
      <c r="AV1943">
        <v>474.24469304828699</v>
      </c>
      <c r="AW1943">
        <v>-9.0168858621729995E-4</v>
      </c>
      <c r="AX1943" s="98">
        <v>0.72714377638640404</v>
      </c>
      <c r="AY1943">
        <v>0.104050259923523</v>
      </c>
      <c r="BD1943" s="95">
        <v>45544</v>
      </c>
    </row>
    <row r="1944" spans="1:56">
      <c r="A1944" t="s">
        <v>106</v>
      </c>
      <c r="B1944">
        <v>5472.5749999999998</v>
      </c>
      <c r="C1944">
        <v>0</v>
      </c>
      <c r="D1944">
        <v>11945.076999999999</v>
      </c>
      <c r="E1944" s="95">
        <v>45544</v>
      </c>
      <c r="F1944" t="s">
        <v>2093</v>
      </c>
      <c r="G1944" t="b">
        <v>0</v>
      </c>
      <c r="H1944" t="b">
        <v>0</v>
      </c>
      <c r="I1944" t="b">
        <v>0</v>
      </c>
      <c r="J1944" t="b">
        <v>0</v>
      </c>
      <c r="K1944" t="b">
        <v>0</v>
      </c>
      <c r="L1944">
        <v>5472.5749999999998</v>
      </c>
      <c r="M1944">
        <v>5472.5749999999998</v>
      </c>
      <c r="N1944" t="b">
        <v>0</v>
      </c>
      <c r="O1944">
        <v>5472.5749999999998</v>
      </c>
      <c r="P1944">
        <v>1.0030471320301599</v>
      </c>
      <c r="R1944">
        <v>11945.076999999999</v>
      </c>
      <c r="S1944">
        <v>11945.076999999999</v>
      </c>
      <c r="X1944">
        <v>6.0672500694723602E-2</v>
      </c>
      <c r="Y1944">
        <v>1.0031068820498299</v>
      </c>
      <c r="Z1944">
        <v>1.0031068820498299</v>
      </c>
      <c r="AA1944">
        <v>442.44260218231102</v>
      </c>
      <c r="AB1944">
        <v>3.1020656651799001E-3</v>
      </c>
      <c r="AC1944">
        <v>9.6228113910885699E-6</v>
      </c>
      <c r="AD1944">
        <v>0.16523258168298799</v>
      </c>
      <c r="AE1944">
        <v>0.153676549965272</v>
      </c>
      <c r="AF1944">
        <v>0.16523258168298799</v>
      </c>
      <c r="AH1944">
        <v>438.22893471427301</v>
      </c>
      <c r="AI1944">
        <v>22.38</v>
      </c>
      <c r="AJ1944">
        <v>444.802368734987</v>
      </c>
      <c r="AK1944">
        <v>431.65550069355902</v>
      </c>
      <c r="AL1944">
        <v>6.7515432098759996E-4</v>
      </c>
      <c r="AM1944">
        <v>5.0981040564370003E-4</v>
      </c>
      <c r="AN1944">
        <v>0.146826181057511</v>
      </c>
      <c r="AO1944">
        <v>-5.11498177369063E-7</v>
      </c>
      <c r="AP1944">
        <v>0.14682566955933399</v>
      </c>
      <c r="AR1944">
        <v>0.110991469810894</v>
      </c>
      <c r="AS1944">
        <v>1.0336820464232199</v>
      </c>
      <c r="AT1944">
        <v>1.0869058565530101</v>
      </c>
      <c r="AU1944">
        <v>0.76066308989704901</v>
      </c>
      <c r="AV1944">
        <v>475.314493285563</v>
      </c>
      <c r="AW1944">
        <v>2.2557980151529E-3</v>
      </c>
      <c r="AX1944" s="98">
        <v>0.76066308989704901</v>
      </c>
      <c r="AY1944">
        <v>0.104325365440142</v>
      </c>
      <c r="BD1944" s="95">
        <v>45544</v>
      </c>
    </row>
    <row r="1945" spans="1:56">
      <c r="A1945" t="s">
        <v>107</v>
      </c>
      <c r="B1945">
        <v>5490.7250000000004</v>
      </c>
      <c r="C1945">
        <v>0</v>
      </c>
      <c r="D1945">
        <v>11985.538</v>
      </c>
      <c r="E1945" s="95">
        <v>45544</v>
      </c>
      <c r="F1945" t="s">
        <v>2094</v>
      </c>
      <c r="G1945" t="b">
        <v>0</v>
      </c>
      <c r="H1945" t="b">
        <v>0</v>
      </c>
      <c r="I1945" t="b">
        <v>0</v>
      </c>
      <c r="J1945" t="b">
        <v>0</v>
      </c>
      <c r="K1945" t="b">
        <v>0</v>
      </c>
      <c r="L1945">
        <v>5490.7250000000004</v>
      </c>
      <c r="M1945">
        <v>5490.7250000000004</v>
      </c>
      <c r="N1945" t="b">
        <v>0</v>
      </c>
      <c r="O1945">
        <v>5490.7250000000004</v>
      </c>
      <c r="P1945">
        <v>1.0033165374617901</v>
      </c>
      <c r="R1945">
        <v>11985.538</v>
      </c>
      <c r="S1945">
        <v>11985.538</v>
      </c>
      <c r="X1945">
        <v>6.0672500694723602E-2</v>
      </c>
      <c r="Y1945">
        <v>1.0033872531755099</v>
      </c>
      <c r="Z1945">
        <v>1.0033872531755099</v>
      </c>
      <c r="AA1945">
        <v>443.94126729153498</v>
      </c>
      <c r="AB1945">
        <v>3.3815293551862002E-3</v>
      </c>
      <c r="AC1945">
        <v>1.14347407799863E-5</v>
      </c>
      <c r="AD1945">
        <v>0.163932762591257</v>
      </c>
      <c r="AE1945">
        <v>0.15333986445483999</v>
      </c>
      <c r="AF1945">
        <v>0.163932762591257</v>
      </c>
      <c r="AH1945">
        <v>438.22893471427301</v>
      </c>
      <c r="AI1945">
        <v>22.38</v>
      </c>
      <c r="AJ1945">
        <v>444.802368734987</v>
      </c>
      <c r="AK1945">
        <v>431.65550069355902</v>
      </c>
      <c r="AL1945">
        <v>5.0981040564370003E-4</v>
      </c>
      <c r="AM1945">
        <v>3.4446649029979998E-4</v>
      </c>
      <c r="AN1945">
        <v>0.32116355830851601</v>
      </c>
      <c r="AO1945">
        <v>-6.9667605018253198E-12</v>
      </c>
      <c r="AP1945">
        <v>0.32116355830154902</v>
      </c>
      <c r="AR1945">
        <v>0.110991469810894</v>
      </c>
      <c r="AS1945">
        <v>1.0336820464232199</v>
      </c>
      <c r="AT1945">
        <v>1.0849100082296901</v>
      </c>
      <c r="AU1945">
        <v>0.82734560730734297</v>
      </c>
      <c r="AV1945">
        <v>476.53599935090898</v>
      </c>
      <c r="AW1945">
        <v>2.5698902150084E-3</v>
      </c>
      <c r="AX1945" s="98">
        <v>0.82734560730734297</v>
      </c>
      <c r="AY1945">
        <v>0.104688166755581</v>
      </c>
      <c r="BD1945" s="95">
        <v>45544</v>
      </c>
    </row>
    <row r="1946" spans="1:56">
      <c r="A1946" t="s">
        <v>108</v>
      </c>
      <c r="B1946">
        <v>5480.625</v>
      </c>
      <c r="C1946">
        <v>0</v>
      </c>
      <c r="D1946">
        <v>11963.919</v>
      </c>
      <c r="E1946" s="95">
        <v>45544</v>
      </c>
      <c r="F1946" t="s">
        <v>2095</v>
      </c>
      <c r="G1946" t="b">
        <v>0</v>
      </c>
      <c r="H1946" t="b">
        <v>0</v>
      </c>
      <c r="I1946" t="b">
        <v>0</v>
      </c>
      <c r="J1946" t="b">
        <v>0</v>
      </c>
      <c r="K1946" t="b">
        <v>0</v>
      </c>
      <c r="L1946">
        <v>5480.625</v>
      </c>
      <c r="M1946">
        <v>5480.625</v>
      </c>
      <c r="N1946" t="b">
        <v>0</v>
      </c>
      <c r="O1946">
        <v>5480.625</v>
      </c>
      <c r="P1946">
        <v>0.99816053435566299</v>
      </c>
      <c r="R1946">
        <v>11963.919</v>
      </c>
      <c r="S1946">
        <v>11963.919</v>
      </c>
      <c r="X1946">
        <v>6.0672500694723602E-2</v>
      </c>
      <c r="Y1946">
        <v>0.99819624283866104</v>
      </c>
      <c r="Z1946">
        <v>0.99819624283866104</v>
      </c>
      <c r="AA1946">
        <v>443.14050505144399</v>
      </c>
      <c r="AB1946">
        <v>-1.8053858901363E-3</v>
      </c>
      <c r="AC1946">
        <v>3.2594182123033598E-6</v>
      </c>
      <c r="AD1946">
        <v>0.16002028132503601</v>
      </c>
      <c r="AE1946">
        <v>0.151592245916118</v>
      </c>
      <c r="AF1946">
        <v>0.16002028132503601</v>
      </c>
      <c r="AH1946">
        <v>438.22893471427301</v>
      </c>
      <c r="AI1946">
        <v>22.38</v>
      </c>
      <c r="AJ1946">
        <v>444.802368734987</v>
      </c>
      <c r="AK1946">
        <v>431.65550069355902</v>
      </c>
      <c r="AL1946">
        <v>3.4446649029979998E-4</v>
      </c>
      <c r="AM1946">
        <v>1.7912257495590001E-4</v>
      </c>
      <c r="AN1946">
        <v>0.105978552294251</v>
      </c>
      <c r="AO1946">
        <v>0</v>
      </c>
      <c r="AP1946">
        <v>0.105978552294251</v>
      </c>
      <c r="AR1946">
        <v>0.110991469810894</v>
      </c>
      <c r="AS1946">
        <v>1.0336820464232199</v>
      </c>
      <c r="AT1946">
        <v>1.0822642281161099</v>
      </c>
      <c r="AU1946">
        <v>0.95717861498061696</v>
      </c>
      <c r="AV1946">
        <v>475.81866310398601</v>
      </c>
      <c r="AW1946">
        <v>-1.5053138648503E-3</v>
      </c>
      <c r="AX1946" s="98">
        <v>0.95717861498061696</v>
      </c>
      <c r="AY1946">
        <v>0.104504176156603</v>
      </c>
      <c r="BD1946" s="95">
        <v>45544</v>
      </c>
    </row>
    <row r="1947" spans="1:56">
      <c r="A1947" t="s">
        <v>109</v>
      </c>
      <c r="B1947">
        <v>5468.7749999999996</v>
      </c>
      <c r="C1947">
        <v>0</v>
      </c>
      <c r="D1947">
        <v>11938.035</v>
      </c>
      <c r="E1947" s="95">
        <v>45544</v>
      </c>
      <c r="F1947" t="s">
        <v>2096</v>
      </c>
      <c r="G1947" t="b">
        <v>0</v>
      </c>
      <c r="H1947" t="b">
        <v>0</v>
      </c>
      <c r="I1947" t="b">
        <v>0</v>
      </c>
      <c r="J1947" t="b">
        <v>0</v>
      </c>
      <c r="K1947" t="b">
        <v>0</v>
      </c>
      <c r="L1947">
        <v>5468.7749999999996</v>
      </c>
      <c r="M1947">
        <v>5468.7749999999996</v>
      </c>
      <c r="N1947" t="b">
        <v>0</v>
      </c>
      <c r="O1947">
        <v>5468.7749999999996</v>
      </c>
      <c r="P1947">
        <v>0.99783783783783697</v>
      </c>
      <c r="R1947">
        <v>11938.035</v>
      </c>
      <c r="S1947">
        <v>11938.035</v>
      </c>
      <c r="X1947">
        <v>6.0672500694723602E-2</v>
      </c>
      <c r="Y1947">
        <v>0.99783649488098303</v>
      </c>
      <c r="Z1947">
        <v>0.99783649488098303</v>
      </c>
      <c r="AA1947">
        <v>442.18176830032201</v>
      </c>
      <c r="AB1947">
        <v>-2.1658488773154999E-3</v>
      </c>
      <c r="AC1947">
        <v>4.6909013593690004E-6</v>
      </c>
      <c r="AD1947">
        <v>0.156737315305254</v>
      </c>
      <c r="AE1947">
        <v>0.150130094422051</v>
      </c>
      <c r="AF1947">
        <v>0.156737315305254</v>
      </c>
      <c r="AH1947">
        <v>438.22893471427301</v>
      </c>
      <c r="AI1947">
        <v>22.38</v>
      </c>
      <c r="AJ1947">
        <v>444.802368734987</v>
      </c>
      <c r="AK1947">
        <v>431.65550069355902</v>
      </c>
      <c r="AL1947">
        <v>1.7912257495590001E-4</v>
      </c>
      <c r="AM1947">
        <v>0</v>
      </c>
      <c r="AN1947">
        <v>0</v>
      </c>
      <c r="AO1947">
        <v>0</v>
      </c>
      <c r="AP1947">
        <v>0</v>
      </c>
      <c r="AR1947">
        <v>0.110991469810894</v>
      </c>
      <c r="AS1947">
        <v>1.0336820464232199</v>
      </c>
      <c r="AT1947">
        <v>1.0836079608959801</v>
      </c>
      <c r="AU1947">
        <v>0.82457993532649099</v>
      </c>
      <c r="AV1947">
        <v>474.826999578151</v>
      </c>
      <c r="AW1947">
        <v>-2.0841207012892E-3</v>
      </c>
      <c r="AX1947" s="98">
        <v>0.82457993532649099</v>
      </c>
      <c r="AY1947">
        <v>0.104758606237942</v>
      </c>
      <c r="BD1947" s="95">
        <v>45544</v>
      </c>
    </row>
    <row r="1948" spans="1:56">
      <c r="A1948" t="s">
        <v>110</v>
      </c>
      <c r="B1948">
        <v>5473.55</v>
      </c>
      <c r="C1948">
        <v>0</v>
      </c>
      <c r="D1948">
        <v>11948.434999999999</v>
      </c>
      <c r="E1948" s="95">
        <v>45544</v>
      </c>
      <c r="F1948" t="s">
        <v>2097</v>
      </c>
      <c r="G1948" t="b">
        <v>0</v>
      </c>
      <c r="H1948" t="b">
        <v>0</v>
      </c>
      <c r="I1948" t="b">
        <v>0</v>
      </c>
      <c r="J1948" t="b">
        <v>0</v>
      </c>
      <c r="K1948" t="b">
        <v>0</v>
      </c>
      <c r="L1948">
        <v>5473.55</v>
      </c>
      <c r="M1948">
        <v>5473.55</v>
      </c>
      <c r="N1948" t="b">
        <v>0</v>
      </c>
      <c r="O1948">
        <v>5473.55</v>
      </c>
      <c r="P1948">
        <v>1.00087313886565</v>
      </c>
      <c r="R1948">
        <v>11948.434999999999</v>
      </c>
      <c r="S1948">
        <v>11948.434999999999</v>
      </c>
      <c r="T1948">
        <v>45544</v>
      </c>
      <c r="U1948">
        <v>11948.434999999999</v>
      </c>
      <c r="W1948">
        <v>5.4230796170660497E-2</v>
      </c>
      <c r="X1948">
        <v>6.0672500694723602E-2</v>
      </c>
      <c r="Y1948">
        <v>1.0008711651456801</v>
      </c>
      <c r="Z1948">
        <v>1.0008711651456801</v>
      </c>
      <c r="AA1948">
        <v>442.566981644924</v>
      </c>
      <c r="AB1948">
        <v>8.7078590157220004E-4</v>
      </c>
      <c r="AC1948">
        <v>7.5826808637707002E-7</v>
      </c>
      <c r="AD1948">
        <v>0.15222629845994001</v>
      </c>
      <c r="AE1948">
        <v>0.14799662645063799</v>
      </c>
      <c r="AF1948">
        <v>0.15222629845994001</v>
      </c>
      <c r="AG1948">
        <v>442.566981644924</v>
      </c>
      <c r="AH1948">
        <v>438.22893471427301</v>
      </c>
      <c r="AI1948">
        <v>22.38</v>
      </c>
      <c r="AJ1948">
        <v>444.802368734987</v>
      </c>
      <c r="AK1948">
        <v>431.65550069355902</v>
      </c>
      <c r="AL1948">
        <v>0</v>
      </c>
      <c r="AN1948">
        <v>0</v>
      </c>
      <c r="AO1948">
        <v>0</v>
      </c>
      <c r="AP1948">
        <v>0</v>
      </c>
      <c r="AQ1948">
        <v>0.110708676915678</v>
      </c>
      <c r="AR1948">
        <v>0.110991469810894</v>
      </c>
      <c r="AS1948">
        <v>1.0336820464232199</v>
      </c>
      <c r="AT1948">
        <v>1.0817487214409001</v>
      </c>
      <c r="AU1948">
        <v>0.75842459791504602</v>
      </c>
      <c r="AV1948">
        <v>475.16494808733199</v>
      </c>
      <c r="AW1948">
        <v>7.1172976574880001E-4</v>
      </c>
      <c r="AX1948" s="98">
        <v>0.75842459791504602</v>
      </c>
      <c r="AY1948">
        <v>0.104781168611758</v>
      </c>
      <c r="AZ1948">
        <v>45544</v>
      </c>
      <c r="BA1948">
        <v>475.16494808733199</v>
      </c>
      <c r="BB1948">
        <v>475.16493935847001</v>
      </c>
      <c r="BC1948">
        <v>8.7288618715319899E-6</v>
      </c>
      <c r="BD1948" s="95">
        <v>45544</v>
      </c>
    </row>
    <row r="1949" spans="1:56">
      <c r="A1949" t="s">
        <v>104</v>
      </c>
      <c r="B1949">
        <v>5496.45</v>
      </c>
      <c r="C1949">
        <v>0</v>
      </c>
      <c r="D1949">
        <v>12000.852000000001</v>
      </c>
      <c r="E1949" s="95">
        <v>45545</v>
      </c>
      <c r="F1949" t="s">
        <v>2098</v>
      </c>
      <c r="G1949" t="b">
        <v>0</v>
      </c>
      <c r="H1949" t="b">
        <v>0</v>
      </c>
      <c r="I1949" t="b">
        <v>0</v>
      </c>
      <c r="J1949" t="b">
        <v>0</v>
      </c>
      <c r="K1949" t="b">
        <v>0</v>
      </c>
      <c r="L1949">
        <v>5496.45</v>
      </c>
      <c r="M1949">
        <v>5496.45</v>
      </c>
      <c r="N1949" t="b">
        <v>0</v>
      </c>
      <c r="O1949">
        <v>5496.45</v>
      </c>
      <c r="P1949">
        <v>1.00418375642864</v>
      </c>
      <c r="R1949">
        <v>12000.852000000001</v>
      </c>
      <c r="S1949">
        <v>12000.852000000001</v>
      </c>
      <c r="X1949">
        <v>5.4230796170660497E-2</v>
      </c>
      <c r="Y1949">
        <v>1.0042362932553599</v>
      </c>
      <c r="Z1949">
        <v>1.0042362932553599</v>
      </c>
      <c r="AA1949">
        <v>444.441825164313</v>
      </c>
      <c r="AB1949">
        <v>4.2273454266080999E-3</v>
      </c>
      <c r="AC1949">
        <v>1.7870449355864899E-5</v>
      </c>
      <c r="AD1949">
        <v>0.15386319750372601</v>
      </c>
      <c r="AE1949">
        <v>0.14896850532061801</v>
      </c>
      <c r="AF1949">
        <v>0.15386319750372601</v>
      </c>
      <c r="AH1949">
        <v>442.566981644924</v>
      </c>
      <c r="AI1949">
        <v>19.45</v>
      </c>
      <c r="AJ1949">
        <v>449.205486369597</v>
      </c>
      <c r="AK1949">
        <v>435.92847692024998</v>
      </c>
      <c r="AL1949">
        <v>1.0058421516754E-3</v>
      </c>
      <c r="AM1949">
        <v>8.4049823633150001E-4</v>
      </c>
      <c r="AN1949">
        <v>2.9521520509237901E-2</v>
      </c>
      <c r="AO1949">
        <v>-2.9870106253280002E-4</v>
      </c>
      <c r="AP1949">
        <v>2.9222819446705101E-2</v>
      </c>
      <c r="AR1949">
        <v>0.110708676915678</v>
      </c>
      <c r="AS1949">
        <v>1.03597260240611</v>
      </c>
      <c r="AT1949">
        <v>1.0815834749032001</v>
      </c>
      <c r="AU1949">
        <v>0.78262987724197597</v>
      </c>
      <c r="AV1949">
        <v>476.68386016653398</v>
      </c>
      <c r="AW1949">
        <v>3.196599592028E-3</v>
      </c>
      <c r="AX1949" s="98">
        <v>0.78262987724197597</v>
      </c>
      <c r="AY1949">
        <v>0.105324174528678</v>
      </c>
      <c r="BD1949" s="95">
        <v>45545</v>
      </c>
    </row>
    <row r="1950" spans="1:56">
      <c r="A1950" t="s">
        <v>105</v>
      </c>
      <c r="B1950">
        <v>5477.9875000000002</v>
      </c>
      <c r="C1950">
        <v>0</v>
      </c>
      <c r="D1950">
        <v>11960.885</v>
      </c>
      <c r="E1950" s="95">
        <v>45545</v>
      </c>
      <c r="F1950" t="s">
        <v>2099</v>
      </c>
      <c r="G1950" t="b">
        <v>0</v>
      </c>
      <c r="H1950" t="b">
        <v>0</v>
      </c>
      <c r="I1950" t="b">
        <v>0</v>
      </c>
      <c r="J1950" t="b">
        <v>0</v>
      </c>
      <c r="K1950" t="b">
        <v>0</v>
      </c>
      <c r="L1950">
        <v>5477.9875000000002</v>
      </c>
      <c r="M1950">
        <v>5477.9875000000002</v>
      </c>
      <c r="N1950" t="b">
        <v>0</v>
      </c>
      <c r="O1950">
        <v>5477.9875000000002</v>
      </c>
      <c r="P1950">
        <v>0.99664101374523495</v>
      </c>
      <c r="R1950">
        <v>11960.885</v>
      </c>
      <c r="S1950">
        <v>11960.885</v>
      </c>
      <c r="X1950">
        <v>5.4230796170660497E-2</v>
      </c>
      <c r="Y1950">
        <v>0.99666965312129496</v>
      </c>
      <c r="Z1950">
        <v>0.99666965312129496</v>
      </c>
      <c r="AA1950">
        <v>442.96167971911098</v>
      </c>
      <c r="AB1950">
        <v>-3.3359048272329E-3</v>
      </c>
      <c r="AC1950">
        <v>1.1128261016356299E-5</v>
      </c>
      <c r="AD1950">
        <v>0.15307274636354301</v>
      </c>
      <c r="AE1950">
        <v>0.148710371807486</v>
      </c>
      <c r="AF1950">
        <v>0.15307274636354301</v>
      </c>
      <c r="AH1950">
        <v>442.566981644924</v>
      </c>
      <c r="AI1950">
        <v>19.45</v>
      </c>
      <c r="AJ1950">
        <v>449.205486369597</v>
      </c>
      <c r="AK1950">
        <v>435.92847692024998</v>
      </c>
      <c r="AL1950">
        <v>8.4049823633150001E-4</v>
      </c>
      <c r="AM1950">
        <v>6.7515432098759996E-4</v>
      </c>
      <c r="AN1950">
        <v>2.8279867311404999E-3</v>
      </c>
      <c r="AO1950">
        <v>-7.6365477483349999E-4</v>
      </c>
      <c r="AP1950">
        <v>2.0643319563070001E-3</v>
      </c>
      <c r="AR1950">
        <v>0.110708676915678</v>
      </c>
      <c r="AS1950">
        <v>1.03597260240611</v>
      </c>
      <c r="AT1950">
        <v>1.0775880881401301</v>
      </c>
      <c r="AU1950">
        <v>0.797532852208097</v>
      </c>
      <c r="AV1950">
        <v>475.44070714364699</v>
      </c>
      <c r="AW1950">
        <v>-2.6079192663506002E-3</v>
      </c>
      <c r="AX1950" s="98">
        <v>0.797532852208097</v>
      </c>
      <c r="AY1950">
        <v>0.10563274306500001</v>
      </c>
      <c r="BD1950" s="95">
        <v>45545</v>
      </c>
    </row>
    <row r="1951" spans="1:56">
      <c r="A1951" t="s">
        <v>106</v>
      </c>
      <c r="B1951">
        <v>5471.2749999999996</v>
      </c>
      <c r="C1951">
        <v>0</v>
      </c>
      <c r="D1951">
        <v>11946.03</v>
      </c>
      <c r="E1951" s="95">
        <v>45545</v>
      </c>
      <c r="F1951" t="s">
        <v>2100</v>
      </c>
      <c r="G1951" t="b">
        <v>0</v>
      </c>
      <c r="H1951" t="b">
        <v>0</v>
      </c>
      <c r="I1951" t="b">
        <v>0</v>
      </c>
      <c r="J1951" t="b">
        <v>0</v>
      </c>
      <c r="K1951" t="b">
        <v>0</v>
      </c>
      <c r="L1951">
        <v>5471.2749999999996</v>
      </c>
      <c r="M1951">
        <v>5471.2749999999996</v>
      </c>
      <c r="N1951" t="b">
        <v>0</v>
      </c>
      <c r="O1951">
        <v>5471.2749999999996</v>
      </c>
      <c r="P1951">
        <v>0.99877464123457704</v>
      </c>
      <c r="R1951">
        <v>11946.03</v>
      </c>
      <c r="S1951">
        <v>11946.03</v>
      </c>
      <c r="X1951">
        <v>5.4230796170660497E-2</v>
      </c>
      <c r="Y1951">
        <v>0.998758035045065</v>
      </c>
      <c r="Z1951">
        <v>0.998758035045065</v>
      </c>
      <c r="AA1951">
        <v>442.41153683652101</v>
      </c>
      <c r="AB1951">
        <v>-1.2427368325718001E-3</v>
      </c>
      <c r="AC1951">
        <v>1.54439483503063E-6</v>
      </c>
      <c r="AD1951">
        <v>0.148959217532385</v>
      </c>
      <c r="AE1951">
        <v>0.146741476131655</v>
      </c>
      <c r="AF1951">
        <v>0.148959217532385</v>
      </c>
      <c r="AH1951">
        <v>442.566981644924</v>
      </c>
      <c r="AI1951">
        <v>19.45</v>
      </c>
      <c r="AJ1951">
        <v>449.205486369597</v>
      </c>
      <c r="AK1951">
        <v>435.92847692024998</v>
      </c>
      <c r="AL1951">
        <v>6.7515432098759996E-4</v>
      </c>
      <c r="AM1951">
        <v>5.0981040564370003E-4</v>
      </c>
      <c r="AN1951">
        <v>2.6213909657889998E-4</v>
      </c>
      <c r="AO1951">
        <v>-3.8455091361750001E-4</v>
      </c>
      <c r="AP1951">
        <v>-1.224118170386E-4</v>
      </c>
      <c r="AR1951">
        <v>0.110708676915678</v>
      </c>
      <c r="AS1951">
        <v>1.03597260240611</v>
      </c>
      <c r="AT1951">
        <v>1.0753018160762899</v>
      </c>
      <c r="AU1951">
        <v>0.77830216094612303</v>
      </c>
      <c r="AV1951">
        <v>474.96886508431101</v>
      </c>
      <c r="AW1951">
        <v>-9.924309219773999E-4</v>
      </c>
      <c r="AX1951" s="98">
        <v>0.77830216094612303</v>
      </c>
      <c r="AY1951">
        <v>0.105687068824625</v>
      </c>
      <c r="BD1951" s="95">
        <v>45545</v>
      </c>
    </row>
    <row r="1952" spans="1:56">
      <c r="A1952" t="s">
        <v>107</v>
      </c>
      <c r="B1952">
        <v>5465.4750000000004</v>
      </c>
      <c r="C1952">
        <v>0</v>
      </c>
      <c r="D1952">
        <v>11933.465</v>
      </c>
      <c r="E1952" s="95">
        <v>45545</v>
      </c>
      <c r="F1952" t="s">
        <v>2101</v>
      </c>
      <c r="G1952" t="b">
        <v>0</v>
      </c>
      <c r="H1952" t="b">
        <v>0</v>
      </c>
      <c r="I1952" t="b">
        <v>0</v>
      </c>
      <c r="J1952" t="b">
        <v>0</v>
      </c>
      <c r="K1952" t="b">
        <v>0</v>
      </c>
      <c r="L1952">
        <v>5465.4750000000004</v>
      </c>
      <c r="M1952">
        <v>5465.4750000000004</v>
      </c>
      <c r="N1952" t="b">
        <v>0</v>
      </c>
      <c r="O1952">
        <v>5465.4750000000004</v>
      </c>
      <c r="P1952">
        <v>0.99893991802642002</v>
      </c>
      <c r="R1952">
        <v>11933.465</v>
      </c>
      <c r="S1952">
        <v>11933.465</v>
      </c>
      <c r="X1952">
        <v>5.4230796170660497E-2</v>
      </c>
      <c r="Y1952">
        <v>0.99894818613380298</v>
      </c>
      <c r="Z1952">
        <v>0.99894818613380298</v>
      </c>
      <c r="AA1952">
        <v>441.946202247511</v>
      </c>
      <c r="AB1952">
        <v>-1.0523674105856E-3</v>
      </c>
      <c r="AC1952">
        <v>1.10747716686267E-6</v>
      </c>
      <c r="AD1952">
        <v>0.14482656165886701</v>
      </c>
      <c r="AE1952">
        <v>0.144726212844973</v>
      </c>
      <c r="AF1952">
        <v>0.14482656165886701</v>
      </c>
      <c r="AH1952">
        <v>442.566981644924</v>
      </c>
      <c r="AI1952">
        <v>19.45</v>
      </c>
      <c r="AJ1952">
        <v>449.205486369597</v>
      </c>
      <c r="AK1952">
        <v>435.92847692024998</v>
      </c>
      <c r="AL1952">
        <v>5.0981040564370003E-4</v>
      </c>
      <c r="AM1952">
        <v>3.4446649029979998E-4</v>
      </c>
      <c r="AN1952">
        <v>3.2194873488276699E-6</v>
      </c>
      <c r="AO1952">
        <v>-7.2434194610226905E-5</v>
      </c>
      <c r="AP1952">
        <v>-6.9214707261399205E-5</v>
      </c>
      <c r="AR1952">
        <v>0.110708676915678</v>
      </c>
      <c r="AS1952">
        <v>1.03597260240611</v>
      </c>
      <c r="AT1952">
        <v>1.07489810422287</v>
      </c>
      <c r="AU1952">
        <v>0.79979507982311704</v>
      </c>
      <c r="AV1952">
        <v>474.57902094816501</v>
      </c>
      <c r="AW1952">
        <v>-8.2077829686149999E-4</v>
      </c>
      <c r="AX1952" s="98">
        <v>0.79979507982311704</v>
      </c>
      <c r="AY1952">
        <v>0.1057213827963</v>
      </c>
      <c r="BD1952" s="95">
        <v>45545</v>
      </c>
    </row>
    <row r="1953" spans="1:56">
      <c r="A1953" t="s">
        <v>108</v>
      </c>
      <c r="B1953">
        <v>5483.9750000000004</v>
      </c>
      <c r="C1953">
        <v>0</v>
      </c>
      <c r="D1953">
        <v>11974.130999999999</v>
      </c>
      <c r="E1953" s="95">
        <v>45545</v>
      </c>
      <c r="F1953" t="s">
        <v>2102</v>
      </c>
      <c r="G1953" t="b">
        <v>0</v>
      </c>
      <c r="H1953" t="b">
        <v>0</v>
      </c>
      <c r="I1953" t="b">
        <v>0</v>
      </c>
      <c r="J1953" t="b">
        <v>0</v>
      </c>
      <c r="K1953" t="b">
        <v>0</v>
      </c>
      <c r="L1953">
        <v>5483.9750000000004</v>
      </c>
      <c r="M1953">
        <v>5483.9750000000004</v>
      </c>
      <c r="N1953" t="b">
        <v>0</v>
      </c>
      <c r="O1953">
        <v>5483.9750000000004</v>
      </c>
      <c r="P1953">
        <v>1.00338488420494</v>
      </c>
      <c r="R1953">
        <v>11974.130999999999</v>
      </c>
      <c r="S1953">
        <v>11974.130999999999</v>
      </c>
      <c r="X1953">
        <v>5.4230796170660497E-2</v>
      </c>
      <c r="Y1953">
        <v>1.00340772776389</v>
      </c>
      <c r="Z1953">
        <v>1.00340772776389</v>
      </c>
      <c r="AA1953">
        <v>443.45223459105898</v>
      </c>
      <c r="AB1953">
        <v>3.4019346168890001E-3</v>
      </c>
      <c r="AC1953">
        <v>1.1573159137588101E-5</v>
      </c>
      <c r="AD1953">
        <v>0.144710580633678</v>
      </c>
      <c r="AE1953">
        <v>0.14467120641466999</v>
      </c>
      <c r="AF1953">
        <v>0.144710580633678</v>
      </c>
      <c r="AH1953">
        <v>442.566981644924</v>
      </c>
      <c r="AI1953">
        <v>19.45</v>
      </c>
      <c r="AJ1953">
        <v>449.205486369597</v>
      </c>
      <c r="AK1953">
        <v>435.92847692024998</v>
      </c>
      <c r="AL1953">
        <v>3.4446649029979998E-4</v>
      </c>
      <c r="AM1953">
        <v>1.7912257495590001E-4</v>
      </c>
      <c r="AN1953">
        <v>3.6997600840735398E-7</v>
      </c>
      <c r="AO1953">
        <v>-2.4341639814906499E-11</v>
      </c>
      <c r="AP1953">
        <v>3.6995166676753902E-7</v>
      </c>
      <c r="AR1953">
        <v>0.110708676915678</v>
      </c>
      <c r="AS1953">
        <v>1.03597260240611</v>
      </c>
      <c r="AT1953">
        <v>1.0746429211194399</v>
      </c>
      <c r="AU1953">
        <v>0.82261739774866105</v>
      </c>
      <c r="AV1953">
        <v>475.87139532920497</v>
      </c>
      <c r="AW1953">
        <v>2.7232016671492002E-3</v>
      </c>
      <c r="AX1953" s="98">
        <v>0.82261739774866105</v>
      </c>
      <c r="AY1953">
        <v>0.105969159510074</v>
      </c>
      <c r="BD1953" s="95">
        <v>45545</v>
      </c>
    </row>
    <row r="1954" spans="1:56">
      <c r="A1954" t="s">
        <v>109</v>
      </c>
      <c r="B1954">
        <v>5496.375</v>
      </c>
      <c r="C1954">
        <v>0</v>
      </c>
      <c r="D1954">
        <v>12001.296</v>
      </c>
      <c r="E1954" s="95">
        <v>45545</v>
      </c>
      <c r="F1954" t="s">
        <v>2103</v>
      </c>
      <c r="G1954" t="b">
        <v>0</v>
      </c>
      <c r="H1954" t="b">
        <v>0</v>
      </c>
      <c r="I1954" t="b">
        <v>0</v>
      </c>
      <c r="J1954" t="b">
        <v>0</v>
      </c>
      <c r="K1954" t="b">
        <v>0</v>
      </c>
      <c r="L1954">
        <v>5496.375</v>
      </c>
      <c r="M1954">
        <v>5496.375</v>
      </c>
      <c r="N1954" t="b">
        <v>0</v>
      </c>
      <c r="O1954">
        <v>5496.375</v>
      </c>
      <c r="P1954">
        <v>1.00226113357555</v>
      </c>
      <c r="R1954">
        <v>12001.296</v>
      </c>
      <c r="S1954">
        <v>12001.296</v>
      </c>
      <c r="X1954">
        <v>5.4230796170660497E-2</v>
      </c>
      <c r="Y1954">
        <v>1.00226864062202</v>
      </c>
      <c r="Z1954">
        <v>1.00226864062202</v>
      </c>
      <c r="AA1954">
        <v>444.45826834437798</v>
      </c>
      <c r="AB1954">
        <v>2.2660711423017998E-3</v>
      </c>
      <c r="AC1954">
        <v>5.1350784219733897E-6</v>
      </c>
      <c r="AD1954">
        <v>0.14222580538945001</v>
      </c>
      <c r="AE1954">
        <v>0.143435050028237</v>
      </c>
      <c r="AF1954">
        <v>0.143435050028237</v>
      </c>
      <c r="AH1954">
        <v>442.566981644924</v>
      </c>
      <c r="AI1954">
        <v>19.45</v>
      </c>
      <c r="AJ1954">
        <v>449.205486369597</v>
      </c>
      <c r="AK1954">
        <v>435.92847692024998</v>
      </c>
      <c r="AL1954">
        <v>1.7912257495590001E-4</v>
      </c>
      <c r="AM1954">
        <v>0</v>
      </c>
      <c r="AN1954">
        <v>0</v>
      </c>
      <c r="AO1954">
        <v>0</v>
      </c>
      <c r="AP1954">
        <v>0</v>
      </c>
      <c r="AR1954">
        <v>0.110708676915678</v>
      </c>
      <c r="AS1954">
        <v>1.03597260240611</v>
      </c>
      <c r="AT1954">
        <v>1.0727960123612701</v>
      </c>
      <c r="AU1954">
        <v>0.82327669998289699</v>
      </c>
      <c r="AV1954">
        <v>476.75944621445001</v>
      </c>
      <c r="AW1954">
        <v>1.8661573146903001E-3</v>
      </c>
      <c r="AX1954" s="98">
        <v>0.82327669998289699</v>
      </c>
      <c r="AY1954">
        <v>0.106127311626092</v>
      </c>
      <c r="BD1954" s="95">
        <v>45545</v>
      </c>
    </row>
    <row r="1955" spans="1:56">
      <c r="A1955" t="s">
        <v>110</v>
      </c>
      <c r="B1955">
        <v>5501.5749999999998</v>
      </c>
      <c r="C1955">
        <v>0</v>
      </c>
      <c r="D1955">
        <v>12012.602999999999</v>
      </c>
      <c r="E1955" s="95">
        <v>45545</v>
      </c>
      <c r="F1955" t="s">
        <v>2104</v>
      </c>
      <c r="G1955" t="b">
        <v>0</v>
      </c>
      <c r="H1955" t="b">
        <v>0</v>
      </c>
      <c r="I1955" t="b">
        <v>0</v>
      </c>
      <c r="J1955" t="b">
        <v>0</v>
      </c>
      <c r="K1955" t="b">
        <v>0</v>
      </c>
      <c r="L1955">
        <v>5501.5749999999998</v>
      </c>
      <c r="M1955">
        <v>5501.5749999999998</v>
      </c>
      <c r="N1955" t="b">
        <v>0</v>
      </c>
      <c r="O1955">
        <v>5501.5749999999998</v>
      </c>
      <c r="P1955">
        <v>1.0009460780969199</v>
      </c>
      <c r="R1955">
        <v>12012.602999999999</v>
      </c>
      <c r="S1955">
        <v>12012.602999999999</v>
      </c>
      <c r="T1955">
        <v>45545</v>
      </c>
      <c r="U1955">
        <v>12012.602999999999</v>
      </c>
      <c r="W1955">
        <v>5.8278673173278901E-2</v>
      </c>
      <c r="X1955">
        <v>5.4230796170660497E-2</v>
      </c>
      <c r="Y1955">
        <v>1.0009421482479799</v>
      </c>
      <c r="Z1955">
        <v>1.0009421482479799</v>
      </c>
      <c r="AA1955">
        <v>444.87701392320298</v>
      </c>
      <c r="AB1955">
        <v>9.4170470489560003E-4</v>
      </c>
      <c r="AC1955">
        <v>8.8680775122262004E-7</v>
      </c>
      <c r="AD1955">
        <v>0.13823295073153299</v>
      </c>
      <c r="AE1955">
        <v>0.14143314687688799</v>
      </c>
      <c r="AF1955">
        <v>0.14143314687688799</v>
      </c>
      <c r="AG1955">
        <v>444.87701392320298</v>
      </c>
      <c r="AH1955">
        <v>442.566981644924</v>
      </c>
      <c r="AI1955">
        <v>19.45</v>
      </c>
      <c r="AJ1955">
        <v>449.205486369597</v>
      </c>
      <c r="AK1955">
        <v>435.92847692024998</v>
      </c>
      <c r="AL1955">
        <v>0</v>
      </c>
      <c r="AN1955">
        <v>0</v>
      </c>
      <c r="AO1955">
        <v>0</v>
      </c>
      <c r="AP1955">
        <v>0</v>
      </c>
      <c r="AQ1955">
        <v>0.110590713992231</v>
      </c>
      <c r="AR1955">
        <v>0.110708676915678</v>
      </c>
      <c r="AS1955">
        <v>1.03597260240611</v>
      </c>
      <c r="AT1955">
        <v>1.07161322929314</v>
      </c>
      <c r="AU1955">
        <v>0.83059788561617198</v>
      </c>
      <c r="AV1955">
        <v>477.12889501491702</v>
      </c>
      <c r="AW1955">
        <v>7.7491658193590003E-4</v>
      </c>
      <c r="AX1955" s="98">
        <v>0.83059788561617198</v>
      </c>
      <c r="AY1955">
        <v>0.106154111498726</v>
      </c>
      <c r="AZ1955">
        <v>45545</v>
      </c>
      <c r="BA1955">
        <v>477.12889501491702</v>
      </c>
      <c r="BB1955">
        <v>477.12888631016301</v>
      </c>
      <c r="BC1955">
        <v>8.7047537249418298E-6</v>
      </c>
      <c r="BD1955" s="95">
        <v>45545</v>
      </c>
    </row>
    <row r="1956" spans="1:56">
      <c r="A1956" t="s">
        <v>104</v>
      </c>
      <c r="B1956">
        <v>5467.0749999999998</v>
      </c>
      <c r="C1956">
        <v>0</v>
      </c>
      <c r="D1956">
        <v>11941.546</v>
      </c>
      <c r="E1956" s="95">
        <v>45546</v>
      </c>
      <c r="F1956" t="s">
        <v>2105</v>
      </c>
      <c r="G1956" t="b">
        <v>0</v>
      </c>
      <c r="H1956" t="b">
        <v>0</v>
      </c>
      <c r="I1956" t="b">
        <v>0</v>
      </c>
      <c r="J1956" t="b">
        <v>0</v>
      </c>
      <c r="K1956" t="b">
        <v>0</v>
      </c>
      <c r="L1956">
        <v>5467.0749999999998</v>
      </c>
      <c r="M1956">
        <v>5467.0749999999998</v>
      </c>
      <c r="N1956" t="b">
        <v>0</v>
      </c>
      <c r="O1956">
        <v>5467.0749999999998</v>
      </c>
      <c r="P1956">
        <v>0.99372906849402198</v>
      </c>
      <c r="R1956">
        <v>11941.546</v>
      </c>
      <c r="S1956">
        <v>11941.546</v>
      </c>
      <c r="X1956">
        <v>5.8278673173278901E-2</v>
      </c>
      <c r="Y1956">
        <v>0.99392291057330995</v>
      </c>
      <c r="Z1956">
        <v>0.99392291057330995</v>
      </c>
      <c r="AA1956">
        <v>442.17345652571299</v>
      </c>
      <c r="AB1956">
        <v>-6.0956300883098996E-3</v>
      </c>
      <c r="AC1956">
        <v>3.7156706173509203E-5</v>
      </c>
      <c r="AD1956">
        <v>0.14796794764162199</v>
      </c>
      <c r="AE1956">
        <v>0.14618333651663701</v>
      </c>
      <c r="AF1956">
        <v>0.14796794764162199</v>
      </c>
      <c r="AH1956">
        <v>444.87701392320298</v>
      </c>
      <c r="AI1956">
        <v>19.079999999999998</v>
      </c>
      <c r="AJ1956">
        <v>451.550169132051</v>
      </c>
      <c r="AK1956">
        <v>438.20385871435502</v>
      </c>
      <c r="AL1956">
        <v>1.0058421516754E-3</v>
      </c>
      <c r="AM1956">
        <v>8.4049823633150001E-4</v>
      </c>
      <c r="AN1956">
        <v>7.5084307267469201E-5</v>
      </c>
      <c r="AO1956">
        <v>-5.12290421081084E-2</v>
      </c>
      <c r="AP1956">
        <v>-5.11539578008409E-2</v>
      </c>
      <c r="AR1956">
        <v>0.110590713992231</v>
      </c>
      <c r="AS1956">
        <v>1.0369248551791701</v>
      </c>
      <c r="AT1956">
        <v>1.07141249496184</v>
      </c>
      <c r="AU1956">
        <v>0.84312879249872197</v>
      </c>
      <c r="AV1956">
        <v>474.71330611738398</v>
      </c>
      <c r="AW1956">
        <v>-5.0627596080863001E-3</v>
      </c>
      <c r="AX1956" s="98">
        <v>0.84312879249872197</v>
      </c>
      <c r="AY1956">
        <v>0.107562700247976</v>
      </c>
      <c r="BD1956" s="95">
        <v>45546</v>
      </c>
    </row>
    <row r="1957" spans="1:56">
      <c r="A1957" t="s">
        <v>105</v>
      </c>
      <c r="B1957">
        <v>5414.95</v>
      </c>
      <c r="C1957">
        <v>0</v>
      </c>
      <c r="D1957">
        <v>11826.161</v>
      </c>
      <c r="E1957" s="95">
        <v>45546</v>
      </c>
      <c r="F1957" t="s">
        <v>2106</v>
      </c>
      <c r="G1957" t="b">
        <v>0</v>
      </c>
      <c r="H1957" t="b">
        <v>0</v>
      </c>
      <c r="I1957" t="b">
        <v>0</v>
      </c>
      <c r="J1957" t="b">
        <v>0</v>
      </c>
      <c r="K1957" t="b">
        <v>0</v>
      </c>
      <c r="L1957">
        <v>5414.95</v>
      </c>
      <c r="M1957">
        <v>5414.95</v>
      </c>
      <c r="N1957" t="b">
        <v>0</v>
      </c>
      <c r="O1957">
        <v>5414.95</v>
      </c>
      <c r="P1957">
        <v>0.99046565119373697</v>
      </c>
      <c r="R1957">
        <v>11826.161</v>
      </c>
      <c r="S1957">
        <v>11826.161</v>
      </c>
      <c r="X1957">
        <v>5.8278673173278901E-2</v>
      </c>
      <c r="Y1957">
        <v>0.99033751576219697</v>
      </c>
      <c r="Z1957">
        <v>0.99033751576219697</v>
      </c>
      <c r="AA1957">
        <v>437.90096247165798</v>
      </c>
      <c r="AB1957">
        <v>-9.7094689429078999E-3</v>
      </c>
      <c r="AC1957">
        <v>9.4273787153294704E-5</v>
      </c>
      <c r="AD1957">
        <v>0.17481069861373499</v>
      </c>
      <c r="AE1957">
        <v>0.160366610162573</v>
      </c>
      <c r="AF1957">
        <v>0.17481069861373499</v>
      </c>
      <c r="AH1957">
        <v>444.87701392320298</v>
      </c>
      <c r="AI1957">
        <v>19.079999999999998</v>
      </c>
      <c r="AJ1957">
        <v>451.550169132051</v>
      </c>
      <c r="AK1957">
        <v>438.20385871435502</v>
      </c>
      <c r="AL1957">
        <v>8.4049823633150001E-4</v>
      </c>
      <c r="AM1957">
        <v>6.7515432098759996E-4</v>
      </c>
      <c r="AN1957">
        <v>3.03417336203492E-10</v>
      </c>
      <c r="AO1957">
        <v>-0.55448201074513703</v>
      </c>
      <c r="AP1957">
        <v>-0.55448201044171996</v>
      </c>
      <c r="AR1957">
        <v>0.110590713992231</v>
      </c>
      <c r="AS1957">
        <v>1.0369248551791701</v>
      </c>
      <c r="AT1957">
        <v>1.0607364676080999</v>
      </c>
      <c r="AU1957">
        <v>0.76559851125798095</v>
      </c>
      <c r="AV1957">
        <v>470.84226989889697</v>
      </c>
      <c r="AW1957">
        <v>-8.1544716960807E-3</v>
      </c>
      <c r="AX1957" s="98">
        <v>0.76559851125798095</v>
      </c>
      <c r="AY1957">
        <v>0.11084920711806701</v>
      </c>
      <c r="BD1957" s="95">
        <v>45546</v>
      </c>
    </row>
    <row r="1958" spans="1:56">
      <c r="A1958" t="s">
        <v>106</v>
      </c>
      <c r="B1958">
        <v>5460.4</v>
      </c>
      <c r="C1958">
        <v>0</v>
      </c>
      <c r="D1958">
        <v>11926.4</v>
      </c>
      <c r="E1958" s="95">
        <v>45546</v>
      </c>
      <c r="F1958" t="s">
        <v>2107</v>
      </c>
      <c r="G1958" t="b">
        <v>0</v>
      </c>
      <c r="H1958" t="b">
        <v>0</v>
      </c>
      <c r="I1958" t="b">
        <v>0</v>
      </c>
      <c r="J1958" t="b">
        <v>0</v>
      </c>
      <c r="K1958" t="b">
        <v>0</v>
      </c>
      <c r="L1958">
        <v>5460.4</v>
      </c>
      <c r="M1958">
        <v>5460.4</v>
      </c>
      <c r="N1958" t="b">
        <v>0</v>
      </c>
      <c r="O1958">
        <v>5460.4</v>
      </c>
      <c r="P1958">
        <v>1.0083934293022001</v>
      </c>
      <c r="R1958">
        <v>11926.4</v>
      </c>
      <c r="S1958">
        <v>11926.4</v>
      </c>
      <c r="X1958">
        <v>5.8278673173278901E-2</v>
      </c>
      <c r="Y1958">
        <v>1.0084760388430301</v>
      </c>
      <c r="Z1958">
        <v>1.0084760388430301</v>
      </c>
      <c r="AA1958">
        <v>441.61262803897102</v>
      </c>
      <c r="AB1958">
        <v>8.4403189261429996E-3</v>
      </c>
      <c r="AC1958">
        <v>7.1238983575008601E-5</v>
      </c>
      <c r="AD1958">
        <v>0.190434207931274</v>
      </c>
      <c r="AE1958">
        <v>0.16945764419515899</v>
      </c>
      <c r="AF1958">
        <v>0.190434207931274</v>
      </c>
      <c r="AH1958">
        <v>444.87701392320298</v>
      </c>
      <c r="AI1958">
        <v>19.079999999999998</v>
      </c>
      <c r="AJ1958">
        <v>451.550169132051</v>
      </c>
      <c r="AK1958">
        <v>438.20385871435502</v>
      </c>
      <c r="AL1958">
        <v>6.7515432098759996E-4</v>
      </c>
      <c r="AM1958">
        <v>5.0981040564370003E-4</v>
      </c>
      <c r="AN1958">
        <v>1.2127826746329401E-7</v>
      </c>
      <c r="AO1958">
        <v>-3.5864174581851899E-2</v>
      </c>
      <c r="AP1958">
        <v>-3.5864053303584498E-2</v>
      </c>
      <c r="AR1958">
        <v>0.110590713992231</v>
      </c>
      <c r="AS1958">
        <v>1.0369248551791701</v>
      </c>
      <c r="AT1958">
        <v>1.0348357049328301</v>
      </c>
      <c r="AU1958">
        <v>0.306347083759475</v>
      </c>
      <c r="AV1958">
        <v>473.88590861416799</v>
      </c>
      <c r="AW1958">
        <v>6.4642427195934996E-3</v>
      </c>
      <c r="AX1958" s="98">
        <v>0.51559851125798095</v>
      </c>
      <c r="AY1958">
        <v>0.113056684979286</v>
      </c>
      <c r="BD1958" s="95">
        <v>45546</v>
      </c>
    </row>
    <row r="1959" spans="1:56">
      <c r="A1959" t="s">
        <v>107</v>
      </c>
      <c r="B1959">
        <v>5484.1</v>
      </c>
      <c r="C1959">
        <v>0</v>
      </c>
      <c r="D1959">
        <v>11976.602000000001</v>
      </c>
      <c r="E1959" s="95">
        <v>45546</v>
      </c>
      <c r="F1959" t="s">
        <v>2108</v>
      </c>
      <c r="G1959" t="b">
        <v>0</v>
      </c>
      <c r="H1959" t="b">
        <v>0</v>
      </c>
      <c r="I1959" t="b">
        <v>0</v>
      </c>
      <c r="J1959" t="b">
        <v>0</v>
      </c>
      <c r="K1959" t="b">
        <v>0</v>
      </c>
      <c r="L1959">
        <v>5484.1</v>
      </c>
      <c r="M1959">
        <v>5484.1</v>
      </c>
      <c r="N1959" t="b">
        <v>0</v>
      </c>
      <c r="O1959">
        <v>5484.1</v>
      </c>
      <c r="P1959">
        <v>1.0043403413669301</v>
      </c>
      <c r="R1959">
        <v>11976.602000000001</v>
      </c>
      <c r="S1959">
        <v>11976.602000000001</v>
      </c>
      <c r="X1959">
        <v>5.8278673173278901E-2</v>
      </c>
      <c r="Y1959">
        <v>1.00420931714515</v>
      </c>
      <c r="Z1959">
        <v>1.00420931714515</v>
      </c>
      <c r="AA1959">
        <v>443.47151564569299</v>
      </c>
      <c r="AB1959">
        <v>4.2004827522405001E-3</v>
      </c>
      <c r="AC1959">
        <v>1.7644055351870601E-5</v>
      </c>
      <c r="AD1959">
        <v>0.18962258071186799</v>
      </c>
      <c r="AE1959">
        <v>0.169670680407986</v>
      </c>
      <c r="AF1959">
        <v>0.18962258071186799</v>
      </c>
      <c r="AH1959">
        <v>444.87701392320298</v>
      </c>
      <c r="AI1959">
        <v>19.079999999999998</v>
      </c>
      <c r="AJ1959">
        <v>451.550169132051</v>
      </c>
      <c r="AK1959">
        <v>438.20385871435502</v>
      </c>
      <c r="AL1959">
        <v>5.0981040564370003E-4</v>
      </c>
      <c r="AM1959">
        <v>3.4446649029979998E-4</v>
      </c>
      <c r="AN1959">
        <v>1.73290710550098E-7</v>
      </c>
      <c r="AO1959">
        <v>-3.675582118228E-4</v>
      </c>
      <c r="AP1959">
        <v>-3.6738492111229999E-4</v>
      </c>
      <c r="AR1959">
        <v>0.110590713992231</v>
      </c>
      <c r="AS1959">
        <v>1.0369248551791701</v>
      </c>
      <c r="AT1959">
        <v>1.0166175423108501</v>
      </c>
      <c r="AU1959">
        <v>0.589361427709577</v>
      </c>
      <c r="AV1959">
        <v>474.910896046689</v>
      </c>
      <c r="AW1959">
        <v>2.1629413618104998E-3</v>
      </c>
      <c r="AX1959" s="98">
        <v>0.589361427709577</v>
      </c>
      <c r="AY1959">
        <v>0.113285018107982</v>
      </c>
      <c r="BD1959" s="95">
        <v>45546</v>
      </c>
    </row>
    <row r="1960" spans="1:56">
      <c r="A1960" t="s">
        <v>108</v>
      </c>
      <c r="B1960">
        <v>5516.95</v>
      </c>
      <c r="C1960">
        <v>0</v>
      </c>
      <c r="D1960">
        <v>12049.06</v>
      </c>
      <c r="E1960" s="95">
        <v>45546</v>
      </c>
      <c r="F1960" t="s">
        <v>2109</v>
      </c>
      <c r="G1960" t="b">
        <v>0</v>
      </c>
      <c r="H1960" t="b">
        <v>0</v>
      </c>
      <c r="I1960" t="b">
        <v>0</v>
      </c>
      <c r="J1960" t="b">
        <v>0</v>
      </c>
      <c r="K1960" t="b">
        <v>0</v>
      </c>
      <c r="L1960">
        <v>5516.95</v>
      </c>
      <c r="M1960">
        <v>5516.95</v>
      </c>
      <c r="N1960" t="b">
        <v>0</v>
      </c>
      <c r="O1960">
        <v>5516.95</v>
      </c>
      <c r="P1960">
        <v>1.0059900439452201</v>
      </c>
      <c r="R1960">
        <v>12049.06</v>
      </c>
      <c r="S1960">
        <v>12049.06</v>
      </c>
      <c r="X1960">
        <v>5.8278673173278901E-2</v>
      </c>
      <c r="Y1960">
        <v>1.00604996308635</v>
      </c>
      <c r="Z1960">
        <v>1.00604996308635</v>
      </c>
      <c r="AA1960">
        <v>446.15450194520099</v>
      </c>
      <c r="AB1960">
        <v>6.0317355400603999E-3</v>
      </c>
      <c r="AC1960">
        <v>3.6381833625228603E-5</v>
      </c>
      <c r="AD1960">
        <v>0.19403600954403599</v>
      </c>
      <c r="AE1960">
        <v>0.17277101097074299</v>
      </c>
      <c r="AF1960">
        <v>0.19403600954403599</v>
      </c>
      <c r="AH1960">
        <v>444.87701392320298</v>
      </c>
      <c r="AI1960">
        <v>19.079999999999998</v>
      </c>
      <c r="AJ1960">
        <v>451.550169132051</v>
      </c>
      <c r="AK1960">
        <v>438.20385871435502</v>
      </c>
      <c r="AL1960">
        <v>3.4446649029979998E-4</v>
      </c>
      <c r="AM1960">
        <v>1.7912257495590001E-4</v>
      </c>
      <c r="AN1960">
        <v>1.26153774243681E-6</v>
      </c>
      <c r="AO1960">
        <v>-9.425793479067579E-13</v>
      </c>
      <c r="AP1960">
        <v>1.26153679985747E-6</v>
      </c>
      <c r="AR1960">
        <v>0.110590713992231</v>
      </c>
      <c r="AS1960">
        <v>1.0369248551791701</v>
      </c>
      <c r="AT1960">
        <v>1.0146937359941199</v>
      </c>
      <c r="AU1960">
        <v>0.61537913470671901</v>
      </c>
      <c r="AV1960">
        <v>476.60300979608098</v>
      </c>
      <c r="AW1960">
        <v>3.5630131114663E-3</v>
      </c>
      <c r="AX1960" s="98">
        <v>0.61537913470671901</v>
      </c>
      <c r="AY1960">
        <v>0.113844270241253</v>
      </c>
      <c r="BD1960" s="95">
        <v>45546</v>
      </c>
    </row>
    <row r="1961" spans="1:56">
      <c r="A1961" t="s">
        <v>109</v>
      </c>
      <c r="B1961">
        <v>5531.3</v>
      </c>
      <c r="C1961">
        <v>0</v>
      </c>
      <c r="D1961">
        <v>12081.383</v>
      </c>
      <c r="E1961" s="95">
        <v>45546</v>
      </c>
      <c r="F1961" t="s">
        <v>2110</v>
      </c>
      <c r="G1961" t="b">
        <v>0</v>
      </c>
      <c r="H1961" t="b">
        <v>0</v>
      </c>
      <c r="I1961" t="b">
        <v>0</v>
      </c>
      <c r="J1961" t="b">
        <v>0</v>
      </c>
      <c r="K1961" t="b">
        <v>0</v>
      </c>
      <c r="L1961">
        <v>5531.3</v>
      </c>
      <c r="M1961">
        <v>5531.3</v>
      </c>
      <c r="N1961" t="b">
        <v>0</v>
      </c>
      <c r="O1961">
        <v>5531.3</v>
      </c>
      <c r="P1961">
        <v>1.00260107486926</v>
      </c>
      <c r="R1961">
        <v>12081.383</v>
      </c>
      <c r="S1961">
        <v>12081.383</v>
      </c>
      <c r="X1961">
        <v>5.8278673173278901E-2</v>
      </c>
      <c r="Y1961">
        <v>1.0026826159052999</v>
      </c>
      <c r="Z1961">
        <v>1.0026826159052999</v>
      </c>
      <c r="AA1961">
        <v>447.351363108344</v>
      </c>
      <c r="AB1961">
        <v>2.6790241134242998E-3</v>
      </c>
      <c r="AC1961">
        <v>7.1771702003088799E-6</v>
      </c>
      <c r="AD1961">
        <v>0.190133127870415</v>
      </c>
      <c r="AE1961">
        <v>0.17127213261910901</v>
      </c>
      <c r="AF1961">
        <v>0.190133127870415</v>
      </c>
      <c r="AH1961">
        <v>444.87701392320298</v>
      </c>
      <c r="AI1961">
        <v>19.079999999999998</v>
      </c>
      <c r="AJ1961">
        <v>451.550169132051</v>
      </c>
      <c r="AK1961">
        <v>438.20385871435502</v>
      </c>
      <c r="AL1961">
        <v>1.7912257495590001E-4</v>
      </c>
      <c r="AM1961">
        <v>0</v>
      </c>
      <c r="AN1961">
        <v>0</v>
      </c>
      <c r="AO1961">
        <v>0</v>
      </c>
      <c r="AP1961">
        <v>0</v>
      </c>
      <c r="AR1961">
        <v>0.110590713992231</v>
      </c>
      <c r="AS1961">
        <v>1.0369248551791701</v>
      </c>
      <c r="AT1961">
        <v>1.00994982499923</v>
      </c>
      <c r="AU1961">
        <v>0.59857049290922104</v>
      </c>
      <c r="AV1961">
        <v>477.38899726208598</v>
      </c>
      <c r="AW1961">
        <v>1.6491449903786001E-3</v>
      </c>
      <c r="AX1961" s="98">
        <v>0.59857049290922104</v>
      </c>
      <c r="AY1961">
        <v>0.113978168150717</v>
      </c>
      <c r="BD1961" s="95">
        <v>45546</v>
      </c>
    </row>
    <row r="1962" spans="1:56">
      <c r="A1962" t="s">
        <v>110</v>
      </c>
      <c r="B1962">
        <v>5553.85</v>
      </c>
      <c r="C1962">
        <v>0</v>
      </c>
      <c r="D1962">
        <v>12131.117</v>
      </c>
      <c r="E1962" s="95">
        <v>45546</v>
      </c>
      <c r="F1962" t="s">
        <v>2111</v>
      </c>
      <c r="G1962" t="b">
        <v>0</v>
      </c>
      <c r="H1962" t="b">
        <v>0</v>
      </c>
      <c r="I1962" t="b">
        <v>0</v>
      </c>
      <c r="J1962" t="b">
        <v>0</v>
      </c>
      <c r="K1962" t="b">
        <v>0</v>
      </c>
      <c r="L1962">
        <v>5553.85</v>
      </c>
      <c r="M1962">
        <v>5553.85</v>
      </c>
      <c r="N1962" t="b">
        <v>0</v>
      </c>
      <c r="O1962">
        <v>5553.85</v>
      </c>
      <c r="P1962">
        <v>1.00407679930576</v>
      </c>
      <c r="R1962">
        <v>12131.117</v>
      </c>
      <c r="S1962">
        <v>12131.117</v>
      </c>
      <c r="T1962">
        <v>45546</v>
      </c>
      <c r="U1962">
        <v>12131.117</v>
      </c>
      <c r="W1962">
        <v>6.0737119092040798E-2</v>
      </c>
      <c r="X1962">
        <v>5.8278673173278901E-2</v>
      </c>
      <c r="Y1962">
        <v>1.00411658168605</v>
      </c>
      <c r="Z1962">
        <v>1.00411658168605</v>
      </c>
      <c r="AA1962">
        <v>449.19292153694698</v>
      </c>
      <c r="AB1962">
        <v>4.1081317456401999E-3</v>
      </c>
      <c r="AC1962">
        <v>1.68767464395372E-5</v>
      </c>
      <c r="AD1962">
        <v>0.18912378163023499</v>
      </c>
      <c r="AE1962">
        <v>0.17131035150019699</v>
      </c>
      <c r="AF1962">
        <v>0.18912378163023499</v>
      </c>
      <c r="AG1962">
        <v>449.19292153694698</v>
      </c>
      <c r="AH1962">
        <v>444.87701392320298</v>
      </c>
      <c r="AI1962">
        <v>19.079999999999998</v>
      </c>
      <c r="AJ1962">
        <v>451.550169132051</v>
      </c>
      <c r="AK1962">
        <v>438.20385871435502</v>
      </c>
      <c r="AL1962">
        <v>0</v>
      </c>
      <c r="AN1962">
        <v>0</v>
      </c>
      <c r="AO1962">
        <v>0</v>
      </c>
      <c r="AP1962">
        <v>0</v>
      </c>
      <c r="AQ1962">
        <v>0.109989832455008</v>
      </c>
      <c r="AR1962">
        <v>0.110590713992231</v>
      </c>
      <c r="AS1962">
        <v>1.0369248551791701</v>
      </c>
      <c r="AT1962">
        <v>1.00880723464568</v>
      </c>
      <c r="AU1962">
        <v>0.61016632547759797</v>
      </c>
      <c r="AV1962">
        <v>478.56476088897102</v>
      </c>
      <c r="AW1962">
        <v>2.4629047456653998E-3</v>
      </c>
      <c r="AX1962" s="98">
        <v>0.61016632547759797</v>
      </c>
      <c r="AY1962">
        <v>0.11426567036393501</v>
      </c>
      <c r="AZ1962">
        <v>45546</v>
      </c>
      <c r="BA1962">
        <v>478.56476088897102</v>
      </c>
      <c r="BB1962">
        <v>478.56475216652899</v>
      </c>
      <c r="BC1962">
        <v>8.72244231686636E-6</v>
      </c>
      <c r="BD1962" s="95">
        <v>45546</v>
      </c>
    </row>
    <row r="1963" spans="1:56">
      <c r="A1963" t="s">
        <v>104</v>
      </c>
      <c r="B1963">
        <v>5549.2</v>
      </c>
      <c r="C1963">
        <v>0</v>
      </c>
      <c r="D1963">
        <v>12122.86</v>
      </c>
      <c r="E1963" s="95">
        <v>45547</v>
      </c>
      <c r="F1963" t="s">
        <v>2112</v>
      </c>
      <c r="G1963" t="b">
        <v>0</v>
      </c>
      <c r="H1963" t="b">
        <v>0</v>
      </c>
      <c r="I1963" t="b">
        <v>0</v>
      </c>
      <c r="J1963" t="b">
        <v>0</v>
      </c>
      <c r="K1963" t="b">
        <v>0</v>
      </c>
      <c r="L1963">
        <v>5549.2</v>
      </c>
      <c r="M1963">
        <v>5549.2</v>
      </c>
      <c r="N1963" t="b">
        <v>0</v>
      </c>
      <c r="O1963">
        <v>5549.2</v>
      </c>
      <c r="P1963">
        <v>0.99916274296208896</v>
      </c>
      <c r="R1963">
        <v>12122.86</v>
      </c>
      <c r="S1963">
        <v>12122.86</v>
      </c>
      <c r="X1963">
        <v>6.0737119092040798E-2</v>
      </c>
      <c r="Y1963">
        <v>0.99915063947213201</v>
      </c>
      <c r="Z1963">
        <v>0.99915063947213201</v>
      </c>
      <c r="AA1963">
        <v>448.81139479999598</v>
      </c>
      <c r="AB1963">
        <v>-8.4972143889760002E-4</v>
      </c>
      <c r="AC1963">
        <v>7.2202652372232503E-7</v>
      </c>
      <c r="AD1963">
        <v>0.18357057438136601</v>
      </c>
      <c r="AE1963">
        <v>0.16883432435030099</v>
      </c>
      <c r="AF1963">
        <v>0.18357057438136601</v>
      </c>
      <c r="AH1963">
        <v>449.19292153694698</v>
      </c>
      <c r="AI1963">
        <v>17.690000000000001</v>
      </c>
      <c r="AJ1963">
        <v>455.93081536000102</v>
      </c>
      <c r="AK1963">
        <v>442.45502771389198</v>
      </c>
      <c r="AL1963">
        <v>1.0058421516754E-3</v>
      </c>
      <c r="AM1963">
        <v>8.4049823633150001E-4</v>
      </c>
      <c r="AN1963">
        <v>1.0840171380246E-3</v>
      </c>
      <c r="AO1963">
        <v>-2.6860556693072998E-3</v>
      </c>
      <c r="AP1963">
        <v>-1.6020385312826E-3</v>
      </c>
      <c r="AR1963">
        <v>0.109989832455008</v>
      </c>
      <c r="AS1963">
        <v>1.04174627117096</v>
      </c>
      <c r="AT1963">
        <v>1.00634495869966</v>
      </c>
      <c r="AU1963">
        <v>0.61192552968684499</v>
      </c>
      <c r="AV1963">
        <v>478.31001320894597</v>
      </c>
      <c r="AW1963">
        <v>-5.3231600160449997E-4</v>
      </c>
      <c r="AX1963" s="98">
        <v>0.61192552968684499</v>
      </c>
      <c r="AY1963">
        <v>0.11283785559696199</v>
      </c>
      <c r="BD1963" s="95">
        <v>45547</v>
      </c>
    </row>
    <row r="1964" spans="1:56">
      <c r="A1964" t="s">
        <v>105</v>
      </c>
      <c r="B1964">
        <v>5567.5</v>
      </c>
      <c r="C1964">
        <v>0</v>
      </c>
      <c r="D1964">
        <v>12162.433000000001</v>
      </c>
      <c r="E1964" s="95">
        <v>45547</v>
      </c>
      <c r="F1964" t="s">
        <v>2113</v>
      </c>
      <c r="G1964" t="b">
        <v>0</v>
      </c>
      <c r="H1964" t="b">
        <v>0</v>
      </c>
      <c r="I1964" t="b">
        <v>0</v>
      </c>
      <c r="J1964" t="b">
        <v>0</v>
      </c>
      <c r="K1964" t="b">
        <v>0</v>
      </c>
      <c r="L1964">
        <v>5567.5</v>
      </c>
      <c r="M1964">
        <v>5567.5</v>
      </c>
      <c r="N1964" t="b">
        <v>0</v>
      </c>
      <c r="O1964">
        <v>5567.5</v>
      </c>
      <c r="P1964">
        <v>1.0032977726519099</v>
      </c>
      <c r="R1964">
        <v>12162.433000000001</v>
      </c>
      <c r="S1964">
        <v>12162.433000000001</v>
      </c>
      <c r="X1964">
        <v>6.0737119092040798E-2</v>
      </c>
      <c r="Y1964">
        <v>1.00326432871451</v>
      </c>
      <c r="Z1964">
        <v>1.00326432871451</v>
      </c>
      <c r="AA1964">
        <v>450.276462723441</v>
      </c>
      <c r="AB1964">
        <v>3.2590123599439001E-3</v>
      </c>
      <c r="AC1964">
        <v>1.06211615622673E-5</v>
      </c>
      <c r="AD1964">
        <v>0.181108835156468</v>
      </c>
      <c r="AE1964">
        <v>0.167964133303313</v>
      </c>
      <c r="AF1964">
        <v>0.181108835156468</v>
      </c>
      <c r="AH1964">
        <v>449.19292153694698</v>
      </c>
      <c r="AI1964">
        <v>17.690000000000001</v>
      </c>
      <c r="AJ1964">
        <v>455.93081536000102</v>
      </c>
      <c r="AK1964">
        <v>442.45502771389198</v>
      </c>
      <c r="AL1964">
        <v>8.4049823633150001E-4</v>
      </c>
      <c r="AM1964">
        <v>6.7515432098759996E-4</v>
      </c>
      <c r="AN1964">
        <v>3.3373744736955001E-3</v>
      </c>
      <c r="AO1964">
        <v>-6.8225925984433098E-5</v>
      </c>
      <c r="AP1964">
        <v>3.2691485477110999E-3</v>
      </c>
      <c r="AR1964">
        <v>0.109989832455008</v>
      </c>
      <c r="AS1964">
        <v>1.04174627117096</v>
      </c>
      <c r="AT1964">
        <v>1.0184542327184201</v>
      </c>
      <c r="AU1964">
        <v>0.63802293563291002</v>
      </c>
      <c r="AV1964">
        <v>479.26420166849698</v>
      </c>
      <c r="AW1964">
        <v>1.9949163371049002E-3</v>
      </c>
      <c r="AX1964" s="98">
        <v>0.63802293563291002</v>
      </c>
      <c r="AY1964">
        <v>0.11304433875282401</v>
      </c>
      <c r="BD1964" s="95">
        <v>45547</v>
      </c>
    </row>
    <row r="1965" spans="1:56">
      <c r="A1965" t="s">
        <v>106</v>
      </c>
      <c r="B1965">
        <v>5559.6</v>
      </c>
      <c r="C1965">
        <v>0</v>
      </c>
      <c r="D1965">
        <v>12144.194</v>
      </c>
      <c r="E1965" s="95">
        <v>45547</v>
      </c>
      <c r="F1965" t="s">
        <v>2114</v>
      </c>
      <c r="G1965" t="b">
        <v>0</v>
      </c>
      <c r="H1965" t="b">
        <v>0</v>
      </c>
      <c r="I1965" t="b">
        <v>0</v>
      </c>
      <c r="J1965" t="b">
        <v>0</v>
      </c>
      <c r="K1965" t="b">
        <v>0</v>
      </c>
      <c r="L1965">
        <v>5559.6</v>
      </c>
      <c r="M1965">
        <v>5559.6</v>
      </c>
      <c r="N1965" t="b">
        <v>0</v>
      </c>
      <c r="O1965">
        <v>5559.6</v>
      </c>
      <c r="P1965">
        <v>0.99858105074090697</v>
      </c>
      <c r="R1965">
        <v>12144.194</v>
      </c>
      <c r="S1965">
        <v>12144.194</v>
      </c>
      <c r="X1965">
        <v>6.0737119092040798E-2</v>
      </c>
      <c r="Y1965">
        <v>0.99850038228370896</v>
      </c>
      <c r="Z1965">
        <v>0.99850038228370896</v>
      </c>
      <c r="AA1965">
        <v>449.60122016271202</v>
      </c>
      <c r="AB1965">
        <v>-1.5007432683443E-3</v>
      </c>
      <c r="AC1965">
        <v>2.25223035748092E-6</v>
      </c>
      <c r="AD1965">
        <v>0.17626900357823699</v>
      </c>
      <c r="AE1965">
        <v>0.16578534194723299</v>
      </c>
      <c r="AF1965">
        <v>0.17626900357823699</v>
      </c>
      <c r="AH1965">
        <v>449.19292153694698</v>
      </c>
      <c r="AI1965">
        <v>17.690000000000001</v>
      </c>
      <c r="AJ1965">
        <v>455.93081536000102</v>
      </c>
      <c r="AK1965">
        <v>442.45502771389198</v>
      </c>
      <c r="AL1965">
        <v>6.7515432098759996E-4</v>
      </c>
      <c r="AM1965">
        <v>5.0981040564370003E-4</v>
      </c>
      <c r="AN1965">
        <v>2.343145723042E-4</v>
      </c>
      <c r="AO1965">
        <v>-2.99330428881194E-5</v>
      </c>
      <c r="AP1965">
        <v>2.0438152941600001E-4</v>
      </c>
      <c r="AR1965">
        <v>0.109989832455008</v>
      </c>
      <c r="AS1965">
        <v>1.04174627117096</v>
      </c>
      <c r="AT1965">
        <v>1.0167213504292301</v>
      </c>
      <c r="AU1965">
        <v>0.64559498269836901</v>
      </c>
      <c r="AV1965">
        <v>478.80528333335599</v>
      </c>
      <c r="AW1965">
        <v>-9.5754770238149997E-4</v>
      </c>
      <c r="AX1965" s="98">
        <v>0.64559498269836901</v>
      </c>
      <c r="AY1965">
        <v>0.11304711478103401</v>
      </c>
      <c r="BD1965" s="95">
        <v>45547</v>
      </c>
    </row>
    <row r="1966" spans="1:56">
      <c r="A1966" t="s">
        <v>107</v>
      </c>
      <c r="B1966">
        <v>5573.3625000000002</v>
      </c>
      <c r="C1966">
        <v>0</v>
      </c>
      <c r="D1966">
        <v>12173.76</v>
      </c>
      <c r="E1966" s="95">
        <v>45547</v>
      </c>
      <c r="F1966" t="s">
        <v>2115</v>
      </c>
      <c r="G1966" t="b">
        <v>0</v>
      </c>
      <c r="H1966" t="b">
        <v>0</v>
      </c>
      <c r="I1966" t="b">
        <v>0</v>
      </c>
      <c r="J1966" t="b">
        <v>0</v>
      </c>
      <c r="K1966" t="b">
        <v>0</v>
      </c>
      <c r="L1966">
        <v>5573.3625000000002</v>
      </c>
      <c r="M1966">
        <v>5573.3625000000002</v>
      </c>
      <c r="N1966" t="b">
        <v>0</v>
      </c>
      <c r="O1966">
        <v>5573.3625000000002</v>
      </c>
      <c r="P1966">
        <v>1.0024754478739399</v>
      </c>
      <c r="R1966">
        <v>12173.76</v>
      </c>
      <c r="S1966">
        <v>12173.76</v>
      </c>
      <c r="X1966">
        <v>6.0737119092040798E-2</v>
      </c>
      <c r="Y1966">
        <v>1.0024345790259901</v>
      </c>
      <c r="Z1966">
        <v>1.0024345790259901</v>
      </c>
      <c r="AA1966">
        <v>450.69580986338201</v>
      </c>
      <c r="AB1966">
        <v>2.4316202397698002E-3</v>
      </c>
      <c r="AC1966">
        <v>5.9127769904584E-6</v>
      </c>
      <c r="AD1966">
        <v>0.17272036429381099</v>
      </c>
      <c r="AE1966">
        <v>0.16423501567801899</v>
      </c>
      <c r="AF1966">
        <v>0.17272036429381099</v>
      </c>
      <c r="AH1966">
        <v>449.19292153694698</v>
      </c>
      <c r="AI1966">
        <v>17.690000000000001</v>
      </c>
      <c r="AJ1966">
        <v>455.93081536000102</v>
      </c>
      <c r="AK1966">
        <v>442.45502771389198</v>
      </c>
      <c r="AL1966">
        <v>5.0981040564370003E-4</v>
      </c>
      <c r="AM1966">
        <v>3.4446649029979998E-4</v>
      </c>
      <c r="AN1966">
        <v>2.1924715843169999E-4</v>
      </c>
      <c r="AO1966">
        <v>-9.4233976177804297E-9</v>
      </c>
      <c r="AP1966">
        <v>2.1923773503409999E-4</v>
      </c>
      <c r="AR1966">
        <v>0.109989832455008</v>
      </c>
      <c r="AS1966">
        <v>1.04174627117096</v>
      </c>
      <c r="AT1966">
        <v>1.0166980112603901</v>
      </c>
      <c r="AU1966">
        <v>0.663305907002818</v>
      </c>
      <c r="AV1966">
        <v>479.55699848862702</v>
      </c>
      <c r="AW1966">
        <v>1.5699809117336999E-3</v>
      </c>
      <c r="AX1966" s="98">
        <v>0.663305907002818</v>
      </c>
      <c r="AY1966">
        <v>0.112987719632334</v>
      </c>
      <c r="BD1966" s="95">
        <v>45547</v>
      </c>
    </row>
    <row r="1967" spans="1:56">
      <c r="A1967" t="s">
        <v>108</v>
      </c>
      <c r="B1967">
        <v>5601.95</v>
      </c>
      <c r="C1967">
        <v>0</v>
      </c>
      <c r="D1967">
        <v>12235.47</v>
      </c>
      <c r="E1967" s="95">
        <v>45547</v>
      </c>
      <c r="F1967" t="s">
        <v>2116</v>
      </c>
      <c r="G1967" t="b">
        <v>0</v>
      </c>
      <c r="H1967" t="b">
        <v>0</v>
      </c>
      <c r="I1967" t="b">
        <v>0</v>
      </c>
      <c r="J1967" t="b">
        <v>0</v>
      </c>
      <c r="K1967" t="b">
        <v>0</v>
      </c>
      <c r="L1967">
        <v>5601.95</v>
      </c>
      <c r="M1967">
        <v>5601.95</v>
      </c>
      <c r="N1967" t="b">
        <v>0</v>
      </c>
      <c r="O1967">
        <v>5601.95</v>
      </c>
      <c r="P1967">
        <v>1.00512930928142</v>
      </c>
      <c r="R1967">
        <v>12235.47</v>
      </c>
      <c r="S1967">
        <v>12235.47</v>
      </c>
      <c r="X1967">
        <v>6.0737119092040798E-2</v>
      </c>
      <c r="Y1967">
        <v>1.0050690994400999</v>
      </c>
      <c r="Z1967">
        <v>1.0050690994400999</v>
      </c>
      <c r="AA1967">
        <v>452.98043174081897</v>
      </c>
      <c r="AB1967">
        <v>5.0562948092751003E-3</v>
      </c>
      <c r="AC1967">
        <v>2.5566117198302799E-5</v>
      </c>
      <c r="AD1967">
        <v>0.175351939343561</v>
      </c>
      <c r="AE1967">
        <v>0.16588220243790699</v>
      </c>
      <c r="AF1967">
        <v>0.175351939343561</v>
      </c>
      <c r="AH1967">
        <v>449.19292153694698</v>
      </c>
      <c r="AI1967">
        <v>17.690000000000001</v>
      </c>
      <c r="AJ1967">
        <v>455.93081536000102</v>
      </c>
      <c r="AK1967">
        <v>442.45502771389198</v>
      </c>
      <c r="AL1967">
        <v>3.4446649029979998E-4</v>
      </c>
      <c r="AM1967">
        <v>1.7912257495590001E-4</v>
      </c>
      <c r="AN1967">
        <v>3.0632740999349999E-3</v>
      </c>
      <c r="AO1967">
        <v>0</v>
      </c>
      <c r="AP1967">
        <v>3.0632740999349999E-3</v>
      </c>
      <c r="AR1967">
        <v>0.109989832455008</v>
      </c>
      <c r="AS1967">
        <v>1.04174627117096</v>
      </c>
      <c r="AT1967">
        <v>1.0171971279689001</v>
      </c>
      <c r="AU1967">
        <v>0.67726622853479101</v>
      </c>
      <c r="AV1967">
        <v>481.16877400834801</v>
      </c>
      <c r="AW1967">
        <v>3.3609675696545998E-3</v>
      </c>
      <c r="AX1967" s="98">
        <v>0.67726622853479101</v>
      </c>
      <c r="AY1967">
        <v>0.113551960952052</v>
      </c>
      <c r="BD1967" s="95">
        <v>45547</v>
      </c>
    </row>
    <row r="1968" spans="1:56">
      <c r="A1968" t="s">
        <v>109</v>
      </c>
      <c r="B1968">
        <v>5595.9750000000004</v>
      </c>
      <c r="C1968">
        <v>0</v>
      </c>
      <c r="D1968">
        <v>12223.204</v>
      </c>
      <c r="E1968" s="95">
        <v>45547</v>
      </c>
      <c r="F1968" t="s">
        <v>2117</v>
      </c>
      <c r="G1968" t="b">
        <v>0</v>
      </c>
      <c r="H1968" t="b">
        <v>0</v>
      </c>
      <c r="I1968" t="b">
        <v>0</v>
      </c>
      <c r="J1968" t="b">
        <v>0</v>
      </c>
      <c r="K1968" t="b">
        <v>0</v>
      </c>
      <c r="L1968">
        <v>5595.9750000000004</v>
      </c>
      <c r="M1968">
        <v>5595.9750000000004</v>
      </c>
      <c r="N1968" t="b">
        <v>0</v>
      </c>
      <c r="O1968">
        <v>5595.9750000000004</v>
      </c>
      <c r="P1968">
        <v>0.99893340711716405</v>
      </c>
      <c r="R1968">
        <v>12223.204</v>
      </c>
      <c r="S1968">
        <v>12223.204</v>
      </c>
      <c r="X1968">
        <v>6.0737119092040798E-2</v>
      </c>
      <c r="Y1968">
        <v>0.99899750479548399</v>
      </c>
      <c r="Z1968">
        <v>0.99899750479548399</v>
      </c>
      <c r="AA1968">
        <v>452.526321030259</v>
      </c>
      <c r="AB1968">
        <v>-1.0029980389210001E-3</v>
      </c>
      <c r="AC1968">
        <v>1.0060050660794099E-6</v>
      </c>
      <c r="AD1968">
        <v>0.17032287001412599</v>
      </c>
      <c r="AE1968">
        <v>0.16353787243687001</v>
      </c>
      <c r="AF1968">
        <v>0.17032287001412599</v>
      </c>
      <c r="AH1968">
        <v>449.19292153694698</v>
      </c>
      <c r="AI1968">
        <v>17.690000000000001</v>
      </c>
      <c r="AJ1968">
        <v>455.93081536000102</v>
      </c>
      <c r="AK1968">
        <v>442.45502771389198</v>
      </c>
      <c r="AL1968">
        <v>1.7912257495590001E-4</v>
      </c>
      <c r="AM1968">
        <v>0</v>
      </c>
      <c r="AN1968">
        <v>0</v>
      </c>
      <c r="AO1968">
        <v>0</v>
      </c>
      <c r="AP1968">
        <v>0</v>
      </c>
      <c r="AR1968">
        <v>0.109989832455008</v>
      </c>
      <c r="AS1968">
        <v>1.04174627117096</v>
      </c>
      <c r="AT1968">
        <v>1.0124350538648901</v>
      </c>
      <c r="AU1968">
        <v>0.66397914748091502</v>
      </c>
      <c r="AV1968">
        <v>480.84144217898302</v>
      </c>
      <c r="AW1968">
        <v>-6.802848543921E-4</v>
      </c>
      <c r="AX1968" s="98">
        <v>0.66397914748091502</v>
      </c>
      <c r="AY1968">
        <v>0.113452748724914</v>
      </c>
      <c r="BD1968" s="95">
        <v>45547</v>
      </c>
    </row>
    <row r="1969" spans="1:56">
      <c r="A1969" t="s">
        <v>110</v>
      </c>
      <c r="B1969">
        <v>5598.95</v>
      </c>
      <c r="C1969">
        <v>0</v>
      </c>
      <c r="D1969">
        <v>12227.92</v>
      </c>
      <c r="E1969" s="95">
        <v>45547</v>
      </c>
      <c r="F1969" t="s">
        <v>2118</v>
      </c>
      <c r="G1969" t="b">
        <v>0</v>
      </c>
      <c r="H1969" t="b">
        <v>0</v>
      </c>
      <c r="I1969" t="b">
        <v>0</v>
      </c>
      <c r="J1969" t="b">
        <v>0</v>
      </c>
      <c r="K1969" t="b">
        <v>0</v>
      </c>
      <c r="L1969">
        <v>5598.95</v>
      </c>
      <c r="M1969">
        <v>5598.95</v>
      </c>
      <c r="N1969" t="b">
        <v>0</v>
      </c>
      <c r="O1969">
        <v>5598.95</v>
      </c>
      <c r="P1969">
        <v>1.0005316321105699</v>
      </c>
      <c r="R1969">
        <v>12227.92</v>
      </c>
      <c r="S1969">
        <v>12227.92</v>
      </c>
      <c r="T1969">
        <v>45547</v>
      </c>
      <c r="U1969">
        <v>12227.92</v>
      </c>
      <c r="W1969">
        <v>5.5558582559670597E-2</v>
      </c>
      <c r="X1969">
        <v>6.0737119092040798E-2</v>
      </c>
      <c r="Y1969">
        <v>1.0003858235533001</v>
      </c>
      <c r="Z1969">
        <v>1.0003858235533001</v>
      </c>
      <c r="AA1969">
        <v>452.70091634340099</v>
      </c>
      <c r="AB1969">
        <v>3.8574914253259999E-4</v>
      </c>
      <c r="AC1969">
        <v>1.48802400964642E-7</v>
      </c>
      <c r="AD1969">
        <v>0.16518182857982899</v>
      </c>
      <c r="AE1969">
        <v>0.16109056854018999</v>
      </c>
      <c r="AF1969">
        <v>0.16518182857982899</v>
      </c>
      <c r="AG1969">
        <v>452.70091634340099</v>
      </c>
      <c r="AH1969">
        <v>449.19292153694698</v>
      </c>
      <c r="AI1969">
        <v>17.690000000000001</v>
      </c>
      <c r="AJ1969">
        <v>455.93081536000102</v>
      </c>
      <c r="AK1969">
        <v>442.45502771389198</v>
      </c>
      <c r="AL1969">
        <v>0</v>
      </c>
      <c r="AN1969">
        <v>0</v>
      </c>
      <c r="AO1969">
        <v>0</v>
      </c>
      <c r="AP1969">
        <v>0</v>
      </c>
      <c r="AQ1969">
        <v>0.10999558305352</v>
      </c>
      <c r="AR1969">
        <v>0.109989832455008</v>
      </c>
      <c r="AS1969">
        <v>1.04174627117096</v>
      </c>
      <c r="AT1969">
        <v>1.0132757265689201</v>
      </c>
      <c r="AU1969">
        <v>0.68415186137811201</v>
      </c>
      <c r="AV1969">
        <v>480.96365357206099</v>
      </c>
      <c r="AW1969">
        <v>2.54161522609E-4</v>
      </c>
      <c r="AX1969" s="98">
        <v>0.68415186137811201</v>
      </c>
      <c r="AY1969">
        <v>0.113448859325679</v>
      </c>
      <c r="AZ1969">
        <v>45547</v>
      </c>
      <c r="BA1969">
        <v>480.96365357206099</v>
      </c>
      <c r="BB1969">
        <v>480.96364479915297</v>
      </c>
      <c r="BC1969">
        <v>8.7729080178178197E-6</v>
      </c>
      <c r="BD1969" s="95">
        <v>45547</v>
      </c>
    </row>
    <row r="1970" spans="1:56">
      <c r="A1970" t="s">
        <v>104</v>
      </c>
      <c r="B1970">
        <v>5621.3</v>
      </c>
      <c r="C1970">
        <v>0</v>
      </c>
      <c r="D1970">
        <v>12284.267</v>
      </c>
      <c r="E1970" s="95">
        <v>45548</v>
      </c>
      <c r="F1970" t="s">
        <v>2119</v>
      </c>
      <c r="G1970" t="b">
        <v>0</v>
      </c>
      <c r="H1970" t="b">
        <v>0</v>
      </c>
      <c r="I1970" t="b">
        <v>0</v>
      </c>
      <c r="J1970" t="b">
        <v>0</v>
      </c>
      <c r="K1970" t="b">
        <v>0</v>
      </c>
      <c r="L1970">
        <v>5621.3</v>
      </c>
      <c r="M1970">
        <v>5621.3</v>
      </c>
      <c r="N1970" t="b">
        <v>0</v>
      </c>
      <c r="O1970">
        <v>5621.3</v>
      </c>
      <c r="P1970">
        <v>1.0039918198947999</v>
      </c>
      <c r="R1970">
        <v>12284.267</v>
      </c>
      <c r="S1970">
        <v>12284.267</v>
      </c>
      <c r="X1970">
        <v>5.5558582559670597E-2</v>
      </c>
      <c r="Y1970">
        <v>1.0044537315007001</v>
      </c>
      <c r="Z1970">
        <v>1.0044537315007001</v>
      </c>
      <c r="AA1970">
        <v>454.71712467491699</v>
      </c>
      <c r="AB1970">
        <v>4.4438429882109999E-3</v>
      </c>
      <c r="AC1970">
        <v>1.97477405038727E-5</v>
      </c>
      <c r="AD1970">
        <v>0.16654739613193401</v>
      </c>
      <c r="AE1970">
        <v>0.16191576996046</v>
      </c>
      <c r="AF1970">
        <v>0.16654739613193401</v>
      </c>
      <c r="AH1970">
        <v>452.70091634340099</v>
      </c>
      <c r="AI1970">
        <v>17.07</v>
      </c>
      <c r="AJ1970">
        <v>459.49143008855202</v>
      </c>
      <c r="AK1970">
        <v>445.91040259825002</v>
      </c>
      <c r="AL1970">
        <v>1.0058421516754E-3</v>
      </c>
      <c r="AM1970">
        <v>8.4049823633150001E-4</v>
      </c>
      <c r="AN1970">
        <v>1.7511954554854599E-2</v>
      </c>
      <c r="AO1970">
        <v>-3.8360221950806101E-5</v>
      </c>
      <c r="AP1970">
        <v>1.74735943329038E-2</v>
      </c>
      <c r="AR1970">
        <v>0.10999558305352</v>
      </c>
      <c r="AS1970">
        <v>1.0417003588892999</v>
      </c>
      <c r="AT1970">
        <v>1.01330865414231</v>
      </c>
      <c r="AU1970">
        <v>0.70546800594382097</v>
      </c>
      <c r="AV1970">
        <v>482.421458346544</v>
      </c>
      <c r="AW1970">
        <v>3.0310081929385002E-3</v>
      </c>
      <c r="AX1970" s="98">
        <v>0.70546800594382097</v>
      </c>
      <c r="AY1970">
        <v>0.113922221977855</v>
      </c>
      <c r="BD1970" s="95">
        <v>45548</v>
      </c>
    </row>
    <row r="1971" spans="1:56">
      <c r="A1971" t="s">
        <v>105</v>
      </c>
      <c r="B1971">
        <v>5631.0749999999998</v>
      </c>
      <c r="C1971">
        <v>0</v>
      </c>
      <c r="D1971">
        <v>12305.803</v>
      </c>
      <c r="E1971" s="95">
        <v>45548</v>
      </c>
      <c r="F1971" t="s">
        <v>2120</v>
      </c>
      <c r="G1971" t="b">
        <v>0</v>
      </c>
      <c r="H1971" t="b">
        <v>0</v>
      </c>
      <c r="I1971" t="b">
        <v>0</v>
      </c>
      <c r="J1971" t="b">
        <v>0</v>
      </c>
      <c r="K1971" t="b">
        <v>0</v>
      </c>
      <c r="L1971">
        <v>5631.0749999999998</v>
      </c>
      <c r="M1971">
        <v>5631.0749999999998</v>
      </c>
      <c r="N1971" t="b">
        <v>0</v>
      </c>
      <c r="O1971">
        <v>5631.0749999999998</v>
      </c>
      <c r="P1971">
        <v>1.00173892160176</v>
      </c>
      <c r="R1971">
        <v>12305.803</v>
      </c>
      <c r="S1971">
        <v>12305.803</v>
      </c>
      <c r="X1971">
        <v>5.5558582559670597E-2</v>
      </c>
      <c r="Y1971">
        <v>1.0017531367561401</v>
      </c>
      <c r="Z1971">
        <v>1.0017531367561401</v>
      </c>
      <c r="AA1971">
        <v>455.51430597983301</v>
      </c>
      <c r="AB1971">
        <v>1.7516018056259E-3</v>
      </c>
      <c r="AC1971">
        <v>3.0681088854719801E-6</v>
      </c>
      <c r="AD1971">
        <v>0.16247609575954799</v>
      </c>
      <c r="AE1971">
        <v>0.15997680890445101</v>
      </c>
      <c r="AF1971">
        <v>0.16247609575954799</v>
      </c>
      <c r="AH1971">
        <v>452.70091634340099</v>
      </c>
      <c r="AI1971">
        <v>17.07</v>
      </c>
      <c r="AJ1971">
        <v>459.49143008855202</v>
      </c>
      <c r="AK1971">
        <v>445.91040259825002</v>
      </c>
      <c r="AL1971">
        <v>8.4049823633150001E-4</v>
      </c>
      <c r="AM1971">
        <v>6.7515432098759996E-4</v>
      </c>
      <c r="AN1971">
        <v>2.5131242116456998E-2</v>
      </c>
      <c r="AO1971">
        <v>-7.6792693926019897E-7</v>
      </c>
      <c r="AP1971">
        <v>2.51304741895177E-2</v>
      </c>
      <c r="AR1971">
        <v>0.10999558305352</v>
      </c>
      <c r="AS1971">
        <v>1.0417003588892999</v>
      </c>
      <c r="AT1971">
        <v>1.00928496052447</v>
      </c>
      <c r="AU1971">
        <v>0.71084345128840198</v>
      </c>
      <c r="AV1971">
        <v>483.01784914728199</v>
      </c>
      <c r="AW1971">
        <v>1.2362443469702E-3</v>
      </c>
      <c r="AX1971" s="98">
        <v>0.71084345128840198</v>
      </c>
      <c r="AY1971">
        <v>0.113993393860835</v>
      </c>
      <c r="BD1971" s="95">
        <v>45548</v>
      </c>
    </row>
    <row r="1972" spans="1:56">
      <c r="A1972" t="s">
        <v>106</v>
      </c>
      <c r="B1972">
        <v>5637.4250000000002</v>
      </c>
      <c r="C1972">
        <v>0</v>
      </c>
      <c r="D1972">
        <v>12317.092000000001</v>
      </c>
      <c r="E1972" s="95">
        <v>45548</v>
      </c>
      <c r="F1972" t="s">
        <v>2121</v>
      </c>
      <c r="G1972" t="b">
        <v>0</v>
      </c>
      <c r="H1972" t="b">
        <v>0</v>
      </c>
      <c r="I1972" t="b">
        <v>0</v>
      </c>
      <c r="J1972" t="b">
        <v>0</v>
      </c>
      <c r="K1972" t="b">
        <v>0</v>
      </c>
      <c r="L1972">
        <v>5637.4250000000002</v>
      </c>
      <c r="M1972">
        <v>5637.4250000000002</v>
      </c>
      <c r="N1972" t="b">
        <v>0</v>
      </c>
      <c r="O1972">
        <v>5637.4250000000002</v>
      </c>
      <c r="P1972">
        <v>1.0011276710042001</v>
      </c>
      <c r="R1972">
        <v>12317.092000000001</v>
      </c>
      <c r="S1972">
        <v>12317.092000000001</v>
      </c>
      <c r="X1972">
        <v>5.5558582559670597E-2</v>
      </c>
      <c r="Y1972">
        <v>1.0009173720723401</v>
      </c>
      <c r="Z1972">
        <v>1.0009173720723401</v>
      </c>
      <c r="AA1972">
        <v>455.93218208269298</v>
      </c>
      <c r="AB1972">
        <v>9.1695154375499995E-4</v>
      </c>
      <c r="AC1972">
        <v>8.4080013359469804E-7</v>
      </c>
      <c r="AD1972">
        <v>0.157808628020808</v>
      </c>
      <c r="AE1972">
        <v>0.157700022665513</v>
      </c>
      <c r="AF1972">
        <v>0.157808628020808</v>
      </c>
      <c r="AH1972">
        <v>452.70091634340099</v>
      </c>
      <c r="AI1972">
        <v>17.07</v>
      </c>
      <c r="AJ1972">
        <v>459.49143008855202</v>
      </c>
      <c r="AK1972">
        <v>445.91040259825002</v>
      </c>
      <c r="AL1972">
        <v>6.7515432098759996E-4</v>
      </c>
      <c r="AM1972">
        <v>5.0981040564370003E-4</v>
      </c>
      <c r="AN1972">
        <v>2.19182178951224E-2</v>
      </c>
      <c r="AO1972">
        <v>-3.9970192711180597E-9</v>
      </c>
      <c r="AP1972">
        <v>2.1918213898103101E-2</v>
      </c>
      <c r="AR1972">
        <v>0.10999558305352</v>
      </c>
      <c r="AS1972">
        <v>1.0417003588892999</v>
      </c>
      <c r="AT1972">
        <v>1.0086771421123299</v>
      </c>
      <c r="AU1972">
        <v>0.73535621916976401</v>
      </c>
      <c r="AV1972">
        <v>483.33164490661102</v>
      </c>
      <c r="AW1972">
        <v>6.4965665323429996E-4</v>
      </c>
      <c r="AX1972" s="98">
        <v>0.73535621916976401</v>
      </c>
      <c r="AY1972">
        <v>0.113740808133258</v>
      </c>
      <c r="BD1972" s="95">
        <v>45548</v>
      </c>
    </row>
    <row r="1973" spans="1:56">
      <c r="A1973" t="s">
        <v>107</v>
      </c>
      <c r="B1973">
        <v>5627.75</v>
      </c>
      <c r="C1973">
        <v>0</v>
      </c>
      <c r="D1973">
        <v>12296.878000000001</v>
      </c>
      <c r="E1973" s="95">
        <v>45548</v>
      </c>
      <c r="F1973" t="s">
        <v>2122</v>
      </c>
      <c r="G1973" t="b">
        <v>0</v>
      </c>
      <c r="H1973" t="b">
        <v>0</v>
      </c>
      <c r="I1973" t="b">
        <v>0</v>
      </c>
      <c r="J1973" t="b">
        <v>0</v>
      </c>
      <c r="K1973" t="b">
        <v>0</v>
      </c>
      <c r="L1973">
        <v>5627.75</v>
      </c>
      <c r="M1973">
        <v>5627.75</v>
      </c>
      <c r="N1973" t="b">
        <v>0</v>
      </c>
      <c r="O1973">
        <v>5627.75</v>
      </c>
      <c r="P1973">
        <v>0.99828379091517805</v>
      </c>
      <c r="R1973">
        <v>12296.878000000001</v>
      </c>
      <c r="S1973">
        <v>12296.878000000001</v>
      </c>
      <c r="X1973">
        <v>5.5558582559670597E-2</v>
      </c>
      <c r="Y1973">
        <v>0.99835886587515899</v>
      </c>
      <c r="Z1973">
        <v>0.99835886587515899</v>
      </c>
      <c r="AA1973">
        <v>455.18393622006403</v>
      </c>
      <c r="AB1973">
        <v>-1.6424822606313E-3</v>
      </c>
      <c r="AC1973">
        <v>2.69774797648855E-6</v>
      </c>
      <c r="AD1973">
        <v>0.15393140985183201</v>
      </c>
      <c r="AE1973">
        <v>0.155775425074554</v>
      </c>
      <c r="AF1973">
        <v>0.155775425074554</v>
      </c>
      <c r="AH1973">
        <v>452.70091634340099</v>
      </c>
      <c r="AI1973">
        <v>17.07</v>
      </c>
      <c r="AJ1973">
        <v>459.49143008855202</v>
      </c>
      <c r="AK1973">
        <v>445.91040259825002</v>
      </c>
      <c r="AL1973">
        <v>5.0981040564370003E-4</v>
      </c>
      <c r="AM1973">
        <v>3.4446649029979998E-4</v>
      </c>
      <c r="AN1973">
        <v>1.4825146032741E-3</v>
      </c>
      <c r="AO1973">
        <v>-4.05380173873481E-11</v>
      </c>
      <c r="AP1973">
        <v>1.482514562736E-3</v>
      </c>
      <c r="AR1973">
        <v>0.10999558305352</v>
      </c>
      <c r="AS1973">
        <v>1.0417003588892999</v>
      </c>
      <c r="AT1973">
        <v>1.0108308946392299</v>
      </c>
      <c r="AU1973">
        <v>0.75135602804649904</v>
      </c>
      <c r="AV1973">
        <v>482.74757816666403</v>
      </c>
      <c r="AW1973">
        <v>-1.2084181660808001E-3</v>
      </c>
      <c r="AX1973" s="98">
        <v>0.75135602804649904</v>
      </c>
      <c r="AY1973">
        <v>0.113671995917976</v>
      </c>
      <c r="BD1973" s="95">
        <v>45548</v>
      </c>
    </row>
    <row r="1974" spans="1:56">
      <c r="A1974" t="s">
        <v>108</v>
      </c>
      <c r="B1974">
        <v>5640.1125000000002</v>
      </c>
      <c r="C1974">
        <v>0</v>
      </c>
      <c r="D1974">
        <v>12323.734</v>
      </c>
      <c r="E1974" s="95">
        <v>45548</v>
      </c>
      <c r="F1974" t="s">
        <v>2123</v>
      </c>
      <c r="G1974" t="b">
        <v>0</v>
      </c>
      <c r="H1974" t="b">
        <v>0</v>
      </c>
      <c r="I1974" t="b">
        <v>0</v>
      </c>
      <c r="J1974" t="b">
        <v>0</v>
      </c>
      <c r="K1974" t="b">
        <v>0</v>
      </c>
      <c r="L1974">
        <v>5640.1125000000002</v>
      </c>
      <c r="M1974">
        <v>5640.1125000000002</v>
      </c>
      <c r="N1974" t="b">
        <v>0</v>
      </c>
      <c r="O1974">
        <v>5640.1125000000002</v>
      </c>
      <c r="P1974">
        <v>1.0021967038336801</v>
      </c>
      <c r="R1974">
        <v>12323.734</v>
      </c>
      <c r="S1974">
        <v>12323.734</v>
      </c>
      <c r="X1974">
        <v>5.5558582559670597E-2</v>
      </c>
      <c r="Y1974">
        <v>1.0021839689716301</v>
      </c>
      <c r="Z1974">
        <v>1.0021839689716301</v>
      </c>
      <c r="AA1974">
        <v>456.17804381315602</v>
      </c>
      <c r="AB1974">
        <v>2.1815875780314999E-3</v>
      </c>
      <c r="AC1974">
        <v>4.75932436062145E-6</v>
      </c>
      <c r="AD1974">
        <v>0.15092022095452401</v>
      </c>
      <c r="AE1974">
        <v>0.15423964150181199</v>
      </c>
      <c r="AF1974">
        <v>0.15423964150181199</v>
      </c>
      <c r="AH1974">
        <v>452.70091634340099</v>
      </c>
      <c r="AI1974">
        <v>17.07</v>
      </c>
      <c r="AJ1974">
        <v>459.49143008855202</v>
      </c>
      <c r="AK1974">
        <v>445.91040259825002</v>
      </c>
      <c r="AL1974">
        <v>3.4446649029979998E-4</v>
      </c>
      <c r="AM1974">
        <v>1.7912257495590001E-4</v>
      </c>
      <c r="AN1974">
        <v>7.710320093147E-4</v>
      </c>
      <c r="AO1974">
        <v>0</v>
      </c>
      <c r="AP1974">
        <v>7.710320093147E-4</v>
      </c>
      <c r="AR1974">
        <v>0.10999558305352</v>
      </c>
      <c r="AS1974">
        <v>1.0417003588892999</v>
      </c>
      <c r="AT1974">
        <v>1.0114160222472699</v>
      </c>
      <c r="AU1974">
        <v>0.74667003799070697</v>
      </c>
      <c r="AV1974">
        <v>483.53951091865798</v>
      </c>
      <c r="AW1974">
        <v>1.6404696528999E-3</v>
      </c>
      <c r="AX1974" s="98">
        <v>0.74667003799070697</v>
      </c>
      <c r="AY1974">
        <v>0.113763441201696</v>
      </c>
      <c r="BD1974" s="95">
        <v>45548</v>
      </c>
    </row>
    <row r="1975" spans="1:56">
      <c r="A1975" t="s">
        <v>109</v>
      </c>
      <c r="B1975">
        <v>5625.0749999999998</v>
      </c>
      <c r="C1975">
        <v>0</v>
      </c>
      <c r="D1975">
        <v>12291.699000000001</v>
      </c>
      <c r="E1975" s="95">
        <v>45548</v>
      </c>
      <c r="F1975" t="s">
        <v>2124</v>
      </c>
      <c r="G1975" t="b">
        <v>0</v>
      </c>
      <c r="H1975" t="b">
        <v>0</v>
      </c>
      <c r="I1975" t="b">
        <v>0</v>
      </c>
      <c r="J1975" t="b">
        <v>0</v>
      </c>
      <c r="K1975" t="b">
        <v>0</v>
      </c>
      <c r="L1975">
        <v>5625.0749999999998</v>
      </c>
      <c r="M1975">
        <v>5625.0749999999998</v>
      </c>
      <c r="N1975" t="b">
        <v>0</v>
      </c>
      <c r="O1975">
        <v>5625.0749999999998</v>
      </c>
      <c r="P1975">
        <v>0.99733382977733098</v>
      </c>
      <c r="R1975">
        <v>12291.699000000001</v>
      </c>
      <c r="S1975">
        <v>12291.699000000001</v>
      </c>
      <c r="X1975">
        <v>5.5558582559670597E-2</v>
      </c>
      <c r="Y1975">
        <v>0.99740054434800296</v>
      </c>
      <c r="Z1975">
        <v>0.99740054434800296</v>
      </c>
      <c r="AA1975">
        <v>454.99222921885001</v>
      </c>
      <c r="AB1975">
        <v>-2.6028401032659001E-3</v>
      </c>
      <c r="AC1975">
        <v>6.7747766031697097E-6</v>
      </c>
      <c r="AD1975">
        <v>0.14875261565116801</v>
      </c>
      <c r="AE1975">
        <v>0.15308393834145001</v>
      </c>
      <c r="AF1975">
        <v>0.15308393834145001</v>
      </c>
      <c r="AH1975">
        <v>452.70091634340099</v>
      </c>
      <c r="AI1975">
        <v>17.07</v>
      </c>
      <c r="AJ1975">
        <v>459.49143008855202</v>
      </c>
      <c r="AK1975">
        <v>445.91040259825002</v>
      </c>
      <c r="AL1975">
        <v>1.7912257495590001E-4</v>
      </c>
      <c r="AM1975">
        <v>0</v>
      </c>
      <c r="AN1975">
        <v>0</v>
      </c>
      <c r="AO1975">
        <v>0</v>
      </c>
      <c r="AP1975">
        <v>0</v>
      </c>
      <c r="AR1975">
        <v>0.10999558305352</v>
      </c>
      <c r="AS1975">
        <v>1.0417003588892999</v>
      </c>
      <c r="AT1975">
        <v>1.0106382884920799</v>
      </c>
      <c r="AU1975">
        <v>0.75352485291678095</v>
      </c>
      <c r="AV1975">
        <v>482.60066038613797</v>
      </c>
      <c r="AW1975">
        <v>-1.9416211319237999E-3</v>
      </c>
      <c r="AX1975" s="98">
        <v>0.75352485291678095</v>
      </c>
      <c r="AY1975">
        <v>0.11397038546270299</v>
      </c>
      <c r="BD1975" s="95">
        <v>45548</v>
      </c>
    </row>
    <row r="1976" spans="1:56">
      <c r="A1976" t="s">
        <v>110</v>
      </c>
      <c r="B1976">
        <v>5631.3249999999998</v>
      </c>
      <c r="C1976">
        <v>0</v>
      </c>
      <c r="D1976">
        <v>12305.495999999999</v>
      </c>
      <c r="E1976" s="95">
        <v>45548</v>
      </c>
      <c r="F1976" t="s">
        <v>2125</v>
      </c>
      <c r="G1976" t="b">
        <v>0</v>
      </c>
      <c r="H1976" t="b">
        <v>0</v>
      </c>
      <c r="I1976" t="b">
        <v>0</v>
      </c>
      <c r="J1976" t="b">
        <v>0</v>
      </c>
      <c r="K1976" t="b">
        <v>0</v>
      </c>
      <c r="L1976">
        <v>5631.3249999999998</v>
      </c>
      <c r="M1976">
        <v>5631.3249999999998</v>
      </c>
      <c r="N1976" t="b">
        <v>0</v>
      </c>
      <c r="O1976">
        <v>5631.3249999999998</v>
      </c>
      <c r="P1976">
        <v>1.00111109629649</v>
      </c>
      <c r="R1976">
        <v>12305.495999999999</v>
      </c>
      <c r="S1976">
        <v>12305.495999999999</v>
      </c>
      <c r="T1976">
        <v>45548</v>
      </c>
      <c r="U1976">
        <v>12305.495999999999</v>
      </c>
      <c r="W1976">
        <v>6.2121997795996003E-2</v>
      </c>
      <c r="X1976">
        <v>5.5558582559670597E-2</v>
      </c>
      <c r="Y1976">
        <v>1.0011224648439501</v>
      </c>
      <c r="Z1976">
        <v>1.0011224648439501</v>
      </c>
      <c r="AA1976">
        <v>455.502942000421</v>
      </c>
      <c r="AB1976">
        <v>1.1218353513053E-3</v>
      </c>
      <c r="AC1976">
        <v>1.25851455543831E-6</v>
      </c>
      <c r="AD1976">
        <v>0.14468207008412601</v>
      </c>
      <c r="AE1976">
        <v>0.15099090039819901</v>
      </c>
      <c r="AF1976">
        <v>0.15099090039819901</v>
      </c>
      <c r="AG1976">
        <v>455.502942000421</v>
      </c>
      <c r="AH1976">
        <v>452.70091634340099</v>
      </c>
      <c r="AI1976">
        <v>17.07</v>
      </c>
      <c r="AJ1976">
        <v>459.49143008855202</v>
      </c>
      <c r="AK1976">
        <v>445.91040259825002</v>
      </c>
      <c r="AL1976">
        <v>0</v>
      </c>
      <c r="AN1976">
        <v>0</v>
      </c>
      <c r="AO1976">
        <v>0</v>
      </c>
      <c r="AP1976">
        <v>0</v>
      </c>
      <c r="AQ1976">
        <v>0.110126193101557</v>
      </c>
      <c r="AR1976">
        <v>0.10999558305352</v>
      </c>
      <c r="AS1976">
        <v>1.0417003588892999</v>
      </c>
      <c r="AT1976">
        <v>1.0088737188211401</v>
      </c>
      <c r="AU1976">
        <v>0.75788798564647397</v>
      </c>
      <c r="AV1976">
        <v>483.00863594812398</v>
      </c>
      <c r="AW1976">
        <v>8.4536884317370001E-4</v>
      </c>
      <c r="AX1976" s="98">
        <v>0.75788798564647397</v>
      </c>
      <c r="AY1976">
        <v>0.11399537361307401</v>
      </c>
      <c r="AZ1976">
        <v>45548</v>
      </c>
      <c r="BA1976">
        <v>483.00863594812398</v>
      </c>
      <c r="BB1976">
        <v>483.00862713228798</v>
      </c>
      <c r="BC1976">
        <v>8.8158350308731298E-6</v>
      </c>
      <c r="BD1976" s="95">
        <v>45548</v>
      </c>
    </row>
    <row r="1977" spans="1:56">
      <c r="A1977" t="s">
        <v>104</v>
      </c>
      <c r="B1977">
        <v>5627.95</v>
      </c>
      <c r="C1977">
        <v>0</v>
      </c>
      <c r="D1977">
        <v>12298.021000000001</v>
      </c>
      <c r="E1977" s="95">
        <v>45551</v>
      </c>
      <c r="F1977" t="s">
        <v>2126</v>
      </c>
      <c r="G1977" t="b">
        <v>0</v>
      </c>
      <c r="H1977" t="b">
        <v>1</v>
      </c>
      <c r="I1977" t="b">
        <v>0</v>
      </c>
      <c r="J1977" t="b">
        <v>0</v>
      </c>
      <c r="K1977" t="b">
        <v>0</v>
      </c>
      <c r="L1977">
        <v>5627.95</v>
      </c>
      <c r="M1977">
        <v>5627.95</v>
      </c>
      <c r="N1977" t="b">
        <v>0</v>
      </c>
      <c r="O1977">
        <v>5627.95</v>
      </c>
      <c r="P1977">
        <v>0.99940067390889298</v>
      </c>
      <c r="R1977">
        <v>12298.021000000001</v>
      </c>
      <c r="S1977">
        <v>12298.021000000001</v>
      </c>
      <c r="X1977">
        <v>6.2121997795996003E-2</v>
      </c>
      <c r="Y1977">
        <v>0.99887486453519703</v>
      </c>
      <c r="Z1977">
        <v>0.99887486453519703</v>
      </c>
      <c r="AA1977">
        <v>454.99043948605498</v>
      </c>
      <c r="AB1977">
        <v>-1.1257689048914E-3</v>
      </c>
      <c r="AC1977">
        <v>1.2673556272205E-6</v>
      </c>
      <c r="AD1977">
        <v>0.14075178236592001</v>
      </c>
      <c r="AE1977">
        <v>0.14893412269442999</v>
      </c>
      <c r="AF1977">
        <v>0.14893412269442999</v>
      </c>
      <c r="AH1977">
        <v>455.502942000421</v>
      </c>
      <c r="AI1977">
        <v>16.559999999999999</v>
      </c>
      <c r="AJ1977">
        <v>462.33548613042802</v>
      </c>
      <c r="AK1977">
        <v>448.670397870415</v>
      </c>
      <c r="AL1977">
        <v>1.0058421516754E-3</v>
      </c>
      <c r="AM1977">
        <v>8.4049823633150001E-4</v>
      </c>
      <c r="AN1977">
        <v>4.2917828495800002E-4</v>
      </c>
      <c r="AO1977">
        <v>-1.7730208251267999E-3</v>
      </c>
      <c r="AP1977">
        <v>-1.3438425401687999E-3</v>
      </c>
      <c r="AR1977">
        <v>0.110126193101557</v>
      </c>
      <c r="AS1977">
        <v>1.0406563870527501</v>
      </c>
      <c r="AT1977">
        <v>1.00866022407107</v>
      </c>
      <c r="AU1977">
        <v>0.76823123421520301</v>
      </c>
      <c r="AV1977">
        <v>482.57613666391899</v>
      </c>
      <c r="AW1977">
        <v>-8.9542764252210005E-4</v>
      </c>
      <c r="AX1977" s="98">
        <v>0.76823123421520301</v>
      </c>
      <c r="AY1977">
        <v>0.11227205849215501</v>
      </c>
      <c r="BD1977" s="95">
        <v>45551</v>
      </c>
    </row>
    <row r="1978" spans="1:56">
      <c r="A1978" t="s">
        <v>105</v>
      </c>
      <c r="B1978">
        <v>5618.95</v>
      </c>
      <c r="C1978">
        <v>0</v>
      </c>
      <c r="D1978">
        <v>12279.342000000001</v>
      </c>
      <c r="E1978" s="95">
        <v>45551</v>
      </c>
      <c r="F1978" t="s">
        <v>2127</v>
      </c>
      <c r="G1978" t="b">
        <v>0</v>
      </c>
      <c r="H1978" t="b">
        <v>1</v>
      </c>
      <c r="I1978" t="b">
        <v>0</v>
      </c>
      <c r="J1978" t="b">
        <v>0</v>
      </c>
      <c r="K1978" t="b">
        <v>0</v>
      </c>
      <c r="L1978">
        <v>5618.95</v>
      </c>
      <c r="M1978">
        <v>5618.95</v>
      </c>
      <c r="N1978" t="b">
        <v>0</v>
      </c>
      <c r="O1978">
        <v>5618.95</v>
      </c>
      <c r="P1978">
        <v>0.99840083867127405</v>
      </c>
      <c r="R1978">
        <v>12279.342000000001</v>
      </c>
      <c r="S1978">
        <v>12279.342000000001</v>
      </c>
      <c r="X1978">
        <v>6.2121997795996003E-2</v>
      </c>
      <c r="Y1978">
        <v>0.998481137737527</v>
      </c>
      <c r="Z1978">
        <v>0.998481137737527</v>
      </c>
      <c r="AA1978">
        <v>454.29937167773301</v>
      </c>
      <c r="AB1978">
        <v>-1.5200169030671999E-3</v>
      </c>
      <c r="AC1978">
        <v>2.3104513856102998E-6</v>
      </c>
      <c r="AD1978">
        <v>0.13735697492113499</v>
      </c>
      <c r="AE1978">
        <v>0.147099288927592</v>
      </c>
      <c r="AF1978">
        <v>0.147099288927592</v>
      </c>
      <c r="AH1978">
        <v>455.502942000421</v>
      </c>
      <c r="AI1978">
        <v>16.559999999999999</v>
      </c>
      <c r="AJ1978">
        <v>462.33548613042802</v>
      </c>
      <c r="AK1978">
        <v>448.670397870415</v>
      </c>
      <c r="AL1978">
        <v>8.4049823633150001E-4</v>
      </c>
      <c r="AM1978">
        <v>6.7515432098759996E-4</v>
      </c>
      <c r="AN1978">
        <v>2.32195061878356E-5</v>
      </c>
      <c r="AO1978">
        <v>-1.8676372363209E-3</v>
      </c>
      <c r="AP1978">
        <v>-1.8444177301330999E-3</v>
      </c>
      <c r="AR1978">
        <v>0.110126193101557</v>
      </c>
      <c r="AS1978">
        <v>1.0406563870527501</v>
      </c>
      <c r="AT1978">
        <v>1.0231714246544401</v>
      </c>
      <c r="AU1978">
        <v>0.79004536842557305</v>
      </c>
      <c r="AV1978">
        <v>482.01199606653103</v>
      </c>
      <c r="AW1978">
        <v>-1.1690188439235001E-3</v>
      </c>
      <c r="AX1978" s="98">
        <v>0.79004536842557305</v>
      </c>
      <c r="AY1978">
        <v>0.11221736610836799</v>
      </c>
      <c r="BD1978" s="95">
        <v>45551</v>
      </c>
    </row>
    <row r="1979" spans="1:56">
      <c r="A1979" t="s">
        <v>106</v>
      </c>
      <c r="B1979">
        <v>5618.6875</v>
      </c>
      <c r="C1979">
        <v>0</v>
      </c>
      <c r="D1979">
        <v>12278.072</v>
      </c>
      <c r="E1979" s="95">
        <v>45551</v>
      </c>
      <c r="F1979" t="s">
        <v>2128</v>
      </c>
      <c r="G1979" t="b">
        <v>0</v>
      </c>
      <c r="H1979" t="b">
        <v>1</v>
      </c>
      <c r="I1979" t="b">
        <v>0</v>
      </c>
      <c r="J1979" t="b">
        <v>0</v>
      </c>
      <c r="K1979" t="b">
        <v>0</v>
      </c>
      <c r="L1979">
        <v>5618.6875</v>
      </c>
      <c r="M1979">
        <v>5618.6875</v>
      </c>
      <c r="N1979" t="b">
        <v>0</v>
      </c>
      <c r="O1979">
        <v>5618.6875</v>
      </c>
      <c r="P1979">
        <v>0.99995328308669695</v>
      </c>
      <c r="R1979">
        <v>12278.072</v>
      </c>
      <c r="S1979">
        <v>12278.072</v>
      </c>
      <c r="X1979">
        <v>6.2121997795996003E-2</v>
      </c>
      <c r="Y1979">
        <v>0.99989657426269196</v>
      </c>
      <c r="Z1979">
        <v>0.99989657426269196</v>
      </c>
      <c r="AA1979">
        <v>454.25238543025898</v>
      </c>
      <c r="AB1979">
        <v>-1.034310861178E-4</v>
      </c>
      <c r="AC1979">
        <v>1.0697989575519801E-8</v>
      </c>
      <c r="AD1979">
        <v>0.13317677921144</v>
      </c>
      <c r="AE1979">
        <v>0.144877951795715</v>
      </c>
      <c r="AF1979">
        <v>0.144877951795715</v>
      </c>
      <c r="AH1979">
        <v>455.502942000421</v>
      </c>
      <c r="AI1979">
        <v>16.559999999999999</v>
      </c>
      <c r="AJ1979">
        <v>462.33548613042802</v>
      </c>
      <c r="AK1979">
        <v>448.670397870415</v>
      </c>
      <c r="AL1979">
        <v>6.7515432098759996E-4</v>
      </c>
      <c r="AM1979">
        <v>5.0981040564370003E-4</v>
      </c>
      <c r="AN1979">
        <v>1.20684054851863E-6</v>
      </c>
      <c r="AO1979">
        <v>-4.6868711128910003E-4</v>
      </c>
      <c r="AP1979">
        <v>-4.674802707405E-4</v>
      </c>
      <c r="AR1979">
        <v>0.110126193101557</v>
      </c>
      <c r="AS1979">
        <v>1.0406563870527501</v>
      </c>
      <c r="AT1979">
        <v>1.02362500310009</v>
      </c>
      <c r="AU1979">
        <v>0.80025455061482198</v>
      </c>
      <c r="AV1979">
        <v>481.972118277569</v>
      </c>
      <c r="AW1979">
        <v>-8.2731942954716796E-5</v>
      </c>
      <c r="AX1979" s="98">
        <v>0.80025455061482198</v>
      </c>
      <c r="AY1979">
        <v>0.112144133710024</v>
      </c>
      <c r="BD1979" s="95">
        <v>45551</v>
      </c>
    </row>
    <row r="1980" spans="1:56">
      <c r="A1980" t="s">
        <v>107</v>
      </c>
      <c r="B1980">
        <v>5622.9250000000002</v>
      </c>
      <c r="C1980">
        <v>0</v>
      </c>
      <c r="D1980">
        <v>12287.674999999999</v>
      </c>
      <c r="E1980" s="95">
        <v>45551</v>
      </c>
      <c r="F1980" t="s">
        <v>2129</v>
      </c>
      <c r="G1980" t="b">
        <v>0</v>
      </c>
      <c r="H1980" t="b">
        <v>1</v>
      </c>
      <c r="I1980" t="b">
        <v>0</v>
      </c>
      <c r="J1980" t="b">
        <v>0</v>
      </c>
      <c r="K1980" t="b">
        <v>0</v>
      </c>
      <c r="L1980">
        <v>5622.9250000000002</v>
      </c>
      <c r="M1980">
        <v>5622.9250000000002</v>
      </c>
      <c r="N1980" t="b">
        <v>0</v>
      </c>
      <c r="O1980">
        <v>5622.9250000000002</v>
      </c>
      <c r="P1980">
        <v>1.0007541796905399</v>
      </c>
      <c r="R1980">
        <v>12287.674999999999</v>
      </c>
      <c r="S1980">
        <v>12287.674999999999</v>
      </c>
      <c r="X1980">
        <v>6.2121997795996003E-2</v>
      </c>
      <c r="Y1980">
        <v>1.00078212605366</v>
      </c>
      <c r="Z1980">
        <v>1.00078212605366</v>
      </c>
      <c r="AA1980">
        <v>454.60766805584501</v>
      </c>
      <c r="AB1980">
        <v>7.8182035247249999E-4</v>
      </c>
      <c r="AC1980">
        <v>6.1124306354024503E-7</v>
      </c>
      <c r="AD1980">
        <v>0.12936995484156999</v>
      </c>
      <c r="AE1980">
        <v>0.142801538058763</v>
      </c>
      <c r="AF1980">
        <v>0.142801538058763</v>
      </c>
      <c r="AH1980">
        <v>455.502942000421</v>
      </c>
      <c r="AI1980">
        <v>16.559999999999999</v>
      </c>
      <c r="AJ1980">
        <v>462.33548613042802</v>
      </c>
      <c r="AK1980">
        <v>448.670397870415</v>
      </c>
      <c r="AL1980">
        <v>5.0981040564370003E-4</v>
      </c>
      <c r="AM1980">
        <v>3.4446649029979998E-4</v>
      </c>
      <c r="AN1980">
        <v>2.0937066118712302E-8</v>
      </c>
      <c r="AO1980">
        <v>-9.3944338457330207E-6</v>
      </c>
      <c r="AP1980">
        <v>-9.3734967796143E-6</v>
      </c>
      <c r="AR1980">
        <v>0.110126193101557</v>
      </c>
      <c r="AS1980">
        <v>1.0406563870527501</v>
      </c>
      <c r="AT1980">
        <v>1.0242316784534999</v>
      </c>
      <c r="AU1980">
        <v>0.81300599271473395</v>
      </c>
      <c r="AV1980">
        <v>482.27317001044003</v>
      </c>
      <c r="AW1980">
        <v>6.2462478939120003E-4</v>
      </c>
      <c r="AX1980" s="98">
        <v>0.81300599271473395</v>
      </c>
      <c r="AY1980">
        <v>0.112160190463305</v>
      </c>
      <c r="BD1980" s="95">
        <v>45551</v>
      </c>
    </row>
    <row r="1981" spans="1:56">
      <c r="A1981" t="s">
        <v>108</v>
      </c>
      <c r="B1981">
        <v>5633.1875</v>
      </c>
      <c r="C1981">
        <v>0</v>
      </c>
      <c r="D1981">
        <v>12311.105</v>
      </c>
      <c r="E1981" s="95">
        <v>45551</v>
      </c>
      <c r="F1981" t="s">
        <v>2130</v>
      </c>
      <c r="G1981" t="b">
        <v>0</v>
      </c>
      <c r="H1981" t="b">
        <v>1</v>
      </c>
      <c r="I1981" t="b">
        <v>0</v>
      </c>
      <c r="J1981" t="b">
        <v>0</v>
      </c>
      <c r="K1981" t="b">
        <v>0</v>
      </c>
      <c r="L1981">
        <v>5633.1875</v>
      </c>
      <c r="M1981">
        <v>5633.1875</v>
      </c>
      <c r="N1981" t="b">
        <v>0</v>
      </c>
      <c r="O1981">
        <v>5633.1875</v>
      </c>
      <c r="P1981">
        <v>1.0018251177100801</v>
      </c>
      <c r="R1981">
        <v>12311.105</v>
      </c>
      <c r="S1981">
        <v>12311.105</v>
      </c>
      <c r="X1981">
        <v>6.2121997795996003E-2</v>
      </c>
      <c r="Y1981">
        <v>1.0019067887130799</v>
      </c>
      <c r="Z1981">
        <v>1.0019067887130799</v>
      </c>
      <c r="AA1981">
        <v>455.47450882617301</v>
      </c>
      <c r="AB1981">
        <v>1.9049730991106001E-3</v>
      </c>
      <c r="AC1981">
        <v>3.6289225083352298E-6</v>
      </c>
      <c r="AD1981">
        <v>0.12695068042767399</v>
      </c>
      <c r="AE1981">
        <v>0.14132428479539899</v>
      </c>
      <c r="AF1981">
        <v>0.14132428479539899</v>
      </c>
      <c r="AH1981">
        <v>455.502942000421</v>
      </c>
      <c r="AI1981">
        <v>16.559999999999999</v>
      </c>
      <c r="AJ1981">
        <v>462.33548613042802</v>
      </c>
      <c r="AK1981">
        <v>448.670397870415</v>
      </c>
      <c r="AL1981">
        <v>3.4446649029979998E-4</v>
      </c>
      <c r="AM1981">
        <v>1.2400793650789999E-4</v>
      </c>
      <c r="AN1981">
        <v>2.60356390018035E-16</v>
      </c>
      <c r="AO1981">
        <v>-1.11022302462515E-16</v>
      </c>
      <c r="AP1981">
        <v>1.49334087555519E-16</v>
      </c>
      <c r="AR1981">
        <v>0.110126193101557</v>
      </c>
      <c r="AS1981">
        <v>1.0406563870527501</v>
      </c>
      <c r="AT1981">
        <v>1.0240987249799101</v>
      </c>
      <c r="AU1981">
        <v>0.82472048252187502</v>
      </c>
      <c r="AV1981">
        <v>483.02023970212701</v>
      </c>
      <c r="AW1981">
        <v>1.5490592015945E-3</v>
      </c>
      <c r="AX1981" s="98">
        <v>0.82472048252187502</v>
      </c>
      <c r="AY1981">
        <v>0.112191625170594</v>
      </c>
      <c r="BD1981" s="95">
        <v>45551</v>
      </c>
    </row>
    <row r="1982" spans="1:56">
      <c r="A1982" t="s">
        <v>109</v>
      </c>
      <c r="B1982">
        <v>5633.9958333300001</v>
      </c>
      <c r="C1982">
        <v>5695.1374999999998</v>
      </c>
      <c r="D1982">
        <v>12312.3905</v>
      </c>
      <c r="E1982" s="95">
        <v>45551</v>
      </c>
      <c r="F1982" t="s">
        <v>2131</v>
      </c>
      <c r="G1982" t="b">
        <v>0</v>
      </c>
      <c r="H1982" t="b">
        <v>1</v>
      </c>
      <c r="I1982" t="b">
        <v>0</v>
      </c>
      <c r="J1982" t="b">
        <v>0</v>
      </c>
      <c r="K1982" t="b">
        <v>0</v>
      </c>
      <c r="L1982">
        <v>5633.9958333300001</v>
      </c>
      <c r="M1982">
        <v>5633.9958333300001</v>
      </c>
      <c r="N1982" t="b">
        <v>0</v>
      </c>
      <c r="O1982">
        <v>5633.9958333300001</v>
      </c>
      <c r="P1982">
        <v>0.99994349483840095</v>
      </c>
      <c r="R1982">
        <v>12312.3905</v>
      </c>
      <c r="S1982">
        <v>12312.3905</v>
      </c>
      <c r="X1982">
        <v>6.2121997795996003E-2</v>
      </c>
      <c r="Y1982">
        <v>1.0001044179218599</v>
      </c>
      <c r="Z1982">
        <v>1.0001044179218599</v>
      </c>
      <c r="AA1982">
        <v>455.522068527849</v>
      </c>
      <c r="AB1982">
        <v>1.044124706963E-4</v>
      </c>
      <c r="AC1982">
        <v>1.0901964036919201E-8</v>
      </c>
      <c r="AD1982">
        <v>0.123087938520637</v>
      </c>
      <c r="AE1982">
        <v>0.13919035096112101</v>
      </c>
      <c r="AF1982">
        <v>0.13919035096112101</v>
      </c>
      <c r="AH1982">
        <v>455.502942000421</v>
      </c>
      <c r="AI1982">
        <v>16.559999999999999</v>
      </c>
      <c r="AJ1982">
        <v>462.33548613042802</v>
      </c>
      <c r="AK1982">
        <v>448.670397870415</v>
      </c>
      <c r="AL1982">
        <v>1.2400793650789999E-4</v>
      </c>
      <c r="AM1982">
        <v>0</v>
      </c>
      <c r="AN1982">
        <v>0</v>
      </c>
      <c r="AO1982">
        <v>0</v>
      </c>
      <c r="AP1982">
        <v>0</v>
      </c>
      <c r="AR1982">
        <v>0.110126193101557</v>
      </c>
      <c r="AS1982">
        <v>1.0406563870527501</v>
      </c>
      <c r="AT1982">
        <v>1.0238383335277099</v>
      </c>
      <c r="AU1982">
        <v>0.83312934168494801</v>
      </c>
      <c r="AV1982">
        <v>483.06142911443601</v>
      </c>
      <c r="AW1982">
        <v>8.5274712990690506E-5</v>
      </c>
      <c r="AX1982" s="98">
        <v>0.83312934168494801</v>
      </c>
      <c r="AY1982">
        <v>0.112176141900081</v>
      </c>
      <c r="BD1982" s="95">
        <v>45551</v>
      </c>
    </row>
    <row r="1983" spans="1:56">
      <c r="A1983" t="s">
        <v>110</v>
      </c>
      <c r="B1983">
        <v>0</v>
      </c>
      <c r="C1983">
        <v>5700.45</v>
      </c>
      <c r="D1983">
        <v>12322.597</v>
      </c>
      <c r="E1983" s="95">
        <v>45551</v>
      </c>
      <c r="F1983" t="s">
        <v>2132</v>
      </c>
      <c r="G1983" t="b">
        <v>0</v>
      </c>
      <c r="H1983" t="b">
        <v>1</v>
      </c>
      <c r="I1983" t="b">
        <v>0</v>
      </c>
      <c r="J1983" t="b">
        <v>0</v>
      </c>
      <c r="K1983" t="b">
        <v>0</v>
      </c>
      <c r="L1983">
        <v>0</v>
      </c>
      <c r="M1983">
        <v>5700.45</v>
      </c>
      <c r="N1983" t="b">
        <v>1</v>
      </c>
      <c r="O1983">
        <v>5700.45</v>
      </c>
      <c r="P1983">
        <v>1.00093281329906</v>
      </c>
      <c r="R1983">
        <v>12322.597</v>
      </c>
      <c r="S1983">
        <v>12322.597</v>
      </c>
      <c r="T1983">
        <v>45551</v>
      </c>
      <c r="U1983">
        <v>12322.597</v>
      </c>
      <c r="W1983">
        <v>5.64356332983127E-2</v>
      </c>
      <c r="X1983">
        <v>6.2121997795996003E-2</v>
      </c>
      <c r="Y1983">
        <v>1.0008289616870001</v>
      </c>
      <c r="Z1983">
        <v>1.0008289616870001</v>
      </c>
      <c r="AA1983">
        <v>455.89967887024602</v>
      </c>
      <c r="AB1983">
        <v>8.2861828803360005E-4</v>
      </c>
      <c r="AC1983">
        <v>6.8660826726383302E-7</v>
      </c>
      <c r="AD1983">
        <v>0.11964227008759</v>
      </c>
      <c r="AE1983">
        <v>0.13721906025098399</v>
      </c>
      <c r="AF1983">
        <v>0.13721906025098399</v>
      </c>
      <c r="AG1983">
        <v>455.89967887024602</v>
      </c>
      <c r="AH1983">
        <v>455.502942000421</v>
      </c>
      <c r="AI1983">
        <v>16.559999999999999</v>
      </c>
      <c r="AJ1983">
        <v>462.33548613042802</v>
      </c>
      <c r="AK1983">
        <v>448.670397870415</v>
      </c>
      <c r="AL1983">
        <v>0</v>
      </c>
      <c r="AN1983">
        <v>0</v>
      </c>
      <c r="AO1983">
        <v>0</v>
      </c>
      <c r="AP1983">
        <v>0</v>
      </c>
      <c r="AQ1983">
        <v>0.10982851560854499</v>
      </c>
      <c r="AR1983">
        <v>0.110126193101557</v>
      </c>
      <c r="AS1983">
        <v>1.0406563870527501</v>
      </c>
      <c r="AT1983">
        <v>1.0239666076052301</v>
      </c>
      <c r="AU1983">
        <v>0.84600806781134996</v>
      </c>
      <c r="AV1983">
        <v>483.39442482089498</v>
      </c>
      <c r="AW1983">
        <v>6.8934443196770005E-4</v>
      </c>
      <c r="AX1983" s="98">
        <v>0.84600806781134996</v>
      </c>
      <c r="AY1983">
        <v>0.112148012838388</v>
      </c>
      <c r="AZ1983">
        <v>45551</v>
      </c>
      <c r="BA1983">
        <v>483.39442482089498</v>
      </c>
      <c r="BB1983">
        <v>483.39441599711898</v>
      </c>
      <c r="BC1983">
        <v>8.8237756017406304E-6</v>
      </c>
      <c r="BD1983" s="95">
        <v>45551</v>
      </c>
    </row>
    <row r="1984" spans="1:56">
      <c r="A1984" t="s">
        <v>104</v>
      </c>
      <c r="B1984">
        <v>5719.0625</v>
      </c>
      <c r="C1984">
        <v>5719.0625</v>
      </c>
      <c r="D1984">
        <v>12366.188</v>
      </c>
      <c r="E1984" s="95">
        <v>45552</v>
      </c>
      <c r="F1984" t="s">
        <v>2133</v>
      </c>
      <c r="G1984" t="b">
        <v>0</v>
      </c>
      <c r="H1984" t="b">
        <v>0</v>
      </c>
      <c r="I1984" t="b">
        <v>0</v>
      </c>
      <c r="J1984" t="b">
        <v>1</v>
      </c>
      <c r="K1984" t="b">
        <v>0</v>
      </c>
      <c r="L1984">
        <v>5719.0625</v>
      </c>
      <c r="M1984">
        <v>5719.0625</v>
      </c>
      <c r="N1984" t="b">
        <v>1</v>
      </c>
      <c r="O1984">
        <v>5719.0625</v>
      </c>
      <c r="P1984">
        <v>1.00326509310668</v>
      </c>
      <c r="R1984">
        <v>12366.188</v>
      </c>
      <c r="S1984">
        <v>12366.188</v>
      </c>
      <c r="X1984">
        <v>5.64356332983127E-2</v>
      </c>
      <c r="Y1984">
        <v>1.0033807191857</v>
      </c>
      <c r="Z1984">
        <v>1.0033807191857</v>
      </c>
      <c r="AA1984">
        <v>457.44094766135998</v>
      </c>
      <c r="AB1984">
        <v>3.3750174017396998E-3</v>
      </c>
      <c r="AC1984">
        <v>1.1390742462045799E-5</v>
      </c>
      <c r="AD1984">
        <v>0.12108266848063801</v>
      </c>
      <c r="AE1984">
        <v>0.137357185732563</v>
      </c>
      <c r="AF1984">
        <v>0.137357185732563</v>
      </c>
      <c r="AH1984">
        <v>455.89967887024602</v>
      </c>
      <c r="AI1984">
        <v>17.14</v>
      </c>
      <c r="AJ1984">
        <v>462.73817405329902</v>
      </c>
      <c r="AK1984">
        <v>449.061183687192</v>
      </c>
      <c r="AL1984">
        <v>1.0058421516754E-3</v>
      </c>
      <c r="AM1984">
        <v>8.4049823633150001E-4</v>
      </c>
      <c r="AN1984">
        <v>1.0318899936617E-2</v>
      </c>
      <c r="AO1984">
        <v>-9.8357967117768106E-5</v>
      </c>
      <c r="AP1984">
        <v>1.0220541969499199E-2</v>
      </c>
      <c r="AR1984">
        <v>0.10982851560854499</v>
      </c>
      <c r="AS1984">
        <v>1.0430324105190001</v>
      </c>
      <c r="AT1984">
        <v>1.02419956173634</v>
      </c>
      <c r="AU1984">
        <v>0.85835706340099505</v>
      </c>
      <c r="AV1984">
        <v>484.76967805255401</v>
      </c>
      <c r="AW1984">
        <v>2.8449919176640002E-3</v>
      </c>
      <c r="AX1984" s="98">
        <v>0.85835706340099505</v>
      </c>
      <c r="AY1984">
        <v>0.1125800403646</v>
      </c>
      <c r="BD1984" s="95">
        <v>45552</v>
      </c>
    </row>
    <row r="1985" spans="1:56">
      <c r="A1985" t="s">
        <v>105</v>
      </c>
      <c r="B1985">
        <v>5734.0874999999996</v>
      </c>
      <c r="C1985">
        <v>5734.0874999999996</v>
      </c>
      <c r="D1985">
        <v>12398.638000000001</v>
      </c>
      <c r="E1985" s="95">
        <v>45552</v>
      </c>
      <c r="F1985" t="s">
        <v>2134</v>
      </c>
      <c r="G1985" t="b">
        <v>0</v>
      </c>
      <c r="H1985" t="b">
        <v>0</v>
      </c>
      <c r="I1985" t="b">
        <v>0</v>
      </c>
      <c r="J1985" t="b">
        <v>1</v>
      </c>
      <c r="K1985" t="b">
        <v>0</v>
      </c>
      <c r="L1985">
        <v>5734.0874999999996</v>
      </c>
      <c r="M1985">
        <v>5734.0874999999996</v>
      </c>
      <c r="N1985" t="b">
        <v>1</v>
      </c>
      <c r="O1985">
        <v>5734.0874999999996</v>
      </c>
      <c r="P1985">
        <v>1.0026271788426799</v>
      </c>
      <c r="R1985">
        <v>12398.638000000001</v>
      </c>
      <c r="S1985">
        <v>12398.638000000001</v>
      </c>
      <c r="X1985">
        <v>5.64356332983127E-2</v>
      </c>
      <c r="Y1985">
        <v>1.0026240907869099</v>
      </c>
      <c r="Z1985">
        <v>1.0026240907869099</v>
      </c>
      <c r="AA1985">
        <v>458.64131423767299</v>
      </c>
      <c r="AB1985">
        <v>2.6206538718865002E-3</v>
      </c>
      <c r="AC1985">
        <v>6.8678267162337299E-6</v>
      </c>
      <c r="AD1985">
        <v>0.12045016658209599</v>
      </c>
      <c r="AE1985">
        <v>0.136617831808376</v>
      </c>
      <c r="AF1985">
        <v>0.136617831808376</v>
      </c>
      <c r="AH1985">
        <v>455.89967887024602</v>
      </c>
      <c r="AI1985">
        <v>17.14</v>
      </c>
      <c r="AJ1985">
        <v>462.73817405329902</v>
      </c>
      <c r="AK1985">
        <v>449.061183687192</v>
      </c>
      <c r="AL1985">
        <v>8.4049823633150001E-4</v>
      </c>
      <c r="AM1985">
        <v>6.7515432098759996E-4</v>
      </c>
      <c r="AN1985">
        <v>2.3045098606925499E-2</v>
      </c>
      <c r="AO1985">
        <v>-1.05785852289042E-6</v>
      </c>
      <c r="AP1985">
        <v>2.3044040748402699E-2</v>
      </c>
      <c r="AR1985">
        <v>0.10982851560854499</v>
      </c>
      <c r="AS1985">
        <v>1.0430324105190001</v>
      </c>
      <c r="AT1985">
        <v>1.02060934804832</v>
      </c>
      <c r="AU1985">
        <v>0.86303293958438498</v>
      </c>
      <c r="AV1985">
        <v>485.86134992956602</v>
      </c>
      <c r="AW1985">
        <v>2.2519392743316001E-3</v>
      </c>
      <c r="AX1985" s="98">
        <v>0.86303293958438498</v>
      </c>
      <c r="AY1985">
        <v>0.11284745473897501</v>
      </c>
      <c r="BD1985" s="95">
        <v>45552</v>
      </c>
    </row>
    <row r="1986" spans="1:56">
      <c r="A1986" t="s">
        <v>106</v>
      </c>
      <c r="B1986">
        <v>5720.6</v>
      </c>
      <c r="C1986">
        <v>5720.6</v>
      </c>
      <c r="D1986">
        <v>12368.752</v>
      </c>
      <c r="E1986" s="95">
        <v>45552</v>
      </c>
      <c r="F1986" t="s">
        <v>2135</v>
      </c>
      <c r="G1986" t="b">
        <v>0</v>
      </c>
      <c r="H1986" t="b">
        <v>0</v>
      </c>
      <c r="I1986" t="b">
        <v>0</v>
      </c>
      <c r="J1986" t="b">
        <v>1</v>
      </c>
      <c r="K1986" t="b">
        <v>0</v>
      </c>
      <c r="L1986">
        <v>5720.6</v>
      </c>
      <c r="M1986">
        <v>5720.6</v>
      </c>
      <c r="N1986" t="b">
        <v>1</v>
      </c>
      <c r="O1986">
        <v>5720.6</v>
      </c>
      <c r="P1986">
        <v>0.99764783847473504</v>
      </c>
      <c r="R1986">
        <v>12368.752</v>
      </c>
      <c r="S1986">
        <v>12368.752</v>
      </c>
      <c r="X1986">
        <v>5.64356332983127E-2</v>
      </c>
      <c r="Y1986">
        <v>0.99758957395158998</v>
      </c>
      <c r="Z1986">
        <v>0.99758957395158998</v>
      </c>
      <c r="AA1986">
        <v>457.53579326695802</v>
      </c>
      <c r="AB1986">
        <v>-2.413335802048E-3</v>
      </c>
      <c r="AC1986">
        <v>5.8241896934470503E-6</v>
      </c>
      <c r="AD1986">
        <v>0.119390871966955</v>
      </c>
      <c r="AE1986">
        <v>0.13569346015028999</v>
      </c>
      <c r="AF1986">
        <v>0.13569346015028999</v>
      </c>
      <c r="AH1986">
        <v>455.89967887024602</v>
      </c>
      <c r="AI1986">
        <v>17.14</v>
      </c>
      <c r="AJ1986">
        <v>462.73817405329902</v>
      </c>
      <c r="AK1986">
        <v>449.061183687192</v>
      </c>
      <c r="AL1986">
        <v>6.7515432098759996E-4</v>
      </c>
      <c r="AM1986">
        <v>5.0981040564370003E-4</v>
      </c>
      <c r="AN1986">
        <v>1.7526557763412E-3</v>
      </c>
      <c r="AO1986">
        <v>-6.7282863913664596E-7</v>
      </c>
      <c r="AP1986">
        <v>1.751982947702E-3</v>
      </c>
      <c r="AR1986">
        <v>0.10982851560854499</v>
      </c>
      <c r="AS1986">
        <v>1.0430324105190001</v>
      </c>
      <c r="AT1986">
        <v>1.0183738087196601</v>
      </c>
      <c r="AU1986">
        <v>0.87437522746201501</v>
      </c>
      <c r="AV1986">
        <v>484.85007262218897</v>
      </c>
      <c r="AW1986">
        <v>-2.0814113069974002E-3</v>
      </c>
      <c r="AX1986" s="98">
        <v>0.87437522746201501</v>
      </c>
      <c r="AY1986">
        <v>0.113031738798529</v>
      </c>
      <c r="BD1986" s="95">
        <v>45552</v>
      </c>
    </row>
    <row r="1987" spans="1:56">
      <c r="A1987" t="s">
        <v>107</v>
      </c>
      <c r="B1987">
        <v>5687.8249999999998</v>
      </c>
      <c r="C1987">
        <v>5687.8249999999998</v>
      </c>
      <c r="D1987">
        <v>12300.135</v>
      </c>
      <c r="E1987" s="95">
        <v>45552</v>
      </c>
      <c r="F1987" t="s">
        <v>2136</v>
      </c>
      <c r="G1987" t="b">
        <v>0</v>
      </c>
      <c r="H1987" t="b">
        <v>0</v>
      </c>
      <c r="I1987" t="b">
        <v>0</v>
      </c>
      <c r="J1987" t="b">
        <v>1</v>
      </c>
      <c r="K1987" t="b">
        <v>0</v>
      </c>
      <c r="L1987">
        <v>5687.8249999999998</v>
      </c>
      <c r="M1987">
        <v>5687.8249999999998</v>
      </c>
      <c r="N1987" t="b">
        <v>1</v>
      </c>
      <c r="O1987">
        <v>5687.8249999999998</v>
      </c>
      <c r="P1987">
        <v>0.99427070587001298</v>
      </c>
      <c r="R1987">
        <v>12300.135</v>
      </c>
      <c r="S1987">
        <v>12300.135</v>
      </c>
      <c r="X1987">
        <v>5.64356332983127E-2</v>
      </c>
      <c r="Y1987">
        <v>0.99445239099304406</v>
      </c>
      <c r="Z1987">
        <v>0.99445239099304406</v>
      </c>
      <c r="AA1987">
        <v>454.99756357922598</v>
      </c>
      <c r="AB1987">
        <v>-5.5630541386564999E-3</v>
      </c>
      <c r="AC1987">
        <v>3.0947571349624202E-5</v>
      </c>
      <c r="AD1987">
        <v>0.129129471624925</v>
      </c>
      <c r="AE1987">
        <v>0.13963552252043099</v>
      </c>
      <c r="AF1987">
        <v>0.13963552252043099</v>
      </c>
      <c r="AH1987">
        <v>455.89967887024602</v>
      </c>
      <c r="AI1987">
        <v>17.14</v>
      </c>
      <c r="AJ1987">
        <v>462.73817405329902</v>
      </c>
      <c r="AK1987">
        <v>449.061183687192</v>
      </c>
      <c r="AL1987">
        <v>5.0981040564370003E-4</v>
      </c>
      <c r="AM1987">
        <v>3.4446649029979998E-4</v>
      </c>
      <c r="AN1987">
        <v>5.7487056981760203E-8</v>
      </c>
      <c r="AO1987">
        <v>-1.81425106066113E-5</v>
      </c>
      <c r="AP1987">
        <v>-1.8085023549629502E-5</v>
      </c>
      <c r="AR1987">
        <v>0.10982851560854499</v>
      </c>
      <c r="AS1987">
        <v>1.0430324105190001</v>
      </c>
      <c r="AT1987">
        <v>1.0168272692990901</v>
      </c>
      <c r="AU1987">
        <v>0.86175955598657195</v>
      </c>
      <c r="AV1987">
        <v>482.49760263742797</v>
      </c>
      <c r="AW1987">
        <v>-4.8519534544746003E-3</v>
      </c>
      <c r="AX1987" s="98">
        <v>0.86175955598657195</v>
      </c>
      <c r="AY1987">
        <v>0.114191933256024</v>
      </c>
      <c r="BD1987" s="95">
        <v>45552</v>
      </c>
    </row>
    <row r="1988" spans="1:56">
      <c r="A1988" t="s">
        <v>108</v>
      </c>
      <c r="B1988">
        <v>5691.8249999999998</v>
      </c>
      <c r="C1988">
        <v>5691.8249999999998</v>
      </c>
      <c r="D1988">
        <v>12306.84</v>
      </c>
      <c r="E1988" s="95">
        <v>45552</v>
      </c>
      <c r="F1988" t="s">
        <v>2137</v>
      </c>
      <c r="G1988" t="b">
        <v>0</v>
      </c>
      <c r="H1988" t="b">
        <v>0</v>
      </c>
      <c r="I1988" t="b">
        <v>0</v>
      </c>
      <c r="J1988" t="b">
        <v>1</v>
      </c>
      <c r="K1988" t="b">
        <v>0</v>
      </c>
      <c r="L1988">
        <v>5691.8249999999998</v>
      </c>
      <c r="M1988">
        <v>5691.8249999999998</v>
      </c>
      <c r="N1988" t="b">
        <v>1</v>
      </c>
      <c r="O1988">
        <v>5691.8249999999998</v>
      </c>
      <c r="P1988">
        <v>1.00070325651721</v>
      </c>
      <c r="R1988">
        <v>12306.84</v>
      </c>
      <c r="S1988">
        <v>12306.84</v>
      </c>
      <c r="X1988">
        <v>5.64356332983127E-2</v>
      </c>
      <c r="Y1988">
        <v>1.0005451159682299</v>
      </c>
      <c r="Z1988">
        <v>1.0005451159682299</v>
      </c>
      <c r="AA1988">
        <v>455.24559001664301</v>
      </c>
      <c r="AB1988">
        <v>5.4496744650189995E-4</v>
      </c>
      <c r="AC1988">
        <v>2.9698951774689699E-7</v>
      </c>
      <c r="AD1988">
        <v>0.12532114181638501</v>
      </c>
      <c r="AE1988">
        <v>0.137582169848953</v>
      </c>
      <c r="AF1988">
        <v>0.137582169848953</v>
      </c>
      <c r="AH1988">
        <v>455.89967887024602</v>
      </c>
      <c r="AI1988">
        <v>17.14</v>
      </c>
      <c r="AJ1988">
        <v>462.73817405329902</v>
      </c>
      <c r="AK1988">
        <v>449.061183687192</v>
      </c>
      <c r="AL1988">
        <v>3.4446649029979998E-4</v>
      </c>
      <c r="AM1988">
        <v>1.7912257495590001E-4</v>
      </c>
      <c r="AN1988">
        <v>5.5920707900269601E-13</v>
      </c>
      <c r="AO1988">
        <v>-1.2328671417094401E-9</v>
      </c>
      <c r="AP1988">
        <v>-1.23230793463044E-9</v>
      </c>
      <c r="AR1988">
        <v>0.10982851560854499</v>
      </c>
      <c r="AS1988">
        <v>1.0430324105190001</v>
      </c>
      <c r="AT1988">
        <v>1.00697763660567</v>
      </c>
      <c r="AU1988">
        <v>0.82931926002359801</v>
      </c>
      <c r="AV1988">
        <v>482.72269494146002</v>
      </c>
      <c r="AW1988">
        <v>4.6651486515500001E-4</v>
      </c>
      <c r="AX1988" s="98">
        <v>0.82931926002359801</v>
      </c>
      <c r="AY1988">
        <v>0.11420184525431</v>
      </c>
      <c r="BD1988" s="95">
        <v>45552</v>
      </c>
    </row>
    <row r="1989" spans="1:56">
      <c r="A1989" t="s">
        <v>109</v>
      </c>
      <c r="B1989">
        <v>5689.4250000000002</v>
      </c>
      <c r="C1989">
        <v>5689.4250000000002</v>
      </c>
      <c r="D1989">
        <v>12302.352000000001</v>
      </c>
      <c r="E1989" s="95">
        <v>45552</v>
      </c>
      <c r="F1989" t="s">
        <v>2138</v>
      </c>
      <c r="G1989" t="b">
        <v>0</v>
      </c>
      <c r="H1989" t="b">
        <v>0</v>
      </c>
      <c r="I1989" t="b">
        <v>0</v>
      </c>
      <c r="J1989" t="b">
        <v>1</v>
      </c>
      <c r="K1989" t="b">
        <v>0</v>
      </c>
      <c r="L1989">
        <v>5689.4250000000002</v>
      </c>
      <c r="M1989">
        <v>5689.4250000000002</v>
      </c>
      <c r="N1989" t="b">
        <v>1</v>
      </c>
      <c r="O1989">
        <v>5689.4250000000002</v>
      </c>
      <c r="P1989">
        <v>0.99957834262297196</v>
      </c>
      <c r="R1989">
        <v>12302.352000000001</v>
      </c>
      <c r="S1989">
        <v>12302.352000000001</v>
      </c>
      <c r="X1989">
        <v>5.64356332983127E-2</v>
      </c>
      <c r="Y1989">
        <v>0.99963532474623795</v>
      </c>
      <c r="Z1989">
        <v>0.99963532474623795</v>
      </c>
      <c r="AA1989">
        <v>455.07957321558001</v>
      </c>
      <c r="AB1989">
        <v>-3.6474176395180001E-4</v>
      </c>
      <c r="AC1989">
        <v>1.3303655437071601E-7</v>
      </c>
      <c r="AD1989">
        <v>0.121561284379145</v>
      </c>
      <c r="AE1989">
        <v>0.13552869862502601</v>
      </c>
      <c r="AF1989">
        <v>0.13552869862502601</v>
      </c>
      <c r="AH1989">
        <v>455.89967887024602</v>
      </c>
      <c r="AI1989">
        <v>17.14</v>
      </c>
      <c r="AJ1989">
        <v>462.73817405329902</v>
      </c>
      <c r="AK1989">
        <v>449.061183687192</v>
      </c>
      <c r="AL1989">
        <v>1.7912257495590001E-4</v>
      </c>
      <c r="AM1989">
        <v>0</v>
      </c>
      <c r="AN1989">
        <v>0</v>
      </c>
      <c r="AO1989">
        <v>0</v>
      </c>
      <c r="AP1989">
        <v>0</v>
      </c>
      <c r="AR1989">
        <v>0.10982851560854499</v>
      </c>
      <c r="AS1989">
        <v>1.0430324105190001</v>
      </c>
      <c r="AT1989">
        <v>1.0068926367250599</v>
      </c>
      <c r="AU1989">
        <v>0.84162543264513701</v>
      </c>
      <c r="AV1989">
        <v>482.57611000235897</v>
      </c>
      <c r="AW1989">
        <v>-3.0366282886039997E-4</v>
      </c>
      <c r="AX1989" s="98">
        <v>0.84162543264513701</v>
      </c>
      <c r="AY1989">
        <v>0.114201726919823</v>
      </c>
      <c r="BD1989" s="95">
        <v>45552</v>
      </c>
    </row>
    <row r="1990" spans="1:56">
      <c r="A1990" t="s">
        <v>110</v>
      </c>
      <c r="B1990">
        <v>5698</v>
      </c>
      <c r="C1990">
        <v>5698</v>
      </c>
      <c r="D1990">
        <v>12319.076999999999</v>
      </c>
      <c r="E1990" s="95">
        <v>45552</v>
      </c>
      <c r="F1990" t="s">
        <v>2139</v>
      </c>
      <c r="G1990" t="b">
        <v>0</v>
      </c>
      <c r="H1990" t="b">
        <v>0</v>
      </c>
      <c r="I1990" t="b">
        <v>0</v>
      </c>
      <c r="J1990" t="b">
        <v>1</v>
      </c>
      <c r="K1990" t="b">
        <v>0</v>
      </c>
      <c r="L1990">
        <v>5698</v>
      </c>
      <c r="M1990">
        <v>5698</v>
      </c>
      <c r="N1990" t="b">
        <v>1</v>
      </c>
      <c r="O1990">
        <v>5698</v>
      </c>
      <c r="P1990">
        <v>1.0015071821844901</v>
      </c>
      <c r="R1990">
        <v>12319.076999999999</v>
      </c>
      <c r="S1990">
        <v>12319.076999999999</v>
      </c>
      <c r="T1990">
        <v>45552</v>
      </c>
      <c r="U1990">
        <v>12319.076999999999</v>
      </c>
      <c r="W1990">
        <v>5.8590856604524101E-2</v>
      </c>
      <c r="X1990">
        <v>5.64356332983127E-2</v>
      </c>
      <c r="Y1990">
        <v>1.00135949613537</v>
      </c>
      <c r="Z1990">
        <v>1.00135949613537</v>
      </c>
      <c r="AA1990">
        <v>455.69825213665399</v>
      </c>
      <c r="AB1990">
        <v>1.3585728572027E-3</v>
      </c>
      <c r="AC1990">
        <v>1.8457202083280099E-6</v>
      </c>
      <c r="AD1990">
        <v>0.118683900067206</v>
      </c>
      <c r="AE1990">
        <v>0.133845667916029</v>
      </c>
      <c r="AF1990">
        <v>0.133845667916029</v>
      </c>
      <c r="AG1990">
        <v>455.69825213665399</v>
      </c>
      <c r="AH1990">
        <v>455.89967887024602</v>
      </c>
      <c r="AI1990">
        <v>17.14</v>
      </c>
      <c r="AJ1990">
        <v>462.73817405329902</v>
      </c>
      <c r="AK1990">
        <v>449.061183687192</v>
      </c>
      <c r="AL1990">
        <v>0</v>
      </c>
      <c r="AN1990">
        <v>0</v>
      </c>
      <c r="AO1990">
        <v>0</v>
      </c>
      <c r="AP1990">
        <v>0</v>
      </c>
      <c r="AQ1990">
        <v>0.10972681703059201</v>
      </c>
      <c r="AR1990">
        <v>0.10982851560854499</v>
      </c>
      <c r="AS1990">
        <v>1.0430324105190001</v>
      </c>
      <c r="AT1990">
        <v>1.00689365158279</v>
      </c>
      <c r="AU1990">
        <v>0.85437823211444397</v>
      </c>
      <c r="AV1990">
        <v>483.12765166416398</v>
      </c>
      <c r="AW1990">
        <v>1.1429112431657E-3</v>
      </c>
      <c r="AX1990" s="98">
        <v>0.85437823211444397</v>
      </c>
      <c r="AY1990">
        <v>0.11427198529626099</v>
      </c>
      <c r="AZ1990">
        <v>45552</v>
      </c>
      <c r="BA1990">
        <v>483.12765166416398</v>
      </c>
      <c r="BB1990">
        <v>483.12764284590003</v>
      </c>
      <c r="BC1990">
        <v>8.8182636091005406E-6</v>
      </c>
      <c r="BD1990" s="95">
        <v>45552</v>
      </c>
    </row>
    <row r="1991" spans="1:56">
      <c r="A1991" t="s">
        <v>104</v>
      </c>
      <c r="B1991">
        <v>5700.05</v>
      </c>
      <c r="C1991">
        <v>5700.05</v>
      </c>
      <c r="D1991">
        <v>12326.475</v>
      </c>
      <c r="E1991" s="95">
        <v>45553</v>
      </c>
      <c r="F1991" t="s">
        <v>2140</v>
      </c>
      <c r="G1991" t="b">
        <v>0</v>
      </c>
      <c r="H1991" t="b">
        <v>0</v>
      </c>
      <c r="I1991" t="b">
        <v>0</v>
      </c>
      <c r="J1991" t="b">
        <v>1</v>
      </c>
      <c r="K1991" t="b">
        <v>0</v>
      </c>
      <c r="L1991">
        <v>5700.05</v>
      </c>
      <c r="M1991">
        <v>5700.05</v>
      </c>
      <c r="N1991" t="b">
        <v>1</v>
      </c>
      <c r="O1991">
        <v>5700.05</v>
      </c>
      <c r="P1991">
        <v>1.0003597753597699</v>
      </c>
      <c r="R1991">
        <v>12326.475</v>
      </c>
      <c r="S1991">
        <v>12326.475</v>
      </c>
      <c r="X1991">
        <v>5.8590856604524101E-2</v>
      </c>
      <c r="Y1991">
        <v>1.0004377796246799</v>
      </c>
      <c r="Z1991">
        <v>1.0004377796246799</v>
      </c>
      <c r="AA1991">
        <v>455.89774754644401</v>
      </c>
      <c r="AB1991">
        <v>4.3768382714379998E-4</v>
      </c>
      <c r="AC1991">
        <v>1.91567132543273E-7</v>
      </c>
      <c r="AD1991">
        <v>0.11515637851357199</v>
      </c>
      <c r="AE1991">
        <v>0.13186114161475199</v>
      </c>
      <c r="AF1991">
        <v>0.13186114161475199</v>
      </c>
      <c r="AH1991">
        <v>455.69825213665399</v>
      </c>
      <c r="AI1991">
        <v>17.61</v>
      </c>
      <c r="AJ1991">
        <v>462.533725918703</v>
      </c>
      <c r="AK1991">
        <v>448.86277835460402</v>
      </c>
      <c r="AL1991">
        <v>1.0058421516754E-3</v>
      </c>
      <c r="AM1991">
        <v>8.4049823633150001E-4</v>
      </c>
      <c r="AN1991">
        <v>2.3421450665954999E-3</v>
      </c>
      <c r="AO1991">
        <v>-1.1494740835604001E-3</v>
      </c>
      <c r="AP1991">
        <v>1.1926709830351E-3</v>
      </c>
      <c r="AR1991">
        <v>0.10972681703059201</v>
      </c>
      <c r="AS1991">
        <v>1.04384144492471</v>
      </c>
      <c r="AT1991">
        <v>1.00629073793762</v>
      </c>
      <c r="AU1991">
        <v>0.86460351436572203</v>
      </c>
      <c r="AV1991">
        <v>483.30115148311</v>
      </c>
      <c r="AW1991">
        <v>3.5911796468059999E-4</v>
      </c>
      <c r="AX1991" s="98">
        <v>0.86460351436572203</v>
      </c>
      <c r="AY1991">
        <v>0.11419730570683501</v>
      </c>
      <c r="BD1991" s="95">
        <v>45553</v>
      </c>
    </row>
    <row r="1992" spans="1:56">
      <c r="A1992" t="s">
        <v>105</v>
      </c>
      <c r="B1992">
        <v>5699.7749999999996</v>
      </c>
      <c r="C1992">
        <v>5699.7749999999996</v>
      </c>
      <c r="D1992">
        <v>12327.26</v>
      </c>
      <c r="E1992" s="95">
        <v>45553</v>
      </c>
      <c r="F1992" t="s">
        <v>2141</v>
      </c>
      <c r="G1992" t="b">
        <v>0</v>
      </c>
      <c r="H1992" t="b">
        <v>0</v>
      </c>
      <c r="I1992" t="b">
        <v>0</v>
      </c>
      <c r="J1992" t="b">
        <v>1</v>
      </c>
      <c r="K1992" t="b">
        <v>0</v>
      </c>
      <c r="L1992">
        <v>5699.7749999999996</v>
      </c>
      <c r="M1992">
        <v>5699.7749999999996</v>
      </c>
      <c r="N1992" t="b">
        <v>1</v>
      </c>
      <c r="O1992">
        <v>5699.7749999999996</v>
      </c>
      <c r="P1992">
        <v>0.99995175480916798</v>
      </c>
      <c r="R1992">
        <v>12327.26</v>
      </c>
      <c r="S1992">
        <v>12327.26</v>
      </c>
      <c r="X1992">
        <v>5.8590856604524101E-2</v>
      </c>
      <c r="Y1992">
        <v>1.00006368406215</v>
      </c>
      <c r="Z1992">
        <v>1.00006368406215</v>
      </c>
      <c r="AA1992">
        <v>455.92678096693299</v>
      </c>
      <c r="AB1992">
        <v>6.3682034407051797E-5</v>
      </c>
      <c r="AC1992">
        <v>4.0554015062209296E-9</v>
      </c>
      <c r="AD1992">
        <v>0.111650173512247</v>
      </c>
      <c r="AE1992">
        <v>0.129868989600116</v>
      </c>
      <c r="AF1992">
        <v>0.129868989600116</v>
      </c>
      <c r="AH1992">
        <v>455.69825213665399</v>
      </c>
      <c r="AI1992">
        <v>17.61</v>
      </c>
      <c r="AJ1992">
        <v>462.533725918703</v>
      </c>
      <c r="AK1992">
        <v>448.86277835460402</v>
      </c>
      <c r="AL1992">
        <v>8.4049823633150001E-4</v>
      </c>
      <c r="AM1992">
        <v>6.7515432098759996E-4</v>
      </c>
      <c r="AN1992">
        <v>8.3910414659860003E-4</v>
      </c>
      <c r="AO1992">
        <v>-3.1907981941490003E-4</v>
      </c>
      <c r="AP1992">
        <v>5.2002432718369995E-4</v>
      </c>
      <c r="AR1992">
        <v>0.10972681703059201</v>
      </c>
      <c r="AS1992">
        <v>1.04384144492471</v>
      </c>
      <c r="AT1992">
        <v>1.0069315672097301</v>
      </c>
      <c r="AU1992">
        <v>0.87817478910833302</v>
      </c>
      <c r="AV1992">
        <v>483.32710685076597</v>
      </c>
      <c r="AW1992">
        <v>5.3704336470561299E-5</v>
      </c>
      <c r="AX1992" s="98">
        <v>0.87817478910833302</v>
      </c>
      <c r="AY1992">
        <v>0.11413150683123401</v>
      </c>
      <c r="BD1992" s="95">
        <v>45553</v>
      </c>
    </row>
    <row r="1993" spans="1:56">
      <c r="A1993" t="s">
        <v>106</v>
      </c>
      <c r="B1993">
        <v>5686.8</v>
      </c>
      <c r="C1993">
        <v>5686.8</v>
      </c>
      <c r="D1993">
        <v>12298.763999999999</v>
      </c>
      <c r="E1993" s="95">
        <v>45553</v>
      </c>
      <c r="F1993" t="s">
        <v>2142</v>
      </c>
      <c r="G1993" t="b">
        <v>0</v>
      </c>
      <c r="H1993" t="b">
        <v>0</v>
      </c>
      <c r="I1993" t="b">
        <v>0</v>
      </c>
      <c r="J1993" t="b">
        <v>1</v>
      </c>
      <c r="K1993" t="b">
        <v>0</v>
      </c>
      <c r="L1993">
        <v>5686.8</v>
      </c>
      <c r="M1993">
        <v>5686.8</v>
      </c>
      <c r="N1993" t="b">
        <v>1</v>
      </c>
      <c r="O1993">
        <v>5686.8</v>
      </c>
      <c r="P1993">
        <v>0.99772359435240798</v>
      </c>
      <c r="R1993">
        <v>12298.763999999999</v>
      </c>
      <c r="S1993">
        <v>12298.763999999999</v>
      </c>
      <c r="X1993">
        <v>5.8590856604524101E-2</v>
      </c>
      <c r="Y1993">
        <v>0.99768837519448705</v>
      </c>
      <c r="Z1993">
        <v>0.99768837519448705</v>
      </c>
      <c r="AA1993">
        <v>454.87284931055302</v>
      </c>
      <c r="AB1993">
        <v>-2.3143007347580999E-3</v>
      </c>
      <c r="AC1993">
        <v>5.35598789090193E-6</v>
      </c>
      <c r="AD1993">
        <v>0.110836335779242</v>
      </c>
      <c r="AE1993">
        <v>0.12900935898278401</v>
      </c>
      <c r="AF1993">
        <v>0.12900935898278401</v>
      </c>
      <c r="AH1993">
        <v>455.69825213665399</v>
      </c>
      <c r="AI1993">
        <v>17.61</v>
      </c>
      <c r="AJ1993">
        <v>462.533725918703</v>
      </c>
      <c r="AK1993">
        <v>448.86277835460402</v>
      </c>
      <c r="AL1993">
        <v>6.7515432098759996E-4</v>
      </c>
      <c r="AM1993">
        <v>5.0981040564370003E-4</v>
      </c>
      <c r="AN1993">
        <v>1.34383160447183E-5</v>
      </c>
      <c r="AO1993">
        <v>-4.083060399159E-4</v>
      </c>
      <c r="AP1993">
        <v>-3.9486772387119999E-4</v>
      </c>
      <c r="AR1993">
        <v>0.10972681703059201</v>
      </c>
      <c r="AS1993">
        <v>1.04384144492471</v>
      </c>
      <c r="AT1993">
        <v>1.0074955059891899</v>
      </c>
      <c r="AU1993">
        <v>0.89214510365801702</v>
      </c>
      <c r="AV1993">
        <v>482.34527246481599</v>
      </c>
      <c r="AW1993">
        <v>-2.0314076575334E-3</v>
      </c>
      <c r="AX1993" s="98">
        <v>0.89214510365801702</v>
      </c>
      <c r="AY1993">
        <v>0.11429972287791</v>
      </c>
      <c r="BD1993" s="95">
        <v>45553</v>
      </c>
    </row>
    <row r="1994" spans="1:56">
      <c r="A1994" t="s">
        <v>107</v>
      </c>
      <c r="B1994">
        <v>5701.5</v>
      </c>
      <c r="C1994">
        <v>5701.5</v>
      </c>
      <c r="D1994">
        <v>12330.928</v>
      </c>
      <c r="E1994" s="95">
        <v>45553</v>
      </c>
      <c r="F1994" t="s">
        <v>2143</v>
      </c>
      <c r="G1994" t="b">
        <v>0</v>
      </c>
      <c r="H1994" t="b">
        <v>0</v>
      </c>
      <c r="I1994" t="b">
        <v>0</v>
      </c>
      <c r="J1994" t="b">
        <v>1</v>
      </c>
      <c r="K1994" t="b">
        <v>0</v>
      </c>
      <c r="L1994">
        <v>5701.5</v>
      </c>
      <c r="M1994">
        <v>5701.5</v>
      </c>
      <c r="N1994" t="b">
        <v>1</v>
      </c>
      <c r="O1994">
        <v>5701.5</v>
      </c>
      <c r="P1994">
        <v>1.0025849335302801</v>
      </c>
      <c r="R1994">
        <v>12330.928</v>
      </c>
      <c r="S1994">
        <v>12330.928</v>
      </c>
      <c r="X1994">
        <v>5.8590856604524101E-2</v>
      </c>
      <c r="Y1994">
        <v>1.00261522214752</v>
      </c>
      <c r="Z1994">
        <v>1.00261522214752</v>
      </c>
      <c r="AA1994">
        <v>456.06244286037798</v>
      </c>
      <c r="AB1994">
        <v>2.611808404588E-3</v>
      </c>
      <c r="AC1994">
        <v>6.8215431422769203E-6</v>
      </c>
      <c r="AD1994">
        <v>0.11076824389422001</v>
      </c>
      <c r="AE1994">
        <v>0.12847220838408399</v>
      </c>
      <c r="AF1994">
        <v>0.12847220838408399</v>
      </c>
      <c r="AH1994">
        <v>455.69825213665399</v>
      </c>
      <c r="AI1994">
        <v>17.61</v>
      </c>
      <c r="AJ1994">
        <v>462.533725918703</v>
      </c>
      <c r="AK1994">
        <v>448.86277835460402</v>
      </c>
      <c r="AL1994">
        <v>5.0981040564370003E-4</v>
      </c>
      <c r="AM1994">
        <v>3.4446649029979998E-4</v>
      </c>
      <c r="AN1994">
        <v>8.1890791916283702E-6</v>
      </c>
      <c r="AO1994">
        <v>-5.57273831858218E-7</v>
      </c>
      <c r="AP1994">
        <v>7.6318053597701503E-6</v>
      </c>
      <c r="AR1994">
        <v>0.10972681703059201</v>
      </c>
      <c r="AS1994">
        <v>1.04384144492471</v>
      </c>
      <c r="AT1994">
        <v>1.0060525096516499</v>
      </c>
      <c r="AU1994">
        <v>0.89680345303769604</v>
      </c>
      <c r="AV1994">
        <v>483.47043532615999</v>
      </c>
      <c r="AW1994">
        <v>2.3326917989556E-3</v>
      </c>
      <c r="AX1994" s="98">
        <v>0.89680345303769604</v>
      </c>
      <c r="AY1994">
        <v>0.114582210032144</v>
      </c>
      <c r="BD1994" s="95">
        <v>45553</v>
      </c>
    </row>
    <row r="1995" spans="1:56">
      <c r="A1995" t="s">
        <v>108</v>
      </c>
      <c r="B1995">
        <v>5701.85</v>
      </c>
      <c r="C1995">
        <v>5701.85</v>
      </c>
      <c r="D1995">
        <v>12332.8</v>
      </c>
      <c r="E1995" s="95">
        <v>45553</v>
      </c>
      <c r="F1995" t="s">
        <v>2144</v>
      </c>
      <c r="G1995" t="b">
        <v>0</v>
      </c>
      <c r="H1995" t="b">
        <v>0</v>
      </c>
      <c r="I1995" t="b">
        <v>0</v>
      </c>
      <c r="J1995" t="b">
        <v>1</v>
      </c>
      <c r="K1995" t="b">
        <v>0</v>
      </c>
      <c r="L1995">
        <v>5701.85</v>
      </c>
      <c r="M1995">
        <v>5701.85</v>
      </c>
      <c r="N1995" t="b">
        <v>1</v>
      </c>
      <c r="O1995">
        <v>5701.85</v>
      </c>
      <c r="P1995">
        <v>1.0000613873541999</v>
      </c>
      <c r="R1995">
        <v>12332.8</v>
      </c>
      <c r="S1995">
        <v>12332.8</v>
      </c>
      <c r="X1995">
        <v>5.8590856604524101E-2</v>
      </c>
      <c r="Y1995">
        <v>1.00015181339149</v>
      </c>
      <c r="Z1995">
        <v>1.00015181339149</v>
      </c>
      <c r="AA1995">
        <v>456.13167924656398</v>
      </c>
      <c r="AB1995">
        <v>1.518018690114E-4</v>
      </c>
      <c r="AC1995">
        <v>2.3043807435358E-8</v>
      </c>
      <c r="AD1995">
        <v>0.107405151555518</v>
      </c>
      <c r="AE1995">
        <v>0.12653527000627399</v>
      </c>
      <c r="AF1995">
        <v>0.12653527000627399</v>
      </c>
      <c r="AH1995">
        <v>455.69825213665399</v>
      </c>
      <c r="AI1995">
        <v>17.61</v>
      </c>
      <c r="AJ1995">
        <v>462.533725918703</v>
      </c>
      <c r="AK1995">
        <v>448.86277835460402</v>
      </c>
      <c r="AL1995">
        <v>3.4446649029979998E-4</v>
      </c>
      <c r="AM1995">
        <v>1.7912257495590001E-4</v>
      </c>
      <c r="AN1995">
        <v>1.68389491189044E-9</v>
      </c>
      <c r="AO1995">
        <v>-4.6432857558897898E-12</v>
      </c>
      <c r="AP1995">
        <v>1.67925162613455E-9</v>
      </c>
      <c r="AR1995">
        <v>0.10972681703059201</v>
      </c>
      <c r="AS1995">
        <v>1.04384144492471</v>
      </c>
      <c r="AT1995">
        <v>1.0036198055605401</v>
      </c>
      <c r="AU1995">
        <v>0.89837544704151295</v>
      </c>
      <c r="AV1995">
        <v>483.53618226485202</v>
      </c>
      <c r="AW1995">
        <v>1.3598957431240001E-4</v>
      </c>
      <c r="AX1995" s="98">
        <v>0.89837544704151295</v>
      </c>
      <c r="AY1995">
        <v>0.114578268564451</v>
      </c>
      <c r="BD1995" s="95">
        <v>45553</v>
      </c>
    </row>
    <row r="1996" spans="1:56">
      <c r="A1996" t="s">
        <v>109</v>
      </c>
      <c r="B1996">
        <v>5720.0874999999996</v>
      </c>
      <c r="C1996">
        <v>5720.0874999999996</v>
      </c>
      <c r="D1996">
        <v>12374.227999999999</v>
      </c>
      <c r="E1996" s="95">
        <v>45553</v>
      </c>
      <c r="F1996" t="s">
        <v>2145</v>
      </c>
      <c r="G1996" t="b">
        <v>0</v>
      </c>
      <c r="H1996" t="b">
        <v>0</v>
      </c>
      <c r="I1996" t="b">
        <v>0</v>
      </c>
      <c r="J1996" t="b">
        <v>1</v>
      </c>
      <c r="K1996" t="b">
        <v>0</v>
      </c>
      <c r="L1996">
        <v>5720.0874999999996</v>
      </c>
      <c r="M1996">
        <v>5720.0874999999996</v>
      </c>
      <c r="N1996" t="b">
        <v>1</v>
      </c>
      <c r="O1996">
        <v>5720.0874999999996</v>
      </c>
      <c r="P1996">
        <v>1.0031985232863001</v>
      </c>
      <c r="R1996">
        <v>12374.227999999999</v>
      </c>
      <c r="S1996">
        <v>12374.227999999999</v>
      </c>
      <c r="X1996">
        <v>5.8590856604524101E-2</v>
      </c>
      <c r="Y1996">
        <v>1.00335917228853</v>
      </c>
      <c r="Z1996">
        <v>1.00335917228853</v>
      </c>
      <c r="AA1996">
        <v>457.66390414340998</v>
      </c>
      <c r="AB1996">
        <v>3.3535428725619998E-3</v>
      </c>
      <c r="AC1996">
        <v>1.1246249798111401E-5</v>
      </c>
      <c r="AD1996">
        <v>0.109699670302404</v>
      </c>
      <c r="AE1996">
        <v>0.126988152432461</v>
      </c>
      <c r="AF1996">
        <v>0.126988152432461</v>
      </c>
      <c r="AH1996">
        <v>455.69825213665399</v>
      </c>
      <c r="AI1996">
        <v>17.61</v>
      </c>
      <c r="AJ1996">
        <v>462.533725918703</v>
      </c>
      <c r="AK1996">
        <v>448.86277835460402</v>
      </c>
      <c r="AL1996">
        <v>1.7912257495590001E-4</v>
      </c>
      <c r="AM1996">
        <v>0</v>
      </c>
      <c r="AN1996">
        <v>0</v>
      </c>
      <c r="AO1996">
        <v>0</v>
      </c>
      <c r="AP1996">
        <v>0</v>
      </c>
      <c r="AR1996">
        <v>0.10972681703059201</v>
      </c>
      <c r="AS1996">
        <v>1.04384144492471</v>
      </c>
      <c r="AT1996">
        <v>1.0036538303487399</v>
      </c>
      <c r="AU1996">
        <v>0.91215825029956399</v>
      </c>
      <c r="AV1996">
        <v>484.99473029495198</v>
      </c>
      <c r="AW1996">
        <v>3.0164196260728999E-3</v>
      </c>
      <c r="AX1996" s="98">
        <v>0.91215825029956399</v>
      </c>
      <c r="AY1996">
        <v>0.114962624465322</v>
      </c>
      <c r="BD1996" s="95">
        <v>45553</v>
      </c>
    </row>
    <row r="1997" spans="1:56">
      <c r="A1997" t="s">
        <v>110</v>
      </c>
      <c r="B1997">
        <v>5683.9</v>
      </c>
      <c r="C1997">
        <v>5683.9</v>
      </c>
      <c r="D1997">
        <v>12296.073</v>
      </c>
      <c r="E1997" s="95">
        <v>45553</v>
      </c>
      <c r="F1997" t="s">
        <v>2146</v>
      </c>
      <c r="G1997" t="b">
        <v>0</v>
      </c>
      <c r="H1997" t="b">
        <v>0</v>
      </c>
      <c r="I1997" t="b">
        <v>0</v>
      </c>
      <c r="J1997" t="b">
        <v>1</v>
      </c>
      <c r="K1997" t="b">
        <v>0</v>
      </c>
      <c r="L1997">
        <v>5683.9</v>
      </c>
      <c r="M1997">
        <v>5683.9</v>
      </c>
      <c r="N1997" t="b">
        <v>1</v>
      </c>
      <c r="O1997">
        <v>5683.9</v>
      </c>
      <c r="P1997">
        <v>0.99367361076207295</v>
      </c>
      <c r="R1997">
        <v>12296.073</v>
      </c>
      <c r="S1997">
        <v>12296.073</v>
      </c>
      <c r="T1997">
        <v>45553</v>
      </c>
      <c r="U1997">
        <v>12296.073</v>
      </c>
      <c r="W1997">
        <v>6.56002738600516E-2</v>
      </c>
      <c r="X1997">
        <v>5.8590856604524101E-2</v>
      </c>
      <c r="Y1997">
        <v>0.99368405043126695</v>
      </c>
      <c r="Z1997">
        <v>0.99368405043126695</v>
      </c>
      <c r="AA1997">
        <v>454.77332200541099</v>
      </c>
      <c r="AB1997">
        <v>-6.3359795617004E-3</v>
      </c>
      <c r="AC1997">
        <v>4.0144637006286099E-5</v>
      </c>
      <c r="AD1997">
        <v>0.12474327631313099</v>
      </c>
      <c r="AE1997">
        <v>0.13329165511327501</v>
      </c>
      <c r="AF1997">
        <v>0.13329165511327501</v>
      </c>
      <c r="AG1997">
        <v>454.77332200541099</v>
      </c>
      <c r="AH1997">
        <v>455.69825213665399</v>
      </c>
      <c r="AI1997">
        <v>17.61</v>
      </c>
      <c r="AJ1997">
        <v>462.533725918703</v>
      </c>
      <c r="AK1997">
        <v>448.86277835460402</v>
      </c>
      <c r="AL1997">
        <v>0</v>
      </c>
      <c r="AN1997">
        <v>0</v>
      </c>
      <c r="AO1997">
        <v>0</v>
      </c>
      <c r="AP1997">
        <v>0</v>
      </c>
      <c r="AQ1997">
        <v>0.109059763070999</v>
      </c>
      <c r="AR1997">
        <v>0.10972681703059201</v>
      </c>
      <c r="AS1997">
        <v>1.04384144492471</v>
      </c>
      <c r="AT1997">
        <v>1.0003248990556599</v>
      </c>
      <c r="AU1997">
        <v>0.90589051961035305</v>
      </c>
      <c r="AV1997">
        <v>482.20030110167102</v>
      </c>
      <c r="AW1997">
        <v>-5.7617722806642003E-3</v>
      </c>
      <c r="AX1997" s="98">
        <v>0.90589051961035305</v>
      </c>
      <c r="AY1997">
        <v>0.11662836217105101</v>
      </c>
      <c r="AZ1997">
        <v>45553</v>
      </c>
      <c r="BA1997">
        <v>482.20030110167102</v>
      </c>
      <c r="BB1997">
        <v>482.20029230273502</v>
      </c>
      <c r="BC1997">
        <v>8.7989354824458099E-6</v>
      </c>
      <c r="BD1997" s="95">
        <v>45553</v>
      </c>
    </row>
    <row r="1998" spans="1:56">
      <c r="A1998" t="s">
        <v>104</v>
      </c>
      <c r="B1998">
        <v>5755.2375000000002</v>
      </c>
      <c r="C1998">
        <v>5755.2375000000002</v>
      </c>
      <c r="D1998">
        <v>12452.278</v>
      </c>
      <c r="E1998" s="95">
        <v>45554</v>
      </c>
      <c r="F1998" t="s">
        <v>2147</v>
      </c>
      <c r="G1998" t="b">
        <v>0</v>
      </c>
      <c r="H1998" t="b">
        <v>0</v>
      </c>
      <c r="I1998" t="b">
        <v>0</v>
      </c>
      <c r="J1998" t="b">
        <v>1</v>
      </c>
      <c r="K1998" t="b">
        <v>0</v>
      </c>
      <c r="L1998">
        <v>5755.2375000000002</v>
      </c>
      <c r="M1998">
        <v>5755.2375000000002</v>
      </c>
      <c r="N1998" t="b">
        <v>1</v>
      </c>
      <c r="O1998">
        <v>5755.2375000000002</v>
      </c>
      <c r="P1998">
        <v>1.01255080138637</v>
      </c>
      <c r="R1998">
        <v>12452.278</v>
      </c>
      <c r="S1998">
        <v>12452.278</v>
      </c>
      <c r="X1998">
        <v>6.56002738600516E-2</v>
      </c>
      <c r="Y1998">
        <v>1.0125214263854301</v>
      </c>
      <c r="Z1998">
        <v>1.0125214263854301</v>
      </c>
      <c r="AA1998">
        <v>460.467732678961</v>
      </c>
      <c r="AB1998">
        <v>1.2443681636806E-2</v>
      </c>
      <c r="AC1998">
        <v>1.5484521267810001E-4</v>
      </c>
      <c r="AD1998">
        <v>0.17611373937337499</v>
      </c>
      <c r="AE1998">
        <v>0.159461826209537</v>
      </c>
      <c r="AF1998">
        <v>0.17611373937337499</v>
      </c>
      <c r="AH1998">
        <v>454.77332200541099</v>
      </c>
      <c r="AI1998">
        <v>18.23</v>
      </c>
      <c r="AJ1998">
        <v>461.59492183549202</v>
      </c>
      <c r="AK1998">
        <v>447.95172217533002</v>
      </c>
      <c r="AL1998">
        <v>1.0058421516754E-3</v>
      </c>
      <c r="AM1998">
        <v>8.4049823633150001E-4</v>
      </c>
      <c r="AN1998">
        <v>0.32277113684926501</v>
      </c>
      <c r="AO1998">
        <v>-9.1033536153695098E-8</v>
      </c>
      <c r="AP1998">
        <v>0.32277104581572902</v>
      </c>
      <c r="AR1998">
        <v>0.109059763070999</v>
      </c>
      <c r="AS1998">
        <v>1.04911405882451</v>
      </c>
      <c r="AT1998">
        <v>0.985636931943218</v>
      </c>
      <c r="AU1998">
        <v>0.85037767050865598</v>
      </c>
      <c r="AV1998">
        <v>487.660545048811</v>
      </c>
      <c r="AW1998">
        <v>1.1323601280765301E-2</v>
      </c>
      <c r="AX1998" s="98">
        <v>0.85037767050865598</v>
      </c>
      <c r="AY1998">
        <v>0.122993400089028</v>
      </c>
      <c r="BD1998" s="95">
        <v>45554</v>
      </c>
    </row>
    <row r="1999" spans="1:56">
      <c r="A1999" t="s">
        <v>105</v>
      </c>
      <c r="B1999">
        <v>5769.5749999999998</v>
      </c>
      <c r="C1999">
        <v>5769.5749999999998</v>
      </c>
      <c r="D1999">
        <v>12484.201999999999</v>
      </c>
      <c r="E1999" s="95">
        <v>45554</v>
      </c>
      <c r="F1999" t="s">
        <v>2148</v>
      </c>
      <c r="G1999" t="b">
        <v>0</v>
      </c>
      <c r="H1999" t="b">
        <v>0</v>
      </c>
      <c r="I1999" t="b">
        <v>0</v>
      </c>
      <c r="J1999" t="b">
        <v>1</v>
      </c>
      <c r="K1999" t="b">
        <v>0</v>
      </c>
      <c r="L1999">
        <v>5769.5749999999998</v>
      </c>
      <c r="M1999">
        <v>5769.5749999999998</v>
      </c>
      <c r="N1999" t="b">
        <v>1</v>
      </c>
      <c r="O1999">
        <v>5769.5749999999998</v>
      </c>
      <c r="P1999">
        <v>1.0024912090943201</v>
      </c>
      <c r="R1999">
        <v>12484.201999999999</v>
      </c>
      <c r="S1999">
        <v>12484.201999999999</v>
      </c>
      <c r="X1999">
        <v>6.56002738600516E-2</v>
      </c>
      <c r="Y1999">
        <v>1.0025637076203999</v>
      </c>
      <c r="Z1999">
        <v>1.0025637076203999</v>
      </c>
      <c r="AA1999">
        <v>461.64823731418102</v>
      </c>
      <c r="AB1999">
        <v>2.5604269279844E-3</v>
      </c>
      <c r="AC1999">
        <v>6.5557860535481202E-6</v>
      </c>
      <c r="AD1999">
        <v>0.17276848856263199</v>
      </c>
      <c r="AE1999">
        <v>0.158152344261765</v>
      </c>
      <c r="AF1999">
        <v>0.17276848856263199</v>
      </c>
      <c r="AH1999">
        <v>454.77332200541099</v>
      </c>
      <c r="AI1999">
        <v>18.23</v>
      </c>
      <c r="AJ1999">
        <v>461.59492183549202</v>
      </c>
      <c r="AK1999">
        <v>447.95172217533002</v>
      </c>
      <c r="AL1999">
        <v>8.4049823633150001E-4</v>
      </c>
      <c r="AM1999">
        <v>6.7515432098759996E-4</v>
      </c>
      <c r="AN1999">
        <v>0.51067081672565096</v>
      </c>
      <c r="AO1999">
        <v>-1.00503383393402E-10</v>
      </c>
      <c r="AP1999">
        <v>0.51067081662514702</v>
      </c>
      <c r="AR1999">
        <v>0.109059763070999</v>
      </c>
      <c r="AS1999">
        <v>1.04911405882451</v>
      </c>
      <c r="AT1999">
        <v>0.92528536586439702</v>
      </c>
      <c r="AU1999">
        <v>0.79754321859257304</v>
      </c>
      <c r="AV1999">
        <v>488.72112688910101</v>
      </c>
      <c r="AW1999">
        <v>2.1748362689134998E-3</v>
      </c>
      <c r="AX1999" s="98">
        <v>0.79754321859257304</v>
      </c>
      <c r="AY1999">
        <v>0.12298469843971301</v>
      </c>
      <c r="BD1999" s="95">
        <v>45554</v>
      </c>
    </row>
    <row r="2000" spans="1:56">
      <c r="A2000" t="s">
        <v>106</v>
      </c>
      <c r="B2000">
        <v>5775.85</v>
      </c>
      <c r="C2000">
        <v>5775.85</v>
      </c>
      <c r="D2000">
        <v>12496.885</v>
      </c>
      <c r="E2000" s="95">
        <v>45554</v>
      </c>
      <c r="F2000" t="s">
        <v>2149</v>
      </c>
      <c r="G2000" t="b">
        <v>0</v>
      </c>
      <c r="H2000" t="b">
        <v>0</v>
      </c>
      <c r="I2000" t="b">
        <v>0</v>
      </c>
      <c r="J2000" t="b">
        <v>1</v>
      </c>
      <c r="K2000" t="b">
        <v>0</v>
      </c>
      <c r="L2000">
        <v>5775.85</v>
      </c>
      <c r="M2000">
        <v>5775.85</v>
      </c>
      <c r="N2000" t="b">
        <v>1</v>
      </c>
      <c r="O2000">
        <v>5775.85</v>
      </c>
      <c r="P2000">
        <v>1.0010876017730901</v>
      </c>
      <c r="R2000">
        <v>12496.885</v>
      </c>
      <c r="S2000">
        <v>12496.885</v>
      </c>
      <c r="X2000">
        <v>6.56002738600516E-2</v>
      </c>
      <c r="Y2000">
        <v>1.00101592396534</v>
      </c>
      <c r="Z2000">
        <v>1.00101592396534</v>
      </c>
      <c r="AA2000">
        <v>462.117236822027</v>
      </c>
      <c r="AB2000">
        <v>1.0154082638388E-3</v>
      </c>
      <c r="AC2000">
        <v>1.0310539422723001E-6</v>
      </c>
      <c r="AD2000">
        <v>0.16783068953875299</v>
      </c>
      <c r="AE2000">
        <v>0.15593704643301501</v>
      </c>
      <c r="AF2000">
        <v>0.16783068953875299</v>
      </c>
      <c r="AH2000">
        <v>454.77332200541099</v>
      </c>
      <c r="AI2000">
        <v>18.23</v>
      </c>
      <c r="AJ2000">
        <v>461.59492183549202</v>
      </c>
      <c r="AK2000">
        <v>447.95172217533002</v>
      </c>
      <c r="AL2000">
        <v>6.7515432098759996E-4</v>
      </c>
      <c r="AM2000">
        <v>5.0981040564370003E-4</v>
      </c>
      <c r="AN2000">
        <v>0.60903556751848897</v>
      </c>
      <c r="AO2000">
        <v>-1.9317880628477699E-14</v>
      </c>
      <c r="AP2000">
        <v>0.60903556751846999</v>
      </c>
      <c r="AR2000">
        <v>0.109059763070999</v>
      </c>
      <c r="AS2000">
        <v>1.04911405882451</v>
      </c>
      <c r="AT2000">
        <v>0.925372819148642</v>
      </c>
      <c r="AU2000">
        <v>0.93009432091493804</v>
      </c>
      <c r="AV2000">
        <v>489.11063184025301</v>
      </c>
      <c r="AW2000">
        <v>7.9698815893380003E-4</v>
      </c>
      <c r="AX2000" s="98">
        <v>0.93009432091493804</v>
      </c>
      <c r="AY2000">
        <v>0.122988562584254</v>
      </c>
      <c r="BD2000" s="95">
        <v>45554</v>
      </c>
    </row>
    <row r="2001" spans="1:56">
      <c r="A2001" t="s">
        <v>107</v>
      </c>
      <c r="B2001">
        <v>5786.625</v>
      </c>
      <c r="C2001">
        <v>5786.625</v>
      </c>
      <c r="D2001">
        <v>12520.464</v>
      </c>
      <c r="E2001" s="95">
        <v>45554</v>
      </c>
      <c r="F2001" t="s">
        <v>2150</v>
      </c>
      <c r="G2001" t="b">
        <v>0</v>
      </c>
      <c r="H2001" t="b">
        <v>0</v>
      </c>
      <c r="I2001" t="b">
        <v>0</v>
      </c>
      <c r="J2001" t="b">
        <v>1</v>
      </c>
      <c r="K2001" t="b">
        <v>0</v>
      </c>
      <c r="L2001">
        <v>5786.625</v>
      </c>
      <c r="M2001">
        <v>5786.625</v>
      </c>
      <c r="N2001" t="b">
        <v>1</v>
      </c>
      <c r="O2001">
        <v>5786.625</v>
      </c>
      <c r="P2001">
        <v>1.00186552628617</v>
      </c>
      <c r="R2001">
        <v>12520.464</v>
      </c>
      <c r="S2001">
        <v>12520.464</v>
      </c>
      <c r="X2001">
        <v>6.56002738600516E-2</v>
      </c>
      <c r="Y2001">
        <v>1.0018867901881101</v>
      </c>
      <c r="Z2001">
        <v>1.0018867901881101</v>
      </c>
      <c r="AA2001">
        <v>462.98915509022203</v>
      </c>
      <c r="AB2001">
        <v>1.8850124353208E-3</v>
      </c>
      <c r="AC2001">
        <v>3.5532718813144198E-6</v>
      </c>
      <c r="AD2001">
        <v>0.163869430419186</v>
      </c>
      <c r="AE2001">
        <v>0.15419114995583799</v>
      </c>
      <c r="AF2001">
        <v>0.163869430419186</v>
      </c>
      <c r="AH2001">
        <v>454.77332200541099</v>
      </c>
      <c r="AI2001">
        <v>18.23</v>
      </c>
      <c r="AJ2001">
        <v>461.59492183549202</v>
      </c>
      <c r="AK2001">
        <v>447.95172217533002</v>
      </c>
      <c r="AL2001">
        <v>5.0981040564370003E-4</v>
      </c>
      <c r="AM2001">
        <v>3.4446649029979998E-4</v>
      </c>
      <c r="AN2001">
        <v>0.81408858965203101</v>
      </c>
      <c r="AO2001">
        <v>0</v>
      </c>
      <c r="AP2001">
        <v>0.81408858965203101</v>
      </c>
      <c r="AR2001">
        <v>0.109059763070999</v>
      </c>
      <c r="AS2001">
        <v>1.04911405882451</v>
      </c>
      <c r="AT2001">
        <v>0.92533398552122403</v>
      </c>
      <c r="AU2001">
        <v>1.0208239499587699</v>
      </c>
      <c r="AV2001">
        <v>489.96453090279402</v>
      </c>
      <c r="AW2001">
        <v>1.7458198758192999E-3</v>
      </c>
      <c r="AX2001" s="98">
        <v>1.0208239499587699</v>
      </c>
      <c r="AY2001">
        <v>0.12312263944337801</v>
      </c>
      <c r="BD2001" s="95">
        <v>45554</v>
      </c>
    </row>
    <row r="2002" spans="1:56">
      <c r="A2002" t="s">
        <v>108</v>
      </c>
      <c r="B2002">
        <v>5795.4250000000002</v>
      </c>
      <c r="C2002">
        <v>5795.4250000000002</v>
      </c>
      <c r="D2002">
        <v>12538.898999999999</v>
      </c>
      <c r="E2002" s="95">
        <v>45554</v>
      </c>
      <c r="F2002" t="s">
        <v>2151</v>
      </c>
      <c r="G2002" t="b">
        <v>0</v>
      </c>
      <c r="H2002" t="b">
        <v>0</v>
      </c>
      <c r="I2002" t="b">
        <v>0</v>
      </c>
      <c r="J2002" t="b">
        <v>1</v>
      </c>
      <c r="K2002" t="b">
        <v>0</v>
      </c>
      <c r="L2002">
        <v>5795.4250000000002</v>
      </c>
      <c r="M2002">
        <v>5795.4250000000002</v>
      </c>
      <c r="N2002" t="b">
        <v>1</v>
      </c>
      <c r="O2002">
        <v>5795.4250000000002</v>
      </c>
      <c r="P2002">
        <v>1.0015207482772699</v>
      </c>
      <c r="R2002">
        <v>12538.898999999999</v>
      </c>
      <c r="S2002">
        <v>12538.898999999999</v>
      </c>
      <c r="X2002">
        <v>6.56002738600516E-2</v>
      </c>
      <c r="Y2002">
        <v>1.00147238952166</v>
      </c>
      <c r="Z2002">
        <v>1.00147238952166</v>
      </c>
      <c r="AA2002">
        <v>463.670855470822</v>
      </c>
      <c r="AB2002">
        <v>1.4713066190536999E-3</v>
      </c>
      <c r="AC2002">
        <v>2.1647431672713201E-6</v>
      </c>
      <c r="AD2002">
        <v>0.15959672687488899</v>
      </c>
      <c r="AE2002">
        <v>0.15223738572168999</v>
      </c>
      <c r="AF2002">
        <v>0.15959672687488899</v>
      </c>
      <c r="AH2002">
        <v>454.77332200541099</v>
      </c>
      <c r="AI2002">
        <v>18.23</v>
      </c>
      <c r="AJ2002">
        <v>461.59492183549202</v>
      </c>
      <c r="AK2002">
        <v>447.95172217533002</v>
      </c>
      <c r="AL2002">
        <v>3.4446649029979998E-4</v>
      </c>
      <c r="AM2002">
        <v>1.7912257495590001E-4</v>
      </c>
      <c r="AN2002">
        <v>0.96714262570398002</v>
      </c>
      <c r="AO2002">
        <v>0</v>
      </c>
      <c r="AP2002">
        <v>0.96714262570398002</v>
      </c>
      <c r="AR2002">
        <v>0.109059763070999</v>
      </c>
      <c r="AS2002">
        <v>1.04911405882451</v>
      </c>
      <c r="AT2002">
        <v>0.92398478111248095</v>
      </c>
      <c r="AU2002">
        <v>1.1736626636010099</v>
      </c>
      <c r="AV2002">
        <v>490.69362286180501</v>
      </c>
      <c r="AW2002">
        <v>1.4880504873850001E-3</v>
      </c>
      <c r="AX2002" s="98">
        <v>1.17082394995877</v>
      </c>
      <c r="AY2002">
        <v>0.123221552866491</v>
      </c>
      <c r="BD2002" s="95">
        <v>45554</v>
      </c>
    </row>
    <row r="2003" spans="1:56">
      <c r="A2003" t="s">
        <v>109</v>
      </c>
      <c r="B2003">
        <v>5784.9750000000004</v>
      </c>
      <c r="C2003">
        <v>5784.9750000000004</v>
      </c>
      <c r="D2003">
        <v>12517.023999999999</v>
      </c>
      <c r="E2003" s="95">
        <v>45554</v>
      </c>
      <c r="F2003" t="s">
        <v>2152</v>
      </c>
      <c r="G2003" t="b">
        <v>0</v>
      </c>
      <c r="H2003" t="b">
        <v>0</v>
      </c>
      <c r="I2003" t="b">
        <v>0</v>
      </c>
      <c r="J2003" t="b">
        <v>1</v>
      </c>
      <c r="K2003" t="b">
        <v>0</v>
      </c>
      <c r="L2003">
        <v>5784.9750000000004</v>
      </c>
      <c r="M2003">
        <v>5784.9750000000004</v>
      </c>
      <c r="N2003" t="b">
        <v>1</v>
      </c>
      <c r="O2003">
        <v>5784.9750000000004</v>
      </c>
      <c r="P2003">
        <v>0.99819685355258603</v>
      </c>
      <c r="R2003">
        <v>12517.023999999999</v>
      </c>
      <c r="S2003">
        <v>12517.023999999999</v>
      </c>
      <c r="X2003">
        <v>6.56002738600516E-2</v>
      </c>
      <c r="Y2003">
        <v>0.99825542896549302</v>
      </c>
      <c r="Z2003">
        <v>0.99825542896549302</v>
      </c>
      <c r="AA2003">
        <v>462.86194872682302</v>
      </c>
      <c r="AB2003">
        <v>-1.7460945707561001E-3</v>
      </c>
      <c r="AC2003">
        <v>3.04884625002423E-6</v>
      </c>
      <c r="AD2003">
        <v>0.15577399719635401</v>
      </c>
      <c r="AE2003">
        <v>0.150473518954615</v>
      </c>
      <c r="AF2003">
        <v>0.15577399719635401</v>
      </c>
      <c r="AH2003">
        <v>454.77332200541099</v>
      </c>
      <c r="AI2003">
        <v>18.23</v>
      </c>
      <c r="AJ2003">
        <v>461.59492183549202</v>
      </c>
      <c r="AK2003">
        <v>447.95172217533002</v>
      </c>
      <c r="AL2003">
        <v>1.7912257495590001E-4</v>
      </c>
      <c r="AM2003">
        <v>0</v>
      </c>
      <c r="AN2003">
        <v>0</v>
      </c>
      <c r="AO2003">
        <v>0</v>
      </c>
      <c r="AP2003">
        <v>0</v>
      </c>
      <c r="AR2003">
        <v>0.109059763070999</v>
      </c>
      <c r="AS2003">
        <v>1.04911405882451</v>
      </c>
      <c r="AT2003">
        <v>0.92298721527397198</v>
      </c>
      <c r="AU2003">
        <v>1.31019449906536</v>
      </c>
      <c r="AV2003">
        <v>489.68450033449898</v>
      </c>
      <c r="AW2003">
        <v>-2.056522604515E-3</v>
      </c>
      <c r="AX2003" s="98">
        <v>1.31019449906536</v>
      </c>
      <c r="AY2003">
        <v>0.12336694593877</v>
      </c>
      <c r="BD2003" s="95">
        <v>45554</v>
      </c>
    </row>
    <row r="2004" spans="1:56">
      <c r="A2004" t="s">
        <v>110</v>
      </c>
      <c r="B2004">
        <v>5775.2250000000004</v>
      </c>
      <c r="C2004">
        <v>5775.2250000000004</v>
      </c>
      <c r="D2004">
        <v>12495.558999999999</v>
      </c>
      <c r="E2004" s="95">
        <v>45554</v>
      </c>
      <c r="F2004" t="s">
        <v>2153</v>
      </c>
      <c r="G2004" t="b">
        <v>0</v>
      </c>
      <c r="H2004" t="b">
        <v>0</v>
      </c>
      <c r="I2004" t="b">
        <v>0</v>
      </c>
      <c r="J2004" t="b">
        <v>1</v>
      </c>
      <c r="K2004" t="b">
        <v>0</v>
      </c>
      <c r="L2004">
        <v>5775.2250000000004</v>
      </c>
      <c r="M2004">
        <v>5775.2250000000004</v>
      </c>
      <c r="N2004" t="b">
        <v>1</v>
      </c>
      <c r="O2004">
        <v>5775.2250000000004</v>
      </c>
      <c r="P2004">
        <v>0.99831459945807799</v>
      </c>
      <c r="R2004">
        <v>12495.558999999999</v>
      </c>
      <c r="S2004">
        <v>12495.558999999999</v>
      </c>
      <c r="T2004">
        <v>45554</v>
      </c>
      <c r="U2004">
        <v>12495.558999999999</v>
      </c>
      <c r="W2004">
        <v>6.3951494939016001E-2</v>
      </c>
      <c r="X2004">
        <v>6.56002738600516E-2</v>
      </c>
      <c r="Y2004">
        <v>0.99828513550824804</v>
      </c>
      <c r="Z2004">
        <v>0.99828513550824804</v>
      </c>
      <c r="AA2004">
        <v>462.06820320636803</v>
      </c>
      <c r="AB2004">
        <v>-1.7163365550306E-3</v>
      </c>
      <c r="AC2004">
        <v>2.9458111701346002E-6</v>
      </c>
      <c r="AD2004">
        <v>0.15205719504392101</v>
      </c>
      <c r="AE2004">
        <v>0.14872425436528799</v>
      </c>
      <c r="AF2004">
        <v>0.15205719504392101</v>
      </c>
      <c r="AG2004">
        <v>462.06820320636803</v>
      </c>
      <c r="AH2004">
        <v>454.77332200541099</v>
      </c>
      <c r="AI2004">
        <v>18.23</v>
      </c>
      <c r="AJ2004">
        <v>461.59492183549202</v>
      </c>
      <c r="AK2004">
        <v>447.95172217533002</v>
      </c>
      <c r="AL2004">
        <v>0</v>
      </c>
      <c r="AN2004">
        <v>0</v>
      </c>
      <c r="AO2004">
        <v>0</v>
      </c>
      <c r="AP2004">
        <v>0</v>
      </c>
      <c r="AQ2004">
        <v>0.110598041381563</v>
      </c>
      <c r="AR2004">
        <v>0.109059763070999</v>
      </c>
      <c r="AS2004">
        <v>1.04911405882451</v>
      </c>
      <c r="AT2004">
        <v>0.92151747333763701</v>
      </c>
      <c r="AU2004">
        <v>0.68030936703926403</v>
      </c>
      <c r="AV2004">
        <v>488.572032136909</v>
      </c>
      <c r="AW2004">
        <v>-2.2718060237351999E-3</v>
      </c>
      <c r="AX2004" s="98">
        <v>1.06019449906536</v>
      </c>
      <c r="AY2004">
        <v>0.12358689538027599</v>
      </c>
      <c r="AZ2004">
        <v>45554</v>
      </c>
      <c r="BA2004">
        <v>488.572032136909</v>
      </c>
      <c r="BB2004">
        <v>488.57202320498101</v>
      </c>
      <c r="BC2004">
        <v>8.9319278231414501E-6</v>
      </c>
      <c r="BD2004" s="95">
        <v>45554</v>
      </c>
    </row>
    <row r="2005" spans="1:56">
      <c r="A2005" t="s">
        <v>104</v>
      </c>
      <c r="C2005">
        <v>5759.4750000000004</v>
      </c>
      <c r="D2005">
        <v>12469.527</v>
      </c>
      <c r="E2005" s="95">
        <v>45555</v>
      </c>
      <c r="F2005" t="s">
        <v>2154</v>
      </c>
      <c r="G2005" t="b">
        <v>0</v>
      </c>
      <c r="H2005" t="b">
        <v>0</v>
      </c>
      <c r="I2005" t="b">
        <v>1</v>
      </c>
      <c r="J2005" t="b">
        <v>1</v>
      </c>
      <c r="K2005" t="b">
        <v>0</v>
      </c>
      <c r="N2005" t="b">
        <v>1</v>
      </c>
      <c r="O2005">
        <v>5759.4750000000004</v>
      </c>
      <c r="P2005">
        <v>0.99727283352596596</v>
      </c>
      <c r="R2005">
        <v>12469.527</v>
      </c>
      <c r="S2005">
        <v>12469.527</v>
      </c>
      <c r="X2005">
        <v>6.3951494939016001E-2</v>
      </c>
      <c r="Y2005">
        <v>0.99773905680362296</v>
      </c>
      <c r="Z2005">
        <v>0.99773905680362296</v>
      </c>
      <c r="AA2005">
        <v>461.02349324606701</v>
      </c>
      <c r="AB2005">
        <v>-2.2635029875343001E-3</v>
      </c>
      <c r="AC2005">
        <v>5.1234457745768101E-6</v>
      </c>
      <c r="AD2005">
        <v>0.149252713983796</v>
      </c>
      <c r="AE2005">
        <v>0.147399014487228</v>
      </c>
      <c r="AF2005">
        <v>0.149252713983796</v>
      </c>
      <c r="AH2005">
        <v>462.06820320636803</v>
      </c>
      <c r="AI2005">
        <v>16.329999999999998</v>
      </c>
      <c r="AJ2005">
        <v>468.99922625446402</v>
      </c>
      <c r="AK2005">
        <v>455.137180158273</v>
      </c>
      <c r="AL2005">
        <v>1.0058421516754E-3</v>
      </c>
      <c r="AM2005">
        <v>8.4049823633150001E-4</v>
      </c>
      <c r="AN2005">
        <v>1.469664304721E-4</v>
      </c>
      <c r="AO2005">
        <v>-3.2974402136757E-3</v>
      </c>
      <c r="AP2005">
        <v>-3.1504737832034999E-3</v>
      </c>
      <c r="AR2005">
        <v>0.110598041381563</v>
      </c>
      <c r="AS2005">
        <v>1.03686576004443</v>
      </c>
      <c r="AT2005">
        <v>0.91928628888250896</v>
      </c>
      <c r="AU2005">
        <v>0.69525104149758998</v>
      </c>
      <c r="AV2005">
        <v>487.38190563451201</v>
      </c>
      <c r="AW2005">
        <v>-2.4359284283862999E-3</v>
      </c>
      <c r="AX2005" s="98">
        <v>0.810194499065369</v>
      </c>
      <c r="AY2005">
        <v>0.123670330445548</v>
      </c>
      <c r="BD2005" s="95">
        <v>45555</v>
      </c>
    </row>
    <row r="2006" spans="1:56">
      <c r="A2006" t="s">
        <v>105</v>
      </c>
      <c r="C2006">
        <v>5752.65</v>
      </c>
      <c r="D2006">
        <v>12454.679</v>
      </c>
      <c r="E2006" s="95">
        <v>45555</v>
      </c>
      <c r="F2006" t="s">
        <v>2155</v>
      </c>
      <c r="G2006" t="b">
        <v>0</v>
      </c>
      <c r="H2006" t="b">
        <v>0</v>
      </c>
      <c r="I2006" t="b">
        <v>1</v>
      </c>
      <c r="J2006" t="b">
        <v>1</v>
      </c>
      <c r="K2006" t="b">
        <v>0</v>
      </c>
      <c r="N2006" t="b">
        <v>1</v>
      </c>
      <c r="O2006">
        <v>5752.65</v>
      </c>
      <c r="P2006">
        <v>0.998814996158504</v>
      </c>
      <c r="R2006">
        <v>12454.679</v>
      </c>
      <c r="S2006">
        <v>12454.679</v>
      </c>
      <c r="X2006">
        <v>6.3951494939016001E-2</v>
      </c>
      <c r="Y2006">
        <v>0.998809257159473</v>
      </c>
      <c r="Z2006">
        <v>0.998809257159473</v>
      </c>
      <c r="AA2006">
        <v>460.47453282216998</v>
      </c>
      <c r="AB2006">
        <v>-1.1914523380577001E-3</v>
      </c>
      <c r="AC2006">
        <v>1.41955867386339E-6</v>
      </c>
      <c r="AD2006">
        <v>0.14522409016302601</v>
      </c>
      <c r="AE2006">
        <v>0.145429702718092</v>
      </c>
      <c r="AF2006">
        <v>0.145429702718092</v>
      </c>
      <c r="AH2006">
        <v>462.06820320636803</v>
      </c>
      <c r="AI2006">
        <v>16.329999999999998</v>
      </c>
      <c r="AJ2006">
        <v>468.99922625446402</v>
      </c>
      <c r="AK2006">
        <v>455.137180158273</v>
      </c>
      <c r="AL2006">
        <v>8.4049823633150001E-4</v>
      </c>
      <c r="AM2006">
        <v>6.7515432098759996E-4</v>
      </c>
      <c r="AN2006">
        <v>7.7666565235566002E-6</v>
      </c>
      <c r="AO2006">
        <v>-2.9818207641557999E-3</v>
      </c>
      <c r="AP2006">
        <v>-2.9740541076323001E-3</v>
      </c>
      <c r="AR2006">
        <v>0.110598041381563</v>
      </c>
      <c r="AS2006">
        <v>1.03686576004443</v>
      </c>
      <c r="AT2006">
        <v>0.91843745697843004</v>
      </c>
      <c r="AU2006">
        <v>0.70766088423682705</v>
      </c>
      <c r="AV2006">
        <v>486.90671477786202</v>
      </c>
      <c r="AW2006">
        <v>-9.7498666067869996E-4</v>
      </c>
      <c r="AX2006" s="98">
        <v>0.70766088423682705</v>
      </c>
      <c r="AY2006">
        <v>0.123708515906319</v>
      </c>
      <c r="BD2006" s="95">
        <v>45555</v>
      </c>
    </row>
    <row r="2007" spans="1:56">
      <c r="A2007" t="s">
        <v>106</v>
      </c>
      <c r="C2007">
        <v>5751.35</v>
      </c>
      <c r="D2007">
        <v>12451.986000000001</v>
      </c>
      <c r="E2007" s="95">
        <v>45555</v>
      </c>
      <c r="F2007" t="s">
        <v>2156</v>
      </c>
      <c r="G2007" t="b">
        <v>0</v>
      </c>
      <c r="H2007" t="b">
        <v>0</v>
      </c>
      <c r="I2007" t="b">
        <v>1</v>
      </c>
      <c r="J2007" t="b">
        <v>1</v>
      </c>
      <c r="K2007" t="b">
        <v>0</v>
      </c>
      <c r="N2007" t="b">
        <v>1</v>
      </c>
      <c r="O2007">
        <v>5751.35</v>
      </c>
      <c r="P2007">
        <v>0.99977401719207604</v>
      </c>
      <c r="R2007">
        <v>12451.986000000001</v>
      </c>
      <c r="S2007">
        <v>12451.986000000001</v>
      </c>
      <c r="X2007">
        <v>6.3951494939016001E-2</v>
      </c>
      <c r="Y2007">
        <v>0.99978377604111601</v>
      </c>
      <c r="Z2007">
        <v>0.99978377604111601</v>
      </c>
      <c r="AA2007">
        <v>460.374967195718</v>
      </c>
      <c r="AB2007">
        <v>-2.1624733865359999E-4</v>
      </c>
      <c r="AC2007">
        <v>4.6762911474784798E-8</v>
      </c>
      <c r="AD2007">
        <v>0.14081755419125999</v>
      </c>
      <c r="AE2007">
        <v>0.14324028474199499</v>
      </c>
      <c r="AF2007">
        <v>0.14324028474199499</v>
      </c>
      <c r="AH2007">
        <v>462.06820320636803</v>
      </c>
      <c r="AI2007">
        <v>16.329999999999998</v>
      </c>
      <c r="AJ2007">
        <v>468.99922625446402</v>
      </c>
      <c r="AK2007">
        <v>455.137180158273</v>
      </c>
      <c r="AL2007">
        <v>6.7515432098759996E-4</v>
      </c>
      <c r="AM2007">
        <v>5.0981040564370003E-4</v>
      </c>
      <c r="AN2007">
        <v>2.4293840665194E-7</v>
      </c>
      <c r="AO2007">
        <v>-9.5083771837469995E-4</v>
      </c>
      <c r="AP2007">
        <v>-9.5059477996810001E-4</v>
      </c>
      <c r="AR2007">
        <v>0.110598041381563</v>
      </c>
      <c r="AS2007">
        <v>1.03686576004443</v>
      </c>
      <c r="AT2007">
        <v>0.91804852173581597</v>
      </c>
      <c r="AU2007">
        <v>0.72595610130807398</v>
      </c>
      <c r="AV2007">
        <v>486.831320798457</v>
      </c>
      <c r="AW2007">
        <v>-1.5484275964360001E-4</v>
      </c>
      <c r="AX2007" s="98">
        <v>0.72595610130807398</v>
      </c>
      <c r="AY2007">
        <v>0.12361590631869</v>
      </c>
      <c r="BD2007" s="95">
        <v>45555</v>
      </c>
    </row>
    <row r="2008" spans="1:56">
      <c r="A2008" t="s">
        <v>107</v>
      </c>
      <c r="C2008">
        <v>5765.1374999999998</v>
      </c>
      <c r="D2008">
        <v>12481.527</v>
      </c>
      <c r="E2008" s="95">
        <v>45555</v>
      </c>
      <c r="F2008" t="s">
        <v>2157</v>
      </c>
      <c r="G2008" t="b">
        <v>0</v>
      </c>
      <c r="H2008" t="b">
        <v>0</v>
      </c>
      <c r="I2008" t="b">
        <v>1</v>
      </c>
      <c r="J2008" t="b">
        <v>1</v>
      </c>
      <c r="K2008" t="b">
        <v>0</v>
      </c>
      <c r="N2008" t="b">
        <v>1</v>
      </c>
      <c r="O2008">
        <v>5765.1374999999998</v>
      </c>
      <c r="P2008">
        <v>1.0023972632512299</v>
      </c>
      <c r="R2008">
        <v>12481.527</v>
      </c>
      <c r="S2008">
        <v>12481.527</v>
      </c>
      <c r="X2008">
        <v>6.3951494939016001E-2</v>
      </c>
      <c r="Y2008">
        <v>1.00237239264483</v>
      </c>
      <c r="Z2008">
        <v>1.00237239264483</v>
      </c>
      <c r="AA2008">
        <v>461.46715738175999</v>
      </c>
      <c r="AB2008">
        <v>2.3695829643046E-3</v>
      </c>
      <c r="AC2008">
        <v>5.6149234247229999E-6</v>
      </c>
      <c r="AD2008">
        <v>0.13868702913242001</v>
      </c>
      <c r="AE2008">
        <v>0.14212454941147601</v>
      </c>
      <c r="AF2008">
        <v>0.14212454941147601</v>
      </c>
      <c r="AH2008">
        <v>462.06820320636803</v>
      </c>
      <c r="AI2008">
        <v>16.329999999999998</v>
      </c>
      <c r="AJ2008">
        <v>468.99922625446402</v>
      </c>
      <c r="AK2008">
        <v>455.137180158273</v>
      </c>
      <c r="AL2008">
        <v>5.0981040564370003E-4</v>
      </c>
      <c r="AM2008">
        <v>3.4446649029979998E-4</v>
      </c>
      <c r="AN2008">
        <v>4.63822027868467E-8</v>
      </c>
      <c r="AO2008">
        <v>-2.5734531832188802E-6</v>
      </c>
      <c r="AP2008">
        <v>-2.5270709804320398E-6</v>
      </c>
      <c r="AR2008">
        <v>0.110598041381563</v>
      </c>
      <c r="AS2008">
        <v>1.03686576004443</v>
      </c>
      <c r="AT2008">
        <v>0.91899129813606295</v>
      </c>
      <c r="AU2008">
        <v>0.73780919575806103</v>
      </c>
      <c r="AV2008">
        <v>487.669190414159</v>
      </c>
      <c r="AW2008">
        <v>1.7210676057719E-3</v>
      </c>
      <c r="AX2008" s="98">
        <v>0.73780919575806103</v>
      </c>
      <c r="AY2008">
        <v>0.123733468856255</v>
      </c>
      <c r="BD2008" s="95">
        <v>45555</v>
      </c>
    </row>
    <row r="2009" spans="1:56">
      <c r="A2009" t="s">
        <v>108</v>
      </c>
      <c r="C2009">
        <v>5764.7250000000004</v>
      </c>
      <c r="D2009">
        <v>12480.36</v>
      </c>
      <c r="E2009" s="95">
        <v>45555</v>
      </c>
      <c r="F2009" t="s">
        <v>2158</v>
      </c>
      <c r="G2009" t="b">
        <v>0</v>
      </c>
      <c r="H2009" t="b">
        <v>0</v>
      </c>
      <c r="I2009" t="b">
        <v>1</v>
      </c>
      <c r="J2009" t="b">
        <v>1</v>
      </c>
      <c r="K2009" t="b">
        <v>0</v>
      </c>
      <c r="N2009" t="b">
        <v>1</v>
      </c>
      <c r="O2009">
        <v>5764.7250000000004</v>
      </c>
      <c r="P2009">
        <v>0.99992844923473201</v>
      </c>
      <c r="R2009">
        <v>12480.36</v>
      </c>
      <c r="S2009">
        <v>12480.36</v>
      </c>
      <c r="X2009">
        <v>6.3951494939016001E-2</v>
      </c>
      <c r="Y2009">
        <v>0.99990650182465601</v>
      </c>
      <c r="Z2009">
        <v>0.99990650182465601</v>
      </c>
      <c r="AA2009">
        <v>461.424011044564</v>
      </c>
      <c r="AB2009">
        <v>-9.3502546570297797E-5</v>
      </c>
      <c r="AC2009">
        <v>8.7427262151307097E-9</v>
      </c>
      <c r="AD2009">
        <v>0.13446550433752399</v>
      </c>
      <c r="AE2009">
        <v>0.13997810037332201</v>
      </c>
      <c r="AF2009">
        <v>0.13997810037332201</v>
      </c>
      <c r="AH2009">
        <v>462.06820320636803</v>
      </c>
      <c r="AI2009">
        <v>16.329999999999998</v>
      </c>
      <c r="AJ2009">
        <v>468.99922625446402</v>
      </c>
      <c r="AK2009">
        <v>455.137180158273</v>
      </c>
      <c r="AL2009">
        <v>3.4446649029979998E-4</v>
      </c>
      <c r="AM2009">
        <v>1.7912257495590001E-4</v>
      </c>
      <c r="AN2009">
        <v>4.68360796424897E-14</v>
      </c>
      <c r="AO2009">
        <v>-1.7147694375552101E-10</v>
      </c>
      <c r="AP2009">
        <v>-1.71430107675879E-10</v>
      </c>
      <c r="AR2009">
        <v>0.110598041381563</v>
      </c>
      <c r="AS2009">
        <v>1.03686576004443</v>
      </c>
      <c r="AT2009">
        <v>0.91779421133033001</v>
      </c>
      <c r="AU2009">
        <v>0.74263267493226803</v>
      </c>
      <c r="AV2009">
        <v>487.63531390743202</v>
      </c>
      <c r="AW2009">
        <v>-6.9466161472409E-5</v>
      </c>
      <c r="AX2009" s="98">
        <v>0.74263267493226803</v>
      </c>
      <c r="AY2009">
        <v>0.12371014828842999</v>
      </c>
      <c r="BD2009" s="95">
        <v>45555</v>
      </c>
    </row>
    <row r="2010" spans="1:56">
      <c r="A2010" t="s">
        <v>109</v>
      </c>
      <c r="C2010">
        <v>5750.1750000000002</v>
      </c>
      <c r="D2010">
        <v>12449.098</v>
      </c>
      <c r="E2010" s="95">
        <v>45555</v>
      </c>
      <c r="F2010" t="s">
        <v>2159</v>
      </c>
      <c r="G2010" t="b">
        <v>0</v>
      </c>
      <c r="H2010" t="b">
        <v>0</v>
      </c>
      <c r="I2010" t="b">
        <v>1</v>
      </c>
      <c r="J2010" t="b">
        <v>1</v>
      </c>
      <c r="K2010" t="b">
        <v>0</v>
      </c>
      <c r="N2010" t="b">
        <v>1</v>
      </c>
      <c r="O2010">
        <v>5750.1750000000002</v>
      </c>
      <c r="P2010">
        <v>0.99747602877847596</v>
      </c>
      <c r="R2010">
        <v>12449.098</v>
      </c>
      <c r="S2010">
        <v>12449.098</v>
      </c>
      <c r="X2010">
        <v>6.3951494939016001E-2</v>
      </c>
      <c r="Y2010">
        <v>0.99749510430788801</v>
      </c>
      <c r="Z2010">
        <v>0.99749510430788801</v>
      </c>
      <c r="AA2010">
        <v>460.26819202706099</v>
      </c>
      <c r="AB2010">
        <v>-2.5080381921791001E-3</v>
      </c>
      <c r="AC2010">
        <v>6.2902555734295002E-6</v>
      </c>
      <c r="AD2010">
        <v>0.13289798416541801</v>
      </c>
      <c r="AE2010">
        <v>0.13906449169916099</v>
      </c>
      <c r="AF2010">
        <v>0.13906449169916099</v>
      </c>
      <c r="AH2010">
        <v>462.06820320636803</v>
      </c>
      <c r="AI2010">
        <v>16.329999999999998</v>
      </c>
      <c r="AJ2010">
        <v>468.99922625446402</v>
      </c>
      <c r="AK2010">
        <v>455.137180158273</v>
      </c>
      <c r="AL2010">
        <v>1.7912257495590001E-4</v>
      </c>
      <c r="AM2010">
        <v>0</v>
      </c>
      <c r="AN2010">
        <v>0</v>
      </c>
      <c r="AO2010">
        <v>0</v>
      </c>
      <c r="AP2010">
        <v>0</v>
      </c>
      <c r="AR2010">
        <v>0.110598041381563</v>
      </c>
      <c r="AS2010">
        <v>1.03686576004443</v>
      </c>
      <c r="AT2010">
        <v>0.918031888876777</v>
      </c>
      <c r="AU2010">
        <v>0.75421560186388803</v>
      </c>
      <c r="AV2010">
        <v>486.727641392951</v>
      </c>
      <c r="AW2010">
        <v>-1.8613756809522999E-3</v>
      </c>
      <c r="AX2010" s="98">
        <v>0.75421560186388803</v>
      </c>
      <c r="AY2010">
        <v>0.12384568094161801</v>
      </c>
      <c r="BD2010" s="95">
        <v>45555</v>
      </c>
    </row>
    <row r="2011" spans="1:56">
      <c r="A2011" t="s">
        <v>110</v>
      </c>
      <c r="C2011">
        <v>5763.625</v>
      </c>
      <c r="D2011">
        <v>12478.123</v>
      </c>
      <c r="E2011" s="95">
        <v>45555</v>
      </c>
      <c r="F2011" t="s">
        <v>2160</v>
      </c>
      <c r="G2011" t="b">
        <v>0</v>
      </c>
      <c r="H2011" t="b">
        <v>0</v>
      </c>
      <c r="I2011" t="b">
        <v>1</v>
      </c>
      <c r="J2011" t="b">
        <v>1</v>
      </c>
      <c r="K2011" t="b">
        <v>1</v>
      </c>
      <c r="N2011" t="b">
        <v>1</v>
      </c>
      <c r="O2011">
        <v>5763.625</v>
      </c>
      <c r="P2011">
        <v>1.00233905924602</v>
      </c>
      <c r="R2011">
        <v>12478.123</v>
      </c>
      <c r="S2011">
        <v>12478.123</v>
      </c>
      <c r="T2011">
        <v>45555</v>
      </c>
      <c r="U2011">
        <v>12478.123</v>
      </c>
      <c r="W2011">
        <v>7.2671314076575094E-2</v>
      </c>
      <c r="X2011">
        <v>6.3951494939016001E-2</v>
      </c>
      <c r="Y2011">
        <v>1.0023314942174899</v>
      </c>
      <c r="Z2011">
        <v>1.0023314942174899</v>
      </c>
      <c r="AA2011">
        <v>461.341304655268</v>
      </c>
      <c r="AB2011">
        <v>2.3287805020388002E-3</v>
      </c>
      <c r="AC2011">
        <v>5.4232186266765003E-6</v>
      </c>
      <c r="AD2011">
        <v>0.13105783152091799</v>
      </c>
      <c r="AE2011">
        <v>0.13800638244560801</v>
      </c>
      <c r="AF2011">
        <v>0.13800638244560801</v>
      </c>
      <c r="AG2011">
        <v>461.341304655268</v>
      </c>
      <c r="AH2011">
        <v>462.06820320636803</v>
      </c>
      <c r="AI2011">
        <v>16.329999999999998</v>
      </c>
      <c r="AJ2011">
        <v>468.99922625446402</v>
      </c>
      <c r="AK2011">
        <v>455.137180158273</v>
      </c>
      <c r="AL2011">
        <v>0</v>
      </c>
      <c r="AN2011">
        <v>0</v>
      </c>
      <c r="AO2011">
        <v>0</v>
      </c>
      <c r="AP2011">
        <v>0</v>
      </c>
      <c r="AQ2011">
        <v>0.11038929569344701</v>
      </c>
      <c r="AR2011">
        <v>0.110598041381563</v>
      </c>
      <c r="AS2011">
        <v>1.03686576004443</v>
      </c>
      <c r="AT2011">
        <v>0.91664908413663504</v>
      </c>
      <c r="AU2011">
        <v>0.75802703758308498</v>
      </c>
      <c r="AV2011">
        <v>487.58334176719001</v>
      </c>
      <c r="AW2011">
        <v>1.7580681709166001E-3</v>
      </c>
      <c r="AX2011" s="98">
        <v>0.75802703758308498</v>
      </c>
      <c r="AY2011">
        <v>0.12400070875946401</v>
      </c>
      <c r="AZ2011">
        <v>45555</v>
      </c>
      <c r="BA2011">
        <v>487.58334176719001</v>
      </c>
      <c r="BB2011">
        <v>487.58333285732499</v>
      </c>
      <c r="BC2011">
        <v>8.9098649596053292E-6</v>
      </c>
      <c r="BD2011" s="95">
        <v>45555</v>
      </c>
    </row>
    <row r="2012" spans="1:56">
      <c r="A2012" t="s">
        <v>104</v>
      </c>
      <c r="B2012">
        <v>5769.8874999999998</v>
      </c>
      <c r="C2012">
        <v>0</v>
      </c>
      <c r="D2012">
        <v>12494.504000000001</v>
      </c>
      <c r="E2012" s="95">
        <v>45558</v>
      </c>
      <c r="F2012" t="s">
        <v>2161</v>
      </c>
      <c r="G2012" t="b">
        <v>0</v>
      </c>
      <c r="H2012" t="b">
        <v>0</v>
      </c>
      <c r="I2012" t="b">
        <v>0</v>
      </c>
      <c r="J2012" t="b">
        <v>0</v>
      </c>
      <c r="K2012" t="b">
        <v>0</v>
      </c>
      <c r="L2012">
        <v>5769.8874999999998</v>
      </c>
      <c r="M2012">
        <v>5769.8874999999998</v>
      </c>
      <c r="N2012" t="b">
        <v>0</v>
      </c>
      <c r="O2012">
        <v>5769.8874999999998</v>
      </c>
      <c r="P2012">
        <v>1.0010865557700199</v>
      </c>
      <c r="R2012">
        <v>12494.504000000001</v>
      </c>
      <c r="S2012">
        <v>12494.504000000001</v>
      </c>
      <c r="X2012">
        <v>7.2671314076575094E-2</v>
      </c>
      <c r="Y2012">
        <v>1.00070718328682</v>
      </c>
      <c r="Z2012">
        <v>1.00070718328682</v>
      </c>
      <c r="AA2012">
        <v>461.66755751544099</v>
      </c>
      <c r="AB2012">
        <v>7.06933350548E-4</v>
      </c>
      <c r="AC2012">
        <v>4.9975476211709E-7</v>
      </c>
      <c r="AD2012">
        <v>0.12727324909347501</v>
      </c>
      <c r="AE2012">
        <v>0.13601777740377499</v>
      </c>
      <c r="AF2012">
        <v>0.13601777740377499</v>
      </c>
      <c r="AH2012">
        <v>461.341304655268</v>
      </c>
      <c r="AI2012">
        <v>16.149999999999999</v>
      </c>
      <c r="AJ2012">
        <v>468.26142422509702</v>
      </c>
      <c r="AK2012">
        <v>454.42118508543899</v>
      </c>
      <c r="AL2012">
        <v>1.0058421516754E-3</v>
      </c>
      <c r="AM2012">
        <v>8.4049823633150001E-4</v>
      </c>
      <c r="AN2012">
        <v>1.2367218472782999E-3</v>
      </c>
      <c r="AO2012">
        <v>-3.6073588252539998E-4</v>
      </c>
      <c r="AP2012">
        <v>8.7598596475280002E-4</v>
      </c>
      <c r="AR2012">
        <v>0.11038929569344701</v>
      </c>
      <c r="AS2012">
        <v>1.0385464393636401</v>
      </c>
      <c r="AT2012">
        <v>0.91506295204852395</v>
      </c>
      <c r="AU2012">
        <v>0.76251719392075801</v>
      </c>
      <c r="AV2012">
        <v>487.82418276391797</v>
      </c>
      <c r="AW2012">
        <v>4.9394836963729996E-4</v>
      </c>
      <c r="AX2012" s="98">
        <v>0.76251719392075801</v>
      </c>
      <c r="AY2012">
        <v>0.123765993310788</v>
      </c>
      <c r="BD2012" s="95">
        <v>45558</v>
      </c>
    </row>
    <row r="2013" spans="1:56">
      <c r="A2013" t="s">
        <v>105</v>
      </c>
      <c r="B2013">
        <v>5779.45</v>
      </c>
      <c r="C2013">
        <v>0</v>
      </c>
      <c r="D2013">
        <v>12515.178</v>
      </c>
      <c r="E2013" s="95">
        <v>45558</v>
      </c>
      <c r="F2013" t="s">
        <v>2162</v>
      </c>
      <c r="G2013" t="b">
        <v>0</v>
      </c>
      <c r="H2013" t="b">
        <v>0</v>
      </c>
      <c r="I2013" t="b">
        <v>0</v>
      </c>
      <c r="J2013" t="b">
        <v>0</v>
      </c>
      <c r="K2013" t="b">
        <v>0</v>
      </c>
      <c r="L2013">
        <v>5779.45</v>
      </c>
      <c r="M2013">
        <v>5779.45</v>
      </c>
      <c r="N2013" t="b">
        <v>0</v>
      </c>
      <c r="O2013">
        <v>5779.45</v>
      </c>
      <c r="P2013">
        <v>1.0016573113427201</v>
      </c>
      <c r="R2013">
        <v>12515.178</v>
      </c>
      <c r="S2013">
        <v>12515.178</v>
      </c>
      <c r="X2013">
        <v>7.2671314076575094E-2</v>
      </c>
      <c r="Y2013">
        <v>1.00165464751541</v>
      </c>
      <c r="Z2013">
        <v>1.00165464751541</v>
      </c>
      <c r="AA2013">
        <v>462.43145459243402</v>
      </c>
      <c r="AB2013">
        <v>1.6532800944113999E-3</v>
      </c>
      <c r="AC2013">
        <v>2.7333350705771298E-6</v>
      </c>
      <c r="AD2013">
        <v>0.12456270438052899</v>
      </c>
      <c r="AE2013">
        <v>0.13450077616393899</v>
      </c>
      <c r="AF2013">
        <v>0.13450077616393899</v>
      </c>
      <c r="AH2013">
        <v>461.341304655268</v>
      </c>
      <c r="AI2013">
        <v>16.149999999999999</v>
      </c>
      <c r="AJ2013">
        <v>468.26142422509702</v>
      </c>
      <c r="AK2013">
        <v>454.42118508543899</v>
      </c>
      <c r="AL2013">
        <v>8.4049823633150001E-4</v>
      </c>
      <c r="AM2013">
        <v>6.7515432098759996E-4</v>
      </c>
      <c r="AN2013">
        <v>1.4251749430707001E-3</v>
      </c>
      <c r="AO2013">
        <v>-1.5490350027347299E-5</v>
      </c>
      <c r="AP2013">
        <v>1.4096845930434E-3</v>
      </c>
      <c r="AR2013">
        <v>0.11038929569344701</v>
      </c>
      <c r="AS2013">
        <v>1.0385464393636401</v>
      </c>
      <c r="AT2013">
        <v>0.91746255234535801</v>
      </c>
      <c r="AU2013">
        <v>0.77569414479189502</v>
      </c>
      <c r="AV2013">
        <v>488.43902635630599</v>
      </c>
      <c r="AW2013">
        <v>1.2603794852985E-3</v>
      </c>
      <c r="AX2013" s="98">
        <v>0.77569414479189502</v>
      </c>
      <c r="AY2013">
        <v>0.123491984870073</v>
      </c>
      <c r="BD2013" s="95">
        <v>45558</v>
      </c>
    </row>
    <row r="2014" spans="1:56">
      <c r="A2014" t="s">
        <v>106</v>
      </c>
      <c r="B2014">
        <v>5780.5749999999998</v>
      </c>
      <c r="C2014">
        <v>0</v>
      </c>
      <c r="D2014">
        <v>12518.107</v>
      </c>
      <c r="E2014" s="95">
        <v>45558</v>
      </c>
      <c r="F2014" t="s">
        <v>2163</v>
      </c>
      <c r="G2014" t="b">
        <v>0</v>
      </c>
      <c r="H2014" t="b">
        <v>0</v>
      </c>
      <c r="I2014" t="b">
        <v>0</v>
      </c>
      <c r="J2014" t="b">
        <v>0</v>
      </c>
      <c r="K2014" t="b">
        <v>0</v>
      </c>
      <c r="L2014">
        <v>5780.5749999999998</v>
      </c>
      <c r="M2014">
        <v>5780.5749999999998</v>
      </c>
      <c r="N2014" t="b">
        <v>0</v>
      </c>
      <c r="O2014">
        <v>5780.5749999999998</v>
      </c>
      <c r="P2014">
        <v>1.0001946552007499</v>
      </c>
      <c r="R2014">
        <v>12518.107</v>
      </c>
      <c r="S2014">
        <v>12518.107</v>
      </c>
      <c r="X2014">
        <v>7.2671314076575094E-2</v>
      </c>
      <c r="Y2014">
        <v>1.00023403582434</v>
      </c>
      <c r="Z2014">
        <v>1.00023403582434</v>
      </c>
      <c r="AA2014">
        <v>462.53968011911002</v>
      </c>
      <c r="AB2014">
        <v>2.3400844222930001E-4</v>
      </c>
      <c r="AC2014">
        <v>5.4759951034590698E-8</v>
      </c>
      <c r="AD2014">
        <v>0.12079201578106501</v>
      </c>
      <c r="AE2014">
        <v>0.13247883952409001</v>
      </c>
      <c r="AF2014">
        <v>0.13247883952409001</v>
      </c>
      <c r="AH2014">
        <v>461.341304655268</v>
      </c>
      <c r="AI2014">
        <v>16.149999999999999</v>
      </c>
      <c r="AJ2014">
        <v>468.26142422509702</v>
      </c>
      <c r="AK2014">
        <v>454.42118508543899</v>
      </c>
      <c r="AL2014">
        <v>6.7515432098759996E-4</v>
      </c>
      <c r="AM2014">
        <v>5.0981040564370003E-4</v>
      </c>
      <c r="AN2014">
        <v>3.7620819094640002E-4</v>
      </c>
      <c r="AO2014">
        <v>-5.93064057419212E-7</v>
      </c>
      <c r="AP2014">
        <v>3.75615126889E-4</v>
      </c>
      <c r="AR2014">
        <v>0.11038929569344701</v>
      </c>
      <c r="AS2014">
        <v>1.0385464393636401</v>
      </c>
      <c r="AT2014">
        <v>0.920250219644694</v>
      </c>
      <c r="AU2014">
        <v>0.78682650225116901</v>
      </c>
      <c r="AV2014">
        <v>488.52715393614602</v>
      </c>
      <c r="AW2014">
        <v>1.804269828664E-4</v>
      </c>
      <c r="AX2014" s="98">
        <v>0.78682650225116901</v>
      </c>
      <c r="AY2014">
        <v>0.122194195752162</v>
      </c>
      <c r="BD2014" s="95">
        <v>45558</v>
      </c>
    </row>
    <row r="2015" spans="1:56">
      <c r="A2015" t="s">
        <v>107</v>
      </c>
      <c r="B2015">
        <v>5766.7375000000002</v>
      </c>
      <c r="C2015">
        <v>0</v>
      </c>
      <c r="D2015">
        <v>12488.772000000001</v>
      </c>
      <c r="E2015" s="95">
        <v>45558</v>
      </c>
      <c r="F2015" t="s">
        <v>2164</v>
      </c>
      <c r="G2015" t="b">
        <v>0</v>
      </c>
      <c r="H2015" t="b">
        <v>0</v>
      </c>
      <c r="I2015" t="b">
        <v>0</v>
      </c>
      <c r="J2015" t="b">
        <v>0</v>
      </c>
      <c r="K2015" t="b">
        <v>0</v>
      </c>
      <c r="L2015">
        <v>5766.7375000000002</v>
      </c>
      <c r="M2015">
        <v>5766.7375000000002</v>
      </c>
      <c r="N2015" t="b">
        <v>0</v>
      </c>
      <c r="O2015">
        <v>5766.7375000000002</v>
      </c>
      <c r="P2015">
        <v>0.99760620699497804</v>
      </c>
      <c r="R2015">
        <v>12488.772000000001</v>
      </c>
      <c r="S2015">
        <v>12488.772000000001</v>
      </c>
      <c r="X2015">
        <v>7.2671314076575094E-2</v>
      </c>
      <c r="Y2015">
        <v>0.99765659456337896</v>
      </c>
      <c r="Z2015">
        <v>0.99765659456337896</v>
      </c>
      <c r="AA2015">
        <v>461.45576211806599</v>
      </c>
      <c r="AB2015">
        <v>-2.3461555083361999E-3</v>
      </c>
      <c r="AC2015">
        <v>5.5044456692967298E-6</v>
      </c>
      <c r="AD2015">
        <v>0.119573654880598</v>
      </c>
      <c r="AE2015">
        <v>0.131588065183813</v>
      </c>
      <c r="AF2015">
        <v>0.131588065183813</v>
      </c>
      <c r="AH2015">
        <v>461.341304655268</v>
      </c>
      <c r="AI2015">
        <v>16.149999999999999</v>
      </c>
      <c r="AJ2015">
        <v>468.26142422509702</v>
      </c>
      <c r="AK2015">
        <v>454.42118508543899</v>
      </c>
      <c r="AL2015">
        <v>5.0981040564370003E-4</v>
      </c>
      <c r="AM2015">
        <v>3.4446649029979998E-4</v>
      </c>
      <c r="AN2015">
        <v>5.2267990866026298E-7</v>
      </c>
      <c r="AO2015">
        <v>-1.4759456079538301E-7</v>
      </c>
      <c r="AP2015">
        <v>3.7508534786488E-7</v>
      </c>
      <c r="AR2015">
        <v>0.11038929569344701</v>
      </c>
      <c r="AS2015">
        <v>1.0385464393636401</v>
      </c>
      <c r="AT2015">
        <v>0.93325774615311696</v>
      </c>
      <c r="AU2015">
        <v>0.81012666772410702</v>
      </c>
      <c r="AV2015">
        <v>487.62524315567202</v>
      </c>
      <c r="AW2015">
        <v>-1.8461835195998E-3</v>
      </c>
      <c r="AX2015" s="98">
        <v>0.81012666772410702</v>
      </c>
      <c r="AY2015">
        <v>0.122069013983862</v>
      </c>
      <c r="BD2015" s="95">
        <v>45558</v>
      </c>
    </row>
    <row r="2016" spans="1:56">
      <c r="A2016" t="s">
        <v>108</v>
      </c>
      <c r="B2016">
        <v>5771.5749999999998</v>
      </c>
      <c r="C2016">
        <v>0</v>
      </c>
      <c r="D2016">
        <v>12500.554</v>
      </c>
      <c r="E2016" s="95">
        <v>45558</v>
      </c>
      <c r="F2016" t="s">
        <v>2165</v>
      </c>
      <c r="G2016" t="b">
        <v>0</v>
      </c>
      <c r="H2016" t="b">
        <v>0</v>
      </c>
      <c r="I2016" t="b">
        <v>0</v>
      </c>
      <c r="J2016" t="b">
        <v>0</v>
      </c>
      <c r="K2016" t="b">
        <v>0</v>
      </c>
      <c r="L2016">
        <v>5771.5749999999998</v>
      </c>
      <c r="M2016">
        <v>5771.5749999999998</v>
      </c>
      <c r="N2016" t="b">
        <v>0</v>
      </c>
      <c r="O2016">
        <v>5771.5749999999998</v>
      </c>
      <c r="P2016">
        <v>1.0008388625284199</v>
      </c>
      <c r="R2016">
        <v>12500.554</v>
      </c>
      <c r="S2016">
        <v>12500.554</v>
      </c>
      <c r="X2016">
        <v>7.2671314076575094E-2</v>
      </c>
      <c r="Y2016">
        <v>1.00094340740626</v>
      </c>
      <c r="Z2016">
        <v>1.00094340740626</v>
      </c>
      <c r="AA2016">
        <v>461.89110290171402</v>
      </c>
      <c r="AB2016">
        <v>9.4296267718659997E-4</v>
      </c>
      <c r="AC2016">
        <v>8.8917861056710202E-7</v>
      </c>
      <c r="AD2016">
        <v>0.116336142574681</v>
      </c>
      <c r="AE2016">
        <v>0.129780629001119</v>
      </c>
      <c r="AF2016">
        <v>0.129780629001119</v>
      </c>
      <c r="AH2016">
        <v>461.341304655268</v>
      </c>
      <c r="AI2016">
        <v>16.149999999999999</v>
      </c>
      <c r="AJ2016">
        <v>468.26142422509702</v>
      </c>
      <c r="AK2016">
        <v>454.42118508543899</v>
      </c>
      <c r="AL2016">
        <v>3.4446649029979998E-4</v>
      </c>
      <c r="AM2016">
        <v>1.7912257495590001E-4</v>
      </c>
      <c r="AN2016">
        <v>1.1782500660182001E-10</v>
      </c>
      <c r="AO2016">
        <v>-2.27595720048157E-14</v>
      </c>
      <c r="AP2016">
        <v>1.1780224702981501E-10</v>
      </c>
      <c r="AR2016">
        <v>0.11038929569344701</v>
      </c>
      <c r="AS2016">
        <v>1.0385464393636401</v>
      </c>
      <c r="AT2016">
        <v>0.93449564149348796</v>
      </c>
      <c r="AU2016">
        <v>0.81669259762754398</v>
      </c>
      <c r="AV2016">
        <v>487.99760496057502</v>
      </c>
      <c r="AW2016">
        <v>7.6362290535619999E-4</v>
      </c>
      <c r="AX2016" s="98">
        <v>0.81669259762754398</v>
      </c>
      <c r="AY2016">
        <v>0.121055384627006</v>
      </c>
      <c r="BD2016" s="95">
        <v>45558</v>
      </c>
    </row>
    <row r="2017" spans="1:56">
      <c r="A2017" t="s">
        <v>109</v>
      </c>
      <c r="B2017">
        <v>5772.7</v>
      </c>
      <c r="C2017">
        <v>0</v>
      </c>
      <c r="D2017">
        <v>12502.394</v>
      </c>
      <c r="E2017" s="95">
        <v>45558</v>
      </c>
      <c r="F2017" t="s">
        <v>2166</v>
      </c>
      <c r="G2017" t="b">
        <v>0</v>
      </c>
      <c r="H2017" t="b">
        <v>0</v>
      </c>
      <c r="I2017" t="b">
        <v>0</v>
      </c>
      <c r="J2017" t="b">
        <v>0</v>
      </c>
      <c r="K2017" t="b">
        <v>0</v>
      </c>
      <c r="L2017">
        <v>5772.7</v>
      </c>
      <c r="M2017">
        <v>5772.7</v>
      </c>
      <c r="N2017" t="b">
        <v>0</v>
      </c>
      <c r="O2017">
        <v>5772.7</v>
      </c>
      <c r="P2017">
        <v>1.0001949207971801</v>
      </c>
      <c r="R2017">
        <v>12502.394</v>
      </c>
      <c r="S2017">
        <v>12502.394</v>
      </c>
      <c r="X2017">
        <v>7.2671314076575094E-2</v>
      </c>
      <c r="Y2017">
        <v>1.0001471934763799</v>
      </c>
      <c r="Z2017">
        <v>1.0001471934763799</v>
      </c>
      <c r="AA2017">
        <v>461.95909025886101</v>
      </c>
      <c r="AB2017">
        <v>1.471826444881E-4</v>
      </c>
      <c r="AC2017">
        <v>2.1662730838539E-8</v>
      </c>
      <c r="AD2017">
        <v>0.112802238313072</v>
      </c>
      <c r="AE2017">
        <v>0.127823580397844</v>
      </c>
      <c r="AF2017">
        <v>0.127823580397844</v>
      </c>
      <c r="AH2017">
        <v>461.341304655268</v>
      </c>
      <c r="AI2017">
        <v>16.149999999999999</v>
      </c>
      <c r="AJ2017">
        <v>468.26142422509702</v>
      </c>
      <c r="AK2017">
        <v>454.42118508543899</v>
      </c>
      <c r="AL2017">
        <v>1.7912257495590001E-4</v>
      </c>
      <c r="AM2017">
        <v>0</v>
      </c>
      <c r="AN2017">
        <v>0</v>
      </c>
      <c r="AO2017">
        <v>0</v>
      </c>
      <c r="AP2017">
        <v>0</v>
      </c>
      <c r="AR2017">
        <v>0.11038929569344701</v>
      </c>
      <c r="AS2017">
        <v>1.0385464393636401</v>
      </c>
      <c r="AT2017">
        <v>0.94441323549626899</v>
      </c>
      <c r="AU2017">
        <v>0.83685464400957998</v>
      </c>
      <c r="AV2017">
        <v>488.05528413904898</v>
      </c>
      <c r="AW2017">
        <v>1.181956179445E-4</v>
      </c>
      <c r="AX2017" s="98">
        <v>0.83685464400957998</v>
      </c>
      <c r="AY2017">
        <v>0.12100359766948</v>
      </c>
      <c r="BD2017" s="95">
        <v>45558</v>
      </c>
    </row>
    <row r="2018" spans="1:56">
      <c r="A2018" t="s">
        <v>110</v>
      </c>
      <c r="B2018">
        <v>5775.95</v>
      </c>
      <c r="C2018">
        <v>0</v>
      </c>
      <c r="D2018">
        <v>12509.228999999999</v>
      </c>
      <c r="E2018" s="95">
        <v>45558</v>
      </c>
      <c r="F2018" t="s">
        <v>2167</v>
      </c>
      <c r="G2018" t="b">
        <v>0</v>
      </c>
      <c r="H2018" t="b">
        <v>0</v>
      </c>
      <c r="I2018" t="b">
        <v>0</v>
      </c>
      <c r="J2018" t="b">
        <v>0</v>
      </c>
      <c r="K2018" t="b">
        <v>0</v>
      </c>
      <c r="L2018">
        <v>5775.95</v>
      </c>
      <c r="M2018">
        <v>5775.95</v>
      </c>
      <c r="N2018" t="b">
        <v>0</v>
      </c>
      <c r="O2018">
        <v>5775.95</v>
      </c>
      <c r="P2018">
        <v>1.0005629947857999</v>
      </c>
      <c r="R2018">
        <v>12509.228999999999</v>
      </c>
      <c r="S2018">
        <v>12509.228999999999</v>
      </c>
      <c r="T2018">
        <v>45558</v>
      </c>
      <c r="U2018">
        <v>12509.228999999999</v>
      </c>
      <c r="W2018">
        <v>6.5922396820922796E-2</v>
      </c>
      <c r="X2018">
        <v>7.2671314076575094E-2</v>
      </c>
      <c r="Y2018">
        <v>1.00054669529691</v>
      </c>
      <c r="Z2018">
        <v>1.00054669529691</v>
      </c>
      <c r="AA2018">
        <v>462.21164112087399</v>
      </c>
      <c r="AB2018">
        <v>5.4654591348510001E-4</v>
      </c>
      <c r="AC2018">
        <v>2.9871243554730801E-7</v>
      </c>
      <c r="AD2018">
        <v>0.10951027346560201</v>
      </c>
      <c r="AE2018">
        <v>0.125954394669823</v>
      </c>
      <c r="AF2018">
        <v>0.125954394669823</v>
      </c>
      <c r="AG2018">
        <v>462.21164112087399</v>
      </c>
      <c r="AH2018">
        <v>461.341304655268</v>
      </c>
      <c r="AI2018">
        <v>16.149999999999999</v>
      </c>
      <c r="AJ2018">
        <v>468.26142422509702</v>
      </c>
      <c r="AK2018">
        <v>454.42118508543899</v>
      </c>
      <c r="AL2018">
        <v>0</v>
      </c>
      <c r="AN2018">
        <v>0</v>
      </c>
      <c r="AO2018">
        <v>0</v>
      </c>
      <c r="AP2018">
        <v>0</v>
      </c>
      <c r="AQ2018">
        <v>0.10915677810345401</v>
      </c>
      <c r="AR2018">
        <v>0.11038929569344701</v>
      </c>
      <c r="AS2018">
        <v>1.0385464393636401</v>
      </c>
      <c r="AT2018">
        <v>0.944914929049812</v>
      </c>
      <c r="AU2018">
        <v>0.85011870659946298</v>
      </c>
      <c r="AV2018">
        <v>488.277924267272</v>
      </c>
      <c r="AW2018">
        <v>4.5617809182370002E-4</v>
      </c>
      <c r="AX2018" s="98">
        <v>0.85011870659946298</v>
      </c>
      <c r="AY2018">
        <v>0.120761069720146</v>
      </c>
      <c r="AZ2018">
        <v>45558</v>
      </c>
      <c r="BA2018">
        <v>488.277924267272</v>
      </c>
      <c r="BB2018">
        <v>488.27791534273899</v>
      </c>
      <c r="BC2018">
        <v>8.9245328922515893E-6</v>
      </c>
      <c r="BD2018" s="95">
        <v>45558</v>
      </c>
    </row>
    <row r="2019" spans="1:56">
      <c r="A2019" t="s">
        <v>104</v>
      </c>
      <c r="B2019">
        <v>5776.65</v>
      </c>
      <c r="C2019">
        <v>0</v>
      </c>
      <c r="D2019">
        <v>12513.234</v>
      </c>
      <c r="E2019" s="95">
        <v>45559</v>
      </c>
      <c r="F2019" t="s">
        <v>2168</v>
      </c>
      <c r="G2019" t="b">
        <v>0</v>
      </c>
      <c r="H2019" t="b">
        <v>0</v>
      </c>
      <c r="I2019" t="b">
        <v>0</v>
      </c>
      <c r="J2019" t="b">
        <v>0</v>
      </c>
      <c r="K2019" t="b">
        <v>0</v>
      </c>
      <c r="L2019">
        <v>5776.65</v>
      </c>
      <c r="M2019">
        <v>5776.65</v>
      </c>
      <c r="N2019" t="b">
        <v>0</v>
      </c>
      <c r="O2019">
        <v>5776.65</v>
      </c>
      <c r="P2019">
        <v>1.0001211921848301</v>
      </c>
      <c r="R2019">
        <v>12513.234</v>
      </c>
      <c r="S2019">
        <v>12513.234</v>
      </c>
      <c r="X2019">
        <v>6.5922396820922796E-2</v>
      </c>
      <c r="Y2019">
        <v>1.00013704584785</v>
      </c>
      <c r="Z2019">
        <v>1.00013704584785</v>
      </c>
      <c r="AA2019">
        <v>462.27498530711802</v>
      </c>
      <c r="AB2019">
        <v>1.37036457927E-4</v>
      </c>
      <c r="AC2019">
        <v>1.8778990801186798E-8</v>
      </c>
      <c r="AD2019">
        <v>0.106183508904287</v>
      </c>
      <c r="AE2019">
        <v>0.124054697753594</v>
      </c>
      <c r="AF2019">
        <v>0.124054697753594</v>
      </c>
      <c r="AH2019">
        <v>462.21164112087399</v>
      </c>
      <c r="AI2019">
        <v>15.89</v>
      </c>
      <c r="AJ2019">
        <v>469.144815737687</v>
      </c>
      <c r="AK2019">
        <v>455.27846650406099</v>
      </c>
      <c r="AL2019">
        <v>1.0058421516754E-3</v>
      </c>
      <c r="AM2019">
        <v>8.4049823633150001E-4</v>
      </c>
      <c r="AN2019">
        <v>6.8742540305849996E-4</v>
      </c>
      <c r="AO2019">
        <v>-4.6178979679310003E-4</v>
      </c>
      <c r="AP2019">
        <v>2.2563560626539999E-4</v>
      </c>
      <c r="AR2019">
        <v>0.10915677810345401</v>
      </c>
      <c r="AS2019">
        <v>1.0483508624228699</v>
      </c>
      <c r="AT2019">
        <v>0.94725806833121695</v>
      </c>
      <c r="AU2019">
        <v>0.86487397397804799</v>
      </c>
      <c r="AV2019">
        <v>488.32730909852802</v>
      </c>
      <c r="AW2019">
        <v>1.011408232933E-4</v>
      </c>
      <c r="AX2019" s="98">
        <v>0.86487397397804799</v>
      </c>
      <c r="AY2019">
        <v>0.118622034710666</v>
      </c>
      <c r="BD2019" s="95">
        <v>45559</v>
      </c>
    </row>
    <row r="2020" spans="1:56">
      <c r="A2020" t="s">
        <v>105</v>
      </c>
      <c r="B2020">
        <v>5767.7375000000002</v>
      </c>
      <c r="C2020">
        <v>0</v>
      </c>
      <c r="D2020">
        <v>12494.945</v>
      </c>
      <c r="E2020" s="95">
        <v>45559</v>
      </c>
      <c r="F2020" t="s">
        <v>2169</v>
      </c>
      <c r="G2020" t="b">
        <v>0</v>
      </c>
      <c r="H2020" t="b">
        <v>0</v>
      </c>
      <c r="I2020" t="b">
        <v>0</v>
      </c>
      <c r="J2020" t="b">
        <v>0</v>
      </c>
      <c r="K2020" t="b">
        <v>0</v>
      </c>
      <c r="L2020">
        <v>5767.7375000000002</v>
      </c>
      <c r="M2020">
        <v>5767.7375000000002</v>
      </c>
      <c r="N2020" t="b">
        <v>0</v>
      </c>
      <c r="O2020">
        <v>5767.7375000000002</v>
      </c>
      <c r="P2020">
        <v>0.99845715077077501</v>
      </c>
      <c r="R2020">
        <v>12494.945</v>
      </c>
      <c r="S2020">
        <v>12494.945</v>
      </c>
      <c r="X2020">
        <v>6.5922396820922796E-2</v>
      </c>
      <c r="Y2020">
        <v>0.99853842739614695</v>
      </c>
      <c r="Z2020">
        <v>0.99853842739614695</v>
      </c>
      <c r="AA2020">
        <v>461.59933685314599</v>
      </c>
      <c r="AB2020">
        <v>-1.4626417429676999E-3</v>
      </c>
      <c r="AC2020">
        <v>2.1393208682716099E-6</v>
      </c>
      <c r="AD2020">
        <v>0.104042621219051</v>
      </c>
      <c r="AE2020">
        <v>0.12264213735108501</v>
      </c>
      <c r="AF2020">
        <v>0.12264213735108501</v>
      </c>
      <c r="AH2020">
        <v>462.21164112087399</v>
      </c>
      <c r="AI2020">
        <v>15.89</v>
      </c>
      <c r="AJ2020">
        <v>469.144815737687</v>
      </c>
      <c r="AK2020">
        <v>455.27846650406099</v>
      </c>
      <c r="AL2020">
        <v>8.4049823633150001E-4</v>
      </c>
      <c r="AM2020">
        <v>6.7515432098759996E-4</v>
      </c>
      <c r="AN2020">
        <v>4.3360707595113001E-5</v>
      </c>
      <c r="AO2020">
        <v>-4.1659117866690002E-4</v>
      </c>
      <c r="AP2020">
        <v>-3.7323047107180001E-4</v>
      </c>
      <c r="AR2020">
        <v>0.10915677810345401</v>
      </c>
      <c r="AS2020">
        <v>1.0483508624228699</v>
      </c>
      <c r="AT2020">
        <v>0.96747924880571501</v>
      </c>
      <c r="AU2020">
        <v>0.89686336452690696</v>
      </c>
      <c r="AV2020">
        <v>487.70846408581502</v>
      </c>
      <c r="AW2020">
        <v>-1.2672750452066E-3</v>
      </c>
      <c r="AX2020" s="98">
        <v>0.89686336452690696</v>
      </c>
      <c r="AY2020">
        <v>0.118703197956292</v>
      </c>
      <c r="BD2020" s="95">
        <v>45559</v>
      </c>
    </row>
    <row r="2021" spans="1:56">
      <c r="A2021" t="s">
        <v>106</v>
      </c>
      <c r="B2021">
        <v>5782.65</v>
      </c>
      <c r="C2021">
        <v>0</v>
      </c>
      <c r="D2021">
        <v>12526.842000000001</v>
      </c>
      <c r="E2021" s="95">
        <v>45559</v>
      </c>
      <c r="F2021" t="s">
        <v>2170</v>
      </c>
      <c r="G2021" t="b">
        <v>0</v>
      </c>
      <c r="H2021" t="b">
        <v>0</v>
      </c>
      <c r="I2021" t="b">
        <v>0</v>
      </c>
      <c r="J2021" t="b">
        <v>0</v>
      </c>
      <c r="K2021" t="b">
        <v>0</v>
      </c>
      <c r="L2021">
        <v>5782.65</v>
      </c>
      <c r="M2021">
        <v>5782.65</v>
      </c>
      <c r="N2021" t="b">
        <v>0</v>
      </c>
      <c r="O2021">
        <v>5782.65</v>
      </c>
      <c r="P2021">
        <v>1.0025855025475701</v>
      </c>
      <c r="R2021">
        <v>12526.842000000001</v>
      </c>
      <c r="S2021">
        <v>12526.842000000001</v>
      </c>
      <c r="X2021">
        <v>6.5922396820922796E-2</v>
      </c>
      <c r="Y2021">
        <v>1.0025527923492199</v>
      </c>
      <c r="Z2021">
        <v>1.0025527923492199</v>
      </c>
      <c r="AA2021">
        <v>462.77770410867299</v>
      </c>
      <c r="AB2021">
        <v>2.5495395095437002E-3</v>
      </c>
      <c r="AC2021">
        <v>6.5001517107246202E-6</v>
      </c>
      <c r="AD2021">
        <v>0.104227400741773</v>
      </c>
      <c r="AE2021">
        <v>0.12220412868210601</v>
      </c>
      <c r="AF2021">
        <v>0.12220412868210601</v>
      </c>
      <c r="AH2021">
        <v>462.21164112087399</v>
      </c>
      <c r="AI2021">
        <v>15.89</v>
      </c>
      <c r="AJ2021">
        <v>469.144815737687</v>
      </c>
      <c r="AK2021">
        <v>455.27846650406099</v>
      </c>
      <c r="AL2021">
        <v>6.7515432098759996E-4</v>
      </c>
      <c r="AM2021">
        <v>5.0981040564370003E-4</v>
      </c>
      <c r="AN2021">
        <v>7.0372038576192597E-5</v>
      </c>
      <c r="AO2021">
        <v>-2.6138024127320098E-6</v>
      </c>
      <c r="AP2021">
        <v>6.7758236163460597E-5</v>
      </c>
      <c r="AR2021">
        <v>0.10915677810345401</v>
      </c>
      <c r="AS2021">
        <v>1.0483508624228699</v>
      </c>
      <c r="AT2021">
        <v>0.96672623137234903</v>
      </c>
      <c r="AU2021">
        <v>0.90648710964295698</v>
      </c>
      <c r="AV2021">
        <v>488.82460615082402</v>
      </c>
      <c r="AW2021">
        <v>2.2885435607537998E-3</v>
      </c>
      <c r="AX2021" s="98">
        <v>0.90648710964295698</v>
      </c>
      <c r="AY2021">
        <v>0.118799883438198</v>
      </c>
      <c r="BD2021" s="95">
        <v>45559</v>
      </c>
    </row>
    <row r="2022" spans="1:56">
      <c r="A2022" t="s">
        <v>107</v>
      </c>
      <c r="B2022">
        <v>5788.6</v>
      </c>
      <c r="C2022">
        <v>0</v>
      </c>
      <c r="D2022">
        <v>12539.164000000001</v>
      </c>
      <c r="E2022" s="95">
        <v>45559</v>
      </c>
      <c r="F2022" t="s">
        <v>2171</v>
      </c>
      <c r="G2022" t="b">
        <v>0</v>
      </c>
      <c r="H2022" t="b">
        <v>0</v>
      </c>
      <c r="I2022" t="b">
        <v>0</v>
      </c>
      <c r="J2022" t="b">
        <v>0</v>
      </c>
      <c r="K2022" t="b">
        <v>0</v>
      </c>
      <c r="L2022">
        <v>5788.6</v>
      </c>
      <c r="M2022">
        <v>5788.6</v>
      </c>
      <c r="N2022" t="b">
        <v>0</v>
      </c>
      <c r="O2022">
        <v>5788.6</v>
      </c>
      <c r="P2022">
        <v>1.0010289400188399</v>
      </c>
      <c r="R2022">
        <v>12539.164000000001</v>
      </c>
      <c r="S2022">
        <v>12539.164000000001</v>
      </c>
      <c r="X2022">
        <v>6.5922396820922796E-2</v>
      </c>
      <c r="Y2022">
        <v>1.0009836477541501</v>
      </c>
      <c r="Z2022">
        <v>1.0009836477541501</v>
      </c>
      <c r="AA2022">
        <v>463.23291435799399</v>
      </c>
      <c r="AB2022">
        <v>9.8316428971969997E-4</v>
      </c>
      <c r="AC2022">
        <v>9.666120205801341E-7</v>
      </c>
      <c r="AD2022">
        <v>0.10155715739287501</v>
      </c>
      <c r="AE2022">
        <v>0.120569426900327</v>
      </c>
      <c r="AF2022">
        <v>0.120569426900327</v>
      </c>
      <c r="AH2022">
        <v>462.21164112087399</v>
      </c>
      <c r="AI2022">
        <v>15.89</v>
      </c>
      <c r="AJ2022">
        <v>469.144815737687</v>
      </c>
      <c r="AK2022">
        <v>455.27846650406099</v>
      </c>
      <c r="AL2022">
        <v>5.0981040564370003E-4</v>
      </c>
      <c r="AM2022">
        <v>3.4446649029979998E-4</v>
      </c>
      <c r="AN2022">
        <v>8.5948888875376106E-6</v>
      </c>
      <c r="AO2022">
        <v>-2.1193817811848699E-9</v>
      </c>
      <c r="AP2022">
        <v>8.5927695057564292E-6</v>
      </c>
      <c r="AR2022">
        <v>0.10915677810345401</v>
      </c>
      <c r="AS2022">
        <v>1.0483508624228699</v>
      </c>
      <c r="AT2022">
        <v>0.96582776216461097</v>
      </c>
      <c r="AU2022">
        <v>0.90889067208081697</v>
      </c>
      <c r="AV2022">
        <v>489.26035596707698</v>
      </c>
      <c r="AW2022">
        <v>8.9142365333030004E-4</v>
      </c>
      <c r="AX2022" s="98">
        <v>0.90889067208081697</v>
      </c>
      <c r="AY2022">
        <v>0.118022380276086</v>
      </c>
      <c r="BD2022" s="95">
        <v>45559</v>
      </c>
    </row>
    <row r="2023" spans="1:56">
      <c r="A2023" t="s">
        <v>108</v>
      </c>
      <c r="B2023">
        <v>5785.7749999999996</v>
      </c>
      <c r="C2023">
        <v>0</v>
      </c>
      <c r="D2023">
        <v>12532.156999999999</v>
      </c>
      <c r="E2023" s="95">
        <v>45559</v>
      </c>
      <c r="F2023" t="s">
        <v>2172</v>
      </c>
      <c r="G2023" t="b">
        <v>0</v>
      </c>
      <c r="H2023" t="b">
        <v>0</v>
      </c>
      <c r="I2023" t="b">
        <v>0</v>
      </c>
      <c r="J2023" t="b">
        <v>0</v>
      </c>
      <c r="K2023" t="b">
        <v>0</v>
      </c>
      <c r="L2023">
        <v>5785.7749999999996</v>
      </c>
      <c r="M2023">
        <v>5785.7749999999996</v>
      </c>
      <c r="N2023" t="b">
        <v>0</v>
      </c>
      <c r="O2023">
        <v>5785.7749999999996</v>
      </c>
      <c r="P2023">
        <v>0.99951197180665396</v>
      </c>
      <c r="R2023">
        <v>12532.156999999999</v>
      </c>
      <c r="S2023">
        <v>12532.156999999999</v>
      </c>
      <c r="X2023">
        <v>6.5922396820922796E-2</v>
      </c>
      <c r="Y2023">
        <v>0.99944119081622895</v>
      </c>
      <c r="Z2023">
        <v>0.99944119081622895</v>
      </c>
      <c r="AA2023">
        <v>462.974055551226</v>
      </c>
      <c r="AB2023">
        <v>-5.5896537581260003E-4</v>
      </c>
      <c r="AC2023">
        <v>3.1244229135733399E-7</v>
      </c>
      <c r="AD2023">
        <v>9.8631099237387193E-2</v>
      </c>
      <c r="AE2023">
        <v>0.118816714093766</v>
      </c>
      <c r="AF2023">
        <v>0.118816714093766</v>
      </c>
      <c r="AH2023">
        <v>462.21164112087399</v>
      </c>
      <c r="AI2023">
        <v>15.89</v>
      </c>
      <c r="AJ2023">
        <v>469.144815737687</v>
      </c>
      <c r="AK2023">
        <v>455.27846650406099</v>
      </c>
      <c r="AL2023">
        <v>3.4446649029979998E-4</v>
      </c>
      <c r="AM2023">
        <v>1.7912257495590001E-4</v>
      </c>
      <c r="AN2023">
        <v>2.4097369010839198E-10</v>
      </c>
      <c r="AO2023">
        <v>-1.5543122344752101E-15</v>
      </c>
      <c r="AP2023">
        <v>2.4097213579615699E-10</v>
      </c>
      <c r="AR2023">
        <v>0.10915677810345401</v>
      </c>
      <c r="AS2023">
        <v>1.0483508624228699</v>
      </c>
      <c r="AT2023">
        <v>0.97300880980967597</v>
      </c>
      <c r="AU2023">
        <v>0.92806290951864101</v>
      </c>
      <c r="AV2023">
        <v>489.010924345332</v>
      </c>
      <c r="AW2023">
        <v>-5.0981367834559998E-4</v>
      </c>
      <c r="AX2023" s="98">
        <v>0.92806290951864101</v>
      </c>
      <c r="AY2023">
        <v>0.11730005672176801</v>
      </c>
      <c r="BD2023" s="95">
        <v>45559</v>
      </c>
    </row>
    <row r="2024" spans="1:56">
      <c r="A2024" t="s">
        <v>109</v>
      </c>
      <c r="B2024">
        <v>5783.9250000000002</v>
      </c>
      <c r="C2024">
        <v>0</v>
      </c>
      <c r="D2024">
        <v>12527.994000000001</v>
      </c>
      <c r="E2024" s="95">
        <v>45559</v>
      </c>
      <c r="F2024" t="s">
        <v>2173</v>
      </c>
      <c r="G2024" t="b">
        <v>0</v>
      </c>
      <c r="H2024" t="b">
        <v>0</v>
      </c>
      <c r="I2024" t="b">
        <v>0</v>
      </c>
      <c r="J2024" t="b">
        <v>0</v>
      </c>
      <c r="K2024" t="b">
        <v>0</v>
      </c>
      <c r="L2024">
        <v>5783.9250000000002</v>
      </c>
      <c r="M2024">
        <v>5783.9250000000002</v>
      </c>
      <c r="N2024" t="b">
        <v>0</v>
      </c>
      <c r="O2024">
        <v>5783.9250000000002</v>
      </c>
      <c r="P2024">
        <v>0.999680250268978</v>
      </c>
      <c r="R2024">
        <v>12527.994000000001</v>
      </c>
      <c r="S2024">
        <v>12527.994000000001</v>
      </c>
      <c r="X2024">
        <v>6.5922396820922796E-2</v>
      </c>
      <c r="Y2024">
        <v>0.99966781456695697</v>
      </c>
      <c r="Z2024">
        <v>0.99966781456695697</v>
      </c>
      <c r="AA2024">
        <v>462.820262314096</v>
      </c>
      <c r="AB2024">
        <v>-3.3224061884479998E-4</v>
      </c>
      <c r="AC2024">
        <v>1.1038382881039799E-7</v>
      </c>
      <c r="AD2024">
        <v>9.5687465934729904E-2</v>
      </c>
      <c r="AE2024">
        <v>0.11704584876799</v>
      </c>
      <c r="AF2024">
        <v>0.11704584876799</v>
      </c>
      <c r="AH2024">
        <v>462.21164112087399</v>
      </c>
      <c r="AI2024">
        <v>15.89</v>
      </c>
      <c r="AJ2024">
        <v>469.144815737687</v>
      </c>
      <c r="AK2024">
        <v>455.27846650406099</v>
      </c>
      <c r="AL2024">
        <v>1.7912257495590001E-4</v>
      </c>
      <c r="AM2024">
        <v>0</v>
      </c>
      <c r="AN2024">
        <v>0</v>
      </c>
      <c r="AO2024">
        <v>0</v>
      </c>
      <c r="AP2024">
        <v>0</v>
      </c>
      <c r="AR2024">
        <v>0.10915677810345401</v>
      </c>
      <c r="AS2024">
        <v>1.0483508624228699</v>
      </c>
      <c r="AT2024">
        <v>0.97959123812175197</v>
      </c>
      <c r="AU2024">
        <v>0.94812411909573202</v>
      </c>
      <c r="AV2024">
        <v>488.859186651443</v>
      </c>
      <c r="AW2024">
        <v>-3.102951004465E-4</v>
      </c>
      <c r="AX2024" s="98">
        <v>0.94812411909573202</v>
      </c>
      <c r="AY2024">
        <v>0.117267160358569</v>
      </c>
      <c r="BD2024" s="95">
        <v>45559</v>
      </c>
    </row>
    <row r="2025" spans="1:56">
      <c r="A2025" t="s">
        <v>110</v>
      </c>
      <c r="B2025">
        <v>5787.45</v>
      </c>
      <c r="C2025">
        <v>0</v>
      </c>
      <c r="D2025">
        <v>12534.794</v>
      </c>
      <c r="E2025" s="95">
        <v>45559</v>
      </c>
      <c r="F2025" t="s">
        <v>2174</v>
      </c>
      <c r="G2025" t="b">
        <v>0</v>
      </c>
      <c r="H2025" t="b">
        <v>0</v>
      </c>
      <c r="I2025" t="b">
        <v>0</v>
      </c>
      <c r="J2025" t="b">
        <v>0</v>
      </c>
      <c r="K2025" t="b">
        <v>0</v>
      </c>
      <c r="L2025">
        <v>5787.45</v>
      </c>
      <c r="M2025">
        <v>5787.45</v>
      </c>
      <c r="N2025" t="b">
        <v>0</v>
      </c>
      <c r="O2025">
        <v>5787.45</v>
      </c>
      <c r="P2025">
        <v>1.0006094477366101</v>
      </c>
      <c r="R2025">
        <v>12534.794</v>
      </c>
      <c r="S2025">
        <v>12534.794</v>
      </c>
      <c r="T2025">
        <v>45559</v>
      </c>
      <c r="U2025">
        <v>12534.794</v>
      </c>
      <c r="W2025">
        <v>7.0310178320331596E-2</v>
      </c>
      <c r="X2025">
        <v>6.5922396820922796E-2</v>
      </c>
      <c r="Y2025">
        <v>1.00054278442342</v>
      </c>
      <c r="Z2025">
        <v>1.00054278442342</v>
      </c>
      <c r="AA2025">
        <v>463.07147394332702</v>
      </c>
      <c r="AB2025">
        <v>5.4263716924529996E-4</v>
      </c>
      <c r="AC2025">
        <v>2.9445509744657002E-7</v>
      </c>
      <c r="AD2025">
        <v>9.2940253907030104E-2</v>
      </c>
      <c r="AE2025">
        <v>0.115344359880149</v>
      </c>
      <c r="AF2025">
        <v>0.115344359880149</v>
      </c>
      <c r="AG2025">
        <v>463.07147394332702</v>
      </c>
      <c r="AH2025">
        <v>462.21164112087399</v>
      </c>
      <c r="AI2025">
        <v>15.89</v>
      </c>
      <c r="AJ2025">
        <v>469.144815737687</v>
      </c>
      <c r="AK2025">
        <v>455.27846650406099</v>
      </c>
      <c r="AL2025">
        <v>0</v>
      </c>
      <c r="AN2025">
        <v>0</v>
      </c>
      <c r="AO2025">
        <v>0</v>
      </c>
      <c r="AP2025">
        <v>0</v>
      </c>
      <c r="AQ2025">
        <v>0.109167660308483</v>
      </c>
      <c r="AR2025">
        <v>0.10915677810345401</v>
      </c>
      <c r="AS2025">
        <v>1.0483508624228699</v>
      </c>
      <c r="AT2025">
        <v>0.97988900653954303</v>
      </c>
      <c r="AU2025">
        <v>0.96276148994756405</v>
      </c>
      <c r="AV2025">
        <v>489.11005122839498</v>
      </c>
      <c r="AW2025">
        <v>5.1316326623650004E-4</v>
      </c>
      <c r="AX2025" s="98">
        <v>0.96276148994756405</v>
      </c>
      <c r="AY2025">
        <v>0.117145890582752</v>
      </c>
      <c r="AZ2025">
        <v>45559</v>
      </c>
      <c r="BA2025">
        <v>489.11005122839498</v>
      </c>
      <c r="BB2025">
        <v>489.11004228615798</v>
      </c>
      <c r="BC2025">
        <v>8.9422368887426206E-6</v>
      </c>
      <c r="BD2025" s="95">
        <v>45559</v>
      </c>
    </row>
    <row r="2026" spans="1:56">
      <c r="A2026" t="s">
        <v>104</v>
      </c>
      <c r="B2026">
        <v>5792.0874999999996</v>
      </c>
      <c r="C2026">
        <v>0</v>
      </c>
      <c r="D2026">
        <v>12544.859</v>
      </c>
      <c r="E2026" s="95">
        <v>45560</v>
      </c>
      <c r="F2026" t="s">
        <v>2175</v>
      </c>
      <c r="G2026" t="b">
        <v>0</v>
      </c>
      <c r="H2026" t="b">
        <v>0</v>
      </c>
      <c r="I2026" t="b">
        <v>0</v>
      </c>
      <c r="J2026" t="b">
        <v>0</v>
      </c>
      <c r="K2026" t="b">
        <v>0</v>
      </c>
      <c r="L2026">
        <v>5792.0874999999996</v>
      </c>
      <c r="M2026">
        <v>5792.0874999999996</v>
      </c>
      <c r="N2026" t="b">
        <v>0</v>
      </c>
      <c r="O2026">
        <v>5792.0874999999996</v>
      </c>
      <c r="P2026">
        <v>1.0008013028190299</v>
      </c>
      <c r="R2026">
        <v>12544.859</v>
      </c>
      <c r="S2026">
        <v>12544.859</v>
      </c>
      <c r="X2026">
        <v>7.0310178320331596E-2</v>
      </c>
      <c r="Y2026">
        <v>1.00060765888016</v>
      </c>
      <c r="Z2026">
        <v>1.00060765888016</v>
      </c>
      <c r="AA2026">
        <v>463.35286343662</v>
      </c>
      <c r="AB2026">
        <v>6.0747433026640005E-4</v>
      </c>
      <c r="AC2026">
        <v>3.6902506193272102E-7</v>
      </c>
      <c r="AD2026">
        <v>9.0325383813632296E-2</v>
      </c>
      <c r="AE2026">
        <v>0.113686940858456</v>
      </c>
      <c r="AF2026">
        <v>0.113686940858456</v>
      </c>
      <c r="AH2026">
        <v>463.07147394332702</v>
      </c>
      <c r="AI2026">
        <v>15.39</v>
      </c>
      <c r="AJ2026">
        <v>470.01754605247697</v>
      </c>
      <c r="AK2026">
        <v>456.12540183417701</v>
      </c>
      <c r="AL2026">
        <v>1.0058421516754E-3</v>
      </c>
      <c r="AM2026">
        <v>8.4049823633150001E-4</v>
      </c>
      <c r="AN2026">
        <v>6.9060549137179997E-4</v>
      </c>
      <c r="AO2026">
        <v>-2.1114521765710001E-4</v>
      </c>
      <c r="AP2026">
        <v>4.794602737146E-4</v>
      </c>
      <c r="AR2026">
        <v>0.109167660308483</v>
      </c>
      <c r="AS2026">
        <v>1.0482651774484999</v>
      </c>
      <c r="AT2026">
        <v>0.98098520439113501</v>
      </c>
      <c r="AU2026">
        <v>0.97805647907015802</v>
      </c>
      <c r="AV2026">
        <v>489.38865427144702</v>
      </c>
      <c r="AW2026">
        <v>5.6961218104670003E-4</v>
      </c>
      <c r="AX2026" s="98">
        <v>0.97805647907015802</v>
      </c>
      <c r="AY2026">
        <v>0.117091909783754</v>
      </c>
      <c r="BD2026" s="95">
        <v>45560</v>
      </c>
    </row>
    <row r="2027" spans="1:56">
      <c r="A2027" t="s">
        <v>105</v>
      </c>
      <c r="B2027">
        <v>5789.9750000000004</v>
      </c>
      <c r="C2027">
        <v>0</v>
      </c>
      <c r="D2027">
        <v>12541.489</v>
      </c>
      <c r="E2027" s="95">
        <v>45560</v>
      </c>
      <c r="F2027" t="s">
        <v>2176</v>
      </c>
      <c r="G2027" t="b">
        <v>0</v>
      </c>
      <c r="H2027" t="b">
        <v>0</v>
      </c>
      <c r="I2027" t="b">
        <v>0</v>
      </c>
      <c r="J2027" t="b">
        <v>0</v>
      </c>
      <c r="K2027" t="b">
        <v>0</v>
      </c>
      <c r="L2027">
        <v>5789.9750000000004</v>
      </c>
      <c r="M2027">
        <v>5789.9750000000004</v>
      </c>
      <c r="N2027" t="b">
        <v>0</v>
      </c>
      <c r="O2027">
        <v>5789.9750000000004</v>
      </c>
      <c r="P2027">
        <v>0.99963527829992205</v>
      </c>
      <c r="R2027">
        <v>12541.489</v>
      </c>
      <c r="S2027">
        <v>12541.489</v>
      </c>
      <c r="X2027">
        <v>7.0310178320331596E-2</v>
      </c>
      <c r="Y2027">
        <v>0.99973136405917296</v>
      </c>
      <c r="Z2027">
        <v>0.99973136405917296</v>
      </c>
      <c r="AA2027">
        <v>463.228390204216</v>
      </c>
      <c r="AB2027">
        <v>-2.6867202992420002E-4</v>
      </c>
      <c r="AC2027">
        <v>7.2184659663592903E-8</v>
      </c>
      <c r="AD2027">
        <v>8.7617318423893698E-2</v>
      </c>
      <c r="AE2027">
        <v>0.11198570854484401</v>
      </c>
      <c r="AF2027">
        <v>0.11198570854484401</v>
      </c>
      <c r="AH2027">
        <v>463.07147394332702</v>
      </c>
      <c r="AI2027">
        <v>15.39</v>
      </c>
      <c r="AJ2027">
        <v>470.01754605247697</v>
      </c>
      <c r="AK2027">
        <v>456.12540183417701</v>
      </c>
      <c r="AL2027">
        <v>8.4049823633150001E-4</v>
      </c>
      <c r="AM2027">
        <v>6.7515432098759996E-4</v>
      </c>
      <c r="AN2027">
        <v>1.3820687349999999E-4</v>
      </c>
      <c r="AO2027">
        <v>-5.5277659713248703E-5</v>
      </c>
      <c r="AP2027">
        <v>8.2929213786766195E-5</v>
      </c>
      <c r="AR2027">
        <v>0.109167660308483</v>
      </c>
      <c r="AS2027">
        <v>1.0482651774484999</v>
      </c>
      <c r="AT2027">
        <v>0.98147239659086005</v>
      </c>
      <c r="AU2027">
        <v>0.99280818672458204</v>
      </c>
      <c r="AV2027">
        <v>489.25934981528002</v>
      </c>
      <c r="AW2027">
        <v>-2.6421629320189999E-4</v>
      </c>
      <c r="AX2027" s="98">
        <v>0.99280818672458204</v>
      </c>
      <c r="AY2027">
        <v>0.116400402138421</v>
      </c>
      <c r="BD2027" s="95">
        <v>45560</v>
      </c>
    </row>
    <row r="2028" spans="1:56">
      <c r="A2028" t="s">
        <v>106</v>
      </c>
      <c r="B2028">
        <v>5785.8</v>
      </c>
      <c r="C2028">
        <v>0</v>
      </c>
      <c r="D2028">
        <v>12531.985000000001</v>
      </c>
      <c r="E2028" s="95">
        <v>45560</v>
      </c>
      <c r="F2028" t="s">
        <v>2177</v>
      </c>
      <c r="G2028" t="b">
        <v>0</v>
      </c>
      <c r="H2028" t="b">
        <v>0</v>
      </c>
      <c r="I2028" t="b">
        <v>0</v>
      </c>
      <c r="J2028" t="b">
        <v>0</v>
      </c>
      <c r="K2028" t="b">
        <v>0</v>
      </c>
      <c r="L2028">
        <v>5785.8</v>
      </c>
      <c r="M2028">
        <v>5785.8</v>
      </c>
      <c r="N2028" t="b">
        <v>0</v>
      </c>
      <c r="O2028">
        <v>5785.8</v>
      </c>
      <c r="P2028">
        <v>0.99927892607480995</v>
      </c>
      <c r="R2028">
        <v>12531.985000000001</v>
      </c>
      <c r="S2028">
        <v>12531.985000000001</v>
      </c>
      <c r="X2028">
        <v>7.0310178320331596E-2</v>
      </c>
      <c r="Y2028">
        <v>0.99924219524491797</v>
      </c>
      <c r="Z2028">
        <v>0.99924219524491797</v>
      </c>
      <c r="AA2028">
        <v>462.87735352742999</v>
      </c>
      <c r="AB2028">
        <v>-7.5809203424810005E-4</v>
      </c>
      <c r="AC2028">
        <v>5.7470353239053595E-7</v>
      </c>
      <c r="AD2028">
        <v>8.5305412726242397E-2</v>
      </c>
      <c r="AE2028">
        <v>0.110430920768036</v>
      </c>
      <c r="AF2028">
        <v>0.110430920768036</v>
      </c>
      <c r="AH2028">
        <v>463.07147394332702</v>
      </c>
      <c r="AI2028">
        <v>15.39</v>
      </c>
      <c r="AJ2028">
        <v>470.01754605247697</v>
      </c>
      <c r="AK2028">
        <v>456.12540183417701</v>
      </c>
      <c r="AL2028">
        <v>6.7515432098759996E-4</v>
      </c>
      <c r="AM2028">
        <v>5.0981040564370003E-4</v>
      </c>
      <c r="AN2028">
        <v>5.3250698818848999E-6</v>
      </c>
      <c r="AO2028">
        <v>-1.1661622383751699E-5</v>
      </c>
      <c r="AP2028">
        <v>-6.3365525018668798E-6</v>
      </c>
      <c r="AR2028">
        <v>0.109167660308483</v>
      </c>
      <c r="AS2028">
        <v>1.0482651774484999</v>
      </c>
      <c r="AT2028">
        <v>0.98767246134005005</v>
      </c>
      <c r="AU2028">
        <v>1.01425739525166</v>
      </c>
      <c r="AV2028">
        <v>488.89020378965</v>
      </c>
      <c r="AW2028">
        <v>-7.544996856362E-4</v>
      </c>
      <c r="AX2028" s="98">
        <v>1.01425739525166</v>
      </c>
      <c r="AY2028">
        <v>0.11639615348304699</v>
      </c>
      <c r="BD2028" s="95">
        <v>45560</v>
      </c>
    </row>
    <row r="2029" spans="1:56">
      <c r="A2029" t="s">
        <v>107</v>
      </c>
      <c r="B2029">
        <v>5781.85</v>
      </c>
      <c r="C2029">
        <v>0</v>
      </c>
      <c r="D2029">
        <v>12522.748</v>
      </c>
      <c r="E2029" s="95">
        <v>45560</v>
      </c>
      <c r="F2029" t="s">
        <v>2178</v>
      </c>
      <c r="G2029" t="b">
        <v>0</v>
      </c>
      <c r="H2029" t="b">
        <v>0</v>
      </c>
      <c r="I2029" t="b">
        <v>0</v>
      </c>
      <c r="J2029" t="b">
        <v>0</v>
      </c>
      <c r="K2029" t="b">
        <v>0</v>
      </c>
      <c r="L2029">
        <v>5781.85</v>
      </c>
      <c r="M2029">
        <v>5781.85</v>
      </c>
      <c r="N2029" t="b">
        <v>0</v>
      </c>
      <c r="O2029">
        <v>5781.85</v>
      </c>
      <c r="P2029">
        <v>0.99931729406477898</v>
      </c>
      <c r="R2029">
        <v>12522.748</v>
      </c>
      <c r="S2029">
        <v>12522.748</v>
      </c>
      <c r="X2029">
        <v>7.0310178320331596E-2</v>
      </c>
      <c r="Y2029">
        <v>0.99926292602488698</v>
      </c>
      <c r="Z2029">
        <v>0.99926292602488698</v>
      </c>
      <c r="AA2029">
        <v>462.53617867647603</v>
      </c>
      <c r="AB2029">
        <v>-7.3734574768749995E-4</v>
      </c>
      <c r="AC2029">
        <v>5.4367875163284804E-7</v>
      </c>
      <c r="AD2029">
        <v>8.3053811429962099E-2</v>
      </c>
      <c r="AE2029">
        <v>0.108894031486406</v>
      </c>
      <c r="AF2029">
        <v>0.108894031486406</v>
      </c>
      <c r="AH2029">
        <v>463.07147394332702</v>
      </c>
      <c r="AI2029">
        <v>15.39</v>
      </c>
      <c r="AJ2029">
        <v>470.01754605247697</v>
      </c>
      <c r="AK2029">
        <v>456.12540183417701</v>
      </c>
      <c r="AL2029">
        <v>5.0981040564370003E-4</v>
      </c>
      <c r="AM2029">
        <v>3.4446649029979998E-4</v>
      </c>
      <c r="AN2029">
        <v>9.7737762325737192E-9</v>
      </c>
      <c r="AO2029">
        <v>-5.1003370360458401E-7</v>
      </c>
      <c r="AP2029">
        <v>-5.0025992737201E-7</v>
      </c>
      <c r="AR2029">
        <v>0.109167660308483</v>
      </c>
      <c r="AS2029">
        <v>1.0482651774484999</v>
      </c>
      <c r="AT2029">
        <v>0.98771032138372095</v>
      </c>
      <c r="AU2029">
        <v>1.02857683490406</v>
      </c>
      <c r="AV2029">
        <v>488.52401785300202</v>
      </c>
      <c r="AW2029">
        <v>-7.4901467407069997E-4</v>
      </c>
      <c r="AX2029" s="98">
        <v>1.02857683490406</v>
      </c>
      <c r="AY2029">
        <v>0.11625083048962299</v>
      </c>
      <c r="BD2029" s="95">
        <v>45560</v>
      </c>
    </row>
    <row r="2030" spans="1:56">
      <c r="A2030" t="s">
        <v>108</v>
      </c>
      <c r="B2030">
        <v>5773.4750000000004</v>
      </c>
      <c r="C2030">
        <v>0</v>
      </c>
      <c r="D2030">
        <v>12505.513000000001</v>
      </c>
      <c r="E2030" s="95">
        <v>45560</v>
      </c>
      <c r="F2030" t="s">
        <v>2179</v>
      </c>
      <c r="G2030" t="b">
        <v>0</v>
      </c>
      <c r="H2030" t="b">
        <v>0</v>
      </c>
      <c r="I2030" t="b">
        <v>0</v>
      </c>
      <c r="J2030" t="b">
        <v>0</v>
      </c>
      <c r="K2030" t="b">
        <v>0</v>
      </c>
      <c r="L2030">
        <v>5773.4750000000004</v>
      </c>
      <c r="M2030">
        <v>5773.4750000000004</v>
      </c>
      <c r="N2030" t="b">
        <v>0</v>
      </c>
      <c r="O2030">
        <v>5773.4750000000004</v>
      </c>
      <c r="P2030">
        <v>0.99855150168198703</v>
      </c>
      <c r="R2030">
        <v>12505.513000000001</v>
      </c>
      <c r="S2030">
        <v>12505.513000000001</v>
      </c>
      <c r="X2030">
        <v>7.0310178320331596E-2</v>
      </c>
      <c r="Y2030">
        <v>0.99862370463735195</v>
      </c>
      <c r="Z2030">
        <v>0.99862370463735195</v>
      </c>
      <c r="AA2030">
        <v>461.89959227870702</v>
      </c>
      <c r="AB2030">
        <v>-1.3772433269954999E-3</v>
      </c>
      <c r="AC2030">
        <v>1.89679918175383E-6</v>
      </c>
      <c r="AD2030">
        <v>8.1760728243196995E-2</v>
      </c>
      <c r="AE2030">
        <v>0.107715140083741</v>
      </c>
      <c r="AF2030">
        <v>0.107715140083741</v>
      </c>
      <c r="AH2030">
        <v>463.07147394332702</v>
      </c>
      <c r="AI2030">
        <v>15.39</v>
      </c>
      <c r="AJ2030">
        <v>470.01754605247697</v>
      </c>
      <c r="AK2030">
        <v>456.12540183417701</v>
      </c>
      <c r="AL2030">
        <v>3.4446649029979998E-4</v>
      </c>
      <c r="AM2030">
        <v>1.7912257495590001E-4</v>
      </c>
      <c r="AN2030">
        <v>1.36549079698896E-17</v>
      </c>
      <c r="AO2030">
        <v>-5.0298387677116797E-10</v>
      </c>
      <c r="AP2030">
        <v>-5.0298386311626005E-10</v>
      </c>
      <c r="AR2030">
        <v>0.109167660308483</v>
      </c>
      <c r="AS2030">
        <v>1.0482651774484999</v>
      </c>
      <c r="AT2030">
        <v>0.98900360048630898</v>
      </c>
      <c r="AU2030">
        <v>1.04445957692478</v>
      </c>
      <c r="AV2030">
        <v>487.831674872191</v>
      </c>
      <c r="AW2030">
        <v>-1.4172138022068E-3</v>
      </c>
      <c r="AX2030" s="98">
        <v>1.04445957692478</v>
      </c>
      <c r="AY2030">
        <v>0.11582343295359</v>
      </c>
      <c r="BD2030" s="95">
        <v>45560</v>
      </c>
    </row>
    <row r="2031" spans="1:56">
      <c r="A2031" t="s">
        <v>109</v>
      </c>
      <c r="B2031">
        <v>5780.5749999999998</v>
      </c>
      <c r="C2031">
        <v>0</v>
      </c>
      <c r="D2031">
        <v>12520.949000000001</v>
      </c>
      <c r="E2031" s="95">
        <v>45560</v>
      </c>
      <c r="F2031" t="s">
        <v>2180</v>
      </c>
      <c r="G2031" t="b">
        <v>0</v>
      </c>
      <c r="H2031" t="b">
        <v>0</v>
      </c>
      <c r="I2031" t="b">
        <v>0</v>
      </c>
      <c r="J2031" t="b">
        <v>0</v>
      </c>
      <c r="K2031" t="b">
        <v>0</v>
      </c>
      <c r="L2031">
        <v>5780.5749999999998</v>
      </c>
      <c r="M2031">
        <v>5780.5749999999998</v>
      </c>
      <c r="N2031" t="b">
        <v>0</v>
      </c>
      <c r="O2031">
        <v>5780.5749999999998</v>
      </c>
      <c r="P2031">
        <v>1.00122976197177</v>
      </c>
      <c r="R2031">
        <v>12520.949000000001</v>
      </c>
      <c r="S2031">
        <v>12520.949000000001</v>
      </c>
      <c r="X2031">
        <v>7.0310178320331596E-2</v>
      </c>
      <c r="Y2031">
        <v>1.00123433560862</v>
      </c>
      <c r="Z2031">
        <v>1.00123433560862</v>
      </c>
      <c r="AA2031">
        <v>462.46973139306499</v>
      </c>
      <c r="AB2031">
        <v>1.2335744427173999E-3</v>
      </c>
      <c r="AC2031">
        <v>1.52170590572566E-6</v>
      </c>
      <c r="AD2031">
        <v>8.0279418501558897E-2</v>
      </c>
      <c r="AE2031">
        <v>0.106465973614545</v>
      </c>
      <c r="AF2031">
        <v>0.106465973614545</v>
      </c>
      <c r="AH2031">
        <v>463.07147394332702</v>
      </c>
      <c r="AI2031">
        <v>15.39</v>
      </c>
      <c r="AJ2031">
        <v>470.01754605247697</v>
      </c>
      <c r="AK2031">
        <v>456.12540183417701</v>
      </c>
      <c r="AL2031">
        <v>1.7912257495590001E-4</v>
      </c>
      <c r="AM2031">
        <v>0</v>
      </c>
      <c r="AN2031">
        <v>0</v>
      </c>
      <c r="AO2031">
        <v>0</v>
      </c>
      <c r="AP2031">
        <v>0</v>
      </c>
      <c r="AR2031">
        <v>0.109167660308483</v>
      </c>
      <c r="AS2031">
        <v>1.0482651774484999</v>
      </c>
      <c r="AT2031">
        <v>0.99278807264720503</v>
      </c>
      <c r="AU2031">
        <v>1.0599311133575899</v>
      </c>
      <c r="AV2031">
        <v>488.459839374598</v>
      </c>
      <c r="AW2031">
        <v>1.2876664939224999E-3</v>
      </c>
      <c r="AX2031" s="98">
        <v>1.0599311133575899</v>
      </c>
      <c r="AY2031">
        <v>0.115715305153354</v>
      </c>
      <c r="BD2031" s="95">
        <v>45560</v>
      </c>
    </row>
    <row r="2032" spans="1:56">
      <c r="A2032" t="s">
        <v>110</v>
      </c>
      <c r="B2032">
        <v>5776.9250000000002</v>
      </c>
      <c r="C2032">
        <v>0</v>
      </c>
      <c r="D2032">
        <v>12512.929</v>
      </c>
      <c r="E2032" s="95">
        <v>45560</v>
      </c>
      <c r="F2032" t="s">
        <v>2181</v>
      </c>
      <c r="G2032" t="b">
        <v>0</v>
      </c>
      <c r="H2032" t="b">
        <v>0</v>
      </c>
      <c r="I2032" t="b">
        <v>0</v>
      </c>
      <c r="J2032" t="b">
        <v>0</v>
      </c>
      <c r="K2032" t="b">
        <v>0</v>
      </c>
      <c r="L2032">
        <v>5776.9250000000002</v>
      </c>
      <c r="M2032">
        <v>5776.9250000000002</v>
      </c>
      <c r="N2032" t="b">
        <v>0</v>
      </c>
      <c r="O2032">
        <v>5776.9250000000002</v>
      </c>
      <c r="P2032">
        <v>0.99936857492550402</v>
      </c>
      <c r="R2032">
        <v>12512.929</v>
      </c>
      <c r="S2032">
        <v>12512.929</v>
      </c>
      <c r="T2032">
        <v>45560</v>
      </c>
      <c r="U2032">
        <v>12512.929</v>
      </c>
      <c r="W2032">
        <v>6.72955256503215E-2</v>
      </c>
      <c r="X2032">
        <v>7.0310178320331596E-2</v>
      </c>
      <c r="Y2032">
        <v>0.99935947347122001</v>
      </c>
      <c r="Z2032">
        <v>0.99935947347122001</v>
      </c>
      <c r="AA2032">
        <v>462.17350726134998</v>
      </c>
      <c r="AB2032">
        <v>-6.4073175353610002E-4</v>
      </c>
      <c r="AC2032">
        <v>4.1053717998957102E-7</v>
      </c>
      <c r="AD2032">
        <v>7.8112413789241095E-2</v>
      </c>
      <c r="AE2032">
        <v>0.104960368992908</v>
      </c>
      <c r="AF2032">
        <v>0.104960368992908</v>
      </c>
      <c r="AG2032">
        <v>462.17350726134998</v>
      </c>
      <c r="AH2032">
        <v>463.07147394332702</v>
      </c>
      <c r="AI2032">
        <v>15.39</v>
      </c>
      <c r="AJ2032">
        <v>470.01754605247697</v>
      </c>
      <c r="AK2032">
        <v>456.12540183417701</v>
      </c>
      <c r="AL2032">
        <v>0</v>
      </c>
      <c r="AN2032">
        <v>0</v>
      </c>
      <c r="AO2032">
        <v>0</v>
      </c>
      <c r="AP2032">
        <v>0</v>
      </c>
      <c r="AQ2032">
        <v>0.107717462962895</v>
      </c>
      <c r="AR2032">
        <v>0.109167660308483</v>
      </c>
      <c r="AS2032">
        <v>1.0482651774484999</v>
      </c>
      <c r="AT2032">
        <v>0.99374102331492298</v>
      </c>
      <c r="AU2032">
        <v>1.07339663369783</v>
      </c>
      <c r="AV2032">
        <v>488.12755941619002</v>
      </c>
      <c r="AW2032">
        <v>-6.8026054881870004E-4</v>
      </c>
      <c r="AX2032" s="98">
        <v>1.07339663369783</v>
      </c>
      <c r="AY2032">
        <v>0.115714921123113</v>
      </c>
      <c r="AZ2032">
        <v>45560</v>
      </c>
      <c r="BA2032">
        <v>488.12755941619002</v>
      </c>
      <c r="BB2032">
        <v>488.12755049411601</v>
      </c>
      <c r="BC2032">
        <v>8.9220737891082502E-6</v>
      </c>
      <c r="BD2032" s="95">
        <v>45560</v>
      </c>
    </row>
    <row r="2033" spans="1:56">
      <c r="A2033" t="s">
        <v>104</v>
      </c>
      <c r="B2033">
        <v>5815.0625</v>
      </c>
      <c r="C2033">
        <v>0</v>
      </c>
      <c r="D2033">
        <v>12596.511</v>
      </c>
      <c r="E2033" s="95">
        <v>45561</v>
      </c>
      <c r="F2033" t="s">
        <v>2182</v>
      </c>
      <c r="G2033" t="b">
        <v>0</v>
      </c>
      <c r="H2033" t="b">
        <v>0</v>
      </c>
      <c r="I2033" t="b">
        <v>0</v>
      </c>
      <c r="J2033" t="b">
        <v>0</v>
      </c>
      <c r="K2033" t="b">
        <v>0</v>
      </c>
      <c r="L2033">
        <v>5815.0625</v>
      </c>
      <c r="M2033">
        <v>5815.0625</v>
      </c>
      <c r="N2033" t="b">
        <v>0</v>
      </c>
      <c r="O2033">
        <v>5815.0625</v>
      </c>
      <c r="P2033">
        <v>1.00660169553871</v>
      </c>
      <c r="R2033">
        <v>12596.511</v>
      </c>
      <c r="S2033">
        <v>12596.511</v>
      </c>
      <c r="X2033">
        <v>6.72955256503215E-2</v>
      </c>
      <c r="Y2033">
        <v>1.0064927190875701</v>
      </c>
      <c r="Z2033">
        <v>1.0064927190875701</v>
      </c>
      <c r="AA2033">
        <v>465.174270013718</v>
      </c>
      <c r="AB2033">
        <v>6.4717321794188001E-3</v>
      </c>
      <c r="AC2033">
        <v>4.1883317402125598E-5</v>
      </c>
      <c r="AD2033">
        <v>0.100838418028763</v>
      </c>
      <c r="AE2033">
        <v>0.113589805195158</v>
      </c>
      <c r="AF2033">
        <v>0.113589805195158</v>
      </c>
      <c r="AH2033">
        <v>462.17350726134998</v>
      </c>
      <c r="AI2033">
        <v>15.41</v>
      </c>
      <c r="AJ2033">
        <v>469.10610987027098</v>
      </c>
      <c r="AK2033">
        <v>455.24090465243</v>
      </c>
      <c r="AL2033">
        <v>1.0058421516754E-3</v>
      </c>
      <c r="AM2033">
        <v>8.4049823633150001E-4</v>
      </c>
      <c r="AN2033">
        <v>2.9934114707930299E-2</v>
      </c>
      <c r="AO2033">
        <v>-6.6973637957712299E-7</v>
      </c>
      <c r="AP2033">
        <v>2.9933444971550802E-2</v>
      </c>
      <c r="AR2033">
        <v>0.107717462962895</v>
      </c>
      <c r="AS2033">
        <v>1.0595482924140101</v>
      </c>
      <c r="AT2033">
        <v>0.99374440463179003</v>
      </c>
      <c r="AU2033">
        <v>1.0887976826794199</v>
      </c>
      <c r="AV2033">
        <v>491.52191734653297</v>
      </c>
      <c r="AW2033">
        <v>6.9538338183623002E-3</v>
      </c>
      <c r="AX2033" s="98">
        <v>1.0887976826794199</v>
      </c>
      <c r="AY2033">
        <v>0.11806779105640799</v>
      </c>
      <c r="BD2033" s="95">
        <v>45561</v>
      </c>
    </row>
    <row r="2034" spans="1:56">
      <c r="A2034" t="s">
        <v>105</v>
      </c>
      <c r="B2034">
        <v>5804.1625000000004</v>
      </c>
      <c r="C2034">
        <v>0</v>
      </c>
      <c r="D2034">
        <v>12570.879000000001</v>
      </c>
      <c r="E2034" s="95">
        <v>45561</v>
      </c>
      <c r="F2034" t="s">
        <v>2183</v>
      </c>
      <c r="G2034" t="b">
        <v>0</v>
      </c>
      <c r="H2034" t="b">
        <v>0</v>
      </c>
      <c r="I2034" t="b">
        <v>0</v>
      </c>
      <c r="J2034" t="b">
        <v>0</v>
      </c>
      <c r="K2034" t="b">
        <v>0</v>
      </c>
      <c r="L2034">
        <v>5804.1625000000004</v>
      </c>
      <c r="M2034">
        <v>5804.1625000000004</v>
      </c>
      <c r="N2034" t="b">
        <v>0</v>
      </c>
      <c r="O2034">
        <v>5804.1625000000004</v>
      </c>
      <c r="P2034">
        <v>0.99812555754989696</v>
      </c>
      <c r="R2034">
        <v>12570.879000000001</v>
      </c>
      <c r="S2034">
        <v>12570.879000000001</v>
      </c>
      <c r="X2034">
        <v>6.72955256503215E-2</v>
      </c>
      <c r="Y2034">
        <v>0.99796515082628801</v>
      </c>
      <c r="Z2034">
        <v>0.99796515082628801</v>
      </c>
      <c r="AA2034">
        <v>464.22771053474901</v>
      </c>
      <c r="AB2034">
        <v>-2.0369222920909999E-3</v>
      </c>
      <c r="AC2034">
        <v>4.14905242401762E-6</v>
      </c>
      <c r="AD2034">
        <v>9.9987094497585596E-2</v>
      </c>
      <c r="AE2034">
        <v>0.11285004378920201</v>
      </c>
      <c r="AF2034">
        <v>0.11285004378920201</v>
      </c>
      <c r="AH2034">
        <v>462.17350726134998</v>
      </c>
      <c r="AI2034">
        <v>15.41</v>
      </c>
      <c r="AJ2034">
        <v>469.10610987027098</v>
      </c>
      <c r="AK2034">
        <v>455.24090465243</v>
      </c>
      <c r="AL2034">
        <v>8.4049823633150001E-4</v>
      </c>
      <c r="AM2034">
        <v>6.7515432098759996E-4</v>
      </c>
      <c r="AN2034">
        <v>4.5433208211861E-3</v>
      </c>
      <c r="AO2034">
        <v>-5.1946357393362E-7</v>
      </c>
      <c r="AP2034">
        <v>4.5428013576122002E-3</v>
      </c>
      <c r="AR2034">
        <v>0.107717462962895</v>
      </c>
      <c r="AS2034">
        <v>1.0595482924140101</v>
      </c>
      <c r="AT2034">
        <v>0.97259214442624897</v>
      </c>
      <c r="AU2034">
        <v>1.01420668262753</v>
      </c>
      <c r="AV2034">
        <v>490.42926502624101</v>
      </c>
      <c r="AW2034">
        <v>-2.2229981649446E-3</v>
      </c>
      <c r="AX2034" s="98">
        <v>1.01420668262753</v>
      </c>
      <c r="AY2034">
        <v>0.117813285913435</v>
      </c>
      <c r="BD2034" s="95">
        <v>45561</v>
      </c>
    </row>
    <row r="2035" spans="1:56">
      <c r="A2035" t="s">
        <v>106</v>
      </c>
      <c r="B2035">
        <v>5797.9250000000002</v>
      </c>
      <c r="C2035">
        <v>0</v>
      </c>
      <c r="D2035">
        <v>12558.369000000001</v>
      </c>
      <c r="E2035" s="95">
        <v>45561</v>
      </c>
      <c r="F2035" t="s">
        <v>2184</v>
      </c>
      <c r="G2035" t="b">
        <v>0</v>
      </c>
      <c r="H2035" t="b">
        <v>0</v>
      </c>
      <c r="I2035" t="b">
        <v>0</v>
      </c>
      <c r="J2035" t="b">
        <v>0</v>
      </c>
      <c r="K2035" t="b">
        <v>0</v>
      </c>
      <c r="L2035">
        <v>5797.9250000000002</v>
      </c>
      <c r="M2035">
        <v>5797.9250000000002</v>
      </c>
      <c r="N2035" t="b">
        <v>0</v>
      </c>
      <c r="O2035">
        <v>5797.9250000000002</v>
      </c>
      <c r="P2035">
        <v>0.99892534021919599</v>
      </c>
      <c r="R2035">
        <v>12558.369000000001</v>
      </c>
      <c r="S2035">
        <v>12558.369000000001</v>
      </c>
      <c r="X2035">
        <v>6.72955256503215E-2</v>
      </c>
      <c r="Y2035">
        <v>0.99900484285943703</v>
      </c>
      <c r="Z2035">
        <v>0.99900484285943703</v>
      </c>
      <c r="AA2035">
        <v>463.765731013763</v>
      </c>
      <c r="AB2035">
        <v>-9.9565263818919992E-4</v>
      </c>
      <c r="AC2035">
        <v>9.9132417593318495E-7</v>
      </c>
      <c r="AD2035">
        <v>9.7480745139159303E-2</v>
      </c>
      <c r="AE2035">
        <v>0.111380156612919</v>
      </c>
      <c r="AF2035">
        <v>0.111380156612919</v>
      </c>
      <c r="AH2035">
        <v>462.17350726134998</v>
      </c>
      <c r="AI2035">
        <v>15.41</v>
      </c>
      <c r="AJ2035">
        <v>469.10610987027098</v>
      </c>
      <c r="AK2035">
        <v>455.24090465243</v>
      </c>
      <c r="AL2035">
        <v>6.7515432098759996E-4</v>
      </c>
      <c r="AM2035">
        <v>5.0981040564370003E-4</v>
      </c>
      <c r="AN2035">
        <v>5.0293256719319995E-4</v>
      </c>
      <c r="AO2035">
        <v>-4.8065453728263201E-8</v>
      </c>
      <c r="AP2035">
        <v>5.0288450173949998E-4</v>
      </c>
      <c r="AR2035">
        <v>0.107717462962895</v>
      </c>
      <c r="AS2035">
        <v>1.0595482924140101</v>
      </c>
      <c r="AT2035">
        <v>0.97492298807983202</v>
      </c>
      <c r="AU2035">
        <v>0.99349667811035602</v>
      </c>
      <c r="AV2035">
        <v>489.93326153106801</v>
      </c>
      <c r="AW2035">
        <v>-1.0113660226749E-3</v>
      </c>
      <c r="AX2035" s="98">
        <v>0.99349667811035602</v>
      </c>
      <c r="AY2035">
        <v>0.117745603197711</v>
      </c>
      <c r="BD2035" s="95">
        <v>45561</v>
      </c>
    </row>
    <row r="2036" spans="1:56">
      <c r="A2036" t="s">
        <v>107</v>
      </c>
      <c r="B2036">
        <v>5791.4750000000004</v>
      </c>
      <c r="C2036">
        <v>0</v>
      </c>
      <c r="D2036">
        <v>12544.169</v>
      </c>
      <c r="E2036" s="95">
        <v>45561</v>
      </c>
      <c r="F2036" t="s">
        <v>2185</v>
      </c>
      <c r="G2036" t="b">
        <v>0</v>
      </c>
      <c r="H2036" t="b">
        <v>0</v>
      </c>
      <c r="I2036" t="b">
        <v>0</v>
      </c>
      <c r="J2036" t="b">
        <v>0</v>
      </c>
      <c r="K2036" t="b">
        <v>0</v>
      </c>
      <c r="L2036">
        <v>5791.4750000000004</v>
      </c>
      <c r="M2036">
        <v>5791.4750000000004</v>
      </c>
      <c r="N2036" t="b">
        <v>0</v>
      </c>
      <c r="O2036">
        <v>5791.4750000000004</v>
      </c>
      <c r="P2036">
        <v>0.99888753303983702</v>
      </c>
      <c r="R2036">
        <v>12544.169</v>
      </c>
      <c r="S2036">
        <v>12544.169</v>
      </c>
      <c r="X2036">
        <v>6.72955256503215E-2</v>
      </c>
      <c r="Y2036">
        <v>0.99886927992002705</v>
      </c>
      <c r="Z2036">
        <v>0.99886927992002705</v>
      </c>
      <c r="AA2036">
        <v>463.24134178930302</v>
      </c>
      <c r="AB2036">
        <v>-1.1313598262166001E-3</v>
      </c>
      <c r="AC2036">
        <v>1.27997505637698E-6</v>
      </c>
      <c r="AD2036">
        <v>9.5225093817121104E-2</v>
      </c>
      <c r="AE2036">
        <v>0.11000504255936799</v>
      </c>
      <c r="AF2036">
        <v>0.11000504255936799</v>
      </c>
      <c r="AH2036">
        <v>462.17350726134998</v>
      </c>
      <c r="AI2036">
        <v>15.41</v>
      </c>
      <c r="AJ2036">
        <v>469.10610987027098</v>
      </c>
      <c r="AK2036">
        <v>455.24090465243</v>
      </c>
      <c r="AL2036">
        <v>5.0981040564370003E-4</v>
      </c>
      <c r="AM2036">
        <v>3.4446649029979998E-4</v>
      </c>
      <c r="AN2036">
        <v>5.4789247829665896E-6</v>
      </c>
      <c r="AO2036">
        <v>-5.5511228946869499E-10</v>
      </c>
      <c r="AP2036">
        <v>5.4783696706771201E-6</v>
      </c>
      <c r="AR2036">
        <v>0.107717462962895</v>
      </c>
      <c r="AS2036">
        <v>1.0595482924140101</v>
      </c>
      <c r="AT2036">
        <v>0.97554106658709805</v>
      </c>
      <c r="AU2036">
        <v>1.0072460487499699</v>
      </c>
      <c r="AV2036">
        <v>489.38221322020797</v>
      </c>
      <c r="AW2036">
        <v>-1.1247415803890999E-3</v>
      </c>
      <c r="AX2036" s="98">
        <v>1.0072460487499699</v>
      </c>
      <c r="AY2036">
        <v>0.117800451834303</v>
      </c>
      <c r="BD2036" s="95">
        <v>45561</v>
      </c>
    </row>
    <row r="2037" spans="1:56">
      <c r="A2037" t="s">
        <v>108</v>
      </c>
      <c r="B2037">
        <v>5795.4250000000002</v>
      </c>
      <c r="C2037">
        <v>0</v>
      </c>
      <c r="D2037">
        <v>12551.896000000001</v>
      </c>
      <c r="E2037" s="95">
        <v>45561</v>
      </c>
      <c r="F2037" t="s">
        <v>2186</v>
      </c>
      <c r="G2037" t="b">
        <v>0</v>
      </c>
      <c r="H2037" t="b">
        <v>0</v>
      </c>
      <c r="I2037" t="b">
        <v>0</v>
      </c>
      <c r="J2037" t="b">
        <v>0</v>
      </c>
      <c r="K2037" t="b">
        <v>0</v>
      </c>
      <c r="L2037">
        <v>5795.4250000000002</v>
      </c>
      <c r="M2037">
        <v>5795.4250000000002</v>
      </c>
      <c r="N2037" t="b">
        <v>0</v>
      </c>
      <c r="O2037">
        <v>5795.4250000000002</v>
      </c>
      <c r="P2037">
        <v>1.00068203695949</v>
      </c>
      <c r="R2037">
        <v>12551.896000000001</v>
      </c>
      <c r="S2037">
        <v>12551.896000000001</v>
      </c>
      <c r="X2037">
        <v>6.72955256503215E-2</v>
      </c>
      <c r="Y2037">
        <v>1.0006159834102999</v>
      </c>
      <c r="Z2037">
        <v>1.0006159834102999</v>
      </c>
      <c r="AA2037">
        <v>463.52669077080998</v>
      </c>
      <c r="AB2037">
        <v>6.1579377039190002E-4</v>
      </c>
      <c r="AC2037">
        <v>3.7920196765350402E-7</v>
      </c>
      <c r="AD2037">
        <v>9.2541256308671299E-2</v>
      </c>
      <c r="AE2037">
        <v>0.108434973486241</v>
      </c>
      <c r="AF2037">
        <v>0.108434973486241</v>
      </c>
      <c r="AH2037">
        <v>462.17350726134998</v>
      </c>
      <c r="AI2037">
        <v>15.41</v>
      </c>
      <c r="AJ2037">
        <v>469.10610987027098</v>
      </c>
      <c r="AK2037">
        <v>455.24090465243</v>
      </c>
      <c r="AL2037">
        <v>3.4446649029979998E-4</v>
      </c>
      <c r="AM2037">
        <v>1.7912257495590001E-4</v>
      </c>
      <c r="AN2037">
        <v>3.3077066324207801E-9</v>
      </c>
      <c r="AO2037">
        <v>0</v>
      </c>
      <c r="AP2037">
        <v>3.3077066324207801E-9</v>
      </c>
      <c r="AR2037">
        <v>0.107717462962895</v>
      </c>
      <c r="AS2037">
        <v>1.0595482924140101</v>
      </c>
      <c r="AT2037">
        <v>0.97504024627842001</v>
      </c>
      <c r="AU2037">
        <v>1.0193135306638601</v>
      </c>
      <c r="AV2037">
        <v>489.68525831474199</v>
      </c>
      <c r="AW2037">
        <v>6.1924010792900001E-4</v>
      </c>
      <c r="AX2037" s="98">
        <v>1.0193135306638601</v>
      </c>
      <c r="AY2037">
        <v>0.11763413807789699</v>
      </c>
      <c r="BD2037" s="95">
        <v>45561</v>
      </c>
    </row>
    <row r="2038" spans="1:56">
      <c r="A2038" t="s">
        <v>109</v>
      </c>
      <c r="B2038">
        <v>5800.65</v>
      </c>
      <c r="C2038">
        <v>0</v>
      </c>
      <c r="D2038">
        <v>12563.733</v>
      </c>
      <c r="E2038" s="95">
        <v>45561</v>
      </c>
      <c r="F2038" t="s">
        <v>2187</v>
      </c>
      <c r="G2038" t="b">
        <v>0</v>
      </c>
      <c r="H2038" t="b">
        <v>0</v>
      </c>
      <c r="I2038" t="b">
        <v>0</v>
      </c>
      <c r="J2038" t="b">
        <v>0</v>
      </c>
      <c r="K2038" t="b">
        <v>0</v>
      </c>
      <c r="L2038">
        <v>5800.65</v>
      </c>
      <c r="M2038">
        <v>5800.65</v>
      </c>
      <c r="N2038" t="b">
        <v>0</v>
      </c>
      <c r="O2038">
        <v>5800.65</v>
      </c>
      <c r="P2038">
        <v>1.0009015732237001</v>
      </c>
      <c r="R2038">
        <v>12563.733</v>
      </c>
      <c r="S2038">
        <v>12563.733</v>
      </c>
      <c r="X2038">
        <v>6.72955256503215E-2</v>
      </c>
      <c r="Y2038">
        <v>1.00094304477984</v>
      </c>
      <c r="Z2038">
        <v>1.00094304477984</v>
      </c>
      <c r="AA2038">
        <v>463.96381719686201</v>
      </c>
      <c r="AB2038">
        <v>9.4260039248279998E-4</v>
      </c>
      <c r="AC2038">
        <v>8.8849549990883705E-7</v>
      </c>
      <c r="AD2038">
        <v>9.0244608901287396E-2</v>
      </c>
      <c r="AE2038">
        <v>0.107015972417991</v>
      </c>
      <c r="AF2038">
        <v>0.107015972417991</v>
      </c>
      <c r="AH2038">
        <v>462.17350726134998</v>
      </c>
      <c r="AI2038">
        <v>15.41</v>
      </c>
      <c r="AJ2038">
        <v>469.10610987027098</v>
      </c>
      <c r="AK2038">
        <v>455.24090465243</v>
      </c>
      <c r="AL2038">
        <v>1.7912257495590001E-4</v>
      </c>
      <c r="AM2038">
        <v>0</v>
      </c>
      <c r="AN2038">
        <v>0</v>
      </c>
      <c r="AO2038">
        <v>0</v>
      </c>
      <c r="AP2038">
        <v>0</v>
      </c>
      <c r="AR2038">
        <v>0.107717462962895</v>
      </c>
      <c r="AS2038">
        <v>1.0595482924140101</v>
      </c>
      <c r="AT2038">
        <v>0.97655734027287899</v>
      </c>
      <c r="AU2038">
        <v>1.03568148283478</v>
      </c>
      <c r="AV2038">
        <v>490.15517082121403</v>
      </c>
      <c r="AW2038">
        <v>9.5962150890420005E-4</v>
      </c>
      <c r="AX2038" s="98">
        <v>1.03568148283478</v>
      </c>
      <c r="AY2038">
        <v>0.117677091712347</v>
      </c>
      <c r="BD2038" s="95">
        <v>45561</v>
      </c>
    </row>
    <row r="2039" spans="1:56">
      <c r="A2039" t="s">
        <v>110</v>
      </c>
      <c r="B2039">
        <v>5802.2</v>
      </c>
      <c r="C2039">
        <v>0</v>
      </c>
      <c r="D2039">
        <v>12566.71</v>
      </c>
      <c r="E2039" s="95">
        <v>45561</v>
      </c>
      <c r="F2039" t="s">
        <v>2188</v>
      </c>
      <c r="G2039" t="b">
        <v>0</v>
      </c>
      <c r="H2039" t="b">
        <v>0</v>
      </c>
      <c r="I2039" t="b">
        <v>0</v>
      </c>
      <c r="J2039" t="b">
        <v>0</v>
      </c>
      <c r="K2039" t="b">
        <v>0</v>
      </c>
      <c r="L2039">
        <v>5802.2</v>
      </c>
      <c r="M2039">
        <v>5802.2</v>
      </c>
      <c r="N2039" t="b">
        <v>0</v>
      </c>
      <c r="O2039">
        <v>5802.2</v>
      </c>
      <c r="P2039">
        <v>1.0002672114332001</v>
      </c>
      <c r="R2039">
        <v>12566.71</v>
      </c>
      <c r="S2039">
        <v>12566.71</v>
      </c>
      <c r="T2039">
        <v>45561</v>
      </c>
      <c r="U2039">
        <v>12566.71</v>
      </c>
      <c r="W2039">
        <v>6.5869699340771706E-2</v>
      </c>
      <c r="X2039">
        <v>6.72955256503215E-2</v>
      </c>
      <c r="Y2039">
        <v>1.0002369518677201</v>
      </c>
      <c r="Z2039">
        <v>1.0002369518677201</v>
      </c>
      <c r="AA2039">
        <v>464.07375428990503</v>
      </c>
      <c r="AB2039">
        <v>2.3692379906900001E-4</v>
      </c>
      <c r="AC2039">
        <v>5.6132886565304403E-8</v>
      </c>
      <c r="AD2039">
        <v>8.7529338934528703E-2</v>
      </c>
      <c r="AE2039">
        <v>0.105412600548266</v>
      </c>
      <c r="AF2039">
        <v>0.105412600548266</v>
      </c>
      <c r="AG2039">
        <v>464.07375428990503</v>
      </c>
      <c r="AH2039">
        <v>462.17350726134998</v>
      </c>
      <c r="AI2039">
        <v>15.41</v>
      </c>
      <c r="AJ2039">
        <v>469.10610987027098</v>
      </c>
      <c r="AK2039">
        <v>455.24090465243</v>
      </c>
      <c r="AL2039">
        <v>0</v>
      </c>
      <c r="AN2039">
        <v>0</v>
      </c>
      <c r="AO2039">
        <v>0</v>
      </c>
      <c r="AP2039">
        <v>0</v>
      </c>
      <c r="AQ2039">
        <v>0.107428022804817</v>
      </c>
      <c r="AR2039">
        <v>0.107717462962895</v>
      </c>
      <c r="AS2039">
        <v>1.0595482924140101</v>
      </c>
      <c r="AT2039">
        <v>0.97616595346539703</v>
      </c>
      <c r="AU2039">
        <v>1.04899373534681</v>
      </c>
      <c r="AV2039">
        <v>490.27480565847401</v>
      </c>
      <c r="AW2039">
        <v>2.4407543647889999E-4</v>
      </c>
      <c r="AX2039" s="98">
        <v>1.04899373534681</v>
      </c>
      <c r="AY2039">
        <v>0.117665872550693</v>
      </c>
      <c r="AZ2039">
        <v>45561</v>
      </c>
      <c r="BA2039">
        <v>490.27480565847401</v>
      </c>
      <c r="BB2039">
        <v>490.27479669153001</v>
      </c>
      <c r="BC2039">
        <v>8.9669441649675702E-6</v>
      </c>
      <c r="BD2039" s="95">
        <v>45561</v>
      </c>
    </row>
    <row r="2040" spans="1:56">
      <c r="A2040" t="s">
        <v>104</v>
      </c>
      <c r="B2040">
        <v>5808.2</v>
      </c>
      <c r="C2040">
        <v>0</v>
      </c>
      <c r="D2040">
        <v>12582.159</v>
      </c>
      <c r="E2040" s="95">
        <v>45562</v>
      </c>
      <c r="F2040" t="s">
        <v>2189</v>
      </c>
      <c r="G2040" t="b">
        <v>0</v>
      </c>
      <c r="H2040" t="b">
        <v>0</v>
      </c>
      <c r="I2040" t="b">
        <v>0</v>
      </c>
      <c r="J2040" t="b">
        <v>0</v>
      </c>
      <c r="K2040" t="b">
        <v>0</v>
      </c>
      <c r="L2040">
        <v>5808.2</v>
      </c>
      <c r="M2040">
        <v>5808.2</v>
      </c>
      <c r="N2040" t="b">
        <v>0</v>
      </c>
      <c r="O2040">
        <v>5808.2</v>
      </c>
      <c r="P2040">
        <v>1.00103409051739</v>
      </c>
      <c r="R2040">
        <v>12582.159</v>
      </c>
      <c r="S2040">
        <v>12582.159</v>
      </c>
      <c r="X2040">
        <v>6.5869699340771706E-2</v>
      </c>
      <c r="Y2040">
        <v>1.0010463877689899</v>
      </c>
      <c r="Z2040">
        <v>1.0010463877689899</v>
      </c>
      <c r="AA2040">
        <v>464.55935539030702</v>
      </c>
      <c r="AB2040">
        <v>1.0458406869233001E-3</v>
      </c>
      <c r="AC2040">
        <v>1.0937827424242101E-6</v>
      </c>
      <c r="AD2040">
        <v>8.5542200283338699E-2</v>
      </c>
      <c r="AE2040">
        <v>0.104097765809103</v>
      </c>
      <c r="AF2040">
        <v>0.104097765809103</v>
      </c>
      <c r="AH2040">
        <v>464.07375428990503</v>
      </c>
      <c r="AI2040">
        <v>15.37</v>
      </c>
      <c r="AJ2040">
        <v>471.03486060425399</v>
      </c>
      <c r="AK2040">
        <v>457.11264797555702</v>
      </c>
      <c r="AL2040">
        <v>1.0058421516754E-3</v>
      </c>
      <c r="AM2040">
        <v>8.4049823633150001E-4</v>
      </c>
      <c r="AN2040">
        <v>9.5352190053850003E-4</v>
      </c>
      <c r="AO2040">
        <v>-1.4242260539190001E-4</v>
      </c>
      <c r="AP2040">
        <v>8.110992951466E-4</v>
      </c>
      <c r="AR2040">
        <v>0.107428022804817</v>
      </c>
      <c r="AS2040">
        <v>1.0617679701331</v>
      </c>
      <c r="AT2040">
        <v>0.97626820964102301</v>
      </c>
      <c r="AU2040">
        <v>1.06506094645973</v>
      </c>
      <c r="AV2040">
        <v>490.80536075794902</v>
      </c>
      <c r="AW2040">
        <v>1.0821586044222E-3</v>
      </c>
      <c r="AX2040" s="98">
        <v>1.06506094645973</v>
      </c>
      <c r="AY2040">
        <v>0.117650575012271</v>
      </c>
      <c r="BD2040" s="95">
        <v>45562</v>
      </c>
    </row>
    <row r="2041" spans="1:56">
      <c r="A2041" t="s">
        <v>105</v>
      </c>
      <c r="B2041">
        <v>5815.7624999999998</v>
      </c>
      <c r="C2041">
        <v>0</v>
      </c>
      <c r="D2041">
        <v>12597.897999999999</v>
      </c>
      <c r="E2041" s="95">
        <v>45562</v>
      </c>
      <c r="F2041" t="s">
        <v>2190</v>
      </c>
      <c r="G2041" t="b">
        <v>0</v>
      </c>
      <c r="H2041" t="b">
        <v>0</v>
      </c>
      <c r="I2041" t="b">
        <v>0</v>
      </c>
      <c r="J2041" t="b">
        <v>0</v>
      </c>
      <c r="K2041" t="b">
        <v>0</v>
      </c>
      <c r="L2041">
        <v>5815.7624999999998</v>
      </c>
      <c r="M2041">
        <v>5815.7624999999998</v>
      </c>
      <c r="N2041" t="b">
        <v>0</v>
      </c>
      <c r="O2041">
        <v>5815.7624999999998</v>
      </c>
      <c r="P2041">
        <v>1.0013020384972899</v>
      </c>
      <c r="R2041">
        <v>12597.897999999999</v>
      </c>
      <c r="S2041">
        <v>12597.897999999999</v>
      </c>
      <c r="X2041">
        <v>6.5869699340771706E-2</v>
      </c>
      <c r="Y2041">
        <v>1.0012508981963999</v>
      </c>
      <c r="Z2041">
        <v>1.0012508981963999</v>
      </c>
      <c r="AA2041">
        <v>465.140471850089</v>
      </c>
      <c r="AB2041">
        <v>1.2501164750922001E-3</v>
      </c>
      <c r="AC2041">
        <v>1.56279120129715E-6</v>
      </c>
      <c r="AD2041">
        <v>8.3927503050556906E-2</v>
      </c>
      <c r="AE2041">
        <v>0.102926951822281</v>
      </c>
      <c r="AF2041">
        <v>0.102926951822281</v>
      </c>
      <c r="AH2041">
        <v>464.07375428990503</v>
      </c>
      <c r="AI2041">
        <v>15.37</v>
      </c>
      <c r="AJ2041">
        <v>471.03486060425399</v>
      </c>
      <c r="AK2041">
        <v>457.11264797555702</v>
      </c>
      <c r="AL2041">
        <v>8.4049823633150001E-4</v>
      </c>
      <c r="AM2041">
        <v>6.7515432098759996E-4</v>
      </c>
      <c r="AN2041">
        <v>8.1319069722330002E-4</v>
      </c>
      <c r="AO2041">
        <v>-6.46572371976184E-6</v>
      </c>
      <c r="AP2041">
        <v>8.0672497350350002E-4</v>
      </c>
      <c r="AR2041">
        <v>0.107428022804817</v>
      </c>
      <c r="AS2041">
        <v>1.0617679701331</v>
      </c>
      <c r="AT2041">
        <v>0.97640760490165102</v>
      </c>
      <c r="AU2041">
        <v>1.0786674785086501</v>
      </c>
      <c r="AV2041">
        <v>491.45858449068601</v>
      </c>
      <c r="AW2041">
        <v>1.3309221637843999E-3</v>
      </c>
      <c r="AX2041" s="98">
        <v>1.0786674785086501</v>
      </c>
      <c r="AY2041">
        <v>0.117602297014231</v>
      </c>
      <c r="BD2041" s="95">
        <v>45562</v>
      </c>
    </row>
    <row r="2042" spans="1:56">
      <c r="A2042" t="s">
        <v>106</v>
      </c>
      <c r="B2042">
        <v>5806.2250000000004</v>
      </c>
      <c r="C2042">
        <v>0</v>
      </c>
      <c r="D2042">
        <v>12579.704</v>
      </c>
      <c r="E2042" s="95">
        <v>45562</v>
      </c>
      <c r="F2042" t="s">
        <v>2191</v>
      </c>
      <c r="G2042" t="b">
        <v>0</v>
      </c>
      <c r="H2042" t="b">
        <v>0</v>
      </c>
      <c r="I2042" t="b">
        <v>0</v>
      </c>
      <c r="J2042" t="b">
        <v>0</v>
      </c>
      <c r="K2042" t="b">
        <v>0</v>
      </c>
      <c r="L2042">
        <v>5806.2250000000004</v>
      </c>
      <c r="M2042">
        <v>5806.2250000000004</v>
      </c>
      <c r="N2042" t="b">
        <v>0</v>
      </c>
      <c r="O2042">
        <v>5806.2250000000004</v>
      </c>
      <c r="P2042">
        <v>0.998360060267248</v>
      </c>
      <c r="R2042">
        <v>12579.704</v>
      </c>
      <c r="S2042">
        <v>12579.704</v>
      </c>
      <c r="X2042">
        <v>6.5869699340771706E-2</v>
      </c>
      <c r="Y2042">
        <v>0.99855579081526102</v>
      </c>
      <c r="Z2042">
        <v>0.99855579081526102</v>
      </c>
      <c r="AA2042">
        <v>464.46871170844901</v>
      </c>
      <c r="AB2042">
        <v>-1.4452530599937E-3</v>
      </c>
      <c r="AC2042">
        <v>2.0887564074211898E-6</v>
      </c>
      <c r="AD2042">
        <v>8.2718016177641795E-2</v>
      </c>
      <c r="AE2042">
        <v>0.10191504147163</v>
      </c>
      <c r="AF2042">
        <v>0.10191504147163</v>
      </c>
      <c r="AH2042">
        <v>464.07375428990503</v>
      </c>
      <c r="AI2042">
        <v>15.37</v>
      </c>
      <c r="AJ2042">
        <v>471.03486060425399</v>
      </c>
      <c r="AK2042">
        <v>457.11264797555702</v>
      </c>
      <c r="AL2042">
        <v>6.7515432098759996E-4</v>
      </c>
      <c r="AM2042">
        <v>5.0981040564370003E-4</v>
      </c>
      <c r="AN2042">
        <v>2.6350084261740401E-5</v>
      </c>
      <c r="AO2042">
        <v>-2.0933334090589199E-6</v>
      </c>
      <c r="AP2042">
        <v>2.4256750852681401E-5</v>
      </c>
      <c r="AR2042">
        <v>0.107428022804817</v>
      </c>
      <c r="AS2042">
        <v>1.0617679701331</v>
      </c>
      <c r="AT2042">
        <v>0.97684727768989699</v>
      </c>
      <c r="AU2042">
        <v>1.0914287749267599</v>
      </c>
      <c r="AV2042">
        <v>490.69235258649599</v>
      </c>
      <c r="AW2042">
        <v>-1.5590976093827001E-3</v>
      </c>
      <c r="AX2042" s="98">
        <v>1.0914287749267599</v>
      </c>
      <c r="AY2042">
        <v>0.11715685954121199</v>
      </c>
      <c r="BD2042" s="95">
        <v>45562</v>
      </c>
    </row>
    <row r="2043" spans="1:56">
      <c r="A2043" t="s">
        <v>107</v>
      </c>
      <c r="B2043">
        <v>5798.85</v>
      </c>
      <c r="C2043">
        <v>0</v>
      </c>
      <c r="D2043">
        <v>12564.462</v>
      </c>
      <c r="E2043" s="95">
        <v>45562</v>
      </c>
      <c r="F2043" t="s">
        <v>2192</v>
      </c>
      <c r="G2043" t="b">
        <v>0</v>
      </c>
      <c r="H2043" t="b">
        <v>0</v>
      </c>
      <c r="I2043" t="b">
        <v>0</v>
      </c>
      <c r="J2043" t="b">
        <v>0</v>
      </c>
      <c r="K2043" t="b">
        <v>0</v>
      </c>
      <c r="L2043">
        <v>5798.85</v>
      </c>
      <c r="M2043">
        <v>5798.85</v>
      </c>
      <c r="N2043" t="b">
        <v>0</v>
      </c>
      <c r="O2043">
        <v>5798.85</v>
      </c>
      <c r="P2043">
        <v>0.99872981153847795</v>
      </c>
      <c r="R2043">
        <v>12564.462</v>
      </c>
      <c r="S2043">
        <v>12564.462</v>
      </c>
      <c r="X2043">
        <v>6.5869699340771706E-2</v>
      </c>
      <c r="Y2043">
        <v>0.998788365767588</v>
      </c>
      <c r="Z2043">
        <v>0.998788365767588</v>
      </c>
      <c r="AA2043">
        <v>463.90594551745897</v>
      </c>
      <c r="AB2043">
        <v>-1.2123688546233E-3</v>
      </c>
      <c r="AC2043">
        <v>1.4698382396607501E-6</v>
      </c>
      <c r="AD2043">
        <v>8.1162193585612497E-2</v>
      </c>
      <c r="AE2043">
        <v>0.10076139760574</v>
      </c>
      <c r="AF2043">
        <v>0.10076139760574</v>
      </c>
      <c r="AH2043">
        <v>464.07375428990503</v>
      </c>
      <c r="AI2043">
        <v>15.37</v>
      </c>
      <c r="AJ2043">
        <v>471.03486060425399</v>
      </c>
      <c r="AK2043">
        <v>457.11264797555702</v>
      </c>
      <c r="AL2043">
        <v>5.0981040564370003E-4</v>
      </c>
      <c r="AM2043">
        <v>3.4446649029979998E-4</v>
      </c>
      <c r="AN2043">
        <v>4.5310658688875503E-8</v>
      </c>
      <c r="AO2043">
        <v>-1.1532919530488E-7</v>
      </c>
      <c r="AP2043">
        <v>-7.0018536616005105E-8</v>
      </c>
      <c r="AR2043">
        <v>0.107428022804817</v>
      </c>
      <c r="AS2043">
        <v>1.0617679701331</v>
      </c>
      <c r="AT2043">
        <v>0.980886149352582</v>
      </c>
      <c r="AU2043">
        <v>1.10682295318446</v>
      </c>
      <c r="AV2043">
        <v>490.04269952193999</v>
      </c>
      <c r="AW2043">
        <v>-1.3239518837656001E-3</v>
      </c>
      <c r="AX2043" s="98">
        <v>1.10682295318446</v>
      </c>
      <c r="AY2043">
        <v>0.117255154629195</v>
      </c>
      <c r="BD2043" s="95">
        <v>45562</v>
      </c>
    </row>
    <row r="2044" spans="1:56">
      <c r="A2044" t="s">
        <v>108</v>
      </c>
      <c r="B2044">
        <v>5799.05</v>
      </c>
      <c r="C2044">
        <v>0</v>
      </c>
      <c r="D2044">
        <v>12564.78</v>
      </c>
      <c r="E2044" s="95">
        <v>45562</v>
      </c>
      <c r="F2044" t="s">
        <v>2193</v>
      </c>
      <c r="G2044" t="b">
        <v>0</v>
      </c>
      <c r="H2044" t="b">
        <v>0</v>
      </c>
      <c r="I2044" t="b">
        <v>0</v>
      </c>
      <c r="J2044" t="b">
        <v>0</v>
      </c>
      <c r="K2044" t="b">
        <v>0</v>
      </c>
      <c r="L2044">
        <v>5799.05</v>
      </c>
      <c r="M2044">
        <v>5799.05</v>
      </c>
      <c r="N2044" t="b">
        <v>0</v>
      </c>
      <c r="O2044">
        <v>5799.05</v>
      </c>
      <c r="P2044">
        <v>1.0000344895970701</v>
      </c>
      <c r="R2044">
        <v>12564.78</v>
      </c>
      <c r="S2044">
        <v>12564.78</v>
      </c>
      <c r="X2044">
        <v>6.5869699340771706E-2</v>
      </c>
      <c r="Y2044">
        <v>1.00002530948002</v>
      </c>
      <c r="Z2044">
        <v>1.00002530948002</v>
      </c>
      <c r="AA2044">
        <v>463.91768673572</v>
      </c>
      <c r="AB2044">
        <v>2.5309159744508401E-5</v>
      </c>
      <c r="AC2044">
        <v>6.4055356697304598E-10</v>
      </c>
      <c r="AD2044">
        <v>7.8690096986598401E-2</v>
      </c>
      <c r="AE2044">
        <v>9.9238638483873404E-2</v>
      </c>
      <c r="AF2044">
        <v>9.9238638483873404E-2</v>
      </c>
      <c r="AH2044">
        <v>464.07375428990503</v>
      </c>
      <c r="AI2044">
        <v>15.37</v>
      </c>
      <c r="AJ2044">
        <v>471.03486060425399</v>
      </c>
      <c r="AK2044">
        <v>457.11264797555702</v>
      </c>
      <c r="AL2044">
        <v>3.4446649029979998E-4</v>
      </c>
      <c r="AM2044">
        <v>1.7912257495590001E-4</v>
      </c>
      <c r="AN2044">
        <v>6.7958825809667798E-14</v>
      </c>
      <c r="AO2044">
        <v>-3.3684166567127199E-13</v>
      </c>
      <c r="AP2044">
        <v>-2.6888283986160401E-13</v>
      </c>
      <c r="AR2044">
        <v>0.107428022804817</v>
      </c>
      <c r="AS2044">
        <v>1.0617679701331</v>
      </c>
      <c r="AT2044">
        <v>0.97999763561628095</v>
      </c>
      <c r="AU2044">
        <v>1.1184811919426101</v>
      </c>
      <c r="AV2044">
        <v>490.05585584018502</v>
      </c>
      <c r="AW2044">
        <v>2.68472895479376E-5</v>
      </c>
      <c r="AX2044" s="98">
        <v>1.1184811919426101</v>
      </c>
      <c r="AY2044">
        <v>0.117059347235619</v>
      </c>
      <c r="BD2044" s="95">
        <v>45562</v>
      </c>
    </row>
    <row r="2045" spans="1:56">
      <c r="A2045" t="s">
        <v>109</v>
      </c>
      <c r="B2045">
        <v>5795.7250000000004</v>
      </c>
      <c r="C2045">
        <v>0</v>
      </c>
      <c r="D2045">
        <v>12557.198</v>
      </c>
      <c r="E2045" s="95">
        <v>45562</v>
      </c>
      <c r="F2045" t="s">
        <v>2194</v>
      </c>
      <c r="G2045" t="b">
        <v>0</v>
      </c>
      <c r="H2045" t="b">
        <v>0</v>
      </c>
      <c r="I2045" t="b">
        <v>0</v>
      </c>
      <c r="J2045" t="b">
        <v>0</v>
      </c>
      <c r="K2045" t="b">
        <v>0</v>
      </c>
      <c r="L2045">
        <v>5795.7250000000004</v>
      </c>
      <c r="M2045">
        <v>5795.7250000000004</v>
      </c>
      <c r="N2045" t="b">
        <v>0</v>
      </c>
      <c r="O2045">
        <v>5795.7250000000004</v>
      </c>
      <c r="P2045">
        <v>0.99942663022391598</v>
      </c>
      <c r="R2045">
        <v>12557.198</v>
      </c>
      <c r="S2045">
        <v>12557.198</v>
      </c>
      <c r="X2045">
        <v>6.5869699340771706E-2</v>
      </c>
      <c r="Y2045">
        <v>0.99939656722998704</v>
      </c>
      <c r="Z2045">
        <v>0.99939656722998704</v>
      </c>
      <c r="AA2045">
        <v>463.63774360095601</v>
      </c>
      <c r="AB2045">
        <v>-6.0361490884270003E-4</v>
      </c>
      <c r="AC2045">
        <v>3.6435095817723199E-7</v>
      </c>
      <c r="AD2045">
        <v>7.6545191797709397E-2</v>
      </c>
      <c r="AE2045">
        <v>9.7837311899886495E-2</v>
      </c>
      <c r="AF2045">
        <v>9.7837311899886495E-2</v>
      </c>
      <c r="AH2045">
        <v>464.07375428990503</v>
      </c>
      <c r="AI2045">
        <v>15.37</v>
      </c>
      <c r="AJ2045">
        <v>471.03486060425399</v>
      </c>
      <c r="AK2045">
        <v>457.11264797555702</v>
      </c>
      <c r="AL2045">
        <v>1.7912257495590001E-4</v>
      </c>
      <c r="AM2045">
        <v>0</v>
      </c>
      <c r="AN2045">
        <v>0</v>
      </c>
      <c r="AO2045">
        <v>0</v>
      </c>
      <c r="AP2045">
        <v>0</v>
      </c>
      <c r="AR2045">
        <v>0.107428022804817</v>
      </c>
      <c r="AS2045">
        <v>1.0617679701331</v>
      </c>
      <c r="AT2045">
        <v>0.98176605750304502</v>
      </c>
      <c r="AU2045">
        <v>1.1376929222098999</v>
      </c>
      <c r="AV2045">
        <v>489.72416183951901</v>
      </c>
      <c r="AW2045">
        <v>-6.7684937688780003E-4</v>
      </c>
      <c r="AX2045" s="98">
        <v>1.1376929222098999</v>
      </c>
      <c r="AY2045">
        <v>0.11687384457597</v>
      </c>
      <c r="BD2045" s="95">
        <v>45562</v>
      </c>
    </row>
    <row r="2046" spans="1:56">
      <c r="A2046" t="s">
        <v>110</v>
      </c>
      <c r="B2046">
        <v>5795.3</v>
      </c>
      <c r="C2046">
        <v>0</v>
      </c>
      <c r="D2046">
        <v>12558.338</v>
      </c>
      <c r="E2046" s="95">
        <v>45562</v>
      </c>
      <c r="F2046" t="s">
        <v>2195</v>
      </c>
      <c r="G2046" t="b">
        <v>0</v>
      </c>
      <c r="H2046" t="b">
        <v>0</v>
      </c>
      <c r="I2046" t="b">
        <v>0</v>
      </c>
      <c r="J2046" t="b">
        <v>0</v>
      </c>
      <c r="K2046" t="b">
        <v>0</v>
      </c>
      <c r="L2046">
        <v>5795.3</v>
      </c>
      <c r="M2046">
        <v>5795.3</v>
      </c>
      <c r="N2046" t="b">
        <v>0</v>
      </c>
      <c r="O2046">
        <v>5795.3</v>
      </c>
      <c r="P2046">
        <v>0.99992667008872904</v>
      </c>
      <c r="R2046">
        <v>12558.338</v>
      </c>
      <c r="S2046">
        <v>12558.338</v>
      </c>
      <c r="T2046">
        <v>45562</v>
      </c>
      <c r="U2046">
        <v>12558.338</v>
      </c>
      <c r="W2046">
        <v>6.9037264425053202E-2</v>
      </c>
      <c r="X2046">
        <v>6.5869699340771706E-2</v>
      </c>
      <c r="Y2046">
        <v>1.0000907845842599</v>
      </c>
      <c r="Z2046">
        <v>1.0000907845842599</v>
      </c>
      <c r="AA2046">
        <v>463.67983476075898</v>
      </c>
      <c r="AB2046">
        <v>9.0780463596945604E-5</v>
      </c>
      <c r="AC2046">
        <v>8.2410925708763592E-9</v>
      </c>
      <c r="AD2046">
        <v>7.4219193214053E-2</v>
      </c>
      <c r="AE2046">
        <v>9.6360840233056605E-2</v>
      </c>
      <c r="AF2046">
        <v>9.6360840233056605E-2</v>
      </c>
      <c r="AG2046">
        <v>463.67983476075898</v>
      </c>
      <c r="AH2046">
        <v>464.07375428990503</v>
      </c>
      <c r="AI2046">
        <v>15.37</v>
      </c>
      <c r="AJ2046">
        <v>471.03486060425399</v>
      </c>
      <c r="AK2046">
        <v>457.11264797555702</v>
      </c>
      <c r="AL2046">
        <v>0</v>
      </c>
      <c r="AN2046">
        <v>0</v>
      </c>
      <c r="AO2046">
        <v>0</v>
      </c>
      <c r="AP2046">
        <v>0</v>
      </c>
      <c r="AQ2046">
        <v>0.107425934600552</v>
      </c>
      <c r="AR2046">
        <v>0.107428022804817</v>
      </c>
      <c r="AS2046">
        <v>1.0617679701331</v>
      </c>
      <c r="AT2046">
        <v>0.98343576020234302</v>
      </c>
      <c r="AU2046">
        <v>1.1559507331823999</v>
      </c>
      <c r="AV2046">
        <v>489.77384886015699</v>
      </c>
      <c r="AW2046">
        <v>1.0145919787E-4</v>
      </c>
      <c r="AX2046" s="98">
        <v>1.1559507331823999</v>
      </c>
      <c r="AY2046">
        <v>0.11556546689621899</v>
      </c>
      <c r="AZ2046">
        <v>45562</v>
      </c>
      <c r="BA2046">
        <v>489.77384886015699</v>
      </c>
      <c r="BB2046">
        <v>489.77383990358601</v>
      </c>
      <c r="BC2046">
        <v>8.9565709231465007E-6</v>
      </c>
      <c r="BD2046" s="95">
        <v>45562</v>
      </c>
    </row>
    <row r="2047" spans="1:56">
      <c r="A2047" t="s">
        <v>104</v>
      </c>
      <c r="B2047">
        <v>5787.0249999999996</v>
      </c>
      <c r="C2047">
        <v>0</v>
      </c>
      <c r="D2047">
        <v>12542.981</v>
      </c>
      <c r="E2047" s="95">
        <v>45565</v>
      </c>
      <c r="F2047" t="s">
        <v>2196</v>
      </c>
      <c r="G2047" t="b">
        <v>0</v>
      </c>
      <c r="H2047" t="b">
        <v>0</v>
      </c>
      <c r="I2047" t="b">
        <v>0</v>
      </c>
      <c r="J2047" t="b">
        <v>0</v>
      </c>
      <c r="K2047" t="b">
        <v>0</v>
      </c>
      <c r="L2047">
        <v>5787.0249999999996</v>
      </c>
      <c r="M2047">
        <v>5787.0249999999996</v>
      </c>
      <c r="N2047" t="b">
        <v>0</v>
      </c>
      <c r="O2047">
        <v>5787.0249999999996</v>
      </c>
      <c r="P2047">
        <v>0.99857211878591201</v>
      </c>
      <c r="R2047">
        <v>12542.981</v>
      </c>
      <c r="S2047">
        <v>12542.981</v>
      </c>
      <c r="X2047">
        <v>6.9037264425053202E-2</v>
      </c>
      <c r="Y2047">
        <v>0.99820183656650696</v>
      </c>
      <c r="Z2047">
        <v>0.99820183656650696</v>
      </c>
      <c r="AA2047">
        <v>462.84606263704399</v>
      </c>
      <c r="AB2047">
        <v>-1.7997820700325999E-3</v>
      </c>
      <c r="AC2047">
        <v>3.2392154996110299E-6</v>
      </c>
      <c r="AD2047">
        <v>7.4302206503865403E-2</v>
      </c>
      <c r="AE2047">
        <v>9.5803280052133094E-2</v>
      </c>
      <c r="AF2047">
        <v>9.5803280052133094E-2</v>
      </c>
      <c r="AH2047">
        <v>463.67983476075898</v>
      </c>
      <c r="AI2047">
        <v>16.96</v>
      </c>
      <c r="AJ2047">
        <v>470.63503228217098</v>
      </c>
      <c r="AK2047">
        <v>456.724637239348</v>
      </c>
      <c r="AL2047">
        <v>1.0058421516754E-3</v>
      </c>
      <c r="AM2047">
        <v>8.4049823633150001E-4</v>
      </c>
      <c r="AN2047">
        <v>3.4741920881310002E-4</v>
      </c>
      <c r="AO2047">
        <v>-3.3619813884404001E-3</v>
      </c>
      <c r="AP2047">
        <v>-3.0145621796273002E-3</v>
      </c>
      <c r="AR2047">
        <v>0.107425934600552</v>
      </c>
      <c r="AS2047">
        <v>1.0617839457549501</v>
      </c>
      <c r="AT2047">
        <v>0.99505859887894799</v>
      </c>
      <c r="AU2047">
        <v>1.18753363497367</v>
      </c>
      <c r="AV2047">
        <v>488.73385655736899</v>
      </c>
      <c r="AW2047">
        <v>-2.1234132961736999E-3</v>
      </c>
      <c r="AX2047" s="98">
        <v>1.18753363497367</v>
      </c>
      <c r="AY2047">
        <v>0.115565011773617</v>
      </c>
      <c r="BD2047" s="95">
        <v>45565</v>
      </c>
    </row>
    <row r="2048" spans="1:56">
      <c r="A2048" t="s">
        <v>105</v>
      </c>
      <c r="B2048">
        <v>5790.0249999999996</v>
      </c>
      <c r="C2048">
        <v>0</v>
      </c>
      <c r="D2048">
        <v>12549.047</v>
      </c>
      <c r="E2048" s="95">
        <v>45565</v>
      </c>
      <c r="F2048" t="s">
        <v>2197</v>
      </c>
      <c r="G2048" t="b">
        <v>0</v>
      </c>
      <c r="H2048" t="b">
        <v>0</v>
      </c>
      <c r="I2048" t="b">
        <v>0</v>
      </c>
      <c r="J2048" t="b">
        <v>0</v>
      </c>
      <c r="K2048" t="b">
        <v>0</v>
      </c>
      <c r="L2048">
        <v>5790.0249999999996</v>
      </c>
      <c r="M2048">
        <v>5790.0249999999996</v>
      </c>
      <c r="N2048" t="b">
        <v>0</v>
      </c>
      <c r="O2048">
        <v>5790.0249999999996</v>
      </c>
      <c r="P2048">
        <v>1.0005184010782699</v>
      </c>
      <c r="R2048">
        <v>12549.047</v>
      </c>
      <c r="S2048">
        <v>12549.047</v>
      </c>
      <c r="X2048">
        <v>6.9037264425053202E-2</v>
      </c>
      <c r="Y2048">
        <v>1.0004836170922999</v>
      </c>
      <c r="Z2048">
        <v>1.0004836170922999</v>
      </c>
      <c r="AA2048">
        <v>463.06990290404002</v>
      </c>
      <c r="AB2048">
        <v>4.8350018724460002E-4</v>
      </c>
      <c r="AC2048">
        <v>2.3377243106558601E-7</v>
      </c>
      <c r="AD2048">
        <v>7.2210188283693494E-2</v>
      </c>
      <c r="AE2048">
        <v>9.4420822130169002E-2</v>
      </c>
      <c r="AF2048">
        <v>9.4420822130169002E-2</v>
      </c>
      <c r="AH2048">
        <v>463.67983476075898</v>
      </c>
      <c r="AI2048">
        <v>16.96</v>
      </c>
      <c r="AJ2048">
        <v>470.63503228217098</v>
      </c>
      <c r="AK2048">
        <v>456.724637239348</v>
      </c>
      <c r="AL2048">
        <v>8.4049823633150001E-4</v>
      </c>
      <c r="AM2048">
        <v>6.7515432098759996E-4</v>
      </c>
      <c r="AN2048">
        <v>1.189200710032E-4</v>
      </c>
      <c r="AO2048">
        <v>-8.6485734540739996E-4</v>
      </c>
      <c r="AP2048">
        <v>-7.4593727440410004E-4</v>
      </c>
      <c r="AR2048">
        <v>0.107425934600552</v>
      </c>
      <c r="AS2048">
        <v>1.0617839457549501</v>
      </c>
      <c r="AT2048">
        <v>0.995062595660545</v>
      </c>
      <c r="AU2048">
        <v>1.1944496935667701</v>
      </c>
      <c r="AV2048">
        <v>489.01420405149202</v>
      </c>
      <c r="AW2048">
        <v>5.7361995769570002E-4</v>
      </c>
      <c r="AX2048" s="98">
        <v>1.1944496935667701</v>
      </c>
      <c r="AY2048">
        <v>0.114505820514392</v>
      </c>
      <c r="BD2048" s="95">
        <v>45565</v>
      </c>
    </row>
    <row r="2049" spans="1:56">
      <c r="A2049" t="s">
        <v>106</v>
      </c>
      <c r="B2049">
        <v>5790.9624999999996</v>
      </c>
      <c r="C2049">
        <v>0</v>
      </c>
      <c r="D2049">
        <v>12550.406000000001</v>
      </c>
      <c r="E2049" s="95">
        <v>45565</v>
      </c>
      <c r="F2049" t="s">
        <v>2198</v>
      </c>
      <c r="G2049" t="b">
        <v>0</v>
      </c>
      <c r="H2049" t="b">
        <v>0</v>
      </c>
      <c r="I2049" t="b">
        <v>0</v>
      </c>
      <c r="J2049" t="b">
        <v>0</v>
      </c>
      <c r="K2049" t="b">
        <v>0</v>
      </c>
      <c r="L2049">
        <v>5790.9624999999996</v>
      </c>
      <c r="M2049">
        <v>5790.9624999999996</v>
      </c>
      <c r="N2049" t="b">
        <v>0</v>
      </c>
      <c r="O2049">
        <v>5790.9624999999996</v>
      </c>
      <c r="P2049">
        <v>1.0001619163993201</v>
      </c>
      <c r="R2049">
        <v>12550.406000000001</v>
      </c>
      <c r="S2049">
        <v>12550.406000000001</v>
      </c>
      <c r="X2049">
        <v>6.9037264425053202E-2</v>
      </c>
      <c r="Y2049">
        <v>1.00010829507611</v>
      </c>
      <c r="Z2049">
        <v>1.00010829507611</v>
      </c>
      <c r="AA2049">
        <v>463.12005109441998</v>
      </c>
      <c r="AB2049">
        <v>1.082892126237E-4</v>
      </c>
      <c r="AC2049">
        <v>1.17265535706769E-8</v>
      </c>
      <c r="AD2049">
        <v>7.0019238448289306E-2</v>
      </c>
      <c r="AE2049">
        <v>9.2997061627773298E-2</v>
      </c>
      <c r="AF2049">
        <v>9.2997061627773298E-2</v>
      </c>
      <c r="AH2049">
        <v>463.67983476075898</v>
      </c>
      <c r="AI2049">
        <v>16.96</v>
      </c>
      <c r="AJ2049">
        <v>470.63503228217098</v>
      </c>
      <c r="AK2049">
        <v>456.724637239348</v>
      </c>
      <c r="AL2049">
        <v>6.7515432098759996E-4</v>
      </c>
      <c r="AM2049">
        <v>5.0981040564370003E-4</v>
      </c>
      <c r="AN2049">
        <v>1.32565595552356E-5</v>
      </c>
      <c r="AO2049">
        <v>-1.399613274838E-4</v>
      </c>
      <c r="AP2049">
        <v>-1.2670476792859999E-4</v>
      </c>
      <c r="AR2049">
        <v>0.107425934600552</v>
      </c>
      <c r="AS2049">
        <v>1.0617839457549501</v>
      </c>
      <c r="AT2049">
        <v>1.0042788257241</v>
      </c>
      <c r="AU2049">
        <v>1.2231630942489999</v>
      </c>
      <c r="AV2049">
        <v>489.07605538976401</v>
      </c>
      <c r="AW2049">
        <v>1.264816804089E-4</v>
      </c>
      <c r="AX2049" s="98">
        <v>1.2231630942489999</v>
      </c>
      <c r="AY2049">
        <v>0.1144899960162</v>
      </c>
      <c r="BD2049" s="95">
        <v>45565</v>
      </c>
    </row>
    <row r="2050" spans="1:56">
      <c r="A2050" t="s">
        <v>107</v>
      </c>
      <c r="B2050">
        <v>5792.9250000000002</v>
      </c>
      <c r="C2050">
        <v>0</v>
      </c>
      <c r="D2050">
        <v>12554.423000000001</v>
      </c>
      <c r="E2050" s="95">
        <v>45565</v>
      </c>
      <c r="F2050" t="s">
        <v>2199</v>
      </c>
      <c r="G2050" t="b">
        <v>0</v>
      </c>
      <c r="H2050" t="b">
        <v>0</v>
      </c>
      <c r="I2050" t="b">
        <v>0</v>
      </c>
      <c r="J2050" t="b">
        <v>0</v>
      </c>
      <c r="K2050" t="b">
        <v>0</v>
      </c>
      <c r="L2050">
        <v>5792.9250000000002</v>
      </c>
      <c r="M2050">
        <v>5792.9250000000002</v>
      </c>
      <c r="N2050" t="b">
        <v>0</v>
      </c>
      <c r="O2050">
        <v>5792.9250000000002</v>
      </c>
      <c r="P2050">
        <v>1.00033889012405</v>
      </c>
      <c r="R2050">
        <v>12554.423000000001</v>
      </c>
      <c r="S2050">
        <v>12554.423000000001</v>
      </c>
      <c r="X2050">
        <v>6.9037264425053202E-2</v>
      </c>
      <c r="Y2050">
        <v>1.0003200693268399</v>
      </c>
      <c r="Z2050">
        <v>1.0003200693268399</v>
      </c>
      <c r="AA2050">
        <v>463.26828161741997</v>
      </c>
      <c r="AB2050">
        <v>3.2001811558089998E-4</v>
      </c>
      <c r="AC2050">
        <v>1.0241159429999001E-7</v>
      </c>
      <c r="AD2050">
        <v>6.7965957440813005E-2</v>
      </c>
      <c r="AE2050">
        <v>9.1621064656705595E-2</v>
      </c>
      <c r="AF2050">
        <v>9.1621064656705595E-2</v>
      </c>
      <c r="AH2050">
        <v>463.67983476075898</v>
      </c>
      <c r="AI2050">
        <v>16.96</v>
      </c>
      <c r="AJ2050">
        <v>470.63503228217098</v>
      </c>
      <c r="AK2050">
        <v>456.724637239348</v>
      </c>
      <c r="AL2050">
        <v>5.0981040564370003E-4</v>
      </c>
      <c r="AM2050">
        <v>3.4446649029979998E-4</v>
      </c>
      <c r="AN2050">
        <v>2.7150493647106099E-7</v>
      </c>
      <c r="AO2050">
        <v>-3.0789388066887401E-6</v>
      </c>
      <c r="AP2050">
        <v>-2.8074338702176801E-6</v>
      </c>
      <c r="AR2050">
        <v>0.107425934600552</v>
      </c>
      <c r="AS2050">
        <v>1.0617839457549501</v>
      </c>
      <c r="AT2050">
        <v>1.00441523629264</v>
      </c>
      <c r="AU2050">
        <v>1.2420580838992601</v>
      </c>
      <c r="AV2050">
        <v>489.26660308374602</v>
      </c>
      <c r="AW2050">
        <v>3.896074892277E-4</v>
      </c>
      <c r="AX2050" s="98">
        <v>1.2420580838992601</v>
      </c>
      <c r="AY2050">
        <v>0.114303643442558</v>
      </c>
      <c r="BD2050" s="95">
        <v>45565</v>
      </c>
    </row>
    <row r="2051" spans="1:56">
      <c r="A2051" t="s">
        <v>108</v>
      </c>
      <c r="B2051">
        <v>5789.25</v>
      </c>
      <c r="C2051">
        <v>0</v>
      </c>
      <c r="D2051">
        <v>12546.554</v>
      </c>
      <c r="E2051" s="95">
        <v>45565</v>
      </c>
      <c r="F2051" t="s">
        <v>2200</v>
      </c>
      <c r="G2051" t="b">
        <v>0</v>
      </c>
      <c r="H2051" t="b">
        <v>0</v>
      </c>
      <c r="I2051" t="b">
        <v>0</v>
      </c>
      <c r="J2051" t="b">
        <v>0</v>
      </c>
      <c r="K2051" t="b">
        <v>0</v>
      </c>
      <c r="L2051">
        <v>5789.25</v>
      </c>
      <c r="M2051">
        <v>5789.25</v>
      </c>
      <c r="N2051" t="b">
        <v>0</v>
      </c>
      <c r="O2051">
        <v>5789.25</v>
      </c>
      <c r="P2051">
        <v>0.99936560545838204</v>
      </c>
      <c r="R2051">
        <v>12546.554</v>
      </c>
      <c r="S2051">
        <v>12546.554</v>
      </c>
      <c r="X2051">
        <v>6.9037264425053202E-2</v>
      </c>
      <c r="Y2051">
        <v>0.99937320894795401</v>
      </c>
      <c r="Z2051">
        <v>0.99937320894795401</v>
      </c>
      <c r="AA2051">
        <v>462.97790920380601</v>
      </c>
      <c r="AB2051">
        <v>-6.2698756767789999E-4</v>
      </c>
      <c r="AC2051">
        <v>3.9311341002265701E-7</v>
      </c>
      <c r="AD2051">
        <v>6.6210393533888703E-2</v>
      </c>
      <c r="AE2051">
        <v>9.0351482919882195E-2</v>
      </c>
      <c r="AF2051">
        <v>9.0351482919882195E-2</v>
      </c>
      <c r="AH2051">
        <v>463.67983476075898</v>
      </c>
      <c r="AI2051">
        <v>16.96</v>
      </c>
      <c r="AJ2051">
        <v>470.63503228217098</v>
      </c>
      <c r="AK2051">
        <v>456.724637239348</v>
      </c>
      <c r="AL2051">
        <v>3.4446649029979998E-4</v>
      </c>
      <c r="AM2051">
        <v>1.7912257495590001E-4</v>
      </c>
      <c r="AN2051">
        <v>2.49588785658819E-13</v>
      </c>
      <c r="AO2051">
        <v>-1.0358460755810401E-9</v>
      </c>
      <c r="AP2051">
        <v>-1.03559648679538E-9</v>
      </c>
      <c r="AR2051">
        <v>0.107425934600552</v>
      </c>
      <c r="AS2051">
        <v>1.0617839457549501</v>
      </c>
      <c r="AT2051">
        <v>1.0060188280926201</v>
      </c>
      <c r="AU2051">
        <v>1.2627245237122899</v>
      </c>
      <c r="AV2051">
        <v>488.88469256373003</v>
      </c>
      <c r="AW2051">
        <v>-7.805775370907E-4</v>
      </c>
      <c r="AX2051" s="98">
        <v>1.2627245237122899</v>
      </c>
      <c r="AY2051">
        <v>0.11418307009932301</v>
      </c>
      <c r="BD2051" s="95">
        <v>45565</v>
      </c>
    </row>
    <row r="2052" spans="1:56">
      <c r="A2052" t="s">
        <v>109</v>
      </c>
      <c r="B2052">
        <v>5784.7749999999996</v>
      </c>
      <c r="C2052">
        <v>0</v>
      </c>
      <c r="D2052">
        <v>12537.472</v>
      </c>
      <c r="E2052" s="95">
        <v>45565</v>
      </c>
      <c r="F2052" t="s">
        <v>2201</v>
      </c>
      <c r="G2052" t="b">
        <v>0</v>
      </c>
      <c r="H2052" t="b">
        <v>0</v>
      </c>
      <c r="I2052" t="b">
        <v>0</v>
      </c>
      <c r="J2052" t="b">
        <v>0</v>
      </c>
      <c r="K2052" t="b">
        <v>0</v>
      </c>
      <c r="L2052">
        <v>5784.7749999999996</v>
      </c>
      <c r="M2052">
        <v>5784.7749999999996</v>
      </c>
      <c r="N2052" t="b">
        <v>0</v>
      </c>
      <c r="O2052">
        <v>5784.7749999999996</v>
      </c>
      <c r="P2052">
        <v>0.99922701558923799</v>
      </c>
      <c r="R2052">
        <v>12537.472</v>
      </c>
      <c r="S2052">
        <v>12537.472</v>
      </c>
      <c r="X2052">
        <v>6.9037264425053202E-2</v>
      </c>
      <c r="Y2052">
        <v>0.99927613590153896</v>
      </c>
      <c r="Z2052">
        <v>0.99927613590153896</v>
      </c>
      <c r="AA2052">
        <v>462.64277611695297</v>
      </c>
      <c r="AB2052">
        <v>-7.2412621457589998E-4</v>
      </c>
      <c r="AC2052">
        <v>5.2435877463606602E-7</v>
      </c>
      <c r="AD2052">
        <v>6.4624185657578298E-2</v>
      </c>
      <c r="AE2052">
        <v>8.9141672736161096E-2</v>
      </c>
      <c r="AF2052">
        <v>8.9141672736161096E-2</v>
      </c>
      <c r="AH2052">
        <v>463.67983476075898</v>
      </c>
      <c r="AI2052">
        <v>16.96</v>
      </c>
      <c r="AJ2052">
        <v>470.63503228217098</v>
      </c>
      <c r="AK2052">
        <v>456.724637239348</v>
      </c>
      <c r="AL2052">
        <v>1.7912257495590001E-4</v>
      </c>
      <c r="AM2052">
        <v>0</v>
      </c>
      <c r="AN2052">
        <v>0</v>
      </c>
      <c r="AO2052">
        <v>0</v>
      </c>
      <c r="AP2052">
        <v>0</v>
      </c>
      <c r="AR2052">
        <v>0.107425934600552</v>
      </c>
      <c r="AS2052">
        <v>1.0617839457549501</v>
      </c>
      <c r="AT2052">
        <v>1.0070536298708901</v>
      </c>
      <c r="AU2052">
        <v>1.2817849103577701</v>
      </c>
      <c r="AV2052">
        <v>488.43690010227999</v>
      </c>
      <c r="AW2052">
        <v>-9.1594698762579999E-4</v>
      </c>
      <c r="AX2052" s="98">
        <v>1.2817849103577701</v>
      </c>
      <c r="AY2052">
        <v>0.11076691538488299</v>
      </c>
      <c r="BD2052" s="95">
        <v>45565</v>
      </c>
    </row>
    <row r="2053" spans="1:56">
      <c r="A2053" t="s">
        <v>110</v>
      </c>
      <c r="B2053">
        <v>5813.3125</v>
      </c>
      <c r="C2053">
        <v>0</v>
      </c>
      <c r="D2053">
        <v>12599.162</v>
      </c>
      <c r="E2053" s="95">
        <v>45565</v>
      </c>
      <c r="F2053" t="s">
        <v>2202</v>
      </c>
      <c r="G2053" t="b">
        <v>0</v>
      </c>
      <c r="H2053" t="b">
        <v>0</v>
      </c>
      <c r="I2053" t="b">
        <v>0</v>
      </c>
      <c r="J2053" t="b">
        <v>0</v>
      </c>
      <c r="K2053" t="b">
        <v>0</v>
      </c>
      <c r="L2053">
        <v>5813.3125</v>
      </c>
      <c r="M2053">
        <v>5813.3125</v>
      </c>
      <c r="N2053" t="b">
        <v>0</v>
      </c>
      <c r="O2053">
        <v>5813.3125</v>
      </c>
      <c r="P2053">
        <v>1.00493320829245</v>
      </c>
      <c r="R2053">
        <v>12599.162</v>
      </c>
      <c r="S2053">
        <v>12599.162</v>
      </c>
      <c r="T2053">
        <v>45565</v>
      </c>
      <c r="U2053">
        <v>12599.162</v>
      </c>
      <c r="W2053">
        <v>0</v>
      </c>
      <c r="X2053">
        <v>6.9037264425053202E-2</v>
      </c>
      <c r="Y2053">
        <v>1.0049204496727799</v>
      </c>
      <c r="Z2053">
        <v>1.0049204496727799</v>
      </c>
      <c r="AA2053">
        <v>464.91918661331601</v>
      </c>
      <c r="AB2053">
        <v>4.9083838237131997E-3</v>
      </c>
      <c r="AC2053">
        <v>2.4092231760889799E-5</v>
      </c>
      <c r="AD2053">
        <v>8.0471299599070803E-2</v>
      </c>
      <c r="AE2053">
        <v>9.4777695627405498E-2</v>
      </c>
      <c r="AF2053">
        <v>9.4777695627405498E-2</v>
      </c>
      <c r="AG2053">
        <v>464.91918661331601</v>
      </c>
      <c r="AH2053">
        <v>463.67983476075898</v>
      </c>
      <c r="AI2053">
        <v>16.96</v>
      </c>
      <c r="AJ2053">
        <v>470.63503228217098</v>
      </c>
      <c r="AK2053">
        <v>456.724637239348</v>
      </c>
      <c r="AL2053">
        <v>0</v>
      </c>
      <c r="AN2053">
        <v>0</v>
      </c>
      <c r="AO2053">
        <v>0</v>
      </c>
      <c r="AP2053">
        <v>0</v>
      </c>
      <c r="AQ2053">
        <v>0.10749124027831</v>
      </c>
      <c r="AR2053">
        <v>0.107425934600552</v>
      </c>
      <c r="AS2053">
        <v>1.0617839457549501</v>
      </c>
      <c r="AT2053">
        <v>1.0355017762558201</v>
      </c>
      <c r="AU2053">
        <v>1.3358814190292001</v>
      </c>
      <c r="AV2053">
        <v>491.51480891350201</v>
      </c>
      <c r="AW2053">
        <v>6.3015484918885999E-3</v>
      </c>
      <c r="AX2053" s="98">
        <v>1.3358814190292001</v>
      </c>
      <c r="AY2053">
        <v>0.112875074513152</v>
      </c>
      <c r="AZ2053">
        <v>45565</v>
      </c>
      <c r="BA2053">
        <v>491.51480891350201</v>
      </c>
      <c r="BB2053">
        <v>491.51479992171102</v>
      </c>
      <c r="BC2053">
        <v>8.99179121915949E-6</v>
      </c>
      <c r="BD2053" s="95">
        <v>45565</v>
      </c>
    </row>
    <row r="2054" spans="1:56">
      <c r="A2054" t="s">
        <v>104</v>
      </c>
      <c r="B2054">
        <v>5765.1750000000002</v>
      </c>
      <c r="C2054">
        <v>0</v>
      </c>
      <c r="D2054">
        <v>12501.521000000001</v>
      </c>
      <c r="E2054" s="95">
        <v>45566</v>
      </c>
      <c r="F2054" t="s">
        <v>2203</v>
      </c>
      <c r="G2054" t="b">
        <v>0</v>
      </c>
      <c r="H2054" t="b">
        <v>0</v>
      </c>
      <c r="I2054" t="b">
        <v>0</v>
      </c>
      <c r="J2054" t="b">
        <v>0</v>
      </c>
      <c r="K2054" t="b">
        <v>0</v>
      </c>
      <c r="L2054">
        <v>5765.1750000000002</v>
      </c>
      <c r="M2054">
        <v>5765.1750000000002</v>
      </c>
      <c r="N2054" t="b">
        <v>0</v>
      </c>
      <c r="O2054">
        <v>5765.1750000000002</v>
      </c>
      <c r="P2054">
        <v>0.99171943706793597</v>
      </c>
      <c r="R2054">
        <v>12501.521000000001</v>
      </c>
      <c r="S2054">
        <v>12501.521000000001</v>
      </c>
      <c r="X2054">
        <v>5.7439256003956697E-2</v>
      </c>
      <c r="Y2054">
        <v>0.99209064537353198</v>
      </c>
      <c r="Z2054">
        <v>0.99209064537353198</v>
      </c>
      <c r="AA2054">
        <v>461.24197589374199</v>
      </c>
      <c r="AB2054">
        <v>-7.9407994872223997E-3</v>
      </c>
      <c r="AC2054">
        <v>6.3056296496272996E-5</v>
      </c>
      <c r="AD2054">
        <v>0.112964466434269</v>
      </c>
      <c r="AE2054">
        <v>0.109773705646528</v>
      </c>
      <c r="AF2054">
        <v>0.112964466434269</v>
      </c>
      <c r="AH2054">
        <v>464.91918661331601</v>
      </c>
      <c r="AI2054">
        <v>16.73</v>
      </c>
      <c r="AJ2054">
        <v>471.892974412515</v>
      </c>
      <c r="AK2054">
        <v>457.945398814116</v>
      </c>
      <c r="AL2054">
        <v>1.0058421516754E-3</v>
      </c>
      <c r="AM2054">
        <v>8.4049823633150001E-4</v>
      </c>
      <c r="AN2054">
        <v>1.27291138028397E-6</v>
      </c>
      <c r="AO2054">
        <v>-6.9265470540068194E-2</v>
      </c>
      <c r="AP2054">
        <v>-6.9264197628687907E-2</v>
      </c>
      <c r="AR2054">
        <v>0.10749124027831</v>
      </c>
      <c r="AS2054">
        <v>1.0612840695364401</v>
      </c>
      <c r="AT2054">
        <v>1.0181423297745</v>
      </c>
      <c r="AU2054">
        <v>1.2353789269615001</v>
      </c>
      <c r="AV2054">
        <v>486.30971672022201</v>
      </c>
      <c r="AW2054">
        <v>-1.05898990201063E-2</v>
      </c>
      <c r="AX2054" s="98">
        <v>1.2353789269615001</v>
      </c>
      <c r="AY2054">
        <v>0.117250046139798</v>
      </c>
      <c r="BD2054" s="95">
        <v>45566</v>
      </c>
    </row>
    <row r="2055" spans="1:56">
      <c r="A2055" t="s">
        <v>105</v>
      </c>
      <c r="B2055">
        <v>5752.7875000000004</v>
      </c>
      <c r="C2055">
        <v>0</v>
      </c>
      <c r="D2055">
        <v>12474.495000000001</v>
      </c>
      <c r="E2055" s="95">
        <v>45566</v>
      </c>
      <c r="F2055" t="s">
        <v>2204</v>
      </c>
      <c r="G2055" t="b">
        <v>0</v>
      </c>
      <c r="H2055" t="b">
        <v>0</v>
      </c>
      <c r="I2055" t="b">
        <v>0</v>
      </c>
      <c r="J2055" t="b">
        <v>0</v>
      </c>
      <c r="K2055" t="b">
        <v>0</v>
      </c>
      <c r="L2055">
        <v>5752.7875000000004</v>
      </c>
      <c r="M2055">
        <v>5752.7875000000004</v>
      </c>
      <c r="N2055" t="b">
        <v>0</v>
      </c>
      <c r="O2055">
        <v>5752.7875000000004</v>
      </c>
      <c r="P2055">
        <v>0.99785132281327105</v>
      </c>
      <c r="R2055">
        <v>12474.495000000001</v>
      </c>
      <c r="S2055">
        <v>12474.495000000001</v>
      </c>
      <c r="X2055">
        <v>5.7439256003956697E-2</v>
      </c>
      <c r="Y2055">
        <v>0.99783818304988603</v>
      </c>
      <c r="Z2055">
        <v>0.99783818304988603</v>
      </c>
      <c r="AA2055">
        <v>460.24485517215101</v>
      </c>
      <c r="AB2055">
        <v>-2.1641570495624001E-3</v>
      </c>
      <c r="AC2055">
        <v>4.6835757351709297E-6</v>
      </c>
      <c r="AD2055">
        <v>0.111763241237818</v>
      </c>
      <c r="AE2055">
        <v>0.10925480898218901</v>
      </c>
      <c r="AF2055">
        <v>0.111763241237818</v>
      </c>
      <c r="AH2055">
        <v>464.91918661331601</v>
      </c>
      <c r="AI2055">
        <v>16.73</v>
      </c>
      <c r="AJ2055">
        <v>471.892974412515</v>
      </c>
      <c r="AK2055">
        <v>457.945398814116</v>
      </c>
      <c r="AL2055">
        <v>8.4049823633150001E-4</v>
      </c>
      <c r="AM2055">
        <v>6.7515432098759996E-4</v>
      </c>
      <c r="AN2055">
        <v>4.5330190413503802E-9</v>
      </c>
      <c r="AO2055">
        <v>-0.124174584670146</v>
      </c>
      <c r="AP2055">
        <v>-0.124174580137127</v>
      </c>
      <c r="AR2055">
        <v>0.10749124027831</v>
      </c>
      <c r="AS2055">
        <v>1.0612840695364401</v>
      </c>
      <c r="AT2055">
        <v>0.98004385073048805</v>
      </c>
      <c r="AU2055">
        <v>0.92786424921163002</v>
      </c>
      <c r="AV2055">
        <v>484.99878955968398</v>
      </c>
      <c r="AW2055">
        <v>-2.6956631041184999E-3</v>
      </c>
      <c r="AX2055" s="98">
        <v>0.98537892696150398</v>
      </c>
      <c r="AY2055">
        <v>0.117609531279871</v>
      </c>
      <c r="BD2055" s="95">
        <v>45566</v>
      </c>
    </row>
    <row r="2056" spans="1:56">
      <c r="A2056" t="s">
        <v>106</v>
      </c>
      <c r="B2056">
        <v>5761.05</v>
      </c>
      <c r="C2056">
        <v>0</v>
      </c>
      <c r="D2056">
        <v>12491.565000000001</v>
      </c>
      <c r="E2056" s="95">
        <v>45566</v>
      </c>
      <c r="F2056" t="s">
        <v>2205</v>
      </c>
      <c r="G2056" t="b">
        <v>0</v>
      </c>
      <c r="H2056" t="b">
        <v>0</v>
      </c>
      <c r="I2056" t="b">
        <v>0</v>
      </c>
      <c r="J2056" t="b">
        <v>0</v>
      </c>
      <c r="K2056" t="b">
        <v>0</v>
      </c>
      <c r="L2056">
        <v>5761.05</v>
      </c>
      <c r="M2056">
        <v>5761.05</v>
      </c>
      <c r="N2056" t="b">
        <v>0</v>
      </c>
      <c r="O2056">
        <v>5761.05</v>
      </c>
      <c r="P2056">
        <v>1.00143626024774</v>
      </c>
      <c r="R2056">
        <v>12491.565000000001</v>
      </c>
      <c r="S2056">
        <v>12491.565000000001</v>
      </c>
      <c r="X2056">
        <v>5.7439256003956697E-2</v>
      </c>
      <c r="Y2056">
        <v>1.0013683920671701</v>
      </c>
      <c r="Z2056">
        <v>1.0013683920671701</v>
      </c>
      <c r="AA2056">
        <v>460.87465058092602</v>
      </c>
      <c r="AB2056">
        <v>1.3674566719766999E-3</v>
      </c>
      <c r="AC2056">
        <v>1.86993774973385E-6</v>
      </c>
      <c r="AD2056">
        <v>0.109267904610163</v>
      </c>
      <c r="AE2056">
        <v>0.108062352338261</v>
      </c>
      <c r="AF2056">
        <v>0.109267904610163</v>
      </c>
      <c r="AH2056">
        <v>464.91918661331601</v>
      </c>
      <c r="AI2056">
        <v>16.73</v>
      </c>
      <c r="AJ2056">
        <v>471.892974412515</v>
      </c>
      <c r="AK2056">
        <v>457.945398814116</v>
      </c>
      <c r="AL2056">
        <v>6.7515432098759996E-4</v>
      </c>
      <c r="AM2056">
        <v>5.0981040564370003E-4</v>
      </c>
      <c r="AN2056">
        <v>2.0183453667057901E-10</v>
      </c>
      <c r="AO2056">
        <v>-4.5530209981587702E-2</v>
      </c>
      <c r="AP2056">
        <v>-4.5530209779753202E-2</v>
      </c>
      <c r="AR2056">
        <v>0.10749124027831</v>
      </c>
      <c r="AS2056">
        <v>1.0612840695364401</v>
      </c>
      <c r="AT2056">
        <v>0.97678141857299705</v>
      </c>
      <c r="AU2056">
        <v>0.88446146035838102</v>
      </c>
      <c r="AV2056">
        <v>485.64786002543599</v>
      </c>
      <c r="AW2056">
        <v>1.3382929601540999E-3</v>
      </c>
      <c r="AX2056" s="98">
        <v>0.88446146035838102</v>
      </c>
      <c r="AY2056">
        <v>0.116907511863137</v>
      </c>
      <c r="BD2056" s="95">
        <v>45566</v>
      </c>
    </row>
    <row r="2057" spans="1:56">
      <c r="A2057" t="s">
        <v>107</v>
      </c>
      <c r="B2057">
        <v>5748.3</v>
      </c>
      <c r="C2057">
        <v>0</v>
      </c>
      <c r="D2057">
        <v>12464.412</v>
      </c>
      <c r="E2057" s="95">
        <v>45566</v>
      </c>
      <c r="F2057" t="s">
        <v>2206</v>
      </c>
      <c r="G2057" t="b">
        <v>0</v>
      </c>
      <c r="H2057" t="b">
        <v>0</v>
      </c>
      <c r="I2057" t="b">
        <v>0</v>
      </c>
      <c r="J2057" t="b">
        <v>0</v>
      </c>
      <c r="K2057" t="b">
        <v>0</v>
      </c>
      <c r="L2057">
        <v>5748.3</v>
      </c>
      <c r="M2057">
        <v>5748.3</v>
      </c>
      <c r="N2057" t="b">
        <v>0</v>
      </c>
      <c r="O2057">
        <v>5748.3</v>
      </c>
      <c r="P2057">
        <v>0.99778686176998999</v>
      </c>
      <c r="R2057">
        <v>12464.412</v>
      </c>
      <c r="S2057">
        <v>12464.412</v>
      </c>
      <c r="X2057">
        <v>5.7439256003956697E-2</v>
      </c>
      <c r="Y2057">
        <v>0.99782629318263905</v>
      </c>
      <c r="Z2057">
        <v>0.99782629318263905</v>
      </c>
      <c r="AA2057">
        <v>459.87284421100998</v>
      </c>
      <c r="AB2057">
        <v>-2.1760727472046998E-3</v>
      </c>
      <c r="AC2057">
        <v>4.7352926011272802E-6</v>
      </c>
      <c r="AD2057">
        <v>0.10827875991220599</v>
      </c>
      <c r="AE2057">
        <v>0.107599904821258</v>
      </c>
      <c r="AF2057">
        <v>0.10827875991220599</v>
      </c>
      <c r="AH2057">
        <v>464.91918661331601</v>
      </c>
      <c r="AI2057">
        <v>16.73</v>
      </c>
      <c r="AJ2057">
        <v>471.892974412515</v>
      </c>
      <c r="AK2057">
        <v>457.945398814116</v>
      </c>
      <c r="AL2057">
        <v>5.0981040564370003E-4</v>
      </c>
      <c r="AM2057">
        <v>3.4446649029979998E-4</v>
      </c>
      <c r="AN2057">
        <v>4.8590436836507402E-17</v>
      </c>
      <c r="AO2057">
        <v>-8.78353081278513E-2</v>
      </c>
      <c r="AP2057">
        <v>-8.7835308127851203E-2</v>
      </c>
      <c r="AR2057">
        <v>0.10749124027831</v>
      </c>
      <c r="AS2057">
        <v>1.0612840695364401</v>
      </c>
      <c r="AT2057">
        <v>0.98313312938395103</v>
      </c>
      <c r="AU2057">
        <v>0.98297203344747197</v>
      </c>
      <c r="AV2057">
        <v>484.709388776379</v>
      </c>
      <c r="AW2057">
        <v>-1.9324109633824999E-3</v>
      </c>
      <c r="AX2057" s="98">
        <v>0.98297203344747197</v>
      </c>
      <c r="AY2057">
        <v>0.117020903789012</v>
      </c>
      <c r="BD2057" s="95">
        <v>45566</v>
      </c>
    </row>
    <row r="2058" spans="1:56">
      <c r="A2058" t="s">
        <v>108</v>
      </c>
      <c r="B2058">
        <v>5754.7749999999996</v>
      </c>
      <c r="C2058">
        <v>0</v>
      </c>
      <c r="D2058">
        <v>12475.933000000001</v>
      </c>
      <c r="E2058" s="95">
        <v>45566</v>
      </c>
      <c r="F2058" t="s">
        <v>2207</v>
      </c>
      <c r="G2058" t="b">
        <v>0</v>
      </c>
      <c r="H2058" t="b">
        <v>0</v>
      </c>
      <c r="I2058" t="b">
        <v>0</v>
      </c>
      <c r="J2058" t="b">
        <v>0</v>
      </c>
      <c r="K2058" t="b">
        <v>0</v>
      </c>
      <c r="L2058">
        <v>5754.7749999999996</v>
      </c>
      <c r="M2058">
        <v>5754.7749999999996</v>
      </c>
      <c r="N2058" t="b">
        <v>0</v>
      </c>
      <c r="O2058">
        <v>5754.7749999999996</v>
      </c>
      <c r="P2058">
        <v>1.00112641998503</v>
      </c>
      <c r="R2058">
        <v>12475.933000000001</v>
      </c>
      <c r="S2058">
        <v>12475.933000000001</v>
      </c>
      <c r="X2058">
        <v>5.7439256003956697E-2</v>
      </c>
      <c r="Y2058">
        <v>1.0009243115519599</v>
      </c>
      <c r="Z2058">
        <v>1.0009243115519599</v>
      </c>
      <c r="AA2058">
        <v>460.29790999334699</v>
      </c>
      <c r="AB2058">
        <v>9.2388463908520005E-4</v>
      </c>
      <c r="AC2058">
        <v>8.5356282633767795E-7</v>
      </c>
      <c r="AD2058">
        <v>0.105409551496898</v>
      </c>
      <c r="AE2058">
        <v>0.106186523988627</v>
      </c>
      <c r="AF2058">
        <v>0.106186523988627</v>
      </c>
      <c r="AH2058">
        <v>464.91918661331601</v>
      </c>
      <c r="AI2058">
        <v>16.73</v>
      </c>
      <c r="AJ2058">
        <v>471.892974412515</v>
      </c>
      <c r="AK2058">
        <v>457.945398814116</v>
      </c>
      <c r="AL2058">
        <v>3.4446649029979998E-4</v>
      </c>
      <c r="AM2058">
        <v>1.7912257495590001E-4</v>
      </c>
      <c r="AN2058">
        <v>5.6211892678262897E-29</v>
      </c>
      <c r="AO2058">
        <v>-1.10243124387249E-2</v>
      </c>
      <c r="AP2058">
        <v>-1.10243124387249E-2</v>
      </c>
      <c r="AR2058">
        <v>0.10749124027831</v>
      </c>
      <c r="AS2058">
        <v>1.0612840695364401</v>
      </c>
      <c r="AT2058">
        <v>0.98211253638905005</v>
      </c>
      <c r="AU2058">
        <v>0.94919887350434595</v>
      </c>
      <c r="AV2058">
        <v>485.14814533506802</v>
      </c>
      <c r="AW2058">
        <v>9.0519508977579999E-4</v>
      </c>
      <c r="AX2058" s="98">
        <v>0.94919887350434595</v>
      </c>
      <c r="AY2058">
        <v>0.11697492712065</v>
      </c>
      <c r="BD2058" s="95">
        <v>45566</v>
      </c>
    </row>
    <row r="2059" spans="1:56">
      <c r="A2059" t="s">
        <v>109</v>
      </c>
      <c r="B2059">
        <v>5777.1750000000002</v>
      </c>
      <c r="C2059">
        <v>0</v>
      </c>
      <c r="D2059">
        <v>12524.803</v>
      </c>
      <c r="E2059" s="95">
        <v>45566</v>
      </c>
      <c r="F2059" t="s">
        <v>2208</v>
      </c>
      <c r="G2059" t="b">
        <v>0</v>
      </c>
      <c r="H2059" t="b">
        <v>0</v>
      </c>
      <c r="I2059" t="b">
        <v>0</v>
      </c>
      <c r="J2059" t="b">
        <v>0</v>
      </c>
      <c r="K2059" t="b">
        <v>0</v>
      </c>
      <c r="L2059">
        <v>5777.1750000000002</v>
      </c>
      <c r="M2059">
        <v>5777.1750000000002</v>
      </c>
      <c r="N2059" t="b">
        <v>0</v>
      </c>
      <c r="O2059">
        <v>5777.1750000000002</v>
      </c>
      <c r="P2059">
        <v>1.00389241977314</v>
      </c>
      <c r="R2059">
        <v>12524.803</v>
      </c>
      <c r="S2059">
        <v>12524.803</v>
      </c>
      <c r="X2059">
        <v>5.7439256003956697E-2</v>
      </c>
      <c r="Y2059">
        <v>1.0039171419083399</v>
      </c>
      <c r="Z2059">
        <v>1.0039171419083399</v>
      </c>
      <c r="AA2059">
        <v>462.10096222690601</v>
      </c>
      <c r="AB2059">
        <v>3.9094898841798001E-3</v>
      </c>
      <c r="AC2059">
        <v>1.5284111154504801E-5</v>
      </c>
      <c r="AD2059">
        <v>0.109827926587746</v>
      </c>
      <c r="AE2059">
        <v>0.10837963693784999</v>
      </c>
      <c r="AF2059">
        <v>0.109827926587746</v>
      </c>
      <c r="AH2059">
        <v>464.91918661331601</v>
      </c>
      <c r="AI2059">
        <v>16.73</v>
      </c>
      <c r="AJ2059">
        <v>471.892974412515</v>
      </c>
      <c r="AK2059">
        <v>457.945398814116</v>
      </c>
      <c r="AL2059">
        <v>1.7912257495590001E-4</v>
      </c>
      <c r="AM2059">
        <v>0</v>
      </c>
      <c r="AN2059">
        <v>0</v>
      </c>
      <c r="AO2059">
        <v>0</v>
      </c>
      <c r="AP2059">
        <v>0</v>
      </c>
      <c r="AR2059">
        <v>0.10749124027831</v>
      </c>
      <c r="AS2059">
        <v>1.0612840695364401</v>
      </c>
      <c r="AT2059">
        <v>0.98252660007641901</v>
      </c>
      <c r="AU2059">
        <v>1.05343549460833</v>
      </c>
      <c r="AV2059">
        <v>486.94694028389102</v>
      </c>
      <c r="AW2059">
        <v>3.7077230246469E-3</v>
      </c>
      <c r="AX2059" s="98">
        <v>1.05343549460833</v>
      </c>
      <c r="AY2059">
        <v>0.11737608178672999</v>
      </c>
      <c r="BD2059" s="95">
        <v>45566</v>
      </c>
    </row>
    <row r="2060" spans="1:56">
      <c r="A2060" t="s">
        <v>110</v>
      </c>
      <c r="B2060">
        <v>5762.15</v>
      </c>
      <c r="C2060">
        <v>0</v>
      </c>
      <c r="D2060">
        <v>12493.091</v>
      </c>
      <c r="E2060" s="95">
        <v>45566</v>
      </c>
      <c r="F2060" t="s">
        <v>2209</v>
      </c>
      <c r="G2060" t="b">
        <v>0</v>
      </c>
      <c r="H2060" t="b">
        <v>0</v>
      </c>
      <c r="I2060" t="b">
        <v>0</v>
      </c>
      <c r="J2060" t="b">
        <v>0</v>
      </c>
      <c r="K2060" t="b">
        <v>0</v>
      </c>
      <c r="L2060">
        <v>5762.15</v>
      </c>
      <c r="M2060">
        <v>5762.15</v>
      </c>
      <c r="N2060" t="b">
        <v>0</v>
      </c>
      <c r="O2060">
        <v>5762.15</v>
      </c>
      <c r="P2060">
        <v>0.99739924790230505</v>
      </c>
      <c r="R2060">
        <v>12493.091</v>
      </c>
      <c r="S2060">
        <v>12493.091</v>
      </c>
      <c r="T2060">
        <v>45566</v>
      </c>
      <c r="U2060">
        <v>12493.091</v>
      </c>
      <c r="W2060">
        <v>6.7556415254841601E-2</v>
      </c>
      <c r="X2060">
        <v>5.7439256003956697E-2</v>
      </c>
      <c r="Y2060">
        <v>0.99746806396874999</v>
      </c>
      <c r="Z2060">
        <v>0.99746806396874999</v>
      </c>
      <c r="AA2060">
        <v>460.93095215056798</v>
      </c>
      <c r="AB2060">
        <v>-2.5351468020717999E-3</v>
      </c>
      <c r="AC2060">
        <v>6.4269693080548899E-6</v>
      </c>
      <c r="AD2060">
        <v>0.109629710765897</v>
      </c>
      <c r="AE2060">
        <v>0.108323019471758</v>
      </c>
      <c r="AF2060">
        <v>0.109629710765897</v>
      </c>
      <c r="AG2060">
        <v>460.93095215056798</v>
      </c>
      <c r="AH2060">
        <v>464.91918661331601</v>
      </c>
      <c r="AI2060">
        <v>16.73</v>
      </c>
      <c r="AJ2060">
        <v>471.892974412515</v>
      </c>
      <c r="AK2060">
        <v>457.945398814116</v>
      </c>
      <c r="AL2060">
        <v>0</v>
      </c>
      <c r="AN2060">
        <v>0</v>
      </c>
      <c r="AO2060">
        <v>0</v>
      </c>
      <c r="AP2060">
        <v>0</v>
      </c>
      <c r="AQ2060">
        <v>0.10865900793559601</v>
      </c>
      <c r="AR2060">
        <v>0.10749124027831</v>
      </c>
      <c r="AS2060">
        <v>1.0612840695364401</v>
      </c>
      <c r="AT2060">
        <v>0.97890241473416595</v>
      </c>
      <c r="AU2060">
        <v>1.0250013925601</v>
      </c>
      <c r="AV2060">
        <v>485.64675558053898</v>
      </c>
      <c r="AW2060">
        <v>-2.6700746956005998E-3</v>
      </c>
      <c r="AX2060" s="98">
        <v>1.0250013925601</v>
      </c>
      <c r="AY2060">
        <v>0.116340417805797</v>
      </c>
      <c r="AZ2060">
        <v>45566</v>
      </c>
      <c r="BA2060">
        <v>485.64675558053898</v>
      </c>
      <c r="BB2060">
        <v>485.64674670284501</v>
      </c>
      <c r="BC2060">
        <v>8.8776939151102801E-6</v>
      </c>
      <c r="BD2060" s="95">
        <v>45566</v>
      </c>
    </row>
    <row r="2061" spans="1:56">
      <c r="A2061" t="s">
        <v>104</v>
      </c>
      <c r="B2061">
        <v>5741.45</v>
      </c>
      <c r="C2061">
        <v>0</v>
      </c>
      <c r="D2061">
        <v>12451.120999999999</v>
      </c>
      <c r="E2061" s="95">
        <v>45567</v>
      </c>
      <c r="F2061" t="s">
        <v>2210</v>
      </c>
      <c r="G2061" t="b">
        <v>0</v>
      </c>
      <c r="H2061" t="b">
        <v>0</v>
      </c>
      <c r="I2061" t="b">
        <v>0</v>
      </c>
      <c r="J2061" t="b">
        <v>0</v>
      </c>
      <c r="K2061" t="b">
        <v>0</v>
      </c>
      <c r="L2061">
        <v>5741.45</v>
      </c>
      <c r="M2061">
        <v>5741.45</v>
      </c>
      <c r="N2061" t="b">
        <v>0</v>
      </c>
      <c r="O2061">
        <v>5741.45</v>
      </c>
      <c r="P2061">
        <v>0.99640759091658504</v>
      </c>
      <c r="R2061">
        <v>12451.120999999999</v>
      </c>
      <c r="S2061">
        <v>12451.120999999999</v>
      </c>
      <c r="X2061">
        <v>6.7556415254841601E-2</v>
      </c>
      <c r="Y2061">
        <v>0.99645288645197405</v>
      </c>
      <c r="Z2061">
        <v>0.99645288645197405</v>
      </c>
      <c r="AA2061">
        <v>459.29597772549101</v>
      </c>
      <c r="AB2061">
        <v>-3.5534194715873E-3</v>
      </c>
      <c r="AC2061">
        <v>1.26267899410563E-5</v>
      </c>
      <c r="AD2061">
        <v>0.112400945374221</v>
      </c>
      <c r="AE2061">
        <v>0.109772810726223</v>
      </c>
      <c r="AF2061">
        <v>0.112400945374221</v>
      </c>
      <c r="AH2061">
        <v>460.93095215056798</v>
      </c>
      <c r="AI2061">
        <v>19.260000000000002</v>
      </c>
      <c r="AJ2061">
        <v>467.84491643282701</v>
      </c>
      <c r="AK2061">
        <v>454.01698786831003</v>
      </c>
      <c r="AL2061">
        <v>1.0058421516754E-3</v>
      </c>
      <c r="AM2061">
        <v>8.4049823633150001E-4</v>
      </c>
      <c r="AN2061">
        <v>4.833864421695E-4</v>
      </c>
      <c r="AO2061">
        <v>-1.9080076000834702E-2</v>
      </c>
      <c r="AP2061">
        <v>-1.85966895586651E-2</v>
      </c>
      <c r="AR2061">
        <v>0.10865900793559601</v>
      </c>
      <c r="AS2061">
        <v>1.0522536798528399</v>
      </c>
      <c r="AT2061">
        <v>0.98820672338795401</v>
      </c>
      <c r="AU2061">
        <v>1.0366147314963601</v>
      </c>
      <c r="AV2061">
        <v>483.87373379885702</v>
      </c>
      <c r="AW2061">
        <v>-3.6508465490772001E-3</v>
      </c>
      <c r="AX2061" s="98">
        <v>1.0366147314963601</v>
      </c>
      <c r="AY2061">
        <v>0.113251998917359</v>
      </c>
      <c r="BD2061" s="95">
        <v>45567</v>
      </c>
    </row>
    <row r="2062" spans="1:56">
      <c r="A2062" t="s">
        <v>105</v>
      </c>
      <c r="B2062">
        <v>5761.25</v>
      </c>
      <c r="C2062">
        <v>0</v>
      </c>
      <c r="D2062">
        <v>12493.64</v>
      </c>
      <c r="E2062" s="95">
        <v>45567</v>
      </c>
      <c r="F2062" t="s">
        <v>2211</v>
      </c>
      <c r="G2062" t="b">
        <v>0</v>
      </c>
      <c r="H2062" t="b">
        <v>0</v>
      </c>
      <c r="I2062" t="b">
        <v>0</v>
      </c>
      <c r="J2062" t="b">
        <v>0</v>
      </c>
      <c r="K2062" t="b">
        <v>0</v>
      </c>
      <c r="L2062">
        <v>5761.25</v>
      </c>
      <c r="M2062">
        <v>5761.25</v>
      </c>
      <c r="N2062" t="b">
        <v>0</v>
      </c>
      <c r="O2062">
        <v>5761.25</v>
      </c>
      <c r="P2062">
        <v>1.0034486061883301</v>
      </c>
      <c r="R2062">
        <v>12493.64</v>
      </c>
      <c r="S2062">
        <v>12493.64</v>
      </c>
      <c r="X2062">
        <v>6.7556415254841601E-2</v>
      </c>
      <c r="Y2062">
        <v>1.00341487324715</v>
      </c>
      <c r="Z2062">
        <v>1.00341487324715</v>
      </c>
      <c r="AA2062">
        <v>460.86441527235201</v>
      </c>
      <c r="AB2062">
        <v>3.4090558076259E-3</v>
      </c>
      <c r="AC2062">
        <v>1.16216614995082E-5</v>
      </c>
      <c r="AD2062">
        <v>0.11448131211191399</v>
      </c>
      <c r="AE2062">
        <v>0.110921531733236</v>
      </c>
      <c r="AF2062">
        <v>0.11448131211191399</v>
      </c>
      <c r="AH2062">
        <v>460.93095215056798</v>
      </c>
      <c r="AI2062">
        <v>19.260000000000002</v>
      </c>
      <c r="AJ2062">
        <v>467.84491643282701</v>
      </c>
      <c r="AK2062">
        <v>454.01698786831003</v>
      </c>
      <c r="AL2062">
        <v>8.4049823633150001E-4</v>
      </c>
      <c r="AM2062">
        <v>6.7515432098759996E-4</v>
      </c>
      <c r="AN2062">
        <v>1.3436647490744E-3</v>
      </c>
      <c r="AO2062">
        <v>-1.3781522675583001E-3</v>
      </c>
      <c r="AP2062">
        <v>-3.44875184839089E-5</v>
      </c>
      <c r="AR2062">
        <v>0.10865900793559601</v>
      </c>
      <c r="AS2062">
        <v>1.0522536798528399</v>
      </c>
      <c r="AT2062">
        <v>1.0149724028476499</v>
      </c>
      <c r="AU2062">
        <v>1.0176728444773799</v>
      </c>
      <c r="AV2062">
        <v>485.58568571044299</v>
      </c>
      <c r="AW2062">
        <v>3.5380137254927002E-3</v>
      </c>
      <c r="AX2062" s="98">
        <v>1.0176728444773799</v>
      </c>
      <c r="AY2062">
        <v>0.11212219880914601</v>
      </c>
      <c r="BD2062" s="95">
        <v>45567</v>
      </c>
    </row>
    <row r="2063" spans="1:56">
      <c r="A2063" t="s">
        <v>106</v>
      </c>
      <c r="B2063">
        <v>5769.5</v>
      </c>
      <c r="C2063">
        <v>0</v>
      </c>
      <c r="D2063">
        <v>12510.938</v>
      </c>
      <c r="E2063" s="95">
        <v>45567</v>
      </c>
      <c r="F2063" t="s">
        <v>2212</v>
      </c>
      <c r="G2063" t="b">
        <v>0</v>
      </c>
      <c r="H2063" t="b">
        <v>0</v>
      </c>
      <c r="I2063" t="b">
        <v>0</v>
      </c>
      <c r="J2063" t="b">
        <v>0</v>
      </c>
      <c r="K2063" t="b">
        <v>0</v>
      </c>
      <c r="L2063">
        <v>5769.5</v>
      </c>
      <c r="M2063">
        <v>5769.5</v>
      </c>
      <c r="N2063" t="b">
        <v>0</v>
      </c>
      <c r="O2063">
        <v>5769.5</v>
      </c>
      <c r="P2063">
        <v>1.0014319809069201</v>
      </c>
      <c r="R2063">
        <v>12510.938</v>
      </c>
      <c r="S2063">
        <v>12510.938</v>
      </c>
      <c r="X2063">
        <v>6.7556415254841601E-2</v>
      </c>
      <c r="Y2063">
        <v>1.0013845444562099</v>
      </c>
      <c r="Z2063">
        <v>1.0013845444562099</v>
      </c>
      <c r="AA2063">
        <v>461.50250254358599</v>
      </c>
      <c r="AB2063">
        <v>1.3835868583329E-3</v>
      </c>
      <c r="AC2063">
        <v>1.9143125945516999E-6</v>
      </c>
      <c r="AD2063">
        <v>0.111902740889135</v>
      </c>
      <c r="AE2063">
        <v>0.10970772096115</v>
      </c>
      <c r="AF2063">
        <v>0.111902740889135</v>
      </c>
      <c r="AH2063">
        <v>460.93095215056798</v>
      </c>
      <c r="AI2063">
        <v>19.260000000000002</v>
      </c>
      <c r="AJ2063">
        <v>467.84491643282701</v>
      </c>
      <c r="AK2063">
        <v>454.01698786831003</v>
      </c>
      <c r="AL2063">
        <v>6.7515432098759996E-4</v>
      </c>
      <c r="AM2063">
        <v>5.0981040564370003E-4</v>
      </c>
      <c r="AN2063">
        <v>8.547538008794E-4</v>
      </c>
      <c r="AO2063">
        <v>-8.4089348670657302E-5</v>
      </c>
      <c r="AP2063">
        <v>7.7066445220869996E-4</v>
      </c>
      <c r="AR2063">
        <v>0.10865900793559601</v>
      </c>
      <c r="AS2063">
        <v>1.0522536798528399</v>
      </c>
      <c r="AT2063">
        <v>1.0244132456485899</v>
      </c>
      <c r="AU2063">
        <v>1.0290546210234</v>
      </c>
      <c r="AV2063">
        <v>486.26932971472598</v>
      </c>
      <c r="AW2063">
        <v>1.4078751174115001E-3</v>
      </c>
      <c r="AX2063" s="98">
        <v>1.0290546210234</v>
      </c>
      <c r="AY2063">
        <v>0.112207919767171</v>
      </c>
      <c r="BD2063" s="95">
        <v>45567</v>
      </c>
    </row>
    <row r="2064" spans="1:56">
      <c r="A2064" t="s">
        <v>107</v>
      </c>
      <c r="B2064">
        <v>5759.3374999999996</v>
      </c>
      <c r="C2064">
        <v>0</v>
      </c>
      <c r="D2064">
        <v>12489.661</v>
      </c>
      <c r="E2064" s="95">
        <v>45567</v>
      </c>
      <c r="F2064" t="s">
        <v>2213</v>
      </c>
      <c r="G2064" t="b">
        <v>0</v>
      </c>
      <c r="H2064" t="b">
        <v>0</v>
      </c>
      <c r="I2064" t="b">
        <v>0</v>
      </c>
      <c r="J2064" t="b">
        <v>0</v>
      </c>
      <c r="K2064" t="b">
        <v>0</v>
      </c>
      <c r="L2064">
        <v>5759.3374999999996</v>
      </c>
      <c r="M2064">
        <v>5759.3374999999996</v>
      </c>
      <c r="N2064" t="b">
        <v>0</v>
      </c>
      <c r="O2064">
        <v>5759.3374999999996</v>
      </c>
      <c r="P2064">
        <v>0.99823858219949702</v>
      </c>
      <c r="R2064">
        <v>12489.661</v>
      </c>
      <c r="S2064">
        <v>12489.661</v>
      </c>
      <c r="X2064">
        <v>6.7556415254841601E-2</v>
      </c>
      <c r="Y2064">
        <v>0.99829932815588995</v>
      </c>
      <c r="Z2064">
        <v>0.99829932815588995</v>
      </c>
      <c r="AA2064">
        <v>460.71763823152401</v>
      </c>
      <c r="AB2064">
        <v>-1.7021196281734E-3</v>
      </c>
      <c r="AC2064">
        <v>2.8972112286131702E-6</v>
      </c>
      <c r="AD2064">
        <v>0.10989782004128799</v>
      </c>
      <c r="AE2064">
        <v>0.108756751218271</v>
      </c>
      <c r="AF2064">
        <v>0.10989782004128799</v>
      </c>
      <c r="AH2064">
        <v>460.93095215056798</v>
      </c>
      <c r="AI2064">
        <v>19.260000000000002</v>
      </c>
      <c r="AJ2064">
        <v>467.84491643282701</v>
      </c>
      <c r="AK2064">
        <v>454.01698786831003</v>
      </c>
      <c r="AL2064">
        <v>5.0981040564370003E-4</v>
      </c>
      <c r="AM2064">
        <v>3.4446649029979998E-4</v>
      </c>
      <c r="AN2064">
        <v>8.8217510235695406E-6</v>
      </c>
      <c r="AO2064">
        <v>-2.062776252576E-5</v>
      </c>
      <c r="AP2064">
        <v>-1.18060115021904E-5</v>
      </c>
      <c r="AR2064">
        <v>0.10865900793559601</v>
      </c>
      <c r="AS2064">
        <v>1.0522536798528399</v>
      </c>
      <c r="AT2064">
        <v>1.02370330138403</v>
      </c>
      <c r="AU2064">
        <v>1.0520374990260299</v>
      </c>
      <c r="AV2064">
        <v>485.41719984724199</v>
      </c>
      <c r="AW2064">
        <v>-1.7523825078256E-3</v>
      </c>
      <c r="AX2064" s="98">
        <v>1.0520374990260299</v>
      </c>
      <c r="AY2064">
        <v>0.112345305940923</v>
      </c>
      <c r="BD2064" s="95">
        <v>45567</v>
      </c>
    </row>
    <row r="2065" spans="1:56">
      <c r="A2065" t="s">
        <v>108</v>
      </c>
      <c r="B2065">
        <v>5759.7</v>
      </c>
      <c r="C2065">
        <v>0</v>
      </c>
      <c r="D2065">
        <v>12490.352999999999</v>
      </c>
      <c r="E2065" s="95">
        <v>45567</v>
      </c>
      <c r="F2065" t="s">
        <v>2214</v>
      </c>
      <c r="G2065" t="b">
        <v>0</v>
      </c>
      <c r="H2065" t="b">
        <v>0</v>
      </c>
      <c r="I2065" t="b">
        <v>0</v>
      </c>
      <c r="J2065" t="b">
        <v>0</v>
      </c>
      <c r="K2065" t="b">
        <v>0</v>
      </c>
      <c r="L2065">
        <v>5759.7</v>
      </c>
      <c r="M2065">
        <v>5759.7</v>
      </c>
      <c r="N2065" t="b">
        <v>0</v>
      </c>
      <c r="O2065">
        <v>5759.7</v>
      </c>
      <c r="P2065">
        <v>1.00006294126711</v>
      </c>
      <c r="R2065">
        <v>12490.352999999999</v>
      </c>
      <c r="S2065">
        <v>12490.352999999999</v>
      </c>
      <c r="X2065">
        <v>6.7556415254841601E-2</v>
      </c>
      <c r="Y2065">
        <v>1.0000554058272599</v>
      </c>
      <c r="Z2065">
        <v>1.0000554058272599</v>
      </c>
      <c r="AA2065">
        <v>460.74316467340702</v>
      </c>
      <c r="AB2065">
        <v>5.5404292421552203E-5</v>
      </c>
      <c r="AC2065">
        <v>3.0696356187328698E-9</v>
      </c>
      <c r="AD2065">
        <v>0.10655141429878601</v>
      </c>
      <c r="AE2065">
        <v>0.107113736059402</v>
      </c>
      <c r="AF2065">
        <v>0.107113736059402</v>
      </c>
      <c r="AH2065">
        <v>460.93095215056798</v>
      </c>
      <c r="AI2065">
        <v>19.260000000000002</v>
      </c>
      <c r="AJ2065">
        <v>467.84491643282701</v>
      </c>
      <c r="AK2065">
        <v>454.01698786831003</v>
      </c>
      <c r="AL2065">
        <v>3.4446649029979998E-4</v>
      </c>
      <c r="AM2065">
        <v>1.7912257495590001E-4</v>
      </c>
      <c r="AN2065">
        <v>1.48963343883319E-9</v>
      </c>
      <c r="AO2065">
        <v>-5.7680600296095E-9</v>
      </c>
      <c r="AP2065">
        <v>-4.2784265907762999E-9</v>
      </c>
      <c r="AR2065">
        <v>0.10865900793559601</v>
      </c>
      <c r="AS2065">
        <v>1.0522536798528399</v>
      </c>
      <c r="AT2065">
        <v>1.02256330249148</v>
      </c>
      <c r="AU2065">
        <v>1.0700374196898601</v>
      </c>
      <c r="AV2065">
        <v>485.44462058715499</v>
      </c>
      <c r="AW2065">
        <v>5.6489015883842697E-5</v>
      </c>
      <c r="AX2065" s="98">
        <v>1.0700374196898601</v>
      </c>
      <c r="AY2065">
        <v>0.112341275075459</v>
      </c>
      <c r="BD2065" s="95">
        <v>45567</v>
      </c>
    </row>
    <row r="2066" spans="1:56">
      <c r="A2066" t="s">
        <v>109</v>
      </c>
      <c r="B2066">
        <v>5761.15</v>
      </c>
      <c r="C2066">
        <v>0</v>
      </c>
      <c r="D2066">
        <v>12493.73</v>
      </c>
      <c r="E2066" s="95">
        <v>45567</v>
      </c>
      <c r="F2066" t="s">
        <v>2215</v>
      </c>
      <c r="G2066" t="b">
        <v>0</v>
      </c>
      <c r="H2066" t="b">
        <v>0</v>
      </c>
      <c r="I2066" t="b">
        <v>0</v>
      </c>
      <c r="J2066" t="b">
        <v>0</v>
      </c>
      <c r="K2066" t="b">
        <v>0</v>
      </c>
      <c r="L2066">
        <v>5761.15</v>
      </c>
      <c r="M2066">
        <v>5761.15</v>
      </c>
      <c r="N2066" t="b">
        <v>0</v>
      </c>
      <c r="O2066">
        <v>5761.15</v>
      </c>
      <c r="P2066">
        <v>1.0002517492230401</v>
      </c>
      <c r="R2066">
        <v>12493.73</v>
      </c>
      <c r="S2066">
        <v>12493.73</v>
      </c>
      <c r="X2066">
        <v>6.7556415254841601E-2</v>
      </c>
      <c r="Y2066">
        <v>1.0002703686597101</v>
      </c>
      <c r="Z2066">
        <v>1.0002703686597101</v>
      </c>
      <c r="AA2066">
        <v>460.86773518531402</v>
      </c>
      <c r="AB2066">
        <v>2.703321166972E-4</v>
      </c>
      <c r="AC2066">
        <v>7.3079453318012502E-8</v>
      </c>
      <c r="AD2066">
        <v>0.103342858413469</v>
      </c>
      <c r="AE2066">
        <v>0.10551312356145499</v>
      </c>
      <c r="AF2066">
        <v>0.10551312356145499</v>
      </c>
      <c r="AH2066">
        <v>460.93095215056798</v>
      </c>
      <c r="AI2066">
        <v>19.260000000000002</v>
      </c>
      <c r="AJ2066">
        <v>467.84491643282701</v>
      </c>
      <c r="AK2066">
        <v>454.01698786831003</v>
      </c>
      <c r="AL2066">
        <v>1.7912257495590001E-4</v>
      </c>
      <c r="AM2066">
        <v>0</v>
      </c>
      <c r="AN2066">
        <v>0</v>
      </c>
      <c r="AO2066">
        <v>0</v>
      </c>
      <c r="AP2066">
        <v>0</v>
      </c>
      <c r="AR2066">
        <v>0.10865900793559601</v>
      </c>
      <c r="AS2066">
        <v>1.0522536798528399</v>
      </c>
      <c r="AT2066">
        <v>1.02259678765692</v>
      </c>
      <c r="AU2066">
        <v>1.09788562052703</v>
      </c>
      <c r="AV2066">
        <v>485.58371006475801</v>
      </c>
      <c r="AW2066">
        <v>2.8651976292469998E-4</v>
      </c>
      <c r="AX2066" s="98">
        <v>1.09788562052703</v>
      </c>
      <c r="AY2066">
        <v>0.112292810520133</v>
      </c>
      <c r="BD2066" s="95">
        <v>45567</v>
      </c>
    </row>
    <row r="2067" spans="1:56">
      <c r="A2067" t="s">
        <v>110</v>
      </c>
      <c r="B2067">
        <v>5763.0249999999996</v>
      </c>
      <c r="C2067">
        <v>0</v>
      </c>
      <c r="D2067">
        <v>12498.192999999999</v>
      </c>
      <c r="E2067" s="95">
        <v>45567</v>
      </c>
      <c r="F2067" t="s">
        <v>2216</v>
      </c>
      <c r="G2067" t="b">
        <v>0</v>
      </c>
      <c r="H2067" t="b">
        <v>0</v>
      </c>
      <c r="I2067" t="b">
        <v>0</v>
      </c>
      <c r="J2067" t="b">
        <v>0</v>
      </c>
      <c r="K2067" t="b">
        <v>0</v>
      </c>
      <c r="L2067">
        <v>5763.0249999999996</v>
      </c>
      <c r="M2067">
        <v>5763.0249999999996</v>
      </c>
      <c r="N2067" t="b">
        <v>0</v>
      </c>
      <c r="O2067">
        <v>5763.0249999999996</v>
      </c>
      <c r="P2067">
        <v>1.00032545585516</v>
      </c>
      <c r="R2067">
        <v>12498.192999999999</v>
      </c>
      <c r="S2067">
        <v>12498.192999999999</v>
      </c>
      <c r="T2067">
        <v>45567</v>
      </c>
      <c r="U2067">
        <v>12498.192999999999</v>
      </c>
      <c r="W2067">
        <v>6.57081865560738E-2</v>
      </c>
      <c r="X2067">
        <v>6.7556415254841601E-2</v>
      </c>
      <c r="Y2067">
        <v>1.0003572191811401</v>
      </c>
      <c r="Z2067">
        <v>1.0003572191811401</v>
      </c>
      <c r="AA2067">
        <v>461.03236598029099</v>
      </c>
      <c r="AB2067">
        <v>3.5715539355979999E-4</v>
      </c>
      <c r="AC2067">
        <v>1.2755997514885699E-7</v>
      </c>
      <c r="AD2067">
        <v>0.100261969608283</v>
      </c>
      <c r="AE2067">
        <v>0.10395084963707101</v>
      </c>
      <c r="AF2067">
        <v>0.10395084963707101</v>
      </c>
      <c r="AG2067">
        <v>461.03236598029099</v>
      </c>
      <c r="AH2067">
        <v>460.93095215056798</v>
      </c>
      <c r="AI2067">
        <v>19.260000000000002</v>
      </c>
      <c r="AJ2067">
        <v>467.84491643282701</v>
      </c>
      <c r="AK2067">
        <v>454.01698786831003</v>
      </c>
      <c r="AL2067">
        <v>0</v>
      </c>
      <c r="AN2067">
        <v>0</v>
      </c>
      <c r="AO2067">
        <v>0</v>
      </c>
      <c r="AP2067">
        <v>0</v>
      </c>
      <c r="AQ2067">
        <v>0.10835015709698501</v>
      </c>
      <c r="AR2067">
        <v>0.10865900793559601</v>
      </c>
      <c r="AS2067">
        <v>1.0522536798528399</v>
      </c>
      <c r="AT2067">
        <v>1.0229992120909399</v>
      </c>
      <c r="AU2067">
        <v>1.1149789279239499</v>
      </c>
      <c r="AV2067">
        <v>485.77331907853602</v>
      </c>
      <c r="AW2067">
        <v>3.9047647161159999E-4</v>
      </c>
      <c r="AX2067" s="98">
        <v>1.1149789279239499</v>
      </c>
      <c r="AY2067">
        <v>0.112275358057566</v>
      </c>
      <c r="AZ2067">
        <v>45567</v>
      </c>
      <c r="BA2067">
        <v>485.77331907853602</v>
      </c>
      <c r="BB2067">
        <v>485.77331019923298</v>
      </c>
      <c r="BC2067">
        <v>8.8793034365153205E-6</v>
      </c>
      <c r="BD2067" s="95">
        <v>45567</v>
      </c>
    </row>
    <row r="2068" spans="1:56">
      <c r="A2068" t="s">
        <v>104</v>
      </c>
      <c r="B2068">
        <v>5742.8625000000002</v>
      </c>
      <c r="C2068">
        <v>0</v>
      </c>
      <c r="D2068">
        <v>12456.027</v>
      </c>
      <c r="E2068" s="95">
        <v>45568</v>
      </c>
      <c r="F2068" t="s">
        <v>2217</v>
      </c>
      <c r="G2068" t="b">
        <v>0</v>
      </c>
      <c r="H2068" t="b">
        <v>0</v>
      </c>
      <c r="I2068" t="b">
        <v>0</v>
      </c>
      <c r="J2068" t="b">
        <v>0</v>
      </c>
      <c r="K2068" t="b">
        <v>0</v>
      </c>
      <c r="L2068">
        <v>5742.8625000000002</v>
      </c>
      <c r="M2068">
        <v>5742.8625000000002</v>
      </c>
      <c r="N2068" t="b">
        <v>0</v>
      </c>
      <c r="O2068">
        <v>5742.8625000000002</v>
      </c>
      <c r="P2068">
        <v>0.99650140334286197</v>
      </c>
      <c r="R2068">
        <v>12456.027</v>
      </c>
      <c r="S2068">
        <v>12456.027</v>
      </c>
      <c r="X2068">
        <v>6.57081865560738E-2</v>
      </c>
      <c r="Y2068">
        <v>0.996443709547706</v>
      </c>
      <c r="Z2068">
        <v>0.996443709547706</v>
      </c>
      <c r="AA2068">
        <v>459.39280097895698</v>
      </c>
      <c r="AB2068">
        <v>-3.5626290856607002E-3</v>
      </c>
      <c r="AC2068">
        <v>1.2692326001996101E-5</v>
      </c>
      <c r="AD2068">
        <v>0.103887778784607</v>
      </c>
      <c r="AE2068">
        <v>0.10560910783680701</v>
      </c>
      <c r="AF2068">
        <v>0.10560910783680701</v>
      </c>
      <c r="AH2068">
        <v>461.03236598029099</v>
      </c>
      <c r="AI2068">
        <v>18.899999999999999</v>
      </c>
      <c r="AJ2068">
        <v>467.94785146999499</v>
      </c>
      <c r="AK2068">
        <v>454.11688049058699</v>
      </c>
      <c r="AL2068">
        <v>1.0058421516754E-3</v>
      </c>
      <c r="AM2068">
        <v>8.4049823633150001E-4</v>
      </c>
      <c r="AN2068">
        <v>3.831824102241E-4</v>
      </c>
      <c r="AO2068">
        <v>-1.7393360824738101E-2</v>
      </c>
      <c r="AP2068">
        <v>-1.7010178414514E-2</v>
      </c>
      <c r="AR2068">
        <v>0.10835015709698501</v>
      </c>
      <c r="AS2068">
        <v>1.05465906502759</v>
      </c>
      <c r="AT2068">
        <v>1.0231440469811499</v>
      </c>
      <c r="AU2068">
        <v>1.1318961395085301</v>
      </c>
      <c r="AV2068">
        <v>483.83956745343801</v>
      </c>
      <c r="AW2068">
        <v>-3.9807695259321003E-3</v>
      </c>
      <c r="AX2068" s="98">
        <v>1.1318961395085301</v>
      </c>
      <c r="AY2068">
        <v>0.113131664168477</v>
      </c>
      <c r="BD2068" s="95">
        <v>45568</v>
      </c>
    </row>
    <row r="2069" spans="1:56">
      <c r="A2069" t="s">
        <v>105</v>
      </c>
      <c r="B2069">
        <v>5749.7749999999996</v>
      </c>
      <c r="C2069">
        <v>0</v>
      </c>
      <c r="D2069">
        <v>12471.329</v>
      </c>
      <c r="E2069" s="95">
        <v>45568</v>
      </c>
      <c r="F2069" t="s">
        <v>2218</v>
      </c>
      <c r="G2069" t="b">
        <v>0</v>
      </c>
      <c r="H2069" t="b">
        <v>0</v>
      </c>
      <c r="I2069" t="b">
        <v>0</v>
      </c>
      <c r="J2069" t="b">
        <v>0</v>
      </c>
      <c r="K2069" t="b">
        <v>0</v>
      </c>
      <c r="L2069">
        <v>5749.7749999999996</v>
      </c>
      <c r="M2069">
        <v>5749.7749999999996</v>
      </c>
      <c r="N2069" t="b">
        <v>0</v>
      </c>
      <c r="O2069">
        <v>5749.7749999999996</v>
      </c>
      <c r="P2069">
        <v>1.0012036680314</v>
      </c>
      <c r="R2069">
        <v>12471.329</v>
      </c>
      <c r="S2069">
        <v>12471.329</v>
      </c>
      <c r="X2069">
        <v>6.57081865560738E-2</v>
      </c>
      <c r="Y2069">
        <v>1.0012284816017101</v>
      </c>
      <c r="Z2069">
        <v>1.0012284816017101</v>
      </c>
      <c r="AA2069">
        <v>459.95715658292102</v>
      </c>
      <c r="AB2069">
        <v>1.2277276356207E-3</v>
      </c>
      <c r="AC2069">
        <v>1.5073151472669801E-6</v>
      </c>
      <c r="AD2069">
        <v>0.101511795280836</v>
      </c>
      <c r="AE2069">
        <v>0.104395652524122</v>
      </c>
      <c r="AF2069">
        <v>0.104395652524122</v>
      </c>
      <c r="AH2069">
        <v>461.03236598029099</v>
      </c>
      <c r="AI2069">
        <v>18.899999999999999</v>
      </c>
      <c r="AJ2069">
        <v>467.94785146999499</v>
      </c>
      <c r="AK2069">
        <v>454.11688049058699</v>
      </c>
      <c r="AL2069">
        <v>8.4049823633150001E-4</v>
      </c>
      <c r="AM2069">
        <v>6.7515432098759996E-4</v>
      </c>
      <c r="AN2069">
        <v>2.2853737326859999E-4</v>
      </c>
      <c r="AO2069">
        <v>-4.5996284614429998E-3</v>
      </c>
      <c r="AP2069">
        <v>-4.3710910881743E-3</v>
      </c>
      <c r="AR2069">
        <v>0.10835015709698501</v>
      </c>
      <c r="AS2069">
        <v>1.05465906502759</v>
      </c>
      <c r="AT2069">
        <v>1.0159866394813399</v>
      </c>
      <c r="AU2069">
        <v>1.08420283643036</v>
      </c>
      <c r="AV2069">
        <v>484.51004535299103</v>
      </c>
      <c r="AW2069">
        <v>1.3857442521337999E-3</v>
      </c>
      <c r="AX2069" s="98">
        <v>1.08420283643036</v>
      </c>
      <c r="AY2069">
        <v>0.11316735923653699</v>
      </c>
      <c r="BD2069" s="95">
        <v>45568</v>
      </c>
    </row>
    <row r="2070" spans="1:56">
      <c r="A2070" t="s">
        <v>106</v>
      </c>
      <c r="B2070">
        <v>5758.3374999999996</v>
      </c>
      <c r="C2070">
        <v>0</v>
      </c>
      <c r="D2070">
        <v>12488.991</v>
      </c>
      <c r="E2070" s="95">
        <v>45568</v>
      </c>
      <c r="F2070" t="s">
        <v>2219</v>
      </c>
      <c r="G2070" t="b">
        <v>0</v>
      </c>
      <c r="H2070" t="b">
        <v>0</v>
      </c>
      <c r="I2070" t="b">
        <v>0</v>
      </c>
      <c r="J2070" t="b">
        <v>0</v>
      </c>
      <c r="K2070" t="b">
        <v>0</v>
      </c>
      <c r="L2070">
        <v>5758.3374999999996</v>
      </c>
      <c r="M2070">
        <v>5758.3374999999996</v>
      </c>
      <c r="N2070" t="b">
        <v>0</v>
      </c>
      <c r="O2070">
        <v>5758.3374999999996</v>
      </c>
      <c r="P2070">
        <v>1.00148918870738</v>
      </c>
      <c r="R2070">
        <v>12488.991</v>
      </c>
      <c r="S2070">
        <v>12488.991</v>
      </c>
      <c r="X2070">
        <v>6.57081865560738E-2</v>
      </c>
      <c r="Y2070">
        <v>1.0014162083287099</v>
      </c>
      <c r="Z2070">
        <v>1.0014162083287099</v>
      </c>
      <c r="AA2070">
        <v>460.60855173892799</v>
      </c>
      <c r="AB2070">
        <v>1.4152064515039E-3</v>
      </c>
      <c r="AC2070">
        <v>2.0028093003785102E-6</v>
      </c>
      <c r="AD2070">
        <v>9.9490417843238102E-2</v>
      </c>
      <c r="AE2070">
        <v>0.10333192810615301</v>
      </c>
      <c r="AF2070">
        <v>0.10333192810615301</v>
      </c>
      <c r="AH2070">
        <v>461.03236598029099</v>
      </c>
      <c r="AI2070">
        <v>18.899999999999999</v>
      </c>
      <c r="AJ2070">
        <v>467.94785146999499</v>
      </c>
      <c r="AK2070">
        <v>454.11688049058699</v>
      </c>
      <c r="AL2070">
        <v>6.7515432098759996E-4</v>
      </c>
      <c r="AM2070">
        <v>5.0981040564370003E-4</v>
      </c>
      <c r="AN2070">
        <v>1.06836244196E-4</v>
      </c>
      <c r="AO2070">
        <v>-4.369733780417E-4</v>
      </c>
      <c r="AP2070">
        <v>-3.3013713384560001E-4</v>
      </c>
      <c r="AR2070">
        <v>0.10835015709698501</v>
      </c>
      <c r="AS2070">
        <v>1.05465906502759</v>
      </c>
      <c r="AT2070">
        <v>1.0156860031377899</v>
      </c>
      <c r="AU2070">
        <v>1.11885780237693</v>
      </c>
      <c r="AV2070">
        <v>485.252310667926</v>
      </c>
      <c r="AW2070">
        <v>1.5319915903793E-3</v>
      </c>
      <c r="AX2070" s="98">
        <v>1.11885780237693</v>
      </c>
      <c r="AY2070">
        <v>0.113187752178147</v>
      </c>
      <c r="BD2070" s="95">
        <v>45568</v>
      </c>
    </row>
    <row r="2071" spans="1:56">
      <c r="A2071" t="s">
        <v>107</v>
      </c>
      <c r="B2071">
        <v>5736.9</v>
      </c>
      <c r="C2071">
        <v>0</v>
      </c>
      <c r="D2071">
        <v>12443.923000000001</v>
      </c>
      <c r="E2071" s="95">
        <v>45568</v>
      </c>
      <c r="F2071" t="s">
        <v>2220</v>
      </c>
      <c r="G2071" t="b">
        <v>0</v>
      </c>
      <c r="H2071" t="b">
        <v>0</v>
      </c>
      <c r="I2071" t="b">
        <v>0</v>
      </c>
      <c r="J2071" t="b">
        <v>0</v>
      </c>
      <c r="K2071" t="b">
        <v>0</v>
      </c>
      <c r="L2071">
        <v>5736.9</v>
      </c>
      <c r="M2071">
        <v>5736.9</v>
      </c>
      <c r="N2071" t="b">
        <v>0</v>
      </c>
      <c r="O2071">
        <v>5736.9</v>
      </c>
      <c r="P2071">
        <v>0.99627713728137601</v>
      </c>
      <c r="R2071">
        <v>12443.923000000001</v>
      </c>
      <c r="S2071">
        <v>12443.923000000001</v>
      </c>
      <c r="X2071">
        <v>6.57081865560738E-2</v>
      </c>
      <c r="Y2071">
        <v>0.99639138181779396</v>
      </c>
      <c r="Z2071">
        <v>0.99639138181779396</v>
      </c>
      <c r="AA2071">
        <v>458.94639134424301</v>
      </c>
      <c r="AB2071">
        <v>-3.6151449512738E-3</v>
      </c>
      <c r="AC2071">
        <v>1.3069273018721E-5</v>
      </c>
      <c r="AD2071">
        <v>0.103381306358384</v>
      </c>
      <c r="AE2071">
        <v>0.105113218356693</v>
      </c>
      <c r="AF2071">
        <v>0.105113218356693</v>
      </c>
      <c r="AH2071">
        <v>461.03236598029099</v>
      </c>
      <c r="AI2071">
        <v>18.899999999999999</v>
      </c>
      <c r="AJ2071">
        <v>467.94785146999499</v>
      </c>
      <c r="AK2071">
        <v>454.11688049058699</v>
      </c>
      <c r="AL2071">
        <v>5.0981040564370003E-4</v>
      </c>
      <c r="AM2071">
        <v>3.4446649029979998E-4</v>
      </c>
      <c r="AN2071">
        <v>1.5520818624174299E-8</v>
      </c>
      <c r="AO2071">
        <v>-1.2741627424063E-3</v>
      </c>
      <c r="AP2071">
        <v>-1.2741472215877E-3</v>
      </c>
      <c r="AR2071">
        <v>0.10835015709698501</v>
      </c>
      <c r="AS2071">
        <v>1.05465906502759</v>
      </c>
      <c r="AT2071">
        <v>1.01551416412171</v>
      </c>
      <c r="AU2071">
        <v>1.13018435844944</v>
      </c>
      <c r="AV2071">
        <v>483.29253998678502</v>
      </c>
      <c r="AW2071">
        <v>-4.0386632645670996E-3</v>
      </c>
      <c r="AX2071" s="98">
        <v>1.13018435844944</v>
      </c>
      <c r="AY2071">
        <v>0.114064476051688</v>
      </c>
      <c r="BD2071" s="95">
        <v>45568</v>
      </c>
    </row>
    <row r="2072" spans="1:56">
      <c r="A2072" t="s">
        <v>108</v>
      </c>
      <c r="B2072">
        <v>5739.625</v>
      </c>
      <c r="C2072">
        <v>0</v>
      </c>
      <c r="D2072">
        <v>12449.691999999999</v>
      </c>
      <c r="E2072" s="95">
        <v>45568</v>
      </c>
      <c r="F2072" t="s">
        <v>2221</v>
      </c>
      <c r="G2072" t="b">
        <v>0</v>
      </c>
      <c r="H2072" t="b">
        <v>0</v>
      </c>
      <c r="I2072" t="b">
        <v>0</v>
      </c>
      <c r="J2072" t="b">
        <v>0</v>
      </c>
      <c r="K2072" t="b">
        <v>0</v>
      </c>
      <c r="L2072">
        <v>5739.625</v>
      </c>
      <c r="M2072">
        <v>5739.625</v>
      </c>
      <c r="N2072" t="b">
        <v>0</v>
      </c>
      <c r="O2072">
        <v>5739.625</v>
      </c>
      <c r="P2072">
        <v>1.00047499520647</v>
      </c>
      <c r="R2072">
        <v>12449.691999999999</v>
      </c>
      <c r="S2072">
        <v>12449.691999999999</v>
      </c>
      <c r="X2072">
        <v>6.57081865560738E-2</v>
      </c>
      <c r="Y2072">
        <v>1.0004635997828</v>
      </c>
      <c r="Z2072">
        <v>1.0004635997828</v>
      </c>
      <c r="AA2072">
        <v>459.15915879158803</v>
      </c>
      <c r="AB2072">
        <v>4.6349235362370001E-4</v>
      </c>
      <c r="AC2072">
        <v>2.1482516186763699E-7</v>
      </c>
      <c r="AD2072">
        <v>0.10034525364578099</v>
      </c>
      <c r="AE2072">
        <v>0.103579407029915</v>
      </c>
      <c r="AF2072">
        <v>0.103579407029915</v>
      </c>
      <c r="AH2072">
        <v>461.03236598029099</v>
      </c>
      <c r="AI2072">
        <v>18.899999999999999</v>
      </c>
      <c r="AJ2072">
        <v>467.94785146999499</v>
      </c>
      <c r="AK2072">
        <v>454.11688049058699</v>
      </c>
      <c r="AL2072">
        <v>3.4446649029979998E-4</v>
      </c>
      <c r="AM2072">
        <v>1.7912257495590001E-4</v>
      </c>
      <c r="AN2072">
        <v>3.3343697284118198E-14</v>
      </c>
      <c r="AO2072">
        <v>-6.3084443983063497E-6</v>
      </c>
      <c r="AP2072">
        <v>-6.3084443649626496E-6</v>
      </c>
      <c r="AR2072">
        <v>0.10835015709698501</v>
      </c>
      <c r="AS2072">
        <v>1.05465906502759</v>
      </c>
      <c r="AT2072">
        <v>1.00806934465519</v>
      </c>
      <c r="AU2072">
        <v>1.10288673915354</v>
      </c>
      <c r="AV2072">
        <v>483.54444339723699</v>
      </c>
      <c r="AW2072">
        <v>5.2122346117329998E-4</v>
      </c>
      <c r="AX2072" s="98">
        <v>1.10288673915354</v>
      </c>
      <c r="AY2072">
        <v>0.113956352265578</v>
      </c>
      <c r="BD2072" s="95">
        <v>45568</v>
      </c>
    </row>
    <row r="2073" spans="1:56">
      <c r="A2073" t="s">
        <v>109</v>
      </c>
      <c r="B2073">
        <v>5741.9875000000002</v>
      </c>
      <c r="C2073">
        <v>0</v>
      </c>
      <c r="D2073">
        <v>12454.396000000001</v>
      </c>
      <c r="E2073" s="95">
        <v>45568</v>
      </c>
      <c r="F2073" t="s">
        <v>2222</v>
      </c>
      <c r="G2073" t="b">
        <v>0</v>
      </c>
      <c r="H2073" t="b">
        <v>0</v>
      </c>
      <c r="I2073" t="b">
        <v>0</v>
      </c>
      <c r="J2073" t="b">
        <v>0</v>
      </c>
      <c r="K2073" t="b">
        <v>0</v>
      </c>
      <c r="L2073">
        <v>5741.9875000000002</v>
      </c>
      <c r="M2073">
        <v>5741.9875000000002</v>
      </c>
      <c r="N2073" t="b">
        <v>0</v>
      </c>
      <c r="O2073">
        <v>5741.9875000000002</v>
      </c>
      <c r="P2073">
        <v>1.00041161225689</v>
      </c>
      <c r="R2073">
        <v>12454.396000000001</v>
      </c>
      <c r="S2073">
        <v>12454.396000000001</v>
      </c>
      <c r="X2073">
        <v>6.57081865560738E-2</v>
      </c>
      <c r="Y2073">
        <v>1.00037784067268</v>
      </c>
      <c r="Z2073">
        <v>1.00037784067268</v>
      </c>
      <c r="AA2073">
        <v>459.33264779701602</v>
      </c>
      <c r="AB2073">
        <v>3.777693088736E-4</v>
      </c>
      <c r="AC2073">
        <v>1.42709650726882E-7</v>
      </c>
      <c r="AD2073">
        <v>9.7365928963447299E-2</v>
      </c>
      <c r="AE2073">
        <v>0.102050893913601</v>
      </c>
      <c r="AF2073">
        <v>0.102050893913601</v>
      </c>
      <c r="AH2073">
        <v>461.03236598029099</v>
      </c>
      <c r="AI2073">
        <v>18.899999999999999</v>
      </c>
      <c r="AJ2073">
        <v>467.94785146999499</v>
      </c>
      <c r="AK2073">
        <v>454.11688049058699</v>
      </c>
      <c r="AL2073">
        <v>1.7912257495590001E-4</v>
      </c>
      <c r="AM2073">
        <v>0</v>
      </c>
      <c r="AN2073">
        <v>0</v>
      </c>
      <c r="AO2073">
        <v>0</v>
      </c>
      <c r="AP2073">
        <v>0</v>
      </c>
      <c r="AR2073">
        <v>0.10835015709698501</v>
      </c>
      <c r="AS2073">
        <v>1.05465906502759</v>
      </c>
      <c r="AT2073">
        <v>1.00899357588049</v>
      </c>
      <c r="AU2073">
        <v>1.1202445018124501</v>
      </c>
      <c r="AV2073">
        <v>483.745104521016</v>
      </c>
      <c r="AW2073">
        <v>4.149796911514E-4</v>
      </c>
      <c r="AX2073" s="98">
        <v>1.1202445018124501</v>
      </c>
      <c r="AY2073">
        <v>0.113896298937029</v>
      </c>
      <c r="BD2073" s="95">
        <v>45568</v>
      </c>
    </row>
    <row r="2074" spans="1:56">
      <c r="A2074" t="s">
        <v>110</v>
      </c>
      <c r="B2074">
        <v>5745.2</v>
      </c>
      <c r="C2074">
        <v>0</v>
      </c>
      <c r="D2074">
        <v>12462.073</v>
      </c>
      <c r="E2074" s="95">
        <v>45568</v>
      </c>
      <c r="F2074" t="s">
        <v>2223</v>
      </c>
      <c r="G2074" t="b">
        <v>0</v>
      </c>
      <c r="H2074" t="b">
        <v>0</v>
      </c>
      <c r="I2074" t="b">
        <v>0</v>
      </c>
      <c r="J2074" t="b">
        <v>0</v>
      </c>
      <c r="K2074" t="b">
        <v>0</v>
      </c>
      <c r="L2074">
        <v>5745.2</v>
      </c>
      <c r="M2074">
        <v>5745.2</v>
      </c>
      <c r="N2074" t="b">
        <v>0</v>
      </c>
      <c r="O2074">
        <v>5745.2</v>
      </c>
      <c r="P2074">
        <v>1.0005594752687901</v>
      </c>
      <c r="R2074">
        <v>12462.073</v>
      </c>
      <c r="S2074">
        <v>12462.073</v>
      </c>
      <c r="T2074">
        <v>45568</v>
      </c>
      <c r="U2074">
        <v>12462.073</v>
      </c>
      <c r="W2074">
        <v>6.7394868876765601E-2</v>
      </c>
      <c r="X2074">
        <v>6.57081865560738E-2</v>
      </c>
      <c r="Y2074">
        <v>1.00061640885676</v>
      </c>
      <c r="Z2074">
        <v>1.00061640885676</v>
      </c>
      <c r="AA2074">
        <v>459.615784509317</v>
      </c>
      <c r="AB2074">
        <v>6.1621895485489998E-4</v>
      </c>
      <c r="AC2074">
        <v>3.79725800322546E-7</v>
      </c>
      <c r="AD2074">
        <v>9.4612403279095994E-2</v>
      </c>
      <c r="AE2074">
        <v>0.100608391744731</v>
      </c>
      <c r="AF2074">
        <v>0.100608391744731</v>
      </c>
      <c r="AG2074">
        <v>459.615784509317</v>
      </c>
      <c r="AH2074">
        <v>461.03236598029099</v>
      </c>
      <c r="AI2074">
        <v>18.899999999999999</v>
      </c>
      <c r="AJ2074">
        <v>467.94785146999499</v>
      </c>
      <c r="AK2074">
        <v>454.11688049058699</v>
      </c>
      <c r="AL2074">
        <v>0</v>
      </c>
      <c r="AN2074">
        <v>0</v>
      </c>
      <c r="AO2074">
        <v>0</v>
      </c>
      <c r="AP2074">
        <v>0</v>
      </c>
      <c r="AQ2074">
        <v>0.106988356688253</v>
      </c>
      <c r="AR2074">
        <v>0.10835015709698501</v>
      </c>
      <c r="AS2074">
        <v>1.05465906502759</v>
      </c>
      <c r="AT2074">
        <v>1.0095061619415</v>
      </c>
      <c r="AU2074">
        <v>1.1376010946220501</v>
      </c>
      <c r="AV2074">
        <v>484.078304749913</v>
      </c>
      <c r="AW2074">
        <v>6.887929733732E-4</v>
      </c>
      <c r="AX2074" s="98">
        <v>1.1376010946220501</v>
      </c>
      <c r="AY2074">
        <v>0.113796824306724</v>
      </c>
      <c r="AZ2074">
        <v>45568</v>
      </c>
      <c r="BA2074">
        <v>484.078304749913</v>
      </c>
      <c r="BB2074">
        <v>484.07829590266499</v>
      </c>
      <c r="BC2074">
        <v>8.8472486936552707E-6</v>
      </c>
      <c r="BD2074" s="95">
        <v>45568</v>
      </c>
    </row>
    <row r="2075" spans="1:56">
      <c r="A2075" t="s">
        <v>104</v>
      </c>
      <c r="B2075">
        <v>5788.8</v>
      </c>
      <c r="C2075">
        <v>0</v>
      </c>
      <c r="D2075">
        <v>12559.735000000001</v>
      </c>
      <c r="E2075" s="95">
        <v>45569</v>
      </c>
      <c r="F2075" t="s">
        <v>2224</v>
      </c>
      <c r="G2075" t="b">
        <v>0</v>
      </c>
      <c r="H2075" t="b">
        <v>0</v>
      </c>
      <c r="I2075" t="b">
        <v>0</v>
      </c>
      <c r="J2075" t="b">
        <v>0</v>
      </c>
      <c r="K2075" t="b">
        <v>0</v>
      </c>
      <c r="L2075">
        <v>5788.8</v>
      </c>
      <c r="M2075">
        <v>5788.8</v>
      </c>
      <c r="N2075" t="b">
        <v>0</v>
      </c>
      <c r="O2075">
        <v>5788.8</v>
      </c>
      <c r="P2075">
        <v>1.00758894381396</v>
      </c>
      <c r="R2075">
        <v>12559.735000000001</v>
      </c>
      <c r="S2075">
        <v>12559.735000000001</v>
      </c>
      <c r="X2075">
        <v>6.7394868876765601E-2</v>
      </c>
      <c r="Y2075">
        <v>1.00764952994761</v>
      </c>
      <c r="Z2075">
        <v>1.00764952994761</v>
      </c>
      <c r="AA2075">
        <v>463.13162921731799</v>
      </c>
      <c r="AB2075">
        <v>7.6204206474685997E-3</v>
      </c>
      <c r="AC2075">
        <v>5.8070810844366298E-5</v>
      </c>
      <c r="AD2075">
        <v>0.120667439944498</v>
      </c>
      <c r="AE2075">
        <v>0.113540716681996</v>
      </c>
      <c r="AF2075">
        <v>0.120667439944498</v>
      </c>
      <c r="AH2075">
        <v>459.615784509317</v>
      </c>
      <c r="AI2075">
        <v>20.49</v>
      </c>
      <c r="AJ2075">
        <v>466.51002127695602</v>
      </c>
      <c r="AK2075">
        <v>452.721547741677</v>
      </c>
      <c r="AL2075">
        <v>1.0058421516754E-3</v>
      </c>
      <c r="AM2075">
        <v>8.4049823633150001E-4</v>
      </c>
      <c r="AN2075">
        <v>0.111125614438397</v>
      </c>
      <c r="AO2075">
        <v>-6.4060702695489802E-5</v>
      </c>
      <c r="AP2075">
        <v>0.11106155373570201</v>
      </c>
      <c r="AR2075">
        <v>0.106988356688253</v>
      </c>
      <c r="AS2075">
        <v>1.06511948203617</v>
      </c>
      <c r="AT2075">
        <v>1.01035406314207</v>
      </c>
      <c r="AU2075">
        <v>1.1548809721175499</v>
      </c>
      <c r="AV2075">
        <v>488.28324937818502</v>
      </c>
      <c r="AW2075">
        <v>8.6864967651127008E-3</v>
      </c>
      <c r="AX2075" s="98">
        <v>1.1548809721175499</v>
      </c>
      <c r="AY2075">
        <v>0.117684601838327</v>
      </c>
      <c r="BD2075" s="95">
        <v>45569</v>
      </c>
    </row>
    <row r="2076" spans="1:56">
      <c r="A2076" t="s">
        <v>105</v>
      </c>
      <c r="B2076">
        <v>5762.9</v>
      </c>
      <c r="C2076">
        <v>0</v>
      </c>
      <c r="D2076">
        <v>12506.146000000001</v>
      </c>
      <c r="E2076" s="95">
        <v>45569</v>
      </c>
      <c r="F2076" t="s">
        <v>2225</v>
      </c>
      <c r="G2076" t="b">
        <v>0</v>
      </c>
      <c r="H2076" t="b">
        <v>0</v>
      </c>
      <c r="I2076" t="b">
        <v>0</v>
      </c>
      <c r="J2076" t="b">
        <v>0</v>
      </c>
      <c r="K2076" t="b">
        <v>0</v>
      </c>
      <c r="L2076">
        <v>5762.9</v>
      </c>
      <c r="M2076">
        <v>5762.9</v>
      </c>
      <c r="N2076" t="b">
        <v>0</v>
      </c>
      <c r="O2076">
        <v>5762.9</v>
      </c>
      <c r="P2076">
        <v>0.99552584300718605</v>
      </c>
      <c r="R2076">
        <v>12506.146000000001</v>
      </c>
      <c r="S2076">
        <v>12506.146000000001</v>
      </c>
      <c r="X2076">
        <v>6.7394868876765601E-2</v>
      </c>
      <c r="Y2076">
        <v>0.99573326985003996</v>
      </c>
      <c r="Z2076">
        <v>0.99573326985003996</v>
      </c>
      <c r="AA2076">
        <v>461.155571531536</v>
      </c>
      <c r="AB2076">
        <v>-4.2758586181059002E-3</v>
      </c>
      <c r="AC2076">
        <v>1.8282966922031299E-5</v>
      </c>
      <c r="AD2076">
        <v>0.12498824911975299</v>
      </c>
      <c r="AE2076">
        <v>0.11607016896617001</v>
      </c>
      <c r="AF2076">
        <v>0.12498824911975299</v>
      </c>
      <c r="AH2076">
        <v>459.615784509317</v>
      </c>
      <c r="AI2076">
        <v>20.49</v>
      </c>
      <c r="AJ2076">
        <v>466.51002127695602</v>
      </c>
      <c r="AK2076">
        <v>452.721547741677</v>
      </c>
      <c r="AL2076">
        <v>8.4049823633150001E-4</v>
      </c>
      <c r="AM2076">
        <v>6.7515432098759996E-4</v>
      </c>
      <c r="AN2076">
        <v>1.51703167111913E-2</v>
      </c>
      <c r="AO2076">
        <v>-2.6061863438929999E-4</v>
      </c>
      <c r="AP2076">
        <v>1.4909698076802E-2</v>
      </c>
      <c r="AR2076">
        <v>0.106988356688253</v>
      </c>
      <c r="AS2076">
        <v>1.06511948203617</v>
      </c>
      <c r="AT2076">
        <v>0.97609749157301995</v>
      </c>
      <c r="AU2076">
        <v>1.0325804944283601</v>
      </c>
      <c r="AV2076">
        <v>485.87122997475302</v>
      </c>
      <c r="AW2076">
        <v>-4.9397955111172998E-3</v>
      </c>
      <c r="AX2076" s="98">
        <v>1.0325804944283601</v>
      </c>
      <c r="AY2076">
        <v>0.11892019596496201</v>
      </c>
      <c r="BD2076" s="95">
        <v>45569</v>
      </c>
    </row>
    <row r="2077" spans="1:56">
      <c r="A2077" t="s">
        <v>106</v>
      </c>
      <c r="B2077">
        <v>5763.4750000000004</v>
      </c>
      <c r="C2077">
        <v>0</v>
      </c>
      <c r="D2077">
        <v>12506.025</v>
      </c>
      <c r="E2077" s="95">
        <v>45569</v>
      </c>
      <c r="F2077" t="s">
        <v>2226</v>
      </c>
      <c r="G2077" t="b">
        <v>0</v>
      </c>
      <c r="H2077" t="b">
        <v>0</v>
      </c>
      <c r="I2077" t="b">
        <v>0</v>
      </c>
      <c r="J2077" t="b">
        <v>0</v>
      </c>
      <c r="K2077" t="b">
        <v>0</v>
      </c>
      <c r="L2077">
        <v>5763.4750000000004</v>
      </c>
      <c r="M2077">
        <v>5763.4750000000004</v>
      </c>
      <c r="N2077" t="b">
        <v>0</v>
      </c>
      <c r="O2077">
        <v>5763.4750000000004</v>
      </c>
      <c r="P2077">
        <v>1.00009977615436</v>
      </c>
      <c r="R2077">
        <v>12506.025</v>
      </c>
      <c r="S2077">
        <v>12506.025</v>
      </c>
      <c r="X2077">
        <v>6.7394868876765601E-2</v>
      </c>
      <c r="Y2077">
        <v>0.99999032475712302</v>
      </c>
      <c r="Z2077">
        <v>0.99999032475712302</v>
      </c>
      <c r="AA2077">
        <v>461.151109739378</v>
      </c>
      <c r="AB2077">
        <v>-9.6752896821142605E-6</v>
      </c>
      <c r="AC2077">
        <v>9.3611230432826701E-11</v>
      </c>
      <c r="AD2077">
        <v>0.121180644414662</v>
      </c>
      <c r="AE2077">
        <v>0.114315880585449</v>
      </c>
      <c r="AF2077">
        <v>0.121180644414662</v>
      </c>
      <c r="AH2077">
        <v>459.615784509317</v>
      </c>
      <c r="AI2077">
        <v>20.49</v>
      </c>
      <c r="AJ2077">
        <v>466.51002127695602</v>
      </c>
      <c r="AK2077">
        <v>452.721547741677</v>
      </c>
      <c r="AL2077">
        <v>6.7515432098759996E-4</v>
      </c>
      <c r="AM2077">
        <v>5.0981040564370003E-4</v>
      </c>
      <c r="AN2077">
        <v>6.2975775972837003E-3</v>
      </c>
      <c r="AO2077">
        <v>-3.3043946566557702E-5</v>
      </c>
      <c r="AP2077">
        <v>6.2645336507171998E-3</v>
      </c>
      <c r="AR2077">
        <v>0.106988356688253</v>
      </c>
      <c r="AS2077">
        <v>1.06511948203617</v>
      </c>
      <c r="AT2077">
        <v>0.96470754225885202</v>
      </c>
      <c r="AU2077">
        <v>0.89649052468930901</v>
      </c>
      <c r="AV2077">
        <v>485.859763674129</v>
      </c>
      <c r="AW2077">
        <v>-2.35994640471748E-5</v>
      </c>
      <c r="AX2077" s="98">
        <v>0.89649052468930901</v>
      </c>
      <c r="AY2077">
        <v>0.117586964463511</v>
      </c>
      <c r="BD2077" s="95">
        <v>45569</v>
      </c>
    </row>
    <row r="2078" spans="1:56">
      <c r="A2078" t="s">
        <v>107</v>
      </c>
      <c r="B2078">
        <v>5781.8125</v>
      </c>
      <c r="C2078">
        <v>0</v>
      </c>
      <c r="D2078">
        <v>12545.061</v>
      </c>
      <c r="E2078" s="95">
        <v>45569</v>
      </c>
      <c r="F2078" t="s">
        <v>2227</v>
      </c>
      <c r="G2078" t="b">
        <v>0</v>
      </c>
      <c r="H2078" t="b">
        <v>0</v>
      </c>
      <c r="I2078" t="b">
        <v>0</v>
      </c>
      <c r="J2078" t="b">
        <v>0</v>
      </c>
      <c r="K2078" t="b">
        <v>0</v>
      </c>
      <c r="L2078">
        <v>5781.8125</v>
      </c>
      <c r="M2078">
        <v>5781.8125</v>
      </c>
      <c r="N2078" t="b">
        <v>0</v>
      </c>
      <c r="O2078">
        <v>5781.8125</v>
      </c>
      <c r="P2078">
        <v>1.0031816742503401</v>
      </c>
      <c r="R2078">
        <v>12545.061</v>
      </c>
      <c r="S2078">
        <v>12545.061</v>
      </c>
      <c r="X2078">
        <v>6.7394868876765601E-2</v>
      </c>
      <c r="Y2078">
        <v>1.0031213754970101</v>
      </c>
      <c r="Z2078">
        <v>1.0031213754970101</v>
      </c>
      <c r="AA2078">
        <v>462.590535513737</v>
      </c>
      <c r="AB2078">
        <v>3.1165141180129999E-3</v>
      </c>
      <c r="AC2078">
        <v>9.7126602477747502E-6</v>
      </c>
      <c r="AD2078">
        <v>0.121785268511967</v>
      </c>
      <c r="AE2078">
        <v>0.114848034017644</v>
      </c>
      <c r="AF2078">
        <v>0.121785268511967</v>
      </c>
      <c r="AH2078">
        <v>459.615784509317</v>
      </c>
      <c r="AI2078">
        <v>20.49</v>
      </c>
      <c r="AJ2078">
        <v>466.51002127695602</v>
      </c>
      <c r="AK2078">
        <v>452.721547741677</v>
      </c>
      <c r="AL2078">
        <v>5.0981040564370003E-4</v>
      </c>
      <c r="AM2078">
        <v>3.4446649029979998E-4</v>
      </c>
      <c r="AN2078">
        <v>1.33210655718334E-2</v>
      </c>
      <c r="AO2078">
        <v>-7.0332666357586504E-9</v>
      </c>
      <c r="AP2078">
        <v>1.33210585385667E-2</v>
      </c>
      <c r="AR2078">
        <v>0.106988356688253</v>
      </c>
      <c r="AS2078">
        <v>1.06511948203617</v>
      </c>
      <c r="AT2078">
        <v>0.97698683369538497</v>
      </c>
      <c r="AU2078">
        <v>0.93642859618254903</v>
      </c>
      <c r="AV2078">
        <v>487.21739663166102</v>
      </c>
      <c r="AW2078">
        <v>2.7942897499179998E-3</v>
      </c>
      <c r="AX2078" s="98">
        <v>0.93642859618254903</v>
      </c>
      <c r="AY2078">
        <v>0.117926852244551</v>
      </c>
      <c r="BD2078" s="95">
        <v>45569</v>
      </c>
    </row>
    <row r="2079" spans="1:56">
      <c r="A2079" t="s">
        <v>108</v>
      </c>
      <c r="B2079">
        <v>5780.0249999999996</v>
      </c>
      <c r="C2079">
        <v>0</v>
      </c>
      <c r="D2079">
        <v>12540.773999999999</v>
      </c>
      <c r="E2079" s="95">
        <v>45569</v>
      </c>
      <c r="F2079" t="s">
        <v>2228</v>
      </c>
      <c r="G2079" t="b">
        <v>0</v>
      </c>
      <c r="H2079" t="b">
        <v>0</v>
      </c>
      <c r="I2079" t="b">
        <v>0</v>
      </c>
      <c r="J2079" t="b">
        <v>0</v>
      </c>
      <c r="K2079" t="b">
        <v>0</v>
      </c>
      <c r="L2079">
        <v>5780.0249999999996</v>
      </c>
      <c r="M2079">
        <v>5780.0249999999996</v>
      </c>
      <c r="N2079" t="b">
        <v>0</v>
      </c>
      <c r="O2079">
        <v>5780.0249999999996</v>
      </c>
      <c r="P2079">
        <v>0.99969084089115601</v>
      </c>
      <c r="R2079">
        <v>12540.773999999999</v>
      </c>
      <c r="S2079">
        <v>12540.773999999999</v>
      </c>
      <c r="X2079">
        <v>6.7394868876765601E-2</v>
      </c>
      <c r="Y2079">
        <v>0.99965827188883305</v>
      </c>
      <c r="Z2079">
        <v>0.99965827188883305</v>
      </c>
      <c r="AA2079">
        <v>462.43245532379302</v>
      </c>
      <c r="AB2079">
        <v>-3.4178651352309998E-4</v>
      </c>
      <c r="AC2079">
        <v>1.16818020826295E-7</v>
      </c>
      <c r="AD2079">
        <v>0.118127543563152</v>
      </c>
      <c r="AE2079">
        <v>0.113139519178086</v>
      </c>
      <c r="AF2079">
        <v>0.118127543563152</v>
      </c>
      <c r="AH2079">
        <v>459.615784509317</v>
      </c>
      <c r="AI2079">
        <v>20.49</v>
      </c>
      <c r="AJ2079">
        <v>466.51002127695602</v>
      </c>
      <c r="AK2079">
        <v>452.721547741677</v>
      </c>
      <c r="AL2079">
        <v>3.4446649029979998E-4</v>
      </c>
      <c r="AM2079">
        <v>1.7912257495590001E-4</v>
      </c>
      <c r="AN2079">
        <v>6.8728189294590004E-4</v>
      </c>
      <c r="AO2079">
        <v>-4.9960036108131997E-15</v>
      </c>
      <c r="AP2079">
        <v>6.8728189294090002E-4</v>
      </c>
      <c r="AR2079">
        <v>0.106988356688253</v>
      </c>
      <c r="AS2079">
        <v>1.06511948203617</v>
      </c>
      <c r="AT2079">
        <v>0.97388422005840902</v>
      </c>
      <c r="AU2079">
        <v>0.92882048495601199</v>
      </c>
      <c r="AV2079">
        <v>487.061114447433</v>
      </c>
      <c r="AW2079">
        <v>-3.2076478653849999E-4</v>
      </c>
      <c r="AX2079" s="98">
        <v>0.92882048495601199</v>
      </c>
      <c r="AY2079">
        <v>0.117583940250423</v>
      </c>
      <c r="BD2079" s="95">
        <v>45569</v>
      </c>
    </row>
    <row r="2080" spans="1:56">
      <c r="A2080" t="s">
        <v>109</v>
      </c>
      <c r="B2080">
        <v>5781.25</v>
      </c>
      <c r="C2080">
        <v>0</v>
      </c>
      <c r="D2080">
        <v>12542.392</v>
      </c>
      <c r="E2080" s="95">
        <v>45569</v>
      </c>
      <c r="F2080" t="s">
        <v>2229</v>
      </c>
      <c r="G2080" t="b">
        <v>0</v>
      </c>
      <c r="H2080" t="b">
        <v>0</v>
      </c>
      <c r="I2080" t="b">
        <v>0</v>
      </c>
      <c r="J2080" t="b">
        <v>0</v>
      </c>
      <c r="K2080" t="b">
        <v>0</v>
      </c>
      <c r="L2080">
        <v>5781.25</v>
      </c>
      <c r="M2080">
        <v>5781.25</v>
      </c>
      <c r="N2080" t="b">
        <v>0</v>
      </c>
      <c r="O2080">
        <v>5781.25</v>
      </c>
      <c r="P2080">
        <v>1.0002119367995801</v>
      </c>
      <c r="R2080">
        <v>12542.392</v>
      </c>
      <c r="S2080">
        <v>12542.392</v>
      </c>
      <c r="X2080">
        <v>6.7394868876765601E-2</v>
      </c>
      <c r="Y2080">
        <v>1.00012901914985</v>
      </c>
      <c r="Z2080">
        <v>1.00012901914985</v>
      </c>
      <c r="AA2080">
        <v>462.49211796604402</v>
      </c>
      <c r="AB2080">
        <v>1.290108275999E-4</v>
      </c>
      <c r="AC2080">
        <v>1.6643793638020001E-8</v>
      </c>
      <c r="AD2080">
        <v>0.114536592993188</v>
      </c>
      <c r="AE2080">
        <v>0.111433455772548</v>
      </c>
      <c r="AF2080">
        <v>0.114536592993188</v>
      </c>
      <c r="AH2080">
        <v>459.615784509317</v>
      </c>
      <c r="AI2080">
        <v>20.49</v>
      </c>
      <c r="AJ2080">
        <v>466.51002127695602</v>
      </c>
      <c r="AK2080">
        <v>452.721547741677</v>
      </c>
      <c r="AL2080">
        <v>1.7912257495590001E-4</v>
      </c>
      <c r="AM2080">
        <v>0</v>
      </c>
      <c r="AN2080">
        <v>0</v>
      </c>
      <c r="AO2080">
        <v>0</v>
      </c>
      <c r="AP2080">
        <v>0</v>
      </c>
      <c r="AR2080">
        <v>0.106988356688253</v>
      </c>
      <c r="AS2080">
        <v>1.06511948203617</v>
      </c>
      <c r="AT2080">
        <v>0.97701435540917703</v>
      </c>
      <c r="AU2080">
        <v>0.95114693392390903</v>
      </c>
      <c r="AV2080">
        <v>487.11839428809702</v>
      </c>
      <c r="AW2080">
        <v>1.176029844398E-4</v>
      </c>
      <c r="AX2080" s="98">
        <v>0.95114693392390903</v>
      </c>
      <c r="AY2080">
        <v>0.117556276503686</v>
      </c>
      <c r="BD2080" s="95">
        <v>45569</v>
      </c>
    </row>
    <row r="2081" spans="1:56">
      <c r="A2081" t="s">
        <v>110</v>
      </c>
      <c r="B2081">
        <v>5798.6750000000002</v>
      </c>
      <c r="C2081">
        <v>0</v>
      </c>
      <c r="D2081">
        <v>12580.145</v>
      </c>
      <c r="E2081" s="95">
        <v>45569</v>
      </c>
      <c r="F2081" t="s">
        <v>2230</v>
      </c>
      <c r="G2081" t="b">
        <v>0</v>
      </c>
      <c r="H2081" t="b">
        <v>0</v>
      </c>
      <c r="I2081" t="b">
        <v>0</v>
      </c>
      <c r="J2081" t="b">
        <v>0</v>
      </c>
      <c r="K2081" t="b">
        <v>0</v>
      </c>
      <c r="L2081">
        <v>5798.6750000000002</v>
      </c>
      <c r="M2081">
        <v>5798.6750000000002</v>
      </c>
      <c r="N2081" t="b">
        <v>0</v>
      </c>
      <c r="O2081">
        <v>5798.6750000000002</v>
      </c>
      <c r="P2081">
        <v>1.00301405405405</v>
      </c>
      <c r="R2081">
        <v>12580.145</v>
      </c>
      <c r="S2081">
        <v>12580.145</v>
      </c>
      <c r="T2081">
        <v>45569</v>
      </c>
      <c r="U2081">
        <v>12580.145</v>
      </c>
      <c r="W2081">
        <v>6.4529511175945797E-2</v>
      </c>
      <c r="X2081">
        <v>6.7394868876765601E-2</v>
      </c>
      <c r="Y2081">
        <v>1.00301003189822</v>
      </c>
      <c r="Z2081">
        <v>1.00301003189822</v>
      </c>
      <c r="AA2081">
        <v>463.88423399379798</v>
      </c>
      <c r="AB2081">
        <v>3.005510822324E-3</v>
      </c>
      <c r="AC2081">
        <v>9.0330953031069908E-6</v>
      </c>
      <c r="AD2081">
        <v>0.11527174880819099</v>
      </c>
      <c r="AE2081">
        <v>0.111905871235117</v>
      </c>
      <c r="AF2081">
        <v>0.11527174880819099</v>
      </c>
      <c r="AG2081">
        <v>463.88423399379798</v>
      </c>
      <c r="AH2081">
        <v>459.615784509317</v>
      </c>
      <c r="AI2081">
        <v>20.49</v>
      </c>
      <c r="AJ2081">
        <v>466.51002127695602</v>
      </c>
      <c r="AK2081">
        <v>452.721547741677</v>
      </c>
      <c r="AL2081">
        <v>0</v>
      </c>
      <c r="AN2081">
        <v>0</v>
      </c>
      <c r="AO2081">
        <v>0</v>
      </c>
      <c r="AP2081">
        <v>0</v>
      </c>
      <c r="AQ2081">
        <v>0.10683631714292401</v>
      </c>
      <c r="AR2081">
        <v>0.106988356688253</v>
      </c>
      <c r="AS2081">
        <v>1.06511948203617</v>
      </c>
      <c r="AT2081">
        <v>0.97726603926468703</v>
      </c>
      <c r="AU2081">
        <v>0.98121998898747498</v>
      </c>
      <c r="AV2081">
        <v>488.51154086661597</v>
      </c>
      <c r="AW2081">
        <v>2.8599753055005002E-3</v>
      </c>
      <c r="AX2081" s="98">
        <v>0.98121998898747498</v>
      </c>
      <c r="AY2081">
        <v>0.117365844457591</v>
      </c>
      <c r="AZ2081">
        <v>45569</v>
      </c>
      <c r="BA2081">
        <v>488.51154086661597</v>
      </c>
      <c r="BB2081">
        <v>488.51153193632302</v>
      </c>
      <c r="BC2081">
        <v>8.9302923811374007E-6</v>
      </c>
      <c r="BD2081" s="95">
        <v>45569</v>
      </c>
    </row>
    <row r="2082" spans="1:56">
      <c r="A2082" t="s">
        <v>104</v>
      </c>
      <c r="B2082">
        <v>5778.125</v>
      </c>
      <c r="C2082">
        <v>0</v>
      </c>
      <c r="D2082">
        <v>12540.121999999999</v>
      </c>
      <c r="E2082" s="95">
        <v>45572</v>
      </c>
      <c r="F2082" t="s">
        <v>2231</v>
      </c>
      <c r="G2082" t="b">
        <v>0</v>
      </c>
      <c r="H2082" t="b">
        <v>0</v>
      </c>
      <c r="I2082" t="b">
        <v>0</v>
      </c>
      <c r="J2082" t="b">
        <v>0</v>
      </c>
      <c r="K2082" t="b">
        <v>0</v>
      </c>
      <c r="L2082">
        <v>5778.125</v>
      </c>
      <c r="M2082">
        <v>5778.125</v>
      </c>
      <c r="N2082" t="b">
        <v>0</v>
      </c>
      <c r="O2082">
        <v>5778.125</v>
      </c>
      <c r="P2082">
        <v>0.99645608695089805</v>
      </c>
      <c r="R2082">
        <v>12540.121999999999</v>
      </c>
      <c r="S2082">
        <v>12540.121999999999</v>
      </c>
      <c r="X2082">
        <v>6.4529511175945797E-2</v>
      </c>
      <c r="Y2082">
        <v>0.99628081220621001</v>
      </c>
      <c r="Z2082">
        <v>0.99628081220621001</v>
      </c>
      <c r="AA2082">
        <v>462.15896141299697</v>
      </c>
      <c r="AB2082">
        <v>-3.7261211690674998E-3</v>
      </c>
      <c r="AC2082">
        <v>1.3883978966573001E-5</v>
      </c>
      <c r="AD2082">
        <v>0.118151605332822</v>
      </c>
      <c r="AE2082">
        <v>0.113498794986091</v>
      </c>
      <c r="AF2082">
        <v>0.118151605332822</v>
      </c>
      <c r="AH2082">
        <v>463.88423399379798</v>
      </c>
      <c r="AI2082">
        <v>19.21</v>
      </c>
      <c r="AJ2082">
        <v>470.84249750370498</v>
      </c>
      <c r="AK2082">
        <v>456.92597048389098</v>
      </c>
      <c r="AL2082">
        <v>1.0058421516754E-3</v>
      </c>
      <c r="AM2082">
        <v>8.4049823633150001E-4</v>
      </c>
      <c r="AN2082">
        <v>4.1944182359229999E-4</v>
      </c>
      <c r="AO2082">
        <v>-2.0304417777737099E-2</v>
      </c>
      <c r="AP2082">
        <v>-1.9884975954144801E-2</v>
      </c>
      <c r="AR2082">
        <v>0.10683631714292401</v>
      </c>
      <c r="AS2082">
        <v>1.0662728166002</v>
      </c>
      <c r="AT2082">
        <v>0.97899522407049799</v>
      </c>
      <c r="AU2082">
        <v>0.97668727968588398</v>
      </c>
      <c r="AV2082">
        <v>486.708219397574</v>
      </c>
      <c r="AW2082">
        <v>-3.6914613436614002E-3</v>
      </c>
      <c r="AX2082" s="98">
        <v>0.97668727968588398</v>
      </c>
      <c r="AY2082">
        <v>0.118041412996148</v>
      </c>
      <c r="BD2082" s="95">
        <v>45572</v>
      </c>
    </row>
    <row r="2083" spans="1:56">
      <c r="A2083" t="s">
        <v>105</v>
      </c>
      <c r="B2083">
        <v>5781.35</v>
      </c>
      <c r="C2083">
        <v>0</v>
      </c>
      <c r="D2083">
        <v>12546.493</v>
      </c>
      <c r="E2083" s="95">
        <v>45572</v>
      </c>
      <c r="F2083" t="s">
        <v>2232</v>
      </c>
      <c r="G2083" t="b">
        <v>0</v>
      </c>
      <c r="H2083" t="b">
        <v>0</v>
      </c>
      <c r="I2083" t="b">
        <v>0</v>
      </c>
      <c r="J2083" t="b">
        <v>0</v>
      </c>
      <c r="K2083" t="b">
        <v>0</v>
      </c>
      <c r="L2083">
        <v>5781.35</v>
      </c>
      <c r="M2083">
        <v>5781.35</v>
      </c>
      <c r="N2083" t="b">
        <v>0</v>
      </c>
      <c r="O2083">
        <v>5781.35</v>
      </c>
      <c r="P2083">
        <v>1.0005581395348799</v>
      </c>
      <c r="R2083">
        <v>12546.493</v>
      </c>
      <c r="S2083">
        <v>12546.493</v>
      </c>
      <c r="X2083">
        <v>6.4529511175945797E-2</v>
      </c>
      <c r="Y2083">
        <v>1.0005080492837299</v>
      </c>
      <c r="Z2083">
        <v>1.0005080492837299</v>
      </c>
      <c r="AA2083">
        <v>462.39376094231199</v>
      </c>
      <c r="AB2083">
        <v>5.0792027038859999E-4</v>
      </c>
      <c r="AC2083">
        <v>2.5798300107163502E-7</v>
      </c>
      <c r="AD2083">
        <v>0.11467135061990399</v>
      </c>
      <c r="AE2083">
        <v>0.11184439918839301</v>
      </c>
      <c r="AF2083">
        <v>0.11467135061990399</v>
      </c>
      <c r="AH2083">
        <v>463.88423399379798</v>
      </c>
      <c r="AI2083">
        <v>19.21</v>
      </c>
      <c r="AJ2083">
        <v>470.84249750370498</v>
      </c>
      <c r="AK2083">
        <v>456.92597048389098</v>
      </c>
      <c r="AL2083">
        <v>8.4049823633150001E-4</v>
      </c>
      <c r="AM2083">
        <v>6.7515432098759996E-4</v>
      </c>
      <c r="AN2083">
        <v>1.4445166271319999E-4</v>
      </c>
      <c r="AO2083">
        <v>-8.5245664435683998E-3</v>
      </c>
      <c r="AP2083">
        <v>-8.3801147808551992E-3</v>
      </c>
      <c r="AR2083">
        <v>0.10683631714292401</v>
      </c>
      <c r="AS2083">
        <v>1.0662728166002</v>
      </c>
      <c r="AT2083">
        <v>0.97283421683745297</v>
      </c>
      <c r="AU2083">
        <v>0.92794690286889903</v>
      </c>
      <c r="AV2083">
        <v>486.94735434818898</v>
      </c>
      <c r="AW2083">
        <v>4.9133123519190004E-4</v>
      </c>
      <c r="AX2083" s="98">
        <v>0.92794690286889903</v>
      </c>
      <c r="AY2083">
        <v>0.11041427108634901</v>
      </c>
      <c r="BD2083" s="95">
        <v>45572</v>
      </c>
    </row>
    <row r="2084" spans="1:56">
      <c r="A2084" t="s">
        <v>106</v>
      </c>
      <c r="B2084">
        <v>5782.05</v>
      </c>
      <c r="C2084">
        <v>0</v>
      </c>
      <c r="D2084">
        <v>12548.843000000001</v>
      </c>
      <c r="E2084" s="95">
        <v>45572</v>
      </c>
      <c r="F2084" t="s">
        <v>2233</v>
      </c>
      <c r="G2084" t="b">
        <v>0</v>
      </c>
      <c r="H2084" t="b">
        <v>0</v>
      </c>
      <c r="I2084" t="b">
        <v>0</v>
      </c>
      <c r="J2084" t="b">
        <v>0</v>
      </c>
      <c r="K2084" t="b">
        <v>0</v>
      </c>
      <c r="L2084">
        <v>5782.05</v>
      </c>
      <c r="M2084">
        <v>5782.05</v>
      </c>
      <c r="N2084" t="b">
        <v>0</v>
      </c>
      <c r="O2084">
        <v>5782.05</v>
      </c>
      <c r="P2084">
        <v>1.0001210789867401</v>
      </c>
      <c r="R2084">
        <v>12548.843000000001</v>
      </c>
      <c r="S2084">
        <v>12548.843000000001</v>
      </c>
      <c r="X2084">
        <v>6.4529511175945797E-2</v>
      </c>
      <c r="Y2084">
        <v>1.0001873033364701</v>
      </c>
      <c r="Z2084">
        <v>1.0001873033364701</v>
      </c>
      <c r="AA2084">
        <v>462.480368836504</v>
      </c>
      <c r="AB2084">
        <v>1.8728579739819999E-4</v>
      </c>
      <c r="AC2084">
        <v>3.5075969907086501E-8</v>
      </c>
      <c r="AD2084">
        <v>0.111194694003214</v>
      </c>
      <c r="AE2084">
        <v>0.11016238360368601</v>
      </c>
      <c r="AF2084">
        <v>0.111194694003214</v>
      </c>
      <c r="AH2084">
        <v>463.88423399379798</v>
      </c>
      <c r="AI2084">
        <v>19.21</v>
      </c>
      <c r="AJ2084">
        <v>470.84249750370498</v>
      </c>
      <c r="AK2084">
        <v>456.92597048389098</v>
      </c>
      <c r="AL2084">
        <v>6.7515432098759996E-4</v>
      </c>
      <c r="AM2084">
        <v>5.0981040564370003E-4</v>
      </c>
      <c r="AN2084">
        <v>1.82007139608356E-5</v>
      </c>
      <c r="AO2084">
        <v>-2.6528675801591002E-3</v>
      </c>
      <c r="AP2084">
        <v>-2.6346668661983001E-3</v>
      </c>
      <c r="AR2084">
        <v>0.10683631714292401</v>
      </c>
      <c r="AS2084">
        <v>1.0662728166002</v>
      </c>
      <c r="AT2084">
        <v>1.03834566475053</v>
      </c>
      <c r="AU2084">
        <v>1.03090835934855</v>
      </c>
      <c r="AV2084">
        <v>487.02697579442201</v>
      </c>
      <c r="AW2084">
        <v>1.6351140533370001E-4</v>
      </c>
      <c r="AX2084" s="98">
        <v>1.03090835934855</v>
      </c>
      <c r="AY2084">
        <v>0.109698479565881</v>
      </c>
      <c r="BD2084" s="95">
        <v>45572</v>
      </c>
    </row>
    <row r="2085" spans="1:56">
      <c r="A2085" t="s">
        <v>107</v>
      </c>
      <c r="B2085">
        <v>5773.9750000000004</v>
      </c>
      <c r="C2085">
        <v>0</v>
      </c>
      <c r="D2085">
        <v>12530.608</v>
      </c>
      <c r="E2085" s="95">
        <v>45572</v>
      </c>
      <c r="F2085" t="s">
        <v>2234</v>
      </c>
      <c r="G2085" t="b">
        <v>0</v>
      </c>
      <c r="H2085" t="b">
        <v>0</v>
      </c>
      <c r="I2085" t="b">
        <v>0</v>
      </c>
      <c r="J2085" t="b">
        <v>0</v>
      </c>
      <c r="K2085" t="b">
        <v>0</v>
      </c>
      <c r="L2085">
        <v>5773.9750000000004</v>
      </c>
      <c r="M2085">
        <v>5773.9750000000004</v>
      </c>
      <c r="N2085" t="b">
        <v>0</v>
      </c>
      <c r="O2085">
        <v>5773.9750000000004</v>
      </c>
      <c r="P2085">
        <v>0.99860343649743599</v>
      </c>
      <c r="R2085">
        <v>12530.608</v>
      </c>
      <c r="S2085">
        <v>12530.608</v>
      </c>
      <c r="X2085">
        <v>6.4529511175945797E-2</v>
      </c>
      <c r="Y2085">
        <v>0.99854687798707797</v>
      </c>
      <c r="Z2085">
        <v>0.99854687798707797</v>
      </c>
      <c r="AA2085">
        <v>461.80832843200301</v>
      </c>
      <c r="AB2085">
        <v>-1.4541788186166001E-3</v>
      </c>
      <c r="AC2085">
        <v>2.11463603651321E-6</v>
      </c>
      <c r="AD2085">
        <v>0.108840330090021</v>
      </c>
      <c r="AE2085">
        <v>0.109011856132536</v>
      </c>
      <c r="AF2085">
        <v>0.109011856132536</v>
      </c>
      <c r="AH2085">
        <v>463.88423399379798</v>
      </c>
      <c r="AI2085">
        <v>19.21</v>
      </c>
      <c r="AJ2085">
        <v>470.84249750370498</v>
      </c>
      <c r="AK2085">
        <v>456.92597048389098</v>
      </c>
      <c r="AL2085">
        <v>5.0981040564370003E-4</v>
      </c>
      <c r="AM2085">
        <v>3.4446649029979998E-4</v>
      </c>
      <c r="AN2085">
        <v>2.7844217778895001E-8</v>
      </c>
      <c r="AO2085">
        <v>-1.4278533950649E-3</v>
      </c>
      <c r="AP2085">
        <v>-1.4278255508470999E-3</v>
      </c>
      <c r="AR2085">
        <v>0.10683631714292401</v>
      </c>
      <c r="AS2085">
        <v>1.0662728166002</v>
      </c>
      <c r="AT2085">
        <v>1.04406663053327</v>
      </c>
      <c r="AU2085">
        <v>1.07979668982997</v>
      </c>
      <c r="AV2085">
        <v>486.29501103820201</v>
      </c>
      <c r="AW2085">
        <v>-1.5029244633227E-3</v>
      </c>
      <c r="AX2085" s="98">
        <v>1.07979668982997</v>
      </c>
      <c r="AY2085">
        <v>0.109802098665765</v>
      </c>
      <c r="BD2085" s="95">
        <v>45572</v>
      </c>
    </row>
    <row r="2086" spans="1:56">
      <c r="A2086" t="s">
        <v>108</v>
      </c>
      <c r="B2086">
        <v>5770.0249999999996</v>
      </c>
      <c r="C2086">
        <v>0</v>
      </c>
      <c r="D2086">
        <v>12522.933000000001</v>
      </c>
      <c r="E2086" s="95">
        <v>45572</v>
      </c>
      <c r="F2086" t="s">
        <v>2235</v>
      </c>
      <c r="G2086" t="b">
        <v>0</v>
      </c>
      <c r="H2086" t="b">
        <v>0</v>
      </c>
      <c r="I2086" t="b">
        <v>0</v>
      </c>
      <c r="J2086" t="b">
        <v>0</v>
      </c>
      <c r="K2086" t="b">
        <v>0</v>
      </c>
      <c r="L2086">
        <v>5770.0249999999996</v>
      </c>
      <c r="M2086">
        <v>5770.0249999999996</v>
      </c>
      <c r="N2086" t="b">
        <v>0</v>
      </c>
      <c r="O2086">
        <v>5770.0249999999996</v>
      </c>
      <c r="P2086">
        <v>0.99931589589494196</v>
      </c>
      <c r="R2086">
        <v>12522.933000000001</v>
      </c>
      <c r="S2086">
        <v>12522.933000000001</v>
      </c>
      <c r="X2086">
        <v>6.4529511175945797E-2</v>
      </c>
      <c r="Y2086">
        <v>0.99938749979250796</v>
      </c>
      <c r="Z2086">
        <v>0.99938749979250796</v>
      </c>
      <c r="AA2086">
        <v>461.525470735017</v>
      </c>
      <c r="AB2086">
        <v>-6.1268786237349997E-4</v>
      </c>
      <c r="AC2086">
        <v>3.7538641669991597E-7</v>
      </c>
      <c r="AD2086">
        <v>0.105712701721231</v>
      </c>
      <c r="AE2086">
        <v>0.107456701435083</v>
      </c>
      <c r="AF2086">
        <v>0.107456701435083</v>
      </c>
      <c r="AH2086">
        <v>463.88423399379798</v>
      </c>
      <c r="AI2086">
        <v>19.21</v>
      </c>
      <c r="AJ2086">
        <v>470.84249750370498</v>
      </c>
      <c r="AK2086">
        <v>456.92597048389098</v>
      </c>
      <c r="AL2086">
        <v>3.4446649029979998E-4</v>
      </c>
      <c r="AM2086">
        <v>1.7912257495590001E-4</v>
      </c>
      <c r="AN2086">
        <v>3.8479425501456997E-15</v>
      </c>
      <c r="AO2086">
        <v>-4.8698649709355503E-5</v>
      </c>
      <c r="AP2086">
        <v>-4.8698649705507602E-5</v>
      </c>
      <c r="AR2086">
        <v>0.10683631714292401</v>
      </c>
      <c r="AS2086">
        <v>1.0662728166002</v>
      </c>
      <c r="AT2086">
        <v>1.0432426954610201</v>
      </c>
      <c r="AU2086">
        <v>1.10054919010052</v>
      </c>
      <c r="AV2086">
        <v>485.97237815280403</v>
      </c>
      <c r="AW2086">
        <v>-6.6345094659690004E-4</v>
      </c>
      <c r="AX2086" s="98">
        <v>1.10054919010052</v>
      </c>
      <c r="AY2086">
        <v>0.10984171322212399</v>
      </c>
      <c r="BD2086" s="95">
        <v>45572</v>
      </c>
    </row>
    <row r="2087" spans="1:56">
      <c r="A2087" t="s">
        <v>109</v>
      </c>
      <c r="B2087">
        <v>5741.2250000000004</v>
      </c>
      <c r="C2087">
        <v>0</v>
      </c>
      <c r="D2087">
        <v>12460.454</v>
      </c>
      <c r="E2087" s="95">
        <v>45572</v>
      </c>
      <c r="F2087" t="s">
        <v>2236</v>
      </c>
      <c r="G2087" t="b">
        <v>0</v>
      </c>
      <c r="H2087" t="b">
        <v>0</v>
      </c>
      <c r="I2087" t="b">
        <v>0</v>
      </c>
      <c r="J2087" t="b">
        <v>0</v>
      </c>
      <c r="K2087" t="b">
        <v>0</v>
      </c>
      <c r="L2087">
        <v>5741.2250000000004</v>
      </c>
      <c r="M2087">
        <v>5741.2250000000004</v>
      </c>
      <c r="N2087" t="b">
        <v>0</v>
      </c>
      <c r="O2087">
        <v>5741.2250000000004</v>
      </c>
      <c r="P2087">
        <v>0.99500868713740398</v>
      </c>
      <c r="R2087">
        <v>12460.454</v>
      </c>
      <c r="S2087">
        <v>12460.454</v>
      </c>
      <c r="X2087">
        <v>6.4529511175945797E-2</v>
      </c>
      <c r="Y2087">
        <v>0.99501083332474805</v>
      </c>
      <c r="Z2087">
        <v>0.99501083332474805</v>
      </c>
      <c r="AA2087">
        <v>459.22284323664599</v>
      </c>
      <c r="AB2087">
        <v>-5.0016541192486998E-3</v>
      </c>
      <c r="AC2087">
        <v>2.5016543928598301E-5</v>
      </c>
      <c r="AD2087">
        <v>0.11468398230046201</v>
      </c>
      <c r="AE2087">
        <v>0.11191251005812899</v>
      </c>
      <c r="AF2087">
        <v>0.11468398230046201</v>
      </c>
      <c r="AH2087">
        <v>463.88423399379798</v>
      </c>
      <c r="AI2087">
        <v>19.21</v>
      </c>
      <c r="AJ2087">
        <v>470.84249750370498</v>
      </c>
      <c r="AK2087">
        <v>456.92597048389098</v>
      </c>
      <c r="AL2087">
        <v>1.7912257495590001E-4</v>
      </c>
      <c r="AM2087">
        <v>0</v>
      </c>
      <c r="AN2087">
        <v>0</v>
      </c>
      <c r="AO2087">
        <v>0</v>
      </c>
      <c r="AP2087">
        <v>0</v>
      </c>
      <c r="AR2087">
        <v>0.10683631714292401</v>
      </c>
      <c r="AS2087">
        <v>1.0662728166002</v>
      </c>
      <c r="AT2087">
        <v>1.04292731964354</v>
      </c>
      <c r="AU2087">
        <v>1.11613924638719</v>
      </c>
      <c r="AV2087">
        <v>483.30323204076399</v>
      </c>
      <c r="AW2087">
        <v>-5.4923823493527001E-3</v>
      </c>
      <c r="AX2087" s="98">
        <v>1.11613924638719</v>
      </c>
      <c r="AY2087">
        <v>0.11158622359459899</v>
      </c>
      <c r="BD2087" s="95">
        <v>45572</v>
      </c>
    </row>
    <row r="2088" spans="1:56">
      <c r="A2088" t="s">
        <v>110</v>
      </c>
      <c r="B2088">
        <v>5747.5</v>
      </c>
      <c r="C2088">
        <v>0</v>
      </c>
      <c r="D2088">
        <v>12470.817999999999</v>
      </c>
      <c r="E2088" s="95">
        <v>45572</v>
      </c>
      <c r="F2088" t="s">
        <v>2237</v>
      </c>
      <c r="G2088" t="b">
        <v>0</v>
      </c>
      <c r="H2088" t="b">
        <v>0</v>
      </c>
      <c r="I2088" t="b">
        <v>0</v>
      </c>
      <c r="J2088" t="b">
        <v>0</v>
      </c>
      <c r="K2088" t="b">
        <v>0</v>
      </c>
      <c r="L2088">
        <v>5747.5</v>
      </c>
      <c r="M2088">
        <v>5747.5</v>
      </c>
      <c r="N2088" t="b">
        <v>0</v>
      </c>
      <c r="O2088">
        <v>5747.5</v>
      </c>
      <c r="P2088">
        <v>1.0010929723186199</v>
      </c>
      <c r="R2088">
        <v>12470.817999999999</v>
      </c>
      <c r="S2088">
        <v>12470.817999999999</v>
      </c>
      <c r="T2088">
        <v>45572</v>
      </c>
      <c r="U2088">
        <v>12470.817999999999</v>
      </c>
      <c r="W2088">
        <v>6.3450703402345196E-2</v>
      </c>
      <c r="X2088">
        <v>6.4529511175945797E-2</v>
      </c>
      <c r="Y2088">
        <v>1.00083175139525</v>
      </c>
      <c r="Z2088">
        <v>1.00083175139525</v>
      </c>
      <c r="AA2088">
        <v>459.60480247724098</v>
      </c>
      <c r="AB2088">
        <v>8.3140568174739997E-4</v>
      </c>
      <c r="AC2088">
        <v>6.9123540764197395E-7</v>
      </c>
      <c r="AD2088">
        <v>0.11151874821777701</v>
      </c>
      <c r="AE2088">
        <v>0.110386855141624</v>
      </c>
      <c r="AF2088">
        <v>0.11151874821777701</v>
      </c>
      <c r="AG2088">
        <v>459.60480247724098</v>
      </c>
      <c r="AH2088">
        <v>463.88423399379798</v>
      </c>
      <c r="AI2088">
        <v>19.21</v>
      </c>
      <c r="AJ2088">
        <v>470.84249750370498</v>
      </c>
      <c r="AK2088">
        <v>456.92597048389098</v>
      </c>
      <c r="AL2088">
        <v>0</v>
      </c>
      <c r="AN2088">
        <v>0</v>
      </c>
      <c r="AO2088">
        <v>0</v>
      </c>
      <c r="AP2088">
        <v>0</v>
      </c>
      <c r="AQ2088">
        <v>0.107894921952517</v>
      </c>
      <c r="AR2088">
        <v>0.10683631714292401</v>
      </c>
      <c r="AS2088">
        <v>1.0662728166002</v>
      </c>
      <c r="AT2088">
        <v>1.0288288606426199</v>
      </c>
      <c r="AU2088">
        <v>1.03166385227123</v>
      </c>
      <c r="AV2088">
        <v>483.74782405460002</v>
      </c>
      <c r="AW2088">
        <v>9.1990283606889999E-4</v>
      </c>
      <c r="AX2088" s="98">
        <v>1.03166385227123</v>
      </c>
      <c r="AY2088">
        <v>0.11161775514167201</v>
      </c>
      <c r="AZ2088">
        <v>45572</v>
      </c>
      <c r="BA2088">
        <v>483.74782405460002</v>
      </c>
      <c r="BB2088">
        <v>483.74781520629102</v>
      </c>
      <c r="BC2088">
        <v>8.8483082549828396E-6</v>
      </c>
      <c r="BD2088" s="95">
        <v>45572</v>
      </c>
    </row>
    <row r="2089" spans="1:56">
      <c r="A2089" t="s">
        <v>104</v>
      </c>
      <c r="B2089">
        <v>5768.15</v>
      </c>
      <c r="C2089">
        <v>0</v>
      </c>
      <c r="D2089">
        <v>12516.921</v>
      </c>
      <c r="E2089" s="95">
        <v>45573</v>
      </c>
      <c r="F2089" t="s">
        <v>2238</v>
      </c>
      <c r="G2089" t="b">
        <v>0</v>
      </c>
      <c r="H2089" t="b">
        <v>0</v>
      </c>
      <c r="I2089" t="b">
        <v>0</v>
      </c>
      <c r="J2089" t="b">
        <v>0</v>
      </c>
      <c r="K2089" t="b">
        <v>0</v>
      </c>
      <c r="L2089">
        <v>5768.15</v>
      </c>
      <c r="M2089">
        <v>5768.15</v>
      </c>
      <c r="N2089" t="b">
        <v>0</v>
      </c>
      <c r="O2089">
        <v>5768.15</v>
      </c>
      <c r="P2089">
        <v>1.00359286646367</v>
      </c>
      <c r="R2089">
        <v>12516.921</v>
      </c>
      <c r="S2089">
        <v>12516.921</v>
      </c>
      <c r="X2089">
        <v>6.3450703402345196E-2</v>
      </c>
      <c r="Y2089">
        <v>1.0035206186122501</v>
      </c>
      <c r="Z2089">
        <v>1.0035206186122501</v>
      </c>
      <c r="AA2089">
        <v>461.222895699123</v>
      </c>
      <c r="AB2089">
        <v>3.514435741983E-3</v>
      </c>
      <c r="AC2089">
        <v>1.2351258584527799E-5</v>
      </c>
      <c r="AD2089">
        <v>0.114006589899018</v>
      </c>
      <c r="AE2089">
        <v>0.111684057316652</v>
      </c>
      <c r="AF2089">
        <v>0.114006589899018</v>
      </c>
      <c r="AH2089">
        <v>459.60480247724098</v>
      </c>
      <c r="AI2089">
        <v>22.64</v>
      </c>
      <c r="AJ2089">
        <v>466.49887451439901</v>
      </c>
      <c r="AK2089">
        <v>452.71073044008199</v>
      </c>
      <c r="AL2089">
        <v>1.0058421516754E-3</v>
      </c>
      <c r="AM2089">
        <v>8.4049823633150001E-4</v>
      </c>
      <c r="AN2089">
        <v>4.1848671051288401E-2</v>
      </c>
      <c r="AO2089">
        <v>-2.2461354495364001E-3</v>
      </c>
      <c r="AP2089">
        <v>3.9602535601751997E-2</v>
      </c>
      <c r="AR2089">
        <v>0.107894921952517</v>
      </c>
      <c r="AS2089">
        <v>1.0581821204975299</v>
      </c>
      <c r="AT2089">
        <v>1.02857019842662</v>
      </c>
      <c r="AU2089">
        <v>1.06067880701162</v>
      </c>
      <c r="AV2089">
        <v>485.496719776308</v>
      </c>
      <c r="AW2089">
        <v>3.6153045755322002E-3</v>
      </c>
      <c r="AX2089" s="98">
        <v>1.06067880701162</v>
      </c>
      <c r="AY2089">
        <v>0.11170414861089099</v>
      </c>
      <c r="BD2089" s="95">
        <v>45573</v>
      </c>
    </row>
    <row r="2090" spans="1:56">
      <c r="A2090" t="s">
        <v>105</v>
      </c>
      <c r="B2090">
        <v>5789.7</v>
      </c>
      <c r="C2090">
        <v>0</v>
      </c>
      <c r="D2090">
        <v>12564.754999999999</v>
      </c>
      <c r="E2090" s="95">
        <v>45573</v>
      </c>
      <c r="F2090" t="s">
        <v>2239</v>
      </c>
      <c r="G2090" t="b">
        <v>0</v>
      </c>
      <c r="H2090" t="b">
        <v>0</v>
      </c>
      <c r="I2090" t="b">
        <v>0</v>
      </c>
      <c r="J2090" t="b">
        <v>0</v>
      </c>
      <c r="K2090" t="b">
        <v>0</v>
      </c>
      <c r="L2090">
        <v>5789.7</v>
      </c>
      <c r="M2090">
        <v>5789.7</v>
      </c>
      <c r="N2090" t="b">
        <v>0</v>
      </c>
      <c r="O2090">
        <v>5789.7</v>
      </c>
      <c r="P2090">
        <v>1.0037360332168801</v>
      </c>
      <c r="R2090">
        <v>12564.754999999999</v>
      </c>
      <c r="S2090">
        <v>12564.754999999999</v>
      </c>
      <c r="X2090">
        <v>6.3450703402345196E-2</v>
      </c>
      <c r="Y2090">
        <v>1.0038215468484599</v>
      </c>
      <c r="Z2090">
        <v>1.0038215468484599</v>
      </c>
      <c r="AA2090">
        <v>462.98548060262101</v>
      </c>
      <c r="AB2090">
        <v>3.814263288717E-3</v>
      </c>
      <c r="AC2090">
        <v>1.4548604435654501E-5</v>
      </c>
      <c r="AD2090">
        <v>0.11729227033973</v>
      </c>
      <c r="AE2090">
        <v>0.113441795409288</v>
      </c>
      <c r="AF2090">
        <v>0.11729227033973</v>
      </c>
      <c r="AH2090">
        <v>459.60480247724098</v>
      </c>
      <c r="AI2090">
        <v>22.64</v>
      </c>
      <c r="AJ2090">
        <v>466.49887451439901</v>
      </c>
      <c r="AK2090">
        <v>452.71073044008199</v>
      </c>
      <c r="AL2090">
        <v>8.4049823633150001E-4</v>
      </c>
      <c r="AM2090">
        <v>6.7515432098759996E-4</v>
      </c>
      <c r="AN2090">
        <v>9.9892487509264896E-2</v>
      </c>
      <c r="AO2090">
        <v>-6.7295523534904799E-5</v>
      </c>
      <c r="AP2090">
        <v>9.9825191985730005E-2</v>
      </c>
      <c r="AR2090">
        <v>0.107894921952517</v>
      </c>
      <c r="AS2090">
        <v>1.0581821204975299</v>
      </c>
      <c r="AT2090">
        <v>1.02786078007791</v>
      </c>
      <c r="AU2090">
        <v>1.0782898550531601</v>
      </c>
      <c r="AV2090">
        <v>487.463793556209</v>
      </c>
      <c r="AW2090">
        <v>4.0516726473616002E-3</v>
      </c>
      <c r="AX2090" s="98">
        <v>1.0782898550531601</v>
      </c>
      <c r="AY2090">
        <v>0.11245238115674799</v>
      </c>
      <c r="BD2090" s="95">
        <v>45573</v>
      </c>
    </row>
    <row r="2091" spans="1:56">
      <c r="A2091" t="s">
        <v>106</v>
      </c>
      <c r="B2091">
        <v>5790.2250000000004</v>
      </c>
      <c r="C2091">
        <v>0</v>
      </c>
      <c r="D2091">
        <v>12565.009</v>
      </c>
      <c r="E2091" s="95">
        <v>45573</v>
      </c>
      <c r="F2091" t="s">
        <v>2240</v>
      </c>
      <c r="G2091" t="b">
        <v>0</v>
      </c>
      <c r="H2091" t="b">
        <v>0</v>
      </c>
      <c r="I2091" t="b">
        <v>0</v>
      </c>
      <c r="J2091" t="b">
        <v>0</v>
      </c>
      <c r="K2091" t="b">
        <v>0</v>
      </c>
      <c r="L2091">
        <v>5790.2250000000004</v>
      </c>
      <c r="M2091">
        <v>5790.2250000000004</v>
      </c>
      <c r="N2091" t="b">
        <v>0</v>
      </c>
      <c r="O2091">
        <v>5790.2250000000004</v>
      </c>
      <c r="P2091">
        <v>1.00009067827348</v>
      </c>
      <c r="R2091">
        <v>12565.009</v>
      </c>
      <c r="S2091">
        <v>12565.009</v>
      </c>
      <c r="X2091">
        <v>6.3450703402345196E-2</v>
      </c>
      <c r="Y2091">
        <v>1.0000202152767801</v>
      </c>
      <c r="Z2091">
        <v>1.0000202152767801</v>
      </c>
      <c r="AA2091">
        <v>462.99483998225702</v>
      </c>
      <c r="AB2091">
        <v>2.0215072454357E-5</v>
      </c>
      <c r="AC2091">
        <v>4.0864915433490299E-10</v>
      </c>
      <c r="AD2091">
        <v>0.113719265439009</v>
      </c>
      <c r="AE2091">
        <v>0.11172730795569</v>
      </c>
      <c r="AF2091">
        <v>0.113719265439009</v>
      </c>
      <c r="AH2091">
        <v>459.60480247724098</v>
      </c>
      <c r="AI2091">
        <v>22.64</v>
      </c>
      <c r="AJ2091">
        <v>466.49887451439901</v>
      </c>
      <c r="AK2091">
        <v>452.71073044008199</v>
      </c>
      <c r="AL2091">
        <v>6.7515432098759996E-4</v>
      </c>
      <c r="AM2091">
        <v>5.0981040564370003E-4</v>
      </c>
      <c r="AN2091">
        <v>7.0459125075811299E-2</v>
      </c>
      <c r="AO2091">
        <v>-5.4944218963459597E-6</v>
      </c>
      <c r="AP2091">
        <v>7.0453630653914898E-2</v>
      </c>
      <c r="AR2091">
        <v>0.107894921952517</v>
      </c>
      <c r="AS2091">
        <v>1.0581821204975299</v>
      </c>
      <c r="AT2091">
        <v>1.0216729663009101</v>
      </c>
      <c r="AU2091">
        <v>1.10187678917566</v>
      </c>
      <c r="AV2091">
        <v>487.47326947918202</v>
      </c>
      <c r="AW2091">
        <v>1.9439234457241299E-5</v>
      </c>
      <c r="AX2091" s="98">
        <v>1.10187678917566</v>
      </c>
      <c r="AY2091">
        <v>0.11222276913448601</v>
      </c>
      <c r="BD2091" s="95">
        <v>45573</v>
      </c>
    </row>
    <row r="2092" spans="1:56">
      <c r="A2092" t="s">
        <v>107</v>
      </c>
      <c r="B2092">
        <v>5788.25</v>
      </c>
      <c r="C2092">
        <v>0</v>
      </c>
      <c r="D2092">
        <v>12560.795</v>
      </c>
      <c r="E2092" s="95">
        <v>45573</v>
      </c>
      <c r="F2092" t="s">
        <v>2241</v>
      </c>
      <c r="G2092" t="b">
        <v>0</v>
      </c>
      <c r="H2092" t="b">
        <v>0</v>
      </c>
      <c r="I2092" t="b">
        <v>0</v>
      </c>
      <c r="J2092" t="b">
        <v>0</v>
      </c>
      <c r="K2092" t="b">
        <v>0</v>
      </c>
      <c r="L2092">
        <v>5788.25</v>
      </c>
      <c r="M2092">
        <v>5788.25</v>
      </c>
      <c r="N2092" t="b">
        <v>0</v>
      </c>
      <c r="O2092">
        <v>5788.25</v>
      </c>
      <c r="P2092">
        <v>0.99965890790081502</v>
      </c>
      <c r="R2092">
        <v>12560.795</v>
      </c>
      <c r="S2092">
        <v>12560.795</v>
      </c>
      <c r="X2092">
        <v>6.3450703402345196E-2</v>
      </c>
      <c r="Y2092">
        <v>0.99966462419565305</v>
      </c>
      <c r="Z2092">
        <v>0.99966462419565305</v>
      </c>
      <c r="AA2092">
        <v>462.83956271538898</v>
      </c>
      <c r="AB2092">
        <v>-3.3543205538900001E-4</v>
      </c>
      <c r="AC2092">
        <v>1.1251466378254599E-7</v>
      </c>
      <c r="AD2092">
        <v>0.11030890990343099</v>
      </c>
      <c r="AE2092">
        <v>0.110065688925942</v>
      </c>
      <c r="AF2092">
        <v>0.11030890990343099</v>
      </c>
      <c r="AH2092">
        <v>459.60480247724098</v>
      </c>
      <c r="AI2092">
        <v>22.64</v>
      </c>
      <c r="AJ2092">
        <v>466.49887451439901</v>
      </c>
      <c r="AK2092">
        <v>452.71073044008199</v>
      </c>
      <c r="AL2092">
        <v>5.0981040564370003E-4</v>
      </c>
      <c r="AM2092">
        <v>3.4446649029979998E-4</v>
      </c>
      <c r="AN2092">
        <v>3.0598866701361201E-2</v>
      </c>
      <c r="AO2092">
        <v>-6.8947905940142094E-8</v>
      </c>
      <c r="AP2092">
        <v>3.0598797753455299E-2</v>
      </c>
      <c r="AR2092">
        <v>0.107894921952517</v>
      </c>
      <c r="AS2092">
        <v>1.0581821204975299</v>
      </c>
      <c r="AT2092">
        <v>1.0235802131551699</v>
      </c>
      <c r="AU2092">
        <v>1.1075655891946801</v>
      </c>
      <c r="AV2092">
        <v>487.29284992140998</v>
      </c>
      <c r="AW2092">
        <v>-3.7011169446269997E-4</v>
      </c>
      <c r="AX2092" s="98">
        <v>1.1075655891946801</v>
      </c>
      <c r="AY2092">
        <v>0.11192658221334199</v>
      </c>
      <c r="BD2092" s="95">
        <v>45573</v>
      </c>
    </row>
    <row r="2093" spans="1:56">
      <c r="A2093" t="s">
        <v>108</v>
      </c>
      <c r="B2093">
        <v>5782.85</v>
      </c>
      <c r="C2093">
        <v>0</v>
      </c>
      <c r="D2093">
        <v>12550.093999999999</v>
      </c>
      <c r="E2093" s="95">
        <v>45573</v>
      </c>
      <c r="F2093" t="s">
        <v>2242</v>
      </c>
      <c r="G2093" t="b">
        <v>0</v>
      </c>
      <c r="H2093" t="b">
        <v>0</v>
      </c>
      <c r="I2093" t="b">
        <v>0</v>
      </c>
      <c r="J2093" t="b">
        <v>0</v>
      </c>
      <c r="K2093" t="b">
        <v>0</v>
      </c>
      <c r="L2093">
        <v>5782.85</v>
      </c>
      <c r="M2093">
        <v>5782.85</v>
      </c>
      <c r="N2093" t="b">
        <v>0</v>
      </c>
      <c r="O2093">
        <v>5782.85</v>
      </c>
      <c r="P2093">
        <v>0.99906707554096597</v>
      </c>
      <c r="R2093">
        <v>12550.093999999999</v>
      </c>
      <c r="S2093">
        <v>12550.093999999999</v>
      </c>
      <c r="X2093">
        <v>6.3450703402345196E-2</v>
      </c>
      <c r="Y2093">
        <v>0.99914806347846596</v>
      </c>
      <c r="Z2093">
        <v>0.99914806347846596</v>
      </c>
      <c r="AA2093">
        <v>462.44525278830099</v>
      </c>
      <c r="AB2093">
        <v>-8.5229962569469998E-4</v>
      </c>
      <c r="AC2093">
        <v>7.2641465195937899E-7</v>
      </c>
      <c r="AD2093">
        <v>0.107307297024022</v>
      </c>
      <c r="AE2093">
        <v>0.108579298513859</v>
      </c>
      <c r="AF2093">
        <v>0.108579298513859</v>
      </c>
      <c r="AH2093">
        <v>459.60480247724098</v>
      </c>
      <c r="AI2093">
        <v>22.64</v>
      </c>
      <c r="AJ2093">
        <v>466.49887451439901</v>
      </c>
      <c r="AK2093">
        <v>452.71073044008199</v>
      </c>
      <c r="AL2093">
        <v>3.4446649029979998E-4</v>
      </c>
      <c r="AM2093">
        <v>1.7912257495590001E-4</v>
      </c>
      <c r="AN2093">
        <v>1.9961751769373998E-3</v>
      </c>
      <c r="AO2093">
        <v>-1.0875744749227999E-12</v>
      </c>
      <c r="AP2093">
        <v>1.9961751758499E-3</v>
      </c>
      <c r="AR2093">
        <v>0.107894921952517</v>
      </c>
      <c r="AS2093">
        <v>1.0581821204975299</v>
      </c>
      <c r="AT2093">
        <v>1.02602948232696</v>
      </c>
      <c r="AU2093">
        <v>1.10175317921302</v>
      </c>
      <c r="AV2093">
        <v>486.83276905555999</v>
      </c>
      <c r="AW2093">
        <v>-9.441568164274E-4</v>
      </c>
      <c r="AX2093" s="98">
        <v>1.10175317921302</v>
      </c>
      <c r="AY2093">
        <v>0.111842833637686</v>
      </c>
      <c r="BD2093" s="95">
        <v>45573</v>
      </c>
    </row>
    <row r="2094" spans="1:56">
      <c r="A2094" t="s">
        <v>109</v>
      </c>
      <c r="B2094">
        <v>5794.6</v>
      </c>
      <c r="C2094">
        <v>0</v>
      </c>
      <c r="D2094">
        <v>12574.181</v>
      </c>
      <c r="E2094" s="95">
        <v>45573</v>
      </c>
      <c r="F2094" t="s">
        <v>2243</v>
      </c>
      <c r="G2094" t="b">
        <v>0</v>
      </c>
      <c r="H2094" t="b">
        <v>0</v>
      </c>
      <c r="I2094" t="b">
        <v>0</v>
      </c>
      <c r="J2094" t="b">
        <v>0</v>
      </c>
      <c r="K2094" t="b">
        <v>0</v>
      </c>
      <c r="L2094">
        <v>5794.6</v>
      </c>
      <c r="M2094">
        <v>5794.6</v>
      </c>
      <c r="N2094" t="b">
        <v>0</v>
      </c>
      <c r="O2094">
        <v>5794.6</v>
      </c>
      <c r="P2094">
        <v>1.0020318700986499</v>
      </c>
      <c r="R2094">
        <v>12574.181</v>
      </c>
      <c r="S2094">
        <v>12574.181</v>
      </c>
      <c r="X2094">
        <v>6.3450703402345196E-2</v>
      </c>
      <c r="Y2094">
        <v>1.00191926849312</v>
      </c>
      <c r="Z2094">
        <v>1.00191926849312</v>
      </c>
      <c r="AA2094">
        <v>463.33280939177502</v>
      </c>
      <c r="AB2094">
        <v>1.9174290505676E-3</v>
      </c>
      <c r="AC2094">
        <v>3.6765341639607698E-6</v>
      </c>
      <c r="AD2094">
        <v>0.105891874149243</v>
      </c>
      <c r="AE2094">
        <v>0.107844064888827</v>
      </c>
      <c r="AF2094">
        <v>0.107844064888827</v>
      </c>
      <c r="AH2094">
        <v>459.60480247724098</v>
      </c>
      <c r="AI2094">
        <v>22.64</v>
      </c>
      <c r="AJ2094">
        <v>466.49887451439901</v>
      </c>
      <c r="AK2094">
        <v>452.71073044008199</v>
      </c>
      <c r="AL2094">
        <v>1.7912257495590001E-4</v>
      </c>
      <c r="AM2094">
        <v>0</v>
      </c>
      <c r="AN2094">
        <v>0</v>
      </c>
      <c r="AO2094">
        <v>0</v>
      </c>
      <c r="AP2094">
        <v>0</v>
      </c>
      <c r="AR2094">
        <v>0.107894921952517</v>
      </c>
      <c r="AS2094">
        <v>1.0581821204975299</v>
      </c>
      <c r="AT2094">
        <v>1.0267197961483201</v>
      </c>
      <c r="AU2094">
        <v>1.08743359160666</v>
      </c>
      <c r="AV2094">
        <v>487.86150911111901</v>
      </c>
      <c r="AW2094">
        <v>2.1131282053069998E-3</v>
      </c>
      <c r="AX2094" s="98">
        <v>1.08743359160666</v>
      </c>
      <c r="AY2094">
        <v>0.111770726459229</v>
      </c>
      <c r="BD2094" s="95">
        <v>45573</v>
      </c>
    </row>
    <row r="2095" spans="1:56">
      <c r="A2095" t="s">
        <v>110</v>
      </c>
      <c r="B2095">
        <v>5803.625</v>
      </c>
      <c r="C2095">
        <v>0</v>
      </c>
      <c r="D2095">
        <v>12594.072</v>
      </c>
      <c r="E2095" s="95">
        <v>45573</v>
      </c>
      <c r="F2095" t="s">
        <v>2244</v>
      </c>
      <c r="G2095" t="b">
        <v>0</v>
      </c>
      <c r="H2095" t="b">
        <v>0</v>
      </c>
      <c r="I2095" t="b">
        <v>0</v>
      </c>
      <c r="J2095" t="b">
        <v>0</v>
      </c>
      <c r="K2095" t="b">
        <v>0</v>
      </c>
      <c r="L2095">
        <v>5803.625</v>
      </c>
      <c r="M2095">
        <v>5803.625</v>
      </c>
      <c r="N2095" t="b">
        <v>0</v>
      </c>
      <c r="O2095">
        <v>5803.625</v>
      </c>
      <c r="P2095">
        <v>1.00155748455458</v>
      </c>
      <c r="R2095">
        <v>12594.072</v>
      </c>
      <c r="S2095">
        <v>12594.072</v>
      </c>
      <c r="T2095">
        <v>45573</v>
      </c>
      <c r="U2095">
        <v>12594.072</v>
      </c>
      <c r="W2095">
        <v>6.1763112451309603E-2</v>
      </c>
      <c r="X2095">
        <v>6.3450703402345196E-2</v>
      </c>
      <c r="Y2095">
        <v>1.00158189229183</v>
      </c>
      <c r="Z2095">
        <v>1.00158189229183</v>
      </c>
      <c r="AA2095">
        <v>464.06575199150399</v>
      </c>
      <c r="AB2095">
        <v>1.5806424181572E-3</v>
      </c>
      <c r="AC2095">
        <v>2.4984304540781399E-6</v>
      </c>
      <c r="AD2095">
        <v>0.103945839500427</v>
      </c>
      <c r="AE2095">
        <v>0.106834680705392</v>
      </c>
      <c r="AF2095">
        <v>0.106834680705392</v>
      </c>
      <c r="AG2095">
        <v>464.06575199150399</v>
      </c>
      <c r="AH2095">
        <v>459.60480247724098</v>
      </c>
      <c r="AI2095">
        <v>22.64</v>
      </c>
      <c r="AJ2095">
        <v>466.49887451439901</v>
      </c>
      <c r="AK2095">
        <v>452.71073044008199</v>
      </c>
      <c r="AL2095">
        <v>0</v>
      </c>
      <c r="AN2095">
        <v>0</v>
      </c>
      <c r="AO2095">
        <v>0</v>
      </c>
      <c r="AP2095">
        <v>0</v>
      </c>
      <c r="AQ2095">
        <v>0.108448147529305</v>
      </c>
      <c r="AR2095">
        <v>0.107894921952517</v>
      </c>
      <c r="AS2095">
        <v>1.0581821204975299</v>
      </c>
      <c r="AT2095">
        <v>1.0273133682844899</v>
      </c>
      <c r="AU2095">
        <v>1.0954801961007701</v>
      </c>
      <c r="AV2095">
        <v>488.70033729026397</v>
      </c>
      <c r="AW2095">
        <v>1.7193981559924E-3</v>
      </c>
      <c r="AX2095" s="98">
        <v>1.0954801961007701</v>
      </c>
      <c r="AY2095">
        <v>0.11188225325199901</v>
      </c>
      <c r="AZ2095">
        <v>45573</v>
      </c>
      <c r="BA2095">
        <v>488.70033729026397</v>
      </c>
      <c r="BB2095">
        <v>488.70032836029901</v>
      </c>
      <c r="BC2095">
        <v>8.9299655883223699E-6</v>
      </c>
      <c r="BD2095" s="95">
        <v>45573</v>
      </c>
    </row>
    <row r="2096" spans="1:56">
      <c r="A2096" t="s">
        <v>104</v>
      </c>
      <c r="B2096">
        <v>5803.0249999999996</v>
      </c>
      <c r="C2096">
        <v>0</v>
      </c>
      <c r="D2096">
        <v>12593.367</v>
      </c>
      <c r="E2096" s="95">
        <v>45574</v>
      </c>
      <c r="F2096" t="s">
        <v>2245</v>
      </c>
      <c r="G2096" t="b">
        <v>0</v>
      </c>
      <c r="H2096" t="b">
        <v>0</v>
      </c>
      <c r="I2096" t="b">
        <v>0</v>
      </c>
      <c r="J2096" t="b">
        <v>0</v>
      </c>
      <c r="K2096" t="b">
        <v>0</v>
      </c>
      <c r="L2096">
        <v>5803.0249999999996</v>
      </c>
      <c r="M2096">
        <v>5803.0249999999996</v>
      </c>
      <c r="N2096" t="b">
        <v>0</v>
      </c>
      <c r="O2096">
        <v>5803.0249999999996</v>
      </c>
      <c r="P2096">
        <v>0.99989661633892601</v>
      </c>
      <c r="R2096">
        <v>12593.367</v>
      </c>
      <c r="S2096">
        <v>12593.367</v>
      </c>
      <c r="X2096">
        <v>6.1763112451309603E-2</v>
      </c>
      <c r="Y2096">
        <v>0.99977245708114004</v>
      </c>
      <c r="Z2096">
        <v>0.99977245708114004</v>
      </c>
      <c r="AA2096">
        <v>463.96015711575302</v>
      </c>
      <c r="AB2096">
        <v>-2.275688106775E-4</v>
      </c>
      <c r="AC2096">
        <v>5.1787563593194203E-8</v>
      </c>
      <c r="AD2096">
        <v>0.10080642088782001</v>
      </c>
      <c r="AE2096">
        <v>0.105232980235503</v>
      </c>
      <c r="AF2096">
        <v>0.105232980235503</v>
      </c>
      <c r="AH2096">
        <v>464.06575199150399</v>
      </c>
      <c r="AI2096">
        <v>21.42</v>
      </c>
      <c r="AJ2096">
        <v>471.02673827137698</v>
      </c>
      <c r="AK2096">
        <v>457.10476571163201</v>
      </c>
      <c r="AL2096">
        <v>1.0058421516754E-3</v>
      </c>
      <c r="AM2096">
        <v>8.4049823633150001E-4</v>
      </c>
      <c r="AN2096">
        <v>7.5268699836900004E-3</v>
      </c>
      <c r="AO2096">
        <v>-8.1922047706648998E-3</v>
      </c>
      <c r="AP2096">
        <v>-6.6533478697490002E-4</v>
      </c>
      <c r="AR2096">
        <v>0.108448147529305</v>
      </c>
      <c r="AS2096">
        <v>1.0538972339703101</v>
      </c>
      <c r="AT2096">
        <v>1.0263949945603901</v>
      </c>
      <c r="AU2096">
        <v>1.10484183221308</v>
      </c>
      <c r="AV2096">
        <v>488.57127455434801</v>
      </c>
      <c r="AW2096">
        <v>-2.6409381387389999E-4</v>
      </c>
      <c r="AX2096" s="98">
        <v>1.10484183221308</v>
      </c>
      <c r="AY2096">
        <v>0.111401582819285</v>
      </c>
      <c r="BD2096" s="95">
        <v>45574</v>
      </c>
    </row>
    <row r="2097" spans="1:56">
      <c r="A2097" t="s">
        <v>105</v>
      </c>
      <c r="B2097">
        <v>5812.7</v>
      </c>
      <c r="C2097">
        <v>0</v>
      </c>
      <c r="D2097">
        <v>12614.761</v>
      </c>
      <c r="E2097" s="95">
        <v>45574</v>
      </c>
      <c r="F2097" t="s">
        <v>2246</v>
      </c>
      <c r="G2097" t="b">
        <v>0</v>
      </c>
      <c r="H2097" t="b">
        <v>0</v>
      </c>
      <c r="I2097" t="b">
        <v>0</v>
      </c>
      <c r="J2097" t="b">
        <v>0</v>
      </c>
      <c r="K2097" t="b">
        <v>0</v>
      </c>
      <c r="L2097">
        <v>5812.7</v>
      </c>
      <c r="M2097">
        <v>5812.7</v>
      </c>
      <c r="N2097" t="b">
        <v>0</v>
      </c>
      <c r="O2097">
        <v>5812.7</v>
      </c>
      <c r="P2097">
        <v>1.00166723389956</v>
      </c>
      <c r="R2097">
        <v>12614.761</v>
      </c>
      <c r="S2097">
        <v>12614.761</v>
      </c>
      <c r="X2097">
        <v>6.1763112451309603E-2</v>
      </c>
      <c r="Y2097">
        <v>1.00169883082101</v>
      </c>
      <c r="Z2097">
        <v>1.00169883082101</v>
      </c>
      <c r="AA2097">
        <v>464.74834693038599</v>
      </c>
      <c r="AB2097">
        <v>1.6973894401500001E-3</v>
      </c>
      <c r="AC2097">
        <v>2.8811309115327501E-6</v>
      </c>
      <c r="AD2097">
        <v>9.9283217707507102E-2</v>
      </c>
      <c r="AE2097">
        <v>0.10437542897256299</v>
      </c>
      <c r="AF2097">
        <v>0.10437542897256299</v>
      </c>
      <c r="AH2097">
        <v>464.06575199150399</v>
      </c>
      <c r="AI2097">
        <v>21.42</v>
      </c>
      <c r="AJ2097">
        <v>471.02673827137698</v>
      </c>
      <c r="AK2097">
        <v>457.10476571163201</v>
      </c>
      <c r="AL2097">
        <v>8.4049823633150001E-4</v>
      </c>
      <c r="AM2097">
        <v>6.7515432098759996E-4</v>
      </c>
      <c r="AN2097">
        <v>8.0159049657450004E-3</v>
      </c>
      <c r="AO2097">
        <v>-1.4301938325016E-3</v>
      </c>
      <c r="AP2097">
        <v>6.5857111332434E-3</v>
      </c>
      <c r="AR2097">
        <v>0.108448147529305</v>
      </c>
      <c r="AS2097">
        <v>1.0538972339703101</v>
      </c>
      <c r="AT2097">
        <v>1.0303407531986299</v>
      </c>
      <c r="AU2097">
        <v>1.1259700747111101</v>
      </c>
      <c r="AV2097">
        <v>489.48726094298001</v>
      </c>
      <c r="AW2097">
        <v>1.8748265326644E-3</v>
      </c>
      <c r="AX2097" s="98">
        <v>1.1259700747111101</v>
      </c>
      <c r="AY2097">
        <v>0.111132465307734</v>
      </c>
      <c r="BD2097" s="95">
        <v>45574</v>
      </c>
    </row>
    <row r="2098" spans="1:56">
      <c r="A2098" t="s">
        <v>106</v>
      </c>
      <c r="B2098">
        <v>5837.1</v>
      </c>
      <c r="C2098">
        <v>0</v>
      </c>
      <c r="D2098">
        <v>12667.132</v>
      </c>
      <c r="E2098" s="95">
        <v>45574</v>
      </c>
      <c r="F2098" t="s">
        <v>2247</v>
      </c>
      <c r="G2098" t="b">
        <v>0</v>
      </c>
      <c r="H2098" t="b">
        <v>0</v>
      </c>
      <c r="I2098" t="b">
        <v>0</v>
      </c>
      <c r="J2098" t="b">
        <v>0</v>
      </c>
      <c r="K2098" t="b">
        <v>0</v>
      </c>
      <c r="L2098">
        <v>5837.1</v>
      </c>
      <c r="M2098">
        <v>5837.1</v>
      </c>
      <c r="N2098" t="b">
        <v>0</v>
      </c>
      <c r="O2098">
        <v>5837.1</v>
      </c>
      <c r="P2098">
        <v>1.0041977050252</v>
      </c>
      <c r="R2098">
        <v>12667.132</v>
      </c>
      <c r="S2098">
        <v>12667.132</v>
      </c>
      <c r="X2098">
        <v>6.1763112451309603E-2</v>
      </c>
      <c r="Y2098">
        <v>1.0041515649801001</v>
      </c>
      <c r="Z2098">
        <v>1.0041515649801001</v>
      </c>
      <c r="AA2098">
        <v>466.677779892064</v>
      </c>
      <c r="AB2098">
        <v>4.1429710116148996E-3</v>
      </c>
      <c r="AC2098">
        <v>1.7164208803082101E-5</v>
      </c>
      <c r="AD2098">
        <v>0.10527292025479799</v>
      </c>
      <c r="AE2098">
        <v>0.107124848648059</v>
      </c>
      <c r="AF2098">
        <v>0.107124848648059</v>
      </c>
      <c r="AH2098">
        <v>464.06575199150399</v>
      </c>
      <c r="AI2098">
        <v>21.42</v>
      </c>
      <c r="AJ2098">
        <v>471.02673827137698</v>
      </c>
      <c r="AK2098">
        <v>457.10476571163201</v>
      </c>
      <c r="AL2098">
        <v>6.7515432098759996E-4</v>
      </c>
      <c r="AM2098">
        <v>5.0981040564370003E-4</v>
      </c>
      <c r="AN2098">
        <v>2.7714819031469901E-2</v>
      </c>
      <c r="AO2098">
        <v>-9.0181026577429401E-6</v>
      </c>
      <c r="AP2098">
        <v>2.77058009288122E-2</v>
      </c>
      <c r="AR2098">
        <v>0.108448147529305</v>
      </c>
      <c r="AS2098">
        <v>1.0538972339703101</v>
      </c>
      <c r="AT2098">
        <v>1.03253592987096</v>
      </c>
      <c r="AU2098">
        <v>1.1490160992395699</v>
      </c>
      <c r="AV2098">
        <v>491.774259637368</v>
      </c>
      <c r="AW2098">
        <v>4.6722333283644004E-3</v>
      </c>
      <c r="AX2098" s="98">
        <v>1.1490160992395699</v>
      </c>
      <c r="AY2098">
        <v>0.112125144160668</v>
      </c>
      <c r="BD2098" s="95">
        <v>45574</v>
      </c>
    </row>
    <row r="2099" spans="1:56">
      <c r="A2099" t="s">
        <v>107</v>
      </c>
      <c r="B2099">
        <v>5830.7250000000004</v>
      </c>
      <c r="C2099">
        <v>0</v>
      </c>
      <c r="D2099">
        <v>12653.986999999999</v>
      </c>
      <c r="E2099" s="95">
        <v>45574</v>
      </c>
      <c r="F2099" t="s">
        <v>2248</v>
      </c>
      <c r="G2099" t="b">
        <v>0</v>
      </c>
      <c r="H2099" t="b">
        <v>0</v>
      </c>
      <c r="I2099" t="b">
        <v>0</v>
      </c>
      <c r="J2099" t="b">
        <v>0</v>
      </c>
      <c r="K2099" t="b">
        <v>0</v>
      </c>
      <c r="L2099">
        <v>5830.7250000000004</v>
      </c>
      <c r="M2099">
        <v>5830.7250000000004</v>
      </c>
      <c r="N2099" t="b">
        <v>0</v>
      </c>
      <c r="O2099">
        <v>5830.7250000000004</v>
      </c>
      <c r="P2099">
        <v>0.99890784807524202</v>
      </c>
      <c r="R2099">
        <v>12653.986999999999</v>
      </c>
      <c r="S2099">
        <v>12653.986999999999</v>
      </c>
      <c r="X2099">
        <v>6.1763112451309603E-2</v>
      </c>
      <c r="Y2099">
        <v>0.99896227496484602</v>
      </c>
      <c r="Z2099">
        <v>0.99896227496484602</v>
      </c>
      <c r="AA2099">
        <v>466.19349667652</v>
      </c>
      <c r="AB2099">
        <v>-1.0382638445678E-3</v>
      </c>
      <c r="AC2099">
        <v>1.07799181093685E-6</v>
      </c>
      <c r="AD2099">
        <v>0.102623287454184</v>
      </c>
      <c r="AE2099">
        <v>0.105775746409885</v>
      </c>
      <c r="AF2099">
        <v>0.105775746409885</v>
      </c>
      <c r="AH2099">
        <v>464.06575199150399</v>
      </c>
      <c r="AI2099">
        <v>21.42</v>
      </c>
      <c r="AJ2099">
        <v>471.02673827137698</v>
      </c>
      <c r="AK2099">
        <v>457.10476571163201</v>
      </c>
      <c r="AL2099">
        <v>5.0981040564370003E-4</v>
      </c>
      <c r="AM2099">
        <v>3.4446649029979998E-4</v>
      </c>
      <c r="AN2099">
        <v>4.7652083178885999E-3</v>
      </c>
      <c r="AO2099">
        <v>-3.62864646663574E-7</v>
      </c>
      <c r="AP2099">
        <v>4.7648454532418999E-3</v>
      </c>
      <c r="AR2099">
        <v>0.108448147529305</v>
      </c>
      <c r="AS2099">
        <v>1.0538972339703101</v>
      </c>
      <c r="AT2099">
        <v>1.0243888692947101</v>
      </c>
      <c r="AU2099">
        <v>1.13268642242471</v>
      </c>
      <c r="AV2099">
        <v>491.187083266488</v>
      </c>
      <c r="AW2099">
        <v>-1.1939957396573E-3</v>
      </c>
      <c r="AX2099" s="98">
        <v>1.13268642242471</v>
      </c>
      <c r="AY2099">
        <v>0.11217525153876599</v>
      </c>
      <c r="BD2099" s="95">
        <v>45574</v>
      </c>
    </row>
    <row r="2100" spans="1:56">
      <c r="A2100" t="s">
        <v>108</v>
      </c>
      <c r="B2100">
        <v>5830.05</v>
      </c>
      <c r="C2100">
        <v>0</v>
      </c>
      <c r="D2100">
        <v>12652.949000000001</v>
      </c>
      <c r="E2100" s="95">
        <v>45574</v>
      </c>
      <c r="F2100" t="s">
        <v>2249</v>
      </c>
      <c r="G2100" t="b">
        <v>0</v>
      </c>
      <c r="H2100" t="b">
        <v>0</v>
      </c>
      <c r="I2100" t="b">
        <v>0</v>
      </c>
      <c r="J2100" t="b">
        <v>0</v>
      </c>
      <c r="K2100" t="b">
        <v>0</v>
      </c>
      <c r="L2100">
        <v>5830.05</v>
      </c>
      <c r="M2100">
        <v>5830.05</v>
      </c>
      <c r="N2100" t="b">
        <v>0</v>
      </c>
      <c r="O2100">
        <v>5830.05</v>
      </c>
      <c r="P2100">
        <v>0.999884233950323</v>
      </c>
      <c r="R2100">
        <v>12652.949000000001</v>
      </c>
      <c r="S2100">
        <v>12652.949000000001</v>
      </c>
      <c r="X2100">
        <v>6.1763112451309603E-2</v>
      </c>
      <c r="Y2100">
        <v>0.99991797051790798</v>
      </c>
      <c r="Z2100">
        <v>0.99991797051790798</v>
      </c>
      <c r="AA2100">
        <v>466.15525506543401</v>
      </c>
      <c r="AB2100">
        <v>-8.2032846693204294E-5</v>
      </c>
      <c r="AC2100">
        <v>6.7293879365907602E-9</v>
      </c>
      <c r="AD2100">
        <v>9.9500547830899996E-2</v>
      </c>
      <c r="AE2100">
        <v>0.10417873771514399</v>
      </c>
      <c r="AF2100">
        <v>0.10417873771514399</v>
      </c>
      <c r="AH2100">
        <v>464.06575199150399</v>
      </c>
      <c r="AI2100">
        <v>21.42</v>
      </c>
      <c r="AJ2100">
        <v>471.02673827137698</v>
      </c>
      <c r="AK2100">
        <v>457.10476571163201</v>
      </c>
      <c r="AL2100">
        <v>3.4446649029979998E-4</v>
      </c>
      <c r="AM2100">
        <v>1.7912257495590001E-4</v>
      </c>
      <c r="AN2100">
        <v>1.4449544114249999E-4</v>
      </c>
      <c r="AO2100">
        <v>-3.9456216072153398E-12</v>
      </c>
      <c r="AP2100">
        <v>1.4449543719690001E-4</v>
      </c>
      <c r="AR2100">
        <v>0.108448147529305</v>
      </c>
      <c r="AS2100">
        <v>1.0538972339703101</v>
      </c>
      <c r="AT2100">
        <v>1.02397398294477</v>
      </c>
      <c r="AU2100">
        <v>1.11327040494081</v>
      </c>
      <c r="AV2100">
        <v>491.14049157701697</v>
      </c>
      <c r="AW2100">
        <v>-9.4855282351646796E-5</v>
      </c>
      <c r="AX2100" s="98">
        <v>1.11327040494081</v>
      </c>
      <c r="AY2100">
        <v>0.111845074732619</v>
      </c>
      <c r="BD2100" s="95">
        <v>45574</v>
      </c>
    </row>
    <row r="2101" spans="1:56">
      <c r="A2101" t="s">
        <v>109</v>
      </c>
      <c r="B2101">
        <v>5832.45</v>
      </c>
      <c r="C2101">
        <v>0</v>
      </c>
      <c r="D2101">
        <v>12658.197</v>
      </c>
      <c r="E2101" s="95">
        <v>45574</v>
      </c>
      <c r="F2101" t="s">
        <v>2250</v>
      </c>
      <c r="G2101" t="b">
        <v>0</v>
      </c>
      <c r="H2101" t="b">
        <v>0</v>
      </c>
      <c r="I2101" t="b">
        <v>0</v>
      </c>
      <c r="J2101" t="b">
        <v>0</v>
      </c>
      <c r="K2101" t="b">
        <v>0</v>
      </c>
      <c r="L2101">
        <v>5832.45</v>
      </c>
      <c r="M2101">
        <v>5832.45</v>
      </c>
      <c r="N2101" t="b">
        <v>0</v>
      </c>
      <c r="O2101">
        <v>5832.45</v>
      </c>
      <c r="P2101">
        <v>1.0004116602773501</v>
      </c>
      <c r="R2101">
        <v>12658.197</v>
      </c>
      <c r="S2101">
        <v>12658.197</v>
      </c>
      <c r="X2101">
        <v>6.1763112451309603E-2</v>
      </c>
      <c r="Y2101">
        <v>1.00041476496902</v>
      </c>
      <c r="Z2101">
        <v>1.00041476496902</v>
      </c>
      <c r="AA2101">
        <v>466.348599935359</v>
      </c>
      <c r="AB2101">
        <v>4.1467897780710002E-4</v>
      </c>
      <c r="AC2101">
        <v>1.71958654635148E-7</v>
      </c>
      <c r="AD2101">
        <v>9.6563645237412399E-2</v>
      </c>
      <c r="AE2101">
        <v>0.10264849322891401</v>
      </c>
      <c r="AF2101">
        <v>0.10264849322891401</v>
      </c>
      <c r="AH2101">
        <v>464.06575199150399</v>
      </c>
      <c r="AI2101">
        <v>21.42</v>
      </c>
      <c r="AJ2101">
        <v>471.02673827137698</v>
      </c>
      <c r="AK2101">
        <v>457.10476571163201</v>
      </c>
      <c r="AL2101">
        <v>1.7912257495590001E-4</v>
      </c>
      <c r="AM2101">
        <v>0</v>
      </c>
      <c r="AN2101">
        <v>0</v>
      </c>
      <c r="AO2101">
        <v>0</v>
      </c>
      <c r="AP2101">
        <v>0</v>
      </c>
      <c r="AR2101">
        <v>0.108448147529305</v>
      </c>
      <c r="AS2101">
        <v>1.0538972339703101</v>
      </c>
      <c r="AT2101">
        <v>1.0267013362606301</v>
      </c>
      <c r="AU2101">
        <v>1.1333469406474499</v>
      </c>
      <c r="AV2101">
        <v>491.36628748084098</v>
      </c>
      <c r="AW2101">
        <v>4.5973791144569999E-4</v>
      </c>
      <c r="AX2101" s="98">
        <v>1.1333469406474499</v>
      </c>
      <c r="AY2101">
        <v>0.11170074830681601</v>
      </c>
      <c r="BD2101" s="95">
        <v>45574</v>
      </c>
    </row>
    <row r="2102" spans="1:56">
      <c r="A2102" t="s">
        <v>110</v>
      </c>
      <c r="B2102">
        <v>5843.7</v>
      </c>
      <c r="C2102">
        <v>0</v>
      </c>
      <c r="D2102">
        <v>12682.355</v>
      </c>
      <c r="E2102" s="95">
        <v>45574</v>
      </c>
      <c r="F2102" t="s">
        <v>2251</v>
      </c>
      <c r="G2102" t="b">
        <v>0</v>
      </c>
      <c r="H2102" t="b">
        <v>0</v>
      </c>
      <c r="I2102" t="b">
        <v>0</v>
      </c>
      <c r="J2102" t="b">
        <v>0</v>
      </c>
      <c r="K2102" t="b">
        <v>0</v>
      </c>
      <c r="L2102">
        <v>5843.7</v>
      </c>
      <c r="M2102">
        <v>5843.7</v>
      </c>
      <c r="N2102" t="b">
        <v>0</v>
      </c>
      <c r="O2102">
        <v>5843.7</v>
      </c>
      <c r="P2102">
        <v>1.0019288635136101</v>
      </c>
      <c r="R2102">
        <v>12682.355</v>
      </c>
      <c r="S2102">
        <v>12682.355</v>
      </c>
      <c r="T2102">
        <v>45574</v>
      </c>
      <c r="U2102">
        <v>12682.355</v>
      </c>
      <c r="W2102">
        <v>5.8480740522206601E-2</v>
      </c>
      <c r="X2102">
        <v>6.1763112451309603E-2</v>
      </c>
      <c r="Y2102">
        <v>1.00190848665098</v>
      </c>
      <c r="Z2102">
        <v>1.00190848665098</v>
      </c>
      <c r="AA2102">
        <v>467.23862001304002</v>
      </c>
      <c r="AB2102">
        <v>1.9066678041291E-3</v>
      </c>
      <c r="AC2102">
        <v>3.6353821153025199E-6</v>
      </c>
      <c r="AD2102">
        <v>9.5654765535901298E-2</v>
      </c>
      <c r="AE2102">
        <v>0.10204408943610201</v>
      </c>
      <c r="AF2102">
        <v>0.10204408943610201</v>
      </c>
      <c r="AG2102">
        <v>467.23862001304002</v>
      </c>
      <c r="AH2102">
        <v>464.06575199150399</v>
      </c>
      <c r="AI2102">
        <v>21.42</v>
      </c>
      <c r="AJ2102">
        <v>471.02673827137698</v>
      </c>
      <c r="AK2102">
        <v>457.10476571163201</v>
      </c>
      <c r="AL2102">
        <v>0</v>
      </c>
      <c r="AN2102">
        <v>0</v>
      </c>
      <c r="AO2102">
        <v>0</v>
      </c>
      <c r="AP2102">
        <v>0</v>
      </c>
      <c r="AQ2102">
        <v>0.108789100158369</v>
      </c>
      <c r="AR2102">
        <v>0.108448147529305</v>
      </c>
      <c r="AS2102">
        <v>1.0538972339703101</v>
      </c>
      <c r="AT2102">
        <v>1.02788872124677</v>
      </c>
      <c r="AU2102">
        <v>1.15157270433348</v>
      </c>
      <c r="AV2102">
        <v>492.42820615585299</v>
      </c>
      <c r="AW2102">
        <v>2.1611549307884999E-3</v>
      </c>
      <c r="AX2102" s="98">
        <v>1.15157270433348</v>
      </c>
      <c r="AY2102">
        <v>0.11188869381051</v>
      </c>
      <c r="AZ2102">
        <v>45574</v>
      </c>
      <c r="BA2102">
        <v>492.42820615585299</v>
      </c>
      <c r="BB2102">
        <v>492.42819716694697</v>
      </c>
      <c r="BC2102">
        <v>8.9889064724957195E-6</v>
      </c>
      <c r="BD2102" s="95">
        <v>45574</v>
      </c>
    </row>
    <row r="2103" spans="1:56">
      <c r="A2103" t="s">
        <v>104</v>
      </c>
      <c r="B2103">
        <v>5818.45</v>
      </c>
      <c r="C2103">
        <v>0</v>
      </c>
      <c r="D2103">
        <v>12633.825999999999</v>
      </c>
      <c r="E2103" s="95">
        <v>45575</v>
      </c>
      <c r="F2103" t="s">
        <v>2252</v>
      </c>
      <c r="G2103" t="b">
        <v>0</v>
      </c>
      <c r="H2103" t="b">
        <v>0</v>
      </c>
      <c r="I2103" t="b">
        <v>0</v>
      </c>
      <c r="J2103" t="b">
        <v>0</v>
      </c>
      <c r="K2103" t="b">
        <v>0</v>
      </c>
      <c r="L2103">
        <v>5818.45</v>
      </c>
      <c r="M2103">
        <v>5818.45</v>
      </c>
      <c r="N2103" t="b">
        <v>0</v>
      </c>
      <c r="O2103">
        <v>5818.45</v>
      </c>
      <c r="P2103">
        <v>0.99567910741482202</v>
      </c>
      <c r="R2103">
        <v>12633.825999999999</v>
      </c>
      <c r="S2103">
        <v>12633.825999999999</v>
      </c>
      <c r="X2103">
        <v>5.8480740522206601E-2</v>
      </c>
      <c r="Y2103">
        <v>0.99601105597502104</v>
      </c>
      <c r="Z2103">
        <v>0.99601105597502104</v>
      </c>
      <c r="AA2103">
        <v>465.37483131149997</v>
      </c>
      <c r="AB2103">
        <v>-3.9969210826198004E-3</v>
      </c>
      <c r="AC2103">
        <v>1.5975378140690901E-5</v>
      </c>
      <c r="AD2103">
        <v>0.101447908514445</v>
      </c>
      <c r="AE2103">
        <v>0.104623244617931</v>
      </c>
      <c r="AF2103">
        <v>0.104623244617931</v>
      </c>
      <c r="AH2103">
        <v>467.23862001304002</v>
      </c>
      <c r="AI2103">
        <v>20.86</v>
      </c>
      <c r="AJ2103">
        <v>474.24719931323602</v>
      </c>
      <c r="AK2103">
        <v>460.23004071284498</v>
      </c>
      <c r="AL2103">
        <v>1.0058421516754E-3</v>
      </c>
      <c r="AM2103">
        <v>8.4049823633150001E-4</v>
      </c>
      <c r="AN2103">
        <v>9.0488985245590001E-4</v>
      </c>
      <c r="AO2103">
        <v>-3.2794052921027897E-2</v>
      </c>
      <c r="AP2103">
        <v>-3.1889163068572E-2</v>
      </c>
      <c r="AR2103">
        <v>0.108789100158369</v>
      </c>
      <c r="AS2103">
        <v>1.05123679743898</v>
      </c>
      <c r="AT2103">
        <v>1.0263419063286801</v>
      </c>
      <c r="AU2103">
        <v>1.1566502271717101</v>
      </c>
      <c r="AV2103">
        <v>490.15911879672598</v>
      </c>
      <c r="AW2103">
        <v>-4.6079556994519004E-3</v>
      </c>
      <c r="AX2103" s="98">
        <v>1.1566502271717101</v>
      </c>
      <c r="AY2103">
        <v>0.11164015105165399</v>
      </c>
      <c r="BD2103" s="95">
        <v>45575</v>
      </c>
    </row>
    <row r="2104" spans="1:56">
      <c r="A2104" t="s">
        <v>105</v>
      </c>
      <c r="B2104">
        <v>5824.65</v>
      </c>
      <c r="C2104">
        <v>0</v>
      </c>
      <c r="D2104">
        <v>12646.432000000001</v>
      </c>
      <c r="E2104" s="95">
        <v>45575</v>
      </c>
      <c r="F2104" t="s">
        <v>2253</v>
      </c>
      <c r="G2104" t="b">
        <v>0</v>
      </c>
      <c r="H2104" t="b">
        <v>0</v>
      </c>
      <c r="I2104" t="b">
        <v>0</v>
      </c>
      <c r="J2104" t="b">
        <v>0</v>
      </c>
      <c r="K2104" t="b">
        <v>0</v>
      </c>
      <c r="L2104">
        <v>5824.65</v>
      </c>
      <c r="M2104">
        <v>5824.65</v>
      </c>
      <c r="N2104" t="b">
        <v>0</v>
      </c>
      <c r="O2104">
        <v>5824.65</v>
      </c>
      <c r="P2104">
        <v>1.00106557588361</v>
      </c>
      <c r="R2104">
        <v>12646.432000000001</v>
      </c>
      <c r="S2104">
        <v>12646.432000000001</v>
      </c>
      <c r="X2104">
        <v>5.8480740522206601E-2</v>
      </c>
      <c r="Y2104">
        <v>1.0009977975001301</v>
      </c>
      <c r="Z2104">
        <v>1.0009977975001301</v>
      </c>
      <c r="AA2104">
        <v>465.839181154811</v>
      </c>
      <c r="AB2104">
        <v>9.9730003110220003E-4</v>
      </c>
      <c r="AC2104">
        <v>9.94607352036592E-7</v>
      </c>
      <c r="AD2104">
        <v>9.8891085015675201E-2</v>
      </c>
      <c r="AE2104">
        <v>0.103297034013671</v>
      </c>
      <c r="AF2104">
        <v>0.103297034013671</v>
      </c>
      <c r="AH2104">
        <v>467.23862001304002</v>
      </c>
      <c r="AI2104">
        <v>20.86</v>
      </c>
      <c r="AJ2104">
        <v>474.24719931323602</v>
      </c>
      <c r="AK2104">
        <v>460.23004071284498</v>
      </c>
      <c r="AL2104">
        <v>8.4049823633150001E-4</v>
      </c>
      <c r="AM2104">
        <v>6.7515432098759996E-4</v>
      </c>
      <c r="AN2104">
        <v>4.8761591815399999E-4</v>
      </c>
      <c r="AO2104">
        <v>-1.26208539784168E-2</v>
      </c>
      <c r="AP2104">
        <v>-1.21332380602627E-2</v>
      </c>
      <c r="AR2104">
        <v>0.108789100158369</v>
      </c>
      <c r="AS2104">
        <v>1.05123679743898</v>
      </c>
      <c r="AT2104">
        <v>1.0283863945136</v>
      </c>
      <c r="AU2104">
        <v>1.0964724208938501</v>
      </c>
      <c r="AV2104">
        <v>490.72186309166301</v>
      </c>
      <c r="AW2104">
        <v>1.1480849245804E-3</v>
      </c>
      <c r="AX2104" s="98">
        <v>1.0964724208938501</v>
      </c>
      <c r="AY2104">
        <v>0.10779224924339501</v>
      </c>
      <c r="BD2104" s="95">
        <v>45575</v>
      </c>
    </row>
    <row r="2105" spans="1:56">
      <c r="A2105" t="s">
        <v>106</v>
      </c>
      <c r="B2105">
        <v>5831.8</v>
      </c>
      <c r="C2105">
        <v>0</v>
      </c>
      <c r="D2105">
        <v>12661.342000000001</v>
      </c>
      <c r="E2105" s="95">
        <v>45575</v>
      </c>
      <c r="F2105" t="s">
        <v>2254</v>
      </c>
      <c r="G2105" t="b">
        <v>0</v>
      </c>
      <c r="H2105" t="b">
        <v>0</v>
      </c>
      <c r="I2105" t="b">
        <v>0</v>
      </c>
      <c r="J2105" t="b">
        <v>0</v>
      </c>
      <c r="K2105" t="b">
        <v>0</v>
      </c>
      <c r="L2105">
        <v>5831.8</v>
      </c>
      <c r="M2105">
        <v>5831.8</v>
      </c>
      <c r="N2105" t="b">
        <v>0</v>
      </c>
      <c r="O2105">
        <v>5831.8</v>
      </c>
      <c r="P2105">
        <v>1.0012275415690199</v>
      </c>
      <c r="R2105">
        <v>12661.342000000001</v>
      </c>
      <c r="S2105">
        <v>12661.342000000001</v>
      </c>
      <c r="X2105">
        <v>5.8480740522206601E-2</v>
      </c>
      <c r="Y2105">
        <v>1.0011789886665201</v>
      </c>
      <c r="Z2105">
        <v>1.0011789886665201</v>
      </c>
      <c r="AA2105">
        <v>466.38840026981597</v>
      </c>
      <c r="AB2105">
        <v>1.1782942051764E-3</v>
      </c>
      <c r="AC2105">
        <v>1.3883772339523501E-6</v>
      </c>
      <c r="AD2105">
        <v>9.6641739120756603E-2</v>
      </c>
      <c r="AE2105">
        <v>0.10209623813912901</v>
      </c>
      <c r="AF2105">
        <v>0.10209623813912901</v>
      </c>
      <c r="AH2105">
        <v>467.23862001304002</v>
      </c>
      <c r="AI2105">
        <v>20.86</v>
      </c>
      <c r="AJ2105">
        <v>474.24719931323602</v>
      </c>
      <c r="AK2105">
        <v>460.23004071284498</v>
      </c>
      <c r="AL2105">
        <v>6.7515432098759996E-4</v>
      </c>
      <c r="AM2105">
        <v>5.0981040564370003E-4</v>
      </c>
      <c r="AN2105">
        <v>1.9599304239469999E-4</v>
      </c>
      <c r="AO2105">
        <v>-2.3676016563691999E-3</v>
      </c>
      <c r="AP2105">
        <v>-2.1716086139744999E-3</v>
      </c>
      <c r="AR2105">
        <v>0.108789100158369</v>
      </c>
      <c r="AS2105">
        <v>1.05123679743898</v>
      </c>
      <c r="AT2105">
        <v>1.0589730376031701</v>
      </c>
      <c r="AU2105">
        <v>1.1586325835123901</v>
      </c>
      <c r="AV2105">
        <v>491.35318292273701</v>
      </c>
      <c r="AW2105">
        <v>1.2865125411307E-3</v>
      </c>
      <c r="AX2105" s="98">
        <v>1.1586325835123901</v>
      </c>
      <c r="AY2105">
        <v>0.105677354475357</v>
      </c>
      <c r="BD2105" s="95">
        <v>45575</v>
      </c>
    </row>
    <row r="2106" spans="1:56">
      <c r="A2106" t="s">
        <v>107</v>
      </c>
      <c r="B2106">
        <v>5829.05</v>
      </c>
      <c r="C2106">
        <v>0</v>
      </c>
      <c r="D2106">
        <v>12655.228999999999</v>
      </c>
      <c r="E2106" s="95">
        <v>45575</v>
      </c>
      <c r="F2106" t="s">
        <v>2255</v>
      </c>
      <c r="G2106" t="b">
        <v>0</v>
      </c>
      <c r="H2106" t="b">
        <v>0</v>
      </c>
      <c r="I2106" t="b">
        <v>0</v>
      </c>
      <c r="J2106" t="b">
        <v>0</v>
      </c>
      <c r="K2106" t="b">
        <v>0</v>
      </c>
      <c r="L2106">
        <v>5829.05</v>
      </c>
      <c r="M2106">
        <v>5829.05</v>
      </c>
      <c r="N2106" t="b">
        <v>0</v>
      </c>
      <c r="O2106">
        <v>5829.05</v>
      </c>
      <c r="P2106">
        <v>0.99952844747762204</v>
      </c>
      <c r="R2106">
        <v>12655.228999999999</v>
      </c>
      <c r="S2106">
        <v>12655.228999999999</v>
      </c>
      <c r="X2106">
        <v>5.8480740522206601E-2</v>
      </c>
      <c r="Y2106">
        <v>0.99951719177951204</v>
      </c>
      <c r="Z2106">
        <v>0.99951719177951204</v>
      </c>
      <c r="AA2106">
        <v>466.16322411622599</v>
      </c>
      <c r="AB2106">
        <v>-4.8292480990449999E-4</v>
      </c>
      <c r="AC2106">
        <v>2.3321637202137201E-7</v>
      </c>
      <c r="AD2106">
        <v>9.3829269509476898E-2</v>
      </c>
      <c r="AE2106">
        <v>0.10061448403338499</v>
      </c>
      <c r="AF2106">
        <v>0.10061448403338499</v>
      </c>
      <c r="AH2106">
        <v>467.23862001304002</v>
      </c>
      <c r="AI2106">
        <v>20.86</v>
      </c>
      <c r="AJ2106">
        <v>474.24719931323602</v>
      </c>
      <c r="AK2106">
        <v>460.23004071284498</v>
      </c>
      <c r="AL2106">
        <v>5.0981040564370003E-4</v>
      </c>
      <c r="AM2106">
        <v>3.4446649029979998E-4</v>
      </c>
      <c r="AN2106">
        <v>4.52190922474064E-6</v>
      </c>
      <c r="AO2106">
        <v>-4.6563514051969998E-4</v>
      </c>
      <c r="AP2106">
        <v>-4.61113231295E-4</v>
      </c>
      <c r="AR2106">
        <v>0.108789100158369</v>
      </c>
      <c r="AS2106">
        <v>1.05123679743898</v>
      </c>
      <c r="AT2106">
        <v>1.0749703209896799</v>
      </c>
      <c r="AU2106">
        <v>1.1841007456194399</v>
      </c>
      <c r="AV2106">
        <v>491.07706987500001</v>
      </c>
      <c r="AW2106">
        <v>-5.6194415205490001E-4</v>
      </c>
      <c r="AX2106" s="98">
        <v>1.1841007456194399</v>
      </c>
      <c r="AY2106">
        <v>0.105502636492831</v>
      </c>
      <c r="BD2106" s="95">
        <v>45575</v>
      </c>
    </row>
    <row r="2107" spans="1:56">
      <c r="A2107" t="s">
        <v>108</v>
      </c>
      <c r="B2107">
        <v>5824.875</v>
      </c>
      <c r="C2107">
        <v>0</v>
      </c>
      <c r="D2107">
        <v>12645.236000000001</v>
      </c>
      <c r="E2107" s="95">
        <v>45575</v>
      </c>
      <c r="F2107" t="s">
        <v>2256</v>
      </c>
      <c r="G2107" t="b">
        <v>0</v>
      </c>
      <c r="H2107" t="b">
        <v>0</v>
      </c>
      <c r="I2107" t="b">
        <v>0</v>
      </c>
      <c r="J2107" t="b">
        <v>0</v>
      </c>
      <c r="K2107" t="b">
        <v>0</v>
      </c>
      <c r="L2107">
        <v>5824.875</v>
      </c>
      <c r="M2107">
        <v>5824.875</v>
      </c>
      <c r="N2107" t="b">
        <v>0</v>
      </c>
      <c r="O2107">
        <v>5824.875</v>
      </c>
      <c r="P2107">
        <v>0.99928375978933104</v>
      </c>
      <c r="R2107">
        <v>12645.236000000001</v>
      </c>
      <c r="S2107">
        <v>12645.236000000001</v>
      </c>
      <c r="X2107">
        <v>5.8480740522206601E-2</v>
      </c>
      <c r="Y2107">
        <v>0.99921036592858203</v>
      </c>
      <c r="Z2107">
        <v>0.99921036592858203</v>
      </c>
      <c r="AA2107">
        <v>465.79512575162198</v>
      </c>
      <c r="AB2107">
        <v>-7.8994599661669999E-4</v>
      </c>
      <c r="AC2107">
        <v>6.2401467757086004E-7</v>
      </c>
      <c r="AD2107">
        <v>9.1333135395404205E-2</v>
      </c>
      <c r="AE2107">
        <v>9.9260259027076095E-2</v>
      </c>
      <c r="AF2107">
        <v>9.9260259027076095E-2</v>
      </c>
      <c r="AH2107">
        <v>467.23862001304002</v>
      </c>
      <c r="AI2107">
        <v>20.86</v>
      </c>
      <c r="AJ2107">
        <v>474.24719931323602</v>
      </c>
      <c r="AK2107">
        <v>460.23004071284498</v>
      </c>
      <c r="AL2107">
        <v>3.4446649029979998E-4</v>
      </c>
      <c r="AM2107">
        <v>1.7912257495590001E-4</v>
      </c>
      <c r="AN2107">
        <v>5.9806258099726998E-11</v>
      </c>
      <c r="AO2107">
        <v>-8.2887676089438094E-6</v>
      </c>
      <c r="AP2107">
        <v>-8.2887078026857105E-6</v>
      </c>
      <c r="AR2107">
        <v>0.108789100158369</v>
      </c>
      <c r="AS2107">
        <v>1.05123679743898</v>
      </c>
      <c r="AT2107">
        <v>1.0762672204941099</v>
      </c>
      <c r="AU2107">
        <v>1.2015390514289099</v>
      </c>
      <c r="AV2107">
        <v>490.61705336923802</v>
      </c>
      <c r="AW2107">
        <v>-9.3675012331370005E-4</v>
      </c>
      <c r="AX2107" s="98">
        <v>1.2015390514289099</v>
      </c>
      <c r="AY2107">
        <v>0.104935521184551</v>
      </c>
      <c r="BD2107" s="95">
        <v>45575</v>
      </c>
    </row>
    <row r="2108" spans="1:56">
      <c r="A2108" t="s">
        <v>109</v>
      </c>
      <c r="B2108">
        <v>5818.4750000000004</v>
      </c>
      <c r="C2108">
        <v>0</v>
      </c>
      <c r="D2108">
        <v>12632.174999999999</v>
      </c>
      <c r="E2108" s="95">
        <v>45575</v>
      </c>
      <c r="F2108" t="s">
        <v>2257</v>
      </c>
      <c r="G2108" t="b">
        <v>0</v>
      </c>
      <c r="H2108" t="b">
        <v>0</v>
      </c>
      <c r="I2108" t="b">
        <v>0</v>
      </c>
      <c r="J2108" t="b">
        <v>0</v>
      </c>
      <c r="K2108" t="b">
        <v>0</v>
      </c>
      <c r="L2108">
        <v>5818.4750000000004</v>
      </c>
      <c r="M2108">
        <v>5818.4750000000004</v>
      </c>
      <c r="N2108" t="b">
        <v>0</v>
      </c>
      <c r="O2108">
        <v>5818.4750000000004</v>
      </c>
      <c r="P2108">
        <v>0.99890126397562096</v>
      </c>
      <c r="R2108">
        <v>12632.174999999999</v>
      </c>
      <c r="S2108">
        <v>12632.174999999999</v>
      </c>
      <c r="X2108">
        <v>5.8480740522206601E-2</v>
      </c>
      <c r="Y2108">
        <v>0.99896712089833595</v>
      </c>
      <c r="Z2108">
        <v>0.99896712089833595</v>
      </c>
      <c r="AA2108">
        <v>465.31401570057602</v>
      </c>
      <c r="AB2108">
        <v>-1.0334128888728001E-3</v>
      </c>
      <c r="AC2108">
        <v>1.0679421988884299E-6</v>
      </c>
      <c r="AD2108">
        <v>8.9186703752388297E-2</v>
      </c>
      <c r="AE2108">
        <v>9.8048643808181998E-2</v>
      </c>
      <c r="AF2108">
        <v>9.8048643808181998E-2</v>
      </c>
      <c r="AH2108">
        <v>467.23862001304002</v>
      </c>
      <c r="AI2108">
        <v>20.86</v>
      </c>
      <c r="AJ2108">
        <v>474.24719931323602</v>
      </c>
      <c r="AK2108">
        <v>460.23004071284498</v>
      </c>
      <c r="AL2108">
        <v>1.7912257495590001E-4</v>
      </c>
      <c r="AM2108">
        <v>0</v>
      </c>
      <c r="AN2108">
        <v>0</v>
      </c>
      <c r="AO2108">
        <v>0</v>
      </c>
      <c r="AP2108">
        <v>0</v>
      </c>
      <c r="AR2108">
        <v>0.108789100158369</v>
      </c>
      <c r="AS2108">
        <v>1.05123679743898</v>
      </c>
      <c r="AT2108">
        <v>1.0804513652380301</v>
      </c>
      <c r="AU2108">
        <v>1.2179318580309799</v>
      </c>
      <c r="AV2108">
        <v>490.00737147718797</v>
      </c>
      <c r="AW2108">
        <v>-1.2426838567134999E-3</v>
      </c>
      <c r="AX2108" s="98">
        <v>1.2179318580309799</v>
      </c>
      <c r="AY2108">
        <v>0.104931257135798</v>
      </c>
      <c r="BD2108" s="95">
        <v>45575</v>
      </c>
    </row>
    <row r="2109" spans="1:56">
      <c r="A2109" t="s">
        <v>110</v>
      </c>
      <c r="B2109">
        <v>5829.9</v>
      </c>
      <c r="C2109">
        <v>0</v>
      </c>
      <c r="D2109">
        <v>12655.07</v>
      </c>
      <c r="E2109" s="95">
        <v>45575</v>
      </c>
      <c r="F2109" t="s">
        <v>2258</v>
      </c>
      <c r="G2109" t="b">
        <v>0</v>
      </c>
      <c r="H2109" t="b">
        <v>0</v>
      </c>
      <c r="I2109" t="b">
        <v>0</v>
      </c>
      <c r="J2109" t="b">
        <v>0</v>
      </c>
      <c r="K2109" t="b">
        <v>0</v>
      </c>
      <c r="L2109">
        <v>5829.9</v>
      </c>
      <c r="M2109">
        <v>5829.9</v>
      </c>
      <c r="N2109" t="b">
        <v>0</v>
      </c>
      <c r="O2109">
        <v>5829.9</v>
      </c>
      <c r="P2109">
        <v>1.0019635729293299</v>
      </c>
      <c r="R2109">
        <v>12655.07</v>
      </c>
      <c r="S2109">
        <v>12655.07</v>
      </c>
      <c r="T2109">
        <v>45575</v>
      </c>
      <c r="U2109">
        <v>12655.07</v>
      </c>
      <c r="W2109">
        <v>6.2962308270171505E-2</v>
      </c>
      <c r="X2109">
        <v>5.8480740522206601E-2</v>
      </c>
      <c r="Y2109">
        <v>1.0018124353090401</v>
      </c>
      <c r="Z2109">
        <v>1.0018124353090401</v>
      </c>
      <c r="AA2109">
        <v>466.15736725242402</v>
      </c>
      <c r="AB2109">
        <v>1.8107948300430999E-3</v>
      </c>
      <c r="AC2109">
        <v>3.2789779165110999E-6</v>
      </c>
      <c r="AD2109">
        <v>8.84537114050441E-2</v>
      </c>
      <c r="AE2109">
        <v>9.7461038201872296E-2</v>
      </c>
      <c r="AF2109">
        <v>9.7461038201872296E-2</v>
      </c>
      <c r="AG2109">
        <v>466.15736725242402</v>
      </c>
      <c r="AH2109">
        <v>467.23862001304002</v>
      </c>
      <c r="AI2109">
        <v>20.86</v>
      </c>
      <c r="AJ2109">
        <v>474.24719931323602</v>
      </c>
      <c r="AK2109">
        <v>460.23004071284498</v>
      </c>
      <c r="AL2109">
        <v>0</v>
      </c>
      <c r="AN2109">
        <v>0</v>
      </c>
      <c r="AO2109">
        <v>0</v>
      </c>
      <c r="AP2109">
        <v>0</v>
      </c>
      <c r="AQ2109">
        <v>0.10813990544971699</v>
      </c>
      <c r="AR2109">
        <v>0.108789100158369</v>
      </c>
      <c r="AS2109">
        <v>1.05123679743898</v>
      </c>
      <c r="AT2109">
        <v>1.0804826785255</v>
      </c>
      <c r="AU2109">
        <v>1.2329821913905401</v>
      </c>
      <c r="AV2109">
        <v>491.08828739644099</v>
      </c>
      <c r="AW2109">
        <v>2.2059176701668998E-3</v>
      </c>
      <c r="AX2109" s="98">
        <v>1.2329821913905401</v>
      </c>
      <c r="AY2109">
        <v>0.104867479216656</v>
      </c>
      <c r="AZ2109">
        <v>45575</v>
      </c>
      <c r="BA2109">
        <v>491.08828739644099</v>
      </c>
      <c r="BB2109">
        <v>491.08827843541098</v>
      </c>
      <c r="BC2109">
        <v>8.96103034619955E-6</v>
      </c>
      <c r="BD2109" s="95">
        <v>45575</v>
      </c>
    </row>
    <row r="2110" spans="1:56">
      <c r="A2110" t="s">
        <v>104</v>
      </c>
      <c r="B2110">
        <v>5835.05</v>
      </c>
      <c r="C2110">
        <v>0</v>
      </c>
      <c r="D2110">
        <v>12675.741</v>
      </c>
      <c r="E2110" s="95">
        <v>45576</v>
      </c>
      <c r="F2110" t="s">
        <v>2259</v>
      </c>
      <c r="G2110" t="b">
        <v>0</v>
      </c>
      <c r="H2110" t="b">
        <v>0</v>
      </c>
      <c r="I2110" t="b">
        <v>0</v>
      </c>
      <c r="J2110" t="b">
        <v>0</v>
      </c>
      <c r="K2110" t="b">
        <v>0</v>
      </c>
      <c r="L2110">
        <v>5835.05</v>
      </c>
      <c r="M2110">
        <v>5835.05</v>
      </c>
      <c r="N2110" t="b">
        <v>0</v>
      </c>
      <c r="O2110">
        <v>5835.05</v>
      </c>
      <c r="P2110">
        <v>1.0008833770733601</v>
      </c>
      <c r="R2110">
        <v>12675.741</v>
      </c>
      <c r="S2110">
        <v>12675.741</v>
      </c>
      <c r="X2110">
        <v>6.2962308270171505E-2</v>
      </c>
      <c r="Y2110">
        <v>1.0014585211876601</v>
      </c>
      <c r="Z2110">
        <v>1.0014585211876601</v>
      </c>
      <c r="AA2110">
        <v>466.83726764934602</v>
      </c>
      <c r="AB2110">
        <v>1.4574585787328999E-3</v>
      </c>
      <c r="AC2110">
        <v>2.12418550872225E-6</v>
      </c>
      <c r="AD2110">
        <v>8.7059975372672696E-2</v>
      </c>
      <c r="AE2110">
        <v>9.6571767331279507E-2</v>
      </c>
      <c r="AF2110">
        <v>9.6571767331279507E-2</v>
      </c>
      <c r="AH2110">
        <v>466.15736725242402</v>
      </c>
      <c r="AI2110">
        <v>20.93</v>
      </c>
      <c r="AJ2110">
        <v>473.14972776120999</v>
      </c>
      <c r="AK2110">
        <v>459.165006743638</v>
      </c>
      <c r="AL2110">
        <v>1.0058421516754E-3</v>
      </c>
      <c r="AM2110">
        <v>8.4049823633150001E-4</v>
      </c>
      <c r="AN2110">
        <v>1.35370939511535E-2</v>
      </c>
      <c r="AO2110">
        <v>-3.1286629575572999E-3</v>
      </c>
      <c r="AP2110">
        <v>1.04084309935962E-2</v>
      </c>
      <c r="AR2110">
        <v>0.10813990544971699</v>
      </c>
      <c r="AS2110">
        <v>1.05628950209513</v>
      </c>
      <c r="AT2110">
        <v>1.08095077531652</v>
      </c>
      <c r="AU2110">
        <v>1.2463779883950199</v>
      </c>
      <c r="AV2110">
        <v>491.96394799303698</v>
      </c>
      <c r="AW2110">
        <v>1.7831021815619E-3</v>
      </c>
      <c r="AX2110" s="98">
        <v>1.2463779883950199</v>
      </c>
      <c r="AY2110">
        <v>0.104984439257503</v>
      </c>
      <c r="BD2110" s="95">
        <v>45576</v>
      </c>
    </row>
    <row r="2111" spans="1:56">
      <c r="A2111" t="s">
        <v>105</v>
      </c>
      <c r="B2111">
        <v>5856</v>
      </c>
      <c r="C2111">
        <v>0</v>
      </c>
      <c r="D2111">
        <v>12718.019</v>
      </c>
      <c r="E2111" s="95">
        <v>45576</v>
      </c>
      <c r="F2111" t="s">
        <v>2260</v>
      </c>
      <c r="G2111" t="b">
        <v>0</v>
      </c>
      <c r="H2111" t="b">
        <v>0</v>
      </c>
      <c r="I2111" t="b">
        <v>0</v>
      </c>
      <c r="J2111" t="b">
        <v>0</v>
      </c>
      <c r="K2111" t="b">
        <v>0</v>
      </c>
      <c r="L2111">
        <v>5856</v>
      </c>
      <c r="M2111">
        <v>5856</v>
      </c>
      <c r="N2111" t="b">
        <v>0</v>
      </c>
      <c r="O2111">
        <v>5856</v>
      </c>
      <c r="P2111">
        <v>1.00359037197624</v>
      </c>
      <c r="R2111">
        <v>12718.019</v>
      </c>
      <c r="S2111">
        <v>12718.019</v>
      </c>
      <c r="X2111">
        <v>6.2962308270171505E-2</v>
      </c>
      <c r="Y2111">
        <v>1.0033353474167701</v>
      </c>
      <c r="Z2111">
        <v>1.0033353474167701</v>
      </c>
      <c r="AA2111">
        <v>468.39433212405203</v>
      </c>
      <c r="AB2111">
        <v>3.3297974827896999E-3</v>
      </c>
      <c r="AC2111">
        <v>1.10875512763929E-5</v>
      </c>
      <c r="AD2111">
        <v>9.1094343294577801E-2</v>
      </c>
      <c r="AE2111">
        <v>9.8148236212725198E-2</v>
      </c>
      <c r="AF2111">
        <v>9.8148236212725198E-2</v>
      </c>
      <c r="AH2111">
        <v>466.15736725242402</v>
      </c>
      <c r="AI2111">
        <v>20.93</v>
      </c>
      <c r="AJ2111">
        <v>473.14972776120999</v>
      </c>
      <c r="AK2111">
        <v>459.165006743638</v>
      </c>
      <c r="AL2111">
        <v>8.4049823633150001E-4</v>
      </c>
      <c r="AM2111">
        <v>6.7515432098759996E-4</v>
      </c>
      <c r="AN2111">
        <v>3.1819841352243201E-2</v>
      </c>
      <c r="AO2111">
        <v>-1.2510185310039999E-4</v>
      </c>
      <c r="AP2111">
        <v>3.1694739499142699E-2</v>
      </c>
      <c r="AR2111">
        <v>0.10813990544971699</v>
      </c>
      <c r="AS2111">
        <v>1.05628950209513</v>
      </c>
      <c r="AT2111">
        <v>1.08009197654232</v>
      </c>
      <c r="AU2111">
        <v>1.2704336791049999</v>
      </c>
      <c r="AV2111">
        <v>494.007909640977</v>
      </c>
      <c r="AW2111">
        <v>4.1546980348416002E-3</v>
      </c>
      <c r="AX2111" s="98">
        <v>1.2704336791049999</v>
      </c>
      <c r="AY2111">
        <v>0.10569610667113399</v>
      </c>
      <c r="BD2111" s="95">
        <v>45576</v>
      </c>
    </row>
    <row r="2112" spans="1:56">
      <c r="A2112" t="s">
        <v>106</v>
      </c>
      <c r="B2112">
        <v>5858.7875000000004</v>
      </c>
      <c r="C2112">
        <v>0</v>
      </c>
      <c r="D2112">
        <v>12725.616</v>
      </c>
      <c r="E2112" s="95">
        <v>45576</v>
      </c>
      <c r="F2112" t="s">
        <v>2261</v>
      </c>
      <c r="G2112" t="b">
        <v>0</v>
      </c>
      <c r="H2112" t="b">
        <v>0</v>
      </c>
      <c r="I2112" t="b">
        <v>0</v>
      </c>
      <c r="J2112" t="b">
        <v>0</v>
      </c>
      <c r="K2112" t="b">
        <v>0</v>
      </c>
      <c r="L2112">
        <v>5858.7875000000004</v>
      </c>
      <c r="M2112">
        <v>5858.7875000000004</v>
      </c>
      <c r="N2112" t="b">
        <v>0</v>
      </c>
      <c r="O2112">
        <v>5858.7875000000004</v>
      </c>
      <c r="P2112">
        <v>1.0004760075136601</v>
      </c>
      <c r="R2112">
        <v>12725.616</v>
      </c>
      <c r="S2112">
        <v>12725.616</v>
      </c>
      <c r="X2112">
        <v>6.2962308270171505E-2</v>
      </c>
      <c r="Y2112">
        <v>1.0005973414570299</v>
      </c>
      <c r="Z2112">
        <v>1.0005973414570299</v>
      </c>
      <c r="AA2112">
        <v>468.67412347686798</v>
      </c>
      <c r="AB2112">
        <v>5.9716311963750005E-4</v>
      </c>
      <c r="AC2112">
        <v>3.5660379145529598E-7</v>
      </c>
      <c r="AD2112">
        <v>8.8532658170540596E-2</v>
      </c>
      <c r="AE2112">
        <v>9.6762365908253004E-2</v>
      </c>
      <c r="AF2112">
        <v>9.6762365908253004E-2</v>
      </c>
      <c r="AH2112">
        <v>466.15736725242402</v>
      </c>
      <c r="AI2112">
        <v>20.93</v>
      </c>
      <c r="AJ2112">
        <v>473.14972776120999</v>
      </c>
      <c r="AK2112">
        <v>459.165006743638</v>
      </c>
      <c r="AL2112">
        <v>6.7515432098759996E-4</v>
      </c>
      <c r="AM2112">
        <v>5.0981040564370003E-4</v>
      </c>
      <c r="AN2112">
        <v>2.2280540449712598E-2</v>
      </c>
      <c r="AO2112">
        <v>-7.1287013074794399E-6</v>
      </c>
      <c r="AP2112">
        <v>2.2273411748405102E-2</v>
      </c>
      <c r="AR2112">
        <v>0.10813990544971699</v>
      </c>
      <c r="AS2112">
        <v>1.05628950209513</v>
      </c>
      <c r="AT2112">
        <v>1.07483090627953</v>
      </c>
      <c r="AU2112">
        <v>1.27478084529191</v>
      </c>
      <c r="AV2112">
        <v>494.38258894625801</v>
      </c>
      <c r="AW2112">
        <v>7.5844798831820005E-4</v>
      </c>
      <c r="AX2112" s="98">
        <v>1.27478084529191</v>
      </c>
      <c r="AY2112">
        <v>0.10563436400125201</v>
      </c>
      <c r="BD2112" s="95">
        <v>45576</v>
      </c>
    </row>
    <row r="2113" spans="1:56">
      <c r="A2113" t="s">
        <v>107</v>
      </c>
      <c r="B2113">
        <v>5848.65</v>
      </c>
      <c r="C2113">
        <v>0</v>
      </c>
      <c r="D2113">
        <v>12704.067999999999</v>
      </c>
      <c r="E2113" s="95">
        <v>45576</v>
      </c>
      <c r="F2113" t="s">
        <v>2262</v>
      </c>
      <c r="G2113" t="b">
        <v>0</v>
      </c>
      <c r="H2113" t="b">
        <v>0</v>
      </c>
      <c r="I2113" t="b">
        <v>0</v>
      </c>
      <c r="J2113" t="b">
        <v>0</v>
      </c>
      <c r="K2113" t="b">
        <v>0</v>
      </c>
      <c r="L2113">
        <v>5848.65</v>
      </c>
      <c r="M2113">
        <v>5848.65</v>
      </c>
      <c r="N2113" t="b">
        <v>0</v>
      </c>
      <c r="O2113">
        <v>5848.65</v>
      </c>
      <c r="P2113">
        <v>0.99826969317456804</v>
      </c>
      <c r="R2113">
        <v>12704.067999999999</v>
      </c>
      <c r="S2113">
        <v>12704.067999999999</v>
      </c>
      <c r="X2113">
        <v>6.2962308270171505E-2</v>
      </c>
      <c r="Y2113">
        <v>0.998306722440784</v>
      </c>
      <c r="Z2113">
        <v>0.998306722440784</v>
      </c>
      <c r="AA2113">
        <v>467.88052810099902</v>
      </c>
      <c r="AB2113">
        <v>-1.6947127740357E-3</v>
      </c>
      <c r="AC2113">
        <v>2.8720513864800801E-6</v>
      </c>
      <c r="AD2113">
        <v>8.7588398705092996E-2</v>
      </c>
      <c r="AE2113">
        <v>9.6093994358910306E-2</v>
      </c>
      <c r="AF2113">
        <v>9.6093994358910306E-2</v>
      </c>
      <c r="AH2113">
        <v>466.15736725242402</v>
      </c>
      <c r="AI2113">
        <v>20.93</v>
      </c>
      <c r="AJ2113">
        <v>473.14972776120999</v>
      </c>
      <c r="AK2113">
        <v>459.165006743638</v>
      </c>
      <c r="AL2113">
        <v>5.0981040564370003E-4</v>
      </c>
      <c r="AM2113">
        <v>3.4446649029979998E-4</v>
      </c>
      <c r="AN2113">
        <v>1.9822060992061002E-3</v>
      </c>
      <c r="AO2113">
        <v>-6.4118699372173098E-7</v>
      </c>
      <c r="AP2113">
        <v>1.9815649122124001E-3</v>
      </c>
      <c r="AR2113">
        <v>0.10813990544971699</v>
      </c>
      <c r="AS2113">
        <v>1.05628950209513</v>
      </c>
      <c r="AT2113">
        <v>1.0752897755853099</v>
      </c>
      <c r="AU2113">
        <v>1.28048500501982</v>
      </c>
      <c r="AV2113">
        <v>493.31515354984299</v>
      </c>
      <c r="AW2113">
        <v>-2.1591282142239998E-3</v>
      </c>
      <c r="AX2113" s="98">
        <v>1.28048500501982</v>
      </c>
      <c r="AY2113">
        <v>0.105848623927441</v>
      </c>
      <c r="BD2113" s="95">
        <v>45576</v>
      </c>
    </row>
    <row r="2114" spans="1:56">
      <c r="A2114" t="s">
        <v>108</v>
      </c>
      <c r="B2114">
        <v>5857.2749999999996</v>
      </c>
      <c r="C2114">
        <v>0</v>
      </c>
      <c r="D2114">
        <v>12722.384</v>
      </c>
      <c r="E2114" s="95">
        <v>45576</v>
      </c>
      <c r="F2114" t="s">
        <v>2263</v>
      </c>
      <c r="G2114" t="b">
        <v>0</v>
      </c>
      <c r="H2114" t="b">
        <v>0</v>
      </c>
      <c r="I2114" t="b">
        <v>0</v>
      </c>
      <c r="J2114" t="b">
        <v>0</v>
      </c>
      <c r="K2114" t="b">
        <v>0</v>
      </c>
      <c r="L2114">
        <v>5857.2749999999996</v>
      </c>
      <c r="M2114">
        <v>5857.2749999999996</v>
      </c>
      <c r="N2114" t="b">
        <v>0</v>
      </c>
      <c r="O2114">
        <v>5857.2749999999996</v>
      </c>
      <c r="P2114">
        <v>1.00147469928957</v>
      </c>
      <c r="R2114">
        <v>12722.384</v>
      </c>
      <c r="S2114">
        <v>12722.384</v>
      </c>
      <c r="X2114">
        <v>6.2962308270171505E-2</v>
      </c>
      <c r="Y2114">
        <v>1.0014417429125799</v>
      </c>
      <c r="Z2114">
        <v>1.0014417429125799</v>
      </c>
      <c r="AA2114">
        <v>468.55509153632602</v>
      </c>
      <c r="AB2114">
        <v>1.4407045991398E-3</v>
      </c>
      <c r="AC2114">
        <v>2.0756297419826102E-6</v>
      </c>
      <c r="AD2114">
        <v>8.6203878012247395E-2</v>
      </c>
      <c r="AE2114">
        <v>9.5220147055339599E-2</v>
      </c>
      <c r="AF2114">
        <v>9.5220147055339599E-2</v>
      </c>
      <c r="AH2114">
        <v>466.15736725242402</v>
      </c>
      <c r="AI2114">
        <v>20.93</v>
      </c>
      <c r="AJ2114">
        <v>473.14972776120999</v>
      </c>
      <c r="AK2114">
        <v>459.165006743638</v>
      </c>
      <c r="AL2114">
        <v>3.4446649029979998E-4</v>
      </c>
      <c r="AM2114">
        <v>1.7912257495590001E-4</v>
      </c>
      <c r="AN2114">
        <v>2.4867814757490001E-4</v>
      </c>
      <c r="AO2114">
        <v>-2.4447111002245902E-13</v>
      </c>
      <c r="AP2114">
        <v>2.4867814733050002E-4</v>
      </c>
      <c r="AR2114">
        <v>0.10813990544971699</v>
      </c>
      <c r="AS2114">
        <v>1.05628950209513</v>
      </c>
      <c r="AT2114">
        <v>1.07369541229667</v>
      </c>
      <c r="AU2114">
        <v>1.26410910017163</v>
      </c>
      <c r="AV2114">
        <v>494.22506969518599</v>
      </c>
      <c r="AW2114">
        <v>1.8444925901741E-3</v>
      </c>
      <c r="AX2114" s="98">
        <v>1.26410910017163</v>
      </c>
      <c r="AY2114">
        <v>0.10543022929005499</v>
      </c>
      <c r="BD2114" s="95">
        <v>45576</v>
      </c>
    </row>
    <row r="2115" spans="1:56">
      <c r="A2115" t="s">
        <v>109</v>
      </c>
      <c r="B2115">
        <v>5859.4750000000004</v>
      </c>
      <c r="C2115">
        <v>0</v>
      </c>
      <c r="D2115">
        <v>12726.859</v>
      </c>
      <c r="E2115" s="95">
        <v>45576</v>
      </c>
      <c r="F2115" t="s">
        <v>2264</v>
      </c>
      <c r="G2115" t="b">
        <v>0</v>
      </c>
      <c r="H2115" t="b">
        <v>0</v>
      </c>
      <c r="I2115" t="b">
        <v>0</v>
      </c>
      <c r="J2115" t="b">
        <v>0</v>
      </c>
      <c r="K2115" t="b">
        <v>0</v>
      </c>
      <c r="L2115">
        <v>5859.4750000000004</v>
      </c>
      <c r="M2115">
        <v>5859.4750000000004</v>
      </c>
      <c r="N2115" t="b">
        <v>0</v>
      </c>
      <c r="O2115">
        <v>5859.4750000000004</v>
      </c>
      <c r="P2115">
        <v>1.0003756012821601</v>
      </c>
      <c r="R2115">
        <v>12726.859</v>
      </c>
      <c r="S2115">
        <v>12726.859</v>
      </c>
      <c r="X2115">
        <v>6.2962308270171505E-2</v>
      </c>
      <c r="Y2115">
        <v>1.00035174225208</v>
      </c>
      <c r="Z2115">
        <v>1.00035174225208</v>
      </c>
      <c r="AA2115">
        <v>468.71990215944697</v>
      </c>
      <c r="AB2115">
        <v>3.5168040527749998E-4</v>
      </c>
      <c r="AC2115">
        <v>1.23679107456149E-7</v>
      </c>
      <c r="AD2115">
        <v>8.3656035442893004E-2</v>
      </c>
      <c r="AE2115">
        <v>9.3815857995596205E-2</v>
      </c>
      <c r="AF2115">
        <v>9.3815857995596205E-2</v>
      </c>
      <c r="AH2115">
        <v>466.15736725242402</v>
      </c>
      <c r="AI2115">
        <v>20.93</v>
      </c>
      <c r="AJ2115">
        <v>473.14972776120999</v>
      </c>
      <c r="AK2115">
        <v>459.165006743638</v>
      </c>
      <c r="AL2115">
        <v>1.7912257495590001E-4</v>
      </c>
      <c r="AM2115">
        <v>0</v>
      </c>
      <c r="AN2115">
        <v>0</v>
      </c>
      <c r="AO2115">
        <v>0</v>
      </c>
      <c r="AP2115">
        <v>0</v>
      </c>
      <c r="AR2115">
        <v>0.10813990544971699</v>
      </c>
      <c r="AS2115">
        <v>1.05628950209513</v>
      </c>
      <c r="AT2115">
        <v>1.0768035998166801</v>
      </c>
      <c r="AU2115">
        <v>1.27570998887812</v>
      </c>
      <c r="AV2115">
        <v>494.44424887269798</v>
      </c>
      <c r="AW2115">
        <v>4.4348049289980003E-4</v>
      </c>
      <c r="AX2115" s="98">
        <v>1.27570998887812</v>
      </c>
      <c r="AY2115">
        <v>0.10539062163431</v>
      </c>
      <c r="BD2115" s="95">
        <v>45576</v>
      </c>
    </row>
    <row r="2116" spans="1:56">
      <c r="A2116" t="s">
        <v>110</v>
      </c>
      <c r="B2116">
        <v>5862.7</v>
      </c>
      <c r="C2116">
        <v>0</v>
      </c>
      <c r="D2116">
        <v>12735.164000000001</v>
      </c>
      <c r="E2116" s="95">
        <v>45576</v>
      </c>
      <c r="F2116" t="s">
        <v>2265</v>
      </c>
      <c r="G2116" t="b">
        <v>0</v>
      </c>
      <c r="H2116" t="b">
        <v>0</v>
      </c>
      <c r="I2116" t="b">
        <v>0</v>
      </c>
      <c r="J2116" t="b">
        <v>0</v>
      </c>
      <c r="K2116" t="b">
        <v>0</v>
      </c>
      <c r="L2116">
        <v>5862.7</v>
      </c>
      <c r="M2116">
        <v>5862.7</v>
      </c>
      <c r="N2116" t="b">
        <v>0</v>
      </c>
      <c r="O2116">
        <v>5862.7</v>
      </c>
      <c r="P2116">
        <v>1.00055039060666</v>
      </c>
      <c r="R2116">
        <v>12735.164000000001</v>
      </c>
      <c r="S2116">
        <v>12735.164000000001</v>
      </c>
      <c r="T2116">
        <v>45576</v>
      </c>
      <c r="U2116">
        <v>12735.164000000001</v>
      </c>
      <c r="W2116">
        <v>6.4756061434702902E-2</v>
      </c>
      <c r="X2116">
        <v>6.2962308270171505E-2</v>
      </c>
      <c r="Y2116">
        <v>1.0006525569270399</v>
      </c>
      <c r="Z2116">
        <v>1.0006525569270399</v>
      </c>
      <c r="AA2116">
        <v>469.02576857844599</v>
      </c>
      <c r="AB2116">
        <v>6.5234410435639995E-4</v>
      </c>
      <c r="AC2116">
        <v>4.25552830488575E-7</v>
      </c>
      <c r="AD2116">
        <v>8.1384721180576103E-2</v>
      </c>
      <c r="AE2116">
        <v>9.2519689855164497E-2</v>
      </c>
      <c r="AF2116">
        <v>9.2519689855164497E-2</v>
      </c>
      <c r="AG2116">
        <v>469.02576857844599</v>
      </c>
      <c r="AH2116">
        <v>466.15736725242402</v>
      </c>
      <c r="AI2116">
        <v>20.93</v>
      </c>
      <c r="AJ2116">
        <v>473.14972776120999</v>
      </c>
      <c r="AK2116">
        <v>459.165006743638</v>
      </c>
      <c r="AL2116">
        <v>0</v>
      </c>
      <c r="AN2116">
        <v>0</v>
      </c>
      <c r="AO2116">
        <v>0</v>
      </c>
      <c r="AP2116">
        <v>0</v>
      </c>
      <c r="AQ2116">
        <v>0.108245750561763</v>
      </c>
      <c r="AR2116">
        <v>0.10813990544971699</v>
      </c>
      <c r="AS2116">
        <v>1.05628950209513</v>
      </c>
      <c r="AT2116">
        <v>1.0770967373409099</v>
      </c>
      <c r="AU2116">
        <v>1.29480554072897</v>
      </c>
      <c r="AV2116">
        <v>494.85491638421598</v>
      </c>
      <c r="AW2116">
        <v>8.3056383496029999E-4</v>
      </c>
      <c r="AX2116" s="98">
        <v>1.29480554072897</v>
      </c>
      <c r="AY2116">
        <v>0.105413580889494</v>
      </c>
      <c r="AZ2116">
        <v>45576</v>
      </c>
      <c r="BA2116">
        <v>494.85491638421598</v>
      </c>
      <c r="BB2116">
        <v>494.85490736176899</v>
      </c>
      <c r="BC2116">
        <v>9.0224463633603608E-6</v>
      </c>
      <c r="BD2116" s="95">
        <v>45576</v>
      </c>
    </row>
    <row r="2117" spans="1:56">
      <c r="A2117" t="s">
        <v>104</v>
      </c>
      <c r="B2117">
        <v>5892.25</v>
      </c>
      <c r="C2117">
        <v>0</v>
      </c>
      <c r="D2117">
        <v>12798.87</v>
      </c>
      <c r="E2117" s="95">
        <v>45579</v>
      </c>
      <c r="F2117" t="s">
        <v>2266</v>
      </c>
      <c r="G2117" t="b">
        <v>0</v>
      </c>
      <c r="H2117" t="b">
        <v>0</v>
      </c>
      <c r="I2117" t="b">
        <v>0</v>
      </c>
      <c r="J2117" t="b">
        <v>0</v>
      </c>
      <c r="K2117" t="b">
        <v>0</v>
      </c>
      <c r="L2117">
        <v>5892.25</v>
      </c>
      <c r="M2117">
        <v>5892.25</v>
      </c>
      <c r="N2117" t="b">
        <v>0</v>
      </c>
      <c r="O2117">
        <v>5892.25</v>
      </c>
      <c r="P2117">
        <v>1.0050403397751799</v>
      </c>
      <c r="R2117">
        <v>12798.87</v>
      </c>
      <c r="S2117">
        <v>12798.87</v>
      </c>
      <c r="X2117">
        <v>6.4756061434702902E-2</v>
      </c>
      <c r="Y2117">
        <v>1.0044627359710701</v>
      </c>
      <c r="Z2117">
        <v>1.0044627359710701</v>
      </c>
      <c r="AA2117">
        <v>471.11890674723998</v>
      </c>
      <c r="AB2117">
        <v>4.4528074927230998E-3</v>
      </c>
      <c r="AC2117">
        <v>1.98274945672513E-5</v>
      </c>
      <c r="AD2117">
        <v>9.1239281541119002E-2</v>
      </c>
      <c r="AE2117">
        <v>9.6707637925180903E-2</v>
      </c>
      <c r="AF2117">
        <v>9.6707637925180903E-2</v>
      </c>
      <c r="AH2117">
        <v>469.02576857844599</v>
      </c>
      <c r="AI2117">
        <v>20.46</v>
      </c>
      <c r="AJ2117">
        <v>476.06115510712198</v>
      </c>
      <c r="AK2117">
        <v>461.99038204976898</v>
      </c>
      <c r="AL2117">
        <v>1.0058421516754E-3</v>
      </c>
      <c r="AM2117">
        <v>8.4049823633150001E-4</v>
      </c>
      <c r="AN2117">
        <v>3.9511527146221602E-2</v>
      </c>
      <c r="AO2117">
        <v>-4.8062655698759998E-4</v>
      </c>
      <c r="AP2117">
        <v>3.9030900589233898E-2</v>
      </c>
      <c r="AR2117">
        <v>0.108245750561763</v>
      </c>
      <c r="AS2117">
        <v>1.0554694163599001</v>
      </c>
      <c r="AT2117">
        <v>1.0769268383002299</v>
      </c>
      <c r="AU2117">
        <v>1.3119259594514601</v>
      </c>
      <c r="AV2117">
        <v>497.69290762421798</v>
      </c>
      <c r="AW2117">
        <v>5.7349965536144E-3</v>
      </c>
      <c r="AX2117" s="98">
        <v>1.3119259594514601</v>
      </c>
      <c r="AY2117">
        <v>0.106700266708195</v>
      </c>
      <c r="BD2117" s="95">
        <v>45579</v>
      </c>
    </row>
    <row r="2118" spans="1:56">
      <c r="A2118" t="s">
        <v>105</v>
      </c>
      <c r="B2118">
        <v>5899.15</v>
      </c>
      <c r="C2118">
        <v>0</v>
      </c>
      <c r="D2118">
        <v>12812.236999999999</v>
      </c>
      <c r="E2118" s="95">
        <v>45579</v>
      </c>
      <c r="F2118" t="s">
        <v>2267</v>
      </c>
      <c r="G2118" t="b">
        <v>0</v>
      </c>
      <c r="H2118" t="b">
        <v>0</v>
      </c>
      <c r="I2118" t="b">
        <v>0</v>
      </c>
      <c r="J2118" t="b">
        <v>0</v>
      </c>
      <c r="K2118" t="b">
        <v>0</v>
      </c>
      <c r="L2118">
        <v>5899.15</v>
      </c>
      <c r="M2118">
        <v>5899.15</v>
      </c>
      <c r="N2118" t="b">
        <v>0</v>
      </c>
      <c r="O2118">
        <v>5899.15</v>
      </c>
      <c r="P2118">
        <v>1.0011710297424501</v>
      </c>
      <c r="R2118">
        <v>12812.236999999999</v>
      </c>
      <c r="S2118">
        <v>12812.236999999999</v>
      </c>
      <c r="X2118">
        <v>6.4756061434702902E-2</v>
      </c>
      <c r="Y2118">
        <v>1.0010443890749701</v>
      </c>
      <c r="Z2118">
        <v>1.0010443890749701</v>
      </c>
      <c r="AA2118">
        <v>471.61093818645998</v>
      </c>
      <c r="AB2118">
        <v>1.0438440801277E-3</v>
      </c>
      <c r="AC2118">
        <v>1.08961046361776E-6</v>
      </c>
      <c r="AD2118">
        <v>8.9109227792863899E-2</v>
      </c>
      <c r="AE2118">
        <v>9.5548199364564199E-2</v>
      </c>
      <c r="AF2118">
        <v>9.5548199364564199E-2</v>
      </c>
      <c r="AH2118">
        <v>469.02576857844599</v>
      </c>
      <c r="AI2118">
        <v>20.46</v>
      </c>
      <c r="AJ2118">
        <v>476.06115510712198</v>
      </c>
      <c r="AK2118">
        <v>461.99038204976898</v>
      </c>
      <c r="AL2118">
        <v>8.4049823633150001E-4</v>
      </c>
      <c r="AM2118">
        <v>6.7515432098759996E-4</v>
      </c>
      <c r="AN2118">
        <v>3.8867152534089199E-2</v>
      </c>
      <c r="AO2118">
        <v>-5.2337913233113599E-5</v>
      </c>
      <c r="AP2118">
        <v>3.8814814620856099E-2</v>
      </c>
      <c r="AR2118">
        <v>0.108245750561763</v>
      </c>
      <c r="AS2118">
        <v>1.0554694163599001</v>
      </c>
      <c r="AT2118">
        <v>1.0673024167151</v>
      </c>
      <c r="AU2118">
        <v>1.3053171900890199</v>
      </c>
      <c r="AV2118">
        <v>498.37449819174799</v>
      </c>
      <c r="AW2118">
        <v>1.3695002622881999E-3</v>
      </c>
      <c r="AX2118" s="98">
        <v>1.3053171900890199</v>
      </c>
      <c r="AY2118">
        <v>0.106716670233152</v>
      </c>
      <c r="BD2118" s="95">
        <v>45579</v>
      </c>
    </row>
    <row r="2119" spans="1:56">
      <c r="A2119" t="s">
        <v>106</v>
      </c>
      <c r="B2119">
        <v>5897.7</v>
      </c>
      <c r="C2119">
        <v>0</v>
      </c>
      <c r="D2119">
        <v>12809.027</v>
      </c>
      <c r="E2119" s="95">
        <v>45579</v>
      </c>
      <c r="F2119" t="s">
        <v>2268</v>
      </c>
      <c r="G2119" t="b">
        <v>0</v>
      </c>
      <c r="H2119" t="b">
        <v>0</v>
      </c>
      <c r="I2119" t="b">
        <v>0</v>
      </c>
      <c r="J2119" t="b">
        <v>0</v>
      </c>
      <c r="K2119" t="b">
        <v>0</v>
      </c>
      <c r="L2119">
        <v>5897.7</v>
      </c>
      <c r="M2119">
        <v>5897.7</v>
      </c>
      <c r="N2119" t="b">
        <v>0</v>
      </c>
      <c r="O2119">
        <v>5897.7</v>
      </c>
      <c r="P2119">
        <v>0.99975420187654096</v>
      </c>
      <c r="R2119">
        <v>12809.027</v>
      </c>
      <c r="S2119">
        <v>12809.027</v>
      </c>
      <c r="X2119">
        <v>6.4756061434702902E-2</v>
      </c>
      <c r="Y2119">
        <v>0.99974945827180695</v>
      </c>
      <c r="Z2119">
        <v>0.99974945827180695</v>
      </c>
      <c r="AA2119">
        <v>471.49277996697202</v>
      </c>
      <c r="AB2119">
        <v>-2.5057311901499998E-4</v>
      </c>
      <c r="AC2119">
        <v>6.2786887972949099E-8</v>
      </c>
      <c r="AD2119">
        <v>8.6433052551631806E-2</v>
      </c>
      <c r="AE2119">
        <v>9.4121715517024696E-2</v>
      </c>
      <c r="AF2119">
        <v>9.4121715517024696E-2</v>
      </c>
      <c r="AH2119">
        <v>469.02576857844599</v>
      </c>
      <c r="AI2119">
        <v>20.46</v>
      </c>
      <c r="AJ2119">
        <v>476.06115510712198</v>
      </c>
      <c r="AK2119">
        <v>461.99038204976898</v>
      </c>
      <c r="AL2119">
        <v>6.7515432098759996E-4</v>
      </c>
      <c r="AM2119">
        <v>5.0981040564370003E-4</v>
      </c>
      <c r="AN2119">
        <v>1.8535896891543901E-2</v>
      </c>
      <c r="AO2119">
        <v>-5.1804892226003904E-6</v>
      </c>
      <c r="AP2119">
        <v>1.85307164023213E-2</v>
      </c>
      <c r="AR2119">
        <v>0.108245750561763</v>
      </c>
      <c r="AS2119">
        <v>1.0554694163599001</v>
      </c>
      <c r="AT2119">
        <v>1.06717840059809</v>
      </c>
      <c r="AU2119">
        <v>1.32115668360214</v>
      </c>
      <c r="AV2119">
        <v>498.21072217776202</v>
      </c>
      <c r="AW2119">
        <v>-3.2862037399629997E-4</v>
      </c>
      <c r="AX2119" s="98">
        <v>1.32115668360214</v>
      </c>
      <c r="AY2119">
        <v>0.106722462052065</v>
      </c>
      <c r="BD2119" s="95">
        <v>45579</v>
      </c>
    </row>
    <row r="2120" spans="1:56">
      <c r="A2120" t="s">
        <v>107</v>
      </c>
      <c r="B2120">
        <v>5904.4750000000004</v>
      </c>
      <c r="C2120">
        <v>0</v>
      </c>
      <c r="D2120">
        <v>12823.879000000001</v>
      </c>
      <c r="E2120" s="95">
        <v>45579</v>
      </c>
      <c r="F2120" t="s">
        <v>2269</v>
      </c>
      <c r="G2120" t="b">
        <v>0</v>
      </c>
      <c r="H2120" t="b">
        <v>0</v>
      </c>
      <c r="I2120" t="b">
        <v>0</v>
      </c>
      <c r="J2120" t="b">
        <v>0</v>
      </c>
      <c r="K2120" t="b">
        <v>0</v>
      </c>
      <c r="L2120">
        <v>5904.4750000000004</v>
      </c>
      <c r="M2120">
        <v>5904.4750000000004</v>
      </c>
      <c r="N2120" t="b">
        <v>0</v>
      </c>
      <c r="O2120">
        <v>5904.4750000000004</v>
      </c>
      <c r="P2120">
        <v>1.00114875290367</v>
      </c>
      <c r="R2120">
        <v>12823.879000000001</v>
      </c>
      <c r="S2120">
        <v>12823.879000000001</v>
      </c>
      <c r="X2120">
        <v>6.4756061434702902E-2</v>
      </c>
      <c r="Y2120">
        <v>1.00115949478442</v>
      </c>
      <c r="Z2120">
        <v>1.00115949478442</v>
      </c>
      <c r="AA2120">
        <v>472.03947338623601</v>
      </c>
      <c r="AB2120">
        <v>1.1588230895104999E-3</v>
      </c>
      <c r="AC2120">
        <v>1.3428709527828799E-6</v>
      </c>
      <c r="AD2120">
        <v>8.4643733853322495E-2</v>
      </c>
      <c r="AE2120">
        <v>9.3081658465741596E-2</v>
      </c>
      <c r="AF2120">
        <v>9.3081658465741596E-2</v>
      </c>
      <c r="AH2120">
        <v>469.02576857844599</v>
      </c>
      <c r="AI2120">
        <v>20.46</v>
      </c>
      <c r="AJ2120">
        <v>476.06115510712198</v>
      </c>
      <c r="AK2120">
        <v>461.99038204976898</v>
      </c>
      <c r="AL2120">
        <v>5.0981040564370003E-4</v>
      </c>
      <c r="AM2120">
        <v>3.4446649029979998E-4</v>
      </c>
      <c r="AN2120">
        <v>1.2800127092313001E-2</v>
      </c>
      <c r="AO2120">
        <v>-7.1966180792415399E-9</v>
      </c>
      <c r="AP2120">
        <v>1.2800119895694901E-2</v>
      </c>
      <c r="AR2120">
        <v>0.108245750561763</v>
      </c>
      <c r="AS2120">
        <v>1.0554694163599001</v>
      </c>
      <c r="AT2120">
        <v>1.0671346045191299</v>
      </c>
      <c r="AU2120">
        <v>1.31538786622118</v>
      </c>
      <c r="AV2120">
        <v>498.97363096243203</v>
      </c>
      <c r="AW2120">
        <v>1.5312974023007E-3</v>
      </c>
      <c r="AX2120" s="98">
        <v>1.31538786622118</v>
      </c>
      <c r="AY2120">
        <v>0.106704668232811</v>
      </c>
      <c r="BD2120" s="95">
        <v>45579</v>
      </c>
    </row>
    <row r="2121" spans="1:56">
      <c r="A2121" t="s">
        <v>108</v>
      </c>
      <c r="B2121">
        <v>5903.0249999999996</v>
      </c>
      <c r="C2121">
        <v>0</v>
      </c>
      <c r="D2121">
        <v>12820.925999999999</v>
      </c>
      <c r="E2121" s="95">
        <v>45579</v>
      </c>
      <c r="F2121" t="s">
        <v>2270</v>
      </c>
      <c r="G2121" t="b">
        <v>0</v>
      </c>
      <c r="H2121" t="b">
        <v>0</v>
      </c>
      <c r="I2121" t="b">
        <v>0</v>
      </c>
      <c r="J2121" t="b">
        <v>0</v>
      </c>
      <c r="K2121" t="b">
        <v>0</v>
      </c>
      <c r="L2121">
        <v>5903.0249999999996</v>
      </c>
      <c r="M2121">
        <v>5903.0249999999996</v>
      </c>
      <c r="N2121" t="b">
        <v>0</v>
      </c>
      <c r="O2121">
        <v>5903.0249999999996</v>
      </c>
      <c r="P2121">
        <v>0.99975442355162802</v>
      </c>
      <c r="R2121">
        <v>12820.925999999999</v>
      </c>
      <c r="S2121">
        <v>12820.925999999999</v>
      </c>
      <c r="X2121">
        <v>6.4756061434702902E-2</v>
      </c>
      <c r="Y2121">
        <v>0.99976972646107998</v>
      </c>
      <c r="Z2121">
        <v>0.99976972646107998</v>
      </c>
      <c r="AA2121">
        <v>471.93077518618998</v>
      </c>
      <c r="AB2121">
        <v>-2.303000559413E-4</v>
      </c>
      <c r="AC2121">
        <v>5.3038115766591203E-8</v>
      </c>
      <c r="AD2121">
        <v>8.2099339424668294E-2</v>
      </c>
      <c r="AE2121">
        <v>9.1690108875152596E-2</v>
      </c>
      <c r="AF2121">
        <v>9.1690108875152596E-2</v>
      </c>
      <c r="AH2121">
        <v>469.02576857844599</v>
      </c>
      <c r="AI2121">
        <v>20.46</v>
      </c>
      <c r="AJ2121">
        <v>476.06115510712198</v>
      </c>
      <c r="AK2121">
        <v>461.99038204976898</v>
      </c>
      <c r="AL2121">
        <v>3.4446649029979998E-4</v>
      </c>
      <c r="AM2121">
        <v>1.7912257495590001E-4</v>
      </c>
      <c r="AN2121">
        <v>7.3408398886450001E-4</v>
      </c>
      <c r="AO2121">
        <v>-3.7747582837255299E-15</v>
      </c>
      <c r="AP2121">
        <v>7.3408398886069999E-4</v>
      </c>
      <c r="AR2121">
        <v>0.108245750561763</v>
      </c>
      <c r="AS2121">
        <v>1.0554694163599001</v>
      </c>
      <c r="AT2121">
        <v>1.06726914300766</v>
      </c>
      <c r="AU2121">
        <v>1.3170454279703401</v>
      </c>
      <c r="AV2121">
        <v>498.82240963114299</v>
      </c>
      <c r="AW2121">
        <v>-3.0306477518090002E-4</v>
      </c>
      <c r="AX2121" s="98">
        <v>1.3170454279703401</v>
      </c>
      <c r="AY2121">
        <v>0.106606210921548</v>
      </c>
      <c r="BD2121" s="95">
        <v>45579</v>
      </c>
    </row>
    <row r="2122" spans="1:56">
      <c r="A2122" t="s">
        <v>109</v>
      </c>
      <c r="B2122">
        <v>5909.8</v>
      </c>
      <c r="C2122">
        <v>0</v>
      </c>
      <c r="D2122">
        <v>12835.535</v>
      </c>
      <c r="E2122" s="95">
        <v>45579</v>
      </c>
      <c r="F2122" t="s">
        <v>2271</v>
      </c>
      <c r="G2122" t="b">
        <v>0</v>
      </c>
      <c r="H2122" t="b">
        <v>0</v>
      </c>
      <c r="I2122" t="b">
        <v>0</v>
      </c>
      <c r="J2122" t="b">
        <v>0</v>
      </c>
      <c r="K2122" t="b">
        <v>0</v>
      </c>
      <c r="L2122">
        <v>5909.8</v>
      </c>
      <c r="M2122">
        <v>5909.8</v>
      </c>
      <c r="N2122" t="b">
        <v>0</v>
      </c>
      <c r="O2122">
        <v>5909.8</v>
      </c>
      <c r="P2122">
        <v>1.0011477166367999</v>
      </c>
      <c r="R2122">
        <v>12835.535</v>
      </c>
      <c r="S2122">
        <v>12835.535</v>
      </c>
      <c r="X2122">
        <v>6.4756061434702902E-2</v>
      </c>
      <c r="Y2122">
        <v>1.00113946527731</v>
      </c>
      <c r="Z2122">
        <v>1.00113946527731</v>
      </c>
      <c r="AA2122">
        <v>472.46852391780999</v>
      </c>
      <c r="AB2122">
        <v>1.1388165794863001E-3</v>
      </c>
      <c r="AC2122">
        <v>1.296903201713E-6</v>
      </c>
      <c r="AD2122">
        <v>8.04558740975337E-2</v>
      </c>
      <c r="AE2122">
        <v>9.0683492990763601E-2</v>
      </c>
      <c r="AF2122">
        <v>9.0683492990763601E-2</v>
      </c>
      <c r="AH2122">
        <v>469.02576857844599</v>
      </c>
      <c r="AI2122">
        <v>20.46</v>
      </c>
      <c r="AJ2122">
        <v>476.06115510712198</v>
      </c>
      <c r="AK2122">
        <v>461.99038204976898</v>
      </c>
      <c r="AL2122">
        <v>1.7912257495590001E-4</v>
      </c>
      <c r="AM2122">
        <v>0</v>
      </c>
      <c r="AN2122">
        <v>0</v>
      </c>
      <c r="AO2122">
        <v>0</v>
      </c>
      <c r="AP2122">
        <v>0</v>
      </c>
      <c r="AR2122">
        <v>0.108245750561763</v>
      </c>
      <c r="AS2122">
        <v>1.0554694163599001</v>
      </c>
      <c r="AT2122">
        <v>1.0680128640272999</v>
      </c>
      <c r="AU2122">
        <v>1.32379582018667</v>
      </c>
      <c r="AV2122">
        <v>499.57066943106997</v>
      </c>
      <c r="AW2122">
        <v>1.5000524945945001E-3</v>
      </c>
      <c r="AX2122" s="98">
        <v>1.32379582018667</v>
      </c>
      <c r="AY2122">
        <v>0.106431557726594</v>
      </c>
      <c r="BD2122" s="95">
        <v>45579</v>
      </c>
    </row>
    <row r="2123" spans="1:56">
      <c r="A2123" t="s">
        <v>110</v>
      </c>
      <c r="B2123">
        <v>5910.7250000000004</v>
      </c>
      <c r="C2123">
        <v>0</v>
      </c>
      <c r="D2123">
        <v>12836.164000000001</v>
      </c>
      <c r="E2123" s="95">
        <v>45579</v>
      </c>
      <c r="F2123" t="s">
        <v>2272</v>
      </c>
      <c r="G2123" t="b">
        <v>0</v>
      </c>
      <c r="H2123" t="b">
        <v>0</v>
      </c>
      <c r="I2123" t="b">
        <v>0</v>
      </c>
      <c r="J2123" t="b">
        <v>0</v>
      </c>
      <c r="K2123" t="b">
        <v>0</v>
      </c>
      <c r="L2123">
        <v>5910.7250000000004</v>
      </c>
      <c r="M2123">
        <v>5910.7250000000004</v>
      </c>
      <c r="N2123" t="b">
        <v>0</v>
      </c>
      <c r="O2123">
        <v>5910.7250000000004</v>
      </c>
      <c r="P2123">
        <v>1.00015651967917</v>
      </c>
      <c r="R2123">
        <v>12836.164000000001</v>
      </c>
      <c r="S2123">
        <v>12836.164000000001</v>
      </c>
      <c r="T2123">
        <v>45579</v>
      </c>
      <c r="U2123">
        <v>12836.164000000001</v>
      </c>
      <c r="W2123">
        <v>5.9114414736116498E-2</v>
      </c>
      <c r="X2123">
        <v>6.4756061434702902E-2</v>
      </c>
      <c r="Y2123">
        <v>1.00004900457986</v>
      </c>
      <c r="Z2123">
        <v>1.00004900457986</v>
      </c>
      <c r="AA2123">
        <v>472.49167703932301</v>
      </c>
      <c r="AB2123">
        <v>4.9003379178589302E-5</v>
      </c>
      <c r="AC2123">
        <v>2.4013311709206E-9</v>
      </c>
      <c r="AD2123">
        <v>7.8006493146926106E-2</v>
      </c>
      <c r="AE2123">
        <v>8.9313594163605695E-2</v>
      </c>
      <c r="AF2123">
        <v>8.9313594163605695E-2</v>
      </c>
      <c r="AG2123">
        <v>472.49167703932301</v>
      </c>
      <c r="AH2123">
        <v>469.02576857844599</v>
      </c>
      <c r="AI2123">
        <v>20.46</v>
      </c>
      <c r="AJ2123">
        <v>476.06115510712198</v>
      </c>
      <c r="AK2123">
        <v>461.99038204976898</v>
      </c>
      <c r="AL2123">
        <v>0</v>
      </c>
      <c r="AN2123">
        <v>0</v>
      </c>
      <c r="AO2123">
        <v>0</v>
      </c>
      <c r="AP2123">
        <v>0</v>
      </c>
      <c r="AQ2123">
        <v>0.108239808425277</v>
      </c>
      <c r="AR2123">
        <v>0.108245750561763</v>
      </c>
      <c r="AS2123">
        <v>1.0554694163599001</v>
      </c>
      <c r="AT2123">
        <v>1.0693291899307</v>
      </c>
      <c r="AU2123">
        <v>1.33849037876994</v>
      </c>
      <c r="AV2123">
        <v>499.60234351146198</v>
      </c>
      <c r="AW2123">
        <v>6.3402602135331695E-5</v>
      </c>
      <c r="AX2123" s="98">
        <v>1.33849037876994</v>
      </c>
      <c r="AY2123">
        <v>0.106412139253446</v>
      </c>
      <c r="AZ2123">
        <v>45579</v>
      </c>
      <c r="BA2123">
        <v>499.60234351146198</v>
      </c>
      <c r="BB2123">
        <v>499.60233439465497</v>
      </c>
      <c r="BC2123">
        <v>9.11680712079032E-6</v>
      </c>
      <c r="BD2123" s="95">
        <v>45579</v>
      </c>
    </row>
    <row r="2124" spans="1:56">
      <c r="A2124" t="s">
        <v>104</v>
      </c>
      <c r="B2124">
        <v>5910.9</v>
      </c>
      <c r="C2124">
        <v>0</v>
      </c>
      <c r="D2124">
        <v>12838.112999999999</v>
      </c>
      <c r="E2124" s="95">
        <v>45580</v>
      </c>
      <c r="F2124" t="s">
        <v>2273</v>
      </c>
      <c r="G2124" t="b">
        <v>0</v>
      </c>
      <c r="H2124" t="b">
        <v>0</v>
      </c>
      <c r="I2124" t="b">
        <v>0</v>
      </c>
      <c r="J2124" t="b">
        <v>0</v>
      </c>
      <c r="K2124" t="b">
        <v>0</v>
      </c>
      <c r="L2124">
        <v>5910.9</v>
      </c>
      <c r="M2124">
        <v>5910.9</v>
      </c>
      <c r="N2124" t="b">
        <v>0</v>
      </c>
      <c r="O2124">
        <v>5910.9</v>
      </c>
      <c r="P2124">
        <v>1.00002960719708</v>
      </c>
      <c r="R2124">
        <v>12838.112999999999</v>
      </c>
      <c r="S2124">
        <v>12838.112999999999</v>
      </c>
      <c r="X2124">
        <v>5.9114414736116498E-2</v>
      </c>
      <c r="Y2124">
        <v>0.99998762993144497</v>
      </c>
      <c r="Z2124">
        <v>0.99998762993144497</v>
      </c>
      <c r="AA2124">
        <v>472.48583228488701</v>
      </c>
      <c r="AB2124">
        <v>-1.23701450646302E-5</v>
      </c>
      <c r="AC2124">
        <v>1.5302048891999501E-10</v>
      </c>
      <c r="AD2124">
        <v>7.5630208186842102E-2</v>
      </c>
      <c r="AE2124">
        <v>8.7963734897927595E-2</v>
      </c>
      <c r="AF2124">
        <v>8.7963734897927595E-2</v>
      </c>
      <c r="AH2124">
        <v>472.49167703932301</v>
      </c>
      <c r="AI2124">
        <v>19.7</v>
      </c>
      <c r="AJ2124">
        <v>479.579052194913</v>
      </c>
      <c r="AK2124">
        <v>465.40430188373301</v>
      </c>
      <c r="AL2124">
        <v>1.0058421516754E-3</v>
      </c>
      <c r="AM2124">
        <v>8.4049823633150001E-4</v>
      </c>
      <c r="AN2124">
        <v>4.5778952142632003E-3</v>
      </c>
      <c r="AO2124">
        <v>-4.0609344454627999E-3</v>
      </c>
      <c r="AP2124">
        <v>5.1696076880030002E-4</v>
      </c>
      <c r="AR2124">
        <v>0.108239808425277</v>
      </c>
      <c r="AS2124">
        <v>1.0555154940547899</v>
      </c>
      <c r="AT2124">
        <v>1.06947530974203</v>
      </c>
      <c r="AU2124">
        <v>1.3590795774487301</v>
      </c>
      <c r="AV2124">
        <v>499.58610392404597</v>
      </c>
      <c r="AW2124">
        <v>-3.2505026501983199E-5</v>
      </c>
      <c r="AX2124" s="98">
        <v>1.3590795774487301</v>
      </c>
      <c r="AY2124">
        <v>0.10634354312421899</v>
      </c>
      <c r="BD2124" s="95">
        <v>45580</v>
      </c>
    </row>
    <row r="2125" spans="1:56">
      <c r="A2125" t="s">
        <v>105</v>
      </c>
      <c r="B2125">
        <v>5886.85</v>
      </c>
      <c r="C2125">
        <v>0</v>
      </c>
      <c r="D2125">
        <v>12785.81</v>
      </c>
      <c r="E2125" s="95">
        <v>45580</v>
      </c>
      <c r="F2125" t="s">
        <v>2274</v>
      </c>
      <c r="G2125" t="b">
        <v>0</v>
      </c>
      <c r="H2125" t="b">
        <v>0</v>
      </c>
      <c r="I2125" t="b">
        <v>0</v>
      </c>
      <c r="J2125" t="b">
        <v>0</v>
      </c>
      <c r="K2125" t="b">
        <v>0</v>
      </c>
      <c r="L2125">
        <v>5886.85</v>
      </c>
      <c r="M2125">
        <v>5886.85</v>
      </c>
      <c r="N2125" t="b">
        <v>0</v>
      </c>
      <c r="O2125">
        <v>5886.85</v>
      </c>
      <c r="P2125">
        <v>0.99593124566478797</v>
      </c>
      <c r="R2125">
        <v>12785.81</v>
      </c>
      <c r="S2125">
        <v>12785.81</v>
      </c>
      <c r="X2125">
        <v>5.9114414736116498E-2</v>
      </c>
      <c r="Y2125">
        <v>0.99592595890065705</v>
      </c>
      <c r="Z2125">
        <v>0.99592595890065705</v>
      </c>
      <c r="AA2125">
        <v>470.56090558530099</v>
      </c>
      <c r="AB2125">
        <v>-4.0823626139333997E-3</v>
      </c>
      <c r="AC2125">
        <v>1.6665684511641698E-5</v>
      </c>
      <c r="AD2125">
        <v>8.4502241009775297E-2</v>
      </c>
      <c r="AE2125">
        <v>9.1582957594921494E-2</v>
      </c>
      <c r="AF2125">
        <v>9.1582957594921494E-2</v>
      </c>
      <c r="AH2125">
        <v>472.49167703932301</v>
      </c>
      <c r="AI2125">
        <v>19.7</v>
      </c>
      <c r="AJ2125">
        <v>479.579052194913</v>
      </c>
      <c r="AK2125">
        <v>465.40430188373301</v>
      </c>
      <c r="AL2125">
        <v>8.4049823633150001E-4</v>
      </c>
      <c r="AM2125">
        <v>6.7515432098759996E-4</v>
      </c>
      <c r="AN2125">
        <v>1.052800173056E-4</v>
      </c>
      <c r="AO2125">
        <v>-1.55732560360367E-2</v>
      </c>
      <c r="AP2125">
        <v>-1.5467976018731001E-2</v>
      </c>
      <c r="AR2125">
        <v>0.108239808425277</v>
      </c>
      <c r="AS2125">
        <v>1.0555154940547899</v>
      </c>
      <c r="AT2125">
        <v>1.069991107706</v>
      </c>
      <c r="AU2125">
        <v>1.3799355149841399</v>
      </c>
      <c r="AV2125">
        <v>496.81888068273201</v>
      </c>
      <c r="AW2125">
        <v>-5.5390316495563998E-3</v>
      </c>
      <c r="AX2125" s="98">
        <v>1.3799355149841399</v>
      </c>
      <c r="AY2125">
        <v>0.108105429497886</v>
      </c>
      <c r="BD2125" s="95">
        <v>45580</v>
      </c>
    </row>
    <row r="2126" spans="1:56">
      <c r="A2126" t="s">
        <v>106</v>
      </c>
      <c r="B2126">
        <v>5882.5749999999998</v>
      </c>
      <c r="C2126">
        <v>0</v>
      </c>
      <c r="D2126">
        <v>12776.496999999999</v>
      </c>
      <c r="E2126" s="95">
        <v>45580</v>
      </c>
      <c r="F2126" t="s">
        <v>2275</v>
      </c>
      <c r="G2126" t="b">
        <v>0</v>
      </c>
      <c r="H2126" t="b">
        <v>0</v>
      </c>
      <c r="I2126" t="b">
        <v>0</v>
      </c>
      <c r="J2126" t="b">
        <v>0</v>
      </c>
      <c r="K2126" t="b">
        <v>0</v>
      </c>
      <c r="L2126">
        <v>5882.5749999999998</v>
      </c>
      <c r="M2126">
        <v>5882.5749999999998</v>
      </c>
      <c r="N2126" t="b">
        <v>0</v>
      </c>
      <c r="O2126">
        <v>5882.5749999999998</v>
      </c>
      <c r="P2126">
        <v>0.999273805175942</v>
      </c>
      <c r="R2126">
        <v>12776.496999999999</v>
      </c>
      <c r="S2126">
        <v>12776.496999999999</v>
      </c>
      <c r="X2126">
        <v>5.9114414736116498E-2</v>
      </c>
      <c r="Y2126">
        <v>0.99927161439126599</v>
      </c>
      <c r="Z2126">
        <v>0.99927161439126599</v>
      </c>
      <c r="AA2126">
        <v>470.21815579363999</v>
      </c>
      <c r="AB2126">
        <v>-7.2865101041520003E-4</v>
      </c>
      <c r="AC2126">
        <v>5.3093229497922505E-7</v>
      </c>
      <c r="AD2126">
        <v>8.2270194394047105E-2</v>
      </c>
      <c r="AE2126">
        <v>9.0354368545347494E-2</v>
      </c>
      <c r="AF2126">
        <v>9.0354368545347494E-2</v>
      </c>
      <c r="AH2126">
        <v>472.49167703932301</v>
      </c>
      <c r="AI2126">
        <v>19.7</v>
      </c>
      <c r="AJ2126">
        <v>479.579052194913</v>
      </c>
      <c r="AK2126">
        <v>465.40430188373301</v>
      </c>
      <c r="AL2126">
        <v>6.7515432098759996E-4</v>
      </c>
      <c r="AM2126">
        <v>5.0981040564370003E-4</v>
      </c>
      <c r="AN2126">
        <v>4.7254233800708003E-6</v>
      </c>
      <c r="AO2126">
        <v>-1.0288705465794299E-2</v>
      </c>
      <c r="AP2126">
        <v>-1.02839800424142E-2</v>
      </c>
      <c r="AR2126">
        <v>0.108239808425277</v>
      </c>
      <c r="AS2126">
        <v>1.0555154940547899</v>
      </c>
      <c r="AT2126">
        <v>1.05655631051248</v>
      </c>
      <c r="AU2126">
        <v>1.2988944592303799</v>
      </c>
      <c r="AV2126">
        <v>496.31548924811801</v>
      </c>
      <c r="AW2126">
        <v>-1.0132292756700001E-3</v>
      </c>
      <c r="AX2126" s="98">
        <v>1.2988944592303799</v>
      </c>
      <c r="AY2126">
        <v>0.108183808479483</v>
      </c>
      <c r="BD2126" s="95">
        <v>45580</v>
      </c>
    </row>
    <row r="2127" spans="1:56">
      <c r="A2127" t="s">
        <v>107</v>
      </c>
      <c r="B2127">
        <v>5883.125</v>
      </c>
      <c r="C2127">
        <v>0</v>
      </c>
      <c r="D2127">
        <v>12777.683999999999</v>
      </c>
      <c r="E2127" s="95">
        <v>45580</v>
      </c>
      <c r="F2127" t="s">
        <v>2276</v>
      </c>
      <c r="G2127" t="b">
        <v>0</v>
      </c>
      <c r="H2127" t="b">
        <v>0</v>
      </c>
      <c r="I2127" t="b">
        <v>0</v>
      </c>
      <c r="J2127" t="b">
        <v>0</v>
      </c>
      <c r="K2127" t="b">
        <v>0</v>
      </c>
      <c r="L2127">
        <v>5883.125</v>
      </c>
      <c r="M2127">
        <v>5883.125</v>
      </c>
      <c r="N2127" t="b">
        <v>0</v>
      </c>
      <c r="O2127">
        <v>5883.125</v>
      </c>
      <c r="P2127">
        <v>1.0000934964704999</v>
      </c>
      <c r="R2127">
        <v>12777.683999999999</v>
      </c>
      <c r="S2127">
        <v>12777.683999999999</v>
      </c>
      <c r="X2127">
        <v>5.9114414736116498E-2</v>
      </c>
      <c r="Y2127">
        <v>1.00009290496448</v>
      </c>
      <c r="Z2127">
        <v>1.00009290496448</v>
      </c>
      <c r="AA2127">
        <v>470.26184139470303</v>
      </c>
      <c r="AB2127">
        <v>9.29006490839536E-5</v>
      </c>
      <c r="AC2127">
        <v>8.6305306002198999E-9</v>
      </c>
      <c r="AD2127">
        <v>7.9769638634351103E-2</v>
      </c>
      <c r="AE2127">
        <v>8.8991298931137094E-2</v>
      </c>
      <c r="AF2127">
        <v>8.8991298931137094E-2</v>
      </c>
      <c r="AH2127">
        <v>472.49167703932301</v>
      </c>
      <c r="AI2127">
        <v>19.7</v>
      </c>
      <c r="AJ2127">
        <v>479.579052194913</v>
      </c>
      <c r="AK2127">
        <v>465.40430188373301</v>
      </c>
      <c r="AL2127">
        <v>5.0981040564370003E-4</v>
      </c>
      <c r="AM2127">
        <v>3.4446649029979998E-4</v>
      </c>
      <c r="AN2127">
        <v>4.0692464438690897E-8</v>
      </c>
      <c r="AO2127">
        <v>-2.2441052276629E-3</v>
      </c>
      <c r="AP2127">
        <v>-2.2440645351985001E-3</v>
      </c>
      <c r="AR2127">
        <v>0.108239808425277</v>
      </c>
      <c r="AS2127">
        <v>1.0555154940547899</v>
      </c>
      <c r="AT2127">
        <v>1.0559495169978299</v>
      </c>
      <c r="AU2127">
        <v>1.3299903583281201</v>
      </c>
      <c r="AV2127">
        <v>496.37383815857601</v>
      </c>
      <c r="AW2127">
        <v>1.175641536921E-4</v>
      </c>
      <c r="AX2127" s="98">
        <v>1.3299903583281201</v>
      </c>
      <c r="AY2127">
        <v>0.108174180298638</v>
      </c>
      <c r="BD2127" s="95">
        <v>45580</v>
      </c>
    </row>
    <row r="2128" spans="1:56">
      <c r="A2128" t="s">
        <v>108</v>
      </c>
      <c r="B2128">
        <v>5879.875</v>
      </c>
      <c r="C2128">
        <v>0</v>
      </c>
      <c r="D2128">
        <v>12771.004000000001</v>
      </c>
      <c r="E2128" s="95">
        <v>45580</v>
      </c>
      <c r="F2128" t="s">
        <v>2277</v>
      </c>
      <c r="G2128" t="b">
        <v>0</v>
      </c>
      <c r="H2128" t="b">
        <v>0</v>
      </c>
      <c r="I2128" t="b">
        <v>0</v>
      </c>
      <c r="J2128" t="b">
        <v>0</v>
      </c>
      <c r="K2128" t="b">
        <v>0</v>
      </c>
      <c r="L2128">
        <v>5879.875</v>
      </c>
      <c r="M2128">
        <v>5879.875</v>
      </c>
      <c r="N2128" t="b">
        <v>0</v>
      </c>
      <c r="O2128">
        <v>5879.875</v>
      </c>
      <c r="P2128">
        <v>0.99944757250610805</v>
      </c>
      <c r="R2128">
        <v>12771.004000000001</v>
      </c>
      <c r="S2128">
        <v>12771.004000000001</v>
      </c>
      <c r="X2128">
        <v>5.9114414736116498E-2</v>
      </c>
      <c r="Y2128">
        <v>0.99947721355450603</v>
      </c>
      <c r="Z2128">
        <v>0.99947721355450603</v>
      </c>
      <c r="AA2128">
        <v>470.01599487818902</v>
      </c>
      <c r="AB2128">
        <v>-5.2292314597269997E-4</v>
      </c>
      <c r="AC2128">
        <v>2.73448616594014E-7</v>
      </c>
      <c r="AD2128">
        <v>7.7526417011003296E-2</v>
      </c>
      <c r="AE2128">
        <v>8.7728778902237195E-2</v>
      </c>
      <c r="AF2128">
        <v>8.7728778902237195E-2</v>
      </c>
      <c r="AH2128">
        <v>472.49167703932301</v>
      </c>
      <c r="AI2128">
        <v>19.7</v>
      </c>
      <c r="AJ2128">
        <v>479.579052194913</v>
      </c>
      <c r="AK2128">
        <v>465.40430188373301</v>
      </c>
      <c r="AL2128">
        <v>3.4446649029979998E-4</v>
      </c>
      <c r="AM2128">
        <v>1.7912257495590001E-4</v>
      </c>
      <c r="AN2128">
        <v>1.10205469889744E-14</v>
      </c>
      <c r="AO2128">
        <v>-9.1609955610638604E-5</v>
      </c>
      <c r="AP2128">
        <v>-9.1609955599618095E-5</v>
      </c>
      <c r="AR2128">
        <v>0.108239808425277</v>
      </c>
      <c r="AS2128">
        <v>1.0555154940547899</v>
      </c>
      <c r="AT2128">
        <v>1.0560240988227201</v>
      </c>
      <c r="AU2128">
        <v>1.36400168639217</v>
      </c>
      <c r="AV2128">
        <v>496.02702073295302</v>
      </c>
      <c r="AW2128">
        <v>-6.9870206477720004E-4</v>
      </c>
      <c r="AX2128" s="98">
        <v>1.36400168639217</v>
      </c>
      <c r="AY2128">
        <v>0.108115550887339</v>
      </c>
      <c r="BD2128" s="95">
        <v>45580</v>
      </c>
    </row>
    <row r="2129" spans="1:56">
      <c r="A2129" t="s">
        <v>109</v>
      </c>
      <c r="B2129">
        <v>5868.25</v>
      </c>
      <c r="C2129">
        <v>0</v>
      </c>
      <c r="D2129">
        <v>12746.294</v>
      </c>
      <c r="E2129" s="95">
        <v>45580</v>
      </c>
      <c r="F2129" t="s">
        <v>2278</v>
      </c>
      <c r="G2129" t="b">
        <v>0</v>
      </c>
      <c r="H2129" t="b">
        <v>0</v>
      </c>
      <c r="I2129" t="b">
        <v>0</v>
      </c>
      <c r="J2129" t="b">
        <v>0</v>
      </c>
      <c r="K2129" t="b">
        <v>0</v>
      </c>
      <c r="L2129">
        <v>5868.25</v>
      </c>
      <c r="M2129">
        <v>5868.25</v>
      </c>
      <c r="N2129" t="b">
        <v>0</v>
      </c>
      <c r="O2129">
        <v>5868.25</v>
      </c>
      <c r="P2129">
        <v>0.99802291715385105</v>
      </c>
      <c r="R2129">
        <v>12746.294</v>
      </c>
      <c r="S2129">
        <v>12746.294</v>
      </c>
      <c r="X2129">
        <v>5.9114414736116498E-2</v>
      </c>
      <c r="Y2129">
        <v>0.99806514820604497</v>
      </c>
      <c r="Z2129">
        <v>0.99806514820604497</v>
      </c>
      <c r="AA2129">
        <v>469.106583587312</v>
      </c>
      <c r="AB2129">
        <v>-1.9367260376662E-3</v>
      </c>
      <c r="AC2129">
        <v>3.7509077449745399E-6</v>
      </c>
      <c r="AD2129">
        <v>7.7760662871520295E-2</v>
      </c>
      <c r="AE2129">
        <v>8.7543969101882405E-2</v>
      </c>
      <c r="AF2129">
        <v>8.7543969101882405E-2</v>
      </c>
      <c r="AH2129">
        <v>472.49167703932301</v>
      </c>
      <c r="AI2129">
        <v>19.7</v>
      </c>
      <c r="AJ2129">
        <v>479.579052194913</v>
      </c>
      <c r="AK2129">
        <v>465.40430188373301</v>
      </c>
      <c r="AL2129">
        <v>1.7912257495590001E-4</v>
      </c>
      <c r="AM2129">
        <v>0</v>
      </c>
      <c r="AN2129">
        <v>0</v>
      </c>
      <c r="AO2129">
        <v>0</v>
      </c>
      <c r="AP2129">
        <v>0</v>
      </c>
      <c r="AR2129">
        <v>0.108239808425277</v>
      </c>
      <c r="AS2129">
        <v>1.0555154940547899</v>
      </c>
      <c r="AT2129">
        <v>1.0564779971738301</v>
      </c>
      <c r="AU2129">
        <v>1.38363127054998</v>
      </c>
      <c r="AV2129">
        <v>494.71696175051397</v>
      </c>
      <c r="AW2129">
        <v>-2.6411040682886998E-3</v>
      </c>
      <c r="AX2129" s="98">
        <v>1.38363127054998</v>
      </c>
      <c r="AY2129">
        <v>0.108557259271565</v>
      </c>
      <c r="BD2129" s="95">
        <v>45580</v>
      </c>
    </row>
    <row r="2130" spans="1:56">
      <c r="A2130" t="s">
        <v>110</v>
      </c>
      <c r="B2130">
        <v>5860.8249999999998</v>
      </c>
      <c r="C2130">
        <v>0</v>
      </c>
      <c r="D2130">
        <v>12729.785</v>
      </c>
      <c r="E2130" s="95">
        <v>45580</v>
      </c>
      <c r="F2130" t="s">
        <v>2279</v>
      </c>
      <c r="G2130" t="b">
        <v>0</v>
      </c>
      <c r="H2130" t="b">
        <v>0</v>
      </c>
      <c r="I2130" t="b">
        <v>0</v>
      </c>
      <c r="J2130" t="b">
        <v>0</v>
      </c>
      <c r="K2130" t="b">
        <v>0</v>
      </c>
      <c r="L2130">
        <v>5860.8249999999998</v>
      </c>
      <c r="M2130">
        <v>5860.8249999999998</v>
      </c>
      <c r="N2130" t="b">
        <v>0</v>
      </c>
      <c r="O2130">
        <v>5860.8249999999998</v>
      </c>
      <c r="P2130">
        <v>0.99873471648276702</v>
      </c>
      <c r="R2130">
        <v>12729.785</v>
      </c>
      <c r="S2130">
        <v>12729.785</v>
      </c>
      <c r="T2130">
        <v>45580</v>
      </c>
      <c r="U2130">
        <v>12729.785</v>
      </c>
      <c r="W2130">
        <v>5.9267401252574403E-2</v>
      </c>
      <c r="X2130">
        <v>5.9114414736116498E-2</v>
      </c>
      <c r="Y2130">
        <v>0.99870479999912098</v>
      </c>
      <c r="Z2130">
        <v>0.99870479999912098</v>
      </c>
      <c r="AA2130">
        <v>468.49899673983703</v>
      </c>
      <c r="AB2130">
        <v>-1.2960394973553001E-3</v>
      </c>
      <c r="AC2130">
        <v>1.67971837870507E-6</v>
      </c>
      <c r="AD2130">
        <v>7.6561732229667404E-2</v>
      </c>
      <c r="AE2130">
        <v>8.6734761352810996E-2</v>
      </c>
      <c r="AF2130">
        <v>8.6734761352810996E-2</v>
      </c>
      <c r="AG2130">
        <v>468.49899673983703</v>
      </c>
      <c r="AH2130">
        <v>472.49167703932301</v>
      </c>
      <c r="AI2130">
        <v>19.7</v>
      </c>
      <c r="AJ2130">
        <v>479.579052194913</v>
      </c>
      <c r="AK2130">
        <v>465.40430188373301</v>
      </c>
      <c r="AL2130">
        <v>0</v>
      </c>
      <c r="AN2130">
        <v>0</v>
      </c>
      <c r="AO2130">
        <v>0</v>
      </c>
      <c r="AP2130">
        <v>0</v>
      </c>
      <c r="AQ2130">
        <v>0.109743366540794</v>
      </c>
      <c r="AR2130">
        <v>0.108239808425277</v>
      </c>
      <c r="AS2130">
        <v>1.0555154940547899</v>
      </c>
      <c r="AT2130">
        <v>1.05304747995671</v>
      </c>
      <c r="AU2130">
        <v>1.3833101404630901</v>
      </c>
      <c r="AV2130">
        <v>493.83037387532897</v>
      </c>
      <c r="AW2130">
        <v>-1.7921113358407E-3</v>
      </c>
      <c r="AX2130" s="98">
        <v>1.3833101404630901</v>
      </c>
      <c r="AY2130">
        <v>0.108752746938951</v>
      </c>
      <c r="AZ2130">
        <v>45580</v>
      </c>
      <c r="BA2130">
        <v>493.83037387532897</v>
      </c>
      <c r="BB2130">
        <v>493.83036500053601</v>
      </c>
      <c r="BC2130">
        <v>8.8747926838550399E-6</v>
      </c>
      <c r="BD2130" s="95">
        <v>45580</v>
      </c>
    </row>
    <row r="2131" spans="1:56">
      <c r="A2131" t="s">
        <v>104</v>
      </c>
      <c r="B2131">
        <v>5855.2749999999996</v>
      </c>
      <c r="C2131">
        <v>0</v>
      </c>
      <c r="D2131">
        <v>12721.72</v>
      </c>
      <c r="E2131" s="95">
        <v>45581</v>
      </c>
      <c r="F2131" t="s">
        <v>2280</v>
      </c>
      <c r="G2131" t="b">
        <v>0</v>
      </c>
      <c r="H2131" t="b">
        <v>0</v>
      </c>
      <c r="I2131" t="b">
        <v>0</v>
      </c>
      <c r="J2131" t="b">
        <v>0</v>
      </c>
      <c r="K2131" t="b">
        <v>0</v>
      </c>
      <c r="L2131">
        <v>5855.2749999999996</v>
      </c>
      <c r="M2131">
        <v>5855.2749999999996</v>
      </c>
      <c r="N2131" t="b">
        <v>0</v>
      </c>
      <c r="O2131">
        <v>5855.2749999999996</v>
      </c>
      <c r="P2131">
        <v>0.99905303434243398</v>
      </c>
      <c r="R2131">
        <v>12721.72</v>
      </c>
      <c r="S2131">
        <v>12721.72</v>
      </c>
      <c r="X2131">
        <v>5.9267401252574403E-2</v>
      </c>
      <c r="Y2131">
        <v>0.99920181481736303</v>
      </c>
      <c r="Z2131">
        <v>0.99920181481736303</v>
      </c>
      <c r="AA2131">
        <v>468.12504778255999</v>
      </c>
      <c r="AB2131">
        <v>-7.9850390203879999E-4</v>
      </c>
      <c r="AC2131">
        <v>6.37608481571318E-7</v>
      </c>
      <c r="AD2131">
        <v>7.4682537404512195E-2</v>
      </c>
      <c r="AE2131">
        <v>8.5621104308260101E-2</v>
      </c>
      <c r="AF2131">
        <v>8.5621104308260101E-2</v>
      </c>
      <c r="AH2131">
        <v>468.49899673983703</v>
      </c>
      <c r="AI2131">
        <v>20.64</v>
      </c>
      <c r="AJ2131">
        <v>475.52648169093499</v>
      </c>
      <c r="AK2131">
        <v>461.47151178873997</v>
      </c>
      <c r="AL2131">
        <v>1.0058421516754E-3</v>
      </c>
      <c r="AM2131">
        <v>8.4049823633150001E-4</v>
      </c>
      <c r="AN2131">
        <v>4.4145755329535004E-3</v>
      </c>
      <c r="AO2131">
        <v>-8.3033595921099008E-3</v>
      </c>
      <c r="AP2131">
        <v>-3.8887840591562998E-3</v>
      </c>
      <c r="AR2131">
        <v>0.109743366540794</v>
      </c>
      <c r="AS2131">
        <v>1.04370988372401</v>
      </c>
      <c r="AT2131">
        <v>1.0515211785324401</v>
      </c>
      <c r="AU2131">
        <v>1.3838354398651</v>
      </c>
      <c r="AV2131">
        <v>493.27823246723602</v>
      </c>
      <c r="AW2131">
        <v>-1.1180790759374999E-3</v>
      </c>
      <c r="AX2131" s="98">
        <v>1.3838354398651</v>
      </c>
      <c r="AY2131">
        <v>0.108431611745492</v>
      </c>
      <c r="BD2131" s="95">
        <v>45581</v>
      </c>
    </row>
    <row r="2132" spans="1:56">
      <c r="A2132" t="s">
        <v>105</v>
      </c>
      <c r="B2132">
        <v>5863.7749999999996</v>
      </c>
      <c r="C2132">
        <v>0</v>
      </c>
      <c r="D2132">
        <v>12738.519</v>
      </c>
      <c r="E2132" s="95">
        <v>45581</v>
      </c>
      <c r="F2132" t="s">
        <v>2281</v>
      </c>
      <c r="G2132" t="b">
        <v>0</v>
      </c>
      <c r="H2132" t="b">
        <v>0</v>
      </c>
      <c r="I2132" t="b">
        <v>0</v>
      </c>
      <c r="J2132" t="b">
        <v>0</v>
      </c>
      <c r="K2132" t="b">
        <v>0</v>
      </c>
      <c r="L2132">
        <v>5863.7749999999996</v>
      </c>
      <c r="M2132">
        <v>5863.7749999999996</v>
      </c>
      <c r="N2132" t="b">
        <v>0</v>
      </c>
      <c r="O2132">
        <v>5863.7749999999996</v>
      </c>
      <c r="P2132">
        <v>1.0014516824572699</v>
      </c>
      <c r="R2132">
        <v>12738.519</v>
      </c>
      <c r="S2132">
        <v>12738.519</v>
      </c>
      <c r="X2132">
        <v>5.9267401252574403E-2</v>
      </c>
      <c r="Y2132">
        <v>1.0013204975427801</v>
      </c>
      <c r="Z2132">
        <v>1.0013204975427801</v>
      </c>
      <c r="AA2132">
        <v>468.743205757873</v>
      </c>
      <c r="AB2132">
        <v>1.3196264526688E-3</v>
      </c>
      <c r="AC2132">
        <v>1.7414139745833499E-6</v>
      </c>
      <c r="AD2132">
        <v>7.3669150698617902E-2</v>
      </c>
      <c r="AE2132">
        <v>8.4871667389134806E-2</v>
      </c>
      <c r="AF2132">
        <v>8.4871667389134806E-2</v>
      </c>
      <c r="AH2132">
        <v>468.49899673983703</v>
      </c>
      <c r="AI2132">
        <v>20.64</v>
      </c>
      <c r="AJ2132">
        <v>475.52648169093499</v>
      </c>
      <c r="AK2132">
        <v>461.47151178873997</v>
      </c>
      <c r="AL2132">
        <v>8.4049823633150001E-4</v>
      </c>
      <c r="AM2132">
        <v>6.7515432098759996E-4</v>
      </c>
      <c r="AN2132">
        <v>3.7220013725879002E-3</v>
      </c>
      <c r="AO2132">
        <v>-1.7616490919306E-3</v>
      </c>
      <c r="AP2132">
        <v>1.9603522806573002E-3</v>
      </c>
      <c r="AR2132">
        <v>0.109743366540794</v>
      </c>
      <c r="AS2132">
        <v>1.04370988372401</v>
      </c>
      <c r="AT2132">
        <v>1.05402587910373</v>
      </c>
      <c r="AU2132">
        <v>1.4018347181803601</v>
      </c>
      <c r="AV2132">
        <v>494.178737220372</v>
      </c>
      <c r="AW2132">
        <v>1.8255513701295001E-3</v>
      </c>
      <c r="AX2132" s="98">
        <v>1.4018347181803601</v>
      </c>
      <c r="AY2132">
        <v>0.10834042264943</v>
      </c>
      <c r="BD2132" s="95">
        <v>45581</v>
      </c>
    </row>
    <row r="2133" spans="1:56">
      <c r="A2133" t="s">
        <v>106</v>
      </c>
      <c r="B2133">
        <v>5866.9750000000004</v>
      </c>
      <c r="C2133">
        <v>0</v>
      </c>
      <c r="D2133">
        <v>12745.375</v>
      </c>
      <c r="E2133" s="95">
        <v>45581</v>
      </c>
      <c r="F2133" t="s">
        <v>2282</v>
      </c>
      <c r="G2133" t="b">
        <v>0</v>
      </c>
      <c r="H2133" t="b">
        <v>0</v>
      </c>
      <c r="I2133" t="b">
        <v>0</v>
      </c>
      <c r="J2133" t="b">
        <v>0</v>
      </c>
      <c r="K2133" t="b">
        <v>0</v>
      </c>
      <c r="L2133">
        <v>5866.9750000000004</v>
      </c>
      <c r="M2133">
        <v>5866.9750000000004</v>
      </c>
      <c r="N2133" t="b">
        <v>0</v>
      </c>
      <c r="O2133">
        <v>5866.9750000000004</v>
      </c>
      <c r="P2133">
        <v>1.00054572353134</v>
      </c>
      <c r="R2133">
        <v>12745.375</v>
      </c>
      <c r="S2133">
        <v>12745.375</v>
      </c>
      <c r="X2133">
        <v>5.9267401252574403E-2</v>
      </c>
      <c r="Y2133">
        <v>1.0005382101325899</v>
      </c>
      <c r="Z2133">
        <v>1.0005382101325899</v>
      </c>
      <c r="AA2133">
        <v>468.995488100795</v>
      </c>
      <c r="AB2133">
        <v>5.3806534946419999E-4</v>
      </c>
      <c r="AC2133">
        <v>2.8951432029406703E-7</v>
      </c>
      <c r="AD2133">
        <v>7.1639076867560603E-2</v>
      </c>
      <c r="AE2133">
        <v>8.3680493697632599E-2</v>
      </c>
      <c r="AF2133">
        <v>8.3680493697632599E-2</v>
      </c>
      <c r="AH2133">
        <v>468.49899673983703</v>
      </c>
      <c r="AI2133">
        <v>20.64</v>
      </c>
      <c r="AJ2133">
        <v>475.52648169093499</v>
      </c>
      <c r="AK2133">
        <v>461.47151178873997</v>
      </c>
      <c r="AL2133">
        <v>6.7515432098759996E-4</v>
      </c>
      <c r="AM2133">
        <v>5.0981040564370003E-4</v>
      </c>
      <c r="AN2133">
        <v>1.5126013856721001E-3</v>
      </c>
      <c r="AO2133">
        <v>-2.5765535696040001E-4</v>
      </c>
      <c r="AP2133">
        <v>1.2549460287117E-3</v>
      </c>
      <c r="AR2133">
        <v>0.109743366540794</v>
      </c>
      <c r="AS2133">
        <v>1.04370988372401</v>
      </c>
      <c r="AT2133">
        <v>1.0547346782953</v>
      </c>
      <c r="AU2133">
        <v>1.4142132506710601</v>
      </c>
      <c r="AV2133">
        <v>494.550974288443</v>
      </c>
      <c r="AW2133">
        <v>7.5324379629310005E-4</v>
      </c>
      <c r="AX2133" s="98">
        <v>1.4142132506710601</v>
      </c>
      <c r="AY2133">
        <v>0.108089604011038</v>
      </c>
      <c r="BD2133" s="95">
        <v>45581</v>
      </c>
    </row>
    <row r="2134" spans="1:56">
      <c r="A2134" t="s">
        <v>107</v>
      </c>
      <c r="B2134">
        <v>5873.6750000000002</v>
      </c>
      <c r="C2134">
        <v>0</v>
      </c>
      <c r="D2134">
        <v>12759.817999999999</v>
      </c>
      <c r="E2134" s="95">
        <v>45581</v>
      </c>
      <c r="F2134" t="s">
        <v>2283</v>
      </c>
      <c r="G2134" t="b">
        <v>0</v>
      </c>
      <c r="H2134" t="b">
        <v>0</v>
      </c>
      <c r="I2134" t="b">
        <v>0</v>
      </c>
      <c r="J2134" t="b">
        <v>0</v>
      </c>
      <c r="K2134" t="b">
        <v>0</v>
      </c>
      <c r="L2134">
        <v>5873.6750000000002</v>
      </c>
      <c r="M2134">
        <v>5873.6750000000002</v>
      </c>
      <c r="N2134" t="b">
        <v>0</v>
      </c>
      <c r="O2134">
        <v>5873.6750000000002</v>
      </c>
      <c r="P2134">
        <v>1.00114198543542</v>
      </c>
      <c r="R2134">
        <v>12759.817999999999</v>
      </c>
      <c r="S2134">
        <v>12759.817999999999</v>
      </c>
      <c r="X2134">
        <v>5.9267401252574403E-2</v>
      </c>
      <c r="Y2134">
        <v>1.00113319537479</v>
      </c>
      <c r="Z2134">
        <v>1.00113319537479</v>
      </c>
      <c r="AA2134">
        <v>469.52695161870901</v>
      </c>
      <c r="AB2134">
        <v>1.1325537935596001E-3</v>
      </c>
      <c r="AC2134">
        <v>1.2826780953063001E-6</v>
      </c>
      <c r="AD2134">
        <v>7.0427171915229597E-2</v>
      </c>
      <c r="AE2134">
        <v>8.2826515075299104E-2</v>
      </c>
      <c r="AF2134">
        <v>8.2826515075299104E-2</v>
      </c>
      <c r="AH2134">
        <v>468.49899673983703</v>
      </c>
      <c r="AI2134">
        <v>20.64</v>
      </c>
      <c r="AJ2134">
        <v>475.52648169093499</v>
      </c>
      <c r="AK2134">
        <v>461.47151178873997</v>
      </c>
      <c r="AL2134">
        <v>5.0981040564370003E-4</v>
      </c>
      <c r="AM2134">
        <v>3.4446649029979998E-4</v>
      </c>
      <c r="AN2134">
        <v>4.6224760170549998E-4</v>
      </c>
      <c r="AO2134">
        <v>-3.1005643993386998E-6</v>
      </c>
      <c r="AP2134">
        <v>4.5914703730610002E-4</v>
      </c>
      <c r="AR2134">
        <v>0.109743366540794</v>
      </c>
      <c r="AS2134">
        <v>1.04370988372401</v>
      </c>
      <c r="AT2134">
        <v>1.05667873246668</v>
      </c>
      <c r="AU2134">
        <v>1.4343442697883699</v>
      </c>
      <c r="AV2134">
        <v>495.34253616508698</v>
      </c>
      <c r="AW2134">
        <v>1.6005668127192E-3</v>
      </c>
      <c r="AX2134" s="98">
        <v>1.4343442697883699</v>
      </c>
      <c r="AY2134">
        <v>0.106793884067613</v>
      </c>
      <c r="BD2134" s="95">
        <v>45581</v>
      </c>
    </row>
    <row r="2135" spans="1:56">
      <c r="A2135" t="s">
        <v>108</v>
      </c>
      <c r="B2135">
        <v>5878.95</v>
      </c>
      <c r="C2135">
        <v>0</v>
      </c>
      <c r="D2135">
        <v>12771.011</v>
      </c>
      <c r="E2135" s="95">
        <v>45581</v>
      </c>
      <c r="F2135" t="s">
        <v>2284</v>
      </c>
      <c r="G2135" t="b">
        <v>0</v>
      </c>
      <c r="H2135" t="b">
        <v>0</v>
      </c>
      <c r="I2135" t="b">
        <v>0</v>
      </c>
      <c r="J2135" t="b">
        <v>0</v>
      </c>
      <c r="K2135" t="b">
        <v>0</v>
      </c>
      <c r="L2135">
        <v>5878.95</v>
      </c>
      <c r="M2135">
        <v>5878.95</v>
      </c>
      <c r="N2135" t="b">
        <v>0</v>
      </c>
      <c r="O2135">
        <v>5878.95</v>
      </c>
      <c r="P2135">
        <v>1.0008980748849701</v>
      </c>
      <c r="R2135">
        <v>12771.011</v>
      </c>
      <c r="S2135">
        <v>12771.011</v>
      </c>
      <c r="X2135">
        <v>5.9267401252574403E-2</v>
      </c>
      <c r="Y2135">
        <v>1.00087720686925</v>
      </c>
      <c r="Z2135">
        <v>1.00087720686925</v>
      </c>
      <c r="AA2135">
        <v>469.93882388596802</v>
      </c>
      <c r="AB2135">
        <v>8.7682234815920001E-4</v>
      </c>
      <c r="AC2135">
        <v>7.6881743023155199E-7</v>
      </c>
      <c r="AD2135">
        <v>6.8874951819615601E-2</v>
      </c>
      <c r="AE2135">
        <v>8.1823654709020699E-2</v>
      </c>
      <c r="AF2135">
        <v>8.1823654709020699E-2</v>
      </c>
      <c r="AH2135">
        <v>468.49899673983703</v>
      </c>
      <c r="AI2135">
        <v>20.64</v>
      </c>
      <c r="AJ2135">
        <v>475.52648169093499</v>
      </c>
      <c r="AK2135">
        <v>461.47151178873997</v>
      </c>
      <c r="AL2135">
        <v>3.4446649029979998E-4</v>
      </c>
      <c r="AM2135">
        <v>1.7912257495590001E-4</v>
      </c>
      <c r="AN2135">
        <v>9.4484528993922802E-6</v>
      </c>
      <c r="AO2135">
        <v>-2.2984614211907199E-11</v>
      </c>
      <c r="AP2135">
        <v>9.44842991477807E-6</v>
      </c>
      <c r="AR2135">
        <v>0.109743366540794</v>
      </c>
      <c r="AS2135">
        <v>1.04370988372401</v>
      </c>
      <c r="AT2135">
        <v>1.0665941883527399</v>
      </c>
      <c r="AU2135">
        <v>1.4491330043180399</v>
      </c>
      <c r="AV2135">
        <v>495.96505184079899</v>
      </c>
      <c r="AW2135">
        <v>1.2567377728771E-3</v>
      </c>
      <c r="AX2135" s="98">
        <v>1.4491330043180399</v>
      </c>
      <c r="AY2135">
        <v>0.106854390714167</v>
      </c>
      <c r="BD2135" s="95">
        <v>45581</v>
      </c>
    </row>
    <row r="2136" spans="1:56">
      <c r="A2136" t="s">
        <v>109</v>
      </c>
      <c r="B2136">
        <v>5889.1750000000002</v>
      </c>
      <c r="C2136">
        <v>0</v>
      </c>
      <c r="D2136">
        <v>12793.009</v>
      </c>
      <c r="E2136" s="95">
        <v>45581</v>
      </c>
      <c r="F2136" t="s">
        <v>2285</v>
      </c>
      <c r="G2136" t="b">
        <v>0</v>
      </c>
      <c r="H2136" t="b">
        <v>0</v>
      </c>
      <c r="I2136" t="b">
        <v>0</v>
      </c>
      <c r="J2136" t="b">
        <v>0</v>
      </c>
      <c r="K2136" t="b">
        <v>0</v>
      </c>
      <c r="L2136">
        <v>5889.1750000000002</v>
      </c>
      <c r="M2136">
        <v>5889.1750000000002</v>
      </c>
      <c r="N2136" t="b">
        <v>0</v>
      </c>
      <c r="O2136">
        <v>5889.1750000000002</v>
      </c>
      <c r="P2136">
        <v>1.0017392561596801</v>
      </c>
      <c r="R2136">
        <v>12793.009</v>
      </c>
      <c r="S2136">
        <v>12793.009</v>
      </c>
      <c r="X2136">
        <v>5.9267401252574403E-2</v>
      </c>
      <c r="Y2136">
        <v>1.001722494797</v>
      </c>
      <c r="Z2136">
        <v>1.001722494797</v>
      </c>
      <c r="AA2136">
        <v>470.74829106502199</v>
      </c>
      <c r="AB2136">
        <v>1.7210130041854E-3</v>
      </c>
      <c r="AC2136">
        <v>2.9618857605753801E-6</v>
      </c>
      <c r="AD2136">
        <v>6.9084147514204802E-2</v>
      </c>
      <c r="AE2136">
        <v>8.1553664235841997E-2</v>
      </c>
      <c r="AF2136">
        <v>8.1553664235841997E-2</v>
      </c>
      <c r="AH2136">
        <v>468.49899673983703</v>
      </c>
      <c r="AI2136">
        <v>20.64</v>
      </c>
      <c r="AJ2136">
        <v>475.52648169093499</v>
      </c>
      <c r="AK2136">
        <v>461.47151178873997</v>
      </c>
      <c r="AL2136">
        <v>1.7912257495590001E-4</v>
      </c>
      <c r="AM2136">
        <v>0</v>
      </c>
      <c r="AN2136">
        <v>0</v>
      </c>
      <c r="AO2136">
        <v>0</v>
      </c>
      <c r="AP2136">
        <v>0</v>
      </c>
      <c r="AR2136">
        <v>0.109743366540794</v>
      </c>
      <c r="AS2136">
        <v>1.04370988372401</v>
      </c>
      <c r="AT2136">
        <v>1.0661358661418401</v>
      </c>
      <c r="AU2136">
        <v>1.46689410360729</v>
      </c>
      <c r="AV2136">
        <v>497.20216125121698</v>
      </c>
      <c r="AW2136">
        <v>2.4943479501777E-3</v>
      </c>
      <c r="AX2136" s="98">
        <v>1.46689410360729</v>
      </c>
      <c r="AY2136">
        <v>0.10713827483602401</v>
      </c>
      <c r="BD2136" s="95">
        <v>45581</v>
      </c>
    </row>
    <row r="2137" spans="1:56">
      <c r="A2137" t="s">
        <v>110</v>
      </c>
      <c r="B2137">
        <v>5886.4250000000002</v>
      </c>
      <c r="C2137">
        <v>0</v>
      </c>
      <c r="D2137">
        <v>12789.085999999999</v>
      </c>
      <c r="E2137" s="95">
        <v>45581</v>
      </c>
      <c r="F2137" t="s">
        <v>2286</v>
      </c>
      <c r="G2137" t="b">
        <v>0</v>
      </c>
      <c r="H2137" t="b">
        <v>0</v>
      </c>
      <c r="I2137" t="b">
        <v>0</v>
      </c>
      <c r="J2137" t="b">
        <v>0</v>
      </c>
      <c r="K2137" t="b">
        <v>0</v>
      </c>
      <c r="L2137">
        <v>5886.4250000000002</v>
      </c>
      <c r="M2137">
        <v>5886.4250000000002</v>
      </c>
      <c r="N2137" t="b">
        <v>0</v>
      </c>
      <c r="O2137">
        <v>5886.4250000000002</v>
      </c>
      <c r="P2137">
        <v>0.99953304155505596</v>
      </c>
      <c r="R2137">
        <v>12789.085999999999</v>
      </c>
      <c r="S2137">
        <v>12789.085999999999</v>
      </c>
      <c r="T2137">
        <v>45581</v>
      </c>
      <c r="U2137">
        <v>12789.085999999999</v>
      </c>
      <c r="W2137">
        <v>5.5179466869307602E-2</v>
      </c>
      <c r="X2137">
        <v>5.9267401252574403E-2</v>
      </c>
      <c r="Y2137">
        <v>0.99969334814037802</v>
      </c>
      <c r="Z2137">
        <v>0.99969334814037802</v>
      </c>
      <c r="AA2137">
        <v>470.60393522615402</v>
      </c>
      <c r="AB2137">
        <v>-3.066988869169E-4</v>
      </c>
      <c r="AC2137">
        <v>9.40642072360986E-8</v>
      </c>
      <c r="AD2137">
        <v>6.7053844238734103E-2</v>
      </c>
      <c r="AE2137">
        <v>8.0352025634893701E-2</v>
      </c>
      <c r="AF2137">
        <v>8.0352025634893701E-2</v>
      </c>
      <c r="AG2137">
        <v>470.60393522615402</v>
      </c>
      <c r="AH2137">
        <v>468.49899673983703</v>
      </c>
      <c r="AI2137">
        <v>20.64</v>
      </c>
      <c r="AJ2137">
        <v>475.52648169093499</v>
      </c>
      <c r="AK2137">
        <v>461.47151178873997</v>
      </c>
      <c r="AL2137">
        <v>0</v>
      </c>
      <c r="AN2137">
        <v>0</v>
      </c>
      <c r="AO2137">
        <v>0</v>
      </c>
      <c r="AP2137">
        <v>0</v>
      </c>
      <c r="AQ2137">
        <v>0.109236631678584</v>
      </c>
      <c r="AR2137">
        <v>0.109743366540794</v>
      </c>
      <c r="AS2137">
        <v>1.04370988372401</v>
      </c>
      <c r="AT2137">
        <v>1.0639794071503901</v>
      </c>
      <c r="AU2137">
        <v>1.47175038366346</v>
      </c>
      <c r="AV2137">
        <v>496.978265433621</v>
      </c>
      <c r="AW2137">
        <v>-4.5031143274399998E-4</v>
      </c>
      <c r="AX2137" s="98">
        <v>1.47175038366346</v>
      </c>
      <c r="AY2137">
        <v>0.107112155992234</v>
      </c>
      <c r="AZ2137">
        <v>45581</v>
      </c>
      <c r="BA2137">
        <v>496.978265433621</v>
      </c>
      <c r="BB2137">
        <v>496.97825661920001</v>
      </c>
      <c r="BC2137">
        <v>8.8144207097684506E-6</v>
      </c>
      <c r="BD2137" s="95">
        <v>45581</v>
      </c>
    </row>
    <row r="2138" spans="1:56">
      <c r="A2138" t="s">
        <v>104</v>
      </c>
      <c r="B2138">
        <v>5908.1875</v>
      </c>
      <c r="C2138">
        <v>0</v>
      </c>
      <c r="D2138">
        <v>12839.3</v>
      </c>
      <c r="E2138" s="95">
        <v>45582</v>
      </c>
      <c r="F2138" t="s">
        <v>2287</v>
      </c>
      <c r="G2138" t="b">
        <v>0</v>
      </c>
      <c r="H2138" t="b">
        <v>0</v>
      </c>
      <c r="I2138" t="b">
        <v>0</v>
      </c>
      <c r="J2138" t="b">
        <v>0</v>
      </c>
      <c r="K2138" t="b">
        <v>0</v>
      </c>
      <c r="L2138">
        <v>5908.1875</v>
      </c>
      <c r="M2138">
        <v>5908.1875</v>
      </c>
      <c r="N2138" t="b">
        <v>0</v>
      </c>
      <c r="O2138">
        <v>5908.1875</v>
      </c>
      <c r="P2138">
        <v>1.00369706570626</v>
      </c>
      <c r="R2138">
        <v>12839.3</v>
      </c>
      <c r="S2138">
        <v>12839.3</v>
      </c>
      <c r="X2138">
        <v>5.5179466869307602E-2</v>
      </c>
      <c r="Y2138">
        <v>1.00377304025148</v>
      </c>
      <c r="Z2138">
        <v>1.00377304025148</v>
      </c>
      <c r="AA2138">
        <v>472.37954281626997</v>
      </c>
      <c r="AB2138">
        <v>3.7659401887266001E-3</v>
      </c>
      <c r="AC2138">
        <v>1.41823055050664E-5</v>
      </c>
      <c r="AD2138">
        <v>7.5680249472481906E-2</v>
      </c>
      <c r="AE2138">
        <v>8.3745341304754403E-2</v>
      </c>
      <c r="AF2138">
        <v>8.3745341304754403E-2</v>
      </c>
      <c r="AH2138">
        <v>470.60393522615402</v>
      </c>
      <c r="AI2138">
        <v>19.579999999999998</v>
      </c>
      <c r="AJ2138">
        <v>477.66299425454599</v>
      </c>
      <c r="AK2138">
        <v>463.54487619776199</v>
      </c>
      <c r="AL2138">
        <v>1.0058421516754E-3</v>
      </c>
      <c r="AM2138">
        <v>8.4049823633150001E-4</v>
      </c>
      <c r="AN2138">
        <v>2.519819468926E-2</v>
      </c>
      <c r="AO2138">
        <v>-4.361777137195E-4</v>
      </c>
      <c r="AP2138">
        <v>2.47620169755405E-2</v>
      </c>
      <c r="AR2138">
        <v>0.109236631678584</v>
      </c>
      <c r="AS2138">
        <v>1.04772174474229</v>
      </c>
      <c r="AT2138">
        <v>1.0641782345242601</v>
      </c>
      <c r="AU2138">
        <v>1.49950172000444</v>
      </c>
      <c r="AV2138">
        <v>499.72969088368001</v>
      </c>
      <c r="AW2138">
        <v>5.5363094151780999E-3</v>
      </c>
      <c r="AX2138" s="98">
        <v>1.49950172000444</v>
      </c>
      <c r="AY2138">
        <v>0.108697375320988</v>
      </c>
      <c r="BD2138" s="95">
        <v>45582</v>
      </c>
    </row>
    <row r="2139" spans="1:56">
      <c r="A2139" t="s">
        <v>105</v>
      </c>
      <c r="B2139">
        <v>5894.9750000000004</v>
      </c>
      <c r="C2139">
        <v>0</v>
      </c>
      <c r="D2139">
        <v>12809.179</v>
      </c>
      <c r="E2139" s="95">
        <v>45582</v>
      </c>
      <c r="F2139" t="s">
        <v>2288</v>
      </c>
      <c r="G2139" t="b">
        <v>0</v>
      </c>
      <c r="H2139" t="b">
        <v>0</v>
      </c>
      <c r="I2139" t="b">
        <v>0</v>
      </c>
      <c r="J2139" t="b">
        <v>0</v>
      </c>
      <c r="K2139" t="b">
        <v>0</v>
      </c>
      <c r="L2139">
        <v>5894.9750000000004</v>
      </c>
      <c r="M2139">
        <v>5894.9750000000004</v>
      </c>
      <c r="N2139" t="b">
        <v>0</v>
      </c>
      <c r="O2139">
        <v>5894.9750000000004</v>
      </c>
      <c r="P2139">
        <v>0.99776369656514796</v>
      </c>
      <c r="R2139">
        <v>12809.179</v>
      </c>
      <c r="S2139">
        <v>12809.179</v>
      </c>
      <c r="X2139">
        <v>5.5179466869307602E-2</v>
      </c>
      <c r="Y2139">
        <v>0.99765399982865099</v>
      </c>
      <c r="Z2139">
        <v>0.99765399982865099</v>
      </c>
      <c r="AA2139">
        <v>471.27134032788098</v>
      </c>
      <c r="AB2139">
        <v>-2.3487563412445999E-3</v>
      </c>
      <c r="AC2139">
        <v>5.5166563505371801E-6</v>
      </c>
      <c r="AD2139">
        <v>7.7251103932208798E-2</v>
      </c>
      <c r="AE2139">
        <v>8.4230785219020401E-2</v>
      </c>
      <c r="AF2139">
        <v>8.4230785219020401E-2</v>
      </c>
      <c r="AH2139">
        <v>470.60393522615402</v>
      </c>
      <c r="AI2139">
        <v>19.579999999999998</v>
      </c>
      <c r="AJ2139">
        <v>477.66299425454599</v>
      </c>
      <c r="AK2139">
        <v>463.54487619776199</v>
      </c>
      <c r="AL2139">
        <v>8.4049823633150001E-4</v>
      </c>
      <c r="AM2139">
        <v>6.7515432098759996E-4</v>
      </c>
      <c r="AN2139">
        <v>4.0804054633604998E-3</v>
      </c>
      <c r="AO2139">
        <v>-5.7343968572380003E-4</v>
      </c>
      <c r="AP2139">
        <v>3.5069657776366E-3</v>
      </c>
      <c r="AR2139">
        <v>0.109236631678584</v>
      </c>
      <c r="AS2139">
        <v>1.04772174474229</v>
      </c>
      <c r="AT2139">
        <v>1.05195400498645</v>
      </c>
      <c r="AU2139">
        <v>1.4675175806023399</v>
      </c>
      <c r="AV2139">
        <v>497.970127797104</v>
      </c>
      <c r="AW2139">
        <v>-3.5210297060085998E-3</v>
      </c>
      <c r="AX2139" s="98">
        <v>1.4675175806023399</v>
      </c>
      <c r="AY2139">
        <v>0.109470348701972</v>
      </c>
      <c r="BD2139" s="95">
        <v>45582</v>
      </c>
    </row>
    <row r="2140" spans="1:56">
      <c r="A2140" t="s">
        <v>106</v>
      </c>
      <c r="B2140">
        <v>5904.55</v>
      </c>
      <c r="C2140">
        <v>0</v>
      </c>
      <c r="D2140">
        <v>12829.968999999999</v>
      </c>
      <c r="E2140" s="95">
        <v>45582</v>
      </c>
      <c r="F2140" t="s">
        <v>2289</v>
      </c>
      <c r="G2140" t="b">
        <v>0</v>
      </c>
      <c r="H2140" t="b">
        <v>0</v>
      </c>
      <c r="I2140" t="b">
        <v>0</v>
      </c>
      <c r="J2140" t="b">
        <v>0</v>
      </c>
      <c r="K2140" t="b">
        <v>0</v>
      </c>
      <c r="L2140">
        <v>5904.55</v>
      </c>
      <c r="M2140">
        <v>5904.55</v>
      </c>
      <c r="N2140" t="b">
        <v>0</v>
      </c>
      <c r="O2140">
        <v>5904.55</v>
      </c>
      <c r="P2140">
        <v>1.00162426473394</v>
      </c>
      <c r="R2140">
        <v>12829.968999999999</v>
      </c>
      <c r="S2140">
        <v>12829.968999999999</v>
      </c>
      <c r="X2140">
        <v>5.5179466869307602E-2</v>
      </c>
      <c r="Y2140">
        <v>1.0016230548421501</v>
      </c>
      <c r="Z2140">
        <v>1.0016230548421501</v>
      </c>
      <c r="AA2140">
        <v>472.03623955876998</v>
      </c>
      <c r="AB2140">
        <v>1.6217391121218E-3</v>
      </c>
      <c r="AC2140">
        <v>2.63003774778564E-6</v>
      </c>
      <c r="AD2140">
        <v>7.6733514649375098E-2</v>
      </c>
      <c r="AE2140">
        <v>8.3792374479227993E-2</v>
      </c>
      <c r="AF2140">
        <v>8.3792374479227993E-2</v>
      </c>
      <c r="AH2140">
        <v>470.60393522615402</v>
      </c>
      <c r="AI2140">
        <v>19.579999999999998</v>
      </c>
      <c r="AJ2140">
        <v>477.66299425454599</v>
      </c>
      <c r="AK2140">
        <v>463.54487619776199</v>
      </c>
      <c r="AL2140">
        <v>6.7515432098759996E-4</v>
      </c>
      <c r="AM2140">
        <v>5.0981040564370003E-4</v>
      </c>
      <c r="AN2140">
        <v>3.7017258722402001E-3</v>
      </c>
      <c r="AO2140">
        <v>-1.99352660992246E-5</v>
      </c>
      <c r="AP2140">
        <v>3.6817906061410001E-3</v>
      </c>
      <c r="AR2140">
        <v>0.109236631678584</v>
      </c>
      <c r="AS2140">
        <v>1.04772174474229</v>
      </c>
      <c r="AT2140">
        <v>1.04587560679189</v>
      </c>
      <c r="AU2140">
        <v>1.4279303519291899</v>
      </c>
      <c r="AV2140">
        <v>499.15425235446401</v>
      </c>
      <c r="AW2140">
        <v>2.3779027922792E-3</v>
      </c>
      <c r="AX2140" s="98">
        <v>1.4279303519291899</v>
      </c>
      <c r="AY2140">
        <v>0.10944689964960599</v>
      </c>
      <c r="BD2140" s="95">
        <v>45582</v>
      </c>
    </row>
    <row r="2141" spans="1:56">
      <c r="A2141" t="s">
        <v>107</v>
      </c>
      <c r="B2141">
        <v>5907.625</v>
      </c>
      <c r="C2141">
        <v>0</v>
      </c>
      <c r="D2141">
        <v>12836.269</v>
      </c>
      <c r="E2141" s="95">
        <v>45582</v>
      </c>
      <c r="F2141" t="s">
        <v>2290</v>
      </c>
      <c r="G2141" t="b">
        <v>0</v>
      </c>
      <c r="H2141" t="b">
        <v>0</v>
      </c>
      <c r="I2141" t="b">
        <v>0</v>
      </c>
      <c r="J2141" t="b">
        <v>0</v>
      </c>
      <c r="K2141" t="b">
        <v>0</v>
      </c>
      <c r="L2141">
        <v>5907.625</v>
      </c>
      <c r="M2141">
        <v>5907.625</v>
      </c>
      <c r="N2141" t="b">
        <v>0</v>
      </c>
      <c r="O2141">
        <v>5907.625</v>
      </c>
      <c r="P2141">
        <v>1.0005207848184801</v>
      </c>
      <c r="R2141">
        <v>12836.269</v>
      </c>
      <c r="S2141">
        <v>12836.269</v>
      </c>
      <c r="X2141">
        <v>5.5179466869307602E-2</v>
      </c>
      <c r="Y2141">
        <v>1.0004910378193399</v>
      </c>
      <c r="Z2141">
        <v>1.0004910378193399</v>
      </c>
      <c r="AA2141">
        <v>472.26802720449399</v>
      </c>
      <c r="AB2141">
        <v>4.9091729972470003E-4</v>
      </c>
      <c r="AC2141">
        <v>2.4099979516902198E-7</v>
      </c>
      <c r="AD2141">
        <v>7.45671358745916E-2</v>
      </c>
      <c r="AE2141">
        <v>8.2603152902304494E-2</v>
      </c>
      <c r="AF2141">
        <v>8.2603152902304494E-2</v>
      </c>
      <c r="AH2141">
        <v>470.60393522615402</v>
      </c>
      <c r="AI2141">
        <v>19.579999999999998</v>
      </c>
      <c r="AJ2141">
        <v>477.66299425454599</v>
      </c>
      <c r="AK2141">
        <v>463.54487619776199</v>
      </c>
      <c r="AL2141">
        <v>5.0981040564370003E-4</v>
      </c>
      <c r="AM2141">
        <v>3.4446649029979998E-4</v>
      </c>
      <c r="AN2141">
        <v>8.9245245859609996E-4</v>
      </c>
      <c r="AO2141">
        <v>-1.43268662489148E-7</v>
      </c>
      <c r="AP2141">
        <v>8.9230918993359997E-4</v>
      </c>
      <c r="AR2141">
        <v>0.109236631678584</v>
      </c>
      <c r="AS2141">
        <v>1.04772174474229</v>
      </c>
      <c r="AT2141">
        <v>1.0460611568284399</v>
      </c>
      <c r="AU2141">
        <v>1.4356560938023299</v>
      </c>
      <c r="AV2141">
        <v>499.50385761284502</v>
      </c>
      <c r="AW2141">
        <v>7.0039523199789998E-4</v>
      </c>
      <c r="AX2141" s="98">
        <v>1.4356560938023299</v>
      </c>
      <c r="AY2141">
        <v>0.109214983164459</v>
      </c>
      <c r="BD2141" s="95">
        <v>45582</v>
      </c>
    </row>
    <row r="2142" spans="1:56">
      <c r="A2142" t="s">
        <v>108</v>
      </c>
      <c r="B2142">
        <v>5908.75</v>
      </c>
      <c r="C2142">
        <v>0</v>
      </c>
      <c r="D2142">
        <v>12839.178</v>
      </c>
      <c r="E2142" s="95">
        <v>45582</v>
      </c>
      <c r="F2142" t="s">
        <v>2291</v>
      </c>
      <c r="G2142" t="b">
        <v>0</v>
      </c>
      <c r="H2142" t="b">
        <v>0</v>
      </c>
      <c r="I2142" t="b">
        <v>0</v>
      </c>
      <c r="J2142" t="b">
        <v>0</v>
      </c>
      <c r="K2142" t="b">
        <v>0</v>
      </c>
      <c r="L2142">
        <v>5908.75</v>
      </c>
      <c r="M2142">
        <v>5908.75</v>
      </c>
      <c r="N2142" t="b">
        <v>0</v>
      </c>
      <c r="O2142">
        <v>5908.75</v>
      </c>
      <c r="P2142">
        <v>1.00019043185713</v>
      </c>
      <c r="R2142">
        <v>12839.178</v>
      </c>
      <c r="S2142">
        <v>12839.178</v>
      </c>
      <c r="X2142">
        <v>5.5179466869307602E-2</v>
      </c>
      <c r="Y2142">
        <v>1.00022662348381</v>
      </c>
      <c r="Z2142">
        <v>1.00022662348381</v>
      </c>
      <c r="AA2142">
        <v>472.37505423011402</v>
      </c>
      <c r="AB2142">
        <v>2.2659780859479999E-4</v>
      </c>
      <c r="AC2142">
        <v>5.1346566859971498E-8</v>
      </c>
      <c r="AD2142">
        <v>7.2333096214830195E-2</v>
      </c>
      <c r="AE2142">
        <v>8.1371369065769597E-2</v>
      </c>
      <c r="AF2142">
        <v>8.1371369065769597E-2</v>
      </c>
      <c r="AH2142">
        <v>470.60393522615402</v>
      </c>
      <c r="AI2142">
        <v>19.579999999999998</v>
      </c>
      <c r="AJ2142">
        <v>477.66299425454599</v>
      </c>
      <c r="AK2142">
        <v>463.54487619776199</v>
      </c>
      <c r="AL2142">
        <v>3.4446649029979998E-4</v>
      </c>
      <c r="AM2142">
        <v>1.7912257495590001E-4</v>
      </c>
      <c r="AN2142">
        <v>1.08439846355708E-5</v>
      </c>
      <c r="AO2142">
        <v>-2.9620750296999101E-13</v>
      </c>
      <c r="AP2142">
        <v>1.0843984339363301E-5</v>
      </c>
      <c r="AR2142">
        <v>0.109236631678584</v>
      </c>
      <c r="AS2142">
        <v>1.04772174474229</v>
      </c>
      <c r="AT2142">
        <v>1.04789238297892</v>
      </c>
      <c r="AU2142">
        <v>1.45863682452734</v>
      </c>
      <c r="AV2142">
        <v>499.66522498764601</v>
      </c>
      <c r="AW2142">
        <v>3.2305531246889997E-4</v>
      </c>
      <c r="AX2142" s="98">
        <v>1.45863682452734</v>
      </c>
      <c r="AY2142">
        <v>0.109215056959015</v>
      </c>
      <c r="BD2142" s="95">
        <v>45582</v>
      </c>
    </row>
    <row r="2143" spans="1:56">
      <c r="A2143" t="s">
        <v>109</v>
      </c>
      <c r="B2143">
        <v>5893.125</v>
      </c>
      <c r="C2143">
        <v>0</v>
      </c>
      <c r="D2143">
        <v>12804.956</v>
      </c>
      <c r="E2143" s="95">
        <v>45582</v>
      </c>
      <c r="F2143" t="s">
        <v>2292</v>
      </c>
      <c r="G2143" t="b">
        <v>0</v>
      </c>
      <c r="H2143" t="b">
        <v>0</v>
      </c>
      <c r="I2143" t="b">
        <v>0</v>
      </c>
      <c r="J2143" t="b">
        <v>0</v>
      </c>
      <c r="K2143" t="b">
        <v>0</v>
      </c>
      <c r="L2143">
        <v>5893.125</v>
      </c>
      <c r="M2143">
        <v>5893.125</v>
      </c>
      <c r="N2143" t="b">
        <v>0</v>
      </c>
      <c r="O2143">
        <v>5893.125</v>
      </c>
      <c r="P2143">
        <v>0.99735561667019201</v>
      </c>
      <c r="R2143">
        <v>12804.956</v>
      </c>
      <c r="S2143">
        <v>12804.956</v>
      </c>
      <c r="X2143">
        <v>5.5179466869307602E-2</v>
      </c>
      <c r="Y2143">
        <v>0.99733456456480296</v>
      </c>
      <c r="Z2143">
        <v>0.99733456456480296</v>
      </c>
      <c r="AA2143">
        <v>471.11596902186602</v>
      </c>
      <c r="AB2143">
        <v>-2.6689940331081001E-3</v>
      </c>
      <c r="AC2143">
        <v>7.1235291487671204E-6</v>
      </c>
      <c r="AD2143">
        <v>7.53133887476055E-2</v>
      </c>
      <c r="AE2143">
        <v>8.2459916778282696E-2</v>
      </c>
      <c r="AF2143">
        <v>8.2459916778282696E-2</v>
      </c>
      <c r="AH2143">
        <v>470.60393522615402</v>
      </c>
      <c r="AI2143">
        <v>19.579999999999998</v>
      </c>
      <c r="AJ2143">
        <v>477.66299425454599</v>
      </c>
      <c r="AK2143">
        <v>463.54487619776199</v>
      </c>
      <c r="AL2143">
        <v>1.7912257495590001E-4</v>
      </c>
      <c r="AM2143">
        <v>0</v>
      </c>
      <c r="AN2143">
        <v>0</v>
      </c>
      <c r="AO2143">
        <v>0</v>
      </c>
      <c r="AP2143">
        <v>0</v>
      </c>
      <c r="AR2143">
        <v>0.109236631678584</v>
      </c>
      <c r="AS2143">
        <v>1.04772174474229</v>
      </c>
      <c r="AT2143">
        <v>1.0478918014190199</v>
      </c>
      <c r="AU2143">
        <v>1.4807173828914799</v>
      </c>
      <c r="AV2143">
        <v>497.72147213187401</v>
      </c>
      <c r="AW2143">
        <v>-3.8901103350143999E-3</v>
      </c>
      <c r="AX2143" s="98">
        <v>1.4807173828914799</v>
      </c>
      <c r="AY2143">
        <v>0.10970292001170499</v>
      </c>
      <c r="BD2143" s="95">
        <v>45582</v>
      </c>
    </row>
    <row r="2144" spans="1:56">
      <c r="A2144" t="s">
        <v>110</v>
      </c>
      <c r="B2144">
        <v>5886.3</v>
      </c>
      <c r="C2144">
        <v>0</v>
      </c>
      <c r="D2144">
        <v>12789.306</v>
      </c>
      <c r="E2144" s="95">
        <v>45582</v>
      </c>
      <c r="F2144" t="s">
        <v>2293</v>
      </c>
      <c r="G2144" t="b">
        <v>0</v>
      </c>
      <c r="H2144" t="b">
        <v>0</v>
      </c>
      <c r="I2144" t="b">
        <v>0</v>
      </c>
      <c r="J2144" t="b">
        <v>0</v>
      </c>
      <c r="K2144" t="b">
        <v>0</v>
      </c>
      <c r="L2144">
        <v>5886.3</v>
      </c>
      <c r="M2144">
        <v>5886.3</v>
      </c>
      <c r="N2144" t="b">
        <v>0</v>
      </c>
      <c r="O2144">
        <v>5886.3</v>
      </c>
      <c r="P2144">
        <v>0.99884187082405296</v>
      </c>
      <c r="R2144">
        <v>12789.306</v>
      </c>
      <c r="S2144">
        <v>12789.306</v>
      </c>
      <c r="T2144">
        <v>45582</v>
      </c>
      <c r="U2144">
        <v>12789.306</v>
      </c>
      <c r="W2144">
        <v>5.3703050670927899E-2</v>
      </c>
      <c r="X2144">
        <v>5.5179466869307602E-2</v>
      </c>
      <c r="Y2144">
        <v>0.99877781696399404</v>
      </c>
      <c r="Z2144">
        <v>0.99877781696399404</v>
      </c>
      <c r="AA2144">
        <v>470.54017907653599</v>
      </c>
      <c r="AB2144">
        <v>-1.2229305107884999E-3</v>
      </c>
      <c r="AC2144">
        <v>1.4955590342175699E-6</v>
      </c>
      <c r="AD2144">
        <v>7.4095007263314805E-2</v>
      </c>
      <c r="AE2144">
        <v>8.1699410786857399E-2</v>
      </c>
      <c r="AF2144">
        <v>8.1699410786857399E-2</v>
      </c>
      <c r="AG2144">
        <v>470.54017907653599</v>
      </c>
      <c r="AH2144">
        <v>470.60393522615402</v>
      </c>
      <c r="AI2144">
        <v>19.579999999999998</v>
      </c>
      <c r="AJ2144">
        <v>477.66299425454599</v>
      </c>
      <c r="AK2144">
        <v>463.54487619776199</v>
      </c>
      <c r="AL2144">
        <v>0</v>
      </c>
      <c r="AN2144">
        <v>0</v>
      </c>
      <c r="AO2144">
        <v>0</v>
      </c>
      <c r="AP2144">
        <v>0</v>
      </c>
      <c r="AQ2144">
        <v>0.109011234143307</v>
      </c>
      <c r="AR2144">
        <v>0.109236631678584</v>
      </c>
      <c r="AS2144">
        <v>1.04772174474229</v>
      </c>
      <c r="AT2144">
        <v>1.0440313512774899</v>
      </c>
      <c r="AU2144">
        <v>1.4560238487717301</v>
      </c>
      <c r="AV2144">
        <v>496.81951271776501</v>
      </c>
      <c r="AW2144">
        <v>-1.8121770199006999E-3</v>
      </c>
      <c r="AX2144" s="98">
        <v>1.4560238487717301</v>
      </c>
      <c r="AY2144">
        <v>0.10795776750569</v>
      </c>
      <c r="AZ2144">
        <v>45582</v>
      </c>
      <c r="BA2144">
        <v>496.81951271776501</v>
      </c>
      <c r="BB2144">
        <v>496.81950405075003</v>
      </c>
      <c r="BC2144">
        <v>8.6670152654733101E-6</v>
      </c>
      <c r="BD2144" s="95">
        <v>45582</v>
      </c>
    </row>
    <row r="2145" spans="1:56">
      <c r="A2145" t="s">
        <v>104</v>
      </c>
      <c r="B2145">
        <v>5894.45</v>
      </c>
      <c r="C2145">
        <v>0</v>
      </c>
      <c r="D2145">
        <v>12813.548000000001</v>
      </c>
      <c r="E2145" s="95">
        <v>45583</v>
      </c>
      <c r="F2145" t="s">
        <v>2294</v>
      </c>
      <c r="G2145" t="b">
        <v>0</v>
      </c>
      <c r="H2145" t="b">
        <v>0</v>
      </c>
      <c r="I2145" t="b">
        <v>0</v>
      </c>
      <c r="J2145" t="b">
        <v>0</v>
      </c>
      <c r="K2145" t="b">
        <v>0</v>
      </c>
      <c r="L2145">
        <v>5894.45</v>
      </c>
      <c r="M2145">
        <v>5894.45</v>
      </c>
      <c r="N2145" t="b">
        <v>0</v>
      </c>
      <c r="O2145">
        <v>5894.45</v>
      </c>
      <c r="P2145">
        <v>1.0013845709528899</v>
      </c>
      <c r="R2145">
        <v>12813.548000000001</v>
      </c>
      <c r="S2145">
        <v>12813.548000000001</v>
      </c>
      <c r="X2145">
        <v>5.3703050670927899E-2</v>
      </c>
      <c r="Y2145">
        <v>1.0017463147318</v>
      </c>
      <c r="Z2145">
        <v>1.0017463147318</v>
      </c>
      <c r="AA2145">
        <v>471.36189032316202</v>
      </c>
      <c r="AB2145">
        <v>1.7447916971048E-3</v>
      </c>
      <c r="AC2145">
        <v>3.0442980662861199E-6</v>
      </c>
      <c r="AD2145">
        <v>7.4046434097837205E-2</v>
      </c>
      <c r="AE2145">
        <v>8.1459524703376099E-2</v>
      </c>
      <c r="AF2145">
        <v>8.1459524703376099E-2</v>
      </c>
      <c r="AH2145">
        <v>470.54017907653599</v>
      </c>
      <c r="AI2145">
        <v>19.11</v>
      </c>
      <c r="AJ2145">
        <v>477.598281762684</v>
      </c>
      <c r="AK2145">
        <v>463.48207639038799</v>
      </c>
      <c r="AL2145">
        <v>1.0058421516754E-3</v>
      </c>
      <c r="AM2145">
        <v>8.4049823633150001E-4</v>
      </c>
      <c r="AN2145">
        <v>8.9023419674685994E-3</v>
      </c>
      <c r="AO2145">
        <v>-1.1608026842406E-3</v>
      </c>
      <c r="AP2145">
        <v>7.7415392832278999E-3</v>
      </c>
      <c r="AR2145">
        <v>0.109011234143307</v>
      </c>
      <c r="AS2145">
        <v>1.0494953627758099</v>
      </c>
      <c r="AT2145">
        <v>1.0576973396941201</v>
      </c>
      <c r="AU2145">
        <v>1.47726850850965</v>
      </c>
      <c r="AV2145">
        <v>498.07480797073498</v>
      </c>
      <c r="AW2145">
        <v>2.5266625421022999E-3</v>
      </c>
      <c r="AX2145" s="98">
        <v>1.47726850850965</v>
      </c>
      <c r="AY2145">
        <v>0.101095584677829</v>
      </c>
      <c r="BD2145" s="95">
        <v>45583</v>
      </c>
    </row>
    <row r="2146" spans="1:56">
      <c r="A2146" t="s">
        <v>105</v>
      </c>
      <c r="B2146">
        <v>5898.0249999999996</v>
      </c>
      <c r="C2146">
        <v>0</v>
      </c>
      <c r="D2146">
        <v>12821.873</v>
      </c>
      <c r="E2146" s="95">
        <v>45583</v>
      </c>
      <c r="F2146" t="s">
        <v>2295</v>
      </c>
      <c r="G2146" t="b">
        <v>0</v>
      </c>
      <c r="H2146" t="b">
        <v>0</v>
      </c>
      <c r="I2146" t="b">
        <v>0</v>
      </c>
      <c r="J2146" t="b">
        <v>0</v>
      </c>
      <c r="K2146" t="b">
        <v>0</v>
      </c>
      <c r="L2146">
        <v>5898.0249999999996</v>
      </c>
      <c r="M2146">
        <v>5898.0249999999996</v>
      </c>
      <c r="N2146" t="b">
        <v>0</v>
      </c>
      <c r="O2146">
        <v>5898.0249999999996</v>
      </c>
      <c r="P2146">
        <v>1.00060650272714</v>
      </c>
      <c r="R2146">
        <v>12821.873</v>
      </c>
      <c r="S2146">
        <v>12821.873</v>
      </c>
      <c r="X2146">
        <v>5.3703050670927899E-2</v>
      </c>
      <c r="Y2146">
        <v>1.0006497029550201</v>
      </c>
      <c r="Z2146">
        <v>1.0006497029550201</v>
      </c>
      <c r="AA2146">
        <v>471.66813553619301</v>
      </c>
      <c r="AB2146">
        <v>6.4949198943529995E-4</v>
      </c>
      <c r="AC2146">
        <v>4.2183984434068098E-7</v>
      </c>
      <c r="AD2146">
        <v>7.2100967175025094E-2</v>
      </c>
      <c r="AE2146">
        <v>8.0367333566041907E-2</v>
      </c>
      <c r="AF2146">
        <v>8.0367333566041907E-2</v>
      </c>
      <c r="AH2146">
        <v>470.54017907653599</v>
      </c>
      <c r="AI2146">
        <v>19.11</v>
      </c>
      <c r="AJ2146">
        <v>477.598281762684</v>
      </c>
      <c r="AK2146">
        <v>463.48207639038799</v>
      </c>
      <c r="AL2146">
        <v>8.4049823633150001E-4</v>
      </c>
      <c r="AM2146">
        <v>6.7515432098759996E-4</v>
      </c>
      <c r="AN2146">
        <v>5.9727629687513E-3</v>
      </c>
      <c r="AO2146">
        <v>-2.0903826083650001E-4</v>
      </c>
      <c r="AP2146">
        <v>5.7637247079148001E-3</v>
      </c>
      <c r="AR2146">
        <v>0.109011234143307</v>
      </c>
      <c r="AS2146">
        <v>1.0494953627758099</v>
      </c>
      <c r="AT2146">
        <v>1.10778932293949</v>
      </c>
      <c r="AU2146">
        <v>1.4964350311432399</v>
      </c>
      <c r="AV2146">
        <v>498.55189842039198</v>
      </c>
      <c r="AW2146">
        <v>9.5786906308600005E-4</v>
      </c>
      <c r="AX2146" s="98">
        <v>1.4964350311432399</v>
      </c>
      <c r="AY2146">
        <v>0.100888282226233</v>
      </c>
      <c r="BD2146" s="95">
        <v>45583</v>
      </c>
    </row>
    <row r="2147" spans="1:56">
      <c r="A2147" t="s">
        <v>106</v>
      </c>
      <c r="B2147">
        <v>5901.125</v>
      </c>
      <c r="C2147">
        <v>0</v>
      </c>
      <c r="D2147">
        <v>12827.937</v>
      </c>
      <c r="E2147" s="95">
        <v>45583</v>
      </c>
      <c r="F2147" t="s">
        <v>2296</v>
      </c>
      <c r="G2147" t="b">
        <v>0</v>
      </c>
      <c r="H2147" t="b">
        <v>0</v>
      </c>
      <c r="I2147" t="b">
        <v>0</v>
      </c>
      <c r="J2147" t="b">
        <v>0</v>
      </c>
      <c r="K2147" t="b">
        <v>0</v>
      </c>
      <c r="L2147">
        <v>5901.125</v>
      </c>
      <c r="M2147">
        <v>5901.125</v>
      </c>
      <c r="N2147" t="b">
        <v>0</v>
      </c>
      <c r="O2147">
        <v>5901.125</v>
      </c>
      <c r="P2147">
        <v>1.00052559967107</v>
      </c>
      <c r="R2147">
        <v>12827.937</v>
      </c>
      <c r="S2147">
        <v>12827.937</v>
      </c>
      <c r="X2147">
        <v>5.3703050670927899E-2</v>
      </c>
      <c r="Y2147">
        <v>1.0004729418237099</v>
      </c>
      <c r="Z2147">
        <v>1.0004729418237099</v>
      </c>
      <c r="AA2147">
        <v>471.89120712440001</v>
      </c>
      <c r="AB2147">
        <v>4.7283002197490002E-4</v>
      </c>
      <c r="AC2147">
        <v>2.23568229680823E-7</v>
      </c>
      <c r="AD2147">
        <v>7.0073525392611899E-2</v>
      </c>
      <c r="AE2147">
        <v>7.9227345570167196E-2</v>
      </c>
      <c r="AF2147">
        <v>7.9227345570167196E-2</v>
      </c>
      <c r="AH2147">
        <v>470.54017907653599</v>
      </c>
      <c r="AI2147">
        <v>19.11</v>
      </c>
      <c r="AJ2147">
        <v>477.598281762684</v>
      </c>
      <c r="AK2147">
        <v>463.48207639038799</v>
      </c>
      <c r="AL2147">
        <v>6.7515432098759996E-4</v>
      </c>
      <c r="AM2147">
        <v>5.0981040564370003E-4</v>
      </c>
      <c r="AN2147">
        <v>2.6852926345015998E-3</v>
      </c>
      <c r="AO2147">
        <v>-1.52739718102257E-5</v>
      </c>
      <c r="AP2147">
        <v>2.6700186626914001E-3</v>
      </c>
      <c r="AR2147">
        <v>0.109011234143307</v>
      </c>
      <c r="AS2147">
        <v>1.0494953627758099</v>
      </c>
      <c r="AT2147">
        <v>1.1092174223022</v>
      </c>
      <c r="AU2147">
        <v>1.51677156597761</v>
      </c>
      <c r="AV2147">
        <v>498.903723034763</v>
      </c>
      <c r="AW2147">
        <v>7.0569305920929997E-4</v>
      </c>
      <c r="AX2147" s="98">
        <v>1.51677156597761</v>
      </c>
      <c r="AY2147">
        <v>0.10088157664329001</v>
      </c>
      <c r="BD2147" s="95">
        <v>45583</v>
      </c>
    </row>
    <row r="2148" spans="1:56">
      <c r="A2148" t="s">
        <v>107</v>
      </c>
      <c r="B2148">
        <v>5908.8</v>
      </c>
      <c r="C2148">
        <v>0</v>
      </c>
      <c r="D2148">
        <v>12843.954</v>
      </c>
      <c r="E2148" s="95">
        <v>45583</v>
      </c>
      <c r="F2148" t="s">
        <v>2297</v>
      </c>
      <c r="G2148" t="b">
        <v>0</v>
      </c>
      <c r="H2148" t="b">
        <v>0</v>
      </c>
      <c r="I2148" t="b">
        <v>0</v>
      </c>
      <c r="J2148" t="b">
        <v>0</v>
      </c>
      <c r="K2148" t="b">
        <v>0</v>
      </c>
      <c r="L2148">
        <v>5908.8</v>
      </c>
      <c r="M2148">
        <v>5908.8</v>
      </c>
      <c r="N2148" t="b">
        <v>0</v>
      </c>
      <c r="O2148">
        <v>5908.8</v>
      </c>
      <c r="P2148">
        <v>1.0013005994619599</v>
      </c>
      <c r="R2148">
        <v>12843.954</v>
      </c>
      <c r="S2148">
        <v>12843.954</v>
      </c>
      <c r="X2148">
        <v>5.3703050670927899E-2</v>
      </c>
      <c r="Y2148">
        <v>1.00124860295151</v>
      </c>
      <c r="Z2148">
        <v>1.00124860295151</v>
      </c>
      <c r="AA2148">
        <v>472.48041187840698</v>
      </c>
      <c r="AB2148">
        <v>1.2478240951002001E-3</v>
      </c>
      <c r="AC2148">
        <v>1.55706497231272E-6</v>
      </c>
      <c r="AD2148">
        <v>6.9141020964125596E-2</v>
      </c>
      <c r="AE2148">
        <v>7.85561136758091E-2</v>
      </c>
      <c r="AF2148">
        <v>7.85561136758091E-2</v>
      </c>
      <c r="AH2148">
        <v>470.54017907653599</v>
      </c>
      <c r="AI2148">
        <v>19.11</v>
      </c>
      <c r="AJ2148">
        <v>477.598281762684</v>
      </c>
      <c r="AK2148">
        <v>463.48207639038799</v>
      </c>
      <c r="AL2148">
        <v>5.0981040564370003E-4</v>
      </c>
      <c r="AM2148">
        <v>3.4446649029979998E-4</v>
      </c>
      <c r="AN2148">
        <v>1.1994114580444E-3</v>
      </c>
      <c r="AO2148">
        <v>-2.92720350181241E-8</v>
      </c>
      <c r="AP2148">
        <v>1.1993821860092999E-3</v>
      </c>
      <c r="AR2148">
        <v>0.109011234143307</v>
      </c>
      <c r="AS2148">
        <v>1.0494953627758099</v>
      </c>
      <c r="AT2148">
        <v>1.1092635372204001</v>
      </c>
      <c r="AU2148">
        <v>1.5233624937279799</v>
      </c>
      <c r="AV2148">
        <v>499.84824075880101</v>
      </c>
      <c r="AW2148">
        <v>1.8931863612730001E-3</v>
      </c>
      <c r="AX2148" s="98">
        <v>1.5233624937279799</v>
      </c>
      <c r="AY2148">
        <v>0.10091124581661599</v>
      </c>
      <c r="BD2148" s="95">
        <v>45583</v>
      </c>
    </row>
    <row r="2149" spans="1:56">
      <c r="A2149" t="s">
        <v>108</v>
      </c>
      <c r="B2149">
        <v>5909.2250000000004</v>
      </c>
      <c r="C2149">
        <v>0</v>
      </c>
      <c r="D2149">
        <v>12844.718000000001</v>
      </c>
      <c r="E2149" s="95">
        <v>45583</v>
      </c>
      <c r="F2149" t="s">
        <v>2298</v>
      </c>
      <c r="G2149" t="b">
        <v>0</v>
      </c>
      <c r="H2149" t="b">
        <v>0</v>
      </c>
      <c r="I2149" t="b">
        <v>0</v>
      </c>
      <c r="J2149" t="b">
        <v>0</v>
      </c>
      <c r="K2149" t="b">
        <v>0</v>
      </c>
      <c r="L2149">
        <v>5909.2250000000004</v>
      </c>
      <c r="M2149">
        <v>5909.2250000000004</v>
      </c>
      <c r="N2149" t="b">
        <v>0</v>
      </c>
      <c r="O2149">
        <v>5909.2250000000004</v>
      </c>
      <c r="P2149">
        <v>1.0000719266179201</v>
      </c>
      <c r="R2149">
        <v>12844.718000000001</v>
      </c>
      <c r="S2149">
        <v>12844.718000000001</v>
      </c>
      <c r="X2149">
        <v>5.3703050670927899E-2</v>
      </c>
      <c r="Y2149">
        <v>1.0000594832401299</v>
      </c>
      <c r="Z2149">
        <v>1.0000594832401299</v>
      </c>
      <c r="AA2149">
        <v>472.50851654420399</v>
      </c>
      <c r="AB2149">
        <v>5.9481471072167102E-5</v>
      </c>
      <c r="AC2149">
        <v>3.53804540090905E-9</v>
      </c>
      <c r="AD2149">
        <v>6.7037499952557894E-2</v>
      </c>
      <c r="AE2149">
        <v>7.7370009301627005E-2</v>
      </c>
      <c r="AF2149">
        <v>7.7370009301627005E-2</v>
      </c>
      <c r="AH2149">
        <v>470.54017907653599</v>
      </c>
      <c r="AI2149">
        <v>19.11</v>
      </c>
      <c r="AJ2149">
        <v>477.598281762684</v>
      </c>
      <c r="AK2149">
        <v>463.48207639038799</v>
      </c>
      <c r="AL2149">
        <v>3.4446649029979998E-4</v>
      </c>
      <c r="AM2149">
        <v>1.7912257495590001E-4</v>
      </c>
      <c r="AN2149">
        <v>1.4080529993664401E-5</v>
      </c>
      <c r="AO2149">
        <v>-2.2981616609740699E-14</v>
      </c>
      <c r="AP2149">
        <v>1.4080529970682799E-5</v>
      </c>
      <c r="AR2149">
        <v>0.109011234143307</v>
      </c>
      <c r="AS2149">
        <v>1.0494953627758099</v>
      </c>
      <c r="AT2149">
        <v>1.10905946180089</v>
      </c>
      <c r="AU2149">
        <v>1.53637904259493</v>
      </c>
      <c r="AV2149">
        <v>499.89288364581199</v>
      </c>
      <c r="AW2149">
        <v>8.9312882132652706E-5</v>
      </c>
      <c r="AX2149" s="98">
        <v>1.53637904259493</v>
      </c>
      <c r="AY2149">
        <v>0.10080154187644701</v>
      </c>
      <c r="BD2149" s="95">
        <v>45583</v>
      </c>
    </row>
    <row r="2150" spans="1:56">
      <c r="A2150" t="s">
        <v>109</v>
      </c>
      <c r="B2150">
        <v>5910.4250000000002</v>
      </c>
      <c r="C2150">
        <v>0</v>
      </c>
      <c r="D2150">
        <v>12847.511</v>
      </c>
      <c r="E2150" s="95">
        <v>45583</v>
      </c>
      <c r="F2150" t="s">
        <v>2299</v>
      </c>
      <c r="G2150" t="b">
        <v>0</v>
      </c>
      <c r="H2150" t="b">
        <v>0</v>
      </c>
      <c r="I2150" t="b">
        <v>0</v>
      </c>
      <c r="J2150" t="b">
        <v>0</v>
      </c>
      <c r="K2150" t="b">
        <v>0</v>
      </c>
      <c r="L2150">
        <v>5910.4250000000002</v>
      </c>
      <c r="M2150">
        <v>5910.4250000000002</v>
      </c>
      <c r="N2150" t="b">
        <v>0</v>
      </c>
      <c r="O2150">
        <v>5910.4250000000002</v>
      </c>
      <c r="P2150">
        <v>1.00020307231489</v>
      </c>
      <c r="R2150">
        <v>12847.511</v>
      </c>
      <c r="S2150">
        <v>12847.511</v>
      </c>
      <c r="X2150">
        <v>5.3703050670927899E-2</v>
      </c>
      <c r="Y2150">
        <v>1.0002174434658599</v>
      </c>
      <c r="Z2150">
        <v>1.0002174434658599</v>
      </c>
      <c r="AA2150">
        <v>472.61126043369302</v>
      </c>
      <c r="AB2150">
        <v>2.1741982846260001E-4</v>
      </c>
      <c r="AC2150">
        <v>4.72713818087296E-8</v>
      </c>
      <c r="AD2150">
        <v>6.50337452323521E-2</v>
      </c>
      <c r="AE2150">
        <v>7.6217034780153695E-2</v>
      </c>
      <c r="AF2150">
        <v>7.6217034780153695E-2</v>
      </c>
      <c r="AH2150">
        <v>470.54017907653599</v>
      </c>
      <c r="AI2150">
        <v>19.11</v>
      </c>
      <c r="AJ2150">
        <v>477.598281762684</v>
      </c>
      <c r="AK2150">
        <v>463.48207639038799</v>
      </c>
      <c r="AL2150">
        <v>1.7912257495590001E-4</v>
      </c>
      <c r="AM2150">
        <v>0</v>
      </c>
      <c r="AN2150">
        <v>0</v>
      </c>
      <c r="AO2150">
        <v>0</v>
      </c>
      <c r="AP2150">
        <v>0</v>
      </c>
      <c r="AR2150">
        <v>0.109011234143307</v>
      </c>
      <c r="AS2150">
        <v>1.0494953627758099</v>
      </c>
      <c r="AT2150">
        <v>1.1098135593463201</v>
      </c>
      <c r="AU2150">
        <v>1.5599321727970901</v>
      </c>
      <c r="AV2150">
        <v>500.05870824858903</v>
      </c>
      <c r="AW2150">
        <v>3.317202708865E-4</v>
      </c>
      <c r="AX2150" s="98">
        <v>1.5599321727970901</v>
      </c>
      <c r="AY2150">
        <v>0.10051494942570301</v>
      </c>
      <c r="BD2150" s="95">
        <v>45583</v>
      </c>
    </row>
    <row r="2151" spans="1:56">
      <c r="A2151" t="s">
        <v>110</v>
      </c>
      <c r="B2151">
        <v>5905.3</v>
      </c>
      <c r="C2151">
        <v>0</v>
      </c>
      <c r="D2151">
        <v>12836.987999999999</v>
      </c>
      <c r="E2151" s="95">
        <v>45583</v>
      </c>
      <c r="F2151" t="s">
        <v>2300</v>
      </c>
      <c r="G2151" t="b">
        <v>0</v>
      </c>
      <c r="H2151" t="b">
        <v>0</v>
      </c>
      <c r="I2151" t="b">
        <v>0</v>
      </c>
      <c r="J2151" t="b">
        <v>0</v>
      </c>
      <c r="K2151" t="b">
        <v>0</v>
      </c>
      <c r="L2151">
        <v>5905.3</v>
      </c>
      <c r="M2151">
        <v>5905.3</v>
      </c>
      <c r="N2151" t="b">
        <v>0</v>
      </c>
      <c r="O2151">
        <v>5905.3</v>
      </c>
      <c r="P2151">
        <v>0.99913288807488398</v>
      </c>
      <c r="R2151">
        <v>12836.987999999999</v>
      </c>
      <c r="S2151">
        <v>12836.987999999999</v>
      </c>
      <c r="T2151">
        <v>45583</v>
      </c>
      <c r="U2151">
        <v>12836.987999999999</v>
      </c>
      <c r="W2151">
        <v>5.2223566345781298E-2</v>
      </c>
      <c r="X2151">
        <v>5.3703050670927899E-2</v>
      </c>
      <c r="Y2151">
        <v>0.99918093084333603</v>
      </c>
      <c r="Z2151">
        <v>0.99918093084333603</v>
      </c>
      <c r="AA2151">
        <v>472.22415912717901</v>
      </c>
      <c r="AB2151">
        <v>-8.1940477708239998E-4</v>
      </c>
      <c r="AC2151">
        <v>6.7142418870545797E-7</v>
      </c>
      <c r="AD2151">
        <v>6.3613585608282397E-2</v>
      </c>
      <c r="AE2151">
        <v>7.5301374934492904E-2</v>
      </c>
      <c r="AF2151">
        <v>7.5301374934492904E-2</v>
      </c>
      <c r="AG2151">
        <v>472.22415912717901</v>
      </c>
      <c r="AH2151">
        <v>470.54017907653599</v>
      </c>
      <c r="AI2151">
        <v>19.11</v>
      </c>
      <c r="AJ2151">
        <v>477.598281762684</v>
      </c>
      <c r="AK2151">
        <v>463.48207639038799</v>
      </c>
      <c r="AL2151">
        <v>0</v>
      </c>
      <c r="AN2151">
        <v>0</v>
      </c>
      <c r="AO2151">
        <v>0</v>
      </c>
      <c r="AP2151">
        <v>0</v>
      </c>
      <c r="AQ2151">
        <v>0.109190474325144</v>
      </c>
      <c r="AR2151">
        <v>0.109011234143307</v>
      </c>
      <c r="AS2151">
        <v>1.0494953627758099</v>
      </c>
      <c r="AT2151">
        <v>1.1117773009362</v>
      </c>
      <c r="AU2151">
        <v>1.5835300739178799</v>
      </c>
      <c r="AV2151">
        <v>499.418607039302</v>
      </c>
      <c r="AW2151">
        <v>-1.280052119338E-3</v>
      </c>
      <c r="AX2151" s="98">
        <v>1.5835300739178799</v>
      </c>
      <c r="AY2151">
        <v>0.100285231650362</v>
      </c>
      <c r="AZ2151">
        <v>45583</v>
      </c>
      <c r="BA2151">
        <v>499.418607039302</v>
      </c>
      <c r="BB2151">
        <v>499.41859833138602</v>
      </c>
      <c r="BC2151">
        <v>8.7079163790804092E-6</v>
      </c>
      <c r="BD2151" s="95">
        <v>45583</v>
      </c>
    </row>
    <row r="2152" spans="1:56">
      <c r="A2152" t="s">
        <v>104</v>
      </c>
      <c r="B2152">
        <v>5902.8249999999998</v>
      </c>
      <c r="C2152">
        <v>0</v>
      </c>
      <c r="D2152">
        <v>12834.865</v>
      </c>
      <c r="E2152" s="95">
        <v>45586</v>
      </c>
      <c r="F2152" t="s">
        <v>2301</v>
      </c>
      <c r="G2152" t="b">
        <v>0</v>
      </c>
      <c r="H2152" t="b">
        <v>0</v>
      </c>
      <c r="I2152" t="b">
        <v>0</v>
      </c>
      <c r="J2152" t="b">
        <v>0</v>
      </c>
      <c r="K2152" t="b">
        <v>0</v>
      </c>
      <c r="L2152">
        <v>5902.8249999999998</v>
      </c>
      <c r="M2152">
        <v>5902.8249999999998</v>
      </c>
      <c r="N2152" t="b">
        <v>0</v>
      </c>
      <c r="O2152">
        <v>5902.8249999999998</v>
      </c>
      <c r="P2152">
        <v>0.99958088496774</v>
      </c>
      <c r="R2152">
        <v>12834.865</v>
      </c>
      <c r="S2152">
        <v>12834.865</v>
      </c>
      <c r="X2152">
        <v>5.2223566345781298E-2</v>
      </c>
      <c r="Y2152">
        <v>0.99939942213956401</v>
      </c>
      <c r="Z2152">
        <v>0.99939942213956401</v>
      </c>
      <c r="AA2152">
        <v>471.940551752045</v>
      </c>
      <c r="AB2152">
        <v>-6.0075827955990003E-4</v>
      </c>
      <c r="AC2152">
        <v>3.60910510459873E-7</v>
      </c>
      <c r="AD2152">
        <v>6.1984560544806701E-2</v>
      </c>
      <c r="AE2152">
        <v>7.4291907629484497E-2</v>
      </c>
      <c r="AF2152">
        <v>7.4291907629484497E-2</v>
      </c>
      <c r="AH2152">
        <v>472.22415912717901</v>
      </c>
      <c r="AI2152">
        <v>18.03</v>
      </c>
      <c r="AJ2152">
        <v>479.307521514087</v>
      </c>
      <c r="AK2152">
        <v>465.14079674027198</v>
      </c>
      <c r="AL2152">
        <v>1.0058421516754E-3</v>
      </c>
      <c r="AM2152">
        <v>8.4049823633150001E-4</v>
      </c>
      <c r="AN2152">
        <v>1.534974577236E-3</v>
      </c>
      <c r="AO2152">
        <v>-2.7258140336424001E-3</v>
      </c>
      <c r="AP2152">
        <v>-1.1908394564063001E-3</v>
      </c>
      <c r="AR2152">
        <v>0.109190474325144</v>
      </c>
      <c r="AS2152">
        <v>1.0480854925752401</v>
      </c>
      <c r="AT2152">
        <v>1.1133448067940801</v>
      </c>
      <c r="AU2152">
        <v>1.60063254822379</v>
      </c>
      <c r="AV2152">
        <v>498.92198017337302</v>
      </c>
      <c r="AW2152">
        <v>-9.9441001782689994E-4</v>
      </c>
      <c r="AX2152" s="98">
        <v>1.60063254822379</v>
      </c>
      <c r="AY2152">
        <v>9.9959539506160003E-2</v>
      </c>
      <c r="BD2152" s="95">
        <v>45586</v>
      </c>
    </row>
    <row r="2153" spans="1:56">
      <c r="A2153" t="s">
        <v>105</v>
      </c>
      <c r="B2153">
        <v>5885.8249999999998</v>
      </c>
      <c r="C2153">
        <v>0</v>
      </c>
      <c r="D2153">
        <v>12797.558999999999</v>
      </c>
      <c r="E2153" s="95">
        <v>45586</v>
      </c>
      <c r="F2153" t="s">
        <v>2302</v>
      </c>
      <c r="G2153" t="b">
        <v>0</v>
      </c>
      <c r="H2153" t="b">
        <v>0</v>
      </c>
      <c r="I2153" t="b">
        <v>0</v>
      </c>
      <c r="J2153" t="b">
        <v>0</v>
      </c>
      <c r="K2153" t="b">
        <v>0</v>
      </c>
      <c r="L2153">
        <v>5885.8249999999998</v>
      </c>
      <c r="M2153">
        <v>5885.8249999999998</v>
      </c>
      <c r="N2153" t="b">
        <v>0</v>
      </c>
      <c r="O2153">
        <v>5885.8249999999998</v>
      </c>
      <c r="P2153">
        <v>0.99712002303981495</v>
      </c>
      <c r="R2153">
        <v>12797.558999999999</v>
      </c>
      <c r="S2153">
        <v>12797.558999999999</v>
      </c>
      <c r="X2153">
        <v>5.2223566345781298E-2</v>
      </c>
      <c r="Y2153">
        <v>0.99709338586732299</v>
      </c>
      <c r="Z2153">
        <v>0.99709338586732299</v>
      </c>
      <c r="AA2153">
        <v>470.56880267453897</v>
      </c>
      <c r="AB2153">
        <v>-2.9108465388389998E-3</v>
      </c>
      <c r="AC2153">
        <v>8.4730275726710107E-6</v>
      </c>
      <c r="AD2153">
        <v>6.7144216723917002E-2</v>
      </c>
      <c r="AE2153">
        <v>7.6171527043881498E-2</v>
      </c>
      <c r="AF2153">
        <v>7.6171527043881498E-2</v>
      </c>
      <c r="AH2153">
        <v>472.22415912717901</v>
      </c>
      <c r="AI2153">
        <v>18.03</v>
      </c>
      <c r="AJ2153">
        <v>479.307521514087</v>
      </c>
      <c r="AK2153">
        <v>465.14079674027198</v>
      </c>
      <c r="AL2153">
        <v>8.4049823633150001E-4</v>
      </c>
      <c r="AM2153">
        <v>6.7515432098759996E-4</v>
      </c>
      <c r="AN2153">
        <v>4.3321018585056502E-5</v>
      </c>
      <c r="AO2153">
        <v>-6.5906328266925997E-3</v>
      </c>
      <c r="AP2153">
        <v>-6.5473118081076E-3</v>
      </c>
      <c r="AR2153">
        <v>0.109190474325144</v>
      </c>
      <c r="AS2153">
        <v>1.0480854925752401</v>
      </c>
      <c r="AT2153">
        <v>1.11555729921974</v>
      </c>
      <c r="AU2153">
        <v>1.6223817033649199</v>
      </c>
      <c r="AV2153">
        <v>496.599699869554</v>
      </c>
      <c r="AW2153">
        <v>-4.6545961014041E-3</v>
      </c>
      <c r="AX2153" s="98">
        <v>1.6223817033649199</v>
      </c>
      <c r="AY2153">
        <v>0.101269351164925</v>
      </c>
      <c r="BD2153" s="95">
        <v>45586</v>
      </c>
    </row>
    <row r="2154" spans="1:56">
      <c r="A2154" t="s">
        <v>106</v>
      </c>
      <c r="B2154">
        <v>5878.2250000000004</v>
      </c>
      <c r="C2154">
        <v>0</v>
      </c>
      <c r="D2154">
        <v>12782.123</v>
      </c>
      <c r="E2154" s="95">
        <v>45586</v>
      </c>
      <c r="F2154" t="s">
        <v>2303</v>
      </c>
      <c r="G2154" t="b">
        <v>0</v>
      </c>
      <c r="H2154" t="b">
        <v>0</v>
      </c>
      <c r="I2154" t="b">
        <v>0</v>
      </c>
      <c r="J2154" t="b">
        <v>0</v>
      </c>
      <c r="K2154" t="b">
        <v>0</v>
      </c>
      <c r="L2154">
        <v>5878.2250000000004</v>
      </c>
      <c r="M2154">
        <v>5878.2250000000004</v>
      </c>
      <c r="N2154" t="b">
        <v>0</v>
      </c>
      <c r="O2154">
        <v>5878.2250000000004</v>
      </c>
      <c r="P2154">
        <v>0.99870876215313897</v>
      </c>
      <c r="R2154">
        <v>12782.123</v>
      </c>
      <c r="S2154">
        <v>12782.123</v>
      </c>
      <c r="X2154">
        <v>5.2223566345781298E-2</v>
      </c>
      <c r="Y2154">
        <v>0.99879383248008402</v>
      </c>
      <c r="Z2154">
        <v>0.99879383248008402</v>
      </c>
      <c r="AA2154">
        <v>470.001217868867</v>
      </c>
      <c r="AB2154">
        <v>-1.2068955254149001E-3</v>
      </c>
      <c r="AC2154">
        <v>1.4565968092666601E-6</v>
      </c>
      <c r="AD2154">
        <v>6.6272251322804898E-2</v>
      </c>
      <c r="AE2154">
        <v>7.5532255291214906E-2</v>
      </c>
      <c r="AF2154">
        <v>7.5532255291214906E-2</v>
      </c>
      <c r="AH2154">
        <v>472.22415912717901</v>
      </c>
      <c r="AI2154">
        <v>18.03</v>
      </c>
      <c r="AJ2154">
        <v>479.307521514087</v>
      </c>
      <c r="AK2154">
        <v>465.14079674027198</v>
      </c>
      <c r="AL2154">
        <v>6.7515432098759996E-4</v>
      </c>
      <c r="AM2154">
        <v>5.0981040564370003E-4</v>
      </c>
      <c r="AN2154">
        <v>7.3871330212956596E-7</v>
      </c>
      <c r="AO2154">
        <v>-5.3017378545699E-3</v>
      </c>
      <c r="AP2154">
        <v>-5.3009991412678002E-3</v>
      </c>
      <c r="AR2154">
        <v>0.109190474325144</v>
      </c>
      <c r="AS2154">
        <v>1.0480854925752401</v>
      </c>
      <c r="AT2154">
        <v>1.1065885694223401</v>
      </c>
      <c r="AU2154">
        <v>1.56652410632321</v>
      </c>
      <c r="AV2154">
        <v>495.62514785051599</v>
      </c>
      <c r="AW2154">
        <v>-1.9624498752078001E-3</v>
      </c>
      <c r="AX2154" s="98">
        <v>1.56652410632321</v>
      </c>
      <c r="AY2154">
        <v>0.101525553349387</v>
      </c>
      <c r="BD2154" s="95">
        <v>45586</v>
      </c>
    </row>
    <row r="2155" spans="1:56">
      <c r="A2155" t="s">
        <v>107</v>
      </c>
      <c r="B2155">
        <v>5882.9</v>
      </c>
      <c r="C2155">
        <v>0</v>
      </c>
      <c r="D2155">
        <v>12790.895</v>
      </c>
      <c r="E2155" s="95">
        <v>45586</v>
      </c>
      <c r="F2155" t="s">
        <v>2304</v>
      </c>
      <c r="G2155" t="b">
        <v>0</v>
      </c>
      <c r="H2155" t="b">
        <v>0</v>
      </c>
      <c r="I2155" t="b">
        <v>0</v>
      </c>
      <c r="J2155" t="b">
        <v>0</v>
      </c>
      <c r="K2155" t="b">
        <v>0</v>
      </c>
      <c r="L2155">
        <v>5882.9</v>
      </c>
      <c r="M2155">
        <v>5882.9</v>
      </c>
      <c r="N2155" t="b">
        <v>0</v>
      </c>
      <c r="O2155">
        <v>5882.9</v>
      </c>
      <c r="P2155">
        <v>1.0007953081074601</v>
      </c>
      <c r="R2155">
        <v>12790.895</v>
      </c>
      <c r="S2155">
        <v>12790.895</v>
      </c>
      <c r="X2155">
        <v>5.2223566345781298E-2</v>
      </c>
      <c r="Y2155">
        <v>1.0006862709739199</v>
      </c>
      <c r="Z2155">
        <v>1.0006862709739199</v>
      </c>
      <c r="AA2155">
        <v>470.32376606239899</v>
      </c>
      <c r="AB2155">
        <v>6.8603559767879999E-4</v>
      </c>
      <c r="AC2155">
        <v>4.7064484128260902E-7</v>
      </c>
      <c r="AD2155">
        <v>6.4639799409271004E-2</v>
      </c>
      <c r="AE2155">
        <v>7.4557859858613296E-2</v>
      </c>
      <c r="AF2155">
        <v>7.4557859858613296E-2</v>
      </c>
      <c r="AH2155">
        <v>472.22415912717901</v>
      </c>
      <c r="AI2155">
        <v>18.03</v>
      </c>
      <c r="AJ2155">
        <v>479.307521514087</v>
      </c>
      <c r="AK2155">
        <v>465.14079674027198</v>
      </c>
      <c r="AL2155">
        <v>5.0981040564370003E-4</v>
      </c>
      <c r="AM2155">
        <v>3.4446649029979998E-4</v>
      </c>
      <c r="AN2155">
        <v>7.9020262095918295E-9</v>
      </c>
      <c r="AO2155">
        <v>-4.6132284712869999E-4</v>
      </c>
      <c r="AP2155">
        <v>-4.613149451025E-4</v>
      </c>
      <c r="AR2155">
        <v>0.109190474325144</v>
      </c>
      <c r="AS2155">
        <v>1.0480854925752401</v>
      </c>
      <c r="AT2155">
        <v>1.10481202216378</v>
      </c>
      <c r="AU2155">
        <v>1.57978247663379</v>
      </c>
      <c r="AV2155">
        <v>496.15731751574401</v>
      </c>
      <c r="AW2155">
        <v>1.0737341870876E-3</v>
      </c>
      <c r="AX2155" s="98">
        <v>1.57978247663379</v>
      </c>
      <c r="AY2155">
        <v>0.101427290833995</v>
      </c>
      <c r="BD2155" s="95">
        <v>45586</v>
      </c>
    </row>
    <row r="2156" spans="1:56">
      <c r="A2156" t="s">
        <v>108</v>
      </c>
      <c r="B2156">
        <v>5891.55</v>
      </c>
      <c r="C2156">
        <v>0</v>
      </c>
      <c r="D2156">
        <v>12809.338</v>
      </c>
      <c r="E2156" s="95">
        <v>45586</v>
      </c>
      <c r="F2156" t="s">
        <v>2305</v>
      </c>
      <c r="G2156" t="b">
        <v>0</v>
      </c>
      <c r="H2156" t="b">
        <v>0</v>
      </c>
      <c r="I2156" t="b">
        <v>0</v>
      </c>
      <c r="J2156" t="b">
        <v>0</v>
      </c>
      <c r="K2156" t="b">
        <v>0</v>
      </c>
      <c r="L2156">
        <v>5891.55</v>
      </c>
      <c r="M2156">
        <v>5891.55</v>
      </c>
      <c r="N2156" t="b">
        <v>0</v>
      </c>
      <c r="O2156">
        <v>5891.55</v>
      </c>
      <c r="P2156">
        <v>1.0014703632562101</v>
      </c>
      <c r="R2156">
        <v>12809.338</v>
      </c>
      <c r="S2156">
        <v>12809.338</v>
      </c>
      <c r="X2156">
        <v>5.2223566345781298E-2</v>
      </c>
      <c r="Y2156">
        <v>1.0014418850283699</v>
      </c>
      <c r="Z2156">
        <v>1.0014418850283699</v>
      </c>
      <c r="AA2156">
        <v>471.00191885917201</v>
      </c>
      <c r="AB2156">
        <v>1.4408465103187E-3</v>
      </c>
      <c r="AC2156">
        <v>2.07603866629776E-6</v>
      </c>
      <c r="AD2156">
        <v>6.4399793323049501E-2</v>
      </c>
      <c r="AE2156">
        <v>7.4175280241575103E-2</v>
      </c>
      <c r="AF2156">
        <v>7.4175280241575103E-2</v>
      </c>
      <c r="AH2156">
        <v>472.22415912717901</v>
      </c>
      <c r="AI2156">
        <v>18.03</v>
      </c>
      <c r="AJ2156">
        <v>479.307521514087</v>
      </c>
      <c r="AK2156">
        <v>465.14079674027198</v>
      </c>
      <c r="AL2156">
        <v>3.4446649029979998E-4</v>
      </c>
      <c r="AM2156">
        <v>1.7912257495590001E-4</v>
      </c>
      <c r="AN2156">
        <v>2.1982667252185999E-13</v>
      </c>
      <c r="AO2156">
        <v>-1.0489697654936199E-7</v>
      </c>
      <c r="AP2156">
        <v>-1.04896756722689E-7</v>
      </c>
      <c r="AR2156">
        <v>0.109190474325144</v>
      </c>
      <c r="AS2156">
        <v>1.0480854925752401</v>
      </c>
      <c r="AT2156">
        <v>1.10549425855394</v>
      </c>
      <c r="AU2156">
        <v>1.6165945733249001</v>
      </c>
      <c r="AV2156">
        <v>497.285670296413</v>
      </c>
      <c r="AW2156">
        <v>2.2741834914763001E-3</v>
      </c>
      <c r="AX2156" s="98">
        <v>1.6165945733249001</v>
      </c>
      <c r="AY2156">
        <v>0.101698875251567</v>
      </c>
      <c r="BD2156" s="95">
        <v>45586</v>
      </c>
    </row>
    <row r="2157" spans="1:56">
      <c r="A2157" t="s">
        <v>109</v>
      </c>
      <c r="B2157">
        <v>5884.65</v>
      </c>
      <c r="C2157">
        <v>0</v>
      </c>
      <c r="D2157">
        <v>12794.099</v>
      </c>
      <c r="E2157" s="95">
        <v>45586</v>
      </c>
      <c r="F2157" t="s">
        <v>2306</v>
      </c>
      <c r="G2157" t="b">
        <v>0</v>
      </c>
      <c r="H2157" t="b">
        <v>0</v>
      </c>
      <c r="I2157" t="b">
        <v>0</v>
      </c>
      <c r="J2157" t="b">
        <v>0</v>
      </c>
      <c r="K2157" t="b">
        <v>0</v>
      </c>
      <c r="L2157">
        <v>5884.65</v>
      </c>
      <c r="M2157">
        <v>5884.65</v>
      </c>
      <c r="N2157" t="b">
        <v>0</v>
      </c>
      <c r="O2157">
        <v>5884.65</v>
      </c>
      <c r="P2157">
        <v>0.99882883112253895</v>
      </c>
      <c r="R2157">
        <v>12794.099</v>
      </c>
      <c r="S2157">
        <v>12794.099</v>
      </c>
      <c r="X2157">
        <v>5.2223566345781298E-2</v>
      </c>
      <c r="Y2157">
        <v>0.99881032103298395</v>
      </c>
      <c r="Z2157">
        <v>0.99881032103298395</v>
      </c>
      <c r="AA2157">
        <v>470.44157778288098</v>
      </c>
      <c r="AB2157">
        <v>-1.1903871968046999E-3</v>
      </c>
      <c r="AC2157">
        <v>1.41702167831673E-6</v>
      </c>
      <c r="AD2157">
        <v>6.3627595834523307E-2</v>
      </c>
      <c r="AE2157">
        <v>7.3565629339829797E-2</v>
      </c>
      <c r="AF2157">
        <v>7.3565629339829797E-2</v>
      </c>
      <c r="AH2157">
        <v>472.22415912717901</v>
      </c>
      <c r="AI2157">
        <v>18.03</v>
      </c>
      <c r="AJ2157">
        <v>479.307521514087</v>
      </c>
      <c r="AK2157">
        <v>465.14079674027198</v>
      </c>
      <c r="AL2157">
        <v>1.7912257495590001E-4</v>
      </c>
      <c r="AM2157">
        <v>0</v>
      </c>
      <c r="AN2157">
        <v>0</v>
      </c>
      <c r="AO2157">
        <v>0</v>
      </c>
      <c r="AP2157">
        <v>0</v>
      </c>
      <c r="AR2157">
        <v>0.109190474325144</v>
      </c>
      <c r="AS2157">
        <v>1.0480854925752401</v>
      </c>
      <c r="AT2157">
        <v>1.1036060080427099</v>
      </c>
      <c r="AU2157">
        <v>1.6249326089987</v>
      </c>
      <c r="AV2157">
        <v>496.32886165322202</v>
      </c>
      <c r="AW2157">
        <v>-1.9240623656443E-3</v>
      </c>
      <c r="AX2157" s="98">
        <v>1.6249326089987</v>
      </c>
      <c r="AY2157">
        <v>0.10171398296586</v>
      </c>
      <c r="BD2157" s="95">
        <v>45586</v>
      </c>
    </row>
    <row r="2158" spans="1:56">
      <c r="A2158" t="s">
        <v>110</v>
      </c>
      <c r="B2158">
        <v>5889.9750000000004</v>
      </c>
      <c r="C2158">
        <v>0</v>
      </c>
      <c r="D2158">
        <v>12804.817999999999</v>
      </c>
      <c r="E2158" s="95">
        <v>45586</v>
      </c>
      <c r="F2158" t="s">
        <v>2307</v>
      </c>
      <c r="G2158" t="b">
        <v>0</v>
      </c>
      <c r="H2158" t="b">
        <v>0</v>
      </c>
      <c r="I2158" t="b">
        <v>0</v>
      </c>
      <c r="J2158" t="b">
        <v>0</v>
      </c>
      <c r="K2158" t="b">
        <v>0</v>
      </c>
      <c r="L2158">
        <v>5889.9750000000004</v>
      </c>
      <c r="M2158">
        <v>5889.9750000000004</v>
      </c>
      <c r="N2158" t="b">
        <v>0</v>
      </c>
      <c r="O2158">
        <v>5889.9750000000004</v>
      </c>
      <c r="P2158">
        <v>1.00090489663786</v>
      </c>
      <c r="R2158">
        <v>12804.817999999999</v>
      </c>
      <c r="S2158">
        <v>12804.817999999999</v>
      </c>
      <c r="T2158">
        <v>45586</v>
      </c>
      <c r="U2158">
        <v>12804.817999999999</v>
      </c>
      <c r="W2158">
        <v>4.88388013337588E-2</v>
      </c>
      <c r="X2158">
        <v>5.2223566345781298E-2</v>
      </c>
      <c r="Y2158">
        <v>1.0008378081176299</v>
      </c>
      <c r="Z2158">
        <v>1.0008378081176299</v>
      </c>
      <c r="AA2158">
        <v>470.83571755562002</v>
      </c>
      <c r="AB2158">
        <v>8.3745735231430002E-4</v>
      </c>
      <c r="AC2158">
        <v>7.0133481694539904E-7</v>
      </c>
      <c r="AD2158">
        <v>6.2287976139910502E-2</v>
      </c>
      <c r="AE2158">
        <v>7.2709417574843893E-2</v>
      </c>
      <c r="AF2158">
        <v>7.2709417574843893E-2</v>
      </c>
      <c r="AG2158">
        <v>470.83571755562002</v>
      </c>
      <c r="AH2158">
        <v>472.22415912717901</v>
      </c>
      <c r="AI2158">
        <v>18.03</v>
      </c>
      <c r="AJ2158">
        <v>479.307521514087</v>
      </c>
      <c r="AK2158">
        <v>465.14079674027198</v>
      </c>
      <c r="AL2158">
        <v>0</v>
      </c>
      <c r="AN2158">
        <v>0</v>
      </c>
      <c r="AO2158">
        <v>0</v>
      </c>
      <c r="AP2158">
        <v>0</v>
      </c>
      <c r="AQ2158">
        <v>0.108452117745372</v>
      </c>
      <c r="AR2158">
        <v>0.109190474325144</v>
      </c>
      <c r="AS2158">
        <v>1.0480854925752401</v>
      </c>
      <c r="AT2158">
        <v>1.1035007250675499</v>
      </c>
      <c r="AU2158">
        <v>1.63839870232573</v>
      </c>
      <c r="AV2158">
        <v>497.003886336682</v>
      </c>
      <c r="AW2158">
        <v>1.3600351210928999E-3</v>
      </c>
      <c r="AX2158" s="98">
        <v>1.63839870232573</v>
      </c>
      <c r="AY2158">
        <v>0.101646604568914</v>
      </c>
      <c r="AZ2158">
        <v>45586</v>
      </c>
      <c r="BA2158">
        <v>497.003886336682</v>
      </c>
      <c r="BB2158">
        <v>497.00387769217599</v>
      </c>
      <c r="BC2158">
        <v>8.64450635162938E-6</v>
      </c>
      <c r="BD2158" s="95">
        <v>45586</v>
      </c>
    </row>
    <row r="2159" spans="1:56">
      <c r="A2159" t="s">
        <v>104</v>
      </c>
      <c r="B2159">
        <v>5870.05</v>
      </c>
      <c r="C2159">
        <v>0</v>
      </c>
      <c r="D2159">
        <v>12765.02</v>
      </c>
      <c r="E2159" s="95">
        <v>45587</v>
      </c>
      <c r="F2159" t="s">
        <v>2308</v>
      </c>
      <c r="G2159" t="b">
        <v>0</v>
      </c>
      <c r="H2159" t="b">
        <v>0</v>
      </c>
      <c r="I2159" t="b">
        <v>0</v>
      </c>
      <c r="J2159" t="b">
        <v>0</v>
      </c>
      <c r="K2159" t="b">
        <v>0</v>
      </c>
      <c r="L2159">
        <v>5870.05</v>
      </c>
      <c r="M2159">
        <v>5870.05</v>
      </c>
      <c r="N2159" t="b">
        <v>0</v>
      </c>
      <c r="O2159">
        <v>5870.05</v>
      </c>
      <c r="P2159">
        <v>0.996617133349462</v>
      </c>
      <c r="R2159">
        <v>12765.02</v>
      </c>
      <c r="S2159">
        <v>12765.02</v>
      </c>
      <c r="X2159">
        <v>4.88388013337588E-2</v>
      </c>
      <c r="Y2159">
        <v>0.996756287801978</v>
      </c>
      <c r="Z2159">
        <v>0.996756287801978</v>
      </c>
      <c r="AA2159">
        <v>469.30846199532101</v>
      </c>
      <c r="AB2159">
        <v>-3.2489844366035002E-3</v>
      </c>
      <c r="AC2159">
        <v>1.05558998692922E-5</v>
      </c>
      <c r="AD2159">
        <v>6.9023480754563396E-2</v>
      </c>
      <c r="AE2159">
        <v>7.5410064600381896E-2</v>
      </c>
      <c r="AF2159">
        <v>7.5410064600381896E-2</v>
      </c>
      <c r="AH2159">
        <v>470.83571755562002</v>
      </c>
      <c r="AI2159">
        <v>18.37</v>
      </c>
      <c r="AJ2159">
        <v>477.898253318954</v>
      </c>
      <c r="AK2159">
        <v>463.77318179228598</v>
      </c>
      <c r="AL2159">
        <v>1.0058421516754E-3</v>
      </c>
      <c r="AM2159">
        <v>8.4049823633150001E-4</v>
      </c>
      <c r="AN2159">
        <v>3.3324629299499999E-4</v>
      </c>
      <c r="AO2159">
        <v>-1.2858144996687301E-2</v>
      </c>
      <c r="AP2159">
        <v>-1.25248987036922E-2</v>
      </c>
      <c r="AR2159">
        <v>0.108452117745372</v>
      </c>
      <c r="AS2159">
        <v>1.0538663412146201</v>
      </c>
      <c r="AT2159">
        <v>1.10397007505848</v>
      </c>
      <c r="AU2159">
        <v>1.6668353740411801</v>
      </c>
      <c r="AV2159">
        <v>494.35424609096901</v>
      </c>
      <c r="AW2159">
        <v>-5.3312264120169003E-3</v>
      </c>
      <c r="AX2159" s="98">
        <v>1.6668353740411801</v>
      </c>
      <c r="AY2159">
        <v>0.103384865175564</v>
      </c>
      <c r="BD2159" s="95">
        <v>45587</v>
      </c>
    </row>
    <row r="2160" spans="1:56">
      <c r="A2160" t="s">
        <v>105</v>
      </c>
      <c r="B2160">
        <v>5873.4750000000004</v>
      </c>
      <c r="C2160">
        <v>0</v>
      </c>
      <c r="D2160">
        <v>12772.055</v>
      </c>
      <c r="E2160" s="95">
        <v>45587</v>
      </c>
      <c r="F2160" t="s">
        <v>2309</v>
      </c>
      <c r="G2160" t="b">
        <v>0</v>
      </c>
      <c r="H2160" t="b">
        <v>0</v>
      </c>
      <c r="I2160" t="b">
        <v>0</v>
      </c>
      <c r="J2160" t="b">
        <v>0</v>
      </c>
      <c r="K2160" t="b">
        <v>0</v>
      </c>
      <c r="L2160">
        <v>5873.4750000000004</v>
      </c>
      <c r="M2160">
        <v>5873.4750000000004</v>
      </c>
      <c r="N2160" t="b">
        <v>0</v>
      </c>
      <c r="O2160">
        <v>5873.4750000000004</v>
      </c>
      <c r="P2160">
        <v>1.00058347032819</v>
      </c>
      <c r="R2160">
        <v>12772.055</v>
      </c>
      <c r="S2160">
        <v>12772.055</v>
      </c>
      <c r="X2160">
        <v>4.88388013337588E-2</v>
      </c>
      <c r="Y2160">
        <v>1.00055111547024</v>
      </c>
      <c r="Z2160">
        <v>1.00055111547024</v>
      </c>
      <c r="AA2160">
        <v>469.56710514904398</v>
      </c>
      <c r="AB2160">
        <v>5.5096366188860004E-4</v>
      </c>
      <c r="AC2160">
        <v>3.0356095672172001E-7</v>
      </c>
      <c r="AD2160">
        <v>6.7160370259599395E-2</v>
      </c>
      <c r="AE2160">
        <v>7.43783701997595E-2</v>
      </c>
      <c r="AF2160">
        <v>7.43783701997595E-2</v>
      </c>
      <c r="AH2160">
        <v>470.83571755562002</v>
      </c>
      <c r="AI2160">
        <v>18.37</v>
      </c>
      <c r="AJ2160">
        <v>477.898253318954</v>
      </c>
      <c r="AK2160">
        <v>463.77318179228598</v>
      </c>
      <c r="AL2160">
        <v>8.4049823633150001E-4</v>
      </c>
      <c r="AM2160">
        <v>6.7515432098759996E-4</v>
      </c>
      <c r="AN2160">
        <v>1.1567940199630001E-4</v>
      </c>
      <c r="AO2160">
        <v>-4.6139971535448998E-3</v>
      </c>
      <c r="AP2160">
        <v>-4.4983177515484996E-3</v>
      </c>
      <c r="AR2160">
        <v>0.108452117745372</v>
      </c>
      <c r="AS2160">
        <v>1.0538663412146201</v>
      </c>
      <c r="AT2160">
        <v>1.0916964358050101</v>
      </c>
      <c r="AU2160">
        <v>1.59106988679965</v>
      </c>
      <c r="AV2160">
        <v>494.80462367696902</v>
      </c>
      <c r="AW2160">
        <v>9.1104221226310004E-4</v>
      </c>
      <c r="AX2160" s="98">
        <v>1.59106988679965</v>
      </c>
      <c r="AY2160">
        <v>0.103344299851098</v>
      </c>
      <c r="BD2160" s="95">
        <v>45587</v>
      </c>
    </row>
    <row r="2161" spans="1:56">
      <c r="A2161" t="s">
        <v>106</v>
      </c>
      <c r="B2161">
        <v>5880.125</v>
      </c>
      <c r="C2161">
        <v>0</v>
      </c>
      <c r="D2161">
        <v>12785.672</v>
      </c>
      <c r="E2161" s="95">
        <v>45587</v>
      </c>
      <c r="F2161" t="s">
        <v>2310</v>
      </c>
      <c r="G2161" t="b">
        <v>0</v>
      </c>
      <c r="H2161" t="b">
        <v>0</v>
      </c>
      <c r="I2161" t="b">
        <v>0</v>
      </c>
      <c r="J2161" t="b">
        <v>0</v>
      </c>
      <c r="K2161" t="b">
        <v>0</v>
      </c>
      <c r="L2161">
        <v>5880.125</v>
      </c>
      <c r="M2161">
        <v>5880.125</v>
      </c>
      <c r="N2161" t="b">
        <v>0</v>
      </c>
      <c r="O2161">
        <v>5880.125</v>
      </c>
      <c r="P2161">
        <v>1.0011322087861101</v>
      </c>
      <c r="R2161">
        <v>12785.672</v>
      </c>
      <c r="S2161">
        <v>12785.672</v>
      </c>
      <c r="X2161">
        <v>4.88388013337588E-2</v>
      </c>
      <c r="Y2161">
        <v>1.0010661557595799</v>
      </c>
      <c r="Z2161">
        <v>1.0010661557595799</v>
      </c>
      <c r="AA2161">
        <v>470.06773682271</v>
      </c>
      <c r="AB2161">
        <v>1.0655878191737E-3</v>
      </c>
      <c r="AC2161">
        <v>1.1354774003714201E-6</v>
      </c>
      <c r="AD2161">
        <v>6.6030775714490897E-2</v>
      </c>
      <c r="AE2161">
        <v>7.3663200846779298E-2</v>
      </c>
      <c r="AF2161">
        <v>7.3663200846779298E-2</v>
      </c>
      <c r="AH2161">
        <v>470.83571755562002</v>
      </c>
      <c r="AI2161">
        <v>18.37</v>
      </c>
      <c r="AJ2161">
        <v>477.898253318954</v>
      </c>
      <c r="AK2161">
        <v>463.77318179228598</v>
      </c>
      <c r="AL2161">
        <v>6.7515432098759996E-4</v>
      </c>
      <c r="AM2161">
        <v>5.0981040564370003E-4</v>
      </c>
      <c r="AN2161">
        <v>3.4305481113020901E-5</v>
      </c>
      <c r="AO2161">
        <v>-5.7235110053429998E-4</v>
      </c>
      <c r="AP2161">
        <v>-5.3804561942129997E-4</v>
      </c>
      <c r="AR2161">
        <v>0.108452117745372</v>
      </c>
      <c r="AS2161">
        <v>1.0538663412146201</v>
      </c>
      <c r="AT2161">
        <v>1.0919868189336599</v>
      </c>
      <c r="AU2161">
        <v>1.62943378450195</v>
      </c>
      <c r="AV2161">
        <v>495.64207651142101</v>
      </c>
      <c r="AW2161">
        <v>1.6924919339451E-3</v>
      </c>
      <c r="AX2161" s="98">
        <v>1.62943378450195</v>
      </c>
      <c r="AY2161">
        <v>0.103492726336436</v>
      </c>
      <c r="BD2161" s="95">
        <v>45587</v>
      </c>
    </row>
    <row r="2162" spans="1:56">
      <c r="A2162" t="s">
        <v>107</v>
      </c>
      <c r="B2162">
        <v>5881.1</v>
      </c>
      <c r="C2162">
        <v>0</v>
      </c>
      <c r="D2162">
        <v>12787.847</v>
      </c>
      <c r="E2162" s="95">
        <v>45587</v>
      </c>
      <c r="F2162" t="s">
        <v>2311</v>
      </c>
      <c r="G2162" t="b">
        <v>0</v>
      </c>
      <c r="H2162" t="b">
        <v>0</v>
      </c>
      <c r="I2162" t="b">
        <v>0</v>
      </c>
      <c r="J2162" t="b">
        <v>0</v>
      </c>
      <c r="K2162" t="b">
        <v>0</v>
      </c>
      <c r="L2162">
        <v>5881.1</v>
      </c>
      <c r="M2162">
        <v>5881.1</v>
      </c>
      <c r="N2162" t="b">
        <v>0</v>
      </c>
      <c r="O2162">
        <v>5881.1</v>
      </c>
      <c r="P2162">
        <v>1.00016581280159</v>
      </c>
      <c r="R2162">
        <v>12787.847</v>
      </c>
      <c r="S2162">
        <v>12787.847</v>
      </c>
      <c r="X2162">
        <v>4.88388013337588E-2</v>
      </c>
      <c r="Y2162">
        <v>1.00017011229444</v>
      </c>
      <c r="Z2162">
        <v>1.00017011229444</v>
      </c>
      <c r="AA2162">
        <v>470.14770112396798</v>
      </c>
      <c r="AB2162">
        <v>1.7009782699379999E-4</v>
      </c>
      <c r="AC2162">
        <v>2.8933270748034299E-8</v>
      </c>
      <c r="AD2162">
        <v>6.4043124832771303E-2</v>
      </c>
      <c r="AE2162">
        <v>7.2560390661235694E-2</v>
      </c>
      <c r="AF2162">
        <v>7.2560390661235694E-2</v>
      </c>
      <c r="AH2162">
        <v>470.83571755562002</v>
      </c>
      <c r="AI2162">
        <v>18.37</v>
      </c>
      <c r="AJ2162">
        <v>477.898253318954</v>
      </c>
      <c r="AK2162">
        <v>463.77318179228598</v>
      </c>
      <c r="AL2162">
        <v>5.0981040564370003E-4</v>
      </c>
      <c r="AM2162">
        <v>3.4446649029979998E-4</v>
      </c>
      <c r="AN2162">
        <v>8.1708820307054499E-7</v>
      </c>
      <c r="AO2162">
        <v>-3.0919585718436297E-5</v>
      </c>
      <c r="AP2162">
        <v>-3.0102497515365799E-5</v>
      </c>
      <c r="AR2162">
        <v>0.108452117745372</v>
      </c>
      <c r="AS2162">
        <v>1.0538663412146201</v>
      </c>
      <c r="AT2162">
        <v>1.09092339082385</v>
      </c>
      <c r="AU2162">
        <v>1.6452533673057199</v>
      </c>
      <c r="AV2162">
        <v>495.77867782768499</v>
      </c>
      <c r="AW2162">
        <v>2.7560476145470001E-4</v>
      </c>
      <c r="AX2162" s="98">
        <v>1.6452533673057199</v>
      </c>
      <c r="AY2162">
        <v>0.103271066843136</v>
      </c>
      <c r="BD2162" s="95">
        <v>45587</v>
      </c>
    </row>
    <row r="2163" spans="1:56">
      <c r="A2163" t="s">
        <v>108</v>
      </c>
      <c r="B2163">
        <v>5895.45</v>
      </c>
      <c r="C2163">
        <v>0</v>
      </c>
      <c r="D2163">
        <v>12818.721</v>
      </c>
      <c r="E2163" s="95">
        <v>45587</v>
      </c>
      <c r="F2163" t="s">
        <v>2312</v>
      </c>
      <c r="G2163" t="b">
        <v>0</v>
      </c>
      <c r="H2163" t="b">
        <v>0</v>
      </c>
      <c r="I2163" t="b">
        <v>0</v>
      </c>
      <c r="J2163" t="b">
        <v>0</v>
      </c>
      <c r="K2163" t="b">
        <v>0</v>
      </c>
      <c r="L2163">
        <v>5895.45</v>
      </c>
      <c r="M2163">
        <v>5895.45</v>
      </c>
      <c r="N2163" t="b">
        <v>0</v>
      </c>
      <c r="O2163">
        <v>5895.45</v>
      </c>
      <c r="P2163">
        <v>1.0024400197242</v>
      </c>
      <c r="R2163">
        <v>12818.721</v>
      </c>
      <c r="S2163">
        <v>12818.721</v>
      </c>
      <c r="X2163">
        <v>4.88388013337588E-2</v>
      </c>
      <c r="Y2163">
        <v>1.00241432353702</v>
      </c>
      <c r="Z2163">
        <v>1.00241432353702</v>
      </c>
      <c r="AA2163">
        <v>471.28278978467102</v>
      </c>
      <c r="AB2163">
        <v>2.4114137404754E-3</v>
      </c>
      <c r="AC2163">
        <v>5.8149162277540098E-6</v>
      </c>
      <c r="AD2163">
        <v>6.6864648818270603E-2</v>
      </c>
      <c r="AE2163">
        <v>7.3585225085587402E-2</v>
      </c>
      <c r="AF2163">
        <v>7.3585225085587402E-2</v>
      </c>
      <c r="AH2163">
        <v>470.83571755562002</v>
      </c>
      <c r="AI2163">
        <v>18.37</v>
      </c>
      <c r="AJ2163">
        <v>477.898253318954</v>
      </c>
      <c r="AK2163">
        <v>463.77318179228598</v>
      </c>
      <c r="AL2163">
        <v>3.4446649029979998E-4</v>
      </c>
      <c r="AM2163">
        <v>1.7912257495590001E-4</v>
      </c>
      <c r="AN2163">
        <v>7.2017700038511999E-9</v>
      </c>
      <c r="AO2163">
        <v>-3.1898261809715197E-11</v>
      </c>
      <c r="AP2163">
        <v>7.1698717420414798E-9</v>
      </c>
      <c r="AR2163">
        <v>0.108452117745372</v>
      </c>
      <c r="AS2163">
        <v>1.0538663412146201</v>
      </c>
      <c r="AT2163">
        <v>1.09251056681718</v>
      </c>
      <c r="AU2163">
        <v>1.6702587752800999</v>
      </c>
      <c r="AV2163">
        <v>497.74675725152503</v>
      </c>
      <c r="AW2163">
        <v>3.9696733882616997E-3</v>
      </c>
      <c r="AX2163" s="98">
        <v>1.6702587752800999</v>
      </c>
      <c r="AY2163">
        <v>0.10410785489409401</v>
      </c>
      <c r="BD2163" s="95">
        <v>45587</v>
      </c>
    </row>
    <row r="2164" spans="1:56">
      <c r="A2164" t="s">
        <v>109</v>
      </c>
      <c r="B2164">
        <v>5892.95</v>
      </c>
      <c r="C2164">
        <v>0</v>
      </c>
      <c r="D2164">
        <v>12813.418</v>
      </c>
      <c r="E2164" s="95">
        <v>45587</v>
      </c>
      <c r="F2164" t="s">
        <v>2313</v>
      </c>
      <c r="G2164" t="b">
        <v>0</v>
      </c>
      <c r="H2164" t="b">
        <v>0</v>
      </c>
      <c r="I2164" t="b">
        <v>0</v>
      </c>
      <c r="J2164" t="b">
        <v>0</v>
      </c>
      <c r="K2164" t="b">
        <v>0</v>
      </c>
      <c r="L2164">
        <v>5892.95</v>
      </c>
      <c r="M2164">
        <v>5892.95</v>
      </c>
      <c r="N2164" t="b">
        <v>0</v>
      </c>
      <c r="O2164">
        <v>5892.95</v>
      </c>
      <c r="P2164">
        <v>0.99957594416032702</v>
      </c>
      <c r="R2164">
        <v>12813.418</v>
      </c>
      <c r="S2164">
        <v>12813.418</v>
      </c>
      <c r="X2164">
        <v>4.88388013337588E-2</v>
      </c>
      <c r="Y2164">
        <v>0.99958630818160399</v>
      </c>
      <c r="Z2164">
        <v>0.99958630818160399</v>
      </c>
      <c r="AA2164">
        <v>471.087823950386</v>
      </c>
      <c r="AB2164">
        <v>-4.137774124633E-4</v>
      </c>
      <c r="AC2164">
        <v>1.7121174706490199E-7</v>
      </c>
      <c r="AD2164">
        <v>6.4967295135356901E-2</v>
      </c>
      <c r="AE2164">
        <v>7.2535524510575697E-2</v>
      </c>
      <c r="AF2164">
        <v>7.2535524510575697E-2</v>
      </c>
      <c r="AH2164">
        <v>470.83571755562002</v>
      </c>
      <c r="AI2164">
        <v>18.37</v>
      </c>
      <c r="AJ2164">
        <v>477.898253318954</v>
      </c>
      <c r="AK2164">
        <v>463.77318179228598</v>
      </c>
      <c r="AL2164">
        <v>1.7912257495590001E-4</v>
      </c>
      <c r="AM2164">
        <v>0</v>
      </c>
      <c r="AN2164">
        <v>0</v>
      </c>
      <c r="AO2164">
        <v>0</v>
      </c>
      <c r="AP2164">
        <v>0</v>
      </c>
      <c r="AR2164">
        <v>0.108452117745372</v>
      </c>
      <c r="AS2164">
        <v>1.0538663412146201</v>
      </c>
      <c r="AT2164">
        <v>1.0864887532390499</v>
      </c>
      <c r="AU2164">
        <v>1.6469967863619199</v>
      </c>
      <c r="AV2164">
        <v>497.40167012712902</v>
      </c>
      <c r="AW2164">
        <v>-6.9329858882910002E-4</v>
      </c>
      <c r="AX2164" s="98">
        <v>1.6469967863619199</v>
      </c>
      <c r="AY2164">
        <v>0.104147629486189</v>
      </c>
      <c r="BD2164" s="95">
        <v>45587</v>
      </c>
    </row>
    <row r="2165" spans="1:56">
      <c r="A2165" t="s">
        <v>110</v>
      </c>
      <c r="B2165">
        <v>5897.25</v>
      </c>
      <c r="C2165">
        <v>0</v>
      </c>
      <c r="D2165">
        <v>12822.476000000001</v>
      </c>
      <c r="E2165" s="95">
        <v>45587</v>
      </c>
      <c r="F2165" t="s">
        <v>2314</v>
      </c>
      <c r="G2165" t="b">
        <v>0</v>
      </c>
      <c r="H2165" t="b">
        <v>0</v>
      </c>
      <c r="I2165" t="b">
        <v>0</v>
      </c>
      <c r="J2165" t="b">
        <v>0</v>
      </c>
      <c r="K2165" t="b">
        <v>0</v>
      </c>
      <c r="L2165">
        <v>5897.25</v>
      </c>
      <c r="M2165">
        <v>5897.25</v>
      </c>
      <c r="N2165" t="b">
        <v>0</v>
      </c>
      <c r="O2165">
        <v>5897.25</v>
      </c>
      <c r="P2165">
        <v>1.0007296854716199</v>
      </c>
      <c r="R2165">
        <v>12822.476000000001</v>
      </c>
      <c r="S2165">
        <v>12822.476000000001</v>
      </c>
      <c r="T2165">
        <v>45587</v>
      </c>
      <c r="U2165">
        <v>12822.476000000001</v>
      </c>
      <c r="W2165">
        <v>5.0005639095599699E-2</v>
      </c>
      <c r="X2165">
        <v>4.88388013337588E-2</v>
      </c>
      <c r="Y2165">
        <v>1.00070691520404</v>
      </c>
      <c r="Z2165">
        <v>1.00070691520404</v>
      </c>
      <c r="AA2165">
        <v>471.42084309557799</v>
      </c>
      <c r="AB2165">
        <v>7.0666545718650001E-4</v>
      </c>
      <c r="AC2165">
        <v>4.9937606838065496E-7</v>
      </c>
      <c r="AD2165">
        <v>6.3406296485835706E-2</v>
      </c>
      <c r="AE2165">
        <v>7.16239291583637E-2</v>
      </c>
      <c r="AF2165">
        <v>7.16239291583637E-2</v>
      </c>
      <c r="AG2165">
        <v>471.42084309557799</v>
      </c>
      <c r="AH2165">
        <v>470.83571755562002</v>
      </c>
      <c r="AI2165">
        <v>18.37</v>
      </c>
      <c r="AJ2165">
        <v>477.898253318954</v>
      </c>
      <c r="AK2165">
        <v>463.77318179228598</v>
      </c>
      <c r="AL2165">
        <v>0</v>
      </c>
      <c r="AN2165">
        <v>0</v>
      </c>
      <c r="AO2165">
        <v>0</v>
      </c>
      <c r="AP2165">
        <v>0</v>
      </c>
      <c r="AQ2165">
        <v>0.108269961642928</v>
      </c>
      <c r="AR2165">
        <v>0.108452117745372</v>
      </c>
      <c r="AS2165">
        <v>1.0538663412146201</v>
      </c>
      <c r="AT2165">
        <v>1.0862004769721201</v>
      </c>
      <c r="AU2165">
        <v>1.6708313623900299</v>
      </c>
      <c r="AV2165">
        <v>497.97960292411102</v>
      </c>
      <c r="AW2165">
        <v>1.1619036116920999E-3</v>
      </c>
      <c r="AX2165" s="98">
        <v>1.6708313623900299</v>
      </c>
      <c r="AY2165">
        <v>0.104202840005115</v>
      </c>
      <c r="AZ2165">
        <v>45587</v>
      </c>
      <c r="BA2165">
        <v>497.97960292411102</v>
      </c>
      <c r="BB2165">
        <v>497.979594342241</v>
      </c>
      <c r="BC2165">
        <v>8.5818697925788001E-6</v>
      </c>
      <c r="BD2165" s="95">
        <v>45587</v>
      </c>
    </row>
    <row r="2166" spans="1:56">
      <c r="A2166" t="s">
        <v>104</v>
      </c>
      <c r="B2166">
        <v>5870.875</v>
      </c>
      <c r="C2166">
        <v>0</v>
      </c>
      <c r="D2166">
        <v>12769.215</v>
      </c>
      <c r="E2166" s="95">
        <v>45588</v>
      </c>
      <c r="F2166" t="s">
        <v>2315</v>
      </c>
      <c r="G2166" t="b">
        <v>0</v>
      </c>
      <c r="H2166" t="b">
        <v>0</v>
      </c>
      <c r="I2166" t="b">
        <v>0</v>
      </c>
      <c r="J2166" t="b">
        <v>0</v>
      </c>
      <c r="K2166" t="b">
        <v>0</v>
      </c>
      <c r="L2166">
        <v>5870.875</v>
      </c>
      <c r="M2166">
        <v>5870.875</v>
      </c>
      <c r="N2166" t="b">
        <v>0</v>
      </c>
      <c r="O2166">
        <v>5870.875</v>
      </c>
      <c r="P2166">
        <v>0.99552757641273404</v>
      </c>
      <c r="R2166">
        <v>12769.215</v>
      </c>
      <c r="S2166">
        <v>12769.215</v>
      </c>
      <c r="X2166">
        <v>5.0005639095599699E-2</v>
      </c>
      <c r="Y2166">
        <v>0.99570737349809102</v>
      </c>
      <c r="Z2166">
        <v>0.99570737349809102</v>
      </c>
      <c r="AA2166">
        <v>469.39720949095403</v>
      </c>
      <c r="AB2166">
        <v>-4.3018662744600004E-3</v>
      </c>
      <c r="AC2166">
        <v>1.8506053443336699E-5</v>
      </c>
      <c r="AD2166">
        <v>7.5748383642487593E-2</v>
      </c>
      <c r="AE2166">
        <v>7.7171419317395004E-2</v>
      </c>
      <c r="AF2166">
        <v>7.7171419317395004E-2</v>
      </c>
      <c r="AH2166">
        <v>471.42084309557799</v>
      </c>
      <c r="AI2166">
        <v>18.2</v>
      </c>
      <c r="AJ2166">
        <v>478.49215574201099</v>
      </c>
      <c r="AK2166">
        <v>464.34953044914403</v>
      </c>
      <c r="AL2166">
        <v>1.0058421516754E-3</v>
      </c>
      <c r="AM2166">
        <v>8.4049823633150001E-4</v>
      </c>
      <c r="AN2166">
        <v>1.3932250051299999E-4</v>
      </c>
      <c r="AO2166">
        <v>-2.0098951247877E-2</v>
      </c>
      <c r="AP2166">
        <v>-1.9959628747364001E-2</v>
      </c>
      <c r="AR2166">
        <v>0.108269961642928</v>
      </c>
      <c r="AS2166">
        <v>1.05528162703173</v>
      </c>
      <c r="AT2166">
        <v>1.0858000155249801</v>
      </c>
      <c r="AU2166">
        <v>1.6943693055476401</v>
      </c>
      <c r="AV2166">
        <v>494.39987770897301</v>
      </c>
      <c r="AW2166">
        <v>-7.1884976696204002E-3</v>
      </c>
      <c r="AX2166" s="98">
        <v>1.6943693055476401</v>
      </c>
      <c r="AY2166">
        <v>0.107248299809792</v>
      </c>
      <c r="BD2166" s="95">
        <v>45588</v>
      </c>
    </row>
    <row r="2167" spans="1:56">
      <c r="A2167" t="s">
        <v>105</v>
      </c>
      <c r="B2167">
        <v>5868.625</v>
      </c>
      <c r="C2167">
        <v>0</v>
      </c>
      <c r="D2167">
        <v>12765.089</v>
      </c>
      <c r="E2167" s="95">
        <v>45588</v>
      </c>
      <c r="F2167" t="s">
        <v>2316</v>
      </c>
      <c r="G2167" t="b">
        <v>0</v>
      </c>
      <c r="H2167" t="b">
        <v>0</v>
      </c>
      <c r="I2167" t="b">
        <v>0</v>
      </c>
      <c r="J2167" t="b">
        <v>0</v>
      </c>
      <c r="K2167" t="b">
        <v>0</v>
      </c>
      <c r="L2167">
        <v>5868.625</v>
      </c>
      <c r="M2167">
        <v>5868.625</v>
      </c>
      <c r="N2167" t="b">
        <v>0</v>
      </c>
      <c r="O2167">
        <v>5868.625</v>
      </c>
      <c r="P2167">
        <v>0.99961675218770596</v>
      </c>
      <c r="R2167">
        <v>12765.089</v>
      </c>
      <c r="S2167">
        <v>12765.089</v>
      </c>
      <c r="X2167">
        <v>5.0005639095599699E-2</v>
      </c>
      <c r="Y2167">
        <v>0.99967687911903702</v>
      </c>
      <c r="Z2167">
        <v>0.99967687911903702</v>
      </c>
      <c r="AA2167">
        <v>469.24553745110097</v>
      </c>
      <c r="AB2167">
        <v>-3.2317309576240002E-4</v>
      </c>
      <c r="AC2167">
        <v>1.0444084982471101E-7</v>
      </c>
      <c r="AD2167">
        <v>7.3516002248000104E-2</v>
      </c>
      <c r="AE2167">
        <v>7.6041384327549505E-2</v>
      </c>
      <c r="AF2167">
        <v>7.6041384327549505E-2</v>
      </c>
      <c r="AH2167">
        <v>471.42084309557799</v>
      </c>
      <c r="AI2167">
        <v>18.2</v>
      </c>
      <c r="AJ2167">
        <v>478.49215574201099</v>
      </c>
      <c r="AK2167">
        <v>464.34953044914403</v>
      </c>
      <c r="AL2167">
        <v>8.4049823633150001E-4</v>
      </c>
      <c r="AM2167">
        <v>6.7515432098759996E-4</v>
      </c>
      <c r="AN2167">
        <v>1.8618944323811002E-5</v>
      </c>
      <c r="AO2167">
        <v>-1.3199960832969799E-2</v>
      </c>
      <c r="AP2167">
        <v>-1.3181341888646E-2</v>
      </c>
      <c r="AR2167">
        <v>0.108269961642928</v>
      </c>
      <c r="AS2167">
        <v>1.05528162703173</v>
      </c>
      <c r="AT2167">
        <v>1.0631409109046801</v>
      </c>
      <c r="AU2167">
        <v>1.5411176886268401</v>
      </c>
      <c r="AV2167">
        <v>494.121623888692</v>
      </c>
      <c r="AW2167">
        <v>-5.6281126437650005E-4</v>
      </c>
      <c r="AX2167" s="98">
        <v>1.5411176886268401</v>
      </c>
      <c r="AY2167">
        <v>0.107168530465687</v>
      </c>
      <c r="BD2167" s="95">
        <v>45588</v>
      </c>
    </row>
    <row r="2168" spans="1:56">
      <c r="A2168" t="s">
        <v>106</v>
      </c>
      <c r="B2168">
        <v>5853.2749999999996</v>
      </c>
      <c r="C2168">
        <v>0</v>
      </c>
      <c r="D2168">
        <v>12730.066999999999</v>
      </c>
      <c r="E2168" s="95">
        <v>45588</v>
      </c>
      <c r="F2168" t="s">
        <v>2317</v>
      </c>
      <c r="G2168" t="b">
        <v>0</v>
      </c>
      <c r="H2168" t="b">
        <v>0</v>
      </c>
      <c r="I2168" t="b">
        <v>0</v>
      </c>
      <c r="J2168" t="b">
        <v>0</v>
      </c>
      <c r="K2168" t="b">
        <v>0</v>
      </c>
      <c r="L2168">
        <v>5853.2749999999996</v>
      </c>
      <c r="M2168">
        <v>5853.2749999999996</v>
      </c>
      <c r="N2168" t="b">
        <v>0</v>
      </c>
      <c r="O2168">
        <v>5853.2749999999996</v>
      </c>
      <c r="P2168">
        <v>0.99738439583377703</v>
      </c>
      <c r="R2168">
        <v>12730.066999999999</v>
      </c>
      <c r="S2168">
        <v>12730.066999999999</v>
      </c>
      <c r="X2168">
        <v>5.0005639095599699E-2</v>
      </c>
      <c r="Y2168">
        <v>0.99725642335905296</v>
      </c>
      <c r="Z2168">
        <v>0.99725642335905296</v>
      </c>
      <c r="AA2168">
        <v>467.958126355682</v>
      </c>
      <c r="AB2168">
        <v>-2.7473471453628999E-3</v>
      </c>
      <c r="AC2168">
        <v>7.5479163371337902E-6</v>
      </c>
      <c r="AD2168">
        <v>7.6675927750882306E-2</v>
      </c>
      <c r="AE2168">
        <v>7.7512960845897996E-2</v>
      </c>
      <c r="AF2168">
        <v>7.7512960845897996E-2</v>
      </c>
      <c r="AH2168">
        <v>471.42084309557799</v>
      </c>
      <c r="AI2168">
        <v>18.2</v>
      </c>
      <c r="AJ2168">
        <v>478.49215574201099</v>
      </c>
      <c r="AK2168">
        <v>464.34953044914403</v>
      </c>
      <c r="AL2168">
        <v>6.7515432098759996E-4</v>
      </c>
      <c r="AM2168">
        <v>5.0981040564370003E-4</v>
      </c>
      <c r="AN2168">
        <v>3.0632190242350003E-8</v>
      </c>
      <c r="AO2168">
        <v>-2.9657083234645901E-2</v>
      </c>
      <c r="AP2168">
        <v>-2.96570526024557E-2</v>
      </c>
      <c r="AR2168">
        <v>0.108269961642928</v>
      </c>
      <c r="AS2168">
        <v>1.05528162703173</v>
      </c>
      <c r="AT2168">
        <v>1.0637489817827599</v>
      </c>
      <c r="AU2168">
        <v>1.5799793007455201</v>
      </c>
      <c r="AV2168">
        <v>492.030471206595</v>
      </c>
      <c r="AW2168">
        <v>-4.2320606526774999E-3</v>
      </c>
      <c r="AX2168" s="98">
        <v>1.5799793007455201</v>
      </c>
      <c r="AY2168">
        <v>0.107931594016229</v>
      </c>
      <c r="BD2168" s="95">
        <v>45588</v>
      </c>
    </row>
    <row r="2169" spans="1:56">
      <c r="A2169" t="s">
        <v>107</v>
      </c>
      <c r="B2169">
        <v>5841.55</v>
      </c>
      <c r="C2169">
        <v>0</v>
      </c>
      <c r="D2169">
        <v>12704.415999999999</v>
      </c>
      <c r="E2169" s="95">
        <v>45588</v>
      </c>
      <c r="F2169" t="s">
        <v>2318</v>
      </c>
      <c r="G2169" t="b">
        <v>0</v>
      </c>
      <c r="H2169" t="b">
        <v>0</v>
      </c>
      <c r="I2169" t="b">
        <v>0</v>
      </c>
      <c r="J2169" t="b">
        <v>0</v>
      </c>
      <c r="K2169" t="b">
        <v>0</v>
      </c>
      <c r="L2169">
        <v>5841.55</v>
      </c>
      <c r="M2169">
        <v>5841.55</v>
      </c>
      <c r="N2169" t="b">
        <v>0</v>
      </c>
      <c r="O2169">
        <v>5841.55</v>
      </c>
      <c r="P2169">
        <v>0.99799684791847298</v>
      </c>
      <c r="R2169">
        <v>12704.415999999999</v>
      </c>
      <c r="S2169">
        <v>12704.415999999999</v>
      </c>
      <c r="X2169">
        <v>5.0005639095599699E-2</v>
      </c>
      <c r="Y2169">
        <v>0.99798500667749801</v>
      </c>
      <c r="Z2169">
        <v>0.99798500667749801</v>
      </c>
      <c r="AA2169">
        <v>467.01519385586499</v>
      </c>
      <c r="AB2169">
        <v>-2.0170261527652001E-3</v>
      </c>
      <c r="AC2169">
        <v>4.0683945009390502E-6</v>
      </c>
      <c r="AD2169">
        <v>7.7181894876003104E-2</v>
      </c>
      <c r="AE2169">
        <v>7.7738733994801301E-2</v>
      </c>
      <c r="AF2169">
        <v>7.7738733994801301E-2</v>
      </c>
      <c r="AH2169">
        <v>471.42084309557799</v>
      </c>
      <c r="AI2169">
        <v>18.2</v>
      </c>
      <c r="AJ2169">
        <v>478.49215574201099</v>
      </c>
      <c r="AK2169">
        <v>464.34953044914403</v>
      </c>
      <c r="AL2169">
        <v>5.0981040564370003E-4</v>
      </c>
      <c r="AM2169">
        <v>3.4446649029979998E-4</v>
      </c>
      <c r="AN2169">
        <v>3.3442665710345199E-13</v>
      </c>
      <c r="AO2169">
        <v>-4.4913878147438899E-2</v>
      </c>
      <c r="AP2169">
        <v>-4.49138781471045E-2</v>
      </c>
      <c r="AR2169">
        <v>0.108269961642928</v>
      </c>
      <c r="AS2169">
        <v>1.05528162703173</v>
      </c>
      <c r="AT2169">
        <v>1.0578992992093901</v>
      </c>
      <c r="AU2169">
        <v>1.5186707385545499</v>
      </c>
      <c r="AV2169">
        <v>490.461002940512</v>
      </c>
      <c r="AW2169">
        <v>-3.1897785969122999E-3</v>
      </c>
      <c r="AX2169" s="98">
        <v>1.5186707385545499</v>
      </c>
      <c r="AY2169">
        <v>0.108470736801938</v>
      </c>
      <c r="BD2169" s="95">
        <v>45588</v>
      </c>
    </row>
    <row r="2170" spans="1:56">
      <c r="A2170" t="s">
        <v>108</v>
      </c>
      <c r="B2170">
        <v>5820.375</v>
      </c>
      <c r="C2170">
        <v>0</v>
      </c>
      <c r="D2170">
        <v>12658.304</v>
      </c>
      <c r="E2170" s="95">
        <v>45588</v>
      </c>
      <c r="F2170" t="s">
        <v>2319</v>
      </c>
      <c r="G2170" t="b">
        <v>0</v>
      </c>
      <c r="H2170" t="b">
        <v>0</v>
      </c>
      <c r="I2170" t="b">
        <v>0</v>
      </c>
      <c r="J2170" t="b">
        <v>0</v>
      </c>
      <c r="K2170" t="b">
        <v>0</v>
      </c>
      <c r="L2170">
        <v>5820.375</v>
      </c>
      <c r="M2170">
        <v>5820.375</v>
      </c>
      <c r="N2170" t="b">
        <v>0</v>
      </c>
      <c r="O2170">
        <v>5820.375</v>
      </c>
      <c r="P2170">
        <v>0.996375105922229</v>
      </c>
      <c r="R2170">
        <v>12658.304</v>
      </c>
      <c r="S2170">
        <v>12658.304</v>
      </c>
      <c r="X2170">
        <v>5.0005639095599699E-2</v>
      </c>
      <c r="Y2170">
        <v>0.99637039593161902</v>
      </c>
      <c r="Z2170">
        <v>0.99637039593161902</v>
      </c>
      <c r="AA2170">
        <v>465.32011360824998</v>
      </c>
      <c r="AB2170">
        <v>-3.6362070635745998E-3</v>
      </c>
      <c r="AC2170">
        <v>1.3222001809190199E-5</v>
      </c>
      <c r="AD2170">
        <v>8.3660258631778506E-2</v>
      </c>
      <c r="AE2170">
        <v>8.1004442939652296E-2</v>
      </c>
      <c r="AF2170">
        <v>8.3660258631778506E-2</v>
      </c>
      <c r="AH2170">
        <v>471.42084309557799</v>
      </c>
      <c r="AI2170">
        <v>18.2</v>
      </c>
      <c r="AJ2170">
        <v>478.49215574201099</v>
      </c>
      <c r="AK2170">
        <v>464.34953044914403</v>
      </c>
      <c r="AL2170">
        <v>3.4446649029979998E-4</v>
      </c>
      <c r="AM2170">
        <v>1.7912257495590001E-4</v>
      </c>
      <c r="AN2170">
        <v>1.0641834347275201E-30</v>
      </c>
      <c r="AO2170">
        <v>-0.19532785053758001</v>
      </c>
      <c r="AP2170">
        <v>-0.19532785053758001</v>
      </c>
      <c r="AR2170">
        <v>0.108269961642928</v>
      </c>
      <c r="AS2170">
        <v>1.05528162703173</v>
      </c>
      <c r="AT2170">
        <v>1.0537214367955701</v>
      </c>
      <c r="AU2170">
        <v>1.49643351061018</v>
      </c>
      <c r="AV2170">
        <v>487.75640615232902</v>
      </c>
      <c r="AW2170">
        <v>-5.5143972139825E-3</v>
      </c>
      <c r="AX2170" s="98">
        <v>1.49643351061018</v>
      </c>
      <c r="AY2170">
        <v>0.11013864583152699</v>
      </c>
      <c r="BD2170" s="95">
        <v>45588</v>
      </c>
    </row>
    <row r="2171" spans="1:56">
      <c r="A2171" t="s">
        <v>109</v>
      </c>
      <c r="B2171">
        <v>5827.2250000000004</v>
      </c>
      <c r="C2171">
        <v>0</v>
      </c>
      <c r="D2171">
        <v>12672.994000000001</v>
      </c>
      <c r="E2171" s="95">
        <v>45588</v>
      </c>
      <c r="F2171" t="s">
        <v>2320</v>
      </c>
      <c r="G2171" t="b">
        <v>0</v>
      </c>
      <c r="H2171" t="b">
        <v>0</v>
      </c>
      <c r="I2171" t="b">
        <v>0</v>
      </c>
      <c r="J2171" t="b">
        <v>0</v>
      </c>
      <c r="K2171" t="b">
        <v>0</v>
      </c>
      <c r="L2171">
        <v>5827.2250000000004</v>
      </c>
      <c r="M2171">
        <v>5827.2250000000004</v>
      </c>
      <c r="N2171" t="b">
        <v>0</v>
      </c>
      <c r="O2171">
        <v>5827.2250000000004</v>
      </c>
      <c r="P2171">
        <v>1.00117690011382</v>
      </c>
      <c r="R2171">
        <v>12672.994000000001</v>
      </c>
      <c r="S2171">
        <v>12672.994000000001</v>
      </c>
      <c r="X2171">
        <v>5.0005639095599699E-2</v>
      </c>
      <c r="Y2171">
        <v>1.0011605030184101</v>
      </c>
      <c r="Z2171">
        <v>1.0011605030184101</v>
      </c>
      <c r="AA2171">
        <v>465.86011900462103</v>
      </c>
      <c r="AB2171">
        <v>1.1598301553087001E-3</v>
      </c>
      <c r="AC2171">
        <v>1.3452059891635901E-6</v>
      </c>
      <c r="AD2171">
        <v>8.1984590892246204E-2</v>
      </c>
      <c r="AE2171">
        <v>8.0225036513740702E-2</v>
      </c>
      <c r="AF2171">
        <v>8.1984590892246204E-2</v>
      </c>
      <c r="AH2171">
        <v>471.42084309557799</v>
      </c>
      <c r="AI2171">
        <v>18.2</v>
      </c>
      <c r="AJ2171">
        <v>478.49215574201099</v>
      </c>
      <c r="AK2171">
        <v>464.34953044914403</v>
      </c>
      <c r="AL2171">
        <v>1.7912257495590001E-4</v>
      </c>
      <c r="AM2171">
        <v>0</v>
      </c>
      <c r="AN2171">
        <v>0</v>
      </c>
      <c r="AO2171">
        <v>0</v>
      </c>
      <c r="AP2171">
        <v>0</v>
      </c>
      <c r="AR2171">
        <v>0.108269961642928</v>
      </c>
      <c r="AS2171">
        <v>1.05528162703173</v>
      </c>
      <c r="AT2171">
        <v>1.04055673241586</v>
      </c>
      <c r="AU2171">
        <v>1.1442854821141499</v>
      </c>
      <c r="AV2171">
        <v>488.59125762898702</v>
      </c>
      <c r="AW2171">
        <v>1.7116156059189E-3</v>
      </c>
      <c r="AX2171" s="98">
        <v>1.24643351061018</v>
      </c>
      <c r="AY2171">
        <v>0.110295535364504</v>
      </c>
      <c r="BD2171" s="95">
        <v>45588</v>
      </c>
    </row>
    <row r="2172" spans="1:56">
      <c r="A2172" t="s">
        <v>110</v>
      </c>
      <c r="B2172">
        <v>5836.65</v>
      </c>
      <c r="C2172">
        <v>0</v>
      </c>
      <c r="D2172">
        <v>12692.120999999999</v>
      </c>
      <c r="E2172" s="95">
        <v>45588</v>
      </c>
      <c r="F2172" t="s">
        <v>2321</v>
      </c>
      <c r="G2172" t="b">
        <v>0</v>
      </c>
      <c r="H2172" t="b">
        <v>0</v>
      </c>
      <c r="I2172" t="b">
        <v>0</v>
      </c>
      <c r="J2172" t="b">
        <v>0</v>
      </c>
      <c r="K2172" t="b">
        <v>0</v>
      </c>
      <c r="L2172">
        <v>5836.65</v>
      </c>
      <c r="M2172">
        <v>5836.65</v>
      </c>
      <c r="N2172" t="b">
        <v>0</v>
      </c>
      <c r="O2172">
        <v>5836.65</v>
      </c>
      <c r="P2172">
        <v>1.0016174079428799</v>
      </c>
      <c r="R2172">
        <v>12692.120999999999</v>
      </c>
      <c r="S2172">
        <v>12692.120999999999</v>
      </c>
      <c r="T2172">
        <v>45588</v>
      </c>
      <c r="U2172">
        <v>12692.120999999999</v>
      </c>
      <c r="W2172">
        <v>5.0474358520331497E-2</v>
      </c>
      <c r="X2172">
        <v>5.0005639095599699E-2</v>
      </c>
      <c r="Y2172">
        <v>1.00150927239451</v>
      </c>
      <c r="Z2172">
        <v>1.00150927239451</v>
      </c>
      <c r="AA2172">
        <v>466.56322882193899</v>
      </c>
      <c r="AB2172">
        <v>1.5081345876267001E-3</v>
      </c>
      <c r="AC2172">
        <v>2.2744699343961501E-6</v>
      </c>
      <c r="AD2172">
        <v>8.0987126464638307E-2</v>
      </c>
      <c r="AE2172">
        <v>7.9770544300827806E-2</v>
      </c>
      <c r="AF2172">
        <v>8.0987126464638307E-2</v>
      </c>
      <c r="AG2172">
        <v>466.56322882193899</v>
      </c>
      <c r="AH2172">
        <v>471.42084309557799</v>
      </c>
      <c r="AI2172">
        <v>18.2</v>
      </c>
      <c r="AJ2172">
        <v>478.49215574201099</v>
      </c>
      <c r="AK2172">
        <v>464.34953044914403</v>
      </c>
      <c r="AL2172">
        <v>0</v>
      </c>
      <c r="AN2172">
        <v>0</v>
      </c>
      <c r="AO2172">
        <v>0</v>
      </c>
      <c r="AP2172">
        <v>0</v>
      </c>
      <c r="AQ2172">
        <v>0.111298651183223</v>
      </c>
      <c r="AR2172">
        <v>0.108269961642928</v>
      </c>
      <c r="AS2172">
        <v>1.05528162703173</v>
      </c>
      <c r="AT2172">
        <v>1.0392994179011601</v>
      </c>
      <c r="AU2172">
        <v>1.4578280108236401</v>
      </c>
      <c r="AV2172">
        <v>489.50307039082901</v>
      </c>
      <c r="AW2172">
        <v>1.8662076891569001E-3</v>
      </c>
      <c r="AX2172" s="98">
        <v>1.39643351061018</v>
      </c>
      <c r="AY2172">
        <v>0.11047109074302899</v>
      </c>
      <c r="AZ2172">
        <v>45588</v>
      </c>
      <c r="BA2172">
        <v>489.50307039082901</v>
      </c>
      <c r="BB2172">
        <v>489.50306192281801</v>
      </c>
      <c r="BC2172">
        <v>8.4680108329848702E-6</v>
      </c>
      <c r="BD2172" s="95">
        <v>45588</v>
      </c>
    </row>
    <row r="2173" spans="1:56">
      <c r="A2173" t="s">
        <v>104</v>
      </c>
      <c r="B2173">
        <v>5846.1125000000002</v>
      </c>
      <c r="C2173">
        <v>0</v>
      </c>
      <c r="D2173">
        <v>12714.466</v>
      </c>
      <c r="E2173" s="95">
        <v>45589</v>
      </c>
      <c r="F2173" t="s">
        <v>2322</v>
      </c>
      <c r="G2173" t="b">
        <v>0</v>
      </c>
      <c r="H2173" t="b">
        <v>0</v>
      </c>
      <c r="I2173" t="b">
        <v>0</v>
      </c>
      <c r="J2173" t="b">
        <v>0</v>
      </c>
      <c r="K2173" t="b">
        <v>0</v>
      </c>
      <c r="L2173">
        <v>5846.1125000000002</v>
      </c>
      <c r="M2173">
        <v>5846.1125000000002</v>
      </c>
      <c r="N2173" t="b">
        <v>0</v>
      </c>
      <c r="O2173">
        <v>5846.1125000000002</v>
      </c>
      <c r="P2173">
        <v>1.00162122107715</v>
      </c>
      <c r="R2173">
        <v>12714.466</v>
      </c>
      <c r="S2173">
        <v>12714.466</v>
      </c>
      <c r="X2173">
        <v>5.0474358520331497E-2</v>
      </c>
      <c r="Y2173">
        <v>1.0016203344960199</v>
      </c>
      <c r="Z2173">
        <v>1.0016203344960199</v>
      </c>
      <c r="AA2173">
        <v>467.319217316177</v>
      </c>
      <c r="AB2173">
        <v>1.6190231704216E-3</v>
      </c>
      <c r="AC2173">
        <v>2.6212360263620901E-6</v>
      </c>
      <c r="AD2173">
        <v>8.0267125243461399E-2</v>
      </c>
      <c r="AE2173">
        <v>7.9442780392077805E-2</v>
      </c>
      <c r="AF2173">
        <v>8.0267125243461399E-2</v>
      </c>
      <c r="AH2173">
        <v>466.56322882193899</v>
      </c>
      <c r="AI2173">
        <v>19.239999999999998</v>
      </c>
      <c r="AJ2173">
        <v>473.56167725426798</v>
      </c>
      <c r="AK2173">
        <v>459.56478038961001</v>
      </c>
      <c r="AL2173">
        <v>1.0058421516754E-3</v>
      </c>
      <c r="AM2173">
        <v>8.4049823633150001E-4</v>
      </c>
      <c r="AN2173">
        <v>8.747082377949E-3</v>
      </c>
      <c r="AO2173">
        <v>-1.3384916546504001E-3</v>
      </c>
      <c r="AP2173">
        <v>7.4085907232984997E-3</v>
      </c>
      <c r="AR2173">
        <v>0.111298651183223</v>
      </c>
      <c r="AS2173">
        <v>1.03118153989803</v>
      </c>
      <c r="AT2173">
        <v>1.0378885833915901</v>
      </c>
      <c r="AU2173">
        <v>1.4642558918305599</v>
      </c>
      <c r="AV2173">
        <v>490.60054521377401</v>
      </c>
      <c r="AW2173">
        <v>2.2420182616404E-3</v>
      </c>
      <c r="AX2173" s="98">
        <v>1.4642558918305599</v>
      </c>
      <c r="AY2173">
        <v>0.110725268111831</v>
      </c>
      <c r="BD2173" s="95">
        <v>45589</v>
      </c>
    </row>
    <row r="2174" spans="1:56">
      <c r="A2174" t="s">
        <v>105</v>
      </c>
      <c r="B2174">
        <v>5846.4750000000004</v>
      </c>
      <c r="C2174">
        <v>0</v>
      </c>
      <c r="D2174">
        <v>12716.078</v>
      </c>
      <c r="E2174" s="95">
        <v>45589</v>
      </c>
      <c r="F2174" t="s">
        <v>2323</v>
      </c>
      <c r="G2174" t="b">
        <v>0</v>
      </c>
      <c r="H2174" t="b">
        <v>0</v>
      </c>
      <c r="I2174" t="b">
        <v>0</v>
      </c>
      <c r="J2174" t="b">
        <v>0</v>
      </c>
      <c r="K2174" t="b">
        <v>0</v>
      </c>
      <c r="L2174">
        <v>5846.4750000000004</v>
      </c>
      <c r="M2174">
        <v>5846.4750000000004</v>
      </c>
      <c r="N2174" t="b">
        <v>0</v>
      </c>
      <c r="O2174">
        <v>5846.4750000000004</v>
      </c>
      <c r="P2174">
        <v>1.0000620070174799</v>
      </c>
      <c r="R2174">
        <v>12716.078</v>
      </c>
      <c r="S2174">
        <v>12716.078</v>
      </c>
      <c r="X2174">
        <v>5.0474358520331497E-2</v>
      </c>
      <c r="Y2174">
        <v>1.00012678471907</v>
      </c>
      <c r="Z2174">
        <v>1.00012678471907</v>
      </c>
      <c r="AA2174">
        <v>467.37846625186302</v>
      </c>
      <c r="AB2174">
        <v>1.2677668257179999E-4</v>
      </c>
      <c r="AC2174">
        <v>1.6072327243934098E-8</v>
      </c>
      <c r="AD2174">
        <v>7.7832793899962505E-2</v>
      </c>
      <c r="AE2174">
        <v>7.8247499917178998E-2</v>
      </c>
      <c r="AF2174">
        <v>7.8247499917178998E-2</v>
      </c>
      <c r="AH2174">
        <v>466.56322882193899</v>
      </c>
      <c r="AI2174">
        <v>19.239999999999998</v>
      </c>
      <c r="AJ2174">
        <v>473.56167725426798</v>
      </c>
      <c r="AK2174">
        <v>459.56478038961001</v>
      </c>
      <c r="AL2174">
        <v>8.4049823633150001E-4</v>
      </c>
      <c r="AM2174">
        <v>6.7515432098759996E-4</v>
      </c>
      <c r="AN2174">
        <v>4.3140750162527003E-3</v>
      </c>
      <c r="AO2174">
        <v>-3.6924005254009999E-4</v>
      </c>
      <c r="AP2174">
        <v>3.9448349637125997E-3</v>
      </c>
      <c r="AR2174">
        <v>0.111298651183223</v>
      </c>
      <c r="AS2174">
        <v>1.03118153989803</v>
      </c>
      <c r="AT2174">
        <v>1.03583851868481</v>
      </c>
      <c r="AU2174">
        <v>1.49216426396077</v>
      </c>
      <c r="AV2174">
        <v>490.690253699126</v>
      </c>
      <c r="AW2174">
        <v>1.8285443468660001E-4</v>
      </c>
      <c r="AX2174" s="98">
        <v>1.49216426396077</v>
      </c>
      <c r="AY2174">
        <v>0.11072222005181501</v>
      </c>
      <c r="BD2174" s="95">
        <v>45589</v>
      </c>
    </row>
    <row r="2175" spans="1:56">
      <c r="A2175" t="s">
        <v>106</v>
      </c>
      <c r="B2175">
        <v>5831.6</v>
      </c>
      <c r="C2175">
        <v>0</v>
      </c>
      <c r="D2175">
        <v>12684.205</v>
      </c>
      <c r="E2175" s="95">
        <v>45589</v>
      </c>
      <c r="F2175" t="s">
        <v>2324</v>
      </c>
      <c r="G2175" t="b">
        <v>0</v>
      </c>
      <c r="H2175" t="b">
        <v>0</v>
      </c>
      <c r="I2175" t="b">
        <v>0</v>
      </c>
      <c r="J2175" t="b">
        <v>0</v>
      </c>
      <c r="K2175" t="b">
        <v>0</v>
      </c>
      <c r="L2175">
        <v>5831.6</v>
      </c>
      <c r="M2175">
        <v>5831.6</v>
      </c>
      <c r="N2175" t="b">
        <v>0</v>
      </c>
      <c r="O2175">
        <v>5831.6</v>
      </c>
      <c r="P2175">
        <v>0.99745573187262404</v>
      </c>
      <c r="R2175">
        <v>12684.205</v>
      </c>
      <c r="S2175">
        <v>12684.205</v>
      </c>
      <c r="X2175">
        <v>5.0474358520331497E-2</v>
      </c>
      <c r="Y2175">
        <v>0.99749348816514005</v>
      </c>
      <c r="Z2175">
        <v>0.99749348816514005</v>
      </c>
      <c r="AA2175">
        <v>466.20697659484398</v>
      </c>
      <c r="AB2175">
        <v>-2.5096583946747999E-3</v>
      </c>
      <c r="AC2175">
        <v>6.2983852579620599E-6</v>
      </c>
      <c r="AD2175">
        <v>7.9756430923156901E-2</v>
      </c>
      <c r="AE2175">
        <v>7.9197863947467806E-2</v>
      </c>
      <c r="AF2175">
        <v>7.9756430923156901E-2</v>
      </c>
      <c r="AH2175">
        <v>466.56322882193899</v>
      </c>
      <c r="AI2175">
        <v>19.239999999999998</v>
      </c>
      <c r="AJ2175">
        <v>473.56167725426798</v>
      </c>
      <c r="AK2175">
        <v>459.56478038961001</v>
      </c>
      <c r="AL2175">
        <v>6.7515432098759996E-4</v>
      </c>
      <c r="AM2175">
        <v>5.0981040564370003E-4</v>
      </c>
      <c r="AN2175">
        <v>1.5855603301519999E-4</v>
      </c>
      <c r="AO2175">
        <v>-4.7423988065689999E-4</v>
      </c>
      <c r="AP2175">
        <v>-3.1568384764169997E-4</v>
      </c>
      <c r="AR2175">
        <v>0.111298651183223</v>
      </c>
      <c r="AS2175">
        <v>1.03118153989803</v>
      </c>
      <c r="AT2175">
        <v>1.0358631547517201</v>
      </c>
      <c r="AU2175">
        <v>1.5155228884474301</v>
      </c>
      <c r="AV2175">
        <v>488.85386345771002</v>
      </c>
      <c r="AW2175">
        <v>-3.7424632496211E-3</v>
      </c>
      <c r="AX2175" s="98">
        <v>1.5155228884474301</v>
      </c>
      <c r="AY2175">
        <v>0.111457191288704</v>
      </c>
      <c r="BD2175" s="95">
        <v>45589</v>
      </c>
    </row>
    <row r="2176" spans="1:56">
      <c r="A2176" t="s">
        <v>107</v>
      </c>
      <c r="B2176">
        <v>5844.9750000000004</v>
      </c>
      <c r="C2176">
        <v>0</v>
      </c>
      <c r="D2176">
        <v>12711.816999999999</v>
      </c>
      <c r="E2176" s="95">
        <v>45589</v>
      </c>
      <c r="F2176" t="s">
        <v>2325</v>
      </c>
      <c r="G2176" t="b">
        <v>0</v>
      </c>
      <c r="H2176" t="b">
        <v>0</v>
      </c>
      <c r="I2176" t="b">
        <v>0</v>
      </c>
      <c r="J2176" t="b">
        <v>0</v>
      </c>
      <c r="K2176" t="b">
        <v>0</v>
      </c>
      <c r="L2176">
        <v>5844.9750000000004</v>
      </c>
      <c r="M2176">
        <v>5844.9750000000004</v>
      </c>
      <c r="N2176" t="b">
        <v>0</v>
      </c>
      <c r="O2176">
        <v>5844.9750000000004</v>
      </c>
      <c r="P2176">
        <v>1.00229353865148</v>
      </c>
      <c r="R2176">
        <v>12711.816999999999</v>
      </c>
      <c r="S2176">
        <v>12711.816999999999</v>
      </c>
      <c r="X2176">
        <v>5.0474358520331497E-2</v>
      </c>
      <c r="Y2176">
        <v>1.0021768806164799</v>
      </c>
      <c r="Z2176">
        <v>1.0021768806164799</v>
      </c>
      <c r="AA2176">
        <v>467.22185352546302</v>
      </c>
      <c r="AB2176">
        <v>2.1745146448770001E-3</v>
      </c>
      <c r="AC2176">
        <v>4.7285139407846599E-6</v>
      </c>
      <c r="AD2176">
        <v>8.04977570661254E-2</v>
      </c>
      <c r="AE2176">
        <v>7.95887276061924E-2</v>
      </c>
      <c r="AF2176">
        <v>8.04977570661254E-2</v>
      </c>
      <c r="AH2176">
        <v>466.56322882193899</v>
      </c>
      <c r="AI2176">
        <v>19.239999999999998</v>
      </c>
      <c r="AJ2176">
        <v>473.56167725426798</v>
      </c>
      <c r="AK2176">
        <v>459.56478038961001</v>
      </c>
      <c r="AL2176">
        <v>5.0981040564370003E-4</v>
      </c>
      <c r="AM2176">
        <v>3.4446649029979998E-4</v>
      </c>
      <c r="AN2176">
        <v>8.0779732122679505E-5</v>
      </c>
      <c r="AO2176">
        <v>-1.83484414395529E-6</v>
      </c>
      <c r="AP2176">
        <v>7.8944887978724197E-5</v>
      </c>
      <c r="AR2176">
        <v>0.111298651183223</v>
      </c>
      <c r="AS2176">
        <v>1.03118153989803</v>
      </c>
      <c r="AT2176">
        <v>1.0298859117916199</v>
      </c>
      <c r="AU2176">
        <v>1.48498219497994</v>
      </c>
      <c r="AV2176">
        <v>490.46515430668398</v>
      </c>
      <c r="AW2176">
        <v>3.2960583303510999E-3</v>
      </c>
      <c r="AX2176" s="98">
        <v>1.48498219497994</v>
      </c>
      <c r="AY2176">
        <v>0.112006921889562</v>
      </c>
      <c r="BD2176" s="95">
        <v>45589</v>
      </c>
    </row>
    <row r="2177" spans="1:56">
      <c r="A2177" t="s">
        <v>108</v>
      </c>
      <c r="B2177">
        <v>5847.625</v>
      </c>
      <c r="C2177">
        <v>0</v>
      </c>
      <c r="D2177">
        <v>12717.800999999999</v>
      </c>
      <c r="E2177" s="95">
        <v>45589</v>
      </c>
      <c r="F2177" t="s">
        <v>2326</v>
      </c>
      <c r="G2177" t="b">
        <v>0</v>
      </c>
      <c r="H2177" t="b">
        <v>0</v>
      </c>
      <c r="I2177" t="b">
        <v>0</v>
      </c>
      <c r="J2177" t="b">
        <v>0</v>
      </c>
      <c r="K2177" t="b">
        <v>0</v>
      </c>
      <c r="L2177">
        <v>5847.625</v>
      </c>
      <c r="M2177">
        <v>5847.625</v>
      </c>
      <c r="N2177" t="b">
        <v>0</v>
      </c>
      <c r="O2177">
        <v>5847.625</v>
      </c>
      <c r="P2177">
        <v>1.00045338089555</v>
      </c>
      <c r="R2177">
        <v>12717.800999999999</v>
      </c>
      <c r="S2177">
        <v>12717.800999999999</v>
      </c>
      <c r="X2177">
        <v>5.0474358520331497E-2</v>
      </c>
      <c r="Y2177">
        <v>1.0004707430888899</v>
      </c>
      <c r="Z2177">
        <v>1.0004707430888899</v>
      </c>
      <c r="AA2177">
        <v>467.44179498398898</v>
      </c>
      <c r="AB2177">
        <v>4.7063232412319998E-4</v>
      </c>
      <c r="AC2177">
        <v>2.2149478450961599E-7</v>
      </c>
      <c r="AD2177">
        <v>7.8195515006353203E-2</v>
      </c>
      <c r="AE2177">
        <v>7.8460538483429695E-2</v>
      </c>
      <c r="AF2177">
        <v>7.8460538483429695E-2</v>
      </c>
      <c r="AH2177">
        <v>466.56322882193899</v>
      </c>
      <c r="AI2177">
        <v>19.239999999999998</v>
      </c>
      <c r="AJ2177">
        <v>473.56167725426798</v>
      </c>
      <c r="AK2177">
        <v>459.56478038961001</v>
      </c>
      <c r="AL2177">
        <v>3.4446649029979998E-4</v>
      </c>
      <c r="AM2177">
        <v>1.7912257495590001E-4</v>
      </c>
      <c r="AN2177">
        <v>2.2082915119719E-7</v>
      </c>
      <c r="AO2177">
        <v>-2.0390356070265599E-11</v>
      </c>
      <c r="AP2177">
        <v>2.2080876084112E-7</v>
      </c>
      <c r="AR2177">
        <v>0.111298651183223</v>
      </c>
      <c r="AS2177">
        <v>1.03118153989803</v>
      </c>
      <c r="AT2177">
        <v>1.02536634419009</v>
      </c>
      <c r="AU2177">
        <v>1.46484987755618</v>
      </c>
      <c r="AV2177">
        <v>490.80702415216098</v>
      </c>
      <c r="AW2177">
        <v>6.9703187367090003E-4</v>
      </c>
      <c r="AX2177" s="98">
        <v>1.46484987755618</v>
      </c>
      <c r="AY2177">
        <v>0.11191616285248</v>
      </c>
      <c r="BD2177" s="95">
        <v>45589</v>
      </c>
    </row>
    <row r="2178" spans="1:56">
      <c r="A2178" t="s">
        <v>109</v>
      </c>
      <c r="B2178">
        <v>5843.9750000000004</v>
      </c>
      <c r="C2178">
        <v>0</v>
      </c>
      <c r="D2178">
        <v>12710.364</v>
      </c>
      <c r="E2178" s="95">
        <v>45589</v>
      </c>
      <c r="F2178" t="s">
        <v>2327</v>
      </c>
      <c r="G2178" t="b">
        <v>0</v>
      </c>
      <c r="H2178" t="b">
        <v>0</v>
      </c>
      <c r="I2178" t="b">
        <v>0</v>
      </c>
      <c r="J2178" t="b">
        <v>0</v>
      </c>
      <c r="K2178" t="b">
        <v>0</v>
      </c>
      <c r="L2178">
        <v>5843.9750000000004</v>
      </c>
      <c r="M2178">
        <v>5843.9750000000004</v>
      </c>
      <c r="N2178" t="b">
        <v>0</v>
      </c>
      <c r="O2178">
        <v>5843.9750000000004</v>
      </c>
      <c r="P2178">
        <v>0.99937581496761496</v>
      </c>
      <c r="R2178">
        <v>12710.364</v>
      </c>
      <c r="S2178">
        <v>12710.364</v>
      </c>
      <c r="X2178">
        <v>5.0474358520331497E-2</v>
      </c>
      <c r="Y2178">
        <v>0.99941522909503</v>
      </c>
      <c r="Z2178">
        <v>0.99941522909503</v>
      </c>
      <c r="AA2178">
        <v>467.16844862251497</v>
      </c>
      <c r="AB2178">
        <v>-5.8494195016039997E-4</v>
      </c>
      <c r="AC2178">
        <v>3.4215708505745202E-7</v>
      </c>
      <c r="AD2178">
        <v>7.6051825480817806E-2</v>
      </c>
      <c r="AE2178">
        <v>7.7391739669538995E-2</v>
      </c>
      <c r="AF2178">
        <v>7.7391739669538995E-2</v>
      </c>
      <c r="AH2178">
        <v>466.56322882193899</v>
      </c>
      <c r="AI2178">
        <v>19.239999999999998</v>
      </c>
      <c r="AJ2178">
        <v>473.56167725426798</v>
      </c>
      <c r="AK2178">
        <v>459.56478038961001</v>
      </c>
      <c r="AL2178">
        <v>1.7912257495590001E-4</v>
      </c>
      <c r="AM2178">
        <v>0</v>
      </c>
      <c r="AN2178">
        <v>0</v>
      </c>
      <c r="AO2178">
        <v>0</v>
      </c>
      <c r="AP2178">
        <v>0</v>
      </c>
      <c r="AR2178">
        <v>0.111298651183223</v>
      </c>
      <c r="AS2178">
        <v>1.03118153989803</v>
      </c>
      <c r="AT2178">
        <v>1.02611541936857</v>
      </c>
      <c r="AU2178">
        <v>1.50398245421559</v>
      </c>
      <c r="AV2178">
        <v>490.38467742125403</v>
      </c>
      <c r="AW2178">
        <v>-8.6051484620960005E-4</v>
      </c>
      <c r="AX2178" s="98">
        <v>1.50398245421559</v>
      </c>
      <c r="AY2178">
        <v>0.11187534143069799</v>
      </c>
      <c r="BD2178" s="95">
        <v>45589</v>
      </c>
    </row>
    <row r="2179" spans="1:56">
      <c r="A2179" t="s">
        <v>110</v>
      </c>
      <c r="B2179">
        <v>5851.2</v>
      </c>
      <c r="C2179">
        <v>0</v>
      </c>
      <c r="D2179">
        <v>12725.583000000001</v>
      </c>
      <c r="E2179" s="95">
        <v>45589</v>
      </c>
      <c r="F2179" t="s">
        <v>2328</v>
      </c>
      <c r="G2179" t="b">
        <v>0</v>
      </c>
      <c r="H2179" t="b">
        <v>0</v>
      </c>
      <c r="I2179" t="b">
        <v>0</v>
      </c>
      <c r="J2179" t="b">
        <v>0</v>
      </c>
      <c r="K2179" t="b">
        <v>0</v>
      </c>
      <c r="L2179">
        <v>5851.2</v>
      </c>
      <c r="M2179">
        <v>5851.2</v>
      </c>
      <c r="N2179" t="b">
        <v>0</v>
      </c>
      <c r="O2179">
        <v>5851.2</v>
      </c>
      <c r="P2179">
        <v>1.0012363160348901</v>
      </c>
      <c r="R2179">
        <v>12725.583000000001</v>
      </c>
      <c r="S2179">
        <v>12725.583000000001</v>
      </c>
      <c r="T2179">
        <v>45589</v>
      </c>
      <c r="U2179">
        <v>12725.583000000001</v>
      </c>
      <c r="W2179">
        <v>5.3291524194611903E-2</v>
      </c>
      <c r="X2179">
        <v>5.0474358520331497E-2</v>
      </c>
      <c r="Y2179">
        <v>1.0011973693278899</v>
      </c>
      <c r="Z2179">
        <v>1.0011973693278899</v>
      </c>
      <c r="AA2179">
        <v>467.727821793857</v>
      </c>
      <c r="AB2179">
        <v>1.1966530529496E-3</v>
      </c>
      <c r="AC2179">
        <v>1.4319785291337401E-6</v>
      </c>
      <c r="AD2179">
        <v>7.4755655016529698E-2</v>
      </c>
      <c r="AE2179">
        <v>7.6717515808106901E-2</v>
      </c>
      <c r="AF2179">
        <v>7.6717515808106901E-2</v>
      </c>
      <c r="AG2179">
        <v>467.727821793857</v>
      </c>
      <c r="AH2179">
        <v>466.56322882193899</v>
      </c>
      <c r="AI2179">
        <v>19.239999999999998</v>
      </c>
      <c r="AJ2179">
        <v>473.56167725426798</v>
      </c>
      <c r="AK2179">
        <v>459.56478038961001</v>
      </c>
      <c r="AL2179">
        <v>0</v>
      </c>
      <c r="AN2179">
        <v>0</v>
      </c>
      <c r="AO2179">
        <v>0</v>
      </c>
      <c r="AP2179">
        <v>0</v>
      </c>
      <c r="AQ2179">
        <v>0.110776975266075</v>
      </c>
      <c r="AR2179">
        <v>0.111298651183223</v>
      </c>
      <c r="AS2179">
        <v>1.03118153989803</v>
      </c>
      <c r="AT2179">
        <v>1.0264519608630001</v>
      </c>
      <c r="AU2179">
        <v>1.52525290170866</v>
      </c>
      <c r="AV2179">
        <v>491.26673009242302</v>
      </c>
      <c r="AW2179">
        <v>1.7986954156232E-3</v>
      </c>
      <c r="AX2179" s="98">
        <v>1.52525290170866</v>
      </c>
      <c r="AY2179">
        <v>0.112014604233069</v>
      </c>
      <c r="AZ2179">
        <v>45589</v>
      </c>
      <c r="BA2179">
        <v>491.26673009242302</v>
      </c>
      <c r="BB2179">
        <v>491.26672158001401</v>
      </c>
      <c r="BC2179">
        <v>8.5124088400334501E-6</v>
      </c>
      <c r="BD2179" s="95">
        <v>45589</v>
      </c>
    </row>
    <row r="2180" spans="1:56">
      <c r="A2180" t="s">
        <v>104</v>
      </c>
      <c r="B2180">
        <v>5885.25</v>
      </c>
      <c r="C2180">
        <v>0</v>
      </c>
      <c r="D2180">
        <v>12806.048000000001</v>
      </c>
      <c r="E2180" s="95">
        <v>45590</v>
      </c>
      <c r="F2180" t="s">
        <v>2329</v>
      </c>
      <c r="G2180" t="b">
        <v>0</v>
      </c>
      <c r="H2180" t="b">
        <v>0</v>
      </c>
      <c r="I2180" t="b">
        <v>0</v>
      </c>
      <c r="J2180" t="b">
        <v>0</v>
      </c>
      <c r="K2180" t="b">
        <v>0</v>
      </c>
      <c r="L2180">
        <v>5885.25</v>
      </c>
      <c r="M2180">
        <v>5885.25</v>
      </c>
      <c r="N2180" t="b">
        <v>0</v>
      </c>
      <c r="O2180">
        <v>5885.25</v>
      </c>
      <c r="P2180">
        <v>1.0058193191140199</v>
      </c>
      <c r="R2180">
        <v>12806.048000000001</v>
      </c>
      <c r="S2180">
        <v>12806.048000000001</v>
      </c>
      <c r="X2180">
        <v>5.3291524194611903E-2</v>
      </c>
      <c r="Y2180">
        <v>1.0061750574688</v>
      </c>
      <c r="Z2180">
        <v>1.0061750574688</v>
      </c>
      <c r="AA2180">
        <v>470.61606797319399</v>
      </c>
      <c r="AB2180">
        <v>6.1560699274499E-3</v>
      </c>
      <c r="AC2180">
        <v>3.7897196951653899E-5</v>
      </c>
      <c r="AD2180">
        <v>9.6250417167389093E-2</v>
      </c>
      <c r="AE2180">
        <v>8.7832394806788894E-2</v>
      </c>
      <c r="AF2180">
        <v>9.6250417167389093E-2</v>
      </c>
      <c r="AH2180">
        <v>467.727821793857</v>
      </c>
      <c r="AI2180">
        <v>19.079999999999998</v>
      </c>
      <c r="AJ2180">
        <v>474.74373912076499</v>
      </c>
      <c r="AK2180">
        <v>460.71190446694902</v>
      </c>
      <c r="AL2180">
        <v>1.0058421516754E-3</v>
      </c>
      <c r="AM2180">
        <v>8.4049823633150001E-4</v>
      </c>
      <c r="AN2180">
        <v>5.7522857008261201E-2</v>
      </c>
      <c r="AO2180">
        <v>-5.9560348790066401E-5</v>
      </c>
      <c r="AP2180">
        <v>5.7463296659471197E-2</v>
      </c>
      <c r="AR2180">
        <v>0.110776975266075</v>
      </c>
      <c r="AS2180">
        <v>1.0354204008494401</v>
      </c>
      <c r="AT2180">
        <v>1.02530288534293</v>
      </c>
      <c r="AU2180">
        <v>1.5369349564102599</v>
      </c>
      <c r="AV2180">
        <v>495.88634068913098</v>
      </c>
      <c r="AW2180">
        <v>9.4034672281561992E-3</v>
      </c>
      <c r="AX2180" s="98">
        <v>1.5369349564102599</v>
      </c>
      <c r="AY2180">
        <v>0.11414076305050699</v>
      </c>
      <c r="BD2180" s="95">
        <v>45590</v>
      </c>
    </row>
    <row r="2181" spans="1:56">
      <c r="A2181" t="s">
        <v>105</v>
      </c>
      <c r="B2181">
        <v>5891.2</v>
      </c>
      <c r="C2181">
        <v>0</v>
      </c>
      <c r="D2181">
        <v>12817.081</v>
      </c>
      <c r="E2181" s="95">
        <v>45590</v>
      </c>
      <c r="F2181" t="s">
        <v>2330</v>
      </c>
      <c r="G2181" t="b">
        <v>0</v>
      </c>
      <c r="H2181" t="b">
        <v>0</v>
      </c>
      <c r="I2181" t="b">
        <v>0</v>
      </c>
      <c r="J2181" t="b">
        <v>0</v>
      </c>
      <c r="K2181" t="b">
        <v>0</v>
      </c>
      <c r="L2181">
        <v>5891.2</v>
      </c>
      <c r="M2181">
        <v>5891.2</v>
      </c>
      <c r="N2181" t="b">
        <v>0</v>
      </c>
      <c r="O2181">
        <v>5891.2</v>
      </c>
      <c r="P2181">
        <v>1.00101100208147</v>
      </c>
      <c r="R2181">
        <v>12817.081</v>
      </c>
      <c r="S2181">
        <v>12817.081</v>
      </c>
      <c r="X2181">
        <v>5.3291524194611903E-2</v>
      </c>
      <c r="Y2181">
        <v>1.0008615460444901</v>
      </c>
      <c r="Z2181">
        <v>1.0008615460444901</v>
      </c>
      <c r="AA2181">
        <v>471.021525385031</v>
      </c>
      <c r="AB2181">
        <v>8.6117512672689996E-4</v>
      </c>
      <c r="AC2181">
        <v>7.4162259889324203E-7</v>
      </c>
      <c r="AD2181">
        <v>9.3737866267957604E-2</v>
      </c>
      <c r="AE2181">
        <v>8.6731426588660496E-2</v>
      </c>
      <c r="AF2181">
        <v>9.3737866267957604E-2</v>
      </c>
      <c r="AH2181">
        <v>467.727821793857</v>
      </c>
      <c r="AI2181">
        <v>19.079999999999998</v>
      </c>
      <c r="AJ2181">
        <v>474.74373912076499</v>
      </c>
      <c r="AK2181">
        <v>460.71190446694902</v>
      </c>
      <c r="AL2181">
        <v>8.4049823633150001E-4</v>
      </c>
      <c r="AM2181">
        <v>6.7515432098759996E-4</v>
      </c>
      <c r="AN2181">
        <v>5.6457282147954098E-2</v>
      </c>
      <c r="AO2181">
        <v>-3.97689619979768E-6</v>
      </c>
      <c r="AP2181">
        <v>5.64533052517543E-2</v>
      </c>
      <c r="AR2181">
        <v>0.110776975266075</v>
      </c>
      <c r="AS2181">
        <v>1.0354204008494401</v>
      </c>
      <c r="AT2181">
        <v>1.0074162129456199</v>
      </c>
      <c r="AU2181">
        <v>1.2758805621019</v>
      </c>
      <c r="AV2181">
        <v>496.53056658498798</v>
      </c>
      <c r="AW2181">
        <v>1.2991402323396001E-3</v>
      </c>
      <c r="AX2181" s="98">
        <v>1.2869349564102599</v>
      </c>
      <c r="AY2181">
        <v>0.113940109367533</v>
      </c>
      <c r="BD2181" s="95">
        <v>45590</v>
      </c>
    </row>
    <row r="2182" spans="1:56">
      <c r="A2182" t="s">
        <v>106</v>
      </c>
      <c r="B2182">
        <v>5876.45</v>
      </c>
      <c r="C2182">
        <v>0</v>
      </c>
      <c r="D2182">
        <v>12787.439</v>
      </c>
      <c r="E2182" s="95">
        <v>45590</v>
      </c>
      <c r="F2182" t="s">
        <v>2331</v>
      </c>
      <c r="G2182" t="b">
        <v>0</v>
      </c>
      <c r="H2182" t="b">
        <v>0</v>
      </c>
      <c r="I2182" t="b">
        <v>0</v>
      </c>
      <c r="J2182" t="b">
        <v>0</v>
      </c>
      <c r="K2182" t="b">
        <v>0</v>
      </c>
      <c r="L2182">
        <v>5876.45</v>
      </c>
      <c r="M2182">
        <v>5876.45</v>
      </c>
      <c r="N2182" t="b">
        <v>0</v>
      </c>
      <c r="O2182">
        <v>5876.45</v>
      </c>
      <c r="P2182">
        <v>0.99749626561651195</v>
      </c>
      <c r="R2182">
        <v>12787.439</v>
      </c>
      <c r="S2182">
        <v>12787.439</v>
      </c>
      <c r="X2182">
        <v>5.3291524194611903E-2</v>
      </c>
      <c r="Y2182">
        <v>0.99768730493315905</v>
      </c>
      <c r="Z2182">
        <v>0.99768730493315905</v>
      </c>
      <c r="AA2182">
        <v>469.93219622689702</v>
      </c>
      <c r="AB2182">
        <v>-2.3153734764368001E-3</v>
      </c>
      <c r="AC2182">
        <v>5.3609543353874702E-6</v>
      </c>
      <c r="AD2182">
        <v>9.3952028849720606E-2</v>
      </c>
      <c r="AE2182">
        <v>8.7065330934820301E-2</v>
      </c>
      <c r="AF2182">
        <v>9.3952028849720606E-2</v>
      </c>
      <c r="AH2182">
        <v>467.727821793857</v>
      </c>
      <c r="AI2182">
        <v>19.079999999999998</v>
      </c>
      <c r="AJ2182">
        <v>474.74373912076499</v>
      </c>
      <c r="AK2182">
        <v>460.71190446694902</v>
      </c>
      <c r="AL2182">
        <v>6.7515432098759996E-4</v>
      </c>
      <c r="AM2182">
        <v>5.0981040564370003E-4</v>
      </c>
      <c r="AN2182">
        <v>9.0780796488562007E-3</v>
      </c>
      <c r="AO2182">
        <v>-2.0944770592334901E-6</v>
      </c>
      <c r="AP2182">
        <v>9.0759851717970002E-3</v>
      </c>
      <c r="AR2182">
        <v>0.110776975266075</v>
      </c>
      <c r="AS2182">
        <v>1.0354204008494401</v>
      </c>
      <c r="AT2182">
        <v>1.00913226972144</v>
      </c>
      <c r="AU2182">
        <v>1.31231090035056</v>
      </c>
      <c r="AV2182">
        <v>495.05148856276202</v>
      </c>
      <c r="AW2182">
        <v>-2.9788257194289999E-3</v>
      </c>
      <c r="AX2182" s="98">
        <v>1.31231090035056</v>
      </c>
      <c r="AY2182">
        <v>0.114372439118816</v>
      </c>
      <c r="BD2182" s="95">
        <v>45590</v>
      </c>
    </row>
    <row r="2183" spans="1:56">
      <c r="A2183" t="s">
        <v>107</v>
      </c>
      <c r="B2183">
        <v>5877.3</v>
      </c>
      <c r="C2183">
        <v>0</v>
      </c>
      <c r="D2183">
        <v>12789.819</v>
      </c>
      <c r="E2183" s="95">
        <v>45590</v>
      </c>
      <c r="F2183" t="s">
        <v>2332</v>
      </c>
      <c r="G2183" t="b">
        <v>0</v>
      </c>
      <c r="H2183" t="b">
        <v>0</v>
      </c>
      <c r="I2183" t="b">
        <v>0</v>
      </c>
      <c r="J2183" t="b">
        <v>0</v>
      </c>
      <c r="K2183" t="b">
        <v>0</v>
      </c>
      <c r="L2183">
        <v>5877.3</v>
      </c>
      <c r="M2183">
        <v>5877.3</v>
      </c>
      <c r="N2183" t="b">
        <v>0</v>
      </c>
      <c r="O2183">
        <v>5877.3</v>
      </c>
      <c r="P2183">
        <v>1.0001446451514</v>
      </c>
      <c r="R2183">
        <v>12789.819</v>
      </c>
      <c r="S2183">
        <v>12789.819</v>
      </c>
      <c r="X2183">
        <v>5.3291524194611903E-2</v>
      </c>
      <c r="Y2183">
        <v>1.00018612014493</v>
      </c>
      <c r="Z2183">
        <v>1.00018612014493</v>
      </c>
      <c r="AA2183">
        <v>470.01966007536799</v>
      </c>
      <c r="AB2183">
        <v>1.8610282672730001E-4</v>
      </c>
      <c r="AC2183">
        <v>3.4634262115900797E-8</v>
      </c>
      <c r="AD2183">
        <v>9.1109990625520096E-2</v>
      </c>
      <c r="AE2183">
        <v>8.5760092936151E-2</v>
      </c>
      <c r="AF2183">
        <v>9.1109990625520096E-2</v>
      </c>
      <c r="AH2183">
        <v>467.727821793857</v>
      </c>
      <c r="AI2183">
        <v>19.079999999999998</v>
      </c>
      <c r="AJ2183">
        <v>474.74373912076499</v>
      </c>
      <c r="AK2183">
        <v>460.71190446694902</v>
      </c>
      <c r="AL2183">
        <v>5.0981040564370003E-4</v>
      </c>
      <c r="AM2183">
        <v>3.4446649029979998E-4</v>
      </c>
      <c r="AN2183">
        <v>2.384013069935E-3</v>
      </c>
      <c r="AO2183">
        <v>-8.0218965914369195E-9</v>
      </c>
      <c r="AP2183">
        <v>2.3840050480383999E-3</v>
      </c>
      <c r="AR2183">
        <v>0.110776975266075</v>
      </c>
      <c r="AS2183">
        <v>1.0354204008494401</v>
      </c>
      <c r="AT2183">
        <v>1.0054274329230799</v>
      </c>
      <c r="AU2183">
        <v>1.2429789730332499</v>
      </c>
      <c r="AV2183">
        <v>495.16897136134202</v>
      </c>
      <c r="AW2183">
        <v>2.3731430223819999E-4</v>
      </c>
      <c r="AX2183" s="98">
        <v>1.2429789730332499</v>
      </c>
      <c r="AY2183">
        <v>0.114297200627494</v>
      </c>
      <c r="BD2183" s="95">
        <v>45590</v>
      </c>
    </row>
    <row r="2184" spans="1:56">
      <c r="A2184" t="s">
        <v>108</v>
      </c>
      <c r="B2184">
        <v>5852.35</v>
      </c>
      <c r="C2184">
        <v>0</v>
      </c>
      <c r="D2184">
        <v>12734.169</v>
      </c>
      <c r="E2184" s="95">
        <v>45590</v>
      </c>
      <c r="F2184" t="s">
        <v>2333</v>
      </c>
      <c r="G2184" t="b">
        <v>0</v>
      </c>
      <c r="H2184" t="b">
        <v>0</v>
      </c>
      <c r="I2184" t="b">
        <v>0</v>
      </c>
      <c r="J2184" t="b">
        <v>0</v>
      </c>
      <c r="K2184" t="b">
        <v>0</v>
      </c>
      <c r="L2184">
        <v>5852.35</v>
      </c>
      <c r="M2184">
        <v>5852.35</v>
      </c>
      <c r="N2184" t="b">
        <v>0</v>
      </c>
      <c r="O2184">
        <v>5852.35</v>
      </c>
      <c r="P2184">
        <v>0.99575485341908698</v>
      </c>
      <c r="R2184">
        <v>12734.169</v>
      </c>
      <c r="S2184">
        <v>12734.169</v>
      </c>
      <c r="X2184">
        <v>5.3291524194611903E-2</v>
      </c>
      <c r="Y2184">
        <v>0.99564888291225995</v>
      </c>
      <c r="Z2184">
        <v>0.99564888291225995</v>
      </c>
      <c r="AA2184">
        <v>467.97454950084</v>
      </c>
      <c r="AB2184">
        <v>-4.3606107463842001E-3</v>
      </c>
      <c r="AC2184">
        <v>1.9014926081481799E-5</v>
      </c>
      <c r="AD2184">
        <v>9.90732473715253E-2</v>
      </c>
      <c r="AE2184">
        <v>9.0224274020003895E-2</v>
      </c>
      <c r="AF2184">
        <v>9.90732473715253E-2</v>
      </c>
      <c r="AH2184">
        <v>467.727821793857</v>
      </c>
      <c r="AI2184">
        <v>19.079999999999998</v>
      </c>
      <c r="AJ2184">
        <v>474.74373912076499</v>
      </c>
      <c r="AK2184">
        <v>460.71190446694902</v>
      </c>
      <c r="AL2184">
        <v>3.4446649029979998E-4</v>
      </c>
      <c r="AM2184">
        <v>1.7912257495590001E-4</v>
      </c>
      <c r="AN2184">
        <v>9.4032020207951301E-9</v>
      </c>
      <c r="AO2184">
        <v>-4.4959980183278901E-10</v>
      </c>
      <c r="AP2184">
        <v>8.9536022189623405E-9</v>
      </c>
      <c r="AR2184">
        <v>0.110776975266075</v>
      </c>
      <c r="AS2184">
        <v>1.0354204008494401</v>
      </c>
      <c r="AT2184">
        <v>1.0060741770906101</v>
      </c>
      <c r="AU2184">
        <v>1.26987753561477</v>
      </c>
      <c r="AV2184">
        <v>492.48959378283502</v>
      </c>
      <c r="AW2184">
        <v>-5.4110369055244004E-3</v>
      </c>
      <c r="AX2184" s="98">
        <v>1.26987753561477</v>
      </c>
      <c r="AY2184">
        <v>0.11585411453896199</v>
      </c>
      <c r="BD2184" s="95">
        <v>45590</v>
      </c>
    </row>
    <row r="2185" spans="1:56">
      <c r="A2185" t="s">
        <v>109</v>
      </c>
      <c r="B2185">
        <v>5856.625</v>
      </c>
      <c r="C2185">
        <v>0</v>
      </c>
      <c r="D2185">
        <v>12743.468000000001</v>
      </c>
      <c r="E2185" s="95">
        <v>45590</v>
      </c>
      <c r="F2185" t="s">
        <v>2334</v>
      </c>
      <c r="G2185" t="b">
        <v>0</v>
      </c>
      <c r="H2185" t="b">
        <v>0</v>
      </c>
      <c r="I2185" t="b">
        <v>0</v>
      </c>
      <c r="J2185" t="b">
        <v>0</v>
      </c>
      <c r="K2185" t="b">
        <v>0</v>
      </c>
      <c r="L2185">
        <v>5856.625</v>
      </c>
      <c r="M2185">
        <v>5856.625</v>
      </c>
      <c r="N2185" t="b">
        <v>0</v>
      </c>
      <c r="O2185">
        <v>5856.625</v>
      </c>
      <c r="P2185">
        <v>1.0007304757917701</v>
      </c>
      <c r="R2185">
        <v>12743.468000000001</v>
      </c>
      <c r="S2185">
        <v>12743.468000000001</v>
      </c>
      <c r="X2185">
        <v>5.3291524194611903E-2</v>
      </c>
      <c r="Y2185">
        <v>1.0007302400337199</v>
      </c>
      <c r="Z2185">
        <v>1.0007302400337199</v>
      </c>
      <c r="AA2185">
        <v>468.316283251649</v>
      </c>
      <c r="AB2185">
        <v>7.2997353819920002E-4</v>
      </c>
      <c r="AC2185">
        <v>5.3286136647117102E-7</v>
      </c>
      <c r="AD2185">
        <v>9.6348201286180699E-2</v>
      </c>
      <c r="AE2185">
        <v>8.9019133096640002E-2</v>
      </c>
      <c r="AF2185">
        <v>9.6348201286180699E-2</v>
      </c>
      <c r="AH2185">
        <v>467.727821793857</v>
      </c>
      <c r="AI2185">
        <v>19.079999999999998</v>
      </c>
      <c r="AJ2185">
        <v>474.74373912076499</v>
      </c>
      <c r="AK2185">
        <v>460.71190446694902</v>
      </c>
      <c r="AL2185">
        <v>1.7912257495590001E-4</v>
      </c>
      <c r="AM2185">
        <v>0</v>
      </c>
      <c r="AN2185">
        <v>0</v>
      </c>
      <c r="AO2185">
        <v>0</v>
      </c>
      <c r="AP2185">
        <v>0</v>
      </c>
      <c r="AR2185">
        <v>0.110776975266075</v>
      </c>
      <c r="AS2185">
        <v>1.0354204008494401</v>
      </c>
      <c r="AT2185">
        <v>0.992517341180436</v>
      </c>
      <c r="AU2185">
        <v>1.15207179802763</v>
      </c>
      <c r="AV2185">
        <v>492.94048516461203</v>
      </c>
      <c r="AW2185">
        <v>9.1553484067330004E-4</v>
      </c>
      <c r="AX2185" s="98">
        <v>1.15207179802763</v>
      </c>
      <c r="AY2185">
        <v>0.1158499990532</v>
      </c>
      <c r="BD2185" s="95">
        <v>45590</v>
      </c>
    </row>
    <row r="2186" spans="1:56">
      <c r="A2186" t="s">
        <v>110</v>
      </c>
      <c r="B2186">
        <v>5844.4750000000004</v>
      </c>
      <c r="C2186">
        <v>0</v>
      </c>
      <c r="D2186">
        <v>12717.432000000001</v>
      </c>
      <c r="E2186" s="95">
        <v>45590</v>
      </c>
      <c r="F2186" t="s">
        <v>2335</v>
      </c>
      <c r="G2186" t="b">
        <v>0</v>
      </c>
      <c r="H2186" t="b">
        <v>0</v>
      </c>
      <c r="I2186" t="b">
        <v>0</v>
      </c>
      <c r="J2186" t="b">
        <v>0</v>
      </c>
      <c r="K2186" t="b">
        <v>0</v>
      </c>
      <c r="L2186">
        <v>5844.4750000000004</v>
      </c>
      <c r="M2186">
        <v>5844.4750000000004</v>
      </c>
      <c r="N2186" t="b">
        <v>0</v>
      </c>
      <c r="O2186">
        <v>5844.4750000000004</v>
      </c>
      <c r="P2186">
        <v>0.99792542633342496</v>
      </c>
      <c r="R2186">
        <v>12717.432000000001</v>
      </c>
      <c r="S2186">
        <v>12717.432000000001</v>
      </c>
      <c r="T2186">
        <v>45590</v>
      </c>
      <c r="U2186">
        <v>12717.432000000001</v>
      </c>
      <c r="W2186">
        <v>5.3109538709949999E-2</v>
      </c>
      <c r="X2186">
        <v>5.3291524194611903E-2</v>
      </c>
      <c r="Y2186">
        <v>0.99795691408335596</v>
      </c>
      <c r="Z2186">
        <v>0.99795691408335596</v>
      </c>
      <c r="AA2186">
        <v>467.35947284880302</v>
      </c>
      <c r="AB2186">
        <v>-2.0451758637880001E-3</v>
      </c>
      <c r="AC2186">
        <v>4.1827443138210103E-6</v>
      </c>
      <c r="AD2186">
        <v>9.5753323680132701E-2</v>
      </c>
      <c r="AE2186">
        <v>8.8927075205734701E-2</v>
      </c>
      <c r="AF2186">
        <v>9.5753323680132701E-2</v>
      </c>
      <c r="AG2186">
        <v>467.35947284880302</v>
      </c>
      <c r="AH2186">
        <v>467.727821793857</v>
      </c>
      <c r="AI2186">
        <v>19.079999999999998</v>
      </c>
      <c r="AJ2186">
        <v>474.74373912076499</v>
      </c>
      <c r="AK2186">
        <v>460.71190446694902</v>
      </c>
      <c r="AL2186">
        <v>0</v>
      </c>
      <c r="AN2186">
        <v>0</v>
      </c>
      <c r="AO2186">
        <v>0</v>
      </c>
      <c r="AP2186">
        <v>0</v>
      </c>
      <c r="AQ2186">
        <v>0.110566585612831</v>
      </c>
      <c r="AR2186">
        <v>0.110776975266075</v>
      </c>
      <c r="AS2186">
        <v>1.0354204008494401</v>
      </c>
      <c r="AT2186">
        <v>0.99255366429839798</v>
      </c>
      <c r="AU2186">
        <v>1.18469955713316</v>
      </c>
      <c r="AV2186">
        <v>491.77860253410302</v>
      </c>
      <c r="AW2186">
        <v>-2.3570444414232001E-3</v>
      </c>
      <c r="AX2186" s="98">
        <v>1.18469955713316</v>
      </c>
      <c r="AY2186">
        <v>0.116145303074844</v>
      </c>
      <c r="AZ2186">
        <v>45590</v>
      </c>
      <c r="BA2186">
        <v>491.77860253410302</v>
      </c>
      <c r="BB2186">
        <v>491.77859401275401</v>
      </c>
      <c r="BC2186">
        <v>8.5213486613611099E-6</v>
      </c>
      <c r="BD2186" s="95">
        <v>45590</v>
      </c>
    </row>
    <row r="2187" spans="1:56">
      <c r="A2187" t="s">
        <v>104</v>
      </c>
      <c r="B2187">
        <v>5871.15</v>
      </c>
      <c r="C2187">
        <v>0</v>
      </c>
      <c r="D2187">
        <v>12775.323</v>
      </c>
      <c r="E2187" s="95">
        <v>45593</v>
      </c>
      <c r="F2187" t="s">
        <v>2336</v>
      </c>
      <c r="G2187" t="b">
        <v>0</v>
      </c>
      <c r="H2187" t="b">
        <v>0</v>
      </c>
      <c r="I2187" t="b">
        <v>0</v>
      </c>
      <c r="J2187" t="b">
        <v>0</v>
      </c>
      <c r="K2187" t="b">
        <v>0</v>
      </c>
      <c r="L2187">
        <v>5871.15</v>
      </c>
      <c r="M2187">
        <v>5871.15</v>
      </c>
      <c r="N2187" t="b">
        <v>0</v>
      </c>
      <c r="O2187">
        <v>5871.15</v>
      </c>
      <c r="P2187">
        <v>1.00456413963615</v>
      </c>
      <c r="R2187">
        <v>12775.323</v>
      </c>
      <c r="S2187">
        <v>12775.323</v>
      </c>
      <c r="X2187">
        <v>5.3109538709949999E-2</v>
      </c>
      <c r="Y2187">
        <v>1.0041095187645399</v>
      </c>
      <c r="Z2187">
        <v>1.0041095187645399</v>
      </c>
      <c r="AA2187">
        <v>469.28009537226501</v>
      </c>
      <c r="AB2187">
        <v>4.1010977552908001E-3</v>
      </c>
      <c r="AC2187">
        <v>1.6819002798451499E-5</v>
      </c>
      <c r="AD2187">
        <v>0.101974017829213</v>
      </c>
      <c r="AE2187">
        <v>9.2524837701025195E-2</v>
      </c>
      <c r="AF2187">
        <v>0.101974017829213</v>
      </c>
      <c r="AH2187">
        <v>467.35947284880302</v>
      </c>
      <c r="AI2187">
        <v>20.329999999999998</v>
      </c>
      <c r="AJ2187">
        <v>474.36986494153501</v>
      </c>
      <c r="AK2187">
        <v>460.34908075607098</v>
      </c>
      <c r="AL2187">
        <v>1.0058421516754E-3</v>
      </c>
      <c r="AM2187">
        <v>8.4049823633150001E-4</v>
      </c>
      <c r="AN2187">
        <v>3.3825461978679999E-2</v>
      </c>
      <c r="AO2187">
        <v>-5.5113970467160001E-4</v>
      </c>
      <c r="AP2187">
        <v>3.3274322274008297E-2</v>
      </c>
      <c r="AR2187">
        <v>0.110566585612831</v>
      </c>
      <c r="AS2187">
        <v>1.0371193982345299</v>
      </c>
      <c r="AT2187">
        <v>0.989940655212873</v>
      </c>
      <c r="AU2187">
        <v>1.18892139691962</v>
      </c>
      <c r="AV2187">
        <v>494.15215042412399</v>
      </c>
      <c r="AW2187">
        <v>4.8264562097459001E-3</v>
      </c>
      <c r="AX2187" s="98">
        <v>1.18892139691962</v>
      </c>
      <c r="AY2187">
        <v>0.11727596552472</v>
      </c>
      <c r="BD2187" s="95">
        <v>45593</v>
      </c>
    </row>
    <row r="2188" spans="1:56">
      <c r="A2188" t="s">
        <v>105</v>
      </c>
      <c r="B2188">
        <v>5877.6</v>
      </c>
      <c r="C2188">
        <v>0</v>
      </c>
      <c r="D2188">
        <v>12789.35</v>
      </c>
      <c r="E2188" s="95">
        <v>45593</v>
      </c>
      <c r="F2188" t="s">
        <v>2337</v>
      </c>
      <c r="G2188" t="b">
        <v>0</v>
      </c>
      <c r="H2188" t="b">
        <v>0</v>
      </c>
      <c r="I2188" t="b">
        <v>0</v>
      </c>
      <c r="J2188" t="b">
        <v>0</v>
      </c>
      <c r="K2188" t="b">
        <v>0</v>
      </c>
      <c r="L2188">
        <v>5877.6</v>
      </c>
      <c r="M2188">
        <v>5877.6</v>
      </c>
      <c r="N2188" t="b">
        <v>0</v>
      </c>
      <c r="O2188">
        <v>5877.6</v>
      </c>
      <c r="P2188">
        <v>1.0010985922689699</v>
      </c>
      <c r="R2188">
        <v>12789.35</v>
      </c>
      <c r="S2188">
        <v>12789.35</v>
      </c>
      <c r="X2188">
        <v>5.3109538709949999E-2</v>
      </c>
      <c r="Y2188">
        <v>1.0010979761529299</v>
      </c>
      <c r="Z2188">
        <v>1.0010979761529299</v>
      </c>
      <c r="AA2188">
        <v>469.79535372602902</v>
      </c>
      <c r="AB2188">
        <v>1.0973738179748001E-3</v>
      </c>
      <c r="AC2188">
        <v>1.2042292963766201E-6</v>
      </c>
      <c r="AD2188">
        <v>9.9509968959031206E-2</v>
      </c>
      <c r="AE2188">
        <v>9.1475395807929002E-2</v>
      </c>
      <c r="AF2188">
        <v>9.9509968959031206E-2</v>
      </c>
      <c r="AH2188">
        <v>467.35947284880302</v>
      </c>
      <c r="AI2188">
        <v>20.329999999999998</v>
      </c>
      <c r="AJ2188">
        <v>474.36986494153501</v>
      </c>
      <c r="AK2188">
        <v>460.34908075607098</v>
      </c>
      <c r="AL2188">
        <v>8.4049823633150001E-4</v>
      </c>
      <c r="AM2188">
        <v>6.7515432098759996E-4</v>
      </c>
      <c r="AN2188">
        <v>3.3494583593170903E-2</v>
      </c>
      <c r="AO2188">
        <v>-5.9587666507376902E-5</v>
      </c>
      <c r="AP2188">
        <v>3.3434995926663602E-2</v>
      </c>
      <c r="AR2188">
        <v>0.110566585612831</v>
      </c>
      <c r="AS2188">
        <v>1.0371193982345299</v>
      </c>
      <c r="AT2188">
        <v>0.97980932176256297</v>
      </c>
      <c r="AU2188">
        <v>1.1381174992746701</v>
      </c>
      <c r="AV2188">
        <v>494.794709783592</v>
      </c>
      <c r="AW2188">
        <v>1.3003269517634999E-3</v>
      </c>
      <c r="AX2188" s="98">
        <v>1.1381174992746701</v>
      </c>
      <c r="AY2188">
        <v>0.117271976172695</v>
      </c>
      <c r="BD2188" s="95">
        <v>45593</v>
      </c>
    </row>
    <row r="2189" spans="1:56">
      <c r="A2189" t="s">
        <v>106</v>
      </c>
      <c r="B2189">
        <v>5866.0249999999996</v>
      </c>
      <c r="C2189">
        <v>0</v>
      </c>
      <c r="D2189">
        <v>12764.744000000001</v>
      </c>
      <c r="E2189" s="95">
        <v>45593</v>
      </c>
      <c r="F2189" t="s">
        <v>2338</v>
      </c>
      <c r="G2189" t="b">
        <v>0</v>
      </c>
      <c r="H2189" t="b">
        <v>0</v>
      </c>
      <c r="I2189" t="b">
        <v>0</v>
      </c>
      <c r="J2189" t="b">
        <v>0</v>
      </c>
      <c r="K2189" t="b">
        <v>0</v>
      </c>
      <c r="L2189">
        <v>5866.0249999999996</v>
      </c>
      <c r="M2189">
        <v>5866.0249999999996</v>
      </c>
      <c r="N2189" t="b">
        <v>0</v>
      </c>
      <c r="O2189">
        <v>5866.0249999999996</v>
      </c>
      <c r="P2189">
        <v>0.99803065877228803</v>
      </c>
      <c r="R2189">
        <v>12764.744000000001</v>
      </c>
      <c r="S2189">
        <v>12764.744000000001</v>
      </c>
      <c r="X2189">
        <v>5.3109538709949999E-2</v>
      </c>
      <c r="Y2189">
        <v>0.99807605546802602</v>
      </c>
      <c r="Z2189">
        <v>0.99807605546802602</v>
      </c>
      <c r="AA2189">
        <v>468.891493524081</v>
      </c>
      <c r="AB2189">
        <v>-1.9257976905526001E-3</v>
      </c>
      <c r="AC2189">
        <v>3.7086967449377601E-6</v>
      </c>
      <c r="AD2189">
        <v>9.8491767932035498E-2</v>
      </c>
      <c r="AE2189">
        <v>9.1175544028060801E-2</v>
      </c>
      <c r="AF2189">
        <v>9.8491767932035498E-2</v>
      </c>
      <c r="AH2189">
        <v>467.35947284880302</v>
      </c>
      <c r="AI2189">
        <v>20.329999999999998</v>
      </c>
      <c r="AJ2189">
        <v>474.36986494153501</v>
      </c>
      <c r="AK2189">
        <v>460.34908075607098</v>
      </c>
      <c r="AL2189">
        <v>6.7515432098759996E-4</v>
      </c>
      <c r="AM2189">
        <v>5.0981040564370003E-4</v>
      </c>
      <c r="AN2189">
        <v>5.7317782472687002E-3</v>
      </c>
      <c r="AO2189">
        <v>-3.0648721060289001E-5</v>
      </c>
      <c r="AP2189">
        <v>5.7011295262083999E-3</v>
      </c>
      <c r="AR2189">
        <v>0.110566585612831</v>
      </c>
      <c r="AS2189">
        <v>1.0371193982345299</v>
      </c>
      <c r="AT2189">
        <v>0.97984542604700497</v>
      </c>
      <c r="AU2189">
        <v>1.1663423466954399</v>
      </c>
      <c r="AV2189">
        <v>493.70987365687603</v>
      </c>
      <c r="AW2189">
        <v>-2.1924974242152999E-3</v>
      </c>
      <c r="AX2189" s="98">
        <v>1.1663423466954399</v>
      </c>
      <c r="AY2189">
        <v>0.117397434136796</v>
      </c>
      <c r="BD2189" s="95">
        <v>45593</v>
      </c>
    </row>
    <row r="2190" spans="1:56">
      <c r="A2190" t="s">
        <v>107</v>
      </c>
      <c r="B2190">
        <v>5866.8625000000002</v>
      </c>
      <c r="C2190">
        <v>0</v>
      </c>
      <c r="D2190">
        <v>12766.769</v>
      </c>
      <c r="E2190" s="95">
        <v>45593</v>
      </c>
      <c r="F2190" t="s">
        <v>2339</v>
      </c>
      <c r="G2190" t="b">
        <v>0</v>
      </c>
      <c r="H2190" t="b">
        <v>0</v>
      </c>
      <c r="I2190" t="b">
        <v>0</v>
      </c>
      <c r="J2190" t="b">
        <v>0</v>
      </c>
      <c r="K2190" t="b">
        <v>0</v>
      </c>
      <c r="L2190">
        <v>5866.8625000000002</v>
      </c>
      <c r="M2190">
        <v>5866.8625000000002</v>
      </c>
      <c r="N2190" t="b">
        <v>0</v>
      </c>
      <c r="O2190">
        <v>5866.8625000000002</v>
      </c>
      <c r="P2190">
        <v>1.00014277129742</v>
      </c>
      <c r="R2190">
        <v>12766.769</v>
      </c>
      <c r="S2190">
        <v>12766.769</v>
      </c>
      <c r="X2190">
        <v>5.3109538709949999E-2</v>
      </c>
      <c r="Y2190">
        <v>1.0001586400792599</v>
      </c>
      <c r="Z2190">
        <v>1.0001586400792599</v>
      </c>
      <c r="AA2190">
        <v>468.96587850778201</v>
      </c>
      <c r="AB2190">
        <v>1.586274972616E-4</v>
      </c>
      <c r="AC2190">
        <v>2.5162682887490999E-8</v>
      </c>
      <c r="AD2190">
        <v>9.5505255707275402E-2</v>
      </c>
      <c r="AE2190">
        <v>8.9804911018979805E-2</v>
      </c>
      <c r="AF2190">
        <v>9.5505255707275402E-2</v>
      </c>
      <c r="AH2190">
        <v>467.35947284880302</v>
      </c>
      <c r="AI2190">
        <v>20.329999999999998</v>
      </c>
      <c r="AJ2190">
        <v>474.36986494153501</v>
      </c>
      <c r="AK2190">
        <v>460.34908075607098</v>
      </c>
      <c r="AL2190">
        <v>5.0981040564370003E-4</v>
      </c>
      <c r="AM2190">
        <v>3.4446649029979998E-4</v>
      </c>
      <c r="AN2190">
        <v>1.2042614058230001E-3</v>
      </c>
      <c r="AO2190">
        <v>-4.3988539166761598E-7</v>
      </c>
      <c r="AP2190">
        <v>1.2038215204312999E-3</v>
      </c>
      <c r="AR2190">
        <v>0.110566585612831</v>
      </c>
      <c r="AS2190">
        <v>1.0371193982345299</v>
      </c>
      <c r="AT2190">
        <v>0.97870878472623701</v>
      </c>
      <c r="AU2190">
        <v>1.15417793519957</v>
      </c>
      <c r="AV2190">
        <v>493.80062355549899</v>
      </c>
      <c r="AW2190">
        <v>1.838122011841E-4</v>
      </c>
      <c r="AX2190" s="98">
        <v>1.15417793519957</v>
      </c>
      <c r="AY2190">
        <v>0.117301064443252</v>
      </c>
      <c r="BD2190" s="95">
        <v>45593</v>
      </c>
    </row>
    <row r="2191" spans="1:56">
      <c r="A2191" t="s">
        <v>108</v>
      </c>
      <c r="B2191">
        <v>5870.2375000000002</v>
      </c>
      <c r="C2191">
        <v>0</v>
      </c>
      <c r="D2191">
        <v>12774.048000000001</v>
      </c>
      <c r="E2191" s="95">
        <v>45593</v>
      </c>
      <c r="F2191" t="s">
        <v>2340</v>
      </c>
      <c r="G2191" t="b">
        <v>0</v>
      </c>
      <c r="H2191" t="b">
        <v>0</v>
      </c>
      <c r="I2191" t="b">
        <v>0</v>
      </c>
      <c r="J2191" t="b">
        <v>0</v>
      </c>
      <c r="K2191" t="b">
        <v>0</v>
      </c>
      <c r="L2191">
        <v>5870.2375000000002</v>
      </c>
      <c r="M2191">
        <v>5870.2375000000002</v>
      </c>
      <c r="N2191" t="b">
        <v>0</v>
      </c>
      <c r="O2191">
        <v>5870.2375000000002</v>
      </c>
      <c r="P2191">
        <v>1.0005752648881701</v>
      </c>
      <c r="R2191">
        <v>12774.048000000001</v>
      </c>
      <c r="S2191">
        <v>12774.048000000001</v>
      </c>
      <c r="X2191">
        <v>5.3109538709949999E-2</v>
      </c>
      <c r="Y2191">
        <v>1.0005701520878101</v>
      </c>
      <c r="Z2191">
        <v>1.0005701520878101</v>
      </c>
      <c r="AA2191">
        <v>469.23326038252702</v>
      </c>
      <c r="AB2191">
        <v>5.6998961286730001E-4</v>
      </c>
      <c r="AC2191">
        <v>3.2488815877669198E-7</v>
      </c>
      <c r="AD2191">
        <v>9.27812739639539E-2</v>
      </c>
      <c r="AE2191">
        <v>8.8544720131668697E-2</v>
      </c>
      <c r="AF2191">
        <v>9.27812739639539E-2</v>
      </c>
      <c r="AH2191">
        <v>467.35947284880302</v>
      </c>
      <c r="AI2191">
        <v>20.329999999999998</v>
      </c>
      <c r="AJ2191">
        <v>474.36986494153501</v>
      </c>
      <c r="AK2191">
        <v>460.34908075607098</v>
      </c>
      <c r="AL2191">
        <v>3.4446649029979998E-4</v>
      </c>
      <c r="AM2191">
        <v>1.7912257495590001E-4</v>
      </c>
      <c r="AN2191">
        <v>3.1670215891317898E-5</v>
      </c>
      <c r="AO2191">
        <v>-1.0582645870726899E-12</v>
      </c>
      <c r="AP2191">
        <v>3.1670214833053297E-5</v>
      </c>
      <c r="AR2191">
        <v>0.110566585612831</v>
      </c>
      <c r="AS2191">
        <v>1.0371193982345299</v>
      </c>
      <c r="AT2191">
        <v>0.97958211376924997</v>
      </c>
      <c r="AU2191">
        <v>1.1795365841304299</v>
      </c>
      <c r="AV2191">
        <v>494.12432028075199</v>
      </c>
      <c r="AW2191">
        <v>6.5552109457080003E-4</v>
      </c>
      <c r="AX2191" s="98">
        <v>1.1795365841304299</v>
      </c>
      <c r="AY2191">
        <v>0.117319401552199</v>
      </c>
      <c r="BD2191" s="95">
        <v>45593</v>
      </c>
    </row>
    <row r="2192" spans="1:56">
      <c r="A2192" t="s">
        <v>109</v>
      </c>
      <c r="B2192">
        <v>5867.1</v>
      </c>
      <c r="C2192">
        <v>0</v>
      </c>
      <c r="D2192">
        <v>12767.352000000001</v>
      </c>
      <c r="E2192" s="95">
        <v>45593</v>
      </c>
      <c r="F2192" t="s">
        <v>2341</v>
      </c>
      <c r="G2192" t="b">
        <v>0</v>
      </c>
      <c r="H2192" t="b">
        <v>0</v>
      </c>
      <c r="I2192" t="b">
        <v>0</v>
      </c>
      <c r="J2192" t="b">
        <v>0</v>
      </c>
      <c r="K2192" t="b">
        <v>0</v>
      </c>
      <c r="L2192">
        <v>5867.1</v>
      </c>
      <c r="M2192">
        <v>5867.1</v>
      </c>
      <c r="N2192" t="b">
        <v>0</v>
      </c>
      <c r="O2192">
        <v>5867.1</v>
      </c>
      <c r="P2192">
        <v>0.99946552418023904</v>
      </c>
      <c r="R2192">
        <v>12767.352000000001</v>
      </c>
      <c r="S2192">
        <v>12767.352000000001</v>
      </c>
      <c r="X2192">
        <v>5.3109538709949999E-2</v>
      </c>
      <c r="Y2192">
        <v>0.99947581220925397</v>
      </c>
      <c r="Z2192">
        <v>0.99947581220925397</v>
      </c>
      <c r="AA2192">
        <v>468.98729403642301</v>
      </c>
      <c r="AB2192">
        <v>-5.2432522519540005E-4</v>
      </c>
      <c r="AC2192">
        <v>2.7491694177622999E-7</v>
      </c>
      <c r="AD2192">
        <v>9.0116369875785599E-2</v>
      </c>
      <c r="AE2192">
        <v>8.7289810653125299E-2</v>
      </c>
      <c r="AF2192">
        <v>9.0116369875785599E-2</v>
      </c>
      <c r="AH2192">
        <v>467.35947284880302</v>
      </c>
      <c r="AI2192">
        <v>20.329999999999998</v>
      </c>
      <c r="AJ2192">
        <v>474.36986494153501</v>
      </c>
      <c r="AK2192">
        <v>460.34908075607098</v>
      </c>
      <c r="AL2192">
        <v>1.7912257495590001E-4</v>
      </c>
      <c r="AM2192">
        <v>0</v>
      </c>
      <c r="AN2192">
        <v>0</v>
      </c>
      <c r="AO2192">
        <v>0</v>
      </c>
      <c r="AP2192">
        <v>0</v>
      </c>
      <c r="AR2192">
        <v>0.110566585612831</v>
      </c>
      <c r="AS2192">
        <v>1.0371193982345299</v>
      </c>
      <c r="AT2192">
        <v>0.97941605299898504</v>
      </c>
      <c r="AU2192">
        <v>1.2139609781456699</v>
      </c>
      <c r="AV2192">
        <v>493.817102874645</v>
      </c>
      <c r="AW2192">
        <v>-6.217411155405E-4</v>
      </c>
      <c r="AX2192" s="98">
        <v>1.2139609781456699</v>
      </c>
      <c r="AY2192">
        <v>0.11731537423452</v>
      </c>
      <c r="BD2192" s="95">
        <v>45593</v>
      </c>
    </row>
    <row r="2193" spans="1:56">
      <c r="A2193" t="s">
        <v>110</v>
      </c>
      <c r="B2193">
        <v>5863.4</v>
      </c>
      <c r="C2193">
        <v>0</v>
      </c>
      <c r="D2193">
        <v>12757.51</v>
      </c>
      <c r="E2193" s="95">
        <v>45593</v>
      </c>
      <c r="F2193" t="s">
        <v>2342</v>
      </c>
      <c r="G2193" t="b">
        <v>0</v>
      </c>
      <c r="H2193" t="b">
        <v>0</v>
      </c>
      <c r="I2193" t="b">
        <v>0</v>
      </c>
      <c r="J2193" t="b">
        <v>0</v>
      </c>
      <c r="K2193" t="b">
        <v>0</v>
      </c>
      <c r="L2193">
        <v>5863.4</v>
      </c>
      <c r="M2193">
        <v>5863.4</v>
      </c>
      <c r="N2193" t="b">
        <v>0</v>
      </c>
      <c r="O2193">
        <v>5863.4</v>
      </c>
      <c r="P2193">
        <v>0.99936936476283</v>
      </c>
      <c r="R2193">
        <v>12757.51</v>
      </c>
      <c r="S2193">
        <v>12757.51</v>
      </c>
      <c r="T2193">
        <v>45593</v>
      </c>
      <c r="U2193">
        <v>12757.51</v>
      </c>
      <c r="W2193">
        <v>5.0182496609546302E-2</v>
      </c>
      <c r="X2193">
        <v>5.3109538709949999E-2</v>
      </c>
      <c r="Y2193">
        <v>0.99922912754343995</v>
      </c>
      <c r="Z2193">
        <v>0.99922912754343995</v>
      </c>
      <c r="AA2193">
        <v>468.62576464897398</v>
      </c>
      <c r="AB2193">
        <v>-7.7116973151559998E-4</v>
      </c>
      <c r="AC2193">
        <v>5.9470275480585903E-7</v>
      </c>
      <c r="AD2193">
        <v>8.7730529760070897E-2</v>
      </c>
      <c r="AE2193">
        <v>8.6153336454991902E-2</v>
      </c>
      <c r="AF2193">
        <v>8.7730529760070897E-2</v>
      </c>
      <c r="AG2193">
        <v>468.62576464897398</v>
      </c>
      <c r="AH2193">
        <v>467.35947284880302</v>
      </c>
      <c r="AI2193">
        <v>20.329999999999998</v>
      </c>
      <c r="AJ2193">
        <v>474.36986494153501</v>
      </c>
      <c r="AK2193">
        <v>460.34908075607098</v>
      </c>
      <c r="AL2193">
        <v>0</v>
      </c>
      <c r="AN2193">
        <v>0</v>
      </c>
      <c r="AO2193">
        <v>0</v>
      </c>
      <c r="AP2193">
        <v>0</v>
      </c>
      <c r="AQ2193">
        <v>0.11060882000245199</v>
      </c>
      <c r="AR2193">
        <v>0.110566585612831</v>
      </c>
      <c r="AS2193">
        <v>1.0371193982345299</v>
      </c>
      <c r="AT2193">
        <v>0.97945252900574997</v>
      </c>
      <c r="AU2193">
        <v>1.2499065485096299</v>
      </c>
      <c r="AV2193">
        <v>493.35320929148702</v>
      </c>
      <c r="AW2193">
        <v>-9.3940363842699996E-4</v>
      </c>
      <c r="AX2193" s="98">
        <v>1.2499065485096299</v>
      </c>
      <c r="AY2193">
        <v>0.117366381364803</v>
      </c>
      <c r="AZ2193">
        <v>45593</v>
      </c>
      <c r="BA2193">
        <v>493.35320929148702</v>
      </c>
      <c r="BB2193">
        <v>493.35320074108898</v>
      </c>
      <c r="BC2193">
        <v>8.5503976379186497E-6</v>
      </c>
      <c r="BD2193" s="95">
        <v>45593</v>
      </c>
    </row>
    <row r="2194" spans="1:56">
      <c r="A2194" t="s">
        <v>104</v>
      </c>
      <c r="B2194">
        <v>5847.4250000000002</v>
      </c>
      <c r="C2194">
        <v>0</v>
      </c>
      <c r="D2194">
        <v>12725.012000000001</v>
      </c>
      <c r="E2194" s="95">
        <v>45594</v>
      </c>
      <c r="F2194" t="s">
        <v>2343</v>
      </c>
      <c r="G2194" t="b">
        <v>0</v>
      </c>
      <c r="H2194" t="b">
        <v>0</v>
      </c>
      <c r="I2194" t="b">
        <v>0</v>
      </c>
      <c r="J2194" t="b">
        <v>0</v>
      </c>
      <c r="K2194" t="b">
        <v>0</v>
      </c>
      <c r="L2194">
        <v>5847.4250000000002</v>
      </c>
      <c r="M2194">
        <v>5847.4250000000002</v>
      </c>
      <c r="N2194" t="b">
        <v>0</v>
      </c>
      <c r="O2194">
        <v>5847.4250000000002</v>
      </c>
      <c r="P2194">
        <v>0.997275471569396</v>
      </c>
      <c r="R2194">
        <v>12725.012000000001</v>
      </c>
      <c r="S2194">
        <v>12725.012000000001</v>
      </c>
      <c r="X2194">
        <v>5.0182496609546302E-2</v>
      </c>
      <c r="Y2194">
        <v>0.99731324187732795</v>
      </c>
      <c r="Z2194">
        <v>0.99731324187732795</v>
      </c>
      <c r="AA2194">
        <v>467.36668056931001</v>
      </c>
      <c r="AB2194">
        <v>-2.6903739352707001E-3</v>
      </c>
      <c r="AC2194">
        <v>7.2381119115843298E-6</v>
      </c>
      <c r="AD2194">
        <v>8.9447911465756397E-2</v>
      </c>
      <c r="AE2194">
        <v>8.7079080973665901E-2</v>
      </c>
      <c r="AF2194">
        <v>8.9447911465756397E-2</v>
      </c>
      <c r="AH2194">
        <v>468.62576464897398</v>
      </c>
      <c r="AI2194">
        <v>19.8</v>
      </c>
      <c r="AJ2194">
        <v>475.65515111870798</v>
      </c>
      <c r="AK2194">
        <v>461.59637817923903</v>
      </c>
      <c r="AL2194">
        <v>1.0058421516754E-3</v>
      </c>
      <c r="AM2194">
        <v>8.4049823633150001E-4</v>
      </c>
      <c r="AN2194">
        <v>1.1084672549994999E-3</v>
      </c>
      <c r="AO2194">
        <v>-1.5113855754042799E-2</v>
      </c>
      <c r="AP2194">
        <v>-1.40053884990433E-2</v>
      </c>
      <c r="AR2194">
        <v>0.11060882000245199</v>
      </c>
      <c r="AS2194">
        <v>1.0367788176113699</v>
      </c>
      <c r="AT2194">
        <v>0.97899035700955195</v>
      </c>
      <c r="AU2194">
        <v>1.28329204626938</v>
      </c>
      <c r="AV2194">
        <v>491.68793302321097</v>
      </c>
      <c r="AW2194">
        <v>-3.3754240104529E-3</v>
      </c>
      <c r="AX2194" s="98">
        <v>1.28329204626938</v>
      </c>
      <c r="AY2194">
        <v>0.117726529543557</v>
      </c>
      <c r="BD2194" s="95">
        <v>45594</v>
      </c>
    </row>
    <row r="2195" spans="1:56">
      <c r="A2195" t="s">
        <v>105</v>
      </c>
      <c r="B2195">
        <v>5865.5749999999998</v>
      </c>
      <c r="C2195">
        <v>0</v>
      </c>
      <c r="D2195">
        <v>12764.641</v>
      </c>
      <c r="E2195" s="95">
        <v>45594</v>
      </c>
      <c r="F2195" t="s">
        <v>2344</v>
      </c>
      <c r="G2195" t="b">
        <v>0</v>
      </c>
      <c r="H2195" t="b">
        <v>0</v>
      </c>
      <c r="I2195" t="b">
        <v>0</v>
      </c>
      <c r="J2195" t="b">
        <v>0</v>
      </c>
      <c r="K2195" t="b">
        <v>0</v>
      </c>
      <c r="L2195">
        <v>5865.5749999999998</v>
      </c>
      <c r="M2195">
        <v>5865.5749999999998</v>
      </c>
      <c r="N2195" t="b">
        <v>0</v>
      </c>
      <c r="O2195">
        <v>5865.5749999999998</v>
      </c>
      <c r="P2195">
        <v>1.00310393036251</v>
      </c>
      <c r="R2195">
        <v>12764.641</v>
      </c>
      <c r="S2195">
        <v>12764.641</v>
      </c>
      <c r="X2195">
        <v>5.0182496609546302E-2</v>
      </c>
      <c r="Y2195">
        <v>1.00311426032446</v>
      </c>
      <c r="Z2195">
        <v>1.00311426032446</v>
      </c>
      <c r="AA2195">
        <v>468.82218207958601</v>
      </c>
      <c r="AB2195">
        <v>3.1094210603342999E-3</v>
      </c>
      <c r="AC2195">
        <v>9.6684993304509796E-6</v>
      </c>
      <c r="AD2195">
        <v>9.2434772151964495E-2</v>
      </c>
      <c r="AE2195">
        <v>8.8695774067816702E-2</v>
      </c>
      <c r="AF2195">
        <v>9.2434772151964495E-2</v>
      </c>
      <c r="AH2195">
        <v>468.62576464897398</v>
      </c>
      <c r="AI2195">
        <v>19.8</v>
      </c>
      <c r="AJ2195">
        <v>475.65515111870798</v>
      </c>
      <c r="AK2195">
        <v>461.59637817923903</v>
      </c>
      <c r="AL2195">
        <v>8.4049823633150001E-4</v>
      </c>
      <c r="AM2195">
        <v>6.7515432098759996E-4</v>
      </c>
      <c r="AN2195">
        <v>2.4778197029186998E-3</v>
      </c>
      <c r="AO2195">
        <v>-1.2568453424858001E-3</v>
      </c>
      <c r="AP2195">
        <v>1.2209743604329E-3</v>
      </c>
      <c r="AR2195">
        <v>0.11060882000245199</v>
      </c>
      <c r="AS2195">
        <v>1.0367788176113699</v>
      </c>
      <c r="AT2195">
        <v>0.975715112347605</v>
      </c>
      <c r="AU2195">
        <v>1.2418978120389299</v>
      </c>
      <c r="AV2195">
        <v>493.65093124944002</v>
      </c>
      <c r="AW2195">
        <v>3.9923660809810003E-3</v>
      </c>
      <c r="AX2195" s="98">
        <v>1.2418978120389299</v>
      </c>
      <c r="AY2195">
        <v>0.118505140712476</v>
      </c>
      <c r="BD2195" s="95">
        <v>45594</v>
      </c>
    </row>
    <row r="2196" spans="1:56">
      <c r="A2196" t="s">
        <v>106</v>
      </c>
      <c r="B2196">
        <v>5866.4</v>
      </c>
      <c r="C2196">
        <v>0</v>
      </c>
      <c r="D2196">
        <v>12767.598</v>
      </c>
      <c r="E2196" s="95">
        <v>45594</v>
      </c>
      <c r="F2196" t="s">
        <v>2345</v>
      </c>
      <c r="G2196" t="b">
        <v>0</v>
      </c>
      <c r="H2196" t="b">
        <v>0</v>
      </c>
      <c r="I2196" t="b">
        <v>0</v>
      </c>
      <c r="J2196" t="b">
        <v>0</v>
      </c>
      <c r="K2196" t="b">
        <v>0</v>
      </c>
      <c r="L2196">
        <v>5866.4</v>
      </c>
      <c r="M2196">
        <v>5866.4</v>
      </c>
      <c r="N2196" t="b">
        <v>0</v>
      </c>
      <c r="O2196">
        <v>5866.4</v>
      </c>
      <c r="P2196">
        <v>1.0001406511723001</v>
      </c>
      <c r="R2196">
        <v>12767.598</v>
      </c>
      <c r="S2196">
        <v>12767.598</v>
      </c>
      <c r="X2196">
        <v>5.0182496609546302E-2</v>
      </c>
      <c r="Y2196">
        <v>1.0002316555553701</v>
      </c>
      <c r="Z2196">
        <v>1.0002316555553701</v>
      </c>
      <c r="AA2196">
        <v>468.93078734254698</v>
      </c>
      <c r="AB2196">
        <v>2.316287273686E-4</v>
      </c>
      <c r="AC2196">
        <v>5.3651867342407898E-8</v>
      </c>
      <c r="AD2196">
        <v>8.9650512493002293E-2</v>
      </c>
      <c r="AE2196">
        <v>8.7371456346934398E-2</v>
      </c>
      <c r="AF2196">
        <v>8.9650512493002293E-2</v>
      </c>
      <c r="AH2196">
        <v>468.62576464897398</v>
      </c>
      <c r="AI2196">
        <v>19.8</v>
      </c>
      <c r="AJ2196">
        <v>475.65515111870798</v>
      </c>
      <c r="AK2196">
        <v>461.59637817923903</v>
      </c>
      <c r="AL2196">
        <v>6.7515432098759996E-4</v>
      </c>
      <c r="AM2196">
        <v>5.0981040564370003E-4</v>
      </c>
      <c r="AN2196">
        <v>7.2997042382660004E-4</v>
      </c>
      <c r="AO2196">
        <v>-2.090210973774E-4</v>
      </c>
      <c r="AP2196">
        <v>5.2094932644919996E-4</v>
      </c>
      <c r="AR2196">
        <v>0.11060882000245199</v>
      </c>
      <c r="AS2196">
        <v>1.0367788176113699</v>
      </c>
      <c r="AT2196">
        <v>0.96856183701126497</v>
      </c>
      <c r="AU2196">
        <v>1.20500768988944</v>
      </c>
      <c r="AV2196">
        <v>493.79112984917202</v>
      </c>
      <c r="AW2196">
        <v>2.840035151501E-4</v>
      </c>
      <c r="AX2196" s="98">
        <v>1.20500768988944</v>
      </c>
      <c r="AY2196">
        <v>0.118507333735756</v>
      </c>
      <c r="BD2196" s="95">
        <v>45594</v>
      </c>
    </row>
    <row r="2197" spans="1:56">
      <c r="A2197" t="s">
        <v>107</v>
      </c>
      <c r="B2197">
        <v>5870.6750000000002</v>
      </c>
      <c r="C2197">
        <v>0</v>
      </c>
      <c r="D2197">
        <v>12775.959000000001</v>
      </c>
      <c r="E2197" s="95">
        <v>45594</v>
      </c>
      <c r="F2197" t="s">
        <v>2346</v>
      </c>
      <c r="G2197" t="b">
        <v>0</v>
      </c>
      <c r="H2197" t="b">
        <v>0</v>
      </c>
      <c r="I2197" t="b">
        <v>0</v>
      </c>
      <c r="J2197" t="b">
        <v>0</v>
      </c>
      <c r="K2197" t="b">
        <v>0</v>
      </c>
      <c r="L2197">
        <v>5870.6750000000002</v>
      </c>
      <c r="M2197">
        <v>5870.6750000000002</v>
      </c>
      <c r="N2197" t="b">
        <v>0</v>
      </c>
      <c r="O2197">
        <v>5870.6750000000002</v>
      </c>
      <c r="P2197">
        <v>1.0007287263057401</v>
      </c>
      <c r="R2197">
        <v>12775.959000000001</v>
      </c>
      <c r="S2197">
        <v>12775.959000000001</v>
      </c>
      <c r="X2197">
        <v>5.0182496609546302E-2</v>
      </c>
      <c r="Y2197">
        <v>1.0006548608438299</v>
      </c>
      <c r="Z2197">
        <v>1.0006548608438299</v>
      </c>
      <c r="AA2197">
        <v>469.237871753646</v>
      </c>
      <c r="AB2197">
        <v>6.5464651603540001E-4</v>
      </c>
      <c r="AC2197">
        <v>4.2856206095736902E-7</v>
      </c>
      <c r="AD2197">
        <v>8.7179931953255296E-2</v>
      </c>
      <c r="AE2197">
        <v>8.6182583779581601E-2</v>
      </c>
      <c r="AF2197">
        <v>8.7179931953255296E-2</v>
      </c>
      <c r="AH2197">
        <v>468.62576464897398</v>
      </c>
      <c r="AI2197">
        <v>19.8</v>
      </c>
      <c r="AJ2197">
        <v>475.65515111870798</v>
      </c>
      <c r="AK2197">
        <v>461.59637817923903</v>
      </c>
      <c r="AL2197">
        <v>5.0981040564370003E-4</v>
      </c>
      <c r="AM2197">
        <v>3.4446649029979998E-4</v>
      </c>
      <c r="AN2197">
        <v>1.1017954945310001E-4</v>
      </c>
      <c r="AO2197">
        <v>-3.9151202860798702E-6</v>
      </c>
      <c r="AP2197">
        <v>1.0626442916709999E-4</v>
      </c>
      <c r="AR2197">
        <v>0.11060882000245199</v>
      </c>
      <c r="AS2197">
        <v>1.0367788176113699</v>
      </c>
      <c r="AT2197">
        <v>0.96854154776256396</v>
      </c>
      <c r="AU2197">
        <v>1.2424053683060501</v>
      </c>
      <c r="AV2197">
        <v>494.17893986516498</v>
      </c>
      <c r="AW2197">
        <v>7.8537258478459998E-4</v>
      </c>
      <c r="AX2197" s="98">
        <v>1.2424053683060501</v>
      </c>
      <c r="AY2197">
        <v>0.118528189254255</v>
      </c>
      <c r="BD2197" s="95">
        <v>45594</v>
      </c>
    </row>
    <row r="2198" spans="1:56">
      <c r="A2198" t="s">
        <v>108</v>
      </c>
      <c r="B2198">
        <v>5872.9</v>
      </c>
      <c r="C2198">
        <v>0</v>
      </c>
      <c r="D2198">
        <v>12780.832</v>
      </c>
      <c r="E2198" s="95">
        <v>45594</v>
      </c>
      <c r="F2198" t="s">
        <v>2347</v>
      </c>
      <c r="G2198" t="b">
        <v>0</v>
      </c>
      <c r="H2198" t="b">
        <v>0</v>
      </c>
      <c r="I2198" t="b">
        <v>0</v>
      </c>
      <c r="J2198" t="b">
        <v>0</v>
      </c>
      <c r="K2198" t="b">
        <v>0</v>
      </c>
      <c r="L2198">
        <v>5872.9</v>
      </c>
      <c r="M2198">
        <v>5872.9</v>
      </c>
      <c r="N2198" t="b">
        <v>0</v>
      </c>
      <c r="O2198">
        <v>5872.9</v>
      </c>
      <c r="P2198">
        <v>1.00037900241454</v>
      </c>
      <c r="R2198">
        <v>12780.832</v>
      </c>
      <c r="S2198">
        <v>12780.832</v>
      </c>
      <c r="X2198">
        <v>5.0182496609546302E-2</v>
      </c>
      <c r="Y2198">
        <v>1.0003814195083101</v>
      </c>
      <c r="Z2198">
        <v>1.0003814195083101</v>
      </c>
      <c r="AA2198">
        <v>469.41684823197198</v>
      </c>
      <c r="AB2198">
        <v>3.813467863829E-4</v>
      </c>
      <c r="AC2198">
        <v>1.45425371484608E-7</v>
      </c>
      <c r="AD2198">
        <v>8.4615080952332E-2</v>
      </c>
      <c r="AE2198">
        <v>8.4925323226796301E-2</v>
      </c>
      <c r="AF2198">
        <v>8.4925323226796301E-2</v>
      </c>
      <c r="AH2198">
        <v>468.62576464897398</v>
      </c>
      <c r="AI2198">
        <v>19.8</v>
      </c>
      <c r="AJ2198">
        <v>475.65515111870798</v>
      </c>
      <c r="AK2198">
        <v>461.59637817923903</v>
      </c>
      <c r="AL2198">
        <v>3.4446649029979998E-4</v>
      </c>
      <c r="AM2198">
        <v>1.7912257495590001E-4</v>
      </c>
      <c r="AN2198">
        <v>3.1693101306369602E-7</v>
      </c>
      <c r="AO2198">
        <v>-1.1403256117148401E-10</v>
      </c>
      <c r="AP2198">
        <v>3.1681698050252501E-7</v>
      </c>
      <c r="AR2198">
        <v>0.11060882000245199</v>
      </c>
      <c r="AS2198">
        <v>1.0367788176113699</v>
      </c>
      <c r="AT2198">
        <v>0.96834855822480304</v>
      </c>
      <c r="AU2198">
        <v>1.27735915480597</v>
      </c>
      <c r="AV2198">
        <v>494.41139287473499</v>
      </c>
      <c r="AW2198">
        <v>4.7038226605410001E-4</v>
      </c>
      <c r="AX2198" s="98">
        <v>1.27735915480597</v>
      </c>
      <c r="AY2198">
        <v>0.118498694606936</v>
      </c>
      <c r="BD2198" s="95">
        <v>45594</v>
      </c>
    </row>
    <row r="2199" spans="1:56">
      <c r="A2199" t="s">
        <v>109</v>
      </c>
      <c r="B2199">
        <v>5879.3249999999998</v>
      </c>
      <c r="C2199">
        <v>0</v>
      </c>
      <c r="D2199">
        <v>12794.539000000001</v>
      </c>
      <c r="E2199" s="95">
        <v>45594</v>
      </c>
      <c r="F2199" t="s">
        <v>2348</v>
      </c>
      <c r="G2199" t="b">
        <v>0</v>
      </c>
      <c r="H2199" t="b">
        <v>0</v>
      </c>
      <c r="I2199" t="b">
        <v>0</v>
      </c>
      <c r="J2199" t="b">
        <v>0</v>
      </c>
      <c r="K2199" t="b">
        <v>0</v>
      </c>
      <c r="L2199">
        <v>5879.3249999999998</v>
      </c>
      <c r="M2199">
        <v>5879.3249999999998</v>
      </c>
      <c r="N2199" t="b">
        <v>0</v>
      </c>
      <c r="O2199">
        <v>5879.3249999999998</v>
      </c>
      <c r="P2199">
        <v>1.00109400807097</v>
      </c>
      <c r="R2199">
        <v>12794.539000000001</v>
      </c>
      <c r="S2199">
        <v>12794.539000000001</v>
      </c>
      <c r="X2199">
        <v>5.0182496609546302E-2</v>
      </c>
      <c r="Y2199">
        <v>1.0010724653919201</v>
      </c>
      <c r="Z2199">
        <v>1.0010724653919201</v>
      </c>
      <c r="AA2199">
        <v>469.92028155608699</v>
      </c>
      <c r="AB2199">
        <v>1.0718907117623999E-3</v>
      </c>
      <c r="AC2199">
        <v>1.14894969796257E-6</v>
      </c>
      <c r="AD2199">
        <v>8.2775201873072302E-2</v>
      </c>
      <c r="AE2199">
        <v>8.4004426237173593E-2</v>
      </c>
      <c r="AF2199">
        <v>8.4004426237173593E-2</v>
      </c>
      <c r="AH2199">
        <v>468.62576464897398</v>
      </c>
      <c r="AI2199">
        <v>19.8</v>
      </c>
      <c r="AJ2199">
        <v>475.65515111870798</v>
      </c>
      <c r="AK2199">
        <v>461.59637817923903</v>
      </c>
      <c r="AL2199">
        <v>1.7912257495590001E-4</v>
      </c>
      <c r="AM2199">
        <v>0</v>
      </c>
      <c r="AN2199">
        <v>0</v>
      </c>
      <c r="AO2199">
        <v>0</v>
      </c>
      <c r="AP2199">
        <v>0</v>
      </c>
      <c r="AR2199">
        <v>0.11060882000245199</v>
      </c>
      <c r="AS2199">
        <v>1.0367788176113699</v>
      </c>
      <c r="AT2199">
        <v>0.96862146997403997</v>
      </c>
      <c r="AU2199">
        <v>1.3116402130085401</v>
      </c>
      <c r="AV2199">
        <v>495.08700375929698</v>
      </c>
      <c r="AW2199">
        <v>1.3664953807670001E-3</v>
      </c>
      <c r="AX2199" s="98">
        <v>1.3116402130085401</v>
      </c>
      <c r="AY2199">
        <v>0.118530591946876</v>
      </c>
      <c r="BD2199" s="95">
        <v>45594</v>
      </c>
    </row>
    <row r="2200" spans="1:56">
      <c r="A2200" t="s">
        <v>110</v>
      </c>
      <c r="B2200">
        <v>5872.125</v>
      </c>
      <c r="C2200">
        <v>0</v>
      </c>
      <c r="D2200">
        <v>12778.178</v>
      </c>
      <c r="E2200" s="95">
        <v>45594</v>
      </c>
      <c r="F2200" t="s">
        <v>2349</v>
      </c>
      <c r="G2200" t="b">
        <v>0</v>
      </c>
      <c r="H2200" t="b">
        <v>0</v>
      </c>
      <c r="I2200" t="b">
        <v>0</v>
      </c>
      <c r="J2200" t="b">
        <v>0</v>
      </c>
      <c r="K2200" t="b">
        <v>0</v>
      </c>
      <c r="L2200">
        <v>5872.125</v>
      </c>
      <c r="M2200">
        <v>5872.125</v>
      </c>
      <c r="N2200" t="b">
        <v>0</v>
      </c>
      <c r="O2200">
        <v>5872.125</v>
      </c>
      <c r="P2200">
        <v>0.99877536962151203</v>
      </c>
      <c r="R2200">
        <v>12778.178</v>
      </c>
      <c r="S2200">
        <v>12778.178</v>
      </c>
      <c r="T2200">
        <v>45594</v>
      </c>
      <c r="U2200">
        <v>12778.178</v>
      </c>
      <c r="W2200">
        <v>4.8300000000000003E-2</v>
      </c>
      <c r="X2200">
        <v>5.0182496609546302E-2</v>
      </c>
      <c r="Y2200">
        <v>0.99872125130885903</v>
      </c>
      <c r="Z2200">
        <v>0.99872125130885903</v>
      </c>
      <c r="AA2200">
        <v>469.31937161110602</v>
      </c>
      <c r="AB2200">
        <v>-1.2795669879199999E-3</v>
      </c>
      <c r="AC2200">
        <v>1.6372916765748801E-6</v>
      </c>
      <c r="AD2200">
        <v>8.1326016461332307E-2</v>
      </c>
      <c r="AE2200">
        <v>8.3256752243514601E-2</v>
      </c>
      <c r="AF2200">
        <v>8.3256752243514601E-2</v>
      </c>
      <c r="AG2200">
        <v>469.31937161110602</v>
      </c>
      <c r="AH2200">
        <v>468.62576464897398</v>
      </c>
      <c r="AI2200">
        <v>19.8</v>
      </c>
      <c r="AJ2200">
        <v>475.65515111870798</v>
      </c>
      <c r="AK2200">
        <v>461.59637817923903</v>
      </c>
      <c r="AL2200">
        <v>0</v>
      </c>
      <c r="AN2200">
        <v>0</v>
      </c>
      <c r="AO2200">
        <v>0</v>
      </c>
      <c r="AP2200">
        <v>0</v>
      </c>
      <c r="AQ2200">
        <v>0.110610114414389</v>
      </c>
      <c r="AR2200">
        <v>0.11060882000245199</v>
      </c>
      <c r="AS2200">
        <v>1.0367788176113699</v>
      </c>
      <c r="AT2200">
        <v>0.96832631991060403</v>
      </c>
      <c r="AU2200">
        <v>1.3256149917067299</v>
      </c>
      <c r="AV2200">
        <v>494.25592314660901</v>
      </c>
      <c r="AW2200">
        <v>-1.6786556835022E-3</v>
      </c>
      <c r="AX2200" s="98">
        <v>1.3256149917067299</v>
      </c>
      <c r="AY2200">
        <v>0.116692068953317</v>
      </c>
      <c r="AZ2200">
        <v>45594</v>
      </c>
      <c r="BA2200">
        <v>494.25592314660901</v>
      </c>
      <c r="BB2200">
        <v>494.25591457956</v>
      </c>
      <c r="BC2200">
        <v>8.5670491785094698E-6</v>
      </c>
      <c r="BD2200" s="95">
        <v>45594</v>
      </c>
    </row>
    <row r="2201" spans="1:56">
      <c r="A2201" t="s">
        <v>104</v>
      </c>
      <c r="B2201">
        <v>5860.125</v>
      </c>
      <c r="C2201">
        <v>0</v>
      </c>
      <c r="D2201">
        <v>12754.913</v>
      </c>
      <c r="E2201" s="95">
        <v>45595</v>
      </c>
      <c r="F2201" t="s">
        <v>2350</v>
      </c>
      <c r="G2201" t="b">
        <v>0</v>
      </c>
      <c r="H2201" t="b">
        <v>0</v>
      </c>
      <c r="I2201" t="b">
        <v>0</v>
      </c>
      <c r="J2201" t="b">
        <v>0</v>
      </c>
      <c r="K2201" t="b">
        <v>0</v>
      </c>
      <c r="L2201">
        <v>5860.125</v>
      </c>
      <c r="M2201">
        <v>5860.125</v>
      </c>
      <c r="N2201" t="b">
        <v>0</v>
      </c>
      <c r="O2201">
        <v>5860.125</v>
      </c>
      <c r="P2201">
        <v>0.99795644677182405</v>
      </c>
      <c r="R2201">
        <v>12754.913</v>
      </c>
      <c r="S2201">
        <v>12754.913</v>
      </c>
      <c r="X2201">
        <v>4.8300000000000003E-2</v>
      </c>
      <c r="Y2201">
        <v>0.99804515122982795</v>
      </c>
      <c r="Z2201">
        <v>0.99804515122982795</v>
      </c>
      <c r="AA2201">
        <v>468.40192321469499</v>
      </c>
      <c r="AB2201">
        <v>-1.9567619807936E-3</v>
      </c>
      <c r="AC2201">
        <v>3.8289174494793401E-6</v>
      </c>
      <c r="AD2201">
        <v>8.1377750762193293E-2</v>
      </c>
      <c r="AE2201">
        <v>8.3224770962378E-2</v>
      </c>
      <c r="AF2201">
        <v>8.3224770962378E-2</v>
      </c>
      <c r="AH2201">
        <v>469.31937161110602</v>
      </c>
      <c r="AI2201">
        <v>19.34</v>
      </c>
      <c r="AJ2201">
        <v>476.35916218527302</v>
      </c>
      <c r="AK2201">
        <v>462.27958103693999</v>
      </c>
      <c r="AL2201">
        <v>1.0058421516754E-3</v>
      </c>
      <c r="AM2201">
        <v>8.4049823633150001E-4</v>
      </c>
      <c r="AN2201">
        <v>1.3428990410109E-3</v>
      </c>
      <c r="AO2201">
        <v>-9.4032830198961994E-3</v>
      </c>
      <c r="AP2201">
        <v>-8.0603839788851994E-3</v>
      </c>
      <c r="AR2201">
        <v>0.110610114414389</v>
      </c>
      <c r="AS2201">
        <v>1.0367683755750301</v>
      </c>
      <c r="AT2201">
        <v>0.98506660818590797</v>
      </c>
      <c r="AU2201">
        <v>1.3606423129506999</v>
      </c>
      <c r="AV2201">
        <v>492.96652388448399</v>
      </c>
      <c r="AW2201">
        <v>-2.6087684572722002E-3</v>
      </c>
      <c r="AX2201" s="98">
        <v>1.3606423129506999</v>
      </c>
      <c r="AY2201">
        <v>0.111045151997006</v>
      </c>
      <c r="BD2201" s="95">
        <v>45595</v>
      </c>
    </row>
    <row r="2202" spans="1:56">
      <c r="A2202" t="s">
        <v>105</v>
      </c>
      <c r="B2202">
        <v>5876.85</v>
      </c>
      <c r="C2202">
        <v>0</v>
      </c>
      <c r="D2202">
        <v>12790.829</v>
      </c>
      <c r="E2202" s="95">
        <v>45595</v>
      </c>
      <c r="F2202" t="s">
        <v>2351</v>
      </c>
      <c r="G2202" t="b">
        <v>0</v>
      </c>
      <c r="H2202" t="b">
        <v>0</v>
      </c>
      <c r="I2202" t="b">
        <v>0</v>
      </c>
      <c r="J2202" t="b">
        <v>0</v>
      </c>
      <c r="K2202" t="b">
        <v>0</v>
      </c>
      <c r="L2202">
        <v>5876.85</v>
      </c>
      <c r="M2202">
        <v>5876.85</v>
      </c>
      <c r="N2202" t="b">
        <v>0</v>
      </c>
      <c r="O2202">
        <v>5876.85</v>
      </c>
      <c r="P2202">
        <v>1.0028540346835599</v>
      </c>
      <c r="R2202">
        <v>12790.829</v>
      </c>
      <c r="S2202">
        <v>12790.829</v>
      </c>
      <c r="X2202">
        <v>4.8300000000000003E-2</v>
      </c>
      <c r="Y2202">
        <v>1.0028158561332401</v>
      </c>
      <c r="Z2202">
        <v>1.0028158561332401</v>
      </c>
      <c r="AA2202">
        <v>469.720875643</v>
      </c>
      <c r="AB2202">
        <v>2.8118990370275001E-3</v>
      </c>
      <c r="AC2202">
        <v>7.9067761944366108E-6</v>
      </c>
      <c r="AD2202">
        <v>8.4034821427703396E-2</v>
      </c>
      <c r="AE2202">
        <v>8.4480756524179204E-2</v>
      </c>
      <c r="AF2202">
        <v>8.4480756524179204E-2</v>
      </c>
      <c r="AH2202">
        <v>469.31937161110602</v>
      </c>
      <c r="AI2202">
        <v>19.34</v>
      </c>
      <c r="AJ2202">
        <v>476.35916218527302</v>
      </c>
      <c r="AK2202">
        <v>462.27958103693999</v>
      </c>
      <c r="AL2202">
        <v>8.4049823633150001E-4</v>
      </c>
      <c r="AM2202">
        <v>6.7515432098759996E-4</v>
      </c>
      <c r="AN2202">
        <v>2.634768950794E-3</v>
      </c>
      <c r="AO2202">
        <v>-7.358219606535E-4</v>
      </c>
      <c r="AP2202">
        <v>1.8989469901405001E-3</v>
      </c>
      <c r="AR2202">
        <v>0.110610114414389</v>
      </c>
      <c r="AS2202">
        <v>1.0367683755750301</v>
      </c>
      <c r="AT2202">
        <v>1.0332459989585401</v>
      </c>
      <c r="AU2202">
        <v>1.41346206929914</v>
      </c>
      <c r="AV2202">
        <v>494.85265867785103</v>
      </c>
      <c r="AW2202">
        <v>3.8260910264340002E-3</v>
      </c>
      <c r="AX2202" s="98">
        <v>1.41346206929914</v>
      </c>
      <c r="AY2202">
        <v>0.11136193832874</v>
      </c>
      <c r="BD2202" s="95">
        <v>45595</v>
      </c>
    </row>
    <row r="2203" spans="1:56">
      <c r="A2203" t="s">
        <v>106</v>
      </c>
      <c r="B2203">
        <v>5884.75</v>
      </c>
      <c r="C2203">
        <v>0</v>
      </c>
      <c r="D2203">
        <v>12807.976000000001</v>
      </c>
      <c r="E2203" s="95">
        <v>45595</v>
      </c>
      <c r="F2203" t="s">
        <v>2352</v>
      </c>
      <c r="G2203" t="b">
        <v>0</v>
      </c>
      <c r="H2203" t="b">
        <v>0</v>
      </c>
      <c r="I2203" t="b">
        <v>0</v>
      </c>
      <c r="J2203" t="b">
        <v>0</v>
      </c>
      <c r="K2203" t="b">
        <v>0</v>
      </c>
      <c r="L2203">
        <v>5884.75</v>
      </c>
      <c r="M2203">
        <v>5884.75</v>
      </c>
      <c r="N2203" t="b">
        <v>0</v>
      </c>
      <c r="O2203">
        <v>5884.75</v>
      </c>
      <c r="P2203">
        <v>1.0013442575529401</v>
      </c>
      <c r="R2203">
        <v>12807.976000000001</v>
      </c>
      <c r="S2203">
        <v>12807.976000000001</v>
      </c>
      <c r="X2203">
        <v>4.8300000000000003E-2</v>
      </c>
      <c r="Y2203">
        <v>1.0013405698723601</v>
      </c>
      <c r="Z2203">
        <v>1.0013405698723601</v>
      </c>
      <c r="AA2203">
        <v>470.35056929730899</v>
      </c>
      <c r="AB2203">
        <v>1.3396721108276E-3</v>
      </c>
      <c r="AC2203">
        <v>1.7947213645294201E-6</v>
      </c>
      <c r="AD2203">
        <v>8.2632278492515407E-2</v>
      </c>
      <c r="AE2203">
        <v>8.3772698003714896E-2</v>
      </c>
      <c r="AF2203">
        <v>8.3772698003714896E-2</v>
      </c>
      <c r="AH2203">
        <v>469.31937161110602</v>
      </c>
      <c r="AI2203">
        <v>19.34</v>
      </c>
      <c r="AJ2203">
        <v>476.35916218527302</v>
      </c>
      <c r="AK2203">
        <v>462.27958103693999</v>
      </c>
      <c r="AL2203">
        <v>6.7515432098759996E-4</v>
      </c>
      <c r="AM2203">
        <v>5.0981040564370003E-4</v>
      </c>
      <c r="AN2203">
        <v>1.8378951210734E-3</v>
      </c>
      <c r="AO2203">
        <v>-3.6567191279979199E-5</v>
      </c>
      <c r="AP2203">
        <v>1.8013279297934999E-3</v>
      </c>
      <c r="AR2203">
        <v>0.110610114414389</v>
      </c>
      <c r="AS2203">
        <v>1.0367683755750301</v>
      </c>
      <c r="AT2203">
        <v>1.03066475847404</v>
      </c>
      <c r="AU2203">
        <v>1.4029993586834399</v>
      </c>
      <c r="AV2203">
        <v>495.789809848505</v>
      </c>
      <c r="AW2203">
        <v>1.8937983947746001E-3</v>
      </c>
      <c r="AX2203" s="98">
        <v>1.4029993586834399</v>
      </c>
      <c r="AY2203">
        <v>0.11145072978652899</v>
      </c>
      <c r="BD2203" s="95">
        <v>45595</v>
      </c>
    </row>
    <row r="2204" spans="1:56">
      <c r="A2204" t="s">
        <v>107</v>
      </c>
      <c r="B2204">
        <v>5876.35</v>
      </c>
      <c r="C2204">
        <v>0</v>
      </c>
      <c r="D2204">
        <v>12790.275</v>
      </c>
      <c r="E2204" s="95">
        <v>45595</v>
      </c>
      <c r="F2204" t="s">
        <v>2353</v>
      </c>
      <c r="G2204" t="b">
        <v>0</v>
      </c>
      <c r="H2204" t="b">
        <v>0</v>
      </c>
      <c r="I2204" t="b">
        <v>0</v>
      </c>
      <c r="J2204" t="b">
        <v>0</v>
      </c>
      <c r="K2204" t="b">
        <v>0</v>
      </c>
      <c r="L2204">
        <v>5876.35</v>
      </c>
      <c r="M2204">
        <v>5876.35</v>
      </c>
      <c r="N2204" t="b">
        <v>0</v>
      </c>
      <c r="O2204">
        <v>5876.35</v>
      </c>
      <c r="P2204">
        <v>0.99857258167296803</v>
      </c>
      <c r="R2204">
        <v>12790.275</v>
      </c>
      <c r="S2204">
        <v>12790.275</v>
      </c>
      <c r="X2204">
        <v>4.8300000000000003E-2</v>
      </c>
      <c r="Y2204">
        <v>0.998617970552099</v>
      </c>
      <c r="Z2204">
        <v>0.998617970552099</v>
      </c>
      <c r="AA2204">
        <v>469.700530959704</v>
      </c>
      <c r="AB2204">
        <v>-1.3829853314053001E-3</v>
      </c>
      <c r="AC2204">
        <v>1.9126484268824298E-6</v>
      </c>
      <c r="AD2204">
        <v>8.1368559969032195E-2</v>
      </c>
      <c r="AE2204">
        <v>8.3117665617169406E-2</v>
      </c>
      <c r="AF2204">
        <v>8.3117665617169406E-2</v>
      </c>
      <c r="AH2204">
        <v>469.31937161110602</v>
      </c>
      <c r="AI2204">
        <v>19.34</v>
      </c>
      <c r="AJ2204">
        <v>476.35916218527302</v>
      </c>
      <c r="AK2204">
        <v>462.27958103693999</v>
      </c>
      <c r="AL2204">
        <v>5.0981040564370003E-4</v>
      </c>
      <c r="AM2204">
        <v>3.4446649029979998E-4</v>
      </c>
      <c r="AN2204">
        <v>4.4293115401914801E-5</v>
      </c>
      <c r="AO2204">
        <v>-4.5290786502283303E-6</v>
      </c>
      <c r="AP2204">
        <v>3.97640367516865E-5</v>
      </c>
      <c r="AR2204">
        <v>0.110610114414389</v>
      </c>
      <c r="AS2204">
        <v>1.0367683755750301</v>
      </c>
      <c r="AT2204">
        <v>1.0299387846822801</v>
      </c>
      <c r="AU2204">
        <v>1.41386111538642</v>
      </c>
      <c r="AV2204">
        <v>494.82794162070002</v>
      </c>
      <c r="AW2204">
        <v>-1.9400726047560999E-3</v>
      </c>
      <c r="AX2204" s="98">
        <v>1.41386111538642</v>
      </c>
      <c r="AY2204">
        <v>0.111452457659629</v>
      </c>
      <c r="BD2204" s="95">
        <v>45595</v>
      </c>
    </row>
    <row r="2205" spans="1:56">
      <c r="A2205" t="s">
        <v>108</v>
      </c>
      <c r="B2205">
        <v>5861.7375000000002</v>
      </c>
      <c r="C2205">
        <v>0</v>
      </c>
      <c r="D2205">
        <v>12759.767</v>
      </c>
      <c r="E2205" s="95">
        <v>45595</v>
      </c>
      <c r="F2205" t="s">
        <v>2354</v>
      </c>
      <c r="G2205" t="b">
        <v>0</v>
      </c>
      <c r="H2205" t="b">
        <v>0</v>
      </c>
      <c r="I2205" t="b">
        <v>0</v>
      </c>
      <c r="J2205" t="b">
        <v>0</v>
      </c>
      <c r="K2205" t="b">
        <v>0</v>
      </c>
      <c r="L2205">
        <v>5861.7375000000002</v>
      </c>
      <c r="M2205">
        <v>5861.7375000000002</v>
      </c>
      <c r="N2205" t="b">
        <v>0</v>
      </c>
      <c r="O2205">
        <v>5861.7375000000002</v>
      </c>
      <c r="P2205">
        <v>0.99751333736077596</v>
      </c>
      <c r="R2205">
        <v>12759.767</v>
      </c>
      <c r="S2205">
        <v>12759.767</v>
      </c>
      <c r="X2205">
        <v>4.8300000000000003E-2</v>
      </c>
      <c r="Y2205">
        <v>0.99761475026924695</v>
      </c>
      <c r="Z2205">
        <v>0.99761475026924695</v>
      </c>
      <c r="AA2205">
        <v>468.58017789469801</v>
      </c>
      <c r="AB2205">
        <v>-2.3880989705589001E-3</v>
      </c>
      <c r="AC2205">
        <v>5.7030166931844996E-6</v>
      </c>
      <c r="AD2205">
        <v>8.2626867816434899E-2</v>
      </c>
      <c r="AE2205">
        <v>8.36844883531081E-2</v>
      </c>
      <c r="AF2205">
        <v>8.36844883531081E-2</v>
      </c>
      <c r="AH2205">
        <v>469.31937161110602</v>
      </c>
      <c r="AI2205">
        <v>19.34</v>
      </c>
      <c r="AJ2205">
        <v>476.35916218527302</v>
      </c>
      <c r="AK2205">
        <v>462.27958103693999</v>
      </c>
      <c r="AL2205">
        <v>3.4446649029979998E-4</v>
      </c>
      <c r="AM2205">
        <v>1.7912257495590001E-4</v>
      </c>
      <c r="AN2205">
        <v>1.01053463744685E-10</v>
      </c>
      <c r="AO2205">
        <v>-8.4159604063494E-8</v>
      </c>
      <c r="AP2205">
        <v>-8.4058550599749296E-8</v>
      </c>
      <c r="AR2205">
        <v>0.110610114414389</v>
      </c>
      <c r="AS2205">
        <v>1.0367683755750301</v>
      </c>
      <c r="AT2205">
        <v>1.0299246464857601</v>
      </c>
      <c r="AU2205">
        <v>1.4249838883997299</v>
      </c>
      <c r="AV2205">
        <v>493.15862762335502</v>
      </c>
      <c r="AW2205">
        <v>-3.3735241220982002E-3</v>
      </c>
      <c r="AX2205" s="98">
        <v>1.4249838883997299</v>
      </c>
      <c r="AY2205">
        <v>0.112083197831102</v>
      </c>
      <c r="BD2205" s="95">
        <v>45595</v>
      </c>
    </row>
    <row r="2206" spans="1:56">
      <c r="A2206" t="s">
        <v>109</v>
      </c>
      <c r="B2206">
        <v>5865.3249999999998</v>
      </c>
      <c r="C2206">
        <v>0</v>
      </c>
      <c r="D2206">
        <v>12767.233</v>
      </c>
      <c r="E2206" s="95">
        <v>45595</v>
      </c>
      <c r="F2206" t="s">
        <v>2355</v>
      </c>
      <c r="G2206" t="b">
        <v>0</v>
      </c>
      <c r="H2206" t="b">
        <v>0</v>
      </c>
      <c r="I2206" t="b">
        <v>0</v>
      </c>
      <c r="J2206" t="b">
        <v>0</v>
      </c>
      <c r="K2206" t="b">
        <v>0</v>
      </c>
      <c r="L2206">
        <v>5865.3249999999998</v>
      </c>
      <c r="M2206">
        <v>5865.3249999999998</v>
      </c>
      <c r="N2206" t="b">
        <v>0</v>
      </c>
      <c r="O2206">
        <v>5865.3249999999998</v>
      </c>
      <c r="P2206">
        <v>1.00061201990024</v>
      </c>
      <c r="R2206">
        <v>12767.233</v>
      </c>
      <c r="S2206">
        <v>12767.233</v>
      </c>
      <c r="X2206">
        <v>4.8300000000000003E-2</v>
      </c>
      <c r="Y2206">
        <v>1.00058512040227</v>
      </c>
      <c r="Z2206">
        <v>1.00058512040227</v>
      </c>
      <c r="AA2206">
        <v>468.85435371688698</v>
      </c>
      <c r="AB2206">
        <v>5.8494928608000005E-4</v>
      </c>
      <c r="AC2206">
        <v>3.4216566728560803E-7</v>
      </c>
      <c r="AD2206">
        <v>8.0335435159528595E-2</v>
      </c>
      <c r="AE2206">
        <v>8.2529438325403603E-2</v>
      </c>
      <c r="AF2206">
        <v>8.2529438325403603E-2</v>
      </c>
      <c r="AH2206">
        <v>469.31937161110602</v>
      </c>
      <c r="AI2206">
        <v>19.34</v>
      </c>
      <c r="AJ2206">
        <v>476.35916218527302</v>
      </c>
      <c r="AK2206">
        <v>462.27958103693999</v>
      </c>
      <c r="AL2206">
        <v>1.7912257495590001E-4</v>
      </c>
      <c r="AM2206">
        <v>0</v>
      </c>
      <c r="AN2206">
        <v>0</v>
      </c>
      <c r="AO2206">
        <v>0</v>
      </c>
      <c r="AP2206">
        <v>0</v>
      </c>
      <c r="AR2206">
        <v>0.110610114414389</v>
      </c>
      <c r="AS2206">
        <v>1.0367683755750301</v>
      </c>
      <c r="AT2206">
        <v>1.02473591098169</v>
      </c>
      <c r="AU2206">
        <v>1.4082015924581801</v>
      </c>
      <c r="AV2206">
        <v>493.568989314612</v>
      </c>
      <c r="AW2206">
        <v>8.321089164242E-4</v>
      </c>
      <c r="AX2206" s="98">
        <v>1.4082015924581801</v>
      </c>
      <c r="AY2206">
        <v>0.111410144598779</v>
      </c>
      <c r="BD2206" s="95">
        <v>45595</v>
      </c>
    </row>
    <row r="2207" spans="1:56">
      <c r="A2207" t="s">
        <v>110</v>
      </c>
      <c r="B2207">
        <v>5853.1</v>
      </c>
      <c r="C2207">
        <v>0</v>
      </c>
      <c r="D2207">
        <v>12739.189</v>
      </c>
      <c r="E2207" s="95">
        <v>45595</v>
      </c>
      <c r="F2207" t="s">
        <v>2356</v>
      </c>
      <c r="G2207" t="b">
        <v>0</v>
      </c>
      <c r="H2207" t="b">
        <v>0</v>
      </c>
      <c r="I2207" t="b">
        <v>0</v>
      </c>
      <c r="J2207" t="b">
        <v>0</v>
      </c>
      <c r="K2207" t="b">
        <v>0</v>
      </c>
      <c r="L2207">
        <v>5853.1</v>
      </c>
      <c r="M2207">
        <v>5853.1</v>
      </c>
      <c r="N2207" t="b">
        <v>0</v>
      </c>
      <c r="O2207">
        <v>5853.1</v>
      </c>
      <c r="P2207">
        <v>0.99791571652039701</v>
      </c>
      <c r="R2207">
        <v>12739.189</v>
      </c>
      <c r="S2207">
        <v>12739.189</v>
      </c>
      <c r="T2207">
        <v>45595</v>
      </c>
      <c r="U2207">
        <v>12739.189</v>
      </c>
      <c r="W2207">
        <v>4.8300000000000003E-2</v>
      </c>
      <c r="X2207">
        <v>4.8300000000000003E-2</v>
      </c>
      <c r="Y2207">
        <v>0.99780343947666605</v>
      </c>
      <c r="Z2207">
        <v>0.99780343947666605</v>
      </c>
      <c r="AA2207">
        <v>467.82448675231899</v>
      </c>
      <c r="AB2207">
        <v>-2.1989765009422001E-3</v>
      </c>
      <c r="AC2207">
        <v>4.8354976516960897E-6</v>
      </c>
      <c r="AD2207">
        <v>8.1106992825465393E-2</v>
      </c>
      <c r="AE2207">
        <v>8.2841230557767306E-2</v>
      </c>
      <c r="AF2207">
        <v>8.2841230557767306E-2</v>
      </c>
      <c r="AG2207">
        <v>467.82448675231899</v>
      </c>
      <c r="AH2207">
        <v>469.31937161110602</v>
      </c>
      <c r="AI2207">
        <v>19.34</v>
      </c>
      <c r="AJ2207">
        <v>476.35916218527302</v>
      </c>
      <c r="AK2207">
        <v>462.27958103693999</v>
      </c>
      <c r="AL2207">
        <v>0</v>
      </c>
      <c r="AN2207">
        <v>0</v>
      </c>
      <c r="AO2207">
        <v>0</v>
      </c>
      <c r="AP2207">
        <v>0</v>
      </c>
      <c r="AQ2207">
        <v>0.110761121912917</v>
      </c>
      <c r="AR2207">
        <v>0.110610114414389</v>
      </c>
      <c r="AS2207">
        <v>1.0367683755750301</v>
      </c>
      <c r="AT2207">
        <v>1.03027075122522</v>
      </c>
      <c r="AU2207">
        <v>1.4356227159058501</v>
      </c>
      <c r="AV2207">
        <v>492.040928281974</v>
      </c>
      <c r="AW2207">
        <v>-3.0959421392337998E-3</v>
      </c>
      <c r="AX2207" s="98">
        <v>1.4356227159058501</v>
      </c>
      <c r="AY2207">
        <v>0.11154754833458599</v>
      </c>
      <c r="AZ2207">
        <v>45595</v>
      </c>
      <c r="BA2207">
        <v>492.040928281974</v>
      </c>
      <c r="BB2207">
        <v>492.04091975553098</v>
      </c>
      <c r="BC2207">
        <v>8.5264424001252303E-6</v>
      </c>
      <c r="BD2207" s="95">
        <v>45595</v>
      </c>
    </row>
    <row r="2208" spans="1:56">
      <c r="A2208" t="s">
        <v>104</v>
      </c>
      <c r="B2208">
        <v>5787.65</v>
      </c>
      <c r="C2208">
        <v>0</v>
      </c>
      <c r="D2208">
        <v>12599.85</v>
      </c>
      <c r="E2208" s="95">
        <v>45596</v>
      </c>
      <c r="F2208" t="s">
        <v>2357</v>
      </c>
      <c r="G2208" t="b">
        <v>0</v>
      </c>
      <c r="H2208" t="b">
        <v>0</v>
      </c>
      <c r="I2208" t="b">
        <v>0</v>
      </c>
      <c r="J2208" t="b">
        <v>0</v>
      </c>
      <c r="K2208" t="b">
        <v>0</v>
      </c>
      <c r="L2208">
        <v>5787.65</v>
      </c>
      <c r="M2208">
        <v>5787.65</v>
      </c>
      <c r="N2208" t="b">
        <v>0</v>
      </c>
      <c r="O2208">
        <v>5787.65</v>
      </c>
      <c r="P2208">
        <v>0.98881789137380105</v>
      </c>
      <c r="R2208">
        <v>12599.85</v>
      </c>
      <c r="S2208">
        <v>12599.85</v>
      </c>
      <c r="X2208">
        <v>4.8300000000000003E-2</v>
      </c>
      <c r="Y2208">
        <v>0.98892800989731999</v>
      </c>
      <c r="Z2208">
        <v>0.98892800989731999</v>
      </c>
      <c r="AA2208">
        <v>462.64473866520598</v>
      </c>
      <c r="AB2208">
        <v>-1.1133740810300099E-2</v>
      </c>
      <c r="AC2208">
        <v>1.2396018443089999E-4</v>
      </c>
      <c r="AD2208">
        <v>0.13893735836070001</v>
      </c>
      <c r="AE2208">
        <v>0.114964178577506</v>
      </c>
      <c r="AF2208">
        <v>0.13893735836070001</v>
      </c>
      <c r="AH2208">
        <v>467.82448675231899</v>
      </c>
      <c r="AI2208">
        <v>20.350000000000001</v>
      </c>
      <c r="AJ2208">
        <v>474.84185405360398</v>
      </c>
      <c r="AK2208">
        <v>460.807119451034</v>
      </c>
      <c r="AL2208">
        <v>1.0058421516754E-3</v>
      </c>
      <c r="AM2208">
        <v>8.4049823633150001E-4</v>
      </c>
      <c r="AN2208">
        <v>5.2209715649436102E-6</v>
      </c>
      <c r="AO2208">
        <v>-0.249032176372082</v>
      </c>
      <c r="AP2208">
        <v>-0.249026955400517</v>
      </c>
      <c r="AR2208">
        <v>0.110761121912917</v>
      </c>
      <c r="AS2208">
        <v>1.0355486339872499</v>
      </c>
      <c r="AT2208">
        <v>1.02914593623794</v>
      </c>
      <c r="AU2208">
        <v>1.4286579505218</v>
      </c>
      <c r="AV2208">
        <v>484.21266247514899</v>
      </c>
      <c r="AW2208">
        <v>-1.5909785867119199E-2</v>
      </c>
      <c r="AX2208" s="98">
        <v>1.4286579505218</v>
      </c>
      <c r="AY2208">
        <v>0.123915784504955</v>
      </c>
      <c r="BD2208" s="95">
        <v>45596</v>
      </c>
    </row>
    <row r="2209" spans="1:56">
      <c r="A2209" t="s">
        <v>105</v>
      </c>
      <c r="B2209">
        <v>5762.875</v>
      </c>
      <c r="C2209">
        <v>0</v>
      </c>
      <c r="D2209">
        <v>12546.769</v>
      </c>
      <c r="E2209" s="95">
        <v>45596</v>
      </c>
      <c r="F2209" t="s">
        <v>2358</v>
      </c>
      <c r="G2209" t="b">
        <v>0</v>
      </c>
      <c r="H2209" t="b">
        <v>0</v>
      </c>
      <c r="I2209" t="b">
        <v>0</v>
      </c>
      <c r="J2209" t="b">
        <v>0</v>
      </c>
      <c r="K2209" t="b">
        <v>0</v>
      </c>
      <c r="L2209">
        <v>5762.875</v>
      </c>
      <c r="M2209">
        <v>5762.875</v>
      </c>
      <c r="N2209" t="b">
        <v>0</v>
      </c>
      <c r="O2209">
        <v>5762.875</v>
      </c>
      <c r="P2209">
        <v>0.99571933340820495</v>
      </c>
      <c r="R2209">
        <v>12546.769</v>
      </c>
      <c r="S2209">
        <v>12546.769</v>
      </c>
      <c r="X2209">
        <v>4.8300000000000003E-2</v>
      </c>
      <c r="Y2209">
        <v>0.99578717206950795</v>
      </c>
      <c r="Z2209">
        <v>0.99578717206950795</v>
      </c>
      <c r="AA2209">
        <v>460.69569598826303</v>
      </c>
      <c r="AB2209">
        <v>-4.2217268920671999E-3</v>
      </c>
      <c r="AC2209">
        <v>1.7822977951203799E-5</v>
      </c>
      <c r="AD2209">
        <v>0.14153359375678301</v>
      </c>
      <c r="AE2209">
        <v>0.117317737271473</v>
      </c>
      <c r="AF2209">
        <v>0.14153359375678301</v>
      </c>
      <c r="AH2209">
        <v>467.82448675231899</v>
      </c>
      <c r="AI2209">
        <v>20.350000000000001</v>
      </c>
      <c r="AJ2209">
        <v>474.84185405360398</v>
      </c>
      <c r="AK2209">
        <v>460.807119451034</v>
      </c>
      <c r="AL2209">
        <v>8.4049823633150001E-4</v>
      </c>
      <c r="AM2209">
        <v>6.7515432098759996E-4</v>
      </c>
      <c r="AN2209">
        <v>5.4187652706876002E-9</v>
      </c>
      <c r="AO2209">
        <v>-0.51718537032950396</v>
      </c>
      <c r="AP2209">
        <v>-0.51718536491073896</v>
      </c>
      <c r="AR2209">
        <v>0.110761121912917</v>
      </c>
      <c r="AS2209">
        <v>1.0355486339872499</v>
      </c>
      <c r="AT2209">
        <v>0.91593242131583597</v>
      </c>
      <c r="AU2209">
        <v>0.56859560503085305</v>
      </c>
      <c r="AV2209">
        <v>481.28623119238398</v>
      </c>
      <c r="AW2209">
        <v>-6.0436901170766002E-3</v>
      </c>
      <c r="AX2209" s="98">
        <v>1.1786579505218</v>
      </c>
      <c r="AY2209">
        <v>0.12505901973883399</v>
      </c>
      <c r="BD2209" s="95">
        <v>45596</v>
      </c>
    </row>
    <row r="2210" spans="1:56">
      <c r="A2210" t="s">
        <v>106</v>
      </c>
      <c r="B2210">
        <v>5754.75</v>
      </c>
      <c r="C2210">
        <v>0</v>
      </c>
      <c r="D2210">
        <v>12528.682000000001</v>
      </c>
      <c r="E2210" s="95">
        <v>45596</v>
      </c>
      <c r="F2210" t="s">
        <v>2359</v>
      </c>
      <c r="G2210" t="b">
        <v>0</v>
      </c>
      <c r="H2210" t="b">
        <v>0</v>
      </c>
      <c r="I2210" t="b">
        <v>0</v>
      </c>
      <c r="J2210" t="b">
        <v>0</v>
      </c>
      <c r="K2210" t="b">
        <v>0</v>
      </c>
      <c r="L2210">
        <v>5754.75</v>
      </c>
      <c r="M2210">
        <v>5754.75</v>
      </c>
      <c r="N2210" t="b">
        <v>0</v>
      </c>
      <c r="O2210">
        <v>5754.75</v>
      </c>
      <c r="P2210">
        <v>0.99859011344164095</v>
      </c>
      <c r="R2210">
        <v>12528.682000000001</v>
      </c>
      <c r="S2210">
        <v>12528.682000000001</v>
      </c>
      <c r="X2210">
        <v>4.8300000000000003E-2</v>
      </c>
      <c r="Y2210">
        <v>0.99855843364933194</v>
      </c>
      <c r="Z2210">
        <v>0.99855843364933194</v>
      </c>
      <c r="AA2210">
        <v>460.03157257502897</v>
      </c>
      <c r="AB2210">
        <v>-1.4426064070997E-3</v>
      </c>
      <c r="AC2210">
        <v>2.0811132458051098E-6</v>
      </c>
      <c r="AD2210">
        <v>0.13802216379242599</v>
      </c>
      <c r="AE2210">
        <v>0.116020172586975</v>
      </c>
      <c r="AF2210">
        <v>0.13802216379242599</v>
      </c>
      <c r="AH2210">
        <v>467.82448675231899</v>
      </c>
      <c r="AI2210">
        <v>20.350000000000001</v>
      </c>
      <c r="AJ2210">
        <v>474.84185405360398</v>
      </c>
      <c r="AK2210">
        <v>460.807119451034</v>
      </c>
      <c r="AL2210">
        <v>6.7515432098759996E-4</v>
      </c>
      <c r="AM2210">
        <v>5.0981040564370003E-4</v>
      </c>
      <c r="AN2210">
        <v>2.71465001530951E-12</v>
      </c>
      <c r="AO2210">
        <v>-0.64218187709919805</v>
      </c>
      <c r="AP2210">
        <v>-0.642181877096484</v>
      </c>
      <c r="AR2210">
        <v>0.110761121912917</v>
      </c>
      <c r="AS2210">
        <v>1.0355486339872499</v>
      </c>
      <c r="AT2210">
        <v>0.90410705749644904</v>
      </c>
      <c r="AU2210">
        <v>0.35261387949751</v>
      </c>
      <c r="AV2210">
        <v>480.45643903624</v>
      </c>
      <c r="AW2210">
        <v>-1.7241136404190999E-3</v>
      </c>
      <c r="AX2210" s="98">
        <v>0.928657950521804</v>
      </c>
      <c r="AY2210">
        <v>0.12508666672844099</v>
      </c>
      <c r="BD2210" s="95">
        <v>45596</v>
      </c>
    </row>
    <row r="2211" spans="1:56">
      <c r="A2211" t="s">
        <v>107</v>
      </c>
      <c r="B2211">
        <v>5764.8874999999998</v>
      </c>
      <c r="C2211">
        <v>0</v>
      </c>
      <c r="D2211">
        <v>12551.942999999999</v>
      </c>
      <c r="E2211" s="95">
        <v>45596</v>
      </c>
      <c r="F2211" t="s">
        <v>2360</v>
      </c>
      <c r="G2211" t="b">
        <v>0</v>
      </c>
      <c r="H2211" t="b">
        <v>0</v>
      </c>
      <c r="I2211" t="b">
        <v>0</v>
      </c>
      <c r="J2211" t="b">
        <v>0</v>
      </c>
      <c r="K2211" t="b">
        <v>0</v>
      </c>
      <c r="L2211">
        <v>5764.8874999999998</v>
      </c>
      <c r="M2211">
        <v>5764.8874999999998</v>
      </c>
      <c r="N2211" t="b">
        <v>0</v>
      </c>
      <c r="O2211">
        <v>5764.8874999999998</v>
      </c>
      <c r="P2211">
        <v>1.0017615882531801</v>
      </c>
      <c r="R2211">
        <v>12551.942999999999</v>
      </c>
      <c r="S2211">
        <v>12551.942999999999</v>
      </c>
      <c r="X2211">
        <v>4.8300000000000003E-2</v>
      </c>
      <c r="Y2211">
        <v>1.0018566198743</v>
      </c>
      <c r="Z2211">
        <v>1.0018566198743</v>
      </c>
      <c r="AA2211">
        <v>460.885676335477</v>
      </c>
      <c r="AB2211">
        <v>1.8548984859354E-3</v>
      </c>
      <c r="AC2211">
        <v>3.4406483931257999E-6</v>
      </c>
      <c r="AD2211">
        <v>0.13517125752908901</v>
      </c>
      <c r="AE2211">
        <v>0.115060589024489</v>
      </c>
      <c r="AF2211">
        <v>0.13517125752908901</v>
      </c>
      <c r="AH2211">
        <v>467.82448675231899</v>
      </c>
      <c r="AI2211">
        <v>20.350000000000001</v>
      </c>
      <c r="AJ2211">
        <v>474.84185405360398</v>
      </c>
      <c r="AK2211">
        <v>460.807119451034</v>
      </c>
      <c r="AL2211">
        <v>5.0981040564370003E-4</v>
      </c>
      <c r="AM2211">
        <v>3.4446649029979998E-4</v>
      </c>
      <c r="AN2211">
        <v>1.43361635205717E-15</v>
      </c>
      <c r="AO2211">
        <v>-0.48124822947613699</v>
      </c>
      <c r="AP2211">
        <v>-0.48124822947613499</v>
      </c>
      <c r="AR2211">
        <v>0.110761121912917</v>
      </c>
      <c r="AS2211">
        <v>1.0355486339872499</v>
      </c>
      <c r="AT2211">
        <v>0.90381781319752197</v>
      </c>
      <c r="AU2211">
        <v>0.27110180306005599</v>
      </c>
      <c r="AV2211">
        <v>481.27281370892302</v>
      </c>
      <c r="AW2211">
        <v>1.6991648073665E-3</v>
      </c>
      <c r="AX2211" s="98">
        <v>0.678657950521804</v>
      </c>
      <c r="AY2211">
        <v>0.12509968307028899</v>
      </c>
      <c r="BD2211" s="95">
        <v>45596</v>
      </c>
    </row>
    <row r="2212" spans="1:56">
      <c r="A2212" t="s">
        <v>108</v>
      </c>
      <c r="B2212">
        <v>5753.9250000000002</v>
      </c>
      <c r="C2212">
        <v>0</v>
      </c>
      <c r="D2212">
        <v>12527.874</v>
      </c>
      <c r="E2212" s="95">
        <v>45596</v>
      </c>
      <c r="F2212" t="s">
        <v>2361</v>
      </c>
      <c r="G2212" t="b">
        <v>0</v>
      </c>
      <c r="H2212" t="b">
        <v>0</v>
      </c>
      <c r="I2212" t="b">
        <v>0</v>
      </c>
      <c r="J2212" t="b">
        <v>0</v>
      </c>
      <c r="K2212" t="b">
        <v>0</v>
      </c>
      <c r="L2212">
        <v>5753.9250000000002</v>
      </c>
      <c r="M2212">
        <v>5753.9250000000002</v>
      </c>
      <c r="N2212" t="b">
        <v>0</v>
      </c>
      <c r="O2212">
        <v>5753.9250000000002</v>
      </c>
      <c r="P2212">
        <v>0.99809840174678099</v>
      </c>
      <c r="R2212">
        <v>12527.874</v>
      </c>
      <c r="S2212">
        <v>12527.874</v>
      </c>
      <c r="X2212">
        <v>4.8300000000000003E-2</v>
      </c>
      <c r="Y2212">
        <v>0.998082448271156</v>
      </c>
      <c r="Z2212">
        <v>0.998082448271156</v>
      </c>
      <c r="AA2212">
        <v>460.001904210021</v>
      </c>
      <c r="AB2212">
        <v>-1.9193925848277E-3</v>
      </c>
      <c r="AC2212">
        <v>3.6840678946918199E-6</v>
      </c>
      <c r="AD2212">
        <v>0.13253269210368299</v>
      </c>
      <c r="AE2212">
        <v>0.114178508683769</v>
      </c>
      <c r="AF2212">
        <v>0.13253269210368299</v>
      </c>
      <c r="AH2212">
        <v>467.82448675231899</v>
      </c>
      <c r="AI2212">
        <v>20.350000000000001</v>
      </c>
      <c r="AJ2212">
        <v>474.84185405360398</v>
      </c>
      <c r="AK2212">
        <v>460.807119451034</v>
      </c>
      <c r="AL2212">
        <v>3.4446649029979998E-4</v>
      </c>
      <c r="AM2212">
        <v>1.7912257495590001E-4</v>
      </c>
      <c r="AN2212">
        <v>1.0625464765595099E-31</v>
      </c>
      <c r="AO2212">
        <v>-0.73916815488533205</v>
      </c>
      <c r="AP2212">
        <v>-0.73916815488533205</v>
      </c>
      <c r="AR2212">
        <v>0.110761121912917</v>
      </c>
      <c r="AS2212">
        <v>1.0355486339872499</v>
      </c>
      <c r="AT2212">
        <v>0.90368158132828802</v>
      </c>
      <c r="AU2212">
        <v>0.39979030713539099</v>
      </c>
      <c r="AV2212">
        <v>480.63447186890198</v>
      </c>
      <c r="AW2212">
        <v>-1.3263617263168E-3</v>
      </c>
      <c r="AX2212" s="98">
        <v>0.428657950521804</v>
      </c>
      <c r="AY2212">
        <v>0.125176630531522</v>
      </c>
      <c r="BD2212" s="95">
        <v>45596</v>
      </c>
    </row>
    <row r="2213" spans="1:56">
      <c r="A2213" t="s">
        <v>109</v>
      </c>
      <c r="B2213">
        <v>5752.35</v>
      </c>
      <c r="C2213">
        <v>0</v>
      </c>
      <c r="D2213">
        <v>12524.092000000001</v>
      </c>
      <c r="E2213" s="95">
        <v>45596</v>
      </c>
      <c r="F2213" t="s">
        <v>2362</v>
      </c>
      <c r="G2213" t="b">
        <v>0</v>
      </c>
      <c r="H2213" t="b">
        <v>0</v>
      </c>
      <c r="I2213" t="b">
        <v>0</v>
      </c>
      <c r="J2213" t="b">
        <v>0</v>
      </c>
      <c r="K2213" t="b">
        <v>0</v>
      </c>
      <c r="L2213">
        <v>5752.35</v>
      </c>
      <c r="M2213">
        <v>5752.35</v>
      </c>
      <c r="N2213" t="b">
        <v>0</v>
      </c>
      <c r="O2213">
        <v>5752.35</v>
      </c>
      <c r="P2213">
        <v>0.99972627380440304</v>
      </c>
      <c r="R2213">
        <v>12524.092000000001</v>
      </c>
      <c r="S2213">
        <v>12524.092000000001</v>
      </c>
      <c r="X2213">
        <v>4.8300000000000003E-2</v>
      </c>
      <c r="Y2213">
        <v>0.99969811318345003</v>
      </c>
      <c r="Z2213">
        <v>0.99969811318345003</v>
      </c>
      <c r="AA2213">
        <v>459.86303569955197</v>
      </c>
      <c r="AB2213">
        <v>-3.0193239354789998E-4</v>
      </c>
      <c r="AC2213">
        <v>9.1163170273583094E-8</v>
      </c>
      <c r="AD2213">
        <v>0.128532751925789</v>
      </c>
      <c r="AE2213">
        <v>0.11247423813861999</v>
      </c>
      <c r="AF2213">
        <v>0.128532751925789</v>
      </c>
      <c r="AH2213">
        <v>467.82448675231899</v>
      </c>
      <c r="AI2213">
        <v>20.350000000000001</v>
      </c>
      <c r="AJ2213">
        <v>474.84185405360398</v>
      </c>
      <c r="AK2213">
        <v>460.807119451034</v>
      </c>
      <c r="AL2213">
        <v>1.7912257495590001E-4</v>
      </c>
      <c r="AM2213">
        <v>0</v>
      </c>
      <c r="AN2213">
        <v>0</v>
      </c>
      <c r="AO2213">
        <v>0</v>
      </c>
      <c r="AP2213">
        <v>0</v>
      </c>
      <c r="AR2213">
        <v>0.110761121912917</v>
      </c>
      <c r="AS2213">
        <v>1.0355486339872499</v>
      </c>
      <c r="AT2213">
        <v>0.90287552262709103</v>
      </c>
      <c r="AU2213">
        <v>0.20369297339429501</v>
      </c>
      <c r="AV2213">
        <v>480.56146220366702</v>
      </c>
      <c r="AW2213">
        <v>-1.5190268178460001E-4</v>
      </c>
      <c r="AX2213" s="98">
        <v>0.20369297339429501</v>
      </c>
      <c r="AY2213">
        <v>0.12517103945452199</v>
      </c>
      <c r="BD2213" s="95">
        <v>45596</v>
      </c>
    </row>
    <row r="2214" spans="1:56">
      <c r="A2214" t="s">
        <v>110</v>
      </c>
      <c r="B2214">
        <v>5753.3249999999998</v>
      </c>
      <c r="C2214">
        <v>0</v>
      </c>
      <c r="D2214">
        <v>12526.382</v>
      </c>
      <c r="E2214" s="95">
        <v>45596</v>
      </c>
      <c r="F2214" t="s">
        <v>2363</v>
      </c>
      <c r="G2214" t="b">
        <v>0</v>
      </c>
      <c r="H2214" t="b">
        <v>0</v>
      </c>
      <c r="I2214" t="b">
        <v>0</v>
      </c>
      <c r="J2214" t="b">
        <v>0</v>
      </c>
      <c r="K2214" t="b">
        <v>0</v>
      </c>
      <c r="L2214">
        <v>5753.3249999999998</v>
      </c>
      <c r="M2214">
        <v>5753.3249999999998</v>
      </c>
      <c r="N2214" t="b">
        <v>0</v>
      </c>
      <c r="O2214">
        <v>5753.3249999999998</v>
      </c>
      <c r="P2214">
        <v>1.0001694959451299</v>
      </c>
      <c r="R2214">
        <v>12526.382</v>
      </c>
      <c r="S2214">
        <v>12526.382</v>
      </c>
      <c r="T2214">
        <v>45596</v>
      </c>
      <c r="U2214">
        <v>12526.382</v>
      </c>
      <c r="W2214">
        <v>0</v>
      </c>
      <c r="X2214">
        <v>4.8300000000000003E-2</v>
      </c>
      <c r="Y2214">
        <v>1.0001828475868699</v>
      </c>
      <c r="Z2214">
        <v>1.0001828475868699</v>
      </c>
      <c r="AA2214">
        <v>459.94712054592299</v>
      </c>
      <c r="AB2214">
        <v>1.8283087229219999E-4</v>
      </c>
      <c r="AC2214">
        <v>3.3427127863144701E-8</v>
      </c>
      <c r="AD2214">
        <v>0.124631320885933</v>
      </c>
      <c r="AE2214">
        <v>0.110782262032889</v>
      </c>
      <c r="AF2214">
        <v>0.124631320885933</v>
      </c>
      <c r="AG2214">
        <v>459.94712054592299</v>
      </c>
      <c r="AH2214">
        <v>467.82448675231899</v>
      </c>
      <c r="AI2214">
        <v>20.350000000000001</v>
      </c>
      <c r="AJ2214">
        <v>474.84185405360398</v>
      </c>
      <c r="AK2214">
        <v>460.807119451034</v>
      </c>
      <c r="AL2214">
        <v>0</v>
      </c>
      <c r="AN2214">
        <v>0</v>
      </c>
      <c r="AO2214">
        <v>0</v>
      </c>
      <c r="AP2214">
        <v>0</v>
      </c>
      <c r="AQ2214">
        <v>0.11609117788462101</v>
      </c>
      <c r="AR2214">
        <v>0.110761121912917</v>
      </c>
      <c r="AS2214">
        <v>1.0355486339872499</v>
      </c>
      <c r="AT2214">
        <v>0.90293413258043698</v>
      </c>
      <c r="AU2214">
        <v>0.80786743994015098</v>
      </c>
      <c r="AV2214">
        <v>480.57215218221501</v>
      </c>
      <c r="AW2214">
        <v>2.2244768648427201E-5</v>
      </c>
      <c r="AX2214" s="98">
        <v>0.35369297339429501</v>
      </c>
      <c r="AY2214">
        <v>0.12516130306442699</v>
      </c>
      <c r="AZ2214">
        <v>45596</v>
      </c>
      <c r="BA2214">
        <v>480.57215218221501</v>
      </c>
      <c r="BB2214">
        <v>480.57214386769198</v>
      </c>
      <c r="BC2214">
        <v>8.3145230860281993E-6</v>
      </c>
      <c r="BD2214" s="95">
        <v>45596</v>
      </c>
    </row>
    <row r="2215" spans="1:56">
      <c r="A2215" t="s">
        <v>104</v>
      </c>
      <c r="B2215">
        <v>5777.55</v>
      </c>
      <c r="C2215">
        <v>0</v>
      </c>
      <c r="D2215">
        <v>12587.23</v>
      </c>
      <c r="E2215" s="95">
        <v>45597</v>
      </c>
      <c r="F2215" t="s">
        <v>2364</v>
      </c>
      <c r="G2215" t="b">
        <v>0</v>
      </c>
      <c r="H2215" t="b">
        <v>0</v>
      </c>
      <c r="I2215" t="b">
        <v>0</v>
      </c>
      <c r="J2215" t="b">
        <v>0</v>
      </c>
      <c r="K2215" t="b">
        <v>0</v>
      </c>
      <c r="L2215">
        <v>5777.55</v>
      </c>
      <c r="M2215">
        <v>5777.55</v>
      </c>
      <c r="N2215" t="b">
        <v>0</v>
      </c>
      <c r="O2215">
        <v>5777.55</v>
      </c>
      <c r="P2215">
        <v>1.00421060864804</v>
      </c>
      <c r="R2215">
        <v>12587.23</v>
      </c>
      <c r="S2215">
        <v>12587.23</v>
      </c>
      <c r="X2215">
        <v>4.8300000000000003E-2</v>
      </c>
      <c r="Y2215">
        <v>1.0047234211028899</v>
      </c>
      <c r="Z2215">
        <v>1.0047234211028899</v>
      </c>
      <c r="AA2215">
        <v>462.11964448132301</v>
      </c>
      <c r="AB2215">
        <v>4.7123007530804999E-3</v>
      </c>
      <c r="AC2215">
        <v>2.2205778387483201E-5</v>
      </c>
      <c r="AD2215">
        <v>0.130196957574121</v>
      </c>
      <c r="AE2215">
        <v>0.114366332834255</v>
      </c>
      <c r="AF2215">
        <v>0.130196957574121</v>
      </c>
      <c r="AH2215">
        <v>459.94712054592299</v>
      </c>
      <c r="AI2215">
        <v>23.16</v>
      </c>
      <c r="AJ2215">
        <v>466.846327354111</v>
      </c>
      <c r="AK2215">
        <v>453.04791373773401</v>
      </c>
      <c r="AL2215">
        <v>1.0058421516754E-3</v>
      </c>
      <c r="AM2215">
        <v>8.4049823633150001E-4</v>
      </c>
      <c r="AN2215">
        <v>6.5236564304242406E-2</v>
      </c>
      <c r="AO2215">
        <v>-1.5577398348470999E-3</v>
      </c>
      <c r="AP2215">
        <v>6.3678824469395198E-2</v>
      </c>
      <c r="AR2215">
        <v>0.11609117788462101</v>
      </c>
      <c r="AS2215">
        <v>0.99042059833951601</v>
      </c>
      <c r="AT2215">
        <v>0.90303618155410004</v>
      </c>
      <c r="AU2215">
        <v>0.83325090467240803</v>
      </c>
      <c r="AV2215">
        <v>481.36113245766597</v>
      </c>
      <c r="AW2215">
        <v>1.6417519655854999E-3</v>
      </c>
      <c r="AX2215" s="98">
        <v>0.50369297339429497</v>
      </c>
      <c r="AY2215">
        <v>0.124552025511997</v>
      </c>
      <c r="BD2215" s="95">
        <v>45597</v>
      </c>
    </row>
    <row r="2216" spans="1:56">
      <c r="A2216" t="s">
        <v>105</v>
      </c>
      <c r="B2216">
        <v>5781.7749999999996</v>
      </c>
      <c r="C2216">
        <v>0</v>
      </c>
      <c r="D2216">
        <v>12595.842000000001</v>
      </c>
      <c r="E2216" s="95">
        <v>45597</v>
      </c>
      <c r="F2216" t="s">
        <v>2365</v>
      </c>
      <c r="G2216" t="b">
        <v>0</v>
      </c>
      <c r="H2216" t="b">
        <v>0</v>
      </c>
      <c r="I2216" t="b">
        <v>0</v>
      </c>
      <c r="J2216" t="b">
        <v>0</v>
      </c>
      <c r="K2216" t="b">
        <v>0</v>
      </c>
      <c r="L2216">
        <v>5781.7749999999996</v>
      </c>
      <c r="M2216">
        <v>5781.7749999999996</v>
      </c>
      <c r="N2216" t="b">
        <v>0</v>
      </c>
      <c r="O2216">
        <v>5781.7749999999996</v>
      </c>
      <c r="P2216">
        <v>1.0007312788292599</v>
      </c>
      <c r="R2216">
        <v>12595.842000000001</v>
      </c>
      <c r="S2216">
        <v>12595.842000000001</v>
      </c>
      <c r="X2216">
        <v>4.8300000000000003E-2</v>
      </c>
      <c r="Y2216">
        <v>1.0006841854800399</v>
      </c>
      <c r="Z2216">
        <v>1.0006841854800399</v>
      </c>
      <c r="AA2216">
        <v>462.435820032121</v>
      </c>
      <c r="AB2216">
        <v>6.8395153186370003E-4</v>
      </c>
      <c r="AC2216">
        <v>4.6778969793881399E-7</v>
      </c>
      <c r="AD2216">
        <v>0.126426594344282</v>
      </c>
      <c r="AE2216">
        <v>0.112747610946715</v>
      </c>
      <c r="AF2216">
        <v>0.126426594344282</v>
      </c>
      <c r="AH2216">
        <v>459.94712054592299</v>
      </c>
      <c r="AI2216">
        <v>23.16</v>
      </c>
      <c r="AJ2216">
        <v>466.846327354111</v>
      </c>
      <c r="AK2216">
        <v>453.04791373773401</v>
      </c>
      <c r="AL2216">
        <v>8.4049823633150001E-4</v>
      </c>
      <c r="AM2216">
        <v>6.7515432098759996E-4</v>
      </c>
      <c r="AN2216">
        <v>5.7701765798488701E-2</v>
      </c>
      <c r="AO2216">
        <v>-3.2339451894949998E-4</v>
      </c>
      <c r="AP2216">
        <v>5.7378371279539098E-2</v>
      </c>
      <c r="AR2216">
        <v>0.11609117788462101</v>
      </c>
      <c r="AS2216">
        <v>0.99042059833951601</v>
      </c>
      <c r="AT2216">
        <v>0.90938367715538604</v>
      </c>
      <c r="AU2216">
        <v>0.85143210955703397</v>
      </c>
      <c r="AV2216">
        <v>481.51979843437903</v>
      </c>
      <c r="AW2216">
        <v>3.2961941879760002E-4</v>
      </c>
      <c r="AX2216" s="98">
        <v>0.653692973394295</v>
      </c>
      <c r="AY2216">
        <v>0.124460623963943</v>
      </c>
      <c r="BD2216" s="95">
        <v>45597</v>
      </c>
    </row>
    <row r="2217" spans="1:56">
      <c r="A2217" t="s">
        <v>106</v>
      </c>
      <c r="B2217">
        <v>5787.75</v>
      </c>
      <c r="C2217">
        <v>0</v>
      </c>
      <c r="D2217">
        <v>12608.691000000001</v>
      </c>
      <c r="E2217" s="95">
        <v>45597</v>
      </c>
      <c r="F2217" t="s">
        <v>2366</v>
      </c>
      <c r="G2217" t="b">
        <v>0</v>
      </c>
      <c r="H2217" t="b">
        <v>0</v>
      </c>
      <c r="I2217" t="b">
        <v>0</v>
      </c>
      <c r="J2217" t="b">
        <v>0</v>
      </c>
      <c r="K2217" t="b">
        <v>0</v>
      </c>
      <c r="L2217">
        <v>5787.75</v>
      </c>
      <c r="M2217">
        <v>5787.75</v>
      </c>
      <c r="N2217" t="b">
        <v>0</v>
      </c>
      <c r="O2217">
        <v>5787.75</v>
      </c>
      <c r="P2217">
        <v>1.0010334196678301</v>
      </c>
      <c r="R2217">
        <v>12608.691000000001</v>
      </c>
      <c r="S2217">
        <v>12608.691000000001</v>
      </c>
      <c r="X2217">
        <v>4.8300000000000003E-2</v>
      </c>
      <c r="Y2217">
        <v>1.0010200985372699</v>
      </c>
      <c r="Z2217">
        <v>1.0010200985372699</v>
      </c>
      <c r="AA2217">
        <v>462.90755013572101</v>
      </c>
      <c r="AB2217">
        <v>1.0195785903344E-3</v>
      </c>
      <c r="AC2217">
        <v>1.0395405018682799E-6</v>
      </c>
      <c r="AD2217">
        <v>0.12302311855404199</v>
      </c>
      <c r="AE2217">
        <v>0.111290949965956</v>
      </c>
      <c r="AF2217">
        <v>0.12302311855404199</v>
      </c>
      <c r="AH2217">
        <v>459.94712054592299</v>
      </c>
      <c r="AI2217">
        <v>23.16</v>
      </c>
      <c r="AJ2217">
        <v>466.846327354111</v>
      </c>
      <c r="AK2217">
        <v>453.04791373773401</v>
      </c>
      <c r="AL2217">
        <v>6.7515432098759996E-4</v>
      </c>
      <c r="AM2217">
        <v>5.0981040564370003E-4</v>
      </c>
      <c r="AN2217">
        <v>5.2870168270353499E-2</v>
      </c>
      <c r="AO2217">
        <v>-1.8967880172748799E-5</v>
      </c>
      <c r="AP2217">
        <v>5.2851200390180798E-2</v>
      </c>
      <c r="AR2217">
        <v>0.11609117788462101</v>
      </c>
      <c r="AS2217">
        <v>0.99042059833951601</v>
      </c>
      <c r="AT2217">
        <v>0.91032942717127097</v>
      </c>
      <c r="AU2217">
        <v>0.87773587311850298</v>
      </c>
      <c r="AV2217">
        <v>481.833668084561</v>
      </c>
      <c r="AW2217">
        <v>6.5183124598910003E-4</v>
      </c>
      <c r="AX2217" s="98">
        <v>0.80369297339429502</v>
      </c>
      <c r="AY2217">
        <v>0.124363809547151</v>
      </c>
      <c r="BD2217" s="95">
        <v>45597</v>
      </c>
    </row>
    <row r="2218" spans="1:56">
      <c r="A2218" t="s">
        <v>107</v>
      </c>
      <c r="B2218">
        <v>5778.875</v>
      </c>
      <c r="C2218">
        <v>0</v>
      </c>
      <c r="D2218">
        <v>12590.290999999999</v>
      </c>
      <c r="E2218" s="95">
        <v>45597</v>
      </c>
      <c r="F2218" t="s">
        <v>2367</v>
      </c>
      <c r="G2218" t="b">
        <v>0</v>
      </c>
      <c r="H2218" t="b">
        <v>0</v>
      </c>
      <c r="I2218" t="b">
        <v>0</v>
      </c>
      <c r="J2218" t="b">
        <v>0</v>
      </c>
      <c r="K2218" t="b">
        <v>0</v>
      </c>
      <c r="L2218">
        <v>5778.875</v>
      </c>
      <c r="M2218">
        <v>5778.875</v>
      </c>
      <c r="N2218" t="b">
        <v>0</v>
      </c>
      <c r="O2218">
        <v>5778.875</v>
      </c>
      <c r="P2218">
        <v>0.99846658891624496</v>
      </c>
      <c r="R2218">
        <v>12590.290999999999</v>
      </c>
      <c r="S2218">
        <v>12590.290999999999</v>
      </c>
      <c r="X2218">
        <v>4.8300000000000003E-2</v>
      </c>
      <c r="Y2218">
        <v>0.99854068911673599</v>
      </c>
      <c r="Z2218">
        <v>0.99854068911673599</v>
      </c>
      <c r="AA2218">
        <v>462.23202410986403</v>
      </c>
      <c r="AB2218">
        <v>-1.4603767144356001E-3</v>
      </c>
      <c r="AC2218">
        <v>2.1327001480659399E-6</v>
      </c>
      <c r="AD2218">
        <v>0.120217849841475</v>
      </c>
      <c r="AE2218">
        <v>0.110122512547756</v>
      </c>
      <c r="AF2218">
        <v>0.120217849841475</v>
      </c>
      <c r="AH2218">
        <v>459.94712054592299</v>
      </c>
      <c r="AI2218">
        <v>23.16</v>
      </c>
      <c r="AJ2218">
        <v>466.846327354111</v>
      </c>
      <c r="AK2218">
        <v>453.04791373773401</v>
      </c>
      <c r="AL2218">
        <v>5.0981040564370003E-4</v>
      </c>
      <c r="AM2218">
        <v>3.4446649029979998E-4</v>
      </c>
      <c r="AN2218">
        <v>1.0479570176093699E-2</v>
      </c>
      <c r="AO2218">
        <v>-1.4982388084616701E-6</v>
      </c>
      <c r="AP2218">
        <v>1.0478071937285199E-2</v>
      </c>
      <c r="AR2218">
        <v>0.11609117788462101</v>
      </c>
      <c r="AS2218">
        <v>0.99042059833951601</v>
      </c>
      <c r="AT2218">
        <v>0.91132935888843303</v>
      </c>
      <c r="AU2218">
        <v>0.89449057526076203</v>
      </c>
      <c r="AV2218">
        <v>481.26418036159299</v>
      </c>
      <c r="AW2218">
        <v>-1.1819176630628999E-3</v>
      </c>
      <c r="AX2218" s="98">
        <v>0.89449057526076203</v>
      </c>
      <c r="AY2218">
        <v>0.123646726503574</v>
      </c>
      <c r="BD2218" s="95">
        <v>45597</v>
      </c>
    </row>
    <row r="2219" spans="1:56">
      <c r="A2219" t="s">
        <v>108</v>
      </c>
      <c r="B2219">
        <v>5767.5249999999996</v>
      </c>
      <c r="C2219">
        <v>0</v>
      </c>
      <c r="D2219">
        <v>12565.921</v>
      </c>
      <c r="E2219" s="95">
        <v>45597</v>
      </c>
      <c r="F2219" t="s">
        <v>2368</v>
      </c>
      <c r="G2219" t="b">
        <v>0</v>
      </c>
      <c r="H2219" t="b">
        <v>0</v>
      </c>
      <c r="I2219" t="b">
        <v>0</v>
      </c>
      <c r="J2219" t="b">
        <v>0</v>
      </c>
      <c r="K2219" t="b">
        <v>0</v>
      </c>
      <c r="L2219">
        <v>5767.5249999999996</v>
      </c>
      <c r="M2219">
        <v>5767.5249999999996</v>
      </c>
      <c r="N2219" t="b">
        <v>0</v>
      </c>
      <c r="O2219">
        <v>5767.5249999999996</v>
      </c>
      <c r="P2219">
        <v>0.998035949903744</v>
      </c>
      <c r="R2219">
        <v>12565.921</v>
      </c>
      <c r="S2219">
        <v>12565.921</v>
      </c>
      <c r="X2219">
        <v>4.8300000000000003E-2</v>
      </c>
      <c r="Y2219">
        <v>0.998064381514295</v>
      </c>
      <c r="Z2219">
        <v>0.998064381514295</v>
      </c>
      <c r="AA2219">
        <v>461.33731925931198</v>
      </c>
      <c r="AB2219">
        <v>-1.9374942160217999E-3</v>
      </c>
      <c r="AC2219">
        <v>3.7538838371182999E-6</v>
      </c>
      <c r="AD2219">
        <v>0.118247632536967</v>
      </c>
      <c r="AE2219">
        <v>0.10937007940655501</v>
      </c>
      <c r="AF2219">
        <v>0.118247632536967</v>
      </c>
      <c r="AH2219">
        <v>459.94712054592299</v>
      </c>
      <c r="AI2219">
        <v>23.16</v>
      </c>
      <c r="AJ2219">
        <v>466.846327354111</v>
      </c>
      <c r="AK2219">
        <v>453.04791373773401</v>
      </c>
      <c r="AL2219">
        <v>3.4446649029979998E-4</v>
      </c>
      <c r="AM2219">
        <v>1.7912257495590001E-4</v>
      </c>
      <c r="AN2219">
        <v>6.4563956659778696E-5</v>
      </c>
      <c r="AO2219">
        <v>-2.4416845212371599E-9</v>
      </c>
      <c r="AP2219">
        <v>6.4561514975257405E-5</v>
      </c>
      <c r="AR2219">
        <v>0.11609117788462101</v>
      </c>
      <c r="AS2219">
        <v>0.99042059833951601</v>
      </c>
      <c r="AT2219">
        <v>0.91867773084642501</v>
      </c>
      <c r="AU2219">
        <v>0.88759213859270802</v>
      </c>
      <c r="AV2219">
        <v>480.430591175632</v>
      </c>
      <c r="AW2219">
        <v>-1.7320823364299E-3</v>
      </c>
      <c r="AX2219" s="98">
        <v>0.88759213859270802</v>
      </c>
      <c r="AY2219">
        <v>0.12377292961057999</v>
      </c>
      <c r="BD2219" s="95">
        <v>45597</v>
      </c>
    </row>
    <row r="2220" spans="1:56">
      <c r="A2220" t="s">
        <v>109</v>
      </c>
      <c r="B2220">
        <v>5768.75</v>
      </c>
      <c r="C2220">
        <v>0</v>
      </c>
      <c r="D2220">
        <v>12568.304</v>
      </c>
      <c r="E2220" s="95">
        <v>45597</v>
      </c>
      <c r="F2220" t="s">
        <v>2369</v>
      </c>
      <c r="G2220" t="b">
        <v>0</v>
      </c>
      <c r="H2220" t="b">
        <v>0</v>
      </c>
      <c r="I2220" t="b">
        <v>0</v>
      </c>
      <c r="J2220" t="b">
        <v>0</v>
      </c>
      <c r="K2220" t="b">
        <v>0</v>
      </c>
      <c r="L2220">
        <v>5768.75</v>
      </c>
      <c r="M2220">
        <v>5768.75</v>
      </c>
      <c r="N2220" t="b">
        <v>0</v>
      </c>
      <c r="O2220">
        <v>5768.75</v>
      </c>
      <c r="P2220">
        <v>1.0002123961317799</v>
      </c>
      <c r="R2220">
        <v>12568.304</v>
      </c>
      <c r="S2220">
        <v>12568.304</v>
      </c>
      <c r="X2220">
        <v>4.8300000000000003E-2</v>
      </c>
      <c r="Y2220">
        <v>1.00018963989985</v>
      </c>
      <c r="Z2220">
        <v>1.00018963989985</v>
      </c>
      <c r="AA2220">
        <v>461.42480722233501</v>
      </c>
      <c r="AB2220">
        <v>1.896219204801E-4</v>
      </c>
      <c r="AC2220">
        <v>3.5956472726563203E-8</v>
      </c>
      <c r="AD2220">
        <v>0.11466192950423899</v>
      </c>
      <c r="AE2220">
        <v>0.10772586809977901</v>
      </c>
      <c r="AF2220">
        <v>0.11466192950423899</v>
      </c>
      <c r="AH2220">
        <v>459.94712054592299</v>
      </c>
      <c r="AI2220">
        <v>23.16</v>
      </c>
      <c r="AJ2220">
        <v>466.846327354111</v>
      </c>
      <c r="AK2220">
        <v>453.04791373773401</v>
      </c>
      <c r="AL2220">
        <v>1.7912257495590001E-4</v>
      </c>
      <c r="AM2220">
        <v>0</v>
      </c>
      <c r="AN2220">
        <v>0</v>
      </c>
      <c r="AO2220">
        <v>0</v>
      </c>
      <c r="AP2220">
        <v>0</v>
      </c>
      <c r="AR2220">
        <v>0.11609117788462101</v>
      </c>
      <c r="AS2220">
        <v>0.99042059833951601</v>
      </c>
      <c r="AT2220">
        <v>0.91739179458525</v>
      </c>
      <c r="AU2220">
        <v>0.89219592911783197</v>
      </c>
      <c r="AV2220">
        <v>480.51123745825203</v>
      </c>
      <c r="AW2220">
        <v>1.6786250522029999E-4</v>
      </c>
      <c r="AX2220" s="98">
        <v>0.89219592911783197</v>
      </c>
      <c r="AY2220">
        <v>0.123764923360296</v>
      </c>
      <c r="BD2220" s="95">
        <v>45597</v>
      </c>
    </row>
    <row r="2221" spans="1:56">
      <c r="A2221" t="s">
        <v>110</v>
      </c>
      <c r="B2221">
        <v>5755.7</v>
      </c>
      <c r="C2221">
        <v>0</v>
      </c>
      <c r="D2221">
        <v>12542.683000000001</v>
      </c>
      <c r="E2221" s="95">
        <v>45597</v>
      </c>
      <c r="F2221" t="s">
        <v>2370</v>
      </c>
      <c r="G2221" t="b">
        <v>0</v>
      </c>
      <c r="H2221" t="b">
        <v>0</v>
      </c>
      <c r="I2221" t="b">
        <v>0</v>
      </c>
      <c r="J2221" t="b">
        <v>0</v>
      </c>
      <c r="K2221" t="b">
        <v>0</v>
      </c>
      <c r="L2221">
        <v>5755.7</v>
      </c>
      <c r="M2221">
        <v>5755.7</v>
      </c>
      <c r="N2221" t="b">
        <v>0</v>
      </c>
      <c r="O2221">
        <v>5755.7</v>
      </c>
      <c r="P2221">
        <v>0.99773781148428997</v>
      </c>
      <c r="R2221">
        <v>12542.683000000001</v>
      </c>
      <c r="S2221">
        <v>12542.683000000001</v>
      </c>
      <c r="T2221">
        <v>45597</v>
      </c>
      <c r="U2221">
        <v>12542.683000000001</v>
      </c>
      <c r="W2221">
        <v>5.7169928012948797E-2</v>
      </c>
      <c r="X2221">
        <v>4.8300000000000003E-2</v>
      </c>
      <c r="Y2221">
        <v>0.99796145923905</v>
      </c>
      <c r="Z2221">
        <v>0.99796145923905</v>
      </c>
      <c r="AA2221">
        <v>460.48417394469902</v>
      </c>
      <c r="AB2221">
        <v>-2.0406214133101E-3</v>
      </c>
      <c r="AC2221">
        <v>4.1641357524597904E-6</v>
      </c>
      <c r="AD2221">
        <v>0.113133764725732</v>
      </c>
      <c r="AE2221">
        <v>0.107131147861561</v>
      </c>
      <c r="AF2221">
        <v>0.113133764725732</v>
      </c>
      <c r="AG2221">
        <v>460.48417394469902</v>
      </c>
      <c r="AH2221">
        <v>459.94712054592299</v>
      </c>
      <c r="AI2221">
        <v>23.16</v>
      </c>
      <c r="AJ2221">
        <v>466.846327354111</v>
      </c>
      <c r="AK2221">
        <v>453.04791373773401</v>
      </c>
      <c r="AL2221">
        <v>0</v>
      </c>
      <c r="AN2221">
        <v>0</v>
      </c>
      <c r="AO2221">
        <v>0</v>
      </c>
      <c r="AP2221">
        <v>0</v>
      </c>
      <c r="AQ2221">
        <v>0.11611754897956</v>
      </c>
      <c r="AR2221">
        <v>0.11609117788462101</v>
      </c>
      <c r="AS2221">
        <v>0.99042059833951601</v>
      </c>
      <c r="AT2221">
        <v>0.91747346615881697</v>
      </c>
      <c r="AU2221">
        <v>0.92017855503088097</v>
      </c>
      <c r="AV2221">
        <v>479.635949705543</v>
      </c>
      <c r="AW2221">
        <v>-1.8215760308508001E-3</v>
      </c>
      <c r="AX2221" s="98">
        <v>0.92017855503088097</v>
      </c>
      <c r="AY2221">
        <v>0.123891447075805</v>
      </c>
      <c r="AZ2221">
        <v>45597</v>
      </c>
      <c r="BA2221">
        <v>479.635949705543</v>
      </c>
      <c r="BB2221">
        <v>479.63594140861602</v>
      </c>
      <c r="BC2221">
        <v>8.2969270351895796E-6</v>
      </c>
      <c r="BD2221" s="95">
        <v>45597</v>
      </c>
    </row>
    <row r="2222" spans="1:56">
      <c r="A2222" t="s">
        <v>104</v>
      </c>
      <c r="B2222">
        <v>5756.5</v>
      </c>
      <c r="C2222">
        <v>0</v>
      </c>
      <c r="D2222">
        <v>12543.48</v>
      </c>
      <c r="E2222" s="95">
        <v>45600</v>
      </c>
      <c r="F2222" t="s">
        <v>2371</v>
      </c>
      <c r="G2222" t="b">
        <v>0</v>
      </c>
      <c r="H2222" t="b">
        <v>0</v>
      </c>
      <c r="I2222" t="b">
        <v>0</v>
      </c>
      <c r="J2222" t="b">
        <v>0</v>
      </c>
      <c r="K2222" t="b">
        <v>0</v>
      </c>
      <c r="L2222">
        <v>5756.5</v>
      </c>
      <c r="M2222">
        <v>5756.5</v>
      </c>
      <c r="N2222" t="b">
        <v>0</v>
      </c>
      <c r="O2222">
        <v>5756.5</v>
      </c>
      <c r="P2222">
        <v>1.00013899265076</v>
      </c>
      <c r="R2222">
        <v>12543.48</v>
      </c>
      <c r="S2222">
        <v>12543.48</v>
      </c>
      <c r="X2222">
        <v>5.7169928012948797E-2</v>
      </c>
      <c r="Y2222">
        <v>0.99958712695667495</v>
      </c>
      <c r="Z2222">
        <v>0.99958712695667495</v>
      </c>
      <c r="AA2222">
        <v>460.29405244240002</v>
      </c>
      <c r="AB2222">
        <v>-4.1295829886650002E-4</v>
      </c>
      <c r="AC2222">
        <v>1.70534556602717E-7</v>
      </c>
      <c r="AD2222">
        <v>0.109769500204871</v>
      </c>
      <c r="AE2222">
        <v>0.105554701674567</v>
      </c>
      <c r="AF2222">
        <v>0.109769500204871</v>
      </c>
      <c r="AH2222">
        <v>460.48417394469902</v>
      </c>
      <c r="AI2222">
        <v>21.88</v>
      </c>
      <c r="AJ2222">
        <v>467.39143655386903</v>
      </c>
      <c r="AK2222">
        <v>453.576911335528</v>
      </c>
      <c r="AL2222">
        <v>1.0058421516754E-3</v>
      </c>
      <c r="AM2222">
        <v>8.4049823633150001E-4</v>
      </c>
      <c r="AN2222">
        <v>7.9966780298109004E-3</v>
      </c>
      <c r="AO2222">
        <v>-1.0152005440313101E-2</v>
      </c>
      <c r="AP2222">
        <v>-2.1553274105021E-3</v>
      </c>
      <c r="AR2222">
        <v>0.11611754897956</v>
      </c>
      <c r="AS2222">
        <v>0.99018681550577403</v>
      </c>
      <c r="AT2222">
        <v>0.91618133029346105</v>
      </c>
      <c r="AU2222">
        <v>0.93129450115243395</v>
      </c>
      <c r="AV2222">
        <v>479.43320990063398</v>
      </c>
      <c r="AW2222">
        <v>-4.2269518169610001E-4</v>
      </c>
      <c r="AX2222" s="98">
        <v>0.93129450115243395</v>
      </c>
      <c r="AY2222">
        <v>0.12008294297167001</v>
      </c>
      <c r="BD2222" s="95">
        <v>45600</v>
      </c>
    </row>
    <row r="2223" spans="1:56">
      <c r="A2223" t="s">
        <v>105</v>
      </c>
      <c r="B2223">
        <v>5765.7</v>
      </c>
      <c r="C2223">
        <v>0</v>
      </c>
      <c r="D2223">
        <v>12561.58</v>
      </c>
      <c r="E2223" s="95">
        <v>45600</v>
      </c>
      <c r="F2223" t="s">
        <v>2372</v>
      </c>
      <c r="G2223" t="b">
        <v>0</v>
      </c>
      <c r="H2223" t="b">
        <v>0</v>
      </c>
      <c r="I2223" t="b">
        <v>0</v>
      </c>
      <c r="J2223" t="b">
        <v>0</v>
      </c>
      <c r="K2223" t="b">
        <v>0</v>
      </c>
      <c r="L2223">
        <v>5765.7</v>
      </c>
      <c r="M2223">
        <v>5765.7</v>
      </c>
      <c r="N2223" t="b">
        <v>0</v>
      </c>
      <c r="O2223">
        <v>5765.7</v>
      </c>
      <c r="P2223">
        <v>1.00159819334665</v>
      </c>
      <c r="R2223">
        <v>12561.58</v>
      </c>
      <c r="S2223">
        <v>12561.58</v>
      </c>
      <c r="X2223">
        <v>5.7169928012948797E-2</v>
      </c>
      <c r="Y2223">
        <v>1.0014429807358001</v>
      </c>
      <c r="Z2223">
        <v>1.0014429807358001</v>
      </c>
      <c r="AA2223">
        <v>460.95824789288099</v>
      </c>
      <c r="AB2223">
        <v>1.4419406395455E-3</v>
      </c>
      <c r="AC2223">
        <v>2.0791928079731E-6</v>
      </c>
      <c r="AD2223">
        <v>0.1074543826538</v>
      </c>
      <c r="AE2223">
        <v>0.10448718618872201</v>
      </c>
      <c r="AF2223">
        <v>0.1074543826538</v>
      </c>
      <c r="AH2223">
        <v>460.48417394469902</v>
      </c>
      <c r="AI2223">
        <v>21.88</v>
      </c>
      <c r="AJ2223">
        <v>467.39143655386903</v>
      </c>
      <c r="AK2223">
        <v>453.576911335528</v>
      </c>
      <c r="AL2223">
        <v>8.4049823633150001E-4</v>
      </c>
      <c r="AM2223">
        <v>6.7515432098759996E-4</v>
      </c>
      <c r="AN2223">
        <v>7.4462260969446002E-3</v>
      </c>
      <c r="AO2223">
        <v>-2.2399333230619001E-3</v>
      </c>
      <c r="AP2223">
        <v>5.2062927738825999E-3</v>
      </c>
      <c r="AR2223">
        <v>0.11611754897956</v>
      </c>
      <c r="AS2223">
        <v>0.99018681550577403</v>
      </c>
      <c r="AT2223">
        <v>0.95375436860557905</v>
      </c>
      <c r="AU2223">
        <v>0.99920061752066003</v>
      </c>
      <c r="AV2223">
        <v>480.07423579245199</v>
      </c>
      <c r="AW2223">
        <v>1.3370494128905001E-3</v>
      </c>
      <c r="AX2223" s="98">
        <v>0.99920061752066003</v>
      </c>
      <c r="AY2223">
        <v>0.119002959270503</v>
      </c>
      <c r="BD2223" s="95">
        <v>45600</v>
      </c>
    </row>
    <row r="2224" spans="1:56">
      <c r="A2224" t="s">
        <v>106</v>
      </c>
      <c r="B2224">
        <v>5735.65</v>
      </c>
      <c r="C2224">
        <v>0</v>
      </c>
      <c r="D2224">
        <v>12498.353999999999</v>
      </c>
      <c r="E2224" s="95">
        <v>45600</v>
      </c>
      <c r="F2224" t="s">
        <v>2373</v>
      </c>
      <c r="G2224" t="b">
        <v>0</v>
      </c>
      <c r="H2224" t="b">
        <v>0</v>
      </c>
      <c r="I2224" t="b">
        <v>0</v>
      </c>
      <c r="J2224" t="b">
        <v>0</v>
      </c>
      <c r="K2224" t="b">
        <v>0</v>
      </c>
      <c r="L2224">
        <v>5735.65</v>
      </c>
      <c r="M2224">
        <v>5735.65</v>
      </c>
      <c r="N2224" t="b">
        <v>0</v>
      </c>
      <c r="O2224">
        <v>5735.65</v>
      </c>
      <c r="P2224">
        <v>0.99478814367726298</v>
      </c>
      <c r="R2224">
        <v>12498.353999999999</v>
      </c>
      <c r="S2224">
        <v>12498.353999999999</v>
      </c>
      <c r="X2224">
        <v>5.7169928012948797E-2</v>
      </c>
      <c r="Y2224">
        <v>0.99496671597044295</v>
      </c>
      <c r="Z2224">
        <v>0.99496671597044295</v>
      </c>
      <c r="AA2224">
        <v>458.63811410546901</v>
      </c>
      <c r="AB2224">
        <v>-5.0459936690376997E-3</v>
      </c>
      <c r="AC2224">
        <v>2.5462052107969399E-5</v>
      </c>
      <c r="AD2224">
        <v>0.11639828729636099</v>
      </c>
      <c r="AE2224">
        <v>0.10925885187416801</v>
      </c>
      <c r="AF2224">
        <v>0.11639828729636099</v>
      </c>
      <c r="AH2224">
        <v>460.48417394469902</v>
      </c>
      <c r="AI2224">
        <v>21.88</v>
      </c>
      <c r="AJ2224">
        <v>467.39143655386903</v>
      </c>
      <c r="AK2224">
        <v>453.576911335528</v>
      </c>
      <c r="AL2224">
        <v>6.7515432098759996E-4</v>
      </c>
      <c r="AM2224">
        <v>5.0981040564370003E-4</v>
      </c>
      <c r="AN2224">
        <v>6.5555733710228294E-5</v>
      </c>
      <c r="AO2224">
        <v>-1.22682469185573E-2</v>
      </c>
      <c r="AP2224">
        <v>-1.2202691184847E-2</v>
      </c>
      <c r="AR2224">
        <v>0.11611754897956</v>
      </c>
      <c r="AS2224">
        <v>0.99018681550577403</v>
      </c>
      <c r="AT2224">
        <v>0.96393552502122504</v>
      </c>
      <c r="AU2224">
        <v>1.0419408540267201</v>
      </c>
      <c r="AV2224">
        <v>477.65776554764</v>
      </c>
      <c r="AW2224">
        <v>-5.0335345341405002E-3</v>
      </c>
      <c r="AX2224" s="98">
        <v>1.0419408540267201</v>
      </c>
      <c r="AY2224">
        <v>0.12023457861466</v>
      </c>
      <c r="BD2224" s="95">
        <v>45600</v>
      </c>
    </row>
    <row r="2225" spans="1:56">
      <c r="A2225" t="s">
        <v>107</v>
      </c>
      <c r="B2225">
        <v>5751.3</v>
      </c>
      <c r="C2225">
        <v>0</v>
      </c>
      <c r="D2225">
        <v>12531.602000000001</v>
      </c>
      <c r="E2225" s="95">
        <v>45600</v>
      </c>
      <c r="F2225" t="s">
        <v>2374</v>
      </c>
      <c r="G2225" t="b">
        <v>0</v>
      </c>
      <c r="H2225" t="b">
        <v>0</v>
      </c>
      <c r="I2225" t="b">
        <v>0</v>
      </c>
      <c r="J2225" t="b">
        <v>0</v>
      </c>
      <c r="K2225" t="b">
        <v>0</v>
      </c>
      <c r="L2225">
        <v>5751.3</v>
      </c>
      <c r="M2225">
        <v>5751.3</v>
      </c>
      <c r="N2225" t="b">
        <v>0</v>
      </c>
      <c r="O2225">
        <v>5751.3</v>
      </c>
      <c r="P2225">
        <v>1.00272854863877</v>
      </c>
      <c r="R2225">
        <v>12531.602000000001</v>
      </c>
      <c r="S2225">
        <v>12531.602000000001</v>
      </c>
      <c r="X2225">
        <v>5.7169928012948797E-2</v>
      </c>
      <c r="Y2225">
        <v>1.0026601902938499</v>
      </c>
      <c r="Z2225">
        <v>1.0026601902938499</v>
      </c>
      <c r="AA2225">
        <v>459.85817876500602</v>
      </c>
      <c r="AB2225">
        <v>2.6566582502105E-3</v>
      </c>
      <c r="AC2225">
        <v>7.0578330584116299E-6</v>
      </c>
      <c r="AD2225">
        <v>0.116114808096543</v>
      </c>
      <c r="AE2225">
        <v>0.10932919251932</v>
      </c>
      <c r="AF2225">
        <v>0.116114808096543</v>
      </c>
      <c r="AH2225">
        <v>460.48417394469902</v>
      </c>
      <c r="AI2225">
        <v>21.88</v>
      </c>
      <c r="AJ2225">
        <v>467.39143655386903</v>
      </c>
      <c r="AK2225">
        <v>453.576911335528</v>
      </c>
      <c r="AL2225">
        <v>5.0981040564370003E-4</v>
      </c>
      <c r="AM2225">
        <v>3.4446649029979998E-4</v>
      </c>
      <c r="AN2225">
        <v>3.1764445360846701E-5</v>
      </c>
      <c r="AO2225">
        <v>-3.5099616719700002E-4</v>
      </c>
      <c r="AP2225">
        <v>-3.1923172183610001E-4</v>
      </c>
      <c r="AR2225">
        <v>0.11611754897956</v>
      </c>
      <c r="AS2225">
        <v>0.99018681550577403</v>
      </c>
      <c r="AT2225">
        <v>0.95230874984759395</v>
      </c>
      <c r="AU2225">
        <v>0.931460021349794</v>
      </c>
      <c r="AV2225">
        <v>478.976441485284</v>
      </c>
      <c r="AW2225">
        <v>2.7607128633884001E-3</v>
      </c>
      <c r="AX2225" s="98">
        <v>0.931460021349794</v>
      </c>
      <c r="AY2225">
        <v>0.12022482929164099</v>
      </c>
      <c r="BD2225" s="95">
        <v>45600</v>
      </c>
    </row>
    <row r="2226" spans="1:56">
      <c r="A2226" t="s">
        <v>108</v>
      </c>
      <c r="B2226">
        <v>5756.5</v>
      </c>
      <c r="C2226">
        <v>0</v>
      </c>
      <c r="D2226">
        <v>12542.561</v>
      </c>
      <c r="E2226" s="95">
        <v>45600</v>
      </c>
      <c r="F2226" t="s">
        <v>2375</v>
      </c>
      <c r="G2226" t="b">
        <v>0</v>
      </c>
      <c r="H2226" t="b">
        <v>0</v>
      </c>
      <c r="I2226" t="b">
        <v>0</v>
      </c>
      <c r="J2226" t="b">
        <v>0</v>
      </c>
      <c r="K2226" t="b">
        <v>0</v>
      </c>
      <c r="L2226">
        <v>5756.5</v>
      </c>
      <c r="M2226">
        <v>5756.5</v>
      </c>
      <c r="N2226" t="b">
        <v>0</v>
      </c>
      <c r="O2226">
        <v>5756.5</v>
      </c>
      <c r="P2226">
        <v>1.0009041434110499</v>
      </c>
      <c r="R2226">
        <v>12542.561</v>
      </c>
      <c r="S2226">
        <v>12542.561</v>
      </c>
      <c r="X2226">
        <v>5.7169928012948797E-2</v>
      </c>
      <c r="Y2226">
        <v>1.00087450910107</v>
      </c>
      <c r="Z2226">
        <v>1.00087450910107</v>
      </c>
      <c r="AA2226">
        <v>460.26032892753801</v>
      </c>
      <c r="AB2226">
        <v>8.7412694077249997E-4</v>
      </c>
      <c r="AC2226">
        <v>7.6409790858431102E-7</v>
      </c>
      <c r="AD2226">
        <v>0.11293609636597</v>
      </c>
      <c r="AE2226">
        <v>0.107864369595066</v>
      </c>
      <c r="AF2226">
        <v>0.11293609636597</v>
      </c>
      <c r="AH2226">
        <v>460.48417394469902</v>
      </c>
      <c r="AI2226">
        <v>21.88</v>
      </c>
      <c r="AJ2226">
        <v>467.39143655386903</v>
      </c>
      <c r="AK2226">
        <v>453.576911335528</v>
      </c>
      <c r="AL2226">
        <v>3.4446649029979998E-4</v>
      </c>
      <c r="AM2226">
        <v>1.7912257495590001E-4</v>
      </c>
      <c r="AN2226">
        <v>7.6511783066992998E-8</v>
      </c>
      <c r="AO2226">
        <v>-2.9178957661191099E-7</v>
      </c>
      <c r="AP2226">
        <v>-2.1527779354491799E-7</v>
      </c>
      <c r="AR2226">
        <v>0.11611754897956</v>
      </c>
      <c r="AS2226">
        <v>0.99018681550577403</v>
      </c>
      <c r="AT2226">
        <v>0.95240181595761497</v>
      </c>
      <c r="AU2226">
        <v>0.94325788958855605</v>
      </c>
      <c r="AV2226">
        <v>479.36603636251601</v>
      </c>
      <c r="AW2226">
        <v>8.1339047913029999E-4</v>
      </c>
      <c r="AX2226" s="98">
        <v>0.94325788958855605</v>
      </c>
      <c r="AY2226">
        <v>0.120265218605086</v>
      </c>
      <c r="BD2226" s="95">
        <v>45600</v>
      </c>
    </row>
    <row r="2227" spans="1:56">
      <c r="A2227" t="s">
        <v>109</v>
      </c>
      <c r="B2227">
        <v>5753.2</v>
      </c>
      <c r="C2227">
        <v>0</v>
      </c>
      <c r="D2227">
        <v>12534.48</v>
      </c>
      <c r="E2227" s="95">
        <v>45600</v>
      </c>
      <c r="F2227" t="s">
        <v>2376</v>
      </c>
      <c r="G2227" t="b">
        <v>0</v>
      </c>
      <c r="H2227" t="b">
        <v>0</v>
      </c>
      <c r="I2227" t="b">
        <v>0</v>
      </c>
      <c r="J2227" t="b">
        <v>0</v>
      </c>
      <c r="K2227" t="b">
        <v>0</v>
      </c>
      <c r="L2227">
        <v>5753.2</v>
      </c>
      <c r="M2227">
        <v>5753.2</v>
      </c>
      <c r="N2227" t="b">
        <v>0</v>
      </c>
      <c r="O2227">
        <v>5753.2</v>
      </c>
      <c r="P2227">
        <v>0.99942673499522205</v>
      </c>
      <c r="R2227">
        <v>12534.48</v>
      </c>
      <c r="S2227">
        <v>12534.48</v>
      </c>
      <c r="X2227">
        <v>5.7169928012948797E-2</v>
      </c>
      <c r="Y2227">
        <v>0.999355713717477</v>
      </c>
      <c r="Z2227">
        <v>0.999355713717477</v>
      </c>
      <c r="AA2227">
        <v>459.96378951122102</v>
      </c>
      <c r="AB2227">
        <v>-6.4449392412109995E-4</v>
      </c>
      <c r="AC2227">
        <v>4.1537241822905902E-7</v>
      </c>
      <c r="AD2227">
        <v>0.109696176630665</v>
      </c>
      <c r="AE2227">
        <v>0.10633749136438</v>
      </c>
      <c r="AF2227">
        <v>0.109696176630665</v>
      </c>
      <c r="AH2227">
        <v>460.48417394469902</v>
      </c>
      <c r="AI2227">
        <v>21.88</v>
      </c>
      <c r="AJ2227">
        <v>467.39143655386903</v>
      </c>
      <c r="AK2227">
        <v>453.576911335528</v>
      </c>
      <c r="AL2227">
        <v>1.7912257495590001E-4</v>
      </c>
      <c r="AM2227">
        <v>0</v>
      </c>
      <c r="AN2227">
        <v>0</v>
      </c>
      <c r="AO2227">
        <v>0</v>
      </c>
      <c r="AP2227">
        <v>0</v>
      </c>
      <c r="AR2227">
        <v>0.11611754897956</v>
      </c>
      <c r="AS2227">
        <v>0.99018681550577403</v>
      </c>
      <c r="AT2227">
        <v>0.952016155041988</v>
      </c>
      <c r="AU2227">
        <v>0.96941422054337201</v>
      </c>
      <c r="AV2227">
        <v>479.07345829718702</v>
      </c>
      <c r="AW2227">
        <v>-6.1034375223830003E-4</v>
      </c>
      <c r="AX2227" s="98">
        <v>0.96941422054337201</v>
      </c>
      <c r="AY2227">
        <v>0.120275430802399</v>
      </c>
      <c r="BD2227" s="95">
        <v>45600</v>
      </c>
    </row>
    <row r="2228" spans="1:56">
      <c r="A2228" t="s">
        <v>110</v>
      </c>
      <c r="B2228">
        <v>5740.9250000000002</v>
      </c>
      <c r="C2228">
        <v>0</v>
      </c>
      <c r="D2228">
        <v>12508.688</v>
      </c>
      <c r="E2228" s="95">
        <v>45600</v>
      </c>
      <c r="F2228" t="s">
        <v>2377</v>
      </c>
      <c r="G2228" t="b">
        <v>0</v>
      </c>
      <c r="H2228" t="b">
        <v>0</v>
      </c>
      <c r="I2228" t="b">
        <v>0</v>
      </c>
      <c r="J2228" t="b">
        <v>0</v>
      </c>
      <c r="K2228" t="b">
        <v>0</v>
      </c>
      <c r="L2228">
        <v>5740.9250000000002</v>
      </c>
      <c r="M2228">
        <v>5740.9250000000002</v>
      </c>
      <c r="N2228" t="b">
        <v>0</v>
      </c>
      <c r="O2228">
        <v>5740.9250000000002</v>
      </c>
      <c r="P2228">
        <v>0.99786640478342403</v>
      </c>
      <c r="R2228">
        <v>12508.688</v>
      </c>
      <c r="S2228">
        <v>12508.688</v>
      </c>
      <c r="T2228">
        <v>45600</v>
      </c>
      <c r="U2228">
        <v>12508.688</v>
      </c>
      <c r="W2228">
        <v>5.3588674665119997E-2</v>
      </c>
      <c r="X2228">
        <v>5.7169928012948797E-2</v>
      </c>
      <c r="Y2228">
        <v>0.99794231591577798</v>
      </c>
      <c r="Z2228">
        <v>0.99794231591577798</v>
      </c>
      <c r="AA2228">
        <v>459.01732934222503</v>
      </c>
      <c r="AB2228">
        <v>-2.0598040247282999E-3</v>
      </c>
      <c r="AC2228">
        <v>4.2427926202871401E-6</v>
      </c>
      <c r="AD2228">
        <v>0.10844497806848399</v>
      </c>
      <c r="AE2228">
        <v>0.10579679008857</v>
      </c>
      <c r="AF2228">
        <v>0.10844497806848399</v>
      </c>
      <c r="AG2228">
        <v>459.01732934222503</v>
      </c>
      <c r="AH2228">
        <v>460.48417394469902</v>
      </c>
      <c r="AI2228">
        <v>21.88</v>
      </c>
      <c r="AJ2228">
        <v>467.39143655386903</v>
      </c>
      <c r="AK2228">
        <v>453.576911335528</v>
      </c>
      <c r="AL2228">
        <v>0</v>
      </c>
      <c r="AN2228">
        <v>0</v>
      </c>
      <c r="AO2228">
        <v>0</v>
      </c>
      <c r="AP2228">
        <v>0</v>
      </c>
      <c r="AQ2228">
        <v>0.11593188126437701</v>
      </c>
      <c r="AR2228">
        <v>0.11611754897956</v>
      </c>
      <c r="AS2228">
        <v>0.99018681550577403</v>
      </c>
      <c r="AT2228">
        <v>0.95191859770551301</v>
      </c>
      <c r="AU2228">
        <v>0.99794397670494195</v>
      </c>
      <c r="AV2228">
        <v>478.116460587635</v>
      </c>
      <c r="AW2228">
        <v>-1.9976011882466998E-3</v>
      </c>
      <c r="AX2228" s="98">
        <v>0.99794397670494195</v>
      </c>
      <c r="AY2228">
        <v>0.120003371348858</v>
      </c>
      <c r="AZ2228">
        <v>45600</v>
      </c>
      <c r="BA2228">
        <v>478.116460587635</v>
      </c>
      <c r="BB2228">
        <v>478.11645231886899</v>
      </c>
      <c r="BC2228">
        <v>8.2687666349556804E-6</v>
      </c>
      <c r="BD2228" s="95">
        <v>45600</v>
      </c>
    </row>
    <row r="2229" spans="1:56">
      <c r="A2229" t="s">
        <v>104</v>
      </c>
      <c r="B2229">
        <v>5773.375</v>
      </c>
      <c r="C2229">
        <v>0</v>
      </c>
      <c r="D2229">
        <v>12579.29</v>
      </c>
      <c r="E2229" s="95">
        <v>45601</v>
      </c>
      <c r="F2229" t="s">
        <v>2378</v>
      </c>
      <c r="G2229" t="b">
        <v>0</v>
      </c>
      <c r="H2229" t="b">
        <v>0</v>
      </c>
      <c r="I2229" t="b">
        <v>0</v>
      </c>
      <c r="J2229" t="b">
        <v>0</v>
      </c>
      <c r="K2229" t="b">
        <v>0</v>
      </c>
      <c r="L2229">
        <v>5773.375</v>
      </c>
      <c r="M2229">
        <v>5773.375</v>
      </c>
      <c r="N2229" t="b">
        <v>0</v>
      </c>
      <c r="O2229">
        <v>5773.375</v>
      </c>
      <c r="P2229">
        <v>1.00565239922137</v>
      </c>
      <c r="R2229">
        <v>12579.29</v>
      </c>
      <c r="S2229">
        <v>12579.29</v>
      </c>
      <c r="X2229">
        <v>5.3588674665119997E-2</v>
      </c>
      <c r="Y2229">
        <v>1.00549537959986</v>
      </c>
      <c r="Z2229">
        <v>1.00549537959986</v>
      </c>
      <c r="AA2229">
        <v>461.539803809879</v>
      </c>
      <c r="AB2229">
        <v>5.4803350930798999E-3</v>
      </c>
      <c r="AC2229">
        <v>3.00340727324438E-5</v>
      </c>
      <c r="AD2229">
        <v>0.11930423601104601</v>
      </c>
      <c r="AE2229">
        <v>0.111564219614779</v>
      </c>
      <c r="AF2229">
        <v>0.11930423601104601</v>
      </c>
      <c r="AH2229">
        <v>459.01732934222503</v>
      </c>
      <c r="AI2229">
        <v>21.98</v>
      </c>
      <c r="AJ2229">
        <v>465.90258928235897</v>
      </c>
      <c r="AK2229">
        <v>452.13206940209199</v>
      </c>
      <c r="AL2229">
        <v>1.0058421516754E-3</v>
      </c>
      <c r="AM2229">
        <v>8.4049823633150001E-4</v>
      </c>
      <c r="AN2229">
        <v>7.0342115263451202E-2</v>
      </c>
      <c r="AO2229">
        <v>-6.0824999112789996E-4</v>
      </c>
      <c r="AP2229">
        <v>6.9733865272323198E-2</v>
      </c>
      <c r="AR2229">
        <v>0.11593188126437701</v>
      </c>
      <c r="AS2229">
        <v>0.99183048228799797</v>
      </c>
      <c r="AT2229">
        <v>0.95451136025457906</v>
      </c>
      <c r="AU2229">
        <v>1.0122073735858499</v>
      </c>
      <c r="AV2229">
        <v>480.73116750837499</v>
      </c>
      <c r="AW2229">
        <v>5.4687657428200004E-3</v>
      </c>
      <c r="AX2229" s="98">
        <v>1.0122073735858499</v>
      </c>
      <c r="AY2229">
        <v>0.12092188623920901</v>
      </c>
      <c r="BD2229" s="95">
        <v>45601</v>
      </c>
    </row>
    <row r="2230" spans="1:56">
      <c r="A2230" t="s">
        <v>105</v>
      </c>
      <c r="B2230">
        <v>5793.7749999999996</v>
      </c>
      <c r="C2230">
        <v>0</v>
      </c>
      <c r="D2230">
        <v>12623.732</v>
      </c>
      <c r="E2230" s="95">
        <v>45601</v>
      </c>
      <c r="F2230" t="s">
        <v>2379</v>
      </c>
      <c r="G2230" t="b">
        <v>0</v>
      </c>
      <c r="H2230" t="b">
        <v>0</v>
      </c>
      <c r="I2230" t="b">
        <v>0</v>
      </c>
      <c r="J2230" t="b">
        <v>0</v>
      </c>
      <c r="K2230" t="b">
        <v>0</v>
      </c>
      <c r="L2230">
        <v>5793.7749999999996</v>
      </c>
      <c r="M2230">
        <v>5793.7749999999996</v>
      </c>
      <c r="N2230" t="b">
        <v>0</v>
      </c>
      <c r="O2230">
        <v>5793.7749999999996</v>
      </c>
      <c r="P2230">
        <v>1.0035334617966001</v>
      </c>
      <c r="R2230">
        <v>12623.732</v>
      </c>
      <c r="S2230">
        <v>12623.732</v>
      </c>
      <c r="X2230">
        <v>5.3588674665119997E-2</v>
      </c>
      <c r="Y2230">
        <v>1.00353294979287</v>
      </c>
      <c r="Z2230">
        <v>1.00353294979287</v>
      </c>
      <c r="AA2230">
        <v>463.17040076415202</v>
      </c>
      <c r="AB2230">
        <v>3.5267235860289999E-3</v>
      </c>
      <c r="AC2230">
        <v>1.24377792522539E-5</v>
      </c>
      <c r="AD2230">
        <v>0.121226668858083</v>
      </c>
      <c r="AE2230">
        <v>0.112833439739007</v>
      </c>
      <c r="AF2230">
        <v>0.121226668858083</v>
      </c>
      <c r="AH2230">
        <v>459.01732934222503</v>
      </c>
      <c r="AI2230">
        <v>21.98</v>
      </c>
      <c r="AJ2230">
        <v>465.90258928235897</v>
      </c>
      <c r="AK2230">
        <v>452.13206940209199</v>
      </c>
      <c r="AL2230">
        <v>8.4049823633150001E-4</v>
      </c>
      <c r="AM2230">
        <v>6.7515432098759996E-4</v>
      </c>
      <c r="AN2230">
        <v>0.15221775729944501</v>
      </c>
      <c r="AO2230">
        <v>-1.18814170697589E-5</v>
      </c>
      <c r="AP2230">
        <v>0.152205875882375</v>
      </c>
      <c r="AR2230">
        <v>0.11593188126437701</v>
      </c>
      <c r="AS2230">
        <v>0.99183048228799797</v>
      </c>
      <c r="AT2230">
        <v>0.94570554285592001</v>
      </c>
      <c r="AU2230">
        <v>0.97539761318823404</v>
      </c>
      <c r="AV2230">
        <v>482.44853001919398</v>
      </c>
      <c r="AW2230">
        <v>3.5723968548154999E-3</v>
      </c>
      <c r="AX2230" s="98">
        <v>0.97539761318823404</v>
      </c>
      <c r="AY2230">
        <v>0.12156705838238401</v>
      </c>
      <c r="BD2230" s="95">
        <v>45601</v>
      </c>
    </row>
    <row r="2231" spans="1:56">
      <c r="A2231" t="s">
        <v>106</v>
      </c>
      <c r="B2231">
        <v>5798.375</v>
      </c>
      <c r="C2231">
        <v>0</v>
      </c>
      <c r="D2231">
        <v>12633.946</v>
      </c>
      <c r="E2231" s="95">
        <v>45601</v>
      </c>
      <c r="F2231" t="s">
        <v>2380</v>
      </c>
      <c r="G2231" t="b">
        <v>0</v>
      </c>
      <c r="H2231" t="b">
        <v>0</v>
      </c>
      <c r="I2231" t="b">
        <v>0</v>
      </c>
      <c r="J2231" t="b">
        <v>0</v>
      </c>
      <c r="K2231" t="b">
        <v>0</v>
      </c>
      <c r="L2231">
        <v>5798.375</v>
      </c>
      <c r="M2231">
        <v>5798.375</v>
      </c>
      <c r="N2231" t="b">
        <v>0</v>
      </c>
      <c r="O2231">
        <v>5798.375</v>
      </c>
      <c r="P2231">
        <v>1.0007939555816301</v>
      </c>
      <c r="R2231">
        <v>12633.946</v>
      </c>
      <c r="S2231">
        <v>12633.946</v>
      </c>
      <c r="X2231">
        <v>5.3588674665119997E-2</v>
      </c>
      <c r="Y2231">
        <v>1.00080911096655</v>
      </c>
      <c r="Z2231">
        <v>1.00080911096655</v>
      </c>
      <c r="AA2231">
        <v>463.54515701479198</v>
      </c>
      <c r="AB2231">
        <v>8.0878381273000004E-4</v>
      </c>
      <c r="AC2231">
        <v>6.5413125573418804E-7</v>
      </c>
      <c r="AD2231">
        <v>0.117827773381272</v>
      </c>
      <c r="AE2231">
        <v>0.11128369240679201</v>
      </c>
      <c r="AF2231">
        <v>0.117827773381272</v>
      </c>
      <c r="AH2231">
        <v>459.01732934222503</v>
      </c>
      <c r="AI2231">
        <v>21.98</v>
      </c>
      <c r="AJ2231">
        <v>465.90258928235897</v>
      </c>
      <c r="AK2231">
        <v>452.13206940209199</v>
      </c>
      <c r="AL2231">
        <v>6.7515432098759996E-4</v>
      </c>
      <c r="AM2231">
        <v>5.0981040564370003E-4</v>
      </c>
      <c r="AN2231">
        <v>0.15394367201217399</v>
      </c>
      <c r="AO2231">
        <v>-2.5081315124797499E-7</v>
      </c>
      <c r="AP2231">
        <v>0.15394342119902299</v>
      </c>
      <c r="AR2231">
        <v>0.11593188126437701</v>
      </c>
      <c r="AS2231">
        <v>0.99183048228799797</v>
      </c>
      <c r="AT2231">
        <v>0.93943031911922104</v>
      </c>
      <c r="AU2231">
        <v>1.0248541915225</v>
      </c>
      <c r="AV2231">
        <v>482.82689474042201</v>
      </c>
      <c r="AW2231">
        <v>7.8425924774470001E-4</v>
      </c>
      <c r="AX2231" s="98">
        <v>1.0248541915225</v>
      </c>
      <c r="AY2231">
        <v>0.121599797836448</v>
      </c>
      <c r="BD2231" s="95">
        <v>45601</v>
      </c>
    </row>
    <row r="2232" spans="1:56">
      <c r="A2232" t="s">
        <v>107</v>
      </c>
      <c r="B2232">
        <v>5809.5249999999996</v>
      </c>
      <c r="C2232">
        <v>0</v>
      </c>
      <c r="D2232">
        <v>12657.22</v>
      </c>
      <c r="E2232" s="95">
        <v>45601</v>
      </c>
      <c r="F2232" t="s">
        <v>2381</v>
      </c>
      <c r="G2232" t="b">
        <v>0</v>
      </c>
      <c r="H2232" t="b">
        <v>0</v>
      </c>
      <c r="I2232" t="b">
        <v>0</v>
      </c>
      <c r="J2232" t="b">
        <v>0</v>
      </c>
      <c r="K2232" t="b">
        <v>0</v>
      </c>
      <c r="L2232">
        <v>5809.5249999999996</v>
      </c>
      <c r="M2232">
        <v>5809.5249999999996</v>
      </c>
      <c r="N2232" t="b">
        <v>0</v>
      </c>
      <c r="O2232">
        <v>5809.5249999999996</v>
      </c>
      <c r="P2232">
        <v>1.00192295255136</v>
      </c>
      <c r="R2232">
        <v>12657.22</v>
      </c>
      <c r="S2232">
        <v>12657.22</v>
      </c>
      <c r="X2232">
        <v>5.3588674665119997E-2</v>
      </c>
      <c r="Y2232">
        <v>1.0018421797908501</v>
      </c>
      <c r="Z2232">
        <v>1.0018421797908501</v>
      </c>
      <c r="AA2232">
        <v>464.399090535195</v>
      </c>
      <c r="AB2232">
        <v>1.8404850586826E-3</v>
      </c>
      <c r="AC2232">
        <v>3.3873852512341198E-6</v>
      </c>
      <c r="AD2232">
        <v>0.11579681335934899</v>
      </c>
      <c r="AE2232">
        <v>0.110416478921012</v>
      </c>
      <c r="AF2232">
        <v>0.11579681335934899</v>
      </c>
      <c r="AH2232">
        <v>459.01732934222503</v>
      </c>
      <c r="AI2232">
        <v>21.98</v>
      </c>
      <c r="AJ2232">
        <v>465.90258928235897</v>
      </c>
      <c r="AK2232">
        <v>452.13206940209199</v>
      </c>
      <c r="AL2232">
        <v>5.0981040564370003E-4</v>
      </c>
      <c r="AM2232">
        <v>3.4446649029979998E-4</v>
      </c>
      <c r="AN2232">
        <v>0.21467787434375299</v>
      </c>
      <c r="AO2232">
        <v>-2.6156965482471099E-11</v>
      </c>
      <c r="AP2232">
        <v>0.214677874317596</v>
      </c>
      <c r="AR2232">
        <v>0.11593188126437701</v>
      </c>
      <c r="AS2232">
        <v>0.99183048228799797</v>
      </c>
      <c r="AT2232">
        <v>0.93910986958701903</v>
      </c>
      <c r="AU2232">
        <v>1.0540577716851101</v>
      </c>
      <c r="AV2232">
        <v>483.737045319777</v>
      </c>
      <c r="AW2232">
        <v>1.885045322183E-3</v>
      </c>
      <c r="AX2232" s="98">
        <v>1.0540577716851101</v>
      </c>
      <c r="AY2232">
        <v>0.12167863913745899</v>
      </c>
      <c r="BD2232" s="95">
        <v>45601</v>
      </c>
    </row>
    <row r="2233" spans="1:56">
      <c r="A2233" t="s">
        <v>108</v>
      </c>
      <c r="B2233">
        <v>5798.4750000000004</v>
      </c>
      <c r="C2233">
        <v>0</v>
      </c>
      <c r="D2233">
        <v>12633.378000000001</v>
      </c>
      <c r="E2233" s="95">
        <v>45601</v>
      </c>
      <c r="F2233" t="s">
        <v>2382</v>
      </c>
      <c r="G2233" t="b">
        <v>0</v>
      </c>
      <c r="H2233" t="b">
        <v>0</v>
      </c>
      <c r="I2233" t="b">
        <v>0</v>
      </c>
      <c r="J2233" t="b">
        <v>0</v>
      </c>
      <c r="K2233" t="b">
        <v>0</v>
      </c>
      <c r="L2233">
        <v>5798.4750000000004</v>
      </c>
      <c r="M2233">
        <v>5798.4750000000004</v>
      </c>
      <c r="N2233" t="b">
        <v>0</v>
      </c>
      <c r="O2233">
        <v>5798.4750000000004</v>
      </c>
      <c r="P2233">
        <v>0.99809795120943601</v>
      </c>
      <c r="R2233">
        <v>12633.378000000001</v>
      </c>
      <c r="S2233">
        <v>12633.378000000001</v>
      </c>
      <c r="X2233">
        <v>5.3588674665119997E-2</v>
      </c>
      <c r="Y2233">
        <v>0.99811633202235495</v>
      </c>
      <c r="Z2233">
        <v>0.99811633202235495</v>
      </c>
      <c r="AA2233">
        <v>463.52431683950698</v>
      </c>
      <c r="AB2233">
        <v>-1.8854443112013999E-3</v>
      </c>
      <c r="AC2233">
        <v>3.55490025064184E-6</v>
      </c>
      <c r="AD2233">
        <v>0.113932517340999</v>
      </c>
      <c r="AE2233">
        <v>0.10960917011846601</v>
      </c>
      <c r="AF2233">
        <v>0.113932517340999</v>
      </c>
      <c r="AH2233">
        <v>459.01732934222503</v>
      </c>
      <c r="AI2233">
        <v>21.98</v>
      </c>
      <c r="AJ2233">
        <v>465.90258928235897</v>
      </c>
      <c r="AK2233">
        <v>452.13206940209199</v>
      </c>
      <c r="AL2233">
        <v>3.4446649029979998E-4</v>
      </c>
      <c r="AM2233">
        <v>1.7912257495590001E-4</v>
      </c>
      <c r="AN2233">
        <v>4.1085190854257297E-2</v>
      </c>
      <c r="AO2233">
        <v>0</v>
      </c>
      <c r="AP2233">
        <v>4.1085190854257297E-2</v>
      </c>
      <c r="AR2233">
        <v>0.11593188126437701</v>
      </c>
      <c r="AS2233">
        <v>0.99183048228799797</v>
      </c>
      <c r="AT2233">
        <v>0.93833737761388203</v>
      </c>
      <c r="AU2233">
        <v>1.1275754686770001</v>
      </c>
      <c r="AV2233">
        <v>482.77303157397603</v>
      </c>
      <c r="AW2233">
        <v>-1.9928466408093998E-3</v>
      </c>
      <c r="AX2233" s="98">
        <v>1.1275754686770001</v>
      </c>
      <c r="AY2233">
        <v>0.121849058817627</v>
      </c>
      <c r="BD2233" s="95">
        <v>45601</v>
      </c>
    </row>
    <row r="2234" spans="1:56">
      <c r="A2234" t="s">
        <v>109</v>
      </c>
      <c r="B2234">
        <v>5800.15</v>
      </c>
      <c r="C2234">
        <v>0</v>
      </c>
      <c r="D2234">
        <v>12638.707</v>
      </c>
      <c r="E2234" s="95">
        <v>45601</v>
      </c>
      <c r="F2234" t="s">
        <v>2383</v>
      </c>
      <c r="G2234" t="b">
        <v>0</v>
      </c>
      <c r="H2234" t="b">
        <v>0</v>
      </c>
      <c r="I2234" t="b">
        <v>0</v>
      </c>
      <c r="J2234" t="b">
        <v>0</v>
      </c>
      <c r="K2234" t="b">
        <v>0</v>
      </c>
      <c r="L2234">
        <v>5800.15</v>
      </c>
      <c r="M2234">
        <v>5800.15</v>
      </c>
      <c r="N2234" t="b">
        <v>0</v>
      </c>
      <c r="O2234">
        <v>5800.15</v>
      </c>
      <c r="P2234">
        <v>1.0002888690560801</v>
      </c>
      <c r="R2234">
        <v>12638.707</v>
      </c>
      <c r="S2234">
        <v>12638.707</v>
      </c>
      <c r="X2234">
        <v>5.3588674665119997E-2</v>
      </c>
      <c r="Y2234">
        <v>1.0004218190890799</v>
      </c>
      <c r="Z2234">
        <v>1.0004218190890799</v>
      </c>
      <c r="AA2234">
        <v>463.71984024460397</v>
      </c>
      <c r="AB2234">
        <v>4.217301484211E-4</v>
      </c>
      <c r="AC2234">
        <v>1.77856318087364E-7</v>
      </c>
      <c r="AD2234">
        <v>0.110546848484721</v>
      </c>
      <c r="AE2234">
        <v>0.107996098194287</v>
      </c>
      <c r="AF2234">
        <v>0.110546848484721</v>
      </c>
      <c r="AH2234">
        <v>459.01732934222503</v>
      </c>
      <c r="AI2234">
        <v>21.98</v>
      </c>
      <c r="AJ2234">
        <v>465.90258928235897</v>
      </c>
      <c r="AK2234">
        <v>452.13206940209199</v>
      </c>
      <c r="AL2234">
        <v>1.7912257495590001E-4</v>
      </c>
      <c r="AM2234">
        <v>0</v>
      </c>
      <c r="AN2234">
        <v>0</v>
      </c>
      <c r="AO2234">
        <v>0</v>
      </c>
      <c r="AP2234">
        <v>0</v>
      </c>
      <c r="AR2234">
        <v>0.11593188126437701</v>
      </c>
      <c r="AS2234">
        <v>0.99183048228799797</v>
      </c>
      <c r="AT2234">
        <v>0.93666370347274397</v>
      </c>
      <c r="AU2234">
        <v>0.98325729607158896</v>
      </c>
      <c r="AV2234">
        <v>482.99568699813</v>
      </c>
      <c r="AW2234">
        <v>4.6120103980879998E-4</v>
      </c>
      <c r="AX2234" s="98">
        <v>0.98325729607158896</v>
      </c>
      <c r="AY2234">
        <v>0.12036709144529099</v>
      </c>
      <c r="BD2234" s="95">
        <v>45601</v>
      </c>
    </row>
    <row r="2235" spans="1:56">
      <c r="A2235" t="s">
        <v>110</v>
      </c>
      <c r="B2235">
        <v>5806.375</v>
      </c>
      <c r="C2235">
        <v>0</v>
      </c>
      <c r="D2235">
        <v>12652.41</v>
      </c>
      <c r="E2235" s="95">
        <v>45601</v>
      </c>
      <c r="F2235" t="s">
        <v>2384</v>
      </c>
      <c r="G2235" t="b">
        <v>0</v>
      </c>
      <c r="H2235" t="b">
        <v>0</v>
      </c>
      <c r="I2235" t="b">
        <v>0</v>
      </c>
      <c r="J2235" t="b">
        <v>0</v>
      </c>
      <c r="K2235" t="b">
        <v>0</v>
      </c>
      <c r="L2235">
        <v>5806.375</v>
      </c>
      <c r="M2235">
        <v>5806.375</v>
      </c>
      <c r="N2235" t="b">
        <v>0</v>
      </c>
      <c r="O2235">
        <v>5806.375</v>
      </c>
      <c r="P2235">
        <v>1.0010732481056499</v>
      </c>
      <c r="R2235">
        <v>12652.41</v>
      </c>
      <c r="S2235">
        <v>12652.41</v>
      </c>
      <c r="T2235">
        <v>45601</v>
      </c>
      <c r="U2235">
        <v>12652.41</v>
      </c>
      <c r="W2235">
        <v>5.3217825419771901E-2</v>
      </c>
      <c r="X2235">
        <v>5.3588674665119997E-2</v>
      </c>
      <c r="Y2235">
        <v>1.0010842090096701</v>
      </c>
      <c r="Z2235">
        <v>1.0010842090096701</v>
      </c>
      <c r="AA2235">
        <v>464.22260947336099</v>
      </c>
      <c r="AB2235">
        <v>1.0836216795706999E-3</v>
      </c>
      <c r="AC2235">
        <v>1.17423594443566E-6</v>
      </c>
      <c r="AD2235">
        <v>0.107757368656017</v>
      </c>
      <c r="AE2235">
        <v>0.106655534664705</v>
      </c>
      <c r="AF2235">
        <v>0.107757368656017</v>
      </c>
      <c r="AG2235">
        <v>464.22260947336099</v>
      </c>
      <c r="AH2235">
        <v>459.01732934222503</v>
      </c>
      <c r="AI2235">
        <v>21.98</v>
      </c>
      <c r="AJ2235">
        <v>465.90258928235897</v>
      </c>
      <c r="AK2235">
        <v>452.13206940209199</v>
      </c>
      <c r="AL2235">
        <v>0</v>
      </c>
      <c r="AN2235">
        <v>0</v>
      </c>
      <c r="AO2235">
        <v>0</v>
      </c>
      <c r="AP2235">
        <v>0</v>
      </c>
      <c r="AQ2235">
        <v>0.115442835261057</v>
      </c>
      <c r="AR2235">
        <v>0.11593188126437701</v>
      </c>
      <c r="AS2235">
        <v>0.99183048228799797</v>
      </c>
      <c r="AT2235">
        <v>0.95104214242747298</v>
      </c>
      <c r="AU2235">
        <v>0.98935291126164504</v>
      </c>
      <c r="AV2235">
        <v>483.51029323512802</v>
      </c>
      <c r="AW2235">
        <v>1.0654468577071001E-3</v>
      </c>
      <c r="AX2235" s="98">
        <v>0.98935291126164504</v>
      </c>
      <c r="AY2235">
        <v>0.120381589265506</v>
      </c>
      <c r="AZ2235">
        <v>45601</v>
      </c>
      <c r="BA2235">
        <v>483.51029323512802</v>
      </c>
      <c r="BB2235">
        <v>483.51028486669702</v>
      </c>
      <c r="BC2235">
        <v>8.3684309970522008E-6</v>
      </c>
      <c r="BD2235" s="95">
        <v>45601</v>
      </c>
    </row>
    <row r="2236" spans="1:56">
      <c r="A2236" t="s">
        <v>104</v>
      </c>
      <c r="B2236">
        <v>5912.8374999999996</v>
      </c>
      <c r="C2236">
        <v>0</v>
      </c>
      <c r="D2236">
        <v>12880.311</v>
      </c>
      <c r="E2236" s="95">
        <v>45602</v>
      </c>
      <c r="F2236" t="s">
        <v>2385</v>
      </c>
      <c r="G2236" t="b">
        <v>0</v>
      </c>
      <c r="H2236" t="b">
        <v>0</v>
      </c>
      <c r="I2236" t="b">
        <v>0</v>
      </c>
      <c r="J2236" t="b">
        <v>0</v>
      </c>
      <c r="K2236" t="b">
        <v>0</v>
      </c>
      <c r="L2236">
        <v>5912.8374999999996</v>
      </c>
      <c r="M2236">
        <v>5912.8374999999996</v>
      </c>
      <c r="N2236" t="b">
        <v>0</v>
      </c>
      <c r="O2236">
        <v>5912.8374999999996</v>
      </c>
      <c r="P2236">
        <v>1.01833545025941</v>
      </c>
      <c r="R2236">
        <v>12880.311</v>
      </c>
      <c r="S2236">
        <v>12880.311</v>
      </c>
      <c r="X2236">
        <v>5.3217825419771901E-2</v>
      </c>
      <c r="Y2236">
        <v>1.01786463041285</v>
      </c>
      <c r="Z2236">
        <v>1.01786463041285</v>
      </c>
      <c r="AA2236">
        <v>472.515774820893</v>
      </c>
      <c r="AB2236">
        <v>1.7706933267428199E-2</v>
      </c>
      <c r="AC2236">
        <v>3.135354857371E-4</v>
      </c>
      <c r="AD2236">
        <v>0.20999892209273199</v>
      </c>
      <c r="AE2236">
        <v>0.16621202991235601</v>
      </c>
      <c r="AF2236">
        <v>0.20999892209273199</v>
      </c>
      <c r="AH2236">
        <v>464.22260947336099</v>
      </c>
      <c r="AI2236">
        <v>20.49</v>
      </c>
      <c r="AJ2236">
        <v>471.18594861546097</v>
      </c>
      <c r="AK2236">
        <v>457.25927033125998</v>
      </c>
      <c r="AL2236">
        <v>1.0058421516754E-3</v>
      </c>
      <c r="AM2236">
        <v>8.4049823633150001E-4</v>
      </c>
      <c r="AN2236">
        <v>0.68346447979986302</v>
      </c>
      <c r="AO2236">
        <v>-1.6193759222460301E-8</v>
      </c>
      <c r="AP2236">
        <v>0.68346446360610402</v>
      </c>
      <c r="AR2236">
        <v>0.115442835261057</v>
      </c>
      <c r="AS2236">
        <v>0.99613437295861995</v>
      </c>
      <c r="AT2236">
        <v>0.95090337968585903</v>
      </c>
      <c r="AU2236">
        <v>1.01481587781669</v>
      </c>
      <c r="AV2236">
        <v>492.04811263675902</v>
      </c>
      <c r="AW2236">
        <v>1.7657988922025102E-2</v>
      </c>
      <c r="AX2236" s="98">
        <v>1.01481587781669</v>
      </c>
      <c r="AY2236">
        <v>0.13447910110202299</v>
      </c>
      <c r="BD2236" s="95">
        <v>45602</v>
      </c>
    </row>
    <row r="2237" spans="1:56">
      <c r="A2237" t="s">
        <v>105</v>
      </c>
      <c r="B2237">
        <v>5918.9</v>
      </c>
      <c r="C2237">
        <v>0</v>
      </c>
      <c r="D2237">
        <v>12895.124</v>
      </c>
      <c r="E2237" s="95">
        <v>45602</v>
      </c>
      <c r="F2237" t="s">
        <v>2386</v>
      </c>
      <c r="G2237" t="b">
        <v>0</v>
      </c>
      <c r="H2237" t="b">
        <v>0</v>
      </c>
      <c r="I2237" t="b">
        <v>0</v>
      </c>
      <c r="J2237" t="b">
        <v>0</v>
      </c>
      <c r="K2237" t="b">
        <v>0</v>
      </c>
      <c r="L2237">
        <v>5918.9</v>
      </c>
      <c r="M2237">
        <v>5918.9</v>
      </c>
      <c r="N2237" t="b">
        <v>0</v>
      </c>
      <c r="O2237">
        <v>5918.9</v>
      </c>
      <c r="P2237">
        <v>1.0010253114515599</v>
      </c>
      <c r="R2237">
        <v>12895.124</v>
      </c>
      <c r="S2237">
        <v>12895.124</v>
      </c>
      <c r="X2237">
        <v>5.3217825419771901E-2</v>
      </c>
      <c r="Y2237">
        <v>1.00115004987069</v>
      </c>
      <c r="Z2237">
        <v>1.00115004987069</v>
      </c>
      <c r="AA2237">
        <v>473.059191526625</v>
      </c>
      <c r="AB2237">
        <v>1.149389069925E-3</v>
      </c>
      <c r="AC2237">
        <v>1.32109523406318E-6</v>
      </c>
      <c r="AD2237">
        <v>0.203944598268441</v>
      </c>
      <c r="AE2237">
        <v>0.163913263895101</v>
      </c>
      <c r="AF2237">
        <v>0.203944598268441</v>
      </c>
      <c r="AH2237">
        <v>464.22260947336099</v>
      </c>
      <c r="AI2237">
        <v>20.49</v>
      </c>
      <c r="AJ2237">
        <v>471.18594861546097</v>
      </c>
      <c r="AK2237">
        <v>457.25927033125998</v>
      </c>
      <c r="AL2237">
        <v>8.4049823633150001E-4</v>
      </c>
      <c r="AM2237">
        <v>6.7515432098759996E-4</v>
      </c>
      <c r="AN2237">
        <v>0.77274051092726403</v>
      </c>
      <c r="AO2237">
        <v>-8.6760376660777106E-11</v>
      </c>
      <c r="AP2237">
        <v>0.77274051084050299</v>
      </c>
      <c r="AR2237">
        <v>0.115442835261057</v>
      </c>
      <c r="AS2237">
        <v>0.99613437295861995</v>
      </c>
      <c r="AT2237">
        <v>0.8</v>
      </c>
      <c r="AU2237">
        <v>0.73600377782771997</v>
      </c>
      <c r="AV2237">
        <v>492.61007530924297</v>
      </c>
      <c r="AW2237">
        <v>1.1420888690576001E-3</v>
      </c>
      <c r="AX2237" s="98">
        <v>0.76481587781669802</v>
      </c>
      <c r="AY2237">
        <v>0.13382122238097599</v>
      </c>
      <c r="BD2237" s="95">
        <v>45602</v>
      </c>
    </row>
    <row r="2238" spans="1:56">
      <c r="A2238" t="s">
        <v>106</v>
      </c>
      <c r="B2238">
        <v>5934.05</v>
      </c>
      <c r="C2238">
        <v>0</v>
      </c>
      <c r="D2238">
        <v>12926.749</v>
      </c>
      <c r="E2238" s="95">
        <v>45602</v>
      </c>
      <c r="F2238" t="s">
        <v>2387</v>
      </c>
      <c r="G2238" t="b">
        <v>0</v>
      </c>
      <c r="H2238" t="b">
        <v>0</v>
      </c>
      <c r="I2238" t="b">
        <v>0</v>
      </c>
      <c r="J2238" t="b">
        <v>0</v>
      </c>
      <c r="K2238" t="b">
        <v>0</v>
      </c>
      <c r="L2238">
        <v>5934.05</v>
      </c>
      <c r="M2238">
        <v>5934.05</v>
      </c>
      <c r="N2238" t="b">
        <v>0</v>
      </c>
      <c r="O2238">
        <v>5934.05</v>
      </c>
      <c r="P2238">
        <v>1.0025595972224499</v>
      </c>
      <c r="R2238">
        <v>12926.749</v>
      </c>
      <c r="S2238">
        <v>12926.749</v>
      </c>
      <c r="X2238">
        <v>5.3217825419771901E-2</v>
      </c>
      <c r="Y2238">
        <v>1.0024524773860199</v>
      </c>
      <c r="Z2238">
        <v>1.0024524773860199</v>
      </c>
      <c r="AA2238">
        <v>474.21935849609503</v>
      </c>
      <c r="AB2238">
        <v>2.4494749712622998E-3</v>
      </c>
      <c r="AC2238">
        <v>5.9999276348408996E-6</v>
      </c>
      <c r="AD2238">
        <v>0.19933094981456101</v>
      </c>
      <c r="AE2238">
        <v>0.16241627845988299</v>
      </c>
      <c r="AF2238">
        <v>0.19933094981456101</v>
      </c>
      <c r="AH2238">
        <v>464.22260947336099</v>
      </c>
      <c r="AI2238">
        <v>20.49</v>
      </c>
      <c r="AJ2238">
        <v>471.18594861546097</v>
      </c>
      <c r="AK2238">
        <v>457.25927033125998</v>
      </c>
      <c r="AL2238">
        <v>6.7515432098759996E-4</v>
      </c>
      <c r="AM2238">
        <v>5.0981040564370003E-4</v>
      </c>
      <c r="AN2238">
        <v>0.91764180759135705</v>
      </c>
      <c r="AO2238">
        <v>-1.6653345369377301E-15</v>
      </c>
      <c r="AP2238">
        <v>0.91764180759135505</v>
      </c>
      <c r="AR2238">
        <v>0.115442835261057</v>
      </c>
      <c r="AS2238">
        <v>0.99613437295861995</v>
      </c>
      <c r="AT2238">
        <v>0.80367212231488605</v>
      </c>
      <c r="AU2238">
        <v>0.802117152825364</v>
      </c>
      <c r="AV2238">
        <v>493.53222339848497</v>
      </c>
      <c r="AW2238">
        <v>1.8719635173181E-3</v>
      </c>
      <c r="AX2238" s="98">
        <v>0.802117152825364</v>
      </c>
      <c r="AY2238">
        <v>0.13396547371282999</v>
      </c>
      <c r="BD2238" s="95">
        <v>45602</v>
      </c>
    </row>
    <row r="2239" spans="1:56">
      <c r="A2239" t="s">
        <v>107</v>
      </c>
      <c r="B2239">
        <v>5940.7</v>
      </c>
      <c r="C2239">
        <v>0</v>
      </c>
      <c r="D2239">
        <v>12942.453</v>
      </c>
      <c r="E2239" s="95">
        <v>45602</v>
      </c>
      <c r="F2239" t="s">
        <v>2388</v>
      </c>
      <c r="G2239" t="b">
        <v>0</v>
      </c>
      <c r="H2239" t="b">
        <v>0</v>
      </c>
      <c r="I2239" t="b">
        <v>0</v>
      </c>
      <c r="J2239" t="b">
        <v>0</v>
      </c>
      <c r="K2239" t="b">
        <v>0</v>
      </c>
      <c r="L2239">
        <v>5940.7</v>
      </c>
      <c r="M2239">
        <v>5940.7</v>
      </c>
      <c r="N2239" t="b">
        <v>0</v>
      </c>
      <c r="O2239">
        <v>5940.7</v>
      </c>
      <c r="P2239">
        <v>1.0011206511573001</v>
      </c>
      <c r="R2239">
        <v>12942.453</v>
      </c>
      <c r="S2239">
        <v>12942.453</v>
      </c>
      <c r="X2239">
        <v>5.3217825419771901E-2</v>
      </c>
      <c r="Y2239">
        <v>1.0012148452793499</v>
      </c>
      <c r="Z2239">
        <v>1.0012148452793499</v>
      </c>
      <c r="AA2239">
        <v>474.79546164514102</v>
      </c>
      <c r="AB2239">
        <v>1.2141079519229E-3</v>
      </c>
      <c r="AC2239">
        <v>1.4740581189224899E-6</v>
      </c>
      <c r="AD2239">
        <v>0.193661746899183</v>
      </c>
      <c r="AE2239">
        <v>0.16020512862935801</v>
      </c>
      <c r="AF2239">
        <v>0.193661746899183</v>
      </c>
      <c r="AH2239">
        <v>464.22260947336099</v>
      </c>
      <c r="AI2239">
        <v>20.49</v>
      </c>
      <c r="AJ2239">
        <v>471.18594861546097</v>
      </c>
      <c r="AK2239">
        <v>457.25927033125998</v>
      </c>
      <c r="AL2239">
        <v>5.0981040564370003E-4</v>
      </c>
      <c r="AM2239">
        <v>3.4446649029979998E-4</v>
      </c>
      <c r="AN2239">
        <v>0.97771034437782001</v>
      </c>
      <c r="AO2239">
        <v>0</v>
      </c>
      <c r="AP2239">
        <v>0.97771034437782001</v>
      </c>
      <c r="AR2239">
        <v>0.115442835261057</v>
      </c>
      <c r="AS2239">
        <v>0.99613437295861995</v>
      </c>
      <c r="AT2239">
        <v>0.80185285682584495</v>
      </c>
      <c r="AU2239">
        <v>0.88821686221761598</v>
      </c>
      <c r="AV2239">
        <v>494.00889570517802</v>
      </c>
      <c r="AW2239">
        <v>9.6583826565669998E-4</v>
      </c>
      <c r="AX2239" s="98">
        <v>0.88821686221761598</v>
      </c>
      <c r="AY2239">
        <v>0.13399007916868699</v>
      </c>
      <c r="BD2239" s="95">
        <v>45602</v>
      </c>
    </row>
    <row r="2240" spans="1:56">
      <c r="A2240" t="s">
        <v>108</v>
      </c>
      <c r="B2240">
        <v>5952.9</v>
      </c>
      <c r="C2240">
        <v>0</v>
      </c>
      <c r="D2240">
        <v>12969.192999999999</v>
      </c>
      <c r="E2240" s="95">
        <v>45602</v>
      </c>
      <c r="F2240" t="s">
        <v>2389</v>
      </c>
      <c r="G2240" t="b">
        <v>0</v>
      </c>
      <c r="H2240" t="b">
        <v>0</v>
      </c>
      <c r="I2240" t="b">
        <v>0</v>
      </c>
      <c r="J2240" t="b">
        <v>0</v>
      </c>
      <c r="K2240" t="b">
        <v>0</v>
      </c>
      <c r="L2240">
        <v>5952.9</v>
      </c>
      <c r="M2240">
        <v>5952.9</v>
      </c>
      <c r="N2240" t="b">
        <v>0</v>
      </c>
      <c r="O2240">
        <v>5952.9</v>
      </c>
      <c r="P2240">
        <v>1.00205363004359</v>
      </c>
      <c r="R2240">
        <v>12969.192999999999</v>
      </c>
      <c r="S2240">
        <v>12969.192999999999</v>
      </c>
      <c r="X2240">
        <v>5.3217825419771901E-2</v>
      </c>
      <c r="Y2240">
        <v>1.00206606892835</v>
      </c>
      <c r="Z2240">
        <v>1.00206606892835</v>
      </c>
      <c r="AA2240">
        <v>475.77642179576998</v>
      </c>
      <c r="AB2240">
        <v>2.0639375431679E-3</v>
      </c>
      <c r="AC2240">
        <v>4.2598381820980399E-6</v>
      </c>
      <c r="AD2240">
        <v>0.18895883454476001</v>
      </c>
      <c r="AE2240">
        <v>0.15849650904222201</v>
      </c>
      <c r="AF2240">
        <v>0.18895883454476001</v>
      </c>
      <c r="AH2240">
        <v>464.22260947336099</v>
      </c>
      <c r="AI2240">
        <v>20.49</v>
      </c>
      <c r="AJ2240">
        <v>471.18594861546097</v>
      </c>
      <c r="AK2240">
        <v>457.25927033125998</v>
      </c>
      <c r="AL2240">
        <v>3.4446649029979998E-4</v>
      </c>
      <c r="AM2240">
        <v>1.7912257495590001E-4</v>
      </c>
      <c r="AN2240">
        <v>0.99979749007301899</v>
      </c>
      <c r="AO2240">
        <v>0</v>
      </c>
      <c r="AP2240">
        <v>0.99979749007301899</v>
      </c>
      <c r="AR2240">
        <v>0.115442835261057</v>
      </c>
      <c r="AS2240">
        <v>0.99613437295861995</v>
      </c>
      <c r="AT2240">
        <v>0.80154193011768304</v>
      </c>
      <c r="AU2240">
        <v>0.94242203434635097</v>
      </c>
      <c r="AV2240">
        <v>494.912782172888</v>
      </c>
      <c r="AW2240">
        <v>1.8296967434563E-3</v>
      </c>
      <c r="AX2240" s="98">
        <v>0.94242203434635097</v>
      </c>
      <c r="AY2240">
        <v>0.13407388522498101</v>
      </c>
      <c r="BD2240" s="95">
        <v>45602</v>
      </c>
    </row>
    <row r="2241" spans="1:56">
      <c r="A2241" t="s">
        <v>109</v>
      </c>
      <c r="B2241">
        <v>5951.6</v>
      </c>
      <c r="C2241">
        <v>0</v>
      </c>
      <c r="D2241">
        <v>12967.645</v>
      </c>
      <c r="E2241" s="95">
        <v>45602</v>
      </c>
      <c r="F2241" t="s">
        <v>2390</v>
      </c>
      <c r="G2241" t="b">
        <v>0</v>
      </c>
      <c r="H2241" t="b">
        <v>0</v>
      </c>
      <c r="I2241" t="b">
        <v>0</v>
      </c>
      <c r="J2241" t="b">
        <v>0</v>
      </c>
      <c r="K2241" t="b">
        <v>0</v>
      </c>
      <c r="L2241">
        <v>5951.6</v>
      </c>
      <c r="M2241">
        <v>5951.6</v>
      </c>
      <c r="N2241" t="b">
        <v>0</v>
      </c>
      <c r="O2241">
        <v>5951.6</v>
      </c>
      <c r="P2241">
        <v>0.99978161904281904</v>
      </c>
      <c r="R2241">
        <v>12967.645</v>
      </c>
      <c r="S2241">
        <v>12967.645</v>
      </c>
      <c r="X2241">
        <v>5.3217825419771901E-2</v>
      </c>
      <c r="Y2241">
        <v>0.99988064022179302</v>
      </c>
      <c r="Z2241">
        <v>0.99988064022179302</v>
      </c>
      <c r="AA2241">
        <v>475.71963322758899</v>
      </c>
      <c r="AB2241">
        <v>-1.193669021518E-4</v>
      </c>
      <c r="AC2241">
        <v>1.4248457329331401E-8</v>
      </c>
      <c r="AD2241">
        <v>0.183206502996173</v>
      </c>
      <c r="AE2241">
        <v>0.15610337313964701</v>
      </c>
      <c r="AF2241">
        <v>0.183206502996173</v>
      </c>
      <c r="AH2241">
        <v>464.22260947336099</v>
      </c>
      <c r="AI2241">
        <v>20.49</v>
      </c>
      <c r="AJ2241">
        <v>471.18594861546097</v>
      </c>
      <c r="AK2241">
        <v>457.25927033125998</v>
      </c>
      <c r="AL2241">
        <v>1.7912257495590001E-4</v>
      </c>
      <c r="AM2241">
        <v>0</v>
      </c>
      <c r="AN2241">
        <v>0</v>
      </c>
      <c r="AO2241">
        <v>0</v>
      </c>
      <c r="AP2241">
        <v>0</v>
      </c>
      <c r="AR2241">
        <v>0.115442835261057</v>
      </c>
      <c r="AS2241">
        <v>0.99613437295861995</v>
      </c>
      <c r="AT2241">
        <v>0.80048158003522596</v>
      </c>
      <c r="AU2241">
        <v>0.97434324175242804</v>
      </c>
      <c r="AV2241">
        <v>494.85553095635402</v>
      </c>
      <c r="AW2241">
        <v>-1.156794057373E-4</v>
      </c>
      <c r="AX2241" s="98">
        <v>0.97434324175242804</v>
      </c>
      <c r="AY2241">
        <v>0.133895156808545</v>
      </c>
      <c r="BD2241" s="95">
        <v>45602</v>
      </c>
    </row>
    <row r="2242" spans="1:56">
      <c r="A2242" t="s">
        <v>110</v>
      </c>
      <c r="B2242">
        <v>5957.8</v>
      </c>
      <c r="C2242">
        <v>0</v>
      </c>
      <c r="D2242">
        <v>12983.276</v>
      </c>
      <c r="E2242" s="95">
        <v>45602</v>
      </c>
      <c r="F2242" t="s">
        <v>2391</v>
      </c>
      <c r="G2242" t="b">
        <v>0</v>
      </c>
      <c r="H2242" t="b">
        <v>0</v>
      </c>
      <c r="I2242" t="b">
        <v>0</v>
      </c>
      <c r="J2242" t="b">
        <v>0</v>
      </c>
      <c r="K2242" t="b">
        <v>0</v>
      </c>
      <c r="L2242">
        <v>5957.8</v>
      </c>
      <c r="M2242">
        <v>5957.8</v>
      </c>
      <c r="N2242" t="b">
        <v>0</v>
      </c>
      <c r="O2242">
        <v>5957.8</v>
      </c>
      <c r="P2242">
        <v>1.0010417366758499</v>
      </c>
      <c r="R2242">
        <v>12983.276</v>
      </c>
      <c r="S2242">
        <v>12983.276</v>
      </c>
      <c r="T2242">
        <v>45602</v>
      </c>
      <c r="U2242">
        <v>12983.276</v>
      </c>
      <c r="W2242">
        <v>5.2776448664698501E-2</v>
      </c>
      <c r="X2242">
        <v>5.3217825419771901E-2</v>
      </c>
      <c r="Y2242">
        <v>1.0012053846322899</v>
      </c>
      <c r="Z2242">
        <v>1.0012053846322899</v>
      </c>
      <c r="AA2242">
        <v>476.29305836276001</v>
      </c>
      <c r="AB2242">
        <v>1.2046587394960999E-3</v>
      </c>
      <c r="AC2242">
        <v>1.45120267864447E-6</v>
      </c>
      <c r="AD2242">
        <v>0.178057127538297</v>
      </c>
      <c r="AE2242">
        <v>0.15399354810563501</v>
      </c>
      <c r="AF2242">
        <v>0.178057127538297</v>
      </c>
      <c r="AG2242">
        <v>476.29305836276001</v>
      </c>
      <c r="AH2242">
        <v>464.22260947336099</v>
      </c>
      <c r="AI2242">
        <v>20.49</v>
      </c>
      <c r="AJ2242">
        <v>471.18594861546097</v>
      </c>
      <c r="AK2242">
        <v>457.25927033125998</v>
      </c>
      <c r="AL2242">
        <v>0</v>
      </c>
      <c r="AN2242">
        <v>0</v>
      </c>
      <c r="AO2242">
        <v>0</v>
      </c>
      <c r="AP2242">
        <v>0</v>
      </c>
      <c r="AQ2242">
        <v>0.120640602792809</v>
      </c>
      <c r="AR2242">
        <v>0.115442835261057</v>
      </c>
      <c r="AS2242">
        <v>0.99613437295861995</v>
      </c>
      <c r="AT2242">
        <v>0.80274043778237802</v>
      </c>
      <c r="AU2242">
        <v>0.50388577280415403</v>
      </c>
      <c r="AV2242">
        <v>495.42434678844398</v>
      </c>
      <c r="AW2242">
        <v>1.1494583701844999E-3</v>
      </c>
      <c r="AX2242" s="98">
        <v>0.72434324175242804</v>
      </c>
      <c r="AY2242">
        <v>0.13382650766252999</v>
      </c>
      <c r="AZ2242">
        <v>45602</v>
      </c>
      <c r="BA2242">
        <v>495.42434678844398</v>
      </c>
      <c r="BB2242">
        <v>495.42433820239501</v>
      </c>
      <c r="BC2242">
        <v>8.5860488070466005E-6</v>
      </c>
      <c r="BD2242" s="95">
        <v>45602</v>
      </c>
    </row>
    <row r="2243" spans="1:56">
      <c r="A2243" t="s">
        <v>104</v>
      </c>
      <c r="B2243">
        <v>5981.2250000000004</v>
      </c>
      <c r="C2243">
        <v>0</v>
      </c>
      <c r="D2243">
        <v>13037.201999999999</v>
      </c>
      <c r="E2243" s="95">
        <v>45603</v>
      </c>
      <c r="F2243" t="s">
        <v>2392</v>
      </c>
      <c r="G2243" t="b">
        <v>0</v>
      </c>
      <c r="H2243" t="b">
        <v>0</v>
      </c>
      <c r="I2243" t="b">
        <v>0</v>
      </c>
      <c r="J2243" t="b">
        <v>0</v>
      </c>
      <c r="K2243" t="b">
        <v>0</v>
      </c>
      <c r="L2243">
        <v>5981.2250000000004</v>
      </c>
      <c r="M2243">
        <v>5981.2250000000004</v>
      </c>
      <c r="N2243" t="b">
        <v>0</v>
      </c>
      <c r="O2243">
        <v>5981.2250000000004</v>
      </c>
      <c r="P2243">
        <v>1.00393182047064</v>
      </c>
      <c r="R2243">
        <v>13037.201999999999</v>
      </c>
      <c r="S2243">
        <v>13037.201999999999</v>
      </c>
      <c r="X2243">
        <v>5.2776448664698501E-2</v>
      </c>
      <c r="Y2243">
        <v>1.0040068959142101</v>
      </c>
      <c r="Z2243">
        <v>1.0040068959142101</v>
      </c>
      <c r="AA2243">
        <v>478.20151507228098</v>
      </c>
      <c r="AB2243">
        <v>3.9988896863981001E-3</v>
      </c>
      <c r="AC2243">
        <v>1.5991118723981299E-5</v>
      </c>
      <c r="AD2243">
        <v>0.17746712437210499</v>
      </c>
      <c r="AE2243">
        <v>0.15443070444471399</v>
      </c>
      <c r="AF2243">
        <v>0.17746712437210499</v>
      </c>
      <c r="AH2243">
        <v>476.29305836276001</v>
      </c>
      <c r="AI2243">
        <v>16.27</v>
      </c>
      <c r="AJ2243">
        <v>483.43745423820201</v>
      </c>
      <c r="AK2243">
        <v>469.14866248731897</v>
      </c>
      <c r="AL2243">
        <v>1.0058421516754E-3</v>
      </c>
      <c r="AM2243">
        <v>8.4049823633150001E-4</v>
      </c>
      <c r="AN2243">
        <v>1.05467620191508E-2</v>
      </c>
      <c r="AO2243">
        <v>-2.5143334025035099E-5</v>
      </c>
      <c r="AP2243">
        <v>1.05216186851258E-2</v>
      </c>
      <c r="AR2243">
        <v>0.120640602792809</v>
      </c>
      <c r="AS2243">
        <v>0.94841804242514804</v>
      </c>
      <c r="AT2243">
        <v>0.80360557276942002</v>
      </c>
      <c r="AU2243">
        <v>0.51901680177675802</v>
      </c>
      <c r="AV2243">
        <v>496.84519728158</v>
      </c>
      <c r="AW2243">
        <v>2.8679464429769998E-3</v>
      </c>
      <c r="AX2243" s="98">
        <v>0.51901680177675802</v>
      </c>
      <c r="AY2243">
        <v>0.134163502225909</v>
      </c>
      <c r="BD2243" s="95">
        <v>45603</v>
      </c>
    </row>
    <row r="2244" spans="1:56">
      <c r="A2244" t="s">
        <v>105</v>
      </c>
      <c r="B2244">
        <v>5994.3</v>
      </c>
      <c r="C2244">
        <v>0</v>
      </c>
      <c r="D2244">
        <v>13066.224</v>
      </c>
      <c r="E2244" s="95">
        <v>45603</v>
      </c>
      <c r="F2244" t="s">
        <v>2393</v>
      </c>
      <c r="G2244" t="b">
        <v>0</v>
      </c>
      <c r="H2244" t="b">
        <v>0</v>
      </c>
      <c r="I2244" t="b">
        <v>0</v>
      </c>
      <c r="J2244" t="b">
        <v>0</v>
      </c>
      <c r="K2244" t="b">
        <v>0</v>
      </c>
      <c r="L2244">
        <v>5994.3</v>
      </c>
      <c r="M2244">
        <v>5994.3</v>
      </c>
      <c r="N2244" t="b">
        <v>0</v>
      </c>
      <c r="O2244">
        <v>5994.3</v>
      </c>
      <c r="P2244">
        <v>1.0021860070470501</v>
      </c>
      <c r="R2244">
        <v>13066.224</v>
      </c>
      <c r="S2244">
        <v>13066.224</v>
      </c>
      <c r="X2244">
        <v>5.2776448664698501E-2</v>
      </c>
      <c r="Y2244">
        <v>1.0022260911505301</v>
      </c>
      <c r="Z2244">
        <v>1.0022260911505301</v>
      </c>
      <c r="AA2244">
        <v>479.26603523315799</v>
      </c>
      <c r="AB2244">
        <v>2.2236170806243E-3</v>
      </c>
      <c r="AC2244">
        <v>4.9444729212444403E-6</v>
      </c>
      <c r="AD2244">
        <v>0.173574849655456</v>
      </c>
      <c r="AE2244">
        <v>0.152954368058007</v>
      </c>
      <c r="AF2244">
        <v>0.173574849655456</v>
      </c>
      <c r="AH2244">
        <v>476.29305836276001</v>
      </c>
      <c r="AI2244">
        <v>16.27</v>
      </c>
      <c r="AJ2244">
        <v>483.43745423820201</v>
      </c>
      <c r="AK2244">
        <v>469.14866248731897</v>
      </c>
      <c r="AL2244">
        <v>8.4049823633150001E-4</v>
      </c>
      <c r="AM2244">
        <v>6.7515432098759996E-4</v>
      </c>
      <c r="AN2244">
        <v>2.0289959740162299E-2</v>
      </c>
      <c r="AO2244">
        <v>-2.2201908944641199E-7</v>
      </c>
      <c r="AP2244">
        <v>2.0289737721072801E-2</v>
      </c>
      <c r="AR2244">
        <v>0.120640602792809</v>
      </c>
      <c r="AS2244">
        <v>0.94841804242514804</v>
      </c>
      <c r="AT2244">
        <v>0.8</v>
      </c>
      <c r="AU2244">
        <v>0.52358993435409196</v>
      </c>
      <c r="AV2244">
        <v>497.4190144305</v>
      </c>
      <c r="AW2244">
        <v>1.1549213961590001E-3</v>
      </c>
      <c r="AX2244" s="98">
        <v>0.52358993435409196</v>
      </c>
      <c r="AY2244">
        <v>0.13407283624046201</v>
      </c>
      <c r="BD2244" s="95">
        <v>45603</v>
      </c>
    </row>
    <row r="2245" spans="1:56">
      <c r="A2245" t="s">
        <v>106</v>
      </c>
      <c r="B2245">
        <v>5995.65</v>
      </c>
      <c r="C2245">
        <v>0</v>
      </c>
      <c r="D2245">
        <v>13068.174999999999</v>
      </c>
      <c r="E2245" s="95">
        <v>45603</v>
      </c>
      <c r="F2245" t="s">
        <v>2394</v>
      </c>
      <c r="G2245" t="b">
        <v>0</v>
      </c>
      <c r="H2245" t="b">
        <v>0</v>
      </c>
      <c r="I2245" t="b">
        <v>0</v>
      </c>
      <c r="J2245" t="b">
        <v>0</v>
      </c>
      <c r="K2245" t="b">
        <v>0</v>
      </c>
      <c r="L2245">
        <v>5995.65</v>
      </c>
      <c r="M2245">
        <v>5995.65</v>
      </c>
      <c r="N2245" t="b">
        <v>0</v>
      </c>
      <c r="O2245">
        <v>5995.65</v>
      </c>
      <c r="P2245">
        <v>1.0002252139532499</v>
      </c>
      <c r="R2245">
        <v>13068.174999999999</v>
      </c>
      <c r="S2245">
        <v>13068.174999999999</v>
      </c>
      <c r="X2245">
        <v>5.2776448664698501E-2</v>
      </c>
      <c r="Y2245">
        <v>1.00014931628295</v>
      </c>
      <c r="Z2245">
        <v>1.00014931628295</v>
      </c>
      <c r="AA2245">
        <v>479.33759745608802</v>
      </c>
      <c r="AB2245">
        <v>1.4930513639309999E-4</v>
      </c>
      <c r="AC2245">
        <v>2.2292023753380299E-8</v>
      </c>
      <c r="AD2245">
        <v>0.168294070349295</v>
      </c>
      <c r="AE2245">
        <v>0.15064649760509</v>
      </c>
      <c r="AF2245">
        <v>0.168294070349295</v>
      </c>
      <c r="AH2245">
        <v>476.29305836276001</v>
      </c>
      <c r="AI2245">
        <v>16.27</v>
      </c>
      <c r="AJ2245">
        <v>483.43745423820201</v>
      </c>
      <c r="AK2245">
        <v>469.14866248731897</v>
      </c>
      <c r="AL2245">
        <v>6.7515432098759996E-4</v>
      </c>
      <c r="AM2245">
        <v>5.0981040564370003E-4</v>
      </c>
      <c r="AN2245">
        <v>1.02643205978515E-2</v>
      </c>
      <c r="AO2245">
        <v>-2.4512940566268001E-9</v>
      </c>
      <c r="AP2245">
        <v>1.02643181465575E-2</v>
      </c>
      <c r="AR2245">
        <v>0.120640602792809</v>
      </c>
      <c r="AS2245">
        <v>0.94841804242514804</v>
      </c>
      <c r="AT2245">
        <v>0.80049486501651901</v>
      </c>
      <c r="AU2245">
        <v>0.54096574390139796</v>
      </c>
      <c r="AV2245">
        <v>497.457038593341</v>
      </c>
      <c r="AW2245">
        <v>7.6442921838282206E-5</v>
      </c>
      <c r="AX2245" s="98">
        <v>0.54096574390139796</v>
      </c>
      <c r="AY2245">
        <v>0.133127062212234</v>
      </c>
      <c r="BD2245" s="95">
        <v>45603</v>
      </c>
    </row>
    <row r="2246" spans="1:56">
      <c r="A2246" t="s">
        <v>107</v>
      </c>
      <c r="B2246">
        <v>6000.3249999999998</v>
      </c>
      <c r="C2246">
        <v>0</v>
      </c>
      <c r="D2246">
        <v>13077.816999999999</v>
      </c>
      <c r="E2246" s="95">
        <v>45603</v>
      </c>
      <c r="F2246" t="s">
        <v>2395</v>
      </c>
      <c r="G2246" t="b">
        <v>0</v>
      </c>
      <c r="H2246" t="b">
        <v>0</v>
      </c>
      <c r="I2246" t="b">
        <v>0</v>
      </c>
      <c r="J2246" t="b">
        <v>0</v>
      </c>
      <c r="K2246" t="b">
        <v>0</v>
      </c>
      <c r="L2246">
        <v>6000.3249999999998</v>
      </c>
      <c r="M2246">
        <v>6000.3249999999998</v>
      </c>
      <c r="N2246" t="b">
        <v>0</v>
      </c>
      <c r="O2246">
        <v>6000.3249999999998</v>
      </c>
      <c r="P2246">
        <v>1.0007797319723399</v>
      </c>
      <c r="R2246">
        <v>13077.816999999999</v>
      </c>
      <c r="S2246">
        <v>13077.816999999999</v>
      </c>
      <c r="X2246">
        <v>5.2776448664698501E-2</v>
      </c>
      <c r="Y2246">
        <v>1.0007378229936399</v>
      </c>
      <c r="Z2246">
        <v>1.0007378229936399</v>
      </c>
      <c r="AA2246">
        <v>479.69126375720998</v>
      </c>
      <c r="AB2246">
        <v>7.3755093607370001E-4</v>
      </c>
      <c r="AC2246">
        <v>5.4398138330333099E-7</v>
      </c>
      <c r="AD2246">
        <v>0.16334348917988201</v>
      </c>
      <c r="AE2246">
        <v>0.148466574414124</v>
      </c>
      <c r="AF2246">
        <v>0.16334348917988201</v>
      </c>
      <c r="AH2246">
        <v>476.29305836276001</v>
      </c>
      <c r="AI2246">
        <v>16.27</v>
      </c>
      <c r="AJ2246">
        <v>483.43745423820201</v>
      </c>
      <c r="AK2246">
        <v>469.14866248731897</v>
      </c>
      <c r="AL2246">
        <v>5.0981040564370003E-4</v>
      </c>
      <c r="AM2246">
        <v>3.4446649029979998E-4</v>
      </c>
      <c r="AN2246">
        <v>5.0167462265085002E-3</v>
      </c>
      <c r="AO2246">
        <v>-9.1371354926650295E-14</v>
      </c>
      <c r="AP2246">
        <v>5.0167462264171002E-3</v>
      </c>
      <c r="AR2246">
        <v>0.120640602792809</v>
      </c>
      <c r="AS2246">
        <v>0.94841804242514804</v>
      </c>
      <c r="AT2246">
        <v>0.81234265571967201</v>
      </c>
      <c r="AU2246">
        <v>0.56064720085507602</v>
      </c>
      <c r="AV2246">
        <v>497.65461301782801</v>
      </c>
      <c r="AW2246">
        <v>3.9716881893030003E-4</v>
      </c>
      <c r="AX2246" s="98">
        <v>0.56064720085507602</v>
      </c>
      <c r="AY2246">
        <v>0.133056720068843</v>
      </c>
      <c r="BD2246" s="95">
        <v>45603</v>
      </c>
    </row>
    <row r="2247" spans="1:56">
      <c r="A2247" t="s">
        <v>108</v>
      </c>
      <c r="B2247">
        <v>5992.3249999999998</v>
      </c>
      <c r="C2247">
        <v>0</v>
      </c>
      <c r="D2247">
        <v>13060.888999999999</v>
      </c>
      <c r="E2247" s="95">
        <v>45603</v>
      </c>
      <c r="F2247" t="s">
        <v>2396</v>
      </c>
      <c r="G2247" t="b">
        <v>0</v>
      </c>
      <c r="H2247" t="b">
        <v>0</v>
      </c>
      <c r="I2247" t="b">
        <v>0</v>
      </c>
      <c r="J2247" t="b">
        <v>0</v>
      </c>
      <c r="K2247" t="b">
        <v>0</v>
      </c>
      <c r="L2247">
        <v>5992.3249999999998</v>
      </c>
      <c r="M2247">
        <v>5992.3249999999998</v>
      </c>
      <c r="N2247" t="b">
        <v>0</v>
      </c>
      <c r="O2247">
        <v>5992.3249999999998</v>
      </c>
      <c r="P2247">
        <v>0.99866673888497703</v>
      </c>
      <c r="R2247">
        <v>13060.888999999999</v>
      </c>
      <c r="S2247">
        <v>13060.888999999999</v>
      </c>
      <c r="X2247">
        <v>5.2776448664698501E-2</v>
      </c>
      <c r="Y2247">
        <v>0.99870559436639905</v>
      </c>
      <c r="Z2247">
        <v>0.99870559436639905</v>
      </c>
      <c r="AA2247">
        <v>479.070348683014</v>
      </c>
      <c r="AB2247">
        <v>-1.2952441001948E-3</v>
      </c>
      <c r="AC2247">
        <v>1.67765727908968E-6</v>
      </c>
      <c r="AD2247">
        <v>0.15892700518297601</v>
      </c>
      <c r="AE2247">
        <v>0.146525887234734</v>
      </c>
      <c r="AF2247">
        <v>0.15892700518297601</v>
      </c>
      <c r="AH2247">
        <v>476.29305836276001</v>
      </c>
      <c r="AI2247">
        <v>16.27</v>
      </c>
      <c r="AJ2247">
        <v>483.43745423820201</v>
      </c>
      <c r="AK2247">
        <v>469.14866248731897</v>
      </c>
      <c r="AL2247">
        <v>3.4446649029979998E-4</v>
      </c>
      <c r="AM2247">
        <v>1.7912257495590001E-4</v>
      </c>
      <c r="AN2247">
        <v>1.54819790754385E-5</v>
      </c>
      <c r="AO2247">
        <v>0</v>
      </c>
      <c r="AP2247">
        <v>1.54819790754385E-5</v>
      </c>
      <c r="AR2247">
        <v>0.120640602792809</v>
      </c>
      <c r="AS2247">
        <v>0.94841804242514804</v>
      </c>
      <c r="AT2247">
        <v>0.81321361830685801</v>
      </c>
      <c r="AU2247">
        <v>0.57825850445941496</v>
      </c>
      <c r="AV2247">
        <v>497.29258619436899</v>
      </c>
      <c r="AW2247">
        <v>-7.2746602560960002E-4</v>
      </c>
      <c r="AX2247" s="98">
        <v>0.57825850445941496</v>
      </c>
      <c r="AY2247">
        <v>0.13308561029810301</v>
      </c>
      <c r="BD2247" s="95">
        <v>45603</v>
      </c>
    </row>
    <row r="2248" spans="1:56">
      <c r="A2248" t="s">
        <v>109</v>
      </c>
      <c r="B2248">
        <v>5996.7749999999996</v>
      </c>
      <c r="C2248">
        <v>0</v>
      </c>
      <c r="D2248">
        <v>13071.54</v>
      </c>
      <c r="E2248" s="95">
        <v>45603</v>
      </c>
      <c r="F2248" t="s">
        <v>2397</v>
      </c>
      <c r="G2248" t="b">
        <v>0</v>
      </c>
      <c r="H2248" t="b">
        <v>0</v>
      </c>
      <c r="I2248" t="b">
        <v>0</v>
      </c>
      <c r="J2248" t="b">
        <v>0</v>
      </c>
      <c r="K2248" t="b">
        <v>0</v>
      </c>
      <c r="L2248">
        <v>5996.7749999999996</v>
      </c>
      <c r="M2248">
        <v>5996.7749999999996</v>
      </c>
      <c r="N2248" t="b">
        <v>0</v>
      </c>
      <c r="O2248">
        <v>5996.7749999999996</v>
      </c>
      <c r="P2248">
        <v>1.0007426165970601</v>
      </c>
      <c r="R2248">
        <v>13071.54</v>
      </c>
      <c r="S2248">
        <v>13071.54</v>
      </c>
      <c r="X2248">
        <v>5.2776448664698501E-2</v>
      </c>
      <c r="Y2248">
        <v>1.0008154881340701</v>
      </c>
      <c r="Z2248">
        <v>1.0008154881340701</v>
      </c>
      <c r="AA2248">
        <v>479.461024867753</v>
      </c>
      <c r="AB2248">
        <v>8.1515580429070004E-4</v>
      </c>
      <c r="AC2248">
        <v>6.6447898526882798E-7</v>
      </c>
      <c r="AD2248">
        <v>0.15431349213093701</v>
      </c>
      <c r="AE2248">
        <v>0.144433046041855</v>
      </c>
      <c r="AF2248">
        <v>0.15431349213093701</v>
      </c>
      <c r="AH2248">
        <v>476.29305836276001</v>
      </c>
      <c r="AI2248">
        <v>16.27</v>
      </c>
      <c r="AJ2248">
        <v>483.43745423820201</v>
      </c>
      <c r="AK2248">
        <v>469.14866248731897</v>
      </c>
      <c r="AL2248">
        <v>1.7912257495590001E-4</v>
      </c>
      <c r="AM2248">
        <v>0</v>
      </c>
      <c r="AN2248">
        <v>0</v>
      </c>
      <c r="AO2248">
        <v>0</v>
      </c>
      <c r="AP2248">
        <v>0</v>
      </c>
      <c r="AR2248">
        <v>0.120640602792809</v>
      </c>
      <c r="AS2248">
        <v>0.94841804242514804</v>
      </c>
      <c r="AT2248">
        <v>0.81285607380208003</v>
      </c>
      <c r="AU2248">
        <v>0.58818479829538906</v>
      </c>
      <c r="AV2248">
        <v>497.52659732550597</v>
      </c>
      <c r="AW2248">
        <v>4.7057031943230002E-4</v>
      </c>
      <c r="AX2248" s="98">
        <v>0.58818479829538906</v>
      </c>
      <c r="AY2248">
        <v>0.13308597952059101</v>
      </c>
      <c r="BD2248" s="95">
        <v>45603</v>
      </c>
    </row>
    <row r="2249" spans="1:56">
      <c r="A2249" t="s">
        <v>110</v>
      </c>
      <c r="B2249">
        <v>6000.8249999999998</v>
      </c>
      <c r="C2249">
        <v>0</v>
      </c>
      <c r="D2249">
        <v>13079.885</v>
      </c>
      <c r="E2249" s="95">
        <v>45603</v>
      </c>
      <c r="F2249" t="s">
        <v>2398</v>
      </c>
      <c r="G2249" t="b">
        <v>0</v>
      </c>
      <c r="H2249" t="b">
        <v>0</v>
      </c>
      <c r="I2249" t="b">
        <v>0</v>
      </c>
      <c r="J2249" t="b">
        <v>0</v>
      </c>
      <c r="K2249" t="b">
        <v>0</v>
      </c>
      <c r="L2249">
        <v>6000.8249999999998</v>
      </c>
      <c r="M2249">
        <v>6000.8249999999998</v>
      </c>
      <c r="N2249" t="b">
        <v>0</v>
      </c>
      <c r="O2249">
        <v>6000.8249999999998</v>
      </c>
      <c r="P2249">
        <v>1.00067536300761</v>
      </c>
      <c r="R2249">
        <v>13079.885</v>
      </c>
      <c r="S2249">
        <v>13079.885</v>
      </c>
      <c r="T2249">
        <v>45603</v>
      </c>
      <c r="U2249">
        <v>13079.885</v>
      </c>
      <c r="W2249">
        <v>5.2869068366547901E-2</v>
      </c>
      <c r="X2249">
        <v>5.2776448664698501E-2</v>
      </c>
      <c r="Y2249">
        <v>1.0006384098583601</v>
      </c>
      <c r="Z2249">
        <v>1.0006384098583601</v>
      </c>
      <c r="AA2249">
        <v>479.76711751273001</v>
      </c>
      <c r="AB2249">
        <v>6.3820616148049997E-4</v>
      </c>
      <c r="AC2249">
        <v>4.07307104551733E-7</v>
      </c>
      <c r="AD2249">
        <v>0.14975648235175601</v>
      </c>
      <c r="AE2249">
        <v>0.14232579645740101</v>
      </c>
      <c r="AF2249">
        <v>0.14975648235175601</v>
      </c>
      <c r="AG2249">
        <v>479.76711751273001</v>
      </c>
      <c r="AH2249">
        <v>476.29305836276001</v>
      </c>
      <c r="AI2249">
        <v>16.27</v>
      </c>
      <c r="AJ2249">
        <v>483.43745423820201</v>
      </c>
      <c r="AK2249">
        <v>469.14866248731897</v>
      </c>
      <c r="AL2249">
        <v>0</v>
      </c>
      <c r="AN2249">
        <v>0</v>
      </c>
      <c r="AO2249">
        <v>0</v>
      </c>
      <c r="AP2249">
        <v>0</v>
      </c>
      <c r="AQ2249">
        <v>0.12075873055414101</v>
      </c>
      <c r="AR2249">
        <v>0.120640602792809</v>
      </c>
      <c r="AS2249">
        <v>0.94841804242514804</v>
      </c>
      <c r="AT2249">
        <v>0.81285150279669505</v>
      </c>
      <c r="AU2249">
        <v>0.60576636255695904</v>
      </c>
      <c r="AV2249">
        <v>497.71254531274798</v>
      </c>
      <c r="AW2249">
        <v>3.737448173455E-4</v>
      </c>
      <c r="AX2249" s="98">
        <v>0.60576636255695904</v>
      </c>
      <c r="AY2249">
        <v>0.13289374801105999</v>
      </c>
      <c r="AZ2249">
        <v>45603</v>
      </c>
      <c r="BA2249">
        <v>497.71254531274798</v>
      </c>
      <c r="BB2249">
        <v>497.71253668518898</v>
      </c>
      <c r="BC2249">
        <v>8.6275587136697107E-6</v>
      </c>
      <c r="BD2249" s="95">
        <v>45603</v>
      </c>
    </row>
    <row r="2250" spans="1:56">
      <c r="A2250" t="s">
        <v>104</v>
      </c>
      <c r="B2250">
        <v>6011.4</v>
      </c>
      <c r="C2250">
        <v>0</v>
      </c>
      <c r="D2250">
        <v>13110.016</v>
      </c>
      <c r="E2250" s="95">
        <v>45604</v>
      </c>
      <c r="F2250" t="s">
        <v>2399</v>
      </c>
      <c r="G2250" t="b">
        <v>0</v>
      </c>
      <c r="H2250" t="b">
        <v>0</v>
      </c>
      <c r="I2250" t="b">
        <v>0</v>
      </c>
      <c r="J2250" t="b">
        <v>0</v>
      </c>
      <c r="K2250" t="b">
        <v>0</v>
      </c>
      <c r="L2250">
        <v>6011.4</v>
      </c>
      <c r="M2250">
        <v>6011.4</v>
      </c>
      <c r="N2250" t="b">
        <v>0</v>
      </c>
      <c r="O2250">
        <v>6011.4</v>
      </c>
      <c r="P2250">
        <v>1.00176225768956</v>
      </c>
      <c r="R2250">
        <v>13110.016</v>
      </c>
      <c r="S2250">
        <v>13110.016</v>
      </c>
      <c r="X2250">
        <v>5.2869068366547901E-2</v>
      </c>
      <c r="Y2250">
        <v>1.00215675500241</v>
      </c>
      <c r="Z2250">
        <v>1.00215675500241</v>
      </c>
      <c r="AA2250">
        <v>480.801857643419</v>
      </c>
      <c r="AB2250">
        <v>2.1544325450581002E-3</v>
      </c>
      <c r="AC2250">
        <v>4.6415795912058103E-6</v>
      </c>
      <c r="AD2250">
        <v>0.14687630356841999</v>
      </c>
      <c r="AE2250">
        <v>0.141048097325286</v>
      </c>
      <c r="AF2250">
        <v>0.14687630356841999</v>
      </c>
      <c r="AH2250">
        <v>479.76711751273001</v>
      </c>
      <c r="AI2250">
        <v>15.2</v>
      </c>
      <c r="AJ2250">
        <v>486.96362427542101</v>
      </c>
      <c r="AK2250">
        <v>472.57061075003901</v>
      </c>
      <c r="AL2250">
        <v>1.0058421516754E-3</v>
      </c>
      <c r="AM2250">
        <v>8.4049823633150001E-4</v>
      </c>
      <c r="AN2250">
        <v>1.941347685159E-3</v>
      </c>
      <c r="AO2250">
        <v>-4.4125671538996999E-5</v>
      </c>
      <c r="AP2250">
        <v>1.8972220136199999E-3</v>
      </c>
      <c r="AR2250">
        <v>0.12075873055414101</v>
      </c>
      <c r="AS2250">
        <v>0.94728061667389596</v>
      </c>
      <c r="AT2250">
        <v>0.81522616758512001</v>
      </c>
      <c r="AU2250">
        <v>0.62602304621499505</v>
      </c>
      <c r="AV2250">
        <v>498.35488071848403</v>
      </c>
      <c r="AW2250">
        <v>1.2905750754838999E-3</v>
      </c>
      <c r="AX2250" s="98">
        <v>0.62602304621499505</v>
      </c>
      <c r="AY2250">
        <v>0.13194851192413601</v>
      </c>
      <c r="BD2250" s="95">
        <v>45604</v>
      </c>
    </row>
    <row r="2251" spans="1:56">
      <c r="A2251" t="s">
        <v>105</v>
      </c>
      <c r="B2251">
        <v>6020.625</v>
      </c>
      <c r="C2251">
        <v>0</v>
      </c>
      <c r="D2251">
        <v>13130.736000000001</v>
      </c>
      <c r="E2251" s="95">
        <v>45604</v>
      </c>
      <c r="F2251" t="s">
        <v>2400</v>
      </c>
      <c r="G2251" t="b">
        <v>0</v>
      </c>
      <c r="H2251" t="b">
        <v>0</v>
      </c>
      <c r="I2251" t="b">
        <v>0</v>
      </c>
      <c r="J2251" t="b">
        <v>0</v>
      </c>
      <c r="K2251" t="b">
        <v>0</v>
      </c>
      <c r="L2251">
        <v>6020.625</v>
      </c>
      <c r="M2251">
        <v>6020.625</v>
      </c>
      <c r="N2251" t="b">
        <v>0</v>
      </c>
      <c r="O2251">
        <v>6020.625</v>
      </c>
      <c r="P2251">
        <v>1.00153458428984</v>
      </c>
      <c r="R2251">
        <v>13130.736000000001</v>
      </c>
      <c r="S2251">
        <v>13130.736000000001</v>
      </c>
      <c r="X2251">
        <v>5.2869068366547901E-2</v>
      </c>
      <c r="Y2251">
        <v>1.00158047099256</v>
      </c>
      <c r="Z2251">
        <v>1.00158047099256</v>
      </c>
      <c r="AA2251">
        <v>481.56175103259397</v>
      </c>
      <c r="AB2251">
        <v>1.5792233626699E-3</v>
      </c>
      <c r="AC2251">
        <v>2.4939464292025799E-6</v>
      </c>
      <c r="AD2251">
        <v>0.14332567434690199</v>
      </c>
      <c r="AE2251">
        <v>0.13939048902756701</v>
      </c>
      <c r="AF2251">
        <v>0.14332567434690199</v>
      </c>
      <c r="AH2251">
        <v>479.76711751273001</v>
      </c>
      <c r="AI2251">
        <v>15.2</v>
      </c>
      <c r="AJ2251">
        <v>486.96362427542101</v>
      </c>
      <c r="AK2251">
        <v>472.57061075003901</v>
      </c>
      <c r="AL2251">
        <v>8.4049823633150001E-4</v>
      </c>
      <c r="AM2251">
        <v>6.7515432098759996E-4</v>
      </c>
      <c r="AN2251">
        <v>2.3832625609421999E-3</v>
      </c>
      <c r="AO2251">
        <v>-9.0295505472681704E-7</v>
      </c>
      <c r="AP2251">
        <v>2.3823596058875E-3</v>
      </c>
      <c r="AR2251">
        <v>0.12075873055414101</v>
      </c>
      <c r="AS2251">
        <v>0.94728061667389596</v>
      </c>
      <c r="AT2251">
        <v>0.82675443061702703</v>
      </c>
      <c r="AU2251">
        <v>0.64732538340786705</v>
      </c>
      <c r="AV2251">
        <v>498.84689703917201</v>
      </c>
      <c r="AW2251">
        <v>9.8728103149759989E-4</v>
      </c>
      <c r="AX2251" s="98">
        <v>0.64732538340786705</v>
      </c>
      <c r="AY2251">
        <v>0.13193451534556699</v>
      </c>
      <c r="BD2251" s="95">
        <v>45604</v>
      </c>
    </row>
    <row r="2252" spans="1:56">
      <c r="A2252" t="s">
        <v>106</v>
      </c>
      <c r="B2252">
        <v>6022.4250000000002</v>
      </c>
      <c r="C2252">
        <v>0</v>
      </c>
      <c r="D2252">
        <v>13133.548000000001</v>
      </c>
      <c r="E2252" s="95">
        <v>45604</v>
      </c>
      <c r="F2252" t="s">
        <v>2401</v>
      </c>
      <c r="G2252" t="b">
        <v>0</v>
      </c>
      <c r="H2252" t="b">
        <v>0</v>
      </c>
      <c r="I2252" t="b">
        <v>0</v>
      </c>
      <c r="J2252" t="b">
        <v>0</v>
      </c>
      <c r="K2252" t="b">
        <v>0</v>
      </c>
      <c r="L2252">
        <v>6022.4250000000002</v>
      </c>
      <c r="M2252">
        <v>6022.4250000000002</v>
      </c>
      <c r="N2252" t="b">
        <v>0</v>
      </c>
      <c r="O2252">
        <v>6022.4250000000002</v>
      </c>
      <c r="P2252">
        <v>1.00029897228277</v>
      </c>
      <c r="R2252">
        <v>13133.548000000001</v>
      </c>
      <c r="S2252">
        <v>13133.548000000001</v>
      </c>
      <c r="X2252">
        <v>5.2869068366547901E-2</v>
      </c>
      <c r="Y2252">
        <v>1.0002141540276099</v>
      </c>
      <c r="Z2252">
        <v>1.0002141540276099</v>
      </c>
      <c r="AA2252">
        <v>481.664879421124</v>
      </c>
      <c r="AB2252">
        <v>2.1413109991830001E-4</v>
      </c>
      <c r="AC2252">
        <v>4.5852127952246599E-8</v>
      </c>
      <c r="AD2252">
        <v>0.13897685771594101</v>
      </c>
      <c r="AE2252">
        <v>0.137292547769408</v>
      </c>
      <c r="AF2252">
        <v>0.13897685771594101</v>
      </c>
      <c r="AH2252">
        <v>479.76711751273001</v>
      </c>
      <c r="AI2252">
        <v>15.2</v>
      </c>
      <c r="AJ2252">
        <v>486.96362427542101</v>
      </c>
      <c r="AK2252">
        <v>472.57061075003901</v>
      </c>
      <c r="AL2252">
        <v>6.7515432098759996E-4</v>
      </c>
      <c r="AM2252">
        <v>5.0981040564370003E-4</v>
      </c>
      <c r="AN2252">
        <v>7.2086075918259996E-4</v>
      </c>
      <c r="AO2252">
        <v>-1.38222358003758E-8</v>
      </c>
      <c r="AP2252">
        <v>7.2084693694680001E-4</v>
      </c>
      <c r="AR2252">
        <v>0.12075873055414101</v>
      </c>
      <c r="AS2252">
        <v>0.94728061667389596</v>
      </c>
      <c r="AT2252">
        <v>0.82692331394624796</v>
      </c>
      <c r="AU2252">
        <v>0.66349718246327505</v>
      </c>
      <c r="AV2252">
        <v>498.91524413141798</v>
      </c>
      <c r="AW2252">
        <v>1.3701015813100001E-4</v>
      </c>
      <c r="AX2252" s="98">
        <v>0.66349718246327505</v>
      </c>
      <c r="AY2252">
        <v>0.13187143885340599</v>
      </c>
      <c r="BD2252" s="95">
        <v>45604</v>
      </c>
    </row>
    <row r="2253" spans="1:56">
      <c r="A2253" t="s">
        <v>107</v>
      </c>
      <c r="B2253">
        <v>6025.625</v>
      </c>
      <c r="C2253">
        <v>0</v>
      </c>
      <c r="D2253">
        <v>13140.189</v>
      </c>
      <c r="E2253" s="95">
        <v>45604</v>
      </c>
      <c r="F2253" t="s">
        <v>2402</v>
      </c>
      <c r="G2253" t="b">
        <v>0</v>
      </c>
      <c r="H2253" t="b">
        <v>0</v>
      </c>
      <c r="I2253" t="b">
        <v>0</v>
      </c>
      <c r="J2253" t="b">
        <v>0</v>
      </c>
      <c r="K2253" t="b">
        <v>0</v>
      </c>
      <c r="L2253">
        <v>6025.625</v>
      </c>
      <c r="M2253">
        <v>6025.625</v>
      </c>
      <c r="N2253" t="b">
        <v>0</v>
      </c>
      <c r="O2253">
        <v>6025.625</v>
      </c>
      <c r="P2253">
        <v>1.0005313474223401</v>
      </c>
      <c r="R2253">
        <v>13140.189</v>
      </c>
      <c r="S2253">
        <v>13140.189</v>
      </c>
      <c r="X2253">
        <v>5.2869068366547901E-2</v>
      </c>
      <c r="Y2253">
        <v>1.00050565163351</v>
      </c>
      <c r="Z2253">
        <v>1.00050565163351</v>
      </c>
      <c r="AA2253">
        <v>481.90843405420901</v>
      </c>
      <c r="AB2253">
        <v>5.0552383480329996E-4</v>
      </c>
      <c r="AC2253">
        <v>2.5555434755431702E-7</v>
      </c>
      <c r="AD2253">
        <v>0.13484339373475501</v>
      </c>
      <c r="AE2253">
        <v>0.13526747687044799</v>
      </c>
      <c r="AF2253">
        <v>0.13526747687044799</v>
      </c>
      <c r="AH2253">
        <v>479.76711751273001</v>
      </c>
      <c r="AI2253">
        <v>15.2</v>
      </c>
      <c r="AJ2253">
        <v>486.96362427542101</v>
      </c>
      <c r="AK2253">
        <v>472.57061075003901</v>
      </c>
      <c r="AL2253">
        <v>5.0981040564370003E-4</v>
      </c>
      <c r="AM2253">
        <v>3.4446649029979998E-4</v>
      </c>
      <c r="AN2253">
        <v>1.088151300326E-4</v>
      </c>
      <c r="AO2253">
        <v>-1.9974022436031098E-12</v>
      </c>
      <c r="AP2253">
        <v>1.088151280352E-4</v>
      </c>
      <c r="AR2253">
        <v>0.12075873055414101</v>
      </c>
      <c r="AS2253">
        <v>0.94728061667389596</v>
      </c>
      <c r="AT2253">
        <v>0.827683748026527</v>
      </c>
      <c r="AU2253">
        <v>0.68488835182616503</v>
      </c>
      <c r="AV2253">
        <v>499.08156217654602</v>
      </c>
      <c r="AW2253">
        <v>3.3335931720649998E-4</v>
      </c>
      <c r="AX2253" s="98">
        <v>0.68488835182616503</v>
      </c>
      <c r="AY2253">
        <v>0.13185288806457199</v>
      </c>
      <c r="BD2253" s="95">
        <v>45604</v>
      </c>
    </row>
    <row r="2254" spans="1:56">
      <c r="A2254" t="s">
        <v>108</v>
      </c>
      <c r="B2254">
        <v>6032.35</v>
      </c>
      <c r="C2254">
        <v>0</v>
      </c>
      <c r="D2254">
        <v>13154.625</v>
      </c>
      <c r="E2254" s="95">
        <v>45604</v>
      </c>
      <c r="F2254" t="s">
        <v>2403</v>
      </c>
      <c r="G2254" t="b">
        <v>0</v>
      </c>
      <c r="H2254" t="b">
        <v>0</v>
      </c>
      <c r="I2254" t="b">
        <v>0</v>
      </c>
      <c r="J2254" t="b">
        <v>0</v>
      </c>
      <c r="K2254" t="b">
        <v>0</v>
      </c>
      <c r="L2254">
        <v>6032.35</v>
      </c>
      <c r="M2254">
        <v>6032.35</v>
      </c>
      <c r="N2254" t="b">
        <v>0</v>
      </c>
      <c r="O2254">
        <v>6032.35</v>
      </c>
      <c r="P2254">
        <v>1.0011160667980501</v>
      </c>
      <c r="R2254">
        <v>13154.625</v>
      </c>
      <c r="S2254">
        <v>13154.625</v>
      </c>
      <c r="X2254">
        <v>5.2869068366547901E-2</v>
      </c>
      <c r="Y2254">
        <v>1.00109861433499</v>
      </c>
      <c r="Z2254">
        <v>1.00109861433499</v>
      </c>
      <c r="AA2254">
        <v>482.43786556801803</v>
      </c>
      <c r="AB2254">
        <v>1.098011299899E-3</v>
      </c>
      <c r="AC2254">
        <v>1.20562881470607E-6</v>
      </c>
      <c r="AD2254">
        <v>0.13122263576693</v>
      </c>
      <c r="AE2254">
        <v>0.13346225483935301</v>
      </c>
      <c r="AF2254">
        <v>0.13346225483935301</v>
      </c>
      <c r="AH2254">
        <v>479.76711751273001</v>
      </c>
      <c r="AI2254">
        <v>15.2</v>
      </c>
      <c r="AJ2254">
        <v>486.96362427542101</v>
      </c>
      <c r="AK2254">
        <v>472.57061075003901</v>
      </c>
      <c r="AL2254">
        <v>3.4446649029979998E-4</v>
      </c>
      <c r="AM2254">
        <v>1.7912257495590001E-4</v>
      </c>
      <c r="AN2254">
        <v>2.2282473312816499E-6</v>
      </c>
      <c r="AO2254">
        <v>0</v>
      </c>
      <c r="AP2254">
        <v>2.2282473312816499E-6</v>
      </c>
      <c r="AR2254">
        <v>0.12075873055414101</v>
      </c>
      <c r="AS2254">
        <v>0.94728061667389596</v>
      </c>
      <c r="AT2254">
        <v>0.82790718953425602</v>
      </c>
      <c r="AU2254">
        <v>0.70385970818118704</v>
      </c>
      <c r="AV2254">
        <v>499.45613837324203</v>
      </c>
      <c r="AW2254">
        <v>7.5053102555479995E-4</v>
      </c>
      <c r="AX2254" s="98">
        <v>0.70385970818118704</v>
      </c>
      <c r="AY2254">
        <v>0.13181983777609399</v>
      </c>
      <c r="BD2254" s="95">
        <v>45604</v>
      </c>
    </row>
    <row r="2255" spans="1:56">
      <c r="A2255" t="s">
        <v>109</v>
      </c>
      <c r="B2255">
        <v>6036</v>
      </c>
      <c r="C2255">
        <v>0</v>
      </c>
      <c r="D2255">
        <v>13162.046</v>
      </c>
      <c r="E2255" s="95">
        <v>45604</v>
      </c>
      <c r="F2255" t="s">
        <v>2404</v>
      </c>
      <c r="G2255" t="b">
        <v>0</v>
      </c>
      <c r="H2255" t="b">
        <v>0</v>
      </c>
      <c r="I2255" t="b">
        <v>0</v>
      </c>
      <c r="J2255" t="b">
        <v>0</v>
      </c>
      <c r="K2255" t="b">
        <v>0</v>
      </c>
      <c r="L2255">
        <v>6036</v>
      </c>
      <c r="M2255">
        <v>6036</v>
      </c>
      <c r="N2255" t="b">
        <v>0</v>
      </c>
      <c r="O2255">
        <v>6036</v>
      </c>
      <c r="P2255">
        <v>1.0006050709922301</v>
      </c>
      <c r="R2255">
        <v>13162.046</v>
      </c>
      <c r="S2255">
        <v>13162.046</v>
      </c>
      <c r="X2255">
        <v>5.2869068366547901E-2</v>
      </c>
      <c r="Y2255">
        <v>1.0005641361878399</v>
      </c>
      <c r="Z2255">
        <v>1.0005641361878399</v>
      </c>
      <c r="AA2255">
        <v>482.71002622637002</v>
      </c>
      <c r="AB2255">
        <v>5.639771228436E-4</v>
      </c>
      <c r="AC2255">
        <v>3.18070195090993E-7</v>
      </c>
      <c r="AD2255">
        <v>0.12735730006093701</v>
      </c>
      <c r="AE2255">
        <v>0.13150908918217299</v>
      </c>
      <c r="AF2255">
        <v>0.13150908918217299</v>
      </c>
      <c r="AH2255">
        <v>479.76711751273001</v>
      </c>
      <c r="AI2255">
        <v>15.2</v>
      </c>
      <c r="AJ2255">
        <v>486.96362427542101</v>
      </c>
      <c r="AK2255">
        <v>472.57061075003901</v>
      </c>
      <c r="AL2255">
        <v>1.7912257495590001E-4</v>
      </c>
      <c r="AM2255">
        <v>0</v>
      </c>
      <c r="AN2255">
        <v>0</v>
      </c>
      <c r="AO2255">
        <v>0</v>
      </c>
      <c r="AP2255">
        <v>0</v>
      </c>
      <c r="AR2255">
        <v>0.12075873055414101</v>
      </c>
      <c r="AS2255">
        <v>0.94728061667389596</v>
      </c>
      <c r="AT2255">
        <v>0.82830504817401196</v>
      </c>
      <c r="AU2255">
        <v>0.71372299722245902</v>
      </c>
      <c r="AV2255">
        <v>499.65396615886903</v>
      </c>
      <c r="AW2255">
        <v>3.9608640364540001E-4</v>
      </c>
      <c r="AX2255" s="98">
        <v>0.71372299722245902</v>
      </c>
      <c r="AY2255">
        <v>0.13173641210211401</v>
      </c>
      <c r="BD2255" s="95">
        <v>45604</v>
      </c>
    </row>
    <row r="2256" spans="1:56">
      <c r="A2256" t="s">
        <v>110</v>
      </c>
      <c r="B2256">
        <v>6023.8249999999998</v>
      </c>
      <c r="C2256">
        <v>0</v>
      </c>
      <c r="D2256">
        <v>13133.736000000001</v>
      </c>
      <c r="E2256" s="95">
        <v>45604</v>
      </c>
      <c r="F2256" t="s">
        <v>2405</v>
      </c>
      <c r="G2256" t="b">
        <v>0</v>
      </c>
      <c r="H2256" t="b">
        <v>0</v>
      </c>
      <c r="I2256" t="b">
        <v>0</v>
      </c>
      <c r="J2256" t="b">
        <v>0</v>
      </c>
      <c r="K2256" t="b">
        <v>0</v>
      </c>
      <c r="L2256">
        <v>6023.8249999999998</v>
      </c>
      <c r="M2256">
        <v>6023.8249999999998</v>
      </c>
      <c r="N2256" t="b">
        <v>0</v>
      </c>
      <c r="O2256">
        <v>6023.8249999999998</v>
      </c>
      <c r="P2256">
        <v>0.99798293571901897</v>
      </c>
      <c r="R2256">
        <v>13133.736000000001</v>
      </c>
      <c r="S2256">
        <v>13133.736000000001</v>
      </c>
      <c r="T2256">
        <v>45604</v>
      </c>
      <c r="U2256">
        <v>13133.736000000001</v>
      </c>
      <c r="W2256">
        <v>4.7547700190675897E-2</v>
      </c>
      <c r="X2256">
        <v>5.2869068366547901E-2</v>
      </c>
      <c r="Y2256">
        <v>0.99784911859448</v>
      </c>
      <c r="Z2256">
        <v>0.99784911859448</v>
      </c>
      <c r="AA2256">
        <v>481.67177420670203</v>
      </c>
      <c r="AB2256">
        <v>-2.1531978731577999E-3</v>
      </c>
      <c r="AC2256">
        <v>4.6362610809712904E-6</v>
      </c>
      <c r="AD2256">
        <v>0.12544875782124301</v>
      </c>
      <c r="AE2256">
        <v>0.13046513809368299</v>
      </c>
      <c r="AF2256">
        <v>0.13046513809368299</v>
      </c>
      <c r="AG2256">
        <v>481.67177420670203</v>
      </c>
      <c r="AH2256">
        <v>479.76711751273001</v>
      </c>
      <c r="AI2256">
        <v>15.2</v>
      </c>
      <c r="AJ2256">
        <v>486.96362427542101</v>
      </c>
      <c r="AK2256">
        <v>472.57061075003901</v>
      </c>
      <c r="AL2256">
        <v>0</v>
      </c>
      <c r="AN2256">
        <v>0</v>
      </c>
      <c r="AO2256">
        <v>0</v>
      </c>
      <c r="AP2256">
        <v>0</v>
      </c>
      <c r="AQ2256">
        <v>0.120783245110149</v>
      </c>
      <c r="AR2256">
        <v>0.12075873055414101</v>
      </c>
      <c r="AS2256">
        <v>0.94728061667389596</v>
      </c>
      <c r="AT2256">
        <v>0.82930803261814301</v>
      </c>
      <c r="AU2256">
        <v>0.72520024542923101</v>
      </c>
      <c r="AV2256">
        <v>498.88635714005102</v>
      </c>
      <c r="AW2256">
        <v>-1.5362812482383999E-3</v>
      </c>
      <c r="AX2256" s="98">
        <v>0.72520024542923101</v>
      </c>
      <c r="AY2256">
        <v>0.13166430568155499</v>
      </c>
      <c r="AZ2256">
        <v>45604</v>
      </c>
      <c r="BA2256">
        <v>498.88635714005102</v>
      </c>
      <c r="BB2256">
        <v>498.88634849148201</v>
      </c>
      <c r="BC2256">
        <v>8.6485692918358802E-6</v>
      </c>
      <c r="BD2256" s="95">
        <v>45604</v>
      </c>
    </row>
    <row r="2257" spans="1:56">
      <c r="A2257" t="s">
        <v>104</v>
      </c>
      <c r="B2257">
        <v>6035.9750000000004</v>
      </c>
      <c r="C2257">
        <v>0</v>
      </c>
      <c r="D2257">
        <v>13162.084000000001</v>
      </c>
      <c r="E2257" s="95">
        <v>45607</v>
      </c>
      <c r="F2257" t="s">
        <v>2406</v>
      </c>
      <c r="G2257" t="b">
        <v>0</v>
      </c>
      <c r="H2257" t="b">
        <v>0</v>
      </c>
      <c r="I2257" t="b">
        <v>0</v>
      </c>
      <c r="J2257" t="b">
        <v>0</v>
      </c>
      <c r="K2257" t="b">
        <v>0</v>
      </c>
      <c r="L2257">
        <v>6035.9750000000004</v>
      </c>
      <c r="M2257">
        <v>6035.9750000000004</v>
      </c>
      <c r="N2257" t="b">
        <v>0</v>
      </c>
      <c r="O2257">
        <v>6035.9750000000004</v>
      </c>
      <c r="P2257">
        <v>1.0020169908654299</v>
      </c>
      <c r="R2257">
        <v>13162.084000000001</v>
      </c>
      <c r="S2257">
        <v>13162.084000000001</v>
      </c>
      <c r="X2257">
        <v>4.7547700190675897E-2</v>
      </c>
      <c r="Y2257">
        <v>1.0017621801457699</v>
      </c>
      <c r="Z2257">
        <v>1.0017621801457699</v>
      </c>
      <c r="AA2257">
        <v>482.52056664398998</v>
      </c>
      <c r="AB2257">
        <v>1.7606293279564E-3</v>
      </c>
      <c r="AC2257">
        <v>3.0998156304603202E-6</v>
      </c>
      <c r="AD2257">
        <v>0.122968418201127</v>
      </c>
      <c r="AE2257">
        <v>0.12913001174488301</v>
      </c>
      <c r="AF2257">
        <v>0.12913001174488301</v>
      </c>
      <c r="AH2257">
        <v>481.67177420670203</v>
      </c>
      <c r="AI2257">
        <v>14.94</v>
      </c>
      <c r="AJ2257">
        <v>488.89685081980298</v>
      </c>
      <c r="AK2257">
        <v>474.44669759360102</v>
      </c>
      <c r="AL2257">
        <v>1.0058421516754E-3</v>
      </c>
      <c r="AM2257">
        <v>8.4049823633150001E-4</v>
      </c>
      <c r="AN2257">
        <v>1.2276926827156E-3</v>
      </c>
      <c r="AO2257">
        <v>-4.8485443645995802E-5</v>
      </c>
      <c r="AP2257">
        <v>1.1792072390696001E-3</v>
      </c>
      <c r="AR2257">
        <v>0.120783245110149</v>
      </c>
      <c r="AS2257">
        <v>0.94704426074395198</v>
      </c>
      <c r="AT2257">
        <v>0.83017344439596297</v>
      </c>
      <c r="AU2257">
        <v>0.73176595296270797</v>
      </c>
      <c r="AV2257">
        <v>499.50278622992698</v>
      </c>
      <c r="AW2257">
        <v>1.2356102367876E-3</v>
      </c>
      <c r="AX2257" s="98">
        <v>0.73176595296270797</v>
      </c>
      <c r="AY2257">
        <v>0.13159399206519701</v>
      </c>
      <c r="BD2257" s="95">
        <v>45607</v>
      </c>
    </row>
    <row r="2258" spans="1:56">
      <c r="A2258" t="s">
        <v>105</v>
      </c>
      <c r="B2258">
        <v>6037.55</v>
      </c>
      <c r="C2258">
        <v>0</v>
      </c>
      <c r="D2258">
        <v>13165.94</v>
      </c>
      <c r="E2258" s="95">
        <v>45607</v>
      </c>
      <c r="F2258" t="s">
        <v>2407</v>
      </c>
      <c r="G2258" t="b">
        <v>0</v>
      </c>
      <c r="H2258" t="b">
        <v>0</v>
      </c>
      <c r="I2258" t="b">
        <v>0</v>
      </c>
      <c r="J2258" t="b">
        <v>0</v>
      </c>
      <c r="K2258" t="b">
        <v>0</v>
      </c>
      <c r="L2258">
        <v>6037.55</v>
      </c>
      <c r="M2258">
        <v>6037.55</v>
      </c>
      <c r="N2258" t="b">
        <v>0</v>
      </c>
      <c r="O2258">
        <v>6037.55</v>
      </c>
      <c r="P2258">
        <v>1.0002609354743801</v>
      </c>
      <c r="R2258">
        <v>13165.94</v>
      </c>
      <c r="S2258">
        <v>13165.94</v>
      </c>
      <c r="X2258">
        <v>4.7547700190675897E-2</v>
      </c>
      <c r="Y2258">
        <v>1.0002929627253501</v>
      </c>
      <c r="Z2258">
        <v>1.0002929627253501</v>
      </c>
      <c r="AA2258">
        <v>482.661927184234</v>
      </c>
      <c r="AB2258">
        <v>2.929198201559E-4</v>
      </c>
      <c r="AC2258">
        <v>8.5802021040186803E-8</v>
      </c>
      <c r="AD2258">
        <v>0.11926038423676499</v>
      </c>
      <c r="AE2258">
        <v>0.12719616259223401</v>
      </c>
      <c r="AF2258">
        <v>0.12719616259223401</v>
      </c>
      <c r="AH2258">
        <v>481.67177420670203</v>
      </c>
      <c r="AI2258">
        <v>14.94</v>
      </c>
      <c r="AJ2258">
        <v>488.89685081980298</v>
      </c>
      <c r="AK2258">
        <v>474.44669759360102</v>
      </c>
      <c r="AL2258">
        <v>8.4049823633150001E-4</v>
      </c>
      <c r="AM2258">
        <v>6.7515432098759996E-4</v>
      </c>
      <c r="AN2258">
        <v>4.7592220900150001E-4</v>
      </c>
      <c r="AO2258">
        <v>-4.8393680158742501E-6</v>
      </c>
      <c r="AP2258">
        <v>4.7108284098560001E-4</v>
      </c>
      <c r="AR2258">
        <v>0.120783245110149</v>
      </c>
      <c r="AS2258">
        <v>0.94704426074395198</v>
      </c>
      <c r="AT2258">
        <v>0.83101601568485695</v>
      </c>
      <c r="AU2258">
        <v>0.74008234423896402</v>
      </c>
      <c r="AV2258">
        <v>499.60945430505501</v>
      </c>
      <c r="AW2258">
        <v>2.135485087748E-4</v>
      </c>
      <c r="AX2258" s="98">
        <v>0.74008234423896402</v>
      </c>
      <c r="AY2258">
        <v>0.13083582522312501</v>
      </c>
      <c r="BD2258" s="95">
        <v>45607</v>
      </c>
    </row>
    <row r="2259" spans="1:56">
      <c r="A2259" t="s">
        <v>106</v>
      </c>
      <c r="B2259">
        <v>6036.9750000000004</v>
      </c>
      <c r="C2259">
        <v>0</v>
      </c>
      <c r="D2259">
        <v>13164.276</v>
      </c>
      <c r="E2259" s="95">
        <v>45607</v>
      </c>
      <c r="F2259" t="s">
        <v>2408</v>
      </c>
      <c r="G2259" t="b">
        <v>0</v>
      </c>
      <c r="H2259" t="b">
        <v>0</v>
      </c>
      <c r="I2259" t="b">
        <v>0</v>
      </c>
      <c r="J2259" t="b">
        <v>0</v>
      </c>
      <c r="K2259" t="b">
        <v>0</v>
      </c>
      <c r="L2259">
        <v>6036.9750000000004</v>
      </c>
      <c r="M2259">
        <v>6036.9750000000004</v>
      </c>
      <c r="N2259" t="b">
        <v>0</v>
      </c>
      <c r="O2259">
        <v>6036.9750000000004</v>
      </c>
      <c r="P2259">
        <v>0.99990476269347595</v>
      </c>
      <c r="R2259">
        <v>13164.276</v>
      </c>
      <c r="S2259">
        <v>13164.276</v>
      </c>
      <c r="X2259">
        <v>4.7547700190675897E-2</v>
      </c>
      <c r="Y2259">
        <v>0.99987361327789703</v>
      </c>
      <c r="Z2259">
        <v>0.99987361327789703</v>
      </c>
      <c r="AA2259">
        <v>482.60092512537398</v>
      </c>
      <c r="AB2259">
        <v>-1.2639470957740001E-4</v>
      </c>
      <c r="AC2259">
        <v>1.5975622609157802E-8</v>
      </c>
      <c r="AD2259">
        <v>0.115634543944704</v>
      </c>
      <c r="AE2259">
        <v>0.12527706611664</v>
      </c>
      <c r="AF2259">
        <v>0.12527706611664</v>
      </c>
      <c r="AH2259">
        <v>481.67177420670203</v>
      </c>
      <c r="AI2259">
        <v>14.94</v>
      </c>
      <c r="AJ2259">
        <v>488.89685081980298</v>
      </c>
      <c r="AK2259">
        <v>474.44669759360102</v>
      </c>
      <c r="AL2259">
        <v>6.7515432098759996E-4</v>
      </c>
      <c r="AM2259">
        <v>5.0981040564370003E-4</v>
      </c>
      <c r="AN2259">
        <v>6.1346742301803594E-5</v>
      </c>
      <c r="AO2259">
        <v>-2.1705788200154701E-7</v>
      </c>
      <c r="AP2259">
        <v>6.1129684419802005E-5</v>
      </c>
      <c r="AR2259">
        <v>0.120783245110149</v>
      </c>
      <c r="AS2259">
        <v>0.94704426074395198</v>
      </c>
      <c r="AT2259">
        <v>0.840019211148748</v>
      </c>
      <c r="AU2259">
        <v>0.75947424288099896</v>
      </c>
      <c r="AV2259">
        <v>499.56175370698702</v>
      </c>
      <c r="AW2259">
        <v>-9.5475771438646704E-5</v>
      </c>
      <c r="AX2259" s="98">
        <v>0.75947424288099896</v>
      </c>
      <c r="AY2259">
        <v>0.13081588328454499</v>
      </c>
      <c r="BD2259" s="95">
        <v>45607</v>
      </c>
    </row>
    <row r="2260" spans="1:56">
      <c r="A2260" t="s">
        <v>107</v>
      </c>
      <c r="B2260">
        <v>6029.0749999999998</v>
      </c>
      <c r="C2260">
        <v>0</v>
      </c>
      <c r="D2260">
        <v>13146.907999999999</v>
      </c>
      <c r="E2260" s="95">
        <v>45607</v>
      </c>
      <c r="F2260" t="s">
        <v>2409</v>
      </c>
      <c r="G2260" t="b">
        <v>0</v>
      </c>
      <c r="H2260" t="b">
        <v>0</v>
      </c>
      <c r="I2260" t="b">
        <v>0</v>
      </c>
      <c r="J2260" t="b">
        <v>0</v>
      </c>
      <c r="K2260" t="b">
        <v>0</v>
      </c>
      <c r="L2260">
        <v>6029.0749999999998</v>
      </c>
      <c r="M2260">
        <v>6029.0749999999998</v>
      </c>
      <c r="N2260" t="b">
        <v>0</v>
      </c>
      <c r="O2260">
        <v>6029.0749999999998</v>
      </c>
      <c r="P2260">
        <v>0.99869139759564995</v>
      </c>
      <c r="R2260">
        <v>13146.907999999999</v>
      </c>
      <c r="S2260">
        <v>13146.907999999999</v>
      </c>
      <c r="X2260">
        <v>4.7547700190675897E-2</v>
      </c>
      <c r="Y2260">
        <v>0.99868067184249198</v>
      </c>
      <c r="Z2260">
        <v>0.99868067184249198</v>
      </c>
      <c r="AA2260">
        <v>481.964216136017</v>
      </c>
      <c r="AB2260">
        <v>-1.3201992371451999E-3</v>
      </c>
      <c r="AC2260">
        <v>1.74292602575897E-6</v>
      </c>
      <c r="AD2260">
        <v>0.11293156413805699</v>
      </c>
      <c r="AE2260">
        <v>0.123756812504332</v>
      </c>
      <c r="AF2260">
        <v>0.123756812504332</v>
      </c>
      <c r="AH2260">
        <v>481.67177420670203</v>
      </c>
      <c r="AI2260">
        <v>14.94</v>
      </c>
      <c r="AJ2260">
        <v>488.89685081980298</v>
      </c>
      <c r="AK2260">
        <v>474.44669759360102</v>
      </c>
      <c r="AL2260">
        <v>5.0981040564370003E-4</v>
      </c>
      <c r="AM2260">
        <v>3.4446649029979998E-4</v>
      </c>
      <c r="AN2260">
        <v>1.3081776203239201E-7</v>
      </c>
      <c r="AO2260">
        <v>-7.1029863102367503E-9</v>
      </c>
      <c r="AP2260">
        <v>1.2371477572215501E-7</v>
      </c>
      <c r="AR2260">
        <v>0.120783245110149</v>
      </c>
      <c r="AS2260">
        <v>0.94704426074395198</v>
      </c>
      <c r="AT2260">
        <v>0.84025402048440201</v>
      </c>
      <c r="AU2260">
        <v>0.77132403680126804</v>
      </c>
      <c r="AV2260">
        <v>499.06060298076102</v>
      </c>
      <c r="AW2260">
        <v>-1.0031807329266001E-3</v>
      </c>
      <c r="AX2260" s="98">
        <v>0.77132403680126804</v>
      </c>
      <c r="AY2260">
        <v>0.130638450062565</v>
      </c>
      <c r="BD2260" s="95">
        <v>45607</v>
      </c>
    </row>
    <row r="2261" spans="1:56">
      <c r="A2261" t="s">
        <v>108</v>
      </c>
      <c r="B2261">
        <v>6027.0249999999996</v>
      </c>
      <c r="C2261">
        <v>0</v>
      </c>
      <c r="D2261">
        <v>13142.700999999999</v>
      </c>
      <c r="E2261" s="95">
        <v>45607</v>
      </c>
      <c r="F2261" t="s">
        <v>2410</v>
      </c>
      <c r="G2261" t="b">
        <v>0</v>
      </c>
      <c r="H2261" t="b">
        <v>0</v>
      </c>
      <c r="I2261" t="b">
        <v>0</v>
      </c>
      <c r="J2261" t="b">
        <v>0</v>
      </c>
      <c r="K2261" t="b">
        <v>0</v>
      </c>
      <c r="L2261">
        <v>6027.0249999999996</v>
      </c>
      <c r="M2261">
        <v>6027.0249999999996</v>
      </c>
      <c r="N2261" t="b">
        <v>0</v>
      </c>
      <c r="O2261">
        <v>6027.0249999999996</v>
      </c>
      <c r="P2261">
        <v>0.99965998100869502</v>
      </c>
      <c r="R2261">
        <v>13142.700999999999</v>
      </c>
      <c r="S2261">
        <v>13142.700999999999</v>
      </c>
      <c r="X2261">
        <v>4.7547700190675897E-2</v>
      </c>
      <c r="Y2261">
        <v>0.99968000080323005</v>
      </c>
      <c r="Z2261">
        <v>0.99968000080323005</v>
      </c>
      <c r="AA2261">
        <v>481.809987973982</v>
      </c>
      <c r="AB2261">
        <v>-3.2005040743740001E-4</v>
      </c>
      <c r="AC2261">
        <v>1.0243226330088099E-7</v>
      </c>
      <c r="AD2261">
        <v>0.10954071078232</v>
      </c>
      <c r="AE2261">
        <v>0.121908559573843</v>
      </c>
      <c r="AF2261">
        <v>0.121908559573843</v>
      </c>
      <c r="AH2261">
        <v>481.67177420670203</v>
      </c>
      <c r="AI2261">
        <v>14.94</v>
      </c>
      <c r="AJ2261">
        <v>488.89685081980298</v>
      </c>
      <c r="AK2261">
        <v>474.44669759360102</v>
      </c>
      <c r="AL2261">
        <v>3.4446649029979998E-4</v>
      </c>
      <c r="AM2261">
        <v>1.7912257495590001E-4</v>
      </c>
      <c r="AN2261">
        <v>1.42175828543153E-13</v>
      </c>
      <c r="AO2261">
        <v>-6.6613381477509298E-15</v>
      </c>
      <c r="AP2261">
        <v>1.3551449039540201E-13</v>
      </c>
      <c r="AR2261">
        <v>0.120783245110149</v>
      </c>
      <c r="AS2261">
        <v>0.94704426074395198</v>
      </c>
      <c r="AT2261">
        <v>0.84233878053368105</v>
      </c>
      <c r="AU2261">
        <v>0.78273638275858504</v>
      </c>
      <c r="AV2261">
        <v>498.93685376428198</v>
      </c>
      <c r="AW2261">
        <v>-2.479643068209E-4</v>
      </c>
      <c r="AX2261" s="98">
        <v>0.78273638275858504</v>
      </c>
      <c r="AY2261">
        <v>0.13049868978245899</v>
      </c>
      <c r="BD2261" s="95">
        <v>45607</v>
      </c>
    </row>
    <row r="2262" spans="1:56">
      <c r="A2262" t="s">
        <v>109</v>
      </c>
      <c r="B2262">
        <v>6026.2</v>
      </c>
      <c r="C2262">
        <v>0</v>
      </c>
      <c r="D2262">
        <v>13139.686</v>
      </c>
      <c r="E2262" s="95">
        <v>45607</v>
      </c>
      <c r="F2262" t="s">
        <v>2411</v>
      </c>
      <c r="G2262" t="b">
        <v>0</v>
      </c>
      <c r="H2262" t="b">
        <v>0</v>
      </c>
      <c r="I2262" t="b">
        <v>0</v>
      </c>
      <c r="J2262" t="b">
        <v>0</v>
      </c>
      <c r="K2262" t="b">
        <v>0</v>
      </c>
      <c r="L2262">
        <v>6026.2</v>
      </c>
      <c r="M2262">
        <v>6026.2</v>
      </c>
      <c r="N2262" t="b">
        <v>0</v>
      </c>
      <c r="O2262">
        <v>6026.2</v>
      </c>
      <c r="P2262">
        <v>0.999863116545891</v>
      </c>
      <c r="R2262">
        <v>13139.686</v>
      </c>
      <c r="S2262">
        <v>13139.686</v>
      </c>
      <c r="X2262">
        <v>4.7547700190675897E-2</v>
      </c>
      <c r="Y2262">
        <v>0.99977059510065702</v>
      </c>
      <c r="Z2262">
        <v>0.99977059510065702</v>
      </c>
      <c r="AA2262">
        <v>481.69945840218799</v>
      </c>
      <c r="AB2262">
        <v>-2.2943121667179999E-4</v>
      </c>
      <c r="AC2262">
        <v>5.2638683183529303E-8</v>
      </c>
      <c r="AD2262">
        <v>0.10622988542685199</v>
      </c>
      <c r="AE2262">
        <v>0.120077606694846</v>
      </c>
      <c r="AF2262">
        <v>0.120077606694846</v>
      </c>
      <c r="AH2262">
        <v>481.67177420670203</v>
      </c>
      <c r="AI2262">
        <v>14.94</v>
      </c>
      <c r="AJ2262">
        <v>488.89685081980298</v>
      </c>
      <c r="AK2262">
        <v>474.44669759360102</v>
      </c>
      <c r="AL2262">
        <v>1.7912257495590001E-4</v>
      </c>
      <c r="AM2262">
        <v>0</v>
      </c>
      <c r="AN2262">
        <v>0</v>
      </c>
      <c r="AO2262">
        <v>0</v>
      </c>
      <c r="AP2262">
        <v>0</v>
      </c>
      <c r="AR2262">
        <v>0.120783245110149</v>
      </c>
      <c r="AS2262">
        <v>0.94704426074395198</v>
      </c>
      <c r="AT2262">
        <v>0.84397528901826302</v>
      </c>
      <c r="AU2262">
        <v>0.79614719898572905</v>
      </c>
      <c r="AV2262">
        <v>498.84659377101099</v>
      </c>
      <c r="AW2262">
        <v>-1.8090464272150001E-4</v>
      </c>
      <c r="AX2262" s="98">
        <v>0.79614719898572905</v>
      </c>
      <c r="AY2262">
        <v>0.13049498592380299</v>
      </c>
      <c r="BD2262" s="95">
        <v>45607</v>
      </c>
    </row>
    <row r="2263" spans="1:56">
      <c r="A2263" t="s">
        <v>110</v>
      </c>
      <c r="B2263">
        <v>6027.5749999999998</v>
      </c>
      <c r="C2263">
        <v>0</v>
      </c>
      <c r="D2263">
        <v>13141.584000000001</v>
      </c>
      <c r="E2263" s="95">
        <v>45607</v>
      </c>
      <c r="F2263" t="s">
        <v>2412</v>
      </c>
      <c r="G2263" t="b">
        <v>0</v>
      </c>
      <c r="H2263" t="b">
        <v>0</v>
      </c>
      <c r="I2263" t="b">
        <v>0</v>
      </c>
      <c r="J2263" t="b">
        <v>0</v>
      </c>
      <c r="K2263" t="b">
        <v>0</v>
      </c>
      <c r="L2263">
        <v>6027.5749999999998</v>
      </c>
      <c r="M2263">
        <v>6027.5749999999998</v>
      </c>
      <c r="N2263" t="b">
        <v>0</v>
      </c>
      <c r="O2263">
        <v>6027.5749999999998</v>
      </c>
      <c r="P2263">
        <v>1.0002281703229201</v>
      </c>
      <c r="R2263">
        <v>13141.584000000001</v>
      </c>
      <c r="S2263">
        <v>13141.584000000001</v>
      </c>
      <c r="T2263">
        <v>45607</v>
      </c>
      <c r="U2263">
        <v>13141.584000000001</v>
      </c>
      <c r="W2263">
        <v>5.0541821470178001E-2</v>
      </c>
      <c r="X2263">
        <v>4.7547700190675897E-2</v>
      </c>
      <c r="Y2263">
        <v>1.00014444789624</v>
      </c>
      <c r="Z2263">
        <v>1.00014444789624</v>
      </c>
      <c r="AA2263">
        <v>481.76903887557597</v>
      </c>
      <c r="AB2263">
        <v>1.444374646507E-4</v>
      </c>
      <c r="AC2263">
        <v>2.08621811947344E-8</v>
      </c>
      <c r="AD2263">
        <v>0.103004413971401</v>
      </c>
      <c r="AE2263">
        <v>0.118267394945962</v>
      </c>
      <c r="AF2263">
        <v>0.118267394945962</v>
      </c>
      <c r="AG2263">
        <v>481.76903887557597</v>
      </c>
      <c r="AH2263">
        <v>481.67177420670203</v>
      </c>
      <c r="AI2263">
        <v>14.94</v>
      </c>
      <c r="AJ2263">
        <v>488.89685081980298</v>
      </c>
      <c r="AK2263">
        <v>474.44669759360102</v>
      </c>
      <c r="AL2263">
        <v>0</v>
      </c>
      <c r="AN2263">
        <v>0</v>
      </c>
      <c r="AO2263">
        <v>0</v>
      </c>
      <c r="AP2263">
        <v>0</v>
      </c>
      <c r="AQ2263">
        <v>0.12067229345189601</v>
      </c>
      <c r="AR2263">
        <v>0.120783245110149</v>
      </c>
      <c r="AS2263">
        <v>0.94704426074395198</v>
      </c>
      <c r="AT2263">
        <v>0.84401859200381901</v>
      </c>
      <c r="AU2263">
        <v>0.808328386550069</v>
      </c>
      <c r="AV2263">
        <v>498.90335436683603</v>
      </c>
      <c r="AW2263">
        <v>1.13783669237E-4</v>
      </c>
      <c r="AX2263" s="98">
        <v>0.808328386550069</v>
      </c>
      <c r="AY2263">
        <v>0.13046780551941101</v>
      </c>
      <c r="AZ2263">
        <v>45607</v>
      </c>
      <c r="BA2263">
        <v>498.90335436683603</v>
      </c>
      <c r="BB2263">
        <v>498.90334571798098</v>
      </c>
      <c r="BC2263">
        <v>8.6488556689800993E-6</v>
      </c>
      <c r="BD2263" s="95">
        <v>45607</v>
      </c>
    </row>
    <row r="2264" spans="1:56">
      <c r="A2264" t="s">
        <v>104</v>
      </c>
      <c r="B2264">
        <v>6032.55</v>
      </c>
      <c r="C2264">
        <v>0</v>
      </c>
      <c r="D2264">
        <v>13155.901</v>
      </c>
      <c r="E2264" s="95">
        <v>45608</v>
      </c>
      <c r="F2264" t="s">
        <v>2413</v>
      </c>
      <c r="G2264" t="b">
        <v>0</v>
      </c>
      <c r="H2264" t="b">
        <v>0</v>
      </c>
      <c r="I2264" t="b">
        <v>0</v>
      </c>
      <c r="J2264" t="b">
        <v>0</v>
      </c>
      <c r="K2264" t="b">
        <v>0</v>
      </c>
      <c r="L2264">
        <v>6032.55</v>
      </c>
      <c r="M2264">
        <v>6032.55</v>
      </c>
      <c r="N2264" t="b">
        <v>0</v>
      </c>
      <c r="O2264">
        <v>6032.55</v>
      </c>
      <c r="P2264">
        <v>1.00082537338813</v>
      </c>
      <c r="R2264">
        <v>13155.901</v>
      </c>
      <c r="S2264">
        <v>13155.901</v>
      </c>
      <c r="X2264">
        <v>5.0541821470178001E-2</v>
      </c>
      <c r="Y2264">
        <v>1.00094904854181</v>
      </c>
      <c r="Z2264">
        <v>1.00094904854181</v>
      </c>
      <c r="AA2264">
        <v>482.22626107941198</v>
      </c>
      <c r="AB2264">
        <v>9.4859847997749995E-4</v>
      </c>
      <c r="AC2264">
        <v>8.9983907621578601E-7</v>
      </c>
      <c r="AD2264">
        <v>0.100342183091474</v>
      </c>
      <c r="AE2264">
        <v>0.116684107272577</v>
      </c>
      <c r="AF2264">
        <v>0.116684107272577</v>
      </c>
      <c r="AH2264">
        <v>481.76903887557597</v>
      </c>
      <c r="AI2264">
        <v>14.97</v>
      </c>
      <c r="AJ2264">
        <v>488.99557445870897</v>
      </c>
      <c r="AK2264">
        <v>474.54250329244201</v>
      </c>
      <c r="AL2264">
        <v>1.0058421516754E-3</v>
      </c>
      <c r="AM2264">
        <v>8.4049823633150001E-4</v>
      </c>
      <c r="AN2264">
        <v>6.6411071022239997E-4</v>
      </c>
      <c r="AO2264">
        <v>-1.064727762631E-4</v>
      </c>
      <c r="AP2264">
        <v>5.5763793395919995E-4</v>
      </c>
      <c r="AR2264">
        <v>0.12067229345189601</v>
      </c>
      <c r="AS2264">
        <v>0.94811314333073204</v>
      </c>
      <c r="AT2264">
        <v>0.84433626119107597</v>
      </c>
      <c r="AU2264">
        <v>0.82100962891200102</v>
      </c>
      <c r="AV2264">
        <v>499.27852263654103</v>
      </c>
      <c r="AW2264">
        <v>7.5198586343679997E-4</v>
      </c>
      <c r="AX2264" s="98">
        <v>0.82100962891200102</v>
      </c>
      <c r="AY2264">
        <v>0.12898257667682</v>
      </c>
      <c r="BD2264" s="95">
        <v>45608</v>
      </c>
    </row>
    <row r="2265" spans="1:56">
      <c r="A2265" t="s">
        <v>105</v>
      </c>
      <c r="B2265">
        <v>6020.2250000000004</v>
      </c>
      <c r="C2265">
        <v>0</v>
      </c>
      <c r="D2265">
        <v>13128.183000000001</v>
      </c>
      <c r="E2265" s="95">
        <v>45608</v>
      </c>
      <c r="F2265" t="s">
        <v>2414</v>
      </c>
      <c r="G2265" t="b">
        <v>0</v>
      </c>
      <c r="H2265" t="b">
        <v>0</v>
      </c>
      <c r="I2265" t="b">
        <v>0</v>
      </c>
      <c r="J2265" t="b">
        <v>0</v>
      </c>
      <c r="K2265" t="b">
        <v>0</v>
      </c>
      <c r="L2265">
        <v>6020.2250000000004</v>
      </c>
      <c r="M2265">
        <v>6020.2250000000004</v>
      </c>
      <c r="N2265" t="b">
        <v>0</v>
      </c>
      <c r="O2265">
        <v>6020.2250000000004</v>
      </c>
      <c r="P2265">
        <v>0.99795691705829204</v>
      </c>
      <c r="R2265">
        <v>13128.183000000001</v>
      </c>
      <c r="S2265">
        <v>13128.183000000001</v>
      </c>
      <c r="X2265">
        <v>5.0541821470178001E-2</v>
      </c>
      <c r="Y2265">
        <v>0.997893112756017</v>
      </c>
      <c r="Z2265">
        <v>0.997893112756017</v>
      </c>
      <c r="AA2265">
        <v>481.21026472122998</v>
      </c>
      <c r="AB2265">
        <v>-2.1091098533190002E-3</v>
      </c>
      <c r="AC2265">
        <v>4.4483443733673101E-6</v>
      </c>
      <c r="AD2265">
        <v>9.9675740546967304E-2</v>
      </c>
      <c r="AE2265">
        <v>0.11594020807095801</v>
      </c>
      <c r="AF2265">
        <v>0.11594020807095801</v>
      </c>
      <c r="AH2265">
        <v>481.76903887557597</v>
      </c>
      <c r="AI2265">
        <v>14.97</v>
      </c>
      <c r="AJ2265">
        <v>488.99557445870897</v>
      </c>
      <c r="AK2265">
        <v>474.54250329244201</v>
      </c>
      <c r="AL2265">
        <v>8.4049823633150001E-4</v>
      </c>
      <c r="AM2265">
        <v>6.7515432098759996E-4</v>
      </c>
      <c r="AN2265">
        <v>1.8613925353823101E-5</v>
      </c>
      <c r="AO2265">
        <v>-1.659210421479E-4</v>
      </c>
      <c r="AP2265">
        <v>-1.473071167941E-4</v>
      </c>
      <c r="AR2265">
        <v>0.12067229345189601</v>
      </c>
      <c r="AS2265">
        <v>0.94811314333073204</v>
      </c>
      <c r="AT2265">
        <v>0.86141813500327902</v>
      </c>
      <c r="AU2265">
        <v>0.84898524607093695</v>
      </c>
      <c r="AV2265">
        <v>498.41348651019001</v>
      </c>
      <c r="AW2265">
        <v>-1.7325722760574E-3</v>
      </c>
      <c r="AX2265" s="98">
        <v>0.84898524607093695</v>
      </c>
      <c r="AY2265">
        <v>0.12903989683443701</v>
      </c>
      <c r="BD2265" s="95">
        <v>45608</v>
      </c>
    </row>
    <row r="2266" spans="1:56">
      <c r="A2266" t="s">
        <v>106</v>
      </c>
      <c r="B2266">
        <v>6011</v>
      </c>
      <c r="C2266">
        <v>0</v>
      </c>
      <c r="D2266">
        <v>13107.441000000001</v>
      </c>
      <c r="E2266" s="95">
        <v>45608</v>
      </c>
      <c r="F2266" t="s">
        <v>2415</v>
      </c>
      <c r="G2266" t="b">
        <v>0</v>
      </c>
      <c r="H2266" t="b">
        <v>0</v>
      </c>
      <c r="I2266" t="b">
        <v>0</v>
      </c>
      <c r="J2266" t="b">
        <v>0</v>
      </c>
      <c r="K2266" t="b">
        <v>0</v>
      </c>
      <c r="L2266">
        <v>6011</v>
      </c>
      <c r="M2266">
        <v>6011</v>
      </c>
      <c r="N2266" t="b">
        <v>0</v>
      </c>
      <c r="O2266">
        <v>6011</v>
      </c>
      <c r="P2266">
        <v>0.99846766524506902</v>
      </c>
      <c r="R2266">
        <v>13107.441000000001</v>
      </c>
      <c r="S2266">
        <v>13107.441000000001</v>
      </c>
      <c r="X2266">
        <v>5.0541821470178001E-2</v>
      </c>
      <c r="Y2266">
        <v>0.99842004030565401</v>
      </c>
      <c r="Z2266">
        <v>0.99842004030565401</v>
      </c>
      <c r="AA2266">
        <v>480.44997189846498</v>
      </c>
      <c r="AB2266">
        <v>-1.5812091468937999E-3</v>
      </c>
      <c r="AC2266">
        <v>2.5002223662207599E-6</v>
      </c>
      <c r="AD2266">
        <v>9.7998783633328701E-2</v>
      </c>
      <c r="AE2266">
        <v>0.114765759962331</v>
      </c>
      <c r="AF2266">
        <v>0.114765759962331</v>
      </c>
      <c r="AH2266">
        <v>481.76903887557597</v>
      </c>
      <c r="AI2266">
        <v>14.97</v>
      </c>
      <c r="AJ2266">
        <v>488.99557445870897</v>
      </c>
      <c r="AK2266">
        <v>474.54250329244201</v>
      </c>
      <c r="AL2266">
        <v>6.7515432098759996E-4</v>
      </c>
      <c r="AM2266">
        <v>5.0981040564370003E-4</v>
      </c>
      <c r="AN2266">
        <v>9.22705857738579E-8</v>
      </c>
      <c r="AO2266">
        <v>-1.2515577312440001E-4</v>
      </c>
      <c r="AP2266">
        <v>-1.250635025386E-4</v>
      </c>
      <c r="AR2266">
        <v>0.12067229345189601</v>
      </c>
      <c r="AS2266">
        <v>0.94811314333073204</v>
      </c>
      <c r="AT2266">
        <v>0.86076876989880802</v>
      </c>
      <c r="AU2266">
        <v>0.85378843272197202</v>
      </c>
      <c r="AV2266">
        <v>497.74469396760003</v>
      </c>
      <c r="AW2266">
        <v>-1.3418427885516001E-3</v>
      </c>
      <c r="AX2266" s="98">
        <v>0.85378843272197202</v>
      </c>
      <c r="AY2266">
        <v>0.129119278415436</v>
      </c>
      <c r="BD2266" s="95">
        <v>45608</v>
      </c>
    </row>
    <row r="2267" spans="1:56">
      <c r="A2267" t="s">
        <v>107</v>
      </c>
      <c r="B2267">
        <v>6002.4</v>
      </c>
      <c r="C2267">
        <v>0</v>
      </c>
      <c r="D2267">
        <v>13088.541999999999</v>
      </c>
      <c r="E2267" s="95">
        <v>45608</v>
      </c>
      <c r="F2267" t="s">
        <v>2416</v>
      </c>
      <c r="G2267" t="b">
        <v>0</v>
      </c>
      <c r="H2267" t="b">
        <v>0</v>
      </c>
      <c r="I2267" t="b">
        <v>0</v>
      </c>
      <c r="J2267" t="b">
        <v>0</v>
      </c>
      <c r="K2267" t="b">
        <v>0</v>
      </c>
      <c r="L2267">
        <v>6002.4</v>
      </c>
      <c r="M2267">
        <v>6002.4</v>
      </c>
      <c r="N2267" t="b">
        <v>0</v>
      </c>
      <c r="O2267">
        <v>6002.4</v>
      </c>
      <c r="P2267">
        <v>0.99856928963566804</v>
      </c>
      <c r="R2267">
        <v>13088.541999999999</v>
      </c>
      <c r="S2267">
        <v>13088.541999999999</v>
      </c>
      <c r="X2267">
        <v>5.0541821470178001E-2</v>
      </c>
      <c r="Y2267">
        <v>0.99855814723865599</v>
      </c>
      <c r="Z2267">
        <v>0.99855814723865599</v>
      </c>
      <c r="AA2267">
        <v>479.75723377979602</v>
      </c>
      <c r="AB2267">
        <v>-1.4428932312929999E-3</v>
      </c>
      <c r="AC2267">
        <v>2.0819408769113299E-6</v>
      </c>
      <c r="AD2267">
        <v>9.6165942622154693E-2</v>
      </c>
      <c r="AE2267">
        <v>0.113517490199288</v>
      </c>
      <c r="AF2267">
        <v>0.113517490199288</v>
      </c>
      <c r="AH2267">
        <v>481.76903887557597</v>
      </c>
      <c r="AI2267">
        <v>14.97</v>
      </c>
      <c r="AJ2267">
        <v>488.99557445870897</v>
      </c>
      <c r="AK2267">
        <v>474.54250329244201</v>
      </c>
      <c r="AL2267">
        <v>5.0981040564370003E-4</v>
      </c>
      <c r="AM2267">
        <v>3.4446649029979998E-4</v>
      </c>
      <c r="AN2267">
        <v>3.3614107055097001E-12</v>
      </c>
      <c r="AO2267">
        <v>-4.16066568759143E-5</v>
      </c>
      <c r="AP2267">
        <v>-4.1606653514503602E-5</v>
      </c>
      <c r="AR2267">
        <v>0.12067229345189601</v>
      </c>
      <c r="AS2267">
        <v>0.94811314333073204</v>
      </c>
      <c r="AT2267">
        <v>0.859868189726399</v>
      </c>
      <c r="AU2267">
        <v>0.86162320408972504</v>
      </c>
      <c r="AV2267">
        <v>497.13156175699498</v>
      </c>
      <c r="AW2267">
        <v>-1.2318206864603001E-3</v>
      </c>
      <c r="AX2267" s="98">
        <v>0.86162320408972504</v>
      </c>
      <c r="AY2267">
        <v>0.129077692850289</v>
      </c>
      <c r="BD2267" s="95">
        <v>45608</v>
      </c>
    </row>
    <row r="2268" spans="1:56">
      <c r="A2268" t="s">
        <v>108</v>
      </c>
      <c r="B2268">
        <v>6012.05</v>
      </c>
      <c r="C2268">
        <v>0</v>
      </c>
      <c r="D2268">
        <v>13110.463</v>
      </c>
      <c r="E2268" s="95">
        <v>45608</v>
      </c>
      <c r="F2268" t="s">
        <v>2417</v>
      </c>
      <c r="G2268" t="b">
        <v>0</v>
      </c>
      <c r="H2268" t="b">
        <v>0</v>
      </c>
      <c r="I2268" t="b">
        <v>0</v>
      </c>
      <c r="J2268" t="b">
        <v>0</v>
      </c>
      <c r="K2268" t="b">
        <v>0</v>
      </c>
      <c r="L2268">
        <v>6012.05</v>
      </c>
      <c r="M2268">
        <v>6012.05</v>
      </c>
      <c r="N2268" t="b">
        <v>0</v>
      </c>
      <c r="O2268">
        <v>6012.05</v>
      </c>
      <c r="P2268">
        <v>1.00160769025723</v>
      </c>
      <c r="R2268">
        <v>13110.463</v>
      </c>
      <c r="S2268">
        <v>13110.463</v>
      </c>
      <c r="X2268">
        <v>5.0541821470178001E-2</v>
      </c>
      <c r="Y2268">
        <v>1.0016748236740101</v>
      </c>
      <c r="Z2268">
        <v>1.0016748236740101</v>
      </c>
      <c r="AA2268">
        <v>480.56074255271199</v>
      </c>
      <c r="AB2268">
        <v>1.6734227208649E-3</v>
      </c>
      <c r="AC2268">
        <v>2.8003436027070998E-6</v>
      </c>
      <c r="AD2268">
        <v>9.4812465299103005E-2</v>
      </c>
      <c r="AE2268">
        <v>0.112462563314049</v>
      </c>
      <c r="AF2268">
        <v>0.112462563314049</v>
      </c>
      <c r="AH2268">
        <v>481.76903887557597</v>
      </c>
      <c r="AI2268">
        <v>14.97</v>
      </c>
      <c r="AJ2268">
        <v>488.99557445870897</v>
      </c>
      <c r="AK2268">
        <v>474.54250329244201</v>
      </c>
      <c r="AL2268">
        <v>3.4446649029979998E-4</v>
      </c>
      <c r="AM2268">
        <v>1.7912257495590001E-4</v>
      </c>
      <c r="AN2268">
        <v>1.9180297538789198E-18</v>
      </c>
      <c r="AO2268">
        <v>-1.5760504012973699E-10</v>
      </c>
      <c r="AP2268">
        <v>-1.5760503821170799E-10</v>
      </c>
      <c r="AR2268">
        <v>0.12067229345189601</v>
      </c>
      <c r="AS2268">
        <v>0.94811314333073204</v>
      </c>
      <c r="AT2268">
        <v>0.86034016257853396</v>
      </c>
      <c r="AU2268">
        <v>0.87157598818328497</v>
      </c>
      <c r="AV2268">
        <v>497.84846109443299</v>
      </c>
      <c r="AW2268">
        <v>1.4420716618845E-3</v>
      </c>
      <c r="AX2268" s="98">
        <v>0.87157598818328497</v>
      </c>
      <c r="AY2268">
        <v>0.12917306154645999</v>
      </c>
      <c r="BD2268" s="95">
        <v>45608</v>
      </c>
    </row>
    <row r="2269" spans="1:56">
      <c r="A2269" t="s">
        <v>109</v>
      </c>
      <c r="B2269">
        <v>6024.65</v>
      </c>
      <c r="C2269">
        <v>0</v>
      </c>
      <c r="D2269">
        <v>13136.352999999999</v>
      </c>
      <c r="E2269" s="95">
        <v>45608</v>
      </c>
      <c r="F2269" t="s">
        <v>2418</v>
      </c>
      <c r="G2269" t="b">
        <v>0</v>
      </c>
      <c r="H2269" t="b">
        <v>0</v>
      </c>
      <c r="I2269" t="b">
        <v>0</v>
      </c>
      <c r="J2269" t="b">
        <v>0</v>
      </c>
      <c r="K2269" t="b">
        <v>0</v>
      </c>
      <c r="L2269">
        <v>6024.65</v>
      </c>
      <c r="M2269">
        <v>6024.65</v>
      </c>
      <c r="N2269" t="b">
        <v>0</v>
      </c>
      <c r="O2269">
        <v>6024.65</v>
      </c>
      <c r="P2269">
        <v>1.00209579095316</v>
      </c>
      <c r="R2269">
        <v>13136.352999999999</v>
      </c>
      <c r="S2269">
        <v>13136.352999999999</v>
      </c>
      <c r="X2269">
        <v>5.0541821470178001E-2</v>
      </c>
      <c r="Y2269">
        <v>1.0019747586336101</v>
      </c>
      <c r="Z2269">
        <v>1.0019747586336101</v>
      </c>
      <c r="AA2269">
        <v>481.50973402804698</v>
      </c>
      <c r="AB2269">
        <v>1.9728113609633001E-3</v>
      </c>
      <c r="AC2269">
        <v>3.8919846659459604E-6</v>
      </c>
      <c r="AD2269">
        <v>9.4138021110344805E-2</v>
      </c>
      <c r="AE2269">
        <v>0.111688661605703</v>
      </c>
      <c r="AF2269">
        <v>0.111688661605703</v>
      </c>
      <c r="AH2269">
        <v>481.76903887557597</v>
      </c>
      <c r="AI2269">
        <v>14.97</v>
      </c>
      <c r="AJ2269">
        <v>488.99557445870897</v>
      </c>
      <c r="AK2269">
        <v>474.54250329244201</v>
      </c>
      <c r="AL2269">
        <v>1.7912257495590001E-4</v>
      </c>
      <c r="AM2269">
        <v>0</v>
      </c>
      <c r="AN2269">
        <v>0</v>
      </c>
      <c r="AO2269">
        <v>0</v>
      </c>
      <c r="AP2269">
        <v>0</v>
      </c>
      <c r="AR2269">
        <v>0.12067229345189601</v>
      </c>
      <c r="AS2269">
        <v>0.94811314333073204</v>
      </c>
      <c r="AT2269">
        <v>0.85925717119753897</v>
      </c>
      <c r="AU2269">
        <v>0.87864416189572003</v>
      </c>
      <c r="AV2269">
        <v>498.70498218431601</v>
      </c>
      <c r="AW2269">
        <v>1.7204453901491E-3</v>
      </c>
      <c r="AX2269" s="98">
        <v>0.87864416189572003</v>
      </c>
      <c r="AY2269">
        <v>0.12920641344588599</v>
      </c>
      <c r="BD2269" s="95">
        <v>45608</v>
      </c>
    </row>
    <row r="2270" spans="1:56">
      <c r="A2270" t="s">
        <v>110</v>
      </c>
      <c r="B2270">
        <v>6012.1</v>
      </c>
      <c r="C2270">
        <v>0</v>
      </c>
      <c r="D2270">
        <v>13110.852000000001</v>
      </c>
      <c r="E2270" s="95">
        <v>45608</v>
      </c>
      <c r="F2270" t="s">
        <v>2419</v>
      </c>
      <c r="G2270" t="b">
        <v>0</v>
      </c>
      <c r="H2270" t="b">
        <v>0</v>
      </c>
      <c r="I2270" t="b">
        <v>0</v>
      </c>
      <c r="J2270" t="b">
        <v>0</v>
      </c>
      <c r="K2270" t="b">
        <v>0</v>
      </c>
      <c r="L2270">
        <v>6012.1</v>
      </c>
      <c r="M2270">
        <v>6012.1</v>
      </c>
      <c r="N2270" t="b">
        <v>0</v>
      </c>
      <c r="O2270">
        <v>6012.1</v>
      </c>
      <c r="P2270">
        <v>0.99791689143767703</v>
      </c>
      <c r="R2270">
        <v>13110.852000000001</v>
      </c>
      <c r="S2270">
        <v>13110.852000000001</v>
      </c>
      <c r="T2270">
        <v>45608</v>
      </c>
      <c r="U2270">
        <v>13110.852000000001</v>
      </c>
      <c r="W2270">
        <v>5.1479962531718701E-2</v>
      </c>
      <c r="X2270">
        <v>5.0541821470178001E-2</v>
      </c>
      <c r="Y2270">
        <v>0.998058745833033</v>
      </c>
      <c r="Z2270">
        <v>0.998058745833033</v>
      </c>
      <c r="AA2270">
        <v>480.57500125042998</v>
      </c>
      <c r="AB2270">
        <v>-1.943140842911E-3</v>
      </c>
      <c r="AC2270">
        <v>3.77579633538899E-6</v>
      </c>
      <c r="AD2270">
        <v>9.3433823006419794E-2</v>
      </c>
      <c r="AE2270">
        <v>0.110905101593226</v>
      </c>
      <c r="AF2270">
        <v>0.110905101593226</v>
      </c>
      <c r="AG2270">
        <v>480.57500125042998</v>
      </c>
      <c r="AH2270">
        <v>481.76903887557597</v>
      </c>
      <c r="AI2270">
        <v>14.97</v>
      </c>
      <c r="AJ2270">
        <v>488.99557445870897</v>
      </c>
      <c r="AK2270">
        <v>474.54250329244201</v>
      </c>
      <c r="AL2270">
        <v>0</v>
      </c>
      <c r="AN2270">
        <v>0</v>
      </c>
      <c r="AO2270">
        <v>0</v>
      </c>
      <c r="AP2270">
        <v>0</v>
      </c>
      <c r="AQ2270">
        <v>0.120110563933678</v>
      </c>
      <c r="AR2270">
        <v>0.12067229345189601</v>
      </c>
      <c r="AS2270">
        <v>0.94811314333073204</v>
      </c>
      <c r="AT2270">
        <v>0.85887792119272099</v>
      </c>
      <c r="AU2270">
        <v>0.88434187962477095</v>
      </c>
      <c r="AV2270">
        <v>497.854071091175</v>
      </c>
      <c r="AW2270">
        <v>-1.7062414123341001E-3</v>
      </c>
      <c r="AX2270" s="98">
        <v>0.88434187962477095</v>
      </c>
      <c r="AY2270">
        <v>0.12934010225054099</v>
      </c>
      <c r="AZ2270">
        <v>45608</v>
      </c>
      <c r="BA2270">
        <v>497.854071091175</v>
      </c>
      <c r="BB2270">
        <v>497.85406246072802</v>
      </c>
      <c r="BC2270">
        <v>8.6304474393727998E-6</v>
      </c>
      <c r="BD2270" s="95">
        <v>45608</v>
      </c>
    </row>
    <row r="2271" spans="1:56">
      <c r="A2271" t="s">
        <v>104</v>
      </c>
      <c r="B2271">
        <v>6012.2875000000004</v>
      </c>
      <c r="C2271">
        <v>0</v>
      </c>
      <c r="D2271">
        <v>13113.742</v>
      </c>
      <c r="E2271" s="95">
        <v>45609</v>
      </c>
      <c r="F2271" t="s">
        <v>2420</v>
      </c>
      <c r="G2271" t="b">
        <v>0</v>
      </c>
      <c r="H2271" t="b">
        <v>0</v>
      </c>
      <c r="I2271" t="b">
        <v>0</v>
      </c>
      <c r="J2271" t="b">
        <v>0</v>
      </c>
      <c r="K2271" t="b">
        <v>0</v>
      </c>
      <c r="L2271">
        <v>6012.2875000000004</v>
      </c>
      <c r="M2271">
        <v>6012.2875000000004</v>
      </c>
      <c r="N2271" t="b">
        <v>0</v>
      </c>
      <c r="O2271">
        <v>6012.2875000000004</v>
      </c>
      <c r="P2271">
        <v>1.0000311871059999</v>
      </c>
      <c r="R2271">
        <v>13113.742</v>
      </c>
      <c r="S2271">
        <v>13113.742</v>
      </c>
      <c r="X2271">
        <v>5.1479962531718701E-2</v>
      </c>
      <c r="Y2271">
        <v>1.00007742818914</v>
      </c>
      <c r="Z2271">
        <v>1.00007742818914</v>
      </c>
      <c r="AA2271">
        <v>480.61221130252699</v>
      </c>
      <c r="AB2271">
        <v>7.7425191741171306E-5</v>
      </c>
      <c r="AC2271">
        <v>5.9946603161571404E-9</v>
      </c>
      <c r="AD2271">
        <v>9.0590954292065706E-2</v>
      </c>
      <c r="AE2271">
        <v>0.109230309667444</v>
      </c>
      <c r="AF2271">
        <v>0.109230309667444</v>
      </c>
      <c r="AH2271">
        <v>480.57500125042998</v>
      </c>
      <c r="AI2271">
        <v>14.71</v>
      </c>
      <c r="AJ2271">
        <v>487.78362626918602</v>
      </c>
      <c r="AK2271">
        <v>473.36637623167297</v>
      </c>
      <c r="AL2271">
        <v>1.0058421516754E-3</v>
      </c>
      <c r="AM2271">
        <v>8.4049823633150001E-4</v>
      </c>
      <c r="AN2271">
        <v>2.5935876771860002E-4</v>
      </c>
      <c r="AO2271">
        <v>-1.8245572548449999E-4</v>
      </c>
      <c r="AP2271">
        <v>7.69030422340968E-5</v>
      </c>
      <c r="AR2271">
        <v>0.120110563933678</v>
      </c>
      <c r="AS2271">
        <v>0.953491343177712</v>
      </c>
      <c r="AT2271">
        <v>0.857355054786204</v>
      </c>
      <c r="AU2271">
        <v>0.88901078385049703</v>
      </c>
      <c r="AV2271">
        <v>497.88101356499601</v>
      </c>
      <c r="AW2271">
        <v>5.4117211016224599E-5</v>
      </c>
      <c r="AX2271" s="98">
        <v>0.88901078385049703</v>
      </c>
      <c r="AY2271">
        <v>0.12934034217815699</v>
      </c>
      <c r="BD2271" s="95">
        <v>45609</v>
      </c>
    </row>
    <row r="2272" spans="1:56">
      <c r="A2272" t="s">
        <v>105</v>
      </c>
      <c r="B2272">
        <v>6011.75</v>
      </c>
      <c r="C2272">
        <v>0</v>
      </c>
      <c r="D2272">
        <v>13110.751</v>
      </c>
      <c r="E2272" s="95">
        <v>45609</v>
      </c>
      <c r="F2272" t="s">
        <v>2421</v>
      </c>
      <c r="G2272" t="b">
        <v>0</v>
      </c>
      <c r="H2272" t="b">
        <v>0</v>
      </c>
      <c r="I2272" t="b">
        <v>0</v>
      </c>
      <c r="J2272" t="b">
        <v>0</v>
      </c>
      <c r="K2272" t="b">
        <v>0</v>
      </c>
      <c r="L2272">
        <v>6011.75</v>
      </c>
      <c r="M2272">
        <v>6011.75</v>
      </c>
      <c r="N2272" t="b">
        <v>0</v>
      </c>
      <c r="O2272">
        <v>6011.75</v>
      </c>
      <c r="P2272">
        <v>0.999910599750926</v>
      </c>
      <c r="R2272">
        <v>13110.751</v>
      </c>
      <c r="S2272">
        <v>13110.751</v>
      </c>
      <c r="X2272">
        <v>5.1479962531718701E-2</v>
      </c>
      <c r="Y2272">
        <v>0.99977191864839199</v>
      </c>
      <c r="Z2272">
        <v>0.99977191864839199</v>
      </c>
      <c r="AA2272">
        <v>480.502592619773</v>
      </c>
      <c r="AB2272">
        <v>-2.281073661152E-4</v>
      </c>
      <c r="AC2272">
        <v>5.2032970476054603E-8</v>
      </c>
      <c r="AD2272">
        <v>8.7862534160866798E-2</v>
      </c>
      <c r="AE2272">
        <v>0.107592175916011</v>
      </c>
      <c r="AF2272">
        <v>0.107592175916011</v>
      </c>
      <c r="AH2272">
        <v>480.57500125042998</v>
      </c>
      <c r="AI2272">
        <v>14.71</v>
      </c>
      <c r="AJ2272">
        <v>487.78362626918602</v>
      </c>
      <c r="AK2272">
        <v>473.36637623167297</v>
      </c>
      <c r="AL2272">
        <v>8.4049823633150001E-4</v>
      </c>
      <c r="AM2272">
        <v>6.7515432098759996E-4</v>
      </c>
      <c r="AN2272">
        <v>4.1980382952204698E-5</v>
      </c>
      <c r="AO2272">
        <v>-4.4893326330841498E-5</v>
      </c>
      <c r="AP2272">
        <v>-2.9129433786367402E-6</v>
      </c>
      <c r="AR2272">
        <v>0.120110563933678</v>
      </c>
      <c r="AS2272">
        <v>0.953491343177712</v>
      </c>
      <c r="AT2272">
        <v>0.85735231789117206</v>
      </c>
      <c r="AU2272">
        <v>0.90263880838260502</v>
      </c>
      <c r="AV2272">
        <v>497.77938132100098</v>
      </c>
      <c r="AW2272">
        <v>-2.0412958362800001E-4</v>
      </c>
      <c r="AX2272" s="98">
        <v>0.90263880838260502</v>
      </c>
      <c r="AY2272">
        <v>0.12790147580214201</v>
      </c>
      <c r="BD2272" s="95">
        <v>45609</v>
      </c>
    </row>
    <row r="2273" spans="1:56">
      <c r="A2273" t="s">
        <v>106</v>
      </c>
      <c r="B2273">
        <v>6023.4250000000002</v>
      </c>
      <c r="C2273">
        <v>0</v>
      </c>
      <c r="D2273">
        <v>13136.743</v>
      </c>
      <c r="E2273" s="95">
        <v>45609</v>
      </c>
      <c r="F2273" t="s">
        <v>2422</v>
      </c>
      <c r="G2273" t="b">
        <v>0</v>
      </c>
      <c r="H2273" t="b">
        <v>0</v>
      </c>
      <c r="I2273" t="b">
        <v>0</v>
      </c>
      <c r="J2273" t="b">
        <v>0</v>
      </c>
      <c r="K2273" t="b">
        <v>0</v>
      </c>
      <c r="L2273">
        <v>6023.4250000000002</v>
      </c>
      <c r="M2273">
        <v>6023.4250000000002</v>
      </c>
      <c r="N2273" t="b">
        <v>0</v>
      </c>
      <c r="O2273">
        <v>6023.4250000000002</v>
      </c>
      <c r="P2273">
        <v>1.0019420301908699</v>
      </c>
      <c r="R2273">
        <v>13136.743</v>
      </c>
      <c r="S2273">
        <v>13136.743</v>
      </c>
      <c r="X2273">
        <v>5.1479962531718701E-2</v>
      </c>
      <c r="Y2273">
        <v>1.0019824951293701</v>
      </c>
      <c r="Z2273">
        <v>1.0019824951293701</v>
      </c>
      <c r="AA2273">
        <v>481.45518666929598</v>
      </c>
      <c r="AB2273">
        <v>1.9805325793125E-3</v>
      </c>
      <c r="AC2273">
        <v>3.9225092977183698E-6</v>
      </c>
      <c r="AD2273">
        <v>8.7588776670814605E-2</v>
      </c>
      <c r="AE2273">
        <v>0.106940980081664</v>
      </c>
      <c r="AF2273">
        <v>0.106940980081664</v>
      </c>
      <c r="AH2273">
        <v>480.57500125042998</v>
      </c>
      <c r="AI2273">
        <v>14.71</v>
      </c>
      <c r="AJ2273">
        <v>487.78362626918602</v>
      </c>
      <c r="AK2273">
        <v>473.36637623167297</v>
      </c>
      <c r="AL2273">
        <v>6.7515432098759996E-4</v>
      </c>
      <c r="AM2273">
        <v>5.0981040564370003E-4</v>
      </c>
      <c r="AN2273">
        <v>4.2458605342765401E-5</v>
      </c>
      <c r="AO2273">
        <v>-1.6713896999753701E-7</v>
      </c>
      <c r="AP2273">
        <v>4.2291466372767897E-5</v>
      </c>
      <c r="AR2273">
        <v>0.120110563933678</v>
      </c>
      <c r="AS2273">
        <v>0.953491343177712</v>
      </c>
      <c r="AT2273">
        <v>0.87352197556047295</v>
      </c>
      <c r="AU2273">
        <v>0.93366479796701496</v>
      </c>
      <c r="AV2273">
        <v>498.66860168567098</v>
      </c>
      <c r="AW2273">
        <v>1.7863744422486E-3</v>
      </c>
      <c r="AX2273" s="98">
        <v>0.93366479796701496</v>
      </c>
      <c r="AY2273">
        <v>0.127996464729981</v>
      </c>
      <c r="BD2273" s="95">
        <v>45609</v>
      </c>
    </row>
    <row r="2274" spans="1:56">
      <c r="A2274" t="s">
        <v>107</v>
      </c>
      <c r="B2274">
        <v>6030.85</v>
      </c>
      <c r="C2274">
        <v>0</v>
      </c>
      <c r="D2274">
        <v>13153.674999999999</v>
      </c>
      <c r="E2274" s="95">
        <v>45609</v>
      </c>
      <c r="F2274" t="s">
        <v>2423</v>
      </c>
      <c r="G2274" t="b">
        <v>0</v>
      </c>
      <c r="H2274" t="b">
        <v>0</v>
      </c>
      <c r="I2274" t="b">
        <v>0</v>
      </c>
      <c r="J2274" t="b">
        <v>0</v>
      </c>
      <c r="K2274" t="b">
        <v>0</v>
      </c>
      <c r="L2274">
        <v>6030.85</v>
      </c>
      <c r="M2274">
        <v>6030.85</v>
      </c>
      <c r="N2274" t="b">
        <v>0</v>
      </c>
      <c r="O2274">
        <v>6030.85</v>
      </c>
      <c r="P2274">
        <v>1.001232687383</v>
      </c>
      <c r="R2274">
        <v>13153.674999999999</v>
      </c>
      <c r="S2274">
        <v>13153.674999999999</v>
      </c>
      <c r="X2274">
        <v>5.1479962531718701E-2</v>
      </c>
      <c r="Y2274">
        <v>1.00128890395435</v>
      </c>
      <c r="Z2274">
        <v>1.00128890395435</v>
      </c>
      <c r="AA2274">
        <v>482.07573616323702</v>
      </c>
      <c r="AB2274">
        <v>1.2880740307011E-3</v>
      </c>
      <c r="AC2274">
        <v>1.65913470856671E-6</v>
      </c>
      <c r="AD2274">
        <v>8.5948176177991997E-2</v>
      </c>
      <c r="AE2274">
        <v>0.105740642295096</v>
      </c>
      <c r="AF2274">
        <v>0.105740642295096</v>
      </c>
      <c r="AH2274">
        <v>480.57500125042998</v>
      </c>
      <c r="AI2274">
        <v>14.71</v>
      </c>
      <c r="AJ2274">
        <v>487.78362626918602</v>
      </c>
      <c r="AK2274">
        <v>473.36637623167297</v>
      </c>
      <c r="AL2274">
        <v>5.0981040564370003E-4</v>
      </c>
      <c r="AM2274">
        <v>3.4446649029979998E-4</v>
      </c>
      <c r="AN2274">
        <v>8.1624017865087004E-6</v>
      </c>
      <c r="AO2274">
        <v>-1.2009948591185E-11</v>
      </c>
      <c r="AP2274">
        <v>8.1623897765601092E-6</v>
      </c>
      <c r="AR2274">
        <v>0.120110563933678</v>
      </c>
      <c r="AS2274">
        <v>0.953491343177712</v>
      </c>
      <c r="AT2274">
        <v>0.87246928184323602</v>
      </c>
      <c r="AU2274">
        <v>0.93821813990626401</v>
      </c>
      <c r="AV2274">
        <v>499.26847453948398</v>
      </c>
      <c r="AW2274">
        <v>1.2029489159446E-3</v>
      </c>
      <c r="AX2274" s="98">
        <v>0.93821813990626401</v>
      </c>
      <c r="AY2274">
        <v>0.12805994811638899</v>
      </c>
      <c r="BD2274" s="95">
        <v>45609</v>
      </c>
    </row>
    <row r="2275" spans="1:56">
      <c r="A2275" t="s">
        <v>108</v>
      </c>
      <c r="B2275">
        <v>6033.2250000000004</v>
      </c>
      <c r="C2275">
        <v>0</v>
      </c>
      <c r="D2275">
        <v>13158.111000000001</v>
      </c>
      <c r="E2275" s="95">
        <v>45609</v>
      </c>
      <c r="F2275" t="s">
        <v>2424</v>
      </c>
      <c r="G2275" t="b">
        <v>0</v>
      </c>
      <c r="H2275" t="b">
        <v>0</v>
      </c>
      <c r="I2275" t="b">
        <v>0</v>
      </c>
      <c r="J2275" t="b">
        <v>0</v>
      </c>
      <c r="K2275" t="b">
        <v>0</v>
      </c>
      <c r="L2275">
        <v>6033.2250000000004</v>
      </c>
      <c r="M2275">
        <v>6033.2250000000004</v>
      </c>
      <c r="N2275" t="b">
        <v>0</v>
      </c>
      <c r="O2275">
        <v>6033.2250000000004</v>
      </c>
      <c r="P2275">
        <v>1.00039380850128</v>
      </c>
      <c r="R2275">
        <v>13158.111000000001</v>
      </c>
      <c r="S2275">
        <v>13158.111000000001</v>
      </c>
      <c r="X2275">
        <v>5.1479962531718701E-2</v>
      </c>
      <c r="Y2275">
        <v>1.0003372441542</v>
      </c>
      <c r="Z2275">
        <v>1.0003372441542</v>
      </c>
      <c r="AA2275">
        <v>482.23831338714001</v>
      </c>
      <c r="AB2275">
        <v>3.3718730017269998E-4</v>
      </c>
      <c r="AC2275">
        <v>1.1369527539780299E-7</v>
      </c>
      <c r="AD2275">
        <v>8.3402021300277004E-2</v>
      </c>
      <c r="AE2275">
        <v>0.104171338111613</v>
      </c>
      <c r="AF2275">
        <v>0.104171338111613</v>
      </c>
      <c r="AH2275">
        <v>480.57500125042998</v>
      </c>
      <c r="AI2275">
        <v>14.71</v>
      </c>
      <c r="AJ2275">
        <v>487.78362626918602</v>
      </c>
      <c r="AK2275">
        <v>473.36637623167297</v>
      </c>
      <c r="AL2275">
        <v>3.4446649029979998E-4</v>
      </c>
      <c r="AM2275">
        <v>1.7912257495590001E-4</v>
      </c>
      <c r="AN2275">
        <v>3.18876310879972E-9</v>
      </c>
      <c r="AO2275">
        <v>0</v>
      </c>
      <c r="AP2275">
        <v>3.18876310879972E-9</v>
      </c>
      <c r="AR2275">
        <v>0.120110563933678</v>
      </c>
      <c r="AS2275">
        <v>0.953491343177712</v>
      </c>
      <c r="AT2275">
        <v>0.871764596328785</v>
      </c>
      <c r="AU2275">
        <v>0.94810213369074103</v>
      </c>
      <c r="AV2275">
        <v>499.42595389342398</v>
      </c>
      <c r="AW2275">
        <v>3.1542018366989999E-4</v>
      </c>
      <c r="AX2275" s="98">
        <v>0.94810213369074103</v>
      </c>
      <c r="AY2275">
        <v>0.128037053548582</v>
      </c>
      <c r="BD2275" s="95">
        <v>45609</v>
      </c>
    </row>
    <row r="2276" spans="1:56">
      <c r="A2276" t="s">
        <v>109</v>
      </c>
      <c r="B2276">
        <v>6016.0749999999998</v>
      </c>
      <c r="C2276">
        <v>0</v>
      </c>
      <c r="D2276">
        <v>13120.138000000001</v>
      </c>
      <c r="E2276" s="95">
        <v>45609</v>
      </c>
      <c r="F2276" t="s">
        <v>2425</v>
      </c>
      <c r="G2276" t="b">
        <v>0</v>
      </c>
      <c r="H2276" t="b">
        <v>0</v>
      </c>
      <c r="I2276" t="b">
        <v>0</v>
      </c>
      <c r="J2276" t="b">
        <v>0</v>
      </c>
      <c r="K2276" t="b">
        <v>0</v>
      </c>
      <c r="L2276">
        <v>6016.0749999999998</v>
      </c>
      <c r="M2276">
        <v>6016.0749999999998</v>
      </c>
      <c r="N2276" t="b">
        <v>0</v>
      </c>
      <c r="O2276">
        <v>6016.0749999999998</v>
      </c>
      <c r="P2276">
        <v>0.99715740752251003</v>
      </c>
      <c r="R2276">
        <v>13120.138000000001</v>
      </c>
      <c r="S2276">
        <v>13120.138000000001</v>
      </c>
      <c r="X2276">
        <v>5.1479962531718701E-2</v>
      </c>
      <c r="Y2276">
        <v>0.99711409943266105</v>
      </c>
      <c r="Z2276">
        <v>0.99711409943266105</v>
      </c>
      <c r="AA2276">
        <v>480.84662156494397</v>
      </c>
      <c r="AB2276">
        <v>-2.8900728074273E-3</v>
      </c>
      <c r="AC2276">
        <v>8.3525208322310395E-6</v>
      </c>
      <c r="AD2276">
        <v>8.6154362236841406E-2</v>
      </c>
      <c r="AE2276">
        <v>0.10472885493447701</v>
      </c>
      <c r="AF2276">
        <v>0.10472885493447701</v>
      </c>
      <c r="AH2276">
        <v>480.57500125042998</v>
      </c>
      <c r="AI2276">
        <v>14.71</v>
      </c>
      <c r="AJ2276">
        <v>487.78362626918602</v>
      </c>
      <c r="AK2276">
        <v>473.36637623167297</v>
      </c>
      <c r="AL2276">
        <v>1.7912257495590001E-4</v>
      </c>
      <c r="AM2276">
        <v>0</v>
      </c>
      <c r="AN2276">
        <v>0</v>
      </c>
      <c r="AO2276">
        <v>0</v>
      </c>
      <c r="AP2276">
        <v>0</v>
      </c>
      <c r="AR2276">
        <v>0.120110563933678</v>
      </c>
      <c r="AS2276">
        <v>0.953491343177712</v>
      </c>
      <c r="AT2276">
        <v>0.87201883915920697</v>
      </c>
      <c r="AU2276">
        <v>0.96266562685277202</v>
      </c>
      <c r="AV2276">
        <v>498.05873297592501</v>
      </c>
      <c r="AW2276">
        <v>-2.7375848348289E-3</v>
      </c>
      <c r="AX2276" s="98">
        <v>0.96266562685277202</v>
      </c>
      <c r="AY2276">
        <v>0.12806199791981199</v>
      </c>
      <c r="BD2276" s="95">
        <v>45609</v>
      </c>
    </row>
    <row r="2277" spans="1:56">
      <c r="A2277" t="s">
        <v>110</v>
      </c>
      <c r="B2277">
        <v>6013.55</v>
      </c>
      <c r="C2277">
        <v>0</v>
      </c>
      <c r="D2277">
        <v>13112.905000000001</v>
      </c>
      <c r="E2277" s="95">
        <v>45609</v>
      </c>
      <c r="F2277" t="s">
        <v>2426</v>
      </c>
      <c r="G2277" t="b">
        <v>0</v>
      </c>
      <c r="H2277" t="b">
        <v>0</v>
      </c>
      <c r="I2277" t="b">
        <v>0</v>
      </c>
      <c r="J2277" t="b">
        <v>0</v>
      </c>
      <c r="K2277" t="b">
        <v>0</v>
      </c>
      <c r="L2277">
        <v>6013.55</v>
      </c>
      <c r="M2277">
        <v>6013.55</v>
      </c>
      <c r="N2277" t="b">
        <v>0</v>
      </c>
      <c r="O2277">
        <v>6013.55</v>
      </c>
      <c r="P2277">
        <v>0.99958029113666302</v>
      </c>
      <c r="R2277">
        <v>13112.905000000001</v>
      </c>
      <c r="S2277">
        <v>13112.905000000001</v>
      </c>
      <c r="T2277">
        <v>45609</v>
      </c>
      <c r="U2277">
        <v>13112.905000000001</v>
      </c>
      <c r="W2277">
        <v>4.6693212592844098E-2</v>
      </c>
      <c r="X2277">
        <v>5.1479962531718701E-2</v>
      </c>
      <c r="Y2277">
        <v>0.99944871006692104</v>
      </c>
      <c r="Z2277">
        <v>0.99944871006692104</v>
      </c>
      <c r="AA2277">
        <v>480.58153566312001</v>
      </c>
      <c r="AB2277">
        <v>-5.5144194924620004E-4</v>
      </c>
      <c r="AC2277">
        <v>3.0408822338847798E-7</v>
      </c>
      <c r="AD2277">
        <v>8.3722185721910702E-2</v>
      </c>
      <c r="AE2277">
        <v>0.103223938178079</v>
      </c>
      <c r="AF2277">
        <v>0.103223938178079</v>
      </c>
      <c r="AG2277">
        <v>480.58153566312001</v>
      </c>
      <c r="AH2277">
        <v>480.57500125042998</v>
      </c>
      <c r="AI2277">
        <v>14.71</v>
      </c>
      <c r="AJ2277">
        <v>487.78362626918602</v>
      </c>
      <c r="AK2277">
        <v>473.36637623167297</v>
      </c>
      <c r="AL2277">
        <v>0</v>
      </c>
      <c r="AN2277">
        <v>0</v>
      </c>
      <c r="AO2277">
        <v>0</v>
      </c>
      <c r="AP2277">
        <v>0</v>
      </c>
      <c r="AQ2277">
        <v>0.119136423732397</v>
      </c>
      <c r="AR2277">
        <v>0.120110563933678</v>
      </c>
      <c r="AS2277">
        <v>0.953491343177712</v>
      </c>
      <c r="AT2277">
        <v>0.87174182754808005</v>
      </c>
      <c r="AU2277">
        <v>0.95723676374337696</v>
      </c>
      <c r="AV2277">
        <v>497.79413889784001</v>
      </c>
      <c r="AW2277">
        <v>-5.3125075531549996E-4</v>
      </c>
      <c r="AX2277" s="98">
        <v>0.95723676374337696</v>
      </c>
      <c r="AY2277">
        <v>0.127917218057128</v>
      </c>
      <c r="AZ2277">
        <v>45609</v>
      </c>
      <c r="BA2277">
        <v>497.79413889784001</v>
      </c>
      <c r="BB2277">
        <v>497.79413026920298</v>
      </c>
      <c r="BC2277">
        <v>8.6286375449162699E-6</v>
      </c>
      <c r="BD2277" s="95">
        <v>45609</v>
      </c>
    </row>
    <row r="2278" spans="1:56">
      <c r="A2278" t="s">
        <v>104</v>
      </c>
      <c r="B2278">
        <v>6005.5</v>
      </c>
      <c r="C2278">
        <v>0</v>
      </c>
      <c r="D2278">
        <v>13098.759</v>
      </c>
      <c r="E2278" s="95">
        <v>45610</v>
      </c>
      <c r="F2278" t="s">
        <v>2427</v>
      </c>
      <c r="G2278" t="b">
        <v>0</v>
      </c>
      <c r="H2278" t="b">
        <v>0</v>
      </c>
      <c r="I2278" t="b">
        <v>0</v>
      </c>
      <c r="J2278" t="b">
        <v>0</v>
      </c>
      <c r="K2278" t="b">
        <v>0</v>
      </c>
      <c r="L2278">
        <v>6005.5</v>
      </c>
      <c r="M2278">
        <v>6005.5</v>
      </c>
      <c r="N2278" t="b">
        <v>0</v>
      </c>
      <c r="O2278">
        <v>6005.5</v>
      </c>
      <c r="P2278">
        <v>0.99866135643671305</v>
      </c>
      <c r="R2278">
        <v>13098.759</v>
      </c>
      <c r="S2278">
        <v>13098.759</v>
      </c>
      <c r="X2278">
        <v>4.6693212592844098E-2</v>
      </c>
      <c r="Y2278">
        <v>0.99879151202979999</v>
      </c>
      <c r="Z2278">
        <v>0.99879151202979999</v>
      </c>
      <c r="AA2278">
        <v>480.00075865857099</v>
      </c>
      <c r="AB2278">
        <v>-1.2092187806300001E-3</v>
      </c>
      <c r="AC2278">
        <v>1.46221005942838E-6</v>
      </c>
      <c r="AD2278">
        <v>8.2119427858581395E-2</v>
      </c>
      <c r="AE2278">
        <v>0.10204364814601199</v>
      </c>
      <c r="AF2278">
        <v>0.10204364814601199</v>
      </c>
      <c r="AH2278">
        <v>480.58153566312001</v>
      </c>
      <c r="AI2278">
        <v>14.02</v>
      </c>
      <c r="AJ2278">
        <v>487.79025869806702</v>
      </c>
      <c r="AK2278">
        <v>473.37281262817402</v>
      </c>
      <c r="AL2278">
        <v>1.0058421516754E-3</v>
      </c>
      <c r="AM2278">
        <v>8.4049823633150001E-4</v>
      </c>
      <c r="AN2278">
        <v>3.7714720209739603E-5</v>
      </c>
      <c r="AO2278">
        <v>-3.0978297129689999E-4</v>
      </c>
      <c r="AP2278">
        <v>-2.7206825108709999E-4</v>
      </c>
      <c r="AR2278">
        <v>0.119136423732397</v>
      </c>
      <c r="AS2278">
        <v>0.96268812917046198</v>
      </c>
      <c r="AT2278">
        <v>0.87334765723557295</v>
      </c>
      <c r="AU2278">
        <v>0.97298148428344899</v>
      </c>
      <c r="AV2278">
        <v>497.21058853081303</v>
      </c>
      <c r="AW2278">
        <v>-1.1722724745596999E-3</v>
      </c>
      <c r="AX2278" s="98">
        <v>0.97298148428344899</v>
      </c>
      <c r="AY2278">
        <v>0.12792338077642099</v>
      </c>
      <c r="BD2278" s="95">
        <v>45610</v>
      </c>
    </row>
    <row r="2279" spans="1:56">
      <c r="A2279" t="s">
        <v>105</v>
      </c>
      <c r="B2279">
        <v>6009.1750000000002</v>
      </c>
      <c r="C2279">
        <v>0</v>
      </c>
      <c r="D2279">
        <v>13109.197</v>
      </c>
      <c r="E2279" s="95">
        <v>45610</v>
      </c>
      <c r="F2279" t="s">
        <v>2428</v>
      </c>
      <c r="G2279" t="b">
        <v>0</v>
      </c>
      <c r="H2279" t="b">
        <v>0</v>
      </c>
      <c r="I2279" t="b">
        <v>0</v>
      </c>
      <c r="J2279" t="b">
        <v>0</v>
      </c>
      <c r="K2279" t="b">
        <v>0</v>
      </c>
      <c r="L2279">
        <v>6009.1750000000002</v>
      </c>
      <c r="M2279">
        <v>6009.1750000000002</v>
      </c>
      <c r="N2279" t="b">
        <v>0</v>
      </c>
      <c r="O2279">
        <v>6009.1750000000002</v>
      </c>
      <c r="P2279">
        <v>1.0006119390558601</v>
      </c>
      <c r="R2279">
        <v>13109.197</v>
      </c>
      <c r="S2279">
        <v>13109.197</v>
      </c>
      <c r="X2279">
        <v>4.6693212592844098E-2</v>
      </c>
      <c r="Y2279">
        <v>1.00079686938281</v>
      </c>
      <c r="Z2279">
        <v>1.00079686938281</v>
      </c>
      <c r="AA2279">
        <v>480.38325656687499</v>
      </c>
      <c r="AB2279">
        <v>7.9655205098060002E-4</v>
      </c>
      <c r="AC2279">
        <v>6.3449516992142104E-7</v>
      </c>
      <c r="AD2279">
        <v>8.0038361894131702E-2</v>
      </c>
      <c r="AE2279">
        <v>0.100668249351675</v>
      </c>
      <c r="AF2279">
        <v>0.100668249351675</v>
      </c>
      <c r="AH2279">
        <v>480.58153566312001</v>
      </c>
      <c r="AI2279">
        <v>14.02</v>
      </c>
      <c r="AJ2279">
        <v>487.79025869806702</v>
      </c>
      <c r="AK2279">
        <v>473.37281262817402</v>
      </c>
      <c r="AL2279">
        <v>8.4049823633150001E-4</v>
      </c>
      <c r="AM2279">
        <v>6.7515432098759996E-4</v>
      </c>
      <c r="AN2279">
        <v>1.3436925832629799E-5</v>
      </c>
      <c r="AO2279">
        <v>-2.7033410050614201E-5</v>
      </c>
      <c r="AP2279">
        <v>-1.3596484217984301E-5</v>
      </c>
      <c r="AR2279">
        <v>0.119136423732397</v>
      </c>
      <c r="AS2279">
        <v>0.96268812917046198</v>
      </c>
      <c r="AT2279">
        <v>0.87327940042598595</v>
      </c>
      <c r="AU2279">
        <v>0.984158572077793</v>
      </c>
      <c r="AV2279">
        <v>497.595539631679</v>
      </c>
      <c r="AW2279">
        <v>7.7422144609389995E-4</v>
      </c>
      <c r="AX2279" s="98">
        <v>0.984158572077793</v>
      </c>
      <c r="AY2279">
        <v>0.12779971237690599</v>
      </c>
      <c r="BD2279" s="95">
        <v>45610</v>
      </c>
    </row>
    <row r="2280" spans="1:56">
      <c r="A2280" t="s">
        <v>106</v>
      </c>
      <c r="B2280">
        <v>6001.95</v>
      </c>
      <c r="C2280">
        <v>0</v>
      </c>
      <c r="D2280">
        <v>13092.547</v>
      </c>
      <c r="E2280" s="95">
        <v>45610</v>
      </c>
      <c r="F2280" t="s">
        <v>2429</v>
      </c>
      <c r="G2280" t="b">
        <v>0</v>
      </c>
      <c r="H2280" t="b">
        <v>0</v>
      </c>
      <c r="I2280" t="b">
        <v>0</v>
      </c>
      <c r="J2280" t="b">
        <v>0</v>
      </c>
      <c r="K2280" t="b">
        <v>0</v>
      </c>
      <c r="L2280">
        <v>6001.95</v>
      </c>
      <c r="M2280">
        <v>6001.95</v>
      </c>
      <c r="N2280" t="b">
        <v>0</v>
      </c>
      <c r="O2280">
        <v>6001.95</v>
      </c>
      <c r="P2280">
        <v>0.99879767189339597</v>
      </c>
      <c r="R2280">
        <v>13092.547</v>
      </c>
      <c r="S2280">
        <v>13092.547</v>
      </c>
      <c r="X2280">
        <v>4.6693212592844098E-2</v>
      </c>
      <c r="Y2280">
        <v>0.99872989932182699</v>
      </c>
      <c r="Z2280">
        <v>0.99872989932182699</v>
      </c>
      <c r="AA2280">
        <v>479.77312146692702</v>
      </c>
      <c r="AB2280">
        <v>-1.2709079396468999E-3</v>
      </c>
      <c r="AC2280">
        <v>1.6152069910577499E-6</v>
      </c>
      <c r="AD2280">
        <v>7.8693865835576998E-2</v>
      </c>
      <c r="AE2280">
        <v>9.9576856189939403E-2</v>
      </c>
      <c r="AF2280">
        <v>9.9576856189939403E-2</v>
      </c>
      <c r="AH2280">
        <v>480.58153566312001</v>
      </c>
      <c r="AI2280">
        <v>14.02</v>
      </c>
      <c r="AJ2280">
        <v>487.79025869806702</v>
      </c>
      <c r="AK2280">
        <v>473.37281262817402</v>
      </c>
      <c r="AL2280">
        <v>6.7515432098759996E-4</v>
      </c>
      <c r="AM2280">
        <v>5.0981040564370003E-4</v>
      </c>
      <c r="AN2280">
        <v>8.3143767003362398E-8</v>
      </c>
      <c r="AO2280">
        <v>-1.09726293984202E-5</v>
      </c>
      <c r="AP2280">
        <v>-1.0889485631416799E-5</v>
      </c>
      <c r="AR2280">
        <v>0.119136423732397</v>
      </c>
      <c r="AS2280">
        <v>0.96268812917046198</v>
      </c>
      <c r="AT2280">
        <v>0.87464747492766604</v>
      </c>
      <c r="AU2280">
        <v>0.99916766472514296</v>
      </c>
      <c r="AV2280">
        <v>496.97280807951199</v>
      </c>
      <c r="AW2280">
        <v>-1.2514813790902E-3</v>
      </c>
      <c r="AX2280" s="98">
        <v>0.99916766472514296</v>
      </c>
      <c r="AY2280">
        <v>0.12785537741476799</v>
      </c>
      <c r="BD2280" s="95">
        <v>45610</v>
      </c>
    </row>
    <row r="2281" spans="1:56">
      <c r="A2281" t="s">
        <v>107</v>
      </c>
      <c r="B2281">
        <v>5987.6125000000002</v>
      </c>
      <c r="C2281">
        <v>0</v>
      </c>
      <c r="D2281">
        <v>13060.175999999999</v>
      </c>
      <c r="E2281" s="95">
        <v>45610</v>
      </c>
      <c r="F2281" t="s">
        <v>2430</v>
      </c>
      <c r="G2281" t="b">
        <v>0</v>
      </c>
      <c r="H2281" t="b">
        <v>0</v>
      </c>
      <c r="I2281" t="b">
        <v>0</v>
      </c>
      <c r="J2281" t="b">
        <v>0</v>
      </c>
      <c r="K2281" t="b">
        <v>0</v>
      </c>
      <c r="L2281">
        <v>5987.6125000000002</v>
      </c>
      <c r="M2281">
        <v>5987.6125000000002</v>
      </c>
      <c r="N2281" t="b">
        <v>0</v>
      </c>
      <c r="O2281">
        <v>5987.6125000000002</v>
      </c>
      <c r="P2281">
        <v>0.99761119302893198</v>
      </c>
      <c r="R2281">
        <v>13060.175999999999</v>
      </c>
      <c r="S2281">
        <v>13060.175999999999</v>
      </c>
      <c r="X2281">
        <v>4.6693212592844098E-2</v>
      </c>
      <c r="Y2281">
        <v>0.997527524629088</v>
      </c>
      <c r="Z2281">
        <v>0.997527524629088</v>
      </c>
      <c r="AA2281">
        <v>478.58689424047498</v>
      </c>
      <c r="AB2281">
        <v>-2.4755369856939002E-3</v>
      </c>
      <c r="AC2281">
        <v>6.1282833675384798E-6</v>
      </c>
      <c r="AD2281">
        <v>8.0434933707681996E-2</v>
      </c>
      <c r="AE2281">
        <v>9.9711546652440697E-2</v>
      </c>
      <c r="AF2281">
        <v>9.9711546652440697E-2</v>
      </c>
      <c r="AH2281">
        <v>480.58153566312001</v>
      </c>
      <c r="AI2281">
        <v>14.02</v>
      </c>
      <c r="AJ2281">
        <v>487.79025869806702</v>
      </c>
      <c r="AK2281">
        <v>473.37281262817402</v>
      </c>
      <c r="AL2281">
        <v>5.0981040564370003E-4</v>
      </c>
      <c r="AM2281">
        <v>3.4446649029979998E-4</v>
      </c>
      <c r="AN2281">
        <v>1.2502819135963301E-13</v>
      </c>
      <c r="AO2281">
        <v>-1.27006571403187E-5</v>
      </c>
      <c r="AP2281">
        <v>-1.2700657015290501E-5</v>
      </c>
      <c r="AR2281">
        <v>0.119136423732397</v>
      </c>
      <c r="AS2281">
        <v>0.96268812917046198</v>
      </c>
      <c r="AT2281">
        <v>0.87403211242184098</v>
      </c>
      <c r="AU2281">
        <v>1.00940817750648</v>
      </c>
      <c r="AV2281">
        <v>495.744568860372</v>
      </c>
      <c r="AW2281">
        <v>-2.4714414937221001E-3</v>
      </c>
      <c r="AX2281" s="98">
        <v>1.00940817750648</v>
      </c>
      <c r="AY2281">
        <v>0.128032039799441</v>
      </c>
      <c r="BD2281" s="95">
        <v>45610</v>
      </c>
    </row>
    <row r="2282" spans="1:56">
      <c r="A2282" t="s">
        <v>108</v>
      </c>
      <c r="B2282">
        <v>5989.1</v>
      </c>
      <c r="C2282">
        <v>0</v>
      </c>
      <c r="D2282">
        <v>13062.946</v>
      </c>
      <c r="E2282" s="95">
        <v>45610</v>
      </c>
      <c r="F2282" t="s">
        <v>2431</v>
      </c>
      <c r="G2282" t="b">
        <v>0</v>
      </c>
      <c r="H2282" t="b">
        <v>0</v>
      </c>
      <c r="I2282" t="b">
        <v>0</v>
      </c>
      <c r="J2282" t="b">
        <v>0</v>
      </c>
      <c r="K2282" t="b">
        <v>0</v>
      </c>
      <c r="L2282">
        <v>5989.1</v>
      </c>
      <c r="M2282">
        <v>5989.1</v>
      </c>
      <c r="N2282" t="b">
        <v>0</v>
      </c>
      <c r="O2282">
        <v>5989.1</v>
      </c>
      <c r="P2282">
        <v>1.0002484295702101</v>
      </c>
      <c r="R2282">
        <v>13062.946</v>
      </c>
      <c r="S2282">
        <v>13062.946</v>
      </c>
      <c r="X2282">
        <v>4.6693212592844098E-2</v>
      </c>
      <c r="Y2282">
        <v>1.0002120951509299</v>
      </c>
      <c r="Z2282">
        <v>1.0002120951509299</v>
      </c>
      <c r="AA2282">
        <v>478.68840020004598</v>
      </c>
      <c r="AB2282">
        <v>2.120726619416E-4</v>
      </c>
      <c r="AC2282">
        <v>4.4974813943008901E-8</v>
      </c>
      <c r="AD2282">
        <v>7.8015075345944304E-2</v>
      </c>
      <c r="AE2282">
        <v>9.8216601584971697E-2</v>
      </c>
      <c r="AF2282">
        <v>9.8216601584971697E-2</v>
      </c>
      <c r="AH2282">
        <v>480.58153566312001</v>
      </c>
      <c r="AI2282">
        <v>14.02</v>
      </c>
      <c r="AJ2282">
        <v>487.79025869806702</v>
      </c>
      <c r="AK2282">
        <v>473.37281262817402</v>
      </c>
      <c r="AL2282">
        <v>3.4446649029979998E-4</v>
      </c>
      <c r="AM2282">
        <v>1.7912257495590001E-4</v>
      </c>
      <c r="AN2282">
        <v>5.22479325217474E-24</v>
      </c>
      <c r="AO2282">
        <v>-1.32406341446511E-9</v>
      </c>
      <c r="AP2282">
        <v>-1.32406341446511E-9</v>
      </c>
      <c r="AR2282">
        <v>0.119136423732397</v>
      </c>
      <c r="AS2282">
        <v>0.96268812917046198</v>
      </c>
      <c r="AT2282">
        <v>0.87207450058926095</v>
      </c>
      <c r="AU2282">
        <v>1.00578690166481</v>
      </c>
      <c r="AV2282">
        <v>495.85052357975297</v>
      </c>
      <c r="AW2282">
        <v>2.1372845218249999E-4</v>
      </c>
      <c r="AX2282" s="98">
        <v>1.00578690166481</v>
      </c>
      <c r="AY2282">
        <v>0.12796030072183401</v>
      </c>
      <c r="BD2282" s="95">
        <v>45610</v>
      </c>
    </row>
    <row r="2283" spans="1:56">
      <c r="A2283" t="s">
        <v>109</v>
      </c>
      <c r="B2283">
        <v>5994.6750000000002</v>
      </c>
      <c r="C2283">
        <v>0</v>
      </c>
      <c r="D2283">
        <v>13074.423000000001</v>
      </c>
      <c r="E2283" s="95">
        <v>45610</v>
      </c>
      <c r="F2283" t="s">
        <v>2432</v>
      </c>
      <c r="G2283" t="b">
        <v>0</v>
      </c>
      <c r="H2283" t="b">
        <v>0</v>
      </c>
      <c r="I2283" t="b">
        <v>0</v>
      </c>
      <c r="J2283" t="b">
        <v>0</v>
      </c>
      <c r="K2283" t="b">
        <v>0</v>
      </c>
      <c r="L2283">
        <v>5994.6750000000002</v>
      </c>
      <c r="M2283">
        <v>5994.6750000000002</v>
      </c>
      <c r="N2283" t="b">
        <v>0</v>
      </c>
      <c r="O2283">
        <v>5994.6750000000002</v>
      </c>
      <c r="P2283">
        <v>1.0009308577248599</v>
      </c>
      <c r="R2283">
        <v>13074.423000000001</v>
      </c>
      <c r="S2283">
        <v>13074.423000000001</v>
      </c>
      <c r="X2283">
        <v>4.6693212592844098E-2</v>
      </c>
      <c r="Y2283">
        <v>1.0008785920113199</v>
      </c>
      <c r="Z2283">
        <v>1.0008785920113199</v>
      </c>
      <c r="AA2283">
        <v>479.10897200437699</v>
      </c>
      <c r="AB2283">
        <v>8.7820627528609999E-4</v>
      </c>
      <c r="AC2283">
        <v>7.7124626195194604E-7</v>
      </c>
      <c r="AD2283">
        <v>7.6176108897241301E-2</v>
      </c>
      <c r="AE2283">
        <v>9.69428705696119E-2</v>
      </c>
      <c r="AF2283">
        <v>9.69428705696119E-2</v>
      </c>
      <c r="AH2283">
        <v>480.58153566312001</v>
      </c>
      <c r="AI2283">
        <v>14.02</v>
      </c>
      <c r="AJ2283">
        <v>487.79025869806702</v>
      </c>
      <c r="AK2283">
        <v>473.37281262817402</v>
      </c>
      <c r="AL2283">
        <v>1.7912257495590001E-4</v>
      </c>
      <c r="AM2283">
        <v>0</v>
      </c>
      <c r="AN2283">
        <v>0</v>
      </c>
      <c r="AO2283">
        <v>0</v>
      </c>
      <c r="AP2283">
        <v>0</v>
      </c>
      <c r="AR2283">
        <v>0.119136423732397</v>
      </c>
      <c r="AS2283">
        <v>0.96268812917046198</v>
      </c>
      <c r="AT2283">
        <v>0.87287030324638404</v>
      </c>
      <c r="AU2283">
        <v>1.02202767407392</v>
      </c>
      <c r="AV2283">
        <v>496.28788965452998</v>
      </c>
      <c r="AW2283">
        <v>8.8205225965949999E-4</v>
      </c>
      <c r="AX2283" s="98">
        <v>1.02202767407392</v>
      </c>
      <c r="AY2283">
        <v>0.127702665106391</v>
      </c>
      <c r="BD2283" s="95">
        <v>45610</v>
      </c>
    </row>
    <row r="2284" spans="1:56">
      <c r="A2284" t="s">
        <v>110</v>
      </c>
      <c r="B2284">
        <v>5974.6750000000002</v>
      </c>
      <c r="C2284">
        <v>0</v>
      </c>
      <c r="D2284">
        <v>13029.832</v>
      </c>
      <c r="E2284" s="95">
        <v>45610</v>
      </c>
      <c r="F2284" t="s">
        <v>2433</v>
      </c>
      <c r="G2284" t="b">
        <v>0</v>
      </c>
      <c r="H2284" t="b">
        <v>0</v>
      </c>
      <c r="I2284" t="b">
        <v>0</v>
      </c>
      <c r="J2284" t="b">
        <v>0</v>
      </c>
      <c r="K2284" t="b">
        <v>0</v>
      </c>
      <c r="L2284">
        <v>5974.6750000000002</v>
      </c>
      <c r="M2284">
        <v>5974.6750000000002</v>
      </c>
      <c r="N2284" t="b">
        <v>0</v>
      </c>
      <c r="O2284">
        <v>5974.6750000000002</v>
      </c>
      <c r="P2284">
        <v>0.99666370570548002</v>
      </c>
      <c r="R2284">
        <v>13029.832</v>
      </c>
      <c r="S2284">
        <v>13029.832</v>
      </c>
      <c r="T2284">
        <v>45610</v>
      </c>
      <c r="U2284">
        <v>13029.832</v>
      </c>
      <c r="W2284">
        <v>4.7868564928933502E-2</v>
      </c>
      <c r="X2284">
        <v>4.6693212592844098E-2</v>
      </c>
      <c r="Y2284">
        <v>0.99658944796263604</v>
      </c>
      <c r="Z2284">
        <v>0.99658944796263604</v>
      </c>
      <c r="AA2284">
        <v>477.47494592378803</v>
      </c>
      <c r="AB2284">
        <v>-3.4163812275745998E-3</v>
      </c>
      <c r="AC2284">
        <v>1.16716606921245E-5</v>
      </c>
      <c r="AD2284">
        <v>8.1792176645296297E-2</v>
      </c>
      <c r="AE2284">
        <v>9.8659246061762795E-2</v>
      </c>
      <c r="AF2284">
        <v>9.8659246061762795E-2</v>
      </c>
      <c r="AG2284">
        <v>477.47494592378803</v>
      </c>
      <c r="AH2284">
        <v>480.58153566312001</v>
      </c>
      <c r="AI2284">
        <v>14.02</v>
      </c>
      <c r="AJ2284">
        <v>487.79025869806702</v>
      </c>
      <c r="AK2284">
        <v>473.37281262817402</v>
      </c>
      <c r="AL2284">
        <v>0</v>
      </c>
      <c r="AN2284">
        <v>0</v>
      </c>
      <c r="AO2284">
        <v>0</v>
      </c>
      <c r="AP2284">
        <v>0</v>
      </c>
      <c r="AQ2284">
        <v>0.119134085486549</v>
      </c>
      <c r="AR2284">
        <v>0.119136423732397</v>
      </c>
      <c r="AS2284">
        <v>0.96268812917046198</v>
      </c>
      <c r="AT2284">
        <v>0.87571863331945798</v>
      </c>
      <c r="AU2284">
        <v>1.0388349575374101</v>
      </c>
      <c r="AV2284">
        <v>494.55715546984402</v>
      </c>
      <c r="AW2284">
        <v>-3.4873592944009999E-3</v>
      </c>
      <c r="AX2284" s="98">
        <v>1.0388349575374101</v>
      </c>
      <c r="AY2284">
        <v>0.128261919841168</v>
      </c>
      <c r="AZ2284">
        <v>45610</v>
      </c>
      <c r="BA2284">
        <v>494.55715546984402</v>
      </c>
      <c r="BB2284">
        <v>494.55714690114002</v>
      </c>
      <c r="BC2284">
        <v>8.5687044588666999E-6</v>
      </c>
      <c r="BD2284" s="95">
        <v>45610</v>
      </c>
    </row>
    <row r="2285" spans="1:56">
      <c r="A2285" t="s">
        <v>104</v>
      </c>
      <c r="B2285">
        <v>5934.9750000000004</v>
      </c>
      <c r="C2285">
        <v>0</v>
      </c>
      <c r="D2285">
        <v>12947.894</v>
      </c>
      <c r="E2285" s="95">
        <v>45611</v>
      </c>
      <c r="F2285" t="s">
        <v>2434</v>
      </c>
      <c r="G2285" t="b">
        <v>0</v>
      </c>
      <c r="H2285" t="b">
        <v>0</v>
      </c>
      <c r="I2285" t="b">
        <v>0</v>
      </c>
      <c r="J2285" t="b">
        <v>0</v>
      </c>
      <c r="K2285" t="b">
        <v>0</v>
      </c>
      <c r="L2285">
        <v>5934.9750000000004</v>
      </c>
      <c r="M2285">
        <v>5934.9750000000004</v>
      </c>
      <c r="N2285" t="b">
        <v>0</v>
      </c>
      <c r="O2285">
        <v>5934.9750000000004</v>
      </c>
      <c r="P2285">
        <v>0.99335528710766696</v>
      </c>
      <c r="R2285">
        <v>12947.894</v>
      </c>
      <c r="S2285">
        <v>12947.894</v>
      </c>
      <c r="X2285">
        <v>4.7868564928933502E-2</v>
      </c>
      <c r="Y2285">
        <v>0.99357853932611695</v>
      </c>
      <c r="Z2285">
        <v>0.99357853932611695</v>
      </c>
      <c r="AA2285">
        <v>474.40885933577403</v>
      </c>
      <c r="AB2285">
        <v>-6.4421669430687004E-3</v>
      </c>
      <c r="AC2285">
        <v>4.1501514922367299E-5</v>
      </c>
      <c r="AD2285">
        <v>0.103349324575133</v>
      </c>
      <c r="AE2285">
        <v>0.10787908786304599</v>
      </c>
      <c r="AF2285">
        <v>0.10787908786304599</v>
      </c>
      <c r="AH2285">
        <v>477.47494592378803</v>
      </c>
      <c r="AI2285">
        <v>14.31</v>
      </c>
      <c r="AJ2285">
        <v>484.63707011264501</v>
      </c>
      <c r="AK2285">
        <v>470.31282173493099</v>
      </c>
      <c r="AL2285">
        <v>1.0058421516754E-3</v>
      </c>
      <c r="AM2285">
        <v>8.4049823633150001E-4</v>
      </c>
      <c r="AN2285">
        <v>1.37712952135674E-7</v>
      </c>
      <c r="AO2285">
        <v>-1.8207660605760501E-2</v>
      </c>
      <c r="AP2285">
        <v>-1.82075228928083E-2</v>
      </c>
      <c r="AR2285">
        <v>0.119134085486549</v>
      </c>
      <c r="AS2285">
        <v>0.96271000901523396</v>
      </c>
      <c r="AT2285">
        <v>0.86951651683875797</v>
      </c>
      <c r="AU2285">
        <v>1.0135329776781199</v>
      </c>
      <c r="AV2285">
        <v>491.24992471287902</v>
      </c>
      <c r="AW2285">
        <v>-6.6872569133553999E-3</v>
      </c>
      <c r="AX2285" s="98">
        <v>1.0135329776781199</v>
      </c>
      <c r="AY2285">
        <v>0.12884244006155801</v>
      </c>
      <c r="BD2285" s="95">
        <v>45611</v>
      </c>
    </row>
    <row r="2286" spans="1:56">
      <c r="A2286" t="s">
        <v>105</v>
      </c>
      <c r="B2286">
        <v>5907.5</v>
      </c>
      <c r="C2286">
        <v>0</v>
      </c>
      <c r="D2286">
        <v>12889.124</v>
      </c>
      <c r="E2286" s="95">
        <v>45611</v>
      </c>
      <c r="F2286" t="s">
        <v>2435</v>
      </c>
      <c r="G2286" t="b">
        <v>0</v>
      </c>
      <c r="H2286" t="b">
        <v>0</v>
      </c>
      <c r="I2286" t="b">
        <v>0</v>
      </c>
      <c r="J2286" t="b">
        <v>0</v>
      </c>
      <c r="K2286" t="b">
        <v>0</v>
      </c>
      <c r="L2286">
        <v>5907.5</v>
      </c>
      <c r="M2286">
        <v>5907.5</v>
      </c>
      <c r="N2286" t="b">
        <v>0</v>
      </c>
      <c r="O2286">
        <v>5907.5</v>
      </c>
      <c r="P2286">
        <v>0.99537066289243004</v>
      </c>
      <c r="R2286">
        <v>12889.124</v>
      </c>
      <c r="S2286">
        <v>12889.124</v>
      </c>
      <c r="X2286">
        <v>4.7868564928933502E-2</v>
      </c>
      <c r="Y2286">
        <v>0.99546103791087504</v>
      </c>
      <c r="Z2286">
        <v>0.99546103791087504</v>
      </c>
      <c r="AA2286">
        <v>472.25553550850498</v>
      </c>
      <c r="AB2286">
        <v>-4.5492944548799E-3</v>
      </c>
      <c r="AC2286">
        <v>2.0696080037201601E-5</v>
      </c>
      <c r="AD2286">
        <v>0.110592454660638</v>
      </c>
      <c r="AE2286">
        <v>0.111283409481318</v>
      </c>
      <c r="AF2286">
        <v>0.111283409481318</v>
      </c>
      <c r="AH2286">
        <v>477.47494592378803</v>
      </c>
      <c r="AI2286">
        <v>14.31</v>
      </c>
      <c r="AJ2286">
        <v>484.63707011264501</v>
      </c>
      <c r="AK2286">
        <v>470.31282173493099</v>
      </c>
      <c r="AL2286">
        <v>8.4049823633150001E-4</v>
      </c>
      <c r="AM2286">
        <v>6.7515432098759996E-4</v>
      </c>
      <c r="AN2286">
        <v>1.7210012824084799E-12</v>
      </c>
      <c r="AO2286">
        <v>-0.13339481989277499</v>
      </c>
      <c r="AP2286">
        <v>-0.13339481989105401</v>
      </c>
      <c r="AR2286">
        <v>0.119134085486549</v>
      </c>
      <c r="AS2286">
        <v>0.96271000901523396</v>
      </c>
      <c r="AT2286">
        <v>0.86300243639063001</v>
      </c>
      <c r="AU2286">
        <v>0.90156838093307801</v>
      </c>
      <c r="AV2286">
        <v>488.98448431129299</v>
      </c>
      <c r="AW2286">
        <v>-4.6115842214328002E-3</v>
      </c>
      <c r="AX2286" s="98">
        <v>0.90156838093307801</v>
      </c>
      <c r="AY2286">
        <v>0.129245848998324</v>
      </c>
      <c r="BD2286" s="95">
        <v>45611</v>
      </c>
    </row>
    <row r="2287" spans="1:56">
      <c r="A2287" t="s">
        <v>106</v>
      </c>
      <c r="B2287">
        <v>5901.75</v>
      </c>
      <c r="C2287">
        <v>0</v>
      </c>
      <c r="D2287">
        <v>12877.056</v>
      </c>
      <c r="E2287" s="95">
        <v>45611</v>
      </c>
      <c r="F2287" t="s">
        <v>2436</v>
      </c>
      <c r="G2287" t="b">
        <v>0</v>
      </c>
      <c r="H2287" t="b">
        <v>0</v>
      </c>
      <c r="I2287" t="b">
        <v>0</v>
      </c>
      <c r="J2287" t="b">
        <v>0</v>
      </c>
      <c r="K2287" t="b">
        <v>0</v>
      </c>
      <c r="L2287">
        <v>5901.75</v>
      </c>
      <c r="M2287">
        <v>5901.75</v>
      </c>
      <c r="N2287" t="b">
        <v>0</v>
      </c>
      <c r="O2287">
        <v>5901.75</v>
      </c>
      <c r="P2287">
        <v>0.99902666102412196</v>
      </c>
      <c r="R2287">
        <v>12877.056</v>
      </c>
      <c r="S2287">
        <v>12877.056</v>
      </c>
      <c r="X2287">
        <v>4.7868564928933502E-2</v>
      </c>
      <c r="Y2287">
        <v>0.99906370673445299</v>
      </c>
      <c r="Z2287">
        <v>0.99906370673445299</v>
      </c>
      <c r="AA2287">
        <v>471.81336583099102</v>
      </c>
      <c r="AB2287">
        <v>-9.367318618776E-4</v>
      </c>
      <c r="AC2287">
        <v>8.7746658105682603E-7</v>
      </c>
      <c r="AD2287">
        <v>0.107655564784792</v>
      </c>
      <c r="AE2287">
        <v>0.10981308137231401</v>
      </c>
      <c r="AF2287">
        <v>0.10981308137231401</v>
      </c>
      <c r="AH2287">
        <v>477.47494592378803</v>
      </c>
      <c r="AI2287">
        <v>14.31</v>
      </c>
      <c r="AJ2287">
        <v>484.63707011264501</v>
      </c>
      <c r="AK2287">
        <v>470.31282173493099</v>
      </c>
      <c r="AL2287">
        <v>6.7515432098759996E-4</v>
      </c>
      <c r="AM2287">
        <v>5.0981040564370003E-4</v>
      </c>
      <c r="AN2287">
        <v>5.28960191224043E-17</v>
      </c>
      <c r="AO2287">
        <v>-0.1616987687209</v>
      </c>
      <c r="AP2287">
        <v>-0.1616987687209</v>
      </c>
      <c r="AR2287">
        <v>0.119134085486549</v>
      </c>
      <c r="AS2287">
        <v>0.96271000901523396</v>
      </c>
      <c r="AT2287">
        <v>0.85842915035422496</v>
      </c>
      <c r="AU2287">
        <v>0.77177574710593799</v>
      </c>
      <c r="AV2287">
        <v>488.565370004866</v>
      </c>
      <c r="AW2287">
        <v>-8.571116668804E-4</v>
      </c>
      <c r="AX2287" s="98">
        <v>0.77177574710593799</v>
      </c>
      <c r="AY2287">
        <v>0.12897624670791999</v>
      </c>
      <c r="BD2287" s="95">
        <v>45611</v>
      </c>
    </row>
    <row r="2288" spans="1:56">
      <c r="A2288" t="s">
        <v>107</v>
      </c>
      <c r="B2288">
        <v>5890.0249999999996</v>
      </c>
      <c r="C2288">
        <v>0</v>
      </c>
      <c r="D2288">
        <v>12853.133</v>
      </c>
      <c r="E2288" s="95">
        <v>45611</v>
      </c>
      <c r="F2288" t="s">
        <v>2437</v>
      </c>
      <c r="G2288" t="b">
        <v>0</v>
      </c>
      <c r="H2288" t="b">
        <v>0</v>
      </c>
      <c r="I2288" t="b">
        <v>0</v>
      </c>
      <c r="J2288" t="b">
        <v>0</v>
      </c>
      <c r="K2288" t="b">
        <v>0</v>
      </c>
      <c r="L2288">
        <v>5890.0249999999996</v>
      </c>
      <c r="M2288">
        <v>5890.0249999999996</v>
      </c>
      <c r="N2288" t="b">
        <v>0</v>
      </c>
      <c r="O2288">
        <v>5890.0249999999996</v>
      </c>
      <c r="P2288">
        <v>0.99801330113949205</v>
      </c>
      <c r="R2288">
        <v>12853.133</v>
      </c>
      <c r="S2288">
        <v>12853.133</v>
      </c>
      <c r="X2288">
        <v>4.7868564928933502E-2</v>
      </c>
      <c r="Y2288">
        <v>0.99814219958350703</v>
      </c>
      <c r="Z2288">
        <v>0.99814219958350703</v>
      </c>
      <c r="AA2288">
        <v>470.93683076344303</v>
      </c>
      <c r="AB2288">
        <v>-1.8595282680203E-3</v>
      </c>
      <c r="AC2288">
        <v>3.4578453795667198E-6</v>
      </c>
      <c r="AD2288">
        <v>0.106114634930145</v>
      </c>
      <c r="AE2288">
        <v>0.10899603035319499</v>
      </c>
      <c r="AF2288">
        <v>0.10899603035319499</v>
      </c>
      <c r="AH2288">
        <v>477.47494592378803</v>
      </c>
      <c r="AI2288">
        <v>14.31</v>
      </c>
      <c r="AJ2288">
        <v>484.63707011264501</v>
      </c>
      <c r="AK2288">
        <v>470.31282173493099</v>
      </c>
      <c r="AL2288">
        <v>5.0981040564370003E-4</v>
      </c>
      <c r="AM2288">
        <v>3.4446649029979998E-4</v>
      </c>
      <c r="AN2288">
        <v>1.8004530798550201E-27</v>
      </c>
      <c r="AO2288">
        <v>-0.30834019733809398</v>
      </c>
      <c r="AP2288">
        <v>-0.30834019733809398</v>
      </c>
      <c r="AR2288">
        <v>0.119134085486549</v>
      </c>
      <c r="AS2288">
        <v>0.96271000901523396</v>
      </c>
      <c r="AT2288">
        <v>0.86148979787577595</v>
      </c>
      <c r="AU2288">
        <v>0.75783243157204305</v>
      </c>
      <c r="AV2288">
        <v>487.86418116368998</v>
      </c>
      <c r="AW2288">
        <v>-1.4351996359658001E-3</v>
      </c>
      <c r="AX2288" s="98">
        <v>0.75783243157204305</v>
      </c>
      <c r="AY2288">
        <v>0.12902004518353899</v>
      </c>
      <c r="BD2288" s="95">
        <v>45611</v>
      </c>
    </row>
    <row r="2289" spans="1:56">
      <c r="A2289" t="s">
        <v>108</v>
      </c>
      <c r="B2289">
        <v>5883.1</v>
      </c>
      <c r="C2289">
        <v>0</v>
      </c>
      <c r="D2289">
        <v>12837.704</v>
      </c>
      <c r="E2289" s="95">
        <v>45611</v>
      </c>
      <c r="F2289" t="s">
        <v>2438</v>
      </c>
      <c r="G2289" t="b">
        <v>0</v>
      </c>
      <c r="H2289" t="b">
        <v>0</v>
      </c>
      <c r="I2289" t="b">
        <v>0</v>
      </c>
      <c r="J2289" t="b">
        <v>0</v>
      </c>
      <c r="K2289" t="b">
        <v>0</v>
      </c>
      <c r="L2289">
        <v>5883.1</v>
      </c>
      <c r="M2289">
        <v>5883.1</v>
      </c>
      <c r="N2289" t="b">
        <v>0</v>
      </c>
      <c r="O2289">
        <v>5883.1</v>
      </c>
      <c r="P2289">
        <v>0.99882428342833796</v>
      </c>
      <c r="R2289">
        <v>12837.704</v>
      </c>
      <c r="S2289">
        <v>12837.704</v>
      </c>
      <c r="X2289">
        <v>4.7868564928933502E-2</v>
      </c>
      <c r="Y2289">
        <v>0.99879959228617599</v>
      </c>
      <c r="Z2289">
        <v>0.99879959228617599</v>
      </c>
      <c r="AA2289">
        <v>470.37151455907099</v>
      </c>
      <c r="AB2289">
        <v>-1.2011287802700999E-3</v>
      </c>
      <c r="AC2289">
        <v>1.44271034679334E-6</v>
      </c>
      <c r="AD2289">
        <v>0.1036213938561</v>
      </c>
      <c r="AE2289">
        <v>0.10770366207944999</v>
      </c>
      <c r="AF2289">
        <v>0.10770366207944999</v>
      </c>
      <c r="AH2289">
        <v>477.47494592378803</v>
      </c>
      <c r="AI2289">
        <v>14.31</v>
      </c>
      <c r="AJ2289">
        <v>484.63707011264501</v>
      </c>
      <c r="AK2289">
        <v>470.31282173493099</v>
      </c>
      <c r="AL2289">
        <v>3.4446649029979998E-4</v>
      </c>
      <c r="AM2289">
        <v>1.7912257495590001E-4</v>
      </c>
      <c r="AN2289">
        <v>3.6857396843063801E-55</v>
      </c>
      <c r="AO2289">
        <v>-0.47364357876144397</v>
      </c>
      <c r="AP2289">
        <v>-0.47364357876144397</v>
      </c>
      <c r="AR2289">
        <v>0.119134085486549</v>
      </c>
      <c r="AS2289">
        <v>0.96271000901523396</v>
      </c>
      <c r="AT2289">
        <v>0.86099375216847696</v>
      </c>
      <c r="AU2289">
        <v>0.62681048119992699</v>
      </c>
      <c r="AV2289">
        <v>487.41397517394199</v>
      </c>
      <c r="AW2289">
        <v>-9.2281009168200003E-4</v>
      </c>
      <c r="AX2289" s="98">
        <v>0.62681048119992699</v>
      </c>
      <c r="AY2289">
        <v>0.12903637099349499</v>
      </c>
      <c r="BD2289" s="95">
        <v>45611</v>
      </c>
    </row>
    <row r="2290" spans="1:56">
      <c r="A2290" t="s">
        <v>109</v>
      </c>
      <c r="B2290">
        <v>5890.1</v>
      </c>
      <c r="C2290">
        <v>0</v>
      </c>
      <c r="D2290">
        <v>12853.5</v>
      </c>
      <c r="E2290" s="95">
        <v>45611</v>
      </c>
      <c r="F2290" t="s">
        <v>2439</v>
      </c>
      <c r="G2290" t="b">
        <v>0</v>
      </c>
      <c r="H2290" t="b">
        <v>0</v>
      </c>
      <c r="I2290" t="b">
        <v>0</v>
      </c>
      <c r="J2290" t="b">
        <v>0</v>
      </c>
      <c r="K2290" t="b">
        <v>0</v>
      </c>
      <c r="L2290">
        <v>5890.1</v>
      </c>
      <c r="M2290">
        <v>5890.1</v>
      </c>
      <c r="N2290" t="b">
        <v>0</v>
      </c>
      <c r="O2290">
        <v>5890.1</v>
      </c>
      <c r="P2290">
        <v>1.0011898488891899</v>
      </c>
      <c r="R2290">
        <v>12853.5</v>
      </c>
      <c r="S2290">
        <v>12853.5</v>
      </c>
      <c r="X2290">
        <v>4.7868564928933502E-2</v>
      </c>
      <c r="Y2290">
        <v>1.0012304380907899</v>
      </c>
      <c r="Z2290">
        <v>1.0012304380907899</v>
      </c>
      <c r="AA2290">
        <v>470.95027758741099</v>
      </c>
      <c r="AB2290">
        <v>1.2296817222307E-3</v>
      </c>
      <c r="AC2290">
        <v>1.5121171379883099E-6</v>
      </c>
      <c r="AD2290">
        <v>0.101258047318151</v>
      </c>
      <c r="AE2290">
        <v>0.106452325946909</v>
      </c>
      <c r="AF2290">
        <v>0.106452325946909</v>
      </c>
      <c r="AH2290">
        <v>477.47494592378803</v>
      </c>
      <c r="AI2290">
        <v>14.31</v>
      </c>
      <c r="AJ2290">
        <v>484.63707011264501</v>
      </c>
      <c r="AK2290">
        <v>470.31282173493099</v>
      </c>
      <c r="AL2290">
        <v>1.7912257495590001E-4</v>
      </c>
      <c r="AM2290">
        <v>0</v>
      </c>
      <c r="AN2290">
        <v>0</v>
      </c>
      <c r="AO2290">
        <v>0</v>
      </c>
      <c r="AP2290">
        <v>0</v>
      </c>
      <c r="AR2290">
        <v>0.119134085486549</v>
      </c>
      <c r="AS2290">
        <v>0.96271000901523396</v>
      </c>
      <c r="AT2290">
        <v>0.86080873570019101</v>
      </c>
      <c r="AU2290">
        <v>0.48713564077536597</v>
      </c>
      <c r="AV2290">
        <v>487.78308598248901</v>
      </c>
      <c r="AW2290">
        <v>7.5728400773779998E-4</v>
      </c>
      <c r="AX2290" s="98">
        <v>0.48713564077536597</v>
      </c>
      <c r="AY2290">
        <v>0.12841781995003801</v>
      </c>
      <c r="BD2290" s="95">
        <v>45611</v>
      </c>
    </row>
    <row r="2291" spans="1:56">
      <c r="A2291" t="s">
        <v>110</v>
      </c>
      <c r="B2291">
        <v>5895.9</v>
      </c>
      <c r="C2291">
        <v>0</v>
      </c>
      <c r="D2291">
        <v>12862.925999999999</v>
      </c>
      <c r="E2291" s="95">
        <v>45611</v>
      </c>
      <c r="F2291" t="s">
        <v>2440</v>
      </c>
      <c r="G2291" t="b">
        <v>0</v>
      </c>
      <c r="H2291" t="b">
        <v>0</v>
      </c>
      <c r="I2291" t="b">
        <v>0</v>
      </c>
      <c r="J2291" t="b">
        <v>0</v>
      </c>
      <c r="K2291" t="b">
        <v>0</v>
      </c>
      <c r="L2291">
        <v>5895.9</v>
      </c>
      <c r="M2291">
        <v>5895.9</v>
      </c>
      <c r="N2291" t="b">
        <v>0</v>
      </c>
      <c r="O2291">
        <v>5895.9</v>
      </c>
      <c r="P2291">
        <v>1.00098470314595</v>
      </c>
      <c r="R2291">
        <v>12862.925999999999</v>
      </c>
      <c r="S2291">
        <v>12862.925999999999</v>
      </c>
      <c r="T2291">
        <v>45611</v>
      </c>
      <c r="U2291">
        <v>12862.925999999999</v>
      </c>
      <c r="W2291">
        <v>4.6350945935819197E-2</v>
      </c>
      <c r="X2291">
        <v>4.7868564928933502E-2</v>
      </c>
      <c r="Y2291">
        <v>1.0007333411133099</v>
      </c>
      <c r="Z2291">
        <v>1.0007333411133099</v>
      </c>
      <c r="AA2291">
        <v>471.29564478829298</v>
      </c>
      <c r="AB2291">
        <v>7.3307235010990003E-4</v>
      </c>
      <c r="AC2291">
        <v>5.3739507049570903E-7</v>
      </c>
      <c r="AD2291">
        <v>9.8462574169808595E-2</v>
      </c>
      <c r="AE2291">
        <v>0.10497892033952499</v>
      </c>
      <c r="AF2291">
        <v>0.10497892033952499</v>
      </c>
      <c r="AG2291">
        <v>471.29564478829298</v>
      </c>
      <c r="AH2291">
        <v>477.47494592378803</v>
      </c>
      <c r="AI2291">
        <v>14.31</v>
      </c>
      <c r="AJ2291">
        <v>484.63707011264501</v>
      </c>
      <c r="AK2291">
        <v>470.31282173493099</v>
      </c>
      <c r="AL2291">
        <v>0</v>
      </c>
      <c r="AN2291">
        <v>0</v>
      </c>
      <c r="AO2291">
        <v>0</v>
      </c>
      <c r="AP2291">
        <v>0</v>
      </c>
      <c r="AQ2291">
        <v>0.12082342799380701</v>
      </c>
      <c r="AR2291">
        <v>0.119134085486549</v>
      </c>
      <c r="AS2291">
        <v>0.96271000901523396</v>
      </c>
      <c r="AT2291">
        <v>0.86777483159954205</v>
      </c>
      <c r="AU2291">
        <v>0.937453500863073</v>
      </c>
      <c r="AV2291">
        <v>487.95002320402801</v>
      </c>
      <c r="AW2291">
        <v>3.4223659314179999E-4</v>
      </c>
      <c r="AX2291" s="98">
        <v>0.637135640775366</v>
      </c>
      <c r="AY2291">
        <v>0.12829416767509799</v>
      </c>
      <c r="AZ2291">
        <v>45611</v>
      </c>
      <c r="BA2291">
        <v>487.95002320402801</v>
      </c>
      <c r="BB2291">
        <v>487.95001475418701</v>
      </c>
      <c r="BC2291">
        <v>8.4498406636157597E-6</v>
      </c>
      <c r="BD2291" s="95">
        <v>45611</v>
      </c>
    </row>
    <row r="2292" spans="1:56">
      <c r="A2292" t="s">
        <v>104</v>
      </c>
      <c r="B2292">
        <v>5894.7749999999996</v>
      </c>
      <c r="C2292">
        <v>0</v>
      </c>
      <c r="D2292">
        <v>12862.525</v>
      </c>
      <c r="E2292" s="95">
        <v>45614</v>
      </c>
      <c r="F2292" t="s">
        <v>2441</v>
      </c>
      <c r="G2292" t="b">
        <v>0</v>
      </c>
      <c r="H2292" t="b">
        <v>0</v>
      </c>
      <c r="I2292" t="b">
        <v>0</v>
      </c>
      <c r="J2292" t="b">
        <v>0</v>
      </c>
      <c r="K2292" t="b">
        <v>0</v>
      </c>
      <c r="L2292">
        <v>5894.7749999999996</v>
      </c>
      <c r="M2292">
        <v>5894.7749999999996</v>
      </c>
      <c r="N2292" t="b">
        <v>0</v>
      </c>
      <c r="O2292">
        <v>5894.7749999999996</v>
      </c>
      <c r="P2292">
        <v>0.99980918943672703</v>
      </c>
      <c r="R2292">
        <v>12862.525</v>
      </c>
      <c r="S2292">
        <v>12862.525</v>
      </c>
      <c r="X2292">
        <v>4.6350945935819197E-2</v>
      </c>
      <c r="Y2292">
        <v>0.999582567250767</v>
      </c>
      <c r="Z2292">
        <v>0.999582567250767</v>
      </c>
      <c r="AA2292">
        <v>471.09891055158801</v>
      </c>
      <c r="AB2292">
        <v>-4.1751989853599998E-4</v>
      </c>
      <c r="AC2292">
        <v>1.7432286567351799E-7</v>
      </c>
      <c r="AD2292">
        <v>9.5559594670128395E-2</v>
      </c>
      <c r="AE2292">
        <v>0.103436848706031</v>
      </c>
      <c r="AF2292">
        <v>0.103436848706031</v>
      </c>
      <c r="AH2292">
        <v>471.29564478829298</v>
      </c>
      <c r="AI2292">
        <v>16.14</v>
      </c>
      <c r="AJ2292">
        <v>478.36507946011801</v>
      </c>
      <c r="AK2292">
        <v>464.22621011646902</v>
      </c>
      <c r="AL2292">
        <v>1.0058421516754E-3</v>
      </c>
      <c r="AM2292">
        <v>8.4049823633150001E-4</v>
      </c>
      <c r="AN2292">
        <v>5.4010281230759997E-4</v>
      </c>
      <c r="AO2292">
        <v>-8.3592852010330005E-4</v>
      </c>
      <c r="AP2292">
        <v>-2.9582570779560001E-4</v>
      </c>
      <c r="AR2292">
        <v>0.12082342799380701</v>
      </c>
      <c r="AS2292">
        <v>0.94665660790749295</v>
      </c>
      <c r="AT2292">
        <v>0.86915671015608797</v>
      </c>
      <c r="AU2292">
        <v>0.95212468698172303</v>
      </c>
      <c r="AV2292">
        <v>487.79259688891</v>
      </c>
      <c r="AW2292">
        <v>-3.2262794882950002E-4</v>
      </c>
      <c r="AX2292" s="98">
        <v>0.78713564077536602</v>
      </c>
      <c r="AY2292">
        <v>0.12796379551510201</v>
      </c>
      <c r="BD2292" s="95">
        <v>45614</v>
      </c>
    </row>
    <row r="2293" spans="1:56">
      <c r="A2293" t="s">
        <v>105</v>
      </c>
      <c r="B2293">
        <v>5920.2250000000004</v>
      </c>
      <c r="C2293">
        <v>0</v>
      </c>
      <c r="D2293">
        <v>12921.291999999999</v>
      </c>
      <c r="E2293" s="95">
        <v>45614</v>
      </c>
      <c r="F2293" t="s">
        <v>2442</v>
      </c>
      <c r="G2293" t="b">
        <v>0</v>
      </c>
      <c r="H2293" t="b">
        <v>0</v>
      </c>
      <c r="I2293" t="b">
        <v>0</v>
      </c>
      <c r="J2293" t="b">
        <v>0</v>
      </c>
      <c r="K2293" t="b">
        <v>0</v>
      </c>
      <c r="L2293">
        <v>5920.2250000000004</v>
      </c>
      <c r="M2293">
        <v>5920.2250000000004</v>
      </c>
      <c r="N2293" t="b">
        <v>0</v>
      </c>
      <c r="O2293">
        <v>5920.2250000000004</v>
      </c>
      <c r="P2293">
        <v>1.00431738276694</v>
      </c>
      <c r="R2293">
        <v>12921.291999999999</v>
      </c>
      <c r="S2293">
        <v>12921.291999999999</v>
      </c>
      <c r="X2293">
        <v>4.6350945935819197E-2</v>
      </c>
      <c r="Y2293">
        <v>1.00456885409357</v>
      </c>
      <c r="Z2293">
        <v>1.00456885409357</v>
      </c>
      <c r="AA2293">
        <v>473.25129273754197</v>
      </c>
      <c r="AB2293">
        <v>4.5584485619131997E-3</v>
      </c>
      <c r="AC2293">
        <v>2.0779453291608502E-5</v>
      </c>
      <c r="AD2293">
        <v>0.103841394934255</v>
      </c>
      <c r="AE2293">
        <v>0.10713475107694601</v>
      </c>
      <c r="AF2293">
        <v>0.10713475107694601</v>
      </c>
      <c r="AH2293">
        <v>471.29564478829298</v>
      </c>
      <c r="AI2293">
        <v>16.14</v>
      </c>
      <c r="AJ2293">
        <v>478.36507946011801</v>
      </c>
      <c r="AK2293">
        <v>464.22621011646902</v>
      </c>
      <c r="AL2293">
        <v>8.4049823633150001E-4</v>
      </c>
      <c r="AM2293">
        <v>6.7515432098759996E-4</v>
      </c>
      <c r="AN2293">
        <v>5.2234628159045999E-3</v>
      </c>
      <c r="AO2293">
        <v>-2.1812144748167801E-6</v>
      </c>
      <c r="AP2293">
        <v>5.2212816014298004E-3</v>
      </c>
      <c r="AR2293">
        <v>0.12082342799380701</v>
      </c>
      <c r="AS2293">
        <v>0.94665660790749295</v>
      </c>
      <c r="AT2293">
        <v>0.87283156259559302</v>
      </c>
      <c r="AU2293">
        <v>0.97040494711669201</v>
      </c>
      <c r="AV2293">
        <v>489.53953236705502</v>
      </c>
      <c r="AW2293">
        <v>3.5813078945574001E-3</v>
      </c>
      <c r="AX2293" s="98">
        <v>0.93713564077536604</v>
      </c>
      <c r="AY2293">
        <v>0.12855640092562801</v>
      </c>
      <c r="BD2293" s="95">
        <v>45614</v>
      </c>
    </row>
    <row r="2294" spans="1:56">
      <c r="A2294" t="s">
        <v>106</v>
      </c>
      <c r="B2294">
        <v>5924.55</v>
      </c>
      <c r="C2294">
        <v>0</v>
      </c>
      <c r="D2294">
        <v>12930.666999999999</v>
      </c>
      <c r="E2294" s="95">
        <v>45614</v>
      </c>
      <c r="F2294" t="s">
        <v>2443</v>
      </c>
      <c r="G2294" t="b">
        <v>0</v>
      </c>
      <c r="H2294" t="b">
        <v>0</v>
      </c>
      <c r="I2294" t="b">
        <v>0</v>
      </c>
      <c r="J2294" t="b">
        <v>0</v>
      </c>
      <c r="K2294" t="b">
        <v>0</v>
      </c>
      <c r="L2294">
        <v>5924.55</v>
      </c>
      <c r="M2294">
        <v>5924.55</v>
      </c>
      <c r="N2294" t="b">
        <v>0</v>
      </c>
      <c r="O2294">
        <v>5924.55</v>
      </c>
      <c r="P2294">
        <v>1.00073054655861</v>
      </c>
      <c r="R2294">
        <v>12930.666999999999</v>
      </c>
      <c r="S2294">
        <v>12930.666999999999</v>
      </c>
      <c r="X2294">
        <v>4.6350945935819197E-2</v>
      </c>
      <c r="Y2294">
        <v>1.0007255466403799</v>
      </c>
      <c r="Z2294">
        <v>1.0007255466403799</v>
      </c>
      <c r="AA2294">
        <v>473.59465862304398</v>
      </c>
      <c r="AB2294">
        <v>7.2528355866300004E-4</v>
      </c>
      <c r="AC2294">
        <v>5.2603624046692605E-7</v>
      </c>
      <c r="AD2294">
        <v>0.100954092831689</v>
      </c>
      <c r="AE2294">
        <v>0.105647324052789</v>
      </c>
      <c r="AF2294">
        <v>0.105647324052789</v>
      </c>
      <c r="AH2294">
        <v>471.29564478829298</v>
      </c>
      <c r="AI2294">
        <v>16.14</v>
      </c>
      <c r="AJ2294">
        <v>478.36507946011801</v>
      </c>
      <c r="AK2294">
        <v>464.22621011646902</v>
      </c>
      <c r="AL2294">
        <v>6.7515432098759996E-4</v>
      </c>
      <c r="AM2294">
        <v>5.0981040564370003E-4</v>
      </c>
      <c r="AN2294">
        <v>2.9945709172218E-3</v>
      </c>
      <c r="AO2294">
        <v>-2.0744440498709999E-8</v>
      </c>
      <c r="AP2294">
        <v>2.9945501727813E-3</v>
      </c>
      <c r="AR2294">
        <v>0.12082342799380701</v>
      </c>
      <c r="AS2294">
        <v>0.94665660790749295</v>
      </c>
      <c r="AT2294">
        <v>0.86622191113084401</v>
      </c>
      <c r="AU2294">
        <v>0.93911334993055895</v>
      </c>
      <c r="AV2294">
        <v>489.87229091374599</v>
      </c>
      <c r="AW2294">
        <v>6.7973784483169996E-4</v>
      </c>
      <c r="AX2294" s="98">
        <v>0.93911334993055895</v>
      </c>
      <c r="AY2294">
        <v>0.12855441955109501</v>
      </c>
      <c r="BD2294" s="95">
        <v>45614</v>
      </c>
    </row>
    <row r="2295" spans="1:56">
      <c r="A2295" t="s">
        <v>107</v>
      </c>
      <c r="B2295">
        <v>5917.5749999999998</v>
      </c>
      <c r="C2295">
        <v>0</v>
      </c>
      <c r="D2295">
        <v>12915.005999999999</v>
      </c>
      <c r="E2295" s="95">
        <v>45614</v>
      </c>
      <c r="F2295" t="s">
        <v>2444</v>
      </c>
      <c r="G2295" t="b">
        <v>0</v>
      </c>
      <c r="H2295" t="b">
        <v>0</v>
      </c>
      <c r="I2295" t="b">
        <v>0</v>
      </c>
      <c r="J2295" t="b">
        <v>0</v>
      </c>
      <c r="K2295" t="b">
        <v>0</v>
      </c>
      <c r="L2295">
        <v>5917.5749999999998</v>
      </c>
      <c r="M2295">
        <v>5917.5749999999998</v>
      </c>
      <c r="N2295" t="b">
        <v>0</v>
      </c>
      <c r="O2295">
        <v>5917.5749999999998</v>
      </c>
      <c r="P2295">
        <v>0.99882269539458601</v>
      </c>
      <c r="R2295">
        <v>12915.005999999999</v>
      </c>
      <c r="S2295">
        <v>12915.005999999999</v>
      </c>
      <c r="X2295">
        <v>4.6350945935819197E-2</v>
      </c>
      <c r="Y2295">
        <v>0.99878884824734804</v>
      </c>
      <c r="Z2295">
        <v>0.99878884824734804</v>
      </c>
      <c r="AA2295">
        <v>473.02106362220701</v>
      </c>
      <c r="AB2295">
        <v>-1.2118857896819E-3</v>
      </c>
      <c r="AC2295">
        <v>1.4686671672330499E-6</v>
      </c>
      <c r="AD2295">
        <v>9.8669493060830199E-2</v>
      </c>
      <c r="AE2295">
        <v>0.104423360574249</v>
      </c>
      <c r="AF2295">
        <v>0.104423360574249</v>
      </c>
      <c r="AH2295">
        <v>471.29564478829298</v>
      </c>
      <c r="AI2295">
        <v>16.14</v>
      </c>
      <c r="AJ2295">
        <v>478.36507946011801</v>
      </c>
      <c r="AK2295">
        <v>464.22621011646902</v>
      </c>
      <c r="AL2295">
        <v>5.0981040564370003E-4</v>
      </c>
      <c r="AM2295">
        <v>3.4446649029979998E-4</v>
      </c>
      <c r="AN2295">
        <v>8.8833079266828298E-5</v>
      </c>
      <c r="AO2295">
        <v>-1.8430357240362099E-10</v>
      </c>
      <c r="AP2295">
        <v>8.8832894963255895E-5</v>
      </c>
      <c r="AR2295">
        <v>0.12082342799380701</v>
      </c>
      <c r="AS2295">
        <v>0.94665660790749295</v>
      </c>
      <c r="AT2295">
        <v>0.86624414558722596</v>
      </c>
      <c r="AU2295">
        <v>0.94293043042674596</v>
      </c>
      <c r="AV2295">
        <v>489.31491888092899</v>
      </c>
      <c r="AW2295">
        <v>-1.1377904877560999E-3</v>
      </c>
      <c r="AX2295" s="98">
        <v>0.94293043042674596</v>
      </c>
      <c r="AY2295">
        <v>0.12840973297087899</v>
      </c>
      <c r="BD2295" s="95">
        <v>45614</v>
      </c>
    </row>
    <row r="2296" spans="1:56">
      <c r="A2296" t="s">
        <v>108</v>
      </c>
      <c r="B2296">
        <v>5911.4</v>
      </c>
      <c r="C2296">
        <v>0</v>
      </c>
      <c r="D2296">
        <v>12902.725</v>
      </c>
      <c r="E2296" s="95">
        <v>45614</v>
      </c>
      <c r="F2296" t="s">
        <v>2445</v>
      </c>
      <c r="G2296" t="b">
        <v>0</v>
      </c>
      <c r="H2296" t="b">
        <v>0</v>
      </c>
      <c r="I2296" t="b">
        <v>0</v>
      </c>
      <c r="J2296" t="b">
        <v>0</v>
      </c>
      <c r="K2296" t="b">
        <v>0</v>
      </c>
      <c r="L2296">
        <v>5911.4</v>
      </c>
      <c r="M2296">
        <v>5911.4</v>
      </c>
      <c r="N2296" t="b">
        <v>0</v>
      </c>
      <c r="O2296">
        <v>5911.4</v>
      </c>
      <c r="P2296">
        <v>0.99895649822773602</v>
      </c>
      <c r="R2296">
        <v>12902.725</v>
      </c>
      <c r="S2296">
        <v>12902.725</v>
      </c>
      <c r="X2296">
        <v>4.6350945935819197E-2</v>
      </c>
      <c r="Y2296">
        <v>0.99904909064695702</v>
      </c>
      <c r="Z2296">
        <v>0.99904909064695702</v>
      </c>
      <c r="AA2296">
        <v>472.57126346862202</v>
      </c>
      <c r="AB2296">
        <v>-9.513617541589E-4</v>
      </c>
      <c r="AC2296">
        <v>9.0508918727646401E-7</v>
      </c>
      <c r="AD2296">
        <v>9.6163004158614396E-2</v>
      </c>
      <c r="AE2296">
        <v>0.10307768141747101</v>
      </c>
      <c r="AF2296">
        <v>0.10307768141747101</v>
      </c>
      <c r="AH2296">
        <v>471.29564478829298</v>
      </c>
      <c r="AI2296">
        <v>16.14</v>
      </c>
      <c r="AJ2296">
        <v>478.36507946011801</v>
      </c>
      <c r="AK2296">
        <v>464.22621011646902</v>
      </c>
      <c r="AL2296">
        <v>3.4446649029979998E-4</v>
      </c>
      <c r="AM2296">
        <v>1.7912257495590001E-4</v>
      </c>
      <c r="AN2296">
        <v>8.4975924540140504E-9</v>
      </c>
      <c r="AO2296">
        <v>-1.11022302462515E-16</v>
      </c>
      <c r="AP2296">
        <v>8.4975923429917496E-9</v>
      </c>
      <c r="AR2296">
        <v>0.12082342799380701</v>
      </c>
      <c r="AS2296">
        <v>0.94665660790749295</v>
      </c>
      <c r="AT2296">
        <v>0.86786531576175596</v>
      </c>
      <c r="AU2296">
        <v>0.95576804618959599</v>
      </c>
      <c r="AV2296">
        <v>488.87555072018301</v>
      </c>
      <c r="AW2296">
        <v>-8.9792512713729998E-4</v>
      </c>
      <c r="AX2296" s="98">
        <v>0.95576804618959599</v>
      </c>
      <c r="AY2296">
        <v>0.12843394829177299</v>
      </c>
      <c r="BD2296" s="95">
        <v>45614</v>
      </c>
    </row>
    <row r="2297" spans="1:56">
      <c r="A2297" t="s">
        <v>109</v>
      </c>
      <c r="B2297">
        <v>5917.55</v>
      </c>
      <c r="C2297">
        <v>0</v>
      </c>
      <c r="D2297">
        <v>12916.037</v>
      </c>
      <c r="E2297" s="95">
        <v>45614</v>
      </c>
      <c r="F2297" t="s">
        <v>2446</v>
      </c>
      <c r="G2297" t="b">
        <v>0</v>
      </c>
      <c r="H2297" t="b">
        <v>0</v>
      </c>
      <c r="I2297" t="b">
        <v>0</v>
      </c>
      <c r="J2297" t="b">
        <v>0</v>
      </c>
      <c r="K2297" t="b">
        <v>0</v>
      </c>
      <c r="L2297">
        <v>5917.55</v>
      </c>
      <c r="M2297">
        <v>5917.55</v>
      </c>
      <c r="N2297" t="b">
        <v>0</v>
      </c>
      <c r="O2297">
        <v>5917.55</v>
      </c>
      <c r="P2297">
        <v>1.0010403626890401</v>
      </c>
      <c r="R2297">
        <v>12916.037</v>
      </c>
      <c r="S2297">
        <v>12916.037</v>
      </c>
      <c r="X2297">
        <v>4.6350945935819197E-2</v>
      </c>
      <c r="Y2297">
        <v>1.0010317200436301</v>
      </c>
      <c r="Z2297">
        <v>1.0010317200436301</v>
      </c>
      <c r="AA2297">
        <v>473.05882471318802</v>
      </c>
      <c r="AB2297">
        <v>1.0311881862972E-3</v>
      </c>
      <c r="AC2297">
        <v>1.0633490755589201E-6</v>
      </c>
      <c r="AD2297">
        <v>9.3835115137342204E-2</v>
      </c>
      <c r="AE2297">
        <v>0.10179651559502501</v>
      </c>
      <c r="AF2297">
        <v>0.10179651559502501</v>
      </c>
      <c r="AH2297">
        <v>471.29564478829298</v>
      </c>
      <c r="AI2297">
        <v>16.14</v>
      </c>
      <c r="AJ2297">
        <v>478.36507946011801</v>
      </c>
      <c r="AK2297">
        <v>464.22621011646902</v>
      </c>
      <c r="AL2297">
        <v>1.7912257495590001E-4</v>
      </c>
      <c r="AM2297">
        <v>0</v>
      </c>
      <c r="AN2297">
        <v>0</v>
      </c>
      <c r="AO2297">
        <v>0</v>
      </c>
      <c r="AP2297">
        <v>0</v>
      </c>
      <c r="AR2297">
        <v>0.12082342799380701</v>
      </c>
      <c r="AS2297">
        <v>0.94665660790749295</v>
      </c>
      <c r="AT2297">
        <v>0.86759432847630102</v>
      </c>
      <c r="AU2297">
        <v>0.96794326766708805</v>
      </c>
      <c r="AV2297">
        <v>489.35702837540401</v>
      </c>
      <c r="AW2297">
        <v>9.848675281710999E-4</v>
      </c>
      <c r="AX2297" s="98">
        <v>0.96794326766708805</v>
      </c>
      <c r="AY2297">
        <v>0.12848327954749</v>
      </c>
      <c r="BD2297" s="95">
        <v>45614</v>
      </c>
    </row>
    <row r="2298" spans="1:56">
      <c r="A2298" t="s">
        <v>110</v>
      </c>
      <c r="B2298">
        <v>5915.9</v>
      </c>
      <c r="C2298">
        <v>0</v>
      </c>
      <c r="D2298">
        <v>12910.299000000001</v>
      </c>
      <c r="E2298" s="95">
        <v>45614</v>
      </c>
      <c r="F2298" t="s">
        <v>2447</v>
      </c>
      <c r="G2298" t="b">
        <v>0</v>
      </c>
      <c r="H2298" t="b">
        <v>0</v>
      </c>
      <c r="I2298" t="b">
        <v>0</v>
      </c>
      <c r="J2298" t="b">
        <v>0</v>
      </c>
      <c r="K2298" t="b">
        <v>0</v>
      </c>
      <c r="L2298">
        <v>5915.9</v>
      </c>
      <c r="M2298">
        <v>5915.9</v>
      </c>
      <c r="N2298" t="b">
        <v>0</v>
      </c>
      <c r="O2298">
        <v>5915.9</v>
      </c>
      <c r="P2298">
        <v>0.99972116838894398</v>
      </c>
      <c r="R2298">
        <v>12910.299000000001</v>
      </c>
      <c r="S2298">
        <v>12910.299000000001</v>
      </c>
      <c r="T2298">
        <v>45614</v>
      </c>
      <c r="U2298">
        <v>12910.299000000001</v>
      </c>
      <c r="W2298">
        <v>4.8917751718788302E-2</v>
      </c>
      <c r="X2298">
        <v>4.6350945935819197E-2</v>
      </c>
      <c r="Y2298">
        <v>0.99955574608527298</v>
      </c>
      <c r="Z2298">
        <v>0.99955574608527298</v>
      </c>
      <c r="AA2298">
        <v>472.84866647841397</v>
      </c>
      <c r="AB2298">
        <v>-4.4435262473250002E-4</v>
      </c>
      <c r="AC2298">
        <v>1.9744925510672701E-7</v>
      </c>
      <c r="AD2298">
        <v>9.1091301077701498E-2</v>
      </c>
      <c r="AE2298">
        <v>0.100310037804049</v>
      </c>
      <c r="AF2298">
        <v>0.100310037804049</v>
      </c>
      <c r="AG2298">
        <v>472.84866647841397</v>
      </c>
      <c r="AH2298">
        <v>471.29564478829298</v>
      </c>
      <c r="AI2298">
        <v>16.14</v>
      </c>
      <c r="AJ2298">
        <v>478.36507946011801</v>
      </c>
      <c r="AK2298">
        <v>464.22621011646902</v>
      </c>
      <c r="AL2298">
        <v>0</v>
      </c>
      <c r="AN2298">
        <v>0</v>
      </c>
      <c r="AO2298">
        <v>0</v>
      </c>
      <c r="AP2298">
        <v>0</v>
      </c>
      <c r="AQ2298">
        <v>0.12004214038226101</v>
      </c>
      <c r="AR2298">
        <v>0.12082342799380701</v>
      </c>
      <c r="AS2298">
        <v>0.94665660790749295</v>
      </c>
      <c r="AT2298">
        <v>0.86704185514891496</v>
      </c>
      <c r="AU2298">
        <v>0.97950124087545498</v>
      </c>
      <c r="AV2298">
        <v>489.14603309666501</v>
      </c>
      <c r="AW2298">
        <v>-4.3116838321480001E-4</v>
      </c>
      <c r="AX2298" s="98">
        <v>0.97950124087545498</v>
      </c>
      <c r="AY2298">
        <v>0.12842611190089301</v>
      </c>
      <c r="AZ2298">
        <v>45614</v>
      </c>
      <c r="BA2298">
        <v>489.14603309666501</v>
      </c>
      <c r="BB2298">
        <v>489.14602462640102</v>
      </c>
      <c r="BC2298">
        <v>8.4702632534572297E-6</v>
      </c>
      <c r="BD2298" s="95">
        <v>45614</v>
      </c>
    </row>
    <row r="2299" spans="1:56">
      <c r="A2299" t="s">
        <v>104</v>
      </c>
      <c r="B2299">
        <v>5886.55</v>
      </c>
      <c r="C2299">
        <v>0</v>
      </c>
      <c r="D2299">
        <v>12852.786</v>
      </c>
      <c r="E2299" s="95">
        <v>45615</v>
      </c>
      <c r="F2299" t="s">
        <v>2448</v>
      </c>
      <c r="G2299" t="b">
        <v>0</v>
      </c>
      <c r="H2299" t="b">
        <v>0</v>
      </c>
      <c r="I2299" t="b">
        <v>0</v>
      </c>
      <c r="J2299" t="b">
        <v>0</v>
      </c>
      <c r="K2299" t="b">
        <v>0</v>
      </c>
      <c r="L2299">
        <v>5886.55</v>
      </c>
      <c r="M2299">
        <v>5886.55</v>
      </c>
      <c r="N2299" t="b">
        <v>0</v>
      </c>
      <c r="O2299">
        <v>5886.55</v>
      </c>
      <c r="P2299">
        <v>0.99503879375919102</v>
      </c>
      <c r="R2299">
        <v>12852.786</v>
      </c>
      <c r="S2299">
        <v>12852.786</v>
      </c>
      <c r="X2299">
        <v>4.8917751718788302E-2</v>
      </c>
      <c r="Y2299">
        <v>0.99540930186368204</v>
      </c>
      <c r="Z2299">
        <v>0.99540930186368204</v>
      </c>
      <c r="AA2299">
        <v>470.67796098645101</v>
      </c>
      <c r="AB2299">
        <v>-4.6012677513536998E-3</v>
      </c>
      <c r="AC2299">
        <v>2.11716649196479E-5</v>
      </c>
      <c r="AD2299">
        <v>0.100202677804549</v>
      </c>
      <c r="AE2299">
        <v>0.104310330654591</v>
      </c>
      <c r="AF2299">
        <v>0.104310330654591</v>
      </c>
      <c r="AH2299">
        <v>472.84866647841397</v>
      </c>
      <c r="AI2299">
        <v>15.58</v>
      </c>
      <c r="AJ2299">
        <v>479.94139647559001</v>
      </c>
      <c r="AK2299">
        <v>465.755936481238</v>
      </c>
      <c r="AL2299">
        <v>1.0058421516754E-3</v>
      </c>
      <c r="AM2299">
        <v>8.4049823633150001E-4</v>
      </c>
      <c r="AN2299">
        <v>8.0648410234869394E-6</v>
      </c>
      <c r="AO2299">
        <v>-9.9129910388474005E-3</v>
      </c>
      <c r="AP2299">
        <v>-9.9049261978238993E-3</v>
      </c>
      <c r="AR2299">
        <v>0.12004214038226101</v>
      </c>
      <c r="AS2299">
        <v>0.95414267508549999</v>
      </c>
      <c r="AT2299">
        <v>0.86768203832013702</v>
      </c>
      <c r="AU2299">
        <v>0.99475024226127096</v>
      </c>
      <c r="AV2299">
        <v>486.93900213051199</v>
      </c>
      <c r="AW2299">
        <v>-4.5120083100350997E-3</v>
      </c>
      <c r="AX2299" s="98">
        <v>0.99475024226127096</v>
      </c>
      <c r="AY2299">
        <v>0.12928515449546901</v>
      </c>
      <c r="BD2299" s="95">
        <v>45615</v>
      </c>
    </row>
    <row r="2300" spans="1:56">
      <c r="A2300" t="s">
        <v>105</v>
      </c>
      <c r="B2300">
        <v>5912.65</v>
      </c>
      <c r="C2300">
        <v>0</v>
      </c>
      <c r="D2300">
        <v>12908.933000000001</v>
      </c>
      <c r="E2300" s="95">
        <v>45615</v>
      </c>
      <c r="F2300" t="s">
        <v>2449</v>
      </c>
      <c r="G2300" t="b">
        <v>0</v>
      </c>
      <c r="H2300" t="b">
        <v>0</v>
      </c>
      <c r="I2300" t="b">
        <v>0</v>
      </c>
      <c r="J2300" t="b">
        <v>0</v>
      </c>
      <c r="K2300" t="b">
        <v>0</v>
      </c>
      <c r="L2300">
        <v>5912.65</v>
      </c>
      <c r="M2300">
        <v>5912.65</v>
      </c>
      <c r="N2300" t="b">
        <v>0</v>
      </c>
      <c r="O2300">
        <v>5912.65</v>
      </c>
      <c r="P2300">
        <v>1.0044338364576799</v>
      </c>
      <c r="R2300">
        <v>12908.933000000001</v>
      </c>
      <c r="S2300">
        <v>12908.933000000001</v>
      </c>
      <c r="X2300">
        <v>4.8917751718788302E-2</v>
      </c>
      <c r="Y2300">
        <v>1.0043684692174899</v>
      </c>
      <c r="Z2300">
        <v>1.0043684692174899</v>
      </c>
      <c r="AA2300">
        <v>472.73410317037201</v>
      </c>
      <c r="AB2300">
        <v>4.3589551537054003E-3</v>
      </c>
      <c r="AC2300">
        <v>1.9000490032015201E-5</v>
      </c>
      <c r="AD2300">
        <v>0.107000719183745</v>
      </c>
      <c r="AE2300">
        <v>0.107516192554081</v>
      </c>
      <c r="AF2300">
        <v>0.107516192554081</v>
      </c>
      <c r="AH2300">
        <v>472.84866647841397</v>
      </c>
      <c r="AI2300">
        <v>15.58</v>
      </c>
      <c r="AJ2300">
        <v>479.94139647559001</v>
      </c>
      <c r="AK2300">
        <v>465.755936481238</v>
      </c>
      <c r="AL2300">
        <v>8.4049823633150001E-4</v>
      </c>
      <c r="AM2300">
        <v>6.7515432098759996E-4</v>
      </c>
      <c r="AN2300">
        <v>9.3631262434016398E-5</v>
      </c>
      <c r="AO2300">
        <v>-1.186782531202E-4</v>
      </c>
      <c r="AP2300">
        <v>-2.5046990686269199E-5</v>
      </c>
      <c r="AR2300">
        <v>0.12004214038226101</v>
      </c>
      <c r="AS2300">
        <v>0.95414267508549999</v>
      </c>
      <c r="AT2300">
        <v>0.85798148957443798</v>
      </c>
      <c r="AU2300">
        <v>0.93644792395018905</v>
      </c>
      <c r="AV2300">
        <v>489.05217403545902</v>
      </c>
      <c r="AW2300">
        <v>4.3397055805789002E-3</v>
      </c>
      <c r="AX2300" s="98">
        <v>0.93644792395018905</v>
      </c>
      <c r="AY2300">
        <v>0.12926214233229599</v>
      </c>
      <c r="BD2300" s="95">
        <v>45615</v>
      </c>
    </row>
    <row r="2301" spans="1:56">
      <c r="A2301" t="s">
        <v>106</v>
      </c>
      <c r="B2301">
        <v>5925.4250000000002</v>
      </c>
      <c r="C2301">
        <v>0</v>
      </c>
      <c r="D2301">
        <v>12935.518</v>
      </c>
      <c r="E2301" s="95">
        <v>45615</v>
      </c>
      <c r="F2301" t="s">
        <v>2450</v>
      </c>
      <c r="G2301" t="b">
        <v>0</v>
      </c>
      <c r="H2301" t="b">
        <v>0</v>
      </c>
      <c r="I2301" t="b">
        <v>0</v>
      </c>
      <c r="J2301" t="b">
        <v>0</v>
      </c>
      <c r="K2301" t="b">
        <v>0</v>
      </c>
      <c r="L2301">
        <v>5925.4250000000002</v>
      </c>
      <c r="M2301">
        <v>5925.4250000000002</v>
      </c>
      <c r="N2301" t="b">
        <v>0</v>
      </c>
      <c r="O2301">
        <v>5925.4250000000002</v>
      </c>
      <c r="P2301">
        <v>1.00216062171784</v>
      </c>
      <c r="R2301">
        <v>12935.518</v>
      </c>
      <c r="S2301">
        <v>12935.518</v>
      </c>
      <c r="X2301">
        <v>4.8917751718788302E-2</v>
      </c>
      <c r="Y2301">
        <v>1.0020594266001599</v>
      </c>
      <c r="Z2301">
        <v>1.0020594266001599</v>
      </c>
      <c r="AA2301">
        <v>473.70766435724801</v>
      </c>
      <c r="AB2301">
        <v>2.0573088882246001E-3</v>
      </c>
      <c r="AC2301">
        <v>4.23251986156833E-6</v>
      </c>
      <c r="AD2301">
        <v>0.105878111872269</v>
      </c>
      <c r="AE2301">
        <v>0.10694355830325</v>
      </c>
      <c r="AF2301">
        <v>0.10694355830325</v>
      </c>
      <c r="AH2301">
        <v>472.84866647841397</v>
      </c>
      <c r="AI2301">
        <v>15.58</v>
      </c>
      <c r="AJ2301">
        <v>479.94139647559001</v>
      </c>
      <c r="AK2301">
        <v>465.755936481238</v>
      </c>
      <c r="AL2301">
        <v>6.7515432098759996E-4</v>
      </c>
      <c r="AM2301">
        <v>5.0981040564370003E-4</v>
      </c>
      <c r="AN2301">
        <v>1.017410595458E-4</v>
      </c>
      <c r="AO2301">
        <v>-7.3958162938314502E-7</v>
      </c>
      <c r="AP2301">
        <v>1.0100147791639999E-4</v>
      </c>
      <c r="AR2301">
        <v>0.12004214038226101</v>
      </c>
      <c r="AS2301">
        <v>0.95414267508549999</v>
      </c>
      <c r="AT2301">
        <v>0.85824362608400195</v>
      </c>
      <c r="AU2301">
        <v>0.91798281407718696</v>
      </c>
      <c r="AV2301">
        <v>489.99443049398297</v>
      </c>
      <c r="AW2301">
        <v>1.9266992532689E-3</v>
      </c>
      <c r="AX2301" s="98">
        <v>0.91798281407718696</v>
      </c>
      <c r="AY2301">
        <v>0.12928699518075501</v>
      </c>
      <c r="BD2301" s="95">
        <v>45615</v>
      </c>
    </row>
    <row r="2302" spans="1:56">
      <c r="A2302" t="s">
        <v>107</v>
      </c>
      <c r="B2302">
        <v>5927.125</v>
      </c>
      <c r="C2302">
        <v>0</v>
      </c>
      <c r="D2302">
        <v>12939.361999999999</v>
      </c>
      <c r="E2302" s="95">
        <v>45615</v>
      </c>
      <c r="F2302" t="s">
        <v>2451</v>
      </c>
      <c r="G2302" t="b">
        <v>0</v>
      </c>
      <c r="H2302" t="b">
        <v>0</v>
      </c>
      <c r="I2302" t="b">
        <v>0</v>
      </c>
      <c r="J2302" t="b">
        <v>0</v>
      </c>
      <c r="K2302" t="b">
        <v>0</v>
      </c>
      <c r="L2302">
        <v>5927.125</v>
      </c>
      <c r="M2302">
        <v>5927.125</v>
      </c>
      <c r="N2302" t="b">
        <v>0</v>
      </c>
      <c r="O2302">
        <v>5927.125</v>
      </c>
      <c r="P2302">
        <v>1.00028689925195</v>
      </c>
      <c r="R2302">
        <v>12939.361999999999</v>
      </c>
      <c r="S2302">
        <v>12939.361999999999</v>
      </c>
      <c r="X2302">
        <v>4.8917751718788302E-2</v>
      </c>
      <c r="Y2302">
        <v>1.0002971662982401</v>
      </c>
      <c r="Z2302">
        <v>1.0002971662982401</v>
      </c>
      <c r="AA2302">
        <v>473.84843431031697</v>
      </c>
      <c r="AB2302">
        <v>2.9712215309030002E-4</v>
      </c>
      <c r="AC2302">
        <v>8.8281573857072996E-8</v>
      </c>
      <c r="AD2302">
        <v>0.10269813932586799</v>
      </c>
      <c r="AE2302">
        <v>0.10534936536862601</v>
      </c>
      <c r="AF2302">
        <v>0.10534936536862601</v>
      </c>
      <c r="AH2302">
        <v>472.84866647841397</v>
      </c>
      <c r="AI2302">
        <v>15.58</v>
      </c>
      <c r="AJ2302">
        <v>479.94139647559001</v>
      </c>
      <c r="AK2302">
        <v>465.755936481238</v>
      </c>
      <c r="AL2302">
        <v>5.0981040564370003E-4</v>
      </c>
      <c r="AM2302">
        <v>3.4446649029979998E-4</v>
      </c>
      <c r="AN2302">
        <v>5.0037241017398504E-6</v>
      </c>
      <c r="AO2302">
        <v>-1.27219856871363E-9</v>
      </c>
      <c r="AP2302">
        <v>5.0024519031711401E-6</v>
      </c>
      <c r="AR2302">
        <v>0.12004214038226101</v>
      </c>
      <c r="AS2302">
        <v>0.95414267508549999</v>
      </c>
      <c r="AT2302">
        <v>0.857960516456442</v>
      </c>
      <c r="AU2302">
        <v>0.92259375840771896</v>
      </c>
      <c r="AV2302">
        <v>490.127871882764</v>
      </c>
      <c r="AW2302">
        <v>2.7233246028259998E-4</v>
      </c>
      <c r="AX2302" s="98">
        <v>0.92259375840771896</v>
      </c>
      <c r="AY2302">
        <v>0.12923090465915299</v>
      </c>
      <c r="BD2302" s="95">
        <v>45615</v>
      </c>
    </row>
    <row r="2303" spans="1:56">
      <c r="A2303" t="s">
        <v>108</v>
      </c>
      <c r="B2303">
        <v>5943.95</v>
      </c>
      <c r="C2303">
        <v>0</v>
      </c>
      <c r="D2303">
        <v>12975.254000000001</v>
      </c>
      <c r="E2303" s="95">
        <v>45615</v>
      </c>
      <c r="F2303" t="s">
        <v>2452</v>
      </c>
      <c r="G2303" t="b">
        <v>0</v>
      </c>
      <c r="H2303" t="b">
        <v>0</v>
      </c>
      <c r="I2303" t="b">
        <v>0</v>
      </c>
      <c r="J2303" t="b">
        <v>0</v>
      </c>
      <c r="K2303" t="b">
        <v>0</v>
      </c>
      <c r="L2303">
        <v>5943.95</v>
      </c>
      <c r="M2303">
        <v>5943.95</v>
      </c>
      <c r="N2303" t="b">
        <v>0</v>
      </c>
      <c r="O2303">
        <v>5943.95</v>
      </c>
      <c r="P2303">
        <v>1.0028386443680499</v>
      </c>
      <c r="R2303">
        <v>12975.254000000001</v>
      </c>
      <c r="S2303">
        <v>12975.254000000001</v>
      </c>
      <c r="X2303">
        <v>4.8917751718788302E-2</v>
      </c>
      <c r="Y2303">
        <v>1.0027738616478901</v>
      </c>
      <c r="Z2303">
        <v>1.0027738616478901</v>
      </c>
      <c r="AA2303">
        <v>475.16282430916499</v>
      </c>
      <c r="AB2303">
        <v>2.7700215932197E-3</v>
      </c>
      <c r="AC2303">
        <v>7.6730196269038103E-6</v>
      </c>
      <c r="AD2303">
        <v>0.103567397133689</v>
      </c>
      <c r="AE2303">
        <v>0.105695744089915</v>
      </c>
      <c r="AF2303">
        <v>0.105695744089915</v>
      </c>
      <c r="AH2303">
        <v>472.84866647841397</v>
      </c>
      <c r="AI2303">
        <v>15.58</v>
      </c>
      <c r="AJ2303">
        <v>479.94139647559001</v>
      </c>
      <c r="AK2303">
        <v>465.755936481238</v>
      </c>
      <c r="AL2303">
        <v>3.4446649029979998E-4</v>
      </c>
      <c r="AM2303">
        <v>1.7912257495590001E-4</v>
      </c>
      <c r="AN2303">
        <v>8.0200581241296596E-7</v>
      </c>
      <c r="AO2303">
        <v>0</v>
      </c>
      <c r="AP2303">
        <v>8.0200581241296596E-7</v>
      </c>
      <c r="AR2303">
        <v>0.12004214038226101</v>
      </c>
      <c r="AS2303">
        <v>0.95414267508549999</v>
      </c>
      <c r="AT2303">
        <v>0.858599258474114</v>
      </c>
      <c r="AU2303">
        <v>0.93725210758533795</v>
      </c>
      <c r="AV2303">
        <v>491.38146292630302</v>
      </c>
      <c r="AW2303">
        <v>2.5576816081147001E-3</v>
      </c>
      <c r="AX2303" s="98">
        <v>0.93725210758533795</v>
      </c>
      <c r="AY2303">
        <v>0.12929697667144499</v>
      </c>
      <c r="BD2303" s="95">
        <v>45615</v>
      </c>
    </row>
    <row r="2304" spans="1:56">
      <c r="A2304" t="s">
        <v>109</v>
      </c>
      <c r="B2304">
        <v>5930.8249999999998</v>
      </c>
      <c r="C2304">
        <v>0</v>
      </c>
      <c r="D2304">
        <v>12948.642</v>
      </c>
      <c r="E2304" s="95">
        <v>45615</v>
      </c>
      <c r="F2304" t="s">
        <v>2453</v>
      </c>
      <c r="G2304" t="b">
        <v>0</v>
      </c>
      <c r="H2304" t="b">
        <v>0</v>
      </c>
      <c r="I2304" t="b">
        <v>0</v>
      </c>
      <c r="J2304" t="b">
        <v>0</v>
      </c>
      <c r="K2304" t="b">
        <v>0</v>
      </c>
      <c r="L2304">
        <v>5930.8249999999998</v>
      </c>
      <c r="M2304">
        <v>5930.8249999999998</v>
      </c>
      <c r="N2304" t="b">
        <v>0</v>
      </c>
      <c r="O2304">
        <v>5930.8249999999998</v>
      </c>
      <c r="P2304">
        <v>0.99779187240807798</v>
      </c>
      <c r="R2304">
        <v>12948.642</v>
      </c>
      <c r="S2304">
        <v>12948.642</v>
      </c>
      <c r="X2304">
        <v>4.8917751718788302E-2</v>
      </c>
      <c r="Y2304">
        <v>0.99794901895562105</v>
      </c>
      <c r="Z2304">
        <v>0.99794901895562105</v>
      </c>
      <c r="AA2304">
        <v>474.18827436351302</v>
      </c>
      <c r="AB2304">
        <v>-2.0530871862651E-3</v>
      </c>
      <c r="AC2304">
        <v>4.2151669944062203E-6</v>
      </c>
      <c r="AD2304">
        <v>0.102609778670419</v>
      </c>
      <c r="AE2304">
        <v>0.105164201354374</v>
      </c>
      <c r="AF2304">
        <v>0.105164201354374</v>
      </c>
      <c r="AH2304">
        <v>472.84866647841397</v>
      </c>
      <c r="AI2304">
        <v>15.58</v>
      </c>
      <c r="AJ2304">
        <v>479.94139647559001</v>
      </c>
      <c r="AK2304">
        <v>465.755936481238</v>
      </c>
      <c r="AL2304">
        <v>1.7912257495590001E-4</v>
      </c>
      <c r="AM2304">
        <v>0</v>
      </c>
      <c r="AN2304">
        <v>0</v>
      </c>
      <c r="AO2304">
        <v>0</v>
      </c>
      <c r="AP2304">
        <v>0</v>
      </c>
      <c r="AR2304">
        <v>0.12004214038226101</v>
      </c>
      <c r="AS2304">
        <v>0.95414267508549999</v>
      </c>
      <c r="AT2304">
        <v>0.857846771324419</v>
      </c>
      <c r="AU2304">
        <v>0.93336188274888499</v>
      </c>
      <c r="AV2304">
        <v>490.43669591043403</v>
      </c>
      <c r="AW2304">
        <v>-1.9226753289453E-3</v>
      </c>
      <c r="AX2304" s="98">
        <v>0.93336188274888499</v>
      </c>
      <c r="AY2304">
        <v>0.12929673729986499</v>
      </c>
      <c r="BD2304" s="95">
        <v>45615</v>
      </c>
    </row>
    <row r="2305" spans="1:56">
      <c r="A2305" t="s">
        <v>110</v>
      </c>
      <c r="B2305">
        <v>5938.6</v>
      </c>
      <c r="C2305">
        <v>0</v>
      </c>
      <c r="D2305">
        <v>12965.624</v>
      </c>
      <c r="E2305" s="95">
        <v>45615</v>
      </c>
      <c r="F2305" t="s">
        <v>2454</v>
      </c>
      <c r="G2305" t="b">
        <v>0</v>
      </c>
      <c r="H2305" t="b">
        <v>0</v>
      </c>
      <c r="I2305" t="b">
        <v>0</v>
      </c>
      <c r="J2305" t="b">
        <v>0</v>
      </c>
      <c r="K2305" t="b">
        <v>0</v>
      </c>
      <c r="L2305">
        <v>5938.6</v>
      </c>
      <c r="M2305">
        <v>5938.6</v>
      </c>
      <c r="N2305" t="b">
        <v>0</v>
      </c>
      <c r="O2305">
        <v>5938.6</v>
      </c>
      <c r="P2305">
        <v>1.00131094746515</v>
      </c>
      <c r="R2305">
        <v>12965.624</v>
      </c>
      <c r="S2305">
        <v>12965.624</v>
      </c>
      <c r="T2305">
        <v>45615</v>
      </c>
      <c r="U2305">
        <v>12965.624</v>
      </c>
      <c r="W2305">
        <v>5.2794646003647E-2</v>
      </c>
      <c r="X2305">
        <v>4.8917751718788302E-2</v>
      </c>
      <c r="Y2305">
        <v>1.00131148888045</v>
      </c>
      <c r="Z2305">
        <v>1.00131148888045</v>
      </c>
      <c r="AA2305">
        <v>474.81016701258301</v>
      </c>
      <c r="AB2305">
        <v>1.3106296300964999E-3</v>
      </c>
      <c r="AC2305">
        <v>1.7177500272870101E-6</v>
      </c>
      <c r="AD2305">
        <v>0.100393462640517</v>
      </c>
      <c r="AE2305">
        <v>0.104012630485687</v>
      </c>
      <c r="AF2305">
        <v>0.104012630485687</v>
      </c>
      <c r="AG2305">
        <v>474.81016701258301</v>
      </c>
      <c r="AH2305">
        <v>472.84866647841397</v>
      </c>
      <c r="AI2305">
        <v>15.58</v>
      </c>
      <c r="AJ2305">
        <v>479.94139647559001</v>
      </c>
      <c r="AK2305">
        <v>465.755936481238</v>
      </c>
      <c r="AL2305">
        <v>0</v>
      </c>
      <c r="AN2305">
        <v>0</v>
      </c>
      <c r="AO2305">
        <v>0</v>
      </c>
      <c r="AP2305">
        <v>0</v>
      </c>
      <c r="AQ2305">
        <v>0.119292077026983</v>
      </c>
      <c r="AR2305">
        <v>0.12004214038226101</v>
      </c>
      <c r="AS2305">
        <v>0.95414267508549999</v>
      </c>
      <c r="AT2305">
        <v>0.85784949938784405</v>
      </c>
      <c r="AU2305">
        <v>0.93808245732946705</v>
      </c>
      <c r="AV2305">
        <v>491.036804880886</v>
      </c>
      <c r="AW2305">
        <v>1.2236216732081999E-3</v>
      </c>
      <c r="AX2305" s="98">
        <v>0.93808245732946705</v>
      </c>
      <c r="AY2305">
        <v>0.12927928739275199</v>
      </c>
      <c r="AZ2305">
        <v>45615</v>
      </c>
      <c r="BA2305">
        <v>491.036804880886</v>
      </c>
      <c r="BB2305">
        <v>491.03679637723297</v>
      </c>
      <c r="BC2305">
        <v>8.50365307769607E-6</v>
      </c>
      <c r="BD2305" s="95">
        <v>45615</v>
      </c>
    </row>
    <row r="2306" spans="1:56">
      <c r="A2306" t="s">
        <v>104</v>
      </c>
      <c r="B2306">
        <v>5916.9750000000004</v>
      </c>
      <c r="C2306">
        <v>0</v>
      </c>
      <c r="D2306">
        <v>12922.455</v>
      </c>
      <c r="E2306" s="95">
        <v>45616</v>
      </c>
      <c r="F2306" t="s">
        <v>2455</v>
      </c>
      <c r="G2306" t="b">
        <v>0</v>
      </c>
      <c r="H2306" t="b">
        <v>0</v>
      </c>
      <c r="I2306" t="b">
        <v>0</v>
      </c>
      <c r="J2306" t="b">
        <v>0</v>
      </c>
      <c r="K2306" t="b">
        <v>0</v>
      </c>
      <c r="L2306">
        <v>5916.9750000000004</v>
      </c>
      <c r="M2306">
        <v>5916.9750000000004</v>
      </c>
      <c r="N2306" t="b">
        <v>0</v>
      </c>
      <c r="O2306">
        <v>5916.9750000000004</v>
      </c>
      <c r="P2306">
        <v>0.99635856935978095</v>
      </c>
      <c r="R2306">
        <v>12922.455</v>
      </c>
      <c r="S2306">
        <v>12922.455</v>
      </c>
      <c r="X2306">
        <v>5.2794646003647E-2</v>
      </c>
      <c r="Y2306">
        <v>0.99652385168459101</v>
      </c>
      <c r="Z2306">
        <v>0.99652385168459101</v>
      </c>
      <c r="AA2306">
        <v>473.15965645038398</v>
      </c>
      <c r="AB2306">
        <v>-3.4822041570394002E-3</v>
      </c>
      <c r="AC2306">
        <v>1.21257457913031E-5</v>
      </c>
      <c r="AD2306">
        <v>0.10371839487307501</v>
      </c>
      <c r="AE2306">
        <v>0.105526124484941</v>
      </c>
      <c r="AF2306">
        <v>0.105526124484941</v>
      </c>
      <c r="AH2306">
        <v>474.81016701258301</v>
      </c>
      <c r="AI2306">
        <v>16.350000000000001</v>
      </c>
      <c r="AJ2306">
        <v>481.93231951777199</v>
      </c>
      <c r="AK2306">
        <v>467.688014507395</v>
      </c>
      <c r="AL2306">
        <v>1.0058421516754E-3</v>
      </c>
      <c r="AM2306">
        <v>8.4049823633150001E-4</v>
      </c>
      <c r="AN2306">
        <v>5.36945998958211E-5</v>
      </c>
      <c r="AO2306">
        <v>-7.0204597347675E-3</v>
      </c>
      <c r="AP2306">
        <v>-6.9667651348715998E-3</v>
      </c>
      <c r="AR2306">
        <v>0.119292077026983</v>
      </c>
      <c r="AS2306">
        <v>0.96122953550702495</v>
      </c>
      <c r="AT2306">
        <v>0.85804833504412203</v>
      </c>
      <c r="AU2306">
        <v>0.94868823208592701</v>
      </c>
      <c r="AV2306">
        <v>489.42823547204898</v>
      </c>
      <c r="AW2306">
        <v>-3.2758632201247999E-3</v>
      </c>
      <c r="AX2306" s="98">
        <v>0.94868823208592701</v>
      </c>
      <c r="AY2306">
        <v>0.12846358177804901</v>
      </c>
      <c r="BD2306" s="95">
        <v>45616</v>
      </c>
    </row>
    <row r="2307" spans="1:56">
      <c r="A2307" t="s">
        <v>105</v>
      </c>
      <c r="B2307">
        <v>5905.15</v>
      </c>
      <c r="C2307">
        <v>0</v>
      </c>
      <c r="D2307">
        <v>12897.385</v>
      </c>
      <c r="E2307" s="95">
        <v>45616</v>
      </c>
      <c r="F2307" t="s">
        <v>2456</v>
      </c>
      <c r="G2307" t="b">
        <v>0</v>
      </c>
      <c r="H2307" t="b">
        <v>0</v>
      </c>
      <c r="I2307" t="b">
        <v>0</v>
      </c>
      <c r="J2307" t="b">
        <v>0</v>
      </c>
      <c r="K2307" t="b">
        <v>0</v>
      </c>
      <c r="L2307">
        <v>5905.15</v>
      </c>
      <c r="M2307">
        <v>5905.15</v>
      </c>
      <c r="N2307" t="b">
        <v>0</v>
      </c>
      <c r="O2307">
        <v>5905.15</v>
      </c>
      <c r="P2307">
        <v>0.99800151259723002</v>
      </c>
      <c r="R2307">
        <v>12897.385</v>
      </c>
      <c r="S2307">
        <v>12897.385</v>
      </c>
      <c r="X2307">
        <v>5.2794646003647E-2</v>
      </c>
      <c r="Y2307">
        <v>0.99805996615968096</v>
      </c>
      <c r="Z2307">
        <v>0.99805996615968096</v>
      </c>
      <c r="AA2307">
        <v>472.24171070499602</v>
      </c>
      <c r="AB2307">
        <v>-1.9419181434387001E-3</v>
      </c>
      <c r="AC2307">
        <v>3.7710460758167502E-6</v>
      </c>
      <c r="AD2307">
        <v>0.102524058764803</v>
      </c>
      <c r="AE2307">
        <v>0.104886861992717</v>
      </c>
      <c r="AF2307">
        <v>0.104886861992717</v>
      </c>
      <c r="AH2307">
        <v>474.81016701258301</v>
      </c>
      <c r="AI2307">
        <v>16.350000000000001</v>
      </c>
      <c r="AJ2307">
        <v>481.93231951777199</v>
      </c>
      <c r="AK2307">
        <v>467.688014507395</v>
      </c>
      <c r="AL2307">
        <v>8.4049823633150001E-4</v>
      </c>
      <c r="AM2307">
        <v>6.7515432098759996E-4</v>
      </c>
      <c r="AN2307">
        <v>8.7992568281799001E-7</v>
      </c>
      <c r="AO2307">
        <v>-1.1218102286603301E-2</v>
      </c>
      <c r="AP2307">
        <v>-1.1217222360920501E-2</v>
      </c>
      <c r="AR2307">
        <v>0.119292077026983</v>
      </c>
      <c r="AS2307">
        <v>0.96122953550702495</v>
      </c>
      <c r="AT2307">
        <v>0.86726252315236396</v>
      </c>
      <c r="AU2307">
        <v>0.93567198400227602</v>
      </c>
      <c r="AV2307">
        <v>488.526811981116</v>
      </c>
      <c r="AW2307">
        <v>-1.8417888989675001E-3</v>
      </c>
      <c r="AX2307" s="98">
        <v>0.93567198400227602</v>
      </c>
      <c r="AY2307">
        <v>0.12856517065273901</v>
      </c>
      <c r="BD2307" s="95">
        <v>45616</v>
      </c>
    </row>
    <row r="2308" spans="1:56">
      <c r="A2308" t="s">
        <v>106</v>
      </c>
      <c r="B2308">
        <v>5913.7</v>
      </c>
      <c r="C2308">
        <v>0</v>
      </c>
      <c r="D2308">
        <v>12914.933000000001</v>
      </c>
      <c r="E2308" s="95">
        <v>45616</v>
      </c>
      <c r="F2308" t="s">
        <v>2457</v>
      </c>
      <c r="G2308" t="b">
        <v>0</v>
      </c>
      <c r="H2308" t="b">
        <v>0</v>
      </c>
      <c r="I2308" t="b">
        <v>0</v>
      </c>
      <c r="J2308" t="b">
        <v>0</v>
      </c>
      <c r="K2308" t="b">
        <v>0</v>
      </c>
      <c r="L2308">
        <v>5913.7</v>
      </c>
      <c r="M2308">
        <v>5913.7</v>
      </c>
      <c r="N2308" t="b">
        <v>0</v>
      </c>
      <c r="O2308">
        <v>5913.7</v>
      </c>
      <c r="P2308">
        <v>1.0014478887073099</v>
      </c>
      <c r="R2308">
        <v>12914.933000000001</v>
      </c>
      <c r="S2308">
        <v>12914.933000000001</v>
      </c>
      <c r="X2308">
        <v>5.2794646003647E-2</v>
      </c>
      <c r="Y2308">
        <v>1.0013605858862</v>
      </c>
      <c r="Z2308">
        <v>1.0013605858862</v>
      </c>
      <c r="AA2308">
        <v>472.88423611145998</v>
      </c>
      <c r="AB2308">
        <v>1.3596611279454E-3</v>
      </c>
      <c r="AC2308">
        <v>1.84867838284594E-6</v>
      </c>
      <c r="AD2308">
        <v>0.10038015634632499</v>
      </c>
      <c r="AE2308">
        <v>0.103774024997294</v>
      </c>
      <c r="AF2308">
        <v>0.103774024997294</v>
      </c>
      <c r="AH2308">
        <v>474.81016701258301</v>
      </c>
      <c r="AI2308">
        <v>16.350000000000001</v>
      </c>
      <c r="AJ2308">
        <v>481.93231951777199</v>
      </c>
      <c r="AK2308">
        <v>467.688014507395</v>
      </c>
      <c r="AL2308">
        <v>6.7515432098759996E-4</v>
      </c>
      <c r="AM2308">
        <v>5.0981040564370003E-4</v>
      </c>
      <c r="AN2308">
        <v>1.43207229492675E-7</v>
      </c>
      <c r="AO2308">
        <v>-1.3728839758977E-3</v>
      </c>
      <c r="AP2308">
        <v>-1.3727407686682E-3</v>
      </c>
      <c r="AR2308">
        <v>0.119292077026983</v>
      </c>
      <c r="AS2308">
        <v>0.96122953550702495</v>
      </c>
      <c r="AT2308">
        <v>0.86612348862327904</v>
      </c>
      <c r="AU2308">
        <v>0.94013832911320305</v>
      </c>
      <c r="AV2308">
        <v>489.14851875517701</v>
      </c>
      <c r="AW2308">
        <v>1.2726154610430999E-3</v>
      </c>
      <c r="AX2308" s="98">
        <v>0.94013832911320305</v>
      </c>
      <c r="AY2308">
        <v>0.12850335585216</v>
      </c>
      <c r="BD2308" s="95">
        <v>45616</v>
      </c>
    </row>
    <row r="2309" spans="1:56">
      <c r="A2309" t="s">
        <v>107</v>
      </c>
      <c r="B2309">
        <v>5913.3</v>
      </c>
      <c r="C2309">
        <v>0</v>
      </c>
      <c r="D2309">
        <v>12913.255999999999</v>
      </c>
      <c r="E2309" s="95">
        <v>45616</v>
      </c>
      <c r="F2309" t="s">
        <v>2458</v>
      </c>
      <c r="G2309" t="b">
        <v>0</v>
      </c>
      <c r="H2309" t="b">
        <v>0</v>
      </c>
      <c r="I2309" t="b">
        <v>0</v>
      </c>
      <c r="J2309" t="b">
        <v>0</v>
      </c>
      <c r="K2309" t="b">
        <v>0</v>
      </c>
      <c r="L2309">
        <v>5913.3</v>
      </c>
      <c r="M2309">
        <v>5913.3</v>
      </c>
      <c r="N2309" t="b">
        <v>0</v>
      </c>
      <c r="O2309">
        <v>5913.3</v>
      </c>
      <c r="P2309">
        <v>0.99993236045115597</v>
      </c>
      <c r="R2309">
        <v>12913.255999999999</v>
      </c>
      <c r="S2309">
        <v>12913.255999999999</v>
      </c>
      <c r="X2309">
        <v>5.2794646003647E-2</v>
      </c>
      <c r="Y2309">
        <v>0.99987015031359405</v>
      </c>
      <c r="Z2309">
        <v>0.99987015031359405</v>
      </c>
      <c r="AA2309">
        <v>472.82283224169498</v>
      </c>
      <c r="AB2309">
        <v>-1.2985811760609999E-4</v>
      </c>
      <c r="AC2309">
        <v>1.6863130708205401E-8</v>
      </c>
      <c r="AD2309">
        <v>9.7331341481457806E-2</v>
      </c>
      <c r="AE2309">
        <v>0.102209927174869</v>
      </c>
      <c r="AF2309">
        <v>0.102209927174869</v>
      </c>
      <c r="AH2309">
        <v>474.81016701258301</v>
      </c>
      <c r="AI2309">
        <v>16.350000000000001</v>
      </c>
      <c r="AJ2309">
        <v>481.93231951777199</v>
      </c>
      <c r="AK2309">
        <v>467.688014507395</v>
      </c>
      <c r="AL2309">
        <v>5.0981040564370003E-4</v>
      </c>
      <c r="AM2309">
        <v>3.4446649029979998E-4</v>
      </c>
      <c r="AN2309">
        <v>1.61745319000025E-10</v>
      </c>
      <c r="AO2309">
        <v>-1.591853462755E-4</v>
      </c>
      <c r="AP2309">
        <v>-1.5918518453019999E-4</v>
      </c>
      <c r="AR2309">
        <v>0.119292077026983</v>
      </c>
      <c r="AS2309">
        <v>0.96122953550702495</v>
      </c>
      <c r="AT2309">
        <v>0.86681685389872098</v>
      </c>
      <c r="AU2309">
        <v>0.96058660344871105</v>
      </c>
      <c r="AV2309">
        <v>489.08780490992501</v>
      </c>
      <c r="AW2309">
        <v>-1.241214946469E-4</v>
      </c>
      <c r="AX2309" s="98">
        <v>0.96058660344871105</v>
      </c>
      <c r="AY2309">
        <v>0.128497261043519</v>
      </c>
      <c r="BD2309" s="95">
        <v>45616</v>
      </c>
    </row>
    <row r="2310" spans="1:56">
      <c r="A2310" t="s">
        <v>108</v>
      </c>
      <c r="B2310">
        <v>5898.7250000000004</v>
      </c>
      <c r="C2310">
        <v>0</v>
      </c>
      <c r="D2310">
        <v>12882.522000000001</v>
      </c>
      <c r="E2310" s="95">
        <v>45616</v>
      </c>
      <c r="F2310" t="s">
        <v>2459</v>
      </c>
      <c r="G2310" t="b">
        <v>0</v>
      </c>
      <c r="H2310" t="b">
        <v>0</v>
      </c>
      <c r="I2310" t="b">
        <v>0</v>
      </c>
      <c r="J2310" t="b">
        <v>0</v>
      </c>
      <c r="K2310" t="b">
        <v>0</v>
      </c>
      <c r="L2310">
        <v>5898.7250000000004</v>
      </c>
      <c r="M2310">
        <v>5898.7250000000004</v>
      </c>
      <c r="N2310" t="b">
        <v>0</v>
      </c>
      <c r="O2310">
        <v>5898.7250000000004</v>
      </c>
      <c r="P2310">
        <v>0.99753521722219396</v>
      </c>
      <c r="R2310">
        <v>12882.522000000001</v>
      </c>
      <c r="S2310">
        <v>12882.522000000001</v>
      </c>
      <c r="X2310">
        <v>5.2794646003647E-2</v>
      </c>
      <c r="Y2310">
        <v>0.997619965096332</v>
      </c>
      <c r="Z2310">
        <v>0.997619965096332</v>
      </c>
      <c r="AA2310">
        <v>471.69749739770901</v>
      </c>
      <c r="AB2310">
        <v>-2.3828716887314E-3</v>
      </c>
      <c r="AC2310">
        <v>5.6780774849576698E-6</v>
      </c>
      <c r="AD2310">
        <v>9.7498483852382398E-2</v>
      </c>
      <c r="AE2310">
        <v>0.102146693520658</v>
      </c>
      <c r="AF2310">
        <v>0.102146693520658</v>
      </c>
      <c r="AH2310">
        <v>474.81016701258301</v>
      </c>
      <c r="AI2310">
        <v>16.350000000000001</v>
      </c>
      <c r="AJ2310">
        <v>481.93231951777199</v>
      </c>
      <c r="AK2310">
        <v>467.688014507395</v>
      </c>
      <c r="AL2310">
        <v>3.4446649029979998E-4</v>
      </c>
      <c r="AM2310">
        <v>1.7912257495590001E-4</v>
      </c>
      <c r="AN2310">
        <v>5.17108059224618E-23</v>
      </c>
      <c r="AO2310">
        <v>-4.7667395275063897E-5</v>
      </c>
      <c r="AP2310">
        <v>-4.7667395275063897E-5</v>
      </c>
      <c r="AR2310">
        <v>0.119292077026983</v>
      </c>
      <c r="AS2310">
        <v>0.96122953550702495</v>
      </c>
      <c r="AT2310">
        <v>0.86688517016198297</v>
      </c>
      <c r="AU2310">
        <v>0.97536313080496695</v>
      </c>
      <c r="AV2310">
        <v>487.96891516978798</v>
      </c>
      <c r="AW2310">
        <v>-2.2877072969392999E-3</v>
      </c>
      <c r="AX2310" s="98">
        <v>0.97536313080496695</v>
      </c>
      <c r="AY2310">
        <v>0.12793706735605101</v>
      </c>
      <c r="BD2310" s="95">
        <v>45616</v>
      </c>
    </row>
    <row r="2311" spans="1:56">
      <c r="A2311" t="s">
        <v>109</v>
      </c>
      <c r="B2311">
        <v>5911.3249999999998</v>
      </c>
      <c r="C2311">
        <v>0</v>
      </c>
      <c r="D2311">
        <v>12909.627</v>
      </c>
      <c r="E2311" s="95">
        <v>45616</v>
      </c>
      <c r="F2311" t="s">
        <v>2460</v>
      </c>
      <c r="G2311" t="b">
        <v>0</v>
      </c>
      <c r="H2311" t="b">
        <v>0</v>
      </c>
      <c r="I2311" t="b">
        <v>0</v>
      </c>
      <c r="J2311" t="b">
        <v>0</v>
      </c>
      <c r="K2311" t="b">
        <v>0</v>
      </c>
      <c r="L2311">
        <v>5911.3249999999998</v>
      </c>
      <c r="M2311">
        <v>5911.3249999999998</v>
      </c>
      <c r="N2311" t="b">
        <v>0</v>
      </c>
      <c r="O2311">
        <v>5911.3249999999998</v>
      </c>
      <c r="P2311">
        <v>1.0021360548253999</v>
      </c>
      <c r="R2311">
        <v>12909.627</v>
      </c>
      <c r="S2311">
        <v>12909.627</v>
      </c>
      <c r="X2311">
        <v>5.2794646003647E-2</v>
      </c>
      <c r="Y2311">
        <v>1.00210401348431</v>
      </c>
      <c r="Z2311">
        <v>1.00210401348431</v>
      </c>
      <c r="AA2311">
        <v>472.68995529275202</v>
      </c>
      <c r="AB2311">
        <v>2.1018031477872999E-3</v>
      </c>
      <c r="AC2311">
        <v>4.4175764720488798E-6</v>
      </c>
      <c r="AD2311">
        <v>9.6969858131813996E-2</v>
      </c>
      <c r="AE2311">
        <v>0.101758079454105</v>
      </c>
      <c r="AF2311">
        <v>0.101758079454105</v>
      </c>
      <c r="AH2311">
        <v>474.81016701258301</v>
      </c>
      <c r="AI2311">
        <v>16.350000000000001</v>
      </c>
      <c r="AJ2311">
        <v>481.93231951777199</v>
      </c>
      <c r="AK2311">
        <v>467.688014507395</v>
      </c>
      <c r="AL2311">
        <v>1.7912257495590001E-4</v>
      </c>
      <c r="AM2311">
        <v>0</v>
      </c>
      <c r="AN2311">
        <v>0</v>
      </c>
      <c r="AO2311">
        <v>0</v>
      </c>
      <c r="AP2311">
        <v>0</v>
      </c>
      <c r="AR2311">
        <v>0.119292077026983</v>
      </c>
      <c r="AS2311">
        <v>0.96122953550702495</v>
      </c>
      <c r="AT2311">
        <v>0.87312778028517701</v>
      </c>
      <c r="AU2311">
        <v>0.98299505614920901</v>
      </c>
      <c r="AV2311">
        <v>488.96994142748298</v>
      </c>
      <c r="AW2311">
        <v>2.0514139867839E-3</v>
      </c>
      <c r="AX2311" s="98">
        <v>0.98299505614920901</v>
      </c>
      <c r="AY2311">
        <v>0.12814428347102899</v>
      </c>
      <c r="BD2311" s="95">
        <v>45616</v>
      </c>
    </row>
    <row r="2312" spans="1:56">
      <c r="A2312" t="s">
        <v>110</v>
      </c>
      <c r="B2312">
        <v>5937.4624999999996</v>
      </c>
      <c r="C2312">
        <v>0</v>
      </c>
      <c r="D2312">
        <v>12966.296</v>
      </c>
      <c r="E2312" s="95">
        <v>45616</v>
      </c>
      <c r="F2312" t="s">
        <v>2461</v>
      </c>
      <c r="G2312" t="b">
        <v>0</v>
      </c>
      <c r="H2312" t="b">
        <v>0</v>
      </c>
      <c r="I2312" t="b">
        <v>0</v>
      </c>
      <c r="J2312" t="b">
        <v>0</v>
      </c>
      <c r="K2312" t="b">
        <v>0</v>
      </c>
      <c r="L2312">
        <v>5937.4624999999996</v>
      </c>
      <c r="M2312">
        <v>5937.4624999999996</v>
      </c>
      <c r="N2312" t="b">
        <v>0</v>
      </c>
      <c r="O2312">
        <v>5937.4624999999996</v>
      </c>
      <c r="P2312">
        <v>1.0044215975267801</v>
      </c>
      <c r="R2312">
        <v>12966.296</v>
      </c>
      <c r="S2312">
        <v>12966.296</v>
      </c>
      <c r="T2312">
        <v>45616</v>
      </c>
      <c r="U2312">
        <v>12966.296</v>
      </c>
      <c r="W2312">
        <v>5.4489992232061503E-2</v>
      </c>
      <c r="X2312">
        <v>5.2794646003647E-2</v>
      </c>
      <c r="Y2312">
        <v>1.0043896698177199</v>
      </c>
      <c r="Z2312">
        <v>1.0043896698177199</v>
      </c>
      <c r="AA2312">
        <v>474.764908122642</v>
      </c>
      <c r="AB2312">
        <v>4.3800633198143001E-3</v>
      </c>
      <c r="AC2312">
        <v>1.91849546855832E-5</v>
      </c>
      <c r="AD2312">
        <v>0.10425689323426</v>
      </c>
      <c r="AE2312">
        <v>0.105163364980982</v>
      </c>
      <c r="AF2312">
        <v>0.105163364980982</v>
      </c>
      <c r="AG2312">
        <v>474.764908122642</v>
      </c>
      <c r="AH2312">
        <v>474.81016701258301</v>
      </c>
      <c r="AI2312">
        <v>16.350000000000001</v>
      </c>
      <c r="AJ2312">
        <v>481.93231951777199</v>
      </c>
      <c r="AK2312">
        <v>467.688014507395</v>
      </c>
      <c r="AL2312">
        <v>0</v>
      </c>
      <c r="AN2312">
        <v>0</v>
      </c>
      <c r="AO2312">
        <v>0</v>
      </c>
      <c r="AP2312">
        <v>0</v>
      </c>
      <c r="AQ2312">
        <v>0.11898145903359</v>
      </c>
      <c r="AR2312">
        <v>0.119292077026983</v>
      </c>
      <c r="AS2312">
        <v>0.96122953550702495</v>
      </c>
      <c r="AT2312">
        <v>0.87082702423593505</v>
      </c>
      <c r="AU2312">
        <v>0.98414895725601603</v>
      </c>
      <c r="AV2312">
        <v>491.07980190519203</v>
      </c>
      <c r="AW2312">
        <v>4.3149083388414004E-3</v>
      </c>
      <c r="AX2312" s="98">
        <v>0.98414895725601603</v>
      </c>
      <c r="AY2312">
        <v>0.12898561694900801</v>
      </c>
      <c r="AZ2312">
        <v>45616</v>
      </c>
      <c r="BA2312">
        <v>491.07980190519203</v>
      </c>
      <c r="BB2312">
        <v>491.079793400624</v>
      </c>
      <c r="BC2312">
        <v>8.5045671767147707E-6</v>
      </c>
      <c r="BD2312" s="95">
        <v>45616</v>
      </c>
    </row>
    <row r="2313" spans="1:56">
      <c r="A2313" t="s">
        <v>104</v>
      </c>
      <c r="B2313">
        <v>5940.25</v>
      </c>
      <c r="C2313">
        <v>0</v>
      </c>
      <c r="D2313">
        <v>12977.288</v>
      </c>
      <c r="E2313" s="95">
        <v>45617</v>
      </c>
      <c r="F2313" t="s">
        <v>2462</v>
      </c>
      <c r="G2313" t="b">
        <v>0</v>
      </c>
      <c r="H2313" t="b">
        <v>0</v>
      </c>
      <c r="I2313" t="b">
        <v>0</v>
      </c>
      <c r="J2313" t="b">
        <v>0</v>
      </c>
      <c r="K2313" t="b">
        <v>0</v>
      </c>
      <c r="L2313">
        <v>5940.25</v>
      </c>
      <c r="M2313">
        <v>5940.25</v>
      </c>
      <c r="N2313" t="b">
        <v>0</v>
      </c>
      <c r="O2313">
        <v>5940.25</v>
      </c>
      <c r="P2313">
        <v>1.0004694766493201</v>
      </c>
      <c r="R2313">
        <v>12977.288</v>
      </c>
      <c r="S2313">
        <v>12977.288</v>
      </c>
      <c r="X2313">
        <v>5.4489992232061503E-2</v>
      </c>
      <c r="Y2313">
        <v>1.0006963752262099</v>
      </c>
      <c r="Z2313">
        <v>1.0006963752262099</v>
      </c>
      <c r="AA2313">
        <v>475.095522642937</v>
      </c>
      <c r="AB2313">
        <v>6.9613286949919998E-4</v>
      </c>
      <c r="AC2313">
        <v>4.8460097199723096E-7</v>
      </c>
      <c r="AD2313">
        <v>0.101334199392527</v>
      </c>
      <c r="AE2313">
        <v>0.103697629758533</v>
      </c>
      <c r="AF2313">
        <v>0.103697629758533</v>
      </c>
      <c r="AH2313">
        <v>474.764908122642</v>
      </c>
      <c r="AI2313">
        <v>17.16</v>
      </c>
      <c r="AJ2313">
        <v>481.88638174448198</v>
      </c>
      <c r="AK2313">
        <v>467.64343450080298</v>
      </c>
      <c r="AL2313">
        <v>1.0058421516754E-3</v>
      </c>
      <c r="AM2313">
        <v>8.4049823633150001E-4</v>
      </c>
      <c r="AN2313">
        <v>2.1837572405160998E-3</v>
      </c>
      <c r="AO2313">
        <v>-7.3539765387490002E-4</v>
      </c>
      <c r="AP2313">
        <v>1.4483595866411E-3</v>
      </c>
      <c r="AR2313">
        <v>0.11898145903359</v>
      </c>
      <c r="AS2313">
        <v>0.96413619061025901</v>
      </c>
      <c r="AT2313">
        <v>0.86138371209022901</v>
      </c>
      <c r="AU2313">
        <v>0.941954709306703</v>
      </c>
      <c r="AV2313">
        <v>491.40746441308602</v>
      </c>
      <c r="AW2313">
        <v>6.6722863905890005E-4</v>
      </c>
      <c r="AX2313" s="98">
        <v>0.941954709306703</v>
      </c>
      <c r="AY2313">
        <v>0.12661114855389899</v>
      </c>
      <c r="BD2313" s="95">
        <v>45617</v>
      </c>
    </row>
    <row r="2314" spans="1:56">
      <c r="A2314" t="s">
        <v>105</v>
      </c>
      <c r="B2314">
        <v>5932.875</v>
      </c>
      <c r="C2314">
        <v>0</v>
      </c>
      <c r="D2314">
        <v>12957.955</v>
      </c>
      <c r="E2314" s="95">
        <v>45617</v>
      </c>
      <c r="F2314" t="s">
        <v>2463</v>
      </c>
      <c r="G2314" t="b">
        <v>0</v>
      </c>
      <c r="H2314" t="b">
        <v>0</v>
      </c>
      <c r="I2314" t="b">
        <v>0</v>
      </c>
      <c r="J2314" t="b">
        <v>0</v>
      </c>
      <c r="K2314" t="b">
        <v>0</v>
      </c>
      <c r="L2314">
        <v>5932.875</v>
      </c>
      <c r="M2314">
        <v>5932.875</v>
      </c>
      <c r="N2314" t="b">
        <v>0</v>
      </c>
      <c r="O2314">
        <v>5932.875</v>
      </c>
      <c r="P2314">
        <v>0.99875846976137295</v>
      </c>
      <c r="R2314">
        <v>12957.955</v>
      </c>
      <c r="S2314">
        <v>12957.955</v>
      </c>
      <c r="X2314">
        <v>5.4489992232061503E-2</v>
      </c>
      <c r="Y2314">
        <v>0.99851024343452899</v>
      </c>
      <c r="Z2314">
        <v>0.99851024343452899</v>
      </c>
      <c r="AA2314">
        <v>474.38774596885497</v>
      </c>
      <c r="AB2314">
        <v>-1.4908673561247999E-3</v>
      </c>
      <c r="AC2314">
        <v>2.2226854735586001E-6</v>
      </c>
      <c r="AD2314">
        <v>9.9437175136135897E-2</v>
      </c>
      <c r="AE2314">
        <v>0.102704561633222</v>
      </c>
      <c r="AF2314">
        <v>0.102704561633222</v>
      </c>
      <c r="AH2314">
        <v>474.764908122642</v>
      </c>
      <c r="AI2314">
        <v>17.16</v>
      </c>
      <c r="AJ2314">
        <v>481.88638174448198</v>
      </c>
      <c r="AK2314">
        <v>467.64343450080298</v>
      </c>
      <c r="AL2314">
        <v>8.4049823633150001E-4</v>
      </c>
      <c r="AM2314">
        <v>6.7515432098759996E-4</v>
      </c>
      <c r="AN2314">
        <v>2.19747971711E-4</v>
      </c>
      <c r="AO2314">
        <v>-6.554019244834E-4</v>
      </c>
      <c r="AP2314">
        <v>-4.3565395277240002E-4</v>
      </c>
      <c r="AR2314">
        <v>0.11898145903359</v>
      </c>
      <c r="AS2314">
        <v>0.96413619061025901</v>
      </c>
      <c r="AT2314">
        <v>0.88762196102759705</v>
      </c>
      <c r="AU2314">
        <v>0.98436700776927899</v>
      </c>
      <c r="AV2314">
        <v>490.71579639574099</v>
      </c>
      <c r="AW2314">
        <v>-1.4075244424116E-3</v>
      </c>
      <c r="AX2314" s="98">
        <v>0.98436700776927899</v>
      </c>
      <c r="AY2314">
        <v>0.12668734181953101</v>
      </c>
      <c r="BD2314" s="95">
        <v>45617</v>
      </c>
    </row>
    <row r="2315" spans="1:56">
      <c r="A2315" t="s">
        <v>106</v>
      </c>
      <c r="B2315">
        <v>5949.9875000000002</v>
      </c>
      <c r="C2315">
        <v>0</v>
      </c>
      <c r="D2315">
        <v>12995.991</v>
      </c>
      <c r="E2315" s="95">
        <v>45617</v>
      </c>
      <c r="F2315" t="s">
        <v>2464</v>
      </c>
      <c r="G2315" t="b">
        <v>0</v>
      </c>
      <c r="H2315" t="b">
        <v>0</v>
      </c>
      <c r="I2315" t="b">
        <v>0</v>
      </c>
      <c r="J2315" t="b">
        <v>0</v>
      </c>
      <c r="K2315" t="b">
        <v>0</v>
      </c>
      <c r="L2315">
        <v>5949.9875000000002</v>
      </c>
      <c r="M2315">
        <v>5949.9875000000002</v>
      </c>
      <c r="N2315" t="b">
        <v>0</v>
      </c>
      <c r="O2315">
        <v>5949.9875000000002</v>
      </c>
      <c r="P2315">
        <v>1.00288435202157</v>
      </c>
      <c r="R2315">
        <v>12995.991</v>
      </c>
      <c r="S2315">
        <v>12995.991</v>
      </c>
      <c r="X2315">
        <v>5.4489992232061503E-2</v>
      </c>
      <c r="Y2315">
        <v>1.0029353397198799</v>
      </c>
      <c r="Z2315">
        <v>1.0029353397198799</v>
      </c>
      <c r="AA2315">
        <v>475.78023516222402</v>
      </c>
      <c r="AB2315">
        <v>2.9310400222446E-3</v>
      </c>
      <c r="AC2315">
        <v>8.59099561200004E-6</v>
      </c>
      <c r="AD2315">
        <v>0.101013650892764</v>
      </c>
      <c r="AE2315">
        <v>0.103375121081676</v>
      </c>
      <c r="AF2315">
        <v>0.103375121081676</v>
      </c>
      <c r="AH2315">
        <v>474.764908122642</v>
      </c>
      <c r="AI2315">
        <v>17.16</v>
      </c>
      <c r="AJ2315">
        <v>481.88638174448198</v>
      </c>
      <c r="AK2315">
        <v>467.64343450080298</v>
      </c>
      <c r="AL2315">
        <v>6.7515432098759996E-4</v>
      </c>
      <c r="AM2315">
        <v>5.0981040564370003E-4</v>
      </c>
      <c r="AN2315">
        <v>5.0207726852849997E-4</v>
      </c>
      <c r="AO2315">
        <v>-4.2132952937645698E-6</v>
      </c>
      <c r="AP2315">
        <v>4.9786397323470005E-4</v>
      </c>
      <c r="AR2315">
        <v>0.11898145903359</v>
      </c>
      <c r="AS2315">
        <v>0.96413619061025901</v>
      </c>
      <c r="AT2315">
        <v>0.88679953524186805</v>
      </c>
      <c r="AU2315">
        <v>0.99296413840907904</v>
      </c>
      <c r="AV2315">
        <v>492.13327405264198</v>
      </c>
      <c r="AW2315">
        <v>2.8885918637868001E-3</v>
      </c>
      <c r="AX2315" s="98">
        <v>0.99296413840907904</v>
      </c>
      <c r="AY2315">
        <v>0.12624282654320601</v>
      </c>
      <c r="BD2315" s="95">
        <v>45617</v>
      </c>
    </row>
    <row r="2316" spans="1:56">
      <c r="A2316" t="s">
        <v>107</v>
      </c>
      <c r="B2316">
        <v>5973.1</v>
      </c>
      <c r="C2316">
        <v>0</v>
      </c>
      <c r="D2316">
        <v>13045.623</v>
      </c>
      <c r="E2316" s="95">
        <v>45617</v>
      </c>
      <c r="F2316" t="s">
        <v>2465</v>
      </c>
      <c r="G2316" t="b">
        <v>0</v>
      </c>
      <c r="H2316" t="b">
        <v>0</v>
      </c>
      <c r="I2316" t="b">
        <v>0</v>
      </c>
      <c r="J2316" t="b">
        <v>0</v>
      </c>
      <c r="K2316" t="b">
        <v>0</v>
      </c>
      <c r="L2316">
        <v>5973.1</v>
      </c>
      <c r="M2316">
        <v>5973.1</v>
      </c>
      <c r="N2316" t="b">
        <v>0</v>
      </c>
      <c r="O2316">
        <v>5973.1</v>
      </c>
      <c r="P2316">
        <v>1.0038844619421401</v>
      </c>
      <c r="R2316">
        <v>13045.623</v>
      </c>
      <c r="S2316">
        <v>13045.623</v>
      </c>
      <c r="X2316">
        <v>5.4489992232061503E-2</v>
      </c>
      <c r="Y2316">
        <v>1.0038190238820499</v>
      </c>
      <c r="Z2316">
        <v>1.0038190238820499</v>
      </c>
      <c r="AA2316">
        <v>477.59725124291998</v>
      </c>
      <c r="AB2316">
        <v>3.8117499240822002E-3</v>
      </c>
      <c r="AC2316">
        <v>1.45294374837411E-5</v>
      </c>
      <c r="AD2316">
        <v>0.10549562962494401</v>
      </c>
      <c r="AE2316">
        <v>0.105521187543219</v>
      </c>
      <c r="AF2316">
        <v>0.105521187543219</v>
      </c>
      <c r="AH2316">
        <v>474.764908122642</v>
      </c>
      <c r="AI2316">
        <v>17.16</v>
      </c>
      <c r="AJ2316">
        <v>481.88638174448198</v>
      </c>
      <c r="AK2316">
        <v>467.64343450080298</v>
      </c>
      <c r="AL2316">
        <v>5.0981040564370003E-4</v>
      </c>
      <c r="AM2316">
        <v>3.4446649029979998E-4</v>
      </c>
      <c r="AN2316">
        <v>2.5110681421656E-3</v>
      </c>
      <c r="AO2316">
        <v>-1.8621215680525399E-11</v>
      </c>
      <c r="AP2316">
        <v>2.5110681235444E-3</v>
      </c>
      <c r="AR2316">
        <v>0.11898145903359</v>
      </c>
      <c r="AS2316">
        <v>0.96413619061025901</v>
      </c>
      <c r="AT2316">
        <v>0.89157996783568905</v>
      </c>
      <c r="AU2316">
        <v>0.99184112413367098</v>
      </c>
      <c r="AV2316">
        <v>493.999463830308</v>
      </c>
      <c r="AW2316">
        <v>3.7920414571832001E-3</v>
      </c>
      <c r="AX2316" s="98">
        <v>0.99184112413367098</v>
      </c>
      <c r="AY2316">
        <v>0.12642409926758699</v>
      </c>
      <c r="BD2316" s="95">
        <v>45617</v>
      </c>
    </row>
    <row r="2317" spans="1:56">
      <c r="A2317" t="s">
        <v>108</v>
      </c>
      <c r="B2317">
        <v>5977</v>
      </c>
      <c r="C2317">
        <v>0</v>
      </c>
      <c r="D2317">
        <v>13054.484</v>
      </c>
      <c r="E2317" s="95">
        <v>45617</v>
      </c>
      <c r="F2317" t="s">
        <v>2466</v>
      </c>
      <c r="G2317" t="b">
        <v>0</v>
      </c>
      <c r="H2317" t="b">
        <v>0</v>
      </c>
      <c r="I2317" t="b">
        <v>0</v>
      </c>
      <c r="J2317" t="b">
        <v>0</v>
      </c>
      <c r="K2317" t="b">
        <v>0</v>
      </c>
      <c r="L2317">
        <v>5977</v>
      </c>
      <c r="M2317">
        <v>5977</v>
      </c>
      <c r="N2317" t="b">
        <v>0</v>
      </c>
      <c r="O2317">
        <v>5977</v>
      </c>
      <c r="P2317">
        <v>1.0006529272906799</v>
      </c>
      <c r="R2317">
        <v>13054.484</v>
      </c>
      <c r="S2317">
        <v>13054.484</v>
      </c>
      <c r="X2317">
        <v>5.4489992232061503E-2</v>
      </c>
      <c r="Y2317">
        <v>1.0006792316472699</v>
      </c>
      <c r="Z2317">
        <v>1.0006792316472699</v>
      </c>
      <c r="AA2317">
        <v>477.92165041061497</v>
      </c>
      <c r="AB2317">
        <v>6.7900107386089997E-4</v>
      </c>
      <c r="AC2317">
        <v>4.6104245830432398E-7</v>
      </c>
      <c r="AD2317">
        <v>0.102520070871769</v>
      </c>
      <c r="AE2317">
        <v>0.104043633908129</v>
      </c>
      <c r="AF2317">
        <v>0.104043633908129</v>
      </c>
      <c r="AH2317">
        <v>474.764908122642</v>
      </c>
      <c r="AI2317">
        <v>17.16</v>
      </c>
      <c r="AJ2317">
        <v>481.88638174448198</v>
      </c>
      <c r="AK2317">
        <v>467.64343450080298</v>
      </c>
      <c r="AL2317">
        <v>3.4446649029979998E-4</v>
      </c>
      <c r="AM2317">
        <v>1.7912257495590001E-4</v>
      </c>
      <c r="AN2317">
        <v>1.615170487794E-4</v>
      </c>
      <c r="AO2317">
        <v>0</v>
      </c>
      <c r="AP2317">
        <v>1.615170487794E-4</v>
      </c>
      <c r="AR2317">
        <v>0.11898145903359</v>
      </c>
      <c r="AS2317">
        <v>0.96413619061025901</v>
      </c>
      <c r="AT2317">
        <v>0.88963564362212599</v>
      </c>
      <c r="AU2317">
        <v>0.969550299788287</v>
      </c>
      <c r="AV2317">
        <v>494.33116510457501</v>
      </c>
      <c r="AW2317">
        <v>6.7146079814430003E-4</v>
      </c>
      <c r="AX2317" s="98">
        <v>0.969550299788287</v>
      </c>
      <c r="AY2317">
        <v>0.12493986892759699</v>
      </c>
      <c r="BD2317" s="95">
        <v>45617</v>
      </c>
    </row>
    <row r="2318" spans="1:56">
      <c r="A2318" t="s">
        <v>109</v>
      </c>
      <c r="B2318">
        <v>5976.6</v>
      </c>
      <c r="C2318">
        <v>0</v>
      </c>
      <c r="D2318">
        <v>13052.852999999999</v>
      </c>
      <c r="E2318" s="95">
        <v>45617</v>
      </c>
      <c r="F2318" t="s">
        <v>2467</v>
      </c>
      <c r="G2318" t="b">
        <v>0</v>
      </c>
      <c r="H2318" t="b">
        <v>0</v>
      </c>
      <c r="I2318" t="b">
        <v>0</v>
      </c>
      <c r="J2318" t="b">
        <v>0</v>
      </c>
      <c r="K2318" t="b">
        <v>0</v>
      </c>
      <c r="L2318">
        <v>5976.6</v>
      </c>
      <c r="M2318">
        <v>5976.6</v>
      </c>
      <c r="N2318" t="b">
        <v>0</v>
      </c>
      <c r="O2318">
        <v>5976.6</v>
      </c>
      <c r="P2318">
        <v>0.99993307679437804</v>
      </c>
      <c r="R2318">
        <v>13052.852999999999</v>
      </c>
      <c r="S2318">
        <v>13052.852999999999</v>
      </c>
      <c r="X2318">
        <v>5.4489992232061503E-2</v>
      </c>
      <c r="Y2318">
        <v>0.99987506208594601</v>
      </c>
      <c r="Z2318">
        <v>0.99987506208594601</v>
      </c>
      <c r="AA2318">
        <v>477.86193987653201</v>
      </c>
      <c r="AB2318">
        <v>-1.2494571944449999E-4</v>
      </c>
      <c r="AC2318">
        <v>1.5611432807511299E-8</v>
      </c>
      <c r="AD2318">
        <v>9.9405207860090106E-2</v>
      </c>
      <c r="AE2318">
        <v>0.102475126646073</v>
      </c>
      <c r="AF2318">
        <v>0.102475126646073</v>
      </c>
      <c r="AH2318">
        <v>474.764908122642</v>
      </c>
      <c r="AI2318">
        <v>17.16</v>
      </c>
      <c r="AJ2318">
        <v>481.88638174448198</v>
      </c>
      <c r="AK2318">
        <v>467.64343450080298</v>
      </c>
      <c r="AL2318">
        <v>1.7912257495590001E-4</v>
      </c>
      <c r="AM2318">
        <v>0</v>
      </c>
      <c r="AN2318">
        <v>0</v>
      </c>
      <c r="AO2318">
        <v>0</v>
      </c>
      <c r="AP2318">
        <v>0</v>
      </c>
      <c r="AR2318">
        <v>0.11898145903359</v>
      </c>
      <c r="AS2318">
        <v>0.96413619061025901</v>
      </c>
      <c r="AT2318">
        <v>0.90535183198939695</v>
      </c>
      <c r="AU2318">
        <v>1.0006903523834501</v>
      </c>
      <c r="AV2318">
        <v>494.26974564504798</v>
      </c>
      <c r="AW2318">
        <v>-1.2424759728469999E-4</v>
      </c>
      <c r="AX2318" s="98">
        <v>1.0006903523834501</v>
      </c>
      <c r="AY2318">
        <v>0.124814741837662</v>
      </c>
      <c r="BD2318" s="95">
        <v>45617</v>
      </c>
    </row>
    <row r="2319" spans="1:56">
      <c r="A2319" t="s">
        <v>110</v>
      </c>
      <c r="B2319">
        <v>5973.3</v>
      </c>
      <c r="C2319">
        <v>0</v>
      </c>
      <c r="D2319">
        <v>13045.746999999999</v>
      </c>
      <c r="E2319" s="95">
        <v>45617</v>
      </c>
      <c r="F2319" t="s">
        <v>2468</v>
      </c>
      <c r="G2319" t="b">
        <v>0</v>
      </c>
      <c r="H2319" t="b">
        <v>0</v>
      </c>
      <c r="I2319" t="b">
        <v>0</v>
      </c>
      <c r="J2319" t="b">
        <v>0</v>
      </c>
      <c r="K2319" t="b">
        <v>0</v>
      </c>
      <c r="L2319">
        <v>5973.3</v>
      </c>
      <c r="M2319">
        <v>5973.3</v>
      </c>
      <c r="N2319" t="b">
        <v>0</v>
      </c>
      <c r="O2319">
        <v>5973.3</v>
      </c>
      <c r="P2319">
        <v>0.99944784660174601</v>
      </c>
      <c r="R2319">
        <v>13045.746999999999</v>
      </c>
      <c r="S2319">
        <v>13045.746999999999</v>
      </c>
      <c r="T2319">
        <v>45617</v>
      </c>
      <c r="U2319">
        <v>13045.746999999999</v>
      </c>
      <c r="W2319">
        <v>5.3823170606369097E-2</v>
      </c>
      <c r="X2319">
        <v>5.4489992232061503E-2</v>
      </c>
      <c r="Y2319">
        <v>0.99945559794475503</v>
      </c>
      <c r="Z2319">
        <v>0.99945559794475503</v>
      </c>
      <c r="AA2319">
        <v>477.60179085433998</v>
      </c>
      <c r="AB2319">
        <v>-5.4455029584709995E-4</v>
      </c>
      <c r="AC2319">
        <v>2.9653502470724602E-7</v>
      </c>
      <c r="AD2319">
        <v>9.6539613090897994E-2</v>
      </c>
      <c r="AE2319">
        <v>0.101004008173945</v>
      </c>
      <c r="AF2319">
        <v>0.101004008173945</v>
      </c>
      <c r="AG2319">
        <v>477.60179085433998</v>
      </c>
      <c r="AH2319">
        <v>474.764908122642</v>
      </c>
      <c r="AI2319">
        <v>17.16</v>
      </c>
      <c r="AJ2319">
        <v>481.88638174448198</v>
      </c>
      <c r="AK2319">
        <v>467.64343450080298</v>
      </c>
      <c r="AL2319">
        <v>0</v>
      </c>
      <c r="AN2319">
        <v>0</v>
      </c>
      <c r="AO2319">
        <v>0</v>
      </c>
      <c r="AP2319">
        <v>0</v>
      </c>
      <c r="AQ2319">
        <v>0.119204581914304</v>
      </c>
      <c r="AR2319">
        <v>0.11898145903359</v>
      </c>
      <c r="AS2319">
        <v>0.96413619061025901</v>
      </c>
      <c r="AT2319">
        <v>0.90665592667561001</v>
      </c>
      <c r="AU2319">
        <v>1.0174706290220501</v>
      </c>
      <c r="AV2319">
        <v>493.99964902033599</v>
      </c>
      <c r="AW2319">
        <v>-5.4645591216439995E-4</v>
      </c>
      <c r="AX2319" s="98">
        <v>1.0174706290220501</v>
      </c>
      <c r="AY2319">
        <v>0.124678020102808</v>
      </c>
      <c r="AZ2319">
        <v>45617</v>
      </c>
      <c r="BA2319">
        <v>493.99964902033599</v>
      </c>
      <c r="BB2319">
        <v>493.99964046634398</v>
      </c>
      <c r="BC2319">
        <v>8.5539914493892798E-6</v>
      </c>
      <c r="BD2319" s="95">
        <v>45617</v>
      </c>
    </row>
    <row r="2320" spans="1:56">
      <c r="A2320" t="s">
        <v>104</v>
      </c>
      <c r="B2320">
        <v>5985.3249999999998</v>
      </c>
      <c r="C2320">
        <v>0</v>
      </c>
      <c r="D2320">
        <v>13079.073</v>
      </c>
      <c r="E2320" s="95">
        <v>45618</v>
      </c>
      <c r="F2320" t="s">
        <v>2469</v>
      </c>
      <c r="G2320" t="b">
        <v>0</v>
      </c>
      <c r="H2320" t="b">
        <v>0</v>
      </c>
      <c r="I2320" t="b">
        <v>0</v>
      </c>
      <c r="J2320" t="b">
        <v>0</v>
      </c>
      <c r="K2320" t="b">
        <v>0</v>
      </c>
      <c r="L2320">
        <v>5985.3249999999998</v>
      </c>
      <c r="M2320">
        <v>5985.3249999999998</v>
      </c>
      <c r="N2320" t="b">
        <v>0</v>
      </c>
      <c r="O2320">
        <v>5985.3249999999998</v>
      </c>
      <c r="P2320">
        <v>1.00201312507324</v>
      </c>
      <c r="R2320">
        <v>13079.073</v>
      </c>
      <c r="S2320">
        <v>13079.073</v>
      </c>
      <c r="X2320">
        <v>5.3823170606369097E-2</v>
      </c>
      <c r="Y2320">
        <v>1.00240504019635</v>
      </c>
      <c r="Z2320">
        <v>1.00240504019635</v>
      </c>
      <c r="AA2320">
        <v>478.75044235919597</v>
      </c>
      <c r="AB2320">
        <v>2.4021527159262999E-3</v>
      </c>
      <c r="AC2320">
        <v>5.7703376706325296E-6</v>
      </c>
      <c r="AD2320">
        <v>9.6806175531603395E-2</v>
      </c>
      <c r="AE2320">
        <v>0.10100060220967</v>
      </c>
      <c r="AF2320">
        <v>0.10100060220967</v>
      </c>
      <c r="AH2320">
        <v>477.60179085433998</v>
      </c>
      <c r="AI2320">
        <v>16.87</v>
      </c>
      <c r="AJ2320">
        <v>484.76581771715502</v>
      </c>
      <c r="AK2320">
        <v>470.437763991525</v>
      </c>
      <c r="AL2320">
        <v>1.0058421516754E-3</v>
      </c>
      <c r="AM2320">
        <v>8.4049823633150001E-4</v>
      </c>
      <c r="AN2320">
        <v>5.3771286887493996E-3</v>
      </c>
      <c r="AO2320">
        <v>-1.693214014415E-4</v>
      </c>
      <c r="AP2320">
        <v>5.2078072873078E-3</v>
      </c>
      <c r="AR2320">
        <v>0.119204581914304</v>
      </c>
      <c r="AS2320">
        <v>0.96204993997432398</v>
      </c>
      <c r="AT2320">
        <v>0.90807723093034398</v>
      </c>
      <c r="AU2320">
        <v>1.0339082918090301</v>
      </c>
      <c r="AV2320">
        <v>495.20082156940299</v>
      </c>
      <c r="AW2320">
        <v>2.4315251062411998E-3</v>
      </c>
      <c r="AX2320" s="98">
        <v>1.0339082918090301</v>
      </c>
      <c r="AY2320">
        <v>0.124719692408523</v>
      </c>
      <c r="BD2320" s="95">
        <v>45618</v>
      </c>
    </row>
    <row r="2321" spans="1:56">
      <c r="A2321" t="s">
        <v>105</v>
      </c>
      <c r="B2321">
        <v>5985.35</v>
      </c>
      <c r="C2321">
        <v>0</v>
      </c>
      <c r="D2321">
        <v>13078.378000000001</v>
      </c>
      <c r="E2321" s="95">
        <v>45618</v>
      </c>
      <c r="F2321" t="s">
        <v>2470</v>
      </c>
      <c r="G2321" t="b">
        <v>0</v>
      </c>
      <c r="H2321" t="b">
        <v>0</v>
      </c>
      <c r="I2321" t="b">
        <v>0</v>
      </c>
      <c r="J2321" t="b">
        <v>0</v>
      </c>
      <c r="K2321" t="b">
        <v>0</v>
      </c>
      <c r="L2321">
        <v>5985.35</v>
      </c>
      <c r="M2321">
        <v>5985.35</v>
      </c>
      <c r="N2321" t="b">
        <v>0</v>
      </c>
      <c r="O2321">
        <v>5985.35</v>
      </c>
      <c r="P2321">
        <v>1.00000417688262</v>
      </c>
      <c r="R2321">
        <v>13078.378000000001</v>
      </c>
      <c r="S2321">
        <v>13078.378000000001</v>
      </c>
      <c r="X2321">
        <v>5.3823170606369097E-2</v>
      </c>
      <c r="Y2321">
        <v>0.99994686167742897</v>
      </c>
      <c r="Z2321">
        <v>0.99994686167742897</v>
      </c>
      <c r="AA2321">
        <v>478.72500236375902</v>
      </c>
      <c r="AB2321">
        <v>-5.3139734461380502E-5</v>
      </c>
      <c r="AC2321">
        <v>2.8238313786260299E-9</v>
      </c>
      <c r="AD2321">
        <v>9.3858661604059701E-2</v>
      </c>
      <c r="AE2321">
        <v>9.9474808039378707E-2</v>
      </c>
      <c r="AF2321">
        <v>9.9474808039378707E-2</v>
      </c>
      <c r="AH2321">
        <v>477.60179085433998</v>
      </c>
      <c r="AI2321">
        <v>16.87</v>
      </c>
      <c r="AJ2321">
        <v>484.76581771715502</v>
      </c>
      <c r="AK2321">
        <v>470.437763991525</v>
      </c>
      <c r="AL2321">
        <v>8.4049823633150001E-4</v>
      </c>
      <c r="AM2321">
        <v>6.7515432098759996E-4</v>
      </c>
      <c r="AN2321">
        <v>2.1284223886951E-3</v>
      </c>
      <c r="AO2321">
        <v>-3.3604576107792899E-5</v>
      </c>
      <c r="AP2321">
        <v>2.0948178125873001E-3</v>
      </c>
      <c r="AR2321">
        <v>0.119204581914304</v>
      </c>
      <c r="AS2321">
        <v>0.96204993997432398</v>
      </c>
      <c r="AT2321">
        <v>0.90764442316655403</v>
      </c>
      <c r="AU2321">
        <v>1.04378486310352</v>
      </c>
      <c r="AV2321">
        <v>495.17312607221601</v>
      </c>
      <c r="AW2321">
        <v>-5.5927809448075199E-5</v>
      </c>
      <c r="AX2321" s="98">
        <v>1.04378486310352</v>
      </c>
      <c r="AY2321">
        <v>0.124719775515968</v>
      </c>
      <c r="BD2321" s="95">
        <v>45618</v>
      </c>
    </row>
    <row r="2322" spans="1:56">
      <c r="A2322" t="s">
        <v>106</v>
      </c>
      <c r="B2322">
        <v>5977.9</v>
      </c>
      <c r="C2322">
        <v>0</v>
      </c>
      <c r="D2322">
        <v>13061.224</v>
      </c>
      <c r="E2322" s="95">
        <v>45618</v>
      </c>
      <c r="F2322" t="s">
        <v>2471</v>
      </c>
      <c r="G2322" t="b">
        <v>0</v>
      </c>
      <c r="H2322" t="b">
        <v>0</v>
      </c>
      <c r="I2322" t="b">
        <v>0</v>
      </c>
      <c r="J2322" t="b">
        <v>0</v>
      </c>
      <c r="K2322" t="b">
        <v>0</v>
      </c>
      <c r="L2322">
        <v>5977.9</v>
      </c>
      <c r="M2322">
        <v>5977.9</v>
      </c>
      <c r="N2322" t="b">
        <v>0</v>
      </c>
      <c r="O2322">
        <v>5977.9</v>
      </c>
      <c r="P2322">
        <v>0.99875529417661402</v>
      </c>
      <c r="R2322">
        <v>13061.224</v>
      </c>
      <c r="S2322">
        <v>13061.224</v>
      </c>
      <c r="X2322">
        <v>5.3823170606369097E-2</v>
      </c>
      <c r="Y2322">
        <v>0.99868836945988204</v>
      </c>
      <c r="Z2322">
        <v>0.99868836945988204</v>
      </c>
      <c r="AA2322">
        <v>478.097092030341</v>
      </c>
      <c r="AB2322">
        <v>-1.3124914803603999E-3</v>
      </c>
      <c r="AC2322">
        <v>1.72263388601868E-6</v>
      </c>
      <c r="AD2322">
        <v>9.1995679393737206E-2</v>
      </c>
      <c r="AE2322">
        <v>9.8435471740044994E-2</v>
      </c>
      <c r="AF2322">
        <v>9.8435471740044994E-2</v>
      </c>
      <c r="AH2322">
        <v>477.60179085433998</v>
      </c>
      <c r="AI2322">
        <v>16.87</v>
      </c>
      <c r="AJ2322">
        <v>484.76581771715502</v>
      </c>
      <c r="AK2322">
        <v>470.437763991525</v>
      </c>
      <c r="AL2322">
        <v>6.7515432098759996E-4</v>
      </c>
      <c r="AM2322">
        <v>5.0981040564370003E-4</v>
      </c>
      <c r="AN2322">
        <v>1.3915291773750001E-4</v>
      </c>
      <c r="AO2322">
        <v>-1.10856359425426E-5</v>
      </c>
      <c r="AP2322">
        <v>1.2806728179489999E-4</v>
      </c>
      <c r="AR2322">
        <v>0.119204581914304</v>
      </c>
      <c r="AS2322">
        <v>0.96204993997432398</v>
      </c>
      <c r="AT2322">
        <v>0.90764355966347998</v>
      </c>
      <c r="AU2322">
        <v>1.0493009377809499</v>
      </c>
      <c r="AV2322">
        <v>494.494931159663</v>
      </c>
      <c r="AW2322">
        <v>-1.3696117112265999E-3</v>
      </c>
      <c r="AX2322" s="98">
        <v>1.0493009377809499</v>
      </c>
      <c r="AY2322">
        <v>0.12411366550132499</v>
      </c>
      <c r="BD2322" s="95">
        <v>45618</v>
      </c>
    </row>
    <row r="2323" spans="1:56">
      <c r="A2323" t="s">
        <v>107</v>
      </c>
      <c r="B2323">
        <v>5986.7</v>
      </c>
      <c r="C2323">
        <v>0</v>
      </c>
      <c r="D2323">
        <v>13080.896000000001</v>
      </c>
      <c r="E2323" s="95">
        <v>45618</v>
      </c>
      <c r="F2323" t="s">
        <v>2472</v>
      </c>
      <c r="G2323" t="b">
        <v>0</v>
      </c>
      <c r="H2323" t="b">
        <v>0</v>
      </c>
      <c r="I2323" t="b">
        <v>0</v>
      </c>
      <c r="J2323" t="b">
        <v>0</v>
      </c>
      <c r="K2323" t="b">
        <v>0</v>
      </c>
      <c r="L2323">
        <v>5986.7</v>
      </c>
      <c r="M2323">
        <v>5986.7</v>
      </c>
      <c r="N2323" t="b">
        <v>0</v>
      </c>
      <c r="O2323">
        <v>5986.7</v>
      </c>
      <c r="P2323">
        <v>1.0014720888606301</v>
      </c>
      <c r="R2323">
        <v>13080.896000000001</v>
      </c>
      <c r="S2323">
        <v>13080.896000000001</v>
      </c>
      <c r="X2323">
        <v>5.3823170606369097E-2</v>
      </c>
      <c r="Y2323">
        <v>1.00150613755648</v>
      </c>
      <c r="Z2323">
        <v>1.00150613755648</v>
      </c>
      <c r="AA2323">
        <v>478.81717201629101</v>
      </c>
      <c r="AB2323">
        <v>1.5050044688918001E-3</v>
      </c>
      <c r="AC2323">
        <v>2.2650384513844599E-6</v>
      </c>
      <c r="AD2323">
        <v>9.0527036818747603E-2</v>
      </c>
      <c r="AE2323">
        <v>9.7563936311692107E-2</v>
      </c>
      <c r="AF2323">
        <v>9.7563936311692107E-2</v>
      </c>
      <c r="AH2323">
        <v>477.60179085433998</v>
      </c>
      <c r="AI2323">
        <v>16.87</v>
      </c>
      <c r="AJ2323">
        <v>484.76581771715502</v>
      </c>
      <c r="AK2323">
        <v>470.437763991525</v>
      </c>
      <c r="AL2323">
        <v>5.0981040564370003E-4</v>
      </c>
      <c r="AM2323">
        <v>3.4446649029979998E-4</v>
      </c>
      <c r="AN2323">
        <v>4.04225994910564E-5</v>
      </c>
      <c r="AO2323">
        <v>-8.4867257665877105E-9</v>
      </c>
      <c r="AP2323">
        <v>4.0414112765289798E-5</v>
      </c>
      <c r="AR2323">
        <v>0.119204581914304</v>
      </c>
      <c r="AS2323">
        <v>0.96204993997432398</v>
      </c>
      <c r="AT2323">
        <v>0.91390427480280301</v>
      </c>
      <c r="AU2323">
        <v>1.0676942949984001</v>
      </c>
      <c r="AV2323">
        <v>495.27551722841298</v>
      </c>
      <c r="AW2323">
        <v>1.57855221472E-3</v>
      </c>
      <c r="AX2323" s="98">
        <v>1.0676942949984001</v>
      </c>
      <c r="AY2323">
        <v>0.123718327338599</v>
      </c>
      <c r="BD2323" s="95">
        <v>45618</v>
      </c>
    </row>
    <row r="2324" spans="1:56">
      <c r="A2324" t="s">
        <v>108</v>
      </c>
      <c r="B2324">
        <v>5984.8</v>
      </c>
      <c r="C2324">
        <v>0</v>
      </c>
      <c r="D2324">
        <v>13076.973</v>
      </c>
      <c r="E2324" s="95">
        <v>45618</v>
      </c>
      <c r="F2324" t="s">
        <v>2473</v>
      </c>
      <c r="G2324" t="b">
        <v>0</v>
      </c>
      <c r="H2324" t="b">
        <v>0</v>
      </c>
      <c r="I2324" t="b">
        <v>0</v>
      </c>
      <c r="J2324" t="b">
        <v>0</v>
      </c>
      <c r="K2324" t="b">
        <v>0</v>
      </c>
      <c r="L2324">
        <v>5984.8</v>
      </c>
      <c r="M2324">
        <v>5984.8</v>
      </c>
      <c r="N2324" t="b">
        <v>0</v>
      </c>
      <c r="O2324">
        <v>5984.8</v>
      </c>
      <c r="P2324">
        <v>0.99968262982945499</v>
      </c>
      <c r="R2324">
        <v>13076.973</v>
      </c>
      <c r="S2324">
        <v>13076.973</v>
      </c>
      <c r="X2324">
        <v>5.3823170606369097E-2</v>
      </c>
      <c r="Y2324">
        <v>0.99970009699641305</v>
      </c>
      <c r="Z2324">
        <v>0.99970009699641305</v>
      </c>
      <c r="AA2324">
        <v>478.67357330823501</v>
      </c>
      <c r="AB2324">
        <v>-2.9994798348550002E-4</v>
      </c>
      <c r="AC2324">
        <v>8.9968792797069494E-8</v>
      </c>
      <c r="AD2324">
        <v>8.7823448056322403E-2</v>
      </c>
      <c r="AE2324">
        <v>9.6114104933083394E-2</v>
      </c>
      <c r="AF2324">
        <v>9.6114104933083394E-2</v>
      </c>
      <c r="AH2324">
        <v>477.60179085433998</v>
      </c>
      <c r="AI2324">
        <v>16.87</v>
      </c>
      <c r="AJ2324">
        <v>484.76581771715502</v>
      </c>
      <c r="AK2324">
        <v>470.437763991525</v>
      </c>
      <c r="AL2324">
        <v>3.4446649029979998E-4</v>
      </c>
      <c r="AM2324">
        <v>1.7912257495590001E-4</v>
      </c>
      <c r="AN2324">
        <v>1.0699352259724599E-8</v>
      </c>
      <c r="AO2324">
        <v>-7.4384942649885394E-15</v>
      </c>
      <c r="AP2324">
        <v>1.06993448212303E-8</v>
      </c>
      <c r="AR2324">
        <v>0.119204581914304</v>
      </c>
      <c r="AS2324">
        <v>0.96204993997432398</v>
      </c>
      <c r="AT2324">
        <v>0.91794854209737098</v>
      </c>
      <c r="AU2324">
        <v>1.0819990083625399</v>
      </c>
      <c r="AV2324">
        <v>495.11621918970201</v>
      </c>
      <c r="AW2324">
        <v>-3.2163519731849999E-4</v>
      </c>
      <c r="AX2324" s="98">
        <v>1.0819990083625399</v>
      </c>
      <c r="AY2324">
        <v>0.12370634305446</v>
      </c>
      <c r="BD2324" s="95">
        <v>45618</v>
      </c>
    </row>
    <row r="2325" spans="1:56">
      <c r="A2325" t="s">
        <v>109</v>
      </c>
      <c r="B2325">
        <v>5985.2749999999996</v>
      </c>
      <c r="C2325">
        <v>0</v>
      </c>
      <c r="D2325">
        <v>13077.212</v>
      </c>
      <c r="E2325" s="95">
        <v>45618</v>
      </c>
      <c r="F2325" t="s">
        <v>2474</v>
      </c>
      <c r="G2325" t="b">
        <v>0</v>
      </c>
      <c r="H2325" t="b">
        <v>0</v>
      </c>
      <c r="I2325" t="b">
        <v>0</v>
      </c>
      <c r="J2325" t="b">
        <v>0</v>
      </c>
      <c r="K2325" t="b">
        <v>0</v>
      </c>
      <c r="L2325">
        <v>5985.2749999999996</v>
      </c>
      <c r="M2325">
        <v>5985.2749999999996</v>
      </c>
      <c r="N2325" t="b">
        <v>0</v>
      </c>
      <c r="O2325">
        <v>5985.2749999999996</v>
      </c>
      <c r="P2325">
        <v>1.00007936773158</v>
      </c>
      <c r="R2325">
        <v>13077.212</v>
      </c>
      <c r="S2325">
        <v>13077.212</v>
      </c>
      <c r="X2325">
        <v>5.3823170606369097E-2</v>
      </c>
      <c r="Y2325">
        <v>1.0000182764008101</v>
      </c>
      <c r="Z2325">
        <v>1.0000182764008101</v>
      </c>
      <c r="AA2325">
        <v>478.68232173832001</v>
      </c>
      <c r="AB2325">
        <v>1.82762338040416E-5</v>
      </c>
      <c r="AC2325">
        <v>3.3402072205999499E-10</v>
      </c>
      <c r="AD2325">
        <v>8.5148199625973794E-2</v>
      </c>
      <c r="AE2325">
        <v>9.4661508589562196E-2</v>
      </c>
      <c r="AF2325">
        <v>9.4661508589562196E-2</v>
      </c>
      <c r="AH2325">
        <v>477.60179085433998</v>
      </c>
      <c r="AI2325">
        <v>16.87</v>
      </c>
      <c r="AJ2325">
        <v>484.76581771715502</v>
      </c>
      <c r="AK2325">
        <v>470.437763991525</v>
      </c>
      <c r="AL2325">
        <v>1.7912257495590001E-4</v>
      </c>
      <c r="AM2325">
        <v>0</v>
      </c>
      <c r="AN2325">
        <v>0</v>
      </c>
      <c r="AO2325">
        <v>0</v>
      </c>
      <c r="AP2325">
        <v>0</v>
      </c>
      <c r="AR2325">
        <v>0.119204581914304</v>
      </c>
      <c r="AS2325">
        <v>0.96204993997432398</v>
      </c>
      <c r="AT2325">
        <v>0.91807066080451005</v>
      </c>
      <c r="AU2325">
        <v>1.0984665160854801</v>
      </c>
      <c r="AV2325">
        <v>495.12519480346702</v>
      </c>
      <c r="AW2325">
        <v>1.8128296786601402E-5</v>
      </c>
      <c r="AX2325" s="98">
        <v>1.0984665160854801</v>
      </c>
      <c r="AY2325">
        <v>0.123664461882192</v>
      </c>
      <c r="BD2325" s="95">
        <v>45618</v>
      </c>
    </row>
    <row r="2326" spans="1:56">
      <c r="A2326" t="s">
        <v>110</v>
      </c>
      <c r="B2326">
        <v>5988.5</v>
      </c>
      <c r="C2326">
        <v>0</v>
      </c>
      <c r="D2326">
        <v>13085.574000000001</v>
      </c>
      <c r="E2326" s="95">
        <v>45618</v>
      </c>
      <c r="F2326" t="s">
        <v>2475</v>
      </c>
      <c r="G2326" t="b">
        <v>0</v>
      </c>
      <c r="H2326" t="b">
        <v>0</v>
      </c>
      <c r="I2326" t="b">
        <v>0</v>
      </c>
      <c r="J2326" t="b">
        <v>0</v>
      </c>
      <c r="K2326" t="b">
        <v>0</v>
      </c>
      <c r="L2326">
        <v>5988.5</v>
      </c>
      <c r="M2326">
        <v>5988.5</v>
      </c>
      <c r="N2326" t="b">
        <v>0</v>
      </c>
      <c r="O2326">
        <v>5988.5</v>
      </c>
      <c r="P2326">
        <v>1.0005388223598699</v>
      </c>
      <c r="R2326">
        <v>13085.574000000001</v>
      </c>
      <c r="S2326">
        <v>13085.574000000001</v>
      </c>
      <c r="T2326">
        <v>45618</v>
      </c>
      <c r="U2326">
        <v>13085.574000000001</v>
      </c>
      <c r="W2326">
        <v>5.3791481923762603E-2</v>
      </c>
      <c r="X2326">
        <v>5.3823170606369097E-2</v>
      </c>
      <c r="Y2326">
        <v>1.0006394329311099</v>
      </c>
      <c r="Z2326">
        <v>1.0006394329311099</v>
      </c>
      <c r="AA2326">
        <v>478.98840697838398</v>
      </c>
      <c r="AB2326">
        <v>6.3922858098800005E-4</v>
      </c>
      <c r="AC2326">
        <v>4.0861317875197001E-7</v>
      </c>
      <c r="AD2326">
        <v>8.2815762777451493E-2</v>
      </c>
      <c r="AE2326">
        <v>9.3346670972337106E-2</v>
      </c>
      <c r="AF2326">
        <v>9.3346670972337106E-2</v>
      </c>
      <c r="AG2326">
        <v>478.98840697838398</v>
      </c>
      <c r="AH2326">
        <v>477.60179085433998</v>
      </c>
      <c r="AI2326">
        <v>16.87</v>
      </c>
      <c r="AJ2326">
        <v>484.76581771715502</v>
      </c>
      <c r="AK2326">
        <v>470.437763991525</v>
      </c>
      <c r="AL2326">
        <v>0</v>
      </c>
      <c r="AN2326">
        <v>0</v>
      </c>
      <c r="AO2326">
        <v>0</v>
      </c>
      <c r="AP2326">
        <v>0</v>
      </c>
      <c r="AQ2326">
        <v>0.119216489476435</v>
      </c>
      <c r="AR2326">
        <v>0.119204581914304</v>
      </c>
      <c r="AS2326">
        <v>0.96204993997432398</v>
      </c>
      <c r="AT2326">
        <v>0.91849720556280201</v>
      </c>
      <c r="AU2326">
        <v>1.1158408545727401</v>
      </c>
      <c r="AV2326">
        <v>495.47210834621802</v>
      </c>
      <c r="AW2326">
        <v>7.0065823026590004E-4</v>
      </c>
      <c r="AX2326" s="98">
        <v>1.1158408545727401</v>
      </c>
      <c r="AY2326">
        <v>0.123537413606155</v>
      </c>
      <c r="AZ2326">
        <v>45618</v>
      </c>
      <c r="BA2326">
        <v>495.47210834621802</v>
      </c>
      <c r="BB2326">
        <v>495.47209976712202</v>
      </c>
      <c r="BC2326">
        <v>8.5790967432330894E-6</v>
      </c>
      <c r="BD2326" s="95">
        <v>45618</v>
      </c>
    </row>
    <row r="2327" spans="1:56">
      <c r="A2327" t="s">
        <v>104</v>
      </c>
      <c r="B2327">
        <v>6029.2375000000002</v>
      </c>
      <c r="C2327">
        <v>0</v>
      </c>
      <c r="D2327">
        <v>13174.194</v>
      </c>
      <c r="E2327" s="95">
        <v>45621</v>
      </c>
      <c r="F2327" t="s">
        <v>2476</v>
      </c>
      <c r="G2327" t="b">
        <v>0</v>
      </c>
      <c r="H2327" t="b">
        <v>0</v>
      </c>
      <c r="I2327" t="b">
        <v>0</v>
      </c>
      <c r="J2327" t="b">
        <v>0</v>
      </c>
      <c r="K2327" t="b">
        <v>0</v>
      </c>
      <c r="L2327">
        <v>6029.2375000000002</v>
      </c>
      <c r="M2327">
        <v>6029.2375000000002</v>
      </c>
      <c r="N2327" t="b">
        <v>0</v>
      </c>
      <c r="O2327">
        <v>6029.2375000000002</v>
      </c>
      <c r="P2327">
        <v>1.00680262169157</v>
      </c>
      <c r="R2327">
        <v>13174.194</v>
      </c>
      <c r="S2327">
        <v>13174.194</v>
      </c>
      <c r="X2327">
        <v>5.3791481923762603E-2</v>
      </c>
      <c r="Y2327">
        <v>1.0063240809960601</v>
      </c>
      <c r="Z2327">
        <v>1.0063240809960601</v>
      </c>
      <c r="AA2327">
        <v>482.01756846029002</v>
      </c>
      <c r="AB2327">
        <v>6.3041679064055004E-3</v>
      </c>
      <c r="AC2327">
        <v>3.9742532992153803E-5</v>
      </c>
      <c r="AD2327">
        <v>0.103214791684312</v>
      </c>
      <c r="AE2327">
        <v>0.10273931963038301</v>
      </c>
      <c r="AF2327">
        <v>0.103214791684312</v>
      </c>
      <c r="AH2327">
        <v>478.98840697838398</v>
      </c>
      <c r="AI2327">
        <v>15.24</v>
      </c>
      <c r="AJ2327">
        <v>486.17323308305902</v>
      </c>
      <c r="AK2327">
        <v>471.80358087370797</v>
      </c>
      <c r="AL2327">
        <v>1.0058421516754E-3</v>
      </c>
      <c r="AM2327">
        <v>8.4049823633150001E-4</v>
      </c>
      <c r="AN2327">
        <v>2.61456170973897E-2</v>
      </c>
      <c r="AO2327">
        <v>-6.1808150231268399E-7</v>
      </c>
      <c r="AP2327">
        <v>2.6144999015887401E-2</v>
      </c>
      <c r="AR2327">
        <v>0.119216489476435</v>
      </c>
      <c r="AS2327">
        <v>0.96193836433524105</v>
      </c>
      <c r="AT2327">
        <v>0.91978905445118897</v>
      </c>
      <c r="AU2327">
        <v>1.1331495827337299</v>
      </c>
      <c r="AV2327">
        <v>498.94698821946798</v>
      </c>
      <c r="AW2327">
        <v>7.0132704035510002E-3</v>
      </c>
      <c r="AX2327" s="98">
        <v>1.1331495827337299</v>
      </c>
      <c r="AY2327">
        <v>0.12161629898394299</v>
      </c>
      <c r="BD2327" s="95">
        <v>45621</v>
      </c>
    </row>
    <row r="2328" spans="1:56">
      <c r="A2328" t="s">
        <v>105</v>
      </c>
      <c r="B2328">
        <v>6015.0749999999998</v>
      </c>
      <c r="C2328">
        <v>0</v>
      </c>
      <c r="D2328">
        <v>13146.69</v>
      </c>
      <c r="E2328" s="95">
        <v>45621</v>
      </c>
      <c r="F2328" t="s">
        <v>2477</v>
      </c>
      <c r="G2328" t="b">
        <v>0</v>
      </c>
      <c r="H2328" t="b">
        <v>0</v>
      </c>
      <c r="I2328" t="b">
        <v>0</v>
      </c>
      <c r="J2328" t="b">
        <v>0</v>
      </c>
      <c r="K2328" t="b">
        <v>0</v>
      </c>
      <c r="L2328">
        <v>6015.0749999999998</v>
      </c>
      <c r="M2328">
        <v>6015.0749999999998</v>
      </c>
      <c r="N2328" t="b">
        <v>0</v>
      </c>
      <c r="O2328">
        <v>6015.0749999999998</v>
      </c>
      <c r="P2328">
        <v>0.99765102967000396</v>
      </c>
      <c r="R2328">
        <v>13146.69</v>
      </c>
      <c r="S2328">
        <v>13146.69</v>
      </c>
      <c r="X2328">
        <v>5.3791481923762603E-2</v>
      </c>
      <c r="Y2328">
        <v>0.99791228214796301</v>
      </c>
      <c r="Z2328">
        <v>0.99791228214796301</v>
      </c>
      <c r="AA2328">
        <v>481.01125177761998</v>
      </c>
      <c r="AB2328">
        <v>-2.0899001728609001E-3</v>
      </c>
      <c r="AC2328">
        <v>4.3676827325242602E-6</v>
      </c>
      <c r="AD2328">
        <v>0.102354145834451</v>
      </c>
      <c r="AE2328">
        <v>0.102322258254867</v>
      </c>
      <c r="AF2328">
        <v>0.102354145834451</v>
      </c>
      <c r="AH2328">
        <v>478.98840697838398</v>
      </c>
      <c r="AI2328">
        <v>15.24</v>
      </c>
      <c r="AJ2328">
        <v>486.17323308305902</v>
      </c>
      <c r="AK2328">
        <v>471.80358087370797</v>
      </c>
      <c r="AL2328">
        <v>8.4049823633150001E-4</v>
      </c>
      <c r="AM2328">
        <v>6.7515432098759996E-4</v>
      </c>
      <c r="AN2328">
        <v>3.5340814758882001E-3</v>
      </c>
      <c r="AO2328">
        <v>-5.2278553930307204E-7</v>
      </c>
      <c r="AP2328">
        <v>3.5335586903489E-3</v>
      </c>
      <c r="AR2328">
        <v>0.119216489476435</v>
      </c>
      <c r="AS2328">
        <v>0.96193836433524105</v>
      </c>
      <c r="AT2328">
        <v>0.93894828432602695</v>
      </c>
      <c r="AU2328">
        <v>1.07754346507412</v>
      </c>
      <c r="AV2328">
        <v>497.76385656892597</v>
      </c>
      <c r="AW2328">
        <v>-2.3712572246672998E-3</v>
      </c>
      <c r="AX2328" s="98">
        <v>1.07754346507412</v>
      </c>
      <c r="AY2328">
        <v>0.121823820042937</v>
      </c>
      <c r="BD2328" s="95">
        <v>45621</v>
      </c>
    </row>
    <row r="2329" spans="1:56">
      <c r="A2329" t="s">
        <v>106</v>
      </c>
      <c r="B2329">
        <v>6004.625</v>
      </c>
      <c r="C2329">
        <v>0</v>
      </c>
      <c r="D2329">
        <v>13122.281999999999</v>
      </c>
      <c r="E2329" s="95">
        <v>45621</v>
      </c>
      <c r="F2329" t="s">
        <v>2478</v>
      </c>
      <c r="G2329" t="b">
        <v>0</v>
      </c>
      <c r="H2329" t="b">
        <v>0</v>
      </c>
      <c r="I2329" t="b">
        <v>0</v>
      </c>
      <c r="J2329" t="b">
        <v>0</v>
      </c>
      <c r="K2329" t="b">
        <v>0</v>
      </c>
      <c r="L2329">
        <v>6004.625</v>
      </c>
      <c r="M2329">
        <v>6004.625</v>
      </c>
      <c r="N2329" t="b">
        <v>0</v>
      </c>
      <c r="O2329">
        <v>6004.625</v>
      </c>
      <c r="P2329">
        <v>0.99826269830384495</v>
      </c>
      <c r="R2329">
        <v>13122.281999999999</v>
      </c>
      <c r="S2329">
        <v>13122.281999999999</v>
      </c>
      <c r="X2329">
        <v>5.3791481923762603E-2</v>
      </c>
      <c r="Y2329">
        <v>0.99814341100307302</v>
      </c>
      <c r="Z2329">
        <v>0.99814341100307302</v>
      </c>
      <c r="AA2329">
        <v>480.11821158017199</v>
      </c>
      <c r="AB2329">
        <v>-1.8583145944257001E-3</v>
      </c>
      <c r="AC2329">
        <v>3.4533331318556401E-6</v>
      </c>
      <c r="AD2329">
        <v>0.10106082167687799</v>
      </c>
      <c r="AE2329">
        <v>0.101678412594229</v>
      </c>
      <c r="AF2329">
        <v>0.101678412594229</v>
      </c>
      <c r="AH2329">
        <v>478.98840697838398</v>
      </c>
      <c r="AI2329">
        <v>15.24</v>
      </c>
      <c r="AJ2329">
        <v>486.17323308305902</v>
      </c>
      <c r="AK2329">
        <v>471.80358087370797</v>
      </c>
      <c r="AL2329">
        <v>6.7515432098759996E-4</v>
      </c>
      <c r="AM2329">
        <v>5.0981040564370003E-4</v>
      </c>
      <c r="AN2329">
        <v>1.361091461269E-4</v>
      </c>
      <c r="AO2329">
        <v>-1.9015329311145E-7</v>
      </c>
      <c r="AP2329">
        <v>1.3591899283379999E-4</v>
      </c>
      <c r="AR2329">
        <v>0.119216489476435</v>
      </c>
      <c r="AS2329">
        <v>0.96193836433524105</v>
      </c>
      <c r="AT2329">
        <v>0.93691190734681296</v>
      </c>
      <c r="AU2329">
        <v>1.05266736844397</v>
      </c>
      <c r="AV2329">
        <v>496.76681418494798</v>
      </c>
      <c r="AW2329">
        <v>-2.0030429506293999E-3</v>
      </c>
      <c r="AX2329" s="98">
        <v>1.05266736844397</v>
      </c>
      <c r="AY2329">
        <v>0.121580155809137</v>
      </c>
      <c r="BD2329" s="95">
        <v>45621</v>
      </c>
    </row>
    <row r="2330" spans="1:56">
      <c r="A2330" t="s">
        <v>107</v>
      </c>
      <c r="B2330">
        <v>5989.8249999999998</v>
      </c>
      <c r="C2330">
        <v>0</v>
      </c>
      <c r="D2330">
        <v>13089.575000000001</v>
      </c>
      <c r="E2330" s="95">
        <v>45621</v>
      </c>
      <c r="F2330" t="s">
        <v>2479</v>
      </c>
      <c r="G2330" t="b">
        <v>0</v>
      </c>
      <c r="H2330" t="b">
        <v>0</v>
      </c>
      <c r="I2330" t="b">
        <v>0</v>
      </c>
      <c r="J2330" t="b">
        <v>0</v>
      </c>
      <c r="K2330" t="b">
        <v>0</v>
      </c>
      <c r="L2330">
        <v>5989.8249999999998</v>
      </c>
      <c r="M2330">
        <v>5989.8249999999998</v>
      </c>
      <c r="N2330" t="b">
        <v>0</v>
      </c>
      <c r="O2330">
        <v>5989.8249999999998</v>
      </c>
      <c r="P2330">
        <v>0.997535233257697</v>
      </c>
      <c r="R2330">
        <v>13089.575000000001</v>
      </c>
      <c r="S2330">
        <v>13089.575000000001</v>
      </c>
      <c r="X2330">
        <v>5.3791481923762603E-2</v>
      </c>
      <c r="Y2330">
        <v>0.99750752193863801</v>
      </c>
      <c r="Z2330">
        <v>0.99750752193863801</v>
      </c>
      <c r="AA2330">
        <v>478.92152747094798</v>
      </c>
      <c r="AB2330">
        <v>-2.4955894559350001E-3</v>
      </c>
      <c r="AC2330">
        <v>6.2279667325741803E-6</v>
      </c>
      <c r="AD2330">
        <v>0.101289981223717</v>
      </c>
      <c r="AE2330">
        <v>0.101773909227953</v>
      </c>
      <c r="AF2330">
        <v>0.101773909227953</v>
      </c>
      <c r="AH2330">
        <v>478.98840697838398</v>
      </c>
      <c r="AI2330">
        <v>15.24</v>
      </c>
      <c r="AJ2330">
        <v>486.17323308305902</v>
      </c>
      <c r="AK2330">
        <v>471.80358087370797</v>
      </c>
      <c r="AL2330">
        <v>5.0981040564370003E-4</v>
      </c>
      <c r="AM2330">
        <v>3.4446649029979998E-4</v>
      </c>
      <c r="AN2330">
        <v>5.4300857987449598E-8</v>
      </c>
      <c r="AO2330">
        <v>-5.9391364826133497E-8</v>
      </c>
      <c r="AP2330">
        <v>-5.0905068386838597E-9</v>
      </c>
      <c r="AR2330">
        <v>0.119216489476435</v>
      </c>
      <c r="AS2330">
        <v>0.96193836433524105</v>
      </c>
      <c r="AT2330">
        <v>0.93930214667821899</v>
      </c>
      <c r="AU2330">
        <v>1.0623665743000099</v>
      </c>
      <c r="AV2330">
        <v>495.46294027203197</v>
      </c>
      <c r="AW2330">
        <v>-2.6247202423431999E-3</v>
      </c>
      <c r="AX2330" s="98">
        <v>1.0623665743000099</v>
      </c>
      <c r="AY2330">
        <v>0.121924286617066</v>
      </c>
      <c r="BD2330" s="95">
        <v>45621</v>
      </c>
    </row>
    <row r="2331" spans="1:56">
      <c r="A2331" t="s">
        <v>108</v>
      </c>
      <c r="B2331">
        <v>6004.2124999999996</v>
      </c>
      <c r="C2331">
        <v>0</v>
      </c>
      <c r="D2331">
        <v>13120.74</v>
      </c>
      <c r="E2331" s="95">
        <v>45621</v>
      </c>
      <c r="F2331" t="s">
        <v>2480</v>
      </c>
      <c r="G2331" t="b">
        <v>0</v>
      </c>
      <c r="H2331" t="b">
        <v>0</v>
      </c>
      <c r="I2331" t="b">
        <v>0</v>
      </c>
      <c r="J2331" t="b">
        <v>0</v>
      </c>
      <c r="K2331" t="b">
        <v>0</v>
      </c>
      <c r="L2331">
        <v>6004.2124999999996</v>
      </c>
      <c r="M2331">
        <v>6004.2124999999996</v>
      </c>
      <c r="N2331" t="b">
        <v>0</v>
      </c>
      <c r="O2331">
        <v>6004.2124999999996</v>
      </c>
      <c r="P2331">
        <v>1.00240199004144</v>
      </c>
      <c r="R2331">
        <v>13120.74</v>
      </c>
      <c r="S2331">
        <v>13120.74</v>
      </c>
      <c r="X2331">
        <v>5.3791481923762603E-2</v>
      </c>
      <c r="Y2331">
        <v>1.00238090235932</v>
      </c>
      <c r="Z2331">
        <v>1.00238090235932</v>
      </c>
      <c r="AA2331">
        <v>480.06179286563298</v>
      </c>
      <c r="AB2331">
        <v>2.3780725021502001E-3</v>
      </c>
      <c r="AC2331">
        <v>5.6552288254830599E-6</v>
      </c>
      <c r="AD2331">
        <v>0.10120587975711701</v>
      </c>
      <c r="AE2331">
        <v>0.10171757690290301</v>
      </c>
      <c r="AF2331">
        <v>0.10171757690290301</v>
      </c>
      <c r="AH2331">
        <v>478.98840697838398</v>
      </c>
      <c r="AI2331">
        <v>15.24</v>
      </c>
      <c r="AJ2331">
        <v>486.17323308305902</v>
      </c>
      <c r="AK2331">
        <v>471.80358087370797</v>
      </c>
      <c r="AL2331">
        <v>3.4446649029979998E-4</v>
      </c>
      <c r="AM2331">
        <v>1.7912257495590001E-4</v>
      </c>
      <c r="AN2331">
        <v>2.80443603906728E-10</v>
      </c>
      <c r="AO2331">
        <v>0</v>
      </c>
      <c r="AP2331">
        <v>2.80443603906728E-10</v>
      </c>
      <c r="AR2331">
        <v>0.119216489476435</v>
      </c>
      <c r="AS2331">
        <v>0.96193836433524105</v>
      </c>
      <c r="AT2331">
        <v>0.93592320031812204</v>
      </c>
      <c r="AU2331">
        <v>1.05755167363682</v>
      </c>
      <c r="AV2331">
        <v>496.71592125473501</v>
      </c>
      <c r="AW2331">
        <v>2.5289095931475001E-3</v>
      </c>
      <c r="AX2331" s="98">
        <v>1.05755167363682</v>
      </c>
      <c r="AY2331">
        <v>0.12075713190205301</v>
      </c>
      <c r="BD2331" s="95">
        <v>45621</v>
      </c>
    </row>
    <row r="2332" spans="1:56">
      <c r="A2332" t="s">
        <v>109</v>
      </c>
      <c r="B2332">
        <v>6003.4</v>
      </c>
      <c r="C2332">
        <v>0</v>
      </c>
      <c r="D2332">
        <v>13119.592000000001</v>
      </c>
      <c r="E2332" s="95">
        <v>45621</v>
      </c>
      <c r="F2332" t="s">
        <v>2481</v>
      </c>
      <c r="G2332" t="b">
        <v>0</v>
      </c>
      <c r="H2332" t="b">
        <v>0</v>
      </c>
      <c r="I2332" t="b">
        <v>0</v>
      </c>
      <c r="J2332" t="b">
        <v>0</v>
      </c>
      <c r="K2332" t="b">
        <v>0</v>
      </c>
      <c r="L2332">
        <v>6003.4</v>
      </c>
      <c r="M2332">
        <v>6003.4</v>
      </c>
      <c r="N2332" t="b">
        <v>0</v>
      </c>
      <c r="O2332">
        <v>6003.4</v>
      </c>
      <c r="P2332">
        <v>0.99986467834041504</v>
      </c>
      <c r="R2332">
        <v>13119.592000000001</v>
      </c>
      <c r="S2332">
        <v>13119.592000000001</v>
      </c>
      <c r="X2332">
        <v>5.3791481923762603E-2</v>
      </c>
      <c r="Y2332">
        <v>0.999912504934935</v>
      </c>
      <c r="Z2332">
        <v>0.999912504934935</v>
      </c>
      <c r="AA2332">
        <v>480.019789827831</v>
      </c>
      <c r="AB2332">
        <v>-8.7498892981269395E-5</v>
      </c>
      <c r="AC2332">
        <v>7.6560562729476294E-9</v>
      </c>
      <c r="AD2332">
        <v>9.8126869962122804E-2</v>
      </c>
      <c r="AE2332">
        <v>0.100182217214264</v>
      </c>
      <c r="AF2332">
        <v>0.100182217214264</v>
      </c>
      <c r="AH2332">
        <v>478.98840697838398</v>
      </c>
      <c r="AI2332">
        <v>15.24</v>
      </c>
      <c r="AJ2332">
        <v>486.17323308305902</v>
      </c>
      <c r="AK2332">
        <v>471.80358087370797</v>
      </c>
      <c r="AL2332">
        <v>1.7912257495590001E-4</v>
      </c>
      <c r="AM2332">
        <v>0</v>
      </c>
      <c r="AN2332">
        <v>0</v>
      </c>
      <c r="AO2332">
        <v>0</v>
      </c>
      <c r="AP2332">
        <v>0</v>
      </c>
      <c r="AR2332">
        <v>0.119216489476435</v>
      </c>
      <c r="AS2332">
        <v>0.96193836433524105</v>
      </c>
      <c r="AT2332">
        <v>0.94729602628787901</v>
      </c>
      <c r="AU2332">
        <v>1.07099526296321</v>
      </c>
      <c r="AV2332">
        <v>496.66929209162299</v>
      </c>
      <c r="AW2332">
        <v>-9.3874911426872196E-5</v>
      </c>
      <c r="AX2332" s="98">
        <v>1.07099526296321</v>
      </c>
      <c r="AY2332">
        <v>0.12072157330689801</v>
      </c>
      <c r="BD2332" s="95">
        <v>45621</v>
      </c>
    </row>
    <row r="2333" spans="1:56">
      <c r="A2333" t="s">
        <v>110</v>
      </c>
      <c r="B2333">
        <v>6006</v>
      </c>
      <c r="C2333">
        <v>0</v>
      </c>
      <c r="D2333">
        <v>13123.788</v>
      </c>
      <c r="E2333" s="95">
        <v>45621</v>
      </c>
      <c r="F2333" t="s">
        <v>2482</v>
      </c>
      <c r="G2333" t="b">
        <v>0</v>
      </c>
      <c r="H2333" t="b">
        <v>0</v>
      </c>
      <c r="I2333" t="b">
        <v>0</v>
      </c>
      <c r="J2333" t="b">
        <v>0</v>
      </c>
      <c r="K2333" t="b">
        <v>0</v>
      </c>
      <c r="L2333">
        <v>6006</v>
      </c>
      <c r="M2333">
        <v>6006</v>
      </c>
      <c r="N2333" t="b">
        <v>0</v>
      </c>
      <c r="O2333">
        <v>6006</v>
      </c>
      <c r="P2333">
        <v>1.0004330879168399</v>
      </c>
      <c r="R2333">
        <v>13123.788</v>
      </c>
      <c r="S2333">
        <v>13123.788</v>
      </c>
      <c r="T2333">
        <v>45621</v>
      </c>
      <c r="U2333">
        <v>13123.788</v>
      </c>
      <c r="W2333">
        <v>5.4872751878290903E-2</v>
      </c>
      <c r="X2333">
        <v>5.3791481923762603E-2</v>
      </c>
      <c r="Y2333">
        <v>1.0003198270190099</v>
      </c>
      <c r="Z2333">
        <v>1.0003198270190099</v>
      </c>
      <c r="AA2333">
        <v>480.173313126278</v>
      </c>
      <c r="AB2333">
        <v>3.1977588525230002E-4</v>
      </c>
      <c r="AC2333">
        <v>1.022566167889E-7</v>
      </c>
      <c r="AD2333">
        <v>9.5194393177174597E-2</v>
      </c>
      <c r="AE2333">
        <v>9.8695459706855504E-2</v>
      </c>
      <c r="AF2333">
        <v>9.8695459706855504E-2</v>
      </c>
      <c r="AG2333">
        <v>480.173313126278</v>
      </c>
      <c r="AH2333">
        <v>478.98840697838398</v>
      </c>
      <c r="AI2333">
        <v>15.24</v>
      </c>
      <c r="AJ2333">
        <v>486.17323308305902</v>
      </c>
      <c r="AK2333">
        <v>471.80358087370797</v>
      </c>
      <c r="AL2333">
        <v>0</v>
      </c>
      <c r="AN2333">
        <v>0</v>
      </c>
      <c r="AO2333">
        <v>0</v>
      </c>
      <c r="AP2333">
        <v>0</v>
      </c>
      <c r="AQ2333">
        <v>0.118351398376026</v>
      </c>
      <c r="AR2333">
        <v>0.119216489476435</v>
      </c>
      <c r="AS2333">
        <v>0.96193836433524105</v>
      </c>
      <c r="AT2333">
        <v>0.94763866269410901</v>
      </c>
      <c r="AU2333">
        <v>1.0878022990521801</v>
      </c>
      <c r="AV2333">
        <v>496.838583070803</v>
      </c>
      <c r="AW2333">
        <v>3.408525187194E-4</v>
      </c>
      <c r="AX2333" s="98">
        <v>1.0878022990521801</v>
      </c>
      <c r="AY2333">
        <v>0.120431597650065</v>
      </c>
      <c r="AZ2333">
        <v>45621</v>
      </c>
      <c r="BA2333">
        <v>496.838583070803</v>
      </c>
      <c r="BB2333">
        <v>496.83857446996001</v>
      </c>
      <c r="BC2333">
        <v>8.6008429889261606E-6</v>
      </c>
      <c r="BD2333" s="95">
        <v>45621</v>
      </c>
    </row>
    <row r="2334" spans="1:56">
      <c r="A2334" t="s">
        <v>104</v>
      </c>
      <c r="B2334">
        <v>6022.625</v>
      </c>
      <c r="C2334">
        <v>0</v>
      </c>
      <c r="D2334">
        <v>13161.682000000001</v>
      </c>
      <c r="E2334" s="95">
        <v>45622</v>
      </c>
      <c r="F2334" t="s">
        <v>2483</v>
      </c>
      <c r="G2334" t="b">
        <v>0</v>
      </c>
      <c r="H2334" t="b">
        <v>0</v>
      </c>
      <c r="I2334" t="b">
        <v>0</v>
      </c>
      <c r="J2334" t="b">
        <v>0</v>
      </c>
      <c r="K2334" t="b">
        <v>0</v>
      </c>
      <c r="L2334">
        <v>6022.625</v>
      </c>
      <c r="M2334">
        <v>6022.625</v>
      </c>
      <c r="N2334" t="b">
        <v>0</v>
      </c>
      <c r="O2334">
        <v>6022.625</v>
      </c>
      <c r="P2334">
        <v>1.0027680652680599</v>
      </c>
      <c r="R2334">
        <v>13161.682000000001</v>
      </c>
      <c r="S2334">
        <v>13161.682000000001</v>
      </c>
      <c r="X2334">
        <v>5.4872751878290903E-2</v>
      </c>
      <c r="Y2334">
        <v>1.0027350042273899</v>
      </c>
      <c r="Z2334">
        <v>1.0027350042273899</v>
      </c>
      <c r="AA2334">
        <v>481.48658916755801</v>
      </c>
      <c r="AB2334">
        <v>2.7312709088734002E-3</v>
      </c>
      <c r="AC2334">
        <v>7.4598407776582803E-6</v>
      </c>
      <c r="AD2334">
        <v>9.6476959377540597E-2</v>
      </c>
      <c r="AE2334">
        <v>9.9213631763476806E-2</v>
      </c>
      <c r="AF2334">
        <v>9.9213631763476806E-2</v>
      </c>
      <c r="AH2334">
        <v>480.173313126278</v>
      </c>
      <c r="AI2334">
        <v>14.6</v>
      </c>
      <c r="AJ2334">
        <v>487.37591282317197</v>
      </c>
      <c r="AK2334">
        <v>472.97071342938398</v>
      </c>
      <c r="AL2334">
        <v>1.0058421516754E-3</v>
      </c>
      <c r="AM2334">
        <v>8.4049823633150001E-4</v>
      </c>
      <c r="AN2334">
        <v>2.0517011216186001E-3</v>
      </c>
      <c r="AO2334">
        <v>-1.2321577046225899E-5</v>
      </c>
      <c r="AP2334">
        <v>2.0393795445724002E-3</v>
      </c>
      <c r="AR2334">
        <v>0.118351398376026</v>
      </c>
      <c r="AS2334">
        <v>0.96998222665840395</v>
      </c>
      <c r="AT2334">
        <v>0.95042445149135701</v>
      </c>
      <c r="AU2334">
        <v>1.1074350557375601</v>
      </c>
      <c r="AV2334">
        <v>498.30887337681298</v>
      </c>
      <c r="AW2334">
        <v>2.9592917219147001E-3</v>
      </c>
      <c r="AX2334" s="98">
        <v>1.1074350557375601</v>
      </c>
      <c r="AY2334">
        <v>0.11971285305214401</v>
      </c>
      <c r="BD2334" s="95">
        <v>45622</v>
      </c>
    </row>
    <row r="2335" spans="1:56">
      <c r="A2335" t="s">
        <v>105</v>
      </c>
      <c r="B2335">
        <v>6021.5249999999996</v>
      </c>
      <c r="C2335">
        <v>0</v>
      </c>
      <c r="D2335">
        <v>13159.84</v>
      </c>
      <c r="E2335" s="95">
        <v>45622</v>
      </c>
      <c r="F2335" t="s">
        <v>2484</v>
      </c>
      <c r="G2335" t="b">
        <v>0</v>
      </c>
      <c r="H2335" t="b">
        <v>0</v>
      </c>
      <c r="I2335" t="b">
        <v>0</v>
      </c>
      <c r="J2335" t="b">
        <v>0</v>
      </c>
      <c r="K2335" t="b">
        <v>0</v>
      </c>
      <c r="L2335">
        <v>6021.5249999999996</v>
      </c>
      <c r="M2335">
        <v>6021.5249999999996</v>
      </c>
      <c r="N2335" t="b">
        <v>0</v>
      </c>
      <c r="O2335">
        <v>6021.5249999999996</v>
      </c>
      <c r="P2335">
        <v>0.99981735538905303</v>
      </c>
      <c r="R2335">
        <v>13159.84</v>
      </c>
      <c r="S2335">
        <v>13159.84</v>
      </c>
      <c r="X2335">
        <v>5.4872751878290903E-2</v>
      </c>
      <c r="Y2335">
        <v>0.99986004828258201</v>
      </c>
      <c r="Z2335">
        <v>0.99986004828258201</v>
      </c>
      <c r="AA2335">
        <v>481.41920429249097</v>
      </c>
      <c r="AB2335">
        <v>-1.399615115727E-4</v>
      </c>
      <c r="AC2335">
        <v>1.9589224721726201E-8</v>
      </c>
      <c r="AD2335">
        <v>9.3548964680727695E-2</v>
      </c>
      <c r="AE2335">
        <v>9.7719399546047594E-2</v>
      </c>
      <c r="AF2335">
        <v>9.7719399546047594E-2</v>
      </c>
      <c r="AH2335">
        <v>480.173313126278</v>
      </c>
      <c r="AI2335">
        <v>14.6</v>
      </c>
      <c r="AJ2335">
        <v>487.37591282317197</v>
      </c>
      <c r="AK2335">
        <v>472.97071342938398</v>
      </c>
      <c r="AL2335">
        <v>8.4049823633150001E-4</v>
      </c>
      <c r="AM2335">
        <v>6.7515432098759996E-4</v>
      </c>
      <c r="AN2335">
        <v>5.9833241752810002E-4</v>
      </c>
      <c r="AO2335">
        <v>-1.51391280267532E-6</v>
      </c>
      <c r="AP2335">
        <v>5.9681850472539997E-4</v>
      </c>
      <c r="AR2335">
        <v>0.118351398376026</v>
      </c>
      <c r="AS2335">
        <v>0.96998222665840395</v>
      </c>
      <c r="AT2335">
        <v>0.95726582971618301</v>
      </c>
      <c r="AU2335">
        <v>1.1095810974826701</v>
      </c>
      <c r="AV2335">
        <v>498.231534822041</v>
      </c>
      <c r="AW2335">
        <v>-1.552020421531E-4</v>
      </c>
      <c r="AX2335" s="98">
        <v>1.1095810974826701</v>
      </c>
      <c r="AY2335">
        <v>0.119636955054294</v>
      </c>
      <c r="BD2335" s="95">
        <v>45622</v>
      </c>
    </row>
    <row r="2336" spans="1:56">
      <c r="A2336" t="s">
        <v>106</v>
      </c>
      <c r="B2336">
        <v>6027.1</v>
      </c>
      <c r="C2336">
        <v>0</v>
      </c>
      <c r="D2336">
        <v>13171.197</v>
      </c>
      <c r="E2336" s="95">
        <v>45622</v>
      </c>
      <c r="F2336" t="s">
        <v>2485</v>
      </c>
      <c r="G2336" t="b">
        <v>0</v>
      </c>
      <c r="H2336" t="b">
        <v>0</v>
      </c>
      <c r="I2336" t="b">
        <v>0</v>
      </c>
      <c r="J2336" t="b">
        <v>0</v>
      </c>
      <c r="K2336" t="b">
        <v>0</v>
      </c>
      <c r="L2336">
        <v>6027.1</v>
      </c>
      <c r="M2336">
        <v>6027.1</v>
      </c>
      <c r="N2336" t="b">
        <v>0</v>
      </c>
      <c r="O2336">
        <v>6027.1</v>
      </c>
      <c r="P2336">
        <v>1.00092584519702</v>
      </c>
      <c r="R2336">
        <v>13171.197</v>
      </c>
      <c r="S2336">
        <v>13171.197</v>
      </c>
      <c r="X2336">
        <v>5.4872751878290903E-2</v>
      </c>
      <c r="Y2336">
        <v>1.0008630044134199</v>
      </c>
      <c r="Z2336">
        <v>1.0008630044134199</v>
      </c>
      <c r="AA2336">
        <v>481.83467119050403</v>
      </c>
      <c r="AB2336">
        <v>8.6263223922849997E-4</v>
      </c>
      <c r="AC2336">
        <v>7.4413438015652596E-7</v>
      </c>
      <c r="AD2336">
        <v>9.1132230566697101E-2</v>
      </c>
      <c r="AE2336">
        <v>9.6446815435289296E-2</v>
      </c>
      <c r="AF2336">
        <v>9.6446815435289296E-2</v>
      </c>
      <c r="AH2336">
        <v>480.173313126278</v>
      </c>
      <c r="AI2336">
        <v>14.6</v>
      </c>
      <c r="AJ2336">
        <v>487.37591282317197</v>
      </c>
      <c r="AK2336">
        <v>472.97071342938398</v>
      </c>
      <c r="AL2336">
        <v>6.7515432098759996E-4</v>
      </c>
      <c r="AM2336">
        <v>5.0981040564370003E-4</v>
      </c>
      <c r="AN2336">
        <v>2.6310245758220003E-4</v>
      </c>
      <c r="AO2336">
        <v>-8.7983418328718699E-9</v>
      </c>
      <c r="AP2336">
        <v>2.6309365924029999E-4</v>
      </c>
      <c r="AR2336">
        <v>0.118351398376026</v>
      </c>
      <c r="AS2336">
        <v>0.96998222665840395</v>
      </c>
      <c r="AT2336">
        <v>0.95798303339619995</v>
      </c>
      <c r="AU2336">
        <v>1.1273917907022</v>
      </c>
      <c r="AV2336">
        <v>498.70774069404598</v>
      </c>
      <c r="AW2336">
        <v>9.5579231486130002E-4</v>
      </c>
      <c r="AX2336" s="98">
        <v>1.1273917907022</v>
      </c>
      <c r="AY2336">
        <v>0.11942049887818799</v>
      </c>
      <c r="BD2336" s="95">
        <v>45622</v>
      </c>
    </row>
    <row r="2337" spans="1:56">
      <c r="A2337" t="s">
        <v>107</v>
      </c>
      <c r="B2337">
        <v>6028.9250000000002</v>
      </c>
      <c r="C2337">
        <v>0</v>
      </c>
      <c r="D2337">
        <v>13175.696</v>
      </c>
      <c r="E2337" s="95">
        <v>45622</v>
      </c>
      <c r="F2337" t="s">
        <v>2486</v>
      </c>
      <c r="G2337" t="b">
        <v>0</v>
      </c>
      <c r="H2337" t="b">
        <v>0</v>
      </c>
      <c r="I2337" t="b">
        <v>0</v>
      </c>
      <c r="J2337" t="b">
        <v>0</v>
      </c>
      <c r="K2337" t="b">
        <v>0</v>
      </c>
      <c r="L2337">
        <v>6028.9250000000002</v>
      </c>
      <c r="M2337">
        <v>6028.9250000000002</v>
      </c>
      <c r="N2337" t="b">
        <v>0</v>
      </c>
      <c r="O2337">
        <v>6028.9250000000002</v>
      </c>
      <c r="P2337">
        <v>1.0003027990244</v>
      </c>
      <c r="R2337">
        <v>13175.696</v>
      </c>
      <c r="S2337">
        <v>13175.696</v>
      </c>
      <c r="X2337">
        <v>5.4872751878290903E-2</v>
      </c>
      <c r="Y2337">
        <v>1.0003415786735199</v>
      </c>
      <c r="Z2337">
        <v>1.0003415786735199</v>
      </c>
      <c r="AA2337">
        <v>481.99925563834802</v>
      </c>
      <c r="AB2337">
        <v>3.4152034881140001E-4</v>
      </c>
      <c r="AC2337">
        <v>1.1663614865227E-7</v>
      </c>
      <c r="AD2337">
        <v>8.8425806251067302E-2</v>
      </c>
      <c r="AE2337">
        <v>9.50215814768791E-2</v>
      </c>
      <c r="AF2337">
        <v>9.50215814768791E-2</v>
      </c>
      <c r="AH2337">
        <v>480.173313126278</v>
      </c>
      <c r="AI2337">
        <v>14.6</v>
      </c>
      <c r="AJ2337">
        <v>487.37591282317197</v>
      </c>
      <c r="AK2337">
        <v>472.97071342938398</v>
      </c>
      <c r="AL2337">
        <v>5.0981040564370003E-4</v>
      </c>
      <c r="AM2337">
        <v>3.4446649029979998E-4</v>
      </c>
      <c r="AN2337">
        <v>2.13407312686622E-5</v>
      </c>
      <c r="AO2337">
        <v>-1.4803713810351801E-12</v>
      </c>
      <c r="AP2337">
        <v>2.13407297882909E-5</v>
      </c>
      <c r="AR2337">
        <v>0.118351398376026</v>
      </c>
      <c r="AS2337">
        <v>0.96998222665840395</v>
      </c>
      <c r="AT2337">
        <v>0.96002301672489299</v>
      </c>
      <c r="AU2337">
        <v>1.14469976458099</v>
      </c>
      <c r="AV2337">
        <v>498.89892638819401</v>
      </c>
      <c r="AW2337">
        <v>3.833621950235E-4</v>
      </c>
      <c r="AX2337" s="98">
        <v>1.14469976458099</v>
      </c>
      <c r="AY2337">
        <v>0.11942474611390499</v>
      </c>
      <c r="BD2337" s="95">
        <v>45622</v>
      </c>
    </row>
    <row r="2338" spans="1:56">
      <c r="A2338" t="s">
        <v>108</v>
      </c>
      <c r="B2338">
        <v>6031.2</v>
      </c>
      <c r="C2338">
        <v>0</v>
      </c>
      <c r="D2338">
        <v>13180.513000000001</v>
      </c>
      <c r="E2338" s="95">
        <v>45622</v>
      </c>
      <c r="F2338" t="s">
        <v>2487</v>
      </c>
      <c r="G2338" t="b">
        <v>0</v>
      </c>
      <c r="H2338" t="b">
        <v>0</v>
      </c>
      <c r="I2338" t="b">
        <v>0</v>
      </c>
      <c r="J2338" t="b">
        <v>0</v>
      </c>
      <c r="K2338" t="b">
        <v>0</v>
      </c>
      <c r="L2338">
        <v>6031.2</v>
      </c>
      <c r="M2338">
        <v>6031.2</v>
      </c>
      <c r="N2338" t="b">
        <v>0</v>
      </c>
      <c r="O2338">
        <v>6031.2</v>
      </c>
      <c r="P2338">
        <v>1.0003773475370801</v>
      </c>
      <c r="R2338">
        <v>13180.513000000001</v>
      </c>
      <c r="S2338">
        <v>13180.513000000001</v>
      </c>
      <c r="X2338">
        <v>5.4872751878290903E-2</v>
      </c>
      <c r="Y2338">
        <v>1.0003655973847601</v>
      </c>
      <c r="Z2338">
        <v>1.0003655973847601</v>
      </c>
      <c r="AA2338">
        <v>482.175473305666</v>
      </c>
      <c r="AB2338">
        <v>3.655305703211E-4</v>
      </c>
      <c r="AC2338">
        <v>1.3361259783929799E-7</v>
      </c>
      <c r="AD2338">
        <v>8.5814435707738196E-2</v>
      </c>
      <c r="AE2338">
        <v>9.3623173929609005E-2</v>
      </c>
      <c r="AF2338">
        <v>9.3623173929609005E-2</v>
      </c>
      <c r="AH2338">
        <v>480.173313126278</v>
      </c>
      <c r="AI2338">
        <v>14.6</v>
      </c>
      <c r="AJ2338">
        <v>487.37591282317197</v>
      </c>
      <c r="AK2338">
        <v>472.97071342938398</v>
      </c>
      <c r="AL2338">
        <v>3.4446649029979998E-4</v>
      </c>
      <c r="AM2338">
        <v>1.7912257495590001E-4</v>
      </c>
      <c r="AN2338">
        <v>2.0203789048746001E-8</v>
      </c>
      <c r="AO2338">
        <v>0</v>
      </c>
      <c r="AP2338">
        <v>2.0203789048746001E-8</v>
      </c>
      <c r="AR2338">
        <v>0.118351398376026</v>
      </c>
      <c r="AS2338">
        <v>0.96998222665840395</v>
      </c>
      <c r="AT2338">
        <v>0.95998306599861205</v>
      </c>
      <c r="AU2338">
        <v>1.16182082926816</v>
      </c>
      <c r="AV2338">
        <v>499.10686104177802</v>
      </c>
      <c r="AW2338">
        <v>4.1678713379809999E-4</v>
      </c>
      <c r="AX2338" s="98">
        <v>1.16182082926816</v>
      </c>
      <c r="AY2338">
        <v>0.119413561059729</v>
      </c>
      <c r="BD2338" s="95">
        <v>45622</v>
      </c>
    </row>
    <row r="2339" spans="1:56">
      <c r="A2339" t="s">
        <v>109</v>
      </c>
      <c r="B2339">
        <v>6031.2749999999996</v>
      </c>
      <c r="C2339">
        <v>0</v>
      </c>
      <c r="D2339">
        <v>13180.46</v>
      </c>
      <c r="E2339" s="95">
        <v>45622</v>
      </c>
      <c r="F2339" t="s">
        <v>2488</v>
      </c>
      <c r="G2339" t="b">
        <v>0</v>
      </c>
      <c r="H2339" t="b">
        <v>0</v>
      </c>
      <c r="I2339" t="b">
        <v>0</v>
      </c>
      <c r="J2339" t="b">
        <v>0</v>
      </c>
      <c r="K2339" t="b">
        <v>0</v>
      </c>
      <c r="L2339">
        <v>6031.2749999999996</v>
      </c>
      <c r="M2339">
        <v>6031.2749999999996</v>
      </c>
      <c r="N2339" t="b">
        <v>0</v>
      </c>
      <c r="O2339">
        <v>6031.2749999999996</v>
      </c>
      <c r="P2339">
        <v>1.0000124353362501</v>
      </c>
      <c r="R2339">
        <v>13180.46</v>
      </c>
      <c r="S2339">
        <v>13180.46</v>
      </c>
      <c r="X2339">
        <v>5.4872751878290903E-2</v>
      </c>
      <c r="Y2339">
        <v>0.99999597891220104</v>
      </c>
      <c r="Z2339">
        <v>0.99999597891220104</v>
      </c>
      <c r="AA2339">
        <v>482.17353443575303</v>
      </c>
      <c r="AB2339">
        <v>-4.02109588310661E-6</v>
      </c>
      <c r="AC2339">
        <v>1.61692121011369E-11</v>
      </c>
      <c r="AD2339">
        <v>8.3200192575718701E-2</v>
      </c>
      <c r="AE2339">
        <v>9.2208137338463295E-2</v>
      </c>
      <c r="AF2339">
        <v>9.2208137338463295E-2</v>
      </c>
      <c r="AH2339">
        <v>480.173313126278</v>
      </c>
      <c r="AI2339">
        <v>14.6</v>
      </c>
      <c r="AJ2339">
        <v>487.37591282317197</v>
      </c>
      <c r="AK2339">
        <v>472.97071342938398</v>
      </c>
      <c r="AL2339">
        <v>1.7912257495590001E-4</v>
      </c>
      <c r="AM2339">
        <v>0</v>
      </c>
      <c r="AN2339">
        <v>0</v>
      </c>
      <c r="AO2339">
        <v>0</v>
      </c>
      <c r="AP2339">
        <v>0</v>
      </c>
      <c r="AR2339">
        <v>0.118351398376026</v>
      </c>
      <c r="AS2339">
        <v>0.96998222665840395</v>
      </c>
      <c r="AT2339">
        <v>0.960088269218348</v>
      </c>
      <c r="AU2339">
        <v>1.1793036523534399</v>
      </c>
      <c r="AV2339">
        <v>499.10365674285401</v>
      </c>
      <c r="AW2339">
        <v>-6.4200658691504402E-6</v>
      </c>
      <c r="AX2339" s="98">
        <v>1.1793036523534399</v>
      </c>
      <c r="AY2339">
        <v>0.119389375202338</v>
      </c>
      <c r="BD2339" s="95">
        <v>45622</v>
      </c>
    </row>
    <row r="2340" spans="1:56">
      <c r="A2340" t="s">
        <v>110</v>
      </c>
      <c r="B2340">
        <v>6040.45</v>
      </c>
      <c r="C2340">
        <v>0</v>
      </c>
      <c r="D2340">
        <v>13203.359</v>
      </c>
      <c r="E2340" s="95">
        <v>45622</v>
      </c>
      <c r="F2340" t="s">
        <v>2489</v>
      </c>
      <c r="G2340" t="b">
        <v>0</v>
      </c>
      <c r="H2340" t="b">
        <v>0</v>
      </c>
      <c r="I2340" t="b">
        <v>0</v>
      </c>
      <c r="J2340" t="b">
        <v>0</v>
      </c>
      <c r="K2340" t="b">
        <v>0</v>
      </c>
      <c r="L2340">
        <v>6040.45</v>
      </c>
      <c r="M2340">
        <v>6040.45</v>
      </c>
      <c r="N2340" t="b">
        <v>0</v>
      </c>
      <c r="O2340">
        <v>6040.45</v>
      </c>
      <c r="P2340">
        <v>1.0015212372176601</v>
      </c>
      <c r="R2340">
        <v>13203.359</v>
      </c>
      <c r="S2340">
        <v>13203.359</v>
      </c>
      <c r="T2340">
        <v>45622</v>
      </c>
      <c r="U2340">
        <v>13203.359</v>
      </c>
      <c r="W2340">
        <v>5.7349068104882002E-2</v>
      </c>
      <c r="X2340">
        <v>5.4872751878290903E-2</v>
      </c>
      <c r="Y2340">
        <v>1.0017373445236299</v>
      </c>
      <c r="Z2340">
        <v>1.0017373445236299</v>
      </c>
      <c r="AA2340">
        <v>483.01123598524703</v>
      </c>
      <c r="AB2340">
        <v>1.7358370863451E-3</v>
      </c>
      <c r="AC2340">
        <v>3.0131303903310699E-6</v>
      </c>
      <c r="AD2340">
        <v>8.2618674901447794E-2</v>
      </c>
      <c r="AE2340">
        <v>9.1688195717564203E-2</v>
      </c>
      <c r="AF2340">
        <v>9.1688195717564203E-2</v>
      </c>
      <c r="AG2340">
        <v>483.01123598524703</v>
      </c>
      <c r="AH2340">
        <v>480.173313126278</v>
      </c>
      <c r="AI2340">
        <v>14.6</v>
      </c>
      <c r="AJ2340">
        <v>487.37591282317197</v>
      </c>
      <c r="AK2340">
        <v>472.97071342938398</v>
      </c>
      <c r="AL2340">
        <v>0</v>
      </c>
      <c r="AN2340">
        <v>0</v>
      </c>
      <c r="AO2340">
        <v>0</v>
      </c>
      <c r="AP2340">
        <v>0</v>
      </c>
      <c r="AQ2340">
        <v>0.11865824525789299</v>
      </c>
      <c r="AR2340">
        <v>0.118351398376026</v>
      </c>
      <c r="AS2340">
        <v>0.96998222665840395</v>
      </c>
      <c r="AT2340">
        <v>0.960315680957189</v>
      </c>
      <c r="AU2340">
        <v>1.19768500370747</v>
      </c>
      <c r="AV2340">
        <v>500.12533121502099</v>
      </c>
      <c r="AW2340">
        <v>2.0470186069847002E-3</v>
      </c>
      <c r="AX2340" s="98">
        <v>1.19768500370747</v>
      </c>
      <c r="AY2340">
        <v>0.119530490853776</v>
      </c>
      <c r="AZ2340">
        <v>45622</v>
      </c>
      <c r="BA2340">
        <v>500.12533121502099</v>
      </c>
      <c r="BB2340">
        <v>500.12532256035001</v>
      </c>
      <c r="BC2340">
        <v>8.6546709781032405E-6</v>
      </c>
      <c r="BD2340" s="95">
        <v>45622</v>
      </c>
    </row>
    <row r="2341" spans="1:56">
      <c r="A2341" t="s">
        <v>104</v>
      </c>
      <c r="B2341">
        <v>6033.2250000000004</v>
      </c>
      <c r="C2341">
        <v>0</v>
      </c>
      <c r="D2341">
        <v>13190.778</v>
      </c>
      <c r="E2341" s="95">
        <v>45623</v>
      </c>
      <c r="F2341" t="s">
        <v>2490</v>
      </c>
      <c r="G2341" t="b">
        <v>0</v>
      </c>
      <c r="H2341" t="b">
        <v>0</v>
      </c>
      <c r="I2341" t="b">
        <v>0</v>
      </c>
      <c r="J2341" t="b">
        <v>0</v>
      </c>
      <c r="K2341" t="b">
        <v>0</v>
      </c>
      <c r="L2341">
        <v>6033.2250000000004</v>
      </c>
      <c r="M2341">
        <v>6033.2250000000004</v>
      </c>
      <c r="N2341" t="b">
        <v>0</v>
      </c>
      <c r="O2341">
        <v>6033.2250000000004</v>
      </c>
      <c r="P2341">
        <v>0.99880389706064898</v>
      </c>
      <c r="R2341">
        <v>13190.778</v>
      </c>
      <c r="S2341">
        <v>13190.778</v>
      </c>
      <c r="X2341">
        <v>5.7349068104882002E-2</v>
      </c>
      <c r="Y2341">
        <v>0.998887833447344</v>
      </c>
      <c r="Z2341">
        <v>0.998887833447344</v>
      </c>
      <c r="AA2341">
        <v>482.47404704402697</v>
      </c>
      <c r="AB2341">
        <v>-1.1127854688109001E-3</v>
      </c>
      <c r="AC2341">
        <v>1.23829149959689E-6</v>
      </c>
      <c r="AD2341">
        <v>8.0915730783576195E-2</v>
      </c>
      <c r="AE2341">
        <v>9.0664512699747901E-2</v>
      </c>
      <c r="AF2341">
        <v>9.0664512699747901E-2</v>
      </c>
      <c r="AH2341">
        <v>483.01123598524703</v>
      </c>
      <c r="AI2341">
        <v>14.1</v>
      </c>
      <c r="AJ2341">
        <v>490.25640452502603</v>
      </c>
      <c r="AK2341">
        <v>475.76606744546899</v>
      </c>
      <c r="AL2341">
        <v>1.0058421516754E-3</v>
      </c>
      <c r="AM2341">
        <v>8.4049823633150001E-4</v>
      </c>
      <c r="AN2341">
        <v>4.5691114484024101E-5</v>
      </c>
      <c r="AO2341">
        <v>-3.0503865843180001E-4</v>
      </c>
      <c r="AP2341">
        <v>-2.5934754394779999E-4</v>
      </c>
      <c r="AR2341">
        <v>0.11865824525789299</v>
      </c>
      <c r="AS2341">
        <v>0.96714343018084603</v>
      </c>
      <c r="AT2341">
        <v>0.95898740532562798</v>
      </c>
      <c r="AU2341">
        <v>1.20281079531943</v>
      </c>
      <c r="AV2341">
        <v>499.45194913083498</v>
      </c>
      <c r="AW2341">
        <v>-1.3464266697913001E-3</v>
      </c>
      <c r="AX2341" s="98">
        <v>1.20281079531943</v>
      </c>
      <c r="AY2341">
        <v>0.11902394917944301</v>
      </c>
      <c r="BD2341" s="95">
        <v>45623</v>
      </c>
    </row>
    <row r="2342" spans="1:56">
      <c r="A2342" t="s">
        <v>105</v>
      </c>
      <c r="B2342">
        <v>6019.75</v>
      </c>
      <c r="C2342">
        <v>0</v>
      </c>
      <c r="D2342">
        <v>13160.876</v>
      </c>
      <c r="E2342" s="95">
        <v>45623</v>
      </c>
      <c r="F2342" t="s">
        <v>2491</v>
      </c>
      <c r="G2342" t="b">
        <v>0</v>
      </c>
      <c r="H2342" t="b">
        <v>0</v>
      </c>
      <c r="I2342" t="b">
        <v>0</v>
      </c>
      <c r="J2342" t="b">
        <v>0</v>
      </c>
      <c r="K2342" t="b">
        <v>0</v>
      </c>
      <c r="L2342">
        <v>6019.75</v>
      </c>
      <c r="M2342">
        <v>6019.75</v>
      </c>
      <c r="N2342" t="b">
        <v>0</v>
      </c>
      <c r="O2342">
        <v>6019.75</v>
      </c>
      <c r="P2342">
        <v>0.99776653448197195</v>
      </c>
      <c r="R2342">
        <v>13160.876</v>
      </c>
      <c r="S2342">
        <v>13160.876</v>
      </c>
      <c r="X2342">
        <v>5.7349068104882002E-2</v>
      </c>
      <c r="Y2342">
        <v>0.997733113240174</v>
      </c>
      <c r="Z2342">
        <v>0.997733113240174</v>
      </c>
      <c r="AA2342">
        <v>481.38033301482398</v>
      </c>
      <c r="AB2342">
        <v>-2.2694600372377E-3</v>
      </c>
      <c r="AC2342">
        <v>5.1504488606193798E-6</v>
      </c>
      <c r="AD2342">
        <v>8.1851314383788107E-2</v>
      </c>
      <c r="AE2342">
        <v>9.0807565769016399E-2</v>
      </c>
      <c r="AF2342">
        <v>9.0807565769016399E-2</v>
      </c>
      <c r="AH2342">
        <v>483.01123598524703</v>
      </c>
      <c r="AI2342">
        <v>14.1</v>
      </c>
      <c r="AJ2342">
        <v>490.25640452502603</v>
      </c>
      <c r="AK2342">
        <v>475.76606744546899</v>
      </c>
      <c r="AL2342">
        <v>8.4049823633150001E-4</v>
      </c>
      <c r="AM2342">
        <v>6.7515432098759996E-4</v>
      </c>
      <c r="AN2342">
        <v>3.0955931741353402E-7</v>
      </c>
      <c r="AO2342">
        <v>-6.7792645274819996E-4</v>
      </c>
      <c r="AP2342">
        <v>-6.7761689343079996E-4</v>
      </c>
      <c r="AR2342">
        <v>0.11865824525789299</v>
      </c>
      <c r="AS2342">
        <v>0.96714343018084603</v>
      </c>
      <c r="AT2342">
        <v>0.96373954712179599</v>
      </c>
      <c r="AU2342">
        <v>1.22241927540095</v>
      </c>
      <c r="AV2342">
        <v>498.089146183389</v>
      </c>
      <c r="AW2342">
        <v>-2.7285967144932001E-3</v>
      </c>
      <c r="AX2342" s="98">
        <v>1.22241927540095</v>
      </c>
      <c r="AY2342">
        <v>0.118652105859056</v>
      </c>
      <c r="BD2342" s="95">
        <v>45623</v>
      </c>
    </row>
    <row r="2343" spans="1:56">
      <c r="A2343" t="s">
        <v>106</v>
      </c>
      <c r="B2343">
        <v>6010.4</v>
      </c>
      <c r="C2343">
        <v>0</v>
      </c>
      <c r="D2343">
        <v>13140.903</v>
      </c>
      <c r="E2343" s="95">
        <v>45623</v>
      </c>
      <c r="F2343" t="s">
        <v>2492</v>
      </c>
      <c r="G2343" t="b">
        <v>0</v>
      </c>
      <c r="H2343" t="b">
        <v>0</v>
      </c>
      <c r="I2343" t="b">
        <v>0</v>
      </c>
      <c r="J2343" t="b">
        <v>0</v>
      </c>
      <c r="K2343" t="b">
        <v>0</v>
      </c>
      <c r="L2343">
        <v>6010.4</v>
      </c>
      <c r="M2343">
        <v>6010.4</v>
      </c>
      <c r="N2343" t="b">
        <v>0</v>
      </c>
      <c r="O2343">
        <v>6010.4</v>
      </c>
      <c r="P2343">
        <v>0.99844677935130199</v>
      </c>
      <c r="R2343">
        <v>13140.903</v>
      </c>
      <c r="S2343">
        <v>13140.903</v>
      </c>
      <c r="X2343">
        <v>5.7349068104882002E-2</v>
      </c>
      <c r="Y2343">
        <v>0.99848239585267695</v>
      </c>
      <c r="Z2343">
        <v>0.99848239585267695</v>
      </c>
      <c r="AA2343">
        <v>480.64978822500098</v>
      </c>
      <c r="AB2343">
        <v>-1.5187568749004E-3</v>
      </c>
      <c r="AC2343">
        <v>2.3066224450572701E-6</v>
      </c>
      <c r="AD2343">
        <v>8.0881347206617202E-2</v>
      </c>
      <c r="AE2343">
        <v>9.01149268471092E-2</v>
      </c>
      <c r="AF2343">
        <v>9.01149268471092E-2</v>
      </c>
      <c r="AH2343">
        <v>483.01123598524703</v>
      </c>
      <c r="AI2343">
        <v>14.1</v>
      </c>
      <c r="AJ2343">
        <v>490.25640452502603</v>
      </c>
      <c r="AK2343">
        <v>475.76606744546899</v>
      </c>
      <c r="AL2343">
        <v>6.7515432098759996E-4</v>
      </c>
      <c r="AM2343">
        <v>5.0981040564370003E-4</v>
      </c>
      <c r="AN2343">
        <v>2.5752471916151099E-10</v>
      </c>
      <c r="AO2343">
        <v>-6.6495939873599996E-4</v>
      </c>
      <c r="AP2343">
        <v>-6.6495914121119997E-4</v>
      </c>
      <c r="AR2343">
        <v>0.11865824525789299</v>
      </c>
      <c r="AS2343">
        <v>0.96714343018084603</v>
      </c>
      <c r="AT2343">
        <v>0.96720038273164399</v>
      </c>
      <c r="AU2343">
        <v>1.2248042718566701</v>
      </c>
      <c r="AV2343">
        <v>497.164998025957</v>
      </c>
      <c r="AW2343">
        <v>-1.8553870617613001E-3</v>
      </c>
      <c r="AX2343" s="98">
        <v>1.2248042718566701</v>
      </c>
      <c r="AY2343">
        <v>0.118835670254807</v>
      </c>
      <c r="BD2343" s="95">
        <v>45623</v>
      </c>
    </row>
    <row r="2344" spans="1:56">
      <c r="A2344" t="s">
        <v>107</v>
      </c>
      <c r="B2344">
        <v>6009.5249999999996</v>
      </c>
      <c r="C2344">
        <v>0</v>
      </c>
      <c r="D2344">
        <v>13139.391</v>
      </c>
      <c r="E2344" s="95">
        <v>45623</v>
      </c>
      <c r="F2344" t="s">
        <v>2493</v>
      </c>
      <c r="G2344" t="b">
        <v>0</v>
      </c>
      <c r="H2344" t="b">
        <v>0</v>
      </c>
      <c r="I2344" t="b">
        <v>0</v>
      </c>
      <c r="J2344" t="b">
        <v>0</v>
      </c>
      <c r="K2344" t="b">
        <v>0</v>
      </c>
      <c r="L2344">
        <v>6009.5249999999996</v>
      </c>
      <c r="M2344">
        <v>6009.5249999999996</v>
      </c>
      <c r="N2344" t="b">
        <v>0</v>
      </c>
      <c r="O2344">
        <v>6009.5249999999996</v>
      </c>
      <c r="P2344">
        <v>0.99985441900705396</v>
      </c>
      <c r="R2344">
        <v>13139.391</v>
      </c>
      <c r="S2344">
        <v>13139.391</v>
      </c>
      <c r="X2344">
        <v>5.7349068104882002E-2</v>
      </c>
      <c r="Y2344">
        <v>0.99988493941398005</v>
      </c>
      <c r="Z2344">
        <v>0.99988493941398005</v>
      </c>
      <c r="AA2344">
        <v>480.59448437869798</v>
      </c>
      <c r="AB2344">
        <v>-1.150672059962E-4</v>
      </c>
      <c r="AC2344">
        <v>1.3240461895774E-8</v>
      </c>
      <c r="AD2344">
        <v>7.84263103613001E-2</v>
      </c>
      <c r="AE2344">
        <v>8.8756857338932293E-2</v>
      </c>
      <c r="AF2344">
        <v>8.8756857338932293E-2</v>
      </c>
      <c r="AH2344">
        <v>483.01123598524703</v>
      </c>
      <c r="AI2344">
        <v>14.1</v>
      </c>
      <c r="AJ2344">
        <v>490.25640452502603</v>
      </c>
      <c r="AK2344">
        <v>475.76606744546899</v>
      </c>
      <c r="AL2344">
        <v>5.0981040564370003E-4</v>
      </c>
      <c r="AM2344">
        <v>3.4446649029979998E-4</v>
      </c>
      <c r="AN2344">
        <v>1.4266993134769799E-14</v>
      </c>
      <c r="AO2344">
        <v>-5.6726232440906799E-5</v>
      </c>
      <c r="AP2344">
        <v>-5.6726232426639803E-5</v>
      </c>
      <c r="AR2344">
        <v>0.11865824525789299</v>
      </c>
      <c r="AS2344">
        <v>0.96714343018084603</v>
      </c>
      <c r="AT2344">
        <v>0.96549480835455603</v>
      </c>
      <c r="AU2344">
        <v>1.2321144436942399</v>
      </c>
      <c r="AV2344">
        <v>497.094570768626</v>
      </c>
      <c r="AW2344">
        <v>-1.4165771446230001E-4</v>
      </c>
      <c r="AX2344" s="98">
        <v>1.2321144436942399</v>
      </c>
      <c r="AY2344">
        <v>0.11880977490469199</v>
      </c>
      <c r="BD2344" s="95">
        <v>45623</v>
      </c>
    </row>
    <row r="2345" spans="1:56">
      <c r="A2345" t="s">
        <v>108</v>
      </c>
      <c r="B2345">
        <v>6016.4250000000002</v>
      </c>
      <c r="C2345">
        <v>0</v>
      </c>
      <c r="D2345">
        <v>13154.876</v>
      </c>
      <c r="E2345" s="95">
        <v>45623</v>
      </c>
      <c r="F2345" t="s">
        <v>2494</v>
      </c>
      <c r="G2345" t="b">
        <v>0</v>
      </c>
      <c r="H2345" t="b">
        <v>0</v>
      </c>
      <c r="I2345" t="b">
        <v>0</v>
      </c>
      <c r="J2345" t="b">
        <v>0</v>
      </c>
      <c r="K2345" t="b">
        <v>0</v>
      </c>
      <c r="L2345">
        <v>6016.4250000000002</v>
      </c>
      <c r="M2345">
        <v>6016.4250000000002</v>
      </c>
      <c r="N2345" t="b">
        <v>0</v>
      </c>
      <c r="O2345">
        <v>6016.4250000000002</v>
      </c>
      <c r="P2345">
        <v>1.00114817726858</v>
      </c>
      <c r="R2345">
        <v>13154.876</v>
      </c>
      <c r="S2345">
        <v>13154.876</v>
      </c>
      <c r="X2345">
        <v>5.7349068104882002E-2</v>
      </c>
      <c r="Y2345">
        <v>1.00117851733006</v>
      </c>
      <c r="Z2345">
        <v>1.00117851733006</v>
      </c>
      <c r="AA2345">
        <v>481.16087330727203</v>
      </c>
      <c r="AB2345">
        <v>1.1778234236501E-3</v>
      </c>
      <c r="AC2345">
        <v>1.3872680172989501E-6</v>
      </c>
      <c r="AD2345">
        <v>7.6996580667096304E-2</v>
      </c>
      <c r="AE2345">
        <v>8.7834278937203802E-2</v>
      </c>
      <c r="AF2345">
        <v>8.7834278937203802E-2</v>
      </c>
      <c r="AH2345">
        <v>483.01123598524703</v>
      </c>
      <c r="AI2345">
        <v>14.1</v>
      </c>
      <c r="AJ2345">
        <v>490.25640452502603</v>
      </c>
      <c r="AK2345">
        <v>475.76606744546899</v>
      </c>
      <c r="AL2345">
        <v>3.4446649029979998E-4</v>
      </c>
      <c r="AM2345">
        <v>1.7912257495590001E-4</v>
      </c>
      <c r="AN2345">
        <v>1.65849305569137E-23</v>
      </c>
      <c r="AO2345">
        <v>-1.1438640035166201E-9</v>
      </c>
      <c r="AP2345">
        <v>-1.1438640035166E-9</v>
      </c>
      <c r="AR2345">
        <v>0.11865824525789299</v>
      </c>
      <c r="AS2345">
        <v>0.96714343018084603</v>
      </c>
      <c r="AT2345">
        <v>0.96573575532793499</v>
      </c>
      <c r="AU2345">
        <v>1.25127922723326</v>
      </c>
      <c r="AV2345">
        <v>497.81543332843398</v>
      </c>
      <c r="AW2345">
        <v>1.4501517461633E-3</v>
      </c>
      <c r="AX2345" s="98">
        <v>1.25127922723326</v>
      </c>
      <c r="AY2345">
        <v>0.118900702516234</v>
      </c>
      <c r="BD2345" s="95">
        <v>45623</v>
      </c>
    </row>
    <row r="2346" spans="1:56">
      <c r="A2346" t="s">
        <v>109</v>
      </c>
      <c r="B2346">
        <v>6017.65</v>
      </c>
      <c r="C2346">
        <v>0</v>
      </c>
      <c r="D2346">
        <v>13157.18</v>
      </c>
      <c r="E2346" s="95">
        <v>45623</v>
      </c>
      <c r="F2346" t="s">
        <v>2495</v>
      </c>
      <c r="G2346" t="b">
        <v>0</v>
      </c>
      <c r="H2346" t="b">
        <v>0</v>
      </c>
      <c r="I2346" t="b">
        <v>0</v>
      </c>
      <c r="J2346" t="b">
        <v>0</v>
      </c>
      <c r="K2346" t="b">
        <v>0</v>
      </c>
      <c r="L2346">
        <v>6017.65</v>
      </c>
      <c r="M2346">
        <v>6017.65</v>
      </c>
      <c r="N2346" t="b">
        <v>0</v>
      </c>
      <c r="O2346">
        <v>6017.65</v>
      </c>
      <c r="P2346">
        <v>1.0002036092862401</v>
      </c>
      <c r="R2346">
        <v>13157.18</v>
      </c>
      <c r="S2346">
        <v>13157.18</v>
      </c>
      <c r="X2346">
        <v>5.7349068104882002E-2</v>
      </c>
      <c r="Y2346">
        <v>1.0001751441822699</v>
      </c>
      <c r="Z2346">
        <v>1.0001751441822699</v>
      </c>
      <c r="AA2346">
        <v>481.24514583497199</v>
      </c>
      <c r="AB2346">
        <v>1.7512884632709999E-4</v>
      </c>
      <c r="AC2346">
        <v>3.0670112815884897E-8</v>
      </c>
      <c r="AD2346">
        <v>7.4672693490322295E-2</v>
      </c>
      <c r="AE2346">
        <v>8.65161129622464E-2</v>
      </c>
      <c r="AF2346">
        <v>8.65161129622464E-2</v>
      </c>
      <c r="AH2346">
        <v>483.01123598524703</v>
      </c>
      <c r="AI2346">
        <v>14.1</v>
      </c>
      <c r="AJ2346">
        <v>490.25640452502603</v>
      </c>
      <c r="AK2346">
        <v>475.76606744546899</v>
      </c>
      <c r="AL2346">
        <v>1.7912257495590001E-4</v>
      </c>
      <c r="AM2346">
        <v>0</v>
      </c>
      <c r="AN2346">
        <v>0</v>
      </c>
      <c r="AO2346">
        <v>0</v>
      </c>
      <c r="AP2346">
        <v>0</v>
      </c>
      <c r="AR2346">
        <v>0.11865824525789299</v>
      </c>
      <c r="AS2346">
        <v>0.96714343018084603</v>
      </c>
      <c r="AT2346">
        <v>0.96488920943083401</v>
      </c>
      <c r="AU2346">
        <v>1.2633138272117701</v>
      </c>
      <c r="AV2346">
        <v>497.92393260887201</v>
      </c>
      <c r="AW2346">
        <v>2.1795081705829999E-4</v>
      </c>
      <c r="AX2346" s="98">
        <v>1.2633138272117701</v>
      </c>
      <c r="AY2346">
        <v>0.118813666070286</v>
      </c>
      <c r="BD2346" s="95">
        <v>45623</v>
      </c>
    </row>
    <row r="2347" spans="1:56">
      <c r="A2347" t="s">
        <v>110</v>
      </c>
      <c r="B2347">
        <v>6015.5249999999996</v>
      </c>
      <c r="C2347">
        <v>0</v>
      </c>
      <c r="D2347">
        <v>13152.61</v>
      </c>
      <c r="E2347" s="95">
        <v>45623</v>
      </c>
      <c r="F2347" t="s">
        <v>2496</v>
      </c>
      <c r="G2347" t="b">
        <v>0</v>
      </c>
      <c r="H2347" t="b">
        <v>0</v>
      </c>
      <c r="I2347" t="b">
        <v>0</v>
      </c>
      <c r="J2347" t="b">
        <v>0</v>
      </c>
      <c r="K2347" t="b">
        <v>0</v>
      </c>
      <c r="L2347">
        <v>6015.5249999999996</v>
      </c>
      <c r="M2347">
        <v>6015.5249999999996</v>
      </c>
      <c r="N2347" t="b">
        <v>0</v>
      </c>
      <c r="O2347">
        <v>6015.5249999999996</v>
      </c>
      <c r="P2347">
        <v>0.99964687211785297</v>
      </c>
      <c r="R2347">
        <v>13152.61</v>
      </c>
      <c r="S2347">
        <v>13152.61</v>
      </c>
      <c r="T2347">
        <v>45623</v>
      </c>
      <c r="U2347">
        <v>13152.61</v>
      </c>
      <c r="W2347">
        <v>5.8559550907295997E-2</v>
      </c>
      <c r="X2347">
        <v>5.7349068104882002E-2</v>
      </c>
      <c r="Y2347">
        <v>0.99965266113255202</v>
      </c>
      <c r="Z2347">
        <v>0.99965266113255202</v>
      </c>
      <c r="AA2347">
        <v>481.077990691053</v>
      </c>
      <c r="AB2347">
        <v>-3.4739920356350001E-4</v>
      </c>
      <c r="AC2347">
        <v>1.20686206636568E-7</v>
      </c>
      <c r="AD2347">
        <v>7.2486025632697404E-2</v>
      </c>
      <c r="AE2347">
        <v>8.5245958156903306E-2</v>
      </c>
      <c r="AF2347">
        <v>8.5245958156903306E-2</v>
      </c>
      <c r="AG2347">
        <v>481.077990691053</v>
      </c>
      <c r="AH2347">
        <v>483.01123598524703</v>
      </c>
      <c r="AI2347">
        <v>14.1</v>
      </c>
      <c r="AJ2347">
        <v>490.25640452502603</v>
      </c>
      <c r="AK2347">
        <v>475.76606744546899</v>
      </c>
      <c r="AL2347">
        <v>0</v>
      </c>
      <c r="AN2347">
        <v>0</v>
      </c>
      <c r="AO2347">
        <v>0</v>
      </c>
      <c r="AP2347">
        <v>0</v>
      </c>
      <c r="AQ2347">
        <v>0.118912976442441</v>
      </c>
      <c r="AR2347">
        <v>0.11865824525789299</v>
      </c>
      <c r="AS2347">
        <v>0.96714343018084603</v>
      </c>
      <c r="AT2347">
        <v>0.96569955661361595</v>
      </c>
      <c r="AU2347">
        <v>1.2836389108122199</v>
      </c>
      <c r="AV2347">
        <v>497.704432551536</v>
      </c>
      <c r="AW2347">
        <v>-4.4083050233420003E-4</v>
      </c>
      <c r="AX2347" s="98">
        <v>1.2836389108122199</v>
      </c>
      <c r="AY2347">
        <v>0.118674266744803</v>
      </c>
      <c r="AZ2347">
        <v>45623</v>
      </c>
      <c r="BA2347">
        <v>497.704432551536</v>
      </c>
      <c r="BB2347">
        <v>497.70442393782798</v>
      </c>
      <c r="BC2347">
        <v>8.6137077346393198E-6</v>
      </c>
      <c r="BD2347" s="95">
        <v>45623</v>
      </c>
    </row>
    <row r="2348" spans="1:56">
      <c r="A2348" t="s">
        <v>104</v>
      </c>
      <c r="B2348">
        <v>6029.7250000000004</v>
      </c>
      <c r="C2348">
        <v>0</v>
      </c>
      <c r="D2348">
        <v>13189.437</v>
      </c>
      <c r="E2348" s="95">
        <v>45625</v>
      </c>
      <c r="F2348" t="s">
        <v>2497</v>
      </c>
      <c r="G2348" t="b">
        <v>1</v>
      </c>
      <c r="H2348" t="b">
        <v>0</v>
      </c>
      <c r="I2348" t="b">
        <v>0</v>
      </c>
      <c r="J2348" t="b">
        <v>0</v>
      </c>
      <c r="K2348" t="b">
        <v>0</v>
      </c>
      <c r="L2348">
        <v>6029.7250000000004</v>
      </c>
      <c r="M2348">
        <v>6029.7250000000004</v>
      </c>
      <c r="N2348" t="b">
        <v>0</v>
      </c>
      <c r="O2348">
        <v>6029.7250000000004</v>
      </c>
      <c r="P2348">
        <v>1.0023605587209701</v>
      </c>
      <c r="R2348">
        <v>13189.437</v>
      </c>
      <c r="S2348">
        <v>13189.437</v>
      </c>
      <c r="X2348">
        <v>5.8559550907295997E-2</v>
      </c>
      <c r="Y2348">
        <v>1.00247464574422</v>
      </c>
      <c r="Z2348">
        <v>1.00247464574422</v>
      </c>
      <c r="AA2348">
        <v>482.26848829335501</v>
      </c>
      <c r="AB2348">
        <v>2.4715888505549002E-3</v>
      </c>
      <c r="AC2348">
        <v>6.1087514461873003E-6</v>
      </c>
      <c r="AD2348">
        <v>7.4736341430170897E-2</v>
      </c>
      <c r="AE2348">
        <v>8.58611804435397E-2</v>
      </c>
      <c r="AF2348">
        <v>8.58611804435397E-2</v>
      </c>
      <c r="AH2348">
        <v>481.077990691053</v>
      </c>
      <c r="AI2348">
        <v>14.1</v>
      </c>
      <c r="AJ2348">
        <v>488.294160551419</v>
      </c>
      <c r="AK2348">
        <v>473.86182083068701</v>
      </c>
      <c r="AL2348">
        <v>5.0981040564370003E-4</v>
      </c>
      <c r="AM2348">
        <v>3.4446649029979998E-4</v>
      </c>
      <c r="AN2348">
        <v>1.0499323157871E-6</v>
      </c>
      <c r="AO2348">
        <v>-9.0183416290301401E-12</v>
      </c>
      <c r="AP2348">
        <v>1.0499232974454701E-6</v>
      </c>
      <c r="AR2348">
        <v>0.118912976442441</v>
      </c>
      <c r="AS2348">
        <v>0.96477483131059805</v>
      </c>
      <c r="AT2348">
        <v>0.96699477608812001</v>
      </c>
      <c r="AU2348">
        <v>1.30151749126341</v>
      </c>
      <c r="AV2348">
        <v>499.27070139903702</v>
      </c>
      <c r="AW2348">
        <v>3.1469859319345999E-3</v>
      </c>
      <c r="AX2348" s="98">
        <v>1.30151749126341</v>
      </c>
      <c r="AY2348">
        <v>0.11879039399329901</v>
      </c>
      <c r="BD2348" s="95">
        <v>45625</v>
      </c>
    </row>
    <row r="2349" spans="1:56">
      <c r="A2349" t="s">
        <v>105</v>
      </c>
      <c r="B2349">
        <v>6041.8</v>
      </c>
      <c r="C2349">
        <v>0</v>
      </c>
      <c r="D2349">
        <v>13214.936</v>
      </c>
      <c r="E2349" s="95">
        <v>45625</v>
      </c>
      <c r="F2349" t="s">
        <v>2498</v>
      </c>
      <c r="G2349" t="b">
        <v>1</v>
      </c>
      <c r="H2349" t="b">
        <v>0</v>
      </c>
      <c r="I2349" t="b">
        <v>0</v>
      </c>
      <c r="J2349" t="b">
        <v>0</v>
      </c>
      <c r="K2349" t="b">
        <v>0</v>
      </c>
      <c r="L2349">
        <v>6041.8</v>
      </c>
      <c r="M2349">
        <v>6041.8</v>
      </c>
      <c r="N2349" t="b">
        <v>0</v>
      </c>
      <c r="O2349">
        <v>6041.8</v>
      </c>
      <c r="P2349">
        <v>1.0020025788904099</v>
      </c>
      <c r="R2349">
        <v>13214.936</v>
      </c>
      <c r="S2349">
        <v>13214.936</v>
      </c>
      <c r="X2349">
        <v>5.8559550907295997E-2</v>
      </c>
      <c r="Y2349">
        <v>1.00193328949522</v>
      </c>
      <c r="Z2349">
        <v>1.00193328949522</v>
      </c>
      <c r="AA2349">
        <v>483.20085289564901</v>
      </c>
      <c r="AB2349">
        <v>1.9314230962257E-3</v>
      </c>
      <c r="AC2349">
        <v>3.7303951766341001E-6</v>
      </c>
      <c r="AD2349">
        <v>7.5134642556147199E-2</v>
      </c>
      <c r="AE2349">
        <v>8.5722753984521602E-2</v>
      </c>
      <c r="AF2349">
        <v>8.5722753984521602E-2</v>
      </c>
      <c r="AH2349">
        <v>481.077990691053</v>
      </c>
      <c r="AI2349">
        <v>14.1</v>
      </c>
      <c r="AJ2349">
        <v>488.294160551419</v>
      </c>
      <c r="AK2349">
        <v>473.86182083068701</v>
      </c>
      <c r="AL2349">
        <v>3.4446649029979998E-4</v>
      </c>
      <c r="AM2349">
        <v>1.7912257495590001E-4</v>
      </c>
      <c r="AN2349">
        <v>1.38387532918936E-8</v>
      </c>
      <c r="AO2349">
        <v>0</v>
      </c>
      <c r="AP2349">
        <v>1.38387532918936E-8</v>
      </c>
      <c r="AR2349">
        <v>0.118912976442441</v>
      </c>
      <c r="AS2349">
        <v>0.96477483131059805</v>
      </c>
      <c r="AT2349">
        <v>0.96591601410655403</v>
      </c>
      <c r="AU2349">
        <v>1.2921917102418099</v>
      </c>
      <c r="AV2349">
        <v>500.52650576846702</v>
      </c>
      <c r="AW2349">
        <v>2.515277515606E-3</v>
      </c>
      <c r="AX2349" s="98">
        <v>1.2921917102418099</v>
      </c>
      <c r="AY2349">
        <v>0.118378414471235</v>
      </c>
      <c r="BD2349" s="95">
        <v>45625</v>
      </c>
    </row>
    <row r="2350" spans="1:56">
      <c r="A2350" t="s">
        <v>106</v>
      </c>
      <c r="B2350">
        <v>6053.0249999999996</v>
      </c>
      <c r="C2350">
        <v>0</v>
      </c>
      <c r="D2350">
        <v>13238.653</v>
      </c>
      <c r="E2350" s="95">
        <v>45625</v>
      </c>
      <c r="F2350" t="s">
        <v>2499</v>
      </c>
      <c r="G2350" t="b">
        <v>1</v>
      </c>
      <c r="H2350" t="b">
        <v>0</v>
      </c>
      <c r="I2350" t="b">
        <v>0</v>
      </c>
      <c r="J2350" t="b">
        <v>0</v>
      </c>
      <c r="K2350" t="b">
        <v>0</v>
      </c>
      <c r="L2350">
        <v>6053.0249999999996</v>
      </c>
      <c r="M2350">
        <v>6053.0249999999996</v>
      </c>
      <c r="N2350" t="b">
        <v>0</v>
      </c>
      <c r="O2350">
        <v>6053.0249999999996</v>
      </c>
      <c r="P2350">
        <v>1.0018578900327699</v>
      </c>
      <c r="R2350">
        <v>13238.653</v>
      </c>
      <c r="S2350">
        <v>13238.653</v>
      </c>
      <c r="X2350">
        <v>5.8559550907295997E-2</v>
      </c>
      <c r="Y2350">
        <v>1.0017947116807799</v>
      </c>
      <c r="Z2350">
        <v>1.0017947116807799</v>
      </c>
      <c r="AA2350">
        <v>484.06805911050498</v>
      </c>
      <c r="AB2350">
        <v>1.7931031101006E-3</v>
      </c>
      <c r="AC2350">
        <v>3.2152187634525698E-6</v>
      </c>
      <c r="AD2350">
        <v>7.5145195423536107E-2</v>
      </c>
      <c r="AE2350">
        <v>8.5428848822467499E-2</v>
      </c>
      <c r="AF2350">
        <v>8.5428848822467499E-2</v>
      </c>
      <c r="AH2350">
        <v>481.077990691053</v>
      </c>
      <c r="AI2350">
        <v>14.1</v>
      </c>
      <c r="AJ2350">
        <v>488.294160551419</v>
      </c>
      <c r="AK2350">
        <v>473.86182083068701</v>
      </c>
      <c r="AL2350">
        <v>1.7912257495590001E-4</v>
      </c>
      <c r="AM2350">
        <v>1.3778659611992801E-5</v>
      </c>
      <c r="AN2350">
        <v>0</v>
      </c>
      <c r="AO2350">
        <v>0</v>
      </c>
      <c r="AP2350">
        <v>0</v>
      </c>
      <c r="AR2350">
        <v>0.118912976442441</v>
      </c>
      <c r="AS2350">
        <v>0.96477483131059805</v>
      </c>
      <c r="AT2350">
        <v>0.96973291539694895</v>
      </c>
      <c r="AU2350">
        <v>1.29427836185421</v>
      </c>
      <c r="AV2350">
        <v>501.68717812972602</v>
      </c>
      <c r="AW2350">
        <v>2.3189028910208E-3</v>
      </c>
      <c r="AX2350" s="98">
        <v>1.29427836185421</v>
      </c>
      <c r="AY2350">
        <v>0.118466173283309</v>
      </c>
      <c r="BD2350" s="95">
        <v>45625</v>
      </c>
    </row>
    <row r="2351" spans="1:56">
      <c r="A2351" t="s">
        <v>107</v>
      </c>
      <c r="B2351">
        <v>6054.6</v>
      </c>
      <c r="C2351">
        <v>0</v>
      </c>
      <c r="D2351">
        <v>13240.333000000001</v>
      </c>
      <c r="E2351" s="95">
        <v>45625</v>
      </c>
      <c r="F2351" t="s">
        <v>2500</v>
      </c>
      <c r="G2351" t="b">
        <v>1</v>
      </c>
      <c r="H2351" t="b">
        <v>0</v>
      </c>
      <c r="I2351" t="b">
        <v>0</v>
      </c>
      <c r="J2351" t="b">
        <v>0</v>
      </c>
      <c r="K2351" t="b">
        <v>0</v>
      </c>
      <c r="L2351">
        <v>6054.6</v>
      </c>
      <c r="M2351">
        <v>6054.6</v>
      </c>
      <c r="N2351" t="b">
        <v>0</v>
      </c>
      <c r="O2351">
        <v>6054.6</v>
      </c>
      <c r="P2351">
        <v>1.0002602004782699</v>
      </c>
      <c r="R2351">
        <v>13240.333000000001</v>
      </c>
      <c r="S2351">
        <v>13240.333000000001</v>
      </c>
      <c r="T2351">
        <v>45625</v>
      </c>
      <c r="U2351">
        <v>13240.333000000001</v>
      </c>
      <c r="W2351">
        <v>0</v>
      </c>
      <c r="X2351">
        <v>5.8559550907295997E-2</v>
      </c>
      <c r="Y2351">
        <v>1.00012690112808</v>
      </c>
      <c r="Z2351">
        <v>1.00012690112808</v>
      </c>
      <c r="AA2351">
        <v>484.12948789327498</v>
      </c>
      <c r="AB2351">
        <v>1.2689307681600001E-4</v>
      </c>
      <c r="AC2351">
        <v>1.61018529438551E-8</v>
      </c>
      <c r="AD2351">
        <v>7.2867664925140296E-2</v>
      </c>
      <c r="AE2351">
        <v>8.4142722055183305E-2</v>
      </c>
      <c r="AF2351">
        <v>8.4142722055183305E-2</v>
      </c>
      <c r="AG2351">
        <v>484.12948789327498</v>
      </c>
      <c r="AH2351">
        <v>481.077990691053</v>
      </c>
      <c r="AI2351">
        <v>14.1</v>
      </c>
      <c r="AJ2351">
        <v>488.294160551419</v>
      </c>
      <c r="AK2351">
        <v>473.86182083068701</v>
      </c>
      <c r="AL2351">
        <v>1.3778659611992801E-5</v>
      </c>
      <c r="AN2351">
        <v>0</v>
      </c>
      <c r="AO2351">
        <v>0</v>
      </c>
      <c r="AP2351">
        <v>0</v>
      </c>
      <c r="AQ2351">
        <v>0.119393971031099</v>
      </c>
      <c r="AR2351">
        <v>0.118912976442441</v>
      </c>
      <c r="AS2351">
        <v>0.96477483131059805</v>
      </c>
      <c r="AT2351">
        <v>0.96892221952747404</v>
      </c>
      <c r="AU2351">
        <v>1.2987311327498501</v>
      </c>
      <c r="AV2351">
        <v>501.76935454322597</v>
      </c>
      <c r="AW2351">
        <v>1.6380010708310001E-4</v>
      </c>
      <c r="AX2351" s="98">
        <v>1.2987311327498501</v>
      </c>
      <c r="AY2351">
        <v>0.118255774762116</v>
      </c>
      <c r="AZ2351">
        <v>45625</v>
      </c>
      <c r="BA2351">
        <v>501.76935454322597</v>
      </c>
      <c r="BB2351">
        <v>501.76934590285202</v>
      </c>
      <c r="BC2351">
        <v>8.6403744035123896E-6</v>
      </c>
      <c r="BD2351" s="95">
        <v>45625</v>
      </c>
    </row>
    <row r="2352" spans="1:56">
      <c r="A2352" t="s">
        <v>104</v>
      </c>
      <c r="B2352">
        <v>6055.2250000000004</v>
      </c>
      <c r="C2352">
        <v>0</v>
      </c>
      <c r="D2352">
        <v>13247.811</v>
      </c>
      <c r="E2352" s="95">
        <v>45628</v>
      </c>
      <c r="F2352" t="s">
        <v>2501</v>
      </c>
      <c r="G2352" t="b">
        <v>0</v>
      </c>
      <c r="H2352" t="b">
        <v>0</v>
      </c>
      <c r="I2352" t="b">
        <v>0</v>
      </c>
      <c r="J2352" t="b">
        <v>0</v>
      </c>
      <c r="K2352" t="b">
        <v>0</v>
      </c>
      <c r="L2352">
        <v>6055.2250000000004</v>
      </c>
      <c r="M2352">
        <v>6055.2250000000004</v>
      </c>
      <c r="N2352" t="b">
        <v>0</v>
      </c>
      <c r="O2352">
        <v>6055.2250000000004</v>
      </c>
      <c r="P2352">
        <v>1.00010322729825</v>
      </c>
      <c r="R2352">
        <v>13247.811</v>
      </c>
      <c r="S2352">
        <v>13247.811</v>
      </c>
      <c r="X2352">
        <v>5.4381505096659503E-2</v>
      </c>
      <c r="Y2352">
        <v>1.00011161021118</v>
      </c>
      <c r="Z2352">
        <v>1.00011161021118</v>
      </c>
      <c r="AA2352">
        <v>484.18352168766103</v>
      </c>
      <c r="AB2352">
        <v>1.116039832313E-4</v>
      </c>
      <c r="AC2352">
        <v>1.2455449073098701E-8</v>
      </c>
      <c r="AD2352">
        <v>7.0657151661200304E-2</v>
      </c>
      <c r="AE2352">
        <v>8.2874947281884298E-2</v>
      </c>
      <c r="AF2352">
        <v>8.2874947281884298E-2</v>
      </c>
      <c r="AH2352">
        <v>484.12948789327498</v>
      </c>
      <c r="AI2352">
        <v>13.51</v>
      </c>
      <c r="AJ2352">
        <v>491.39143021167399</v>
      </c>
      <c r="AK2352">
        <v>476.86754557487598</v>
      </c>
      <c r="AL2352">
        <v>1.0058421516754E-3</v>
      </c>
      <c r="AM2352">
        <v>8.4049823633150001E-4</v>
      </c>
      <c r="AN2352">
        <v>8.1351817790540297E-5</v>
      </c>
      <c r="AO2352">
        <v>-5.0289629073496601E-5</v>
      </c>
      <c r="AP2352">
        <v>3.1062188717043601E-5</v>
      </c>
      <c r="AR2352">
        <v>0.119393971031099</v>
      </c>
      <c r="AS2352">
        <v>0.96027247556561401</v>
      </c>
      <c r="AT2352">
        <v>0.97086369419013796</v>
      </c>
      <c r="AU2352">
        <v>1.3124288351121001</v>
      </c>
      <c r="AV2352">
        <v>501.82049247693197</v>
      </c>
      <c r="AW2352">
        <v>1.019152190993E-4</v>
      </c>
      <c r="AX2352" s="98">
        <v>1.3124288351121001</v>
      </c>
      <c r="AY2352">
        <v>0.117634043903848</v>
      </c>
      <c r="BD2352" s="95">
        <v>45628</v>
      </c>
    </row>
    <row r="2353" spans="1:56">
      <c r="A2353" t="s">
        <v>105</v>
      </c>
      <c r="B2353">
        <v>6057.3</v>
      </c>
      <c r="C2353">
        <v>0</v>
      </c>
      <c r="D2353">
        <v>13250.433000000001</v>
      </c>
      <c r="E2353" s="95">
        <v>45628</v>
      </c>
      <c r="F2353" t="s">
        <v>2502</v>
      </c>
      <c r="G2353" t="b">
        <v>0</v>
      </c>
      <c r="H2353" t="b">
        <v>0</v>
      </c>
      <c r="I2353" t="b">
        <v>0</v>
      </c>
      <c r="J2353" t="b">
        <v>0</v>
      </c>
      <c r="K2353" t="b">
        <v>0</v>
      </c>
      <c r="L2353">
        <v>6057.3</v>
      </c>
      <c r="M2353">
        <v>6057.3</v>
      </c>
      <c r="N2353" t="b">
        <v>0</v>
      </c>
      <c r="O2353">
        <v>6057.3</v>
      </c>
      <c r="P2353">
        <v>1.0003426792563399</v>
      </c>
      <c r="R2353">
        <v>13250.433000000001</v>
      </c>
      <c r="S2353">
        <v>13250.433000000001</v>
      </c>
      <c r="X2353">
        <v>5.4381505096659503E-2</v>
      </c>
      <c r="Y2353">
        <v>1.00019791949024</v>
      </c>
      <c r="Z2353">
        <v>1.00019791949024</v>
      </c>
      <c r="AA2353">
        <v>484.27935104345897</v>
      </c>
      <c r="AB2353">
        <v>1.9789990676800001E-4</v>
      </c>
      <c r="AC2353">
        <v>3.9164373098785299E-8</v>
      </c>
      <c r="AD2353">
        <v>6.8534898068576697E-2</v>
      </c>
      <c r="AE2353">
        <v>8.1635052269170699E-2</v>
      </c>
      <c r="AF2353">
        <v>8.1635052269170699E-2</v>
      </c>
      <c r="AH2353">
        <v>484.12948789327498</v>
      </c>
      <c r="AI2353">
        <v>13.51</v>
      </c>
      <c r="AJ2353">
        <v>491.39143021167399</v>
      </c>
      <c r="AK2353">
        <v>476.86754557487598</v>
      </c>
      <c r="AL2353">
        <v>8.4049823633150001E-4</v>
      </c>
      <c r="AM2353">
        <v>6.7515432098759996E-4</v>
      </c>
      <c r="AN2353">
        <v>1.65251889092914E-5</v>
      </c>
      <c r="AO2353">
        <v>-5.5307579737151596E-6</v>
      </c>
      <c r="AP2353">
        <v>1.0994430935576199E-5</v>
      </c>
      <c r="AR2353">
        <v>0.119393971031099</v>
      </c>
      <c r="AS2353">
        <v>0.96027247556561401</v>
      </c>
      <c r="AT2353">
        <v>0.97655819804282595</v>
      </c>
      <c r="AU2353">
        <v>1.33250564026826</v>
      </c>
      <c r="AV2353">
        <v>501.94983548719301</v>
      </c>
      <c r="AW2353">
        <v>2.577475655143E-4</v>
      </c>
      <c r="AX2353" s="98">
        <v>1.33250564026826</v>
      </c>
      <c r="AY2353">
        <v>0.117608996757306</v>
      </c>
      <c r="BD2353" s="95">
        <v>45628</v>
      </c>
    </row>
    <row r="2354" spans="1:56">
      <c r="A2354" t="s">
        <v>106</v>
      </c>
      <c r="B2354">
        <v>6062.7</v>
      </c>
      <c r="C2354">
        <v>0</v>
      </c>
      <c r="D2354">
        <v>13263.182000000001</v>
      </c>
      <c r="E2354" s="95">
        <v>45628</v>
      </c>
      <c r="F2354" t="s">
        <v>2503</v>
      </c>
      <c r="G2354" t="b">
        <v>0</v>
      </c>
      <c r="H2354" t="b">
        <v>0</v>
      </c>
      <c r="I2354" t="b">
        <v>0</v>
      </c>
      <c r="J2354" t="b">
        <v>0</v>
      </c>
      <c r="K2354" t="b">
        <v>0</v>
      </c>
      <c r="L2354">
        <v>6062.7</v>
      </c>
      <c r="M2354">
        <v>6062.7</v>
      </c>
      <c r="N2354" t="b">
        <v>0</v>
      </c>
      <c r="O2354">
        <v>6062.7</v>
      </c>
      <c r="P2354">
        <v>1.0008914863057701</v>
      </c>
      <c r="R2354">
        <v>13263.182000000001</v>
      </c>
      <c r="S2354">
        <v>13263.182000000001</v>
      </c>
      <c r="X2354">
        <v>5.4381505096659503E-2</v>
      </c>
      <c r="Y2354">
        <v>1.00096215723667</v>
      </c>
      <c r="Z2354">
        <v>1.00096215723667</v>
      </c>
      <c r="AA2354">
        <v>484.74530392563702</v>
      </c>
      <c r="AB2354">
        <v>9.6169466008929998E-4</v>
      </c>
      <c r="AC2354">
        <v>9.2485661924441803E-7</v>
      </c>
      <c r="AD2354">
        <v>6.71795887353802E-2</v>
      </c>
      <c r="AE2354">
        <v>8.0704998101176706E-2</v>
      </c>
      <c r="AF2354">
        <v>8.0704998101176706E-2</v>
      </c>
      <c r="AH2354">
        <v>484.12948789327498</v>
      </c>
      <c r="AI2354">
        <v>13.51</v>
      </c>
      <c r="AJ2354">
        <v>491.39143021167399</v>
      </c>
      <c r="AK2354">
        <v>476.86754557487598</v>
      </c>
      <c r="AL2354">
        <v>6.7515432098759996E-4</v>
      </c>
      <c r="AM2354">
        <v>5.0981040564370003E-4</v>
      </c>
      <c r="AN2354">
        <v>4.0488327650691198E-6</v>
      </c>
      <c r="AO2354">
        <v>-3.8748246500297499E-8</v>
      </c>
      <c r="AP2354">
        <v>4.01008451856883E-6</v>
      </c>
      <c r="AR2354">
        <v>0.119393971031099</v>
      </c>
      <c r="AS2354">
        <v>0.96027247556561401</v>
      </c>
      <c r="AT2354">
        <v>0.97678628503598597</v>
      </c>
      <c r="AU2354">
        <v>1.35274409240195</v>
      </c>
      <c r="AV2354">
        <v>502.59235943573998</v>
      </c>
      <c r="AW2354">
        <v>1.2800560994780999E-3</v>
      </c>
      <c r="AX2354" s="98">
        <v>1.35274409240195</v>
      </c>
      <c r="AY2354">
        <v>0.11713995549316999</v>
      </c>
      <c r="BD2354" s="95">
        <v>45628</v>
      </c>
    </row>
    <row r="2355" spans="1:56">
      <c r="A2355" t="s">
        <v>107</v>
      </c>
      <c r="B2355">
        <v>6062.9</v>
      </c>
      <c r="C2355">
        <v>0</v>
      </c>
      <c r="D2355">
        <v>13263.562</v>
      </c>
      <c r="E2355" s="95">
        <v>45628</v>
      </c>
      <c r="F2355" t="s">
        <v>2504</v>
      </c>
      <c r="G2355" t="b">
        <v>0</v>
      </c>
      <c r="H2355" t="b">
        <v>0</v>
      </c>
      <c r="I2355" t="b">
        <v>0</v>
      </c>
      <c r="J2355" t="b">
        <v>0</v>
      </c>
      <c r="K2355" t="b">
        <v>0</v>
      </c>
      <c r="L2355">
        <v>6062.9</v>
      </c>
      <c r="M2355">
        <v>6062.9</v>
      </c>
      <c r="N2355" t="b">
        <v>0</v>
      </c>
      <c r="O2355">
        <v>6062.9</v>
      </c>
      <c r="P2355">
        <v>1.00003298860243</v>
      </c>
      <c r="R2355">
        <v>13263.562</v>
      </c>
      <c r="S2355">
        <v>13263.562</v>
      </c>
      <c r="X2355">
        <v>5.4381505096659503E-2</v>
      </c>
      <c r="Y2355">
        <v>1.0000286507415701</v>
      </c>
      <c r="Z2355">
        <v>1.0000286507415701</v>
      </c>
      <c r="AA2355">
        <v>484.75919223807199</v>
      </c>
      <c r="AB2355">
        <v>2.8650331154548599E-5</v>
      </c>
      <c r="AC2355">
        <v>8.20841475265301E-10</v>
      </c>
      <c r="AD2355">
        <v>6.5133694751313406E-2</v>
      </c>
      <c r="AE2355">
        <v>7.9485478270477097E-2</v>
      </c>
      <c r="AF2355">
        <v>7.9485478270477097E-2</v>
      </c>
      <c r="AH2355">
        <v>484.12948789327498</v>
      </c>
      <c r="AI2355">
        <v>13.51</v>
      </c>
      <c r="AJ2355">
        <v>491.39143021167399</v>
      </c>
      <c r="AK2355">
        <v>476.86754557487598</v>
      </c>
      <c r="AL2355">
        <v>5.0981040564370003E-4</v>
      </c>
      <c r="AM2355">
        <v>3.4446649029979998E-4</v>
      </c>
      <c r="AN2355">
        <v>3.0110283026799001E-8</v>
      </c>
      <c r="AO2355">
        <v>-2.93142177199001E-11</v>
      </c>
      <c r="AP2355">
        <v>3.0080968809079101E-8</v>
      </c>
      <c r="AR2355">
        <v>0.119393971031099</v>
      </c>
      <c r="AS2355">
        <v>0.96027247556561401</v>
      </c>
      <c r="AT2355">
        <v>0.98103879310512798</v>
      </c>
      <c r="AU2355">
        <v>1.36833327908145</v>
      </c>
      <c r="AV2355">
        <v>502.61105496822501</v>
      </c>
      <c r="AW2355">
        <v>3.7198202746280199E-5</v>
      </c>
      <c r="AX2355" s="98">
        <v>1.36833327908145</v>
      </c>
      <c r="AY2355">
        <v>0.102885919211893</v>
      </c>
      <c r="BD2355" s="95">
        <v>45628</v>
      </c>
    </row>
    <row r="2356" spans="1:56">
      <c r="A2356" t="s">
        <v>108</v>
      </c>
      <c r="B2356">
        <v>6062.65</v>
      </c>
      <c r="C2356">
        <v>0</v>
      </c>
      <c r="D2356">
        <v>13262.634</v>
      </c>
      <c r="E2356" s="95">
        <v>45628</v>
      </c>
      <c r="F2356" t="s">
        <v>2505</v>
      </c>
      <c r="G2356" t="b">
        <v>0</v>
      </c>
      <c r="H2356" t="b">
        <v>0</v>
      </c>
      <c r="I2356" t="b">
        <v>0</v>
      </c>
      <c r="J2356" t="b">
        <v>0</v>
      </c>
      <c r="K2356" t="b">
        <v>0</v>
      </c>
      <c r="L2356">
        <v>6062.65</v>
      </c>
      <c r="M2356">
        <v>6062.65</v>
      </c>
      <c r="N2356" t="b">
        <v>0</v>
      </c>
      <c r="O2356">
        <v>6062.65</v>
      </c>
      <c r="P2356">
        <v>0.99995876560721697</v>
      </c>
      <c r="R2356">
        <v>13262.634</v>
      </c>
      <c r="S2356">
        <v>13262.634</v>
      </c>
      <c r="X2356">
        <v>5.4381505096659503E-2</v>
      </c>
      <c r="Y2356">
        <v>0.99993003387777701</v>
      </c>
      <c r="Z2356">
        <v>0.99993003387777701</v>
      </c>
      <c r="AA2356">
        <v>484.725275517179</v>
      </c>
      <c r="AB2356">
        <v>-6.9968569965956097E-5</v>
      </c>
      <c r="AC2356">
        <v>4.8956007830808996E-9</v>
      </c>
      <c r="AD2356">
        <v>6.3153562455547305E-2</v>
      </c>
      <c r="AE2356">
        <v>7.82857719729666E-2</v>
      </c>
      <c r="AF2356">
        <v>7.82857719729666E-2</v>
      </c>
      <c r="AH2356">
        <v>484.12948789327498</v>
      </c>
      <c r="AI2356">
        <v>13.51</v>
      </c>
      <c r="AJ2356">
        <v>491.39143021167399</v>
      </c>
      <c r="AK2356">
        <v>476.86754557487598</v>
      </c>
      <c r="AL2356">
        <v>3.4446649029979998E-4</v>
      </c>
      <c r="AM2356">
        <v>1.7912257495590001E-4</v>
      </c>
      <c r="AN2356">
        <v>2.12433568369646E-14</v>
      </c>
      <c r="AO2356">
        <v>0</v>
      </c>
      <c r="AP2356">
        <v>2.12433568369646E-14</v>
      </c>
      <c r="AR2356">
        <v>0.119393971031099</v>
      </c>
      <c r="AS2356">
        <v>0.96027247556561401</v>
      </c>
      <c r="AT2356">
        <v>1.09525484955615</v>
      </c>
      <c r="AU2356">
        <v>1.38932717136411</v>
      </c>
      <c r="AV2356">
        <v>502.56188133076802</v>
      </c>
      <c r="AW2356">
        <v>-9.7836362673797694E-5</v>
      </c>
      <c r="AX2356" s="98">
        <v>1.38932717136411</v>
      </c>
      <c r="AY2356">
        <v>0.10052126680637199</v>
      </c>
      <c r="BD2356" s="95">
        <v>45628</v>
      </c>
    </row>
    <row r="2357" spans="1:56">
      <c r="A2357" t="s">
        <v>109</v>
      </c>
      <c r="B2357">
        <v>6061.9</v>
      </c>
      <c r="C2357">
        <v>0</v>
      </c>
      <c r="D2357">
        <v>13260.871999999999</v>
      </c>
      <c r="E2357" s="95">
        <v>45628</v>
      </c>
      <c r="F2357" t="s">
        <v>2506</v>
      </c>
      <c r="G2357" t="b">
        <v>0</v>
      </c>
      <c r="H2357" t="b">
        <v>0</v>
      </c>
      <c r="I2357" t="b">
        <v>0</v>
      </c>
      <c r="J2357" t="b">
        <v>0</v>
      </c>
      <c r="K2357" t="b">
        <v>0</v>
      </c>
      <c r="L2357">
        <v>6061.9</v>
      </c>
      <c r="M2357">
        <v>6061.9</v>
      </c>
      <c r="N2357" t="b">
        <v>0</v>
      </c>
      <c r="O2357">
        <v>6061.9</v>
      </c>
      <c r="P2357">
        <v>0.99987629172061698</v>
      </c>
      <c r="R2357">
        <v>13260.871999999999</v>
      </c>
      <c r="S2357">
        <v>13260.871999999999</v>
      </c>
      <c r="X2357">
        <v>5.4381505096659503E-2</v>
      </c>
      <c r="Y2357">
        <v>0.99986714554589895</v>
      </c>
      <c r="Z2357">
        <v>0.99986714554589895</v>
      </c>
      <c r="AA2357">
        <v>484.66087760531201</v>
      </c>
      <c r="AB2357">
        <v>-1.328632800348E-4</v>
      </c>
      <c r="AC2357">
        <v>1.7652651181623601E-8</v>
      </c>
      <c r="AD2357">
        <v>6.1244905587143898E-2</v>
      </c>
      <c r="AE2357">
        <v>7.7108601393759996E-2</v>
      </c>
      <c r="AF2357">
        <v>7.7108601393759996E-2</v>
      </c>
      <c r="AH2357">
        <v>484.12948789327498</v>
      </c>
      <c r="AI2357">
        <v>13.51</v>
      </c>
      <c r="AJ2357">
        <v>491.39143021167399</v>
      </c>
      <c r="AK2357">
        <v>476.86754557487598</v>
      </c>
      <c r="AL2357">
        <v>1.7912257495590001E-4</v>
      </c>
      <c r="AM2357">
        <v>0</v>
      </c>
      <c r="AN2357">
        <v>0</v>
      </c>
      <c r="AO2357">
        <v>0</v>
      </c>
      <c r="AP2357">
        <v>0</v>
      </c>
      <c r="AR2357">
        <v>0.119393971031099</v>
      </c>
      <c r="AS2357">
        <v>0.96027247556561401</v>
      </c>
      <c r="AT2357">
        <v>1.1117341116222801</v>
      </c>
      <c r="AU2357">
        <v>1.4106181992837601</v>
      </c>
      <c r="AV2357">
        <v>502.46804930569601</v>
      </c>
      <c r="AW2357">
        <v>-1.8670740571000001E-4</v>
      </c>
      <c r="AX2357" s="98">
        <v>1.4106181992837601</v>
      </c>
      <c r="AY2357">
        <v>0.100288573710512</v>
      </c>
      <c r="BD2357" s="95">
        <v>45628</v>
      </c>
    </row>
    <row r="2358" spans="1:56">
      <c r="A2358" t="s">
        <v>110</v>
      </c>
      <c r="B2358">
        <v>6062.35</v>
      </c>
      <c r="C2358">
        <v>0</v>
      </c>
      <c r="D2358">
        <v>13261.589</v>
      </c>
      <c r="E2358" s="95">
        <v>45628</v>
      </c>
      <c r="F2358" t="s">
        <v>2507</v>
      </c>
      <c r="G2358" t="b">
        <v>0</v>
      </c>
      <c r="H2358" t="b">
        <v>0</v>
      </c>
      <c r="I2358" t="b">
        <v>0</v>
      </c>
      <c r="J2358" t="b">
        <v>0</v>
      </c>
      <c r="K2358" t="b">
        <v>0</v>
      </c>
      <c r="L2358">
        <v>6062.35</v>
      </c>
      <c r="M2358">
        <v>6062.35</v>
      </c>
      <c r="N2358" t="b">
        <v>0</v>
      </c>
      <c r="O2358">
        <v>6062.35</v>
      </c>
      <c r="P2358">
        <v>1.0000742341510001</v>
      </c>
      <c r="R2358">
        <v>13261.589</v>
      </c>
      <c r="S2358">
        <v>13261.589</v>
      </c>
      <c r="T2358">
        <v>45628</v>
      </c>
      <c r="U2358">
        <v>13261.589</v>
      </c>
      <c r="W2358">
        <v>4.58E-2</v>
      </c>
      <c r="X2358">
        <v>5.4381505096659503E-2</v>
      </c>
      <c r="Y2358">
        <v>1.0000540688425299</v>
      </c>
      <c r="Z2358">
        <v>1.0000540688425299</v>
      </c>
      <c r="AA2358">
        <v>484.68708265798398</v>
      </c>
      <c r="AB2358">
        <v>5.4067380864494201E-5</v>
      </c>
      <c r="AC2358">
        <v>2.9232816735462801E-9</v>
      </c>
      <c r="AD2358">
        <v>5.9381744272864002E-2</v>
      </c>
      <c r="AE2358">
        <v>7.5944183560697195E-2</v>
      </c>
      <c r="AF2358">
        <v>7.5944183560697195E-2</v>
      </c>
      <c r="AG2358">
        <v>484.68708265798398</v>
      </c>
      <c r="AH2358">
        <v>484.12948789327498</v>
      </c>
      <c r="AI2358">
        <v>13.51</v>
      </c>
      <c r="AJ2358">
        <v>491.39143021167399</v>
      </c>
      <c r="AK2358">
        <v>476.86754557487598</v>
      </c>
      <c r="AL2358">
        <v>0</v>
      </c>
      <c r="AN2358">
        <v>0</v>
      </c>
      <c r="AO2358">
        <v>0</v>
      </c>
      <c r="AP2358">
        <v>0</v>
      </c>
      <c r="AQ2358">
        <v>0.119369698361034</v>
      </c>
      <c r="AR2358">
        <v>0.119393971031099</v>
      </c>
      <c r="AS2358">
        <v>0.96027247556561401</v>
      </c>
      <c r="AT2358">
        <v>1.1133220433719599</v>
      </c>
      <c r="AU2358">
        <v>1.43215325779443</v>
      </c>
      <c r="AV2358">
        <v>502.50529072379402</v>
      </c>
      <c r="AW2358">
        <v>7.4116987438310703E-5</v>
      </c>
      <c r="AX2358" s="98">
        <v>1.43215325779443</v>
      </c>
      <c r="AY2358">
        <v>0.10017406308466301</v>
      </c>
      <c r="AZ2358">
        <v>45628</v>
      </c>
      <c r="BA2358">
        <v>502.50529072379402</v>
      </c>
      <c r="BB2358">
        <v>502.50528205983602</v>
      </c>
      <c r="BC2358">
        <v>8.6639582264069708E-6</v>
      </c>
      <c r="BD2358" s="95">
        <v>45628</v>
      </c>
    </row>
    <row r="2359" spans="1:56">
      <c r="A2359" t="s">
        <v>104</v>
      </c>
      <c r="B2359">
        <v>6055.35</v>
      </c>
      <c r="C2359">
        <v>0</v>
      </c>
      <c r="D2359">
        <v>13249.228999999999</v>
      </c>
      <c r="E2359" s="95">
        <v>45629</v>
      </c>
      <c r="F2359" t="s">
        <v>2508</v>
      </c>
      <c r="G2359" t="b">
        <v>0</v>
      </c>
      <c r="H2359" t="b">
        <v>0</v>
      </c>
      <c r="I2359" t="b">
        <v>0</v>
      </c>
      <c r="J2359" t="b">
        <v>0</v>
      </c>
      <c r="K2359" t="b">
        <v>0</v>
      </c>
      <c r="L2359">
        <v>6055.35</v>
      </c>
      <c r="M2359">
        <v>6055.35</v>
      </c>
      <c r="N2359" t="b">
        <v>0</v>
      </c>
      <c r="O2359">
        <v>6055.35</v>
      </c>
      <c r="P2359">
        <v>0.99884533225564298</v>
      </c>
      <c r="R2359">
        <v>13249.228999999999</v>
      </c>
      <c r="S2359">
        <v>13249.228999999999</v>
      </c>
      <c r="X2359">
        <v>4.58E-2</v>
      </c>
      <c r="Y2359">
        <v>0.99894076276811306</v>
      </c>
      <c r="Z2359">
        <v>0.99894076276811306</v>
      </c>
      <c r="AA2359">
        <v>484.17368405421797</v>
      </c>
      <c r="AB2359">
        <v>-1.0597986201072E-3</v>
      </c>
      <c r="AC2359">
        <v>1.1231731151811201E-6</v>
      </c>
      <c r="AD2359">
        <v>5.8596046813972999E-2</v>
      </c>
      <c r="AE2359">
        <v>7.5192631071503396E-2</v>
      </c>
      <c r="AF2359">
        <v>7.5192631071503396E-2</v>
      </c>
      <c r="AH2359">
        <v>484.68708265798398</v>
      </c>
      <c r="AI2359">
        <v>13.34</v>
      </c>
      <c r="AJ2359">
        <v>491.957388897854</v>
      </c>
      <c r="AK2359">
        <v>477.41677641811401</v>
      </c>
      <c r="AL2359">
        <v>1.0058421516754E-3</v>
      </c>
      <c r="AM2359">
        <v>8.4049823633150001E-4</v>
      </c>
      <c r="AN2359">
        <v>1.8794179966054401E-5</v>
      </c>
      <c r="AO2359">
        <v>-1.3855151879820001E-4</v>
      </c>
      <c r="AP2359">
        <v>-1.1975733883219999E-4</v>
      </c>
      <c r="AR2359">
        <v>0.119369698361034</v>
      </c>
      <c r="AS2359">
        <v>0.96050062219250498</v>
      </c>
      <c r="AT2359">
        <v>1.1141013004923599</v>
      </c>
      <c r="AU2359">
        <v>1.4544572918327101</v>
      </c>
      <c r="AV2359">
        <v>501.73489516681599</v>
      </c>
      <c r="AW2359">
        <v>-1.5331093447162E-3</v>
      </c>
      <c r="AX2359" s="98">
        <v>1.4544572918327101</v>
      </c>
      <c r="AY2359">
        <v>0.100217083190411</v>
      </c>
      <c r="BD2359" s="95">
        <v>45629</v>
      </c>
    </row>
    <row r="2360" spans="1:56">
      <c r="A2360" t="s">
        <v>105</v>
      </c>
      <c r="B2360">
        <v>6049.65</v>
      </c>
      <c r="C2360">
        <v>0</v>
      </c>
      <c r="D2360">
        <v>13235.066000000001</v>
      </c>
      <c r="E2360" s="95">
        <v>45629</v>
      </c>
      <c r="F2360" t="s">
        <v>2509</v>
      </c>
      <c r="G2360" t="b">
        <v>0</v>
      </c>
      <c r="H2360" t="b">
        <v>0</v>
      </c>
      <c r="I2360" t="b">
        <v>0</v>
      </c>
      <c r="J2360" t="b">
        <v>0</v>
      </c>
      <c r="K2360" t="b">
        <v>0</v>
      </c>
      <c r="L2360">
        <v>6049.65</v>
      </c>
      <c r="M2360">
        <v>6049.65</v>
      </c>
      <c r="N2360" t="b">
        <v>0</v>
      </c>
      <c r="O2360">
        <v>6049.65</v>
      </c>
      <c r="P2360">
        <v>0.99905868364338901</v>
      </c>
      <c r="R2360">
        <v>13235.066000000001</v>
      </c>
      <c r="S2360">
        <v>13235.066000000001</v>
      </c>
      <c r="X2360">
        <v>4.58E-2</v>
      </c>
      <c r="Y2360">
        <v>0.99893103213779399</v>
      </c>
      <c r="Z2360">
        <v>0.99893103213779399</v>
      </c>
      <c r="AA2360">
        <v>483.65611794623902</v>
      </c>
      <c r="AB2360">
        <v>-1.0695396158443E-3</v>
      </c>
      <c r="AC2360">
        <v>1.14391498986054E-6</v>
      </c>
      <c r="AD2360">
        <v>5.7866733643939398E-2</v>
      </c>
      <c r="AE2360">
        <v>7.4463748197998905E-2</v>
      </c>
      <c r="AF2360">
        <v>7.4463748197998905E-2</v>
      </c>
      <c r="AH2360">
        <v>484.68708265798398</v>
      </c>
      <c r="AI2360">
        <v>13.34</v>
      </c>
      <c r="AJ2360">
        <v>491.957388897854</v>
      </c>
      <c r="AK2360">
        <v>477.41677641811401</v>
      </c>
      <c r="AL2360">
        <v>8.4049823633150001E-4</v>
      </c>
      <c r="AM2360">
        <v>6.7515432098759996E-4</v>
      </c>
      <c r="AN2360">
        <v>4.6026084551140902E-7</v>
      </c>
      <c r="AO2360">
        <v>-8.92402355512356E-5</v>
      </c>
      <c r="AP2360">
        <v>-8.8779974705724198E-5</v>
      </c>
      <c r="AR2360">
        <v>0.119369698361034</v>
      </c>
      <c r="AS2360">
        <v>0.96050062219250498</v>
      </c>
      <c r="AT2360">
        <v>1.11380871238001</v>
      </c>
      <c r="AU2360">
        <v>1.4689946338903801</v>
      </c>
      <c r="AV2360">
        <v>500.954084367012</v>
      </c>
      <c r="AW2360">
        <v>-1.5562218361250999E-3</v>
      </c>
      <c r="AX2360" s="98">
        <v>1.4689946338903801</v>
      </c>
      <c r="AY2360">
        <v>0.10041065255293501</v>
      </c>
      <c r="BD2360" s="95">
        <v>45629</v>
      </c>
    </row>
    <row r="2361" spans="1:56">
      <c r="A2361" t="s">
        <v>106</v>
      </c>
      <c r="B2361">
        <v>6050.625</v>
      </c>
      <c r="C2361">
        <v>0</v>
      </c>
      <c r="D2361">
        <v>13237.971</v>
      </c>
      <c r="E2361" s="95">
        <v>45629</v>
      </c>
      <c r="F2361" t="s">
        <v>2510</v>
      </c>
      <c r="G2361" t="b">
        <v>0</v>
      </c>
      <c r="H2361" t="b">
        <v>0</v>
      </c>
      <c r="I2361" t="b">
        <v>0</v>
      </c>
      <c r="J2361" t="b">
        <v>0</v>
      </c>
      <c r="K2361" t="b">
        <v>0</v>
      </c>
      <c r="L2361">
        <v>6050.625</v>
      </c>
      <c r="M2361">
        <v>6050.625</v>
      </c>
      <c r="N2361" t="b">
        <v>0</v>
      </c>
      <c r="O2361">
        <v>6050.625</v>
      </c>
      <c r="P2361">
        <v>1.00016116634846</v>
      </c>
      <c r="R2361">
        <v>13237.971</v>
      </c>
      <c r="S2361">
        <v>13237.971</v>
      </c>
      <c r="X2361">
        <v>4.58E-2</v>
      </c>
      <c r="Y2361">
        <v>1.0002194926719601</v>
      </c>
      <c r="Z2361">
        <v>1.0002194926719601</v>
      </c>
      <c r="AA2361">
        <v>483.76227691987998</v>
      </c>
      <c r="AB2361">
        <v>2.194685869747E-4</v>
      </c>
      <c r="AC2361">
        <v>4.8166460668671999E-8</v>
      </c>
      <c r="AD2361">
        <v>5.61492944662592E-2</v>
      </c>
      <c r="AE2361">
        <v>7.3355662841547001E-2</v>
      </c>
      <c r="AF2361">
        <v>7.3355662841547001E-2</v>
      </c>
      <c r="AH2361">
        <v>484.68708265798398</v>
      </c>
      <c r="AI2361">
        <v>13.34</v>
      </c>
      <c r="AJ2361">
        <v>491.957388897854</v>
      </c>
      <c r="AK2361">
        <v>477.41677641811401</v>
      </c>
      <c r="AL2361">
        <v>6.7515432098759996E-4</v>
      </c>
      <c r="AM2361">
        <v>5.0981040564370003E-4</v>
      </c>
      <c r="AN2361">
        <v>1.2333030144077001E-8</v>
      </c>
      <c r="AO2361">
        <v>-5.7946391439633803E-6</v>
      </c>
      <c r="AP2361">
        <v>-5.7823061138193097E-6</v>
      </c>
      <c r="AR2361">
        <v>0.119369698361034</v>
      </c>
      <c r="AS2361">
        <v>0.96050062219250498</v>
      </c>
      <c r="AT2361">
        <v>1.1124897010255801</v>
      </c>
      <c r="AU2361">
        <v>1.48337377885453</v>
      </c>
      <c r="AV2361">
        <v>501.11488844533699</v>
      </c>
      <c r="AW2361">
        <v>3.2099564280140002E-4</v>
      </c>
      <c r="AX2361" s="98">
        <v>1.48337377885453</v>
      </c>
      <c r="AY2361">
        <v>0.10040651920940399</v>
      </c>
      <c r="BD2361" s="95">
        <v>45629</v>
      </c>
    </row>
    <row r="2362" spans="1:56">
      <c r="A2362" t="s">
        <v>107</v>
      </c>
      <c r="B2362">
        <v>6059.25</v>
      </c>
      <c r="C2362">
        <v>0</v>
      </c>
      <c r="D2362">
        <v>13257.955</v>
      </c>
      <c r="E2362" s="95">
        <v>45629</v>
      </c>
      <c r="F2362" t="s">
        <v>2511</v>
      </c>
      <c r="G2362" t="b">
        <v>0</v>
      </c>
      <c r="H2362" t="b">
        <v>0</v>
      </c>
      <c r="I2362" t="b">
        <v>0</v>
      </c>
      <c r="J2362" t="b">
        <v>0</v>
      </c>
      <c r="K2362" t="b">
        <v>0</v>
      </c>
      <c r="L2362">
        <v>6059.25</v>
      </c>
      <c r="M2362">
        <v>6059.25</v>
      </c>
      <c r="N2362" t="b">
        <v>0</v>
      </c>
      <c r="O2362">
        <v>6059.25</v>
      </c>
      <c r="P2362">
        <v>1.0014254725751399</v>
      </c>
      <c r="R2362">
        <v>13257.955</v>
      </c>
      <c r="S2362">
        <v>13257.955</v>
      </c>
      <c r="X2362">
        <v>4.58E-2</v>
      </c>
      <c r="Y2362">
        <v>1.00150959690121</v>
      </c>
      <c r="Z2362">
        <v>1.00150959690121</v>
      </c>
      <c r="AA2362">
        <v>484.49256295404399</v>
      </c>
      <c r="AB2362">
        <v>1.5084586052495001E-3</v>
      </c>
      <c r="AC2362">
        <v>2.2754473637512998E-6</v>
      </c>
      <c r="AD2362">
        <v>5.6607526194796802E-2</v>
      </c>
      <c r="AE2362">
        <v>7.3075566007282905E-2</v>
      </c>
      <c r="AF2362">
        <v>7.3075566007282905E-2</v>
      </c>
      <c r="AH2362">
        <v>484.68708265798398</v>
      </c>
      <c r="AI2362">
        <v>13.34</v>
      </c>
      <c r="AJ2362">
        <v>491.957388897854</v>
      </c>
      <c r="AK2362">
        <v>477.41677641811401</v>
      </c>
      <c r="AL2362">
        <v>5.0981040564370003E-4</v>
      </c>
      <c r="AM2362">
        <v>3.4446649029979998E-4</v>
      </c>
      <c r="AN2362">
        <v>3.3216544228305799E-10</v>
      </c>
      <c r="AO2362">
        <v>-1.3953145305833899E-9</v>
      </c>
      <c r="AP2362">
        <v>-1.06314908830033E-9</v>
      </c>
      <c r="AR2362">
        <v>0.119369698361034</v>
      </c>
      <c r="AS2362">
        <v>0.96050062219250498</v>
      </c>
      <c r="AT2362">
        <v>1.11251790921211</v>
      </c>
      <c r="AU2362">
        <v>1.50578111182409</v>
      </c>
      <c r="AV2362">
        <v>502.23591037622202</v>
      </c>
      <c r="AW2362">
        <v>2.2370557266082002E-3</v>
      </c>
      <c r="AX2362" s="98">
        <v>1.50578111182409</v>
      </c>
      <c r="AY2362">
        <v>0.10052462981114001</v>
      </c>
      <c r="BD2362" s="95">
        <v>45629</v>
      </c>
    </row>
    <row r="2363" spans="1:56">
      <c r="A2363" t="s">
        <v>108</v>
      </c>
      <c r="B2363">
        <v>6058.6750000000002</v>
      </c>
      <c r="C2363">
        <v>0</v>
      </c>
      <c r="D2363">
        <v>13256.243</v>
      </c>
      <c r="E2363" s="95">
        <v>45629</v>
      </c>
      <c r="F2363" t="s">
        <v>2512</v>
      </c>
      <c r="G2363" t="b">
        <v>0</v>
      </c>
      <c r="H2363" t="b">
        <v>0</v>
      </c>
      <c r="I2363" t="b">
        <v>0</v>
      </c>
      <c r="J2363" t="b">
        <v>0</v>
      </c>
      <c r="K2363" t="b">
        <v>0</v>
      </c>
      <c r="L2363">
        <v>6058.6750000000002</v>
      </c>
      <c r="M2363">
        <v>6058.6750000000002</v>
      </c>
      <c r="N2363" t="b">
        <v>0</v>
      </c>
      <c r="O2363">
        <v>6058.6750000000002</v>
      </c>
      <c r="P2363">
        <v>0.99990510376696695</v>
      </c>
      <c r="R2363">
        <v>13256.243</v>
      </c>
      <c r="S2363">
        <v>13256.243</v>
      </c>
      <c r="X2363">
        <v>4.58E-2</v>
      </c>
      <c r="Y2363">
        <v>0.99987086997956998</v>
      </c>
      <c r="Z2363">
        <v>0.99987086997956998</v>
      </c>
      <c r="AA2363">
        <v>484.43000041949199</v>
      </c>
      <c r="AB2363">
        <v>-1.2913835842809999E-4</v>
      </c>
      <c r="AC2363">
        <v>1.6676715617512899E-8</v>
      </c>
      <c r="AD2363">
        <v>5.4899110777515199E-2</v>
      </c>
      <c r="AE2363">
        <v>7.1977216733190602E-2</v>
      </c>
      <c r="AF2363">
        <v>7.1977216733190602E-2</v>
      </c>
      <c r="AH2363">
        <v>484.68708265798398</v>
      </c>
      <c r="AI2363">
        <v>13.34</v>
      </c>
      <c r="AJ2363">
        <v>491.957388897854</v>
      </c>
      <c r="AK2363">
        <v>477.41677641811401</v>
      </c>
      <c r="AL2363">
        <v>3.4446649029979998E-4</v>
      </c>
      <c r="AM2363">
        <v>1.7912257495590001E-4</v>
      </c>
      <c r="AN2363">
        <v>2.9248609526752601E-18</v>
      </c>
      <c r="AO2363">
        <v>-1.11022302462515E-16</v>
      </c>
      <c r="AP2363">
        <v>-1.0809744150984E-16</v>
      </c>
      <c r="AR2363">
        <v>0.119369698361034</v>
      </c>
      <c r="AS2363">
        <v>0.96050062219250498</v>
      </c>
      <c r="AT2363">
        <v>1.1117111183607</v>
      </c>
      <c r="AU2363">
        <v>1.51155273352422</v>
      </c>
      <c r="AV2363">
        <v>502.13796497791901</v>
      </c>
      <c r="AW2363">
        <v>-1.9501870790180001E-4</v>
      </c>
      <c r="AX2363" s="98">
        <v>1.51155273352422</v>
      </c>
      <c r="AY2363">
        <v>0.100538664046883</v>
      </c>
      <c r="BD2363" s="95">
        <v>45629</v>
      </c>
    </row>
    <row r="2364" spans="1:56">
      <c r="A2364" t="s">
        <v>109</v>
      </c>
      <c r="B2364">
        <v>6063.8249999999998</v>
      </c>
      <c r="C2364">
        <v>0</v>
      </c>
      <c r="D2364">
        <v>13267.066000000001</v>
      </c>
      <c r="E2364" s="95">
        <v>45629</v>
      </c>
      <c r="F2364" t="s">
        <v>2513</v>
      </c>
      <c r="G2364" t="b">
        <v>0</v>
      </c>
      <c r="H2364" t="b">
        <v>0</v>
      </c>
      <c r="I2364" t="b">
        <v>0</v>
      </c>
      <c r="J2364" t="b">
        <v>0</v>
      </c>
      <c r="K2364" t="b">
        <v>0</v>
      </c>
      <c r="L2364">
        <v>6063.8249999999998</v>
      </c>
      <c r="M2364">
        <v>6063.8249999999998</v>
      </c>
      <c r="N2364" t="b">
        <v>0</v>
      </c>
      <c r="O2364">
        <v>6063.8249999999998</v>
      </c>
      <c r="P2364">
        <v>1.0008500208378801</v>
      </c>
      <c r="R2364">
        <v>13267.066000000001</v>
      </c>
      <c r="S2364">
        <v>13267.066000000001</v>
      </c>
      <c r="X2364">
        <v>4.58E-2</v>
      </c>
      <c r="Y2364">
        <v>1.0008164455041999</v>
      </c>
      <c r="Z2364">
        <v>1.0008164455041999</v>
      </c>
      <c r="AA2364">
        <v>484.82551111543597</v>
      </c>
      <c r="AB2364">
        <v>8.1611239387290003E-4</v>
      </c>
      <c r="AC2364">
        <v>6.6603943943306399E-7</v>
      </c>
      <c r="AD2364">
        <v>5.3884795968638197E-2</v>
      </c>
      <c r="AE2364">
        <v>7.1137507293493094E-2</v>
      </c>
      <c r="AF2364">
        <v>7.1137507293493094E-2</v>
      </c>
      <c r="AH2364">
        <v>484.68708265798398</v>
      </c>
      <c r="AI2364">
        <v>13.34</v>
      </c>
      <c r="AJ2364">
        <v>491.957388897854</v>
      </c>
      <c r="AK2364">
        <v>477.41677641811401</v>
      </c>
      <c r="AL2364">
        <v>1.7912257495590001E-4</v>
      </c>
      <c r="AM2364">
        <v>0</v>
      </c>
      <c r="AN2364">
        <v>0</v>
      </c>
      <c r="AO2364">
        <v>0</v>
      </c>
      <c r="AP2364">
        <v>0</v>
      </c>
      <c r="AR2364">
        <v>0.119369698361034</v>
      </c>
      <c r="AS2364">
        <v>0.96050062219250498</v>
      </c>
      <c r="AT2364">
        <v>1.1116151511924099</v>
      </c>
      <c r="AU2364">
        <v>1.53461854410943</v>
      </c>
      <c r="AV2364">
        <v>502.75649543633398</v>
      </c>
      <c r="AW2364">
        <v>1.231793852596E-3</v>
      </c>
      <c r="AX2364" s="98">
        <v>1.53461854410943</v>
      </c>
      <c r="AY2364">
        <v>0.100584078243301</v>
      </c>
      <c r="BD2364" s="95">
        <v>45629</v>
      </c>
    </row>
    <row r="2365" spans="1:56">
      <c r="A2365" t="s">
        <v>110</v>
      </c>
      <c r="B2365">
        <v>6064.55</v>
      </c>
      <c r="C2365">
        <v>0</v>
      </c>
      <c r="D2365">
        <v>13268.843999999999</v>
      </c>
      <c r="E2365" s="95">
        <v>45629</v>
      </c>
      <c r="F2365" t="s">
        <v>2514</v>
      </c>
      <c r="G2365" t="b">
        <v>0</v>
      </c>
      <c r="H2365" t="b">
        <v>0</v>
      </c>
      <c r="I2365" t="b">
        <v>0</v>
      </c>
      <c r="J2365" t="b">
        <v>0</v>
      </c>
      <c r="K2365" t="b">
        <v>0</v>
      </c>
      <c r="L2365">
        <v>6064.55</v>
      </c>
      <c r="M2365">
        <v>6064.55</v>
      </c>
      <c r="N2365" t="b">
        <v>0</v>
      </c>
      <c r="O2365">
        <v>6064.55</v>
      </c>
      <c r="P2365">
        <v>1.0001195614978899</v>
      </c>
      <c r="R2365">
        <v>13268.843999999999</v>
      </c>
      <c r="S2365">
        <v>13268.843999999999</v>
      </c>
      <c r="T2365">
        <v>45629</v>
      </c>
      <c r="U2365">
        <v>13268.843999999999</v>
      </c>
      <c r="W2365">
        <v>5.14759076544287E-2</v>
      </c>
      <c r="X2365">
        <v>4.58E-2</v>
      </c>
      <c r="Y2365">
        <v>1.0001340160665499</v>
      </c>
      <c r="Z2365">
        <v>1.0001340160665499</v>
      </c>
      <c r="AA2365">
        <v>484.8904855234</v>
      </c>
      <c r="AB2365">
        <v>1.3400708720059999E-4</v>
      </c>
      <c r="AC2365">
        <v>1.7957899420015099E-8</v>
      </c>
      <c r="AD2365">
        <v>5.2261435365491798E-2</v>
      </c>
      <c r="AE2365">
        <v>7.0069101090645805E-2</v>
      </c>
      <c r="AF2365">
        <v>7.0069101090645805E-2</v>
      </c>
      <c r="AG2365">
        <v>484.8904855234</v>
      </c>
      <c r="AH2365">
        <v>484.68708265798398</v>
      </c>
      <c r="AI2365">
        <v>13.34</v>
      </c>
      <c r="AJ2365">
        <v>491.957388897854</v>
      </c>
      <c r="AK2365">
        <v>477.41677641811401</v>
      </c>
      <c r="AL2365">
        <v>0</v>
      </c>
      <c r="AN2365">
        <v>0</v>
      </c>
      <c r="AO2365">
        <v>0</v>
      </c>
      <c r="AP2365">
        <v>0</v>
      </c>
      <c r="AQ2365">
        <v>0.117929245417283</v>
      </c>
      <c r="AR2365">
        <v>0.119369698361034</v>
      </c>
      <c r="AS2365">
        <v>0.96050062219250498</v>
      </c>
      <c r="AT2365">
        <v>1.1113044568260599</v>
      </c>
      <c r="AU2365">
        <v>1.55273323109877</v>
      </c>
      <c r="AV2365">
        <v>502.85898338976</v>
      </c>
      <c r="AW2365">
        <v>2.0385207223929999E-4</v>
      </c>
      <c r="AX2365" s="98">
        <v>1.55273323109877</v>
      </c>
      <c r="AY2365">
        <v>0.10045319161324801</v>
      </c>
      <c r="AZ2365">
        <v>45629</v>
      </c>
      <c r="BA2365">
        <v>502.85898338976</v>
      </c>
      <c r="BB2365">
        <v>502.85897473317999</v>
      </c>
      <c r="BC2365">
        <v>8.65658017801251E-6</v>
      </c>
      <c r="BD2365" s="95">
        <v>45629</v>
      </c>
    </row>
    <row r="2366" spans="1:56">
      <c r="A2366" t="s">
        <v>104</v>
      </c>
      <c r="B2366">
        <v>6082</v>
      </c>
      <c r="C2366">
        <v>0</v>
      </c>
      <c r="D2366">
        <v>13309.537</v>
      </c>
      <c r="E2366" s="95">
        <v>45630</v>
      </c>
      <c r="F2366" t="s">
        <v>2515</v>
      </c>
      <c r="G2366" t="b">
        <v>0</v>
      </c>
      <c r="H2366" t="b">
        <v>0</v>
      </c>
      <c r="I2366" t="b">
        <v>0</v>
      </c>
      <c r="J2366" t="b">
        <v>0</v>
      </c>
      <c r="K2366" t="b">
        <v>0</v>
      </c>
      <c r="L2366">
        <v>6082</v>
      </c>
      <c r="M2366">
        <v>6082</v>
      </c>
      <c r="N2366" t="b">
        <v>0</v>
      </c>
      <c r="O2366">
        <v>6082</v>
      </c>
      <c r="P2366">
        <v>1.00287737754656</v>
      </c>
      <c r="R2366">
        <v>13309.537</v>
      </c>
      <c r="S2366">
        <v>13309.537</v>
      </c>
      <c r="X2366">
        <v>5.14759076544287E-2</v>
      </c>
      <c r="Y2366">
        <v>1.00292381959899</v>
      </c>
      <c r="Z2366">
        <v>1.00292381959899</v>
      </c>
      <c r="AA2366">
        <v>486.30821782834101</v>
      </c>
      <c r="AB2366">
        <v>2.9195535518874E-3</v>
      </c>
      <c r="AC2366">
        <v>8.5237929423386392E-6</v>
      </c>
      <c r="AD2366">
        <v>5.8902804804957298E-2</v>
      </c>
      <c r="AE2366">
        <v>7.2204346699697802E-2</v>
      </c>
      <c r="AF2366">
        <v>7.2204346699697802E-2</v>
      </c>
      <c r="AH2366">
        <v>484.8904855234</v>
      </c>
      <c r="AI2366">
        <v>13.3</v>
      </c>
      <c r="AJ2366">
        <v>492.16384280625101</v>
      </c>
      <c r="AK2366">
        <v>477.61712824054899</v>
      </c>
      <c r="AL2366">
        <v>1.0058421516754E-3</v>
      </c>
      <c r="AM2366">
        <v>8.4049823633150001E-4</v>
      </c>
      <c r="AN2366">
        <v>9.6043253487059996E-4</v>
      </c>
      <c r="AO2366">
        <v>-1.44301674498414E-6</v>
      </c>
      <c r="AP2366">
        <v>9.5898951812559998E-4</v>
      </c>
      <c r="AR2366">
        <v>0.117929245417283</v>
      </c>
      <c r="AS2366">
        <v>0.97386230750260605</v>
      </c>
      <c r="AT2366">
        <v>1.11219928225857</v>
      </c>
      <c r="AU2366">
        <v>1.5983388343731799</v>
      </c>
      <c r="AV2366">
        <v>505.13264137761399</v>
      </c>
      <c r="AW2366">
        <v>4.5214624038878003E-3</v>
      </c>
      <c r="AX2366" s="98">
        <v>1.5983388343731799</v>
      </c>
      <c r="AY2366">
        <v>0.10125625682842999</v>
      </c>
      <c r="BD2366" s="95">
        <v>45630</v>
      </c>
    </row>
    <row r="2367" spans="1:56">
      <c r="A2367" t="s">
        <v>105</v>
      </c>
      <c r="B2367">
        <v>6082.3</v>
      </c>
      <c r="C2367">
        <v>0</v>
      </c>
      <c r="D2367">
        <v>13311.563</v>
      </c>
      <c r="E2367" s="95">
        <v>45630</v>
      </c>
      <c r="F2367" t="s">
        <v>2516</v>
      </c>
      <c r="G2367" t="b">
        <v>0</v>
      </c>
      <c r="H2367" t="b">
        <v>0</v>
      </c>
      <c r="I2367" t="b">
        <v>0</v>
      </c>
      <c r="J2367" t="b">
        <v>0</v>
      </c>
      <c r="K2367" t="b">
        <v>0</v>
      </c>
      <c r="L2367">
        <v>6082.3</v>
      </c>
      <c r="M2367">
        <v>6082.3</v>
      </c>
      <c r="N2367" t="b">
        <v>0</v>
      </c>
      <c r="O2367">
        <v>6082.3</v>
      </c>
      <c r="P2367">
        <v>1.0000493258796399</v>
      </c>
      <c r="R2367">
        <v>13311.563</v>
      </c>
      <c r="S2367">
        <v>13311.563</v>
      </c>
      <c r="X2367">
        <v>5.14759076544287E-2</v>
      </c>
      <c r="Y2367">
        <v>1.0001522216738199</v>
      </c>
      <c r="Z2367">
        <v>1.0001522216738199</v>
      </c>
      <c r="AA2367">
        <v>486.38224447925501</v>
      </c>
      <c r="AB2367">
        <v>1.522100892833E-4</v>
      </c>
      <c r="AC2367">
        <v>2.3167911279656399E-8</v>
      </c>
      <c r="AD2367">
        <v>5.7129852798578899E-2</v>
      </c>
      <c r="AE2367">
        <v>7.1121654211113397E-2</v>
      </c>
      <c r="AF2367">
        <v>7.1121654211113397E-2</v>
      </c>
      <c r="AH2367">
        <v>484.8904855234</v>
      </c>
      <c r="AI2367">
        <v>13.3</v>
      </c>
      <c r="AJ2367">
        <v>492.16384280625101</v>
      </c>
      <c r="AK2367">
        <v>477.61712824054899</v>
      </c>
      <c r="AL2367">
        <v>8.4049823633150001E-4</v>
      </c>
      <c r="AM2367">
        <v>6.7515432098759996E-4</v>
      </c>
      <c r="AN2367">
        <v>3.1580849504209997E-4</v>
      </c>
      <c r="AO2367">
        <v>-7.0493832438067701E-8</v>
      </c>
      <c r="AP2367">
        <v>3.1573800120970002E-4</v>
      </c>
      <c r="AR2367">
        <v>0.117929245417283</v>
      </c>
      <c r="AS2367">
        <v>0.97386230750260605</v>
      </c>
      <c r="AT2367">
        <v>1.1066791705925501</v>
      </c>
      <c r="AU2367">
        <v>1.5510723451122701</v>
      </c>
      <c r="AV2367">
        <v>505.25315348026402</v>
      </c>
      <c r="AW2367">
        <v>2.385751637845E-4</v>
      </c>
      <c r="AX2367" s="98">
        <v>1.5510723451122701</v>
      </c>
      <c r="AY2367">
        <v>0.101255066853131</v>
      </c>
      <c r="BD2367" s="95">
        <v>45630</v>
      </c>
    </row>
    <row r="2368" spans="1:56">
      <c r="A2368" t="s">
        <v>106</v>
      </c>
      <c r="B2368">
        <v>6086.65</v>
      </c>
      <c r="C2368">
        <v>0</v>
      </c>
      <c r="D2368">
        <v>13320.074000000001</v>
      </c>
      <c r="E2368" s="95">
        <v>45630</v>
      </c>
      <c r="F2368" t="s">
        <v>2517</v>
      </c>
      <c r="G2368" t="b">
        <v>0</v>
      </c>
      <c r="H2368" t="b">
        <v>0</v>
      </c>
      <c r="I2368" t="b">
        <v>0</v>
      </c>
      <c r="J2368" t="b">
        <v>0</v>
      </c>
      <c r="K2368" t="b">
        <v>0</v>
      </c>
      <c r="L2368">
        <v>6086.65</v>
      </c>
      <c r="M2368">
        <v>6086.65</v>
      </c>
      <c r="N2368" t="b">
        <v>0</v>
      </c>
      <c r="O2368">
        <v>6086.65</v>
      </c>
      <c r="P2368">
        <v>1.00071518997747</v>
      </c>
      <c r="R2368">
        <v>13320.074000000001</v>
      </c>
      <c r="S2368">
        <v>13320.074000000001</v>
      </c>
      <c r="X2368">
        <v>5.14759076544287E-2</v>
      </c>
      <c r="Y2368">
        <v>1.0006393689456301</v>
      </c>
      <c r="Z2368">
        <v>1.0006393689456301</v>
      </c>
      <c r="AA2368">
        <v>486.693222182081</v>
      </c>
      <c r="AB2368">
        <v>6.3916463638729996E-4</v>
      </c>
      <c r="AC2368">
        <v>4.0853143240818399E-7</v>
      </c>
      <c r="AD2368">
        <v>5.5778399427969701E-2</v>
      </c>
      <c r="AE2368">
        <v>7.0200858187036905E-2</v>
      </c>
      <c r="AF2368">
        <v>7.0200858187036905E-2</v>
      </c>
      <c r="AH2368">
        <v>484.8904855234</v>
      </c>
      <c r="AI2368">
        <v>13.3</v>
      </c>
      <c r="AJ2368">
        <v>492.16384280625101</v>
      </c>
      <c r="AK2368">
        <v>477.61712824054899</v>
      </c>
      <c r="AL2368">
        <v>6.7515432098759996E-4</v>
      </c>
      <c r="AM2368">
        <v>5.0981040564370003E-4</v>
      </c>
      <c r="AN2368">
        <v>9.9349263524238306E-5</v>
      </c>
      <c r="AO2368">
        <v>-1.80432668805963E-10</v>
      </c>
      <c r="AP2368">
        <v>9.93490830915695E-5</v>
      </c>
      <c r="AR2368">
        <v>0.117929245417283</v>
      </c>
      <c r="AS2368">
        <v>0.97386230750260605</v>
      </c>
      <c r="AT2368">
        <v>1.10668740321562</v>
      </c>
      <c r="AU2368">
        <v>1.57468448400205</v>
      </c>
      <c r="AV2368">
        <v>505.75302380609799</v>
      </c>
      <c r="AW2368">
        <v>9.893462760016999E-4</v>
      </c>
      <c r="AX2368" s="98">
        <v>1.57468448400205</v>
      </c>
      <c r="AY2368">
        <v>0.100996414005734</v>
      </c>
      <c r="BD2368" s="95">
        <v>45630</v>
      </c>
    </row>
    <row r="2369" spans="1:56">
      <c r="A2369" t="s">
        <v>107</v>
      </c>
      <c r="B2369">
        <v>6086.4750000000004</v>
      </c>
      <c r="C2369">
        <v>0</v>
      </c>
      <c r="D2369">
        <v>13319.464</v>
      </c>
      <c r="E2369" s="95">
        <v>45630</v>
      </c>
      <c r="F2369" t="s">
        <v>2518</v>
      </c>
      <c r="G2369" t="b">
        <v>0</v>
      </c>
      <c r="H2369" t="b">
        <v>0</v>
      </c>
      <c r="I2369" t="b">
        <v>0</v>
      </c>
      <c r="J2369" t="b">
        <v>0</v>
      </c>
      <c r="K2369" t="b">
        <v>0</v>
      </c>
      <c r="L2369">
        <v>6086.4750000000004</v>
      </c>
      <c r="M2369">
        <v>6086.4750000000004</v>
      </c>
      <c r="N2369" t="b">
        <v>0</v>
      </c>
      <c r="O2369">
        <v>6086.4750000000004</v>
      </c>
      <c r="P2369">
        <v>0.99997124855215902</v>
      </c>
      <c r="R2369">
        <v>13319.464</v>
      </c>
      <c r="S2369">
        <v>13319.464</v>
      </c>
      <c r="X2369">
        <v>5.14759076544287E-2</v>
      </c>
      <c r="Y2369">
        <v>0.99995420445862304</v>
      </c>
      <c r="Z2369">
        <v>0.99995420445862304</v>
      </c>
      <c r="AA2369">
        <v>486.67093380248701</v>
      </c>
      <c r="AB2369">
        <v>-4.5796590024001899E-5</v>
      </c>
      <c r="AC2369">
        <v>2.0973276578265099E-9</v>
      </c>
      <c r="AD2369">
        <v>5.4081217010535802E-2</v>
      </c>
      <c r="AE2369">
        <v>6.9140629633163003E-2</v>
      </c>
      <c r="AF2369">
        <v>6.9140629633163003E-2</v>
      </c>
      <c r="AH2369">
        <v>484.8904855234</v>
      </c>
      <c r="AI2369">
        <v>13.3</v>
      </c>
      <c r="AJ2369">
        <v>492.16384280625101</v>
      </c>
      <c r="AK2369">
        <v>477.61712824054899</v>
      </c>
      <c r="AL2369">
        <v>5.0981040564370003E-4</v>
      </c>
      <c r="AM2369">
        <v>3.4446649029979998E-4</v>
      </c>
      <c r="AN2369">
        <v>2.7398591878004801E-6</v>
      </c>
      <c r="AO2369">
        <v>-1.38777878078144E-14</v>
      </c>
      <c r="AP2369">
        <v>2.7398591739226902E-6</v>
      </c>
      <c r="AR2369">
        <v>0.117929245417283</v>
      </c>
      <c r="AS2369">
        <v>0.97386230750260605</v>
      </c>
      <c r="AT2369">
        <v>1.1084731015503499</v>
      </c>
      <c r="AU2369">
        <v>1.5953389781135201</v>
      </c>
      <c r="AV2369">
        <v>505.71550756374597</v>
      </c>
      <c r="AW2369">
        <v>-7.4178977852667999E-5</v>
      </c>
      <c r="AX2369" s="98">
        <v>1.5953389781135201</v>
      </c>
      <c r="AY2369">
        <v>0.100970843197249</v>
      </c>
      <c r="BD2369" s="95">
        <v>45630</v>
      </c>
    </row>
    <row r="2370" spans="1:56">
      <c r="A2370" t="s">
        <v>108</v>
      </c>
      <c r="B2370">
        <v>6083.2250000000004</v>
      </c>
      <c r="C2370">
        <v>0</v>
      </c>
      <c r="D2370">
        <v>13312.261</v>
      </c>
      <c r="E2370" s="95">
        <v>45630</v>
      </c>
      <c r="F2370" t="s">
        <v>2519</v>
      </c>
      <c r="G2370" t="b">
        <v>0</v>
      </c>
      <c r="H2370" t="b">
        <v>0</v>
      </c>
      <c r="I2370" t="b">
        <v>0</v>
      </c>
      <c r="J2370" t="b">
        <v>0</v>
      </c>
      <c r="K2370" t="b">
        <v>0</v>
      </c>
      <c r="L2370">
        <v>6083.2250000000004</v>
      </c>
      <c r="M2370">
        <v>6083.2250000000004</v>
      </c>
      <c r="N2370" t="b">
        <v>0</v>
      </c>
      <c r="O2370">
        <v>6083.2250000000004</v>
      </c>
      <c r="P2370">
        <v>0.99946602918766603</v>
      </c>
      <c r="R2370">
        <v>13312.261</v>
      </c>
      <c r="S2370">
        <v>13312.261</v>
      </c>
      <c r="X2370">
        <v>5.14759076544287E-2</v>
      </c>
      <c r="Y2370">
        <v>0.999459212472814</v>
      </c>
      <c r="Z2370">
        <v>0.999459212472814</v>
      </c>
      <c r="AA2370">
        <v>486.40774823164298</v>
      </c>
      <c r="AB2370">
        <v>-5.4093380549990002E-4</v>
      </c>
      <c r="AC2370">
        <v>2.9260938193263701E-7</v>
      </c>
      <c r="AD2370">
        <v>5.27281815381868E-2</v>
      </c>
      <c r="AE2370">
        <v>6.8209227781730497E-2</v>
      </c>
      <c r="AF2370">
        <v>6.8209227781730497E-2</v>
      </c>
      <c r="AH2370">
        <v>484.8904855234</v>
      </c>
      <c r="AI2370">
        <v>13.3</v>
      </c>
      <c r="AJ2370">
        <v>492.16384280625101</v>
      </c>
      <c r="AK2370">
        <v>477.61712824054899</v>
      </c>
      <c r="AL2370">
        <v>3.4446649029979998E-4</v>
      </c>
      <c r="AM2370">
        <v>1.7912257495590001E-4</v>
      </c>
      <c r="AN2370">
        <v>1.94473432580909E-11</v>
      </c>
      <c r="AO2370">
        <v>0</v>
      </c>
      <c r="AP2370">
        <v>1.94473432580909E-11</v>
      </c>
      <c r="AR2370">
        <v>0.117929245417283</v>
      </c>
      <c r="AS2370">
        <v>0.97386230750260605</v>
      </c>
      <c r="AT2370">
        <v>1.10864923428956</v>
      </c>
      <c r="AU2370">
        <v>1.6198025091325201</v>
      </c>
      <c r="AV2370">
        <v>505.27796970086098</v>
      </c>
      <c r="AW2370">
        <v>-8.6518577409889998E-4</v>
      </c>
      <c r="AX2370" s="98">
        <v>1.6198025091325201</v>
      </c>
      <c r="AY2370">
        <v>0.101003135204999</v>
      </c>
      <c r="BD2370" s="95">
        <v>45630</v>
      </c>
    </row>
    <row r="2371" spans="1:56">
      <c r="A2371" t="s">
        <v>109</v>
      </c>
      <c r="B2371">
        <v>6092.2</v>
      </c>
      <c r="C2371">
        <v>0</v>
      </c>
      <c r="D2371">
        <v>13332.322</v>
      </c>
      <c r="E2371" s="95">
        <v>45630</v>
      </c>
      <c r="F2371" t="s">
        <v>2520</v>
      </c>
      <c r="G2371" t="b">
        <v>0</v>
      </c>
      <c r="H2371" t="b">
        <v>0</v>
      </c>
      <c r="I2371" t="b">
        <v>0</v>
      </c>
      <c r="J2371" t="b">
        <v>0</v>
      </c>
      <c r="K2371" t="b">
        <v>0</v>
      </c>
      <c r="L2371">
        <v>6092.2</v>
      </c>
      <c r="M2371">
        <v>6092.2</v>
      </c>
      <c r="N2371" t="b">
        <v>0</v>
      </c>
      <c r="O2371">
        <v>6092.2</v>
      </c>
      <c r="P2371">
        <v>1.00147536873944</v>
      </c>
      <c r="R2371">
        <v>13332.322</v>
      </c>
      <c r="S2371">
        <v>13332.322</v>
      </c>
      <c r="X2371">
        <v>5.14759076544287E-2</v>
      </c>
      <c r="Y2371">
        <v>1.0015069566319299</v>
      </c>
      <c r="Z2371">
        <v>1.0015069566319299</v>
      </c>
      <c r="AA2371">
        <v>487.14074361366499</v>
      </c>
      <c r="AB2371">
        <v>1.5058223122271001E-3</v>
      </c>
      <c r="AC2371">
        <v>2.2675008360011202E-6</v>
      </c>
      <c r="AD2371">
        <v>5.3417579027010401E-2</v>
      </c>
      <c r="AE2371">
        <v>6.8065556165976995E-2</v>
      </c>
      <c r="AF2371">
        <v>6.8065556165976995E-2</v>
      </c>
      <c r="AH2371">
        <v>484.8904855234</v>
      </c>
      <c r="AI2371">
        <v>13.3</v>
      </c>
      <c r="AJ2371">
        <v>492.16384280625101</v>
      </c>
      <c r="AK2371">
        <v>477.61712824054899</v>
      </c>
      <c r="AL2371">
        <v>1.7912257495590001E-4</v>
      </c>
      <c r="AM2371">
        <v>0</v>
      </c>
      <c r="AN2371">
        <v>0</v>
      </c>
      <c r="AO2371">
        <v>0</v>
      </c>
      <c r="AP2371">
        <v>0</v>
      </c>
      <c r="AR2371">
        <v>0.117929245417283</v>
      </c>
      <c r="AS2371">
        <v>0.97386230750260605</v>
      </c>
      <c r="AT2371">
        <v>1.1084267936161001</v>
      </c>
      <c r="AU2371">
        <v>1.6419210274771101</v>
      </c>
      <c r="AV2371">
        <v>506.51022154459901</v>
      </c>
      <c r="AW2371">
        <v>2.4387602817279E-3</v>
      </c>
      <c r="AX2371" s="98">
        <v>1.6419210274771101</v>
      </c>
      <c r="AY2371">
        <v>9.9495755732568095E-2</v>
      </c>
      <c r="BD2371" s="95">
        <v>45630</v>
      </c>
    </row>
    <row r="2372" spans="1:56">
      <c r="A2372" t="s">
        <v>110</v>
      </c>
      <c r="B2372">
        <v>6099.3249999999998</v>
      </c>
      <c r="C2372">
        <v>0</v>
      </c>
      <c r="D2372">
        <v>13347.968000000001</v>
      </c>
      <c r="E2372" s="95">
        <v>45630</v>
      </c>
      <c r="F2372" t="s">
        <v>2521</v>
      </c>
      <c r="G2372" t="b">
        <v>0</v>
      </c>
      <c r="H2372" t="b">
        <v>0</v>
      </c>
      <c r="I2372" t="b">
        <v>0</v>
      </c>
      <c r="J2372" t="b">
        <v>0</v>
      </c>
      <c r="K2372" t="b">
        <v>0</v>
      </c>
      <c r="L2372">
        <v>6099.3249999999998</v>
      </c>
      <c r="M2372">
        <v>6099.3249999999998</v>
      </c>
      <c r="N2372" t="b">
        <v>0</v>
      </c>
      <c r="O2372">
        <v>6099.3249999999998</v>
      </c>
      <c r="P2372">
        <v>1.0011695282492299</v>
      </c>
      <c r="R2372">
        <v>13347.968000000001</v>
      </c>
      <c r="S2372">
        <v>13347.968000000001</v>
      </c>
      <c r="T2372">
        <v>45630</v>
      </c>
      <c r="U2372">
        <v>13347.968000000001</v>
      </c>
      <c r="W2372">
        <v>5.3200375101501399E-2</v>
      </c>
      <c r="X2372">
        <v>5.14759076544287E-2</v>
      </c>
      <c r="Y2372">
        <v>1.0011735390129299</v>
      </c>
      <c r="Z2372">
        <v>1.0011735390129299</v>
      </c>
      <c r="AA2372">
        <v>487.71242228108503</v>
      </c>
      <c r="AB2372">
        <v>1.1728509542832E-3</v>
      </c>
      <c r="AC2372">
        <v>1.3755793609630501E-6</v>
      </c>
      <c r="AD2372">
        <v>5.3177277137183503E-2</v>
      </c>
      <c r="AE2372">
        <v>6.7577570227705094E-2</v>
      </c>
      <c r="AF2372">
        <v>6.7577570227705094E-2</v>
      </c>
      <c r="AG2372">
        <v>487.71242228108503</v>
      </c>
      <c r="AH2372">
        <v>484.8904855234</v>
      </c>
      <c r="AI2372">
        <v>13.3</v>
      </c>
      <c r="AJ2372">
        <v>492.16384280625101</v>
      </c>
      <c r="AK2372">
        <v>477.61712824054899</v>
      </c>
      <c r="AL2372">
        <v>0</v>
      </c>
      <c r="AN2372">
        <v>0</v>
      </c>
      <c r="AO2372">
        <v>0</v>
      </c>
      <c r="AP2372">
        <v>0</v>
      </c>
      <c r="AQ2372">
        <v>0.118571794584772</v>
      </c>
      <c r="AR2372">
        <v>0.117929245417283</v>
      </c>
      <c r="AS2372">
        <v>0.97386230750260605</v>
      </c>
      <c r="AT2372">
        <v>1.1186879497936899</v>
      </c>
      <c r="AU2372">
        <v>1.6453867663947801</v>
      </c>
      <c r="AV2372">
        <v>507.48601946728201</v>
      </c>
      <c r="AW2372">
        <v>1.9265118080096001E-3</v>
      </c>
      <c r="AX2372" s="98">
        <v>1.6453867663947801</v>
      </c>
      <c r="AY2372">
        <v>9.9298569624682698E-2</v>
      </c>
      <c r="AZ2372">
        <v>45630</v>
      </c>
      <c r="BA2372">
        <v>507.48601946728201</v>
      </c>
      <c r="BB2372">
        <v>507.48601072910901</v>
      </c>
      <c r="BC2372">
        <v>8.7381731077584795E-6</v>
      </c>
      <c r="BD2372" s="95">
        <v>45630</v>
      </c>
    </row>
    <row r="2373" spans="1:56">
      <c r="A2373" t="s">
        <v>104</v>
      </c>
      <c r="B2373">
        <v>6098.5</v>
      </c>
      <c r="C2373">
        <v>0</v>
      </c>
      <c r="D2373">
        <v>13348.199000000001</v>
      </c>
      <c r="E2373" s="95">
        <v>45631</v>
      </c>
      <c r="F2373" t="s">
        <v>2522</v>
      </c>
      <c r="G2373" t="b">
        <v>0</v>
      </c>
      <c r="H2373" t="b">
        <v>0</v>
      </c>
      <c r="I2373" t="b">
        <v>0</v>
      </c>
      <c r="J2373" t="b">
        <v>0</v>
      </c>
      <c r="K2373" t="b">
        <v>0</v>
      </c>
      <c r="L2373">
        <v>6098.5</v>
      </c>
      <c r="M2373">
        <v>6098.5</v>
      </c>
      <c r="N2373" t="b">
        <v>0</v>
      </c>
      <c r="O2373">
        <v>6098.5</v>
      </c>
      <c r="P2373">
        <v>0.99986473913096896</v>
      </c>
      <c r="R2373">
        <v>13348.199000000001</v>
      </c>
      <c r="S2373">
        <v>13348.199000000001</v>
      </c>
      <c r="X2373">
        <v>5.3200375101501399E-2</v>
      </c>
      <c r="Y2373">
        <v>0.99986952718520195</v>
      </c>
      <c r="Z2373">
        <v>0.99986952718520195</v>
      </c>
      <c r="AA2373">
        <v>487.64878906853897</v>
      </c>
      <c r="AB2373">
        <v>-1.3048132711559999E-4</v>
      </c>
      <c r="AC2373">
        <v>1.7025376725854901E-8</v>
      </c>
      <c r="AD2373">
        <v>5.1574755465964101E-2</v>
      </c>
      <c r="AE2373">
        <v>6.6562956221011799E-2</v>
      </c>
      <c r="AF2373">
        <v>6.6562956221011799E-2</v>
      </c>
      <c r="AH2373">
        <v>487.71242228108503</v>
      </c>
      <c r="AI2373">
        <v>13.45</v>
      </c>
      <c r="AJ2373">
        <v>495.02810861530202</v>
      </c>
      <c r="AK2373">
        <v>480.396735946869</v>
      </c>
      <c r="AL2373">
        <v>1.0058421516754E-3</v>
      </c>
      <c r="AM2373">
        <v>8.4049823633150001E-4</v>
      </c>
      <c r="AN2373">
        <v>5.9117882004489203E-5</v>
      </c>
      <c r="AO2373">
        <v>-6.0414360674165801E-5</v>
      </c>
      <c r="AP2373">
        <v>-1.2964786696765699E-6</v>
      </c>
      <c r="AR2373">
        <v>0.118571794584772</v>
      </c>
      <c r="AS2373">
        <v>0.96794481591153303</v>
      </c>
      <c r="AT2373">
        <v>1.1200119520862399</v>
      </c>
      <c r="AU2373">
        <v>1.64719822649365</v>
      </c>
      <c r="AV2373">
        <v>507.36993291435198</v>
      </c>
      <c r="AW2373">
        <v>-2.2874827774070001E-4</v>
      </c>
      <c r="AX2373" s="98">
        <v>1.64719822649365</v>
      </c>
      <c r="AY2373">
        <v>9.9311286250204606E-2</v>
      </c>
      <c r="BD2373" s="95">
        <v>45631</v>
      </c>
    </row>
    <row r="2374" spans="1:56">
      <c r="A2374" t="s">
        <v>105</v>
      </c>
      <c r="B2374">
        <v>6093.15</v>
      </c>
      <c r="C2374">
        <v>0</v>
      </c>
      <c r="D2374">
        <v>13335.549000000001</v>
      </c>
      <c r="E2374" s="95">
        <v>45631</v>
      </c>
      <c r="F2374" t="s">
        <v>2523</v>
      </c>
      <c r="G2374" t="b">
        <v>0</v>
      </c>
      <c r="H2374" t="b">
        <v>0</v>
      </c>
      <c r="I2374" t="b">
        <v>0</v>
      </c>
      <c r="J2374" t="b">
        <v>0</v>
      </c>
      <c r="K2374" t="b">
        <v>0</v>
      </c>
      <c r="L2374">
        <v>6093.15</v>
      </c>
      <c r="M2374">
        <v>6093.15</v>
      </c>
      <c r="N2374" t="b">
        <v>0</v>
      </c>
      <c r="O2374">
        <v>6093.15</v>
      </c>
      <c r="P2374">
        <v>0.99912273509879401</v>
      </c>
      <c r="R2374">
        <v>13335.549000000001</v>
      </c>
      <c r="S2374">
        <v>13335.549000000001</v>
      </c>
      <c r="X2374">
        <v>5.3200375101501399E-2</v>
      </c>
      <c r="Y2374">
        <v>0.99905230660705602</v>
      </c>
      <c r="Z2374">
        <v>0.99905230660705602</v>
      </c>
      <c r="AA2374">
        <v>487.18664753306098</v>
      </c>
      <c r="AB2374">
        <v>-9.4814273824409998E-4</v>
      </c>
      <c r="AC2374">
        <v>8.9897465208520796E-7</v>
      </c>
      <c r="AD2374">
        <v>5.0946104409152301E-2</v>
      </c>
      <c r="AE2374">
        <v>6.5918753517055104E-2</v>
      </c>
      <c r="AF2374">
        <v>6.5918753517055104E-2</v>
      </c>
      <c r="AH2374">
        <v>487.71242228108503</v>
      </c>
      <c r="AI2374">
        <v>13.45</v>
      </c>
      <c r="AJ2374">
        <v>495.02810861530202</v>
      </c>
      <c r="AK2374">
        <v>480.396735946869</v>
      </c>
      <c r="AL2374">
        <v>8.4049823633150001E-4</v>
      </c>
      <c r="AM2374">
        <v>6.7515432098759996E-4</v>
      </c>
      <c r="AN2374">
        <v>2.4726779677086098E-6</v>
      </c>
      <c r="AO2374">
        <v>-2.9383950955308402E-5</v>
      </c>
      <c r="AP2374">
        <v>-2.6911272987599801E-5</v>
      </c>
      <c r="AR2374">
        <v>0.118571794584772</v>
      </c>
      <c r="AS2374">
        <v>0.96794481591153303</v>
      </c>
      <c r="AT2374">
        <v>1.1199266929604299</v>
      </c>
      <c r="AU2374">
        <v>1.67230634198738</v>
      </c>
      <c r="AV2374">
        <v>506.57663481421201</v>
      </c>
      <c r="AW2374">
        <v>-1.5635496876662E-3</v>
      </c>
      <c r="AX2374" s="98">
        <v>1.67230634198738</v>
      </c>
      <c r="AY2374">
        <v>9.9481932612819998E-2</v>
      </c>
      <c r="BD2374" s="95">
        <v>45631</v>
      </c>
    </row>
    <row r="2375" spans="1:56">
      <c r="A2375" t="s">
        <v>106</v>
      </c>
      <c r="B2375">
        <v>6097.2</v>
      </c>
      <c r="C2375">
        <v>0</v>
      </c>
      <c r="D2375">
        <v>13345.234</v>
      </c>
      <c r="E2375" s="95">
        <v>45631</v>
      </c>
      <c r="F2375" t="s">
        <v>2524</v>
      </c>
      <c r="G2375" t="b">
        <v>0</v>
      </c>
      <c r="H2375" t="b">
        <v>0</v>
      </c>
      <c r="I2375" t="b">
        <v>0</v>
      </c>
      <c r="J2375" t="b">
        <v>0</v>
      </c>
      <c r="K2375" t="b">
        <v>0</v>
      </c>
      <c r="L2375">
        <v>6097.2</v>
      </c>
      <c r="M2375">
        <v>6097.2</v>
      </c>
      <c r="N2375" t="b">
        <v>0</v>
      </c>
      <c r="O2375">
        <v>6097.2</v>
      </c>
      <c r="P2375">
        <v>1.0006646808301101</v>
      </c>
      <c r="R2375">
        <v>13345.234</v>
      </c>
      <c r="S2375">
        <v>13345.234</v>
      </c>
      <c r="X2375">
        <v>5.3200375101501399E-2</v>
      </c>
      <c r="Y2375">
        <v>1.00072625431468</v>
      </c>
      <c r="Z2375">
        <v>1.00072625431468</v>
      </c>
      <c r="AA2375">
        <v>487.54046893789098</v>
      </c>
      <c r="AB2375">
        <v>7.259907196414E-4</v>
      </c>
      <c r="AC2375">
        <v>5.2706252500555697E-7</v>
      </c>
      <c r="AD2375">
        <v>4.99555754530637E-2</v>
      </c>
      <c r="AE2375">
        <v>6.5136900080586396E-2</v>
      </c>
      <c r="AF2375">
        <v>6.5136900080586396E-2</v>
      </c>
      <c r="AH2375">
        <v>487.71242228108503</v>
      </c>
      <c r="AI2375">
        <v>13.45</v>
      </c>
      <c r="AJ2375">
        <v>495.02810861530202</v>
      </c>
      <c r="AK2375">
        <v>480.396735946869</v>
      </c>
      <c r="AL2375">
        <v>6.7515432098759996E-4</v>
      </c>
      <c r="AM2375">
        <v>5.0981040564370003E-4</v>
      </c>
      <c r="AN2375">
        <v>2.6213406241352598E-7</v>
      </c>
      <c r="AO2375">
        <v>-5.80700290186975E-7</v>
      </c>
      <c r="AP2375">
        <v>-3.1856622777344802E-7</v>
      </c>
      <c r="AR2375">
        <v>0.118571794584772</v>
      </c>
      <c r="AS2375">
        <v>0.96794481591153303</v>
      </c>
      <c r="AT2375">
        <v>1.1187809015869099</v>
      </c>
      <c r="AU2375">
        <v>1.68864925215896</v>
      </c>
      <c r="AV2375">
        <v>507.19105422126103</v>
      </c>
      <c r="AW2375">
        <v>1.2128854053334E-3</v>
      </c>
      <c r="AX2375" s="98">
        <v>1.68864925215896</v>
      </c>
      <c r="AY2375">
        <v>9.9175037708330999E-2</v>
      </c>
      <c r="BD2375" s="95">
        <v>45631</v>
      </c>
    </row>
    <row r="2376" spans="1:56">
      <c r="A2376" t="s">
        <v>107</v>
      </c>
      <c r="B2376">
        <v>6105.7</v>
      </c>
      <c r="C2376">
        <v>0</v>
      </c>
      <c r="D2376">
        <v>13363.216</v>
      </c>
      <c r="E2376" s="95">
        <v>45631</v>
      </c>
      <c r="F2376" t="s">
        <v>2525</v>
      </c>
      <c r="G2376" t="b">
        <v>0</v>
      </c>
      <c r="H2376" t="b">
        <v>0</v>
      </c>
      <c r="I2376" t="b">
        <v>0</v>
      </c>
      <c r="J2376" t="b">
        <v>0</v>
      </c>
      <c r="K2376" t="b">
        <v>0</v>
      </c>
      <c r="L2376">
        <v>6105.7</v>
      </c>
      <c r="M2376">
        <v>6105.7</v>
      </c>
      <c r="N2376" t="b">
        <v>0</v>
      </c>
      <c r="O2376">
        <v>6105.7</v>
      </c>
      <c r="P2376">
        <v>1.0013940825296801</v>
      </c>
      <c r="R2376">
        <v>13363.216</v>
      </c>
      <c r="S2376">
        <v>13363.216</v>
      </c>
      <c r="X2376">
        <v>5.3200375101501399E-2</v>
      </c>
      <c r="Y2376">
        <v>1.0013474473358801</v>
      </c>
      <c r="Z2376">
        <v>1.0013474473358801</v>
      </c>
      <c r="AA2376">
        <v>488.19740404389501</v>
      </c>
      <c r="AB2376">
        <v>1.3465403433771E-3</v>
      </c>
      <c r="AC2376">
        <v>1.8131708963423101E-6</v>
      </c>
      <c r="AD2376">
        <v>5.0375906496903898E-2</v>
      </c>
      <c r="AE2376">
        <v>6.4895949668523106E-2</v>
      </c>
      <c r="AF2376">
        <v>6.4895949668523106E-2</v>
      </c>
      <c r="AH2376">
        <v>487.71242228108503</v>
      </c>
      <c r="AI2376">
        <v>13.45</v>
      </c>
      <c r="AJ2376">
        <v>495.02810861530202</v>
      </c>
      <c r="AK2376">
        <v>480.396735946869</v>
      </c>
      <c r="AL2376">
        <v>5.0981040564370003E-4</v>
      </c>
      <c r="AM2376">
        <v>3.4446649029979998E-4</v>
      </c>
      <c r="AN2376">
        <v>1.31162859205214E-8</v>
      </c>
      <c r="AO2376">
        <v>-5.4528825899069398E-11</v>
      </c>
      <c r="AP2376">
        <v>1.30617570946223E-8</v>
      </c>
      <c r="AR2376">
        <v>0.118571794584772</v>
      </c>
      <c r="AS2376">
        <v>0.96794481591153303</v>
      </c>
      <c r="AT2376">
        <v>1.1208392715422899</v>
      </c>
      <c r="AU2376">
        <v>1.70891850382979</v>
      </c>
      <c r="AV2376">
        <v>508.34407143079699</v>
      </c>
      <c r="AW2376">
        <v>2.2733390108908001E-3</v>
      </c>
      <c r="AX2376" s="98">
        <v>1.70891850382979</v>
      </c>
      <c r="AY2376">
        <v>9.7811918790928695E-2</v>
      </c>
      <c r="BD2376" s="95">
        <v>45631</v>
      </c>
    </row>
    <row r="2377" spans="1:56">
      <c r="A2377" t="s">
        <v>108</v>
      </c>
      <c r="B2377">
        <v>6098.0249999999996</v>
      </c>
      <c r="C2377">
        <v>0</v>
      </c>
      <c r="D2377">
        <v>13346.267</v>
      </c>
      <c r="E2377" s="95">
        <v>45631</v>
      </c>
      <c r="F2377" t="s">
        <v>2526</v>
      </c>
      <c r="G2377" t="b">
        <v>0</v>
      </c>
      <c r="H2377" t="b">
        <v>0</v>
      </c>
      <c r="I2377" t="b">
        <v>0</v>
      </c>
      <c r="J2377" t="b">
        <v>0</v>
      </c>
      <c r="K2377" t="b">
        <v>0</v>
      </c>
      <c r="L2377">
        <v>6098.0249999999996</v>
      </c>
      <c r="M2377">
        <v>6098.0249999999996</v>
      </c>
      <c r="N2377" t="b">
        <v>0</v>
      </c>
      <c r="O2377">
        <v>6098.0249999999996</v>
      </c>
      <c r="P2377">
        <v>0.99874297787313404</v>
      </c>
      <c r="R2377">
        <v>13346.267</v>
      </c>
      <c r="S2377">
        <v>13346.267</v>
      </c>
      <c r="X2377">
        <v>5.3200375101501399E-2</v>
      </c>
      <c r="Y2377">
        <v>0.99873166758660403</v>
      </c>
      <c r="Z2377">
        <v>0.99873166758660403</v>
      </c>
      <c r="AA2377">
        <v>487.57820745221102</v>
      </c>
      <c r="AB2377">
        <v>-1.2691374277064001E-3</v>
      </c>
      <c r="AC2377">
        <v>1.6107098104053299E-6</v>
      </c>
      <c r="AD2377">
        <v>5.0556360276378901E-2</v>
      </c>
      <c r="AE2377">
        <v>6.4578467913421006E-2</v>
      </c>
      <c r="AF2377">
        <v>6.4578467913421006E-2</v>
      </c>
      <c r="AH2377">
        <v>487.71242228108503</v>
      </c>
      <c r="AI2377">
        <v>13.45</v>
      </c>
      <c r="AJ2377">
        <v>495.02810861530202</v>
      </c>
      <c r="AK2377">
        <v>480.396735946869</v>
      </c>
      <c r="AL2377">
        <v>3.4446649029979998E-4</v>
      </c>
      <c r="AM2377">
        <v>1.7912257495590001E-4</v>
      </c>
      <c r="AN2377">
        <v>1.83524010289384E-17</v>
      </c>
      <c r="AO2377">
        <v>-1.11022302462515E-16</v>
      </c>
      <c r="AP2377">
        <v>-9.2669901433577094E-17</v>
      </c>
      <c r="AR2377">
        <v>0.118571794584772</v>
      </c>
      <c r="AS2377">
        <v>0.96794481591153303</v>
      </c>
      <c r="AT2377">
        <v>1.12986034041473</v>
      </c>
      <c r="AU2377">
        <v>1.71526350101041</v>
      </c>
      <c r="AV2377">
        <v>507.24192494083599</v>
      </c>
      <c r="AW2377">
        <v>-2.1681112299761999E-3</v>
      </c>
      <c r="AX2377" s="98">
        <v>1.71526350101041</v>
      </c>
      <c r="AY2377">
        <v>9.7571253270908195E-2</v>
      </c>
      <c r="BD2377" s="95">
        <v>45631</v>
      </c>
    </row>
    <row r="2378" spans="1:56">
      <c r="A2378" t="s">
        <v>109</v>
      </c>
      <c r="B2378">
        <v>6094.35</v>
      </c>
      <c r="C2378">
        <v>0</v>
      </c>
      <c r="D2378">
        <v>13337.901</v>
      </c>
      <c r="E2378" s="95">
        <v>45631</v>
      </c>
      <c r="F2378" t="s">
        <v>2527</v>
      </c>
      <c r="G2378" t="b">
        <v>0</v>
      </c>
      <c r="H2378" t="b">
        <v>0</v>
      </c>
      <c r="I2378" t="b">
        <v>0</v>
      </c>
      <c r="J2378" t="b">
        <v>0</v>
      </c>
      <c r="K2378" t="b">
        <v>0</v>
      </c>
      <c r="L2378">
        <v>6094.35</v>
      </c>
      <c r="M2378">
        <v>6094.35</v>
      </c>
      <c r="N2378" t="b">
        <v>0</v>
      </c>
      <c r="O2378">
        <v>6094.35</v>
      </c>
      <c r="P2378">
        <v>0.99939734586198004</v>
      </c>
      <c r="R2378">
        <v>13337.901</v>
      </c>
      <c r="S2378">
        <v>13337.901</v>
      </c>
      <c r="X2378">
        <v>5.3200375101501399E-2</v>
      </c>
      <c r="Y2378">
        <v>0.99937315805236004</v>
      </c>
      <c r="Z2378">
        <v>0.99937315805236004</v>
      </c>
      <c r="AA2378">
        <v>487.27257297902497</v>
      </c>
      <c r="AB2378">
        <v>-6.2703849519380004E-4</v>
      </c>
      <c r="AC2378">
        <v>3.9317727445497198E-7</v>
      </c>
      <c r="AD2378">
        <v>4.9438878559890799E-2</v>
      </c>
      <c r="AE2378">
        <v>6.3765775333383595E-2</v>
      </c>
      <c r="AF2378">
        <v>6.3765775333383595E-2</v>
      </c>
      <c r="AH2378">
        <v>487.71242228108503</v>
      </c>
      <c r="AI2378">
        <v>13.45</v>
      </c>
      <c r="AJ2378">
        <v>495.02810861530202</v>
      </c>
      <c r="AK2378">
        <v>480.396735946869</v>
      </c>
      <c r="AL2378">
        <v>1.7912257495590001E-4</v>
      </c>
      <c r="AM2378">
        <v>0</v>
      </c>
      <c r="AN2378">
        <v>0</v>
      </c>
      <c r="AO2378">
        <v>0</v>
      </c>
      <c r="AP2378">
        <v>0</v>
      </c>
      <c r="AR2378">
        <v>0.118571794584772</v>
      </c>
      <c r="AS2378">
        <v>0.96794481591153303</v>
      </c>
      <c r="AT2378">
        <v>1.1314326878091501</v>
      </c>
      <c r="AU2378">
        <v>1.7236961084159199</v>
      </c>
      <c r="AV2378">
        <v>506.69611113551298</v>
      </c>
      <c r="AW2378">
        <v>-1.0760423744292E-3</v>
      </c>
      <c r="AX2378" s="98">
        <v>1.7236961084159199</v>
      </c>
      <c r="AY2378">
        <v>9.76824999716977E-2</v>
      </c>
      <c r="BD2378" s="95">
        <v>45631</v>
      </c>
    </row>
    <row r="2379" spans="1:56">
      <c r="A2379" t="s">
        <v>110</v>
      </c>
      <c r="B2379">
        <v>6090.0249999999996</v>
      </c>
      <c r="C2379">
        <v>0</v>
      </c>
      <c r="D2379">
        <v>13327.763999999999</v>
      </c>
      <c r="E2379" s="95">
        <v>45631</v>
      </c>
      <c r="F2379" t="s">
        <v>2528</v>
      </c>
      <c r="G2379" t="b">
        <v>0</v>
      </c>
      <c r="H2379" t="b">
        <v>0</v>
      </c>
      <c r="I2379" t="b">
        <v>0</v>
      </c>
      <c r="J2379" t="b">
        <v>0</v>
      </c>
      <c r="K2379" t="b">
        <v>0</v>
      </c>
      <c r="L2379">
        <v>6090.0249999999996</v>
      </c>
      <c r="M2379">
        <v>6090.0249999999996</v>
      </c>
      <c r="N2379" t="b">
        <v>0</v>
      </c>
      <c r="O2379">
        <v>6090.0249999999996</v>
      </c>
      <c r="P2379">
        <v>0.99929032628582204</v>
      </c>
      <c r="R2379">
        <v>13327.763999999999</v>
      </c>
      <c r="S2379">
        <v>13327.763999999999</v>
      </c>
      <c r="T2379">
        <v>45631</v>
      </c>
      <c r="U2379">
        <v>13327.763999999999</v>
      </c>
      <c r="W2379">
        <v>5.2478666737621998E-2</v>
      </c>
      <c r="X2379">
        <v>5.3200375101501399E-2</v>
      </c>
      <c r="Y2379">
        <v>0.99923998536201397</v>
      </c>
      <c r="Z2379">
        <v>0.99923998536201397</v>
      </c>
      <c r="AA2379">
        <v>486.90223869087203</v>
      </c>
      <c r="AB2379">
        <v>-7.603035955277E-4</v>
      </c>
      <c r="AC2379">
        <v>5.7806155737234903E-7</v>
      </c>
      <c r="AD2379">
        <v>4.8566784798834903E-2</v>
      </c>
      <c r="AE2379">
        <v>6.3045086234913505E-2</v>
      </c>
      <c r="AF2379">
        <v>6.3045086234913505E-2</v>
      </c>
      <c r="AG2379">
        <v>486.90223869087203</v>
      </c>
      <c r="AH2379">
        <v>487.71242228108503</v>
      </c>
      <c r="AI2379">
        <v>13.45</v>
      </c>
      <c r="AJ2379">
        <v>495.02810861530202</v>
      </c>
      <c r="AK2379">
        <v>480.396735946869</v>
      </c>
      <c r="AL2379">
        <v>0</v>
      </c>
      <c r="AN2379">
        <v>0</v>
      </c>
      <c r="AO2379">
        <v>0</v>
      </c>
      <c r="AP2379">
        <v>0</v>
      </c>
      <c r="AQ2379">
        <v>0.118647736566103</v>
      </c>
      <c r="AR2379">
        <v>0.118571794584772</v>
      </c>
      <c r="AS2379">
        <v>0.96794481591153303</v>
      </c>
      <c r="AT2379">
        <v>1.1307066294963899</v>
      </c>
      <c r="AU2379">
        <v>1.7456645551293</v>
      </c>
      <c r="AV2379">
        <v>506.03120873085498</v>
      </c>
      <c r="AW2379">
        <v>-1.3122311185059E-3</v>
      </c>
      <c r="AX2379" s="98">
        <v>1.7456645551293</v>
      </c>
      <c r="AY2379">
        <v>9.7695825976800293E-2</v>
      </c>
      <c r="AZ2379">
        <v>45631</v>
      </c>
      <c r="BA2379">
        <v>506.03120873085498</v>
      </c>
      <c r="BB2379">
        <v>506.03120005260803</v>
      </c>
      <c r="BC2379">
        <v>8.6782466723889195E-6</v>
      </c>
      <c r="BD2379" s="95">
        <v>45631</v>
      </c>
    </row>
    <row r="2380" spans="1:56">
      <c r="A2380" t="s">
        <v>104</v>
      </c>
      <c r="B2380">
        <v>6107.35</v>
      </c>
      <c r="C2380">
        <v>0</v>
      </c>
      <c r="D2380">
        <v>13373.503000000001</v>
      </c>
      <c r="E2380" s="95">
        <v>45632</v>
      </c>
      <c r="F2380" t="s">
        <v>2529</v>
      </c>
      <c r="G2380" t="b">
        <v>0</v>
      </c>
      <c r="H2380" t="b">
        <v>0</v>
      </c>
      <c r="I2380" t="b">
        <v>0</v>
      </c>
      <c r="J2380" t="b">
        <v>0</v>
      </c>
      <c r="K2380" t="b">
        <v>0</v>
      </c>
      <c r="L2380">
        <v>6107.35</v>
      </c>
      <c r="M2380">
        <v>6107.35</v>
      </c>
      <c r="N2380" t="b">
        <v>0</v>
      </c>
      <c r="O2380">
        <v>6107.35</v>
      </c>
      <c r="P2380">
        <v>1.0028448159079799</v>
      </c>
      <c r="R2380">
        <v>13373.503000000001</v>
      </c>
      <c r="S2380">
        <v>13373.503000000001</v>
      </c>
      <c r="X2380">
        <v>5.2478666737621998E-2</v>
      </c>
      <c r="Y2380">
        <v>1.00328608441301</v>
      </c>
      <c r="Z2380">
        <v>1.00328608441301</v>
      </c>
      <c r="AA2380">
        <v>488.50224054809797</v>
      </c>
      <c r="AB2380">
        <v>3.2806970366571001E-3</v>
      </c>
      <c r="AC2380">
        <v>1.0762973046330699E-5</v>
      </c>
      <c r="AD2380">
        <v>5.7934115146243498E-2</v>
      </c>
      <c r="AE2380">
        <v>6.6520815877651907E-2</v>
      </c>
      <c r="AF2380">
        <v>6.6520815877651907E-2</v>
      </c>
      <c r="AH2380">
        <v>486.90223869087203</v>
      </c>
      <c r="AI2380">
        <v>13.54</v>
      </c>
      <c r="AJ2380">
        <v>494.20577227123499</v>
      </c>
      <c r="AK2380">
        <v>479.598705110509</v>
      </c>
      <c r="AL2380">
        <v>1.0058421516754E-3</v>
      </c>
      <c r="AM2380">
        <v>8.4049823633150001E-4</v>
      </c>
      <c r="AN2380">
        <v>1.562609808851E-3</v>
      </c>
      <c r="AO2380">
        <v>-1.38007424133057E-6</v>
      </c>
      <c r="AP2380">
        <v>1.5612297346097E-3</v>
      </c>
      <c r="AR2380">
        <v>0.118647736566103</v>
      </c>
      <c r="AS2380">
        <v>0.96724091093757303</v>
      </c>
      <c r="AT2380">
        <v>1.1306195697366599</v>
      </c>
      <c r="AU2380">
        <v>1.75</v>
      </c>
      <c r="AV2380">
        <v>508.92675910737398</v>
      </c>
      <c r="AW2380">
        <v>5.7220786515942996E-3</v>
      </c>
      <c r="AX2380" s="98">
        <v>1.75</v>
      </c>
      <c r="AY2380">
        <v>9.9144072689303295E-2</v>
      </c>
      <c r="BD2380" s="95">
        <v>45632</v>
      </c>
    </row>
    <row r="2381" spans="1:56">
      <c r="A2381" t="s">
        <v>105</v>
      </c>
      <c r="B2381">
        <v>6104.95</v>
      </c>
      <c r="C2381">
        <v>0</v>
      </c>
      <c r="D2381">
        <v>13367.522999999999</v>
      </c>
      <c r="E2381" s="95">
        <v>45632</v>
      </c>
      <c r="F2381" t="s">
        <v>2530</v>
      </c>
      <c r="G2381" t="b">
        <v>0</v>
      </c>
      <c r="H2381" t="b">
        <v>0</v>
      </c>
      <c r="I2381" t="b">
        <v>0</v>
      </c>
      <c r="J2381" t="b">
        <v>0</v>
      </c>
      <c r="K2381" t="b">
        <v>0</v>
      </c>
      <c r="L2381">
        <v>6104.95</v>
      </c>
      <c r="M2381">
        <v>6104.95</v>
      </c>
      <c r="N2381" t="b">
        <v>0</v>
      </c>
      <c r="O2381">
        <v>6104.95</v>
      </c>
      <c r="P2381">
        <v>0.99960703087263703</v>
      </c>
      <c r="R2381">
        <v>13367.522999999999</v>
      </c>
      <c r="S2381">
        <v>13367.522999999999</v>
      </c>
      <c r="X2381">
        <v>5.2478666737621998E-2</v>
      </c>
      <c r="Y2381">
        <v>0.99955284714857395</v>
      </c>
      <c r="Z2381">
        <v>0.99955284714857395</v>
      </c>
      <c r="AA2381">
        <v>488.28380537830901</v>
      </c>
      <c r="AB2381">
        <v>-4.472528540741E-4</v>
      </c>
      <c r="AC2381">
        <v>2.00035115477504E-7</v>
      </c>
      <c r="AD2381">
        <v>5.6357357217435698E-2</v>
      </c>
      <c r="AE2381">
        <v>6.5596144970483494E-2</v>
      </c>
      <c r="AF2381">
        <v>6.5596144970483494E-2</v>
      </c>
      <c r="AH2381">
        <v>486.90223869087203</v>
      </c>
      <c r="AI2381">
        <v>13.54</v>
      </c>
      <c r="AJ2381">
        <v>494.20577227123499</v>
      </c>
      <c r="AK2381">
        <v>479.598705110509</v>
      </c>
      <c r="AL2381">
        <v>8.4049823633150001E-4</v>
      </c>
      <c r="AM2381">
        <v>6.7515432098759996E-4</v>
      </c>
      <c r="AN2381">
        <v>3.0767198442760001E-4</v>
      </c>
      <c r="AO2381">
        <v>-1.6717809092625599E-7</v>
      </c>
      <c r="AP2381">
        <v>3.0750480633669999E-4</v>
      </c>
      <c r="AR2381">
        <v>0.118647736566103</v>
      </c>
      <c r="AS2381">
        <v>0.96724091093757303</v>
      </c>
      <c r="AT2381">
        <v>1.1210463938022099</v>
      </c>
      <c r="AU2381">
        <v>1.67214883477083</v>
      </c>
      <c r="AV2381">
        <v>508.52455296312502</v>
      </c>
      <c r="AW2381">
        <v>-7.9030260651799999E-4</v>
      </c>
      <c r="AX2381" s="98">
        <v>1.67214883477083</v>
      </c>
      <c r="AY2381">
        <v>9.9223654489378005E-2</v>
      </c>
      <c r="BD2381" s="95">
        <v>45632</v>
      </c>
    </row>
    <row r="2382" spans="1:56">
      <c r="A2382" t="s">
        <v>106</v>
      </c>
      <c r="B2382">
        <v>6098.7250000000004</v>
      </c>
      <c r="C2382">
        <v>0</v>
      </c>
      <c r="D2382">
        <v>13353.169</v>
      </c>
      <c r="E2382" s="95">
        <v>45632</v>
      </c>
      <c r="F2382" t="s">
        <v>2531</v>
      </c>
      <c r="G2382" t="b">
        <v>0</v>
      </c>
      <c r="H2382" t="b">
        <v>0</v>
      </c>
      <c r="I2382" t="b">
        <v>0</v>
      </c>
      <c r="J2382" t="b">
        <v>0</v>
      </c>
      <c r="K2382" t="b">
        <v>0</v>
      </c>
      <c r="L2382">
        <v>6098.7250000000004</v>
      </c>
      <c r="M2382">
        <v>6098.7250000000004</v>
      </c>
      <c r="N2382" t="b">
        <v>0</v>
      </c>
      <c r="O2382">
        <v>6098.7250000000004</v>
      </c>
      <c r="P2382">
        <v>0.99898033562928401</v>
      </c>
      <c r="R2382">
        <v>13353.169</v>
      </c>
      <c r="S2382">
        <v>13353.169</v>
      </c>
      <c r="X2382">
        <v>5.2478666737621998E-2</v>
      </c>
      <c r="Y2382">
        <v>0.99892620345594296</v>
      </c>
      <c r="Z2382">
        <v>0.99892620345594296</v>
      </c>
      <c r="AA2382">
        <v>487.75948791557499</v>
      </c>
      <c r="AB2382">
        <v>-1.0743734766081999E-3</v>
      </c>
      <c r="AC2382">
        <v>1.1542783672393199E-6</v>
      </c>
      <c r="AD2382">
        <v>5.5747210084184803E-2</v>
      </c>
      <c r="AE2382">
        <v>6.5075748317889703E-2</v>
      </c>
      <c r="AF2382">
        <v>6.5075748317889703E-2</v>
      </c>
      <c r="AH2382">
        <v>486.90223869087203</v>
      </c>
      <c r="AI2382">
        <v>13.54</v>
      </c>
      <c r="AJ2382">
        <v>494.20577227123499</v>
      </c>
      <c r="AK2382">
        <v>479.598705110509</v>
      </c>
      <c r="AL2382">
        <v>6.7515432098759996E-4</v>
      </c>
      <c r="AM2382">
        <v>5.0981040564370003E-4</v>
      </c>
      <c r="AN2382">
        <v>8.8094086661542597E-6</v>
      </c>
      <c r="AO2382">
        <v>-1.6897360732848199E-8</v>
      </c>
      <c r="AP2382">
        <v>8.79251130542142E-6</v>
      </c>
      <c r="AR2382">
        <v>0.118647736566103</v>
      </c>
      <c r="AS2382">
        <v>0.96724091093757303</v>
      </c>
      <c r="AT2382">
        <v>1.12051387042741</v>
      </c>
      <c r="AU2382">
        <v>1.69572014952818</v>
      </c>
      <c r="AV2382">
        <v>507.61027424297799</v>
      </c>
      <c r="AW2382">
        <v>-1.7979047714012E-3</v>
      </c>
      <c r="AX2382" s="98">
        <v>1.69572014952818</v>
      </c>
      <c r="AY2382">
        <v>9.9470788914459804E-2</v>
      </c>
      <c r="BD2382" s="95">
        <v>45632</v>
      </c>
    </row>
    <row r="2383" spans="1:56">
      <c r="A2383" t="s">
        <v>107</v>
      </c>
      <c r="B2383">
        <v>6093.7250000000004</v>
      </c>
      <c r="C2383">
        <v>0</v>
      </c>
      <c r="D2383">
        <v>13342.700999999999</v>
      </c>
      <c r="E2383" s="95">
        <v>45632</v>
      </c>
      <c r="F2383" t="s">
        <v>2532</v>
      </c>
      <c r="G2383" t="b">
        <v>0</v>
      </c>
      <c r="H2383" t="b">
        <v>0</v>
      </c>
      <c r="I2383" t="b">
        <v>0</v>
      </c>
      <c r="J2383" t="b">
        <v>0</v>
      </c>
      <c r="K2383" t="b">
        <v>0</v>
      </c>
      <c r="L2383">
        <v>6093.7250000000004</v>
      </c>
      <c r="M2383">
        <v>6093.7250000000004</v>
      </c>
      <c r="N2383" t="b">
        <v>0</v>
      </c>
      <c r="O2383">
        <v>6093.7250000000004</v>
      </c>
      <c r="P2383">
        <v>0.99918015650812197</v>
      </c>
      <c r="R2383">
        <v>13342.700999999999</v>
      </c>
      <c r="S2383">
        <v>13342.700999999999</v>
      </c>
      <c r="X2383">
        <v>5.2478666737621998E-2</v>
      </c>
      <c r="Y2383">
        <v>0.999216066238658</v>
      </c>
      <c r="Z2383">
        <v>0.999216066238658</v>
      </c>
      <c r="AA2383">
        <v>487.37711678558401</v>
      </c>
      <c r="AB2383">
        <v>-7.8424119809659997E-4</v>
      </c>
      <c r="AC2383">
        <v>6.1503425679203002E-7</v>
      </c>
      <c r="AD2383">
        <v>5.46477956735575E-2</v>
      </c>
      <c r="AE2383">
        <v>6.4345590691427798E-2</v>
      </c>
      <c r="AF2383">
        <v>6.4345590691427798E-2</v>
      </c>
      <c r="AH2383">
        <v>486.90223869087203</v>
      </c>
      <c r="AI2383">
        <v>13.54</v>
      </c>
      <c r="AJ2383">
        <v>494.20577227123499</v>
      </c>
      <c r="AK2383">
        <v>479.598705110509</v>
      </c>
      <c r="AL2383">
        <v>5.0981040564370003E-4</v>
      </c>
      <c r="AM2383">
        <v>3.4446649029979998E-4</v>
      </c>
      <c r="AN2383">
        <v>1.55197431147539E-8</v>
      </c>
      <c r="AO2383">
        <v>-7.5998429771573202E-11</v>
      </c>
      <c r="AP2383">
        <v>1.5443744684982399E-8</v>
      </c>
      <c r="AR2383">
        <v>0.118647736566103</v>
      </c>
      <c r="AS2383">
        <v>0.96724091093757303</v>
      </c>
      <c r="AT2383">
        <v>1.1188558209317601</v>
      </c>
      <c r="AU2383">
        <v>1.70928045597659</v>
      </c>
      <c r="AV2383">
        <v>506.934803187216</v>
      </c>
      <c r="AW2383">
        <v>-1.3306883056474E-3</v>
      </c>
      <c r="AX2383" s="98">
        <v>1.70928045597659</v>
      </c>
      <c r="AY2383">
        <v>7.9196222539451994E-2</v>
      </c>
      <c r="BD2383" s="95">
        <v>45632</v>
      </c>
    </row>
    <row r="2384" spans="1:56">
      <c r="A2384" t="s">
        <v>108</v>
      </c>
      <c r="B2384">
        <v>6098.8249999999998</v>
      </c>
      <c r="C2384">
        <v>0</v>
      </c>
      <c r="D2384">
        <v>13354.278</v>
      </c>
      <c r="E2384" s="95">
        <v>45632</v>
      </c>
      <c r="F2384" t="s">
        <v>2533</v>
      </c>
      <c r="G2384" t="b">
        <v>0</v>
      </c>
      <c r="H2384" t="b">
        <v>0</v>
      </c>
      <c r="I2384" t="b">
        <v>0</v>
      </c>
      <c r="J2384" t="b">
        <v>0</v>
      </c>
      <c r="K2384" t="b">
        <v>0</v>
      </c>
      <c r="L2384">
        <v>6098.8249999999998</v>
      </c>
      <c r="M2384">
        <v>6098.8249999999998</v>
      </c>
      <c r="N2384" t="b">
        <v>0</v>
      </c>
      <c r="O2384">
        <v>6098.8249999999998</v>
      </c>
      <c r="P2384">
        <v>1.00083692651046</v>
      </c>
      <c r="R2384">
        <v>13354.278</v>
      </c>
      <c r="S2384">
        <v>13354.278</v>
      </c>
      <c r="X2384">
        <v>5.2478666737621998E-2</v>
      </c>
      <c r="Y2384">
        <v>1.00086766539998</v>
      </c>
      <c r="Z2384">
        <v>1.00086766539998</v>
      </c>
      <c r="AA2384">
        <v>487.79999704656097</v>
      </c>
      <c r="AB2384">
        <v>8.6728919595559998E-4</v>
      </c>
      <c r="AC2384">
        <v>7.5219054942140301E-7</v>
      </c>
      <c r="AD2384">
        <v>5.3729047315310897E-2</v>
      </c>
      <c r="AE2384">
        <v>6.3686343230407602E-2</v>
      </c>
      <c r="AF2384">
        <v>6.3686343230407602E-2</v>
      </c>
      <c r="AH2384">
        <v>486.90223869087203</v>
      </c>
      <c r="AI2384">
        <v>13.54</v>
      </c>
      <c r="AJ2384">
        <v>494.20577227123499</v>
      </c>
      <c r="AK2384">
        <v>479.598705110509</v>
      </c>
      <c r="AL2384">
        <v>3.4446649029979998E-4</v>
      </c>
      <c r="AM2384">
        <v>1.7912257495590001E-4</v>
      </c>
      <c r="AN2384">
        <v>3.0427008178563299E-13</v>
      </c>
      <c r="AO2384">
        <v>0</v>
      </c>
      <c r="AP2384">
        <v>3.0427008178563299E-13</v>
      </c>
      <c r="AR2384">
        <v>0.118647736566103</v>
      </c>
      <c r="AS2384">
        <v>0.96724091093757303</v>
      </c>
      <c r="AT2384">
        <v>1.2</v>
      </c>
      <c r="AU2384">
        <v>1.72867641065325</v>
      </c>
      <c r="AV2384">
        <v>507.68564658628299</v>
      </c>
      <c r="AW2384">
        <v>1.4811439150483E-3</v>
      </c>
      <c r="AX2384" s="98">
        <v>1.72867641065325</v>
      </c>
      <c r="AY2384">
        <v>7.9253406858193196E-2</v>
      </c>
      <c r="BD2384" s="95">
        <v>45632</v>
      </c>
    </row>
    <row r="2385" spans="1:56">
      <c r="A2385" t="s">
        <v>109</v>
      </c>
      <c r="B2385">
        <v>6095.2749999999996</v>
      </c>
      <c r="C2385">
        <v>0</v>
      </c>
      <c r="D2385">
        <v>13346.504000000001</v>
      </c>
      <c r="E2385" s="95">
        <v>45632</v>
      </c>
      <c r="F2385" t="s">
        <v>2534</v>
      </c>
      <c r="G2385" t="b">
        <v>0</v>
      </c>
      <c r="H2385" t="b">
        <v>0</v>
      </c>
      <c r="I2385" t="b">
        <v>0</v>
      </c>
      <c r="J2385" t="b">
        <v>0</v>
      </c>
      <c r="K2385" t="b">
        <v>0</v>
      </c>
      <c r="L2385">
        <v>6095.2749999999996</v>
      </c>
      <c r="M2385">
        <v>6095.2749999999996</v>
      </c>
      <c r="N2385" t="b">
        <v>0</v>
      </c>
      <c r="O2385">
        <v>6095.2749999999996</v>
      </c>
      <c r="P2385">
        <v>0.99941792066504598</v>
      </c>
      <c r="R2385">
        <v>13346.504000000001</v>
      </c>
      <c r="S2385">
        <v>13346.504000000001</v>
      </c>
      <c r="X2385">
        <v>5.2478666737621998E-2</v>
      </c>
      <c r="Y2385">
        <v>0.99941786444763203</v>
      </c>
      <c r="Z2385">
        <v>0.99941786444763203</v>
      </c>
      <c r="AA2385">
        <v>487.51603132583602</v>
      </c>
      <c r="AB2385">
        <v>-5.8230505905520005E-4</v>
      </c>
      <c r="AC2385">
        <v>3.3907918180138998E-7</v>
      </c>
      <c r="AD2385">
        <v>5.2435579852692801E-2</v>
      </c>
      <c r="AE2385">
        <v>6.28666515327512E-2</v>
      </c>
      <c r="AF2385">
        <v>6.28666515327512E-2</v>
      </c>
      <c r="AH2385">
        <v>486.90223869087203</v>
      </c>
      <c r="AI2385">
        <v>13.54</v>
      </c>
      <c r="AJ2385">
        <v>494.20577227123499</v>
      </c>
      <c r="AK2385">
        <v>479.598705110509</v>
      </c>
      <c r="AL2385">
        <v>1.7912257495590001E-4</v>
      </c>
      <c r="AM2385">
        <v>0</v>
      </c>
      <c r="AN2385">
        <v>0</v>
      </c>
      <c r="AO2385">
        <v>0</v>
      </c>
      <c r="AP2385">
        <v>0</v>
      </c>
      <c r="AR2385">
        <v>0.118647736566103</v>
      </c>
      <c r="AS2385">
        <v>0.96724091093757303</v>
      </c>
      <c r="AT2385">
        <v>1.2</v>
      </c>
      <c r="AU2385">
        <v>1.74657075780591</v>
      </c>
      <c r="AV2385">
        <v>507.17384186677901</v>
      </c>
      <c r="AW2385">
        <v>-1.0081134318955999E-3</v>
      </c>
      <c r="AX2385" s="98">
        <v>1.74657075780591</v>
      </c>
      <c r="AY2385">
        <v>7.9150216701425899E-2</v>
      </c>
      <c r="BD2385" s="95">
        <v>45632</v>
      </c>
    </row>
    <row r="2386" spans="1:56">
      <c r="A2386" t="s">
        <v>110</v>
      </c>
      <c r="B2386">
        <v>6099.05</v>
      </c>
      <c r="C2386">
        <v>0</v>
      </c>
      <c r="D2386">
        <v>13355.344999999999</v>
      </c>
      <c r="E2386" s="95">
        <v>45632</v>
      </c>
      <c r="F2386" t="s">
        <v>2535</v>
      </c>
      <c r="G2386" t="b">
        <v>0</v>
      </c>
      <c r="H2386" t="b">
        <v>0</v>
      </c>
      <c r="I2386" t="b">
        <v>0</v>
      </c>
      <c r="J2386" t="b">
        <v>0</v>
      </c>
      <c r="K2386" t="b">
        <v>0</v>
      </c>
      <c r="L2386">
        <v>6099.05</v>
      </c>
      <c r="M2386">
        <v>6099.05</v>
      </c>
      <c r="N2386" t="b">
        <v>0</v>
      </c>
      <c r="O2386">
        <v>6099.05</v>
      </c>
      <c r="P2386">
        <v>1.00061933218763</v>
      </c>
      <c r="R2386">
        <v>13355.344999999999</v>
      </c>
      <c r="S2386">
        <v>13355.344999999999</v>
      </c>
      <c r="T2386">
        <v>45632</v>
      </c>
      <c r="U2386">
        <v>13355.344999999999</v>
      </c>
      <c r="W2386">
        <v>5.7034883042228403E-2</v>
      </c>
      <c r="X2386">
        <v>5.2478666737621998E-2</v>
      </c>
      <c r="Y2386">
        <v>1.0006624206608701</v>
      </c>
      <c r="Z2386">
        <v>1.0006624206608701</v>
      </c>
      <c r="AA2386">
        <v>487.83897201749198</v>
      </c>
      <c r="AB2386">
        <v>6.6220135714740004E-4</v>
      </c>
      <c r="AC2386">
        <v>4.3851063740787702E-7</v>
      </c>
      <c r="AD2386">
        <v>5.1292617385761102E-2</v>
      </c>
      <c r="AE2386">
        <v>6.2103585899880097E-2</v>
      </c>
      <c r="AF2386">
        <v>6.2103585899880097E-2</v>
      </c>
      <c r="AG2386">
        <v>487.83897201749198</v>
      </c>
      <c r="AH2386">
        <v>486.90223869087203</v>
      </c>
      <c r="AI2386">
        <v>13.54</v>
      </c>
      <c r="AJ2386">
        <v>494.20577227123499</v>
      </c>
      <c r="AK2386">
        <v>479.598705110509</v>
      </c>
      <c r="AL2386">
        <v>0</v>
      </c>
      <c r="AN2386">
        <v>0</v>
      </c>
      <c r="AO2386">
        <v>0</v>
      </c>
      <c r="AP2386">
        <v>0</v>
      </c>
      <c r="AQ2386">
        <v>0.118008937036836</v>
      </c>
      <c r="AR2386">
        <v>0.118647736566103</v>
      </c>
      <c r="AS2386">
        <v>0.96724091093757303</v>
      </c>
      <c r="AT2386">
        <v>1.2</v>
      </c>
      <c r="AU2386">
        <v>1.75</v>
      </c>
      <c r="AV2386">
        <v>507.760450103175</v>
      </c>
      <c r="AW2386">
        <v>1.1566216314247001E-3</v>
      </c>
      <c r="AX2386" s="98">
        <v>1.75</v>
      </c>
      <c r="AY2386">
        <v>7.9175646198775998E-2</v>
      </c>
      <c r="AZ2386">
        <v>45632</v>
      </c>
      <c r="BA2386">
        <v>507.760450103175</v>
      </c>
      <c r="BB2386">
        <v>507.76044131555199</v>
      </c>
      <c r="BC2386">
        <v>8.7876230736583205E-6</v>
      </c>
      <c r="BD2386" s="95">
        <v>45632</v>
      </c>
    </row>
    <row r="2387" spans="1:56">
      <c r="A2387" t="s">
        <v>104</v>
      </c>
      <c r="B2387">
        <v>6093.2250000000004</v>
      </c>
      <c r="C2387">
        <v>0</v>
      </c>
      <c r="D2387">
        <v>13345.026</v>
      </c>
      <c r="E2387" s="95">
        <v>45635</v>
      </c>
      <c r="F2387" t="s">
        <v>2536</v>
      </c>
      <c r="G2387" t="b">
        <v>0</v>
      </c>
      <c r="H2387" t="b">
        <v>0</v>
      </c>
      <c r="I2387" t="b">
        <v>0</v>
      </c>
      <c r="J2387" t="b">
        <v>0</v>
      </c>
      <c r="K2387" t="b">
        <v>0</v>
      </c>
      <c r="L2387">
        <v>6093.2250000000004</v>
      </c>
      <c r="M2387">
        <v>6093.2250000000004</v>
      </c>
      <c r="N2387" t="b">
        <v>0</v>
      </c>
      <c r="O2387">
        <v>6093.2250000000004</v>
      </c>
      <c r="P2387">
        <v>0.99904493322730603</v>
      </c>
      <c r="R2387">
        <v>13345.026</v>
      </c>
      <c r="S2387">
        <v>13345.026</v>
      </c>
      <c r="X2387">
        <v>5.7034883042228403E-2</v>
      </c>
      <c r="Y2387">
        <v>0.99875205985564597</v>
      </c>
      <c r="Z2387">
        <v>0.99875205985564597</v>
      </c>
      <c r="AA2387">
        <v>487.230178180331</v>
      </c>
      <c r="AB2387">
        <v>-1.2487194700912E-3</v>
      </c>
      <c r="AC2387">
        <v>1.55930031498498E-6</v>
      </c>
      <c r="AD2387">
        <v>5.1362564068815397E-2</v>
      </c>
      <c r="AE2387">
        <v>6.1835813998394697E-2</v>
      </c>
      <c r="AF2387">
        <v>6.1835813998394697E-2</v>
      </c>
      <c r="AH2387">
        <v>487.83897201749198</v>
      </c>
      <c r="AI2387">
        <v>12.77</v>
      </c>
      <c r="AJ2387">
        <v>495.15655659775399</v>
      </c>
      <c r="AK2387">
        <v>480.52138743722901</v>
      </c>
      <c r="AL2387">
        <v>1.0058421516754E-3</v>
      </c>
      <c r="AM2387">
        <v>8.4049823633150001E-4</v>
      </c>
      <c r="AN2387">
        <v>6.5927427670481202E-6</v>
      </c>
      <c r="AO2387">
        <v>-8.9515100777592894E-5</v>
      </c>
      <c r="AP2387">
        <v>-8.2922358010544797E-5</v>
      </c>
      <c r="AR2387">
        <v>0.118008937036836</v>
      </c>
      <c r="AS2387">
        <v>0.97313209292403302</v>
      </c>
      <c r="AT2387">
        <v>1.2</v>
      </c>
      <c r="AU2387">
        <v>1.75</v>
      </c>
      <c r="AV2387">
        <v>506.63039778130599</v>
      </c>
      <c r="AW2387">
        <v>-2.2255619192861E-3</v>
      </c>
      <c r="AX2387" s="98">
        <v>1.75</v>
      </c>
      <c r="AY2387">
        <v>7.9405948681700006E-2</v>
      </c>
      <c r="BD2387" s="95">
        <v>45635</v>
      </c>
    </row>
    <row r="2388" spans="1:56">
      <c r="A2388" t="s">
        <v>105</v>
      </c>
      <c r="B2388">
        <v>6073.9750000000004</v>
      </c>
      <c r="C2388">
        <v>0</v>
      </c>
      <c r="D2388">
        <v>13301.606</v>
      </c>
      <c r="E2388" s="95">
        <v>45635</v>
      </c>
      <c r="F2388" t="s">
        <v>2537</v>
      </c>
      <c r="G2388" t="b">
        <v>0</v>
      </c>
      <c r="H2388" t="b">
        <v>0</v>
      </c>
      <c r="I2388" t="b">
        <v>0</v>
      </c>
      <c r="J2388" t="b">
        <v>0</v>
      </c>
      <c r="K2388" t="b">
        <v>0</v>
      </c>
      <c r="L2388">
        <v>6073.9750000000004</v>
      </c>
      <c r="M2388">
        <v>6073.9750000000004</v>
      </c>
      <c r="N2388" t="b">
        <v>0</v>
      </c>
      <c r="O2388">
        <v>6073.9750000000004</v>
      </c>
      <c r="P2388">
        <v>0.99684075345978496</v>
      </c>
      <c r="R2388">
        <v>13301.606</v>
      </c>
      <c r="S2388">
        <v>13301.606</v>
      </c>
      <c r="X2388">
        <v>5.7034883042228403E-2</v>
      </c>
      <c r="Y2388">
        <v>0.996746353285486</v>
      </c>
      <c r="Z2388">
        <v>0.996746353285486</v>
      </c>
      <c r="AA2388">
        <v>485.64490331188199</v>
      </c>
      <c r="AB2388">
        <v>-3.2589513323451999E-3</v>
      </c>
      <c r="AC2388">
        <v>1.0620763786594601E-5</v>
      </c>
      <c r="AD2388">
        <v>6.0032723140242002E-2</v>
      </c>
      <c r="AE2388">
        <v>6.5352954605322505E-2</v>
      </c>
      <c r="AF2388">
        <v>6.5352954605322505E-2</v>
      </c>
      <c r="AH2388">
        <v>487.83897201749198</v>
      </c>
      <c r="AI2388">
        <v>12.77</v>
      </c>
      <c r="AJ2388">
        <v>495.15655659775399</v>
      </c>
      <c r="AK2388">
        <v>480.52138743722901</v>
      </c>
      <c r="AL2388">
        <v>8.4049823633150001E-4</v>
      </c>
      <c r="AM2388">
        <v>6.7515432098759996E-4</v>
      </c>
      <c r="AN2388">
        <v>2.5496234720840399E-9</v>
      </c>
      <c r="AO2388">
        <v>-6.9183749817029998E-4</v>
      </c>
      <c r="AP2388">
        <v>-6.9183494854680003E-4</v>
      </c>
      <c r="AR2388">
        <v>0.118008937036836</v>
      </c>
      <c r="AS2388">
        <v>0.97313209292403302</v>
      </c>
      <c r="AT2388">
        <v>1.2</v>
      </c>
      <c r="AU2388">
        <v>1.75</v>
      </c>
      <c r="AV2388">
        <v>503.74570420518103</v>
      </c>
      <c r="AW2388">
        <v>-5.6938817503988E-3</v>
      </c>
      <c r="AX2388" s="98">
        <v>1.75</v>
      </c>
      <c r="AY2388">
        <v>8.1951154303331303E-2</v>
      </c>
      <c r="BD2388" s="95">
        <v>45635</v>
      </c>
    </row>
    <row r="2389" spans="1:56">
      <c r="A2389" t="s">
        <v>106</v>
      </c>
      <c r="B2389">
        <v>6076.8</v>
      </c>
      <c r="C2389">
        <v>0</v>
      </c>
      <c r="D2389">
        <v>13308.107</v>
      </c>
      <c r="E2389" s="95">
        <v>45635</v>
      </c>
      <c r="F2389" t="s">
        <v>2538</v>
      </c>
      <c r="G2389" t="b">
        <v>0</v>
      </c>
      <c r="H2389" t="b">
        <v>0</v>
      </c>
      <c r="I2389" t="b">
        <v>0</v>
      </c>
      <c r="J2389" t="b">
        <v>0</v>
      </c>
      <c r="K2389" t="b">
        <v>0</v>
      </c>
      <c r="L2389">
        <v>6076.8</v>
      </c>
      <c r="M2389">
        <v>6076.8</v>
      </c>
      <c r="N2389" t="b">
        <v>0</v>
      </c>
      <c r="O2389">
        <v>6076.8</v>
      </c>
      <c r="P2389">
        <v>1.00046509904963</v>
      </c>
      <c r="R2389">
        <v>13308.107</v>
      </c>
      <c r="S2389">
        <v>13308.107</v>
      </c>
      <c r="X2389">
        <v>5.7034883042228403E-2</v>
      </c>
      <c r="Y2389">
        <v>1.00048873797645</v>
      </c>
      <c r="Z2389">
        <v>1.00048873797645</v>
      </c>
      <c r="AA2389">
        <v>485.88225641920098</v>
      </c>
      <c r="AB2389">
        <v>4.8861858294700004E-4</v>
      </c>
      <c r="AC2389">
        <v>2.38748119601155E-7</v>
      </c>
      <c r="AD2389">
        <v>5.8420555267419003E-2</v>
      </c>
      <c r="AE2389">
        <v>6.4463268346130795E-2</v>
      </c>
      <c r="AF2389">
        <v>6.4463268346130795E-2</v>
      </c>
      <c r="AH2389">
        <v>487.83897201749198</v>
      </c>
      <c r="AI2389">
        <v>12.77</v>
      </c>
      <c r="AJ2389">
        <v>495.15655659775399</v>
      </c>
      <c r="AK2389">
        <v>480.52138743722901</v>
      </c>
      <c r="AL2389">
        <v>6.7515432098759996E-4</v>
      </c>
      <c r="AM2389">
        <v>5.0981040564370003E-4</v>
      </c>
      <c r="AN2389">
        <v>2.76121608038198E-11</v>
      </c>
      <c r="AO2389">
        <v>-5.9234857126777502E-5</v>
      </c>
      <c r="AP2389">
        <v>-5.92348295146167E-5</v>
      </c>
      <c r="AR2389">
        <v>0.118008937036836</v>
      </c>
      <c r="AS2389">
        <v>0.97313209292403302</v>
      </c>
      <c r="AT2389">
        <v>1.2</v>
      </c>
      <c r="AU2389">
        <v>1.7123968053488601</v>
      </c>
      <c r="AV2389">
        <v>504.17465935861401</v>
      </c>
      <c r="AW2389">
        <v>8.5153113932569995E-4</v>
      </c>
      <c r="AX2389" s="98">
        <v>1.7123968053488601</v>
      </c>
      <c r="AY2389">
        <v>8.1912558819299097E-2</v>
      </c>
      <c r="BD2389" s="95">
        <v>45635</v>
      </c>
    </row>
    <row r="2390" spans="1:56">
      <c r="A2390" t="s">
        <v>107</v>
      </c>
      <c r="B2390">
        <v>6077.1750000000002</v>
      </c>
      <c r="C2390">
        <v>0</v>
      </c>
      <c r="D2390">
        <v>13308.436</v>
      </c>
      <c r="E2390" s="95">
        <v>45635</v>
      </c>
      <c r="F2390" t="s">
        <v>2539</v>
      </c>
      <c r="G2390" t="b">
        <v>0</v>
      </c>
      <c r="H2390" t="b">
        <v>0</v>
      </c>
      <c r="I2390" t="b">
        <v>0</v>
      </c>
      <c r="J2390" t="b">
        <v>0</v>
      </c>
      <c r="K2390" t="b">
        <v>0</v>
      </c>
      <c r="L2390">
        <v>6077.1750000000002</v>
      </c>
      <c r="M2390">
        <v>6077.1750000000002</v>
      </c>
      <c r="N2390" t="b">
        <v>0</v>
      </c>
      <c r="O2390">
        <v>6077.1750000000002</v>
      </c>
      <c r="P2390">
        <v>1.00006171011058</v>
      </c>
      <c r="R2390">
        <v>13308.436</v>
      </c>
      <c r="S2390">
        <v>13308.436</v>
      </c>
      <c r="X2390">
        <v>5.7034883042228403E-2</v>
      </c>
      <c r="Y2390">
        <v>1.0000247217729701</v>
      </c>
      <c r="Z2390">
        <v>1.0000247217729701</v>
      </c>
      <c r="AA2390">
        <v>485.89426829003799</v>
      </c>
      <c r="AB2390">
        <v>2.47214673983061E-5</v>
      </c>
      <c r="AC2390">
        <v>6.1115095032551304E-10</v>
      </c>
      <c r="AD2390">
        <v>5.6641400806344201E-2</v>
      </c>
      <c r="AE2390">
        <v>6.3489211044063298E-2</v>
      </c>
      <c r="AF2390">
        <v>6.3489211044063298E-2</v>
      </c>
      <c r="AH2390">
        <v>487.83897201749198</v>
      </c>
      <c r="AI2390">
        <v>12.77</v>
      </c>
      <c r="AJ2390">
        <v>495.15655659775399</v>
      </c>
      <c r="AK2390">
        <v>480.52138743722901</v>
      </c>
      <c r="AL2390">
        <v>5.0981040564370003E-4</v>
      </c>
      <c r="AM2390">
        <v>3.4446649029979998E-4</v>
      </c>
      <c r="AN2390">
        <v>8.1941651069687395E-16</v>
      </c>
      <c r="AO2390">
        <v>-1.34809721774598E-6</v>
      </c>
      <c r="AP2390">
        <v>-1.3480972169265599E-6</v>
      </c>
      <c r="AR2390">
        <v>0.118008937036836</v>
      </c>
      <c r="AS2390">
        <v>0.97313209292403302</v>
      </c>
      <c r="AT2390">
        <v>1.2</v>
      </c>
      <c r="AU2390">
        <v>1.73603035585118</v>
      </c>
      <c r="AV2390">
        <v>504.19481128529998</v>
      </c>
      <c r="AW2390">
        <v>3.9970130016886402E-5</v>
      </c>
      <c r="AX2390" s="98">
        <v>1.73603035585118</v>
      </c>
      <c r="AY2390">
        <v>8.1350601809810699E-2</v>
      </c>
      <c r="BD2390" s="95">
        <v>45635</v>
      </c>
    </row>
    <row r="2391" spans="1:56">
      <c r="A2391" t="s">
        <v>108</v>
      </c>
      <c r="B2391">
        <v>6081.3</v>
      </c>
      <c r="C2391">
        <v>0</v>
      </c>
      <c r="D2391">
        <v>13318.078</v>
      </c>
      <c r="E2391" s="95">
        <v>45635</v>
      </c>
      <c r="F2391" t="s">
        <v>2540</v>
      </c>
      <c r="G2391" t="b">
        <v>0</v>
      </c>
      <c r="H2391" t="b">
        <v>0</v>
      </c>
      <c r="I2391" t="b">
        <v>0</v>
      </c>
      <c r="J2391" t="b">
        <v>0</v>
      </c>
      <c r="K2391" t="b">
        <v>0</v>
      </c>
      <c r="L2391">
        <v>6081.3</v>
      </c>
      <c r="M2391">
        <v>6081.3</v>
      </c>
      <c r="N2391" t="b">
        <v>0</v>
      </c>
      <c r="O2391">
        <v>6081.3</v>
      </c>
      <c r="P2391">
        <v>1.0006787693294901</v>
      </c>
      <c r="R2391">
        <v>13318.078</v>
      </c>
      <c r="S2391">
        <v>13318.078</v>
      </c>
      <c r="X2391">
        <v>5.7034883042228403E-2</v>
      </c>
      <c r="Y2391">
        <v>1.00072450286419</v>
      </c>
      <c r="Z2391">
        <v>1.00072450286419</v>
      </c>
      <c r="AA2391">
        <v>486.24630007911099</v>
      </c>
      <c r="AB2391">
        <v>7.2424053869409998E-4</v>
      </c>
      <c r="AC2391">
        <v>5.2452435788804402E-7</v>
      </c>
      <c r="AD2391">
        <v>5.54190314443107E-2</v>
      </c>
      <c r="AE2391">
        <v>6.2751186048130694E-2</v>
      </c>
      <c r="AF2391">
        <v>6.2751186048130694E-2</v>
      </c>
      <c r="AH2391">
        <v>487.83897201749198</v>
      </c>
      <c r="AI2391">
        <v>12.77</v>
      </c>
      <c r="AJ2391">
        <v>495.15655659775399</v>
      </c>
      <c r="AK2391">
        <v>480.52138743722901</v>
      </c>
      <c r="AL2391">
        <v>3.4446649029979998E-4</v>
      </c>
      <c r="AM2391">
        <v>1.7912257495590001E-4</v>
      </c>
      <c r="AN2391">
        <v>1.15362447883702E-26</v>
      </c>
      <c r="AO2391">
        <v>-2.0956569812824398E-12</v>
      </c>
      <c r="AP2391">
        <v>-2.0956569812824301E-12</v>
      </c>
      <c r="AR2391">
        <v>0.118008937036836</v>
      </c>
      <c r="AS2391">
        <v>0.97313209292403302</v>
      </c>
      <c r="AT2391">
        <v>1.2</v>
      </c>
      <c r="AU2391">
        <v>1.75</v>
      </c>
      <c r="AV2391">
        <v>504.828262487166</v>
      </c>
      <c r="AW2391">
        <v>1.2563620007344E-3</v>
      </c>
      <c r="AX2391" s="98">
        <v>1.75</v>
      </c>
      <c r="AY2391">
        <v>8.1367225942501495E-2</v>
      </c>
      <c r="BD2391" s="95">
        <v>45635</v>
      </c>
    </row>
    <row r="2392" spans="1:56">
      <c r="A2392" t="s">
        <v>109</v>
      </c>
      <c r="B2392">
        <v>6066.8</v>
      </c>
      <c r="C2392">
        <v>0</v>
      </c>
      <c r="D2392">
        <v>13285.325000000001</v>
      </c>
      <c r="E2392" s="95">
        <v>45635</v>
      </c>
      <c r="F2392" t="s">
        <v>2541</v>
      </c>
      <c r="G2392" t="b">
        <v>0</v>
      </c>
      <c r="H2392" t="b">
        <v>0</v>
      </c>
      <c r="I2392" t="b">
        <v>0</v>
      </c>
      <c r="J2392" t="b">
        <v>0</v>
      </c>
      <c r="K2392" t="b">
        <v>0</v>
      </c>
      <c r="L2392">
        <v>6066.8</v>
      </c>
      <c r="M2392">
        <v>6066.8</v>
      </c>
      <c r="N2392" t="b">
        <v>0</v>
      </c>
      <c r="O2392">
        <v>6066.8</v>
      </c>
      <c r="P2392">
        <v>0.99761564139246495</v>
      </c>
      <c r="R2392">
        <v>13285.325000000001</v>
      </c>
      <c r="S2392">
        <v>13285.325000000001</v>
      </c>
      <c r="X2392">
        <v>5.7034883042228403E-2</v>
      </c>
      <c r="Y2392">
        <v>0.99754071120472498</v>
      </c>
      <c r="Z2392">
        <v>0.99754071120472498</v>
      </c>
      <c r="AA2392">
        <v>485.05048000158303</v>
      </c>
      <c r="AB2392">
        <v>-2.4623178131364999E-3</v>
      </c>
      <c r="AC2392">
        <v>6.0630090128894501E-6</v>
      </c>
      <c r="AD2392">
        <v>5.9402876844275698E-2</v>
      </c>
      <c r="AE2392">
        <v>6.4346207711844294E-2</v>
      </c>
      <c r="AF2392">
        <v>6.4346207711844294E-2</v>
      </c>
      <c r="AH2392">
        <v>487.83897201749198</v>
      </c>
      <c r="AI2392">
        <v>12.77</v>
      </c>
      <c r="AJ2392">
        <v>495.15655659775399</v>
      </c>
      <c r="AK2392">
        <v>480.52138743722901</v>
      </c>
      <c r="AL2392">
        <v>1.7912257495590001E-4</v>
      </c>
      <c r="AM2392">
        <v>0</v>
      </c>
      <c r="AN2392">
        <v>0</v>
      </c>
      <c r="AO2392">
        <v>0</v>
      </c>
      <c r="AP2392">
        <v>0</v>
      </c>
      <c r="AR2392">
        <v>0.118008937036836</v>
      </c>
      <c r="AS2392">
        <v>0.97313209292403302</v>
      </c>
      <c r="AT2392">
        <v>1.2</v>
      </c>
      <c r="AU2392">
        <v>1.75</v>
      </c>
      <c r="AV2392">
        <v>502.65560513058801</v>
      </c>
      <c r="AW2392">
        <v>-4.3037553917313004E-3</v>
      </c>
      <c r="AX2392" s="98">
        <v>1.75</v>
      </c>
      <c r="AY2392">
        <v>8.2786544044957694E-2</v>
      </c>
      <c r="BD2392" s="95">
        <v>45635</v>
      </c>
    </row>
    <row r="2393" spans="1:56">
      <c r="A2393" t="s">
        <v>110</v>
      </c>
      <c r="B2393">
        <v>6062.9</v>
      </c>
      <c r="C2393">
        <v>0</v>
      </c>
      <c r="D2393">
        <v>13275.369000000001</v>
      </c>
      <c r="E2393" s="95">
        <v>45635</v>
      </c>
      <c r="F2393" t="s">
        <v>2542</v>
      </c>
      <c r="G2393" t="b">
        <v>0</v>
      </c>
      <c r="H2393" t="b">
        <v>0</v>
      </c>
      <c r="I2393" t="b">
        <v>0</v>
      </c>
      <c r="J2393" t="b">
        <v>0</v>
      </c>
      <c r="K2393" t="b">
        <v>0</v>
      </c>
      <c r="L2393">
        <v>6062.9</v>
      </c>
      <c r="M2393">
        <v>6062.9</v>
      </c>
      <c r="N2393" t="b">
        <v>0</v>
      </c>
      <c r="O2393">
        <v>6062.9</v>
      </c>
      <c r="P2393">
        <v>0.99935715698556005</v>
      </c>
      <c r="R2393">
        <v>13275.369000000001</v>
      </c>
      <c r="S2393">
        <v>13275.369000000001</v>
      </c>
      <c r="T2393">
        <v>45635</v>
      </c>
      <c r="U2393">
        <v>13275.369000000001</v>
      </c>
      <c r="W2393">
        <v>4.9370166293108003E-2</v>
      </c>
      <c r="X2393">
        <v>5.7034883042228403E-2</v>
      </c>
      <c r="Y2393">
        <v>0.99925060169773805</v>
      </c>
      <c r="Z2393">
        <v>0.99925060169773805</v>
      </c>
      <c r="AA2393">
        <v>484.68698399535799</v>
      </c>
      <c r="AB2393">
        <v>-7.4967924153540003E-4</v>
      </c>
      <c r="AC2393">
        <v>5.6201896518922605E-7</v>
      </c>
      <c r="AD2393">
        <v>5.8107346850542502E-2</v>
      </c>
      <c r="AE2393">
        <v>6.3607888324693995E-2</v>
      </c>
      <c r="AF2393">
        <v>6.3607888324693995E-2</v>
      </c>
      <c r="AG2393">
        <v>484.68698399535799</v>
      </c>
      <c r="AH2393">
        <v>487.83897201749198</v>
      </c>
      <c r="AI2393">
        <v>12.77</v>
      </c>
      <c r="AJ2393">
        <v>495.15655659775399</v>
      </c>
      <c r="AK2393">
        <v>480.52138743722901</v>
      </c>
      <c r="AL2393">
        <v>0</v>
      </c>
      <c r="AN2393">
        <v>0</v>
      </c>
      <c r="AO2393">
        <v>0</v>
      </c>
      <c r="AP2393">
        <v>0</v>
      </c>
      <c r="AQ2393">
        <v>0.119258650532673</v>
      </c>
      <c r="AR2393">
        <v>0.118008937036836</v>
      </c>
      <c r="AS2393">
        <v>0.97313209292403302</v>
      </c>
      <c r="AT2393">
        <v>1.2</v>
      </c>
      <c r="AU2393">
        <v>1.7391885965901901</v>
      </c>
      <c r="AV2393">
        <v>501.99585548939802</v>
      </c>
      <c r="AW2393">
        <v>-1.3125281692996E-3</v>
      </c>
      <c r="AX2393" s="98">
        <v>1.7391885965901901</v>
      </c>
      <c r="AY2393">
        <v>8.2917318325043302E-2</v>
      </c>
      <c r="AZ2393">
        <v>45635</v>
      </c>
      <c r="BA2393">
        <v>501.99585548939802</v>
      </c>
      <c r="BB2393">
        <v>501.99584679472503</v>
      </c>
      <c r="BC2393">
        <v>8.6946734541015707E-6</v>
      </c>
      <c r="BD2393" s="95">
        <v>45635</v>
      </c>
    </row>
    <row r="2394" spans="1:56">
      <c r="A2394" t="s">
        <v>104</v>
      </c>
      <c r="B2394">
        <v>6066.4250000000002</v>
      </c>
      <c r="C2394">
        <v>0</v>
      </c>
      <c r="D2394">
        <v>13287.171</v>
      </c>
      <c r="E2394" s="95">
        <v>45636</v>
      </c>
      <c r="F2394" t="s">
        <v>2543</v>
      </c>
      <c r="G2394" t="b">
        <v>0</v>
      </c>
      <c r="H2394" t="b">
        <v>0</v>
      </c>
      <c r="I2394" t="b">
        <v>0</v>
      </c>
      <c r="J2394" t="b">
        <v>0</v>
      </c>
      <c r="K2394" t="b">
        <v>0</v>
      </c>
      <c r="L2394">
        <v>6066.4250000000002</v>
      </c>
      <c r="M2394">
        <v>6066.4250000000002</v>
      </c>
      <c r="N2394" t="b">
        <v>0</v>
      </c>
      <c r="O2394">
        <v>6066.4250000000002</v>
      </c>
      <c r="P2394">
        <v>1.00058140493823</v>
      </c>
      <c r="R2394">
        <v>13287.171</v>
      </c>
      <c r="S2394">
        <v>13287.171</v>
      </c>
      <c r="X2394">
        <v>4.9370166293108003E-2</v>
      </c>
      <c r="Y2394">
        <v>1.0007518754856</v>
      </c>
      <c r="Z2394">
        <v>1.0007518754856</v>
      </c>
      <c r="AA2394">
        <v>485.051408256819</v>
      </c>
      <c r="AB2394">
        <v>7.5159296883929995E-4</v>
      </c>
      <c r="AC2394">
        <v>5.6489199080872201E-7</v>
      </c>
      <c r="AD2394">
        <v>5.6865315446552198E-2</v>
      </c>
      <c r="AE2394">
        <v>6.2884645483349405E-2</v>
      </c>
      <c r="AF2394">
        <v>6.2884645483349405E-2</v>
      </c>
      <c r="AH2394">
        <v>484.68698399535799</v>
      </c>
      <c r="AI2394">
        <v>14.19</v>
      </c>
      <c r="AJ2394">
        <v>491.95728875528903</v>
      </c>
      <c r="AK2394">
        <v>477.41667923542798</v>
      </c>
      <c r="AL2394">
        <v>1.0058421516754E-3</v>
      </c>
      <c r="AM2394">
        <v>8.4049823633150001E-4</v>
      </c>
      <c r="AN2394">
        <v>2.9696692220469999E-4</v>
      </c>
      <c r="AO2394">
        <v>-5.7024568308805501E-5</v>
      </c>
      <c r="AP2394">
        <v>2.3994235389590001E-4</v>
      </c>
      <c r="AR2394">
        <v>0.119258650532673</v>
      </c>
      <c r="AS2394">
        <v>0.961543115221135</v>
      </c>
      <c r="AT2394">
        <v>1.2</v>
      </c>
      <c r="AU2394">
        <v>1.7384236635238499</v>
      </c>
      <c r="AV2394">
        <v>502.64528144768798</v>
      </c>
      <c r="AW2394">
        <v>1.2936878884321999E-3</v>
      </c>
      <c r="AX2394" s="98">
        <v>1.7384236635238499</v>
      </c>
      <c r="AY2394">
        <v>8.2980676644957202E-2</v>
      </c>
      <c r="BD2394" s="95">
        <v>45636</v>
      </c>
    </row>
    <row r="2395" spans="1:56">
      <c r="A2395" t="s">
        <v>105</v>
      </c>
      <c r="B2395">
        <v>6072.45</v>
      </c>
      <c r="C2395">
        <v>0</v>
      </c>
      <c r="D2395">
        <v>13298.984</v>
      </c>
      <c r="E2395" s="95">
        <v>45636</v>
      </c>
      <c r="F2395" t="s">
        <v>2544</v>
      </c>
      <c r="G2395" t="b">
        <v>0</v>
      </c>
      <c r="H2395" t="b">
        <v>0</v>
      </c>
      <c r="I2395" t="b">
        <v>0</v>
      </c>
      <c r="J2395" t="b">
        <v>0</v>
      </c>
      <c r="K2395" t="b">
        <v>0</v>
      </c>
      <c r="L2395">
        <v>6072.45</v>
      </c>
      <c r="M2395">
        <v>6072.45</v>
      </c>
      <c r="N2395" t="b">
        <v>0</v>
      </c>
      <c r="O2395">
        <v>6072.45</v>
      </c>
      <c r="P2395">
        <v>1.0009931714312701</v>
      </c>
      <c r="R2395">
        <v>13298.984</v>
      </c>
      <c r="S2395">
        <v>13298.984</v>
      </c>
      <c r="X2395">
        <v>4.9370166293108003E-2</v>
      </c>
      <c r="Y2395">
        <v>1.0008890530572601</v>
      </c>
      <c r="Z2395">
        <v>1.0008890530572601</v>
      </c>
      <c r="AA2395">
        <v>485.48264469426198</v>
      </c>
      <c r="AB2395">
        <v>8.8865808368340001E-4</v>
      </c>
      <c r="AC2395">
        <v>7.8971318969601197E-7</v>
      </c>
      <c r="AD2395">
        <v>5.5885843455951899E-2</v>
      </c>
      <c r="AE2395">
        <v>6.2270666452497903E-2</v>
      </c>
      <c r="AF2395">
        <v>6.2270666452497903E-2</v>
      </c>
      <c r="AH2395">
        <v>484.68698399535799</v>
      </c>
      <c r="AI2395">
        <v>14.19</v>
      </c>
      <c r="AJ2395">
        <v>491.95728875528903</v>
      </c>
      <c r="AK2395">
        <v>477.41667923542798</v>
      </c>
      <c r="AL2395">
        <v>8.4049823633150001E-4</v>
      </c>
      <c r="AM2395">
        <v>6.7515432098759996E-4</v>
      </c>
      <c r="AN2395">
        <v>1.6449709484730001E-4</v>
      </c>
      <c r="AO2395">
        <v>-2.7366825789965001E-6</v>
      </c>
      <c r="AP2395">
        <v>1.6176041226830001E-4</v>
      </c>
      <c r="AR2395">
        <v>0.119258650532673</v>
      </c>
      <c r="AS2395">
        <v>0.961543115221135</v>
      </c>
      <c r="AT2395">
        <v>1.2</v>
      </c>
      <c r="AU2395">
        <v>1.75</v>
      </c>
      <c r="AV2395">
        <v>503.42156342209</v>
      </c>
      <c r="AW2395">
        <v>1.5443932392362001E-3</v>
      </c>
      <c r="AX2395" s="98">
        <v>1.75</v>
      </c>
      <c r="AY2395">
        <v>8.3125809019410496E-2</v>
      </c>
      <c r="BD2395" s="95">
        <v>45636</v>
      </c>
    </row>
    <row r="2396" spans="1:56">
      <c r="A2396" t="s">
        <v>106</v>
      </c>
      <c r="B2396">
        <v>6063.2</v>
      </c>
      <c r="C2396">
        <v>0</v>
      </c>
      <c r="D2396">
        <v>13278.664000000001</v>
      </c>
      <c r="E2396" s="95">
        <v>45636</v>
      </c>
      <c r="F2396" t="s">
        <v>2545</v>
      </c>
      <c r="G2396" t="b">
        <v>0</v>
      </c>
      <c r="H2396" t="b">
        <v>0</v>
      </c>
      <c r="I2396" t="b">
        <v>0</v>
      </c>
      <c r="J2396" t="b">
        <v>0</v>
      </c>
      <c r="K2396" t="b">
        <v>0</v>
      </c>
      <c r="L2396">
        <v>6063.2</v>
      </c>
      <c r="M2396">
        <v>6063.2</v>
      </c>
      <c r="N2396" t="b">
        <v>0</v>
      </c>
      <c r="O2396">
        <v>6063.2</v>
      </c>
      <c r="P2396">
        <v>0.99847672685653999</v>
      </c>
      <c r="R2396">
        <v>13278.664000000001</v>
      </c>
      <c r="S2396">
        <v>13278.664000000001</v>
      </c>
      <c r="X2396">
        <v>4.9370166293108003E-2</v>
      </c>
      <c r="Y2396">
        <v>0.99847206373058195</v>
      </c>
      <c r="Z2396">
        <v>0.99847206373058195</v>
      </c>
      <c r="AA2396">
        <v>484.740858153261</v>
      </c>
      <c r="AB2396">
        <v>-1.5291047544376999E-3</v>
      </c>
      <c r="AC2396">
        <v>2.3381613500441102E-6</v>
      </c>
      <c r="AD2396">
        <v>5.64207838136341E-2</v>
      </c>
      <c r="AE2396">
        <v>6.2330107669323301E-2</v>
      </c>
      <c r="AF2396">
        <v>6.2330107669323301E-2</v>
      </c>
      <c r="AH2396">
        <v>484.68698399535799</v>
      </c>
      <c r="AI2396">
        <v>14.19</v>
      </c>
      <c r="AJ2396">
        <v>491.95728875528903</v>
      </c>
      <c r="AK2396">
        <v>477.41667923542798</v>
      </c>
      <c r="AL2396">
        <v>6.7515432098759996E-4</v>
      </c>
      <c r="AM2396">
        <v>5.0981040564370003E-4</v>
      </c>
      <c r="AN2396">
        <v>2.0070383117503998E-6</v>
      </c>
      <c r="AO2396">
        <v>-9.9977232215220305E-7</v>
      </c>
      <c r="AP2396">
        <v>1.00726598959819E-6</v>
      </c>
      <c r="AR2396">
        <v>0.119258650532673</v>
      </c>
      <c r="AS2396">
        <v>0.961543115221135</v>
      </c>
      <c r="AT2396">
        <v>1.2</v>
      </c>
      <c r="AU2396">
        <v>1.75</v>
      </c>
      <c r="AV2396">
        <v>502.075470307361</v>
      </c>
      <c r="AW2396">
        <v>-2.6738884714802001E-3</v>
      </c>
      <c r="AX2396" s="98">
        <v>1.75</v>
      </c>
      <c r="AY2396">
        <v>8.3665269421141095E-2</v>
      </c>
      <c r="BD2396" s="95">
        <v>45636</v>
      </c>
    </row>
    <row r="2397" spans="1:56">
      <c r="A2397" t="s">
        <v>107</v>
      </c>
      <c r="B2397">
        <v>6065.75</v>
      </c>
      <c r="C2397">
        <v>0</v>
      </c>
      <c r="D2397">
        <v>13284.376</v>
      </c>
      <c r="E2397" s="95">
        <v>45636</v>
      </c>
      <c r="F2397" t="s">
        <v>2546</v>
      </c>
      <c r="G2397" t="b">
        <v>0</v>
      </c>
      <c r="H2397" t="b">
        <v>0</v>
      </c>
      <c r="I2397" t="b">
        <v>0</v>
      </c>
      <c r="J2397" t="b">
        <v>0</v>
      </c>
      <c r="K2397" t="b">
        <v>0</v>
      </c>
      <c r="L2397">
        <v>6065.75</v>
      </c>
      <c r="M2397">
        <v>6065.75</v>
      </c>
      <c r="N2397" t="b">
        <v>0</v>
      </c>
      <c r="O2397">
        <v>6065.75</v>
      </c>
      <c r="P2397">
        <v>1.00042056999604</v>
      </c>
      <c r="R2397">
        <v>13284.376</v>
      </c>
      <c r="S2397">
        <v>13284.376</v>
      </c>
      <c r="X2397">
        <v>4.9370166293108003E-2</v>
      </c>
      <c r="Y2397">
        <v>1.00043016375743</v>
      </c>
      <c r="Z2397">
        <v>1.00043016375743</v>
      </c>
      <c r="AA2397">
        <v>484.94937610218801</v>
      </c>
      <c r="AB2397">
        <v>4.3007126353309999E-4</v>
      </c>
      <c r="AC2397">
        <v>1.8496129171701401E-7</v>
      </c>
      <c r="AD2397">
        <v>5.48806237072018E-2</v>
      </c>
      <c r="AE2397">
        <v>6.1467708627904898E-2</v>
      </c>
      <c r="AF2397">
        <v>6.1467708627904898E-2</v>
      </c>
      <c r="AH2397">
        <v>484.68698399535799</v>
      </c>
      <c r="AI2397">
        <v>14.19</v>
      </c>
      <c r="AJ2397">
        <v>491.95728875528903</v>
      </c>
      <c r="AK2397">
        <v>477.41667923542798</v>
      </c>
      <c r="AL2397">
        <v>5.0981040564370003E-4</v>
      </c>
      <c r="AM2397">
        <v>3.4446649029979998E-4</v>
      </c>
      <c r="AN2397">
        <v>2.5694951041867099E-8</v>
      </c>
      <c r="AO2397">
        <v>-1.3779573038164E-9</v>
      </c>
      <c r="AP2397">
        <v>2.43169937380507E-8</v>
      </c>
      <c r="AR2397">
        <v>0.119258650532673</v>
      </c>
      <c r="AS2397">
        <v>0.961543115221135</v>
      </c>
      <c r="AT2397">
        <v>1.2</v>
      </c>
      <c r="AU2397">
        <v>1.75</v>
      </c>
      <c r="AV2397">
        <v>502.45342598130497</v>
      </c>
      <c r="AW2397">
        <v>7.5278657551679999E-4</v>
      </c>
      <c r="AX2397" s="98">
        <v>1.75</v>
      </c>
      <c r="AY2397">
        <v>8.35905117465221E-2</v>
      </c>
      <c r="BD2397" s="95">
        <v>45636</v>
      </c>
    </row>
    <row r="2398" spans="1:56">
      <c r="A2398" t="s">
        <v>108</v>
      </c>
      <c r="B2398">
        <v>6060.5249999999996</v>
      </c>
      <c r="C2398">
        <v>0</v>
      </c>
      <c r="D2398">
        <v>13272.259</v>
      </c>
      <c r="E2398" s="95">
        <v>45636</v>
      </c>
      <c r="F2398" t="s">
        <v>2547</v>
      </c>
      <c r="G2398" t="b">
        <v>0</v>
      </c>
      <c r="H2398" t="b">
        <v>0</v>
      </c>
      <c r="I2398" t="b">
        <v>0</v>
      </c>
      <c r="J2398" t="b">
        <v>0</v>
      </c>
      <c r="K2398" t="b">
        <v>0</v>
      </c>
      <c r="L2398">
        <v>6060.5249999999996</v>
      </c>
      <c r="M2398">
        <v>6060.5249999999996</v>
      </c>
      <c r="N2398" t="b">
        <v>0</v>
      </c>
      <c r="O2398">
        <v>6060.5249999999996</v>
      </c>
      <c r="P2398">
        <v>0.99913860610806504</v>
      </c>
      <c r="R2398">
        <v>13272.259</v>
      </c>
      <c r="S2398">
        <v>13272.259</v>
      </c>
      <c r="X2398">
        <v>4.9370166293108003E-2</v>
      </c>
      <c r="Y2398">
        <v>0.99908787586259196</v>
      </c>
      <c r="Z2398">
        <v>0.99908787586259196</v>
      </c>
      <c r="AA2398">
        <v>484.50704207082401</v>
      </c>
      <c r="AB2398">
        <v>-9.1254037575530002E-4</v>
      </c>
      <c r="AC2398">
        <v>8.3272993738370005E-7</v>
      </c>
      <c r="AD2398">
        <v>5.4030602657703902E-2</v>
      </c>
      <c r="AE2398">
        <v>6.09015508516196E-2</v>
      </c>
      <c r="AF2398">
        <v>6.09015508516196E-2</v>
      </c>
      <c r="AH2398">
        <v>484.68698399535799</v>
      </c>
      <c r="AI2398">
        <v>14.19</v>
      </c>
      <c r="AJ2398">
        <v>491.95728875528903</v>
      </c>
      <c r="AK2398">
        <v>477.41667923542798</v>
      </c>
      <c r="AL2398">
        <v>3.4446649029979998E-4</v>
      </c>
      <c r="AM2398">
        <v>1.7912257495590001E-4</v>
      </c>
      <c r="AN2398">
        <v>4.7087410448325503E-16</v>
      </c>
      <c r="AO2398">
        <v>-4.1078251911130697E-15</v>
      </c>
      <c r="AP2398">
        <v>-3.6369510866298196E-15</v>
      </c>
      <c r="AR2398">
        <v>0.119258650532673</v>
      </c>
      <c r="AS2398">
        <v>0.961543115221135</v>
      </c>
      <c r="AT2398">
        <v>1.2</v>
      </c>
      <c r="AU2398">
        <v>1.75</v>
      </c>
      <c r="AV2398">
        <v>501.65140116022297</v>
      </c>
      <c r="AW2398">
        <v>-1.5962172404635001E-3</v>
      </c>
      <c r="AX2398" s="98">
        <v>1.75</v>
      </c>
      <c r="AY2398">
        <v>8.37223618689837E-2</v>
      </c>
      <c r="BD2398" s="95">
        <v>45636</v>
      </c>
    </row>
    <row r="2399" spans="1:56">
      <c r="A2399" t="s">
        <v>109</v>
      </c>
      <c r="B2399">
        <v>6055.6</v>
      </c>
      <c r="C2399">
        <v>0</v>
      </c>
      <c r="D2399">
        <v>13260.781999999999</v>
      </c>
      <c r="E2399" s="95">
        <v>45636</v>
      </c>
      <c r="F2399" t="s">
        <v>2548</v>
      </c>
      <c r="G2399" t="b">
        <v>0</v>
      </c>
      <c r="H2399" t="b">
        <v>0</v>
      </c>
      <c r="I2399" t="b">
        <v>0</v>
      </c>
      <c r="J2399" t="b">
        <v>0</v>
      </c>
      <c r="K2399" t="b">
        <v>0</v>
      </c>
      <c r="L2399">
        <v>6055.6</v>
      </c>
      <c r="M2399">
        <v>6055.6</v>
      </c>
      <c r="N2399" t="b">
        <v>0</v>
      </c>
      <c r="O2399">
        <v>6055.6</v>
      </c>
      <c r="P2399">
        <v>0.99918736413099496</v>
      </c>
      <c r="R2399">
        <v>13260.781999999999</v>
      </c>
      <c r="S2399">
        <v>13260.781999999999</v>
      </c>
      <c r="X2399">
        <v>4.9370166293108003E-2</v>
      </c>
      <c r="Y2399">
        <v>0.99913526401195096</v>
      </c>
      <c r="Z2399">
        <v>0.99913526401195096</v>
      </c>
      <c r="AA2399">
        <v>484.08807139508298</v>
      </c>
      <c r="AB2399">
        <v>-8.6511008789360005E-4</v>
      </c>
      <c r="AC2399">
        <v>7.4841546417528805E-7</v>
      </c>
      <c r="AD2399">
        <v>5.3135298577026098E-2</v>
      </c>
      <c r="AE2399">
        <v>6.03103231264151E-2</v>
      </c>
      <c r="AF2399">
        <v>6.03103231264151E-2</v>
      </c>
      <c r="AH2399">
        <v>484.68698399535799</v>
      </c>
      <c r="AI2399">
        <v>14.19</v>
      </c>
      <c r="AJ2399">
        <v>491.95728875528903</v>
      </c>
      <c r="AK2399">
        <v>477.41667923542798</v>
      </c>
      <c r="AL2399">
        <v>1.7912257495590001E-4</v>
      </c>
      <c r="AM2399">
        <v>0</v>
      </c>
      <c r="AN2399">
        <v>0</v>
      </c>
      <c r="AO2399">
        <v>0</v>
      </c>
      <c r="AP2399">
        <v>0</v>
      </c>
      <c r="AR2399">
        <v>0.119258650532673</v>
      </c>
      <c r="AS2399">
        <v>0.961543115221135</v>
      </c>
      <c r="AT2399">
        <v>1.2</v>
      </c>
      <c r="AU2399">
        <v>1.75</v>
      </c>
      <c r="AV2399">
        <v>500.89225812515599</v>
      </c>
      <c r="AW2399">
        <v>-1.5132879790848001E-3</v>
      </c>
      <c r="AX2399" s="98">
        <v>1.75</v>
      </c>
      <c r="AY2399">
        <v>8.3894287749305699E-2</v>
      </c>
      <c r="BD2399" s="95">
        <v>45636</v>
      </c>
    </row>
    <row r="2400" spans="1:56">
      <c r="A2400" t="s">
        <v>110</v>
      </c>
      <c r="B2400">
        <v>6043.5749999999998</v>
      </c>
      <c r="C2400">
        <v>0</v>
      </c>
      <c r="D2400">
        <v>13234.509</v>
      </c>
      <c r="E2400" s="95">
        <v>45636</v>
      </c>
      <c r="F2400" t="s">
        <v>2549</v>
      </c>
      <c r="G2400" t="b">
        <v>0</v>
      </c>
      <c r="H2400" t="b">
        <v>0</v>
      </c>
      <c r="I2400" t="b">
        <v>0</v>
      </c>
      <c r="J2400" t="b">
        <v>0</v>
      </c>
      <c r="K2400" t="b">
        <v>0</v>
      </c>
      <c r="L2400">
        <v>6043.5749999999998</v>
      </c>
      <c r="M2400">
        <v>6043.5749999999998</v>
      </c>
      <c r="N2400" t="b">
        <v>0</v>
      </c>
      <c r="O2400">
        <v>6043.5749999999998</v>
      </c>
      <c r="P2400">
        <v>0.99801423475790996</v>
      </c>
      <c r="R2400">
        <v>13234.509</v>
      </c>
      <c r="S2400">
        <v>13234.509</v>
      </c>
      <c r="T2400">
        <v>45636</v>
      </c>
      <c r="U2400">
        <v>13234.509</v>
      </c>
      <c r="W2400">
        <v>5.4441775268297798E-2</v>
      </c>
      <c r="X2400">
        <v>4.9370166293108003E-2</v>
      </c>
      <c r="Y2400">
        <v>0.99801874429426496</v>
      </c>
      <c r="Z2400">
        <v>0.99801874429426496</v>
      </c>
      <c r="AA2400">
        <v>483.128969141553</v>
      </c>
      <c r="AB2400">
        <v>-1.9832209890682999E-3</v>
      </c>
      <c r="AC2400">
        <v>3.9331654914813402E-6</v>
      </c>
      <c r="AD2400">
        <v>5.5409787882610702E-2</v>
      </c>
      <c r="AE2400">
        <v>6.1125756773666301E-2</v>
      </c>
      <c r="AF2400">
        <v>6.1125756773666301E-2</v>
      </c>
      <c r="AG2400">
        <v>483.128969141553</v>
      </c>
      <c r="AH2400">
        <v>484.68698399535799</v>
      </c>
      <c r="AI2400">
        <v>14.19</v>
      </c>
      <c r="AJ2400">
        <v>491.95728875528903</v>
      </c>
      <c r="AK2400">
        <v>477.41667923542798</v>
      </c>
      <c r="AL2400">
        <v>0</v>
      </c>
      <c r="AN2400">
        <v>0</v>
      </c>
      <c r="AO2400">
        <v>0</v>
      </c>
      <c r="AP2400">
        <v>0</v>
      </c>
      <c r="AQ2400">
        <v>0.119506346222367</v>
      </c>
      <c r="AR2400">
        <v>0.119258650532673</v>
      </c>
      <c r="AS2400">
        <v>0.961543115221135</v>
      </c>
      <c r="AT2400">
        <v>1.2</v>
      </c>
      <c r="AU2400">
        <v>1.75</v>
      </c>
      <c r="AV2400">
        <v>499.15556574751099</v>
      </c>
      <c r="AW2400">
        <v>-3.4671974850351002E-3</v>
      </c>
      <c r="AX2400" s="98">
        <v>1.75</v>
      </c>
      <c r="AY2400">
        <v>8.4756238427517103E-2</v>
      </c>
      <c r="AZ2400">
        <v>45636</v>
      </c>
      <c r="BA2400">
        <v>499.15556574751099</v>
      </c>
      <c r="BB2400">
        <v>499.15555713164702</v>
      </c>
      <c r="BC2400">
        <v>8.6158642602640595E-6</v>
      </c>
      <c r="BD2400" s="95">
        <v>45636</v>
      </c>
    </row>
    <row r="2401" spans="1:56">
      <c r="A2401" t="s">
        <v>104</v>
      </c>
      <c r="B2401">
        <v>6082.0249999999996</v>
      </c>
      <c r="C2401">
        <v>0</v>
      </c>
      <c r="D2401">
        <v>13325.263000000001</v>
      </c>
      <c r="E2401" s="95">
        <v>45637</v>
      </c>
      <c r="F2401" t="s">
        <v>2550</v>
      </c>
      <c r="G2401" t="b">
        <v>0</v>
      </c>
      <c r="H2401" t="b">
        <v>0</v>
      </c>
      <c r="I2401" t="b">
        <v>0</v>
      </c>
      <c r="J2401" t="b">
        <v>0</v>
      </c>
      <c r="K2401" t="b">
        <v>0</v>
      </c>
      <c r="L2401">
        <v>6082.0249999999996</v>
      </c>
      <c r="M2401">
        <v>6082.0249999999996</v>
      </c>
      <c r="N2401" t="b">
        <v>0</v>
      </c>
      <c r="O2401">
        <v>6082.0249999999996</v>
      </c>
      <c r="P2401">
        <v>1.006362128376</v>
      </c>
      <c r="R2401">
        <v>13325.263000000001</v>
      </c>
      <c r="S2401">
        <v>13325.263000000001</v>
      </c>
      <c r="X2401">
        <v>5.4441775268297798E-2</v>
      </c>
      <c r="Y2401">
        <v>1.00670614851489</v>
      </c>
      <c r="Z2401">
        <v>1.00670614851489</v>
      </c>
      <c r="AA2401">
        <v>486.36890376046199</v>
      </c>
      <c r="AB2401">
        <v>6.6837623285999001E-3</v>
      </c>
      <c r="AC2401">
        <v>4.4672678865211199E-5</v>
      </c>
      <c r="AD2401">
        <v>8.7259304653991496E-2</v>
      </c>
      <c r="AE2401">
        <v>7.7384401286472296E-2</v>
      </c>
      <c r="AF2401">
        <v>8.7259304653991496E-2</v>
      </c>
      <c r="AH2401">
        <v>483.128969141553</v>
      </c>
      <c r="AI2401">
        <v>14.18</v>
      </c>
      <c r="AJ2401">
        <v>490.37590367867602</v>
      </c>
      <c r="AK2401">
        <v>475.88203460442998</v>
      </c>
      <c r="AL2401">
        <v>1.0058421516754E-3</v>
      </c>
      <c r="AM2401">
        <v>8.4049823633150001E-4</v>
      </c>
      <c r="AN2401">
        <v>2.30877294846384E-2</v>
      </c>
      <c r="AO2401">
        <v>-5.6551908267366002E-8</v>
      </c>
      <c r="AP2401">
        <v>2.3087672932730102E-2</v>
      </c>
      <c r="AR2401">
        <v>0.119506346222367</v>
      </c>
      <c r="AS2401">
        <v>0.95921491261773895</v>
      </c>
      <c r="AT2401">
        <v>1.2</v>
      </c>
      <c r="AU2401">
        <v>1.75</v>
      </c>
      <c r="AV2401">
        <v>505.00660290421001</v>
      </c>
      <c r="AW2401">
        <v>1.17218710121693E-2</v>
      </c>
      <c r="AX2401" s="98">
        <v>1.75</v>
      </c>
      <c r="AY2401">
        <v>9.3948057850976305E-2</v>
      </c>
      <c r="BD2401" s="95">
        <v>45637</v>
      </c>
    </row>
    <row r="2402" spans="1:56">
      <c r="A2402" t="s">
        <v>105</v>
      </c>
      <c r="B2402">
        <v>6086.65</v>
      </c>
      <c r="C2402">
        <v>0</v>
      </c>
      <c r="D2402">
        <v>13333.152</v>
      </c>
      <c r="E2402" s="95">
        <v>45637</v>
      </c>
      <c r="F2402" t="s">
        <v>2551</v>
      </c>
      <c r="G2402" t="b">
        <v>0</v>
      </c>
      <c r="H2402" t="b">
        <v>0</v>
      </c>
      <c r="I2402" t="b">
        <v>0</v>
      </c>
      <c r="J2402" t="b">
        <v>0</v>
      </c>
      <c r="K2402" t="b">
        <v>0</v>
      </c>
      <c r="L2402">
        <v>6086.65</v>
      </c>
      <c r="M2402">
        <v>6086.65</v>
      </c>
      <c r="N2402" t="b">
        <v>0</v>
      </c>
      <c r="O2402">
        <v>6086.65</v>
      </c>
      <c r="P2402">
        <v>1.00076043751875</v>
      </c>
      <c r="R2402">
        <v>13333.152</v>
      </c>
      <c r="S2402">
        <v>13333.152</v>
      </c>
      <c r="X2402">
        <v>5.4441775268297798E-2</v>
      </c>
      <c r="Y2402">
        <v>1.0005920333429801</v>
      </c>
      <c r="Z2402">
        <v>1.0005920333429801</v>
      </c>
      <c r="AA2402">
        <v>486.65685036847799</v>
      </c>
      <c r="AB2402">
        <v>5.9185816038119998E-4</v>
      </c>
      <c r="AC2402">
        <v>3.5029608200987797E-7</v>
      </c>
      <c r="AD2402">
        <v>8.4819870378916196E-2</v>
      </c>
      <c r="AE2402">
        <v>7.6336314190899798E-2</v>
      </c>
      <c r="AF2402">
        <v>8.4819870378916196E-2</v>
      </c>
      <c r="AH2402">
        <v>483.128969141553</v>
      </c>
      <c r="AI2402">
        <v>14.18</v>
      </c>
      <c r="AJ2402">
        <v>490.37590367867602</v>
      </c>
      <c r="AK2402">
        <v>475.88203460442998</v>
      </c>
      <c r="AL2402">
        <v>8.4049823633150001E-4</v>
      </c>
      <c r="AM2402">
        <v>6.7515432098759996E-4</v>
      </c>
      <c r="AN2402">
        <v>1.9490719023519801E-2</v>
      </c>
      <c r="AO2402">
        <v>-6.0670957147124196E-10</v>
      </c>
      <c r="AP2402">
        <v>1.9490718416810299E-2</v>
      </c>
      <c r="AR2402">
        <v>0.119506346222367</v>
      </c>
      <c r="AS2402">
        <v>0.95921491261773895</v>
      </c>
      <c r="AT2402">
        <v>1.15438712537802</v>
      </c>
      <c r="AU2402">
        <v>1.2894431109234501</v>
      </c>
      <c r="AV2402">
        <v>505.51719404699099</v>
      </c>
      <c r="AW2402">
        <v>1.0110583502178001E-3</v>
      </c>
      <c r="AX2402" s="98">
        <v>1.5</v>
      </c>
      <c r="AY2402">
        <v>9.3997381468631305E-2</v>
      </c>
      <c r="BD2402" s="95">
        <v>45637</v>
      </c>
    </row>
    <row r="2403" spans="1:56">
      <c r="A2403" t="s">
        <v>106</v>
      </c>
      <c r="B2403">
        <v>6094.95</v>
      </c>
      <c r="C2403">
        <v>0</v>
      </c>
      <c r="D2403">
        <v>13351.498</v>
      </c>
      <c r="E2403" s="95">
        <v>45637</v>
      </c>
      <c r="F2403" t="s">
        <v>2552</v>
      </c>
      <c r="G2403" t="b">
        <v>0</v>
      </c>
      <c r="H2403" t="b">
        <v>0</v>
      </c>
      <c r="I2403" t="b">
        <v>0</v>
      </c>
      <c r="J2403" t="b">
        <v>0</v>
      </c>
      <c r="K2403" t="b">
        <v>0</v>
      </c>
      <c r="L2403">
        <v>6094.95</v>
      </c>
      <c r="M2403">
        <v>6094.95</v>
      </c>
      <c r="N2403" t="b">
        <v>0</v>
      </c>
      <c r="O2403">
        <v>6094.95</v>
      </c>
      <c r="P2403">
        <v>1.00136364009759</v>
      </c>
      <c r="R2403">
        <v>13351.498</v>
      </c>
      <c r="S2403">
        <v>13351.498</v>
      </c>
      <c r="X2403">
        <v>5.4441775268297798E-2</v>
      </c>
      <c r="Y2403">
        <v>1.00137596871317</v>
      </c>
      <c r="Z2403">
        <v>1.00137596871317</v>
      </c>
      <c r="AA2403">
        <v>487.326474968637</v>
      </c>
      <c r="AB2403">
        <v>1.3750229356987E-3</v>
      </c>
      <c r="AC2403">
        <v>1.8906880736975299E-6</v>
      </c>
      <c r="AD2403">
        <v>8.34437308139475E-2</v>
      </c>
      <c r="AE2403">
        <v>7.5845046583045195E-2</v>
      </c>
      <c r="AF2403">
        <v>8.34437308139475E-2</v>
      </c>
      <c r="AH2403">
        <v>483.128969141553</v>
      </c>
      <c r="AI2403">
        <v>14.18</v>
      </c>
      <c r="AJ2403">
        <v>490.37590367867602</v>
      </c>
      <c r="AK2403">
        <v>475.88203460442998</v>
      </c>
      <c r="AL2403">
        <v>6.7515432098759996E-4</v>
      </c>
      <c r="AM2403">
        <v>5.0981040564370003E-4</v>
      </c>
      <c r="AN2403">
        <v>2.5783575008116299E-2</v>
      </c>
      <c r="AO2403">
        <v>-5.6843418860808002E-14</v>
      </c>
      <c r="AP2403">
        <v>2.5783575008059501E-2</v>
      </c>
      <c r="AR2403">
        <v>0.119506346222367</v>
      </c>
      <c r="AS2403">
        <v>0.95921491261773895</v>
      </c>
      <c r="AT2403">
        <v>1.15408347999321</v>
      </c>
      <c r="AU2403">
        <v>1.3265277198304799</v>
      </c>
      <c r="AV2403">
        <v>506.55178848943001</v>
      </c>
      <c r="AW2403">
        <v>2.0466058417446999E-3</v>
      </c>
      <c r="AX2403" s="98">
        <v>1.3265277198304799</v>
      </c>
      <c r="AY2403">
        <v>9.40715565835398E-2</v>
      </c>
      <c r="BD2403" s="95">
        <v>45637</v>
      </c>
    </row>
    <row r="2404" spans="1:56">
      <c r="A2404" t="s">
        <v>107</v>
      </c>
      <c r="B2404">
        <v>6098.0749999999998</v>
      </c>
      <c r="C2404">
        <v>0</v>
      </c>
      <c r="D2404">
        <v>13357.482</v>
      </c>
      <c r="E2404" s="95">
        <v>45637</v>
      </c>
      <c r="F2404" t="s">
        <v>2553</v>
      </c>
      <c r="G2404" t="b">
        <v>0</v>
      </c>
      <c r="H2404" t="b">
        <v>0</v>
      </c>
      <c r="I2404" t="b">
        <v>0</v>
      </c>
      <c r="J2404" t="b">
        <v>0</v>
      </c>
      <c r="K2404" t="b">
        <v>0</v>
      </c>
      <c r="L2404">
        <v>6098.0749999999998</v>
      </c>
      <c r="M2404">
        <v>6098.0749999999998</v>
      </c>
      <c r="N2404" t="b">
        <v>0</v>
      </c>
      <c r="O2404">
        <v>6098.0749999999998</v>
      </c>
      <c r="P2404">
        <v>1.0005127195465</v>
      </c>
      <c r="R2404">
        <v>13357.482</v>
      </c>
      <c r="S2404">
        <v>13357.482</v>
      </c>
      <c r="X2404">
        <v>5.4441775268297798E-2</v>
      </c>
      <c r="Y2404">
        <v>1.0004481894091499</v>
      </c>
      <c r="Z2404">
        <v>1.0004481894091499</v>
      </c>
      <c r="AA2404">
        <v>487.54488953352001</v>
      </c>
      <c r="AB2404">
        <v>4.4808900228479999E-4</v>
      </c>
      <c r="AC2404">
        <v>2.00783753968646E-7</v>
      </c>
      <c r="AD2404">
        <v>8.1032930293440206E-2</v>
      </c>
      <c r="AE2404">
        <v>7.4769796273019107E-2</v>
      </c>
      <c r="AF2404">
        <v>8.1032930293440206E-2</v>
      </c>
      <c r="AH2404">
        <v>483.128969141553</v>
      </c>
      <c r="AI2404">
        <v>14.18</v>
      </c>
      <c r="AJ2404">
        <v>490.37590367867602</v>
      </c>
      <c r="AK2404">
        <v>475.88203460442998</v>
      </c>
      <c r="AL2404">
        <v>5.0981040564370003E-4</v>
      </c>
      <c r="AM2404">
        <v>3.4446649029979998E-4</v>
      </c>
      <c r="AN2404">
        <v>1.39507065750882E-2</v>
      </c>
      <c r="AO2404">
        <v>0</v>
      </c>
      <c r="AP2404">
        <v>1.39507065750882E-2</v>
      </c>
      <c r="AR2404">
        <v>0.119506346222367</v>
      </c>
      <c r="AS2404">
        <v>0.95921491261773895</v>
      </c>
      <c r="AT2404">
        <v>1.1536263934758</v>
      </c>
      <c r="AU2404">
        <v>1.3616242381696</v>
      </c>
      <c r="AV2404">
        <v>506.85117377850003</v>
      </c>
      <c r="AW2404">
        <v>5.9102602314909996E-4</v>
      </c>
      <c r="AX2404" s="98">
        <v>1.3616242381696</v>
      </c>
      <c r="AY2404">
        <v>9.4004533430793999E-2</v>
      </c>
      <c r="BD2404" s="95">
        <v>45637</v>
      </c>
    </row>
    <row r="2405" spans="1:56">
      <c r="A2405" t="s">
        <v>108</v>
      </c>
      <c r="B2405">
        <v>6098.9250000000002</v>
      </c>
      <c r="C2405">
        <v>0</v>
      </c>
      <c r="D2405">
        <v>13359.51</v>
      </c>
      <c r="E2405" s="95">
        <v>45637</v>
      </c>
      <c r="F2405" t="s">
        <v>2554</v>
      </c>
      <c r="G2405" t="b">
        <v>0</v>
      </c>
      <c r="H2405" t="b">
        <v>0</v>
      </c>
      <c r="I2405" t="b">
        <v>0</v>
      </c>
      <c r="J2405" t="b">
        <v>0</v>
      </c>
      <c r="K2405" t="b">
        <v>0</v>
      </c>
      <c r="L2405">
        <v>6098.9250000000002</v>
      </c>
      <c r="M2405">
        <v>6098.9250000000002</v>
      </c>
      <c r="N2405" t="b">
        <v>0</v>
      </c>
      <c r="O2405">
        <v>6098.9250000000002</v>
      </c>
      <c r="P2405">
        <v>1.0001393882495699</v>
      </c>
      <c r="R2405">
        <v>13359.51</v>
      </c>
      <c r="S2405">
        <v>13359.51</v>
      </c>
      <c r="X2405">
        <v>5.4441775268297798E-2</v>
      </c>
      <c r="Y2405">
        <v>1.00015182502211</v>
      </c>
      <c r="Z2405">
        <v>1.00015182502211</v>
      </c>
      <c r="AA2405">
        <v>487.61891104715397</v>
      </c>
      <c r="AB2405">
        <v>1.51813497859E-4</v>
      </c>
      <c r="AC2405">
        <v>2.30473381322056E-8</v>
      </c>
      <c r="AD2405">
        <v>7.8579863671890904E-2</v>
      </c>
      <c r="AE2405">
        <v>7.3647989971223696E-2</v>
      </c>
      <c r="AF2405">
        <v>7.8579863671890904E-2</v>
      </c>
      <c r="AH2405">
        <v>483.128969141553</v>
      </c>
      <c r="AI2405">
        <v>14.18</v>
      </c>
      <c r="AJ2405">
        <v>490.37590367867602</v>
      </c>
      <c r="AK2405">
        <v>475.88203460442998</v>
      </c>
      <c r="AL2405">
        <v>3.4446649029979998E-4</v>
      </c>
      <c r="AM2405">
        <v>1.7912257495590001E-4</v>
      </c>
      <c r="AN2405">
        <v>1.4895418116351001E-3</v>
      </c>
      <c r="AO2405">
        <v>0</v>
      </c>
      <c r="AP2405">
        <v>1.4895418116351001E-3</v>
      </c>
      <c r="AR2405">
        <v>0.119506346222367</v>
      </c>
      <c r="AS2405">
        <v>0.95921491261773895</v>
      </c>
      <c r="AT2405">
        <v>1.1540394313162701</v>
      </c>
      <c r="AU2405">
        <v>1.3749078516239901</v>
      </c>
      <c r="AV2405">
        <v>506.95528114579702</v>
      </c>
      <c r="AW2405">
        <v>2.0540026872189999E-4</v>
      </c>
      <c r="AX2405" s="98">
        <v>1.3749078516239901</v>
      </c>
      <c r="AY2405">
        <v>9.40044206765413E-2</v>
      </c>
      <c r="BD2405" s="95">
        <v>45637</v>
      </c>
    </row>
    <row r="2406" spans="1:56">
      <c r="A2406" t="s">
        <v>109</v>
      </c>
      <c r="B2406">
        <v>6096.45</v>
      </c>
      <c r="C2406">
        <v>0</v>
      </c>
      <c r="D2406">
        <v>13354.816000000001</v>
      </c>
      <c r="E2406" s="95">
        <v>45637</v>
      </c>
      <c r="F2406" t="s">
        <v>2555</v>
      </c>
      <c r="G2406" t="b">
        <v>0</v>
      </c>
      <c r="H2406" t="b">
        <v>0</v>
      </c>
      <c r="I2406" t="b">
        <v>0</v>
      </c>
      <c r="J2406" t="b">
        <v>0</v>
      </c>
      <c r="K2406" t="b">
        <v>0</v>
      </c>
      <c r="L2406">
        <v>6096.45</v>
      </c>
      <c r="M2406">
        <v>6096.45</v>
      </c>
      <c r="N2406" t="b">
        <v>0</v>
      </c>
      <c r="O2406">
        <v>6096.45</v>
      </c>
      <c r="P2406">
        <v>0.99959419077952205</v>
      </c>
      <c r="R2406">
        <v>13354.816000000001</v>
      </c>
      <c r="S2406">
        <v>13354.816000000001</v>
      </c>
      <c r="X2406">
        <v>5.4441775268297798E-2</v>
      </c>
      <c r="Y2406">
        <v>0.99964863980789698</v>
      </c>
      <c r="Z2406">
        <v>0.99964863980789698</v>
      </c>
      <c r="AA2406">
        <v>487.44758117289598</v>
      </c>
      <c r="AB2406">
        <v>-3.514219335578E-4</v>
      </c>
      <c r="AC2406">
        <v>1.2349737538553599E-7</v>
      </c>
      <c r="AD2406">
        <v>7.6271739447990705E-2</v>
      </c>
      <c r="AE2406">
        <v>7.2579894703029404E-2</v>
      </c>
      <c r="AF2406">
        <v>7.6271739447990705E-2</v>
      </c>
      <c r="AH2406">
        <v>483.128969141553</v>
      </c>
      <c r="AI2406">
        <v>14.18</v>
      </c>
      <c r="AJ2406">
        <v>490.37590367867602</v>
      </c>
      <c r="AK2406">
        <v>475.88203460442998</v>
      </c>
      <c r="AL2406">
        <v>1.7912257495590001E-4</v>
      </c>
      <c r="AM2406">
        <v>0</v>
      </c>
      <c r="AN2406">
        <v>0</v>
      </c>
      <c r="AO2406">
        <v>0</v>
      </c>
      <c r="AP2406">
        <v>0</v>
      </c>
      <c r="AR2406">
        <v>0.119506346222367</v>
      </c>
      <c r="AS2406">
        <v>0.95921491261773895</v>
      </c>
      <c r="AT2406">
        <v>1.15404012580469</v>
      </c>
      <c r="AU2406">
        <v>1.4037911214969301</v>
      </c>
      <c r="AV2406">
        <v>506.70891293766999</v>
      </c>
      <c r="AW2406">
        <v>-4.8597621385739999E-4</v>
      </c>
      <c r="AX2406" s="98">
        <v>1.4037911214969301</v>
      </c>
      <c r="AY2406">
        <v>9.40240520355798E-2</v>
      </c>
      <c r="BD2406" s="95">
        <v>45637</v>
      </c>
    </row>
    <row r="2407" spans="1:56">
      <c r="A2407" t="s">
        <v>110</v>
      </c>
      <c r="B2407">
        <v>6094.0249999999996</v>
      </c>
      <c r="C2407">
        <v>0</v>
      </c>
      <c r="D2407">
        <v>13349.722</v>
      </c>
      <c r="E2407" s="95">
        <v>45637</v>
      </c>
      <c r="F2407" t="s">
        <v>2556</v>
      </c>
      <c r="G2407" t="b">
        <v>0</v>
      </c>
      <c r="H2407" t="b">
        <v>0</v>
      </c>
      <c r="I2407" t="b">
        <v>0</v>
      </c>
      <c r="J2407" t="b">
        <v>0</v>
      </c>
      <c r="K2407" t="b">
        <v>0</v>
      </c>
      <c r="L2407">
        <v>6094.0249999999996</v>
      </c>
      <c r="M2407">
        <v>6094.0249999999996</v>
      </c>
      <c r="N2407" t="b">
        <v>0</v>
      </c>
      <c r="O2407">
        <v>6094.0249999999996</v>
      </c>
      <c r="P2407">
        <v>0.99960222752585504</v>
      </c>
      <c r="R2407">
        <v>13349.722</v>
      </c>
      <c r="S2407">
        <v>13349.722</v>
      </c>
      <c r="T2407">
        <v>45637</v>
      </c>
      <c r="U2407">
        <v>13349.722</v>
      </c>
      <c r="W2407">
        <v>5.5991124149836403E-2</v>
      </c>
      <c r="X2407">
        <v>5.4441775268297798E-2</v>
      </c>
      <c r="Y2407">
        <v>0.99961856456876597</v>
      </c>
      <c r="Z2407">
        <v>0.99961856456876597</v>
      </c>
      <c r="AA2407">
        <v>487.26165139456702</v>
      </c>
      <c r="AB2407">
        <v>-3.815081962313E-4</v>
      </c>
      <c r="AC2407">
        <v>1.4554850379171899E-7</v>
      </c>
      <c r="AD2407">
        <v>7.4052281516224505E-2</v>
      </c>
      <c r="AE2407">
        <v>7.1536761937275303E-2</v>
      </c>
      <c r="AF2407">
        <v>7.4052281516224505E-2</v>
      </c>
      <c r="AG2407">
        <v>487.26165139456702</v>
      </c>
      <c r="AH2407">
        <v>483.128969141553</v>
      </c>
      <c r="AI2407">
        <v>14.18</v>
      </c>
      <c r="AJ2407">
        <v>490.37590367867602</v>
      </c>
      <c r="AK2407">
        <v>475.88203460442998</v>
      </c>
      <c r="AL2407">
        <v>0</v>
      </c>
      <c r="AN2407">
        <v>0</v>
      </c>
      <c r="AO2407">
        <v>0</v>
      </c>
      <c r="AP2407">
        <v>0</v>
      </c>
      <c r="AQ2407">
        <v>0.121169727207993</v>
      </c>
      <c r="AR2407">
        <v>0.119506346222367</v>
      </c>
      <c r="AS2407">
        <v>0.95921491261773895</v>
      </c>
      <c r="AT2407">
        <v>1.15391919132108</v>
      </c>
      <c r="AU2407">
        <v>1.44627244310141</v>
      </c>
      <c r="AV2407">
        <v>506.43544020986201</v>
      </c>
      <c r="AW2407">
        <v>-5.3970380394999999E-4</v>
      </c>
      <c r="AX2407" s="98">
        <v>1.44627244310141</v>
      </c>
      <c r="AY2407">
        <v>9.3972095118083798E-2</v>
      </c>
      <c r="AZ2407">
        <v>45637</v>
      </c>
      <c r="BA2407">
        <v>506.43544020986201</v>
      </c>
      <c r="BB2407">
        <v>506.43543146739597</v>
      </c>
      <c r="BC2407">
        <v>8.7424663774982003E-6</v>
      </c>
      <c r="BD2407" s="95">
        <v>45637</v>
      </c>
    </row>
    <row r="2408" spans="1:56">
      <c r="A2408" t="s">
        <v>104</v>
      </c>
      <c r="B2408">
        <v>6076.05</v>
      </c>
      <c r="C2408">
        <v>0</v>
      </c>
      <c r="D2408">
        <v>13313.987999999999</v>
      </c>
      <c r="E2408" s="95">
        <v>45638</v>
      </c>
      <c r="F2408" t="s">
        <v>2557</v>
      </c>
      <c r="G2408" t="b">
        <v>0</v>
      </c>
      <c r="H2408" t="b">
        <v>0</v>
      </c>
      <c r="I2408" t="b">
        <v>0</v>
      </c>
      <c r="J2408" t="b">
        <v>0</v>
      </c>
      <c r="K2408" t="b">
        <v>0</v>
      </c>
      <c r="L2408">
        <v>6076.05</v>
      </c>
      <c r="M2408">
        <v>6076.05</v>
      </c>
      <c r="N2408" t="b">
        <v>0</v>
      </c>
      <c r="O2408">
        <v>6076.05</v>
      </c>
      <c r="P2408">
        <v>0.99705038952088298</v>
      </c>
      <c r="R2408">
        <v>13313.987999999999</v>
      </c>
      <c r="S2408">
        <v>13313.987999999999</v>
      </c>
      <c r="X2408">
        <v>5.5991124149836403E-2</v>
      </c>
      <c r="Y2408">
        <v>0.99716770923896603</v>
      </c>
      <c r="Z2408">
        <v>0.99716770923896603</v>
      </c>
      <c r="AA2408">
        <v>485.88158472111598</v>
      </c>
      <c r="AB2408">
        <v>-2.8363092860587999E-3</v>
      </c>
      <c r="AC2408">
        <v>8.0446503661836706E-6</v>
      </c>
      <c r="AD2408">
        <v>7.7499430763390498E-2</v>
      </c>
      <c r="AE2408">
        <v>7.3414616777551303E-2</v>
      </c>
      <c r="AF2408">
        <v>7.7499430763390498E-2</v>
      </c>
      <c r="AH2408">
        <v>487.26165139456702</v>
      </c>
      <c r="AI2408">
        <v>13.58</v>
      </c>
      <c r="AJ2408">
        <v>494.57057616548599</v>
      </c>
      <c r="AK2408">
        <v>479.95272662364903</v>
      </c>
      <c r="AL2408">
        <v>1.0058421516754E-3</v>
      </c>
      <c r="AM2408">
        <v>8.4049823633150001E-4</v>
      </c>
      <c r="AN2408">
        <v>3.3954036963277302E-6</v>
      </c>
      <c r="AO2408">
        <v>-9.0303911494689999E-4</v>
      </c>
      <c r="AP2408">
        <v>-8.9964371125059997E-4</v>
      </c>
      <c r="AR2408">
        <v>0.121169727207993</v>
      </c>
      <c r="AS2408">
        <v>0.94330381911058403</v>
      </c>
      <c r="AT2408">
        <v>1.1542391773684599</v>
      </c>
      <c r="AU2408">
        <v>1.4649101550496999</v>
      </c>
      <c r="AV2408">
        <v>504.35296920269002</v>
      </c>
      <c r="AW2408">
        <v>-4.1120167386171002E-3</v>
      </c>
      <c r="AX2408" s="98">
        <v>1.4649101550496999</v>
      </c>
      <c r="AY2408">
        <v>9.5092736456737506E-2</v>
      </c>
      <c r="BD2408" s="95">
        <v>45638</v>
      </c>
    </row>
    <row r="2409" spans="1:56">
      <c r="A2409" t="s">
        <v>105</v>
      </c>
      <c r="B2409">
        <v>6081.4</v>
      </c>
      <c r="C2409">
        <v>0</v>
      </c>
      <c r="D2409">
        <v>13325.143</v>
      </c>
      <c r="E2409" s="95">
        <v>45638</v>
      </c>
      <c r="F2409" t="s">
        <v>2558</v>
      </c>
      <c r="G2409" t="b">
        <v>0</v>
      </c>
      <c r="H2409" t="b">
        <v>0</v>
      </c>
      <c r="I2409" t="b">
        <v>0</v>
      </c>
      <c r="J2409" t="b">
        <v>0</v>
      </c>
      <c r="K2409" t="b">
        <v>0</v>
      </c>
      <c r="L2409">
        <v>6081.4</v>
      </c>
      <c r="M2409">
        <v>6081.4</v>
      </c>
      <c r="N2409" t="b">
        <v>0</v>
      </c>
      <c r="O2409">
        <v>6081.4</v>
      </c>
      <c r="P2409">
        <v>1.00088050624994</v>
      </c>
      <c r="R2409">
        <v>13325.143</v>
      </c>
      <c r="S2409">
        <v>13325.143</v>
      </c>
      <c r="X2409">
        <v>5.5991124149836403E-2</v>
      </c>
      <c r="Y2409">
        <v>1.0008378406229601</v>
      </c>
      <c r="Z2409">
        <v>1.0008378406229601</v>
      </c>
      <c r="AA2409">
        <v>486.28867605074402</v>
      </c>
      <c r="AB2409">
        <v>8.3748983043020005E-4</v>
      </c>
      <c r="AC2409">
        <v>7.0138921607415596E-7</v>
      </c>
      <c r="AD2409">
        <v>7.5630860745861297E-2</v>
      </c>
      <c r="AE2409">
        <v>7.2561231351263106E-2</v>
      </c>
      <c r="AF2409">
        <v>7.5630860745861297E-2</v>
      </c>
      <c r="AH2409">
        <v>487.26165139456702</v>
      </c>
      <c r="AI2409">
        <v>13.58</v>
      </c>
      <c r="AJ2409">
        <v>494.57057616548599</v>
      </c>
      <c r="AK2409">
        <v>479.95272662364903</v>
      </c>
      <c r="AL2409">
        <v>8.4049823633150001E-4</v>
      </c>
      <c r="AM2409">
        <v>6.7515432098759996E-4</v>
      </c>
      <c r="AN2409">
        <v>8.5868460448211695E-7</v>
      </c>
      <c r="AO2409">
        <v>-1.002070071843E-4</v>
      </c>
      <c r="AP2409">
        <v>-9.93483225799009E-5</v>
      </c>
      <c r="AR2409">
        <v>0.121169727207993</v>
      </c>
      <c r="AS2409">
        <v>0.94330381911058403</v>
      </c>
      <c r="AT2409">
        <v>1.14727824453006</v>
      </c>
      <c r="AU2409">
        <v>1.3997514320964699</v>
      </c>
      <c r="AV2409">
        <v>504.96870618726001</v>
      </c>
      <c r="AW2409">
        <v>1.2208453645918E-3</v>
      </c>
      <c r="AX2409" s="98">
        <v>1.3997514320964699</v>
      </c>
      <c r="AY2409">
        <v>9.5170928482577494E-2</v>
      </c>
      <c r="BD2409" s="95">
        <v>45638</v>
      </c>
    </row>
    <row r="2410" spans="1:56">
      <c r="A2410" t="s">
        <v>106</v>
      </c>
      <c r="B2410">
        <v>6077.2</v>
      </c>
      <c r="C2410">
        <v>0</v>
      </c>
      <c r="D2410">
        <v>13315.307000000001</v>
      </c>
      <c r="E2410" s="95">
        <v>45638</v>
      </c>
      <c r="F2410" t="s">
        <v>2559</v>
      </c>
      <c r="G2410" t="b">
        <v>0</v>
      </c>
      <c r="H2410" t="b">
        <v>0</v>
      </c>
      <c r="I2410" t="b">
        <v>0</v>
      </c>
      <c r="J2410" t="b">
        <v>0</v>
      </c>
      <c r="K2410" t="b">
        <v>0</v>
      </c>
      <c r="L2410">
        <v>6077.2</v>
      </c>
      <c r="M2410">
        <v>6077.2</v>
      </c>
      <c r="N2410" t="b">
        <v>0</v>
      </c>
      <c r="O2410">
        <v>6077.2</v>
      </c>
      <c r="P2410">
        <v>0.99930936955306304</v>
      </c>
      <c r="R2410">
        <v>13315.307000000001</v>
      </c>
      <c r="S2410">
        <v>13315.307000000001</v>
      </c>
      <c r="X2410">
        <v>5.5991124149836403E-2</v>
      </c>
      <c r="Y2410">
        <v>0.99926184657080197</v>
      </c>
      <c r="Z2410">
        <v>0.99926184657080197</v>
      </c>
      <c r="AA2410">
        <v>485.929720396937</v>
      </c>
      <c r="AB2410">
        <v>-7.3842599858040003E-4</v>
      </c>
      <c r="AC2410">
        <v>5.4527295537958599E-7</v>
      </c>
      <c r="AD2410">
        <v>7.3719313350896404E-2</v>
      </c>
      <c r="AE2410">
        <v>7.1666129874256995E-2</v>
      </c>
      <c r="AF2410">
        <v>7.3719313350896404E-2</v>
      </c>
      <c r="AH2410">
        <v>487.26165139456702</v>
      </c>
      <c r="AI2410">
        <v>13.58</v>
      </c>
      <c r="AJ2410">
        <v>494.57057616548599</v>
      </c>
      <c r="AK2410">
        <v>479.95272662364903</v>
      </c>
      <c r="AL2410">
        <v>6.7515432098759996E-4</v>
      </c>
      <c r="AM2410">
        <v>5.0981040564370003E-4</v>
      </c>
      <c r="AN2410">
        <v>4.5459083257409503E-9</v>
      </c>
      <c r="AO2410">
        <v>-2.6966646551551602E-5</v>
      </c>
      <c r="AP2410">
        <v>-2.6962100643225901E-5</v>
      </c>
      <c r="AR2410">
        <v>0.121169727207993</v>
      </c>
      <c r="AS2410">
        <v>0.94330381911058403</v>
      </c>
      <c r="AT2410">
        <v>1.14678788264022</v>
      </c>
      <c r="AU2410">
        <v>1.43433431971952</v>
      </c>
      <c r="AV2410">
        <v>504.445210376994</v>
      </c>
      <c r="AW2410">
        <v>-1.0366896083887E-3</v>
      </c>
      <c r="AX2410" s="98">
        <v>1.43433431971952</v>
      </c>
      <c r="AY2410">
        <v>9.5250213561581004E-2</v>
      </c>
      <c r="BD2410" s="95">
        <v>45638</v>
      </c>
    </row>
    <row r="2411" spans="1:56">
      <c r="A2411" t="s">
        <v>107</v>
      </c>
      <c r="B2411">
        <v>6078.8</v>
      </c>
      <c r="C2411">
        <v>0</v>
      </c>
      <c r="D2411">
        <v>13319.769</v>
      </c>
      <c r="E2411" s="95">
        <v>45638</v>
      </c>
      <c r="F2411" t="s">
        <v>2560</v>
      </c>
      <c r="G2411" t="b">
        <v>0</v>
      </c>
      <c r="H2411" t="b">
        <v>0</v>
      </c>
      <c r="I2411" t="b">
        <v>0</v>
      </c>
      <c r="J2411" t="b">
        <v>0</v>
      </c>
      <c r="K2411" t="b">
        <v>0</v>
      </c>
      <c r="L2411">
        <v>6078.8</v>
      </c>
      <c r="M2411">
        <v>6078.8</v>
      </c>
      <c r="N2411" t="b">
        <v>0</v>
      </c>
      <c r="O2411">
        <v>6078.8</v>
      </c>
      <c r="P2411">
        <v>1.0002632791417101</v>
      </c>
      <c r="R2411">
        <v>13319.769</v>
      </c>
      <c r="S2411">
        <v>13319.769</v>
      </c>
      <c r="X2411">
        <v>5.5991124149836403E-2</v>
      </c>
      <c r="Y2411">
        <v>1.00033510305094</v>
      </c>
      <c r="Z2411">
        <v>1.00033510305094</v>
      </c>
      <c r="AA2411">
        <v>486.09255692878799</v>
      </c>
      <c r="AB2411">
        <v>3.3504691646010001E-4</v>
      </c>
      <c r="AC2411">
        <v>1.12256436229445E-7</v>
      </c>
      <c r="AD2411">
        <v>7.1556594053116498E-2</v>
      </c>
      <c r="AE2411">
        <v>7.0625022170789503E-2</v>
      </c>
      <c r="AF2411">
        <v>7.1556594053116498E-2</v>
      </c>
      <c r="AH2411">
        <v>487.26165139456702</v>
      </c>
      <c r="AI2411">
        <v>13.58</v>
      </c>
      <c r="AJ2411">
        <v>494.57057616548599</v>
      </c>
      <c r="AK2411">
        <v>479.95272662364903</v>
      </c>
      <c r="AL2411">
        <v>5.0981040564370003E-4</v>
      </c>
      <c r="AM2411">
        <v>3.4446649029979998E-4</v>
      </c>
      <c r="AN2411">
        <v>3.4666310230926802E-12</v>
      </c>
      <c r="AO2411">
        <v>-2.2719087267031299E-7</v>
      </c>
      <c r="AP2411">
        <v>-2.2718740603928999E-7</v>
      </c>
      <c r="AR2411">
        <v>0.121169727207993</v>
      </c>
      <c r="AS2411">
        <v>0.94330381911058403</v>
      </c>
      <c r="AT2411">
        <v>1.14629003994973</v>
      </c>
      <c r="AU2411">
        <v>1.47152671758299</v>
      </c>
      <c r="AV2411">
        <v>504.68579571711399</v>
      </c>
      <c r="AW2411">
        <v>4.7693056683009998E-4</v>
      </c>
      <c r="AX2411" s="98">
        <v>1.47152671758299</v>
      </c>
      <c r="AY2411">
        <v>9.5231451701010203E-2</v>
      </c>
      <c r="BD2411" s="95">
        <v>45638</v>
      </c>
    </row>
    <row r="2412" spans="1:56">
      <c r="A2412" t="s">
        <v>108</v>
      </c>
      <c r="B2412">
        <v>6076.1</v>
      </c>
      <c r="C2412">
        <v>0</v>
      </c>
      <c r="D2412">
        <v>13313.558000000001</v>
      </c>
      <c r="E2412" s="95">
        <v>45638</v>
      </c>
      <c r="F2412" t="s">
        <v>2561</v>
      </c>
      <c r="G2412" t="b">
        <v>0</v>
      </c>
      <c r="H2412" t="b">
        <v>0</v>
      </c>
      <c r="I2412" t="b">
        <v>0</v>
      </c>
      <c r="J2412" t="b">
        <v>0</v>
      </c>
      <c r="K2412" t="b">
        <v>0</v>
      </c>
      <c r="L2412">
        <v>6076.1</v>
      </c>
      <c r="M2412">
        <v>6076.1</v>
      </c>
      <c r="N2412" t="b">
        <v>0</v>
      </c>
      <c r="O2412">
        <v>6076.1</v>
      </c>
      <c r="P2412">
        <v>0.999555833388168</v>
      </c>
      <c r="R2412">
        <v>13313.558000000001</v>
      </c>
      <c r="S2412">
        <v>13313.558000000001</v>
      </c>
      <c r="X2412">
        <v>5.5991124149836403E-2</v>
      </c>
      <c r="Y2412">
        <v>0.99953370062198499</v>
      </c>
      <c r="Z2412">
        <v>0.99953370062198499</v>
      </c>
      <c r="AA2412">
        <v>485.86589227183498</v>
      </c>
      <c r="AB2412">
        <v>-4.6640812937799998E-4</v>
      </c>
      <c r="AC2412">
        <v>2.1753654314996801E-7</v>
      </c>
      <c r="AD2412">
        <v>6.9542429142650394E-2</v>
      </c>
      <c r="AE2412">
        <v>6.9640282723358302E-2</v>
      </c>
      <c r="AF2412">
        <v>6.9640282723358302E-2</v>
      </c>
      <c r="AH2412">
        <v>487.26165139456702</v>
      </c>
      <c r="AI2412">
        <v>13.58</v>
      </c>
      <c r="AJ2412">
        <v>494.57057616548599</v>
      </c>
      <c r="AK2412">
        <v>479.95272662364903</v>
      </c>
      <c r="AL2412">
        <v>3.4446649029979998E-4</v>
      </c>
      <c r="AM2412">
        <v>1.7912257495590001E-4</v>
      </c>
      <c r="AN2412">
        <v>7.6315737655009104E-23</v>
      </c>
      <c r="AO2412">
        <v>-8.01836375075026E-12</v>
      </c>
      <c r="AP2412">
        <v>-8.0183637506739494E-12</v>
      </c>
      <c r="AR2412">
        <v>0.121169727207993</v>
      </c>
      <c r="AS2412">
        <v>0.94330381911058403</v>
      </c>
      <c r="AT2412">
        <v>1.14640790541119</v>
      </c>
      <c r="AU2412">
        <v>1.5160019930125801</v>
      </c>
      <c r="AV2412">
        <v>504.33724985478</v>
      </c>
      <c r="AW2412">
        <v>-6.9061952068379996E-4</v>
      </c>
      <c r="AX2412" s="98">
        <v>1.5160019930125801</v>
      </c>
      <c r="AY2412">
        <v>9.5060639276095205E-2</v>
      </c>
      <c r="BD2412" s="95">
        <v>45638</v>
      </c>
    </row>
    <row r="2413" spans="1:56">
      <c r="A2413" t="s">
        <v>109</v>
      </c>
      <c r="B2413">
        <v>6068.1125000000002</v>
      </c>
      <c r="C2413">
        <v>0</v>
      </c>
      <c r="D2413">
        <v>13295.883</v>
      </c>
      <c r="E2413" s="95">
        <v>45638</v>
      </c>
      <c r="F2413" t="s">
        <v>2562</v>
      </c>
      <c r="G2413" t="b">
        <v>0</v>
      </c>
      <c r="H2413" t="b">
        <v>0</v>
      </c>
      <c r="I2413" t="b">
        <v>0</v>
      </c>
      <c r="J2413" t="b">
        <v>0</v>
      </c>
      <c r="K2413" t="b">
        <v>0</v>
      </c>
      <c r="L2413">
        <v>6068.1125000000002</v>
      </c>
      <c r="M2413">
        <v>6068.1125000000002</v>
      </c>
      <c r="N2413" t="b">
        <v>0</v>
      </c>
      <c r="O2413">
        <v>6068.1125000000002</v>
      </c>
      <c r="P2413">
        <v>0.99868542321554898</v>
      </c>
      <c r="R2413">
        <v>13295.883</v>
      </c>
      <c r="S2413">
        <v>13295.883</v>
      </c>
      <c r="X2413">
        <v>5.5991124149836403E-2</v>
      </c>
      <c r="Y2413">
        <v>0.99867240597892704</v>
      </c>
      <c r="Z2413">
        <v>0.99867240597892704</v>
      </c>
      <c r="AA2413">
        <v>485.22085961821199</v>
      </c>
      <c r="AB2413">
        <v>-1.3284760547563001E-3</v>
      </c>
      <c r="AC2413">
        <v>1.7648486280609301E-6</v>
      </c>
      <c r="AD2413">
        <v>6.8795145633909996E-2</v>
      </c>
      <c r="AE2413">
        <v>6.9265227191229101E-2</v>
      </c>
      <c r="AF2413">
        <v>6.9265227191229101E-2</v>
      </c>
      <c r="AH2413">
        <v>487.26165139456702</v>
      </c>
      <c r="AI2413">
        <v>13.58</v>
      </c>
      <c r="AJ2413">
        <v>494.57057616548599</v>
      </c>
      <c r="AK2413">
        <v>479.95272662364903</v>
      </c>
      <c r="AL2413">
        <v>1.7912257495590001E-4</v>
      </c>
      <c r="AM2413">
        <v>0</v>
      </c>
      <c r="AN2413">
        <v>0</v>
      </c>
      <c r="AO2413">
        <v>0</v>
      </c>
      <c r="AP2413">
        <v>0</v>
      </c>
      <c r="AR2413">
        <v>0.121169727207993</v>
      </c>
      <c r="AS2413">
        <v>0.94330381911058403</v>
      </c>
      <c r="AT2413">
        <v>1.14747935673538</v>
      </c>
      <c r="AU2413">
        <v>1.55771824805259</v>
      </c>
      <c r="AV2413">
        <v>503.32009905606702</v>
      </c>
      <c r="AW2413">
        <v>-2.0168068073613001E-3</v>
      </c>
      <c r="AX2413" s="98">
        <v>1.55771824805259</v>
      </c>
      <c r="AY2413">
        <v>9.5211501666745399E-2</v>
      </c>
      <c r="BD2413" s="95">
        <v>45638</v>
      </c>
    </row>
    <row r="2414" spans="1:56">
      <c r="A2414" t="s">
        <v>110</v>
      </c>
      <c r="B2414">
        <v>6063.7749999999996</v>
      </c>
      <c r="C2414">
        <v>0</v>
      </c>
      <c r="D2414">
        <v>13285.177</v>
      </c>
      <c r="E2414" s="95">
        <v>45638</v>
      </c>
      <c r="F2414" t="s">
        <v>2563</v>
      </c>
      <c r="G2414" t="b">
        <v>0</v>
      </c>
      <c r="H2414" t="b">
        <v>0</v>
      </c>
      <c r="I2414" t="b">
        <v>0</v>
      </c>
      <c r="J2414" t="b">
        <v>0</v>
      </c>
      <c r="K2414" t="b">
        <v>0</v>
      </c>
      <c r="L2414">
        <v>6063.7749999999996</v>
      </c>
      <c r="M2414">
        <v>6063.7749999999996</v>
      </c>
      <c r="N2414" t="b">
        <v>0</v>
      </c>
      <c r="O2414">
        <v>6063.7749999999996</v>
      </c>
      <c r="P2414">
        <v>0.99928519782716596</v>
      </c>
      <c r="R2414">
        <v>13285.177</v>
      </c>
      <c r="S2414">
        <v>13285.177</v>
      </c>
      <c r="T2414">
        <v>45638</v>
      </c>
      <c r="U2414">
        <v>13285.177</v>
      </c>
      <c r="W2414">
        <v>5.8637349432572303E-2</v>
      </c>
      <c r="X2414">
        <v>5.5991124149836403E-2</v>
      </c>
      <c r="Y2414">
        <v>0.99919478834162401</v>
      </c>
      <c r="Z2414">
        <v>0.99919478834162401</v>
      </c>
      <c r="AA2414">
        <v>484.83015412515999</v>
      </c>
      <c r="AB2414">
        <v>-8.0553601541219998E-4</v>
      </c>
      <c r="AC2414">
        <v>6.4888827212621105E-7</v>
      </c>
      <c r="AD2414">
        <v>6.7212231578376205E-2</v>
      </c>
      <c r="AE2414">
        <v>6.8469560494265794E-2</v>
      </c>
      <c r="AF2414">
        <v>6.8469560494265794E-2</v>
      </c>
      <c r="AG2414">
        <v>484.83015412515999</v>
      </c>
      <c r="AH2414">
        <v>487.26165139456702</v>
      </c>
      <c r="AI2414">
        <v>13.58</v>
      </c>
      <c r="AJ2414">
        <v>494.57057616548599</v>
      </c>
      <c r="AK2414">
        <v>479.95272662364903</v>
      </c>
      <c r="AL2414">
        <v>0</v>
      </c>
      <c r="AN2414">
        <v>0</v>
      </c>
      <c r="AO2414">
        <v>0</v>
      </c>
      <c r="AP2414">
        <v>0</v>
      </c>
      <c r="AQ2414">
        <v>0.121560015376074</v>
      </c>
      <c r="AR2414">
        <v>0.121169727207993</v>
      </c>
      <c r="AS2414">
        <v>0.94330381911058403</v>
      </c>
      <c r="AT2414">
        <v>1.14653319643954</v>
      </c>
      <c r="AU2414">
        <v>1.56615293989036</v>
      </c>
      <c r="AV2414">
        <v>502.68836369752199</v>
      </c>
      <c r="AW2414">
        <v>-1.2551363629804001E-3</v>
      </c>
      <c r="AX2414" s="98">
        <v>1.56615293989036</v>
      </c>
      <c r="AY2414">
        <v>9.5215412209757794E-2</v>
      </c>
      <c r="AZ2414">
        <v>45638</v>
      </c>
      <c r="BA2414">
        <v>502.68836369752199</v>
      </c>
      <c r="BB2414">
        <v>502.68835505678999</v>
      </c>
      <c r="BC2414">
        <v>8.6407322896775406E-6</v>
      </c>
      <c r="BD2414" s="95">
        <v>45638</v>
      </c>
    </row>
    <row r="2415" spans="1:56">
      <c r="A2415" t="s">
        <v>104</v>
      </c>
      <c r="B2415">
        <v>6081.6</v>
      </c>
      <c r="C2415">
        <v>0</v>
      </c>
      <c r="D2415">
        <v>13330.331</v>
      </c>
      <c r="E2415" s="95">
        <v>45639</v>
      </c>
      <c r="F2415" t="s">
        <v>2564</v>
      </c>
      <c r="G2415" t="b">
        <v>0</v>
      </c>
      <c r="H2415" t="b">
        <v>0</v>
      </c>
      <c r="I2415" t="b">
        <v>0</v>
      </c>
      <c r="J2415" t="b">
        <v>0</v>
      </c>
      <c r="K2415" t="b">
        <v>0</v>
      </c>
      <c r="L2415">
        <v>6081.6</v>
      </c>
      <c r="M2415">
        <v>6081.6</v>
      </c>
      <c r="N2415" t="b">
        <v>0</v>
      </c>
      <c r="O2415">
        <v>6081.6</v>
      </c>
      <c r="P2415">
        <v>1.0029395879629399</v>
      </c>
      <c r="R2415">
        <v>13330.331</v>
      </c>
      <c r="S2415">
        <v>13330.331</v>
      </c>
      <c r="X2415">
        <v>5.8637349432572303E-2</v>
      </c>
      <c r="Y2415">
        <v>1.00323594409727</v>
      </c>
      <c r="Z2415">
        <v>1.00323594409727</v>
      </c>
      <c r="AA2415">
        <v>486.39903740058099</v>
      </c>
      <c r="AB2415">
        <v>3.2307196977156001E-3</v>
      </c>
      <c r="AC2415">
        <v>1.04375497652075E-5</v>
      </c>
      <c r="AD2415">
        <v>7.3151522858175194E-2</v>
      </c>
      <c r="AE2415">
        <v>7.1412837966463499E-2</v>
      </c>
      <c r="AF2415">
        <v>7.3151522858175194E-2</v>
      </c>
      <c r="AH2415">
        <v>484.83015412515999</v>
      </c>
      <c r="AI2415">
        <v>13.92</v>
      </c>
      <c r="AJ2415">
        <v>492.10260643703702</v>
      </c>
      <c r="AK2415">
        <v>477.55770181328199</v>
      </c>
      <c r="AL2415">
        <v>1.0058421516754E-3</v>
      </c>
      <c r="AM2415">
        <v>8.4049823633150001E-4</v>
      </c>
      <c r="AN2415">
        <v>1.9462257482855E-3</v>
      </c>
      <c r="AO2415">
        <v>-2.7123352874802699E-6</v>
      </c>
      <c r="AP2415">
        <v>1.943513412998E-3</v>
      </c>
      <c r="AR2415">
        <v>0.121560015376074</v>
      </c>
      <c r="AS2415">
        <v>0.93949922959104404</v>
      </c>
      <c r="AT2415">
        <v>1.1465086404331899</v>
      </c>
      <c r="AU2415">
        <v>1.57796268331558</v>
      </c>
      <c r="AV2415">
        <v>505.22840451575399</v>
      </c>
      <c r="AW2415">
        <v>5.0529134980338997E-3</v>
      </c>
      <c r="AX2415" s="98">
        <v>1.57796268331558</v>
      </c>
      <c r="AY2415">
        <v>9.6651117564075503E-2</v>
      </c>
      <c r="BD2415" s="95">
        <v>45639</v>
      </c>
    </row>
    <row r="2416" spans="1:56">
      <c r="A2416" t="s">
        <v>105</v>
      </c>
      <c r="B2416">
        <v>6052.5</v>
      </c>
      <c r="C2416">
        <v>0</v>
      </c>
      <c r="D2416">
        <v>13266.259</v>
      </c>
      <c r="E2416" s="95">
        <v>45639</v>
      </c>
      <c r="F2416" t="s">
        <v>2565</v>
      </c>
      <c r="G2416" t="b">
        <v>0</v>
      </c>
      <c r="H2416" t="b">
        <v>0</v>
      </c>
      <c r="I2416" t="b">
        <v>0</v>
      </c>
      <c r="J2416" t="b">
        <v>0</v>
      </c>
      <c r="K2416" t="b">
        <v>0</v>
      </c>
      <c r="L2416">
        <v>6052.5</v>
      </c>
      <c r="M2416">
        <v>6052.5</v>
      </c>
      <c r="N2416" t="b">
        <v>0</v>
      </c>
      <c r="O2416">
        <v>6052.5</v>
      </c>
      <c r="P2416">
        <v>0.99521507498026796</v>
      </c>
      <c r="R2416">
        <v>13266.259</v>
      </c>
      <c r="S2416">
        <v>13266.259</v>
      </c>
      <c r="X2416">
        <v>5.8637349432572303E-2</v>
      </c>
      <c r="Y2416">
        <v>0.99519351770034803</v>
      </c>
      <c r="Z2416">
        <v>0.99519351770034803</v>
      </c>
      <c r="AA2416">
        <v>484.06116903674803</v>
      </c>
      <c r="AB2416">
        <v>-4.8180705831980999E-3</v>
      </c>
      <c r="AC2416">
        <v>2.3213804144679101E-5</v>
      </c>
      <c r="AD2416">
        <v>8.6527600275026498E-2</v>
      </c>
      <c r="AE2416">
        <v>7.8582912512632497E-2</v>
      </c>
      <c r="AF2416">
        <v>8.6527600275026498E-2</v>
      </c>
      <c r="AH2416">
        <v>484.83015412515999</v>
      </c>
      <c r="AI2416">
        <v>13.92</v>
      </c>
      <c r="AJ2416">
        <v>492.10260643703702</v>
      </c>
      <c r="AK2416">
        <v>477.55770181328199</v>
      </c>
      <c r="AL2416">
        <v>8.4049823633150001E-4</v>
      </c>
      <c r="AM2416">
        <v>6.7515432098759996E-4</v>
      </c>
      <c r="AN2416">
        <v>2.6390515107164098E-6</v>
      </c>
      <c r="AO2416">
        <v>-9.1456152181423794E-5</v>
      </c>
      <c r="AP2416">
        <v>-8.8817100670707393E-5</v>
      </c>
      <c r="AR2416">
        <v>0.121560015376074</v>
      </c>
      <c r="AS2416">
        <v>0.93949922959104404</v>
      </c>
      <c r="AT2416">
        <v>1.1373886941073299</v>
      </c>
      <c r="AU2416">
        <v>1.4769673573637101</v>
      </c>
      <c r="AV2416">
        <v>501.39142252048401</v>
      </c>
      <c r="AW2416">
        <v>-7.5945492394625998E-3</v>
      </c>
      <c r="AX2416" s="98">
        <v>1.4769673573637101</v>
      </c>
      <c r="AY2416">
        <v>0.100092633209016</v>
      </c>
      <c r="BD2416" s="95">
        <v>45639</v>
      </c>
    </row>
    <row r="2417" spans="1:56">
      <c r="A2417" t="s">
        <v>106</v>
      </c>
      <c r="B2417">
        <v>6050.7</v>
      </c>
      <c r="C2417">
        <v>0</v>
      </c>
      <c r="D2417">
        <v>13262.495999999999</v>
      </c>
      <c r="E2417" s="95">
        <v>45639</v>
      </c>
      <c r="F2417" t="s">
        <v>2566</v>
      </c>
      <c r="G2417" t="b">
        <v>0</v>
      </c>
      <c r="H2417" t="b">
        <v>0</v>
      </c>
      <c r="I2417" t="b">
        <v>0</v>
      </c>
      <c r="J2417" t="b">
        <v>0</v>
      </c>
      <c r="K2417" t="b">
        <v>0</v>
      </c>
      <c r="L2417">
        <v>6050.7</v>
      </c>
      <c r="M2417">
        <v>6050.7</v>
      </c>
      <c r="N2417" t="b">
        <v>0</v>
      </c>
      <c r="O2417">
        <v>6050.7</v>
      </c>
      <c r="P2417">
        <v>0.99970260223048302</v>
      </c>
      <c r="R2417">
        <v>13262.495999999999</v>
      </c>
      <c r="S2417">
        <v>13262.495999999999</v>
      </c>
      <c r="X2417">
        <v>5.8637349432572303E-2</v>
      </c>
      <c r="Y2417">
        <v>0.99971634806767995</v>
      </c>
      <c r="Z2417">
        <v>0.99971634806767995</v>
      </c>
      <c r="AA2417">
        <v>483.92386415079</v>
      </c>
      <c r="AB2417">
        <v>-2.8369216913780001E-4</v>
      </c>
      <c r="AC2417">
        <v>8.0481246830146204E-8</v>
      </c>
      <c r="AD2417">
        <v>8.3942374328809494E-2</v>
      </c>
      <c r="AE2417">
        <v>7.7422703274822896E-2</v>
      </c>
      <c r="AF2417">
        <v>8.3942374328809494E-2</v>
      </c>
      <c r="AH2417">
        <v>484.83015412515999</v>
      </c>
      <c r="AI2417">
        <v>13.92</v>
      </c>
      <c r="AJ2417">
        <v>492.10260643703702</v>
      </c>
      <c r="AK2417">
        <v>477.55770181328199</v>
      </c>
      <c r="AL2417">
        <v>6.7515432098759996E-4</v>
      </c>
      <c r="AM2417">
        <v>5.0981040564370003E-4</v>
      </c>
      <c r="AN2417">
        <v>4.8886869218246001E-8</v>
      </c>
      <c r="AO2417">
        <v>-1.2492196996172199E-5</v>
      </c>
      <c r="AP2417">
        <v>-1.24433101269539E-5</v>
      </c>
      <c r="AR2417">
        <v>0.121560015376074</v>
      </c>
      <c r="AS2417">
        <v>0.93949922959104404</v>
      </c>
      <c r="AT2417">
        <v>1.1146545669288901</v>
      </c>
      <c r="AU2417">
        <v>1.24864680240246</v>
      </c>
      <c r="AV2417">
        <v>501.16991947224199</v>
      </c>
      <c r="AW2417">
        <v>-4.4177670038510002E-4</v>
      </c>
      <c r="AX2417" s="98">
        <v>1.24864680240246</v>
      </c>
      <c r="AY2417">
        <v>9.9921892748188093E-2</v>
      </c>
      <c r="BD2417" s="95">
        <v>45639</v>
      </c>
    </row>
    <row r="2418" spans="1:56">
      <c r="A2418" t="s">
        <v>107</v>
      </c>
      <c r="B2418">
        <v>6044.6</v>
      </c>
      <c r="C2418">
        <v>0</v>
      </c>
      <c r="D2418">
        <v>13248.893</v>
      </c>
      <c r="E2418" s="95">
        <v>45639</v>
      </c>
      <c r="F2418" t="s">
        <v>2567</v>
      </c>
      <c r="G2418" t="b">
        <v>0</v>
      </c>
      <c r="H2418" t="b">
        <v>0</v>
      </c>
      <c r="I2418" t="b">
        <v>0</v>
      </c>
      <c r="J2418" t="b">
        <v>0</v>
      </c>
      <c r="K2418" t="b">
        <v>0</v>
      </c>
      <c r="L2418">
        <v>6044.6</v>
      </c>
      <c r="M2418">
        <v>6044.6</v>
      </c>
      <c r="N2418" t="b">
        <v>0</v>
      </c>
      <c r="O2418">
        <v>6044.6</v>
      </c>
      <c r="P2418">
        <v>0.99899185218239195</v>
      </c>
      <c r="R2418">
        <v>13248.893</v>
      </c>
      <c r="S2418">
        <v>13248.893</v>
      </c>
      <c r="X2418">
        <v>5.8637349432572303E-2</v>
      </c>
      <c r="Y2418">
        <v>0.99897432579809997</v>
      </c>
      <c r="Z2418">
        <v>0.99897432579809997</v>
      </c>
      <c r="AA2418">
        <v>483.42751592764603</v>
      </c>
      <c r="AB2418">
        <v>-1.0262005656331999E-3</v>
      </c>
      <c r="AC2418">
        <v>1.05308760090605E-6</v>
      </c>
      <c r="AD2418">
        <v>8.2067055918683907E-2</v>
      </c>
      <c r="AE2418">
        <v>7.6617074655391096E-2</v>
      </c>
      <c r="AF2418">
        <v>8.2067055918683907E-2</v>
      </c>
      <c r="AH2418">
        <v>484.83015412515999</v>
      </c>
      <c r="AI2418">
        <v>13.92</v>
      </c>
      <c r="AJ2418">
        <v>492.10260643703702</v>
      </c>
      <c r="AK2418">
        <v>477.55770181328199</v>
      </c>
      <c r="AL2418">
        <v>5.0981040564370003E-4</v>
      </c>
      <c r="AM2418">
        <v>3.4446649029979998E-4</v>
      </c>
      <c r="AN2418">
        <v>2.9293442146683499E-12</v>
      </c>
      <c r="AO2418">
        <v>-1.1233343246708199E-6</v>
      </c>
      <c r="AP2418">
        <v>-1.1233313953266E-6</v>
      </c>
      <c r="AR2418">
        <v>0.121560015376074</v>
      </c>
      <c r="AS2418">
        <v>0.93949922959104404</v>
      </c>
      <c r="AT2418">
        <v>1.11581229491163</v>
      </c>
      <c r="AU2418">
        <v>1.2871021610582301</v>
      </c>
      <c r="AV2418">
        <v>500.52614147758902</v>
      </c>
      <c r="AW2418">
        <v>-1.2845503483744E-3</v>
      </c>
      <c r="AX2418" s="98">
        <v>1.2871021610582301</v>
      </c>
      <c r="AY2418">
        <v>0.10002844629964899</v>
      </c>
      <c r="BD2418" s="95">
        <v>45639</v>
      </c>
    </row>
    <row r="2419" spans="1:56">
      <c r="A2419" t="s">
        <v>108</v>
      </c>
      <c r="B2419">
        <v>6054.875</v>
      </c>
      <c r="C2419">
        <v>0</v>
      </c>
      <c r="D2419">
        <v>13271.852000000001</v>
      </c>
      <c r="E2419" s="95">
        <v>45639</v>
      </c>
      <c r="F2419" t="s">
        <v>2568</v>
      </c>
      <c r="G2419" t="b">
        <v>0</v>
      </c>
      <c r="H2419" t="b">
        <v>0</v>
      </c>
      <c r="I2419" t="b">
        <v>0</v>
      </c>
      <c r="J2419" t="b">
        <v>0</v>
      </c>
      <c r="K2419" t="b">
        <v>0</v>
      </c>
      <c r="L2419">
        <v>6054.875</v>
      </c>
      <c r="M2419">
        <v>6054.875</v>
      </c>
      <c r="N2419" t="b">
        <v>0</v>
      </c>
      <c r="O2419">
        <v>6054.875</v>
      </c>
      <c r="P2419">
        <v>1.0016998643417201</v>
      </c>
      <c r="R2419">
        <v>13271.852000000001</v>
      </c>
      <c r="S2419">
        <v>13271.852000000001</v>
      </c>
      <c r="X2419">
        <v>5.8637349432572303E-2</v>
      </c>
      <c r="Y2419">
        <v>1.0017328994958199</v>
      </c>
      <c r="Z2419">
        <v>1.0017328994958199</v>
      </c>
      <c r="AA2419">
        <v>484.265247226268</v>
      </c>
      <c r="AB2419">
        <v>1.7313997578451E-3</v>
      </c>
      <c r="AC2419">
        <v>2.9977451214663101E-6</v>
      </c>
      <c r="AD2419">
        <v>8.1536390101517003E-2</v>
      </c>
      <c r="AE2419">
        <v>7.6503016389651499E-2</v>
      </c>
      <c r="AF2419">
        <v>8.1536390101517003E-2</v>
      </c>
      <c r="AH2419">
        <v>484.83015412515999</v>
      </c>
      <c r="AI2419">
        <v>13.92</v>
      </c>
      <c r="AJ2419">
        <v>492.10260643703702</v>
      </c>
      <c r="AK2419">
        <v>477.55770181328199</v>
      </c>
      <c r="AL2419">
        <v>3.4446649029979998E-4</v>
      </c>
      <c r="AM2419">
        <v>1.7912257495590001E-4</v>
      </c>
      <c r="AN2419">
        <v>3.44957759512438E-18</v>
      </c>
      <c r="AO2419">
        <v>-3.5083047578154903E-14</v>
      </c>
      <c r="AP2419">
        <v>-3.5079598000559798E-14</v>
      </c>
      <c r="AR2419">
        <v>0.121560015376074</v>
      </c>
      <c r="AS2419">
        <v>0.93949922959104404</v>
      </c>
      <c r="AT2419">
        <v>1.1150901675335101</v>
      </c>
      <c r="AU2419">
        <v>1.3165137970834899</v>
      </c>
      <c r="AV2419">
        <v>501.641052207092</v>
      </c>
      <c r="AW2419">
        <v>2.2274775223766999E-3</v>
      </c>
      <c r="AX2419" s="98">
        <v>1.3165137970834899</v>
      </c>
      <c r="AY2419">
        <v>0.100311340122645</v>
      </c>
      <c r="BD2419" s="95">
        <v>45639</v>
      </c>
    </row>
    <row r="2420" spans="1:56">
      <c r="A2420" t="s">
        <v>109</v>
      </c>
      <c r="B2420">
        <v>6056.9750000000004</v>
      </c>
      <c r="C2420">
        <v>0</v>
      </c>
      <c r="D2420">
        <v>13277.192999999999</v>
      </c>
      <c r="E2420" s="95">
        <v>45639</v>
      </c>
      <c r="F2420" t="s">
        <v>2569</v>
      </c>
      <c r="G2420" t="b">
        <v>0</v>
      </c>
      <c r="H2420" t="b">
        <v>0</v>
      </c>
      <c r="I2420" t="b">
        <v>0</v>
      </c>
      <c r="J2420" t="b">
        <v>0</v>
      </c>
      <c r="K2420" t="b">
        <v>0</v>
      </c>
      <c r="L2420">
        <v>6056.9750000000004</v>
      </c>
      <c r="M2420">
        <v>6056.9750000000004</v>
      </c>
      <c r="N2420" t="b">
        <v>0</v>
      </c>
      <c r="O2420">
        <v>6056.9750000000004</v>
      </c>
      <c r="P2420">
        <v>1.0003468279691901</v>
      </c>
      <c r="R2420">
        <v>13277.192999999999</v>
      </c>
      <c r="S2420">
        <v>13277.192999999999</v>
      </c>
      <c r="X2420">
        <v>5.8637349432572303E-2</v>
      </c>
      <c r="Y2420">
        <v>1.00040243064796</v>
      </c>
      <c r="Z2420">
        <v>1.00040243064796</v>
      </c>
      <c r="AA2420">
        <v>484.46013040349402</v>
      </c>
      <c r="AB2420">
        <v>4.0234969446539999E-4</v>
      </c>
      <c r="AC2420">
        <v>1.61885276636465E-7</v>
      </c>
      <c r="AD2420">
        <v>7.9160759684446996E-2</v>
      </c>
      <c r="AE2420">
        <v>7.5403561852563902E-2</v>
      </c>
      <c r="AF2420">
        <v>7.9160759684446996E-2</v>
      </c>
      <c r="AH2420">
        <v>484.83015412515999</v>
      </c>
      <c r="AI2420">
        <v>13.92</v>
      </c>
      <c r="AJ2420">
        <v>492.10260643703702</v>
      </c>
      <c r="AK2420">
        <v>477.55770181328199</v>
      </c>
      <c r="AL2420">
        <v>1.7912257495590001E-4</v>
      </c>
      <c r="AM2420">
        <v>0</v>
      </c>
      <c r="AN2420">
        <v>0</v>
      </c>
      <c r="AO2420">
        <v>0</v>
      </c>
      <c r="AP2420">
        <v>0</v>
      </c>
      <c r="AR2420">
        <v>0.121560015376074</v>
      </c>
      <c r="AS2420">
        <v>0.93949922959104404</v>
      </c>
      <c r="AT2420">
        <v>1.1131669443341901</v>
      </c>
      <c r="AU2420">
        <v>1.3250821046707</v>
      </c>
      <c r="AV2420">
        <v>501.90639457429899</v>
      </c>
      <c r="AW2420">
        <v>5.2894866965059995E-4</v>
      </c>
      <c r="AX2420" s="98">
        <v>1.3250821046707</v>
      </c>
      <c r="AY2420">
        <v>0.1001436115313</v>
      </c>
      <c r="BD2420" s="95">
        <v>45639</v>
      </c>
    </row>
    <row r="2421" spans="1:56">
      <c r="A2421" t="s">
        <v>110</v>
      </c>
      <c r="B2421">
        <v>6056.15</v>
      </c>
      <c r="C2421">
        <v>0</v>
      </c>
      <c r="D2421">
        <v>13275.376</v>
      </c>
      <c r="E2421" s="95">
        <v>45639</v>
      </c>
      <c r="F2421" t="s">
        <v>2570</v>
      </c>
      <c r="G2421" t="b">
        <v>0</v>
      </c>
      <c r="H2421" t="b">
        <v>0</v>
      </c>
      <c r="I2421" t="b">
        <v>0</v>
      </c>
      <c r="J2421" t="b">
        <v>0</v>
      </c>
      <c r="K2421" t="b">
        <v>0</v>
      </c>
      <c r="L2421">
        <v>6056.15</v>
      </c>
      <c r="M2421">
        <v>6056.15</v>
      </c>
      <c r="N2421" t="b">
        <v>0</v>
      </c>
      <c r="O2421">
        <v>6056.15</v>
      </c>
      <c r="P2421">
        <v>0.99986379339521703</v>
      </c>
      <c r="R2421">
        <v>13275.376</v>
      </c>
      <c r="S2421">
        <v>13275.376</v>
      </c>
      <c r="T2421">
        <v>45639</v>
      </c>
      <c r="U2421">
        <v>13275.376</v>
      </c>
      <c r="W2421">
        <v>6.3455609199474697E-2</v>
      </c>
      <c r="X2421">
        <v>5.8637349432572303E-2</v>
      </c>
      <c r="Y2421">
        <v>0.99986314878453597</v>
      </c>
      <c r="Z2421">
        <v>0.99986314878453597</v>
      </c>
      <c r="AA2421">
        <v>484.39383144580398</v>
      </c>
      <c r="AB2421">
        <v>-1.3686058044589999E-4</v>
      </c>
      <c r="AC2421">
        <v>1.87308184799943E-8</v>
      </c>
      <c r="AD2421">
        <v>7.6762118204343199E-2</v>
      </c>
      <c r="AE2421">
        <v>7.4270569277243195E-2</v>
      </c>
      <c r="AF2421">
        <v>7.6762118204343199E-2</v>
      </c>
      <c r="AG2421">
        <v>484.39383144580398</v>
      </c>
      <c r="AH2421">
        <v>484.83015412515999</v>
      </c>
      <c r="AI2421">
        <v>13.92</v>
      </c>
      <c r="AJ2421">
        <v>492.10260643703702</v>
      </c>
      <c r="AK2421">
        <v>477.55770181328199</v>
      </c>
      <c r="AL2421">
        <v>0</v>
      </c>
      <c r="AN2421">
        <v>0</v>
      </c>
      <c r="AO2421">
        <v>0</v>
      </c>
      <c r="AP2421">
        <v>0</v>
      </c>
      <c r="AQ2421">
        <v>0.121543838905789</v>
      </c>
      <c r="AR2421">
        <v>0.121560015376074</v>
      </c>
      <c r="AS2421">
        <v>0.93949922959104404</v>
      </c>
      <c r="AT2421">
        <v>1.11430828508679</v>
      </c>
      <c r="AU2421">
        <v>1.3648480867749599</v>
      </c>
      <c r="AV2421">
        <v>501.81338344205199</v>
      </c>
      <c r="AW2421">
        <v>-1.8531569482400001E-4</v>
      </c>
      <c r="AX2421" s="98">
        <v>1.3648480867749599</v>
      </c>
      <c r="AY2421">
        <v>0.100065413928389</v>
      </c>
      <c r="AZ2421">
        <v>45639</v>
      </c>
      <c r="BA2421">
        <v>501.81338344205199</v>
      </c>
      <c r="BB2421">
        <v>501.81337461406201</v>
      </c>
      <c r="BC2421">
        <v>8.8279898022847192E-6</v>
      </c>
      <c r="BD2421" s="95">
        <v>45639</v>
      </c>
    </row>
    <row r="2422" spans="1:56">
      <c r="A2422" t="s">
        <v>104</v>
      </c>
      <c r="B2422">
        <v>6072.0375000000004</v>
      </c>
      <c r="C2422">
        <v>0</v>
      </c>
      <c r="D2422">
        <v>13312.156000000001</v>
      </c>
      <c r="E2422" s="95">
        <v>45642</v>
      </c>
      <c r="F2422" t="s">
        <v>2571</v>
      </c>
      <c r="G2422" t="b">
        <v>0</v>
      </c>
      <c r="H2422" t="b">
        <v>1</v>
      </c>
      <c r="I2422" t="b">
        <v>0</v>
      </c>
      <c r="J2422" t="b">
        <v>0</v>
      </c>
      <c r="K2422" t="b">
        <v>0</v>
      </c>
      <c r="L2422">
        <v>6072.0375000000004</v>
      </c>
      <c r="M2422">
        <v>6072.0375000000004</v>
      </c>
      <c r="N2422" t="b">
        <v>0</v>
      </c>
      <c r="O2422">
        <v>6072.0375000000004</v>
      </c>
      <c r="P2422">
        <v>1.0026233663300901</v>
      </c>
      <c r="R2422">
        <v>13312.156000000001</v>
      </c>
      <c r="S2422">
        <v>13312.156000000001</v>
      </c>
      <c r="X2422">
        <v>6.3455609199474697E-2</v>
      </c>
      <c r="Y2422">
        <v>1.00224174625296</v>
      </c>
      <c r="Z2422">
        <v>1.00224174625296</v>
      </c>
      <c r="AA2422">
        <v>485.47971950240799</v>
      </c>
      <c r="AB2422">
        <v>2.239237288777E-3</v>
      </c>
      <c r="AC2422">
        <v>5.01418363544974E-6</v>
      </c>
      <c r="AD2422">
        <v>7.7907500407345204E-2</v>
      </c>
      <c r="AE2422">
        <v>7.4939872797668894E-2</v>
      </c>
      <c r="AF2422">
        <v>7.7907500407345204E-2</v>
      </c>
      <c r="AH2422">
        <v>484.39383144580398</v>
      </c>
      <c r="AI2422">
        <v>13.81</v>
      </c>
      <c r="AJ2422">
        <v>491.65973891749098</v>
      </c>
      <c r="AK2422">
        <v>477.12792397411698</v>
      </c>
      <c r="AL2422">
        <v>1.0058421516754E-3</v>
      </c>
      <c r="AM2422">
        <v>8.4049823633150001E-4</v>
      </c>
      <c r="AN2422">
        <v>7.9587193168489999E-4</v>
      </c>
      <c r="AO2422">
        <v>-7.2481562243264998E-6</v>
      </c>
      <c r="AP2422">
        <v>7.8862377546060005E-4</v>
      </c>
      <c r="AR2422">
        <v>0.121543838905789</v>
      </c>
      <c r="AS2422">
        <v>0.93965746983046905</v>
      </c>
      <c r="AT2422">
        <v>1.1148393438503099</v>
      </c>
      <c r="AU2422">
        <v>1.4077335482437201</v>
      </c>
      <c r="AV2422">
        <v>503.32569234953002</v>
      </c>
      <c r="AW2422">
        <v>3.0136878715838001E-3</v>
      </c>
      <c r="AX2422" s="98">
        <v>1.4077335482437201</v>
      </c>
      <c r="AY2422">
        <v>0.100591162903667</v>
      </c>
      <c r="BD2422" s="95">
        <v>45642</v>
      </c>
    </row>
    <row r="2423" spans="1:56">
      <c r="A2423" t="s">
        <v>105</v>
      </c>
      <c r="B2423">
        <v>6080.4875000000002</v>
      </c>
      <c r="C2423">
        <v>0</v>
      </c>
      <c r="D2423">
        <v>13329.731</v>
      </c>
      <c r="E2423" s="95">
        <v>45642</v>
      </c>
      <c r="F2423" t="s">
        <v>2572</v>
      </c>
      <c r="G2423" t="b">
        <v>0</v>
      </c>
      <c r="H2423" t="b">
        <v>1</v>
      </c>
      <c r="I2423" t="b">
        <v>0</v>
      </c>
      <c r="J2423" t="b">
        <v>0</v>
      </c>
      <c r="K2423" t="b">
        <v>0</v>
      </c>
      <c r="L2423">
        <v>6080.4875000000002</v>
      </c>
      <c r="M2423">
        <v>6080.4875000000002</v>
      </c>
      <c r="N2423" t="b">
        <v>0</v>
      </c>
      <c r="O2423">
        <v>6080.4875000000002</v>
      </c>
      <c r="P2423">
        <v>1.00139162513406</v>
      </c>
      <c r="R2423">
        <v>13329.731</v>
      </c>
      <c r="S2423">
        <v>13329.731</v>
      </c>
      <c r="X2423">
        <v>6.3455609199474697E-2</v>
      </c>
      <c r="Y2423">
        <v>1.00132022190845</v>
      </c>
      <c r="Z2423">
        <v>1.00132022190845</v>
      </c>
      <c r="AA2423">
        <v>486.12066046420699</v>
      </c>
      <c r="AB2423">
        <v>1.3193511817972999E-3</v>
      </c>
      <c r="AC2423">
        <v>1.74068754091016E-6</v>
      </c>
      <c r="AD2423">
        <v>7.6743978733625706E-2</v>
      </c>
      <c r="AE2423">
        <v>7.4428638194903501E-2</v>
      </c>
      <c r="AF2423">
        <v>7.6743978733625706E-2</v>
      </c>
      <c r="AH2423">
        <v>484.39383144580398</v>
      </c>
      <c r="AI2423">
        <v>13.81</v>
      </c>
      <c r="AJ2423">
        <v>491.65973891749098</v>
      </c>
      <c r="AK2423">
        <v>477.12792397411698</v>
      </c>
      <c r="AL2423">
        <v>8.4049823633150001E-4</v>
      </c>
      <c r="AM2423">
        <v>6.7515432098759996E-4</v>
      </c>
      <c r="AN2423">
        <v>8.0070558564389999E-4</v>
      </c>
      <c r="AO2423">
        <v>-9.6811406891106304E-8</v>
      </c>
      <c r="AP2423">
        <v>8.0060877423699999E-4</v>
      </c>
      <c r="AR2423">
        <v>0.121543838905789</v>
      </c>
      <c r="AS2423">
        <v>0.93965746983046905</v>
      </c>
      <c r="AT2423">
        <v>1.1112559677054099</v>
      </c>
      <c r="AU2423">
        <v>1.3870373002021701</v>
      </c>
      <c r="AV2423">
        <v>504.260091858002</v>
      </c>
      <c r="AW2423">
        <v>1.8564510468572E-3</v>
      </c>
      <c r="AX2423" s="98">
        <v>1.3870373002021701</v>
      </c>
      <c r="AY2423">
        <v>0.100308270713122</v>
      </c>
      <c r="BD2423" s="95">
        <v>45642</v>
      </c>
    </row>
    <row r="2424" spans="1:56">
      <c r="A2424" t="s">
        <v>106</v>
      </c>
      <c r="B2424">
        <v>6079.1750000000002</v>
      </c>
      <c r="C2424">
        <v>0</v>
      </c>
      <c r="D2424">
        <v>13326.174999999999</v>
      </c>
      <c r="E2424" s="95">
        <v>45642</v>
      </c>
      <c r="F2424" t="s">
        <v>2573</v>
      </c>
      <c r="G2424" t="b">
        <v>0</v>
      </c>
      <c r="H2424" t="b">
        <v>1</v>
      </c>
      <c r="I2424" t="b">
        <v>0</v>
      </c>
      <c r="J2424" t="b">
        <v>0</v>
      </c>
      <c r="K2424" t="b">
        <v>0</v>
      </c>
      <c r="L2424">
        <v>6079.1750000000002</v>
      </c>
      <c r="M2424">
        <v>6079.1750000000002</v>
      </c>
      <c r="N2424" t="b">
        <v>0</v>
      </c>
      <c r="O2424">
        <v>6079.1750000000002</v>
      </c>
      <c r="P2424">
        <v>0.999784145596878</v>
      </c>
      <c r="R2424">
        <v>13326.174999999999</v>
      </c>
      <c r="S2424">
        <v>13326.174999999999</v>
      </c>
      <c r="X2424">
        <v>6.3455609199474697E-2</v>
      </c>
      <c r="Y2424">
        <v>0.99973322792485397</v>
      </c>
      <c r="Z2424">
        <v>0.99973322792485397</v>
      </c>
      <c r="AA2424">
        <v>485.99097704684402</v>
      </c>
      <c r="AB2424">
        <v>-2.6680766514520002E-4</v>
      </c>
      <c r="AC2424">
        <v>7.1186330180266801E-8</v>
      </c>
      <c r="AD2424">
        <v>7.4456660794998394E-2</v>
      </c>
      <c r="AE2424">
        <v>7.3329398597251197E-2</v>
      </c>
      <c r="AF2424">
        <v>7.4456660794998394E-2</v>
      </c>
      <c r="AH2424">
        <v>484.39383144580398</v>
      </c>
      <c r="AI2424">
        <v>13.81</v>
      </c>
      <c r="AJ2424">
        <v>491.65973891749098</v>
      </c>
      <c r="AK2424">
        <v>477.12792397411698</v>
      </c>
      <c r="AL2424">
        <v>6.7515432098759996E-4</v>
      </c>
      <c r="AM2424">
        <v>5.0981040564370003E-4</v>
      </c>
      <c r="AN2424">
        <v>1.005738714887E-4</v>
      </c>
      <c r="AO2424">
        <v>-1.7716191846872601E-9</v>
      </c>
      <c r="AP2424">
        <v>1.005720998695E-4</v>
      </c>
      <c r="AR2424">
        <v>0.121543838905789</v>
      </c>
      <c r="AS2424">
        <v>0.93965746983046905</v>
      </c>
      <c r="AT2424">
        <v>1.11318785838517</v>
      </c>
      <c r="AU2424">
        <v>1.4080662849860299</v>
      </c>
      <c r="AV2424">
        <v>504.072443709585</v>
      </c>
      <c r="AW2424">
        <v>-3.721257173574E-4</v>
      </c>
      <c r="AX2424" s="98">
        <v>1.4080662849860299</v>
      </c>
      <c r="AY2424">
        <v>0.100297934707592</v>
      </c>
      <c r="BD2424" s="95">
        <v>45642</v>
      </c>
    </row>
    <row r="2425" spans="1:56">
      <c r="A2425" t="s">
        <v>107</v>
      </c>
      <c r="B2425">
        <v>6083.55</v>
      </c>
      <c r="C2425">
        <v>0</v>
      </c>
      <c r="D2425">
        <v>13335.614</v>
      </c>
      <c r="E2425" s="95">
        <v>45642</v>
      </c>
      <c r="F2425" t="s">
        <v>2574</v>
      </c>
      <c r="G2425" t="b">
        <v>0</v>
      </c>
      <c r="H2425" t="b">
        <v>1</v>
      </c>
      <c r="I2425" t="b">
        <v>0</v>
      </c>
      <c r="J2425" t="b">
        <v>0</v>
      </c>
      <c r="K2425" t="b">
        <v>0</v>
      </c>
      <c r="L2425">
        <v>6083.55</v>
      </c>
      <c r="M2425">
        <v>6083.55</v>
      </c>
      <c r="N2425" t="b">
        <v>0</v>
      </c>
      <c r="O2425">
        <v>6083.55</v>
      </c>
      <c r="P2425">
        <v>1.0007196700210099</v>
      </c>
      <c r="R2425">
        <v>13335.614</v>
      </c>
      <c r="S2425">
        <v>13335.614</v>
      </c>
      <c r="X2425">
        <v>6.3455609199474697E-2</v>
      </c>
      <c r="Y2425">
        <v>1.0007083052713901</v>
      </c>
      <c r="Z2425">
        <v>1.0007083052713901</v>
      </c>
      <c r="AA2425">
        <v>486.335207017735</v>
      </c>
      <c r="AB2425">
        <v>7.0805454160229996E-4</v>
      </c>
      <c r="AC2425">
        <v>5.0134123388364397E-7</v>
      </c>
      <c r="AD2425">
        <v>7.2555004188072397E-2</v>
      </c>
      <c r="AE2425">
        <v>7.2404527867893906E-2</v>
      </c>
      <c r="AF2425">
        <v>7.2555004188072397E-2</v>
      </c>
      <c r="AH2425">
        <v>484.39383144580398</v>
      </c>
      <c r="AI2425">
        <v>13.81</v>
      </c>
      <c r="AJ2425">
        <v>491.65973891749098</v>
      </c>
      <c r="AK2425">
        <v>477.12792397411698</v>
      </c>
      <c r="AL2425">
        <v>5.0981040564370003E-4</v>
      </c>
      <c r="AM2425">
        <v>3.4446649029979998E-4</v>
      </c>
      <c r="AN2425">
        <v>1.08332367316504E-5</v>
      </c>
      <c r="AO2425">
        <v>-4.3742787170231098E-14</v>
      </c>
      <c r="AP2425">
        <v>1.08332366879076E-5</v>
      </c>
      <c r="AR2425">
        <v>0.121543838905789</v>
      </c>
      <c r="AS2425">
        <v>0.93965746983046905</v>
      </c>
      <c r="AT2425">
        <v>1.1132582772828801</v>
      </c>
      <c r="AU2425">
        <v>1.4513222574945599</v>
      </c>
      <c r="AV2425">
        <v>504.57299529542502</v>
      </c>
      <c r="AW2425">
        <v>9.9301517487490002E-4</v>
      </c>
      <c r="AX2425" s="98">
        <v>1.4513222574945599</v>
      </c>
      <c r="AY2425">
        <v>0.100249645395127</v>
      </c>
      <c r="BD2425" s="95">
        <v>45642</v>
      </c>
    </row>
    <row r="2426" spans="1:56">
      <c r="A2426" t="s">
        <v>108</v>
      </c>
      <c r="B2426">
        <v>6088.85</v>
      </c>
      <c r="C2426">
        <v>0</v>
      </c>
      <c r="D2426">
        <v>13348.188</v>
      </c>
      <c r="E2426" s="95">
        <v>45642</v>
      </c>
      <c r="F2426" t="s">
        <v>2575</v>
      </c>
      <c r="G2426" t="b">
        <v>0</v>
      </c>
      <c r="H2426" t="b">
        <v>1</v>
      </c>
      <c r="I2426" t="b">
        <v>0</v>
      </c>
      <c r="J2426" t="b">
        <v>0</v>
      </c>
      <c r="K2426" t="b">
        <v>0</v>
      </c>
      <c r="L2426">
        <v>6088.85</v>
      </c>
      <c r="M2426">
        <v>6088.85</v>
      </c>
      <c r="N2426" t="b">
        <v>0</v>
      </c>
      <c r="O2426">
        <v>6088.85</v>
      </c>
      <c r="P2426">
        <v>1.0008712018476</v>
      </c>
      <c r="R2426">
        <v>13348.188</v>
      </c>
      <c r="S2426">
        <v>13348.188</v>
      </c>
      <c r="X2426">
        <v>6.3455609199474697E-2</v>
      </c>
      <c r="Y2426">
        <v>1.00094288871888</v>
      </c>
      <c r="Z2426">
        <v>1.00094288871888</v>
      </c>
      <c r="AA2426">
        <v>486.79376699802901</v>
      </c>
      <c r="AB2426">
        <v>9.4244447854080005E-4</v>
      </c>
      <c r="AC2426">
        <v>8.8820159513206502E-7</v>
      </c>
      <c r="AD2426">
        <v>7.1009732935676598E-2</v>
      </c>
      <c r="AE2426">
        <v>7.1639003444449401E-2</v>
      </c>
      <c r="AF2426">
        <v>7.1639003444449401E-2</v>
      </c>
      <c r="AH2426">
        <v>484.39383144580398</v>
      </c>
      <c r="AI2426">
        <v>13.81</v>
      </c>
      <c r="AJ2426">
        <v>491.65973891749098</v>
      </c>
      <c r="AK2426">
        <v>477.12792397411698</v>
      </c>
      <c r="AL2426">
        <v>3.4446649029979998E-4</v>
      </c>
      <c r="AM2426">
        <v>1.2400793650789999E-4</v>
      </c>
      <c r="AN2426">
        <v>5.00327652329672E-11</v>
      </c>
      <c r="AO2426">
        <v>0</v>
      </c>
      <c r="AP2426">
        <v>5.00327652329672E-11</v>
      </c>
      <c r="AR2426">
        <v>0.121543838905789</v>
      </c>
      <c r="AS2426">
        <v>0.93965746983046905</v>
      </c>
      <c r="AT2426">
        <v>1.1135871158155899</v>
      </c>
      <c r="AU2426">
        <v>1.48936121277584</v>
      </c>
      <c r="AV2426">
        <v>505.26155149306697</v>
      </c>
      <c r="AW2426">
        <v>1.3646314885298E-3</v>
      </c>
      <c r="AX2426" s="98">
        <v>1.48936121277584</v>
      </c>
      <c r="AY2426">
        <v>0.10031825940342499</v>
      </c>
      <c r="BD2426" s="95">
        <v>45642</v>
      </c>
    </row>
    <row r="2427" spans="1:56">
      <c r="A2427" t="s">
        <v>109</v>
      </c>
      <c r="B2427">
        <v>6087.8374999999996</v>
      </c>
      <c r="C2427">
        <v>6160.9104166699999</v>
      </c>
      <c r="D2427">
        <v>13346.49666667</v>
      </c>
      <c r="E2427" s="95">
        <v>45642</v>
      </c>
      <c r="F2427" t="s">
        <v>2576</v>
      </c>
      <c r="G2427" t="b">
        <v>0</v>
      </c>
      <c r="H2427" t="b">
        <v>1</v>
      </c>
      <c r="I2427" t="b">
        <v>0</v>
      </c>
      <c r="J2427" t="b">
        <v>0</v>
      </c>
      <c r="K2427" t="b">
        <v>0</v>
      </c>
      <c r="L2427">
        <v>6087.8374999999996</v>
      </c>
      <c r="M2427">
        <v>6087.8374999999996</v>
      </c>
      <c r="N2427" t="b">
        <v>0</v>
      </c>
      <c r="O2427">
        <v>6087.8374999999996</v>
      </c>
      <c r="P2427">
        <v>0.99963371244159405</v>
      </c>
      <c r="R2427">
        <v>13346.49666667</v>
      </c>
      <c r="S2427">
        <v>13346.49666667</v>
      </c>
      <c r="X2427">
        <v>6.3455609199474697E-2</v>
      </c>
      <c r="Y2427">
        <v>0.99987329116656098</v>
      </c>
      <c r="Z2427">
        <v>0.99987329116656098</v>
      </c>
      <c r="AA2427">
        <v>486.73208592768702</v>
      </c>
      <c r="AB2427">
        <v>-1.2671686168099999E-4</v>
      </c>
      <c r="AC2427">
        <v>1.60571630343048E-8</v>
      </c>
      <c r="AD2427">
        <v>6.8858831905833903E-2</v>
      </c>
      <c r="AE2427">
        <v>7.0562257299112793E-2</v>
      </c>
      <c r="AF2427">
        <v>7.0562257299112793E-2</v>
      </c>
      <c r="AH2427">
        <v>484.39383144580398</v>
      </c>
      <c r="AI2427">
        <v>13.81</v>
      </c>
      <c r="AJ2427">
        <v>491.65973891749098</v>
      </c>
      <c r="AK2427">
        <v>477.12792397411698</v>
      </c>
      <c r="AL2427">
        <v>1.2400793650789999E-4</v>
      </c>
      <c r="AM2427">
        <v>0</v>
      </c>
      <c r="AN2427">
        <v>0</v>
      </c>
      <c r="AO2427">
        <v>0</v>
      </c>
      <c r="AP2427">
        <v>0</v>
      </c>
      <c r="AR2427">
        <v>0.121543838905789</v>
      </c>
      <c r="AS2427">
        <v>0.93965746983046905</v>
      </c>
      <c r="AT2427">
        <v>1.1131197946074101</v>
      </c>
      <c r="AU2427">
        <v>1.50840469346138</v>
      </c>
      <c r="AV2427">
        <v>505.16523875343</v>
      </c>
      <c r="AW2427">
        <v>-1.9061956990810001E-4</v>
      </c>
      <c r="AX2427" s="98">
        <v>1.50840469346138</v>
      </c>
      <c r="AY2427">
        <v>0.100211963519415</v>
      </c>
      <c r="BD2427" s="95">
        <v>45642</v>
      </c>
    </row>
    <row r="2428" spans="1:56">
      <c r="A2428" t="s">
        <v>110</v>
      </c>
      <c r="B2428">
        <v>0</v>
      </c>
      <c r="C2428">
        <v>6150.25</v>
      </c>
      <c r="D2428">
        <v>13322.648999999999</v>
      </c>
      <c r="E2428" s="95">
        <v>45642</v>
      </c>
      <c r="F2428" t="s">
        <v>2577</v>
      </c>
      <c r="G2428" t="b">
        <v>0</v>
      </c>
      <c r="H2428" t="b">
        <v>1</v>
      </c>
      <c r="I2428" t="b">
        <v>0</v>
      </c>
      <c r="J2428" t="b">
        <v>0</v>
      </c>
      <c r="K2428" t="b">
        <v>0</v>
      </c>
      <c r="L2428">
        <v>0</v>
      </c>
      <c r="M2428">
        <v>6150.25</v>
      </c>
      <c r="N2428" t="b">
        <v>1</v>
      </c>
      <c r="O2428">
        <v>6150.25</v>
      </c>
      <c r="P2428">
        <v>0.99826966861242505</v>
      </c>
      <c r="R2428">
        <v>13322.648999999999</v>
      </c>
      <c r="S2428">
        <v>13322.648999999999</v>
      </c>
      <c r="T2428">
        <v>45642</v>
      </c>
      <c r="U2428">
        <v>13322.648999999999</v>
      </c>
      <c r="W2428">
        <v>5.8063434579361799E-2</v>
      </c>
      <c r="X2428">
        <v>6.3455609199474697E-2</v>
      </c>
      <c r="Y2428">
        <v>0.99821318902888101</v>
      </c>
      <c r="Z2428">
        <v>0.99821318902888101</v>
      </c>
      <c r="AA2428">
        <v>485.86238769655699</v>
      </c>
      <c r="AB2428">
        <v>-1.7884092219734001E-3</v>
      </c>
      <c r="AC2428">
        <v>3.1984075452396501E-6</v>
      </c>
      <c r="AD2428">
        <v>6.9250024275359701E-2</v>
      </c>
      <c r="AE2428">
        <v>7.0703047443415698E-2</v>
      </c>
      <c r="AF2428">
        <v>7.0703047443415698E-2</v>
      </c>
      <c r="AG2428">
        <v>485.86238769655699</v>
      </c>
      <c r="AH2428">
        <v>484.39383144580398</v>
      </c>
      <c r="AI2428">
        <v>13.81</v>
      </c>
      <c r="AJ2428">
        <v>491.65973891749098</v>
      </c>
      <c r="AK2428">
        <v>477.12792397411698</v>
      </c>
      <c r="AL2428">
        <v>0</v>
      </c>
      <c r="AN2428">
        <v>0</v>
      </c>
      <c r="AO2428">
        <v>0</v>
      </c>
      <c r="AP2428">
        <v>0</v>
      </c>
      <c r="AQ2428">
        <v>0.121612669800841</v>
      </c>
      <c r="AR2428">
        <v>0.121543838905789</v>
      </c>
      <c r="AS2428">
        <v>0.93965746983046905</v>
      </c>
      <c r="AT2428">
        <v>1.11384354287418</v>
      </c>
      <c r="AU2428">
        <v>1.5314222243831499</v>
      </c>
      <c r="AV2428">
        <v>503.80253743280701</v>
      </c>
      <c r="AW2428">
        <v>-2.6975358082551998E-3</v>
      </c>
      <c r="AX2428" s="98">
        <v>1.5314222243831499</v>
      </c>
      <c r="AY2428">
        <v>0.100285476241949</v>
      </c>
      <c r="AZ2428">
        <v>45642</v>
      </c>
      <c r="BA2428">
        <v>503.80253743280701</v>
      </c>
      <c r="BB2428">
        <v>503.80252861413197</v>
      </c>
      <c r="BC2428">
        <v>8.8186749280794107E-6</v>
      </c>
      <c r="BD2428" s="95">
        <v>45642</v>
      </c>
    </row>
    <row r="2429" spans="1:56">
      <c r="A2429" t="s">
        <v>104</v>
      </c>
      <c r="B2429">
        <v>6131.5</v>
      </c>
      <c r="C2429">
        <v>6131.5</v>
      </c>
      <c r="D2429">
        <v>13280.319</v>
      </c>
      <c r="E2429" s="95">
        <v>45643</v>
      </c>
      <c r="F2429" t="s">
        <v>2578</v>
      </c>
      <c r="G2429" t="b">
        <v>0</v>
      </c>
      <c r="H2429" t="b">
        <v>0</v>
      </c>
      <c r="I2429" t="b">
        <v>0</v>
      </c>
      <c r="J2429" t="b">
        <v>1</v>
      </c>
      <c r="K2429" t="b">
        <v>0</v>
      </c>
      <c r="L2429">
        <v>6131.5</v>
      </c>
      <c r="M2429">
        <v>6131.5</v>
      </c>
      <c r="N2429" t="b">
        <v>1</v>
      </c>
      <c r="O2429">
        <v>6131.5</v>
      </c>
      <c r="P2429">
        <v>0.99695134344132297</v>
      </c>
      <c r="R2429">
        <v>13280.319</v>
      </c>
      <c r="S2429">
        <v>13280.319</v>
      </c>
      <c r="X2429">
        <v>5.8063434579361799E-2</v>
      </c>
      <c r="Y2429">
        <v>0.99666141663496899</v>
      </c>
      <c r="Z2429">
        <v>0.99666141663496899</v>
      </c>
      <c r="AA2429">
        <v>484.24029561129902</v>
      </c>
      <c r="AB2429">
        <v>-3.3441688697202002E-3</v>
      </c>
      <c r="AC2429">
        <v>1.1183465429205801E-5</v>
      </c>
      <c r="AD2429">
        <v>7.5441963729987599E-2</v>
      </c>
      <c r="AE2429">
        <v>7.3761658609103095E-2</v>
      </c>
      <c r="AF2429">
        <v>7.5441963729987599E-2</v>
      </c>
      <c r="AH2429">
        <v>485.86238769655699</v>
      </c>
      <c r="AI2429">
        <v>14.69</v>
      </c>
      <c r="AJ2429">
        <v>493.150323512005</v>
      </c>
      <c r="AK2429">
        <v>478.57445188110802</v>
      </c>
      <c r="AL2429">
        <v>1.0058421516754E-3</v>
      </c>
      <c r="AM2429">
        <v>8.4049823633150001E-4</v>
      </c>
      <c r="AN2429">
        <v>9.3849272950831305E-6</v>
      </c>
      <c r="AO2429">
        <v>-2.8402538818208E-3</v>
      </c>
      <c r="AP2429">
        <v>-2.8308689545257001E-3</v>
      </c>
      <c r="AR2429">
        <v>0.121612669800841</v>
      </c>
      <c r="AS2429">
        <v>0.93898382687822401</v>
      </c>
      <c r="AT2429">
        <v>1.1133431408746901</v>
      </c>
      <c r="AU2429">
        <v>1.5272770268836799</v>
      </c>
      <c r="AV2429">
        <v>501.21949941742099</v>
      </c>
      <c r="AW2429">
        <v>-5.1270841718027002E-3</v>
      </c>
      <c r="AX2429" s="98">
        <v>1.5272770268836799</v>
      </c>
      <c r="AY2429">
        <v>0.10191371963389199</v>
      </c>
      <c r="BD2429" s="95">
        <v>45643</v>
      </c>
    </row>
    <row r="2430" spans="1:56">
      <c r="A2430" t="s">
        <v>105</v>
      </c>
      <c r="B2430">
        <v>6123.125</v>
      </c>
      <c r="C2430">
        <v>6123.125</v>
      </c>
      <c r="D2430">
        <v>13261.79</v>
      </c>
      <c r="E2430" s="95">
        <v>45643</v>
      </c>
      <c r="F2430" t="s">
        <v>2579</v>
      </c>
      <c r="G2430" t="b">
        <v>0</v>
      </c>
      <c r="H2430" t="b">
        <v>0</v>
      </c>
      <c r="I2430" t="b">
        <v>0</v>
      </c>
      <c r="J2430" t="b">
        <v>1</v>
      </c>
      <c r="K2430" t="b">
        <v>0</v>
      </c>
      <c r="L2430">
        <v>6123.125</v>
      </c>
      <c r="M2430">
        <v>6123.125</v>
      </c>
      <c r="N2430" t="b">
        <v>1</v>
      </c>
      <c r="O2430">
        <v>6123.125</v>
      </c>
      <c r="P2430">
        <v>0.99863410258501095</v>
      </c>
      <c r="R2430">
        <v>13261.79</v>
      </c>
      <c r="S2430">
        <v>13261.79</v>
      </c>
      <c r="X2430">
        <v>5.8063434579361799E-2</v>
      </c>
      <c r="Y2430">
        <v>0.99860477749066101</v>
      </c>
      <c r="Z2430">
        <v>0.99860477749066101</v>
      </c>
      <c r="AA2430">
        <v>483.56467265093301</v>
      </c>
      <c r="AB2430">
        <v>-1.3961967385470999E-3</v>
      </c>
      <c r="AC2430">
        <v>1.9493653327297502E-6</v>
      </c>
      <c r="AD2430">
        <v>7.4540736009021794E-2</v>
      </c>
      <c r="AE2430">
        <v>7.3353385918790204E-2</v>
      </c>
      <c r="AF2430">
        <v>7.4540736009021794E-2</v>
      </c>
      <c r="AH2430">
        <v>485.86238769655699</v>
      </c>
      <c r="AI2430">
        <v>14.69</v>
      </c>
      <c r="AJ2430">
        <v>493.150323512005</v>
      </c>
      <c r="AK2430">
        <v>478.57445188110802</v>
      </c>
      <c r="AL2430">
        <v>8.4049823633150001E-4</v>
      </c>
      <c r="AM2430">
        <v>6.7515432098759996E-4</v>
      </c>
      <c r="AN2430">
        <v>1.3693686684838099E-7</v>
      </c>
      <c r="AO2430">
        <v>-3.2685227638840002E-3</v>
      </c>
      <c r="AP2430">
        <v>-3.2683858270171002E-3</v>
      </c>
      <c r="AR2430">
        <v>0.121612669800841</v>
      </c>
      <c r="AS2430">
        <v>0.93898382687822401</v>
      </c>
      <c r="AT2430">
        <v>1.1021063781859399</v>
      </c>
      <c r="AU2430">
        <v>1.43134052657318</v>
      </c>
      <c r="AV2430">
        <v>500.14664662932103</v>
      </c>
      <c r="AW2430">
        <v>-2.1404849359351E-3</v>
      </c>
      <c r="AX2430" s="98">
        <v>1.43134052657318</v>
      </c>
      <c r="AY2430">
        <v>0.102162500094758</v>
      </c>
      <c r="BD2430" s="95">
        <v>45643</v>
      </c>
    </row>
    <row r="2431" spans="1:56">
      <c r="A2431" t="s">
        <v>106</v>
      </c>
      <c r="B2431">
        <v>6135.9750000000004</v>
      </c>
      <c r="C2431">
        <v>6135.9750000000004</v>
      </c>
      <c r="D2431">
        <v>13288.467000000001</v>
      </c>
      <c r="E2431" s="95">
        <v>45643</v>
      </c>
      <c r="F2431" t="s">
        <v>2580</v>
      </c>
      <c r="G2431" t="b">
        <v>0</v>
      </c>
      <c r="H2431" t="b">
        <v>0</v>
      </c>
      <c r="I2431" t="b">
        <v>0</v>
      </c>
      <c r="J2431" t="b">
        <v>1</v>
      </c>
      <c r="K2431" t="b">
        <v>0</v>
      </c>
      <c r="L2431">
        <v>6135.9750000000004</v>
      </c>
      <c r="M2431">
        <v>6135.9750000000004</v>
      </c>
      <c r="N2431" t="b">
        <v>1</v>
      </c>
      <c r="O2431">
        <v>6135.9750000000004</v>
      </c>
      <c r="P2431">
        <v>1.00209860161273</v>
      </c>
      <c r="R2431">
        <v>13288.467000000001</v>
      </c>
      <c r="S2431">
        <v>13288.467000000001</v>
      </c>
      <c r="X2431">
        <v>5.8063434579361799E-2</v>
      </c>
      <c r="Y2431">
        <v>1.00201156857407</v>
      </c>
      <c r="Z2431">
        <v>1.00201156857407</v>
      </c>
      <c r="AA2431">
        <v>484.53739614997102</v>
      </c>
      <c r="AB2431">
        <v>2.0095480791345001E-3</v>
      </c>
      <c r="AC2431">
        <v>4.0382834823531898E-6</v>
      </c>
      <c r="AD2431">
        <v>7.5168836422103397E-2</v>
      </c>
      <c r="AE2431">
        <v>7.3708911339569805E-2</v>
      </c>
      <c r="AF2431">
        <v>7.5168836422103397E-2</v>
      </c>
      <c r="AH2431">
        <v>485.86238769655699</v>
      </c>
      <c r="AI2431">
        <v>14.69</v>
      </c>
      <c r="AJ2431">
        <v>493.150323512005</v>
      </c>
      <c r="AK2431">
        <v>478.57445188110802</v>
      </c>
      <c r="AL2431">
        <v>6.7515432098759996E-4</v>
      </c>
      <c r="AM2431">
        <v>5.0981040564370003E-4</v>
      </c>
      <c r="AN2431">
        <v>5.4681916626065198E-8</v>
      </c>
      <c r="AO2431">
        <v>-9.3871381500742993E-5</v>
      </c>
      <c r="AP2431">
        <v>-9.3816699584116898E-5</v>
      </c>
      <c r="AR2431">
        <v>0.121612669800841</v>
      </c>
      <c r="AS2431">
        <v>0.93898382687822401</v>
      </c>
      <c r="AT2431">
        <v>1.1003633555019201</v>
      </c>
      <c r="AU2431">
        <v>1.44864601387791</v>
      </c>
      <c r="AV2431">
        <v>501.58582314299002</v>
      </c>
      <c r="AW2431">
        <v>2.8775090733257E-3</v>
      </c>
      <c r="AX2431" s="98">
        <v>1.44864601387791</v>
      </c>
      <c r="AY2431">
        <v>0.10187439778877901</v>
      </c>
      <c r="BD2431" s="95">
        <v>45643</v>
      </c>
    </row>
    <row r="2432" spans="1:56">
      <c r="A2432" t="s">
        <v>107</v>
      </c>
      <c r="B2432">
        <v>6134.2250000000004</v>
      </c>
      <c r="C2432">
        <v>6134.2250000000004</v>
      </c>
      <c r="D2432">
        <v>13284.874</v>
      </c>
      <c r="E2432" s="95">
        <v>45643</v>
      </c>
      <c r="F2432" t="s">
        <v>2581</v>
      </c>
      <c r="G2432" t="b">
        <v>0</v>
      </c>
      <c r="H2432" t="b">
        <v>0</v>
      </c>
      <c r="I2432" t="b">
        <v>0</v>
      </c>
      <c r="J2432" t="b">
        <v>1</v>
      </c>
      <c r="K2432" t="b">
        <v>0</v>
      </c>
      <c r="L2432">
        <v>6134.2250000000004</v>
      </c>
      <c r="M2432">
        <v>6134.2250000000004</v>
      </c>
      <c r="N2432" t="b">
        <v>1</v>
      </c>
      <c r="O2432">
        <v>6134.2250000000004</v>
      </c>
      <c r="P2432">
        <v>0.99971479675194197</v>
      </c>
      <c r="R2432">
        <v>13284.874</v>
      </c>
      <c r="S2432">
        <v>13284.874</v>
      </c>
      <c r="X2432">
        <v>5.8063434579361799E-2</v>
      </c>
      <c r="Y2432">
        <v>0.99972961516177805</v>
      </c>
      <c r="Z2432">
        <v>0.99972961516177805</v>
      </c>
      <c r="AA2432">
        <v>484.40638458450098</v>
      </c>
      <c r="AB2432">
        <v>-2.704213987918E-4</v>
      </c>
      <c r="AC2432">
        <v>7.3127732924546996E-8</v>
      </c>
      <c r="AD2432">
        <v>7.2931972208096094E-2</v>
      </c>
      <c r="AE2432">
        <v>7.2621507986029801E-2</v>
      </c>
      <c r="AF2432">
        <v>7.2931972208096094E-2</v>
      </c>
      <c r="AH2432">
        <v>485.86238769655699</v>
      </c>
      <c r="AI2432">
        <v>14.69</v>
      </c>
      <c r="AJ2432">
        <v>493.150323512005</v>
      </c>
      <c r="AK2432">
        <v>478.57445188110802</v>
      </c>
      <c r="AL2432">
        <v>5.0981040564370003E-4</v>
      </c>
      <c r="AM2432">
        <v>3.4446649029979998E-4</v>
      </c>
      <c r="AN2432">
        <v>2.6856587038914902E-11</v>
      </c>
      <c r="AO2432">
        <v>-4.4163257505447303E-6</v>
      </c>
      <c r="AP2432">
        <v>-4.4162988939576898E-6</v>
      </c>
      <c r="AR2432">
        <v>0.121612669800841</v>
      </c>
      <c r="AS2432">
        <v>0.93898382687822401</v>
      </c>
      <c r="AT2432">
        <v>1.10238123683119</v>
      </c>
      <c r="AU2432">
        <v>1.43654132790651</v>
      </c>
      <c r="AV2432">
        <v>501.38874887594301</v>
      </c>
      <c r="AW2432">
        <v>-3.9290238669900001E-4</v>
      </c>
      <c r="AX2432" s="98">
        <v>1.43654132790651</v>
      </c>
      <c r="AY2432">
        <v>9.9104223318612406E-2</v>
      </c>
      <c r="BD2432" s="95">
        <v>45643</v>
      </c>
    </row>
    <row r="2433" spans="1:56">
      <c r="A2433" t="s">
        <v>108</v>
      </c>
      <c r="B2433">
        <v>6129.125</v>
      </c>
      <c r="C2433">
        <v>6129.125</v>
      </c>
      <c r="D2433">
        <v>13273.578</v>
      </c>
      <c r="E2433" s="95">
        <v>45643</v>
      </c>
      <c r="F2433" t="s">
        <v>2582</v>
      </c>
      <c r="G2433" t="b">
        <v>0</v>
      </c>
      <c r="H2433" t="b">
        <v>0</v>
      </c>
      <c r="I2433" t="b">
        <v>0</v>
      </c>
      <c r="J2433" t="b">
        <v>1</v>
      </c>
      <c r="K2433" t="b">
        <v>0</v>
      </c>
      <c r="L2433">
        <v>6129.125</v>
      </c>
      <c r="M2433">
        <v>6129.125</v>
      </c>
      <c r="N2433" t="b">
        <v>1</v>
      </c>
      <c r="O2433">
        <v>6129.125</v>
      </c>
      <c r="P2433">
        <v>0.99916859913028899</v>
      </c>
      <c r="R2433">
        <v>13273.578</v>
      </c>
      <c r="S2433">
        <v>13273.578</v>
      </c>
      <c r="X2433">
        <v>5.8063434579361799E-2</v>
      </c>
      <c r="Y2433">
        <v>0.999149709662282</v>
      </c>
      <c r="Z2433">
        <v>0.999149709662282</v>
      </c>
      <c r="AA2433">
        <v>483.99449851615998</v>
      </c>
      <c r="AB2433">
        <v>-8.5065203959600001E-4</v>
      </c>
      <c r="AC2433">
        <v>7.2360889246889596E-7</v>
      </c>
      <c r="AD2433">
        <v>7.1249666533476905E-2</v>
      </c>
      <c r="AE2433">
        <v>7.17910879015599E-2</v>
      </c>
      <c r="AF2433">
        <v>7.17910879015599E-2</v>
      </c>
      <c r="AH2433">
        <v>485.86238769655699</v>
      </c>
      <c r="AI2433">
        <v>14.69</v>
      </c>
      <c r="AJ2433">
        <v>493.150323512005</v>
      </c>
      <c r="AK2433">
        <v>478.57445188110802</v>
      </c>
      <c r="AL2433">
        <v>3.4446649029979998E-4</v>
      </c>
      <c r="AM2433">
        <v>1.7912257495590001E-4</v>
      </c>
      <c r="AN2433">
        <v>7.7870622610146501E-22</v>
      </c>
      <c r="AO2433">
        <v>-5.0494503023301701E-9</v>
      </c>
      <c r="AP2433">
        <v>-5.0494503023293901E-9</v>
      </c>
      <c r="AR2433">
        <v>0.121612669800841</v>
      </c>
      <c r="AS2433">
        <v>0.93898382687822401</v>
      </c>
      <c r="AT2433">
        <v>1.12131279125619</v>
      </c>
      <c r="AU2433">
        <v>1.4806008506514601</v>
      </c>
      <c r="AV2433">
        <v>500.77410485051502</v>
      </c>
      <c r="AW2433">
        <v>-1.2258831631257001E-3</v>
      </c>
      <c r="AX2433" s="98">
        <v>1.4806008506514601</v>
      </c>
      <c r="AY2433">
        <v>9.7827997110720197E-2</v>
      </c>
      <c r="BD2433" s="95">
        <v>45643</v>
      </c>
    </row>
    <row r="2434" spans="1:56">
      <c r="A2434" t="s">
        <v>109</v>
      </c>
      <c r="B2434">
        <v>6119.8</v>
      </c>
      <c r="C2434">
        <v>6119.8</v>
      </c>
      <c r="D2434">
        <v>13254.094999999999</v>
      </c>
      <c r="E2434" s="95">
        <v>45643</v>
      </c>
      <c r="F2434" t="s">
        <v>2583</v>
      </c>
      <c r="G2434" t="b">
        <v>0</v>
      </c>
      <c r="H2434" t="b">
        <v>0</v>
      </c>
      <c r="I2434" t="b">
        <v>0</v>
      </c>
      <c r="J2434" t="b">
        <v>1</v>
      </c>
      <c r="K2434" t="b">
        <v>0</v>
      </c>
      <c r="L2434">
        <v>6119.8</v>
      </c>
      <c r="M2434">
        <v>6119.8</v>
      </c>
      <c r="N2434" t="b">
        <v>1</v>
      </c>
      <c r="O2434">
        <v>6119.8</v>
      </c>
      <c r="P2434">
        <v>0.99847857565313103</v>
      </c>
      <c r="R2434">
        <v>13254.094999999999</v>
      </c>
      <c r="S2434">
        <v>13254.094999999999</v>
      </c>
      <c r="X2434">
        <v>5.8063434579361799E-2</v>
      </c>
      <c r="Y2434">
        <v>0.99853219681987704</v>
      </c>
      <c r="Z2434">
        <v>0.99853219681987704</v>
      </c>
      <c r="AA2434">
        <v>483.28408985207602</v>
      </c>
      <c r="AB2434">
        <v>-1.4688814584726999E-3</v>
      </c>
      <c r="AC2434">
        <v>2.1576127390449699E-6</v>
      </c>
      <c r="AD2434">
        <v>7.0712699103939403E-2</v>
      </c>
      <c r="AE2434">
        <v>7.1508897063072299E-2</v>
      </c>
      <c r="AF2434">
        <v>7.1508897063072299E-2</v>
      </c>
      <c r="AH2434">
        <v>485.86238769655699</v>
      </c>
      <c r="AI2434">
        <v>14.69</v>
      </c>
      <c r="AJ2434">
        <v>493.150323512005</v>
      </c>
      <c r="AK2434">
        <v>478.57445188110802</v>
      </c>
      <c r="AL2434">
        <v>1.7912257495590001E-4</v>
      </c>
      <c r="AM2434">
        <v>0</v>
      </c>
      <c r="AN2434">
        <v>0</v>
      </c>
      <c r="AO2434">
        <v>0</v>
      </c>
      <c r="AP2434">
        <v>0</v>
      </c>
      <c r="AR2434">
        <v>0.121612669800841</v>
      </c>
      <c r="AS2434">
        <v>0.93898382687822401</v>
      </c>
      <c r="AT2434">
        <v>1.12975507931104</v>
      </c>
      <c r="AU2434">
        <v>1.50413015385785</v>
      </c>
      <c r="AV2434">
        <v>499.684628937024</v>
      </c>
      <c r="AW2434">
        <v>-2.1755835673985002E-3</v>
      </c>
      <c r="AX2434" s="98">
        <v>1.50413015385785</v>
      </c>
      <c r="AY2434">
        <v>9.81006360391775E-2</v>
      </c>
      <c r="BD2434" s="95">
        <v>45643</v>
      </c>
    </row>
    <row r="2435" spans="1:56">
      <c r="A2435" t="s">
        <v>110</v>
      </c>
      <c r="B2435">
        <v>6130.0124999999998</v>
      </c>
      <c r="C2435">
        <v>6130.0124999999998</v>
      </c>
      <c r="D2435">
        <v>13277.915999999999</v>
      </c>
      <c r="E2435" s="95">
        <v>45643</v>
      </c>
      <c r="F2435" t="s">
        <v>2584</v>
      </c>
      <c r="G2435" t="b">
        <v>0</v>
      </c>
      <c r="H2435" t="b">
        <v>0</v>
      </c>
      <c r="I2435" t="b">
        <v>0</v>
      </c>
      <c r="J2435" t="b">
        <v>1</v>
      </c>
      <c r="K2435" t="b">
        <v>0</v>
      </c>
      <c r="L2435">
        <v>6130.0124999999998</v>
      </c>
      <c r="M2435">
        <v>6130.0124999999998</v>
      </c>
      <c r="N2435" t="b">
        <v>1</v>
      </c>
      <c r="O2435">
        <v>6130.0124999999998</v>
      </c>
      <c r="P2435">
        <v>1.0016687636850801</v>
      </c>
      <c r="R2435">
        <v>13277.915999999999</v>
      </c>
      <c r="S2435">
        <v>13277.915999999999</v>
      </c>
      <c r="T2435">
        <v>45643</v>
      </c>
      <c r="U2435">
        <v>13277.915999999999</v>
      </c>
      <c r="W2435">
        <v>5.7656586689285701E-2</v>
      </c>
      <c r="X2435">
        <v>5.8063434579361799E-2</v>
      </c>
      <c r="Y2435">
        <v>1.0017972558669599</v>
      </c>
      <c r="Z2435">
        <v>1.0017972558669599</v>
      </c>
      <c r="AA2435">
        <v>484.152675017972</v>
      </c>
      <c r="AB2435">
        <v>1.7956427351524999E-3</v>
      </c>
      <c r="AC2435">
        <v>3.2243328323061002E-6</v>
      </c>
      <c r="AD2435">
        <v>7.1003746750870095E-2</v>
      </c>
      <c r="AE2435">
        <v>7.1629242505330204E-2</v>
      </c>
      <c r="AF2435">
        <v>7.1629242505330204E-2</v>
      </c>
      <c r="AG2435">
        <v>484.152675017972</v>
      </c>
      <c r="AH2435">
        <v>485.86238769655699</v>
      </c>
      <c r="AI2435">
        <v>14.69</v>
      </c>
      <c r="AJ2435">
        <v>493.150323512005</v>
      </c>
      <c r="AK2435">
        <v>478.57445188110802</v>
      </c>
      <c r="AL2435">
        <v>0</v>
      </c>
      <c r="AN2435">
        <v>0</v>
      </c>
      <c r="AO2435">
        <v>0</v>
      </c>
      <c r="AP2435">
        <v>0</v>
      </c>
      <c r="AQ2435">
        <v>0.12192938271402599</v>
      </c>
      <c r="AR2435">
        <v>0.121612669800841</v>
      </c>
      <c r="AS2435">
        <v>0.93898382687822401</v>
      </c>
      <c r="AT2435">
        <v>1.1279660403496801</v>
      </c>
      <c r="AU2435">
        <v>1.5100658033608301</v>
      </c>
      <c r="AV2435">
        <v>501.03513316886699</v>
      </c>
      <c r="AW2435">
        <v>2.7027131787427001E-3</v>
      </c>
      <c r="AX2435" s="98">
        <v>1.5100658033608301</v>
      </c>
      <c r="AY2435">
        <v>9.83367576233561E-2</v>
      </c>
      <c r="AZ2435">
        <v>45643</v>
      </c>
      <c r="BA2435">
        <v>501.03513316886699</v>
      </c>
      <c r="BB2435">
        <v>501.03512437866101</v>
      </c>
      <c r="BC2435">
        <v>8.7902059249245195E-6</v>
      </c>
      <c r="BD2435" s="95">
        <v>45643</v>
      </c>
    </row>
    <row r="2436" spans="1:56">
      <c r="A2436" t="s">
        <v>104</v>
      </c>
      <c r="B2436">
        <v>6124.2</v>
      </c>
      <c r="C2436">
        <v>6124.2</v>
      </c>
      <c r="D2436">
        <v>13271.643</v>
      </c>
      <c r="E2436" s="95">
        <v>45644</v>
      </c>
      <c r="F2436" t="s">
        <v>2585</v>
      </c>
      <c r="G2436" t="b">
        <v>0</v>
      </c>
      <c r="H2436" t="b">
        <v>0</v>
      </c>
      <c r="I2436" t="b">
        <v>0</v>
      </c>
      <c r="J2436" t="b">
        <v>1</v>
      </c>
      <c r="K2436" t="b">
        <v>0</v>
      </c>
      <c r="L2436">
        <v>6124.2</v>
      </c>
      <c r="M2436">
        <v>6124.2</v>
      </c>
      <c r="N2436" t="b">
        <v>1</v>
      </c>
      <c r="O2436">
        <v>6124.2</v>
      </c>
      <c r="P2436">
        <v>0.999051796387038</v>
      </c>
      <c r="R2436">
        <v>13271.643</v>
      </c>
      <c r="S2436">
        <v>13271.643</v>
      </c>
      <c r="X2436">
        <v>5.7656586689285701E-2</v>
      </c>
      <c r="Y2436">
        <v>0.99936740421821302</v>
      </c>
      <c r="Z2436">
        <v>0.99936740421821302</v>
      </c>
      <c r="AA2436">
        <v>483.84640207801402</v>
      </c>
      <c r="AB2436">
        <v>-6.3279595492179996E-4</v>
      </c>
      <c r="AC2436">
        <v>4.0043072056551801E-7</v>
      </c>
      <c r="AD2436">
        <v>6.9147825106554497E-2</v>
      </c>
      <c r="AE2436">
        <v>7.0696652849785602E-2</v>
      </c>
      <c r="AF2436">
        <v>7.0696652849785602E-2</v>
      </c>
      <c r="AH2436">
        <v>484.152675017972</v>
      </c>
      <c r="AI2436">
        <v>15.87</v>
      </c>
      <c r="AJ2436">
        <v>491.41496514324098</v>
      </c>
      <c r="AK2436">
        <v>476.890384892702</v>
      </c>
      <c r="AL2436">
        <v>1.0058421516754E-3</v>
      </c>
      <c r="AM2436">
        <v>8.4049823633150001E-4</v>
      </c>
      <c r="AN2436">
        <v>3.7415450965499997E-4</v>
      </c>
      <c r="AO2436">
        <v>-8.1725982197889996E-4</v>
      </c>
      <c r="AP2436">
        <v>-4.4310531232389999E-4</v>
      </c>
      <c r="AR2436">
        <v>0.12192938271402599</v>
      </c>
      <c r="AS2436">
        <v>0.93587299927569001</v>
      </c>
      <c r="AT2436">
        <v>1.1264102977155499</v>
      </c>
      <c r="AU2436">
        <v>1.50253431632612</v>
      </c>
      <c r="AV2436">
        <v>500.54917754228597</v>
      </c>
      <c r="AW2436">
        <v>-9.6990329501880001E-4</v>
      </c>
      <c r="AX2436" s="98">
        <v>1.50253431632612</v>
      </c>
      <c r="AY2436">
        <v>9.8343296604059799E-2</v>
      </c>
      <c r="BD2436" s="95">
        <v>45644</v>
      </c>
    </row>
    <row r="2437" spans="1:56">
      <c r="A2437" t="s">
        <v>105</v>
      </c>
      <c r="B2437">
        <v>6145.9250000000002</v>
      </c>
      <c r="C2437">
        <v>6145.9250000000002</v>
      </c>
      <c r="D2437">
        <v>13316.92</v>
      </c>
      <c r="E2437" s="95">
        <v>45644</v>
      </c>
      <c r="F2437" t="s">
        <v>2586</v>
      </c>
      <c r="G2437" t="b">
        <v>0</v>
      </c>
      <c r="H2437" t="b">
        <v>0</v>
      </c>
      <c r="I2437" t="b">
        <v>0</v>
      </c>
      <c r="J2437" t="b">
        <v>1</v>
      </c>
      <c r="K2437" t="b">
        <v>0</v>
      </c>
      <c r="L2437">
        <v>6145.9250000000002</v>
      </c>
      <c r="M2437">
        <v>6145.9250000000002</v>
      </c>
      <c r="N2437" t="b">
        <v>1</v>
      </c>
      <c r="O2437">
        <v>6145.9250000000002</v>
      </c>
      <c r="P2437">
        <v>1.00354740210966</v>
      </c>
      <c r="R2437">
        <v>13316.92</v>
      </c>
      <c r="S2437">
        <v>13316.92</v>
      </c>
      <c r="X2437">
        <v>5.7656586689285701E-2</v>
      </c>
      <c r="Y2437">
        <v>1.00341155951829</v>
      </c>
      <c r="Z2437">
        <v>1.00341155951829</v>
      </c>
      <c r="AA2437">
        <v>485.49707287641399</v>
      </c>
      <c r="AB2437">
        <v>3.4057533507600001E-3</v>
      </c>
      <c r="AC2437">
        <v>1.1599155886213501E-5</v>
      </c>
      <c r="AD2437">
        <v>7.5645165562284802E-2</v>
      </c>
      <c r="AE2437">
        <v>7.3904692353981297E-2</v>
      </c>
      <c r="AF2437">
        <v>7.5645165562284802E-2</v>
      </c>
      <c r="AH2437">
        <v>484.152675017972</v>
      </c>
      <c r="AI2437">
        <v>15.87</v>
      </c>
      <c r="AJ2437">
        <v>491.41496514324098</v>
      </c>
      <c r="AK2437">
        <v>476.890384892702</v>
      </c>
      <c r="AL2437">
        <v>8.4049823633150001E-4</v>
      </c>
      <c r="AM2437">
        <v>6.7515432098759996E-4</v>
      </c>
      <c r="AN2437">
        <v>1.6620989598831999E-3</v>
      </c>
      <c r="AO2437">
        <v>-7.1351968831123696E-6</v>
      </c>
      <c r="AP2437">
        <v>1.654963763E-3</v>
      </c>
      <c r="AR2437">
        <v>0.12192938271402599</v>
      </c>
      <c r="AS2437">
        <v>0.93587299927569001</v>
      </c>
      <c r="AT2437">
        <v>1.12636713026418</v>
      </c>
      <c r="AU2437">
        <v>1.52235488638173</v>
      </c>
      <c r="AV2437">
        <v>503.11399312547297</v>
      </c>
      <c r="AW2437">
        <v>5.1240031914142996E-3</v>
      </c>
      <c r="AX2437" s="98">
        <v>1.52235488638173</v>
      </c>
      <c r="AY2437">
        <v>9.9803576311525505E-2</v>
      </c>
      <c r="BD2437" s="95">
        <v>45644</v>
      </c>
    </row>
    <row r="2438" spans="1:56">
      <c r="A2438" t="s">
        <v>106</v>
      </c>
      <c r="B2438">
        <v>6142.8249999999998</v>
      </c>
      <c r="C2438">
        <v>6142.8249999999998</v>
      </c>
      <c r="D2438">
        <v>13311.540999999999</v>
      </c>
      <c r="E2438" s="95">
        <v>45644</v>
      </c>
      <c r="F2438" t="s">
        <v>2587</v>
      </c>
      <c r="G2438" t="b">
        <v>0</v>
      </c>
      <c r="H2438" t="b">
        <v>0</v>
      </c>
      <c r="I2438" t="b">
        <v>0</v>
      </c>
      <c r="J2438" t="b">
        <v>1</v>
      </c>
      <c r="K2438" t="b">
        <v>0</v>
      </c>
      <c r="L2438">
        <v>6142.8249999999998</v>
      </c>
      <c r="M2438">
        <v>6142.8249999999998</v>
      </c>
      <c r="N2438" t="b">
        <v>1</v>
      </c>
      <c r="O2438">
        <v>6142.8249999999998</v>
      </c>
      <c r="P2438">
        <v>0.99949560074358201</v>
      </c>
      <c r="R2438">
        <v>13311.540999999999</v>
      </c>
      <c r="S2438">
        <v>13311.540999999999</v>
      </c>
      <c r="X2438">
        <v>5.7656586689285701E-2</v>
      </c>
      <c r="Y2438">
        <v>0.99959607777173698</v>
      </c>
      <c r="Z2438">
        <v>0.99959607777173698</v>
      </c>
      <c r="AA2438">
        <v>485.30096981692299</v>
      </c>
      <c r="AB2438">
        <v>-4.0400382681989998E-4</v>
      </c>
      <c r="AC2438">
        <v>1.6321909208519099E-7</v>
      </c>
      <c r="AD2438">
        <v>7.3458387657741597E-2</v>
      </c>
      <c r="AE2438">
        <v>7.2846990327203501E-2</v>
      </c>
      <c r="AF2438">
        <v>7.3458387657741597E-2</v>
      </c>
      <c r="AH2438">
        <v>484.152675017972</v>
      </c>
      <c r="AI2438">
        <v>15.87</v>
      </c>
      <c r="AJ2438">
        <v>491.41496514324098</v>
      </c>
      <c r="AK2438">
        <v>476.890384892702</v>
      </c>
      <c r="AL2438">
        <v>6.7515432098759996E-4</v>
      </c>
      <c r="AM2438">
        <v>5.0981040564370003E-4</v>
      </c>
      <c r="AN2438">
        <v>2.396064692948E-4</v>
      </c>
      <c r="AO2438">
        <v>-5.2849337628391105E-7</v>
      </c>
      <c r="AP2438">
        <v>2.3907797591850001E-4</v>
      </c>
      <c r="AR2438">
        <v>0.12192938271402599</v>
      </c>
      <c r="AS2438">
        <v>0.93587299927569001</v>
      </c>
      <c r="AT2438">
        <v>1.11661269287635</v>
      </c>
      <c r="AU2438">
        <v>1.42276633432823</v>
      </c>
      <c r="AV2438">
        <v>502.79961136231998</v>
      </c>
      <c r="AW2438">
        <v>-6.2487183311970001E-4</v>
      </c>
      <c r="AX2438" s="98">
        <v>1.42276633432823</v>
      </c>
      <c r="AY2438">
        <v>9.9844705216420707E-2</v>
      </c>
      <c r="BD2438" s="95">
        <v>45644</v>
      </c>
    </row>
    <row r="2439" spans="1:56">
      <c r="A2439" t="s">
        <v>107</v>
      </c>
      <c r="B2439">
        <v>6137.0749999999998</v>
      </c>
      <c r="C2439">
        <v>6137.0749999999998</v>
      </c>
      <c r="D2439">
        <v>13301.718999999999</v>
      </c>
      <c r="E2439" s="95">
        <v>45644</v>
      </c>
      <c r="F2439" t="s">
        <v>2588</v>
      </c>
      <c r="G2439" t="b">
        <v>0</v>
      </c>
      <c r="H2439" t="b">
        <v>0</v>
      </c>
      <c r="I2439" t="b">
        <v>0</v>
      </c>
      <c r="J2439" t="b">
        <v>1</v>
      </c>
      <c r="K2439" t="b">
        <v>0</v>
      </c>
      <c r="L2439">
        <v>6137.0749999999998</v>
      </c>
      <c r="M2439">
        <v>6137.0749999999998</v>
      </c>
      <c r="N2439" t="b">
        <v>1</v>
      </c>
      <c r="O2439">
        <v>6137.0749999999998</v>
      </c>
      <c r="P2439">
        <v>0.99906394859042802</v>
      </c>
      <c r="R2439">
        <v>13301.718999999999</v>
      </c>
      <c r="S2439">
        <v>13301.718999999999</v>
      </c>
      <c r="X2439">
        <v>5.7656586689285701E-2</v>
      </c>
      <c r="Y2439">
        <v>0.999262144029755</v>
      </c>
      <c r="Z2439">
        <v>0.999262144029755</v>
      </c>
      <c r="AA2439">
        <v>484.94288759897802</v>
      </c>
      <c r="AB2439">
        <v>-7.381283199387E-4</v>
      </c>
      <c r="AC2439">
        <v>5.4483341669564502E-7</v>
      </c>
      <c r="AD2439">
        <v>7.1624240331480002E-2</v>
      </c>
      <c r="AE2439">
        <v>7.1946619546378002E-2</v>
      </c>
      <c r="AF2439">
        <v>7.1946619546378002E-2</v>
      </c>
      <c r="AH2439">
        <v>484.152675017972</v>
      </c>
      <c r="AI2439">
        <v>15.87</v>
      </c>
      <c r="AJ2439">
        <v>491.41496514324098</v>
      </c>
      <c r="AK2439">
        <v>476.890384892702</v>
      </c>
      <c r="AL2439">
        <v>5.0981040564370003E-4</v>
      </c>
      <c r="AM2439">
        <v>3.4446649029979998E-4</v>
      </c>
      <c r="AN2439">
        <v>3.40330923580732E-6</v>
      </c>
      <c r="AO2439">
        <v>-6.48930542634929E-9</v>
      </c>
      <c r="AP2439">
        <v>3.3968199303809699E-6</v>
      </c>
      <c r="AR2439">
        <v>0.12192938271402599</v>
      </c>
      <c r="AS2439">
        <v>0.93587299927569001</v>
      </c>
      <c r="AT2439">
        <v>1.11633463284759</v>
      </c>
      <c r="AU2439">
        <v>1.4651205716378299</v>
      </c>
      <c r="AV2439">
        <v>502.269644453306</v>
      </c>
      <c r="AW2439">
        <v>-1.0540320577774999E-3</v>
      </c>
      <c r="AX2439" s="98">
        <v>1.4651205716378299</v>
      </c>
      <c r="AY2439">
        <v>9.9923675668758996E-2</v>
      </c>
      <c r="BD2439" s="95">
        <v>45644</v>
      </c>
    </row>
    <row r="2440" spans="1:56">
      <c r="A2440" t="s">
        <v>108</v>
      </c>
      <c r="B2440">
        <v>6136.1</v>
      </c>
      <c r="C2440">
        <v>6136.1</v>
      </c>
      <c r="D2440">
        <v>13300.909</v>
      </c>
      <c r="E2440" s="95">
        <v>45644</v>
      </c>
      <c r="F2440" t="s">
        <v>2589</v>
      </c>
      <c r="G2440" t="b">
        <v>0</v>
      </c>
      <c r="H2440" t="b">
        <v>0</v>
      </c>
      <c r="I2440" t="b">
        <v>0</v>
      </c>
      <c r="J2440" t="b">
        <v>1</v>
      </c>
      <c r="K2440" t="b">
        <v>0</v>
      </c>
      <c r="L2440">
        <v>6136.1</v>
      </c>
      <c r="M2440">
        <v>6136.1</v>
      </c>
      <c r="N2440" t="b">
        <v>1</v>
      </c>
      <c r="O2440">
        <v>6136.1</v>
      </c>
      <c r="P2440">
        <v>0.99984112952831705</v>
      </c>
      <c r="R2440">
        <v>13300.909</v>
      </c>
      <c r="S2440">
        <v>13300.909</v>
      </c>
      <c r="X2440">
        <v>5.7656586689285701E-2</v>
      </c>
      <c r="Y2440">
        <v>0.999939105614845</v>
      </c>
      <c r="Z2440">
        <v>0.999939105614845</v>
      </c>
      <c r="AA2440">
        <v>484.91335730000299</v>
      </c>
      <c r="AB2440">
        <v>-6.0896239292562898E-5</v>
      </c>
      <c r="AC2440">
        <v>3.70835195997708E-9</v>
      </c>
      <c r="AD2440">
        <v>6.9445103404411193E-2</v>
      </c>
      <c r="AE2440">
        <v>7.0860587269739997E-2</v>
      </c>
      <c r="AF2440">
        <v>7.0860587269739997E-2</v>
      </c>
      <c r="AH2440">
        <v>484.152675017972</v>
      </c>
      <c r="AI2440">
        <v>15.87</v>
      </c>
      <c r="AJ2440">
        <v>491.41496514324098</v>
      </c>
      <c r="AK2440">
        <v>476.890384892702</v>
      </c>
      <c r="AL2440">
        <v>3.4446649029979998E-4</v>
      </c>
      <c r="AM2440">
        <v>1.7912257495590001E-4</v>
      </c>
      <c r="AN2440">
        <v>1.8105858217088801E-10</v>
      </c>
      <c r="AO2440">
        <v>-1.9984014443252802E-15</v>
      </c>
      <c r="AP2440">
        <v>1.8105658376944399E-10</v>
      </c>
      <c r="AR2440">
        <v>0.12192938271402599</v>
      </c>
      <c r="AS2440">
        <v>0.93587299927569001</v>
      </c>
      <c r="AT2440">
        <v>1.11580022199925</v>
      </c>
      <c r="AU2440">
        <v>1.49590620928794</v>
      </c>
      <c r="AV2440">
        <v>502.22328688371698</v>
      </c>
      <c r="AW2440">
        <v>-9.2296180151718601E-5</v>
      </c>
      <c r="AX2440" s="98">
        <v>1.49590620928794</v>
      </c>
      <c r="AY2440">
        <v>9.9230458239432606E-2</v>
      </c>
      <c r="BD2440" s="95">
        <v>45644</v>
      </c>
    </row>
    <row r="2441" spans="1:56">
      <c r="A2441" t="s">
        <v>109</v>
      </c>
      <c r="B2441">
        <v>6061.625</v>
      </c>
      <c r="C2441">
        <v>6061.625</v>
      </c>
      <c r="D2441">
        <v>13142.307000000001</v>
      </c>
      <c r="E2441" s="95">
        <v>45644</v>
      </c>
      <c r="F2441" t="s">
        <v>2590</v>
      </c>
      <c r="G2441" t="b">
        <v>0</v>
      </c>
      <c r="H2441" t="b">
        <v>0</v>
      </c>
      <c r="I2441" t="b">
        <v>0</v>
      </c>
      <c r="J2441" t="b">
        <v>1</v>
      </c>
      <c r="K2441" t="b">
        <v>0</v>
      </c>
      <c r="L2441">
        <v>6061.625</v>
      </c>
      <c r="M2441">
        <v>6061.625</v>
      </c>
      <c r="N2441" t="b">
        <v>1</v>
      </c>
      <c r="O2441">
        <v>6061.625</v>
      </c>
      <c r="P2441">
        <v>0.98786281188376901</v>
      </c>
      <c r="R2441">
        <v>13142.307000000001</v>
      </c>
      <c r="S2441">
        <v>13142.307000000001</v>
      </c>
      <c r="X2441">
        <v>5.7656586689285701E-2</v>
      </c>
      <c r="Y2441">
        <v>0.98807585256015196</v>
      </c>
      <c r="Z2441">
        <v>0.98807585256015196</v>
      </c>
      <c r="AA2441">
        <v>479.13117893200598</v>
      </c>
      <c r="AB2441">
        <v>-1.19958103349222E-2</v>
      </c>
      <c r="AC2441">
        <v>1.438994655914E-4</v>
      </c>
      <c r="AD2441">
        <v>0.14058301633495801</v>
      </c>
      <c r="AE2441">
        <v>0.11173963425062899</v>
      </c>
      <c r="AF2441">
        <v>0.14058301633495801</v>
      </c>
      <c r="AH2441">
        <v>484.152675017972</v>
      </c>
      <c r="AI2441">
        <v>15.87</v>
      </c>
      <c r="AJ2441">
        <v>491.41496514324098</v>
      </c>
      <c r="AK2441">
        <v>476.890384892702</v>
      </c>
      <c r="AL2441">
        <v>1.7912257495590001E-4</v>
      </c>
      <c r="AM2441">
        <v>0</v>
      </c>
      <c r="AN2441">
        <v>0</v>
      </c>
      <c r="AO2441">
        <v>0</v>
      </c>
      <c r="AP2441">
        <v>0</v>
      </c>
      <c r="AR2441">
        <v>0.12192938271402599</v>
      </c>
      <c r="AS2441">
        <v>0.93587299927569001</v>
      </c>
      <c r="AT2441">
        <v>1.12046831140776</v>
      </c>
      <c r="AU2441">
        <v>1.5188329516239301</v>
      </c>
      <c r="AV2441">
        <v>493.26377468022702</v>
      </c>
      <c r="AW2441">
        <v>-1.7839698869966902E-2</v>
      </c>
      <c r="AX2441" s="98">
        <v>1.5188329516239301</v>
      </c>
      <c r="AY2441">
        <v>0.117205997014208</v>
      </c>
      <c r="BD2441" s="95">
        <v>45644</v>
      </c>
    </row>
    <row r="2442" spans="1:56">
      <c r="A2442" t="s">
        <v>110</v>
      </c>
      <c r="B2442">
        <v>5966.6625000000004</v>
      </c>
      <c r="C2442">
        <v>5966.6625000000004</v>
      </c>
      <c r="D2442">
        <v>12938.313</v>
      </c>
      <c r="E2442" s="95">
        <v>45644</v>
      </c>
      <c r="F2442" t="s">
        <v>2591</v>
      </c>
      <c r="G2442" t="b">
        <v>0</v>
      </c>
      <c r="H2442" t="b">
        <v>0</v>
      </c>
      <c r="I2442" t="b">
        <v>0</v>
      </c>
      <c r="J2442" t="b">
        <v>1</v>
      </c>
      <c r="K2442" t="b">
        <v>0</v>
      </c>
      <c r="L2442">
        <v>5966.6625000000004</v>
      </c>
      <c r="M2442">
        <v>5966.6625000000004</v>
      </c>
      <c r="N2442" t="b">
        <v>1</v>
      </c>
      <c r="O2442">
        <v>5966.6625000000004</v>
      </c>
      <c r="P2442">
        <v>0.984333821376281</v>
      </c>
      <c r="R2442">
        <v>12938.313</v>
      </c>
      <c r="S2442">
        <v>12938.313</v>
      </c>
      <c r="T2442">
        <v>45644</v>
      </c>
      <c r="U2442">
        <v>12938.313</v>
      </c>
      <c r="W2442">
        <v>6.5726959494306306E-2</v>
      </c>
      <c r="X2442">
        <v>5.7656586689285701E-2</v>
      </c>
      <c r="Y2442">
        <v>0.98447806766346202</v>
      </c>
      <c r="Z2442">
        <v>0.98447806766346202</v>
      </c>
      <c r="AA2442">
        <v>471.694137192298</v>
      </c>
      <c r="AB2442">
        <v>-1.5643658791063698E-2</v>
      </c>
      <c r="AC2442">
        <v>2.4472406037119999E-4</v>
      </c>
      <c r="AD2442">
        <v>0.21090131332596199</v>
      </c>
      <c r="AE2442">
        <v>0.158309730469847</v>
      </c>
      <c r="AF2442">
        <v>0.21090131332596199</v>
      </c>
      <c r="AG2442">
        <v>471.694137192298</v>
      </c>
      <c r="AH2442">
        <v>484.152675017972</v>
      </c>
      <c r="AI2442">
        <v>15.87</v>
      </c>
      <c r="AJ2442">
        <v>491.41496514324098</v>
      </c>
      <c r="AK2442">
        <v>476.890384892702</v>
      </c>
      <c r="AL2442">
        <v>0</v>
      </c>
      <c r="AN2442">
        <v>0</v>
      </c>
      <c r="AO2442">
        <v>0</v>
      </c>
      <c r="AP2442">
        <v>0</v>
      </c>
      <c r="AQ2442">
        <v>0.134506619115554</v>
      </c>
      <c r="AR2442">
        <v>0.12192938271402599</v>
      </c>
      <c r="AS2442">
        <v>0.93587299927569001</v>
      </c>
      <c r="AT2442">
        <v>0.98044217731349304</v>
      </c>
      <c r="AU2442">
        <v>0.76556470135960197</v>
      </c>
      <c r="AV2442">
        <v>481.62263994246899</v>
      </c>
      <c r="AW2442">
        <v>-2.3600222305609899E-2</v>
      </c>
      <c r="AX2442" s="98">
        <v>1.2688329516239301</v>
      </c>
      <c r="AY2442">
        <v>0.142958519737033</v>
      </c>
      <c r="AZ2442">
        <v>45644</v>
      </c>
      <c r="BA2442">
        <v>481.62263994246899</v>
      </c>
      <c r="BB2442">
        <v>481.62263112909</v>
      </c>
      <c r="BC2442">
        <v>8.8133784856836394E-6</v>
      </c>
      <c r="BD2442" s="95">
        <v>45644</v>
      </c>
    </row>
    <row r="2443" spans="1:56">
      <c r="A2443" t="s">
        <v>104</v>
      </c>
      <c r="B2443">
        <v>5983.75</v>
      </c>
      <c r="C2443">
        <v>5983.75</v>
      </c>
      <c r="D2443">
        <v>12981.584000000001</v>
      </c>
      <c r="E2443" s="95">
        <v>45645</v>
      </c>
      <c r="F2443" t="s">
        <v>2592</v>
      </c>
      <c r="G2443" t="b">
        <v>0</v>
      </c>
      <c r="H2443" t="b">
        <v>0</v>
      </c>
      <c r="I2443" t="b">
        <v>0</v>
      </c>
      <c r="J2443" t="b">
        <v>1</v>
      </c>
      <c r="K2443" t="b">
        <v>0</v>
      </c>
      <c r="L2443">
        <v>5983.75</v>
      </c>
      <c r="M2443">
        <v>5983.75</v>
      </c>
      <c r="N2443" t="b">
        <v>1</v>
      </c>
      <c r="O2443">
        <v>5983.75</v>
      </c>
      <c r="P2443">
        <v>1.0028638288155201</v>
      </c>
      <c r="R2443">
        <v>12981.584000000001</v>
      </c>
      <c r="S2443">
        <v>12981.584000000001</v>
      </c>
      <c r="X2443">
        <v>6.5726959494306306E-2</v>
      </c>
      <c r="Y2443">
        <v>1.0031618333054499</v>
      </c>
      <c r="Z2443">
        <v>1.0031618333054499</v>
      </c>
      <c r="AA2443">
        <v>473.18555542526002</v>
      </c>
      <c r="AB2443">
        <v>3.1568452220880998E-3</v>
      </c>
      <c r="AC2443">
        <v>9.9656717562205892E-6</v>
      </c>
      <c r="AD2443">
        <v>0.207039534445808</v>
      </c>
      <c r="AE2443">
        <v>0.15759915922342899</v>
      </c>
      <c r="AF2443">
        <v>0.207039534445808</v>
      </c>
      <c r="AH2443">
        <v>471.694137192298</v>
      </c>
      <c r="AI2443">
        <v>27.62</v>
      </c>
      <c r="AJ2443">
        <v>478.76954925018202</v>
      </c>
      <c r="AK2443">
        <v>464.61872513441301</v>
      </c>
      <c r="AL2443">
        <v>1.0058421516754E-3</v>
      </c>
      <c r="AM2443">
        <v>8.4049823633150001E-4</v>
      </c>
      <c r="AN2443">
        <v>7.1992613945481801E-2</v>
      </c>
      <c r="AO2443">
        <v>-1.11358900002548E-2</v>
      </c>
      <c r="AP2443">
        <v>6.0856723945226898E-2</v>
      </c>
      <c r="AR2443">
        <v>0.134506619115554</v>
      </c>
      <c r="AS2443">
        <v>0.8</v>
      </c>
      <c r="AT2443">
        <v>0.8</v>
      </c>
      <c r="AU2443">
        <v>0.43622298291622202</v>
      </c>
      <c r="AV2443">
        <v>483.53610231922403</v>
      </c>
      <c r="AW2443">
        <v>3.9729493966134E-3</v>
      </c>
      <c r="AX2443" s="98">
        <v>1.0188329516239301</v>
      </c>
      <c r="AY2443">
        <v>0.14362507064888799</v>
      </c>
      <c r="BD2443" s="95">
        <v>45645</v>
      </c>
    </row>
    <row r="2444" spans="1:56">
      <c r="A2444" t="s">
        <v>105</v>
      </c>
      <c r="B2444">
        <v>5968.8374999999996</v>
      </c>
      <c r="C2444">
        <v>5968.8374999999996</v>
      </c>
      <c r="D2444">
        <v>12948.472</v>
      </c>
      <c r="E2444" s="95">
        <v>45645</v>
      </c>
      <c r="F2444" t="s">
        <v>2593</v>
      </c>
      <c r="G2444" t="b">
        <v>0</v>
      </c>
      <c r="H2444" t="b">
        <v>0</v>
      </c>
      <c r="I2444" t="b">
        <v>0</v>
      </c>
      <c r="J2444" t="b">
        <v>1</v>
      </c>
      <c r="K2444" t="b">
        <v>0</v>
      </c>
      <c r="L2444">
        <v>5968.8374999999996</v>
      </c>
      <c r="M2444">
        <v>5968.8374999999996</v>
      </c>
      <c r="N2444" t="b">
        <v>1</v>
      </c>
      <c r="O2444">
        <v>5968.8374999999996</v>
      </c>
      <c r="P2444">
        <v>0.99750783371631402</v>
      </c>
      <c r="R2444">
        <v>12948.472</v>
      </c>
      <c r="S2444">
        <v>12948.472</v>
      </c>
      <c r="X2444">
        <v>6.5726959494306306E-2</v>
      </c>
      <c r="Y2444">
        <v>0.99744930972984402</v>
      </c>
      <c r="Z2444">
        <v>0.99744930972984402</v>
      </c>
      <c r="AA2444">
        <v>471.97860563305898</v>
      </c>
      <c r="AB2444">
        <v>-2.5539488228006001E-3</v>
      </c>
      <c r="AC2444">
        <v>6.5226545894847296E-6</v>
      </c>
      <c r="AD2444">
        <v>0.202444571317375</v>
      </c>
      <c r="AE2444">
        <v>0.15632513879465901</v>
      </c>
      <c r="AF2444">
        <v>0.202444571317375</v>
      </c>
      <c r="AH2444">
        <v>471.694137192298</v>
      </c>
      <c r="AI2444">
        <v>27.62</v>
      </c>
      <c r="AJ2444">
        <v>478.76954925018202</v>
      </c>
      <c r="AK2444">
        <v>464.61872513441301</v>
      </c>
      <c r="AL2444">
        <v>8.4049823633150001E-4</v>
      </c>
      <c r="AM2444">
        <v>6.7515432098759996E-4</v>
      </c>
      <c r="AN2444">
        <v>2.34623777930918E-2</v>
      </c>
      <c r="AO2444">
        <v>-1.41347820726891E-2</v>
      </c>
      <c r="AP2444">
        <v>9.3275957204027003E-3</v>
      </c>
      <c r="AR2444">
        <v>0.134506619115554</v>
      </c>
      <c r="AS2444">
        <v>0.8</v>
      </c>
      <c r="AT2444">
        <v>0.8</v>
      </c>
      <c r="AU2444">
        <v>0.47102115188307297</v>
      </c>
      <c r="AV2444">
        <v>482.26743544866702</v>
      </c>
      <c r="AW2444">
        <v>-2.6237272966205998E-3</v>
      </c>
      <c r="AX2444" s="98">
        <v>0.76883295162392995</v>
      </c>
      <c r="AY2444">
        <v>0.14384901824615201</v>
      </c>
      <c r="BD2444" s="95">
        <v>45645</v>
      </c>
    </row>
    <row r="2445" spans="1:56">
      <c r="A2445" t="s">
        <v>106</v>
      </c>
      <c r="B2445">
        <v>5976.3125</v>
      </c>
      <c r="C2445">
        <v>5976.3125</v>
      </c>
      <c r="D2445">
        <v>12967.717000000001</v>
      </c>
      <c r="E2445" s="95">
        <v>45645</v>
      </c>
      <c r="F2445" t="s">
        <v>2594</v>
      </c>
      <c r="G2445" t="b">
        <v>0</v>
      </c>
      <c r="H2445" t="b">
        <v>0</v>
      </c>
      <c r="I2445" t="b">
        <v>0</v>
      </c>
      <c r="J2445" t="b">
        <v>1</v>
      </c>
      <c r="K2445" t="b">
        <v>0</v>
      </c>
      <c r="L2445">
        <v>5976.3125</v>
      </c>
      <c r="M2445">
        <v>5976.3125</v>
      </c>
      <c r="N2445" t="b">
        <v>1</v>
      </c>
      <c r="O2445">
        <v>5976.3125</v>
      </c>
      <c r="P2445">
        <v>1.0012523376620599</v>
      </c>
      <c r="R2445">
        <v>12967.717000000001</v>
      </c>
      <c r="S2445">
        <v>12967.717000000001</v>
      </c>
      <c r="X2445">
        <v>6.5726959494306306E-2</v>
      </c>
      <c r="Y2445">
        <v>1.0014862757551599</v>
      </c>
      <c r="Z2445">
        <v>1.0014862757551599</v>
      </c>
      <c r="AA2445">
        <v>472.68009599156699</v>
      </c>
      <c r="AB2445">
        <v>1.4851723405360001E-3</v>
      </c>
      <c r="AC2445">
        <v>2.2057368810932301E-6</v>
      </c>
      <c r="AD2445">
        <v>0.196871103466248</v>
      </c>
      <c r="AE2445">
        <v>0.15434101899476299</v>
      </c>
      <c r="AF2445">
        <v>0.196871103466248</v>
      </c>
      <c r="AH2445">
        <v>471.694137192298</v>
      </c>
      <c r="AI2445">
        <v>27.62</v>
      </c>
      <c r="AJ2445">
        <v>478.76954925018202</v>
      </c>
      <c r="AK2445">
        <v>464.61872513441301</v>
      </c>
      <c r="AL2445">
        <v>6.7515432098759996E-4</v>
      </c>
      <c r="AM2445">
        <v>5.0981040564370003E-4</v>
      </c>
      <c r="AN2445">
        <v>2.0208417607089801E-2</v>
      </c>
      <c r="AO2445">
        <v>-2.8774342685318E-3</v>
      </c>
      <c r="AP2445">
        <v>1.7330983338557999E-2</v>
      </c>
      <c r="AR2445">
        <v>0.134506619115554</v>
      </c>
      <c r="AS2445">
        <v>0.8</v>
      </c>
      <c r="AT2445">
        <v>0.8</v>
      </c>
      <c r="AU2445">
        <v>0.458989833095241</v>
      </c>
      <c r="AV2445">
        <v>482.80646468859402</v>
      </c>
      <c r="AW2445">
        <v>1.1176977757687001E-3</v>
      </c>
      <c r="AX2445" s="98">
        <v>0.51883295162392995</v>
      </c>
      <c r="AY2445">
        <v>0.14390512967879701</v>
      </c>
      <c r="BD2445" s="95">
        <v>45645</v>
      </c>
    </row>
    <row r="2446" spans="1:56">
      <c r="A2446" t="s">
        <v>107</v>
      </c>
      <c r="B2446">
        <v>5953</v>
      </c>
      <c r="C2446">
        <v>5953</v>
      </c>
      <c r="D2446">
        <v>12917.123</v>
      </c>
      <c r="E2446" s="95">
        <v>45645</v>
      </c>
      <c r="F2446" t="s">
        <v>2595</v>
      </c>
      <c r="G2446" t="b">
        <v>0</v>
      </c>
      <c r="H2446" t="b">
        <v>0</v>
      </c>
      <c r="I2446" t="b">
        <v>0</v>
      </c>
      <c r="J2446" t="b">
        <v>1</v>
      </c>
      <c r="K2446" t="b">
        <v>0</v>
      </c>
      <c r="L2446">
        <v>5953</v>
      </c>
      <c r="M2446">
        <v>5953</v>
      </c>
      <c r="N2446" t="b">
        <v>1</v>
      </c>
      <c r="O2446">
        <v>5953</v>
      </c>
      <c r="P2446">
        <v>0.99609918323380797</v>
      </c>
      <c r="R2446">
        <v>12917.123</v>
      </c>
      <c r="S2446">
        <v>12917.123</v>
      </c>
      <c r="X2446">
        <v>6.5726959494306306E-2</v>
      </c>
      <c r="Y2446">
        <v>0.99609846513460998</v>
      </c>
      <c r="Z2446">
        <v>0.99609846513460998</v>
      </c>
      <c r="AA2446">
        <v>470.83591811688001</v>
      </c>
      <c r="AB2446">
        <v>-3.9091657070051003E-3</v>
      </c>
      <c r="AC2446">
        <v>1.5281576524825301E-5</v>
      </c>
      <c r="AD2446">
        <v>0.19506444975085699</v>
      </c>
      <c r="AE2446">
        <v>0.15464545473341701</v>
      </c>
      <c r="AF2446">
        <v>0.19506444975085699</v>
      </c>
      <c r="AH2446">
        <v>471.694137192298</v>
      </c>
      <c r="AI2446">
        <v>27.62</v>
      </c>
      <c r="AJ2446">
        <v>478.76954925018202</v>
      </c>
      <c r="AK2446">
        <v>464.61872513441301</v>
      </c>
      <c r="AL2446">
        <v>5.0981040564370003E-4</v>
      </c>
      <c r="AM2446">
        <v>3.4446649029979998E-4</v>
      </c>
      <c r="AN2446">
        <v>5.6279849129899995E-4</v>
      </c>
      <c r="AO2446">
        <v>-4.7211202083894E-3</v>
      </c>
      <c r="AP2446">
        <v>-4.1583217170903996E-3</v>
      </c>
      <c r="AR2446">
        <v>0.134506619115554</v>
      </c>
      <c r="AS2446">
        <v>0.8</v>
      </c>
      <c r="AT2446">
        <v>0.8</v>
      </c>
      <c r="AU2446">
        <v>0.47665705300467198</v>
      </c>
      <c r="AV2446">
        <v>481.82710990921498</v>
      </c>
      <c r="AW2446">
        <v>-2.0284624399354001E-3</v>
      </c>
      <c r="AX2446" s="98">
        <v>0.47665705300467198</v>
      </c>
      <c r="AY2446">
        <v>0.14323719807670601</v>
      </c>
      <c r="BD2446" s="95">
        <v>45645</v>
      </c>
    </row>
    <row r="2447" spans="1:56">
      <c r="A2447" t="s">
        <v>108</v>
      </c>
      <c r="B2447">
        <v>5974.2250000000004</v>
      </c>
      <c r="C2447">
        <v>5974.2250000000004</v>
      </c>
      <c r="D2447">
        <v>12961.741</v>
      </c>
      <c r="E2447" s="95">
        <v>45645</v>
      </c>
      <c r="F2447" t="s">
        <v>2596</v>
      </c>
      <c r="G2447" t="b">
        <v>0</v>
      </c>
      <c r="H2447" t="b">
        <v>0</v>
      </c>
      <c r="I2447" t="b">
        <v>0</v>
      </c>
      <c r="J2447" t="b">
        <v>1</v>
      </c>
      <c r="K2447" t="b">
        <v>0</v>
      </c>
      <c r="L2447">
        <v>5974.2250000000004</v>
      </c>
      <c r="M2447">
        <v>5974.2250000000004</v>
      </c>
      <c r="N2447" t="b">
        <v>1</v>
      </c>
      <c r="O2447">
        <v>5974.2250000000004</v>
      </c>
      <c r="P2447">
        <v>1.00356542919536</v>
      </c>
      <c r="R2447">
        <v>12961.741</v>
      </c>
      <c r="S2447">
        <v>12961.741</v>
      </c>
      <c r="X2447">
        <v>6.5726959494306306E-2</v>
      </c>
      <c r="Y2447">
        <v>1.00345417474154</v>
      </c>
      <c r="Z2447">
        <v>1.00345417474154</v>
      </c>
      <c r="AA2447">
        <v>472.46226765264998</v>
      </c>
      <c r="AB2447">
        <v>3.448222782104E-3</v>
      </c>
      <c r="AC2447">
        <v>1.18902403550213E-5</v>
      </c>
      <c r="AD2447">
        <v>0.192420358128717</v>
      </c>
      <c r="AE2447">
        <v>0.15435994198366901</v>
      </c>
      <c r="AF2447">
        <v>0.192420358128717</v>
      </c>
      <c r="AH2447">
        <v>471.694137192298</v>
      </c>
      <c r="AI2447">
        <v>27.62</v>
      </c>
      <c r="AJ2447">
        <v>478.76954925018202</v>
      </c>
      <c r="AK2447">
        <v>464.61872513441301</v>
      </c>
      <c r="AL2447">
        <v>3.4446649029979998E-4</v>
      </c>
      <c r="AM2447">
        <v>1.7912257495590001E-4</v>
      </c>
      <c r="AN2447">
        <v>1.6811091887920001E-4</v>
      </c>
      <c r="AO2447">
        <v>-2.9411227626674398E-6</v>
      </c>
      <c r="AP2447">
        <v>1.651697961166E-4</v>
      </c>
      <c r="AR2447">
        <v>0.134506619115554</v>
      </c>
      <c r="AS2447">
        <v>0.8</v>
      </c>
      <c r="AT2447">
        <v>0.8</v>
      </c>
      <c r="AU2447">
        <v>0.47163898966472501</v>
      </c>
      <c r="AV2447">
        <v>482.620175624144</v>
      </c>
      <c r="AW2447">
        <v>1.6459549465328001E-3</v>
      </c>
      <c r="AX2447" s="98">
        <v>0.47163898966472501</v>
      </c>
      <c r="AY2447">
        <v>0.142538388550976</v>
      </c>
      <c r="BD2447" s="95">
        <v>45645</v>
      </c>
    </row>
    <row r="2448" spans="1:56">
      <c r="A2448" t="s">
        <v>109</v>
      </c>
      <c r="B2448">
        <v>5960.625</v>
      </c>
      <c r="C2448">
        <v>5960.625</v>
      </c>
      <c r="D2448">
        <v>12933.620999999999</v>
      </c>
      <c r="E2448" s="95">
        <v>45645</v>
      </c>
      <c r="F2448" t="s">
        <v>2597</v>
      </c>
      <c r="G2448" t="b">
        <v>0</v>
      </c>
      <c r="H2448" t="b">
        <v>0</v>
      </c>
      <c r="I2448" t="b">
        <v>0</v>
      </c>
      <c r="J2448" t="b">
        <v>1</v>
      </c>
      <c r="K2448" t="b">
        <v>0</v>
      </c>
      <c r="L2448">
        <v>5960.625</v>
      </c>
      <c r="M2448">
        <v>5960.625</v>
      </c>
      <c r="N2448" t="b">
        <v>1</v>
      </c>
      <c r="O2448">
        <v>5960.625</v>
      </c>
      <c r="P2448">
        <v>0.99772355410115898</v>
      </c>
      <c r="R2448">
        <v>12933.620999999999</v>
      </c>
      <c r="S2448">
        <v>12933.620999999999</v>
      </c>
      <c r="X2448">
        <v>6.5726959494306306E-2</v>
      </c>
      <c r="Y2448">
        <v>0.99783053835128999</v>
      </c>
      <c r="Z2448">
        <v>0.99783053835128999</v>
      </c>
      <c r="AA2448">
        <v>471.43727888251601</v>
      </c>
      <c r="AB2448">
        <v>-2.1718183397492E-3</v>
      </c>
      <c r="AC2448">
        <v>4.7167949008710497E-6</v>
      </c>
      <c r="AD2448">
        <v>0.18789168193762301</v>
      </c>
      <c r="AE2448">
        <v>0.15284565654502499</v>
      </c>
      <c r="AF2448">
        <v>0.18789168193762301</v>
      </c>
      <c r="AH2448">
        <v>471.694137192298</v>
      </c>
      <c r="AI2448">
        <v>27.62</v>
      </c>
      <c r="AJ2448">
        <v>478.76954925018202</v>
      </c>
      <c r="AK2448">
        <v>464.61872513441301</v>
      </c>
      <c r="AL2448">
        <v>1.7912257495590001E-4</v>
      </c>
      <c r="AM2448">
        <v>0</v>
      </c>
      <c r="AN2448">
        <v>0</v>
      </c>
      <c r="AO2448">
        <v>0</v>
      </c>
      <c r="AP2448">
        <v>0</v>
      </c>
      <c r="AR2448">
        <v>0.134506619115554</v>
      </c>
      <c r="AS2448">
        <v>0.8</v>
      </c>
      <c r="AT2448">
        <v>0.8</v>
      </c>
      <c r="AU2448">
        <v>0.47811988759763902</v>
      </c>
      <c r="AV2448">
        <v>482.12604457610598</v>
      </c>
      <c r="AW2448">
        <v>-1.0238507899068001E-3</v>
      </c>
      <c r="AX2448" s="98">
        <v>0.47811988759763902</v>
      </c>
      <c r="AY2448">
        <v>0.142401827483251</v>
      </c>
      <c r="BD2448" s="95">
        <v>45645</v>
      </c>
    </row>
    <row r="2449" spans="1:56">
      <c r="A2449" t="s">
        <v>110</v>
      </c>
      <c r="B2449">
        <v>5938.7</v>
      </c>
      <c r="C2449">
        <v>5938.7</v>
      </c>
      <c r="D2449">
        <v>12884.527</v>
      </c>
      <c r="E2449" s="95">
        <v>45645</v>
      </c>
      <c r="F2449" t="s">
        <v>2598</v>
      </c>
      <c r="G2449" t="b">
        <v>0</v>
      </c>
      <c r="H2449" t="b">
        <v>0</v>
      </c>
      <c r="I2449" t="b">
        <v>0</v>
      </c>
      <c r="J2449" t="b">
        <v>1</v>
      </c>
      <c r="K2449" t="b">
        <v>0</v>
      </c>
      <c r="L2449">
        <v>5938.7</v>
      </c>
      <c r="M2449">
        <v>5938.7</v>
      </c>
      <c r="N2449" t="b">
        <v>1</v>
      </c>
      <c r="O2449">
        <v>5938.7</v>
      </c>
      <c r="P2449">
        <v>0.99632169445318197</v>
      </c>
      <c r="R2449">
        <v>12884.527</v>
      </c>
      <c r="S2449">
        <v>12884.527</v>
      </c>
      <c r="T2449">
        <v>45645</v>
      </c>
      <c r="U2449">
        <v>12884.527</v>
      </c>
      <c r="W2449">
        <v>6.9286471283556902E-2</v>
      </c>
      <c r="X2449">
        <v>6.5726959494306306E-2</v>
      </c>
      <c r="Y2449">
        <v>0.99620415659311501</v>
      </c>
      <c r="Z2449">
        <v>0.99620415659311501</v>
      </c>
      <c r="AA2449">
        <v>469.64777679571</v>
      </c>
      <c r="AB2449">
        <v>-3.8030659032395999E-3</v>
      </c>
      <c r="AC2449">
        <v>1.4463310264384201E-5</v>
      </c>
      <c r="AD2449">
        <v>0.186321989714715</v>
      </c>
      <c r="AE2449">
        <v>0.153056653766279</v>
      </c>
      <c r="AF2449">
        <v>0.186321989714715</v>
      </c>
      <c r="AG2449">
        <v>469.64777679571</v>
      </c>
      <c r="AH2449">
        <v>471.694137192298</v>
      </c>
      <c r="AI2449">
        <v>27.62</v>
      </c>
      <c r="AJ2449">
        <v>478.76954925018202</v>
      </c>
      <c r="AK2449">
        <v>464.61872513441301</v>
      </c>
      <c r="AL2449">
        <v>0</v>
      </c>
      <c r="AN2449">
        <v>0</v>
      </c>
      <c r="AO2449">
        <v>0</v>
      </c>
      <c r="AP2449">
        <v>0</v>
      </c>
      <c r="AQ2449">
        <v>0.13449894313991201</v>
      </c>
      <c r="AR2449">
        <v>0.134506619115554</v>
      </c>
      <c r="AS2449">
        <v>0.8</v>
      </c>
      <c r="AT2449">
        <v>0.8</v>
      </c>
      <c r="AU2449">
        <v>0.489643815262361</v>
      </c>
      <c r="AV2449">
        <v>481.250493739739</v>
      </c>
      <c r="AW2449">
        <v>-1.8160206158045001E-3</v>
      </c>
      <c r="AX2449" s="98">
        <v>0.489643815262361</v>
      </c>
      <c r="AY2449">
        <v>0.14251878883192501</v>
      </c>
      <c r="AZ2449">
        <v>45645</v>
      </c>
      <c r="BA2449">
        <v>481.250493739739</v>
      </c>
      <c r="BB2449">
        <v>481.25048490527797</v>
      </c>
      <c r="BC2449">
        <v>8.8344618234259508E-6</v>
      </c>
      <c r="BD2449" s="95">
        <v>45645</v>
      </c>
    </row>
    <row r="2450" spans="1:56">
      <c r="A2450" t="s">
        <v>104</v>
      </c>
      <c r="C2450">
        <v>5910.8125</v>
      </c>
      <c r="D2450">
        <v>12831.296</v>
      </c>
      <c r="E2450" s="95">
        <v>45646</v>
      </c>
      <c r="F2450" t="s">
        <v>2599</v>
      </c>
      <c r="G2450" t="b">
        <v>0</v>
      </c>
      <c r="H2450" t="b">
        <v>0</v>
      </c>
      <c r="I2450" t="b">
        <v>1</v>
      </c>
      <c r="J2450" t="b">
        <v>1</v>
      </c>
      <c r="K2450" t="b">
        <v>0</v>
      </c>
      <c r="N2450" t="b">
        <v>1</v>
      </c>
      <c r="O2450">
        <v>5910.8125</v>
      </c>
      <c r="P2450">
        <v>0.99530410695943505</v>
      </c>
      <c r="R2450">
        <v>12831.296</v>
      </c>
      <c r="S2450">
        <v>12831.296</v>
      </c>
      <c r="X2450">
        <v>6.9286471283556902E-2</v>
      </c>
      <c r="Y2450">
        <v>0.99567614804563898</v>
      </c>
      <c r="Z2450">
        <v>0.99567614804563898</v>
      </c>
      <c r="AA2450">
        <v>467.61708933814998</v>
      </c>
      <c r="AB2450">
        <v>-4.3332268357149E-3</v>
      </c>
      <c r="AC2450">
        <v>1.8776854809760401E-5</v>
      </c>
      <c r="AD2450">
        <v>0.186065238917</v>
      </c>
      <c r="AE2450">
        <v>0.15400396176981701</v>
      </c>
      <c r="AF2450">
        <v>0.186065238917</v>
      </c>
      <c r="AH2450">
        <v>469.64777679571</v>
      </c>
      <c r="AI2450">
        <v>24.09</v>
      </c>
      <c r="AJ2450">
        <v>476.69249344764501</v>
      </c>
      <c r="AK2450">
        <v>462.60306014377397</v>
      </c>
      <c r="AL2450">
        <v>1.0058421516754E-3</v>
      </c>
      <c r="AM2450">
        <v>8.4049823633150001E-4</v>
      </c>
      <c r="AN2450">
        <v>2.9909693131184999E-3</v>
      </c>
      <c r="AO2450">
        <v>-6.0922525252598003E-2</v>
      </c>
      <c r="AP2450">
        <v>-5.79315559394794E-2</v>
      </c>
      <c r="AR2450">
        <v>0.13449894313991201</v>
      </c>
      <c r="AS2450">
        <v>0.8</v>
      </c>
      <c r="AT2450">
        <v>0.8</v>
      </c>
      <c r="AU2450">
        <v>0.49376887902960098</v>
      </c>
      <c r="AV2450">
        <v>480.22473297024698</v>
      </c>
      <c r="AW2450">
        <v>-2.1314487628284E-3</v>
      </c>
      <c r="AX2450" s="98">
        <v>0.49376887902960098</v>
      </c>
      <c r="AY2450">
        <v>0.142380524000875</v>
      </c>
      <c r="BD2450" s="95">
        <v>45646</v>
      </c>
    </row>
    <row r="2451" spans="1:56">
      <c r="A2451" t="s">
        <v>105</v>
      </c>
      <c r="C2451">
        <v>5974.75</v>
      </c>
      <c r="D2451">
        <v>12971.467000000001</v>
      </c>
      <c r="E2451" s="95">
        <v>45646</v>
      </c>
      <c r="F2451" t="s">
        <v>2600</v>
      </c>
      <c r="G2451" t="b">
        <v>0</v>
      </c>
      <c r="H2451" t="b">
        <v>0</v>
      </c>
      <c r="I2451" t="b">
        <v>1</v>
      </c>
      <c r="J2451" t="b">
        <v>1</v>
      </c>
      <c r="K2451" t="b">
        <v>0</v>
      </c>
      <c r="N2451" t="b">
        <v>1</v>
      </c>
      <c r="O2451">
        <v>5974.75</v>
      </c>
      <c r="P2451">
        <v>1.0108170408044499</v>
      </c>
      <c r="R2451">
        <v>12971.467000000001</v>
      </c>
      <c r="S2451">
        <v>12971.467000000001</v>
      </c>
      <c r="X2451">
        <v>6.9286471283556902E-2</v>
      </c>
      <c r="Y2451">
        <v>1.0109241498286601</v>
      </c>
      <c r="Z2451">
        <v>1.0109241498286601</v>
      </c>
      <c r="AA2451">
        <v>472.72540848452599</v>
      </c>
      <c r="AB2451">
        <v>1.08649123263669E-2</v>
      </c>
      <c r="AC2451">
        <v>1.180463198596E-4</v>
      </c>
      <c r="AD2451">
        <v>0.212219412964955</v>
      </c>
      <c r="AE2451">
        <v>0.17103425060656</v>
      </c>
      <c r="AF2451">
        <v>0.212219412964955</v>
      </c>
      <c r="AH2451">
        <v>469.64777679571</v>
      </c>
      <c r="AI2451">
        <v>24.09</v>
      </c>
      <c r="AJ2451">
        <v>476.69249344764501</v>
      </c>
      <c r="AK2451">
        <v>462.60306014377397</v>
      </c>
      <c r="AL2451">
        <v>8.4049823633150001E-4</v>
      </c>
      <c r="AM2451">
        <v>6.7515432098759996E-4</v>
      </c>
      <c r="AN2451">
        <v>9.1437765465848198E-2</v>
      </c>
      <c r="AO2451">
        <v>-2.689506883027E-4</v>
      </c>
      <c r="AP2451">
        <v>9.1168814777545404E-2</v>
      </c>
      <c r="AR2451">
        <v>0.13449894313991201</v>
      </c>
      <c r="AS2451">
        <v>0.8</v>
      </c>
      <c r="AT2451">
        <v>0.8</v>
      </c>
      <c r="AU2451">
        <v>0.464783215303191</v>
      </c>
      <c r="AV2451">
        <v>482.81367572111998</v>
      </c>
      <c r="AW2451">
        <v>5.3911066488805002E-3</v>
      </c>
      <c r="AX2451" s="98">
        <v>0.464783215303191</v>
      </c>
      <c r="AY2451">
        <v>0.14353015210124501</v>
      </c>
      <c r="BD2451" s="95">
        <v>45646</v>
      </c>
    </row>
    <row r="2452" spans="1:56">
      <c r="A2452" t="s">
        <v>106</v>
      </c>
      <c r="C2452">
        <v>6031.375</v>
      </c>
      <c r="D2452">
        <v>13090.535</v>
      </c>
      <c r="E2452" s="95">
        <v>45646</v>
      </c>
      <c r="F2452" t="s">
        <v>2601</v>
      </c>
      <c r="G2452" t="b">
        <v>0</v>
      </c>
      <c r="H2452" t="b">
        <v>0</v>
      </c>
      <c r="I2452" t="b">
        <v>1</v>
      </c>
      <c r="J2452" t="b">
        <v>1</v>
      </c>
      <c r="K2452" t="b">
        <v>0</v>
      </c>
      <c r="N2452" t="b">
        <v>1</v>
      </c>
      <c r="O2452">
        <v>6031.375</v>
      </c>
      <c r="P2452">
        <v>1.0094773839909601</v>
      </c>
      <c r="R2452">
        <v>13090.535</v>
      </c>
      <c r="S2452">
        <v>13090.535</v>
      </c>
      <c r="X2452">
        <v>6.9286471283556902E-2</v>
      </c>
      <c r="Y2452">
        <v>1.00917922390736</v>
      </c>
      <c r="Z2452">
        <v>1.00917922390736</v>
      </c>
      <c r="AA2452">
        <v>477.06466085570702</v>
      </c>
      <c r="AB2452">
        <v>9.1373508778162006E-3</v>
      </c>
      <c r="AC2452">
        <v>8.3491181064328994E-5</v>
      </c>
      <c r="AD2452">
        <v>0.22621131954145801</v>
      </c>
      <c r="AE2452">
        <v>0.18108972012805</v>
      </c>
      <c r="AF2452">
        <v>0.22621131954145801</v>
      </c>
      <c r="AH2452">
        <v>469.64777679571</v>
      </c>
      <c r="AI2452">
        <v>24.09</v>
      </c>
      <c r="AJ2452">
        <v>476.69249344764501</v>
      </c>
      <c r="AK2452">
        <v>462.60306014377397</v>
      </c>
      <c r="AL2452">
        <v>6.7515432098759996E-4</v>
      </c>
      <c r="AM2452">
        <v>5.0981040564370003E-4</v>
      </c>
      <c r="AN2452">
        <v>0.55811784772082595</v>
      </c>
      <c r="AO2452">
        <v>-7.4786752346511693E-9</v>
      </c>
      <c r="AP2452">
        <v>0.55811784024215105</v>
      </c>
      <c r="AR2452">
        <v>0.13449894313991201</v>
      </c>
      <c r="AS2452">
        <v>0.8</v>
      </c>
      <c r="AT2452">
        <v>0.8</v>
      </c>
      <c r="AU2452">
        <v>0.47252981524625798</v>
      </c>
      <c r="AV2452">
        <v>484.87315344464099</v>
      </c>
      <c r="AW2452">
        <v>4.2655745416586002E-3</v>
      </c>
      <c r="AX2452" s="98">
        <v>0.47252981524625798</v>
      </c>
      <c r="AY2452">
        <v>0.14425427144847999</v>
      </c>
      <c r="BD2452" s="95">
        <v>45646</v>
      </c>
    </row>
    <row r="2453" spans="1:56">
      <c r="A2453" t="s">
        <v>107</v>
      </c>
      <c r="C2453">
        <v>6041.1750000000002</v>
      </c>
      <c r="D2453">
        <v>13108.395</v>
      </c>
      <c r="E2453" s="95">
        <v>45646</v>
      </c>
      <c r="F2453" t="s">
        <v>2602</v>
      </c>
      <c r="G2453" t="b">
        <v>0</v>
      </c>
      <c r="H2453" t="b">
        <v>0</v>
      </c>
      <c r="I2453" t="b">
        <v>1</v>
      </c>
      <c r="J2453" t="b">
        <v>1</v>
      </c>
      <c r="K2453" t="b">
        <v>0</v>
      </c>
      <c r="N2453" t="b">
        <v>1</v>
      </c>
      <c r="O2453">
        <v>6041.1750000000002</v>
      </c>
      <c r="P2453">
        <v>1.0016248367909399</v>
      </c>
      <c r="R2453">
        <v>13108.395</v>
      </c>
      <c r="S2453">
        <v>13108.395</v>
      </c>
      <c r="X2453">
        <v>6.9286471283556902E-2</v>
      </c>
      <c r="Y2453">
        <v>1.00136434454359</v>
      </c>
      <c r="Z2453">
        <v>1.00136434454359</v>
      </c>
      <c r="AA2453">
        <v>477.71554142268701</v>
      </c>
      <c r="AB2453">
        <v>1.3634146712603E-3</v>
      </c>
      <c r="AC2453">
        <v>1.85889956580806E-6</v>
      </c>
      <c r="AD2453">
        <v>0.21976808993439301</v>
      </c>
      <c r="AE2453">
        <v>0.178628259519585</v>
      </c>
      <c r="AF2453">
        <v>0.21976808993439301</v>
      </c>
      <c r="AH2453">
        <v>469.64777679571</v>
      </c>
      <c r="AI2453">
        <v>24.09</v>
      </c>
      <c r="AJ2453">
        <v>476.69249344764501</v>
      </c>
      <c r="AK2453">
        <v>462.60306014377397</v>
      </c>
      <c r="AL2453">
        <v>5.0981040564370003E-4</v>
      </c>
      <c r="AM2453">
        <v>3.4446649029979998E-4</v>
      </c>
      <c r="AN2453">
        <v>0.68500040586031996</v>
      </c>
      <c r="AO2453">
        <v>-3.1907809727726999E-13</v>
      </c>
      <c r="AP2453">
        <v>0.68500040585999999</v>
      </c>
      <c r="AR2453">
        <v>0.13449894313991201</v>
      </c>
      <c r="AS2453">
        <v>0.8</v>
      </c>
      <c r="AT2453">
        <v>0.8</v>
      </c>
      <c r="AU2453">
        <v>0.63445100930812104</v>
      </c>
      <c r="AV2453">
        <v>485.178474905624</v>
      </c>
      <c r="AW2453">
        <v>6.2969347511749999E-4</v>
      </c>
      <c r="AX2453" s="98">
        <v>0.62252981524625794</v>
      </c>
      <c r="AY2453">
        <v>0.14384271749566299</v>
      </c>
      <c r="BD2453" s="95">
        <v>45646</v>
      </c>
    </row>
    <row r="2454" spans="1:56">
      <c r="A2454" t="s">
        <v>108</v>
      </c>
      <c r="C2454">
        <v>6016.7</v>
      </c>
      <c r="D2454">
        <v>13055.32</v>
      </c>
      <c r="E2454" s="95">
        <v>45646</v>
      </c>
      <c r="F2454" t="s">
        <v>2603</v>
      </c>
      <c r="G2454" t="b">
        <v>0</v>
      </c>
      <c r="H2454" t="b">
        <v>0</v>
      </c>
      <c r="I2454" t="b">
        <v>1</v>
      </c>
      <c r="J2454" t="b">
        <v>1</v>
      </c>
      <c r="K2454" t="b">
        <v>0</v>
      </c>
      <c r="N2454" t="b">
        <v>1</v>
      </c>
      <c r="O2454">
        <v>6016.7</v>
      </c>
      <c r="P2454">
        <v>0.99594863582001802</v>
      </c>
      <c r="R2454">
        <v>13055.32</v>
      </c>
      <c r="S2454">
        <v>13055.32</v>
      </c>
      <c r="X2454">
        <v>6.9286471283556902E-2</v>
      </c>
      <c r="Y2454">
        <v>0.99595106799878996</v>
      </c>
      <c r="Z2454">
        <v>0.99595106799878996</v>
      </c>
      <c r="AA2454">
        <v>475.781303679546</v>
      </c>
      <c r="AB2454">
        <v>-4.0571511196548001E-3</v>
      </c>
      <c r="AC2454">
        <v>1.64604752077166E-5</v>
      </c>
      <c r="AD2454">
        <v>0.217122797624274</v>
      </c>
      <c r="AE2454">
        <v>0.178386944012219</v>
      </c>
      <c r="AF2454">
        <v>0.217122797624274</v>
      </c>
      <c r="AH2454">
        <v>469.64777679571</v>
      </c>
      <c r="AI2454">
        <v>24.09</v>
      </c>
      <c r="AJ2454">
        <v>476.69249344764501</v>
      </c>
      <c r="AK2454">
        <v>462.60306014377397</v>
      </c>
      <c r="AL2454">
        <v>3.4446649029979998E-4</v>
      </c>
      <c r="AM2454">
        <v>1.7912257495590001E-4</v>
      </c>
      <c r="AN2454">
        <v>0.27698421181792798</v>
      </c>
      <c r="AO2454">
        <v>0</v>
      </c>
      <c r="AP2454">
        <v>0.27698421181792798</v>
      </c>
      <c r="AR2454">
        <v>0.13449894313991201</v>
      </c>
      <c r="AS2454">
        <v>0.8</v>
      </c>
      <c r="AT2454">
        <v>0.8</v>
      </c>
      <c r="AU2454">
        <v>0.70747304600233396</v>
      </c>
      <c r="AV2454">
        <v>483.95142205050399</v>
      </c>
      <c r="AW2454">
        <v>-2.5290752137333999E-3</v>
      </c>
      <c r="AX2454" s="98">
        <v>0.70747304600233396</v>
      </c>
      <c r="AY2454">
        <v>0.14396560699120101</v>
      </c>
      <c r="BD2454" s="95">
        <v>45646</v>
      </c>
    </row>
    <row r="2455" spans="1:56">
      <c r="A2455" t="s">
        <v>109</v>
      </c>
      <c r="C2455">
        <v>6020.5874999999996</v>
      </c>
      <c r="D2455">
        <v>13066.044</v>
      </c>
      <c r="E2455" s="95">
        <v>45646</v>
      </c>
      <c r="F2455" t="s">
        <v>2604</v>
      </c>
      <c r="G2455" t="b">
        <v>0</v>
      </c>
      <c r="H2455" t="b">
        <v>0</v>
      </c>
      <c r="I2455" t="b">
        <v>1</v>
      </c>
      <c r="J2455" t="b">
        <v>1</v>
      </c>
      <c r="K2455" t="b">
        <v>0</v>
      </c>
      <c r="N2455" t="b">
        <v>1</v>
      </c>
      <c r="O2455">
        <v>6020.5874999999996</v>
      </c>
      <c r="P2455">
        <v>1.00064611830405</v>
      </c>
      <c r="R2455">
        <v>13066.044</v>
      </c>
      <c r="S2455">
        <v>13066.044</v>
      </c>
      <c r="X2455">
        <v>6.9286471283556902E-2</v>
      </c>
      <c r="Y2455">
        <v>1.0008214275866001</v>
      </c>
      <c r="Z2455">
        <v>1.0008214275866001</v>
      </c>
      <c r="AA2455">
        <v>476.17212356758102</v>
      </c>
      <c r="AB2455">
        <v>8.210903996054E-4</v>
      </c>
      <c r="AC2455">
        <v>6.7418944432424101E-7</v>
      </c>
      <c r="AD2455">
        <v>0.210677779806241</v>
      </c>
      <c r="AE2455">
        <v>0.17579227185969201</v>
      </c>
      <c r="AF2455">
        <v>0.210677779806241</v>
      </c>
      <c r="AH2455">
        <v>469.64777679571</v>
      </c>
      <c r="AI2455">
        <v>24.09</v>
      </c>
      <c r="AJ2455">
        <v>476.69249344764501</v>
      </c>
      <c r="AK2455">
        <v>462.60306014377397</v>
      </c>
      <c r="AL2455">
        <v>1.7912257495590001E-4</v>
      </c>
      <c r="AM2455">
        <v>0</v>
      </c>
      <c r="AN2455">
        <v>0</v>
      </c>
      <c r="AO2455">
        <v>0</v>
      </c>
      <c r="AP2455">
        <v>0</v>
      </c>
      <c r="AR2455">
        <v>0.13449894313991201</v>
      </c>
      <c r="AS2455">
        <v>0.8</v>
      </c>
      <c r="AT2455">
        <v>0.8</v>
      </c>
      <c r="AU2455">
        <v>0.54236589288878201</v>
      </c>
      <c r="AV2455">
        <v>484.224674168219</v>
      </c>
      <c r="AW2455">
        <v>5.6462716145669995E-4</v>
      </c>
      <c r="AX2455" s="98">
        <v>0.54236589288878201</v>
      </c>
      <c r="AY2455">
        <v>0.143907415779091</v>
      </c>
      <c r="BD2455" s="95">
        <v>45646</v>
      </c>
    </row>
    <row r="2456" spans="1:56">
      <c r="A2456" t="s">
        <v>110</v>
      </c>
      <c r="C2456">
        <v>5995.95</v>
      </c>
      <c r="D2456">
        <v>13010.058999999999</v>
      </c>
      <c r="E2456" s="95">
        <v>45646</v>
      </c>
      <c r="F2456" t="s">
        <v>2605</v>
      </c>
      <c r="G2456" t="b">
        <v>0</v>
      </c>
      <c r="H2456" t="b">
        <v>0</v>
      </c>
      <c r="I2456" t="b">
        <v>1</v>
      </c>
      <c r="J2456" t="b">
        <v>1</v>
      </c>
      <c r="K2456" t="b">
        <v>1</v>
      </c>
      <c r="N2456" t="b">
        <v>1</v>
      </c>
      <c r="O2456">
        <v>5995.95</v>
      </c>
      <c r="P2456">
        <v>0.99590779139079</v>
      </c>
      <c r="R2456">
        <v>13010.058999999999</v>
      </c>
      <c r="S2456">
        <v>13010.058999999999</v>
      </c>
      <c r="T2456">
        <v>45646</v>
      </c>
      <c r="U2456">
        <v>13010.058999999999</v>
      </c>
      <c r="W2456">
        <v>6.9417154657758898E-2</v>
      </c>
      <c r="X2456">
        <v>6.9286471283556902E-2</v>
      </c>
      <c r="Y2456">
        <v>0.99571522949103797</v>
      </c>
      <c r="Z2456">
        <v>0.99571522949103797</v>
      </c>
      <c r="AA2456">
        <v>474.13183529532802</v>
      </c>
      <c r="AB2456">
        <v>-4.2939764444109001E-3</v>
      </c>
      <c r="AC2456">
        <v>1.8438233705155999E-5</v>
      </c>
      <c r="AD2456">
        <v>0.208982109150988</v>
      </c>
      <c r="AE2456">
        <v>0.175930629760428</v>
      </c>
      <c r="AF2456">
        <v>0.208982109150988</v>
      </c>
      <c r="AG2456">
        <v>474.13183529532802</v>
      </c>
      <c r="AH2456">
        <v>469.64777679571</v>
      </c>
      <c r="AI2456">
        <v>24.09</v>
      </c>
      <c r="AJ2456">
        <v>476.69249344764501</v>
      </c>
      <c r="AK2456">
        <v>462.60306014377397</v>
      </c>
      <c r="AL2456">
        <v>0</v>
      </c>
      <c r="AN2456">
        <v>0</v>
      </c>
      <c r="AO2456">
        <v>0</v>
      </c>
      <c r="AP2456">
        <v>0</v>
      </c>
      <c r="AQ2456">
        <v>0.133993267806091</v>
      </c>
      <c r="AR2456">
        <v>0.13449894313991201</v>
      </c>
      <c r="AS2456">
        <v>0.8</v>
      </c>
      <c r="AT2456">
        <v>0.8</v>
      </c>
      <c r="AU2456">
        <v>0.43668582460196498</v>
      </c>
      <c r="AV2456">
        <v>483.09426067791799</v>
      </c>
      <c r="AW2456">
        <v>-2.3344813897453001E-3</v>
      </c>
      <c r="AX2456" s="98">
        <v>0.43668582460196498</v>
      </c>
      <c r="AY2456">
        <v>0.14412230818904201</v>
      </c>
      <c r="AZ2456">
        <v>45646</v>
      </c>
      <c r="BA2456">
        <v>483.09426067791799</v>
      </c>
      <c r="BB2456">
        <v>483.09425180960898</v>
      </c>
      <c r="BC2456">
        <v>8.8683083276919206E-6</v>
      </c>
      <c r="BD2456" s="95">
        <v>45646</v>
      </c>
    </row>
    <row r="2457" spans="1:56">
      <c r="A2457" t="s">
        <v>104</v>
      </c>
      <c r="B2457">
        <v>5988.6</v>
      </c>
      <c r="C2457">
        <v>0</v>
      </c>
      <c r="D2457">
        <v>13003.147000000001</v>
      </c>
      <c r="E2457" s="95">
        <v>45649</v>
      </c>
      <c r="F2457" t="s">
        <v>2606</v>
      </c>
      <c r="G2457" t="b">
        <v>0</v>
      </c>
      <c r="H2457" t="b">
        <v>0</v>
      </c>
      <c r="I2457" t="b">
        <v>0</v>
      </c>
      <c r="J2457" t="b">
        <v>0</v>
      </c>
      <c r="K2457" t="b">
        <v>0</v>
      </c>
      <c r="L2457">
        <v>5988.6</v>
      </c>
      <c r="M2457">
        <v>5988.6</v>
      </c>
      <c r="N2457" t="b">
        <v>0</v>
      </c>
      <c r="O2457">
        <v>5988.6</v>
      </c>
      <c r="P2457">
        <v>0.99877417256648204</v>
      </c>
      <c r="R2457">
        <v>13003.147000000001</v>
      </c>
      <c r="S2457">
        <v>13003.147000000001</v>
      </c>
      <c r="X2457">
        <v>6.9417154657758898E-2</v>
      </c>
      <c r="Y2457">
        <v>0.99889024249255298</v>
      </c>
      <c r="Z2457">
        <v>0.99889024249255298</v>
      </c>
      <c r="AA2457">
        <v>473.60566393159002</v>
      </c>
      <c r="AB2457">
        <v>-1.1103737442674001E-3</v>
      </c>
      <c r="AC2457">
        <v>1.2329298519586201E-6</v>
      </c>
      <c r="AD2457">
        <v>0.202937438448442</v>
      </c>
      <c r="AE2457">
        <v>0.17345975193407101</v>
      </c>
      <c r="AF2457">
        <v>0.202937438448442</v>
      </c>
      <c r="AH2457">
        <v>474.13183529532802</v>
      </c>
      <c r="AI2457">
        <v>18.36</v>
      </c>
      <c r="AJ2457">
        <v>481.24381282475798</v>
      </c>
      <c r="AK2457">
        <v>467.019857765898</v>
      </c>
      <c r="AL2457">
        <v>1.0058421516754E-3</v>
      </c>
      <c r="AM2457">
        <v>8.4049823633150001E-4</v>
      </c>
      <c r="AN2457">
        <v>1.3363177974048E-3</v>
      </c>
      <c r="AO2457">
        <v>-4.2259445018858997E-3</v>
      </c>
      <c r="AP2457">
        <v>-2.8896267044810999E-3</v>
      </c>
      <c r="AR2457">
        <v>0.133993267806091</v>
      </c>
      <c r="AS2457">
        <v>0.80150162390981095</v>
      </c>
      <c r="AT2457">
        <v>0.8</v>
      </c>
      <c r="AU2457">
        <v>0.44022907211416001</v>
      </c>
      <c r="AV2457">
        <v>482.83984567316702</v>
      </c>
      <c r="AW2457">
        <v>-5.2663636366560005E-4</v>
      </c>
      <c r="AX2457" s="98">
        <v>0.44022907211416001</v>
      </c>
      <c r="AY2457">
        <v>0.14392505415395401</v>
      </c>
      <c r="BD2457" s="95">
        <v>45649</v>
      </c>
    </row>
    <row r="2458" spans="1:56">
      <c r="A2458" t="s">
        <v>105</v>
      </c>
      <c r="B2458">
        <v>5978.6125000000002</v>
      </c>
      <c r="C2458">
        <v>0</v>
      </c>
      <c r="D2458">
        <v>12983.13</v>
      </c>
      <c r="E2458" s="95">
        <v>45649</v>
      </c>
      <c r="F2458" t="s">
        <v>2607</v>
      </c>
      <c r="G2458" t="b">
        <v>0</v>
      </c>
      <c r="H2458" t="b">
        <v>0</v>
      </c>
      <c r="I2458" t="b">
        <v>0</v>
      </c>
      <c r="J2458" t="b">
        <v>0</v>
      </c>
      <c r="K2458" t="b">
        <v>0</v>
      </c>
      <c r="L2458">
        <v>5978.6125000000002</v>
      </c>
      <c r="M2458">
        <v>5978.6125000000002</v>
      </c>
      <c r="N2458" t="b">
        <v>0</v>
      </c>
      <c r="O2458">
        <v>5978.6125000000002</v>
      </c>
      <c r="P2458">
        <v>0.998332247937748</v>
      </c>
      <c r="R2458">
        <v>12983.13</v>
      </c>
      <c r="S2458">
        <v>12983.13</v>
      </c>
      <c r="X2458">
        <v>6.9417154657758898E-2</v>
      </c>
      <c r="Y2458">
        <v>0.99846060342161702</v>
      </c>
      <c r="Z2458">
        <v>0.99846060342161702</v>
      </c>
      <c r="AA2458">
        <v>472.876596993031</v>
      </c>
      <c r="AB2458">
        <v>-1.5405826666914999E-3</v>
      </c>
      <c r="AC2458">
        <v>2.37339495291044E-6</v>
      </c>
      <c r="AD2458">
        <v>0.197392471513962</v>
      </c>
      <c r="AE2458">
        <v>0.17120524827150199</v>
      </c>
      <c r="AF2458">
        <v>0.197392471513962</v>
      </c>
      <c r="AH2458">
        <v>474.13183529532802</v>
      </c>
      <c r="AI2458">
        <v>18.36</v>
      </c>
      <c r="AJ2458">
        <v>481.24381282475798</v>
      </c>
      <c r="AK2458">
        <v>467.019857765898</v>
      </c>
      <c r="AL2458">
        <v>8.4049823633150001E-4</v>
      </c>
      <c r="AM2458">
        <v>6.7515432098759996E-4</v>
      </c>
      <c r="AN2458">
        <v>1.19297639499E-4</v>
      </c>
      <c r="AO2458">
        <v>-4.4643653800711999E-3</v>
      </c>
      <c r="AP2458">
        <v>-4.3450677405722001E-3</v>
      </c>
      <c r="AR2458">
        <v>0.133993267806091</v>
      </c>
      <c r="AS2458">
        <v>0.80150162390981095</v>
      </c>
      <c r="AT2458">
        <v>0.8</v>
      </c>
      <c r="AU2458">
        <v>0.45334168354240401</v>
      </c>
      <c r="AV2458">
        <v>482.51199819607001</v>
      </c>
      <c r="AW2458">
        <v>-6.7899838845969995E-4</v>
      </c>
      <c r="AX2458" s="98">
        <v>0.45334168354240401</v>
      </c>
      <c r="AY2458">
        <v>0.14375040208908799</v>
      </c>
      <c r="BD2458" s="95">
        <v>45649</v>
      </c>
    </row>
    <row r="2459" spans="1:56">
      <c r="A2459" t="s">
        <v>106</v>
      </c>
      <c r="B2459">
        <v>6009.2250000000004</v>
      </c>
      <c r="C2459">
        <v>0</v>
      </c>
      <c r="D2459">
        <v>13048.262000000001</v>
      </c>
      <c r="E2459" s="95">
        <v>45649</v>
      </c>
      <c r="F2459" t="s">
        <v>2608</v>
      </c>
      <c r="G2459" t="b">
        <v>0</v>
      </c>
      <c r="H2459" t="b">
        <v>0</v>
      </c>
      <c r="I2459" t="b">
        <v>0</v>
      </c>
      <c r="J2459" t="b">
        <v>0</v>
      </c>
      <c r="K2459" t="b">
        <v>0</v>
      </c>
      <c r="L2459">
        <v>6009.2250000000004</v>
      </c>
      <c r="M2459">
        <v>6009.2250000000004</v>
      </c>
      <c r="N2459" t="b">
        <v>0</v>
      </c>
      <c r="O2459">
        <v>6009.2250000000004</v>
      </c>
      <c r="P2459">
        <v>1.0051203351948299</v>
      </c>
      <c r="R2459">
        <v>13048.262000000001</v>
      </c>
      <c r="S2459">
        <v>13048.262000000001</v>
      </c>
      <c r="X2459">
        <v>6.9417154657758898E-2</v>
      </c>
      <c r="Y2459">
        <v>1.0050166639323399</v>
      </c>
      <c r="Z2459">
        <v>1.0050166639323399</v>
      </c>
      <c r="AA2459">
        <v>475.248859961618</v>
      </c>
      <c r="AB2459">
        <v>5.0041224007885002E-3</v>
      </c>
      <c r="AC2459">
        <v>2.5041241002073502E-5</v>
      </c>
      <c r="AD2459">
        <v>0.19818255596652901</v>
      </c>
      <c r="AE2459">
        <v>0.17250241273230099</v>
      </c>
      <c r="AF2459">
        <v>0.19818255596652901</v>
      </c>
      <c r="AH2459">
        <v>474.13183529532802</v>
      </c>
      <c r="AI2459">
        <v>18.36</v>
      </c>
      <c r="AJ2459">
        <v>481.24381282475798</v>
      </c>
      <c r="AK2459">
        <v>467.019857765898</v>
      </c>
      <c r="AL2459">
        <v>6.7515432098759996E-4</v>
      </c>
      <c r="AM2459">
        <v>5.0981040564370003E-4</v>
      </c>
      <c r="AN2459">
        <v>1.256403591721E-3</v>
      </c>
      <c r="AO2459">
        <v>-1.2460777967015999E-5</v>
      </c>
      <c r="AP2459">
        <v>1.243942813754E-3</v>
      </c>
      <c r="AR2459">
        <v>0.133993267806091</v>
      </c>
      <c r="AS2459">
        <v>0.80150162390981095</v>
      </c>
      <c r="AT2459">
        <v>0.8</v>
      </c>
      <c r="AU2459">
        <v>0.46607653926402298</v>
      </c>
      <c r="AV2459">
        <v>483.60874284720802</v>
      </c>
      <c r="AW2459">
        <v>2.2729893872853999E-3</v>
      </c>
      <c r="AX2459" s="98">
        <v>0.46607653926402298</v>
      </c>
      <c r="AY2459">
        <v>0.14316819762168601</v>
      </c>
      <c r="BD2459" s="95">
        <v>45649</v>
      </c>
    </row>
    <row r="2460" spans="1:56">
      <c r="A2460" t="s">
        <v>107</v>
      </c>
      <c r="B2460">
        <v>6016.5625</v>
      </c>
      <c r="C2460">
        <v>0</v>
      </c>
      <c r="D2460">
        <v>13062.572</v>
      </c>
      <c r="E2460" s="95">
        <v>45649</v>
      </c>
      <c r="F2460" t="s">
        <v>2609</v>
      </c>
      <c r="G2460" t="b">
        <v>0</v>
      </c>
      <c r="H2460" t="b">
        <v>0</v>
      </c>
      <c r="I2460" t="b">
        <v>0</v>
      </c>
      <c r="J2460" t="b">
        <v>0</v>
      </c>
      <c r="K2460" t="b">
        <v>0</v>
      </c>
      <c r="L2460">
        <v>6016.5625</v>
      </c>
      <c r="M2460">
        <v>6016.5625</v>
      </c>
      <c r="N2460" t="b">
        <v>0</v>
      </c>
      <c r="O2460">
        <v>6016.5625</v>
      </c>
      <c r="P2460">
        <v>1.00122103931871</v>
      </c>
      <c r="R2460">
        <v>13062.572</v>
      </c>
      <c r="S2460">
        <v>13062.572</v>
      </c>
      <c r="X2460">
        <v>6.9417154657758898E-2</v>
      </c>
      <c r="Y2460">
        <v>1.00109669778243</v>
      </c>
      <c r="Z2460">
        <v>1.00109669778243</v>
      </c>
      <c r="AA2460">
        <v>475.77006433244202</v>
      </c>
      <c r="AB2460">
        <v>1.0960968487410999E-3</v>
      </c>
      <c r="AC2460">
        <v>1.20142830182022E-6</v>
      </c>
      <c r="AD2460">
        <v>0.19247572608390201</v>
      </c>
      <c r="AE2460">
        <v>0.17008218458217</v>
      </c>
      <c r="AF2460">
        <v>0.19247572608390201</v>
      </c>
      <c r="AH2460">
        <v>474.13183529532802</v>
      </c>
      <c r="AI2460">
        <v>18.36</v>
      </c>
      <c r="AJ2460">
        <v>481.24381282475798</v>
      </c>
      <c r="AK2460">
        <v>467.019857765898</v>
      </c>
      <c r="AL2460">
        <v>5.0981040564370003E-4</v>
      </c>
      <c r="AM2460">
        <v>3.4446649029979998E-4</v>
      </c>
      <c r="AN2460">
        <v>3.9635783927550002E-4</v>
      </c>
      <c r="AO2460">
        <v>-2.5293563687966901E-8</v>
      </c>
      <c r="AP2460">
        <v>3.9633254571180002E-4</v>
      </c>
      <c r="AR2460">
        <v>0.133993267806091</v>
      </c>
      <c r="AS2460">
        <v>0.80150162390981095</v>
      </c>
      <c r="AT2460">
        <v>0.8</v>
      </c>
      <c r="AU2460">
        <v>0.46421845530914302</v>
      </c>
      <c r="AV2460">
        <v>483.85584723127897</v>
      </c>
      <c r="AW2460">
        <v>5.1095929865910001E-4</v>
      </c>
      <c r="AX2460" s="98">
        <v>0.46421845530914302</v>
      </c>
      <c r="AY2460">
        <v>0.14315912279529899</v>
      </c>
      <c r="BD2460" s="95">
        <v>45649</v>
      </c>
    </row>
    <row r="2461" spans="1:56">
      <c r="A2461" t="s">
        <v>108</v>
      </c>
      <c r="B2461">
        <v>6025.75</v>
      </c>
      <c r="C2461">
        <v>0</v>
      </c>
      <c r="D2461">
        <v>13081.156999999999</v>
      </c>
      <c r="E2461" s="95">
        <v>45649</v>
      </c>
      <c r="F2461" t="s">
        <v>2610</v>
      </c>
      <c r="G2461" t="b">
        <v>0</v>
      </c>
      <c r="H2461" t="b">
        <v>0</v>
      </c>
      <c r="I2461" t="b">
        <v>0</v>
      </c>
      <c r="J2461" t="b">
        <v>0</v>
      </c>
      <c r="K2461" t="b">
        <v>0</v>
      </c>
      <c r="L2461">
        <v>6025.75</v>
      </c>
      <c r="M2461">
        <v>6025.75</v>
      </c>
      <c r="N2461" t="b">
        <v>0</v>
      </c>
      <c r="O2461">
        <v>6025.75</v>
      </c>
      <c r="P2461">
        <v>1.00152703474783</v>
      </c>
      <c r="R2461">
        <v>13081.156999999999</v>
      </c>
      <c r="S2461">
        <v>13081.156999999999</v>
      </c>
      <c r="X2461">
        <v>6.9417154657758898E-2</v>
      </c>
      <c r="Y2461">
        <v>1.0014227672773699</v>
      </c>
      <c r="Z2461">
        <v>1.0014227672773699</v>
      </c>
      <c r="AA2461">
        <v>476.44697441152999</v>
      </c>
      <c r="AB2461">
        <v>1.4217561030124E-3</v>
      </c>
      <c r="AC2461">
        <v>2.02139041645314E-6</v>
      </c>
      <c r="AD2461">
        <v>0.18718449397669501</v>
      </c>
      <c r="AE2461">
        <v>0.16783051870179899</v>
      </c>
      <c r="AF2461">
        <v>0.18718449397669501</v>
      </c>
      <c r="AH2461">
        <v>474.13183529532802</v>
      </c>
      <c r="AI2461">
        <v>18.36</v>
      </c>
      <c r="AJ2461">
        <v>481.24381282475798</v>
      </c>
      <c r="AK2461">
        <v>467.019857765898</v>
      </c>
      <c r="AL2461">
        <v>3.4446649029979998E-4</v>
      </c>
      <c r="AM2461">
        <v>1.7912257495590001E-4</v>
      </c>
      <c r="AN2461">
        <v>2.2954303626979899E-5</v>
      </c>
      <c r="AO2461">
        <v>-2.2204460492503101E-16</v>
      </c>
      <c r="AP2461">
        <v>2.2954303626757801E-5</v>
      </c>
      <c r="AR2461">
        <v>0.133993267806091</v>
      </c>
      <c r="AS2461">
        <v>0.80150162390981095</v>
      </c>
      <c r="AT2461">
        <v>0.8</v>
      </c>
      <c r="AU2461">
        <v>0.47798235066740802</v>
      </c>
      <c r="AV2461">
        <v>484.174755864519</v>
      </c>
      <c r="AW2461">
        <v>6.5909843823300002E-4</v>
      </c>
      <c r="AX2461" s="98">
        <v>0.47798235066740802</v>
      </c>
      <c r="AY2461">
        <v>0.14310998037494399</v>
      </c>
      <c r="BD2461" s="95">
        <v>45649</v>
      </c>
    </row>
    <row r="2462" spans="1:56">
      <c r="A2462" t="s">
        <v>109</v>
      </c>
      <c r="B2462">
        <v>6023.4</v>
      </c>
      <c r="C2462">
        <v>0</v>
      </c>
      <c r="D2462">
        <v>13077.856</v>
      </c>
      <c r="E2462" s="95">
        <v>45649</v>
      </c>
      <c r="F2462" t="s">
        <v>2611</v>
      </c>
      <c r="G2462" t="b">
        <v>0</v>
      </c>
      <c r="H2462" t="b">
        <v>0</v>
      </c>
      <c r="I2462" t="b">
        <v>0</v>
      </c>
      <c r="J2462" t="b">
        <v>0</v>
      </c>
      <c r="K2462" t="b">
        <v>0</v>
      </c>
      <c r="L2462">
        <v>6023.4</v>
      </c>
      <c r="M2462">
        <v>6023.4</v>
      </c>
      <c r="N2462" t="b">
        <v>0</v>
      </c>
      <c r="O2462">
        <v>6023.4</v>
      </c>
      <c r="P2462">
        <v>0.99961000705306402</v>
      </c>
      <c r="R2462">
        <v>13077.856</v>
      </c>
      <c r="S2462">
        <v>13077.856</v>
      </c>
      <c r="X2462">
        <v>6.9417154657758898E-2</v>
      </c>
      <c r="Y2462">
        <v>0.99974765229100104</v>
      </c>
      <c r="Z2462">
        <v>0.99974765229100104</v>
      </c>
      <c r="AA2462">
        <v>476.32674410907799</v>
      </c>
      <c r="AB2462">
        <v>-2.5237955403900001E-4</v>
      </c>
      <c r="AC2462">
        <v>6.36954392969712E-8</v>
      </c>
      <c r="AD2462">
        <v>0.18150067279073001</v>
      </c>
      <c r="AE2462">
        <v>0.16530408730618601</v>
      </c>
      <c r="AF2462">
        <v>0.18150067279073001</v>
      </c>
      <c r="AH2462">
        <v>474.13183529532802</v>
      </c>
      <c r="AI2462">
        <v>18.36</v>
      </c>
      <c r="AJ2462">
        <v>481.24381282475798</v>
      </c>
      <c r="AK2462">
        <v>467.019857765898</v>
      </c>
      <c r="AL2462">
        <v>1.7912257495590001E-4</v>
      </c>
      <c r="AM2462">
        <v>0</v>
      </c>
      <c r="AN2462">
        <v>0</v>
      </c>
      <c r="AO2462">
        <v>0</v>
      </c>
      <c r="AP2462">
        <v>0</v>
      </c>
      <c r="AR2462">
        <v>0.133993267806091</v>
      </c>
      <c r="AS2462">
        <v>0.80150162390981095</v>
      </c>
      <c r="AT2462">
        <v>0.8</v>
      </c>
      <c r="AU2462">
        <v>0.49149370252566998</v>
      </c>
      <c r="AV2462">
        <v>484.11570160876198</v>
      </c>
      <c r="AW2462">
        <v>-1.219688863184E-4</v>
      </c>
      <c r="AX2462" s="98">
        <v>0.49149370252566998</v>
      </c>
      <c r="AY2462">
        <v>0.14273356109771401</v>
      </c>
      <c r="BD2462" s="95">
        <v>45649</v>
      </c>
    </row>
    <row r="2463" spans="1:56">
      <c r="A2463" t="s">
        <v>110</v>
      </c>
      <c r="B2463">
        <v>6039.35</v>
      </c>
      <c r="C2463">
        <v>0</v>
      </c>
      <c r="D2463">
        <v>13113.25</v>
      </c>
      <c r="E2463" s="95">
        <v>45649</v>
      </c>
      <c r="F2463" t="s">
        <v>2612</v>
      </c>
      <c r="G2463" t="b">
        <v>0</v>
      </c>
      <c r="H2463" t="b">
        <v>0</v>
      </c>
      <c r="I2463" t="b">
        <v>0</v>
      </c>
      <c r="J2463" t="b">
        <v>0</v>
      </c>
      <c r="K2463" t="b">
        <v>0</v>
      </c>
      <c r="L2463">
        <v>6039.35</v>
      </c>
      <c r="M2463">
        <v>6039.35</v>
      </c>
      <c r="N2463" t="b">
        <v>0</v>
      </c>
      <c r="O2463">
        <v>6039.35</v>
      </c>
      <c r="P2463">
        <v>1.0026480061095</v>
      </c>
      <c r="R2463">
        <v>13113.25</v>
      </c>
      <c r="S2463">
        <v>13113.25</v>
      </c>
      <c r="T2463">
        <v>45649</v>
      </c>
      <c r="U2463">
        <v>13113.25</v>
      </c>
      <c r="W2463">
        <v>6.7033194385039893E-2</v>
      </c>
      <c r="X2463">
        <v>6.9417154657758898E-2</v>
      </c>
      <c r="Y2463">
        <v>1.00270640692174</v>
      </c>
      <c r="Z2463">
        <v>1.00270640692174</v>
      </c>
      <c r="AA2463">
        <v>477.61587810634802</v>
      </c>
      <c r="AB2463">
        <v>2.7027511969669E-3</v>
      </c>
      <c r="AC2463">
        <v>7.3048640327060504E-6</v>
      </c>
      <c r="AD2463">
        <v>0.178154683854509</v>
      </c>
      <c r="AE2463">
        <v>0.16398857108450501</v>
      </c>
      <c r="AF2463">
        <v>0.178154683854509</v>
      </c>
      <c r="AG2463">
        <v>477.61587810634802</v>
      </c>
      <c r="AH2463">
        <v>474.13183529532802</v>
      </c>
      <c r="AI2463">
        <v>18.36</v>
      </c>
      <c r="AJ2463">
        <v>481.24381282475798</v>
      </c>
      <c r="AK2463">
        <v>467.019857765898</v>
      </c>
      <c r="AL2463">
        <v>0</v>
      </c>
      <c r="AN2463">
        <v>0</v>
      </c>
      <c r="AO2463">
        <v>0</v>
      </c>
      <c r="AP2463">
        <v>0</v>
      </c>
      <c r="AQ2463">
        <v>0.13344092590568499</v>
      </c>
      <c r="AR2463">
        <v>0.133993267806091</v>
      </c>
      <c r="AS2463">
        <v>0.80150162390981095</v>
      </c>
      <c r="AT2463">
        <v>0.8</v>
      </c>
      <c r="AU2463">
        <v>0.50688517340139805</v>
      </c>
      <c r="AV2463">
        <v>484.75891845560199</v>
      </c>
      <c r="AW2463">
        <v>1.3286428114225E-3</v>
      </c>
      <c r="AX2463" s="98">
        <v>0.50688517340139805</v>
      </c>
      <c r="AY2463">
        <v>0.142174734381289</v>
      </c>
      <c r="AZ2463">
        <v>45649</v>
      </c>
      <c r="BA2463">
        <v>484.75891845560199</v>
      </c>
      <c r="BB2463">
        <v>484.75890955673498</v>
      </c>
      <c r="BC2463">
        <v>8.8988670654543899E-6</v>
      </c>
      <c r="BD2463" s="95">
        <v>45649</v>
      </c>
    </row>
    <row r="2464" spans="1:56">
      <c r="A2464" t="s">
        <v>104</v>
      </c>
      <c r="B2464">
        <v>6056.1875</v>
      </c>
      <c r="C2464">
        <v>0</v>
      </c>
      <c r="D2464">
        <v>13158.620999999999</v>
      </c>
      <c r="E2464" s="95">
        <v>45650</v>
      </c>
      <c r="F2464" t="s">
        <v>2613</v>
      </c>
      <c r="G2464" t="b">
        <v>1</v>
      </c>
      <c r="H2464" t="b">
        <v>0</v>
      </c>
      <c r="I2464" t="b">
        <v>0</v>
      </c>
      <c r="J2464" t="b">
        <v>0</v>
      </c>
      <c r="K2464" t="b">
        <v>0</v>
      </c>
      <c r="L2464">
        <v>6056.1875</v>
      </c>
      <c r="M2464">
        <v>6056.1875</v>
      </c>
      <c r="N2464" t="b">
        <v>0</v>
      </c>
      <c r="O2464">
        <v>6056.1875</v>
      </c>
      <c r="P2464">
        <v>1.00278796559232</v>
      </c>
      <c r="R2464">
        <v>13158.620999999999</v>
      </c>
      <c r="S2464">
        <v>13158.620999999999</v>
      </c>
      <c r="X2464">
        <v>6.7033194385039893E-2</v>
      </c>
      <c r="Y2464">
        <v>1.00327373224362</v>
      </c>
      <c r="Z2464">
        <v>1.00327373224362</v>
      </c>
      <c r="AA2464">
        <v>479.179464606571</v>
      </c>
      <c r="AB2464">
        <v>3.2683852487967002E-3</v>
      </c>
      <c r="AC2464">
        <v>1.0682342134551999E-5</v>
      </c>
      <c r="AD2464">
        <v>0.17596978430419</v>
      </c>
      <c r="AE2464">
        <v>0.1632507073452</v>
      </c>
      <c r="AF2464">
        <v>0.17596978430419</v>
      </c>
      <c r="AH2464">
        <v>477.61587810634802</v>
      </c>
      <c r="AI2464">
        <v>16.78</v>
      </c>
      <c r="AJ2464">
        <v>484.78011627794302</v>
      </c>
      <c r="AK2464">
        <v>470.451639934752</v>
      </c>
      <c r="AL2464">
        <v>5.0981040564370003E-4</v>
      </c>
      <c r="AM2464">
        <v>3.4446649029979998E-4</v>
      </c>
      <c r="AN2464">
        <v>9.5873581492416103E-5</v>
      </c>
      <c r="AO2464">
        <v>-1.77453540750605E-9</v>
      </c>
      <c r="AP2464">
        <v>9.5871806957008597E-5</v>
      </c>
      <c r="AR2464">
        <v>0.13344092590568499</v>
      </c>
      <c r="AS2464">
        <v>0.80843938405344995</v>
      </c>
      <c r="AT2464">
        <v>0.8</v>
      </c>
      <c r="AU2464">
        <v>0.516405171110359</v>
      </c>
      <c r="AV2464">
        <v>485.55613622317401</v>
      </c>
      <c r="AW2464">
        <v>1.6445654473189E-3</v>
      </c>
      <c r="AX2464" s="98">
        <v>0.516405171110359</v>
      </c>
      <c r="AY2464">
        <v>0.14228033229149001</v>
      </c>
      <c r="BD2464" s="95">
        <v>45650</v>
      </c>
    </row>
    <row r="2465" spans="1:56">
      <c r="A2465" t="s">
        <v>105</v>
      </c>
      <c r="B2465">
        <v>6078.55</v>
      </c>
      <c r="C2465">
        <v>0</v>
      </c>
      <c r="D2465">
        <v>13206.053</v>
      </c>
      <c r="E2465" s="95">
        <v>45650</v>
      </c>
      <c r="F2465" t="s">
        <v>2614</v>
      </c>
      <c r="G2465" t="b">
        <v>1</v>
      </c>
      <c r="H2465" t="b">
        <v>0</v>
      </c>
      <c r="I2465" t="b">
        <v>0</v>
      </c>
      <c r="J2465" t="b">
        <v>0</v>
      </c>
      <c r="K2465" t="b">
        <v>0</v>
      </c>
      <c r="L2465">
        <v>6078.55</v>
      </c>
      <c r="M2465">
        <v>6078.55</v>
      </c>
      <c r="N2465" t="b">
        <v>0</v>
      </c>
      <c r="O2465">
        <v>6078.55</v>
      </c>
      <c r="P2465">
        <v>1.0036925045666101</v>
      </c>
      <c r="R2465">
        <v>13206.053</v>
      </c>
      <c r="S2465">
        <v>13206.053</v>
      </c>
      <c r="X2465">
        <v>6.7033194385039893E-2</v>
      </c>
      <c r="Y2465">
        <v>1.0036046330386701</v>
      </c>
      <c r="Z2465">
        <v>1.0036046330386701</v>
      </c>
      <c r="AA2465">
        <v>480.90673073614602</v>
      </c>
      <c r="AB2465">
        <v>3.5981519190387999E-3</v>
      </c>
      <c r="AC2465">
        <v>1.2946697232483E-5</v>
      </c>
      <c r="AD2465">
        <v>0.174578697222385</v>
      </c>
      <c r="AE2465">
        <v>0.162899996509484</v>
      </c>
      <c r="AF2465">
        <v>0.174578697222385</v>
      </c>
      <c r="AH2465">
        <v>477.61587810634802</v>
      </c>
      <c r="AI2465">
        <v>16.78</v>
      </c>
      <c r="AJ2465">
        <v>484.78011627794302</v>
      </c>
      <c r="AK2465">
        <v>470.451639934752</v>
      </c>
      <c r="AL2465">
        <v>3.4446649029979998E-4</v>
      </c>
      <c r="AM2465">
        <v>1.7912257495590001E-4</v>
      </c>
      <c r="AN2465">
        <v>1.77848280346E-4</v>
      </c>
      <c r="AO2465">
        <v>0</v>
      </c>
      <c r="AP2465">
        <v>1.77848280346E-4</v>
      </c>
      <c r="AR2465">
        <v>0.13344092590568499</v>
      </c>
      <c r="AS2465">
        <v>0.80843938405344995</v>
      </c>
      <c r="AT2465">
        <v>0.8</v>
      </c>
      <c r="AU2465">
        <v>0.52281703000194701</v>
      </c>
      <c r="AV2465">
        <v>486.45966391528401</v>
      </c>
      <c r="AW2465">
        <v>1.8608099552377001E-3</v>
      </c>
      <c r="AX2465" s="98">
        <v>0.52281703000194701</v>
      </c>
      <c r="AY2465">
        <v>0.14244503303329401</v>
      </c>
      <c r="BD2465" s="95">
        <v>45650</v>
      </c>
    </row>
    <row r="2466" spans="1:56">
      <c r="A2466" t="s">
        <v>106</v>
      </c>
      <c r="B2466">
        <v>6082.7</v>
      </c>
      <c r="C2466">
        <v>0</v>
      </c>
      <c r="D2466">
        <v>13215.418</v>
      </c>
      <c r="E2466" s="95">
        <v>45650</v>
      </c>
      <c r="F2466" t="s">
        <v>2615</v>
      </c>
      <c r="G2466" t="b">
        <v>1</v>
      </c>
      <c r="H2466" t="b">
        <v>0</v>
      </c>
      <c r="I2466" t="b">
        <v>0</v>
      </c>
      <c r="J2466" t="b">
        <v>0</v>
      </c>
      <c r="K2466" t="b">
        <v>0</v>
      </c>
      <c r="L2466">
        <v>6082.7</v>
      </c>
      <c r="M2466">
        <v>6082.7</v>
      </c>
      <c r="N2466" t="b">
        <v>0</v>
      </c>
      <c r="O2466">
        <v>6082.7</v>
      </c>
      <c r="P2466">
        <v>1.0006827286112601</v>
      </c>
      <c r="R2466">
        <v>13215.418</v>
      </c>
      <c r="S2466">
        <v>13215.418</v>
      </c>
      <c r="X2466">
        <v>6.7033194385039893E-2</v>
      </c>
      <c r="Y2466">
        <v>1.0007091445112299</v>
      </c>
      <c r="Z2466">
        <v>1.0007091445112299</v>
      </c>
      <c r="AA2466">
        <v>481.24776310466302</v>
      </c>
      <c r="AB2466">
        <v>7.0889318707360004E-4</v>
      </c>
      <c r="AC2466">
        <v>5.0252955067946399E-7</v>
      </c>
      <c r="AD2466">
        <v>0.16941737207287</v>
      </c>
      <c r="AE2466">
        <v>0.160520747757816</v>
      </c>
      <c r="AF2466">
        <v>0.16941737207287</v>
      </c>
      <c r="AH2466">
        <v>477.61587810634802</v>
      </c>
      <c r="AI2466">
        <v>16.78</v>
      </c>
      <c r="AJ2466">
        <v>484.78011627794302</v>
      </c>
      <c r="AK2466">
        <v>470.451639934752</v>
      </c>
      <c r="AL2466">
        <v>1.7912257495590001E-4</v>
      </c>
      <c r="AM2466">
        <v>1.3778659611992801E-5</v>
      </c>
      <c r="AN2466">
        <v>0</v>
      </c>
      <c r="AO2466">
        <v>0</v>
      </c>
      <c r="AP2466">
        <v>0</v>
      </c>
      <c r="AR2466">
        <v>0.13344092590568499</v>
      </c>
      <c r="AS2466">
        <v>0.80843938405344995</v>
      </c>
      <c r="AT2466">
        <v>0.8</v>
      </c>
      <c r="AU2466">
        <v>0.52698296793225896</v>
      </c>
      <c r="AV2466">
        <v>486.63981755492603</v>
      </c>
      <c r="AW2466">
        <v>3.7033623341190002E-4</v>
      </c>
      <c r="AX2466" s="98">
        <v>0.52698296793225896</v>
      </c>
      <c r="AY2466">
        <v>0.14244592069355899</v>
      </c>
      <c r="BD2466" s="95">
        <v>45650</v>
      </c>
    </row>
    <row r="2467" spans="1:56">
      <c r="A2467" t="s">
        <v>107</v>
      </c>
      <c r="B2467">
        <v>6093.1875</v>
      </c>
      <c r="C2467">
        <v>0</v>
      </c>
      <c r="D2467">
        <v>13239.879000000001</v>
      </c>
      <c r="E2467" s="95">
        <v>45650</v>
      </c>
      <c r="F2467" t="s">
        <v>2616</v>
      </c>
      <c r="G2467" t="b">
        <v>1</v>
      </c>
      <c r="H2467" t="b">
        <v>0</v>
      </c>
      <c r="I2467" t="b">
        <v>0</v>
      </c>
      <c r="J2467" t="b">
        <v>0</v>
      </c>
      <c r="K2467" t="b">
        <v>0</v>
      </c>
      <c r="L2467">
        <v>6093.1875</v>
      </c>
      <c r="M2467">
        <v>6093.1875</v>
      </c>
      <c r="N2467" t="b">
        <v>0</v>
      </c>
      <c r="O2467">
        <v>6093.1875</v>
      </c>
      <c r="P2467">
        <v>1.0017241521035001</v>
      </c>
      <c r="R2467">
        <v>13239.879000000001</v>
      </c>
      <c r="S2467">
        <v>13239.879000000001</v>
      </c>
      <c r="T2467">
        <v>45650</v>
      </c>
      <c r="U2467">
        <v>13239.879000000001</v>
      </c>
      <c r="W2467">
        <v>8.0751879940373403E-2</v>
      </c>
      <c r="X2467">
        <v>6.7033194385039893E-2</v>
      </c>
      <c r="Y2467">
        <v>1.0018509441018</v>
      </c>
      <c r="Z2467">
        <v>1.0018509441018</v>
      </c>
      <c r="AA2467">
        <v>482.13852581328899</v>
      </c>
      <c r="AB2467">
        <v>1.8492332156164E-3</v>
      </c>
      <c r="AC2467">
        <v>3.41966348573916E-6</v>
      </c>
      <c r="AD2467">
        <v>0.16535431166378201</v>
      </c>
      <c r="AE2467">
        <v>0.158665912339644</v>
      </c>
      <c r="AF2467">
        <v>0.16535431166378201</v>
      </c>
      <c r="AG2467">
        <v>482.13852581328899</v>
      </c>
      <c r="AH2467">
        <v>477.61587810634802</v>
      </c>
      <c r="AI2467">
        <v>16.78</v>
      </c>
      <c r="AJ2467">
        <v>484.78011627794302</v>
      </c>
      <c r="AK2467">
        <v>470.451639934752</v>
      </c>
      <c r="AL2467">
        <v>1.3778659611992801E-5</v>
      </c>
      <c r="AN2467">
        <v>0</v>
      </c>
      <c r="AO2467">
        <v>0</v>
      </c>
      <c r="AP2467">
        <v>0</v>
      </c>
      <c r="AQ2467">
        <v>0.13278230459449</v>
      </c>
      <c r="AR2467">
        <v>0.13344092590568499</v>
      </c>
      <c r="AS2467">
        <v>0.80843938405344995</v>
      </c>
      <c r="AT2467">
        <v>0.8</v>
      </c>
      <c r="AU2467">
        <v>0.54303758153224402</v>
      </c>
      <c r="AV2467">
        <v>487.113712545689</v>
      </c>
      <c r="AW2467">
        <v>9.7381055488640004E-4</v>
      </c>
      <c r="AX2467" s="98">
        <v>0.54303758153224402</v>
      </c>
      <c r="AY2467">
        <v>0.14222269665216999</v>
      </c>
      <c r="AZ2467">
        <v>45650</v>
      </c>
      <c r="BA2467">
        <v>487.113712545689</v>
      </c>
      <c r="BB2467">
        <v>487.11370360359399</v>
      </c>
      <c r="BC2467">
        <v>8.9420947233520497E-6</v>
      </c>
      <c r="BD2467" s="95">
        <v>45650</v>
      </c>
    </row>
    <row r="2468" spans="1:56">
      <c r="A2468" t="s">
        <v>104</v>
      </c>
      <c r="B2468">
        <v>6077.55</v>
      </c>
      <c r="C2468">
        <v>0</v>
      </c>
      <c r="D2468">
        <v>13213.717000000001</v>
      </c>
      <c r="E2468" s="95">
        <v>45652</v>
      </c>
      <c r="F2468" t="s">
        <v>2617</v>
      </c>
      <c r="G2468" t="b">
        <v>0</v>
      </c>
      <c r="H2468" t="b">
        <v>0</v>
      </c>
      <c r="I2468" t="b">
        <v>0</v>
      </c>
      <c r="J2468" t="b">
        <v>0</v>
      </c>
      <c r="K2468" t="b">
        <v>0</v>
      </c>
      <c r="L2468">
        <v>6077.55</v>
      </c>
      <c r="M2468">
        <v>6077.55</v>
      </c>
      <c r="N2468" t="b">
        <v>0</v>
      </c>
      <c r="O2468">
        <v>6077.55</v>
      </c>
      <c r="P2468">
        <v>0.99743360925623903</v>
      </c>
      <c r="R2468">
        <v>13213.717000000001</v>
      </c>
      <c r="S2468">
        <v>13213.717000000001</v>
      </c>
      <c r="X2468">
        <v>8.0751879940373403E-2</v>
      </c>
      <c r="Y2468">
        <v>0.997575378513054</v>
      </c>
      <c r="Z2468">
        <v>0.997575378513054</v>
      </c>
      <c r="AA2468">
        <v>480.96952238391702</v>
      </c>
      <c r="AB2468">
        <v>-2.4275656415596999E-3</v>
      </c>
      <c r="AC2468">
        <v>5.8930749440814102E-6</v>
      </c>
      <c r="AD2468">
        <v>0.16225057329555601</v>
      </c>
      <c r="AE2468">
        <v>0.15726247839982499</v>
      </c>
      <c r="AF2468">
        <v>0.16225057329555601</v>
      </c>
      <c r="AH2468">
        <v>482.13852581328899</v>
      </c>
      <c r="AI2468">
        <v>14.27</v>
      </c>
      <c r="AJ2468">
        <v>489.370603700488</v>
      </c>
      <c r="AK2468">
        <v>474.90644792608902</v>
      </c>
      <c r="AL2468">
        <v>1.0058421516754E-3</v>
      </c>
      <c r="AM2468">
        <v>8.4049823633150001E-4</v>
      </c>
      <c r="AN2468">
        <v>1.4349582469964299E-5</v>
      </c>
      <c r="AO2468">
        <v>-1.0756425379699001E-3</v>
      </c>
      <c r="AP2468">
        <v>-1.0612929555E-3</v>
      </c>
      <c r="AR2468">
        <v>0.13278230459449</v>
      </c>
      <c r="AS2468">
        <v>0.81659811591558995</v>
      </c>
      <c r="AT2468">
        <v>0.8</v>
      </c>
      <c r="AU2468">
        <v>0.55638101646278704</v>
      </c>
      <c r="AV2468">
        <v>486.45816820483702</v>
      </c>
      <c r="AW2468">
        <v>-1.3457727096728999E-3</v>
      </c>
      <c r="AX2468" s="98">
        <v>0.55638101646278704</v>
      </c>
      <c r="AY2468">
        <v>0.14228735244931001</v>
      </c>
      <c r="BD2468" s="95">
        <v>45652</v>
      </c>
    </row>
    <row r="2469" spans="1:56">
      <c r="A2469" t="s">
        <v>105</v>
      </c>
      <c r="B2469">
        <v>6086.25</v>
      </c>
      <c r="C2469">
        <v>0</v>
      </c>
      <c r="D2469">
        <v>13235.48</v>
      </c>
      <c r="E2469" s="95">
        <v>45652</v>
      </c>
      <c r="F2469" t="s">
        <v>2618</v>
      </c>
      <c r="G2469" t="b">
        <v>0</v>
      </c>
      <c r="H2469" t="b">
        <v>0</v>
      </c>
      <c r="I2469" t="b">
        <v>0</v>
      </c>
      <c r="J2469" t="b">
        <v>0</v>
      </c>
      <c r="K2469" t="b">
        <v>0</v>
      </c>
      <c r="L2469">
        <v>6086.25</v>
      </c>
      <c r="M2469">
        <v>6086.25</v>
      </c>
      <c r="N2469" t="b">
        <v>0</v>
      </c>
      <c r="O2469">
        <v>6086.25</v>
      </c>
      <c r="P2469">
        <v>1.00143149788977</v>
      </c>
      <c r="R2469">
        <v>13235.48</v>
      </c>
      <c r="S2469">
        <v>13235.48</v>
      </c>
      <c r="X2469">
        <v>8.0751879940373403E-2</v>
      </c>
      <c r="Y2469">
        <v>1.00164700061307</v>
      </c>
      <c r="Z2469">
        <v>1.00164700061307</v>
      </c>
      <c r="AA2469">
        <v>481.76167948215402</v>
      </c>
      <c r="AB2469">
        <v>1.6456457949519999E-3</v>
      </c>
      <c r="AC2469">
        <v>2.7081500824432101E-6</v>
      </c>
      <c r="AD2469">
        <v>0.15821619458000599</v>
      </c>
      <c r="AE2469">
        <v>0.15534753876854501</v>
      </c>
      <c r="AF2469">
        <v>0.15821619458000599</v>
      </c>
      <c r="AH2469">
        <v>482.13852581328899</v>
      </c>
      <c r="AI2469">
        <v>14.27</v>
      </c>
      <c r="AJ2469">
        <v>489.370603700488</v>
      </c>
      <c r="AK2469">
        <v>474.90644792608902</v>
      </c>
      <c r="AL2469">
        <v>8.4049823633150001E-4</v>
      </c>
      <c r="AM2469">
        <v>6.7515432098759996E-4</v>
      </c>
      <c r="AN2469">
        <v>1.19775320507547E-5</v>
      </c>
      <c r="AO2469">
        <v>-5.5077460920482901E-5</v>
      </c>
      <c r="AP2469">
        <v>-4.3099928869728098E-5</v>
      </c>
      <c r="AR2469">
        <v>0.13278230459449</v>
      </c>
      <c r="AS2469">
        <v>0.81659811591558995</v>
      </c>
      <c r="AT2469">
        <v>0.8</v>
      </c>
      <c r="AU2469">
        <v>0.56702419061664699</v>
      </c>
      <c r="AV2469">
        <v>486.90342120525202</v>
      </c>
      <c r="AW2469">
        <v>9.1529555780220004E-4</v>
      </c>
      <c r="AX2469" s="98">
        <v>0.56702419061664699</v>
      </c>
      <c r="AY2469">
        <v>0.14226409088126199</v>
      </c>
      <c r="BD2469" s="95">
        <v>45652</v>
      </c>
    </row>
    <row r="2470" spans="1:56">
      <c r="A2470" t="s">
        <v>106</v>
      </c>
      <c r="B2470">
        <v>6099.125</v>
      </c>
      <c r="C2470">
        <v>0</v>
      </c>
      <c r="D2470">
        <v>13262.027</v>
      </c>
      <c r="E2470" s="95">
        <v>45652</v>
      </c>
      <c r="F2470" t="s">
        <v>2619</v>
      </c>
      <c r="G2470" t="b">
        <v>0</v>
      </c>
      <c r="H2470" t="b">
        <v>0</v>
      </c>
      <c r="I2470" t="b">
        <v>0</v>
      </c>
      <c r="J2470" t="b">
        <v>0</v>
      </c>
      <c r="K2470" t="b">
        <v>0</v>
      </c>
      <c r="L2470">
        <v>6099.125</v>
      </c>
      <c r="M2470">
        <v>6099.125</v>
      </c>
      <c r="N2470" t="b">
        <v>0</v>
      </c>
      <c r="O2470">
        <v>6099.125</v>
      </c>
      <c r="P2470">
        <v>1.0021154241117201</v>
      </c>
      <c r="R2470">
        <v>13262.027</v>
      </c>
      <c r="S2470">
        <v>13262.027</v>
      </c>
      <c r="X2470">
        <v>8.0751879940373403E-2</v>
      </c>
      <c r="Y2470">
        <v>1.0020057451637501</v>
      </c>
      <c r="Z2470">
        <v>1.0020057451637501</v>
      </c>
      <c r="AA2470">
        <v>482.72797064085898</v>
      </c>
      <c r="AB2470">
        <v>2.0037363425996998E-3</v>
      </c>
      <c r="AC2470">
        <v>4.0149593306548498E-6</v>
      </c>
      <c r="AD2470">
        <v>0.15477521012517501</v>
      </c>
      <c r="AE2470">
        <v>0.153692367133763</v>
      </c>
      <c r="AF2470">
        <v>0.15477521012517501</v>
      </c>
      <c r="AH2470">
        <v>482.13852581328899</v>
      </c>
      <c r="AI2470">
        <v>14.27</v>
      </c>
      <c r="AJ2470">
        <v>489.370603700488</v>
      </c>
      <c r="AK2470">
        <v>474.90644792608902</v>
      </c>
      <c r="AL2470">
        <v>6.7515432098759996E-4</v>
      </c>
      <c r="AM2470">
        <v>5.0981040564370003E-4</v>
      </c>
      <c r="AN2470">
        <v>1.11723170340035E-5</v>
      </c>
      <c r="AO2470">
        <v>-1.97292305492702E-7</v>
      </c>
      <c r="AP2470">
        <v>1.09750247285108E-5</v>
      </c>
      <c r="AR2470">
        <v>0.13278230459449</v>
      </c>
      <c r="AS2470">
        <v>0.81659811591558995</v>
      </c>
      <c r="AT2470">
        <v>0.8</v>
      </c>
      <c r="AU2470">
        <v>0.58148282635806803</v>
      </c>
      <c r="AV2470">
        <v>487.45647540535202</v>
      </c>
      <c r="AW2470">
        <v>1.1358601644883999E-3</v>
      </c>
      <c r="AX2470" s="98">
        <v>0.58148282635806803</v>
      </c>
      <c r="AY2470">
        <v>0.142209255904303</v>
      </c>
      <c r="BD2470" s="95">
        <v>45652</v>
      </c>
    </row>
    <row r="2471" spans="1:56">
      <c r="A2471" t="s">
        <v>107</v>
      </c>
      <c r="B2471">
        <v>6091.6875</v>
      </c>
      <c r="C2471">
        <v>0</v>
      </c>
      <c r="D2471">
        <v>13245.422</v>
      </c>
      <c r="E2471" s="95">
        <v>45652</v>
      </c>
      <c r="F2471" t="s">
        <v>2620</v>
      </c>
      <c r="G2471" t="b">
        <v>0</v>
      </c>
      <c r="H2471" t="b">
        <v>0</v>
      </c>
      <c r="I2471" t="b">
        <v>0</v>
      </c>
      <c r="J2471" t="b">
        <v>0</v>
      </c>
      <c r="K2471" t="b">
        <v>0</v>
      </c>
      <c r="L2471">
        <v>6091.6875</v>
      </c>
      <c r="M2471">
        <v>6091.6875</v>
      </c>
      <c r="N2471" t="b">
        <v>0</v>
      </c>
      <c r="O2471">
        <v>6091.6875</v>
      </c>
      <c r="P2471">
        <v>0.99878056278564498</v>
      </c>
      <c r="R2471">
        <v>13245.422</v>
      </c>
      <c r="S2471">
        <v>13245.422</v>
      </c>
      <c r="X2471">
        <v>8.0751879940373403E-2</v>
      </c>
      <c r="Y2471">
        <v>0.99874792895535502</v>
      </c>
      <c r="Z2471">
        <v>0.99874792895535502</v>
      </c>
      <c r="AA2471">
        <v>482.12356092637901</v>
      </c>
      <c r="AB2471">
        <v>-1.2528555404934E-3</v>
      </c>
      <c r="AC2471">
        <v>1.56964700534514E-6</v>
      </c>
      <c r="AD2471">
        <v>0.15061266602839299</v>
      </c>
      <c r="AE2471">
        <v>0.15164355945191699</v>
      </c>
      <c r="AF2471">
        <v>0.15164355945191699</v>
      </c>
      <c r="AH2471">
        <v>482.13852581328899</v>
      </c>
      <c r="AI2471">
        <v>14.27</v>
      </c>
      <c r="AJ2471">
        <v>489.370603700488</v>
      </c>
      <c r="AK2471">
        <v>474.90644792608902</v>
      </c>
      <c r="AL2471">
        <v>5.0981040564370003E-4</v>
      </c>
      <c r="AM2471">
        <v>3.4446649029979998E-4</v>
      </c>
      <c r="AN2471">
        <v>8.9089512744587802E-9</v>
      </c>
      <c r="AO2471">
        <v>-6.1279666896396601E-9</v>
      </c>
      <c r="AP2471">
        <v>2.7809845848191201E-9</v>
      </c>
      <c r="AR2471">
        <v>0.13278230459449</v>
      </c>
      <c r="AS2471">
        <v>0.81659811591558995</v>
      </c>
      <c r="AT2471">
        <v>0.8</v>
      </c>
      <c r="AU2471">
        <v>0.59441043514393899</v>
      </c>
      <c r="AV2471">
        <v>487.10094874681403</v>
      </c>
      <c r="AW2471">
        <v>-7.2935057071980001E-4</v>
      </c>
      <c r="AX2471" s="98">
        <v>0.59441043514393899</v>
      </c>
      <c r="AY2471">
        <v>0.14222385895828299</v>
      </c>
      <c r="BD2471" s="95">
        <v>45652</v>
      </c>
    </row>
    <row r="2472" spans="1:56">
      <c r="A2472" t="s">
        <v>108</v>
      </c>
      <c r="B2472">
        <v>6095.7</v>
      </c>
      <c r="C2472">
        <v>0</v>
      </c>
      <c r="D2472">
        <v>13253.478999999999</v>
      </c>
      <c r="E2472" s="95">
        <v>45652</v>
      </c>
      <c r="F2472" t="s">
        <v>2621</v>
      </c>
      <c r="G2472" t="b">
        <v>0</v>
      </c>
      <c r="H2472" t="b">
        <v>0</v>
      </c>
      <c r="I2472" t="b">
        <v>0</v>
      </c>
      <c r="J2472" t="b">
        <v>0</v>
      </c>
      <c r="K2472" t="b">
        <v>0</v>
      </c>
      <c r="L2472">
        <v>6095.7</v>
      </c>
      <c r="M2472">
        <v>6095.7</v>
      </c>
      <c r="N2472" t="b">
        <v>0</v>
      </c>
      <c r="O2472">
        <v>6095.7</v>
      </c>
      <c r="P2472">
        <v>1.00065868447782</v>
      </c>
      <c r="R2472">
        <v>13253.478999999999</v>
      </c>
      <c r="S2472">
        <v>13253.478999999999</v>
      </c>
      <c r="X2472">
        <v>8.0751879940373403E-2</v>
      </c>
      <c r="Y2472">
        <v>1.0006082856401199</v>
      </c>
      <c r="Z2472">
        <v>1.0006082856401199</v>
      </c>
      <c r="AA2472">
        <v>482.41682976525698</v>
      </c>
      <c r="AB2472">
        <v>6.0810070940520004E-4</v>
      </c>
      <c r="AC2472">
        <v>3.6978647277920598E-7</v>
      </c>
      <c r="AD2472">
        <v>0.146158348575674</v>
      </c>
      <c r="AE2472">
        <v>0.14941708453081601</v>
      </c>
      <c r="AF2472">
        <v>0.14941708453081601</v>
      </c>
      <c r="AH2472">
        <v>482.13852581328899</v>
      </c>
      <c r="AI2472">
        <v>14.27</v>
      </c>
      <c r="AJ2472">
        <v>489.370603700488</v>
      </c>
      <c r="AK2472">
        <v>474.90644792608902</v>
      </c>
      <c r="AL2472">
        <v>3.4446649029979998E-4</v>
      </c>
      <c r="AM2472">
        <v>1.7912257495590001E-4</v>
      </c>
      <c r="AN2472">
        <v>3.3762699668668498E-14</v>
      </c>
      <c r="AO2472">
        <v>-1.11022302462515E-16</v>
      </c>
      <c r="AP2472">
        <v>3.3651677366206002E-14</v>
      </c>
      <c r="AR2472">
        <v>0.13278230459449</v>
      </c>
      <c r="AS2472">
        <v>0.81659811591558995</v>
      </c>
      <c r="AT2472">
        <v>0.8</v>
      </c>
      <c r="AU2472">
        <v>0.60668583837331502</v>
      </c>
      <c r="AV2472">
        <v>487.27647254963398</v>
      </c>
      <c r="AW2472">
        <v>3.6034379171559998E-4</v>
      </c>
      <c r="AX2472" s="98">
        <v>0.60668583837331502</v>
      </c>
      <c r="AY2472">
        <v>0.14223238725481799</v>
      </c>
      <c r="BD2472" s="95">
        <v>45652</v>
      </c>
    </row>
    <row r="2473" spans="1:56">
      <c r="A2473" t="s">
        <v>109</v>
      </c>
      <c r="B2473">
        <v>6098.2749999999996</v>
      </c>
      <c r="C2473">
        <v>0</v>
      </c>
      <c r="D2473">
        <v>13258.725</v>
      </c>
      <c r="E2473" s="95">
        <v>45652</v>
      </c>
      <c r="F2473" t="s">
        <v>2622</v>
      </c>
      <c r="G2473" t="b">
        <v>0</v>
      </c>
      <c r="H2473" t="b">
        <v>0</v>
      </c>
      <c r="I2473" t="b">
        <v>0</v>
      </c>
      <c r="J2473" t="b">
        <v>0</v>
      </c>
      <c r="K2473" t="b">
        <v>0</v>
      </c>
      <c r="L2473">
        <v>6098.2749999999996</v>
      </c>
      <c r="M2473">
        <v>6098.2749999999996</v>
      </c>
      <c r="N2473" t="b">
        <v>0</v>
      </c>
      <c r="O2473">
        <v>6098.2749999999996</v>
      </c>
      <c r="P2473">
        <v>1.0004224289253001</v>
      </c>
      <c r="R2473">
        <v>13258.725</v>
      </c>
      <c r="S2473">
        <v>13258.725</v>
      </c>
      <c r="X2473">
        <v>8.0751879940373403E-2</v>
      </c>
      <c r="Y2473">
        <v>1.00039582059925</v>
      </c>
      <c r="Z2473">
        <v>1.00039582059925</v>
      </c>
      <c r="AA2473">
        <v>482.60778028390502</v>
      </c>
      <c r="AB2473">
        <v>3.9574228294760001E-4</v>
      </c>
      <c r="AC2473">
        <v>1.5661195451261001E-7</v>
      </c>
      <c r="AD2473">
        <v>0.141764251121825</v>
      </c>
      <c r="AE2473">
        <v>0.147186918915477</v>
      </c>
      <c r="AF2473">
        <v>0.147186918915477</v>
      </c>
      <c r="AH2473">
        <v>482.13852581328899</v>
      </c>
      <c r="AI2473">
        <v>14.27</v>
      </c>
      <c r="AJ2473">
        <v>489.370603700488</v>
      </c>
      <c r="AK2473">
        <v>474.90644792608902</v>
      </c>
      <c r="AL2473">
        <v>1.7912257495590001E-4</v>
      </c>
      <c r="AM2473">
        <v>0</v>
      </c>
      <c r="AN2473">
        <v>0</v>
      </c>
      <c r="AO2473">
        <v>0</v>
      </c>
      <c r="AP2473">
        <v>0</v>
      </c>
      <c r="AR2473">
        <v>0.13278230459449</v>
      </c>
      <c r="AS2473">
        <v>0.81659811591558995</v>
      </c>
      <c r="AT2473">
        <v>0.8</v>
      </c>
      <c r="AU2473">
        <v>0.61572610848945697</v>
      </c>
      <c r="AV2473">
        <v>487.39304600258799</v>
      </c>
      <c r="AW2473">
        <v>2.39234725093E-4</v>
      </c>
      <c r="AX2473" s="98">
        <v>0.61572610848945697</v>
      </c>
      <c r="AY2473">
        <v>0.14220986800631999</v>
      </c>
      <c r="BD2473" s="95">
        <v>45652</v>
      </c>
    </row>
    <row r="2474" spans="1:56">
      <c r="A2474" t="s">
        <v>110</v>
      </c>
      <c r="B2474">
        <v>6099.15</v>
      </c>
      <c r="C2474">
        <v>0</v>
      </c>
      <c r="D2474">
        <v>13260.143</v>
      </c>
      <c r="E2474" s="95">
        <v>45652</v>
      </c>
      <c r="F2474" t="s">
        <v>2623</v>
      </c>
      <c r="G2474" t="b">
        <v>0</v>
      </c>
      <c r="H2474" t="b">
        <v>0</v>
      </c>
      <c r="I2474" t="b">
        <v>0</v>
      </c>
      <c r="J2474" t="b">
        <v>0</v>
      </c>
      <c r="K2474" t="b">
        <v>0</v>
      </c>
      <c r="L2474">
        <v>6099.15</v>
      </c>
      <c r="M2474">
        <v>6099.15</v>
      </c>
      <c r="N2474" t="b">
        <v>0</v>
      </c>
      <c r="O2474">
        <v>6099.15</v>
      </c>
      <c r="P2474">
        <v>1.00014348319811</v>
      </c>
      <c r="R2474">
        <v>13260.143</v>
      </c>
      <c r="S2474">
        <v>13260.143</v>
      </c>
      <c r="T2474">
        <v>45652</v>
      </c>
      <c r="U2474">
        <v>13260.143</v>
      </c>
      <c r="W2474">
        <v>8.0754460640808795E-2</v>
      </c>
      <c r="X2474">
        <v>8.0751879940373403E-2</v>
      </c>
      <c r="Y2474">
        <v>1.00010694844338</v>
      </c>
      <c r="Z2474">
        <v>1.00010694844338</v>
      </c>
      <c r="AA2474">
        <v>482.659394434771</v>
      </c>
      <c r="AB2474">
        <v>1.069427248065E-4</v>
      </c>
      <c r="AC2474">
        <v>1.14367463890391E-8</v>
      </c>
      <c r="AD2474">
        <v>0.137449944298285</v>
      </c>
      <c r="AE2474">
        <v>0.14496439100501601</v>
      </c>
      <c r="AF2474">
        <v>0.14496439100501601</v>
      </c>
      <c r="AG2474">
        <v>482.659394434771</v>
      </c>
      <c r="AH2474">
        <v>482.13852581328899</v>
      </c>
      <c r="AI2474">
        <v>14.27</v>
      </c>
      <c r="AJ2474">
        <v>489.370603700488</v>
      </c>
      <c r="AK2474">
        <v>474.90644792608902</v>
      </c>
      <c r="AL2474">
        <v>0</v>
      </c>
      <c r="AN2474">
        <v>0</v>
      </c>
      <c r="AO2474">
        <v>0</v>
      </c>
      <c r="AP2474">
        <v>0</v>
      </c>
      <c r="AQ2474">
        <v>0.132783224489296</v>
      </c>
      <c r="AR2474">
        <v>0.13278230459449</v>
      </c>
      <c r="AS2474">
        <v>0.81659811591558995</v>
      </c>
      <c r="AT2474">
        <v>0.8</v>
      </c>
      <c r="AU2474">
        <v>0.62505554622575699</v>
      </c>
      <c r="AV2474">
        <v>487.42468658682498</v>
      </c>
      <c r="AW2474">
        <v>6.4918005080016802E-5</v>
      </c>
      <c r="AX2474" s="98">
        <v>0.62505554622575699</v>
      </c>
      <c r="AY2474">
        <v>0.14002728524942201</v>
      </c>
      <c r="AZ2474">
        <v>45652</v>
      </c>
      <c r="BA2474">
        <v>487.42468658682498</v>
      </c>
      <c r="BB2474">
        <v>487.42467763902101</v>
      </c>
      <c r="BC2474">
        <v>8.9478033373779908E-6</v>
      </c>
      <c r="BD2474" s="95">
        <v>45652</v>
      </c>
    </row>
    <row r="2475" spans="1:56">
      <c r="A2475" t="s">
        <v>104</v>
      </c>
      <c r="B2475">
        <v>6049.4375</v>
      </c>
      <c r="C2475">
        <v>0</v>
      </c>
      <c r="D2475">
        <v>13163.868</v>
      </c>
      <c r="E2475" s="95">
        <v>45653</v>
      </c>
      <c r="F2475" t="s">
        <v>2624</v>
      </c>
      <c r="G2475" t="b">
        <v>0</v>
      </c>
      <c r="H2475" t="b">
        <v>0</v>
      </c>
      <c r="I2475" t="b">
        <v>0</v>
      </c>
      <c r="J2475" t="b">
        <v>0</v>
      </c>
      <c r="K2475" t="b">
        <v>0</v>
      </c>
      <c r="L2475">
        <v>6049.4375</v>
      </c>
      <c r="M2475">
        <v>6049.4375</v>
      </c>
      <c r="N2475" t="b">
        <v>0</v>
      </c>
      <c r="O2475">
        <v>6049.4375</v>
      </c>
      <c r="P2475">
        <v>0.991849274079175</v>
      </c>
      <c r="R2475">
        <v>13163.868</v>
      </c>
      <c r="S2475">
        <v>13163.868</v>
      </c>
      <c r="X2475">
        <v>8.0754460640808795E-2</v>
      </c>
      <c r="Y2475">
        <v>0.99251520228368495</v>
      </c>
      <c r="Z2475">
        <v>0.99251520228368495</v>
      </c>
      <c r="AA2475">
        <v>479.04678650154801</v>
      </c>
      <c r="AB2475">
        <v>-7.5129493756943997E-3</v>
      </c>
      <c r="AC2475">
        <v>5.6444408321747803E-5</v>
      </c>
      <c r="AD2475">
        <v>0.15405523078791999</v>
      </c>
      <c r="AE2475">
        <v>0.15287665782603399</v>
      </c>
      <c r="AF2475">
        <v>0.15405523078791999</v>
      </c>
      <c r="AH2475">
        <v>482.659394434771</v>
      </c>
      <c r="AI2475">
        <v>14.73</v>
      </c>
      <c r="AJ2475">
        <v>489.89928535129297</v>
      </c>
      <c r="AK2475">
        <v>475.41950351825</v>
      </c>
      <c r="AL2475">
        <v>1.0058421516754E-3</v>
      </c>
      <c r="AM2475">
        <v>8.4049823633150001E-4</v>
      </c>
      <c r="AN2475">
        <v>7.8732656401386498E-8</v>
      </c>
      <c r="AO2475">
        <v>-3.7376363809046798E-2</v>
      </c>
      <c r="AP2475">
        <v>-3.7376285076390403E-2</v>
      </c>
      <c r="AR2475">
        <v>0.132783224489296</v>
      </c>
      <c r="AS2475">
        <v>0.816586805493144</v>
      </c>
      <c r="AT2475">
        <v>0.8</v>
      </c>
      <c r="AU2475">
        <v>0.63463861271156097</v>
      </c>
      <c r="AV2475">
        <v>485.13707506112598</v>
      </c>
      <c r="AW2475">
        <v>-4.6932615204975997E-3</v>
      </c>
      <c r="AX2475" s="98">
        <v>0.63463861271156097</v>
      </c>
      <c r="AY2475">
        <v>0.14070105333867799</v>
      </c>
      <c r="BD2475" s="95">
        <v>45653</v>
      </c>
    </row>
    <row r="2476" spans="1:56">
      <c r="A2476" t="s">
        <v>105</v>
      </c>
      <c r="B2476">
        <v>6017.5749999999998</v>
      </c>
      <c r="C2476">
        <v>0</v>
      </c>
      <c r="D2476">
        <v>13097.227000000001</v>
      </c>
      <c r="E2476" s="95">
        <v>45653</v>
      </c>
      <c r="F2476" t="s">
        <v>2625</v>
      </c>
      <c r="G2476" t="b">
        <v>0</v>
      </c>
      <c r="H2476" t="b">
        <v>0</v>
      </c>
      <c r="I2476" t="b">
        <v>0</v>
      </c>
      <c r="J2476" t="b">
        <v>0</v>
      </c>
      <c r="K2476" t="b">
        <v>0</v>
      </c>
      <c r="L2476">
        <v>6017.5749999999998</v>
      </c>
      <c r="M2476">
        <v>6017.5749999999998</v>
      </c>
      <c r="N2476" t="b">
        <v>0</v>
      </c>
      <c r="O2476">
        <v>6017.5749999999998</v>
      </c>
      <c r="P2476">
        <v>0.99473298137223498</v>
      </c>
      <c r="R2476">
        <v>13097.227000000001</v>
      </c>
      <c r="S2476">
        <v>13097.227000000001</v>
      </c>
      <c r="X2476">
        <v>8.0754460640808795E-2</v>
      </c>
      <c r="Y2476">
        <v>0.99493758217569495</v>
      </c>
      <c r="Z2476">
        <v>0.99493758217569495</v>
      </c>
      <c r="AA2476">
        <v>476.62165151088698</v>
      </c>
      <c r="AB2476">
        <v>-5.0752752729595002E-3</v>
      </c>
      <c r="AC2476">
        <v>2.5758419096315001E-5</v>
      </c>
      <c r="AD2476">
        <v>0.158225485817823</v>
      </c>
      <c r="AE2476">
        <v>0.155026674709205</v>
      </c>
      <c r="AF2476">
        <v>0.158225485817823</v>
      </c>
      <c r="AH2476">
        <v>482.659394434771</v>
      </c>
      <c r="AI2476">
        <v>14.73</v>
      </c>
      <c r="AJ2476">
        <v>489.89928535129297</v>
      </c>
      <c r="AK2476">
        <v>475.41950351825</v>
      </c>
      <c r="AL2476">
        <v>8.4049823633150001E-4</v>
      </c>
      <c r="AM2476">
        <v>6.7515432098759996E-4</v>
      </c>
      <c r="AN2476">
        <v>3.5612767066276902E-13</v>
      </c>
      <c r="AO2476">
        <v>-0.254069640364049</v>
      </c>
      <c r="AP2476">
        <v>-0.25406964036369201</v>
      </c>
      <c r="AR2476">
        <v>0.132783224489296</v>
      </c>
      <c r="AS2476">
        <v>0.816586805493144</v>
      </c>
      <c r="AT2476">
        <v>0.8</v>
      </c>
      <c r="AU2476">
        <v>0.57330088402895596</v>
      </c>
      <c r="AV2476">
        <v>483.57544811982598</v>
      </c>
      <c r="AW2476">
        <v>-3.2189395978515002E-3</v>
      </c>
      <c r="AX2476" s="98">
        <v>0.57330088402895596</v>
      </c>
      <c r="AY2476">
        <v>0.14095534469464199</v>
      </c>
      <c r="BD2476" s="95">
        <v>45653</v>
      </c>
    </row>
    <row r="2477" spans="1:56">
      <c r="A2477" t="s">
        <v>106</v>
      </c>
      <c r="B2477">
        <v>6002.4</v>
      </c>
      <c r="C2477">
        <v>0</v>
      </c>
      <c r="D2477">
        <v>13061.425999999999</v>
      </c>
      <c r="E2477" s="95">
        <v>45653</v>
      </c>
      <c r="F2477" t="s">
        <v>2626</v>
      </c>
      <c r="G2477" t="b">
        <v>0</v>
      </c>
      <c r="H2477" t="b">
        <v>0</v>
      </c>
      <c r="I2477" t="b">
        <v>0</v>
      </c>
      <c r="J2477" t="b">
        <v>0</v>
      </c>
      <c r="K2477" t="b">
        <v>0</v>
      </c>
      <c r="L2477">
        <v>6002.4</v>
      </c>
      <c r="M2477">
        <v>6002.4</v>
      </c>
      <c r="N2477" t="b">
        <v>0</v>
      </c>
      <c r="O2477">
        <v>6002.4</v>
      </c>
      <c r="P2477">
        <v>0.99747822004711195</v>
      </c>
      <c r="R2477">
        <v>13061.425999999999</v>
      </c>
      <c r="S2477">
        <v>13061.425999999999</v>
      </c>
      <c r="X2477">
        <v>8.0754460640808795E-2</v>
      </c>
      <c r="Y2477">
        <v>0.997266520615394</v>
      </c>
      <c r="Z2477">
        <v>0.997266520615394</v>
      </c>
      <c r="AA2477">
        <v>475.31881605222497</v>
      </c>
      <c r="AB2477">
        <v>-2.7372221614702002E-3</v>
      </c>
      <c r="AC2477">
        <v>7.4923851612436697E-6</v>
      </c>
      <c r="AD2477">
        <v>0.155968522933363</v>
      </c>
      <c r="AE2477">
        <v>0.15397652028145301</v>
      </c>
      <c r="AF2477">
        <v>0.155968522933363</v>
      </c>
      <c r="AH2477">
        <v>482.659394434771</v>
      </c>
      <c r="AI2477">
        <v>14.73</v>
      </c>
      <c r="AJ2477">
        <v>489.89928535129297</v>
      </c>
      <c r="AK2477">
        <v>475.41950351825</v>
      </c>
      <c r="AL2477">
        <v>6.7515432098759996E-4</v>
      </c>
      <c r="AM2477">
        <v>5.0981040564370003E-4</v>
      </c>
      <c r="AN2477">
        <v>5.2880760745441299E-20</v>
      </c>
      <c r="AO2477">
        <v>-0.52472737644113998</v>
      </c>
      <c r="AP2477">
        <v>-0.52472737644113998</v>
      </c>
      <c r="AR2477">
        <v>0.132783224489296</v>
      </c>
      <c r="AS2477">
        <v>0.816586805493144</v>
      </c>
      <c r="AT2477">
        <v>0.8</v>
      </c>
      <c r="AU2477">
        <v>0.43608651061084103</v>
      </c>
      <c r="AV2477">
        <v>482.81099871200399</v>
      </c>
      <c r="AW2477">
        <v>-1.5808275850111E-3</v>
      </c>
      <c r="AX2477" s="98">
        <v>0.43608651061084103</v>
      </c>
      <c r="AY2477">
        <v>0.14078264422078601</v>
      </c>
      <c r="BD2477" s="95">
        <v>45653</v>
      </c>
    </row>
    <row r="2478" spans="1:56">
      <c r="A2478" t="s">
        <v>107</v>
      </c>
      <c r="B2478">
        <v>5989.95</v>
      </c>
      <c r="C2478">
        <v>0</v>
      </c>
      <c r="D2478">
        <v>13036.655000000001</v>
      </c>
      <c r="E2478" s="95">
        <v>45653</v>
      </c>
      <c r="F2478" t="s">
        <v>2627</v>
      </c>
      <c r="G2478" t="b">
        <v>0</v>
      </c>
      <c r="H2478" t="b">
        <v>0</v>
      </c>
      <c r="I2478" t="b">
        <v>0</v>
      </c>
      <c r="J2478" t="b">
        <v>0</v>
      </c>
      <c r="K2478" t="b">
        <v>0</v>
      </c>
      <c r="L2478">
        <v>5989.95</v>
      </c>
      <c r="M2478">
        <v>5989.95</v>
      </c>
      <c r="N2478" t="b">
        <v>0</v>
      </c>
      <c r="O2478">
        <v>5989.95</v>
      </c>
      <c r="P2478">
        <v>0.99792582966813204</v>
      </c>
      <c r="R2478">
        <v>13036.655000000001</v>
      </c>
      <c r="S2478">
        <v>13036.655000000001</v>
      </c>
      <c r="X2478">
        <v>8.0754460640808795E-2</v>
      </c>
      <c r="Y2478">
        <v>0.998103499571945</v>
      </c>
      <c r="Z2478">
        <v>0.998103499571945</v>
      </c>
      <c r="AA2478">
        <v>474.41737371412</v>
      </c>
      <c r="AB2478">
        <v>-1.8983010619531E-3</v>
      </c>
      <c r="AC2478">
        <v>3.6035469218125199E-6</v>
      </c>
      <c r="AD2478">
        <v>0.15247297709252899</v>
      </c>
      <c r="AE2478">
        <v>0.15227673964577601</v>
      </c>
      <c r="AF2478">
        <v>0.15247297709252899</v>
      </c>
      <c r="AH2478">
        <v>482.659394434771</v>
      </c>
      <c r="AI2478">
        <v>14.73</v>
      </c>
      <c r="AJ2478">
        <v>489.89928535129297</v>
      </c>
      <c r="AK2478">
        <v>475.41950351825</v>
      </c>
      <c r="AL2478">
        <v>5.0981040564370003E-4</v>
      </c>
      <c r="AM2478">
        <v>3.4446649029979998E-4</v>
      </c>
      <c r="AN2478">
        <v>3.7552100769869802E-32</v>
      </c>
      <c r="AO2478">
        <v>-0.77949117587650696</v>
      </c>
      <c r="AP2478">
        <v>-0.77949117587650696</v>
      </c>
      <c r="AR2478">
        <v>0.132783224489296</v>
      </c>
      <c r="AS2478">
        <v>0.816586805493144</v>
      </c>
      <c r="AT2478">
        <v>0.8</v>
      </c>
      <c r="AU2478">
        <v>0.28313405275285503</v>
      </c>
      <c r="AV2478">
        <v>482.40431083370299</v>
      </c>
      <c r="AW2478">
        <v>-8.423334998279E-4</v>
      </c>
      <c r="AX2478" s="98">
        <v>0.28313405275285503</v>
      </c>
      <c r="AY2478">
        <v>0.140485746938564</v>
      </c>
      <c r="BD2478" s="95">
        <v>45653</v>
      </c>
    </row>
    <row r="2479" spans="1:56">
      <c r="A2479" t="s">
        <v>108</v>
      </c>
      <c r="B2479">
        <v>6010.4875000000002</v>
      </c>
      <c r="C2479">
        <v>0</v>
      </c>
      <c r="D2479">
        <v>13080.517</v>
      </c>
      <c r="E2479" s="95">
        <v>45653</v>
      </c>
      <c r="F2479" t="s">
        <v>2628</v>
      </c>
      <c r="G2479" t="b">
        <v>0</v>
      </c>
      <c r="H2479" t="b">
        <v>0</v>
      </c>
      <c r="I2479" t="b">
        <v>0</v>
      </c>
      <c r="J2479" t="b">
        <v>0</v>
      </c>
      <c r="K2479" t="b">
        <v>0</v>
      </c>
      <c r="L2479">
        <v>6010.4875000000002</v>
      </c>
      <c r="M2479">
        <v>6010.4875000000002</v>
      </c>
      <c r="N2479" t="b">
        <v>0</v>
      </c>
      <c r="O2479">
        <v>6010.4875000000002</v>
      </c>
      <c r="P2479">
        <v>1.00342865967161</v>
      </c>
      <c r="R2479">
        <v>13080.517</v>
      </c>
      <c r="S2479">
        <v>13080.517</v>
      </c>
      <c r="X2479">
        <v>8.0754460640808795E-2</v>
      </c>
      <c r="Y2479">
        <v>1.00336451336635</v>
      </c>
      <c r="Z2479">
        <v>1.00336451336635</v>
      </c>
      <c r="AA2479">
        <v>476.01355730921</v>
      </c>
      <c r="AB2479">
        <v>3.3588660546794999E-3</v>
      </c>
      <c r="AC2479">
        <v>1.12819811732784E-5</v>
      </c>
      <c r="AD2479">
        <v>0.15181308608361499</v>
      </c>
      <c r="AE2479">
        <v>0.15195262984799901</v>
      </c>
      <c r="AF2479">
        <v>0.15195262984799901</v>
      </c>
      <c r="AH2479">
        <v>482.659394434771</v>
      </c>
      <c r="AI2479">
        <v>14.73</v>
      </c>
      <c r="AJ2479">
        <v>489.89928535129297</v>
      </c>
      <c r="AK2479">
        <v>475.41950351825</v>
      </c>
      <c r="AL2479">
        <v>3.4446649029979998E-4</v>
      </c>
      <c r="AM2479">
        <v>1.7912257495590001E-4</v>
      </c>
      <c r="AN2479">
        <v>1.7695788998338001E-48</v>
      </c>
      <c r="AO2479">
        <v>-0.26290428192397902</v>
      </c>
      <c r="AP2479">
        <v>-0.26290428192397902</v>
      </c>
      <c r="AR2479">
        <v>0.132783224489296</v>
      </c>
      <c r="AS2479">
        <v>0.816586805493144</v>
      </c>
      <c r="AT2479">
        <v>0.8</v>
      </c>
      <c r="AU2479">
        <v>0.13274483377941201</v>
      </c>
      <c r="AV2479">
        <v>482.85659834579599</v>
      </c>
      <c r="AW2479">
        <v>9.375693830586E-4</v>
      </c>
      <c r="AX2479" s="98">
        <v>0.13274483377941201</v>
      </c>
      <c r="AY2479">
        <v>0.14053999038468601</v>
      </c>
      <c r="BD2479" s="95">
        <v>45653</v>
      </c>
    </row>
    <row r="2480" spans="1:56">
      <c r="A2480" t="s">
        <v>109</v>
      </c>
      <c r="B2480">
        <v>6027.3</v>
      </c>
      <c r="C2480">
        <v>0</v>
      </c>
      <c r="D2480">
        <v>13112.574000000001</v>
      </c>
      <c r="E2480" s="95">
        <v>45653</v>
      </c>
      <c r="F2480" t="s">
        <v>2629</v>
      </c>
      <c r="G2480" t="b">
        <v>0</v>
      </c>
      <c r="H2480" t="b">
        <v>0</v>
      </c>
      <c r="I2480" t="b">
        <v>0</v>
      </c>
      <c r="J2480" t="b">
        <v>0</v>
      </c>
      <c r="K2480" t="b">
        <v>0</v>
      </c>
      <c r="L2480">
        <v>6027.3</v>
      </c>
      <c r="M2480">
        <v>6027.3</v>
      </c>
      <c r="N2480" t="b">
        <v>0</v>
      </c>
      <c r="O2480">
        <v>6027.3</v>
      </c>
      <c r="P2480">
        <v>1.0027971940711899</v>
      </c>
      <c r="R2480">
        <v>13112.574000000001</v>
      </c>
      <c r="S2480">
        <v>13112.574000000001</v>
      </c>
      <c r="X2480">
        <v>8.0754460640808795E-2</v>
      </c>
      <c r="Y2480">
        <v>1.00245074411049</v>
      </c>
      <c r="Z2480">
        <v>1.00245074411049</v>
      </c>
      <c r="AA2480">
        <v>477.18014473130199</v>
      </c>
      <c r="AB2480">
        <v>2.4477459346577001E-3</v>
      </c>
      <c r="AC2480">
        <v>5.9914601606337497E-6</v>
      </c>
      <c r="AD2480">
        <v>0.14932687789965601</v>
      </c>
      <c r="AE2480">
        <v>0.15071158461741499</v>
      </c>
      <c r="AF2480">
        <v>0.15071158461741499</v>
      </c>
      <c r="AH2480">
        <v>482.659394434771</v>
      </c>
      <c r="AI2480">
        <v>14.73</v>
      </c>
      <c r="AJ2480">
        <v>489.89928535129297</v>
      </c>
      <c r="AK2480">
        <v>475.41950351825</v>
      </c>
      <c r="AL2480">
        <v>1.7912257495590001E-4</v>
      </c>
      <c r="AM2480">
        <v>0</v>
      </c>
      <c r="AN2480">
        <v>0</v>
      </c>
      <c r="AO2480">
        <v>0</v>
      </c>
      <c r="AP2480">
        <v>0</v>
      </c>
      <c r="AR2480">
        <v>0.132783224489296</v>
      </c>
      <c r="AS2480">
        <v>0.816586805493144</v>
      </c>
      <c r="AT2480">
        <v>0.8</v>
      </c>
      <c r="AU2480">
        <v>0.44803436484186798</v>
      </c>
      <c r="AV2480">
        <v>483.00644015313497</v>
      </c>
      <c r="AW2480">
        <v>3.1032361958360002E-4</v>
      </c>
      <c r="AX2480" s="98">
        <v>0.28274483377941201</v>
      </c>
      <c r="AY2480">
        <v>0.14053864675296099</v>
      </c>
      <c r="BD2480" s="95">
        <v>45653</v>
      </c>
    </row>
    <row r="2481" spans="1:56">
      <c r="A2481" t="s">
        <v>110</v>
      </c>
      <c r="B2481">
        <v>6025.9375</v>
      </c>
      <c r="C2481">
        <v>0</v>
      </c>
      <c r="D2481">
        <v>13107.629000000001</v>
      </c>
      <c r="E2481" s="95">
        <v>45653</v>
      </c>
      <c r="F2481" t="s">
        <v>2630</v>
      </c>
      <c r="G2481" t="b">
        <v>0</v>
      </c>
      <c r="H2481" t="b">
        <v>0</v>
      </c>
      <c r="I2481" t="b">
        <v>0</v>
      </c>
      <c r="J2481" t="b">
        <v>0</v>
      </c>
      <c r="K2481" t="b">
        <v>0</v>
      </c>
      <c r="L2481">
        <v>6025.9375</v>
      </c>
      <c r="M2481">
        <v>6025.9375</v>
      </c>
      <c r="N2481" t="b">
        <v>0</v>
      </c>
      <c r="O2481">
        <v>6025.9375</v>
      </c>
      <c r="P2481">
        <v>0.99977394521593399</v>
      </c>
      <c r="R2481">
        <v>13107.629000000001</v>
      </c>
      <c r="S2481">
        <v>13107.629000000001</v>
      </c>
      <c r="T2481">
        <v>45653</v>
      </c>
      <c r="U2481">
        <v>13107.629000000001</v>
      </c>
      <c r="W2481">
        <v>8.3426100876353701E-2</v>
      </c>
      <c r="X2481">
        <v>8.0754460640808795E-2</v>
      </c>
      <c r="Y2481">
        <v>0.99962288106057595</v>
      </c>
      <c r="Z2481">
        <v>0.99962288106057595</v>
      </c>
      <c r="AA2481">
        <v>477.00019106120698</v>
      </c>
      <c r="AB2481">
        <v>-3.771900666541E-4</v>
      </c>
      <c r="AC2481">
        <v>1.42272346382547E-7</v>
      </c>
      <c r="AD2481">
        <v>0.14482977449614501</v>
      </c>
      <c r="AE2481">
        <v>0.148459056100751</v>
      </c>
      <c r="AF2481">
        <v>0.148459056100751</v>
      </c>
      <c r="AG2481">
        <v>477.00019106120698</v>
      </c>
      <c r="AH2481">
        <v>482.659394434771</v>
      </c>
      <c r="AI2481">
        <v>14.73</v>
      </c>
      <c r="AJ2481">
        <v>489.89928535129297</v>
      </c>
      <c r="AK2481">
        <v>475.41950351825</v>
      </c>
      <c r="AL2481">
        <v>0</v>
      </c>
      <c r="AN2481">
        <v>0</v>
      </c>
      <c r="AO2481">
        <v>0</v>
      </c>
      <c r="AP2481">
        <v>0</v>
      </c>
      <c r="AQ2481">
        <v>0.13343196901694801</v>
      </c>
      <c r="AR2481">
        <v>0.132783224489296</v>
      </c>
      <c r="AS2481">
        <v>0.816586805493144</v>
      </c>
      <c r="AT2481">
        <v>0.8</v>
      </c>
      <c r="AU2481">
        <v>0.61043748052642499</v>
      </c>
      <c r="AV2481">
        <v>482.94769283724901</v>
      </c>
      <c r="AW2481">
        <v>-1.216284318424E-4</v>
      </c>
      <c r="AX2481" s="98">
        <v>0.43274483377941197</v>
      </c>
      <c r="AY2481">
        <v>0.14011002666855901</v>
      </c>
      <c r="AZ2481">
        <v>45653</v>
      </c>
      <c r="BA2481">
        <v>482.94769283724901</v>
      </c>
      <c r="BB2481">
        <v>482.94768397163199</v>
      </c>
      <c r="BC2481">
        <v>8.8656177013035597E-6</v>
      </c>
      <c r="BD2481" s="95">
        <v>45653</v>
      </c>
    </row>
    <row r="2482" spans="1:56">
      <c r="A2482" t="s">
        <v>104</v>
      </c>
      <c r="B2482">
        <v>5935.3249999999998</v>
      </c>
      <c r="C2482">
        <v>0</v>
      </c>
      <c r="D2482">
        <v>12915.630999999999</v>
      </c>
      <c r="E2482" s="95">
        <v>45656</v>
      </c>
      <c r="F2482" t="s">
        <v>2631</v>
      </c>
      <c r="G2482" t="b">
        <v>0</v>
      </c>
      <c r="H2482" t="b">
        <v>0</v>
      </c>
      <c r="I2482" t="b">
        <v>0</v>
      </c>
      <c r="J2482" t="b">
        <v>0</v>
      </c>
      <c r="K2482" t="b">
        <v>0</v>
      </c>
      <c r="L2482">
        <v>5935.3249999999998</v>
      </c>
      <c r="M2482">
        <v>5935.3249999999998</v>
      </c>
      <c r="N2482" t="b">
        <v>0</v>
      </c>
      <c r="O2482">
        <v>5935.3249999999998</v>
      </c>
      <c r="P2482">
        <v>0.98496292070735803</v>
      </c>
      <c r="R2482">
        <v>12915.630999999999</v>
      </c>
      <c r="S2482">
        <v>12915.630999999999</v>
      </c>
      <c r="X2482">
        <v>8.3426100876353701E-2</v>
      </c>
      <c r="Y2482">
        <v>0.98465697700476296</v>
      </c>
      <c r="Z2482">
        <v>0.98465697700476296</v>
      </c>
      <c r="AA2482">
        <v>469.68156616102198</v>
      </c>
      <c r="AB2482">
        <v>-1.5461945157682301E-2</v>
      </c>
      <c r="AC2482">
        <v>2.390717480591E-4</v>
      </c>
      <c r="AD2482">
        <v>0.21218029498601201</v>
      </c>
      <c r="AE2482">
        <v>0.184473752890398</v>
      </c>
      <c r="AF2482">
        <v>0.21218029498601201</v>
      </c>
      <c r="AH2482">
        <v>477.00019106120698</v>
      </c>
      <c r="AI2482">
        <v>15.95</v>
      </c>
      <c r="AJ2482">
        <v>484.15519392712503</v>
      </c>
      <c r="AK2482">
        <v>469.84518819528898</v>
      </c>
      <c r="AL2482">
        <v>1.0058421516754E-3</v>
      </c>
      <c r="AM2482">
        <v>8.4049823633150001E-4</v>
      </c>
      <c r="AN2482">
        <v>2.6684727950192099E-11</v>
      </c>
      <c r="AO2482">
        <v>-0.52910170373418097</v>
      </c>
      <c r="AP2482">
        <v>-0.52910170370749599</v>
      </c>
      <c r="AR2482">
        <v>0.13343196901694801</v>
      </c>
      <c r="AS2482">
        <v>0.80855116260675897</v>
      </c>
      <c r="AT2482">
        <v>0.8</v>
      </c>
      <c r="AU2482">
        <v>0.61969948089636495</v>
      </c>
      <c r="AV2482">
        <v>479.71373956972297</v>
      </c>
      <c r="AW2482">
        <v>-6.6962806024141999E-3</v>
      </c>
      <c r="AX2482" s="98">
        <v>0.582744833779412</v>
      </c>
      <c r="AY2482">
        <v>0.14190135633342499</v>
      </c>
      <c r="BD2482" s="95">
        <v>45656</v>
      </c>
    </row>
    <row r="2483" spans="1:56">
      <c r="A2483" t="s">
        <v>105</v>
      </c>
      <c r="B2483">
        <v>5934.45</v>
      </c>
      <c r="C2483">
        <v>0</v>
      </c>
      <c r="D2483">
        <v>12916.998</v>
      </c>
      <c r="E2483" s="95">
        <v>45656</v>
      </c>
      <c r="F2483" t="s">
        <v>2632</v>
      </c>
      <c r="G2483" t="b">
        <v>0</v>
      </c>
      <c r="H2483" t="b">
        <v>0</v>
      </c>
      <c r="I2483" t="b">
        <v>0</v>
      </c>
      <c r="J2483" t="b">
        <v>0</v>
      </c>
      <c r="K2483" t="b">
        <v>0</v>
      </c>
      <c r="L2483">
        <v>5934.45</v>
      </c>
      <c r="M2483">
        <v>5934.45</v>
      </c>
      <c r="N2483" t="b">
        <v>0</v>
      </c>
      <c r="O2483">
        <v>5934.45</v>
      </c>
      <c r="P2483">
        <v>0.99985257757578505</v>
      </c>
      <c r="R2483">
        <v>12916.998</v>
      </c>
      <c r="S2483">
        <v>12916.998</v>
      </c>
      <c r="X2483">
        <v>8.3426100876353701E-2</v>
      </c>
      <c r="Y2483">
        <v>1.0001058407444401</v>
      </c>
      <c r="Z2483">
        <v>1.0001058407444401</v>
      </c>
      <c r="AA2483">
        <v>469.731277607636</v>
      </c>
      <c r="AB2483">
        <v>1.0583514370719999E-4</v>
      </c>
      <c r="AC2483">
        <v>1.1201077643531399E-8</v>
      </c>
      <c r="AD2483">
        <v>0.20571930985590001</v>
      </c>
      <c r="AE2483">
        <v>0.18168720731337301</v>
      </c>
      <c r="AF2483">
        <v>0.20571930985590001</v>
      </c>
      <c r="AH2483">
        <v>477.00019106120698</v>
      </c>
      <c r="AI2483">
        <v>15.95</v>
      </c>
      <c r="AJ2483">
        <v>484.15519392712503</v>
      </c>
      <c r="AK2483">
        <v>469.84518819528898</v>
      </c>
      <c r="AL2483">
        <v>8.4049823633150001E-4</v>
      </c>
      <c r="AM2483">
        <v>6.7515432098759996E-4</v>
      </c>
      <c r="AN2483">
        <v>1.4860913282444599E-13</v>
      </c>
      <c r="AO2483">
        <v>-0.522501847872338</v>
      </c>
      <c r="AP2483">
        <v>-0.52250184787218901</v>
      </c>
      <c r="AR2483">
        <v>0.13343196901694801</v>
      </c>
      <c r="AS2483">
        <v>0.80855116260675897</v>
      </c>
      <c r="AT2483">
        <v>0.8</v>
      </c>
      <c r="AU2483">
        <v>0.203788952234468</v>
      </c>
      <c r="AV2483">
        <v>479.731334580794</v>
      </c>
      <c r="AW2483">
        <v>3.6678147028012998E-5</v>
      </c>
      <c r="AX2483" s="98">
        <v>0.332744833779412</v>
      </c>
      <c r="AY2483">
        <v>0.14184255084011099</v>
      </c>
      <c r="BD2483" s="95">
        <v>45656</v>
      </c>
    </row>
    <row r="2484" spans="1:56">
      <c r="A2484" t="s">
        <v>106</v>
      </c>
      <c r="B2484">
        <v>5962.2875000000004</v>
      </c>
      <c r="C2484">
        <v>0</v>
      </c>
      <c r="D2484">
        <v>12977.386</v>
      </c>
      <c r="E2484" s="95">
        <v>45656</v>
      </c>
      <c r="F2484" t="s">
        <v>2633</v>
      </c>
      <c r="G2484" t="b">
        <v>0</v>
      </c>
      <c r="H2484" t="b">
        <v>0</v>
      </c>
      <c r="I2484" t="b">
        <v>0</v>
      </c>
      <c r="J2484" t="b">
        <v>0</v>
      </c>
      <c r="K2484" t="b">
        <v>0</v>
      </c>
      <c r="L2484">
        <v>5962.2875000000004</v>
      </c>
      <c r="M2484">
        <v>5962.2875000000004</v>
      </c>
      <c r="N2484" t="b">
        <v>0</v>
      </c>
      <c r="O2484">
        <v>5962.2875000000004</v>
      </c>
      <c r="P2484">
        <v>1.00469083065827</v>
      </c>
      <c r="R2484">
        <v>12977.386</v>
      </c>
      <c r="S2484">
        <v>12977.386</v>
      </c>
      <c r="X2484">
        <v>8.3426100876353701E-2</v>
      </c>
      <c r="Y2484">
        <v>1.00467508007665</v>
      </c>
      <c r="Z2484">
        <v>1.00467508007665</v>
      </c>
      <c r="AA2484">
        <v>471.92730894496202</v>
      </c>
      <c r="AB2484">
        <v>4.6641858309128996E-3</v>
      </c>
      <c r="AC2484">
        <v>2.1754629465288899E-5</v>
      </c>
      <c r="AD2484">
        <v>0.20514316552919501</v>
      </c>
      <c r="AE2484">
        <v>0.18212959411802301</v>
      </c>
      <c r="AF2484">
        <v>0.20514316552919501</v>
      </c>
      <c r="AH2484">
        <v>477.00019106120698</v>
      </c>
      <c r="AI2484">
        <v>15.95</v>
      </c>
      <c r="AJ2484">
        <v>484.15519392712503</v>
      </c>
      <c r="AK2484">
        <v>469.84518819528898</v>
      </c>
      <c r="AL2484">
        <v>6.7515432098759996E-4</v>
      </c>
      <c r="AM2484">
        <v>5.0981040564370003E-4</v>
      </c>
      <c r="AN2484">
        <v>6.1818917116678601E-13</v>
      </c>
      <c r="AO2484">
        <v>-0.109424425639957</v>
      </c>
      <c r="AP2484">
        <v>-0.109424425639339</v>
      </c>
      <c r="AR2484">
        <v>0.13343196901694801</v>
      </c>
      <c r="AS2484">
        <v>0.80855116260675897</v>
      </c>
      <c r="AT2484">
        <v>0.8</v>
      </c>
      <c r="AU2484">
        <v>0.21466142400989199</v>
      </c>
      <c r="AV2484">
        <v>480.47194400798901</v>
      </c>
      <c r="AW2484">
        <v>1.5438004020351E-3</v>
      </c>
      <c r="AX2484" s="98">
        <v>0.21466142400989199</v>
      </c>
      <c r="AY2484">
        <v>0.141962875127946</v>
      </c>
      <c r="BD2484" s="95">
        <v>45656</v>
      </c>
    </row>
    <row r="2485" spans="1:56">
      <c r="A2485" t="s">
        <v>107</v>
      </c>
      <c r="B2485">
        <v>5986.2250000000004</v>
      </c>
      <c r="C2485">
        <v>0</v>
      </c>
      <c r="D2485">
        <v>13027.49</v>
      </c>
      <c r="E2485" s="95">
        <v>45656</v>
      </c>
      <c r="F2485" t="s">
        <v>2634</v>
      </c>
      <c r="G2485" t="b">
        <v>0</v>
      </c>
      <c r="H2485" t="b">
        <v>0</v>
      </c>
      <c r="I2485" t="b">
        <v>0</v>
      </c>
      <c r="J2485" t="b">
        <v>0</v>
      </c>
      <c r="K2485" t="b">
        <v>0</v>
      </c>
      <c r="L2485">
        <v>5986.2250000000004</v>
      </c>
      <c r="M2485">
        <v>5986.2250000000004</v>
      </c>
      <c r="N2485" t="b">
        <v>0</v>
      </c>
      <c r="O2485">
        <v>5986.2250000000004</v>
      </c>
      <c r="P2485">
        <v>1.0040148181381701</v>
      </c>
      <c r="R2485">
        <v>13027.49</v>
      </c>
      <c r="S2485">
        <v>13027.49</v>
      </c>
      <c r="X2485">
        <v>8.3426100876353701E-2</v>
      </c>
      <c r="Y2485">
        <v>1.0038608699779701</v>
      </c>
      <c r="Z2485">
        <v>1.0038608699779701</v>
      </c>
      <c r="AA2485">
        <v>473.749358923854</v>
      </c>
      <c r="AB2485">
        <v>3.8534359478873E-3</v>
      </c>
      <c r="AC2485">
        <v>1.4848968604470499E-5</v>
      </c>
      <c r="AD2485">
        <v>0.20280608989533699</v>
      </c>
      <c r="AE2485">
        <v>0.18155401620602199</v>
      </c>
      <c r="AF2485">
        <v>0.20280608989533699</v>
      </c>
      <c r="AH2485">
        <v>477.00019106120698</v>
      </c>
      <c r="AI2485">
        <v>15.95</v>
      </c>
      <c r="AJ2485">
        <v>484.15519392712503</v>
      </c>
      <c r="AK2485">
        <v>469.84518819528898</v>
      </c>
      <c r="AL2485">
        <v>5.0981040564370003E-4</v>
      </c>
      <c r="AM2485">
        <v>3.4446649029979998E-4</v>
      </c>
      <c r="AN2485">
        <v>1.08373109251792E-13</v>
      </c>
      <c r="AO2485">
        <v>-2.5800510146845E-3</v>
      </c>
      <c r="AP2485">
        <v>-2.5800510145761002E-3</v>
      </c>
      <c r="AR2485">
        <v>0.13343196901694801</v>
      </c>
      <c r="AS2485">
        <v>0.80855116260675897</v>
      </c>
      <c r="AT2485">
        <v>0.8</v>
      </c>
      <c r="AU2485">
        <v>0.39913589023928198</v>
      </c>
      <c r="AV2485">
        <v>480.86294239325798</v>
      </c>
      <c r="AW2485">
        <v>8.1377984738900005E-4</v>
      </c>
      <c r="AX2485" s="98">
        <v>0.36466142400989199</v>
      </c>
      <c r="AY2485">
        <v>0.141992071298842</v>
      </c>
      <c r="BD2485" s="95">
        <v>45656</v>
      </c>
    </row>
    <row r="2486" spans="1:56">
      <c r="A2486" t="s">
        <v>108</v>
      </c>
      <c r="B2486">
        <v>5987.9</v>
      </c>
      <c r="C2486">
        <v>0</v>
      </c>
      <c r="D2486">
        <v>13030.299000000001</v>
      </c>
      <c r="E2486" s="95">
        <v>45656</v>
      </c>
      <c r="F2486" t="s">
        <v>2635</v>
      </c>
      <c r="G2486" t="b">
        <v>0</v>
      </c>
      <c r="H2486" t="b">
        <v>0</v>
      </c>
      <c r="I2486" t="b">
        <v>0</v>
      </c>
      <c r="J2486" t="b">
        <v>0</v>
      </c>
      <c r="K2486" t="b">
        <v>0</v>
      </c>
      <c r="L2486">
        <v>5987.9</v>
      </c>
      <c r="M2486">
        <v>5987.9</v>
      </c>
      <c r="N2486" t="b">
        <v>0</v>
      </c>
      <c r="O2486">
        <v>5987.9</v>
      </c>
      <c r="P2486">
        <v>1.0002798090616301</v>
      </c>
      <c r="R2486">
        <v>13030.299000000001</v>
      </c>
      <c r="S2486">
        <v>13030.299000000001</v>
      </c>
      <c r="X2486">
        <v>8.3426100876353701E-2</v>
      </c>
      <c r="Y2486">
        <v>1.00021562096766</v>
      </c>
      <c r="Z2486">
        <v>1.00021562096766</v>
      </c>
      <c r="AA2486">
        <v>473.85150921905398</v>
      </c>
      <c r="AB2486">
        <v>2.1559772480170001E-4</v>
      </c>
      <c r="AC2486">
        <v>4.6482378939704202E-8</v>
      </c>
      <c r="AD2486">
        <v>0.19664030916295999</v>
      </c>
      <c r="AE2486">
        <v>0.178816847148175</v>
      </c>
      <c r="AF2486">
        <v>0.19664030916295999</v>
      </c>
      <c r="AH2486">
        <v>477.00019106120698</v>
      </c>
      <c r="AI2486">
        <v>15.95</v>
      </c>
      <c r="AJ2486">
        <v>484.15519392712503</v>
      </c>
      <c r="AK2486">
        <v>469.84518819528898</v>
      </c>
      <c r="AL2486">
        <v>3.4446649029979998E-4</v>
      </c>
      <c r="AM2486">
        <v>1.7912257495590001E-4</v>
      </c>
      <c r="AN2486">
        <v>3.5263567037629E-24</v>
      </c>
      <c r="AO2486">
        <v>-3.4666049467890697E-5</v>
      </c>
      <c r="AP2486">
        <v>-3.4666049467890697E-5</v>
      </c>
      <c r="AR2486">
        <v>0.13343196901694801</v>
      </c>
      <c r="AS2486">
        <v>0.80855116260675897</v>
      </c>
      <c r="AT2486">
        <v>0.8</v>
      </c>
      <c r="AU2486">
        <v>0.45363529294153998</v>
      </c>
      <c r="AV2486">
        <v>480.89647357318597</v>
      </c>
      <c r="AW2486">
        <v>6.9731262220651402E-5</v>
      </c>
      <c r="AX2486" s="98">
        <v>0.45363529294153998</v>
      </c>
      <c r="AY2486">
        <v>0.14199387893628301</v>
      </c>
      <c r="BD2486" s="95">
        <v>45656</v>
      </c>
    </row>
    <row r="2487" spans="1:56">
      <c r="A2487" t="s">
        <v>109</v>
      </c>
      <c r="B2487">
        <v>5982.9</v>
      </c>
      <c r="C2487">
        <v>0</v>
      </c>
      <c r="D2487">
        <v>13020.145</v>
      </c>
      <c r="E2487" s="95">
        <v>45656</v>
      </c>
      <c r="F2487" t="s">
        <v>2636</v>
      </c>
      <c r="G2487" t="b">
        <v>0</v>
      </c>
      <c r="H2487" t="b">
        <v>0</v>
      </c>
      <c r="I2487" t="b">
        <v>0</v>
      </c>
      <c r="J2487" t="b">
        <v>0</v>
      </c>
      <c r="K2487" t="b">
        <v>0</v>
      </c>
      <c r="L2487">
        <v>5982.9</v>
      </c>
      <c r="M2487">
        <v>5982.9</v>
      </c>
      <c r="N2487" t="b">
        <v>0</v>
      </c>
      <c r="O2487">
        <v>5982.9</v>
      </c>
      <c r="P2487">
        <v>0.99916498271514198</v>
      </c>
      <c r="R2487">
        <v>13020.145</v>
      </c>
      <c r="S2487">
        <v>13020.145</v>
      </c>
      <c r="X2487">
        <v>8.3426100876353701E-2</v>
      </c>
      <c r="Y2487">
        <v>0.99922073929385602</v>
      </c>
      <c r="Z2487">
        <v>0.99922073929385602</v>
      </c>
      <c r="AA2487">
        <v>473.48225535737299</v>
      </c>
      <c r="AB2487">
        <v>-7.7956448759429996E-4</v>
      </c>
      <c r="AC2487">
        <v>6.0772079031828698E-7</v>
      </c>
      <c r="AD2487">
        <v>0.19081846788214599</v>
      </c>
      <c r="AE2487">
        <v>0.17620545242278099</v>
      </c>
      <c r="AF2487">
        <v>0.19081846788214599</v>
      </c>
      <c r="AH2487">
        <v>477.00019106120698</v>
      </c>
      <c r="AI2487">
        <v>15.95</v>
      </c>
      <c r="AJ2487">
        <v>484.15519392712503</v>
      </c>
      <c r="AK2487">
        <v>469.84518819528898</v>
      </c>
      <c r="AL2487">
        <v>1.7912257495590001E-4</v>
      </c>
      <c r="AM2487">
        <v>0</v>
      </c>
      <c r="AN2487">
        <v>0</v>
      </c>
      <c r="AO2487">
        <v>0</v>
      </c>
      <c r="AP2487">
        <v>0</v>
      </c>
      <c r="AR2487">
        <v>0.13343196901694801</v>
      </c>
      <c r="AS2487">
        <v>0.80855116260675897</v>
      </c>
      <c r="AT2487">
        <v>0.8</v>
      </c>
      <c r="AU2487">
        <v>0.46785931323855601</v>
      </c>
      <c r="AV2487">
        <v>480.72579256533498</v>
      </c>
      <c r="AW2487">
        <v>-3.5492256073879998E-4</v>
      </c>
      <c r="AX2487" s="98">
        <v>0.46785931323855601</v>
      </c>
      <c r="AY2487">
        <v>0.141768622326293</v>
      </c>
      <c r="BD2487" s="95">
        <v>45656</v>
      </c>
    </row>
    <row r="2488" spans="1:56">
      <c r="A2488" t="s">
        <v>110</v>
      </c>
      <c r="B2488">
        <v>5971.35</v>
      </c>
      <c r="C2488">
        <v>0</v>
      </c>
      <c r="D2488">
        <v>12994.347</v>
      </c>
      <c r="E2488" s="95">
        <v>45656</v>
      </c>
      <c r="F2488" t="s">
        <v>2637</v>
      </c>
      <c r="G2488" t="b">
        <v>0</v>
      </c>
      <c r="H2488" t="b">
        <v>0</v>
      </c>
      <c r="I2488" t="b">
        <v>0</v>
      </c>
      <c r="J2488" t="b">
        <v>0</v>
      </c>
      <c r="K2488" t="b">
        <v>0</v>
      </c>
      <c r="L2488">
        <v>5971.35</v>
      </c>
      <c r="M2488">
        <v>5971.35</v>
      </c>
      <c r="N2488" t="b">
        <v>0</v>
      </c>
      <c r="O2488">
        <v>5971.35</v>
      </c>
      <c r="P2488">
        <v>0.99806949806949796</v>
      </c>
      <c r="R2488">
        <v>12994.347</v>
      </c>
      <c r="S2488">
        <v>12994.347</v>
      </c>
      <c r="T2488">
        <v>45656</v>
      </c>
      <c r="U2488">
        <v>12994.347</v>
      </c>
      <c r="W2488">
        <v>8.3585671887356203E-2</v>
      </c>
      <c r="X2488">
        <v>8.3426100876353701E-2</v>
      </c>
      <c r="Y2488">
        <v>0.99801860885573801</v>
      </c>
      <c r="Z2488">
        <v>0.99801860885573801</v>
      </c>
      <c r="AA2488">
        <v>472.544101809643</v>
      </c>
      <c r="AB2488">
        <v>-1.9833566964758001E-3</v>
      </c>
      <c r="AC2488">
        <v>3.9337037854554401E-6</v>
      </c>
      <c r="AD2488">
        <v>0.18612718670964901</v>
      </c>
      <c r="AE2488">
        <v>0.174140983757236</v>
      </c>
      <c r="AF2488">
        <v>0.18612718670964901</v>
      </c>
      <c r="AG2488">
        <v>472.544101809643</v>
      </c>
      <c r="AH2488">
        <v>477.00019106120698</v>
      </c>
      <c r="AI2488">
        <v>15.95</v>
      </c>
      <c r="AJ2488">
        <v>484.15519392712503</v>
      </c>
      <c r="AK2488">
        <v>469.84518819528898</v>
      </c>
      <c r="AL2488">
        <v>0</v>
      </c>
      <c r="AN2488">
        <v>0</v>
      </c>
      <c r="AO2488">
        <v>0</v>
      </c>
      <c r="AP2488">
        <v>0</v>
      </c>
      <c r="AQ2488">
        <v>0.131336873260395</v>
      </c>
      <c r="AR2488">
        <v>0.13343196901694801</v>
      </c>
      <c r="AS2488">
        <v>0.80855116260675897</v>
      </c>
      <c r="AT2488">
        <v>0.8</v>
      </c>
      <c r="AU2488">
        <v>0.48213362690251399</v>
      </c>
      <c r="AV2488">
        <v>480.27946763962001</v>
      </c>
      <c r="AW2488">
        <v>-9.2843973137749999E-4</v>
      </c>
      <c r="AX2488" s="98">
        <v>0.48213362690251399</v>
      </c>
      <c r="AY2488">
        <v>0.14173743248908499</v>
      </c>
      <c r="AZ2488">
        <v>45656</v>
      </c>
      <c r="BA2488">
        <v>480.27946763962001</v>
      </c>
      <c r="BB2488">
        <v>480.279458822984</v>
      </c>
      <c r="BC2488">
        <v>8.8166362388619695E-6</v>
      </c>
      <c r="BD2488" s="95">
        <v>45656</v>
      </c>
    </row>
    <row r="2489" spans="1:56">
      <c r="A2489" t="s">
        <v>104</v>
      </c>
      <c r="B2489">
        <v>5968.875</v>
      </c>
      <c r="C2489">
        <v>0</v>
      </c>
      <c r="D2489">
        <v>12994.802</v>
      </c>
      <c r="E2489" s="95">
        <v>45657</v>
      </c>
      <c r="F2489" t="s">
        <v>2638</v>
      </c>
      <c r="G2489" t="b">
        <v>0</v>
      </c>
      <c r="H2489" t="b">
        <v>0</v>
      </c>
      <c r="I2489" t="b">
        <v>0</v>
      </c>
      <c r="J2489" t="b">
        <v>0</v>
      </c>
      <c r="K2489" t="b">
        <v>0</v>
      </c>
      <c r="L2489">
        <v>5968.875</v>
      </c>
      <c r="M2489">
        <v>5968.875</v>
      </c>
      <c r="N2489" t="b">
        <v>0</v>
      </c>
      <c r="O2489">
        <v>5968.875</v>
      </c>
      <c r="P2489">
        <v>0.99958552086211605</v>
      </c>
      <c r="R2489">
        <v>12994.802</v>
      </c>
      <c r="S2489">
        <v>12994.802</v>
      </c>
      <c r="X2489">
        <v>8.3585671887356203E-2</v>
      </c>
      <c r="Y2489">
        <v>0.99980283280432702</v>
      </c>
      <c r="Z2489">
        <v>0.99980283280432702</v>
      </c>
      <c r="AA2489">
        <v>472.450931614257</v>
      </c>
      <c r="AB2489">
        <v>-1.9718663567970001E-4</v>
      </c>
      <c r="AC2489">
        <v>3.8882569290686299E-8</v>
      </c>
      <c r="AD2489">
        <v>0.180468404951214</v>
      </c>
      <c r="AE2489">
        <v>0.17151497725501</v>
      </c>
      <c r="AF2489">
        <v>0.180468404951214</v>
      </c>
      <c r="AH2489">
        <v>472.544101809643</v>
      </c>
      <c r="AI2489">
        <v>17.399999999999999</v>
      </c>
      <c r="AJ2489">
        <v>479.63226333678801</v>
      </c>
      <c r="AK2489">
        <v>465.45594028249798</v>
      </c>
      <c r="AL2489">
        <v>1.0058421516754E-3</v>
      </c>
      <c r="AM2489">
        <v>8.4049823633150001E-4</v>
      </c>
      <c r="AN2489">
        <v>1.4039328948204999E-3</v>
      </c>
      <c r="AO2489">
        <v>-1.5407002399649E-3</v>
      </c>
      <c r="AP2489">
        <v>-1.367673451444E-4</v>
      </c>
      <c r="AR2489">
        <v>0.131336873260395</v>
      </c>
      <c r="AS2489">
        <v>0.83408601924480996</v>
      </c>
      <c r="AT2489">
        <v>0.8</v>
      </c>
      <c r="AU2489">
        <v>0.49428566361729698</v>
      </c>
      <c r="AV2489">
        <v>480.22655763875599</v>
      </c>
      <c r="AW2489">
        <v>-1.101650277163E-4</v>
      </c>
      <c r="AX2489" s="98">
        <v>0.49428566361729698</v>
      </c>
      <c r="AY2489">
        <v>0.14147654855208</v>
      </c>
      <c r="BD2489" s="95">
        <v>45657</v>
      </c>
    </row>
    <row r="2490" spans="1:56">
      <c r="A2490" t="s">
        <v>105</v>
      </c>
      <c r="B2490">
        <v>5963.6</v>
      </c>
      <c r="C2490">
        <v>0</v>
      </c>
      <c r="D2490">
        <v>12983.509</v>
      </c>
      <c r="E2490" s="95">
        <v>45657</v>
      </c>
      <c r="F2490" t="s">
        <v>2639</v>
      </c>
      <c r="G2490" t="b">
        <v>0</v>
      </c>
      <c r="H2490" t="b">
        <v>0</v>
      </c>
      <c r="I2490" t="b">
        <v>0</v>
      </c>
      <c r="J2490" t="b">
        <v>0</v>
      </c>
      <c r="K2490" t="b">
        <v>0</v>
      </c>
      <c r="L2490">
        <v>5963.6</v>
      </c>
      <c r="M2490">
        <v>5963.6</v>
      </c>
      <c r="N2490" t="b">
        <v>0</v>
      </c>
      <c r="O2490">
        <v>5963.6</v>
      </c>
      <c r="P2490">
        <v>0.99911624887436901</v>
      </c>
      <c r="R2490">
        <v>12983.509</v>
      </c>
      <c r="S2490">
        <v>12983.509</v>
      </c>
      <c r="X2490">
        <v>8.3585671887356203E-2</v>
      </c>
      <c r="Y2490">
        <v>0.99913096021008996</v>
      </c>
      <c r="Z2490">
        <v>0.99913096021008996</v>
      </c>
      <c r="AA2490">
        <v>472.04035295590501</v>
      </c>
      <c r="AB2490">
        <v>-8.6941762390570004E-4</v>
      </c>
      <c r="AC2490">
        <v>7.5588700475792795E-7</v>
      </c>
      <c r="AD2490">
        <v>0.17519907977806501</v>
      </c>
      <c r="AE2490">
        <v>0.169041022655433</v>
      </c>
      <c r="AF2490">
        <v>0.17519907977806501</v>
      </c>
      <c r="AH2490">
        <v>472.544101809643</v>
      </c>
      <c r="AI2490">
        <v>17.399999999999999</v>
      </c>
      <c r="AJ2490">
        <v>479.63226333678801</v>
      </c>
      <c r="AK2490">
        <v>465.45594028249798</v>
      </c>
      <c r="AL2490">
        <v>8.4049823633150001E-4</v>
      </c>
      <c r="AM2490">
        <v>6.7515432098759996E-4</v>
      </c>
      <c r="AN2490">
        <v>2.1035352077270001E-4</v>
      </c>
      <c r="AO2490">
        <v>-9.3794933009279998E-4</v>
      </c>
      <c r="AP2490">
        <v>-7.2759580932010002E-4</v>
      </c>
      <c r="AR2490">
        <v>0.131336873260395</v>
      </c>
      <c r="AS2490">
        <v>0.83408601924480996</v>
      </c>
      <c r="AT2490">
        <v>0.8</v>
      </c>
      <c r="AU2490">
        <v>0.50978452447047395</v>
      </c>
      <c r="AV2490">
        <v>480.01953014712899</v>
      </c>
      <c r="AW2490">
        <v>-4.3110379535079999E-4</v>
      </c>
      <c r="AX2490" s="98">
        <v>0.50978452447047395</v>
      </c>
      <c r="AY2490">
        <v>0.14136638336148</v>
      </c>
      <c r="BD2490" s="95">
        <v>45657</v>
      </c>
    </row>
    <row r="2491" spans="1:56">
      <c r="A2491" t="s">
        <v>106</v>
      </c>
      <c r="B2491">
        <v>5947.2624999999998</v>
      </c>
      <c r="C2491">
        <v>0</v>
      </c>
      <c r="D2491">
        <v>12947.941000000001</v>
      </c>
      <c r="E2491" s="95">
        <v>45657</v>
      </c>
      <c r="F2491" t="s">
        <v>2640</v>
      </c>
      <c r="G2491" t="b">
        <v>0</v>
      </c>
      <c r="H2491" t="b">
        <v>0</v>
      </c>
      <c r="I2491" t="b">
        <v>0</v>
      </c>
      <c r="J2491" t="b">
        <v>0</v>
      </c>
      <c r="K2491" t="b">
        <v>0</v>
      </c>
      <c r="L2491">
        <v>5947.2624999999998</v>
      </c>
      <c r="M2491">
        <v>5947.2624999999998</v>
      </c>
      <c r="N2491" t="b">
        <v>0</v>
      </c>
      <c r="O2491">
        <v>5947.2624999999998</v>
      </c>
      <c r="P2491">
        <v>0.997260463478435</v>
      </c>
      <c r="R2491">
        <v>12947.941000000001</v>
      </c>
      <c r="S2491">
        <v>12947.941000000001</v>
      </c>
      <c r="X2491">
        <v>8.3585671887356203E-2</v>
      </c>
      <c r="Y2491">
        <v>0.99726052487043304</v>
      </c>
      <c r="Z2491">
        <v>0.99726052487043304</v>
      </c>
      <c r="AA2491">
        <v>470.74721014882999</v>
      </c>
      <c r="AB2491">
        <v>-2.7432343586716E-3</v>
      </c>
      <c r="AC2491">
        <v>7.5253347465967002E-6</v>
      </c>
      <c r="AD2491">
        <v>0.17219034796223601</v>
      </c>
      <c r="AE2491">
        <v>0.16767785195121299</v>
      </c>
      <c r="AF2491">
        <v>0.17219034796223601</v>
      </c>
      <c r="AH2491">
        <v>472.544101809643</v>
      </c>
      <c r="AI2491">
        <v>17.399999999999999</v>
      </c>
      <c r="AJ2491">
        <v>479.63226333678801</v>
      </c>
      <c r="AK2491">
        <v>465.45594028249798</v>
      </c>
      <c r="AL2491">
        <v>6.7515432098759996E-4</v>
      </c>
      <c r="AM2491">
        <v>5.0981040564370003E-4</v>
      </c>
      <c r="AN2491">
        <v>9.8034774668232796E-7</v>
      </c>
      <c r="AO2491">
        <v>-1.9936193565027001E-3</v>
      </c>
      <c r="AP2491">
        <v>-1.9926390087559999E-3</v>
      </c>
      <c r="AR2491">
        <v>0.131336873260395</v>
      </c>
      <c r="AS2491">
        <v>0.83408601924480996</v>
      </c>
      <c r="AT2491">
        <v>0.8</v>
      </c>
      <c r="AU2491">
        <v>0.525116913379575</v>
      </c>
      <c r="AV2491">
        <v>479.34842671525797</v>
      </c>
      <c r="AW2491">
        <v>-1.3980752651155E-3</v>
      </c>
      <c r="AX2491" s="98">
        <v>0.525116913379575</v>
      </c>
      <c r="AY2491">
        <v>0.141423557753767</v>
      </c>
      <c r="BD2491" s="95">
        <v>45657</v>
      </c>
    </row>
    <row r="2492" spans="1:56">
      <c r="A2492" t="s">
        <v>107</v>
      </c>
      <c r="B2492">
        <v>5927.3125</v>
      </c>
      <c r="C2492">
        <v>0</v>
      </c>
      <c r="D2492">
        <v>12903.902</v>
      </c>
      <c r="E2492" s="95">
        <v>45657</v>
      </c>
      <c r="F2492" t="s">
        <v>2641</v>
      </c>
      <c r="G2492" t="b">
        <v>0</v>
      </c>
      <c r="H2492" t="b">
        <v>0</v>
      </c>
      <c r="I2492" t="b">
        <v>0</v>
      </c>
      <c r="J2492" t="b">
        <v>0</v>
      </c>
      <c r="K2492" t="b">
        <v>0</v>
      </c>
      <c r="L2492">
        <v>5927.3125</v>
      </c>
      <c r="M2492">
        <v>5927.3125</v>
      </c>
      <c r="N2492" t="b">
        <v>0</v>
      </c>
      <c r="O2492">
        <v>5927.3125</v>
      </c>
      <c r="P2492">
        <v>0.99664551547876001</v>
      </c>
      <c r="R2492">
        <v>12903.902</v>
      </c>
      <c r="S2492">
        <v>12903.902</v>
      </c>
      <c r="X2492">
        <v>8.3585671887356203E-2</v>
      </c>
      <c r="Y2492">
        <v>0.99659876423594995</v>
      </c>
      <c r="Z2492">
        <v>0.99659876423594995</v>
      </c>
      <c r="AA2492">
        <v>469.14608790184599</v>
      </c>
      <c r="AB2492">
        <v>-3.4070331155828999E-3</v>
      </c>
      <c r="AC2492">
        <v>1.1607874650678901E-5</v>
      </c>
      <c r="AD2492">
        <v>0.17058464886531399</v>
      </c>
      <c r="AE2492">
        <v>0.16699303847896599</v>
      </c>
      <c r="AF2492">
        <v>0.17058464886531399</v>
      </c>
      <c r="AH2492">
        <v>472.544101809643</v>
      </c>
      <c r="AI2492">
        <v>17.399999999999999</v>
      </c>
      <c r="AJ2492">
        <v>479.63226333678801</v>
      </c>
      <c r="AK2492">
        <v>465.45594028249798</v>
      </c>
      <c r="AL2492">
        <v>5.0981040564370003E-4</v>
      </c>
      <c r="AM2492">
        <v>3.4446649029979998E-4</v>
      </c>
      <c r="AN2492">
        <v>3.8655278344221102E-12</v>
      </c>
      <c r="AO2492">
        <v>-7.2048783794420998E-3</v>
      </c>
      <c r="AP2492">
        <v>-7.2048783755765998E-3</v>
      </c>
      <c r="AR2492">
        <v>0.131336873260395</v>
      </c>
      <c r="AS2492">
        <v>0.83408601924480996</v>
      </c>
      <c r="AT2492">
        <v>0.8</v>
      </c>
      <c r="AU2492">
        <v>0.53429243327957499</v>
      </c>
      <c r="AV2492">
        <v>478.491848343767</v>
      </c>
      <c r="AW2492">
        <v>-1.7869639780838001E-3</v>
      </c>
      <c r="AX2492" s="98">
        <v>0.53429243327957499</v>
      </c>
      <c r="AY2492">
        <v>0.141400269833582</v>
      </c>
      <c r="BD2492" s="95">
        <v>45657</v>
      </c>
    </row>
    <row r="2493" spans="1:56">
      <c r="A2493" t="s">
        <v>108</v>
      </c>
      <c r="B2493">
        <v>5932.2250000000004</v>
      </c>
      <c r="C2493">
        <v>0</v>
      </c>
      <c r="D2493">
        <v>12915.155000000001</v>
      </c>
      <c r="E2493" s="95">
        <v>45657</v>
      </c>
      <c r="F2493" t="s">
        <v>2642</v>
      </c>
      <c r="G2493" t="b">
        <v>0</v>
      </c>
      <c r="H2493" t="b">
        <v>0</v>
      </c>
      <c r="I2493" t="b">
        <v>0</v>
      </c>
      <c r="J2493" t="b">
        <v>0</v>
      </c>
      <c r="K2493" t="b">
        <v>0</v>
      </c>
      <c r="L2493">
        <v>5932.2250000000004</v>
      </c>
      <c r="M2493">
        <v>5932.2250000000004</v>
      </c>
      <c r="N2493" t="b">
        <v>0</v>
      </c>
      <c r="O2493">
        <v>5932.2250000000004</v>
      </c>
      <c r="P2493">
        <v>1.0008287904509801</v>
      </c>
      <c r="R2493">
        <v>12915.155000000001</v>
      </c>
      <c r="S2493">
        <v>12915.155000000001</v>
      </c>
      <c r="X2493">
        <v>8.3585671887356203E-2</v>
      </c>
      <c r="Y2493">
        <v>1.0008720617996001</v>
      </c>
      <c r="Z2493">
        <v>1.0008720617996001</v>
      </c>
      <c r="AA2493">
        <v>469.555212283537</v>
      </c>
      <c r="AB2493">
        <v>8.7168177463099999E-4</v>
      </c>
      <c r="AC2493">
        <v>7.5982911622393504E-7</v>
      </c>
      <c r="AD2493">
        <v>0.16563090109171499</v>
      </c>
      <c r="AE2493">
        <v>0.16459126589906001</v>
      </c>
      <c r="AF2493">
        <v>0.16563090109171499</v>
      </c>
      <c r="AH2493">
        <v>472.544101809643</v>
      </c>
      <c r="AI2493">
        <v>17.399999999999999</v>
      </c>
      <c r="AJ2493">
        <v>479.63226333678801</v>
      </c>
      <c r="AK2493">
        <v>465.45594028249798</v>
      </c>
      <c r="AL2493">
        <v>3.4446649029979998E-4</v>
      </c>
      <c r="AM2493">
        <v>1.7912257495590001E-4</v>
      </c>
      <c r="AN2493">
        <v>3.8646630161806797E-20</v>
      </c>
      <c r="AO2493">
        <v>-8.2791499847245599E-5</v>
      </c>
      <c r="AP2493">
        <v>-8.2791499847245599E-5</v>
      </c>
      <c r="AR2493">
        <v>0.131336873260395</v>
      </c>
      <c r="AS2493">
        <v>0.83408601924480996</v>
      </c>
      <c r="AT2493">
        <v>0.8</v>
      </c>
      <c r="AU2493">
        <v>0.53392846663425497</v>
      </c>
      <c r="AV2493">
        <v>478.71477751610001</v>
      </c>
      <c r="AW2493">
        <v>4.6589962421460002E-4</v>
      </c>
      <c r="AX2493" s="98">
        <v>0.53392846663425497</v>
      </c>
      <c r="AY2493">
        <v>0.14141308065188399</v>
      </c>
      <c r="BD2493" s="95">
        <v>45657</v>
      </c>
    </row>
    <row r="2494" spans="1:56">
      <c r="A2494" t="s">
        <v>109</v>
      </c>
      <c r="B2494">
        <v>5926.1</v>
      </c>
      <c r="C2494">
        <v>0</v>
      </c>
      <c r="D2494">
        <v>12900.546</v>
      </c>
      <c r="E2494" s="95">
        <v>45657</v>
      </c>
      <c r="F2494" t="s">
        <v>2643</v>
      </c>
      <c r="G2494" t="b">
        <v>0</v>
      </c>
      <c r="H2494" t="b">
        <v>0</v>
      </c>
      <c r="I2494" t="b">
        <v>0</v>
      </c>
      <c r="J2494" t="b">
        <v>0</v>
      </c>
      <c r="K2494" t="b">
        <v>0</v>
      </c>
      <c r="L2494">
        <v>5926.1</v>
      </c>
      <c r="M2494">
        <v>5926.1</v>
      </c>
      <c r="N2494" t="b">
        <v>0</v>
      </c>
      <c r="O2494">
        <v>5926.1</v>
      </c>
      <c r="P2494">
        <v>0.998967503761236</v>
      </c>
      <c r="R2494">
        <v>12900.546</v>
      </c>
      <c r="S2494">
        <v>12900.546</v>
      </c>
      <c r="X2494">
        <v>8.3585671887356203E-2</v>
      </c>
      <c r="Y2494">
        <v>0.99886884826391897</v>
      </c>
      <c r="Z2494">
        <v>0.99886884826391897</v>
      </c>
      <c r="AA2494">
        <v>469.02407408997698</v>
      </c>
      <c r="AB2494">
        <v>-1.131791971053E-3</v>
      </c>
      <c r="AC2494">
        <v>1.2809530657401899E-6</v>
      </c>
      <c r="AD2494">
        <v>0.161006694721506</v>
      </c>
      <c r="AE2494">
        <v>0.162312551277424</v>
      </c>
      <c r="AF2494">
        <v>0.162312551277424</v>
      </c>
      <c r="AH2494">
        <v>472.544101809643</v>
      </c>
      <c r="AI2494">
        <v>17.399999999999999</v>
      </c>
      <c r="AJ2494">
        <v>479.63226333678801</v>
      </c>
      <c r="AK2494">
        <v>465.45594028249798</v>
      </c>
      <c r="AL2494">
        <v>1.7912257495590001E-4</v>
      </c>
      <c r="AM2494">
        <v>0</v>
      </c>
      <c r="AN2494">
        <v>0</v>
      </c>
      <c r="AO2494">
        <v>0</v>
      </c>
      <c r="AP2494">
        <v>0</v>
      </c>
      <c r="AR2494">
        <v>0.131336873260395</v>
      </c>
      <c r="AS2494">
        <v>0.83408601924480996</v>
      </c>
      <c r="AT2494">
        <v>0.8</v>
      </c>
      <c r="AU2494">
        <v>0.55545190778776599</v>
      </c>
      <c r="AV2494">
        <v>478.42462539882098</v>
      </c>
      <c r="AW2494">
        <v>-6.0610645609159995E-4</v>
      </c>
      <c r="AX2494" s="98">
        <v>0.55545190778776599</v>
      </c>
      <c r="AY2494">
        <v>0.141416765851856</v>
      </c>
      <c r="BD2494" s="95">
        <v>45657</v>
      </c>
    </row>
    <row r="2495" spans="1:56">
      <c r="A2495" t="s">
        <v>110</v>
      </c>
      <c r="B2495">
        <v>5932.3625000000002</v>
      </c>
      <c r="C2495">
        <v>0</v>
      </c>
      <c r="D2495">
        <v>12912.38</v>
      </c>
      <c r="E2495" s="95">
        <v>45657</v>
      </c>
      <c r="F2495" t="s">
        <v>2644</v>
      </c>
      <c r="G2495" t="b">
        <v>0</v>
      </c>
      <c r="H2495" t="b">
        <v>0</v>
      </c>
      <c r="I2495" t="b">
        <v>0</v>
      </c>
      <c r="J2495" t="b">
        <v>0</v>
      </c>
      <c r="K2495" t="b">
        <v>0</v>
      </c>
      <c r="L2495">
        <v>5932.3625000000002</v>
      </c>
      <c r="M2495">
        <v>5932.3625000000002</v>
      </c>
      <c r="N2495" t="b">
        <v>0</v>
      </c>
      <c r="O2495">
        <v>5932.3625000000002</v>
      </c>
      <c r="P2495">
        <v>1.0010567658325</v>
      </c>
      <c r="R2495">
        <v>12912.38</v>
      </c>
      <c r="S2495">
        <v>12912.38</v>
      </c>
      <c r="T2495">
        <v>45657</v>
      </c>
      <c r="U2495">
        <v>12912.38</v>
      </c>
      <c r="W2495">
        <v>8.8089527815131394E-2</v>
      </c>
      <c r="X2495">
        <v>8.3585671887356203E-2</v>
      </c>
      <c r="Y2495">
        <v>1.0009173255147401</v>
      </c>
      <c r="Z2495">
        <v>1.0009173255147401</v>
      </c>
      <c r="AA2495">
        <v>469.45432184017199</v>
      </c>
      <c r="AB2495">
        <v>9.1690502882799997E-4</v>
      </c>
      <c r="AC2495">
        <v>8.4071483189024101E-7</v>
      </c>
      <c r="AD2495">
        <v>0.15638653285447199</v>
      </c>
      <c r="AE2495">
        <v>0.15999841874851201</v>
      </c>
      <c r="AF2495">
        <v>0.15999841874851201</v>
      </c>
      <c r="AG2495">
        <v>469.45432184017199</v>
      </c>
      <c r="AH2495">
        <v>472.544101809643</v>
      </c>
      <c r="AI2495">
        <v>17.399999999999999</v>
      </c>
      <c r="AJ2495">
        <v>479.63226333678801</v>
      </c>
      <c r="AK2495">
        <v>465.45594028249798</v>
      </c>
      <c r="AL2495">
        <v>0</v>
      </c>
      <c r="AN2495">
        <v>0</v>
      </c>
      <c r="AO2495">
        <v>0</v>
      </c>
      <c r="AP2495">
        <v>0</v>
      </c>
      <c r="AQ2495">
        <v>0.12987010332415599</v>
      </c>
      <c r="AR2495">
        <v>0.131336873260395</v>
      </c>
      <c r="AS2495">
        <v>0.83408601924480996</v>
      </c>
      <c r="AT2495">
        <v>0.8</v>
      </c>
      <c r="AU2495">
        <v>0.56680767615286798</v>
      </c>
      <c r="AV2495">
        <v>478.66785390942198</v>
      </c>
      <c r="AW2495">
        <v>5.0839463039340004E-4</v>
      </c>
      <c r="AX2495" s="98">
        <v>0.56680767615286798</v>
      </c>
      <c r="AY2495">
        <v>0.140942625523335</v>
      </c>
      <c r="AZ2495">
        <v>45657</v>
      </c>
      <c r="BA2495">
        <v>478.66785390942198</v>
      </c>
      <c r="BB2495">
        <v>478.66784512237001</v>
      </c>
      <c r="BC2495">
        <v>8.7870513425514201E-6</v>
      </c>
      <c r="BD2495" s="95">
        <v>45657</v>
      </c>
    </row>
    <row r="2496" spans="1:56">
      <c r="A2496" t="s">
        <v>104</v>
      </c>
      <c r="B2496">
        <v>5956.3374999999996</v>
      </c>
      <c r="C2496">
        <v>0</v>
      </c>
      <c r="D2496">
        <v>12969.573</v>
      </c>
      <c r="E2496" s="95">
        <v>45659</v>
      </c>
      <c r="F2496" t="s">
        <v>2645</v>
      </c>
      <c r="G2496" t="b">
        <v>0</v>
      </c>
      <c r="H2496" t="b">
        <v>0</v>
      </c>
      <c r="I2496" t="b">
        <v>0</v>
      </c>
      <c r="J2496" t="b">
        <v>0</v>
      </c>
      <c r="K2496" t="b">
        <v>0</v>
      </c>
      <c r="L2496">
        <v>5956.3374999999996</v>
      </c>
      <c r="M2496">
        <v>5956.3374999999996</v>
      </c>
      <c r="N2496" t="b">
        <v>0</v>
      </c>
      <c r="O2496">
        <v>5956.3374999999996</v>
      </c>
      <c r="P2496">
        <v>1.0040413916041</v>
      </c>
      <c r="R2496">
        <v>12969.573</v>
      </c>
      <c r="S2496">
        <v>12969.573</v>
      </c>
      <c r="X2496">
        <v>8.8089527815131394E-2</v>
      </c>
      <c r="Y2496">
        <v>1.0039399288567401</v>
      </c>
      <c r="Z2496">
        <v>1.0039399288567401</v>
      </c>
      <c r="AA2496">
        <v>471.30393846971401</v>
      </c>
      <c r="AB2496">
        <v>3.9321876635536003E-3</v>
      </c>
      <c r="AC2496">
        <v>1.5462099821403702E-5</v>
      </c>
      <c r="AD2496">
        <v>0.156926261166975</v>
      </c>
      <c r="AE2496">
        <v>0.16015543545104</v>
      </c>
      <c r="AF2496">
        <v>0.16015543545104</v>
      </c>
      <c r="AH2496">
        <v>469.45432184017199</v>
      </c>
      <c r="AI2496">
        <v>17.350000000000001</v>
      </c>
      <c r="AJ2496">
        <v>476.49613666777401</v>
      </c>
      <c r="AK2496">
        <v>462.41250701256899</v>
      </c>
      <c r="AL2496">
        <v>1.0058421516754E-3</v>
      </c>
      <c r="AM2496">
        <v>8.4049823633150001E-4</v>
      </c>
      <c r="AN2496">
        <v>1.47888056720855E-2</v>
      </c>
      <c r="AO2496">
        <v>-7.5638929921351101E-5</v>
      </c>
      <c r="AP2496">
        <v>1.4713166742164101E-2</v>
      </c>
      <c r="AR2496">
        <v>0.12987010332415599</v>
      </c>
      <c r="AS2496">
        <v>0.85127531427032699</v>
      </c>
      <c r="AT2496">
        <v>0.8</v>
      </c>
      <c r="AU2496">
        <v>0.57500568267869301</v>
      </c>
      <c r="AV2496">
        <v>479.72311756472402</v>
      </c>
      <c r="AW2496">
        <v>2.2045843410699998E-3</v>
      </c>
      <c r="AX2496" s="98">
        <v>0.57500568267869301</v>
      </c>
      <c r="AY2496">
        <v>0.14087224135388099</v>
      </c>
      <c r="BD2496" s="95">
        <v>45659</v>
      </c>
    </row>
    <row r="2497" spans="1:56">
      <c r="A2497" t="s">
        <v>105</v>
      </c>
      <c r="B2497">
        <v>5949.2250000000004</v>
      </c>
      <c r="C2497">
        <v>0</v>
      </c>
      <c r="D2497">
        <v>12952.357</v>
      </c>
      <c r="E2497" s="95">
        <v>45659</v>
      </c>
      <c r="F2497" t="s">
        <v>2646</v>
      </c>
      <c r="G2497" t="b">
        <v>0</v>
      </c>
      <c r="H2497" t="b">
        <v>0</v>
      </c>
      <c r="I2497" t="b">
        <v>0</v>
      </c>
      <c r="J2497" t="b">
        <v>0</v>
      </c>
      <c r="K2497" t="b">
        <v>0</v>
      </c>
      <c r="L2497">
        <v>5949.2250000000004</v>
      </c>
      <c r="M2497">
        <v>5949.2250000000004</v>
      </c>
      <c r="N2497" t="b">
        <v>0</v>
      </c>
      <c r="O2497">
        <v>5949.2250000000004</v>
      </c>
      <c r="P2497">
        <v>0.998805893722442</v>
      </c>
      <c r="R2497">
        <v>12952.357</v>
      </c>
      <c r="S2497">
        <v>12952.357</v>
      </c>
      <c r="X2497">
        <v>8.8089527815131394E-2</v>
      </c>
      <c r="Y2497">
        <v>0.99867258544286597</v>
      </c>
      <c r="Z2497">
        <v>0.99867258544286597</v>
      </c>
      <c r="AA2497">
        <v>470.67832276095498</v>
      </c>
      <c r="AB2497">
        <v>-1.3282963522612001E-3</v>
      </c>
      <c r="AC2497">
        <v>1.76437119943048E-6</v>
      </c>
      <c r="AD2497">
        <v>0.152758114039689</v>
      </c>
      <c r="AE2497">
        <v>0.15803050693853599</v>
      </c>
      <c r="AF2497">
        <v>0.15803050693853599</v>
      </c>
      <c r="AH2497">
        <v>469.45432184017199</v>
      </c>
      <c r="AI2497">
        <v>17.350000000000001</v>
      </c>
      <c r="AJ2497">
        <v>476.49613666777401</v>
      </c>
      <c r="AK2497">
        <v>462.41250701256899</v>
      </c>
      <c r="AL2497">
        <v>8.4049823633150001E-4</v>
      </c>
      <c r="AM2497">
        <v>6.7515432098759996E-4</v>
      </c>
      <c r="AN2497">
        <v>3.2372272147455001E-3</v>
      </c>
      <c r="AO2497">
        <v>-4.2061316588903797E-5</v>
      </c>
      <c r="AP2497">
        <v>3.1951658981566001E-3</v>
      </c>
      <c r="AR2497">
        <v>0.12987010332415599</v>
      </c>
      <c r="AS2497">
        <v>0.85127531427032699</v>
      </c>
      <c r="AT2497">
        <v>0.8</v>
      </c>
      <c r="AU2497">
        <v>0.58018636544125002</v>
      </c>
      <c r="AV2497">
        <v>479.35671033316601</v>
      </c>
      <c r="AW2497">
        <v>-7.6378898189819995E-4</v>
      </c>
      <c r="AX2497" s="98">
        <v>0.58018636544125002</v>
      </c>
      <c r="AY2497">
        <v>0.14058874861856799</v>
      </c>
      <c r="BD2497" s="95">
        <v>45659</v>
      </c>
    </row>
    <row r="2498" spans="1:56">
      <c r="A2498" t="s">
        <v>106</v>
      </c>
      <c r="B2498">
        <v>5954.85</v>
      </c>
      <c r="C2498">
        <v>0</v>
      </c>
      <c r="D2498">
        <v>12966.069</v>
      </c>
      <c r="E2498" s="95">
        <v>45659</v>
      </c>
      <c r="F2498" t="s">
        <v>2647</v>
      </c>
      <c r="G2498" t="b">
        <v>0</v>
      </c>
      <c r="H2498" t="b">
        <v>0</v>
      </c>
      <c r="I2498" t="b">
        <v>0</v>
      </c>
      <c r="J2498" t="b">
        <v>0</v>
      </c>
      <c r="K2498" t="b">
        <v>0</v>
      </c>
      <c r="L2498">
        <v>5954.85</v>
      </c>
      <c r="M2498">
        <v>5954.85</v>
      </c>
      <c r="N2498" t="b">
        <v>0</v>
      </c>
      <c r="O2498">
        <v>5954.85</v>
      </c>
      <c r="P2498">
        <v>1.0009455013047901</v>
      </c>
      <c r="R2498">
        <v>12966.069</v>
      </c>
      <c r="S2498">
        <v>12966.069</v>
      </c>
      <c r="X2498">
        <v>8.8089527815131394E-2</v>
      </c>
      <c r="Y2498">
        <v>1.0010586490165401</v>
      </c>
      <c r="Z2498">
        <v>1.0010586490165401</v>
      </c>
      <c r="AA2498">
        <v>471.17660590445598</v>
      </c>
      <c r="AB2498">
        <v>1.0580890428511999E-3</v>
      </c>
      <c r="AC2498">
        <v>1.11955242260193E-6</v>
      </c>
      <c r="AD2498">
        <v>0.14850398091995001</v>
      </c>
      <c r="AE2498">
        <v>0.155832212984855</v>
      </c>
      <c r="AF2498">
        <v>0.155832212984855</v>
      </c>
      <c r="AH2498">
        <v>469.45432184017199</v>
      </c>
      <c r="AI2498">
        <v>17.350000000000001</v>
      </c>
      <c r="AJ2498">
        <v>476.49613666777401</v>
      </c>
      <c r="AK2498">
        <v>462.41250701256899</v>
      </c>
      <c r="AL2498">
        <v>6.7515432098759996E-4</v>
      </c>
      <c r="AM2498">
        <v>5.0981040564370003E-4</v>
      </c>
      <c r="AN2498">
        <v>2.0926976906450001E-3</v>
      </c>
      <c r="AO2498">
        <v>-8.1430387366410099E-7</v>
      </c>
      <c r="AP2498">
        <v>2.0918833867713E-3</v>
      </c>
      <c r="AR2498">
        <v>0.12987010332415599</v>
      </c>
      <c r="AS2498">
        <v>0.85127531427032699</v>
      </c>
      <c r="AT2498">
        <v>0.8</v>
      </c>
      <c r="AU2498">
        <v>0.58216607528685504</v>
      </c>
      <c r="AV2498">
        <v>479.651042905194</v>
      </c>
      <c r="AW2498">
        <v>6.1401575420310002E-4</v>
      </c>
      <c r="AX2498" s="98">
        <v>0.58216607528685504</v>
      </c>
      <c r="AY2498">
        <v>0.14061549989776101</v>
      </c>
      <c r="BD2498" s="95">
        <v>45659</v>
      </c>
    </row>
    <row r="2499" spans="1:56">
      <c r="A2499" t="s">
        <v>107</v>
      </c>
      <c r="B2499">
        <v>5891.1750000000002</v>
      </c>
      <c r="C2499">
        <v>0</v>
      </c>
      <c r="D2499">
        <v>12830.218000000001</v>
      </c>
      <c r="E2499" s="95">
        <v>45659</v>
      </c>
      <c r="F2499" t="s">
        <v>2648</v>
      </c>
      <c r="G2499" t="b">
        <v>0</v>
      </c>
      <c r="H2499" t="b">
        <v>0</v>
      </c>
      <c r="I2499" t="b">
        <v>0</v>
      </c>
      <c r="J2499" t="b">
        <v>0</v>
      </c>
      <c r="K2499" t="b">
        <v>0</v>
      </c>
      <c r="L2499">
        <v>5891.1750000000002</v>
      </c>
      <c r="M2499">
        <v>5891.1750000000002</v>
      </c>
      <c r="N2499" t="b">
        <v>0</v>
      </c>
      <c r="O2499">
        <v>5891.1750000000002</v>
      </c>
      <c r="P2499">
        <v>0.98930703544169796</v>
      </c>
      <c r="R2499">
        <v>12830.218000000001</v>
      </c>
      <c r="S2499">
        <v>12830.218000000001</v>
      </c>
      <c r="X2499">
        <v>8.8089527815131394E-2</v>
      </c>
      <c r="Y2499">
        <v>0.98952257619483597</v>
      </c>
      <c r="Z2499">
        <v>0.98952257619483597</v>
      </c>
      <c r="AA2499">
        <v>466.23988891731602</v>
      </c>
      <c r="AB2499">
        <v>-1.05326984394728E-2</v>
      </c>
      <c r="AC2499">
        <v>1.109377364168E-4</v>
      </c>
      <c r="AD2499">
        <v>0.180199546143963</v>
      </c>
      <c r="AE2499">
        <v>0.17154006312469799</v>
      </c>
      <c r="AF2499">
        <v>0.180199546143963</v>
      </c>
      <c r="AH2499">
        <v>469.45432184017199</v>
      </c>
      <c r="AI2499">
        <v>17.350000000000001</v>
      </c>
      <c r="AJ2499">
        <v>476.49613666777401</v>
      </c>
      <c r="AK2499">
        <v>462.41250701256899</v>
      </c>
      <c r="AL2499">
        <v>5.0981040564370003E-4</v>
      </c>
      <c r="AM2499">
        <v>3.4446649029979998E-4</v>
      </c>
      <c r="AN2499">
        <v>7.1083448381718903E-12</v>
      </c>
      <c r="AO2499">
        <v>-5.2122286726106999E-3</v>
      </c>
      <c r="AP2499">
        <v>-5.2122286655023001E-3</v>
      </c>
      <c r="AR2499">
        <v>0.12987010332415599</v>
      </c>
      <c r="AS2499">
        <v>0.85127531427032699</v>
      </c>
      <c r="AT2499">
        <v>0.8</v>
      </c>
      <c r="AU2499">
        <v>0.590378576019714</v>
      </c>
      <c r="AV2499">
        <v>476.72496915670899</v>
      </c>
      <c r="AW2499">
        <v>-6.1004219458427001E-3</v>
      </c>
      <c r="AX2499" s="98">
        <v>0.590378576019714</v>
      </c>
      <c r="AY2499">
        <v>0.14203505070185701</v>
      </c>
      <c r="BD2499" s="95">
        <v>45659</v>
      </c>
    </row>
    <row r="2500" spans="1:56">
      <c r="A2500" t="s">
        <v>108</v>
      </c>
      <c r="B2500">
        <v>5882.7250000000004</v>
      </c>
      <c r="C2500">
        <v>0</v>
      </c>
      <c r="D2500">
        <v>12812.825000000001</v>
      </c>
      <c r="E2500" s="95">
        <v>45659</v>
      </c>
      <c r="F2500" t="s">
        <v>2649</v>
      </c>
      <c r="G2500" t="b">
        <v>0</v>
      </c>
      <c r="H2500" t="b">
        <v>0</v>
      </c>
      <c r="I2500" t="b">
        <v>0</v>
      </c>
      <c r="J2500" t="b">
        <v>0</v>
      </c>
      <c r="K2500" t="b">
        <v>0</v>
      </c>
      <c r="L2500">
        <v>5882.7250000000004</v>
      </c>
      <c r="M2500">
        <v>5882.7250000000004</v>
      </c>
      <c r="N2500" t="b">
        <v>0</v>
      </c>
      <c r="O2500">
        <v>5882.7250000000004</v>
      </c>
      <c r="P2500">
        <v>0.998565651164665</v>
      </c>
      <c r="R2500">
        <v>12812.825000000001</v>
      </c>
      <c r="S2500">
        <v>12812.825000000001</v>
      </c>
      <c r="X2500">
        <v>8.8089527815131394E-2</v>
      </c>
      <c r="Y2500">
        <v>0.99864437221565505</v>
      </c>
      <c r="Z2500">
        <v>0.99864437221565505</v>
      </c>
      <c r="AA2500">
        <v>465.60784116973002</v>
      </c>
      <c r="AB2500">
        <v>-1.3565474789592E-3</v>
      </c>
      <c r="AC2500">
        <v>1.8402210626706899E-6</v>
      </c>
      <c r="AD2500">
        <v>0.17526646239921101</v>
      </c>
      <c r="AE2500">
        <v>0.16923533306540101</v>
      </c>
      <c r="AF2500">
        <v>0.17526646239921101</v>
      </c>
      <c r="AH2500">
        <v>469.45432184017199</v>
      </c>
      <c r="AI2500">
        <v>17.350000000000001</v>
      </c>
      <c r="AJ2500">
        <v>476.49613666777401</v>
      </c>
      <c r="AK2500">
        <v>462.41250701256899</v>
      </c>
      <c r="AL2500">
        <v>3.4446649029979998E-4</v>
      </c>
      <c r="AM2500">
        <v>1.7912257495590001E-4</v>
      </c>
      <c r="AN2500">
        <v>1.2147336392435299E-23</v>
      </c>
      <c r="AO2500">
        <v>-1.5046642116256E-3</v>
      </c>
      <c r="AP2500">
        <v>-1.5046642116256E-3</v>
      </c>
      <c r="AR2500">
        <v>0.12987010332415599</v>
      </c>
      <c r="AS2500">
        <v>0.85127531427032699</v>
      </c>
      <c r="AT2500">
        <v>0.8</v>
      </c>
      <c r="AU2500">
        <v>0.50543967478827601</v>
      </c>
      <c r="AV2500">
        <v>476.33938089598098</v>
      </c>
      <c r="AW2500">
        <v>-8.0882749105729999E-4</v>
      </c>
      <c r="AX2500" s="98">
        <v>0.50543967478827601</v>
      </c>
      <c r="AY2500">
        <v>0.142028581079958</v>
      </c>
      <c r="BD2500" s="95">
        <v>45659</v>
      </c>
    </row>
    <row r="2501" spans="1:56">
      <c r="A2501" t="s">
        <v>109</v>
      </c>
      <c r="B2501">
        <v>5903.6125000000002</v>
      </c>
      <c r="C2501">
        <v>0</v>
      </c>
      <c r="D2501">
        <v>12855.834000000001</v>
      </c>
      <c r="E2501" s="95">
        <v>45659</v>
      </c>
      <c r="F2501" t="s">
        <v>2650</v>
      </c>
      <c r="G2501" t="b">
        <v>0</v>
      </c>
      <c r="H2501" t="b">
        <v>0</v>
      </c>
      <c r="I2501" t="b">
        <v>0</v>
      </c>
      <c r="J2501" t="b">
        <v>0</v>
      </c>
      <c r="K2501" t="b">
        <v>0</v>
      </c>
      <c r="L2501">
        <v>5903.6125000000002</v>
      </c>
      <c r="M2501">
        <v>5903.6125000000002</v>
      </c>
      <c r="N2501" t="b">
        <v>0</v>
      </c>
      <c r="O2501">
        <v>5903.6125000000002</v>
      </c>
      <c r="P2501">
        <v>1.00355065042136</v>
      </c>
      <c r="R2501">
        <v>12855.834000000001</v>
      </c>
      <c r="S2501">
        <v>12855.834000000001</v>
      </c>
      <c r="X2501">
        <v>8.8089527815131394E-2</v>
      </c>
      <c r="Y2501">
        <v>1.0033567148540601</v>
      </c>
      <c r="Z2501">
        <v>1.0033567148540601</v>
      </c>
      <c r="AA2501">
        <v>467.17075392635201</v>
      </c>
      <c r="AB2501">
        <v>3.3510936624024002E-3</v>
      </c>
      <c r="AC2501">
        <v>1.12298287341941E-5</v>
      </c>
      <c r="AD2501">
        <v>0.173389151750175</v>
      </c>
      <c r="AE2501">
        <v>0.16845077190573499</v>
      </c>
      <c r="AF2501">
        <v>0.173389151750175</v>
      </c>
      <c r="AH2501">
        <v>469.45432184017199</v>
      </c>
      <c r="AI2501">
        <v>17.350000000000001</v>
      </c>
      <c r="AJ2501">
        <v>476.49613666777401</v>
      </c>
      <c r="AK2501">
        <v>462.41250701256899</v>
      </c>
      <c r="AL2501">
        <v>1.7912257495590001E-4</v>
      </c>
      <c r="AM2501">
        <v>0</v>
      </c>
      <c r="AN2501">
        <v>0</v>
      </c>
      <c r="AO2501">
        <v>0</v>
      </c>
      <c r="AP2501">
        <v>0</v>
      </c>
      <c r="AR2501">
        <v>0.12987010332415599</v>
      </c>
      <c r="AS2501">
        <v>0.85127531427032699</v>
      </c>
      <c r="AT2501">
        <v>0.8</v>
      </c>
      <c r="AU2501">
        <v>0.52491502789876499</v>
      </c>
      <c r="AV2501">
        <v>477.14661863492501</v>
      </c>
      <c r="AW2501">
        <v>1.6946693288832E-3</v>
      </c>
      <c r="AX2501" s="98">
        <v>0.52491502789876499</v>
      </c>
      <c r="AY2501">
        <v>0.14209333822231099</v>
      </c>
      <c r="BD2501" s="95">
        <v>45659</v>
      </c>
    </row>
    <row r="2502" spans="1:56">
      <c r="A2502" t="s">
        <v>110</v>
      </c>
      <c r="B2502">
        <v>5915.6750000000002</v>
      </c>
      <c r="C2502">
        <v>0</v>
      </c>
      <c r="D2502">
        <v>12881.526</v>
      </c>
      <c r="E2502" s="95">
        <v>45659</v>
      </c>
      <c r="F2502" t="s">
        <v>2651</v>
      </c>
      <c r="G2502" t="b">
        <v>0</v>
      </c>
      <c r="H2502" t="b">
        <v>0</v>
      </c>
      <c r="I2502" t="b">
        <v>0</v>
      </c>
      <c r="J2502" t="b">
        <v>0</v>
      </c>
      <c r="K2502" t="b">
        <v>0</v>
      </c>
      <c r="L2502">
        <v>5915.6750000000002</v>
      </c>
      <c r="M2502">
        <v>5915.6750000000002</v>
      </c>
      <c r="N2502" t="b">
        <v>0</v>
      </c>
      <c r="O2502">
        <v>5915.6750000000002</v>
      </c>
      <c r="P2502">
        <v>1.00204324047352</v>
      </c>
      <c r="R2502">
        <v>12881.526</v>
      </c>
      <c r="S2502">
        <v>12881.526</v>
      </c>
      <c r="T2502">
        <v>45659</v>
      </c>
      <c r="U2502">
        <v>12881.526</v>
      </c>
      <c r="W2502">
        <v>8.8018214364556202E-2</v>
      </c>
      <c r="X2502">
        <v>8.8089527815131394E-2</v>
      </c>
      <c r="Y2502">
        <v>1.0019984701109199</v>
      </c>
      <c r="Z2502">
        <v>1.0019984701109199</v>
      </c>
      <c r="AA2502">
        <v>468.10438071477199</v>
      </c>
      <c r="AB2502">
        <v>1.9964758261021001E-3</v>
      </c>
      <c r="AC2502">
        <v>3.9859157242103099E-6</v>
      </c>
      <c r="AD2502">
        <v>0.169357135628283</v>
      </c>
      <c r="AE2502">
        <v>0.16653926665832899</v>
      </c>
      <c r="AF2502">
        <v>0.169357135628283</v>
      </c>
      <c r="AG2502">
        <v>468.10438071477199</v>
      </c>
      <c r="AH2502">
        <v>469.45432184017199</v>
      </c>
      <c r="AI2502">
        <v>17.350000000000001</v>
      </c>
      <c r="AJ2502">
        <v>476.49613666777401</v>
      </c>
      <c r="AK2502">
        <v>462.41250701256899</v>
      </c>
      <c r="AL2502">
        <v>0</v>
      </c>
      <c r="AN2502">
        <v>0</v>
      </c>
      <c r="AO2502">
        <v>0</v>
      </c>
      <c r="AP2502">
        <v>0</v>
      </c>
      <c r="AQ2502">
        <v>0.129253530356332</v>
      </c>
      <c r="AR2502">
        <v>0.12987010332415599</v>
      </c>
      <c r="AS2502">
        <v>0.85127531427032699</v>
      </c>
      <c r="AT2502">
        <v>0.8</v>
      </c>
      <c r="AU2502">
        <v>0.53059836253514103</v>
      </c>
      <c r="AV2502">
        <v>477.64688713959299</v>
      </c>
      <c r="AW2502">
        <v>1.0484586605667E-3</v>
      </c>
      <c r="AX2502" s="98">
        <v>0.53059836253514103</v>
      </c>
      <c r="AY2502">
        <v>0.14216959225690601</v>
      </c>
      <c r="AZ2502">
        <v>45659</v>
      </c>
      <c r="BA2502">
        <v>477.64688713959299</v>
      </c>
      <c r="BB2502">
        <v>477.646878371284</v>
      </c>
      <c r="BC2502">
        <v>8.7683092147017305E-6</v>
      </c>
      <c r="BD2502" s="95">
        <v>45659</v>
      </c>
    </row>
    <row r="2503" spans="1:56">
      <c r="A2503" t="s">
        <v>104</v>
      </c>
      <c r="B2503">
        <v>5949.7875000000004</v>
      </c>
      <c r="C2503">
        <v>0</v>
      </c>
      <c r="D2503">
        <v>12957.996999999999</v>
      </c>
      <c r="E2503" s="95">
        <v>45660</v>
      </c>
      <c r="F2503" t="s">
        <v>2652</v>
      </c>
      <c r="G2503" t="b">
        <v>0</v>
      </c>
      <c r="H2503" t="b">
        <v>0</v>
      </c>
      <c r="I2503" t="b">
        <v>0</v>
      </c>
      <c r="J2503" t="b">
        <v>0</v>
      </c>
      <c r="K2503" t="b">
        <v>0</v>
      </c>
      <c r="L2503">
        <v>5949.7875000000004</v>
      </c>
      <c r="M2503">
        <v>5949.7875000000004</v>
      </c>
      <c r="N2503" t="b">
        <v>0</v>
      </c>
      <c r="O2503">
        <v>5949.7875000000004</v>
      </c>
      <c r="P2503">
        <v>1.00576645944883</v>
      </c>
      <c r="R2503">
        <v>12957.996999999999</v>
      </c>
      <c r="S2503">
        <v>12957.996999999999</v>
      </c>
      <c r="X2503">
        <v>8.8018214364556202E-2</v>
      </c>
      <c r="Y2503">
        <v>1.0056919910565401</v>
      </c>
      <c r="Z2503">
        <v>1.0056919910565401</v>
      </c>
      <c r="AA2503">
        <v>470.76882666332898</v>
      </c>
      <c r="AB2503">
        <v>5.6758528853740999E-3</v>
      </c>
      <c r="AC2503">
        <v>3.2215305976410403E-5</v>
      </c>
      <c r="AD2503">
        <v>0.174271618485246</v>
      </c>
      <c r="AE2503">
        <v>0.16913929617682899</v>
      </c>
      <c r="AF2503">
        <v>0.174271618485246</v>
      </c>
      <c r="AH2503">
        <v>468.10438071477199</v>
      </c>
      <c r="AI2503">
        <v>17.93</v>
      </c>
      <c r="AJ2503">
        <v>475.125946425493</v>
      </c>
      <c r="AK2503">
        <v>461.08281500405002</v>
      </c>
      <c r="AL2503">
        <v>1.0058421516754E-3</v>
      </c>
      <c r="AM2503">
        <v>8.4049823633150001E-4</v>
      </c>
      <c r="AN2503">
        <v>3.8387192477840899E-2</v>
      </c>
      <c r="AO2503">
        <v>-3.1404387159206197E-5</v>
      </c>
      <c r="AP2503">
        <v>3.83557880906817E-2</v>
      </c>
      <c r="AR2503">
        <v>0.129253530356332</v>
      </c>
      <c r="AS2503">
        <v>0.85834169437603702</v>
      </c>
      <c r="AT2503">
        <v>0.8</v>
      </c>
      <c r="AU2503">
        <v>0.54323072753147905</v>
      </c>
      <c r="AV2503">
        <v>479.08222033846198</v>
      </c>
      <c r="AW2503">
        <v>3.0050090087783E-3</v>
      </c>
      <c r="AX2503" s="98">
        <v>0.54323072753147905</v>
      </c>
      <c r="AY2503">
        <v>0.14263919457763999</v>
      </c>
      <c r="BD2503" s="95">
        <v>45660</v>
      </c>
    </row>
    <row r="2504" spans="1:56">
      <c r="A2504" t="s">
        <v>105</v>
      </c>
      <c r="B2504">
        <v>5958.875</v>
      </c>
      <c r="C2504">
        <v>0</v>
      </c>
      <c r="D2504">
        <v>12980.406999999999</v>
      </c>
      <c r="E2504" s="95">
        <v>45660</v>
      </c>
      <c r="F2504" t="s">
        <v>2653</v>
      </c>
      <c r="G2504" t="b">
        <v>0</v>
      </c>
      <c r="H2504" t="b">
        <v>0</v>
      </c>
      <c r="I2504" t="b">
        <v>0</v>
      </c>
      <c r="J2504" t="b">
        <v>0</v>
      </c>
      <c r="K2504" t="b">
        <v>0</v>
      </c>
      <c r="L2504">
        <v>5958.875</v>
      </c>
      <c r="M2504">
        <v>5958.875</v>
      </c>
      <c r="N2504" t="b">
        <v>0</v>
      </c>
      <c r="O2504">
        <v>5958.875</v>
      </c>
      <c r="P2504">
        <v>1.00152736547313</v>
      </c>
      <c r="R2504">
        <v>12980.406999999999</v>
      </c>
      <c r="S2504">
        <v>12980.406999999999</v>
      </c>
      <c r="X2504">
        <v>8.8018214364556202E-2</v>
      </c>
      <c r="Y2504">
        <v>1.0017294339549501</v>
      </c>
      <c r="Z2504">
        <v>1.0017294339549501</v>
      </c>
      <c r="AA2504">
        <v>471.58299025709499</v>
      </c>
      <c r="AB2504">
        <v>1.7279402060309001E-3</v>
      </c>
      <c r="AC2504">
        <v>2.9857773556184302E-6</v>
      </c>
      <c r="AD2504">
        <v>0.169895190821334</v>
      </c>
      <c r="AE2504">
        <v>0.16705647489252401</v>
      </c>
      <c r="AF2504">
        <v>0.169895190821334</v>
      </c>
      <c r="AH2504">
        <v>468.10438071477199</v>
      </c>
      <c r="AI2504">
        <v>17.93</v>
      </c>
      <c r="AJ2504">
        <v>475.125946425493</v>
      </c>
      <c r="AK2504">
        <v>461.08281500405002</v>
      </c>
      <c r="AL2504">
        <v>8.4049823633150001E-4</v>
      </c>
      <c r="AM2504">
        <v>6.7515432098759996E-4</v>
      </c>
      <c r="AN2504">
        <v>5.4330576932049297E-2</v>
      </c>
      <c r="AO2504">
        <v>-6.6387476138629598E-7</v>
      </c>
      <c r="AP2504">
        <v>5.4329913057287897E-2</v>
      </c>
      <c r="AR2504">
        <v>0.129253530356332</v>
      </c>
      <c r="AS2504">
        <v>0.85834169437603702</v>
      </c>
      <c r="AT2504">
        <v>0.8</v>
      </c>
      <c r="AU2504">
        <v>0.54902801059427897</v>
      </c>
      <c r="AV2504">
        <v>479.53203156324503</v>
      </c>
      <c r="AW2504">
        <v>9.3890193726140002E-4</v>
      </c>
      <c r="AX2504" s="98">
        <v>0.54902801059427897</v>
      </c>
      <c r="AY2504">
        <v>0.14270515135980399</v>
      </c>
      <c r="BD2504" s="95">
        <v>45660</v>
      </c>
    </row>
    <row r="2505" spans="1:56">
      <c r="A2505" t="s">
        <v>106</v>
      </c>
      <c r="B2505">
        <v>5978.75</v>
      </c>
      <c r="C2505">
        <v>0</v>
      </c>
      <c r="D2505">
        <v>13021.994000000001</v>
      </c>
      <c r="E2505" s="95">
        <v>45660</v>
      </c>
      <c r="F2505" t="s">
        <v>2654</v>
      </c>
      <c r="G2505" t="b">
        <v>0</v>
      </c>
      <c r="H2505" t="b">
        <v>0</v>
      </c>
      <c r="I2505" t="b">
        <v>0</v>
      </c>
      <c r="J2505" t="b">
        <v>0</v>
      </c>
      <c r="K2505" t="b">
        <v>0</v>
      </c>
      <c r="L2505">
        <v>5978.75</v>
      </c>
      <c r="M2505">
        <v>5978.75</v>
      </c>
      <c r="N2505" t="b">
        <v>0</v>
      </c>
      <c r="O2505">
        <v>5978.75</v>
      </c>
      <c r="P2505">
        <v>1.0033353611210101</v>
      </c>
      <c r="R2505">
        <v>13021.994000000001</v>
      </c>
      <c r="S2505">
        <v>13021.994000000001</v>
      </c>
      <c r="X2505">
        <v>8.8018214364556202E-2</v>
      </c>
      <c r="Y2505">
        <v>1.0032038286626901</v>
      </c>
      <c r="Z2505">
        <v>1.0032038286626901</v>
      </c>
      <c r="AA2505">
        <v>473.09386135811798</v>
      </c>
      <c r="AB2505">
        <v>3.1987073392878E-3</v>
      </c>
      <c r="AC2505">
        <v>1.0231728642413799E-5</v>
      </c>
      <c r="AD2505">
        <v>0.167974520305544</v>
      </c>
      <c r="AE2505">
        <v>0.166168868652246</v>
      </c>
      <c r="AF2505">
        <v>0.167974520305544</v>
      </c>
      <c r="AH2505">
        <v>468.10438071477199</v>
      </c>
      <c r="AI2505">
        <v>17.93</v>
      </c>
      <c r="AJ2505">
        <v>475.125946425493</v>
      </c>
      <c r="AK2505">
        <v>461.08281500405002</v>
      </c>
      <c r="AL2505">
        <v>6.7515432098759996E-4</v>
      </c>
      <c r="AM2505">
        <v>5.0981040564370003E-4</v>
      </c>
      <c r="AN2505">
        <v>0.14532646503864899</v>
      </c>
      <c r="AO2505">
        <v>-1.04770969677758E-10</v>
      </c>
      <c r="AP2505">
        <v>0.14532646493387799</v>
      </c>
      <c r="AR2505">
        <v>0.129253530356332</v>
      </c>
      <c r="AS2505">
        <v>0.85834169437603702</v>
      </c>
      <c r="AT2505">
        <v>0.8</v>
      </c>
      <c r="AU2505">
        <v>0.56858584126484402</v>
      </c>
      <c r="AV2505">
        <v>480.374586554975</v>
      </c>
      <c r="AW2505">
        <v>1.7570358938954001E-3</v>
      </c>
      <c r="AX2505" s="98">
        <v>0.56858584126484402</v>
      </c>
      <c r="AY2505">
        <v>0.14287914225960299</v>
      </c>
      <c r="BD2505" s="95">
        <v>45660</v>
      </c>
    </row>
    <row r="2506" spans="1:56">
      <c r="A2506" t="s">
        <v>107</v>
      </c>
      <c r="B2506">
        <v>5974.9250000000002</v>
      </c>
      <c r="C2506">
        <v>0</v>
      </c>
      <c r="D2506">
        <v>13014.041999999999</v>
      </c>
      <c r="E2506" s="95">
        <v>45660</v>
      </c>
      <c r="F2506" t="s">
        <v>2655</v>
      </c>
      <c r="G2506" t="b">
        <v>0</v>
      </c>
      <c r="H2506" t="b">
        <v>0</v>
      </c>
      <c r="I2506" t="b">
        <v>0</v>
      </c>
      <c r="J2506" t="b">
        <v>0</v>
      </c>
      <c r="K2506" t="b">
        <v>0</v>
      </c>
      <c r="L2506">
        <v>5974.9250000000002</v>
      </c>
      <c r="M2506">
        <v>5974.9250000000002</v>
      </c>
      <c r="N2506" t="b">
        <v>0</v>
      </c>
      <c r="O2506">
        <v>5974.9250000000002</v>
      </c>
      <c r="P2506">
        <v>0.99936023416265896</v>
      </c>
      <c r="R2506">
        <v>13014.041999999999</v>
      </c>
      <c r="S2506">
        <v>13014.041999999999</v>
      </c>
      <c r="X2506">
        <v>8.8018214364556202E-2</v>
      </c>
      <c r="Y2506">
        <v>0.99938934083366904</v>
      </c>
      <c r="Z2506">
        <v>0.99938934083366904</v>
      </c>
      <c r="AA2506">
        <v>472.80496225514503</v>
      </c>
      <c r="AB2506">
        <v>-6.1084569457990005E-4</v>
      </c>
      <c r="AC2506">
        <v>3.7313246258691801E-7</v>
      </c>
      <c r="AD2506">
        <v>0.162978542892631</v>
      </c>
      <c r="AE2506">
        <v>0.16371767250914801</v>
      </c>
      <c r="AF2506">
        <v>0.16371767250914801</v>
      </c>
      <c r="AH2506">
        <v>468.10438071477199</v>
      </c>
      <c r="AI2506">
        <v>17.93</v>
      </c>
      <c r="AJ2506">
        <v>475.125946425493</v>
      </c>
      <c r="AK2506">
        <v>461.08281500405002</v>
      </c>
      <c r="AL2506">
        <v>5.0981040564370003E-4</v>
      </c>
      <c r="AM2506">
        <v>3.4446649029979998E-4</v>
      </c>
      <c r="AN2506">
        <v>7.0797422674588606E-2</v>
      </c>
      <c r="AO2506">
        <v>-2.2426505097428099E-14</v>
      </c>
      <c r="AP2506">
        <v>7.0797422674566193E-2</v>
      </c>
      <c r="AR2506">
        <v>0.129253530356332</v>
      </c>
      <c r="AS2506">
        <v>0.85834169437603702</v>
      </c>
      <c r="AT2506">
        <v>0.8</v>
      </c>
      <c r="AU2506">
        <v>0.62985743199355704</v>
      </c>
      <c r="AV2506">
        <v>480.20485132767197</v>
      </c>
      <c r="AW2506">
        <v>-3.533393148871E-4</v>
      </c>
      <c r="AX2506" s="98">
        <v>0.62985743199355704</v>
      </c>
      <c r="AY2506">
        <v>0.14281461260286299</v>
      </c>
      <c r="BD2506" s="95">
        <v>45660</v>
      </c>
    </row>
    <row r="2507" spans="1:56">
      <c r="A2507" t="s">
        <v>108</v>
      </c>
      <c r="B2507">
        <v>5986.7</v>
      </c>
      <c r="C2507">
        <v>0</v>
      </c>
      <c r="D2507">
        <v>13040.503000000001</v>
      </c>
      <c r="E2507" s="95">
        <v>45660</v>
      </c>
      <c r="F2507" t="s">
        <v>2656</v>
      </c>
      <c r="G2507" t="b">
        <v>0</v>
      </c>
      <c r="H2507" t="b">
        <v>0</v>
      </c>
      <c r="I2507" t="b">
        <v>0</v>
      </c>
      <c r="J2507" t="b">
        <v>0</v>
      </c>
      <c r="K2507" t="b">
        <v>0</v>
      </c>
      <c r="L2507">
        <v>5986.7</v>
      </c>
      <c r="M2507">
        <v>5986.7</v>
      </c>
      <c r="N2507" t="b">
        <v>0</v>
      </c>
      <c r="O2507">
        <v>5986.7</v>
      </c>
      <c r="P2507">
        <v>1.0019707360343399</v>
      </c>
      <c r="R2507">
        <v>13040.503000000001</v>
      </c>
      <c r="S2507">
        <v>13040.503000000001</v>
      </c>
      <c r="X2507">
        <v>8.8018214364556202E-2</v>
      </c>
      <c r="Y2507">
        <v>1.00203326529912</v>
      </c>
      <c r="Z2507">
        <v>1.00203326529912</v>
      </c>
      <c r="AA2507">
        <v>473.76630017815398</v>
      </c>
      <c r="AB2507">
        <v>2.0312010129275998E-3</v>
      </c>
      <c r="AC2507">
        <v>4.1257775549184802E-6</v>
      </c>
      <c r="AD2507">
        <v>0.15938932653478899</v>
      </c>
      <c r="AE2507">
        <v>0.16191883198462301</v>
      </c>
      <c r="AF2507">
        <v>0.16191883198462301</v>
      </c>
      <c r="AH2507">
        <v>468.10438071477199</v>
      </c>
      <c r="AI2507">
        <v>17.93</v>
      </c>
      <c r="AJ2507">
        <v>475.125946425493</v>
      </c>
      <c r="AK2507">
        <v>461.08281500405002</v>
      </c>
      <c r="AL2507">
        <v>3.4446649029979998E-4</v>
      </c>
      <c r="AM2507">
        <v>1.7912257495590001E-4</v>
      </c>
      <c r="AN2507">
        <v>0.11643099221695299</v>
      </c>
      <c r="AO2507">
        <v>0</v>
      </c>
      <c r="AP2507">
        <v>0.11643099221695299</v>
      </c>
      <c r="AR2507">
        <v>0.129253530356332</v>
      </c>
      <c r="AS2507">
        <v>0.85834169437603702</v>
      </c>
      <c r="AT2507">
        <v>0.8</v>
      </c>
      <c r="AU2507">
        <v>0.60127900972021897</v>
      </c>
      <c r="AV2507">
        <v>480.81846160909703</v>
      </c>
      <c r="AW2507">
        <v>1.2778094176435001E-3</v>
      </c>
      <c r="AX2507" s="98">
        <v>0.60127900972021897</v>
      </c>
      <c r="AY2507">
        <v>0.142849059478143</v>
      </c>
      <c r="BD2507" s="95">
        <v>45660</v>
      </c>
    </row>
    <row r="2508" spans="1:56">
      <c r="A2508" t="s">
        <v>109</v>
      </c>
      <c r="B2508">
        <v>5993.3249999999998</v>
      </c>
      <c r="C2508">
        <v>0</v>
      </c>
      <c r="D2508">
        <v>13054.317999999999</v>
      </c>
      <c r="E2508" s="95">
        <v>45660</v>
      </c>
      <c r="F2508" t="s">
        <v>2657</v>
      </c>
      <c r="G2508" t="b">
        <v>0</v>
      </c>
      <c r="H2508" t="b">
        <v>0</v>
      </c>
      <c r="I2508" t="b">
        <v>0</v>
      </c>
      <c r="J2508" t="b">
        <v>0</v>
      </c>
      <c r="K2508" t="b">
        <v>0</v>
      </c>
      <c r="L2508">
        <v>5993.3249999999998</v>
      </c>
      <c r="M2508">
        <v>5993.3249999999998</v>
      </c>
      <c r="N2508" t="b">
        <v>0</v>
      </c>
      <c r="O2508">
        <v>5993.3249999999998</v>
      </c>
      <c r="P2508">
        <v>1.0011066196736</v>
      </c>
      <c r="R2508">
        <v>13054.317999999999</v>
      </c>
      <c r="S2508">
        <v>13054.317999999999</v>
      </c>
      <c r="X2508">
        <v>8.8018214364556202E-2</v>
      </c>
      <c r="Y2508">
        <v>1.00105939165076</v>
      </c>
      <c r="Z2508">
        <v>1.00105939165076</v>
      </c>
      <c r="AA2508">
        <v>474.26820424097798</v>
      </c>
      <c r="AB2508">
        <v>1.0588308914395001E-3</v>
      </c>
      <c r="AC2508">
        <v>1.1211228566666601E-6</v>
      </c>
      <c r="AD2508">
        <v>0.15491713788851799</v>
      </c>
      <c r="AE2508">
        <v>0.15965746687299501</v>
      </c>
      <c r="AF2508">
        <v>0.15965746687299501</v>
      </c>
      <c r="AH2508">
        <v>468.10438071477199</v>
      </c>
      <c r="AI2508">
        <v>17.93</v>
      </c>
      <c r="AJ2508">
        <v>475.125946425493</v>
      </c>
      <c r="AK2508">
        <v>461.08281500405002</v>
      </c>
      <c r="AL2508">
        <v>1.7912257495590001E-4</v>
      </c>
      <c r="AM2508">
        <v>0</v>
      </c>
      <c r="AN2508">
        <v>0</v>
      </c>
      <c r="AO2508">
        <v>0</v>
      </c>
      <c r="AP2508">
        <v>0</v>
      </c>
      <c r="AR2508">
        <v>0.129253530356332</v>
      </c>
      <c r="AS2508">
        <v>0.85834169437603702</v>
      </c>
      <c r="AT2508">
        <v>0.8</v>
      </c>
      <c r="AU2508">
        <v>0.636368226827286</v>
      </c>
      <c r="AV2508">
        <v>481.12305098867398</v>
      </c>
      <c r="AW2508">
        <v>6.3348104096820005E-4</v>
      </c>
      <c r="AX2508" s="98">
        <v>0.636368226827286</v>
      </c>
      <c r="AY2508">
        <v>0.14286886561915099</v>
      </c>
      <c r="BD2508" s="95">
        <v>45660</v>
      </c>
    </row>
    <row r="2509" spans="1:56">
      <c r="A2509" t="s">
        <v>110</v>
      </c>
      <c r="B2509">
        <v>5984.9</v>
      </c>
      <c r="C2509">
        <v>0</v>
      </c>
      <c r="D2509">
        <v>13038.652</v>
      </c>
      <c r="E2509" s="95">
        <v>45660</v>
      </c>
      <c r="F2509" t="s">
        <v>2658</v>
      </c>
      <c r="G2509" t="b">
        <v>0</v>
      </c>
      <c r="H2509" t="b">
        <v>0</v>
      </c>
      <c r="I2509" t="b">
        <v>0</v>
      </c>
      <c r="J2509" t="b">
        <v>0</v>
      </c>
      <c r="K2509" t="b">
        <v>0</v>
      </c>
      <c r="L2509">
        <v>5984.9</v>
      </c>
      <c r="M2509">
        <v>5984.9</v>
      </c>
      <c r="N2509" t="b">
        <v>0</v>
      </c>
      <c r="O2509">
        <v>5984.9</v>
      </c>
      <c r="P2509">
        <v>0.99859426945810503</v>
      </c>
      <c r="R2509">
        <v>13038.652</v>
      </c>
      <c r="S2509">
        <v>13038.652</v>
      </c>
      <c r="T2509">
        <v>45660</v>
      </c>
      <c r="U2509">
        <v>13038.652</v>
      </c>
      <c r="W2509">
        <v>9.1142261008576503E-2</v>
      </c>
      <c r="X2509">
        <v>8.8018214364556202E-2</v>
      </c>
      <c r="Y2509">
        <v>0.99879993730810002</v>
      </c>
      <c r="Z2509">
        <v>0.99879993730810002</v>
      </c>
      <c r="AA2509">
        <v>473.699052663114</v>
      </c>
      <c r="AB2509">
        <v>-1.2007833437416E-3</v>
      </c>
      <c r="AC2509">
        <v>1.4418806386073201E-6</v>
      </c>
      <c r="AD2509">
        <v>0.15070490729125599</v>
      </c>
      <c r="AE2509">
        <v>0.15748681166957301</v>
      </c>
      <c r="AF2509">
        <v>0.15748681166957301</v>
      </c>
      <c r="AG2509">
        <v>473.699052663114</v>
      </c>
      <c r="AH2509">
        <v>468.10438071477199</v>
      </c>
      <c r="AI2509">
        <v>17.93</v>
      </c>
      <c r="AJ2509">
        <v>475.125946425493</v>
      </c>
      <c r="AK2509">
        <v>461.08281500405002</v>
      </c>
      <c r="AL2509">
        <v>0</v>
      </c>
      <c r="AN2509">
        <v>0</v>
      </c>
      <c r="AO2509">
        <v>0</v>
      </c>
      <c r="AP2509">
        <v>0</v>
      </c>
      <c r="AQ2509">
        <v>0.12958690839912401</v>
      </c>
      <c r="AR2509">
        <v>0.129253530356332</v>
      </c>
      <c r="AS2509">
        <v>0.85834169437603702</v>
      </c>
      <c r="AT2509">
        <v>0.8</v>
      </c>
      <c r="AU2509">
        <v>0.57623361939710904</v>
      </c>
      <c r="AV2509">
        <v>480.75273287221398</v>
      </c>
      <c r="AW2509">
        <v>-7.6969522806900003E-4</v>
      </c>
      <c r="AX2509" s="98">
        <v>0.57623361939710904</v>
      </c>
      <c r="AY2509">
        <v>0.14261053225611001</v>
      </c>
      <c r="AZ2509">
        <v>45660</v>
      </c>
      <c r="BA2509">
        <v>480.75273287221398</v>
      </c>
      <c r="BB2509">
        <v>480.75272404689002</v>
      </c>
      <c r="BC2509">
        <v>8.8253240733138193E-6</v>
      </c>
      <c r="BD2509" s="95">
        <v>45660</v>
      </c>
    </row>
    <row r="2510" spans="1:56">
      <c r="A2510" t="s">
        <v>104</v>
      </c>
      <c r="B2510">
        <v>6047.9624999999996</v>
      </c>
      <c r="C2510">
        <v>0</v>
      </c>
      <c r="D2510">
        <v>13178.096</v>
      </c>
      <c r="E2510" s="95">
        <v>45663</v>
      </c>
      <c r="F2510" t="s">
        <v>2659</v>
      </c>
      <c r="G2510" t="b">
        <v>0</v>
      </c>
      <c r="H2510" t="b">
        <v>0</v>
      </c>
      <c r="I2510" t="b">
        <v>0</v>
      </c>
      <c r="J2510" t="b">
        <v>0</v>
      </c>
      <c r="K2510" t="b">
        <v>0</v>
      </c>
      <c r="L2510">
        <v>6047.9624999999996</v>
      </c>
      <c r="M2510">
        <v>6047.9624999999996</v>
      </c>
      <c r="N2510" t="b">
        <v>0</v>
      </c>
      <c r="O2510">
        <v>6047.9624999999996</v>
      </c>
      <c r="P2510">
        <v>1.01053693461879</v>
      </c>
      <c r="R2510">
        <v>13178.096</v>
      </c>
      <c r="S2510">
        <v>13178.096</v>
      </c>
      <c r="X2510">
        <v>9.1142261008576503E-2</v>
      </c>
      <c r="Y2510">
        <v>1.00993514499314</v>
      </c>
      <c r="Z2510">
        <v>1.00993514499314</v>
      </c>
      <c r="AA2510">
        <v>478.40532143443602</v>
      </c>
      <c r="AB2510">
        <v>9.8861159133565007E-3</v>
      </c>
      <c r="AC2510">
        <v>9.7735287852322204E-5</v>
      </c>
      <c r="AD2510">
        <v>0.17802683450271201</v>
      </c>
      <c r="AE2510">
        <v>0.17096837253567401</v>
      </c>
      <c r="AF2510">
        <v>0.17802683450271201</v>
      </c>
      <c r="AH2510">
        <v>473.699052663114</v>
      </c>
      <c r="AI2510">
        <v>16.13</v>
      </c>
      <c r="AJ2510">
        <v>480.80453845305999</v>
      </c>
      <c r="AK2510">
        <v>466.59356687316699</v>
      </c>
      <c r="AL2510">
        <v>1.0058421516754E-3</v>
      </c>
      <c r="AM2510">
        <v>8.4049823633150001E-4</v>
      </c>
      <c r="AN2510">
        <v>0.14289198606787901</v>
      </c>
      <c r="AO2510">
        <v>-4.43706651420683E-8</v>
      </c>
      <c r="AP2510">
        <v>0.142891941697213</v>
      </c>
      <c r="AR2510">
        <v>0.12958690839912401</v>
      </c>
      <c r="AS2510">
        <v>0.85453236956134504</v>
      </c>
      <c r="AT2510">
        <v>0.8</v>
      </c>
      <c r="AU2510">
        <v>0.58417590034794398</v>
      </c>
      <c r="AV2510">
        <v>483.48461203817601</v>
      </c>
      <c r="AW2510">
        <v>5.6825036638719004E-3</v>
      </c>
      <c r="AX2510" s="98">
        <v>0.58417590034794398</v>
      </c>
      <c r="AY2510">
        <v>0.14410420547188699</v>
      </c>
      <c r="BD2510" s="95">
        <v>45663</v>
      </c>
    </row>
    <row r="2511" spans="1:56">
      <c r="A2511" t="s">
        <v>105</v>
      </c>
      <c r="B2511">
        <v>6058.5249999999996</v>
      </c>
      <c r="C2511">
        <v>0</v>
      </c>
      <c r="D2511">
        <v>13198.79</v>
      </c>
      <c r="E2511" s="95">
        <v>45663</v>
      </c>
      <c r="F2511" t="s">
        <v>2660</v>
      </c>
      <c r="G2511" t="b">
        <v>0</v>
      </c>
      <c r="H2511" t="b">
        <v>0</v>
      </c>
      <c r="I2511" t="b">
        <v>0</v>
      </c>
      <c r="J2511" t="b">
        <v>0</v>
      </c>
      <c r="K2511" t="b">
        <v>0</v>
      </c>
      <c r="L2511">
        <v>6058.5249999999996</v>
      </c>
      <c r="M2511">
        <v>6058.5249999999996</v>
      </c>
      <c r="N2511" t="b">
        <v>0</v>
      </c>
      <c r="O2511">
        <v>6058.5249999999996</v>
      </c>
      <c r="P2511">
        <v>1.0017464559345399</v>
      </c>
      <c r="R2511">
        <v>13198.79</v>
      </c>
      <c r="S2511">
        <v>13198.79</v>
      </c>
      <c r="X2511">
        <v>9.1142261008576503E-2</v>
      </c>
      <c r="Y2511">
        <v>1.0015703330739101</v>
      </c>
      <c r="Z2511">
        <v>1.0015703330739101</v>
      </c>
      <c r="AA2511">
        <v>479.15657713342102</v>
      </c>
      <c r="AB2511">
        <v>1.5691013901986E-3</v>
      </c>
      <c r="AC2511">
        <v>2.4620791727233E-6</v>
      </c>
      <c r="AD2511">
        <v>0.17335664692913799</v>
      </c>
      <c r="AE2511">
        <v>0.16877076792232901</v>
      </c>
      <c r="AF2511">
        <v>0.17335664692913799</v>
      </c>
      <c r="AH2511">
        <v>473.699052663114</v>
      </c>
      <c r="AI2511">
        <v>16.13</v>
      </c>
      <c r="AJ2511">
        <v>480.80453845305999</v>
      </c>
      <c r="AK2511">
        <v>466.59356687316699</v>
      </c>
      <c r="AL2511">
        <v>8.4049823633150001E-4</v>
      </c>
      <c r="AM2511">
        <v>6.7515432098759996E-4</v>
      </c>
      <c r="AN2511">
        <v>0.206935481597258</v>
      </c>
      <c r="AO2511">
        <v>-1.13893561248801E-10</v>
      </c>
      <c r="AP2511">
        <v>0.20693548148336499</v>
      </c>
      <c r="AR2511">
        <v>0.12958690839912401</v>
      </c>
      <c r="AS2511">
        <v>0.85453236956134504</v>
      </c>
      <c r="AT2511">
        <v>0.8</v>
      </c>
      <c r="AU2511">
        <v>0.58912466928350604</v>
      </c>
      <c r="AV2511">
        <v>483.92789773814002</v>
      </c>
      <c r="AW2511">
        <v>9.1685586040569998E-4</v>
      </c>
      <c r="AX2511" s="98">
        <v>0.58912466928350604</v>
      </c>
      <c r="AY2511">
        <v>0.14406916120716901</v>
      </c>
      <c r="BD2511" s="95">
        <v>45663</v>
      </c>
    </row>
    <row r="2512" spans="1:56">
      <c r="A2512" t="s">
        <v>106</v>
      </c>
      <c r="B2512">
        <v>6064.7749999999996</v>
      </c>
      <c r="C2512">
        <v>0</v>
      </c>
      <c r="D2512">
        <v>13212.933000000001</v>
      </c>
      <c r="E2512" s="95">
        <v>45663</v>
      </c>
      <c r="F2512" t="s">
        <v>2661</v>
      </c>
      <c r="G2512" t="b">
        <v>0</v>
      </c>
      <c r="H2512" t="b">
        <v>0</v>
      </c>
      <c r="I2512" t="b">
        <v>0</v>
      </c>
      <c r="J2512" t="b">
        <v>0</v>
      </c>
      <c r="K2512" t="b">
        <v>0</v>
      </c>
      <c r="L2512">
        <v>6064.7749999999996</v>
      </c>
      <c r="M2512">
        <v>6064.7749999999996</v>
      </c>
      <c r="N2512" t="b">
        <v>0</v>
      </c>
      <c r="O2512">
        <v>6064.7749999999996</v>
      </c>
      <c r="P2512">
        <v>1.0010316042270999</v>
      </c>
      <c r="R2512">
        <v>13212.933000000001</v>
      </c>
      <c r="S2512">
        <v>13212.933000000001</v>
      </c>
      <c r="X2512">
        <v>9.1142261008576503E-2</v>
      </c>
      <c r="Y2512">
        <v>1.00107153761822</v>
      </c>
      <c r="Z2512">
        <v>1.00107153761822</v>
      </c>
      <c r="AA2512">
        <v>479.67001143083701</v>
      </c>
      <c r="AB2512">
        <v>1.0709639315687001E-3</v>
      </c>
      <c r="AC2512">
        <v>1.14696374272125E-6</v>
      </c>
      <c r="AD2512">
        <v>0.16843624923089601</v>
      </c>
      <c r="AE2512">
        <v>0.16640241062918701</v>
      </c>
      <c r="AF2512">
        <v>0.16843624923089601</v>
      </c>
      <c r="AH2512">
        <v>473.699052663114</v>
      </c>
      <c r="AI2512">
        <v>16.13</v>
      </c>
      <c r="AJ2512">
        <v>480.80453845305999</v>
      </c>
      <c r="AK2512">
        <v>466.59356687316699</v>
      </c>
      <c r="AL2512">
        <v>6.7515432098759996E-4</v>
      </c>
      <c r="AM2512">
        <v>5.0981040564370003E-4</v>
      </c>
      <c r="AN2512">
        <v>0.25886645448169698</v>
      </c>
      <c r="AO2512">
        <v>-1.5876189252139701E-14</v>
      </c>
      <c r="AP2512">
        <v>0.258866454481681</v>
      </c>
      <c r="AR2512">
        <v>0.12958690839912401</v>
      </c>
      <c r="AS2512">
        <v>0.85453236956134504</v>
      </c>
      <c r="AT2512">
        <v>0.8</v>
      </c>
      <c r="AU2512">
        <v>0.64214439983661897</v>
      </c>
      <c r="AV2512">
        <v>484.23082076408502</v>
      </c>
      <c r="AW2512">
        <v>6.2596727190400003E-4</v>
      </c>
      <c r="AX2512" s="98">
        <v>0.64214439983661897</v>
      </c>
      <c r="AY2512">
        <v>0.144092778902779</v>
      </c>
      <c r="BD2512" s="95">
        <v>45663</v>
      </c>
    </row>
    <row r="2513" spans="1:56">
      <c r="A2513" t="s">
        <v>107</v>
      </c>
      <c r="B2513">
        <v>6048.1750000000002</v>
      </c>
      <c r="C2513">
        <v>0</v>
      </c>
      <c r="D2513">
        <v>13178.599</v>
      </c>
      <c r="E2513" s="95">
        <v>45663</v>
      </c>
      <c r="F2513" t="s">
        <v>2662</v>
      </c>
      <c r="G2513" t="b">
        <v>0</v>
      </c>
      <c r="H2513" t="b">
        <v>0</v>
      </c>
      <c r="I2513" t="b">
        <v>0</v>
      </c>
      <c r="J2513" t="b">
        <v>0</v>
      </c>
      <c r="K2513" t="b">
        <v>0</v>
      </c>
      <c r="L2513">
        <v>6048.1750000000002</v>
      </c>
      <c r="M2513">
        <v>6048.1750000000002</v>
      </c>
      <c r="N2513" t="b">
        <v>0</v>
      </c>
      <c r="O2513">
        <v>6048.1750000000002</v>
      </c>
      <c r="P2513">
        <v>0.99726288279449704</v>
      </c>
      <c r="R2513">
        <v>13178.599</v>
      </c>
      <c r="S2513">
        <v>13178.599</v>
      </c>
      <c r="X2513">
        <v>9.1142261008576503E-2</v>
      </c>
      <c r="Y2513">
        <v>0.99740148534772699</v>
      </c>
      <c r="Z2513">
        <v>0.99740148534772699</v>
      </c>
      <c r="AA2513">
        <v>478.42358187787801</v>
      </c>
      <c r="AB2513">
        <v>-2.6018966515253998E-3</v>
      </c>
      <c r="AC2513">
        <v>6.76986618521935E-6</v>
      </c>
      <c r="AD2513">
        <v>0.165484278675401</v>
      </c>
      <c r="AE2513">
        <v>0.164976758101953</v>
      </c>
      <c r="AF2513">
        <v>0.165484278675401</v>
      </c>
      <c r="AH2513">
        <v>473.699052663114</v>
      </c>
      <c r="AI2513">
        <v>16.13</v>
      </c>
      <c r="AJ2513">
        <v>480.80453845305999</v>
      </c>
      <c r="AK2513">
        <v>466.59356687316699</v>
      </c>
      <c r="AL2513">
        <v>5.0981040564370003E-4</v>
      </c>
      <c r="AM2513">
        <v>3.4446649029979998E-4</v>
      </c>
      <c r="AN2513">
        <v>4.8783693329531599E-2</v>
      </c>
      <c r="AO2513">
        <v>0</v>
      </c>
      <c r="AP2513">
        <v>4.8783693329531599E-2</v>
      </c>
      <c r="AR2513">
        <v>0.12958690839912401</v>
      </c>
      <c r="AS2513">
        <v>0.85453236956134504</v>
      </c>
      <c r="AT2513">
        <v>0.8</v>
      </c>
      <c r="AU2513">
        <v>0.68821290268162005</v>
      </c>
      <c r="AV2513">
        <v>483.42059196285499</v>
      </c>
      <c r="AW2513">
        <v>-1.6732284821349001E-3</v>
      </c>
      <c r="AX2513" s="98">
        <v>0.68821290268162005</v>
      </c>
      <c r="AY2513">
        <v>0.143209092925217</v>
      </c>
      <c r="BD2513" s="95">
        <v>45663</v>
      </c>
    </row>
    <row r="2514" spans="1:56">
      <c r="A2514" t="s">
        <v>108</v>
      </c>
      <c r="B2514">
        <v>6029.875</v>
      </c>
      <c r="C2514">
        <v>0</v>
      </c>
      <c r="D2514">
        <v>13138.189</v>
      </c>
      <c r="E2514" s="95">
        <v>45663</v>
      </c>
      <c r="F2514" t="s">
        <v>2663</v>
      </c>
      <c r="G2514" t="b">
        <v>0</v>
      </c>
      <c r="H2514" t="b">
        <v>0</v>
      </c>
      <c r="I2514" t="b">
        <v>0</v>
      </c>
      <c r="J2514" t="b">
        <v>0</v>
      </c>
      <c r="K2514" t="b">
        <v>0</v>
      </c>
      <c r="L2514">
        <v>6029.875</v>
      </c>
      <c r="M2514">
        <v>6029.875</v>
      </c>
      <c r="N2514" t="b">
        <v>0</v>
      </c>
      <c r="O2514">
        <v>6029.875</v>
      </c>
      <c r="P2514">
        <v>0.99697429389857195</v>
      </c>
      <c r="R2514">
        <v>13138.189</v>
      </c>
      <c r="S2514">
        <v>13138.189</v>
      </c>
      <c r="X2514">
        <v>9.1142261008576503E-2</v>
      </c>
      <c r="Y2514">
        <v>0.99693366495179003</v>
      </c>
      <c r="Z2514">
        <v>0.99693366495179003</v>
      </c>
      <c r="AA2514">
        <v>476.95657488087602</v>
      </c>
      <c r="AB2514">
        <v>-3.0710458859931002E-3</v>
      </c>
      <c r="AC2514">
        <v>9.4313228338752603E-6</v>
      </c>
      <c r="AD2514">
        <v>0.16352417224414301</v>
      </c>
      <c r="AE2514">
        <v>0.16401193979946699</v>
      </c>
      <c r="AF2514">
        <v>0.16401193979946699</v>
      </c>
      <c r="AH2514">
        <v>473.699052663114</v>
      </c>
      <c r="AI2514">
        <v>16.13</v>
      </c>
      <c r="AJ2514">
        <v>480.80453845305999</v>
      </c>
      <c r="AK2514">
        <v>466.59356687316699</v>
      </c>
      <c r="AL2514">
        <v>3.4446649029979998E-4</v>
      </c>
      <c r="AM2514">
        <v>1.7912257495590001E-4</v>
      </c>
      <c r="AN2514">
        <v>9.9180941564730801E-5</v>
      </c>
      <c r="AO2514">
        <v>0</v>
      </c>
      <c r="AP2514">
        <v>9.9180941564730801E-5</v>
      </c>
      <c r="AR2514">
        <v>0.12958690839912401</v>
      </c>
      <c r="AS2514">
        <v>0.85453236956134504</v>
      </c>
      <c r="AT2514">
        <v>0.8</v>
      </c>
      <c r="AU2514">
        <v>0.58374125187735604</v>
      </c>
      <c r="AV2514">
        <v>482.39538329733801</v>
      </c>
      <c r="AW2514">
        <v>-2.1207385092032001E-3</v>
      </c>
      <c r="AX2514" s="98">
        <v>0.58374125187735604</v>
      </c>
      <c r="AY2514">
        <v>0.143336436660462</v>
      </c>
      <c r="BD2514" s="95">
        <v>45663</v>
      </c>
    </row>
    <row r="2515" spans="1:56">
      <c r="A2515" t="s">
        <v>109</v>
      </c>
      <c r="B2515">
        <v>6021.05</v>
      </c>
      <c r="C2515">
        <v>0</v>
      </c>
      <c r="D2515">
        <v>13120.054</v>
      </c>
      <c r="E2515" s="95">
        <v>45663</v>
      </c>
      <c r="F2515" t="s">
        <v>2664</v>
      </c>
      <c r="G2515" t="b">
        <v>0</v>
      </c>
      <c r="H2515" t="b">
        <v>0</v>
      </c>
      <c r="I2515" t="b">
        <v>0</v>
      </c>
      <c r="J2515" t="b">
        <v>0</v>
      </c>
      <c r="K2515" t="b">
        <v>0</v>
      </c>
      <c r="L2515">
        <v>6021.05</v>
      </c>
      <c r="M2515">
        <v>6021.05</v>
      </c>
      <c r="N2515" t="b">
        <v>0</v>
      </c>
      <c r="O2515">
        <v>6021.05</v>
      </c>
      <c r="P2515">
        <v>0.99853645390658996</v>
      </c>
      <c r="R2515">
        <v>13120.054</v>
      </c>
      <c r="S2515">
        <v>13120.054</v>
      </c>
      <c r="X2515">
        <v>9.1142261008576503E-2</v>
      </c>
      <c r="Y2515">
        <v>0.99861967277225205</v>
      </c>
      <c r="Z2515">
        <v>0.99861967277225205</v>
      </c>
      <c r="AA2515">
        <v>476.29821873411402</v>
      </c>
      <c r="AB2515">
        <v>-1.3812807569317E-3</v>
      </c>
      <c r="AC2515">
        <v>1.90793652946996E-6</v>
      </c>
      <c r="AD2515">
        <v>0.159178144278425</v>
      </c>
      <c r="AE2515">
        <v>0.16184525605040101</v>
      </c>
      <c r="AF2515">
        <v>0.16184525605040101</v>
      </c>
      <c r="AH2515">
        <v>473.699052663114</v>
      </c>
      <c r="AI2515">
        <v>16.13</v>
      </c>
      <c r="AJ2515">
        <v>480.80453845305999</v>
      </c>
      <c r="AK2515">
        <v>466.59356687316699</v>
      </c>
      <c r="AL2515">
        <v>1.7912257495590001E-4</v>
      </c>
      <c r="AM2515">
        <v>0</v>
      </c>
      <c r="AN2515">
        <v>0</v>
      </c>
      <c r="AO2515">
        <v>0</v>
      </c>
      <c r="AP2515">
        <v>0</v>
      </c>
      <c r="AR2515">
        <v>0.12958690839912401</v>
      </c>
      <c r="AS2515">
        <v>0.85453236956134504</v>
      </c>
      <c r="AT2515">
        <v>0.8</v>
      </c>
      <c r="AU2515">
        <v>0.56093477165434202</v>
      </c>
      <c r="AV2515">
        <v>482.00559114063702</v>
      </c>
      <c r="AW2515">
        <v>-8.0803459194829996E-4</v>
      </c>
      <c r="AX2515" s="98">
        <v>0.56093477165434202</v>
      </c>
      <c r="AY2515">
        <v>0.14327493757590601</v>
      </c>
      <c r="BD2515" s="95">
        <v>45663</v>
      </c>
    </row>
    <row r="2516" spans="1:56">
      <c r="A2516" t="s">
        <v>110</v>
      </c>
      <c r="B2516">
        <v>6016.6</v>
      </c>
      <c r="C2516">
        <v>0</v>
      </c>
      <c r="D2516">
        <v>13110.706</v>
      </c>
      <c r="E2516" s="95">
        <v>45663</v>
      </c>
      <c r="F2516" t="s">
        <v>2665</v>
      </c>
      <c r="G2516" t="b">
        <v>0</v>
      </c>
      <c r="H2516" t="b">
        <v>0</v>
      </c>
      <c r="I2516" t="b">
        <v>0</v>
      </c>
      <c r="J2516" t="b">
        <v>0</v>
      </c>
      <c r="K2516" t="b">
        <v>0</v>
      </c>
      <c r="L2516">
        <v>6016.6</v>
      </c>
      <c r="M2516">
        <v>6016.6</v>
      </c>
      <c r="N2516" t="b">
        <v>0</v>
      </c>
      <c r="O2516">
        <v>6016.6</v>
      </c>
      <c r="P2516">
        <v>0.99926092625040397</v>
      </c>
      <c r="R2516">
        <v>13110.706</v>
      </c>
      <c r="S2516">
        <v>13110.706</v>
      </c>
      <c r="T2516">
        <v>45663</v>
      </c>
      <c r="U2516">
        <v>13110.706</v>
      </c>
      <c r="W2516">
        <v>8.7869977853864606E-2</v>
      </c>
      <c r="X2516">
        <v>9.1142261008576503E-2</v>
      </c>
      <c r="Y2516">
        <v>0.99928750293253299</v>
      </c>
      <c r="Z2516">
        <v>0.99928750293253299</v>
      </c>
      <c r="AA2516">
        <v>475.95885765002703</v>
      </c>
      <c r="AB2516">
        <v>-7.127510141332E-4</v>
      </c>
      <c r="AC2516">
        <v>5.0801400814798104E-7</v>
      </c>
      <c r="AD2516">
        <v>0.154503038551318</v>
      </c>
      <c r="AE2516">
        <v>0.159483398509533</v>
      </c>
      <c r="AF2516">
        <v>0.159483398509533</v>
      </c>
      <c r="AG2516">
        <v>475.95885765002703</v>
      </c>
      <c r="AH2516">
        <v>473.699052663114</v>
      </c>
      <c r="AI2516">
        <v>16.13</v>
      </c>
      <c r="AJ2516">
        <v>480.80453845305999</v>
      </c>
      <c r="AK2516">
        <v>466.59356687316699</v>
      </c>
      <c r="AL2516">
        <v>0</v>
      </c>
      <c r="AN2516">
        <v>0</v>
      </c>
      <c r="AO2516">
        <v>0</v>
      </c>
      <c r="AP2516">
        <v>0</v>
      </c>
      <c r="AQ2516">
        <v>0.129002254349526</v>
      </c>
      <c r="AR2516">
        <v>0.12958690839912401</v>
      </c>
      <c r="AS2516">
        <v>0.85453236956134504</v>
      </c>
      <c r="AT2516">
        <v>0.8</v>
      </c>
      <c r="AU2516">
        <v>0.56844421792226796</v>
      </c>
      <c r="AV2516">
        <v>481.81258871546402</v>
      </c>
      <c r="AW2516">
        <v>-4.0041532447039998E-4</v>
      </c>
      <c r="AX2516" s="98">
        <v>0.56844421792226796</v>
      </c>
      <c r="AY2516">
        <v>0.143272596303712</v>
      </c>
      <c r="AZ2516">
        <v>45663</v>
      </c>
      <c r="BA2516">
        <v>481.81258871546402</v>
      </c>
      <c r="BB2516">
        <v>481.81257987068398</v>
      </c>
      <c r="BC2516">
        <v>8.8447800976609802E-6</v>
      </c>
      <c r="BD2516" s="95">
        <v>45663</v>
      </c>
    </row>
    <row r="2517" spans="1:56">
      <c r="A2517" t="s">
        <v>104</v>
      </c>
      <c r="B2517">
        <v>6037</v>
      </c>
      <c r="C2517">
        <v>0</v>
      </c>
      <c r="D2517">
        <v>13158.177</v>
      </c>
      <c r="E2517" s="95">
        <v>45664</v>
      </c>
      <c r="F2517" t="s">
        <v>2666</v>
      </c>
      <c r="G2517" t="b">
        <v>0</v>
      </c>
      <c r="H2517" t="b">
        <v>0</v>
      </c>
      <c r="I2517" t="b">
        <v>0</v>
      </c>
      <c r="J2517" t="b">
        <v>0</v>
      </c>
      <c r="K2517" t="b">
        <v>0</v>
      </c>
      <c r="L2517">
        <v>6037</v>
      </c>
      <c r="M2517">
        <v>6037</v>
      </c>
      <c r="N2517" t="b">
        <v>0</v>
      </c>
      <c r="O2517">
        <v>6037</v>
      </c>
      <c r="P2517">
        <v>1.00339061928664</v>
      </c>
      <c r="R2517">
        <v>13158.177</v>
      </c>
      <c r="S2517">
        <v>13158.177</v>
      </c>
      <c r="X2517">
        <v>8.7869977853864606E-2</v>
      </c>
      <c r="Y2517">
        <v>1.00337669809571</v>
      </c>
      <c r="Z2517">
        <v>1.00337669809571</v>
      </c>
      <c r="AA2517">
        <v>477.56602701829303</v>
      </c>
      <c r="AB2517">
        <v>3.3710098520924E-3</v>
      </c>
      <c r="AC2517">
        <v>1.1363707422904299E-5</v>
      </c>
      <c r="AD2517">
        <v>0.15375842214309701</v>
      </c>
      <c r="AE2517">
        <v>0.15897569991972399</v>
      </c>
      <c r="AF2517">
        <v>0.15897569991972399</v>
      </c>
      <c r="AH2517">
        <v>475.95885765002703</v>
      </c>
      <c r="AI2517">
        <v>16.04</v>
      </c>
      <c r="AJ2517">
        <v>483.09824051477699</v>
      </c>
      <c r="AK2517">
        <v>468.81947478527701</v>
      </c>
      <c r="AL2517">
        <v>1.0058421516754E-3</v>
      </c>
      <c r="AM2517">
        <v>8.4049823633150001E-4</v>
      </c>
      <c r="AN2517">
        <v>6.6717819551814998E-3</v>
      </c>
      <c r="AO2517">
        <v>-3.4845712367115298E-5</v>
      </c>
      <c r="AP2517">
        <v>6.6369362428144001E-3</v>
      </c>
      <c r="AR2517">
        <v>0.129002254349526</v>
      </c>
      <c r="AS2517">
        <v>0.86119529949627505</v>
      </c>
      <c r="AT2517">
        <v>0.8</v>
      </c>
      <c r="AU2517">
        <v>0.57686255033310097</v>
      </c>
      <c r="AV2517">
        <v>482.73031343173398</v>
      </c>
      <c r="AW2517">
        <v>1.9047337860489E-3</v>
      </c>
      <c r="AX2517" s="98">
        <v>0.57686255033310097</v>
      </c>
      <c r="AY2517">
        <v>0.14346724376289299</v>
      </c>
      <c r="BD2517" s="95">
        <v>45664</v>
      </c>
    </row>
    <row r="2518" spans="1:56">
      <c r="A2518" t="s">
        <v>105</v>
      </c>
      <c r="B2518">
        <v>5978.4</v>
      </c>
      <c r="C2518">
        <v>0</v>
      </c>
      <c r="D2518">
        <v>13029.88</v>
      </c>
      <c r="E2518" s="95">
        <v>45664</v>
      </c>
      <c r="F2518" t="s">
        <v>2667</v>
      </c>
      <c r="G2518" t="b">
        <v>0</v>
      </c>
      <c r="H2518" t="b">
        <v>0</v>
      </c>
      <c r="I2518" t="b">
        <v>0</v>
      </c>
      <c r="J2518" t="b">
        <v>0</v>
      </c>
      <c r="K2518" t="b">
        <v>0</v>
      </c>
      <c r="L2518">
        <v>5978.4</v>
      </c>
      <c r="M2518">
        <v>5978.4</v>
      </c>
      <c r="N2518" t="b">
        <v>0</v>
      </c>
      <c r="O2518">
        <v>5978.4</v>
      </c>
      <c r="P2518">
        <v>0.99029319198277199</v>
      </c>
      <c r="R2518">
        <v>13029.88</v>
      </c>
      <c r="S2518">
        <v>13029.88</v>
      </c>
      <c r="X2518">
        <v>8.7869977853864606E-2</v>
      </c>
      <c r="Y2518">
        <v>0.99024963716478298</v>
      </c>
      <c r="Z2518">
        <v>0.99024963716478298</v>
      </c>
      <c r="AA2518">
        <v>472.90958497709198</v>
      </c>
      <c r="AB2518">
        <v>-9.7982088878696E-3</v>
      </c>
      <c r="AC2518">
        <v>9.6004897410326996E-5</v>
      </c>
      <c r="AD2518">
        <v>0.17995641577628699</v>
      </c>
      <c r="AE2518">
        <v>0.17203387498098099</v>
      </c>
      <c r="AF2518">
        <v>0.17995641577628699</v>
      </c>
      <c r="AH2518">
        <v>475.95885765002703</v>
      </c>
      <c r="AI2518">
        <v>16.04</v>
      </c>
      <c r="AJ2518">
        <v>483.09824051477699</v>
      </c>
      <c r="AK2518">
        <v>468.81947478527701</v>
      </c>
      <c r="AL2518">
        <v>8.4049823633150001E-4</v>
      </c>
      <c r="AM2518">
        <v>6.7515432098759996E-4</v>
      </c>
      <c r="AN2518">
        <v>1.5910355828418599E-7</v>
      </c>
      <c r="AO2518">
        <v>-1.8477221593007999E-2</v>
      </c>
      <c r="AP2518">
        <v>-1.8477062489449698E-2</v>
      </c>
      <c r="AR2518">
        <v>0.129002254349526</v>
      </c>
      <c r="AS2518">
        <v>0.86119529949627505</v>
      </c>
      <c r="AT2518">
        <v>0.8</v>
      </c>
      <c r="AU2518">
        <v>0.58449184401716903</v>
      </c>
      <c r="AV2518">
        <v>480.01477096686602</v>
      </c>
      <c r="AW2518">
        <v>-5.6253821011643997E-3</v>
      </c>
      <c r="AX2518" s="98">
        <v>0.58449184401716903</v>
      </c>
      <c r="AY2518">
        <v>0.14432122819038101</v>
      </c>
      <c r="BD2518" s="95">
        <v>45664</v>
      </c>
    </row>
    <row r="2519" spans="1:56">
      <c r="A2519" t="s">
        <v>106</v>
      </c>
      <c r="B2519">
        <v>5985.9250000000002</v>
      </c>
      <c r="C2519">
        <v>0</v>
      </c>
      <c r="D2519">
        <v>13046.51</v>
      </c>
      <c r="E2519" s="95">
        <v>45664</v>
      </c>
      <c r="F2519" t="s">
        <v>2668</v>
      </c>
      <c r="G2519" t="b">
        <v>0</v>
      </c>
      <c r="H2519" t="b">
        <v>0</v>
      </c>
      <c r="I2519" t="b">
        <v>0</v>
      </c>
      <c r="J2519" t="b">
        <v>0</v>
      </c>
      <c r="K2519" t="b">
        <v>0</v>
      </c>
      <c r="L2519">
        <v>5985.9250000000002</v>
      </c>
      <c r="M2519">
        <v>5985.9250000000002</v>
      </c>
      <c r="N2519" t="b">
        <v>0</v>
      </c>
      <c r="O2519">
        <v>5985.9250000000002</v>
      </c>
      <c r="P2519">
        <v>1.00125869797939</v>
      </c>
      <c r="R2519">
        <v>13046.51</v>
      </c>
      <c r="S2519">
        <v>13046.51</v>
      </c>
      <c r="X2519">
        <v>8.7869977853864606E-2</v>
      </c>
      <c r="Y2519">
        <v>1.0012762972490901</v>
      </c>
      <c r="Z2519">
        <v>1.0012762972490901</v>
      </c>
      <c r="AA2519">
        <v>473.51315817946801</v>
      </c>
      <c r="AB2519">
        <v>1.2754834740969E-3</v>
      </c>
      <c r="AC2519">
        <v>1.62685809269448E-6</v>
      </c>
      <c r="AD2519">
        <v>0.17496696701045</v>
      </c>
      <c r="AE2519">
        <v>0.169687588959853</v>
      </c>
      <c r="AF2519">
        <v>0.17496696701045</v>
      </c>
      <c r="AH2519">
        <v>475.95885765002703</v>
      </c>
      <c r="AI2519">
        <v>16.04</v>
      </c>
      <c r="AJ2519">
        <v>483.09824051477699</v>
      </c>
      <c r="AK2519">
        <v>468.81947478527701</v>
      </c>
      <c r="AL2519">
        <v>6.7515432098759996E-4</v>
      </c>
      <c r="AM2519">
        <v>5.0981040564370003E-4</v>
      </c>
      <c r="AN2519">
        <v>1.5862456772726701E-8</v>
      </c>
      <c r="AO2519">
        <v>-2.9575123717097999E-3</v>
      </c>
      <c r="AP2519">
        <v>-2.957496509253E-3</v>
      </c>
      <c r="AR2519">
        <v>0.129002254349526</v>
      </c>
      <c r="AS2519">
        <v>0.86119529949627505</v>
      </c>
      <c r="AT2519">
        <v>0.8</v>
      </c>
      <c r="AU2519">
        <v>0.50101020078151703</v>
      </c>
      <c r="AV2519">
        <v>480.36884770326998</v>
      </c>
      <c r="AW2519">
        <v>7.3763716831230005E-4</v>
      </c>
      <c r="AX2519" s="98">
        <v>0.50101020078151703</v>
      </c>
      <c r="AY2519">
        <v>0.144152363061234</v>
      </c>
      <c r="BD2519" s="95">
        <v>45664</v>
      </c>
    </row>
    <row r="2520" spans="1:56">
      <c r="A2520" t="s">
        <v>107</v>
      </c>
      <c r="B2520">
        <v>5966.7250000000004</v>
      </c>
      <c r="C2520">
        <v>0</v>
      </c>
      <c r="D2520">
        <v>13004.911</v>
      </c>
      <c r="E2520" s="95">
        <v>45664</v>
      </c>
      <c r="F2520" t="s">
        <v>2669</v>
      </c>
      <c r="G2520" t="b">
        <v>0</v>
      </c>
      <c r="H2520" t="b">
        <v>0</v>
      </c>
      <c r="I2520" t="b">
        <v>0</v>
      </c>
      <c r="J2520" t="b">
        <v>0</v>
      </c>
      <c r="K2520" t="b">
        <v>0</v>
      </c>
      <c r="L2520">
        <v>5966.7250000000004</v>
      </c>
      <c r="M2520">
        <v>5966.7250000000004</v>
      </c>
      <c r="N2520" t="b">
        <v>0</v>
      </c>
      <c r="O2520">
        <v>5966.7250000000004</v>
      </c>
      <c r="P2520">
        <v>0.99679247568253804</v>
      </c>
      <c r="R2520">
        <v>13004.911</v>
      </c>
      <c r="S2520">
        <v>13004.911</v>
      </c>
      <c r="X2520">
        <v>8.7869977853864606E-2</v>
      </c>
      <c r="Y2520">
        <v>0.99681148445062995</v>
      </c>
      <c r="Z2520">
        <v>0.99681148445062995</v>
      </c>
      <c r="AA2520">
        <v>472.00335411178099</v>
      </c>
      <c r="AB2520">
        <v>-3.1936096964671002E-3</v>
      </c>
      <c r="AC2520">
        <v>1.01991428933692E-5</v>
      </c>
      <c r="AD2520">
        <v>0.17278920815832199</v>
      </c>
      <c r="AE2520">
        <v>0.16872996222815501</v>
      </c>
      <c r="AF2520">
        <v>0.17278920815832199</v>
      </c>
      <c r="AH2520">
        <v>475.95885765002703</v>
      </c>
      <c r="AI2520">
        <v>16.04</v>
      </c>
      <c r="AJ2520">
        <v>483.09824051477699</v>
      </c>
      <c r="AK2520">
        <v>468.81947478527701</v>
      </c>
      <c r="AL2520">
        <v>5.0981040564370003E-4</v>
      </c>
      <c r="AM2520">
        <v>3.4446649029979998E-4</v>
      </c>
      <c r="AN2520">
        <v>3.0224024669929801E-15</v>
      </c>
      <c r="AO2520">
        <v>-1.14521177183383E-2</v>
      </c>
      <c r="AP2520">
        <v>-1.14521177183352E-2</v>
      </c>
      <c r="AR2520">
        <v>0.129002254349526</v>
      </c>
      <c r="AS2520">
        <v>0.86119529949627505</v>
      </c>
      <c r="AT2520">
        <v>0.8</v>
      </c>
      <c r="AU2520">
        <v>0.52581353824636601</v>
      </c>
      <c r="AV2520">
        <v>479.60027717033302</v>
      </c>
      <c r="AW2520">
        <v>-1.5999591493309E-3</v>
      </c>
      <c r="AX2520" s="98">
        <v>0.52581353824636601</v>
      </c>
      <c r="AY2520">
        <v>0.14421464989244201</v>
      </c>
      <c r="BD2520" s="95">
        <v>45664</v>
      </c>
    </row>
    <row r="2521" spans="1:56">
      <c r="A2521" t="s">
        <v>108</v>
      </c>
      <c r="B2521">
        <v>5978.2</v>
      </c>
      <c r="C2521">
        <v>0</v>
      </c>
      <c r="D2521">
        <v>13029.772000000001</v>
      </c>
      <c r="E2521" s="95">
        <v>45664</v>
      </c>
      <c r="F2521" t="s">
        <v>2670</v>
      </c>
      <c r="G2521" t="b">
        <v>0</v>
      </c>
      <c r="H2521" t="b">
        <v>0</v>
      </c>
      <c r="I2521" t="b">
        <v>0</v>
      </c>
      <c r="J2521" t="b">
        <v>0</v>
      </c>
      <c r="K2521" t="b">
        <v>0</v>
      </c>
      <c r="L2521">
        <v>5978.2</v>
      </c>
      <c r="M2521">
        <v>5978.2</v>
      </c>
      <c r="N2521" t="b">
        <v>0</v>
      </c>
      <c r="O2521">
        <v>5978.2</v>
      </c>
      <c r="P2521">
        <v>1.00192316555564</v>
      </c>
      <c r="R2521">
        <v>13029.772000000001</v>
      </c>
      <c r="S2521">
        <v>13029.772000000001</v>
      </c>
      <c r="X2521">
        <v>8.7869977853864606E-2</v>
      </c>
      <c r="Y2521">
        <v>1.0019116624481299</v>
      </c>
      <c r="Z2521">
        <v>1.0019116624481299</v>
      </c>
      <c r="AA2521">
        <v>472.90566519922902</v>
      </c>
      <c r="AB2521">
        <v>1.9098375468343E-3</v>
      </c>
      <c r="AC2521">
        <v>3.6474794552983901E-6</v>
      </c>
      <c r="AD2521">
        <v>0.16867362880477099</v>
      </c>
      <c r="AE2521">
        <v>0.166759499764432</v>
      </c>
      <c r="AF2521">
        <v>0.16867362880477099</v>
      </c>
      <c r="AH2521">
        <v>475.95885765002703</v>
      </c>
      <c r="AI2521">
        <v>16.04</v>
      </c>
      <c r="AJ2521">
        <v>483.09824051477699</v>
      </c>
      <c r="AK2521">
        <v>468.81947478527701</v>
      </c>
      <c r="AL2521">
        <v>3.4446649029979998E-4</v>
      </c>
      <c r="AM2521">
        <v>1.7912257495590001E-4</v>
      </c>
      <c r="AN2521">
        <v>1.5080556118347099E-23</v>
      </c>
      <c r="AO2521">
        <v>-2.63238421641665E-5</v>
      </c>
      <c r="AP2521">
        <v>-2.63238421641665E-5</v>
      </c>
      <c r="AR2521">
        <v>0.129002254349526</v>
      </c>
      <c r="AS2521">
        <v>0.86119529949627505</v>
      </c>
      <c r="AT2521">
        <v>0.8</v>
      </c>
      <c r="AU2521">
        <v>0.52711625321267597</v>
      </c>
      <c r="AV2521">
        <v>480.082298337471</v>
      </c>
      <c r="AW2521">
        <v>1.0050477242884001E-3</v>
      </c>
      <c r="AX2521" s="98">
        <v>0.52711625321267597</v>
      </c>
      <c r="AY2521">
        <v>0.14423379063706501</v>
      </c>
      <c r="BD2521" s="95">
        <v>45664</v>
      </c>
    </row>
    <row r="2522" spans="1:56">
      <c r="A2522" t="s">
        <v>109</v>
      </c>
      <c r="B2522">
        <v>5969.8125</v>
      </c>
      <c r="C2522">
        <v>0</v>
      </c>
      <c r="D2522">
        <v>13010.94</v>
      </c>
      <c r="E2522" s="95">
        <v>45664</v>
      </c>
      <c r="F2522" t="s">
        <v>2671</v>
      </c>
      <c r="G2522" t="b">
        <v>0</v>
      </c>
      <c r="H2522" t="b">
        <v>0</v>
      </c>
      <c r="I2522" t="b">
        <v>0</v>
      </c>
      <c r="J2522" t="b">
        <v>0</v>
      </c>
      <c r="K2522" t="b">
        <v>0</v>
      </c>
      <c r="L2522">
        <v>5969.8125</v>
      </c>
      <c r="M2522">
        <v>5969.8125</v>
      </c>
      <c r="N2522" t="b">
        <v>0</v>
      </c>
      <c r="O2522">
        <v>5969.8125</v>
      </c>
      <c r="P2522">
        <v>0.99859698571476296</v>
      </c>
      <c r="R2522">
        <v>13010.94</v>
      </c>
      <c r="S2522">
        <v>13010.94</v>
      </c>
      <c r="X2522">
        <v>8.7869977853864606E-2</v>
      </c>
      <c r="Y2522">
        <v>0.99855469458713397</v>
      </c>
      <c r="Z2522">
        <v>0.99855469458713397</v>
      </c>
      <c r="AA2522">
        <v>472.222172081542</v>
      </c>
      <c r="AB2522">
        <v>-1.4463508741955E-3</v>
      </c>
      <c r="AC2522">
        <v>2.0919308512861201E-6</v>
      </c>
      <c r="AD2522">
        <v>0.164210704377698</v>
      </c>
      <c r="AE2522">
        <v>0.16457573885443499</v>
      </c>
      <c r="AF2522">
        <v>0.16457573885443499</v>
      </c>
      <c r="AH2522">
        <v>475.95885765002703</v>
      </c>
      <c r="AI2522">
        <v>16.04</v>
      </c>
      <c r="AJ2522">
        <v>483.09824051477699</v>
      </c>
      <c r="AK2522">
        <v>468.81947478527701</v>
      </c>
      <c r="AL2522">
        <v>1.7912257495590001E-4</v>
      </c>
      <c r="AM2522">
        <v>0</v>
      </c>
      <c r="AN2522">
        <v>0</v>
      </c>
      <c r="AO2522">
        <v>0</v>
      </c>
      <c r="AP2522">
        <v>0</v>
      </c>
      <c r="AR2522">
        <v>0.129002254349526</v>
      </c>
      <c r="AS2522">
        <v>0.86119529949627505</v>
      </c>
      <c r="AT2522">
        <v>0.8</v>
      </c>
      <c r="AU2522">
        <v>0.54543203138460805</v>
      </c>
      <c r="AV2522">
        <v>479.715671223382</v>
      </c>
      <c r="AW2522">
        <v>-7.6367555179460004E-4</v>
      </c>
      <c r="AX2522" s="98">
        <v>0.54543203138460805</v>
      </c>
      <c r="AY2522">
        <v>0.14413593802939501</v>
      </c>
      <c r="BD2522" s="95">
        <v>45664</v>
      </c>
    </row>
    <row r="2523" spans="1:56">
      <c r="A2523" t="s">
        <v>110</v>
      </c>
      <c r="B2523">
        <v>5952.75</v>
      </c>
      <c r="C2523">
        <v>0</v>
      </c>
      <c r="D2523">
        <v>12971.644</v>
      </c>
      <c r="E2523" s="95">
        <v>45664</v>
      </c>
      <c r="F2523" t="s">
        <v>2672</v>
      </c>
      <c r="G2523" t="b">
        <v>0</v>
      </c>
      <c r="H2523" t="b">
        <v>0</v>
      </c>
      <c r="I2523" t="b">
        <v>0</v>
      </c>
      <c r="J2523" t="b">
        <v>0</v>
      </c>
      <c r="K2523" t="b">
        <v>0</v>
      </c>
      <c r="L2523">
        <v>5952.75</v>
      </c>
      <c r="M2523">
        <v>5952.75</v>
      </c>
      <c r="N2523" t="b">
        <v>0</v>
      </c>
      <c r="O2523">
        <v>5952.75</v>
      </c>
      <c r="P2523">
        <v>0.99714187003360599</v>
      </c>
      <c r="R2523">
        <v>12971.644</v>
      </c>
      <c r="S2523">
        <v>12971.644</v>
      </c>
      <c r="T2523">
        <v>45664</v>
      </c>
      <c r="U2523">
        <v>12971.644</v>
      </c>
      <c r="W2523">
        <v>8.1384543748302604E-2</v>
      </c>
      <c r="X2523">
        <v>8.7869977853864606E-2</v>
      </c>
      <c r="Y2523">
        <v>0.99697977240691205</v>
      </c>
      <c r="Z2523">
        <v>0.99697977240691205</v>
      </c>
      <c r="AA2523">
        <v>470.795953647354</v>
      </c>
      <c r="AB2523">
        <v>-3.0247976845747E-3</v>
      </c>
      <c r="AC2523">
        <v>9.1494010326086596E-6</v>
      </c>
      <c r="AD2523">
        <v>0.162220894805749</v>
      </c>
      <c r="AE2523">
        <v>0.163575074224481</v>
      </c>
      <c r="AF2523">
        <v>0.163575074224481</v>
      </c>
      <c r="AG2523">
        <v>470.795953647354</v>
      </c>
      <c r="AH2523">
        <v>475.95885765002703</v>
      </c>
      <c r="AI2523">
        <v>16.04</v>
      </c>
      <c r="AJ2523">
        <v>483.09824051477699</v>
      </c>
      <c r="AK2523">
        <v>468.81947478527701</v>
      </c>
      <c r="AL2523">
        <v>0</v>
      </c>
      <c r="AN2523">
        <v>0</v>
      </c>
      <c r="AO2523">
        <v>0</v>
      </c>
      <c r="AP2523">
        <v>0</v>
      </c>
      <c r="AQ2523">
        <v>0.12735339234356899</v>
      </c>
      <c r="AR2523">
        <v>0.129002254349526</v>
      </c>
      <c r="AS2523">
        <v>0.86119529949627505</v>
      </c>
      <c r="AT2523">
        <v>0.8</v>
      </c>
      <c r="AU2523">
        <v>0.55901313668943797</v>
      </c>
      <c r="AV2523">
        <v>478.92477024123599</v>
      </c>
      <c r="AW2523">
        <v>-1.6486869818717999E-3</v>
      </c>
      <c r="AX2523" s="98">
        <v>0.55901313668943797</v>
      </c>
      <c r="AY2523">
        <v>0.14390608751405701</v>
      </c>
      <c r="AZ2523">
        <v>45664</v>
      </c>
      <c r="BA2523">
        <v>478.92477024123599</v>
      </c>
      <c r="BB2523">
        <v>478.92476144946801</v>
      </c>
      <c r="BC2523">
        <v>8.7917674704840397E-6</v>
      </c>
      <c r="BD2523" s="95">
        <v>45664</v>
      </c>
    </row>
    <row r="2524" spans="1:56">
      <c r="A2524" t="s">
        <v>104</v>
      </c>
      <c r="B2524">
        <v>5942.45</v>
      </c>
      <c r="C2524">
        <v>0</v>
      </c>
      <c r="D2524">
        <v>12951.475</v>
      </c>
      <c r="E2524" s="95">
        <v>45665</v>
      </c>
      <c r="F2524" t="s">
        <v>2673</v>
      </c>
      <c r="G2524" t="b">
        <v>0</v>
      </c>
      <c r="H2524" t="b">
        <v>0</v>
      </c>
      <c r="I2524" t="b">
        <v>0</v>
      </c>
      <c r="J2524" t="b">
        <v>0</v>
      </c>
      <c r="K2524" t="b">
        <v>0</v>
      </c>
      <c r="L2524">
        <v>5942.45</v>
      </c>
      <c r="M2524">
        <v>5942.45</v>
      </c>
      <c r="N2524" t="b">
        <v>0</v>
      </c>
      <c r="O2524">
        <v>5942.45</v>
      </c>
      <c r="P2524">
        <v>0.99826970727814801</v>
      </c>
      <c r="R2524">
        <v>12951.475</v>
      </c>
      <c r="S2524">
        <v>12951.475</v>
      </c>
      <c r="X2524">
        <v>8.1384543748302604E-2</v>
      </c>
      <c r="Y2524">
        <v>0.99821907879118499</v>
      </c>
      <c r="Z2524">
        <v>0.99821907879118499</v>
      </c>
      <c r="AA2524">
        <v>469.95750314847902</v>
      </c>
      <c r="AB2524">
        <v>-1.7825089343466E-3</v>
      </c>
      <c r="AC2524">
        <v>3.1773381010256199E-6</v>
      </c>
      <c r="AD2524">
        <v>0.15834446960186399</v>
      </c>
      <c r="AE2524">
        <v>0.16162377762143901</v>
      </c>
      <c r="AF2524">
        <v>0.16162377762143901</v>
      </c>
      <c r="AH2524">
        <v>470.795953647354</v>
      </c>
      <c r="AI2524">
        <v>17.82</v>
      </c>
      <c r="AJ2524">
        <v>477.85789295206399</v>
      </c>
      <c r="AK2524">
        <v>463.734014342644</v>
      </c>
      <c r="AL2524">
        <v>1.0058421516754E-3</v>
      </c>
      <c r="AM2524">
        <v>8.4049823633150001E-4</v>
      </c>
      <c r="AN2524">
        <v>6.313154514038E-4</v>
      </c>
      <c r="AO2524">
        <v>-4.8971859193529003E-3</v>
      </c>
      <c r="AP2524">
        <v>-4.2658704679489996E-3</v>
      </c>
      <c r="AR2524">
        <v>0.12735339234356899</v>
      </c>
      <c r="AS2524">
        <v>0.87955623192060906</v>
      </c>
      <c r="AT2524">
        <v>0.8</v>
      </c>
      <c r="AU2524">
        <v>0.562432879435802</v>
      </c>
      <c r="AV2524">
        <v>478.44115717378497</v>
      </c>
      <c r="AW2524">
        <v>-1.0097892142997E-3</v>
      </c>
      <c r="AX2524" s="98">
        <v>0.562432879435802</v>
      </c>
      <c r="AY2524">
        <v>0.14378999082987801</v>
      </c>
      <c r="BD2524" s="95">
        <v>45665</v>
      </c>
    </row>
    <row r="2525" spans="1:56">
      <c r="A2525" t="s">
        <v>105</v>
      </c>
      <c r="B2525">
        <v>5942.5874999999996</v>
      </c>
      <c r="C2525">
        <v>0</v>
      </c>
      <c r="D2525">
        <v>12953.493</v>
      </c>
      <c r="E2525" s="95">
        <v>45665</v>
      </c>
      <c r="F2525" t="s">
        <v>2674</v>
      </c>
      <c r="G2525" t="b">
        <v>0</v>
      </c>
      <c r="H2525" t="b">
        <v>0</v>
      </c>
      <c r="I2525" t="b">
        <v>0</v>
      </c>
      <c r="J2525" t="b">
        <v>0</v>
      </c>
      <c r="K2525" t="b">
        <v>0</v>
      </c>
      <c r="L2525">
        <v>5942.5874999999996</v>
      </c>
      <c r="M2525">
        <v>5942.5874999999996</v>
      </c>
      <c r="N2525" t="b">
        <v>0</v>
      </c>
      <c r="O2525">
        <v>5942.5874999999996</v>
      </c>
      <c r="P2525">
        <v>1.00002313860444</v>
      </c>
      <c r="R2525">
        <v>12953.493</v>
      </c>
      <c r="S2525">
        <v>12953.493</v>
      </c>
      <c r="X2525">
        <v>8.1384543748302604E-2</v>
      </c>
      <c r="Y2525">
        <v>1.0001558123688601</v>
      </c>
      <c r="Z2525">
        <v>1.0001558123688601</v>
      </c>
      <c r="AA2525">
        <v>470.030728340309</v>
      </c>
      <c r="AB2525">
        <v>1.5580023137499999E-4</v>
      </c>
      <c r="AC2525">
        <v>2.4273712096515199E-8</v>
      </c>
      <c r="AD2525">
        <v>0.15352902631090401</v>
      </c>
      <c r="AE2525">
        <v>0.15918499518701401</v>
      </c>
      <c r="AF2525">
        <v>0.15918499518701401</v>
      </c>
      <c r="AH2525">
        <v>470.795953647354</v>
      </c>
      <c r="AI2525">
        <v>17.82</v>
      </c>
      <c r="AJ2525">
        <v>477.85789295206399</v>
      </c>
      <c r="AK2525">
        <v>463.734014342644</v>
      </c>
      <c r="AL2525">
        <v>8.4049823633150001E-4</v>
      </c>
      <c r="AM2525">
        <v>6.7515432098759996E-4</v>
      </c>
      <c r="AN2525">
        <v>1.8229122703310001E-4</v>
      </c>
      <c r="AO2525">
        <v>-1.7780470970738E-3</v>
      </c>
      <c r="AP2525">
        <v>-1.5957558700407E-3</v>
      </c>
      <c r="AR2525">
        <v>0.12735339234356899</v>
      </c>
      <c r="AS2525">
        <v>0.87955623192060906</v>
      </c>
      <c r="AT2525">
        <v>0.8</v>
      </c>
      <c r="AU2525">
        <v>0.56922317590847005</v>
      </c>
      <c r="AV2525">
        <v>478.482760010074</v>
      </c>
      <c r="AW2525">
        <v>8.6954969623187495E-5</v>
      </c>
      <c r="AX2525" s="98">
        <v>0.56922317590847005</v>
      </c>
      <c r="AY2525">
        <v>0.14377955496702699</v>
      </c>
      <c r="BD2525" s="95">
        <v>45665</v>
      </c>
    </row>
    <row r="2526" spans="1:56">
      <c r="A2526" t="s">
        <v>106</v>
      </c>
      <c r="B2526">
        <v>5960.85</v>
      </c>
      <c r="C2526">
        <v>0</v>
      </c>
      <c r="D2526">
        <v>12994.044</v>
      </c>
      <c r="E2526" s="95">
        <v>45665</v>
      </c>
      <c r="F2526" t="s">
        <v>2675</v>
      </c>
      <c r="G2526" t="b">
        <v>0</v>
      </c>
      <c r="H2526" t="b">
        <v>0</v>
      </c>
      <c r="I2526" t="b">
        <v>0</v>
      </c>
      <c r="J2526" t="b">
        <v>0</v>
      </c>
      <c r="K2526" t="b">
        <v>0</v>
      </c>
      <c r="L2526">
        <v>5960.85</v>
      </c>
      <c r="M2526">
        <v>5960.85</v>
      </c>
      <c r="N2526" t="b">
        <v>0</v>
      </c>
      <c r="O2526">
        <v>5960.85</v>
      </c>
      <c r="P2526">
        <v>1.0030731562640001</v>
      </c>
      <c r="R2526">
        <v>12994.044</v>
      </c>
      <c r="S2526">
        <v>12994.044</v>
      </c>
      <c r="X2526">
        <v>8.1384543748302604E-2</v>
      </c>
      <c r="Y2526">
        <v>1.0031305069605501</v>
      </c>
      <c r="Z2526">
        <v>1.0031305069605501</v>
      </c>
      <c r="AA2526">
        <v>471.50216280705303</v>
      </c>
      <c r="AB2526">
        <v>3.1256171260892001E-3</v>
      </c>
      <c r="AC2526">
        <v>9.76948241890272E-6</v>
      </c>
      <c r="AD2526">
        <v>0.15228556800955401</v>
      </c>
      <c r="AE2526">
        <v>0.15841927856645899</v>
      </c>
      <c r="AF2526">
        <v>0.15841927856645899</v>
      </c>
      <c r="AH2526">
        <v>470.795953647354</v>
      </c>
      <c r="AI2526">
        <v>17.82</v>
      </c>
      <c r="AJ2526">
        <v>477.85789295206399</v>
      </c>
      <c r="AK2526">
        <v>463.734014342644</v>
      </c>
      <c r="AL2526">
        <v>6.7515432098759996E-4</v>
      </c>
      <c r="AM2526">
        <v>5.0981040564370003E-4</v>
      </c>
      <c r="AN2526">
        <v>4.4082370178640001E-4</v>
      </c>
      <c r="AO2526">
        <v>-1.8073991697842201E-5</v>
      </c>
      <c r="AP2526">
        <v>4.2274971008849998E-4</v>
      </c>
      <c r="AR2526">
        <v>0.12735339234356899</v>
      </c>
      <c r="AS2526">
        <v>0.87955623192060906</v>
      </c>
      <c r="AT2526">
        <v>0.8</v>
      </c>
      <c r="AU2526">
        <v>0.57794391922376798</v>
      </c>
      <c r="AV2526">
        <v>479.33497849580601</v>
      </c>
      <c r="AW2526">
        <v>1.7810850399591E-3</v>
      </c>
      <c r="AX2526" s="98">
        <v>0.57794391922376798</v>
      </c>
      <c r="AY2526">
        <v>0.14393743551073299</v>
      </c>
      <c r="BD2526" s="95">
        <v>45665</v>
      </c>
    </row>
    <row r="2527" spans="1:56">
      <c r="A2527" t="s">
        <v>107</v>
      </c>
      <c r="B2527">
        <v>5929.0375000000004</v>
      </c>
      <c r="C2527">
        <v>0</v>
      </c>
      <c r="D2527">
        <v>12926.223</v>
      </c>
      <c r="E2527" s="95">
        <v>45665</v>
      </c>
      <c r="F2527" t="s">
        <v>2676</v>
      </c>
      <c r="G2527" t="b">
        <v>0</v>
      </c>
      <c r="H2527" t="b">
        <v>0</v>
      </c>
      <c r="I2527" t="b">
        <v>0</v>
      </c>
      <c r="J2527" t="b">
        <v>0</v>
      </c>
      <c r="K2527" t="b">
        <v>0</v>
      </c>
      <c r="L2527">
        <v>5929.0375000000004</v>
      </c>
      <c r="M2527">
        <v>5929.0375000000004</v>
      </c>
      <c r="N2527" t="b">
        <v>0</v>
      </c>
      <c r="O2527">
        <v>5929.0375000000004</v>
      </c>
      <c r="P2527">
        <v>0.99466309335077996</v>
      </c>
      <c r="R2527">
        <v>12926.223</v>
      </c>
      <c r="S2527">
        <v>12926.223</v>
      </c>
      <c r="X2527">
        <v>8.1384543748302604E-2</v>
      </c>
      <c r="Y2527">
        <v>0.99478060871580798</v>
      </c>
      <c r="Z2527">
        <v>0.99478060871580798</v>
      </c>
      <c r="AA2527">
        <v>469.041208528021</v>
      </c>
      <c r="AB2527">
        <v>-5.2330598888218997E-3</v>
      </c>
      <c r="AC2527">
        <v>2.7384915799997201E-5</v>
      </c>
      <c r="AD2527">
        <v>0.15715552824773499</v>
      </c>
      <c r="AE2527">
        <v>0.16060192256323599</v>
      </c>
      <c r="AF2527">
        <v>0.16060192256323599</v>
      </c>
      <c r="AH2527">
        <v>470.795953647354</v>
      </c>
      <c r="AI2527">
        <v>17.82</v>
      </c>
      <c r="AJ2527">
        <v>477.85789295206399</v>
      </c>
      <c r="AK2527">
        <v>463.734014342644</v>
      </c>
      <c r="AL2527">
        <v>5.0981040564370003E-4</v>
      </c>
      <c r="AM2527">
        <v>3.4446649029979998E-4</v>
      </c>
      <c r="AN2527">
        <v>9.06005542895298E-9</v>
      </c>
      <c r="AO2527">
        <v>-2.8838295861940001E-4</v>
      </c>
      <c r="AP2527">
        <v>-2.8837389856399998E-4</v>
      </c>
      <c r="AR2527">
        <v>0.12735339234356899</v>
      </c>
      <c r="AS2527">
        <v>0.87955623192060906</v>
      </c>
      <c r="AT2527">
        <v>0.8</v>
      </c>
      <c r="AU2527">
        <v>0.58073740034994803</v>
      </c>
      <c r="AV2527">
        <v>477.88892322385101</v>
      </c>
      <c r="AW2527">
        <v>-3.0167948028606002E-3</v>
      </c>
      <c r="AX2527" s="98">
        <v>0.58073740034994803</v>
      </c>
      <c r="AY2527">
        <v>0.14265156264798601</v>
      </c>
      <c r="BD2527" s="95">
        <v>45665</v>
      </c>
    </row>
    <row r="2528" spans="1:56">
      <c r="A2528" t="s">
        <v>108</v>
      </c>
      <c r="B2528">
        <v>5948.4750000000004</v>
      </c>
      <c r="C2528">
        <v>0</v>
      </c>
      <c r="D2528">
        <v>12966.651</v>
      </c>
      <c r="E2528" s="95">
        <v>45665</v>
      </c>
      <c r="F2528" t="s">
        <v>2677</v>
      </c>
      <c r="G2528" t="b">
        <v>0</v>
      </c>
      <c r="H2528" t="b">
        <v>0</v>
      </c>
      <c r="I2528" t="b">
        <v>0</v>
      </c>
      <c r="J2528" t="b">
        <v>0</v>
      </c>
      <c r="K2528" t="b">
        <v>0</v>
      </c>
      <c r="L2528">
        <v>5948.4750000000004</v>
      </c>
      <c r="M2528">
        <v>5948.4750000000004</v>
      </c>
      <c r="N2528" t="b">
        <v>0</v>
      </c>
      <c r="O2528">
        <v>5948.4750000000004</v>
      </c>
      <c r="P2528">
        <v>1.0032783567315899</v>
      </c>
      <c r="R2528">
        <v>12966.651</v>
      </c>
      <c r="S2528">
        <v>12966.651</v>
      </c>
      <c r="X2528">
        <v>8.1384543748302604E-2</v>
      </c>
      <c r="Y2528">
        <v>1.0031275957408401</v>
      </c>
      <c r="Z2528">
        <v>1.0031275957408401</v>
      </c>
      <c r="AA2528">
        <v>470.50817981409301</v>
      </c>
      <c r="AB2528">
        <v>3.1227149873196002E-3</v>
      </c>
      <c r="AC2528">
        <v>9.7513488920309294E-6</v>
      </c>
      <c r="AD2528">
        <v>0.15571792196798601</v>
      </c>
      <c r="AE2528">
        <v>0.15979746427413599</v>
      </c>
      <c r="AF2528">
        <v>0.15979746427413599</v>
      </c>
      <c r="AH2528">
        <v>470.795953647354</v>
      </c>
      <c r="AI2528">
        <v>17.82</v>
      </c>
      <c r="AJ2528">
        <v>477.85789295206399</v>
      </c>
      <c r="AK2528">
        <v>463.734014342644</v>
      </c>
      <c r="AL2528">
        <v>3.4446649029979998E-4</v>
      </c>
      <c r="AM2528">
        <v>1.7912257495590001E-4</v>
      </c>
      <c r="AN2528">
        <v>4.0734615963871801E-11</v>
      </c>
      <c r="AO2528">
        <v>-5.9399118956804304E-10</v>
      </c>
      <c r="AP2528">
        <v>-5.5325657360417196E-10</v>
      </c>
      <c r="AR2528">
        <v>0.12735339234356899</v>
      </c>
      <c r="AS2528">
        <v>0.87955623192060906</v>
      </c>
      <c r="AT2528">
        <v>0.8</v>
      </c>
      <c r="AU2528">
        <v>0.57284494812803499</v>
      </c>
      <c r="AV2528">
        <v>478.75654135214398</v>
      </c>
      <c r="AW2528">
        <v>1.8155225746609E-3</v>
      </c>
      <c r="AX2528" s="98">
        <v>0.57284494812803499</v>
      </c>
      <c r="AY2528">
        <v>0.142855780030686</v>
      </c>
      <c r="BD2528" s="95">
        <v>45665</v>
      </c>
    </row>
    <row r="2529" spans="1:56">
      <c r="A2529" t="s">
        <v>109</v>
      </c>
      <c r="B2529">
        <v>5951.9125000000004</v>
      </c>
      <c r="C2529">
        <v>0</v>
      </c>
      <c r="D2529">
        <v>12974.223</v>
      </c>
      <c r="E2529" s="95">
        <v>45665</v>
      </c>
      <c r="F2529" t="s">
        <v>2678</v>
      </c>
      <c r="G2529" t="b">
        <v>0</v>
      </c>
      <c r="H2529" t="b">
        <v>0</v>
      </c>
      <c r="I2529" t="b">
        <v>0</v>
      </c>
      <c r="J2529" t="b">
        <v>0</v>
      </c>
      <c r="K2529" t="b">
        <v>0</v>
      </c>
      <c r="L2529">
        <v>5951.9125000000004</v>
      </c>
      <c r="M2529">
        <v>5951.9125000000004</v>
      </c>
      <c r="N2529" t="b">
        <v>0</v>
      </c>
      <c r="O2529">
        <v>5951.9125000000004</v>
      </c>
      <c r="P2529">
        <v>1.0005778792043301</v>
      </c>
      <c r="R2529">
        <v>12974.223</v>
      </c>
      <c r="S2529">
        <v>12974.223</v>
      </c>
      <c r="X2529">
        <v>8.1384543748302604E-2</v>
      </c>
      <c r="Y2529">
        <v>1.0005839595744499</v>
      </c>
      <c r="Z2529">
        <v>1.0005839595744499</v>
      </c>
      <c r="AA2529">
        <v>470.78293757055297</v>
      </c>
      <c r="AB2529">
        <v>5.8378913640690002E-4</v>
      </c>
      <c r="AC2529">
        <v>3.4080975578682299E-7</v>
      </c>
      <c r="AD2529">
        <v>0.15109354140153899</v>
      </c>
      <c r="AE2529">
        <v>0.15743953872222399</v>
      </c>
      <c r="AF2529">
        <v>0.15743953872222399</v>
      </c>
      <c r="AH2529">
        <v>470.795953647354</v>
      </c>
      <c r="AI2529">
        <v>17.82</v>
      </c>
      <c r="AJ2529">
        <v>477.85789295206399</v>
      </c>
      <c r="AK2529">
        <v>463.734014342644</v>
      </c>
      <c r="AL2529">
        <v>1.7912257495590001E-4</v>
      </c>
      <c r="AM2529">
        <v>0</v>
      </c>
      <c r="AN2529">
        <v>0</v>
      </c>
      <c r="AO2529">
        <v>0</v>
      </c>
      <c r="AP2529">
        <v>0</v>
      </c>
      <c r="AR2529">
        <v>0.12735339234356899</v>
      </c>
      <c r="AS2529">
        <v>0.87955623192060906</v>
      </c>
      <c r="AT2529">
        <v>0.8</v>
      </c>
      <c r="AU2529">
        <v>0.575728785296441</v>
      </c>
      <c r="AV2529">
        <v>478.91655610711399</v>
      </c>
      <c r="AW2529">
        <v>3.342299084176E-4</v>
      </c>
      <c r="AX2529" s="98">
        <v>0.575728785296441</v>
      </c>
      <c r="AY2529">
        <v>0.14279542784851601</v>
      </c>
      <c r="BD2529" s="95">
        <v>45665</v>
      </c>
    </row>
    <row r="2530" spans="1:56">
      <c r="A2530" t="s">
        <v>110</v>
      </c>
      <c r="B2530">
        <v>5958.8249999999998</v>
      </c>
      <c r="C2530">
        <v>0</v>
      </c>
      <c r="D2530">
        <v>12992.593000000001</v>
      </c>
      <c r="E2530" s="95">
        <v>45665</v>
      </c>
      <c r="F2530" t="s">
        <v>2679</v>
      </c>
      <c r="G2530" t="b">
        <v>0</v>
      </c>
      <c r="H2530" t="b">
        <v>0</v>
      </c>
      <c r="I2530" t="b">
        <v>0</v>
      </c>
      <c r="J2530" t="b">
        <v>0</v>
      </c>
      <c r="K2530" t="b">
        <v>0</v>
      </c>
      <c r="L2530">
        <v>5958.8249999999998</v>
      </c>
      <c r="M2530">
        <v>5958.8249999999998</v>
      </c>
      <c r="N2530" t="b">
        <v>0</v>
      </c>
      <c r="O2530">
        <v>5958.8249999999998</v>
      </c>
      <c r="P2530">
        <v>1.0011613914015001</v>
      </c>
      <c r="R2530">
        <v>12992.593000000001</v>
      </c>
      <c r="S2530">
        <v>12992.593000000001</v>
      </c>
      <c r="T2530">
        <v>45665</v>
      </c>
      <c r="U2530">
        <v>12992.593000000001</v>
      </c>
      <c r="W2530">
        <v>9.4613064411828596E-2</v>
      </c>
      <c r="X2530">
        <v>8.1384543748302604E-2</v>
      </c>
      <c r="Y2530">
        <v>1.00141588440402</v>
      </c>
      <c r="Z2530">
        <v>1.00141588440402</v>
      </c>
      <c r="AA2530">
        <v>471.44951178953801</v>
      </c>
      <c r="AB2530">
        <v>1.4148829848500001E-3</v>
      </c>
      <c r="AC2530">
        <v>2.00189386081815E-6</v>
      </c>
      <c r="AD2530">
        <v>0.14721203484869</v>
      </c>
      <c r="AE2530">
        <v>0.15540119795416399</v>
      </c>
      <c r="AF2530">
        <v>0.15540119795416399</v>
      </c>
      <c r="AG2530">
        <v>471.44951178953801</v>
      </c>
      <c r="AH2530">
        <v>470.795953647354</v>
      </c>
      <c r="AI2530">
        <v>17.82</v>
      </c>
      <c r="AJ2530">
        <v>477.85789295206399</v>
      </c>
      <c r="AK2530">
        <v>463.734014342644</v>
      </c>
      <c r="AL2530">
        <v>0</v>
      </c>
      <c r="AN2530">
        <v>0</v>
      </c>
      <c r="AO2530">
        <v>0</v>
      </c>
      <c r="AP2530">
        <v>0</v>
      </c>
      <c r="AQ2530">
        <v>0.126692697476224</v>
      </c>
      <c r="AR2530">
        <v>0.12735339234356899</v>
      </c>
      <c r="AS2530">
        <v>0.87955623192060906</v>
      </c>
      <c r="AT2530">
        <v>0.8</v>
      </c>
      <c r="AU2530">
        <v>0.584351305565741</v>
      </c>
      <c r="AV2530">
        <v>479.30653937022299</v>
      </c>
      <c r="AW2530">
        <v>8.1430315602079996E-4</v>
      </c>
      <c r="AX2530" s="98">
        <v>0.584351305565741</v>
      </c>
      <c r="AY2530">
        <v>0.14281801942741601</v>
      </c>
      <c r="AZ2530">
        <v>45665</v>
      </c>
      <c r="BA2530">
        <v>479.30653937022299</v>
      </c>
      <c r="BB2530">
        <v>479.30653057144701</v>
      </c>
      <c r="BC2530">
        <v>8.7987756955953904E-6</v>
      </c>
      <c r="BD2530" s="95">
        <v>45665</v>
      </c>
    </row>
    <row r="2531" spans="1:56">
      <c r="A2531" t="s">
        <v>104</v>
      </c>
      <c r="B2531">
        <v>5891.7749999999996</v>
      </c>
      <c r="C2531">
        <v>0</v>
      </c>
      <c r="D2531">
        <v>12850.681</v>
      </c>
      <c r="E2531" s="95">
        <v>45667</v>
      </c>
      <c r="F2531" t="s">
        <v>2680</v>
      </c>
      <c r="G2531" t="b">
        <v>0</v>
      </c>
      <c r="H2531" t="b">
        <v>0</v>
      </c>
      <c r="I2531" t="b">
        <v>0</v>
      </c>
      <c r="J2531" t="b">
        <v>0</v>
      </c>
      <c r="K2531" t="b">
        <v>0</v>
      </c>
      <c r="L2531">
        <v>5891.7749999999996</v>
      </c>
      <c r="M2531">
        <v>5891.7749999999996</v>
      </c>
      <c r="N2531" t="b">
        <v>0</v>
      </c>
      <c r="O2531">
        <v>5891.7749999999996</v>
      </c>
      <c r="P2531">
        <v>0.98874778165158395</v>
      </c>
      <c r="R2531">
        <v>12850.681</v>
      </c>
      <c r="S2531">
        <v>12850.681</v>
      </c>
      <c r="X2531">
        <v>9.4613064411828596E-2</v>
      </c>
      <c r="Y2531">
        <v>0.98855184084997605</v>
      </c>
      <c r="Z2531">
        <v>0.98855184084997605</v>
      </c>
      <c r="AA2531">
        <v>466.05228274737101</v>
      </c>
      <c r="AB2531">
        <v>-1.1514193791136801E-2</v>
      </c>
      <c r="AC2531">
        <v>1.3257665865980001E-4</v>
      </c>
      <c r="AD2531">
        <v>0.18548049429682201</v>
      </c>
      <c r="AE2531">
        <v>0.17447350266473399</v>
      </c>
      <c r="AF2531">
        <v>0.18548049429682201</v>
      </c>
      <c r="AH2531">
        <v>471.44951178953801</v>
      </c>
      <c r="AI2531">
        <v>17.7</v>
      </c>
      <c r="AJ2531">
        <v>478.52125446638098</v>
      </c>
      <c r="AK2531">
        <v>464.37776911269498</v>
      </c>
      <c r="AL2531">
        <v>1.0058421516754E-3</v>
      </c>
      <c r="AM2531">
        <v>8.4049823633150001E-4</v>
      </c>
      <c r="AN2531">
        <v>1.35403732514372E-7</v>
      </c>
      <c r="AO2531">
        <v>-0.24071297899775199</v>
      </c>
      <c r="AP2531">
        <v>-0.24071284359402001</v>
      </c>
      <c r="AR2531">
        <v>0.126692697476224</v>
      </c>
      <c r="AS2531">
        <v>0.88674167927399306</v>
      </c>
      <c r="AT2531">
        <v>0.8</v>
      </c>
      <c r="AU2531">
        <v>0.59201602826212096</v>
      </c>
      <c r="AV2531">
        <v>476.086418562598</v>
      </c>
      <c r="AW2531">
        <v>-6.7182909956876999E-3</v>
      </c>
      <c r="AX2531" s="98">
        <v>0.59201602826212096</v>
      </c>
      <c r="AY2531">
        <v>0.14434650564592699</v>
      </c>
      <c r="BD2531" s="95">
        <v>45667</v>
      </c>
    </row>
    <row r="2532" spans="1:56">
      <c r="A2532" t="s">
        <v>105</v>
      </c>
      <c r="B2532">
        <v>5882.2</v>
      </c>
      <c r="C2532">
        <v>0</v>
      </c>
      <c r="D2532">
        <v>12834.056</v>
      </c>
      <c r="E2532" s="95">
        <v>45667</v>
      </c>
      <c r="F2532" t="s">
        <v>2681</v>
      </c>
      <c r="G2532" t="b">
        <v>0</v>
      </c>
      <c r="H2532" t="b">
        <v>0</v>
      </c>
      <c r="I2532" t="b">
        <v>0</v>
      </c>
      <c r="J2532" t="b">
        <v>0</v>
      </c>
      <c r="K2532" t="b">
        <v>0</v>
      </c>
      <c r="L2532">
        <v>5882.2</v>
      </c>
      <c r="M2532">
        <v>5882.2</v>
      </c>
      <c r="N2532" t="b">
        <v>0</v>
      </c>
      <c r="O2532">
        <v>5882.2</v>
      </c>
      <c r="P2532">
        <v>0.99837485307908003</v>
      </c>
      <c r="R2532">
        <v>12834.056</v>
      </c>
      <c r="S2532">
        <v>12834.056</v>
      </c>
      <c r="X2532">
        <v>9.4613064411828596E-2</v>
      </c>
      <c r="Y2532">
        <v>0.99870629424230495</v>
      </c>
      <c r="Z2532">
        <v>0.99870629424230495</v>
      </c>
      <c r="AA2532">
        <v>465.44934822579398</v>
      </c>
      <c r="AB2532">
        <v>-1.2945433174370001E-3</v>
      </c>
      <c r="AC2532">
        <v>1.6758424007209999E-6</v>
      </c>
      <c r="AD2532">
        <v>0.180322500255542</v>
      </c>
      <c r="AE2532">
        <v>0.172094330580598</v>
      </c>
      <c r="AF2532">
        <v>0.180322500255542</v>
      </c>
      <c r="AH2532">
        <v>471.44951178953801</v>
      </c>
      <c r="AI2532">
        <v>17.7</v>
      </c>
      <c r="AJ2532">
        <v>478.52125446638098</v>
      </c>
      <c r="AK2532">
        <v>464.37776911269498</v>
      </c>
      <c r="AL2532">
        <v>8.4049823633150001E-4</v>
      </c>
      <c r="AM2532">
        <v>6.7515432098759996E-4</v>
      </c>
      <c r="AN2532">
        <v>8.7200568652008405E-10</v>
      </c>
      <c r="AO2532">
        <v>-0.30732018607428002</v>
      </c>
      <c r="AP2532">
        <v>-0.307320185202275</v>
      </c>
      <c r="AR2532">
        <v>0.126692697476224</v>
      </c>
      <c r="AS2532">
        <v>0.88674167927399306</v>
      </c>
      <c r="AT2532">
        <v>0.8</v>
      </c>
      <c r="AU2532">
        <v>0.37696686255379402</v>
      </c>
      <c r="AV2532">
        <v>475.71154837324099</v>
      </c>
      <c r="AW2532">
        <v>-7.8739946098119998E-4</v>
      </c>
      <c r="AX2532" s="98">
        <v>0.37696686255379402</v>
      </c>
      <c r="AY2532">
        <v>0.14433787148981</v>
      </c>
      <c r="BD2532" s="95">
        <v>45667</v>
      </c>
    </row>
    <row r="2533" spans="1:56">
      <c r="A2533" t="s">
        <v>106</v>
      </c>
      <c r="B2533">
        <v>5862.4750000000004</v>
      </c>
      <c r="C2533">
        <v>0</v>
      </c>
      <c r="D2533">
        <v>12790.960999999999</v>
      </c>
      <c r="E2533" s="95">
        <v>45667</v>
      </c>
      <c r="F2533" t="s">
        <v>2682</v>
      </c>
      <c r="G2533" t="b">
        <v>0</v>
      </c>
      <c r="H2533" t="b">
        <v>0</v>
      </c>
      <c r="I2533" t="b">
        <v>0</v>
      </c>
      <c r="J2533" t="b">
        <v>0</v>
      </c>
      <c r="K2533" t="b">
        <v>0</v>
      </c>
      <c r="L2533">
        <v>5862.4750000000004</v>
      </c>
      <c r="M2533">
        <v>5862.4750000000004</v>
      </c>
      <c r="N2533" t="b">
        <v>0</v>
      </c>
      <c r="O2533">
        <v>5862.4750000000004</v>
      </c>
      <c r="P2533">
        <v>0.996646662813233</v>
      </c>
      <c r="R2533">
        <v>12790.960999999999</v>
      </c>
      <c r="S2533">
        <v>12790.960999999999</v>
      </c>
      <c r="X2533">
        <v>9.4613064411828596E-2</v>
      </c>
      <c r="Y2533">
        <v>0.99664213713887395</v>
      </c>
      <c r="Z2533">
        <v>0.99664213713887395</v>
      </c>
      <c r="AA2533">
        <v>463.88643314565201</v>
      </c>
      <c r="AB2533">
        <v>-3.3635131347305E-3</v>
      </c>
      <c r="AC2533">
        <v>1.13132206075047E-5</v>
      </c>
      <c r="AD2533">
        <v>0.17822071462544301</v>
      </c>
      <c r="AE2533">
        <v>0.17125028611361101</v>
      </c>
      <c r="AF2533">
        <v>0.17822071462544301</v>
      </c>
      <c r="AH2533">
        <v>471.44951178953801</v>
      </c>
      <c r="AI2533">
        <v>17.7</v>
      </c>
      <c r="AJ2533">
        <v>478.52125446638098</v>
      </c>
      <c r="AK2533">
        <v>464.37776911269498</v>
      </c>
      <c r="AL2533">
        <v>6.7515432098759996E-4</v>
      </c>
      <c r="AM2533">
        <v>5.0981040564370003E-4</v>
      </c>
      <c r="AN2533">
        <v>3.9225288060373202E-15</v>
      </c>
      <c r="AO2533">
        <v>-0.60368154193769596</v>
      </c>
      <c r="AP2533">
        <v>-0.60368154193769197</v>
      </c>
      <c r="AR2533">
        <v>0.126692697476224</v>
      </c>
      <c r="AS2533">
        <v>0.88674167927399306</v>
      </c>
      <c r="AT2533">
        <v>0.8</v>
      </c>
      <c r="AU2533">
        <v>0.35203593511647002</v>
      </c>
      <c r="AV2533">
        <v>475.10820526201599</v>
      </c>
      <c r="AW2533">
        <v>-1.2682961203879001E-3</v>
      </c>
      <c r="AX2533" s="98">
        <v>0.35203593511647002</v>
      </c>
      <c r="AY2533">
        <v>0.144260296136873</v>
      </c>
      <c r="BD2533" s="95">
        <v>45667</v>
      </c>
    </row>
    <row r="2534" spans="1:56">
      <c r="A2534" t="s">
        <v>107</v>
      </c>
      <c r="B2534">
        <v>5871.1</v>
      </c>
      <c r="C2534">
        <v>0</v>
      </c>
      <c r="D2534">
        <v>12808.727000000001</v>
      </c>
      <c r="E2534" s="95">
        <v>45667</v>
      </c>
      <c r="F2534" t="s">
        <v>2683</v>
      </c>
      <c r="G2534" t="b">
        <v>0</v>
      </c>
      <c r="H2534" t="b">
        <v>0</v>
      </c>
      <c r="I2534" t="b">
        <v>0</v>
      </c>
      <c r="J2534" t="b">
        <v>0</v>
      </c>
      <c r="K2534" t="b">
        <v>0</v>
      </c>
      <c r="L2534">
        <v>5871.1</v>
      </c>
      <c r="M2534">
        <v>5871.1</v>
      </c>
      <c r="N2534" t="b">
        <v>0</v>
      </c>
      <c r="O2534">
        <v>5871.1</v>
      </c>
      <c r="P2534">
        <v>1.00147122162567</v>
      </c>
      <c r="R2534">
        <v>12808.727000000001</v>
      </c>
      <c r="S2534">
        <v>12808.727000000001</v>
      </c>
      <c r="X2534">
        <v>9.4613064411828596E-2</v>
      </c>
      <c r="Y2534">
        <v>1.00138894958713</v>
      </c>
      <c r="Z2534">
        <v>1.00138894958713</v>
      </c>
      <c r="AA2534">
        <v>464.53074801544699</v>
      </c>
      <c r="AB2534">
        <v>1.3879858889055E-3</v>
      </c>
      <c r="AC2534">
        <v>1.9265048278010301E-6</v>
      </c>
      <c r="AD2534">
        <v>0.173380411250181</v>
      </c>
      <c r="AE2534">
        <v>0.16896393495258399</v>
      </c>
      <c r="AF2534">
        <v>0.173380411250181</v>
      </c>
      <c r="AH2534">
        <v>471.44951178953801</v>
      </c>
      <c r="AI2534">
        <v>17.7</v>
      </c>
      <c r="AJ2534">
        <v>478.52125446638098</v>
      </c>
      <c r="AK2534">
        <v>464.37776911269498</v>
      </c>
      <c r="AL2534">
        <v>5.0981040564370003E-4</v>
      </c>
      <c r="AM2534">
        <v>3.4446649029979998E-4</v>
      </c>
      <c r="AN2534">
        <v>8.5086191878955304E-20</v>
      </c>
      <c r="AO2534">
        <v>-0.45941572019390198</v>
      </c>
      <c r="AP2534">
        <v>-0.45941572019390198</v>
      </c>
      <c r="AR2534">
        <v>0.126692697476224</v>
      </c>
      <c r="AS2534">
        <v>0.88674167927399306</v>
      </c>
      <c r="AT2534">
        <v>0.8</v>
      </c>
      <c r="AU2534">
        <v>0.20648553720222901</v>
      </c>
      <c r="AV2534">
        <v>475.33359903044601</v>
      </c>
      <c r="AW2534">
        <v>4.744051269451E-4</v>
      </c>
      <c r="AX2534" s="98">
        <v>0.20648553720222901</v>
      </c>
      <c r="AY2534">
        <v>0.14416108040277101</v>
      </c>
      <c r="BD2534" s="95">
        <v>45667</v>
      </c>
    </row>
    <row r="2535" spans="1:56">
      <c r="A2535" t="s">
        <v>108</v>
      </c>
      <c r="B2535">
        <v>5897.2</v>
      </c>
      <c r="C2535">
        <v>0</v>
      </c>
      <c r="D2535">
        <v>12863.198</v>
      </c>
      <c r="E2535" s="95">
        <v>45667</v>
      </c>
      <c r="F2535" t="s">
        <v>2684</v>
      </c>
      <c r="G2535" t="b">
        <v>0</v>
      </c>
      <c r="H2535" t="b">
        <v>0</v>
      </c>
      <c r="I2535" t="b">
        <v>0</v>
      </c>
      <c r="J2535" t="b">
        <v>0</v>
      </c>
      <c r="K2535" t="b">
        <v>0</v>
      </c>
      <c r="L2535">
        <v>5897.2</v>
      </c>
      <c r="M2535">
        <v>5897.2</v>
      </c>
      <c r="N2535" t="b">
        <v>0</v>
      </c>
      <c r="O2535">
        <v>5897.2</v>
      </c>
      <c r="P2535">
        <v>1.0044455042496201</v>
      </c>
      <c r="R2535">
        <v>12863.198</v>
      </c>
      <c r="S2535">
        <v>12863.198</v>
      </c>
      <c r="X2535">
        <v>9.4613064411828596E-2</v>
      </c>
      <c r="Y2535">
        <v>1.00425264743326</v>
      </c>
      <c r="Z2535">
        <v>1.00425264743326</v>
      </c>
      <c r="AA2535">
        <v>466.50623350866903</v>
      </c>
      <c r="AB2535">
        <v>4.2436304830747E-3</v>
      </c>
      <c r="AC2535">
        <v>1.80083996768813E-5</v>
      </c>
      <c r="AD2535">
        <v>0.173675358087341</v>
      </c>
      <c r="AE2535">
        <v>0.16924937661959599</v>
      </c>
      <c r="AF2535">
        <v>0.173675358087341</v>
      </c>
      <c r="AH2535">
        <v>471.44951178953801</v>
      </c>
      <c r="AI2535">
        <v>17.7</v>
      </c>
      <c r="AJ2535">
        <v>478.52125446638098</v>
      </c>
      <c r="AK2535">
        <v>464.37776911269498</v>
      </c>
      <c r="AL2535">
        <v>3.4446649029979998E-4</v>
      </c>
      <c r="AM2535">
        <v>1.7912257495590001E-4</v>
      </c>
      <c r="AN2535">
        <v>3.5470226794708601E-27</v>
      </c>
      <c r="AO2535">
        <v>-2.6703805278692001E-2</v>
      </c>
      <c r="AP2535">
        <v>-2.6703805278692001E-2</v>
      </c>
      <c r="AR2535">
        <v>0.126692697476224</v>
      </c>
      <c r="AS2535">
        <v>0.88674167927399306</v>
      </c>
      <c r="AT2535">
        <v>0.8</v>
      </c>
      <c r="AU2535">
        <v>0.28653756004946601</v>
      </c>
      <c r="AV2535">
        <v>475.747189165691</v>
      </c>
      <c r="AW2535">
        <v>8.7010498750550002E-4</v>
      </c>
      <c r="AX2535" s="98">
        <v>0.28653756004946601</v>
      </c>
      <c r="AY2535">
        <v>0.14305302714245399</v>
      </c>
      <c r="BD2535" s="95">
        <v>45667</v>
      </c>
    </row>
    <row r="2536" spans="1:56">
      <c r="A2536" t="s">
        <v>109</v>
      </c>
      <c r="B2536">
        <v>5878.9750000000004</v>
      </c>
      <c r="C2536">
        <v>0</v>
      </c>
      <c r="D2536">
        <v>12823.861000000001</v>
      </c>
      <c r="E2536" s="95">
        <v>45667</v>
      </c>
      <c r="F2536" t="s">
        <v>2685</v>
      </c>
      <c r="G2536" t="b">
        <v>0</v>
      </c>
      <c r="H2536" t="b">
        <v>0</v>
      </c>
      <c r="I2536" t="b">
        <v>0</v>
      </c>
      <c r="J2536" t="b">
        <v>0</v>
      </c>
      <c r="K2536" t="b">
        <v>0</v>
      </c>
      <c r="L2536">
        <v>5878.9750000000004</v>
      </c>
      <c r="M2536">
        <v>5878.9750000000004</v>
      </c>
      <c r="N2536" t="b">
        <v>0</v>
      </c>
      <c r="O2536">
        <v>5878.9750000000004</v>
      </c>
      <c r="P2536">
        <v>0.99690955029505501</v>
      </c>
      <c r="R2536">
        <v>12823.861000000001</v>
      </c>
      <c r="S2536">
        <v>12823.861000000001</v>
      </c>
      <c r="X2536">
        <v>9.4613064411828596E-2</v>
      </c>
      <c r="Y2536">
        <v>0.99694189578672399</v>
      </c>
      <c r="Z2536">
        <v>0.99694189578672399</v>
      </c>
      <c r="AA2536">
        <v>465.079608830457</v>
      </c>
      <c r="AB2536">
        <v>-3.0627897690154999E-3</v>
      </c>
      <c r="AC2536">
        <v>9.3806811691861808E-6</v>
      </c>
      <c r="AD2536">
        <v>0.171307307203478</v>
      </c>
      <c r="AE2536">
        <v>0.168173769027787</v>
      </c>
      <c r="AF2536">
        <v>0.171307307203478</v>
      </c>
      <c r="AH2536">
        <v>471.44951178953801</v>
      </c>
      <c r="AI2536">
        <v>17.7</v>
      </c>
      <c r="AJ2536">
        <v>478.52125446638098</v>
      </c>
      <c r="AK2536">
        <v>464.37776911269498</v>
      </c>
      <c r="AL2536">
        <v>1.7912257495590001E-4</v>
      </c>
      <c r="AM2536">
        <v>0</v>
      </c>
      <c r="AN2536">
        <v>0</v>
      </c>
      <c r="AO2536">
        <v>0</v>
      </c>
      <c r="AP2536">
        <v>0</v>
      </c>
      <c r="AR2536">
        <v>0.126692697476224</v>
      </c>
      <c r="AS2536">
        <v>0.88674167927399306</v>
      </c>
      <c r="AT2536">
        <v>0.8</v>
      </c>
      <c r="AU2536">
        <v>0.51383224991032495</v>
      </c>
      <c r="AV2536">
        <v>475.323173907757</v>
      </c>
      <c r="AW2536">
        <v>-8.9126171964899997E-4</v>
      </c>
      <c r="AX2536" s="98">
        <v>0.43653756004946598</v>
      </c>
      <c r="AY2536">
        <v>0.14299867236555</v>
      </c>
      <c r="BD2536" s="95">
        <v>45667</v>
      </c>
    </row>
    <row r="2537" spans="1:56">
      <c r="A2537" t="s">
        <v>110</v>
      </c>
      <c r="B2537">
        <v>5868.45</v>
      </c>
      <c r="C2537">
        <v>0</v>
      </c>
      <c r="D2537">
        <v>12799.933000000001</v>
      </c>
      <c r="E2537" s="95">
        <v>45667</v>
      </c>
      <c r="F2537" t="s">
        <v>2686</v>
      </c>
      <c r="G2537" t="b">
        <v>0</v>
      </c>
      <c r="H2537" t="b">
        <v>0</v>
      </c>
      <c r="I2537" t="b">
        <v>0</v>
      </c>
      <c r="J2537" t="b">
        <v>0</v>
      </c>
      <c r="K2537" t="b">
        <v>0</v>
      </c>
      <c r="L2537">
        <v>5868.45</v>
      </c>
      <c r="M2537">
        <v>5868.45</v>
      </c>
      <c r="N2537" t="b">
        <v>0</v>
      </c>
      <c r="O2537">
        <v>5868.45</v>
      </c>
      <c r="P2537">
        <v>0.99820972193281998</v>
      </c>
      <c r="R2537">
        <v>12799.933000000001</v>
      </c>
      <c r="S2537">
        <v>12799.933000000001</v>
      </c>
      <c r="T2537">
        <v>45667</v>
      </c>
      <c r="U2537">
        <v>12799.933000000001</v>
      </c>
      <c r="W2537">
        <v>9.4249774305015202E-2</v>
      </c>
      <c r="X2537">
        <v>9.4613064411828596E-2</v>
      </c>
      <c r="Y2537">
        <v>0.99813410329385199</v>
      </c>
      <c r="Z2537">
        <v>0.99813410329385199</v>
      </c>
      <c r="AA2537">
        <v>464.21181832024399</v>
      </c>
      <c r="AB2537">
        <v>-1.8676396598587999E-3</v>
      </c>
      <c r="AC2537">
        <v>3.4880778990777302E-6</v>
      </c>
      <c r="AD2537">
        <v>0.16719629199257599</v>
      </c>
      <c r="AE2537">
        <v>0.166188246196175</v>
      </c>
      <c r="AF2537">
        <v>0.16719629199257599</v>
      </c>
      <c r="AG2537">
        <v>464.21181832024399</v>
      </c>
      <c r="AH2537">
        <v>471.44951178953801</v>
      </c>
      <c r="AI2537">
        <v>17.7</v>
      </c>
      <c r="AJ2537">
        <v>478.52125446638098</v>
      </c>
      <c r="AK2537">
        <v>464.37776911269498</v>
      </c>
      <c r="AL2537">
        <v>0</v>
      </c>
      <c r="AN2537">
        <v>0</v>
      </c>
      <c r="AO2537">
        <v>0</v>
      </c>
      <c r="AP2537">
        <v>0</v>
      </c>
      <c r="AQ2537">
        <v>0.12692086971326</v>
      </c>
      <c r="AR2537">
        <v>0.126692697476224</v>
      </c>
      <c r="AS2537">
        <v>0.88674167927399306</v>
      </c>
      <c r="AT2537">
        <v>0.8</v>
      </c>
      <c r="AU2537">
        <v>0.53704655978698301</v>
      </c>
      <c r="AV2537">
        <v>474.93122959812899</v>
      </c>
      <c r="AW2537">
        <v>-8.2458489537989995E-4</v>
      </c>
      <c r="AX2537" s="98">
        <v>0.53704655978698301</v>
      </c>
      <c r="AY2537">
        <v>0.142998261424858</v>
      </c>
      <c r="AZ2537">
        <v>45667</v>
      </c>
      <c r="BA2537">
        <v>474.93122959812899</v>
      </c>
      <c r="BB2537">
        <v>474.93122087967203</v>
      </c>
      <c r="BC2537">
        <v>8.7184570247700305E-6</v>
      </c>
      <c r="BD2537" s="95">
        <v>45667</v>
      </c>
    </row>
    <row r="2538" spans="1:56">
      <c r="A2538" t="s">
        <v>104</v>
      </c>
      <c r="B2538">
        <v>5826.2375000000002</v>
      </c>
      <c r="C2538">
        <v>0</v>
      </c>
      <c r="D2538">
        <v>12710.906999999999</v>
      </c>
      <c r="E2538" s="95">
        <v>45670</v>
      </c>
      <c r="F2538" t="s">
        <v>2687</v>
      </c>
      <c r="G2538" t="b">
        <v>0</v>
      </c>
      <c r="H2538" t="b">
        <v>0</v>
      </c>
      <c r="I2538" t="b">
        <v>0</v>
      </c>
      <c r="J2538" t="b">
        <v>0</v>
      </c>
      <c r="K2538" t="b">
        <v>0</v>
      </c>
      <c r="L2538">
        <v>5826.2375000000002</v>
      </c>
      <c r="M2538">
        <v>5826.2375000000002</v>
      </c>
      <c r="N2538" t="b">
        <v>0</v>
      </c>
      <c r="O2538">
        <v>5826.2375000000002</v>
      </c>
      <c r="P2538">
        <v>0.99280687404680901</v>
      </c>
      <c r="R2538">
        <v>12710.906999999999</v>
      </c>
      <c r="S2538">
        <v>12710.906999999999</v>
      </c>
      <c r="X2538">
        <v>9.4249774305015202E-2</v>
      </c>
      <c r="Y2538">
        <v>0.99225939255803797</v>
      </c>
      <c r="Z2538">
        <v>0.99225939255803797</v>
      </c>
      <c r="AA2538">
        <v>460.61853686470698</v>
      </c>
      <c r="AB2538">
        <v>-7.7707214448540004E-3</v>
      </c>
      <c r="AC2538">
        <v>6.0384111773515102E-5</v>
      </c>
      <c r="AD2538">
        <v>0.180743958247051</v>
      </c>
      <c r="AE2538">
        <v>0.17316323043187301</v>
      </c>
      <c r="AF2538">
        <v>0.180743958247051</v>
      </c>
      <c r="AH2538">
        <v>464.21181832024399</v>
      </c>
      <c r="AI2538">
        <v>19.54</v>
      </c>
      <c r="AJ2538">
        <v>471.17499559504699</v>
      </c>
      <c r="AK2538">
        <v>457.24864104544002</v>
      </c>
      <c r="AL2538">
        <v>1.0058421516754E-3</v>
      </c>
      <c r="AM2538">
        <v>8.4049823633150001E-4</v>
      </c>
      <c r="AN2538">
        <v>3.20597138690855E-5</v>
      </c>
      <c r="AO2538">
        <v>-9.6964551167415494E-2</v>
      </c>
      <c r="AP2538">
        <v>-9.6932491453546404E-2</v>
      </c>
      <c r="AR2538">
        <v>0.12692086971326</v>
      </c>
      <c r="AS2538">
        <v>0.88427099111428598</v>
      </c>
      <c r="AT2538">
        <v>0.8</v>
      </c>
      <c r="AU2538">
        <v>0.55025143741874805</v>
      </c>
      <c r="AV2538">
        <v>472.93649290540998</v>
      </c>
      <c r="AW2538">
        <v>-4.2000537517969004E-3</v>
      </c>
      <c r="AX2538" s="98">
        <v>0.55025143741874805</v>
      </c>
      <c r="AY2538">
        <v>0.143482627482899</v>
      </c>
      <c r="BD2538" s="95">
        <v>45670</v>
      </c>
    </row>
    <row r="2539" spans="1:56">
      <c r="A2539" t="s">
        <v>105</v>
      </c>
      <c r="B2539">
        <v>5846.55</v>
      </c>
      <c r="C2539">
        <v>0</v>
      </c>
      <c r="D2539">
        <v>12755.335999999999</v>
      </c>
      <c r="E2539" s="95">
        <v>45670</v>
      </c>
      <c r="F2539" t="s">
        <v>2688</v>
      </c>
      <c r="G2539" t="b">
        <v>0</v>
      </c>
      <c r="H2539" t="b">
        <v>0</v>
      </c>
      <c r="I2539" t="b">
        <v>0</v>
      </c>
      <c r="J2539" t="b">
        <v>0</v>
      </c>
      <c r="K2539" t="b">
        <v>0</v>
      </c>
      <c r="L2539">
        <v>5846.55</v>
      </c>
      <c r="M2539">
        <v>5846.55</v>
      </c>
      <c r="N2539" t="b">
        <v>0</v>
      </c>
      <c r="O2539">
        <v>5846.55</v>
      </c>
      <c r="P2539">
        <v>1.003486383794</v>
      </c>
      <c r="R2539">
        <v>12755.335999999999</v>
      </c>
      <c r="S2539">
        <v>12755.335999999999</v>
      </c>
      <c r="X2539">
        <v>9.4249774305015202E-2</v>
      </c>
      <c r="Y2539">
        <v>1.0034953445887</v>
      </c>
      <c r="Z2539">
        <v>1.0034953445887</v>
      </c>
      <c r="AA2539">
        <v>462.22855737499498</v>
      </c>
      <c r="AB2539">
        <v>3.4892500693109001E-3</v>
      </c>
      <c r="AC2539">
        <v>1.2174866046186101E-5</v>
      </c>
      <c r="AD2539">
        <v>0.17887667136485699</v>
      </c>
      <c r="AE2539">
        <v>0.17242457236008499</v>
      </c>
      <c r="AF2539">
        <v>0.17887667136485699</v>
      </c>
      <c r="AH2539">
        <v>464.21181832024399</v>
      </c>
      <c r="AI2539">
        <v>19.54</v>
      </c>
      <c r="AJ2539">
        <v>471.17499559504699</v>
      </c>
      <c r="AK2539">
        <v>457.24864104544002</v>
      </c>
      <c r="AL2539">
        <v>8.4049823633150001E-4</v>
      </c>
      <c r="AM2539">
        <v>6.7515432098759996E-4</v>
      </c>
      <c r="AN2539">
        <v>8.0594712466938807E-5</v>
      </c>
      <c r="AO2539">
        <v>-1.63388156952828E-2</v>
      </c>
      <c r="AP2539">
        <v>-1.6258220982815898E-2</v>
      </c>
      <c r="AR2539">
        <v>0.12692086971326</v>
      </c>
      <c r="AS2539">
        <v>0.88427099111428598</v>
      </c>
      <c r="AT2539">
        <v>0.8</v>
      </c>
      <c r="AU2539">
        <v>0.45810659898697298</v>
      </c>
      <c r="AV2539">
        <v>473.84174249110498</v>
      </c>
      <c r="AW2539">
        <v>1.9141039003661999E-3</v>
      </c>
      <c r="AX2539" s="98">
        <v>0.45810659898697298</v>
      </c>
      <c r="AY2539">
        <v>0.14307470742907899</v>
      </c>
      <c r="BD2539" s="95">
        <v>45670</v>
      </c>
    </row>
    <row r="2540" spans="1:56">
      <c r="A2540" t="s">
        <v>106</v>
      </c>
      <c r="B2540">
        <v>5834.25</v>
      </c>
      <c r="C2540">
        <v>0</v>
      </c>
      <c r="D2540">
        <v>12728.681</v>
      </c>
      <c r="E2540" s="95">
        <v>45670</v>
      </c>
      <c r="F2540" t="s">
        <v>2689</v>
      </c>
      <c r="G2540" t="b">
        <v>0</v>
      </c>
      <c r="H2540" t="b">
        <v>0</v>
      </c>
      <c r="I2540" t="b">
        <v>0</v>
      </c>
      <c r="J2540" t="b">
        <v>0</v>
      </c>
      <c r="K2540" t="b">
        <v>0</v>
      </c>
      <c r="L2540">
        <v>5834.25</v>
      </c>
      <c r="M2540">
        <v>5834.25</v>
      </c>
      <c r="N2540" t="b">
        <v>0</v>
      </c>
      <c r="O2540">
        <v>5834.25</v>
      </c>
      <c r="P2540">
        <v>0.99789619519203598</v>
      </c>
      <c r="R2540">
        <v>12728.681</v>
      </c>
      <c r="S2540">
        <v>12728.681</v>
      </c>
      <c r="X2540">
        <v>9.4249774305015202E-2</v>
      </c>
      <c r="Y2540">
        <v>0.99791028633036405</v>
      </c>
      <c r="Z2540">
        <v>0.99791028633036405</v>
      </c>
      <c r="AA2540">
        <v>461.26263204015299</v>
      </c>
      <c r="AB2540">
        <v>-2.0919001678810002E-3</v>
      </c>
      <c r="AC2540">
        <v>4.37604631238074E-6</v>
      </c>
      <c r="AD2540">
        <v>0.17475758205800199</v>
      </c>
      <c r="AE2540">
        <v>0.170498992753044</v>
      </c>
      <c r="AF2540">
        <v>0.17475758205800199</v>
      </c>
      <c r="AH2540">
        <v>464.21181832024399</v>
      </c>
      <c r="AI2540">
        <v>19.54</v>
      </c>
      <c r="AJ2540">
        <v>471.17499559504699</v>
      </c>
      <c r="AK2540">
        <v>457.24864104544002</v>
      </c>
      <c r="AL2540">
        <v>6.7515432098759996E-4</v>
      </c>
      <c r="AM2540">
        <v>5.0981040564370003E-4</v>
      </c>
      <c r="AN2540">
        <v>7.2868804063924002E-7</v>
      </c>
      <c r="AO2540">
        <v>-2.36693413261461E-2</v>
      </c>
      <c r="AP2540">
        <v>-2.3668612638105501E-2</v>
      </c>
      <c r="AR2540">
        <v>0.12692086971326</v>
      </c>
      <c r="AS2540">
        <v>0.88427099111428598</v>
      </c>
      <c r="AT2540">
        <v>0.8</v>
      </c>
      <c r="AU2540">
        <v>0.50403442389700404</v>
      </c>
      <c r="AV2540">
        <v>473.38595203194598</v>
      </c>
      <c r="AW2540">
        <v>-9.6190440454440001E-4</v>
      </c>
      <c r="AX2540" s="98">
        <v>0.50403442389700404</v>
      </c>
      <c r="AY2540">
        <v>0.143052714664198</v>
      </c>
      <c r="BD2540" s="95">
        <v>45670</v>
      </c>
    </row>
    <row r="2541" spans="1:56">
      <c r="A2541" t="s">
        <v>107</v>
      </c>
      <c r="B2541">
        <v>5843.875</v>
      </c>
      <c r="C2541">
        <v>0</v>
      </c>
      <c r="D2541">
        <v>12746.977000000001</v>
      </c>
      <c r="E2541" s="95">
        <v>45670</v>
      </c>
      <c r="F2541" t="s">
        <v>2690</v>
      </c>
      <c r="G2541" t="b">
        <v>0</v>
      </c>
      <c r="H2541" t="b">
        <v>0</v>
      </c>
      <c r="I2541" t="b">
        <v>0</v>
      </c>
      <c r="J2541" t="b">
        <v>0</v>
      </c>
      <c r="K2541" t="b">
        <v>0</v>
      </c>
      <c r="L2541">
        <v>5843.875</v>
      </c>
      <c r="M2541">
        <v>5843.875</v>
      </c>
      <c r="N2541" t="b">
        <v>0</v>
      </c>
      <c r="O2541">
        <v>5843.875</v>
      </c>
      <c r="P2541">
        <v>1.00164974075502</v>
      </c>
      <c r="R2541">
        <v>12746.977000000001</v>
      </c>
      <c r="S2541">
        <v>12746.977000000001</v>
      </c>
      <c r="X2541">
        <v>9.4249774305015202E-2</v>
      </c>
      <c r="Y2541">
        <v>1.0014373838106201</v>
      </c>
      <c r="Z2541">
        <v>1.0014373838106201</v>
      </c>
      <c r="AA2541">
        <v>461.92564347989298</v>
      </c>
      <c r="AB2541">
        <v>1.4363517633617E-3</v>
      </c>
      <c r="AC2541">
        <v>2.0631063881124399E-6</v>
      </c>
      <c r="AD2541">
        <v>0.17007692059086499</v>
      </c>
      <c r="AE2541">
        <v>0.16824680955063401</v>
      </c>
      <c r="AF2541">
        <v>0.17007692059086499</v>
      </c>
      <c r="AH2541">
        <v>464.21181832024399</v>
      </c>
      <c r="AI2541">
        <v>19.54</v>
      </c>
      <c r="AJ2541">
        <v>471.17499559504699</v>
      </c>
      <c r="AK2541">
        <v>457.24864104544002</v>
      </c>
      <c r="AL2541">
        <v>5.0981040564370003E-4</v>
      </c>
      <c r="AM2541">
        <v>3.4446649029979998E-4</v>
      </c>
      <c r="AN2541">
        <v>2.3153955716723799E-8</v>
      </c>
      <c r="AO2541">
        <v>-2.4930684352220999E-3</v>
      </c>
      <c r="AP2541">
        <v>-2.4930452812664001E-3</v>
      </c>
      <c r="AR2541">
        <v>0.12692086971326</v>
      </c>
      <c r="AS2541">
        <v>0.88427099111428598</v>
      </c>
      <c r="AT2541">
        <v>0.8</v>
      </c>
      <c r="AU2541">
        <v>0.515914668412359</v>
      </c>
      <c r="AV2541">
        <v>473.72835346219199</v>
      </c>
      <c r="AW2541">
        <v>7.233028964555E-4</v>
      </c>
      <c r="AX2541" s="98">
        <v>0.515914668412359</v>
      </c>
      <c r="AY2541">
        <v>0.14298507392621199</v>
      </c>
      <c r="BD2541" s="95">
        <v>45670</v>
      </c>
    </row>
    <row r="2542" spans="1:56">
      <c r="A2542" t="s">
        <v>108</v>
      </c>
      <c r="B2542">
        <v>5859.95</v>
      </c>
      <c r="C2542">
        <v>0</v>
      </c>
      <c r="D2542">
        <v>12782.044</v>
      </c>
      <c r="E2542" s="95">
        <v>45670</v>
      </c>
      <c r="F2542" t="s">
        <v>2691</v>
      </c>
      <c r="G2542" t="b">
        <v>0</v>
      </c>
      <c r="H2542" t="b">
        <v>0</v>
      </c>
      <c r="I2542" t="b">
        <v>0</v>
      </c>
      <c r="J2542" t="b">
        <v>0</v>
      </c>
      <c r="K2542" t="b">
        <v>0</v>
      </c>
      <c r="L2542">
        <v>5859.95</v>
      </c>
      <c r="M2542">
        <v>5859.95</v>
      </c>
      <c r="N2542" t="b">
        <v>0</v>
      </c>
      <c r="O2542">
        <v>5859.95</v>
      </c>
      <c r="P2542">
        <v>1.0027507432995999</v>
      </c>
      <c r="R2542">
        <v>12782.044</v>
      </c>
      <c r="S2542">
        <v>12782.044</v>
      </c>
      <c r="X2542">
        <v>9.4249774305015202E-2</v>
      </c>
      <c r="Y2542">
        <v>1.00275100519911</v>
      </c>
      <c r="Z2542">
        <v>1.00275100519911</v>
      </c>
      <c r="AA2542">
        <v>463.19640332671099</v>
      </c>
      <c r="AB2542">
        <v>2.7472281099212002E-3</v>
      </c>
      <c r="AC2542">
        <v>7.5472622879414498E-6</v>
      </c>
      <c r="AD2542">
        <v>0.16730030371510701</v>
      </c>
      <c r="AE2542">
        <v>0.16690470447691499</v>
      </c>
      <c r="AF2542">
        <v>0.16730030371510701</v>
      </c>
      <c r="AH2542">
        <v>464.21181832024399</v>
      </c>
      <c r="AI2542">
        <v>19.54</v>
      </c>
      <c r="AJ2542">
        <v>471.17499559504699</v>
      </c>
      <c r="AK2542">
        <v>457.24864104544002</v>
      </c>
      <c r="AL2542">
        <v>3.4446649029979998E-4</v>
      </c>
      <c r="AM2542">
        <v>1.7912257495590001E-4</v>
      </c>
      <c r="AN2542">
        <v>3.30588717379651E-11</v>
      </c>
      <c r="AO2542">
        <v>-3.8428043314109301E-7</v>
      </c>
      <c r="AP2542">
        <v>-3.8424737426935501E-7</v>
      </c>
      <c r="AR2542">
        <v>0.12692086971326</v>
      </c>
      <c r="AS2542">
        <v>0.88427099111428598</v>
      </c>
      <c r="AT2542">
        <v>0.8</v>
      </c>
      <c r="AU2542">
        <v>0.54093171301774401</v>
      </c>
      <c r="AV2542">
        <v>474.39952337552899</v>
      </c>
      <c r="AW2542">
        <v>1.4167822306415999E-3</v>
      </c>
      <c r="AX2542" s="98">
        <v>0.54093171301774401</v>
      </c>
      <c r="AY2542">
        <v>0.14296481958131499</v>
      </c>
      <c r="BD2542" s="95">
        <v>45670</v>
      </c>
    </row>
    <row r="2543" spans="1:56">
      <c r="A2543" t="s">
        <v>109</v>
      </c>
      <c r="B2543">
        <v>5861.0749999999998</v>
      </c>
      <c r="C2543">
        <v>0</v>
      </c>
      <c r="D2543">
        <v>12785.596</v>
      </c>
      <c r="E2543" s="95">
        <v>45670</v>
      </c>
      <c r="F2543" t="s">
        <v>2692</v>
      </c>
      <c r="G2543" t="b">
        <v>0</v>
      </c>
      <c r="H2543" t="b">
        <v>0</v>
      </c>
      <c r="I2543" t="b">
        <v>0</v>
      </c>
      <c r="J2543" t="b">
        <v>0</v>
      </c>
      <c r="K2543" t="b">
        <v>0</v>
      </c>
      <c r="L2543">
        <v>5861.0749999999998</v>
      </c>
      <c r="M2543">
        <v>5861.0749999999998</v>
      </c>
      <c r="N2543" t="b">
        <v>0</v>
      </c>
      <c r="O2543">
        <v>5861.0749999999998</v>
      </c>
      <c r="P2543">
        <v>1.00019198116024</v>
      </c>
      <c r="R2543">
        <v>12785.596</v>
      </c>
      <c r="S2543">
        <v>12785.596</v>
      </c>
      <c r="X2543">
        <v>9.4249774305015202E-2</v>
      </c>
      <c r="Y2543">
        <v>1.0002778898273199</v>
      </c>
      <c r="Z2543">
        <v>1.0002778898273199</v>
      </c>
      <c r="AA2543">
        <v>463.32512089524801</v>
      </c>
      <c r="AB2543">
        <v>2.7785122309699999E-4</v>
      </c>
      <c r="AC2543">
        <v>7.7201302176525003E-8</v>
      </c>
      <c r="AD2543">
        <v>0.16222884796360801</v>
      </c>
      <c r="AE2543">
        <v>0.16439449643507401</v>
      </c>
      <c r="AF2543">
        <v>0.16439449643507401</v>
      </c>
      <c r="AH2543">
        <v>464.21181832024399</v>
      </c>
      <c r="AI2543">
        <v>19.54</v>
      </c>
      <c r="AJ2543">
        <v>471.17499559504699</v>
      </c>
      <c r="AK2543">
        <v>457.24864104544002</v>
      </c>
      <c r="AL2543">
        <v>1.7912257495590001E-4</v>
      </c>
      <c r="AM2543">
        <v>0</v>
      </c>
      <c r="AN2543">
        <v>0</v>
      </c>
      <c r="AO2543">
        <v>0</v>
      </c>
      <c r="AP2543">
        <v>0</v>
      </c>
      <c r="AR2543">
        <v>0.12692086971326</v>
      </c>
      <c r="AS2543">
        <v>0.88427099111428598</v>
      </c>
      <c r="AT2543">
        <v>0.8</v>
      </c>
      <c r="AU2543">
        <v>0.54990934240421396</v>
      </c>
      <c r="AV2543">
        <v>474.470408938574</v>
      </c>
      <c r="AW2543">
        <v>1.4942165738560001E-4</v>
      </c>
      <c r="AX2543" s="98">
        <v>0.54990934240421396</v>
      </c>
      <c r="AY2543">
        <v>0.14275618127054801</v>
      </c>
      <c r="BD2543" s="95">
        <v>45670</v>
      </c>
    </row>
    <row r="2544" spans="1:56">
      <c r="A2544" t="s">
        <v>110</v>
      </c>
      <c r="B2544">
        <v>5873.7250000000004</v>
      </c>
      <c r="C2544">
        <v>0</v>
      </c>
      <c r="D2544">
        <v>12813.118</v>
      </c>
      <c r="E2544" s="95">
        <v>45670</v>
      </c>
      <c r="F2544" t="s">
        <v>2693</v>
      </c>
      <c r="G2544" t="b">
        <v>0</v>
      </c>
      <c r="H2544" t="b">
        <v>0</v>
      </c>
      <c r="I2544" t="b">
        <v>0</v>
      </c>
      <c r="J2544" t="b">
        <v>0</v>
      </c>
      <c r="K2544" t="b">
        <v>0</v>
      </c>
      <c r="L2544">
        <v>5873.7250000000004</v>
      </c>
      <c r="M2544">
        <v>5873.7250000000004</v>
      </c>
      <c r="N2544" t="b">
        <v>0</v>
      </c>
      <c r="O2544">
        <v>5873.7250000000004</v>
      </c>
      <c r="P2544">
        <v>1.0021583071364799</v>
      </c>
      <c r="R2544">
        <v>12813.118</v>
      </c>
      <c r="S2544">
        <v>12813.118</v>
      </c>
      <c r="T2544">
        <v>45670</v>
      </c>
      <c r="U2544">
        <v>12813.118</v>
      </c>
      <c r="W2544">
        <v>8.6117022385900494E-2</v>
      </c>
      <c r="X2544">
        <v>9.4249774305015202E-2</v>
      </c>
      <c r="Y2544">
        <v>1.0021525785735701</v>
      </c>
      <c r="Z2544">
        <v>1.0021525785735701</v>
      </c>
      <c r="AA2544">
        <v>464.322464623087</v>
      </c>
      <c r="AB2544">
        <v>2.1502650956853999E-3</v>
      </c>
      <c r="AC2544">
        <v>4.6236399817233002E-6</v>
      </c>
      <c r="AD2544">
        <v>0.158834735560484</v>
      </c>
      <c r="AE2544">
        <v>0.16266366211367</v>
      </c>
      <c r="AF2544">
        <v>0.16266366211367</v>
      </c>
      <c r="AG2544">
        <v>464.322464623087</v>
      </c>
      <c r="AH2544">
        <v>464.21181832024399</v>
      </c>
      <c r="AI2544">
        <v>19.54</v>
      </c>
      <c r="AJ2544">
        <v>471.17499559504699</v>
      </c>
      <c r="AK2544">
        <v>457.24864104544002</v>
      </c>
      <c r="AL2544">
        <v>0</v>
      </c>
      <c r="AN2544">
        <v>0</v>
      </c>
      <c r="AO2544">
        <v>0</v>
      </c>
      <c r="AP2544">
        <v>0</v>
      </c>
      <c r="AQ2544">
        <v>0.12589865077813001</v>
      </c>
      <c r="AR2544">
        <v>0.12692086971326</v>
      </c>
      <c r="AS2544">
        <v>0.88427099111428598</v>
      </c>
      <c r="AT2544">
        <v>0.8</v>
      </c>
      <c r="AU2544">
        <v>0.55962944012748095</v>
      </c>
      <c r="AV2544">
        <v>475.031589316782</v>
      </c>
      <c r="AW2544">
        <v>1.1827510580963E-3</v>
      </c>
      <c r="AX2544" s="98">
        <v>0.55962944012748095</v>
      </c>
      <c r="AY2544">
        <v>0.142805123295459</v>
      </c>
      <c r="AZ2544">
        <v>45670</v>
      </c>
      <c r="BA2544">
        <v>475.031589316782</v>
      </c>
      <c r="BB2544">
        <v>475.031580596482</v>
      </c>
      <c r="BC2544">
        <v>8.7202993768187298E-6</v>
      </c>
      <c r="BD2544" s="95">
        <v>45670</v>
      </c>
    </row>
    <row r="2545" spans="1:56">
      <c r="A2545" t="s">
        <v>104</v>
      </c>
      <c r="B2545">
        <v>5895.8249999999998</v>
      </c>
      <c r="C2545">
        <v>0</v>
      </c>
      <c r="D2545">
        <v>12866.273999999999</v>
      </c>
      <c r="E2545" s="95">
        <v>45671</v>
      </c>
      <c r="F2545" t="s">
        <v>2694</v>
      </c>
      <c r="G2545" t="b">
        <v>0</v>
      </c>
      <c r="H2545" t="b">
        <v>0</v>
      </c>
      <c r="I2545" t="b">
        <v>0</v>
      </c>
      <c r="J2545" t="b">
        <v>0</v>
      </c>
      <c r="K2545" t="b">
        <v>0</v>
      </c>
      <c r="L2545">
        <v>5895.8249999999998</v>
      </c>
      <c r="M2545">
        <v>5895.8249999999998</v>
      </c>
      <c r="N2545" t="b">
        <v>0</v>
      </c>
      <c r="O2545">
        <v>5895.8249999999998</v>
      </c>
      <c r="P2545">
        <v>1.00376251867426</v>
      </c>
      <c r="R2545">
        <v>12866.273999999999</v>
      </c>
      <c r="S2545">
        <v>12866.273999999999</v>
      </c>
      <c r="X2545">
        <v>8.6117022385900494E-2</v>
      </c>
      <c r="Y2545">
        <v>1.00390934692224</v>
      </c>
      <c r="Z2545">
        <v>1.00390934692224</v>
      </c>
      <c r="AA2545">
        <v>466.13766222109098</v>
      </c>
      <c r="AB2545">
        <v>3.9017252828635E-3</v>
      </c>
      <c r="AC2545">
        <v>1.5223460182936501E-5</v>
      </c>
      <c r="AD2545">
        <v>0.159141496326687</v>
      </c>
      <c r="AE2545">
        <v>0.16270005677916699</v>
      </c>
      <c r="AF2545">
        <v>0.16270005677916699</v>
      </c>
      <c r="AH2545">
        <v>464.322464623087</v>
      </c>
      <c r="AI2545">
        <v>19.190000000000001</v>
      </c>
      <c r="AJ2545">
        <v>471.28730159243298</v>
      </c>
      <c r="AK2545">
        <v>457.35762765374</v>
      </c>
      <c r="AL2545">
        <v>1.0058421516754E-3</v>
      </c>
      <c r="AM2545">
        <v>8.4049823633150001E-4</v>
      </c>
      <c r="AN2545">
        <v>2.4301639631084799E-2</v>
      </c>
      <c r="AO2545">
        <v>-3.1230484214260002E-4</v>
      </c>
      <c r="AP2545">
        <v>2.3989334788942201E-2</v>
      </c>
      <c r="AR2545">
        <v>0.12589865077813001</v>
      </c>
      <c r="AS2545">
        <v>0.89525232662987497</v>
      </c>
      <c r="AT2545">
        <v>0.8</v>
      </c>
      <c r="AU2545">
        <v>0.56558421717881802</v>
      </c>
      <c r="AV2545">
        <v>476.06397606969801</v>
      </c>
      <c r="AW2545">
        <v>2.1733012627662002E-3</v>
      </c>
      <c r="AX2545" s="98">
        <v>0.56558421717881802</v>
      </c>
      <c r="AY2545">
        <v>0.14301279822030499</v>
      </c>
      <c r="BD2545" s="95">
        <v>45671</v>
      </c>
    </row>
    <row r="2546" spans="1:56">
      <c r="A2546" t="s">
        <v>105</v>
      </c>
      <c r="B2546">
        <v>5886.5124999999998</v>
      </c>
      <c r="C2546">
        <v>0</v>
      </c>
      <c r="D2546">
        <v>12844.22</v>
      </c>
      <c r="E2546" s="95">
        <v>45671</v>
      </c>
      <c r="F2546" t="s">
        <v>2695</v>
      </c>
      <c r="G2546" t="b">
        <v>0</v>
      </c>
      <c r="H2546" t="b">
        <v>0</v>
      </c>
      <c r="I2546" t="b">
        <v>0</v>
      </c>
      <c r="J2546" t="b">
        <v>0</v>
      </c>
      <c r="K2546" t="b">
        <v>0</v>
      </c>
      <c r="L2546">
        <v>5886.5124999999998</v>
      </c>
      <c r="M2546">
        <v>5886.5124999999998</v>
      </c>
      <c r="N2546" t="b">
        <v>0</v>
      </c>
      <c r="O2546">
        <v>5886.5124999999998</v>
      </c>
      <c r="P2546">
        <v>0.99842049246712705</v>
      </c>
      <c r="R2546">
        <v>12844.22</v>
      </c>
      <c r="S2546">
        <v>12844.22</v>
      </c>
      <c r="X2546">
        <v>8.6117022385900494E-2</v>
      </c>
      <c r="Y2546">
        <v>0.99828590623827795</v>
      </c>
      <c r="Z2546">
        <v>0.99828590623827795</v>
      </c>
      <c r="AA2546">
        <v>465.33865856217398</v>
      </c>
      <c r="AB2546">
        <v>-1.7155645013307999E-3</v>
      </c>
      <c r="AC2546">
        <v>2.9431615582264701E-6</v>
      </c>
      <c r="AD2546">
        <v>0.15529957862542201</v>
      </c>
      <c r="AE2546">
        <v>0.16072623099957001</v>
      </c>
      <c r="AF2546">
        <v>0.16072623099957001</v>
      </c>
      <c r="AH2546">
        <v>464.322464623087</v>
      </c>
      <c r="AI2546">
        <v>19.190000000000001</v>
      </c>
      <c r="AJ2546">
        <v>471.28730159243298</v>
      </c>
      <c r="AK2546">
        <v>457.35762765374</v>
      </c>
      <c r="AL2546">
        <v>8.4049823633150001E-4</v>
      </c>
      <c r="AM2546">
        <v>6.7515432098759996E-4</v>
      </c>
      <c r="AN2546">
        <v>5.4640678112558997E-3</v>
      </c>
      <c r="AO2546">
        <v>-2.5832279800310003E-4</v>
      </c>
      <c r="AP2546">
        <v>5.2057450132526996E-3</v>
      </c>
      <c r="AR2546">
        <v>0.12589865077813001</v>
      </c>
      <c r="AS2546">
        <v>0.89525232662987497</v>
      </c>
      <c r="AT2546">
        <v>0.8</v>
      </c>
      <c r="AU2546">
        <v>0.57676685465063304</v>
      </c>
      <c r="AV2546">
        <v>475.60191663797599</v>
      </c>
      <c r="AW2546">
        <v>-9.7058264214139995E-4</v>
      </c>
      <c r="AX2546" s="98">
        <v>0.57676685465063304</v>
      </c>
      <c r="AY2546">
        <v>0.14297182586373999</v>
      </c>
      <c r="BD2546" s="95">
        <v>45671</v>
      </c>
    </row>
    <row r="2547" spans="1:56">
      <c r="A2547" t="s">
        <v>106</v>
      </c>
      <c r="B2547">
        <v>5854.2250000000004</v>
      </c>
      <c r="C2547">
        <v>0</v>
      </c>
      <c r="D2547">
        <v>12774.594999999999</v>
      </c>
      <c r="E2547" s="95">
        <v>45671</v>
      </c>
      <c r="F2547" t="s">
        <v>2696</v>
      </c>
      <c r="G2547" t="b">
        <v>0</v>
      </c>
      <c r="H2547" t="b">
        <v>0</v>
      </c>
      <c r="I2547" t="b">
        <v>0</v>
      </c>
      <c r="J2547" t="b">
        <v>0</v>
      </c>
      <c r="K2547" t="b">
        <v>0</v>
      </c>
      <c r="L2547">
        <v>5854.2250000000004</v>
      </c>
      <c r="M2547">
        <v>5854.2250000000004</v>
      </c>
      <c r="N2547" t="b">
        <v>0</v>
      </c>
      <c r="O2547">
        <v>5854.2250000000004</v>
      </c>
      <c r="P2547">
        <v>0.99451500357809497</v>
      </c>
      <c r="R2547">
        <v>12774.594999999999</v>
      </c>
      <c r="S2547">
        <v>12774.594999999999</v>
      </c>
      <c r="X2547">
        <v>8.6117022385900494E-2</v>
      </c>
      <c r="Y2547">
        <v>0.99457927379007804</v>
      </c>
      <c r="Z2547">
        <v>0.99457927379007804</v>
      </c>
      <c r="AA2547">
        <v>462.816185099216</v>
      </c>
      <c r="AB2547">
        <v>-5.4354716577411999E-3</v>
      </c>
      <c r="AC2547">
        <v>2.9544352142108401E-5</v>
      </c>
      <c r="AD2547">
        <v>0.16061710931491799</v>
      </c>
      <c r="AE2547">
        <v>0.16316072078398</v>
      </c>
      <c r="AF2547">
        <v>0.16316072078398</v>
      </c>
      <c r="AH2547">
        <v>464.322464623087</v>
      </c>
      <c r="AI2547">
        <v>19.190000000000001</v>
      </c>
      <c r="AJ2547">
        <v>471.28730159243298</v>
      </c>
      <c r="AK2547">
        <v>457.35762765374</v>
      </c>
      <c r="AL2547">
        <v>6.7515432098759996E-4</v>
      </c>
      <c r="AM2547">
        <v>5.0981040564370003E-4</v>
      </c>
      <c r="AN2547">
        <v>1.43262203971028E-5</v>
      </c>
      <c r="AO2547">
        <v>-3.0686172507006001E-3</v>
      </c>
      <c r="AP2547">
        <v>-3.0542910303034999E-3</v>
      </c>
      <c r="AR2547">
        <v>0.12589865077813001</v>
      </c>
      <c r="AS2547">
        <v>0.89525232662987497</v>
      </c>
      <c r="AT2547">
        <v>0.8</v>
      </c>
      <c r="AU2547">
        <v>0.57812591897490595</v>
      </c>
      <c r="AV2547">
        <v>474.11488488827399</v>
      </c>
      <c r="AW2547">
        <v>-3.1266311124511E-3</v>
      </c>
      <c r="AX2547" s="98">
        <v>0.57812591897490595</v>
      </c>
      <c r="AY2547">
        <v>0.14288685574885901</v>
      </c>
      <c r="BD2547" s="95">
        <v>45671</v>
      </c>
    </row>
    <row r="2548" spans="1:56">
      <c r="A2548" t="s">
        <v>107</v>
      </c>
      <c r="B2548">
        <v>5860.375</v>
      </c>
      <c r="C2548">
        <v>0</v>
      </c>
      <c r="D2548">
        <v>12786.83</v>
      </c>
      <c r="E2548" s="95">
        <v>45671</v>
      </c>
      <c r="F2548" t="s">
        <v>2697</v>
      </c>
      <c r="G2548" t="b">
        <v>0</v>
      </c>
      <c r="H2548" t="b">
        <v>0</v>
      </c>
      <c r="I2548" t="b">
        <v>0</v>
      </c>
      <c r="J2548" t="b">
        <v>0</v>
      </c>
      <c r="K2548" t="b">
        <v>0</v>
      </c>
      <c r="L2548">
        <v>5860.375</v>
      </c>
      <c r="M2548">
        <v>5860.375</v>
      </c>
      <c r="N2548" t="b">
        <v>0</v>
      </c>
      <c r="O2548">
        <v>5860.375</v>
      </c>
      <c r="P2548">
        <v>1.00105052333998</v>
      </c>
      <c r="R2548">
        <v>12786.83</v>
      </c>
      <c r="S2548">
        <v>12786.83</v>
      </c>
      <c r="X2548">
        <v>8.6117022385900494E-2</v>
      </c>
      <c r="Y2548">
        <v>1.0009577603047299</v>
      </c>
      <c r="Z2548">
        <v>1.0009577603047299</v>
      </c>
      <c r="AA2548">
        <v>463.25945206969101</v>
      </c>
      <c r="AB2548">
        <v>9.5730194497169999E-4</v>
      </c>
      <c r="AC2548">
        <v>9.16427013846766E-7</v>
      </c>
      <c r="AD2548">
        <v>0.156035185427983</v>
      </c>
      <c r="AE2548">
        <v>0.16084550195799099</v>
      </c>
      <c r="AF2548">
        <v>0.16084550195799099</v>
      </c>
      <c r="AH2548">
        <v>464.322464623087</v>
      </c>
      <c r="AI2548">
        <v>19.190000000000001</v>
      </c>
      <c r="AJ2548">
        <v>471.28730159243298</v>
      </c>
      <c r="AK2548">
        <v>457.35762765374</v>
      </c>
      <c r="AL2548">
        <v>5.0981040564370003E-4</v>
      </c>
      <c r="AM2548">
        <v>3.4446649029979998E-4</v>
      </c>
      <c r="AN2548">
        <v>7.1051742303604105E-7</v>
      </c>
      <c r="AO2548">
        <v>-1.5806152357609999E-4</v>
      </c>
      <c r="AP2548">
        <v>-1.57351006153E-4</v>
      </c>
      <c r="AR2548">
        <v>0.12589865077813001</v>
      </c>
      <c r="AS2548">
        <v>0.89525232662987497</v>
      </c>
      <c r="AT2548">
        <v>0.8</v>
      </c>
      <c r="AU2548">
        <v>0.56386120113924398</v>
      </c>
      <c r="AV2548">
        <v>474.37672885992703</v>
      </c>
      <c r="AW2548">
        <v>5.5227958454599996E-4</v>
      </c>
      <c r="AX2548" s="98">
        <v>0.56386120113924398</v>
      </c>
      <c r="AY2548">
        <v>0.13659078421198501</v>
      </c>
      <c r="BD2548" s="95">
        <v>45671</v>
      </c>
    </row>
    <row r="2549" spans="1:56">
      <c r="A2549" t="s">
        <v>108</v>
      </c>
      <c r="B2549">
        <v>5893.5249999999996</v>
      </c>
      <c r="C2549">
        <v>0</v>
      </c>
      <c r="D2549">
        <v>12857.743</v>
      </c>
      <c r="E2549" s="95">
        <v>45671</v>
      </c>
      <c r="F2549" t="s">
        <v>2698</v>
      </c>
      <c r="G2549" t="b">
        <v>0</v>
      </c>
      <c r="H2549" t="b">
        <v>0</v>
      </c>
      <c r="I2549" t="b">
        <v>0</v>
      </c>
      <c r="J2549" t="b">
        <v>0</v>
      </c>
      <c r="K2549" t="b">
        <v>0</v>
      </c>
      <c r="L2549">
        <v>5893.5249999999996</v>
      </c>
      <c r="M2549">
        <v>5893.5249999999996</v>
      </c>
      <c r="N2549" t="b">
        <v>0</v>
      </c>
      <c r="O2549">
        <v>5893.5249999999996</v>
      </c>
      <c r="P2549">
        <v>1.0056566346010201</v>
      </c>
      <c r="R2549">
        <v>12857.743</v>
      </c>
      <c r="S2549">
        <v>12857.743</v>
      </c>
      <c r="X2549">
        <v>8.6117022385900494E-2</v>
      </c>
      <c r="Y2549">
        <v>1.0055457842170401</v>
      </c>
      <c r="Z2549">
        <v>1.0055457842170401</v>
      </c>
      <c r="AA2549">
        <v>465.82858902737399</v>
      </c>
      <c r="AB2549">
        <v>5.5304629751837002E-3</v>
      </c>
      <c r="AC2549">
        <v>3.0586020719878702E-5</v>
      </c>
      <c r="AD2549">
        <v>0.161627302084284</v>
      </c>
      <c r="AE2549">
        <v>0.16344341360731099</v>
      </c>
      <c r="AF2549">
        <v>0.16344341360731099</v>
      </c>
      <c r="AH2549">
        <v>464.322464623087</v>
      </c>
      <c r="AI2549">
        <v>19.190000000000001</v>
      </c>
      <c r="AJ2549">
        <v>471.28730159243298</v>
      </c>
      <c r="AK2549">
        <v>457.35762765374</v>
      </c>
      <c r="AL2549">
        <v>3.4446649029979998E-4</v>
      </c>
      <c r="AM2549">
        <v>1.7912257495590001E-4</v>
      </c>
      <c r="AN2549">
        <v>2.8828203528254102E-6</v>
      </c>
      <c r="AO2549">
        <v>-4.439781875476E-13</v>
      </c>
      <c r="AP2549">
        <v>2.8828199088472201E-6</v>
      </c>
      <c r="AR2549">
        <v>0.12589865077813001</v>
      </c>
      <c r="AS2549">
        <v>0.89525232662987497</v>
      </c>
      <c r="AT2549">
        <v>0.8</v>
      </c>
      <c r="AU2549">
        <v>0.57197744966488295</v>
      </c>
      <c r="AV2549">
        <v>475.85974480356998</v>
      </c>
      <c r="AW2549">
        <v>3.1262409250275998E-3</v>
      </c>
      <c r="AX2549" s="98">
        <v>0.57197744966488295</v>
      </c>
      <c r="AY2549">
        <v>0.13705432443499599</v>
      </c>
      <c r="BD2549" s="95">
        <v>45671</v>
      </c>
    </row>
    <row r="2550" spans="1:56">
      <c r="A2550" t="s">
        <v>109</v>
      </c>
      <c r="B2550">
        <v>5886.0625</v>
      </c>
      <c r="C2550">
        <v>0</v>
      </c>
      <c r="D2550">
        <v>12840.761</v>
      </c>
      <c r="E2550" s="95">
        <v>45671</v>
      </c>
      <c r="F2550" t="s">
        <v>2699</v>
      </c>
      <c r="G2550" t="b">
        <v>0</v>
      </c>
      <c r="H2550" t="b">
        <v>0</v>
      </c>
      <c r="I2550" t="b">
        <v>0</v>
      </c>
      <c r="J2550" t="b">
        <v>0</v>
      </c>
      <c r="K2550" t="b">
        <v>0</v>
      </c>
      <c r="L2550">
        <v>5886.0625</v>
      </c>
      <c r="M2550">
        <v>5886.0625</v>
      </c>
      <c r="N2550" t="b">
        <v>0</v>
      </c>
      <c r="O2550">
        <v>5886.0625</v>
      </c>
      <c r="P2550">
        <v>0.99873377986858403</v>
      </c>
      <c r="R2550">
        <v>12840.761</v>
      </c>
      <c r="S2550">
        <v>12840.761</v>
      </c>
      <c r="X2550">
        <v>8.6117022385900494E-2</v>
      </c>
      <c r="Y2550">
        <v>0.99867923942794601</v>
      </c>
      <c r="Z2550">
        <v>0.99867923942794601</v>
      </c>
      <c r="AA2550">
        <v>465.21334099365203</v>
      </c>
      <c r="AB2550">
        <v>-1.3216335450416E-3</v>
      </c>
      <c r="AC2550">
        <v>1.7467152273793399E-6</v>
      </c>
      <c r="AD2550">
        <v>0.157292256745103</v>
      </c>
      <c r="AE2550">
        <v>0.16125995515903899</v>
      </c>
      <c r="AF2550">
        <v>0.16125995515903899</v>
      </c>
      <c r="AH2550">
        <v>464.322464623087</v>
      </c>
      <c r="AI2550">
        <v>19.190000000000001</v>
      </c>
      <c r="AJ2550">
        <v>471.28730159243298</v>
      </c>
      <c r="AK2550">
        <v>457.35762765374</v>
      </c>
      <c r="AL2550">
        <v>1.7912257495590001E-4</v>
      </c>
      <c r="AM2550">
        <v>0</v>
      </c>
      <c r="AN2550">
        <v>0</v>
      </c>
      <c r="AO2550">
        <v>0</v>
      </c>
      <c r="AP2550">
        <v>0</v>
      </c>
      <c r="AR2550">
        <v>0.12589865077813001</v>
      </c>
      <c r="AS2550">
        <v>0.89525232662987497</v>
      </c>
      <c r="AT2550">
        <v>0.8</v>
      </c>
      <c r="AU2550">
        <v>0.56288594302758999</v>
      </c>
      <c r="AV2550">
        <v>475.49982618500701</v>
      </c>
      <c r="AW2550">
        <v>-7.5635441428499996E-4</v>
      </c>
      <c r="AX2550" s="98">
        <v>0.56288594302758999</v>
      </c>
      <c r="AY2550">
        <v>0.13679201857637599</v>
      </c>
      <c r="BD2550" s="95">
        <v>45671</v>
      </c>
    </row>
    <row r="2551" spans="1:56">
      <c r="A2551" t="s">
        <v>110</v>
      </c>
      <c r="B2551">
        <v>5876.75</v>
      </c>
      <c r="C2551">
        <v>0</v>
      </c>
      <c r="D2551">
        <v>12820.862999999999</v>
      </c>
      <c r="E2551" s="95">
        <v>45671</v>
      </c>
      <c r="F2551" t="s">
        <v>2700</v>
      </c>
      <c r="G2551" t="b">
        <v>0</v>
      </c>
      <c r="H2551" t="b">
        <v>0</v>
      </c>
      <c r="I2551" t="b">
        <v>0</v>
      </c>
      <c r="J2551" t="b">
        <v>0</v>
      </c>
      <c r="K2551" t="b">
        <v>0</v>
      </c>
      <c r="L2551">
        <v>5876.75</v>
      </c>
      <c r="M2551">
        <v>5876.75</v>
      </c>
      <c r="N2551" t="b">
        <v>0</v>
      </c>
      <c r="O2551">
        <v>5876.75</v>
      </c>
      <c r="P2551">
        <v>0.99841787272900995</v>
      </c>
      <c r="R2551">
        <v>12820.862999999999</v>
      </c>
      <c r="S2551">
        <v>12820.862999999999</v>
      </c>
      <c r="T2551">
        <v>45671</v>
      </c>
      <c r="U2551">
        <v>12820.862999999999</v>
      </c>
      <c r="W2551">
        <v>8.5682167577343302E-2</v>
      </c>
      <c r="X2551">
        <v>8.6117022385900494E-2</v>
      </c>
      <c r="Y2551">
        <v>0.99845040336783697</v>
      </c>
      <c r="Z2551">
        <v>0.99845040336783697</v>
      </c>
      <c r="AA2551">
        <v>464.49244796721098</v>
      </c>
      <c r="AB2551">
        <v>-1.5507984987895001E-3</v>
      </c>
      <c r="AC2551">
        <v>2.4049759838479902E-6</v>
      </c>
      <c r="AD2551">
        <v>0.15333279312717099</v>
      </c>
      <c r="AE2551">
        <v>0.15922280387188101</v>
      </c>
      <c r="AF2551">
        <v>0.15922280387188101</v>
      </c>
      <c r="AG2551">
        <v>464.49244796721098</v>
      </c>
      <c r="AH2551">
        <v>464.322464623087</v>
      </c>
      <c r="AI2551">
        <v>19.190000000000001</v>
      </c>
      <c r="AJ2551">
        <v>471.28730159243298</v>
      </c>
      <c r="AK2551">
        <v>457.35762765374</v>
      </c>
      <c r="AL2551">
        <v>0</v>
      </c>
      <c r="AN2551">
        <v>0</v>
      </c>
      <c r="AO2551">
        <v>0</v>
      </c>
      <c r="AP2551">
        <v>0</v>
      </c>
      <c r="AQ2551">
        <v>0.125874818813421</v>
      </c>
      <c r="AR2551">
        <v>0.12589865077813001</v>
      </c>
      <c r="AS2551">
        <v>0.89525232662987497</v>
      </c>
      <c r="AT2551">
        <v>0.8</v>
      </c>
      <c r="AU2551">
        <v>0.57050741400285598</v>
      </c>
      <c r="AV2551">
        <v>475.08471088596002</v>
      </c>
      <c r="AW2551">
        <v>-8.7300830870459996E-4</v>
      </c>
      <c r="AX2551" s="98">
        <v>0.57050741400285598</v>
      </c>
      <c r="AY2551">
        <v>0.13675465221869301</v>
      </c>
      <c r="AZ2551">
        <v>45671</v>
      </c>
      <c r="BA2551">
        <v>475.08471088596002</v>
      </c>
      <c r="BB2551">
        <v>475.08470216468601</v>
      </c>
      <c r="BC2551">
        <v>8.7212746393561196E-6</v>
      </c>
      <c r="BD2551" s="95">
        <v>45671</v>
      </c>
    </row>
    <row r="2552" spans="1:56">
      <c r="A2552" t="s">
        <v>104</v>
      </c>
      <c r="B2552">
        <v>5978.3</v>
      </c>
      <c r="C2552">
        <v>0</v>
      </c>
      <c r="D2552">
        <v>13042.093999999999</v>
      </c>
      <c r="E2552" s="95">
        <v>45672</v>
      </c>
      <c r="F2552" t="s">
        <v>2701</v>
      </c>
      <c r="G2552" t="b">
        <v>0</v>
      </c>
      <c r="H2552" t="b">
        <v>0</v>
      </c>
      <c r="I2552" t="b">
        <v>0</v>
      </c>
      <c r="J2552" t="b">
        <v>0</v>
      </c>
      <c r="K2552" t="b">
        <v>0</v>
      </c>
      <c r="L2552">
        <v>5978.3</v>
      </c>
      <c r="M2552">
        <v>5978.3</v>
      </c>
      <c r="N2552" t="b">
        <v>0</v>
      </c>
      <c r="O2552">
        <v>5978.3</v>
      </c>
      <c r="P2552">
        <v>1.0172799591610999</v>
      </c>
      <c r="R2552">
        <v>13042.093999999999</v>
      </c>
      <c r="S2552">
        <v>13042.093999999999</v>
      </c>
      <c r="X2552">
        <v>8.5682167577343302E-2</v>
      </c>
      <c r="Y2552">
        <v>1.0170175406609401</v>
      </c>
      <c r="Z2552">
        <v>1.0170175406609401</v>
      </c>
      <c r="AA2552">
        <v>472.39696708719703</v>
      </c>
      <c r="AB2552">
        <v>1.6874364371915199E-2</v>
      </c>
      <c r="AC2552">
        <v>2.8474417295609999E-4</v>
      </c>
      <c r="AD2552">
        <v>0.22855548995149799</v>
      </c>
      <c r="AE2552">
        <v>0.19914820076385001</v>
      </c>
      <c r="AF2552">
        <v>0.22855548995149799</v>
      </c>
      <c r="AH2552">
        <v>464.49244796721098</v>
      </c>
      <c r="AI2552">
        <v>18.71</v>
      </c>
      <c r="AJ2552">
        <v>471.45983468671898</v>
      </c>
      <c r="AK2552">
        <v>457.52506124770298</v>
      </c>
      <c r="AL2552">
        <v>1.0058421516754E-3</v>
      </c>
      <c r="AM2552">
        <v>8.4049823633150001E-4</v>
      </c>
      <c r="AN2552">
        <v>0.643860801108742</v>
      </c>
      <c r="AO2552">
        <v>-1.8186152583865499E-9</v>
      </c>
      <c r="AP2552">
        <v>0.64386079929012696</v>
      </c>
      <c r="AR2552">
        <v>0.125874818813421</v>
      </c>
      <c r="AS2552">
        <v>0.89550568615017101</v>
      </c>
      <c r="AT2552">
        <v>0.8</v>
      </c>
      <c r="AU2552">
        <v>0.57780668197520002</v>
      </c>
      <c r="AV2552">
        <v>479.69018886675298</v>
      </c>
      <c r="AW2552">
        <v>9.6940142994808003E-3</v>
      </c>
      <c r="AX2552" s="98">
        <v>0.57780668197520002</v>
      </c>
      <c r="AY2552">
        <v>0.14117029338682099</v>
      </c>
      <c r="BD2552" s="95">
        <v>45672</v>
      </c>
    </row>
    <row r="2553" spans="1:56">
      <c r="A2553" t="s">
        <v>105</v>
      </c>
      <c r="B2553">
        <v>5977.7250000000004</v>
      </c>
      <c r="C2553">
        <v>0</v>
      </c>
      <c r="D2553">
        <v>13039.534</v>
      </c>
      <c r="E2553" s="95">
        <v>45672</v>
      </c>
      <c r="F2553" t="s">
        <v>2702</v>
      </c>
      <c r="G2553" t="b">
        <v>0</v>
      </c>
      <c r="H2553" t="b">
        <v>0</v>
      </c>
      <c r="I2553" t="b">
        <v>0</v>
      </c>
      <c r="J2553" t="b">
        <v>0</v>
      </c>
      <c r="K2553" t="b">
        <v>0</v>
      </c>
      <c r="L2553">
        <v>5977.7250000000004</v>
      </c>
      <c r="M2553">
        <v>5977.7250000000004</v>
      </c>
      <c r="N2553" t="b">
        <v>0</v>
      </c>
      <c r="O2553">
        <v>5977.7250000000004</v>
      </c>
      <c r="P2553">
        <v>0.99990381881136703</v>
      </c>
      <c r="R2553">
        <v>13039.534</v>
      </c>
      <c r="S2553">
        <v>13039.534</v>
      </c>
      <c r="X2553">
        <v>8.5682167577343302E-2</v>
      </c>
      <c r="Y2553">
        <v>0.99980371250199496</v>
      </c>
      <c r="Z2553">
        <v>0.99980371250199496</v>
      </c>
      <c r="AA2553">
        <v>472.30424146846298</v>
      </c>
      <c r="AB2553">
        <v>-1.9630676491670001E-4</v>
      </c>
      <c r="AC2553">
        <v>3.8536345952061197E-8</v>
      </c>
      <c r="AD2553">
        <v>0.22160197191046499</v>
      </c>
      <c r="AE2553">
        <v>0.19614342975201199</v>
      </c>
      <c r="AF2553">
        <v>0.22160197191046499</v>
      </c>
      <c r="AH2553">
        <v>464.49244796721098</v>
      </c>
      <c r="AI2553">
        <v>18.71</v>
      </c>
      <c r="AJ2553">
        <v>471.45983468671898</v>
      </c>
      <c r="AK2553">
        <v>457.52506124770298</v>
      </c>
      <c r="AL2553">
        <v>8.4049823633150001E-4</v>
      </c>
      <c r="AM2553">
        <v>6.7515432098759996E-4</v>
      </c>
      <c r="AN2553">
        <v>0.64449929421253505</v>
      </c>
      <c r="AO2553">
        <v>-3.03836955595215E-11</v>
      </c>
      <c r="AP2553">
        <v>0.64449929418215102</v>
      </c>
      <c r="AR2553">
        <v>0.125874818813421</v>
      </c>
      <c r="AS2553">
        <v>0.89550568615017101</v>
      </c>
      <c r="AT2553">
        <v>0.8</v>
      </c>
      <c r="AU2553">
        <v>0.66014603294813901</v>
      </c>
      <c r="AV2553">
        <v>479.63183447707303</v>
      </c>
      <c r="AW2553">
        <v>-1.216501630324E-4</v>
      </c>
      <c r="AX2553" s="98">
        <v>0.66014603294813901</v>
      </c>
      <c r="AY2553">
        <v>0.14117232935169399</v>
      </c>
      <c r="BD2553" s="95">
        <v>45672</v>
      </c>
    </row>
    <row r="2554" spans="1:56">
      <c r="A2554" t="s">
        <v>106</v>
      </c>
      <c r="B2554">
        <v>5959.65</v>
      </c>
      <c r="C2554">
        <v>0</v>
      </c>
      <c r="D2554">
        <v>13002.91</v>
      </c>
      <c r="E2554" s="95">
        <v>45672</v>
      </c>
      <c r="F2554" t="s">
        <v>2703</v>
      </c>
      <c r="G2554" t="b">
        <v>0</v>
      </c>
      <c r="H2554" t="b">
        <v>0</v>
      </c>
      <c r="I2554" t="b">
        <v>0</v>
      </c>
      <c r="J2554" t="b">
        <v>0</v>
      </c>
      <c r="K2554" t="b">
        <v>0</v>
      </c>
      <c r="L2554">
        <v>5959.65</v>
      </c>
      <c r="M2554">
        <v>5959.65</v>
      </c>
      <c r="N2554" t="b">
        <v>0</v>
      </c>
      <c r="O2554">
        <v>5959.65</v>
      </c>
      <c r="P2554">
        <v>0.99697627441877901</v>
      </c>
      <c r="R2554">
        <v>13002.91</v>
      </c>
      <c r="S2554">
        <v>13002.91</v>
      </c>
      <c r="X2554">
        <v>8.5682167577343302E-2</v>
      </c>
      <c r="Y2554">
        <v>0.99719131067107103</v>
      </c>
      <c r="Z2554">
        <v>0.99719131067107103</v>
      </c>
      <c r="AA2554">
        <v>470.977685585443</v>
      </c>
      <c r="AB2554">
        <v>-2.8126410980639999E-3</v>
      </c>
      <c r="AC2554">
        <v>7.9109499465187404E-6</v>
      </c>
      <c r="AD2554">
        <v>0.216790873561757</v>
      </c>
      <c r="AE2554">
        <v>0.194259427454643</v>
      </c>
      <c r="AF2554">
        <v>0.216790873561757</v>
      </c>
      <c r="AH2554">
        <v>464.49244796721098</v>
      </c>
      <c r="AI2554">
        <v>18.71</v>
      </c>
      <c r="AJ2554">
        <v>471.45983468671898</v>
      </c>
      <c r="AK2554">
        <v>457.52506124770298</v>
      </c>
      <c r="AL2554">
        <v>6.7515432098759996E-4</v>
      </c>
      <c r="AM2554">
        <v>5.0981040564370003E-4</v>
      </c>
      <c r="AN2554">
        <v>0.40512970405319099</v>
      </c>
      <c r="AO2554">
        <v>-3.3992808567972999E-12</v>
      </c>
      <c r="AP2554">
        <v>0.40512970404979198</v>
      </c>
      <c r="AR2554">
        <v>0.125874818813421</v>
      </c>
      <c r="AS2554">
        <v>0.89550568615017101</v>
      </c>
      <c r="AT2554">
        <v>0.8</v>
      </c>
      <c r="AU2554">
        <v>0.68086036734799504</v>
      </c>
      <c r="AV2554">
        <v>478.74153392718699</v>
      </c>
      <c r="AW2554">
        <v>-1.8562165517157999E-3</v>
      </c>
      <c r="AX2554" s="98">
        <v>0.68086036734799504</v>
      </c>
      <c r="AY2554">
        <v>0.14126532332148201</v>
      </c>
      <c r="BD2554" s="95">
        <v>45672</v>
      </c>
    </row>
    <row r="2555" spans="1:56">
      <c r="A2555" t="s">
        <v>107</v>
      </c>
      <c r="B2555">
        <v>5977.55</v>
      </c>
      <c r="C2555">
        <v>0</v>
      </c>
      <c r="D2555">
        <v>13041.421</v>
      </c>
      <c r="E2555" s="95">
        <v>45672</v>
      </c>
      <c r="F2555" t="s">
        <v>2704</v>
      </c>
      <c r="G2555" t="b">
        <v>0</v>
      </c>
      <c r="H2555" t="b">
        <v>0</v>
      </c>
      <c r="I2555" t="b">
        <v>0</v>
      </c>
      <c r="J2555" t="b">
        <v>0</v>
      </c>
      <c r="K2555" t="b">
        <v>0</v>
      </c>
      <c r="L2555">
        <v>5977.55</v>
      </c>
      <c r="M2555">
        <v>5977.55</v>
      </c>
      <c r="N2555" t="b">
        <v>0</v>
      </c>
      <c r="O2555">
        <v>5977.55</v>
      </c>
      <c r="P2555">
        <v>1.00300353208661</v>
      </c>
      <c r="R2555">
        <v>13041.421</v>
      </c>
      <c r="S2555">
        <v>13041.421</v>
      </c>
      <c r="X2555">
        <v>8.5682167577343302E-2</v>
      </c>
      <c r="Y2555">
        <v>1.0029617216453799</v>
      </c>
      <c r="Z2555">
        <v>1.0029617216453799</v>
      </c>
      <c r="AA2555">
        <v>472.372590391335</v>
      </c>
      <c r="AB2555">
        <v>2.9573443885144001E-3</v>
      </c>
      <c r="AC2555">
        <v>8.7458858322780003E-6</v>
      </c>
      <c r="AD2555">
        <v>0.21237714200115301</v>
      </c>
      <c r="AE2555">
        <v>0.192529103458671</v>
      </c>
      <c r="AF2555">
        <v>0.21237714200115301</v>
      </c>
      <c r="AH2555">
        <v>464.49244796721098</v>
      </c>
      <c r="AI2555">
        <v>18.71</v>
      </c>
      <c r="AJ2555">
        <v>471.45983468671898</v>
      </c>
      <c r="AK2555">
        <v>457.52506124770298</v>
      </c>
      <c r="AL2555">
        <v>5.0981040564370003E-4</v>
      </c>
      <c r="AM2555">
        <v>3.4446649029979998E-4</v>
      </c>
      <c r="AN2555">
        <v>0.71182358920051403</v>
      </c>
      <c r="AO2555">
        <v>0</v>
      </c>
      <c r="AP2555">
        <v>0.71182358920051403</v>
      </c>
      <c r="AR2555">
        <v>0.125874818813421</v>
      </c>
      <c r="AS2555">
        <v>0.89550568615017101</v>
      </c>
      <c r="AT2555">
        <v>0.8</v>
      </c>
      <c r="AU2555">
        <v>0.59836467222429601</v>
      </c>
      <c r="AV2555">
        <v>479.70297586100003</v>
      </c>
      <c r="AW2555">
        <v>2.0082693179471998E-3</v>
      </c>
      <c r="AX2555" s="98">
        <v>0.59836467222429601</v>
      </c>
      <c r="AY2555">
        <v>0.14090059581306699</v>
      </c>
      <c r="BD2555" s="95">
        <v>45672</v>
      </c>
    </row>
    <row r="2556" spans="1:56">
      <c r="A2556" t="s">
        <v>108</v>
      </c>
      <c r="B2556">
        <v>5986.4</v>
      </c>
      <c r="C2556">
        <v>0</v>
      </c>
      <c r="D2556">
        <v>13059.123</v>
      </c>
      <c r="E2556" s="95">
        <v>45672</v>
      </c>
      <c r="F2556" t="s">
        <v>2705</v>
      </c>
      <c r="G2556" t="b">
        <v>0</v>
      </c>
      <c r="H2556" t="b">
        <v>0</v>
      </c>
      <c r="I2556" t="b">
        <v>0</v>
      </c>
      <c r="J2556" t="b">
        <v>0</v>
      </c>
      <c r="K2556" t="b">
        <v>0</v>
      </c>
      <c r="L2556">
        <v>5986.4</v>
      </c>
      <c r="M2556">
        <v>5986.4</v>
      </c>
      <c r="N2556" t="b">
        <v>0</v>
      </c>
      <c r="O2556">
        <v>5986.4</v>
      </c>
      <c r="P2556">
        <v>1.00148053968599</v>
      </c>
      <c r="R2556">
        <v>13059.123</v>
      </c>
      <c r="S2556">
        <v>13059.123</v>
      </c>
      <c r="X2556">
        <v>8.5682167577343302E-2</v>
      </c>
      <c r="Y2556">
        <v>1.0013573674218399</v>
      </c>
      <c r="Z2556">
        <v>1.0013573674218399</v>
      </c>
      <c r="AA2556">
        <v>473.01377355650601</v>
      </c>
      <c r="AB2556">
        <v>1.3564470314665E-3</v>
      </c>
      <c r="AC2556">
        <v>1.8399485491743399E-6</v>
      </c>
      <c r="AD2556">
        <v>0.206379620050886</v>
      </c>
      <c r="AE2556">
        <v>0.189875754338104</v>
      </c>
      <c r="AF2556">
        <v>0.206379620050886</v>
      </c>
      <c r="AH2556">
        <v>464.49244796721098</v>
      </c>
      <c r="AI2556">
        <v>18.71</v>
      </c>
      <c r="AJ2556">
        <v>471.45983468671898</v>
      </c>
      <c r="AK2556">
        <v>457.52506124770298</v>
      </c>
      <c r="AL2556">
        <v>3.4446649029979998E-4</v>
      </c>
      <c r="AM2556">
        <v>1.7912257495590001E-4</v>
      </c>
      <c r="AN2556">
        <v>0.90580273183295701</v>
      </c>
      <c r="AO2556">
        <v>0</v>
      </c>
      <c r="AP2556">
        <v>0.90580273183295701</v>
      </c>
      <c r="AR2556">
        <v>0.125874818813421</v>
      </c>
      <c r="AS2556">
        <v>0.89550568615017101</v>
      </c>
      <c r="AT2556">
        <v>0.8</v>
      </c>
      <c r="AU2556">
        <v>0.74075768473777404</v>
      </c>
      <c r="AV2556">
        <v>480.08576032457898</v>
      </c>
      <c r="AW2556">
        <v>7.979614112103E-4</v>
      </c>
      <c r="AX2556" s="98">
        <v>0.74075768473777404</v>
      </c>
      <c r="AY2556">
        <v>0.140851777274145</v>
      </c>
      <c r="BD2556" s="95">
        <v>45672</v>
      </c>
    </row>
    <row r="2557" spans="1:56">
      <c r="A2557" t="s">
        <v>109</v>
      </c>
      <c r="B2557">
        <v>5994.8249999999998</v>
      </c>
      <c r="C2557">
        <v>0</v>
      </c>
      <c r="D2557">
        <v>13077.132</v>
      </c>
      <c r="E2557" s="95">
        <v>45672</v>
      </c>
      <c r="F2557" t="s">
        <v>2706</v>
      </c>
      <c r="G2557" t="b">
        <v>0</v>
      </c>
      <c r="H2557" t="b">
        <v>0</v>
      </c>
      <c r="I2557" t="b">
        <v>0</v>
      </c>
      <c r="J2557" t="b">
        <v>0</v>
      </c>
      <c r="K2557" t="b">
        <v>0</v>
      </c>
      <c r="L2557">
        <v>5994.8249999999998</v>
      </c>
      <c r="M2557">
        <v>5994.8249999999998</v>
      </c>
      <c r="N2557" t="b">
        <v>0</v>
      </c>
      <c r="O2557">
        <v>5994.8249999999998</v>
      </c>
      <c r="P2557">
        <v>1.00140735667513</v>
      </c>
      <c r="R2557">
        <v>13077.132</v>
      </c>
      <c r="S2557">
        <v>13077.132</v>
      </c>
      <c r="X2557">
        <v>8.5682167577343302E-2</v>
      </c>
      <c r="Y2557">
        <v>1.00137903594291</v>
      </c>
      <c r="Z2557">
        <v>1.00137903594291</v>
      </c>
      <c r="AA2557">
        <v>473.66607655173601</v>
      </c>
      <c r="AB2557">
        <v>1.3780859461391E-3</v>
      </c>
      <c r="AC2557">
        <v>1.89912087494616E-6</v>
      </c>
      <c r="AD2557">
        <v>0.20059411175658001</v>
      </c>
      <c r="AE2557">
        <v>0.18727444967106999</v>
      </c>
      <c r="AF2557">
        <v>0.20059411175658001</v>
      </c>
      <c r="AH2557">
        <v>464.49244796721098</v>
      </c>
      <c r="AI2557">
        <v>18.71</v>
      </c>
      <c r="AJ2557">
        <v>471.45983468671898</v>
      </c>
      <c r="AK2557">
        <v>457.52506124770298</v>
      </c>
      <c r="AL2557">
        <v>1.7912257495590001E-4</v>
      </c>
      <c r="AM2557">
        <v>0</v>
      </c>
      <c r="AN2557">
        <v>0</v>
      </c>
      <c r="AO2557">
        <v>0</v>
      </c>
      <c r="AP2557">
        <v>0</v>
      </c>
      <c r="AR2557">
        <v>0.125874818813421</v>
      </c>
      <c r="AS2557">
        <v>0.89550568615017101</v>
      </c>
      <c r="AT2557">
        <v>0.8</v>
      </c>
      <c r="AU2557">
        <v>0.85144066045219702</v>
      </c>
      <c r="AV2557">
        <v>480.57086930607301</v>
      </c>
      <c r="AW2557">
        <v>1.0104631746754001E-3</v>
      </c>
      <c r="AX2557" s="98">
        <v>0.85144066045219702</v>
      </c>
      <c r="AY2557">
        <v>0.140907606573005</v>
      </c>
      <c r="BD2557" s="95">
        <v>45672</v>
      </c>
    </row>
    <row r="2558" spans="1:56">
      <c r="A2558" t="s">
        <v>110</v>
      </c>
      <c r="B2558">
        <v>5991.2749999999996</v>
      </c>
      <c r="C2558">
        <v>0</v>
      </c>
      <c r="D2558">
        <v>13071.598</v>
      </c>
      <c r="E2558" s="95">
        <v>45672</v>
      </c>
      <c r="F2558" t="s">
        <v>2707</v>
      </c>
      <c r="G2558" t="b">
        <v>0</v>
      </c>
      <c r="H2558" t="b">
        <v>0</v>
      </c>
      <c r="I2558" t="b">
        <v>0</v>
      </c>
      <c r="J2558" t="b">
        <v>0</v>
      </c>
      <c r="K2558" t="b">
        <v>0</v>
      </c>
      <c r="L2558">
        <v>5991.2749999999996</v>
      </c>
      <c r="M2558">
        <v>5991.2749999999996</v>
      </c>
      <c r="N2558" t="b">
        <v>0</v>
      </c>
      <c r="O2558">
        <v>5991.2749999999996</v>
      </c>
      <c r="P2558">
        <v>0.99940782258030803</v>
      </c>
      <c r="R2558">
        <v>13071.598</v>
      </c>
      <c r="S2558">
        <v>13071.598</v>
      </c>
      <c r="T2558">
        <v>45672</v>
      </c>
      <c r="U2558">
        <v>13071.598</v>
      </c>
      <c r="W2558">
        <v>8.0782554594138301E-2</v>
      </c>
      <c r="X2558">
        <v>8.5682167577343302E-2</v>
      </c>
      <c r="Y2558">
        <v>0.99957681852565194</v>
      </c>
      <c r="Z2558">
        <v>0.99957681852565194</v>
      </c>
      <c r="AA2558">
        <v>473.46562984311203</v>
      </c>
      <c r="AB2558">
        <v>-4.232710408973E-4</v>
      </c>
      <c r="AC2558">
        <v>1.79158374062311E-7</v>
      </c>
      <c r="AD2558">
        <v>0.19453195093207001</v>
      </c>
      <c r="AE2558">
        <v>0.18446964242327099</v>
      </c>
      <c r="AF2558">
        <v>0.19453195093207001</v>
      </c>
      <c r="AG2558">
        <v>473.46562984311203</v>
      </c>
      <c r="AH2558">
        <v>464.49244796721098</v>
      </c>
      <c r="AI2558">
        <v>18.71</v>
      </c>
      <c r="AJ2558">
        <v>471.45983468671898</v>
      </c>
      <c r="AK2558">
        <v>457.52506124770298</v>
      </c>
      <c r="AL2558">
        <v>0</v>
      </c>
      <c r="AN2558">
        <v>0</v>
      </c>
      <c r="AO2558">
        <v>0</v>
      </c>
      <c r="AP2558">
        <v>0</v>
      </c>
      <c r="AQ2558">
        <v>0.124567914544731</v>
      </c>
      <c r="AR2558">
        <v>0.125874818813421</v>
      </c>
      <c r="AS2558">
        <v>0.89550568615017101</v>
      </c>
      <c r="AT2558">
        <v>0.8</v>
      </c>
      <c r="AU2558">
        <v>0.45863759007862198</v>
      </c>
      <c r="AV2558">
        <v>480.38569866346199</v>
      </c>
      <c r="AW2558">
        <v>-3.853139140098E-4</v>
      </c>
      <c r="AX2558" s="98">
        <v>0.60144066045219702</v>
      </c>
      <c r="AY2558">
        <v>0.140880035371242</v>
      </c>
      <c r="AZ2558">
        <v>45672</v>
      </c>
      <c r="BA2558">
        <v>480.38569866346199</v>
      </c>
      <c r="BB2558">
        <v>480.385689844875</v>
      </c>
      <c r="BC2558">
        <v>8.8185865365630804E-6</v>
      </c>
      <c r="BD2558" s="95">
        <v>45672</v>
      </c>
    </row>
    <row r="2559" spans="1:56">
      <c r="A2559" t="s">
        <v>104</v>
      </c>
      <c r="B2559">
        <v>5986.7</v>
      </c>
      <c r="C2559">
        <v>0</v>
      </c>
      <c r="D2559">
        <v>13064.415999999999</v>
      </c>
      <c r="E2559" s="95">
        <v>45673</v>
      </c>
      <c r="F2559" t="s">
        <v>2708</v>
      </c>
      <c r="G2559" t="b">
        <v>0</v>
      </c>
      <c r="H2559" t="b">
        <v>0</v>
      </c>
      <c r="I2559" t="b">
        <v>0</v>
      </c>
      <c r="J2559" t="b">
        <v>0</v>
      </c>
      <c r="K2559" t="b">
        <v>0</v>
      </c>
      <c r="L2559">
        <v>5986.7</v>
      </c>
      <c r="M2559">
        <v>5986.7</v>
      </c>
      <c r="N2559" t="b">
        <v>0</v>
      </c>
      <c r="O2559">
        <v>5986.7</v>
      </c>
      <c r="P2559">
        <v>0.99923638958318495</v>
      </c>
      <c r="R2559">
        <v>13064.415999999999</v>
      </c>
      <c r="S2559">
        <v>13064.415999999999</v>
      </c>
      <c r="X2559">
        <v>8.0782554594138301E-2</v>
      </c>
      <c r="Y2559">
        <v>0.99922616851371004</v>
      </c>
      <c r="Z2559">
        <v>0.99922616851371004</v>
      </c>
      <c r="AA2559">
        <v>473.09924723106298</v>
      </c>
      <c r="AB2559">
        <v>-7.741310484246E-4</v>
      </c>
      <c r="AC2559">
        <v>5.9927888013512099E-7</v>
      </c>
      <c r="AD2559">
        <v>0.18877379800731001</v>
      </c>
      <c r="AE2559">
        <v>0.18176878539736399</v>
      </c>
      <c r="AF2559">
        <v>0.18877379800731001</v>
      </c>
      <c r="AH2559">
        <v>473.46562984311203</v>
      </c>
      <c r="AI2559">
        <v>16.12</v>
      </c>
      <c r="AJ2559">
        <v>480.56761429075902</v>
      </c>
      <c r="AK2559">
        <v>466.36364539546503</v>
      </c>
      <c r="AL2559">
        <v>1.0058421516754E-3</v>
      </c>
      <c r="AM2559">
        <v>8.4049823633150001E-4</v>
      </c>
      <c r="AN2559">
        <v>4.0533453715319999E-4</v>
      </c>
      <c r="AO2559">
        <v>-1.0679397992092001E-3</v>
      </c>
      <c r="AP2559">
        <v>-6.6260526205599998E-4</v>
      </c>
      <c r="AR2559">
        <v>0.124567914544731</v>
      </c>
      <c r="AS2559">
        <v>0.90921909891295405</v>
      </c>
      <c r="AT2559">
        <v>0.8</v>
      </c>
      <c r="AU2559">
        <v>0.472930022853294</v>
      </c>
      <c r="AV2559">
        <v>480.14927507748399</v>
      </c>
      <c r="AW2559">
        <v>-4.9215367284159998E-4</v>
      </c>
      <c r="AX2559" s="98">
        <v>0.472930022853294</v>
      </c>
      <c r="AY2559">
        <v>0.14087557489161001</v>
      </c>
      <c r="BD2559" s="95">
        <v>45673</v>
      </c>
    </row>
    <row r="2560" spans="1:56">
      <c r="A2560" t="s">
        <v>105</v>
      </c>
      <c r="B2560">
        <v>5984.5249999999996</v>
      </c>
      <c r="C2560">
        <v>0</v>
      </c>
      <c r="D2560">
        <v>13059.009</v>
      </c>
      <c r="E2560" s="95">
        <v>45673</v>
      </c>
      <c r="F2560" t="s">
        <v>2709</v>
      </c>
      <c r="G2560" t="b">
        <v>0</v>
      </c>
      <c r="H2560" t="b">
        <v>0</v>
      </c>
      <c r="I2560" t="b">
        <v>0</v>
      </c>
      <c r="J2560" t="b">
        <v>0</v>
      </c>
      <c r="K2560" t="b">
        <v>0</v>
      </c>
      <c r="L2560">
        <v>5984.5249999999996</v>
      </c>
      <c r="M2560">
        <v>5984.5249999999996</v>
      </c>
      <c r="N2560" t="b">
        <v>0</v>
      </c>
      <c r="O2560">
        <v>5984.5249999999996</v>
      </c>
      <c r="P2560">
        <v>0.99963669467319205</v>
      </c>
      <c r="R2560">
        <v>13059.009</v>
      </c>
      <c r="S2560">
        <v>13059.009</v>
      </c>
      <c r="X2560">
        <v>8.0782554594138301E-2</v>
      </c>
      <c r="Y2560">
        <v>0.99958612769219801</v>
      </c>
      <c r="Z2560">
        <v>0.99958612769219801</v>
      </c>
      <c r="AA2560">
        <v>472.90344455379301</v>
      </c>
      <c r="AB2560">
        <v>-4.139579765832E-4</v>
      </c>
      <c r="AC2560">
        <v>1.71361206376884E-7</v>
      </c>
      <c r="AD2560">
        <v>0.18307252900241799</v>
      </c>
      <c r="AE2560">
        <v>0.179046818010066</v>
      </c>
      <c r="AF2560">
        <v>0.18307252900241799</v>
      </c>
      <c r="AH2560">
        <v>473.46562984311203</v>
      </c>
      <c r="AI2560">
        <v>16.12</v>
      </c>
      <c r="AJ2560">
        <v>480.56761429075902</v>
      </c>
      <c r="AK2560">
        <v>466.36364539546503</v>
      </c>
      <c r="AL2560">
        <v>8.4049823633150001E-4</v>
      </c>
      <c r="AM2560">
        <v>6.7515432098759996E-4</v>
      </c>
      <c r="AN2560">
        <v>6.2494051549179003E-5</v>
      </c>
      <c r="AO2560">
        <v>-4.3933694900420001E-4</v>
      </c>
      <c r="AP2560">
        <v>-3.7684289745500003E-4</v>
      </c>
      <c r="AR2560">
        <v>0.124567914544731</v>
      </c>
      <c r="AS2560">
        <v>0.90921909891295405</v>
      </c>
      <c r="AT2560">
        <v>0.8</v>
      </c>
      <c r="AU2560">
        <v>0.48735577167567101</v>
      </c>
      <c r="AV2560">
        <v>480.054601541002</v>
      </c>
      <c r="AW2560">
        <v>-1.9717521486910001E-4</v>
      </c>
      <c r="AX2560" s="98">
        <v>0.48735577167567101</v>
      </c>
      <c r="AY2560">
        <v>0.14075308832591199</v>
      </c>
      <c r="BD2560" s="95">
        <v>45673</v>
      </c>
    </row>
    <row r="2561" spans="1:56">
      <c r="A2561" t="s">
        <v>106</v>
      </c>
      <c r="B2561">
        <v>5987.9250000000002</v>
      </c>
      <c r="C2561">
        <v>0</v>
      </c>
      <c r="D2561">
        <v>13066.332</v>
      </c>
      <c r="E2561" s="95">
        <v>45673</v>
      </c>
      <c r="F2561" t="s">
        <v>2710</v>
      </c>
      <c r="G2561" t="b">
        <v>0</v>
      </c>
      <c r="H2561" t="b">
        <v>0</v>
      </c>
      <c r="I2561" t="b">
        <v>0</v>
      </c>
      <c r="J2561" t="b">
        <v>0</v>
      </c>
      <c r="K2561" t="b">
        <v>0</v>
      </c>
      <c r="L2561">
        <v>5987.9250000000002</v>
      </c>
      <c r="M2561">
        <v>5987.9250000000002</v>
      </c>
      <c r="N2561" t="b">
        <v>0</v>
      </c>
      <c r="O2561">
        <v>5987.9250000000002</v>
      </c>
      <c r="P2561">
        <v>1.0005681319737101</v>
      </c>
      <c r="R2561">
        <v>13066.332</v>
      </c>
      <c r="S2561">
        <v>13066.332</v>
      </c>
      <c r="X2561">
        <v>8.0782554594138301E-2</v>
      </c>
      <c r="Y2561">
        <v>1.0005607623059301</v>
      </c>
      <c r="Z2561">
        <v>1.0005607623059301</v>
      </c>
      <c r="AA2561">
        <v>473.16863097984299</v>
      </c>
      <c r="AB2561">
        <v>5.6060513750150003E-4</v>
      </c>
      <c r="AC2561">
        <v>3.1427812019309502E-7</v>
      </c>
      <c r="AD2561">
        <v>0.177589079109786</v>
      </c>
      <c r="AE2561">
        <v>0.17638781632092501</v>
      </c>
      <c r="AF2561">
        <v>0.177589079109786</v>
      </c>
      <c r="AH2561">
        <v>473.46562984311203</v>
      </c>
      <c r="AI2561">
        <v>16.12</v>
      </c>
      <c r="AJ2561">
        <v>480.56761429075902</v>
      </c>
      <c r="AK2561">
        <v>466.36364539546503</v>
      </c>
      <c r="AL2561">
        <v>6.7515432098759996E-4</v>
      </c>
      <c r="AM2561">
        <v>5.0981040564370003E-4</v>
      </c>
      <c r="AN2561">
        <v>1.01685167944506E-5</v>
      </c>
      <c r="AO2561">
        <v>-3.4193960552264501E-5</v>
      </c>
      <c r="AP2561">
        <v>-2.4025443757813801E-5</v>
      </c>
      <c r="AR2561">
        <v>0.124567914544731</v>
      </c>
      <c r="AS2561">
        <v>0.90921909891295405</v>
      </c>
      <c r="AT2561">
        <v>0.8</v>
      </c>
      <c r="AU2561">
        <v>0.50253306982384305</v>
      </c>
      <c r="AV2561">
        <v>480.185067428156</v>
      </c>
      <c r="AW2561">
        <v>2.7177301651839998E-4</v>
      </c>
      <c r="AX2561" s="98">
        <v>0.50253306982384305</v>
      </c>
      <c r="AY2561">
        <v>0.14072941557551699</v>
      </c>
      <c r="BD2561" s="95">
        <v>45673</v>
      </c>
    </row>
    <row r="2562" spans="1:56">
      <c r="A2562" t="s">
        <v>107</v>
      </c>
      <c r="B2562">
        <v>5990.85</v>
      </c>
      <c r="C2562">
        <v>0</v>
      </c>
      <c r="D2562">
        <v>13072.987999999999</v>
      </c>
      <c r="E2562" s="95">
        <v>45673</v>
      </c>
      <c r="F2562" t="s">
        <v>2711</v>
      </c>
      <c r="G2562" t="b">
        <v>0</v>
      </c>
      <c r="H2562" t="b">
        <v>0</v>
      </c>
      <c r="I2562" t="b">
        <v>0</v>
      </c>
      <c r="J2562" t="b">
        <v>0</v>
      </c>
      <c r="K2562" t="b">
        <v>0</v>
      </c>
      <c r="L2562">
        <v>5990.85</v>
      </c>
      <c r="M2562">
        <v>5990.85</v>
      </c>
      <c r="N2562" t="b">
        <v>0</v>
      </c>
      <c r="O2562">
        <v>5990.85</v>
      </c>
      <c r="P2562">
        <v>1.0004884830721801</v>
      </c>
      <c r="R2562">
        <v>13072.987999999999</v>
      </c>
      <c r="S2562">
        <v>13072.987999999999</v>
      </c>
      <c r="X2562">
        <v>8.0782554594138301E-2</v>
      </c>
      <c r="Y2562">
        <v>1.0005094008019999</v>
      </c>
      <c r="Z2562">
        <v>1.0005094008019999</v>
      </c>
      <c r="AA2562">
        <v>473.40966345994502</v>
      </c>
      <c r="AB2562">
        <v>5.0927110145600001E-4</v>
      </c>
      <c r="AC2562">
        <v>2.5935705477830101E-7</v>
      </c>
      <c r="AD2562">
        <v>0.17225869646724901</v>
      </c>
      <c r="AE2562">
        <v>0.17376135090810399</v>
      </c>
      <c r="AF2562">
        <v>0.17376135090810399</v>
      </c>
      <c r="AH2562">
        <v>473.46562984311203</v>
      </c>
      <c r="AI2562">
        <v>16.12</v>
      </c>
      <c r="AJ2562">
        <v>480.56761429075902</v>
      </c>
      <c r="AK2562">
        <v>466.36364539546503</v>
      </c>
      <c r="AL2562">
        <v>5.0981040564370003E-4</v>
      </c>
      <c r="AM2562">
        <v>3.4446649029979998E-4</v>
      </c>
      <c r="AN2562">
        <v>2.65967584599513E-7</v>
      </c>
      <c r="AO2562">
        <v>-2.6710216982639402E-7</v>
      </c>
      <c r="AP2562">
        <v>-1.1345852268810199E-9</v>
      </c>
      <c r="AR2562">
        <v>0.124567914544731</v>
      </c>
      <c r="AS2562">
        <v>0.90921909891295405</v>
      </c>
      <c r="AT2562">
        <v>0.8</v>
      </c>
      <c r="AU2562">
        <v>0.51804987368127997</v>
      </c>
      <c r="AV2562">
        <v>480.307245269379</v>
      </c>
      <c r="AW2562">
        <v>2.5443906841400002E-4</v>
      </c>
      <c r="AX2562" s="98">
        <v>0.51804987368127997</v>
      </c>
      <c r="AY2562">
        <v>0.13949805612302599</v>
      </c>
      <c r="BD2562" s="95">
        <v>45673</v>
      </c>
    </row>
    <row r="2563" spans="1:56">
      <c r="A2563" t="s">
        <v>108</v>
      </c>
      <c r="B2563">
        <v>5973.7124999999996</v>
      </c>
      <c r="C2563">
        <v>0</v>
      </c>
      <c r="D2563">
        <v>13036.151</v>
      </c>
      <c r="E2563" s="95">
        <v>45673</v>
      </c>
      <c r="F2563" t="s">
        <v>2712</v>
      </c>
      <c r="G2563" t="b">
        <v>0</v>
      </c>
      <c r="H2563" t="b">
        <v>0</v>
      </c>
      <c r="I2563" t="b">
        <v>0</v>
      </c>
      <c r="J2563" t="b">
        <v>0</v>
      </c>
      <c r="K2563" t="b">
        <v>0</v>
      </c>
      <c r="L2563">
        <v>5973.7124999999996</v>
      </c>
      <c r="M2563">
        <v>5973.7124999999996</v>
      </c>
      <c r="N2563" t="b">
        <v>0</v>
      </c>
      <c r="O2563">
        <v>5973.7124999999996</v>
      </c>
      <c r="P2563">
        <v>0.99713938756603804</v>
      </c>
      <c r="R2563">
        <v>13036.151</v>
      </c>
      <c r="S2563">
        <v>13036.151</v>
      </c>
      <c r="X2563">
        <v>8.0782554594138301E-2</v>
      </c>
      <c r="Y2563">
        <v>0.99718220501693999</v>
      </c>
      <c r="Z2563">
        <v>0.99718220501693999</v>
      </c>
      <c r="AA2563">
        <v>472.07569208531601</v>
      </c>
      <c r="AB2563">
        <v>-2.8217724408737999E-3</v>
      </c>
      <c r="AC2563">
        <v>7.9623997080752703E-6</v>
      </c>
      <c r="AD2563">
        <v>0.16951523643372901</v>
      </c>
      <c r="AE2563">
        <v>0.17236179115418299</v>
      </c>
      <c r="AF2563">
        <v>0.17236179115418299</v>
      </c>
      <c r="AH2563">
        <v>473.46562984311203</v>
      </c>
      <c r="AI2563">
        <v>16.12</v>
      </c>
      <c r="AJ2563">
        <v>480.56761429075902</v>
      </c>
      <c r="AK2563">
        <v>466.36364539546503</v>
      </c>
      <c r="AL2563">
        <v>3.4446649029979998E-4</v>
      </c>
      <c r="AM2563">
        <v>1.7912257495590001E-4</v>
      </c>
      <c r="AN2563">
        <v>7.1226150726230505E-17</v>
      </c>
      <c r="AO2563">
        <v>-8.3218234525617097E-9</v>
      </c>
      <c r="AP2563">
        <v>-8.3218233813355595E-9</v>
      </c>
      <c r="AR2563">
        <v>0.124567914544731</v>
      </c>
      <c r="AS2563">
        <v>0.90921909891295405</v>
      </c>
      <c r="AT2563">
        <v>0.8</v>
      </c>
      <c r="AU2563">
        <v>0.52946181368407497</v>
      </c>
      <c r="AV2563">
        <v>479.605564640973</v>
      </c>
      <c r="AW2563">
        <v>-1.4608995290340001E-3</v>
      </c>
      <c r="AX2563" s="98">
        <v>0.52946181368407497</v>
      </c>
      <c r="AY2563">
        <v>0.137243254583307</v>
      </c>
      <c r="BD2563" s="95">
        <v>45673</v>
      </c>
    </row>
    <row r="2564" spans="1:56">
      <c r="A2564" t="s">
        <v>109</v>
      </c>
      <c r="B2564">
        <v>5985.2749999999996</v>
      </c>
      <c r="C2564">
        <v>0</v>
      </c>
      <c r="D2564">
        <v>13062.032999999999</v>
      </c>
      <c r="E2564" s="95">
        <v>45673</v>
      </c>
      <c r="F2564" t="s">
        <v>2713</v>
      </c>
      <c r="G2564" t="b">
        <v>0</v>
      </c>
      <c r="H2564" t="b">
        <v>0</v>
      </c>
      <c r="I2564" t="b">
        <v>0</v>
      </c>
      <c r="J2564" t="b">
        <v>0</v>
      </c>
      <c r="K2564" t="b">
        <v>0</v>
      </c>
      <c r="L2564">
        <v>5985.2749999999996</v>
      </c>
      <c r="M2564">
        <v>5985.2749999999996</v>
      </c>
      <c r="N2564" t="b">
        <v>0</v>
      </c>
      <c r="O2564">
        <v>5985.2749999999996</v>
      </c>
      <c r="P2564">
        <v>1.0019355635210001</v>
      </c>
      <c r="R2564">
        <v>13062.032999999999</v>
      </c>
      <c r="S2564">
        <v>13062.032999999999</v>
      </c>
      <c r="X2564">
        <v>8.0782554594138301E-2</v>
      </c>
      <c r="Y2564">
        <v>1.0019854019794601</v>
      </c>
      <c r="Z2564">
        <v>1.0019854019794601</v>
      </c>
      <c r="AA2564">
        <v>473.01295209883898</v>
      </c>
      <c r="AB2564">
        <v>1.9834336737758998E-3</v>
      </c>
      <c r="AC2564">
        <v>3.9340091382681603E-6</v>
      </c>
      <c r="AD2564">
        <v>0.16561300065932699</v>
      </c>
      <c r="AE2564">
        <v>0.170368768270417</v>
      </c>
      <c r="AF2564">
        <v>0.170368768270417</v>
      </c>
      <c r="AH2564">
        <v>473.46562984311203</v>
      </c>
      <c r="AI2564">
        <v>16.12</v>
      </c>
      <c r="AJ2564">
        <v>480.56761429075902</v>
      </c>
      <c r="AK2564">
        <v>466.36364539546503</v>
      </c>
      <c r="AL2564">
        <v>1.7912257495590001E-4</v>
      </c>
      <c r="AM2564">
        <v>0</v>
      </c>
      <c r="AN2564">
        <v>0</v>
      </c>
      <c r="AO2564">
        <v>0</v>
      </c>
      <c r="AP2564">
        <v>0</v>
      </c>
      <c r="AR2564">
        <v>0.124567914544731</v>
      </c>
      <c r="AS2564">
        <v>0.90921909891295405</v>
      </c>
      <c r="AT2564">
        <v>0.8</v>
      </c>
      <c r="AU2564">
        <v>0.53376098834864505</v>
      </c>
      <c r="AV2564">
        <v>480.10951719768201</v>
      </c>
      <c r="AW2564">
        <v>1.0507646154727E-3</v>
      </c>
      <c r="AX2564" s="98">
        <v>0.53376098834864505</v>
      </c>
      <c r="AY2564">
        <v>0.13732157366537401</v>
      </c>
      <c r="BD2564" s="95">
        <v>45673</v>
      </c>
    </row>
    <row r="2565" spans="1:56">
      <c r="A2565" t="s">
        <v>110</v>
      </c>
      <c r="B2565">
        <v>5982.95</v>
      </c>
      <c r="C2565">
        <v>0</v>
      </c>
      <c r="D2565">
        <v>13056.147999999999</v>
      </c>
      <c r="E2565" s="95">
        <v>45673</v>
      </c>
      <c r="F2565" t="s">
        <v>2714</v>
      </c>
      <c r="G2565" t="b">
        <v>0</v>
      </c>
      <c r="H2565" t="b">
        <v>0</v>
      </c>
      <c r="I2565" t="b">
        <v>0</v>
      </c>
      <c r="J2565" t="b">
        <v>0</v>
      </c>
      <c r="K2565" t="b">
        <v>0</v>
      </c>
      <c r="L2565">
        <v>5982.95</v>
      </c>
      <c r="M2565">
        <v>5982.95</v>
      </c>
      <c r="N2565" t="b">
        <v>0</v>
      </c>
      <c r="O2565">
        <v>5982.95</v>
      </c>
      <c r="P2565">
        <v>0.999611546670788</v>
      </c>
      <c r="R2565">
        <v>13056.147999999999</v>
      </c>
      <c r="S2565">
        <v>13056.147999999999</v>
      </c>
      <c r="T2565">
        <v>45673</v>
      </c>
      <c r="U2565">
        <v>13056.147999999999</v>
      </c>
      <c r="W2565">
        <v>8.5302323998662402E-2</v>
      </c>
      <c r="X2565">
        <v>8.0782554594138301E-2</v>
      </c>
      <c r="Y2565">
        <v>0.99954945757678004</v>
      </c>
      <c r="Z2565">
        <v>0.99954945757678004</v>
      </c>
      <c r="AA2565">
        <v>472.79983969718597</v>
      </c>
      <c r="AB2565">
        <v>-4.5064394795290002E-4</v>
      </c>
      <c r="AC2565">
        <v>2.03079967826582E-7</v>
      </c>
      <c r="AD2565">
        <v>0.16063467873388301</v>
      </c>
      <c r="AE2565">
        <v>0.16782579860622501</v>
      </c>
      <c r="AF2565">
        <v>0.16782579860622501</v>
      </c>
      <c r="AG2565">
        <v>472.79983969718597</v>
      </c>
      <c r="AH2565">
        <v>473.46562984311203</v>
      </c>
      <c r="AI2565">
        <v>16.12</v>
      </c>
      <c r="AJ2565">
        <v>480.56761429075902</v>
      </c>
      <c r="AK2565">
        <v>466.36364539546503</v>
      </c>
      <c r="AL2565">
        <v>0</v>
      </c>
      <c r="AN2565">
        <v>0</v>
      </c>
      <c r="AO2565">
        <v>0</v>
      </c>
      <c r="AP2565">
        <v>0</v>
      </c>
      <c r="AQ2565">
        <v>0.124438311064171</v>
      </c>
      <c r="AR2565">
        <v>0.124567914544731</v>
      </c>
      <c r="AS2565">
        <v>0.90921909891295405</v>
      </c>
      <c r="AT2565">
        <v>0.8</v>
      </c>
      <c r="AU2565">
        <v>0.54000507800803599</v>
      </c>
      <c r="AV2565">
        <v>479.99375973091003</v>
      </c>
      <c r="AW2565">
        <v>-2.4110637807689999E-4</v>
      </c>
      <c r="AX2565" s="98">
        <v>0.54000507800803599</v>
      </c>
      <c r="AY2565">
        <v>0.13727752465906501</v>
      </c>
      <c r="AZ2565">
        <v>45673</v>
      </c>
      <c r="BA2565">
        <v>479.99375973091003</v>
      </c>
      <c r="BB2565">
        <v>479.99375091951799</v>
      </c>
      <c r="BC2565">
        <v>8.8113917513510302E-6</v>
      </c>
      <c r="BD2565" s="95">
        <v>45673</v>
      </c>
    </row>
    <row r="2566" spans="1:56">
      <c r="A2566" t="s">
        <v>104</v>
      </c>
      <c r="B2566">
        <v>6025.1125000000002</v>
      </c>
      <c r="C2566">
        <v>0</v>
      </c>
      <c r="D2566">
        <v>13156.242</v>
      </c>
      <c r="E2566" s="95">
        <v>45674</v>
      </c>
      <c r="F2566" t="s">
        <v>2715</v>
      </c>
      <c r="G2566" t="b">
        <v>0</v>
      </c>
      <c r="H2566" t="b">
        <v>0</v>
      </c>
      <c r="I2566" t="b">
        <v>0</v>
      </c>
      <c r="J2566" t="b">
        <v>0</v>
      </c>
      <c r="K2566" t="b">
        <v>0</v>
      </c>
      <c r="L2566">
        <v>6025.1125000000002</v>
      </c>
      <c r="M2566">
        <v>6025.1125000000002</v>
      </c>
      <c r="N2566" t="b">
        <v>0</v>
      </c>
      <c r="O2566">
        <v>6025.1125000000002</v>
      </c>
      <c r="P2566">
        <v>1.00704710886769</v>
      </c>
      <c r="R2566">
        <v>13156.242</v>
      </c>
      <c r="S2566">
        <v>13156.242</v>
      </c>
      <c r="X2566">
        <v>8.5302323998662402E-2</v>
      </c>
      <c r="Y2566">
        <v>1.0074294756754301</v>
      </c>
      <c r="Z2566">
        <v>1.0074294756754301</v>
      </c>
      <c r="AA2566">
        <v>476.312494605567</v>
      </c>
      <c r="AB2566">
        <v>7.4020130590432996E-3</v>
      </c>
      <c r="AC2566">
        <v>5.4789797326248198E-5</v>
      </c>
      <c r="AD2566">
        <v>0.17336159367123899</v>
      </c>
      <c r="AE2566">
        <v>0.17383903414362301</v>
      </c>
      <c r="AF2566">
        <v>0.17383903414362301</v>
      </c>
      <c r="AH2566">
        <v>472.79983969718597</v>
      </c>
      <c r="AI2566">
        <v>16.600000000000001</v>
      </c>
      <c r="AJ2566">
        <v>479.89183729264403</v>
      </c>
      <c r="AK2566">
        <v>465.70784210172798</v>
      </c>
      <c r="AL2566">
        <v>1.0058421516754E-3</v>
      </c>
      <c r="AM2566">
        <v>8.4049823633150001E-4</v>
      </c>
      <c r="AN2566">
        <v>6.0184080233470001E-2</v>
      </c>
      <c r="AO2566">
        <v>-1.4279438346198601E-6</v>
      </c>
      <c r="AP2566">
        <v>6.0182652289635402E-2</v>
      </c>
      <c r="AR2566">
        <v>0.124438311064171</v>
      </c>
      <c r="AS2566">
        <v>0.91056004866805096</v>
      </c>
      <c r="AT2566">
        <v>0.8</v>
      </c>
      <c r="AU2566">
        <v>0.54818747036540205</v>
      </c>
      <c r="AV2566">
        <v>481.912413569514</v>
      </c>
      <c r="AW2566">
        <v>3.9972474635490002E-3</v>
      </c>
      <c r="AX2566" s="98">
        <v>0.54818747036540205</v>
      </c>
      <c r="AY2566">
        <v>0.13780391182042201</v>
      </c>
      <c r="BD2566" s="95">
        <v>45674</v>
      </c>
    </row>
    <row r="2567" spans="1:56">
      <c r="A2567" t="s">
        <v>105</v>
      </c>
      <c r="B2567">
        <v>6033.8</v>
      </c>
      <c r="C2567">
        <v>0</v>
      </c>
      <c r="D2567">
        <v>13174.321</v>
      </c>
      <c r="E2567" s="95">
        <v>45674</v>
      </c>
      <c r="F2567" t="s">
        <v>2716</v>
      </c>
      <c r="G2567" t="b">
        <v>0</v>
      </c>
      <c r="H2567" t="b">
        <v>0</v>
      </c>
      <c r="I2567" t="b">
        <v>0</v>
      </c>
      <c r="J2567" t="b">
        <v>0</v>
      </c>
      <c r="K2567" t="b">
        <v>0</v>
      </c>
      <c r="L2567">
        <v>6033.8</v>
      </c>
      <c r="M2567">
        <v>6033.8</v>
      </c>
      <c r="N2567" t="b">
        <v>0</v>
      </c>
      <c r="O2567">
        <v>6033.8</v>
      </c>
      <c r="P2567">
        <v>1.0014418817905799</v>
      </c>
      <c r="R2567">
        <v>13174.321</v>
      </c>
      <c r="S2567">
        <v>13174.321</v>
      </c>
      <c r="X2567">
        <v>8.5302323998662402E-2</v>
      </c>
      <c r="Y2567">
        <v>1.0013741766075701</v>
      </c>
      <c r="Z2567">
        <v>1.0013741766075701</v>
      </c>
      <c r="AA2567">
        <v>476.96703209355002</v>
      </c>
      <c r="AB2567">
        <v>1.3732332909909E-3</v>
      </c>
      <c r="AC2567">
        <v>1.88576967148591E-6</v>
      </c>
      <c r="AD2567">
        <v>0.16867298981356699</v>
      </c>
      <c r="AE2567">
        <v>0.17150278256997201</v>
      </c>
      <c r="AF2567">
        <v>0.17150278256997201</v>
      </c>
      <c r="AH2567">
        <v>472.79983969718597</v>
      </c>
      <c r="AI2567">
        <v>16.600000000000001</v>
      </c>
      <c r="AJ2567">
        <v>479.89183729264403</v>
      </c>
      <c r="AK2567">
        <v>465.70784210172798</v>
      </c>
      <c r="AL2567">
        <v>8.4049823633150001E-4</v>
      </c>
      <c r="AM2567">
        <v>6.7515432098759996E-4</v>
      </c>
      <c r="AN2567">
        <v>7.8508927066580803E-2</v>
      </c>
      <c r="AO2567">
        <v>-1.50734628112658E-8</v>
      </c>
      <c r="AP2567">
        <v>7.8508911993118005E-2</v>
      </c>
      <c r="AR2567">
        <v>0.124438311064171</v>
      </c>
      <c r="AS2567">
        <v>0.91056004866805096</v>
      </c>
      <c r="AT2567">
        <v>0.8</v>
      </c>
      <c r="AU2567">
        <v>0.56097872655821601</v>
      </c>
      <c r="AV2567">
        <v>482.27482484758201</v>
      </c>
      <c r="AW2567">
        <v>7.5202727272280002E-4</v>
      </c>
      <c r="AX2567" s="98">
        <v>0.56097872655821601</v>
      </c>
      <c r="AY2567">
        <v>0.13782165532396801</v>
      </c>
      <c r="BD2567" s="95">
        <v>45674</v>
      </c>
    </row>
    <row r="2568" spans="1:56">
      <c r="A2568" t="s">
        <v>106</v>
      </c>
      <c r="B2568">
        <v>6042.8</v>
      </c>
      <c r="C2568">
        <v>0</v>
      </c>
      <c r="D2568">
        <v>13193.9</v>
      </c>
      <c r="E2568" s="95">
        <v>45674</v>
      </c>
      <c r="F2568" t="s">
        <v>2717</v>
      </c>
      <c r="G2568" t="b">
        <v>0</v>
      </c>
      <c r="H2568" t="b">
        <v>0</v>
      </c>
      <c r="I2568" t="b">
        <v>0</v>
      </c>
      <c r="J2568" t="b">
        <v>0</v>
      </c>
      <c r="K2568" t="b">
        <v>0</v>
      </c>
      <c r="L2568">
        <v>6042.8</v>
      </c>
      <c r="M2568">
        <v>6042.8</v>
      </c>
      <c r="N2568" t="b">
        <v>0</v>
      </c>
      <c r="O2568">
        <v>6042.8</v>
      </c>
      <c r="P2568">
        <v>1.00149159733501</v>
      </c>
      <c r="R2568">
        <v>13193.9</v>
      </c>
      <c r="S2568">
        <v>13193.9</v>
      </c>
      <c r="X2568">
        <v>8.5302323998662402E-2</v>
      </c>
      <c r="Y2568">
        <v>1.0014861486979101</v>
      </c>
      <c r="Z2568">
        <v>1.0014861486979101</v>
      </c>
      <c r="AA2568">
        <v>477.675876027242</v>
      </c>
      <c r="AB2568">
        <v>1.4850454718373001E-3</v>
      </c>
      <c r="AC2568">
        <v>2.2053600534245599E-6</v>
      </c>
      <c r="AD2568">
        <v>0.164246638173034</v>
      </c>
      <c r="AE2568">
        <v>0.16925577080381299</v>
      </c>
      <c r="AF2568">
        <v>0.16925577080381299</v>
      </c>
      <c r="AH2568">
        <v>472.79983969718597</v>
      </c>
      <c r="AI2568">
        <v>16.600000000000001</v>
      </c>
      <c r="AJ2568">
        <v>479.89183729264403</v>
      </c>
      <c r="AK2568">
        <v>465.70784210172798</v>
      </c>
      <c r="AL2568">
        <v>6.7515432098759996E-4</v>
      </c>
      <c r="AM2568">
        <v>5.0981040564370003E-4</v>
      </c>
      <c r="AN2568">
        <v>0.108794067261074</v>
      </c>
      <c r="AO2568">
        <v>-6.3653526893858701E-12</v>
      </c>
      <c r="AP2568">
        <v>0.108794067254709</v>
      </c>
      <c r="AR2568">
        <v>0.124438311064171</v>
      </c>
      <c r="AS2568">
        <v>0.91056004866805096</v>
      </c>
      <c r="AT2568">
        <v>0.8</v>
      </c>
      <c r="AU2568">
        <v>0.57934920070151896</v>
      </c>
      <c r="AV2568">
        <v>482.67601034827601</v>
      </c>
      <c r="AW2568">
        <v>8.3186075661529995E-4</v>
      </c>
      <c r="AX2568" s="98">
        <v>0.57934920070151896</v>
      </c>
      <c r="AY2568">
        <v>0.13787388301483999</v>
      </c>
      <c r="BD2568" s="95">
        <v>45674</v>
      </c>
    </row>
    <row r="2569" spans="1:56">
      <c r="A2569" t="s">
        <v>107</v>
      </c>
      <c r="B2569">
        <v>6047.2749999999996</v>
      </c>
      <c r="C2569">
        <v>0</v>
      </c>
      <c r="D2569">
        <v>13203.268</v>
      </c>
      <c r="E2569" s="95">
        <v>45674</v>
      </c>
      <c r="F2569" t="s">
        <v>2718</v>
      </c>
      <c r="G2569" t="b">
        <v>0</v>
      </c>
      <c r="H2569" t="b">
        <v>0</v>
      </c>
      <c r="I2569" t="b">
        <v>0</v>
      </c>
      <c r="J2569" t="b">
        <v>0</v>
      </c>
      <c r="K2569" t="b">
        <v>0</v>
      </c>
      <c r="L2569">
        <v>6047.2749999999996</v>
      </c>
      <c r="M2569">
        <v>6047.2749999999996</v>
      </c>
      <c r="N2569" t="b">
        <v>0</v>
      </c>
      <c r="O2569">
        <v>6047.2749999999996</v>
      </c>
      <c r="P2569">
        <v>1.00074055073806</v>
      </c>
      <c r="R2569">
        <v>13203.268</v>
      </c>
      <c r="S2569">
        <v>13203.268</v>
      </c>
      <c r="X2569">
        <v>8.5302323998662402E-2</v>
      </c>
      <c r="Y2569">
        <v>1.00071002508735</v>
      </c>
      <c r="Z2569">
        <v>1.00071002508735</v>
      </c>
      <c r="AA2569">
        <v>478.01503788284401</v>
      </c>
      <c r="AB2569">
        <v>7.0977313879150002E-4</v>
      </c>
      <c r="AC2569">
        <v>5.0377790855001E-7</v>
      </c>
      <c r="AD2569">
        <v>0.15941035259955899</v>
      </c>
      <c r="AE2569">
        <v>0.166777547645964</v>
      </c>
      <c r="AF2569">
        <v>0.166777547645964</v>
      </c>
      <c r="AH2569">
        <v>472.79983969718597</v>
      </c>
      <c r="AI2569">
        <v>16.600000000000001</v>
      </c>
      <c r="AJ2569">
        <v>479.89183729264403</v>
      </c>
      <c r="AK2569">
        <v>465.70784210172798</v>
      </c>
      <c r="AL2569">
        <v>5.0981040564370003E-4</v>
      </c>
      <c r="AM2569">
        <v>3.4446649029979998E-4</v>
      </c>
      <c r="AN2569">
        <v>0.10198320950129799</v>
      </c>
      <c r="AO2569">
        <v>0</v>
      </c>
      <c r="AP2569">
        <v>0.10198320950129799</v>
      </c>
      <c r="AR2569">
        <v>0.124438311064171</v>
      </c>
      <c r="AS2569">
        <v>0.91056004866805096</v>
      </c>
      <c r="AT2569">
        <v>0.8</v>
      </c>
      <c r="AU2569">
        <v>0.60334722718771205</v>
      </c>
      <c r="AV2569">
        <v>482.87340198864598</v>
      </c>
      <c r="AW2569">
        <v>4.0895266418610002E-4</v>
      </c>
      <c r="AX2569" s="98">
        <v>0.60334722718771205</v>
      </c>
      <c r="AY2569">
        <v>0.13742135711457701</v>
      </c>
      <c r="BD2569" s="95">
        <v>45674</v>
      </c>
    </row>
    <row r="2570" spans="1:56">
      <c r="A2570" t="s">
        <v>108</v>
      </c>
      <c r="B2570">
        <v>6044.125</v>
      </c>
      <c r="C2570">
        <v>0</v>
      </c>
      <c r="D2570">
        <v>13196.367</v>
      </c>
      <c r="E2570" s="95">
        <v>45674</v>
      </c>
      <c r="F2570" t="s">
        <v>2719</v>
      </c>
      <c r="G2570" t="b">
        <v>0</v>
      </c>
      <c r="H2570" t="b">
        <v>0</v>
      </c>
      <c r="I2570" t="b">
        <v>0</v>
      </c>
      <c r="J2570" t="b">
        <v>0</v>
      </c>
      <c r="K2570" t="b">
        <v>0</v>
      </c>
      <c r="L2570">
        <v>6044.125</v>
      </c>
      <c r="M2570">
        <v>6044.125</v>
      </c>
      <c r="N2570" t="b">
        <v>0</v>
      </c>
      <c r="O2570">
        <v>6044.125</v>
      </c>
      <c r="P2570">
        <v>0.99947910422463004</v>
      </c>
      <c r="R2570">
        <v>13196.367</v>
      </c>
      <c r="S2570">
        <v>13196.367</v>
      </c>
      <c r="X2570">
        <v>8.5302323998662402E-2</v>
      </c>
      <c r="Y2570">
        <v>0.99947732637101605</v>
      </c>
      <c r="Z2570">
        <v>0.99947732637101605</v>
      </c>
      <c r="AA2570">
        <v>477.76519202828501</v>
      </c>
      <c r="AB2570">
        <v>-5.2281027045920003E-4</v>
      </c>
      <c r="AC2570">
        <v>2.7333057889770898E-7</v>
      </c>
      <c r="AD2570">
        <v>0.154647632356371</v>
      </c>
      <c r="AE2570">
        <v>0.164300859830595</v>
      </c>
      <c r="AF2570">
        <v>0.164300859830595</v>
      </c>
      <c r="AH2570">
        <v>472.79983969718597</v>
      </c>
      <c r="AI2570">
        <v>16.600000000000001</v>
      </c>
      <c r="AJ2570">
        <v>479.89183729264403</v>
      </c>
      <c r="AK2570">
        <v>465.70784210172798</v>
      </c>
      <c r="AL2570">
        <v>3.4446649029979998E-4</v>
      </c>
      <c r="AM2570">
        <v>1.7912257495590001E-4</v>
      </c>
      <c r="AN2570">
        <v>2.2859418714345901E-2</v>
      </c>
      <c r="AO2570">
        <v>0</v>
      </c>
      <c r="AP2570">
        <v>2.2859418714345901E-2</v>
      </c>
      <c r="AR2570">
        <v>0.124438311064171</v>
      </c>
      <c r="AS2570">
        <v>0.91056004866805096</v>
      </c>
      <c r="AT2570">
        <v>0.8</v>
      </c>
      <c r="AU2570">
        <v>0.60679630698748299</v>
      </c>
      <c r="AV2570">
        <v>482.72095953516202</v>
      </c>
      <c r="AW2570">
        <v>-3.1569859275120001E-4</v>
      </c>
      <c r="AX2570" s="98">
        <v>0.60679630698748299</v>
      </c>
      <c r="AY2570">
        <v>0.13721981180333101</v>
      </c>
      <c r="BD2570" s="95">
        <v>45674</v>
      </c>
    </row>
    <row r="2571" spans="1:56">
      <c r="A2571" t="s">
        <v>109</v>
      </c>
      <c r="B2571">
        <v>6041.5249999999996</v>
      </c>
      <c r="C2571">
        <v>0</v>
      </c>
      <c r="D2571">
        <v>13190.455</v>
      </c>
      <c r="E2571" s="95">
        <v>45674</v>
      </c>
      <c r="F2571" t="s">
        <v>2720</v>
      </c>
      <c r="G2571" t="b">
        <v>0</v>
      </c>
      <c r="H2571" t="b">
        <v>0</v>
      </c>
      <c r="I2571" t="b">
        <v>0</v>
      </c>
      <c r="J2571" t="b">
        <v>0</v>
      </c>
      <c r="K2571" t="b">
        <v>0</v>
      </c>
      <c r="L2571">
        <v>6041.5249999999996</v>
      </c>
      <c r="M2571">
        <v>6041.5249999999996</v>
      </c>
      <c r="N2571" t="b">
        <v>0</v>
      </c>
      <c r="O2571">
        <v>6041.5249999999996</v>
      </c>
      <c r="P2571">
        <v>0.99956983020701895</v>
      </c>
      <c r="R2571">
        <v>13190.455</v>
      </c>
      <c r="S2571">
        <v>13190.455</v>
      </c>
      <c r="X2571">
        <v>8.5302323998662402E-2</v>
      </c>
      <c r="Y2571">
        <v>0.99955199790972704</v>
      </c>
      <c r="Z2571">
        <v>0.99955199790972704</v>
      </c>
      <c r="AA2571">
        <v>477.551152223597</v>
      </c>
      <c r="AB2571">
        <v>-4.4810247319099997E-4</v>
      </c>
      <c r="AC2571">
        <v>2.00795826479915E-7</v>
      </c>
      <c r="AD2571">
        <v>0.15000729652953601</v>
      </c>
      <c r="AE2571">
        <v>0.161850410811891</v>
      </c>
      <c r="AF2571">
        <v>0.161850410811891</v>
      </c>
      <c r="AH2571">
        <v>472.79983969718597</v>
      </c>
      <c r="AI2571">
        <v>16.600000000000001</v>
      </c>
      <c r="AJ2571">
        <v>479.89183729264403</v>
      </c>
      <c r="AK2571">
        <v>465.70784210172798</v>
      </c>
      <c r="AL2571">
        <v>1.7912257495590001E-4</v>
      </c>
      <c r="AM2571">
        <v>0</v>
      </c>
      <c r="AN2571">
        <v>0</v>
      </c>
      <c r="AO2571">
        <v>0</v>
      </c>
      <c r="AP2571">
        <v>0</v>
      </c>
      <c r="AR2571">
        <v>0.124438311064171</v>
      </c>
      <c r="AS2571">
        <v>0.91056004866805096</v>
      </c>
      <c r="AT2571">
        <v>0.8</v>
      </c>
      <c r="AU2571">
        <v>0.57114734577016102</v>
      </c>
      <c r="AV2571">
        <v>482.58801291640998</v>
      </c>
      <c r="AW2571">
        <v>-2.7541091002150002E-4</v>
      </c>
      <c r="AX2571" s="98">
        <v>0.57114734577016102</v>
      </c>
      <c r="AY2571">
        <v>0.13721953485962901</v>
      </c>
      <c r="BD2571" s="95">
        <v>45674</v>
      </c>
    </row>
    <row r="2572" spans="1:56">
      <c r="A2572" t="s">
        <v>110</v>
      </c>
      <c r="B2572">
        <v>6036.2749999999996</v>
      </c>
      <c r="C2572">
        <v>0</v>
      </c>
      <c r="D2572">
        <v>13177.319</v>
      </c>
      <c r="E2572" s="95">
        <v>45674</v>
      </c>
      <c r="F2572" t="s">
        <v>2721</v>
      </c>
      <c r="G2572" t="b">
        <v>0</v>
      </c>
      <c r="H2572" t="b">
        <v>0</v>
      </c>
      <c r="I2572" t="b">
        <v>0</v>
      </c>
      <c r="J2572" t="b">
        <v>0</v>
      </c>
      <c r="K2572" t="b">
        <v>0</v>
      </c>
      <c r="L2572">
        <v>6036.2749999999996</v>
      </c>
      <c r="M2572">
        <v>6036.2749999999996</v>
      </c>
      <c r="N2572" t="b">
        <v>0</v>
      </c>
      <c r="O2572">
        <v>6036.2749999999996</v>
      </c>
      <c r="P2572">
        <v>0.99913101410653704</v>
      </c>
      <c r="R2572">
        <v>13177.319</v>
      </c>
      <c r="S2572">
        <v>13177.319</v>
      </c>
      <c r="T2572">
        <v>45674</v>
      </c>
      <c r="U2572">
        <v>13177.319</v>
      </c>
      <c r="W2572">
        <v>9.0281063611983403E-2</v>
      </c>
      <c r="X2572">
        <v>8.5302323998662402E-2</v>
      </c>
      <c r="Y2572">
        <v>0.99900412836403196</v>
      </c>
      <c r="Z2572">
        <v>0.99900412836403196</v>
      </c>
      <c r="AA2572">
        <v>477.07557257637399</v>
      </c>
      <c r="AB2572">
        <v>-9.9636784559279995E-4</v>
      </c>
      <c r="AC2572">
        <v>9.9274888373142398E-7</v>
      </c>
      <c r="AD2572">
        <v>0.14579825174955999</v>
      </c>
      <c r="AE2572">
        <v>0.15956887254883301</v>
      </c>
      <c r="AF2572">
        <v>0.15956887254883301</v>
      </c>
      <c r="AG2572">
        <v>477.07557257637399</v>
      </c>
      <c r="AH2572">
        <v>472.79983969718597</v>
      </c>
      <c r="AI2572">
        <v>16.600000000000001</v>
      </c>
      <c r="AJ2572">
        <v>479.89183729264403</v>
      </c>
      <c r="AK2572">
        <v>465.70784210172798</v>
      </c>
      <c r="AL2572">
        <v>0</v>
      </c>
      <c r="AN2572">
        <v>0</v>
      </c>
      <c r="AO2572">
        <v>0</v>
      </c>
      <c r="AP2572">
        <v>0</v>
      </c>
      <c r="AQ2572">
        <v>0.124423563246021</v>
      </c>
      <c r="AR2572">
        <v>0.124438311064171</v>
      </c>
      <c r="AS2572">
        <v>0.91056004866805096</v>
      </c>
      <c r="AT2572">
        <v>0.8</v>
      </c>
      <c r="AU2572">
        <v>0.56842611358537398</v>
      </c>
      <c r="AV2572">
        <v>482.31339062661198</v>
      </c>
      <c r="AW2572">
        <v>-5.6906156482889995E-4</v>
      </c>
      <c r="AX2572" s="98">
        <v>0.56842611358537398</v>
      </c>
      <c r="AY2572">
        <v>0.13714961762278499</v>
      </c>
      <c r="AZ2572">
        <v>45674</v>
      </c>
      <c r="BA2572">
        <v>482.31339062661198</v>
      </c>
      <c r="BB2572">
        <v>482.31338177263802</v>
      </c>
      <c r="BC2572">
        <v>8.8539740090709495E-6</v>
      </c>
      <c r="BD2572" s="95">
        <v>45674</v>
      </c>
    </row>
    <row r="2573" spans="1:56">
      <c r="A2573" t="s">
        <v>104</v>
      </c>
      <c r="B2573">
        <v>6065</v>
      </c>
      <c r="C2573">
        <v>0</v>
      </c>
      <c r="D2573">
        <v>13242.888000000001</v>
      </c>
      <c r="E2573" s="95">
        <v>45678</v>
      </c>
      <c r="F2573" t="s">
        <v>2722</v>
      </c>
      <c r="G2573" t="b">
        <v>0</v>
      </c>
      <c r="H2573" t="b">
        <v>0</v>
      </c>
      <c r="I2573" t="b">
        <v>0</v>
      </c>
      <c r="J2573" t="b">
        <v>0</v>
      </c>
      <c r="K2573" t="b">
        <v>0</v>
      </c>
      <c r="L2573">
        <v>6065</v>
      </c>
      <c r="M2573">
        <v>6065</v>
      </c>
      <c r="N2573" t="b">
        <v>0</v>
      </c>
      <c r="O2573">
        <v>6065</v>
      </c>
      <c r="P2573">
        <v>1.00475872951447</v>
      </c>
      <c r="R2573">
        <v>13242.888000000001</v>
      </c>
      <c r="S2573">
        <v>13242.888000000001</v>
      </c>
      <c r="X2573">
        <v>9.0281063611983403E-2</v>
      </c>
      <c r="Y2573">
        <v>1.00397277543087</v>
      </c>
      <c r="Z2573">
        <v>1.00397277543087</v>
      </c>
      <c r="AA2573">
        <v>478.97088668977801</v>
      </c>
      <c r="AB2573">
        <v>3.9649047971878001E-3</v>
      </c>
      <c r="AC2573">
        <v>1.5720470050763299E-5</v>
      </c>
      <c r="AD2573">
        <v>0.147124290824484</v>
      </c>
      <c r="AE2573">
        <v>0.15978199400745</v>
      </c>
      <c r="AF2573">
        <v>0.15978199400745</v>
      </c>
      <c r="AH2573">
        <v>477.07557257637399</v>
      </c>
      <c r="AI2573">
        <v>15.81</v>
      </c>
      <c r="AJ2573">
        <v>484.23170616502</v>
      </c>
      <c r="AK2573">
        <v>469.91943898772797</v>
      </c>
      <c r="AL2573">
        <v>1.0058421516754E-3</v>
      </c>
      <c r="AM2573">
        <v>8.4049823633150001E-4</v>
      </c>
      <c r="AN2573">
        <v>8.6338096551462993E-3</v>
      </c>
      <c r="AO2573">
        <v>-1.5587947146622402E-5</v>
      </c>
      <c r="AP2573">
        <v>8.6182217079996994E-3</v>
      </c>
      <c r="AR2573">
        <v>0.124423563246021</v>
      </c>
      <c r="AS2573">
        <v>0.91071242430610699</v>
      </c>
      <c r="AT2573">
        <v>0.8</v>
      </c>
      <c r="AU2573">
        <v>0.57655355039150802</v>
      </c>
      <c r="AV2573">
        <v>483.37537767076901</v>
      </c>
      <c r="AW2573">
        <v>2.2018609990863002E-3</v>
      </c>
      <c r="AX2573" s="98">
        <v>0.57655355039150802</v>
      </c>
      <c r="AY2573">
        <v>0.137303086931926</v>
      </c>
      <c r="BD2573" s="95">
        <v>45678</v>
      </c>
    </row>
    <row r="2574" spans="1:56">
      <c r="A2574" t="s">
        <v>105</v>
      </c>
      <c r="B2574">
        <v>6056.9250000000002</v>
      </c>
      <c r="C2574">
        <v>0</v>
      </c>
      <c r="D2574">
        <v>13225.456</v>
      </c>
      <c r="E2574" s="95">
        <v>45678</v>
      </c>
      <c r="F2574" t="s">
        <v>2723</v>
      </c>
      <c r="G2574" t="b">
        <v>0</v>
      </c>
      <c r="H2574" t="b">
        <v>0</v>
      </c>
      <c r="I2574" t="b">
        <v>0</v>
      </c>
      <c r="J2574" t="b">
        <v>0</v>
      </c>
      <c r="K2574" t="b">
        <v>0</v>
      </c>
      <c r="L2574">
        <v>6056.9250000000002</v>
      </c>
      <c r="M2574">
        <v>6056.9250000000002</v>
      </c>
      <c r="N2574" t="b">
        <v>0</v>
      </c>
      <c r="O2574">
        <v>6056.9250000000002</v>
      </c>
      <c r="P2574">
        <v>0.99866859027205201</v>
      </c>
      <c r="R2574">
        <v>13225.456</v>
      </c>
      <c r="S2574">
        <v>13225.456</v>
      </c>
      <c r="X2574">
        <v>9.0281063611983403E-2</v>
      </c>
      <c r="Y2574">
        <v>0.99868367081259002</v>
      </c>
      <c r="Z2574">
        <v>0.99868367081259002</v>
      </c>
      <c r="AA2574">
        <v>478.34040333170901</v>
      </c>
      <c r="AB2574">
        <v>-1.3171963097039E-3</v>
      </c>
      <c r="AC2574">
        <v>1.73500611829761E-6</v>
      </c>
      <c r="AD2574">
        <v>0.14328453015287901</v>
      </c>
      <c r="AE2574">
        <v>0.15765847127416699</v>
      </c>
      <c r="AF2574">
        <v>0.15765847127416699</v>
      </c>
      <c r="AH2574">
        <v>477.07557257637399</v>
      </c>
      <c r="AI2574">
        <v>15.81</v>
      </c>
      <c r="AJ2574">
        <v>484.23170616502</v>
      </c>
      <c r="AK2574">
        <v>469.91943898772797</v>
      </c>
      <c r="AL2574">
        <v>8.4049823633150001E-4</v>
      </c>
      <c r="AM2574">
        <v>6.7515432098759996E-4</v>
      </c>
      <c r="AN2574">
        <v>1.4521107823679E-3</v>
      </c>
      <c r="AO2574">
        <v>-7.6050362954882502E-6</v>
      </c>
      <c r="AP2574">
        <v>1.4445057460724E-3</v>
      </c>
      <c r="AR2574">
        <v>0.124423563246021</v>
      </c>
      <c r="AS2574">
        <v>0.91071242430610699</v>
      </c>
      <c r="AT2574">
        <v>0.8</v>
      </c>
      <c r="AU2574">
        <v>0.58154237326433</v>
      </c>
      <c r="AV2574">
        <v>483.008286385666</v>
      </c>
      <c r="AW2574">
        <v>-7.594331487724E-4</v>
      </c>
      <c r="AX2574" s="98">
        <v>0.58154237326433</v>
      </c>
      <c r="AY2574">
        <v>0.137311958283269</v>
      </c>
      <c r="BD2574" s="95">
        <v>45678</v>
      </c>
    </row>
    <row r="2575" spans="1:56">
      <c r="A2575" t="s">
        <v>106</v>
      </c>
      <c r="B2575">
        <v>6065.8249999999998</v>
      </c>
      <c r="C2575">
        <v>0</v>
      </c>
      <c r="D2575">
        <v>13244.192999999999</v>
      </c>
      <c r="E2575" s="95">
        <v>45678</v>
      </c>
      <c r="F2575" t="s">
        <v>2724</v>
      </c>
      <c r="G2575" t="b">
        <v>0</v>
      </c>
      <c r="H2575" t="b">
        <v>0</v>
      </c>
      <c r="I2575" t="b">
        <v>0</v>
      </c>
      <c r="J2575" t="b">
        <v>0</v>
      </c>
      <c r="K2575" t="b">
        <v>0</v>
      </c>
      <c r="L2575">
        <v>6065.8249999999998</v>
      </c>
      <c r="M2575">
        <v>6065.8249999999998</v>
      </c>
      <c r="N2575" t="b">
        <v>0</v>
      </c>
      <c r="O2575">
        <v>6065.8249999999998</v>
      </c>
      <c r="P2575">
        <v>1.00146939247225</v>
      </c>
      <c r="R2575">
        <v>13244.192999999999</v>
      </c>
      <c r="S2575">
        <v>13244.192999999999</v>
      </c>
      <c r="X2575">
        <v>9.0281063611983403E-2</v>
      </c>
      <c r="Y2575">
        <v>1.00141673754008</v>
      </c>
      <c r="Z2575">
        <v>1.00141673754008</v>
      </c>
      <c r="AA2575">
        <v>479.01808613805002</v>
      </c>
      <c r="AB2575">
        <v>1.4157349143205E-3</v>
      </c>
      <c r="AC2575">
        <v>2.00430534762622E-6</v>
      </c>
      <c r="AD2575">
        <v>0.139680939516658</v>
      </c>
      <c r="AE2575">
        <v>0.15561675872658601</v>
      </c>
      <c r="AF2575">
        <v>0.15561675872658601</v>
      </c>
      <c r="AH2575">
        <v>477.07557257637399</v>
      </c>
      <c r="AI2575">
        <v>15.81</v>
      </c>
      <c r="AJ2575">
        <v>484.23170616502</v>
      </c>
      <c r="AK2575">
        <v>469.91943898772797</v>
      </c>
      <c r="AL2575">
        <v>6.7515432098759996E-4</v>
      </c>
      <c r="AM2575">
        <v>5.0981040564370003E-4</v>
      </c>
      <c r="AN2575">
        <v>1.2199425225827001E-3</v>
      </c>
      <c r="AO2575">
        <v>-3.8523214063168603E-8</v>
      </c>
      <c r="AP2575">
        <v>1.2199039993687E-3</v>
      </c>
      <c r="AR2575">
        <v>0.124423563246021</v>
      </c>
      <c r="AS2575">
        <v>0.91071242430610699</v>
      </c>
      <c r="AT2575">
        <v>0.8</v>
      </c>
      <c r="AU2575">
        <v>0.58353984569603201</v>
      </c>
      <c r="AV2575">
        <v>483.406137009372</v>
      </c>
      <c r="AW2575">
        <v>8.2369316411300001E-4</v>
      </c>
      <c r="AX2575" s="98">
        <v>0.58353984569603201</v>
      </c>
      <c r="AY2575">
        <v>0.13711067155327999</v>
      </c>
      <c r="BD2575" s="95">
        <v>45678</v>
      </c>
    </row>
    <row r="2576" spans="1:56">
      <c r="A2576" t="s">
        <v>107</v>
      </c>
      <c r="B2576">
        <v>6079.125</v>
      </c>
      <c r="C2576">
        <v>0</v>
      </c>
      <c r="D2576">
        <v>13274.677</v>
      </c>
      <c r="E2576" s="95">
        <v>45678</v>
      </c>
      <c r="F2576" t="s">
        <v>2725</v>
      </c>
      <c r="G2576" t="b">
        <v>0</v>
      </c>
      <c r="H2576" t="b">
        <v>0</v>
      </c>
      <c r="I2576" t="b">
        <v>0</v>
      </c>
      <c r="J2576" t="b">
        <v>0</v>
      </c>
      <c r="K2576" t="b">
        <v>0</v>
      </c>
      <c r="L2576">
        <v>6079.125</v>
      </c>
      <c r="M2576">
        <v>6079.125</v>
      </c>
      <c r="N2576" t="b">
        <v>0</v>
      </c>
      <c r="O2576">
        <v>6079.125</v>
      </c>
      <c r="P2576">
        <v>1.0021926118870801</v>
      </c>
      <c r="R2576">
        <v>13274.677</v>
      </c>
      <c r="S2576">
        <v>13274.677</v>
      </c>
      <c r="X2576">
        <v>9.0281063611983403E-2</v>
      </c>
      <c r="Y2576">
        <v>1.0023016879926101</v>
      </c>
      <c r="Z2576">
        <v>1.0023016879926101</v>
      </c>
      <c r="AA2576">
        <v>480.12063631516099</v>
      </c>
      <c r="AB2576">
        <v>2.299043166408E-3</v>
      </c>
      <c r="AC2576">
        <v>5.2855994810077698E-6</v>
      </c>
      <c r="AD2576">
        <v>0.13747562264441901</v>
      </c>
      <c r="AE2576">
        <v>0.15417455125021901</v>
      </c>
      <c r="AF2576">
        <v>0.15417455125021901</v>
      </c>
      <c r="AH2576">
        <v>477.07557257637399</v>
      </c>
      <c r="AI2576">
        <v>15.81</v>
      </c>
      <c r="AJ2576">
        <v>484.23170616502</v>
      </c>
      <c r="AK2576">
        <v>469.91943898772797</v>
      </c>
      <c r="AL2576">
        <v>5.0981040564370003E-4</v>
      </c>
      <c r="AM2576">
        <v>3.4446649029979998E-4</v>
      </c>
      <c r="AN2576">
        <v>1.8409439680755E-3</v>
      </c>
      <c r="AO2576">
        <v>-1.2356782264077899E-13</v>
      </c>
      <c r="AP2576">
        <v>1.8409439679520001E-3</v>
      </c>
      <c r="AR2576">
        <v>0.124423563246021</v>
      </c>
      <c r="AS2576">
        <v>0.91071242430610699</v>
      </c>
      <c r="AT2576">
        <v>0.8</v>
      </c>
      <c r="AU2576">
        <v>0.59119596599258895</v>
      </c>
      <c r="AV2576">
        <v>484.05504257613399</v>
      </c>
      <c r="AW2576">
        <v>1.3423610440223999E-3</v>
      </c>
      <c r="AX2576" s="98">
        <v>0.59119596599258895</v>
      </c>
      <c r="AY2576">
        <v>0.136173320957206</v>
      </c>
      <c r="BD2576" s="95">
        <v>45678</v>
      </c>
    </row>
    <row r="2577" spans="1:56">
      <c r="A2577" t="s">
        <v>108</v>
      </c>
      <c r="B2577">
        <v>6081.375</v>
      </c>
      <c r="C2577">
        <v>0</v>
      </c>
      <c r="D2577">
        <v>13279.459000000001</v>
      </c>
      <c r="E2577" s="95">
        <v>45678</v>
      </c>
      <c r="F2577" t="s">
        <v>2726</v>
      </c>
      <c r="G2577" t="b">
        <v>0</v>
      </c>
      <c r="H2577" t="b">
        <v>0</v>
      </c>
      <c r="I2577" t="b">
        <v>0</v>
      </c>
      <c r="J2577" t="b">
        <v>0</v>
      </c>
      <c r="K2577" t="b">
        <v>0</v>
      </c>
      <c r="L2577">
        <v>6081.375</v>
      </c>
      <c r="M2577">
        <v>6081.375</v>
      </c>
      <c r="N2577" t="b">
        <v>0</v>
      </c>
      <c r="O2577">
        <v>6081.375</v>
      </c>
      <c r="P2577">
        <v>1.0003701190549601</v>
      </c>
      <c r="R2577">
        <v>13279.459000000001</v>
      </c>
      <c r="S2577">
        <v>13279.459000000001</v>
      </c>
      <c r="X2577">
        <v>9.0281063611983403E-2</v>
      </c>
      <c r="Y2577">
        <v>1.0003602347537299</v>
      </c>
      <c r="Z2577">
        <v>1.0003602347537299</v>
      </c>
      <c r="AA2577">
        <v>480.29359245434603</v>
      </c>
      <c r="AB2577">
        <v>3.6016988477390001E-4</v>
      </c>
      <c r="AC2577">
        <v>1.2972234589806201E-7</v>
      </c>
      <c r="AD2577">
        <v>0.13333905588863401</v>
      </c>
      <c r="AE2577">
        <v>0.15186692659086501</v>
      </c>
      <c r="AF2577">
        <v>0.15186692659086501</v>
      </c>
      <c r="AH2577">
        <v>477.07557257637399</v>
      </c>
      <c r="AI2577">
        <v>15.81</v>
      </c>
      <c r="AJ2577">
        <v>484.23170616502</v>
      </c>
      <c r="AK2577">
        <v>469.91943898772797</v>
      </c>
      <c r="AL2577">
        <v>3.4446649029979998E-4</v>
      </c>
      <c r="AM2577">
        <v>1.7912257495590001E-4</v>
      </c>
      <c r="AN2577">
        <v>5.7120480524534397E-5</v>
      </c>
      <c r="AO2577">
        <v>0</v>
      </c>
      <c r="AP2577">
        <v>5.7120480524534397E-5</v>
      </c>
      <c r="AR2577">
        <v>0.124423563246021</v>
      </c>
      <c r="AS2577">
        <v>0.91071242430610699</v>
      </c>
      <c r="AT2577">
        <v>0.8</v>
      </c>
      <c r="AU2577">
        <v>0.59672623824075599</v>
      </c>
      <c r="AV2577">
        <v>484.15786376017599</v>
      </c>
      <c r="AW2577">
        <v>2.124163059933E-4</v>
      </c>
      <c r="AX2577" s="98">
        <v>0.59672623824075599</v>
      </c>
      <c r="AY2577">
        <v>0.13601868813005</v>
      </c>
      <c r="BD2577" s="95">
        <v>45678</v>
      </c>
    </row>
    <row r="2578" spans="1:56">
      <c r="A2578" t="s">
        <v>109</v>
      </c>
      <c r="B2578">
        <v>6076.0249999999996</v>
      </c>
      <c r="C2578">
        <v>0</v>
      </c>
      <c r="D2578">
        <v>13266.527</v>
      </c>
      <c r="E2578" s="95">
        <v>45678</v>
      </c>
      <c r="F2578" t="s">
        <v>2727</v>
      </c>
      <c r="G2578" t="b">
        <v>0</v>
      </c>
      <c r="H2578" t="b">
        <v>0</v>
      </c>
      <c r="I2578" t="b">
        <v>0</v>
      </c>
      <c r="J2578" t="b">
        <v>0</v>
      </c>
      <c r="K2578" t="b">
        <v>0</v>
      </c>
      <c r="L2578">
        <v>6076.0249999999996</v>
      </c>
      <c r="M2578">
        <v>6076.0249999999996</v>
      </c>
      <c r="N2578" t="b">
        <v>0</v>
      </c>
      <c r="O2578">
        <v>6076.0249999999996</v>
      </c>
      <c r="P2578">
        <v>0.99912026474275895</v>
      </c>
      <c r="R2578">
        <v>13266.527</v>
      </c>
      <c r="S2578">
        <v>13266.527</v>
      </c>
      <c r="X2578">
        <v>9.0281063611983403E-2</v>
      </c>
      <c r="Y2578">
        <v>0.99902616514723896</v>
      </c>
      <c r="Z2578">
        <v>0.99902616514723896</v>
      </c>
      <c r="AA2578">
        <v>479.82586581445702</v>
      </c>
      <c r="AB2578">
        <v>-9.7430933799229997E-4</v>
      </c>
      <c r="AC2578">
        <v>9.4927868609905705E-7</v>
      </c>
      <c r="AD2578">
        <v>0.12966501938415301</v>
      </c>
      <c r="AE2578">
        <v>0.149739414712556</v>
      </c>
      <c r="AF2578">
        <v>0.149739414712556</v>
      </c>
      <c r="AH2578">
        <v>477.07557257637399</v>
      </c>
      <c r="AI2578">
        <v>15.81</v>
      </c>
      <c r="AJ2578">
        <v>484.23170616502</v>
      </c>
      <c r="AK2578">
        <v>469.91943898772797</v>
      </c>
      <c r="AL2578">
        <v>1.7912257495590001E-4</v>
      </c>
      <c r="AM2578">
        <v>0</v>
      </c>
      <c r="AN2578">
        <v>0</v>
      </c>
      <c r="AO2578">
        <v>0</v>
      </c>
      <c r="AP2578">
        <v>0</v>
      </c>
      <c r="AR2578">
        <v>0.124423563246021</v>
      </c>
      <c r="AS2578">
        <v>0.91071242430610699</v>
      </c>
      <c r="AT2578">
        <v>0.8</v>
      </c>
      <c r="AU2578">
        <v>0.60579351979546703</v>
      </c>
      <c r="AV2578">
        <v>483.87607442471199</v>
      </c>
      <c r="AW2578">
        <v>-5.8201953651080001E-4</v>
      </c>
      <c r="AX2578" s="98">
        <v>0.60579351979546703</v>
      </c>
      <c r="AY2578">
        <v>0.13559541055806701</v>
      </c>
      <c r="BD2578" s="95">
        <v>45678</v>
      </c>
    </row>
    <row r="2579" spans="1:56">
      <c r="A2579" t="s">
        <v>110</v>
      </c>
      <c r="B2579">
        <v>6084.875</v>
      </c>
      <c r="C2579">
        <v>0</v>
      </c>
      <c r="D2579">
        <v>13286.037</v>
      </c>
      <c r="E2579" s="95">
        <v>45678</v>
      </c>
      <c r="F2579" t="s">
        <v>2728</v>
      </c>
      <c r="G2579" t="b">
        <v>0</v>
      </c>
      <c r="H2579" t="b">
        <v>0</v>
      </c>
      <c r="I2579" t="b">
        <v>0</v>
      </c>
      <c r="J2579" t="b">
        <v>0</v>
      </c>
      <c r="K2579" t="b">
        <v>0</v>
      </c>
      <c r="L2579">
        <v>6084.875</v>
      </c>
      <c r="M2579">
        <v>6084.875</v>
      </c>
      <c r="N2579" t="b">
        <v>0</v>
      </c>
      <c r="O2579">
        <v>6084.875</v>
      </c>
      <c r="P2579">
        <v>1.00145654436905</v>
      </c>
      <c r="R2579">
        <v>13286.037</v>
      </c>
      <c r="S2579">
        <v>13286.037</v>
      </c>
      <c r="T2579">
        <v>45678</v>
      </c>
      <c r="U2579">
        <v>13286.037</v>
      </c>
      <c r="W2579">
        <v>7.2831181845847401E-2</v>
      </c>
      <c r="X2579">
        <v>9.0281063611983403E-2</v>
      </c>
      <c r="Y2579">
        <v>1.00147061849721</v>
      </c>
      <c r="Z2579">
        <v>1.00147061849721</v>
      </c>
      <c r="AA2579">
        <v>480.53150660816601</v>
      </c>
      <c r="AB2579">
        <v>1.4695381968427E-3</v>
      </c>
      <c r="AC2579">
        <v>2.1595425119799599E-6</v>
      </c>
      <c r="AD2579">
        <v>0.126620702084008</v>
      </c>
      <c r="AE2579">
        <v>0.14786317505937399</v>
      </c>
      <c r="AF2579">
        <v>0.14786317505937399</v>
      </c>
      <c r="AG2579">
        <v>480.53150660816601</v>
      </c>
      <c r="AH2579">
        <v>477.07557257637399</v>
      </c>
      <c r="AI2579">
        <v>15.81</v>
      </c>
      <c r="AJ2579">
        <v>484.23170616502</v>
      </c>
      <c r="AK2579">
        <v>469.91943898772797</v>
      </c>
      <c r="AL2579">
        <v>0</v>
      </c>
      <c r="AN2579">
        <v>0</v>
      </c>
      <c r="AO2579">
        <v>0</v>
      </c>
      <c r="AP2579">
        <v>0</v>
      </c>
      <c r="AQ2579">
        <v>0.124547767147531</v>
      </c>
      <c r="AR2579">
        <v>0.124423563246021</v>
      </c>
      <c r="AS2579">
        <v>0.91071242430610699</v>
      </c>
      <c r="AT2579">
        <v>0.8</v>
      </c>
      <c r="AU2579">
        <v>0.61440069187264801</v>
      </c>
      <c r="AV2579">
        <v>484.30673885941002</v>
      </c>
      <c r="AW2579">
        <v>8.9003043849639999E-4</v>
      </c>
      <c r="AX2579" s="98">
        <v>0.61440069187264801</v>
      </c>
      <c r="AY2579">
        <v>0.135650668838182</v>
      </c>
      <c r="AZ2579">
        <v>45678</v>
      </c>
      <c r="BA2579">
        <v>484.30673885941002</v>
      </c>
      <c r="BB2579">
        <v>484.30672996884402</v>
      </c>
      <c r="BC2579">
        <v>8.8905664483718198E-6</v>
      </c>
      <c r="BD2579" s="95">
        <v>45678</v>
      </c>
    </row>
    <row r="2580" spans="1:56">
      <c r="A2580" t="s">
        <v>104</v>
      </c>
      <c r="B2580">
        <v>6116.4250000000002</v>
      </c>
      <c r="C2580">
        <v>0</v>
      </c>
      <c r="D2580">
        <v>13358.91</v>
      </c>
      <c r="E2580" s="95">
        <v>45679</v>
      </c>
      <c r="F2580" t="s">
        <v>2729</v>
      </c>
      <c r="G2580" t="b">
        <v>0</v>
      </c>
      <c r="H2580" t="b">
        <v>0</v>
      </c>
      <c r="I2580" t="b">
        <v>0</v>
      </c>
      <c r="J2580" t="b">
        <v>0</v>
      </c>
      <c r="K2580" t="b">
        <v>0</v>
      </c>
      <c r="L2580">
        <v>6116.4250000000002</v>
      </c>
      <c r="M2580">
        <v>6116.4250000000002</v>
      </c>
      <c r="N2580" t="b">
        <v>0</v>
      </c>
      <c r="O2580">
        <v>6116.4250000000002</v>
      </c>
      <c r="P2580">
        <v>1.00518498736621</v>
      </c>
      <c r="R2580">
        <v>13358.91</v>
      </c>
      <c r="S2580">
        <v>13358.91</v>
      </c>
      <c r="X2580">
        <v>7.2831181845847401E-2</v>
      </c>
      <c r="Y2580">
        <v>1.00528262244691</v>
      </c>
      <c r="Z2580">
        <v>1.00528262244691</v>
      </c>
      <c r="AA2580">
        <v>483.06997313142602</v>
      </c>
      <c r="AB2580">
        <v>5.2687183422213003E-3</v>
      </c>
      <c r="AC2580">
        <v>2.7759392969660199E-5</v>
      </c>
      <c r="AD2580">
        <v>0.13419719898858201</v>
      </c>
      <c r="AE2580">
        <v>0.15058764908993799</v>
      </c>
      <c r="AF2580">
        <v>0.15058764908993799</v>
      </c>
      <c r="AH2580">
        <v>480.53150660816601</v>
      </c>
      <c r="AI2580">
        <v>15.06</v>
      </c>
      <c r="AJ2580">
        <v>487.73947920728801</v>
      </c>
      <c r="AK2580">
        <v>473.32353400904299</v>
      </c>
      <c r="AL2580">
        <v>1.0058421516754E-3</v>
      </c>
      <c r="AM2580">
        <v>8.4049823633150001E-4</v>
      </c>
      <c r="AN2580">
        <v>1.3863283205052699E-2</v>
      </c>
      <c r="AO2580">
        <v>-1.5022842356771E-6</v>
      </c>
      <c r="AP2580">
        <v>1.38617809208171E-2</v>
      </c>
      <c r="AR2580">
        <v>0.124547767147531</v>
      </c>
      <c r="AS2580">
        <v>0.90942777657096296</v>
      </c>
      <c r="AT2580">
        <v>0.8</v>
      </c>
      <c r="AU2580">
        <v>0.62219683814484295</v>
      </c>
      <c r="AV2580">
        <v>485.871523463296</v>
      </c>
      <c r="AW2580">
        <v>3.2309783827720998E-3</v>
      </c>
      <c r="AX2580" s="98">
        <v>0.62219683814484295</v>
      </c>
      <c r="AY2580">
        <v>0.13613329200768501</v>
      </c>
      <c r="BD2580" s="95">
        <v>45679</v>
      </c>
    </row>
    <row r="2581" spans="1:56">
      <c r="A2581" t="s">
        <v>105</v>
      </c>
      <c r="B2581">
        <v>6124.7749999999996</v>
      </c>
      <c r="C2581">
        <v>0</v>
      </c>
      <c r="D2581">
        <v>13377.522000000001</v>
      </c>
      <c r="E2581" s="95">
        <v>45679</v>
      </c>
      <c r="F2581" t="s">
        <v>2730</v>
      </c>
      <c r="G2581" t="b">
        <v>0</v>
      </c>
      <c r="H2581" t="b">
        <v>0</v>
      </c>
      <c r="I2581" t="b">
        <v>0</v>
      </c>
      <c r="J2581" t="b">
        <v>0</v>
      </c>
      <c r="K2581" t="b">
        <v>0</v>
      </c>
      <c r="L2581">
        <v>6124.7749999999996</v>
      </c>
      <c r="M2581">
        <v>6124.7749999999996</v>
      </c>
      <c r="N2581" t="b">
        <v>0</v>
      </c>
      <c r="O2581">
        <v>6124.7749999999996</v>
      </c>
      <c r="P2581">
        <v>1.00136517655329</v>
      </c>
      <c r="R2581">
        <v>13377.522000000001</v>
      </c>
      <c r="S2581">
        <v>13377.522000000001</v>
      </c>
      <c r="X2581">
        <v>7.2831181845847401E-2</v>
      </c>
      <c r="Y2581">
        <v>1.0013932274414601</v>
      </c>
      <c r="Z2581">
        <v>1.0013932274414601</v>
      </c>
      <c r="AA2581">
        <v>483.742999474138</v>
      </c>
      <c r="AB2581">
        <v>1.3922578006243E-3</v>
      </c>
      <c r="AC2581">
        <v>1.9383817833994099E-6</v>
      </c>
      <c r="AD2581">
        <v>0.13089504670289601</v>
      </c>
      <c r="AE2581">
        <v>0.14865705506520299</v>
      </c>
      <c r="AF2581">
        <v>0.14865705506520299</v>
      </c>
      <c r="AH2581">
        <v>480.53150660816601</v>
      </c>
      <c r="AI2581">
        <v>15.06</v>
      </c>
      <c r="AJ2581">
        <v>487.73947920728801</v>
      </c>
      <c r="AK2581">
        <v>473.32353400904299</v>
      </c>
      <c r="AL2581">
        <v>8.4049823633150001E-4</v>
      </c>
      <c r="AM2581">
        <v>6.7515432098759996E-4</v>
      </c>
      <c r="AN2581">
        <v>1.7837855585633999E-2</v>
      </c>
      <c r="AO2581">
        <v>-1.30006595489007E-8</v>
      </c>
      <c r="AP2581">
        <v>1.7837842584974499E-2</v>
      </c>
      <c r="AR2581">
        <v>0.124547767147531</v>
      </c>
      <c r="AS2581">
        <v>0.90942777657096296</v>
      </c>
      <c r="AT2581">
        <v>0.8</v>
      </c>
      <c r="AU2581">
        <v>0.61704927702605705</v>
      </c>
      <c r="AV2581">
        <v>486.29245677709201</v>
      </c>
      <c r="AW2581">
        <v>8.6634695278140004E-4</v>
      </c>
      <c r="AX2581" s="98">
        <v>0.61704927702605705</v>
      </c>
      <c r="AY2581">
        <v>0.136007766988334</v>
      </c>
      <c r="BD2581" s="95">
        <v>45679</v>
      </c>
    </row>
    <row r="2582" spans="1:56">
      <c r="A2582" t="s">
        <v>106</v>
      </c>
      <c r="B2582">
        <v>6132.5</v>
      </c>
      <c r="C2582">
        <v>0</v>
      </c>
      <c r="D2582">
        <v>13394.018</v>
      </c>
      <c r="E2582" s="95">
        <v>45679</v>
      </c>
      <c r="F2582" t="s">
        <v>2731</v>
      </c>
      <c r="G2582" t="b">
        <v>0</v>
      </c>
      <c r="H2582" t="b">
        <v>0</v>
      </c>
      <c r="I2582" t="b">
        <v>0</v>
      </c>
      <c r="J2582" t="b">
        <v>0</v>
      </c>
      <c r="K2582" t="b">
        <v>0</v>
      </c>
      <c r="L2582">
        <v>6132.5</v>
      </c>
      <c r="M2582">
        <v>6132.5</v>
      </c>
      <c r="N2582" t="b">
        <v>0</v>
      </c>
      <c r="O2582">
        <v>6132.5</v>
      </c>
      <c r="P2582">
        <v>1.00126127082219</v>
      </c>
      <c r="R2582">
        <v>13394.018</v>
      </c>
      <c r="S2582">
        <v>13394.018</v>
      </c>
      <c r="X2582">
        <v>7.2831181845847401E-2</v>
      </c>
      <c r="Y2582">
        <v>1.00123311327763</v>
      </c>
      <c r="Z2582">
        <v>1.00123311327763</v>
      </c>
      <c r="AA2582">
        <v>484.33950938975102</v>
      </c>
      <c r="AB2582">
        <v>1.2323536178866E-3</v>
      </c>
      <c r="AC2582">
        <v>1.5186954395183899E-6</v>
      </c>
      <c r="AD2582">
        <v>0.12753917508589499</v>
      </c>
      <c r="AE2582">
        <v>0.14668442924420499</v>
      </c>
      <c r="AF2582">
        <v>0.14668442924420499</v>
      </c>
      <c r="AH2582">
        <v>480.53150660816601</v>
      </c>
      <c r="AI2582">
        <v>15.06</v>
      </c>
      <c r="AJ2582">
        <v>487.73947920728801</v>
      </c>
      <c r="AK2582">
        <v>473.32353400904299</v>
      </c>
      <c r="AL2582">
        <v>6.7515432098759996E-4</v>
      </c>
      <c r="AM2582">
        <v>5.0981040564370003E-4</v>
      </c>
      <c r="AN2582">
        <v>1.9915505995409699E-2</v>
      </c>
      <c r="AO2582">
        <v>-6.5436545071406702E-12</v>
      </c>
      <c r="AP2582">
        <v>1.99155059888661E-2</v>
      </c>
      <c r="AR2582">
        <v>0.124547767147531</v>
      </c>
      <c r="AS2582">
        <v>0.90942777657096296</v>
      </c>
      <c r="AT2582">
        <v>0.8</v>
      </c>
      <c r="AU2582">
        <v>0.63125157402613896</v>
      </c>
      <c r="AV2582">
        <v>486.66178200306001</v>
      </c>
      <c r="AW2582">
        <v>7.5947142675329997E-4</v>
      </c>
      <c r="AX2582" s="98">
        <v>0.63125157402613896</v>
      </c>
      <c r="AY2582">
        <v>0.135676394956603</v>
      </c>
      <c r="BD2582" s="95">
        <v>45679</v>
      </c>
    </row>
    <row r="2583" spans="1:56">
      <c r="A2583" t="s">
        <v>107</v>
      </c>
      <c r="B2583">
        <v>6131.9750000000004</v>
      </c>
      <c r="C2583">
        <v>0</v>
      </c>
      <c r="D2583">
        <v>13391.312</v>
      </c>
      <c r="E2583" s="95">
        <v>45679</v>
      </c>
      <c r="F2583" t="s">
        <v>2732</v>
      </c>
      <c r="G2583" t="b">
        <v>0</v>
      </c>
      <c r="H2583" t="b">
        <v>0</v>
      </c>
      <c r="I2583" t="b">
        <v>0</v>
      </c>
      <c r="J2583" t="b">
        <v>0</v>
      </c>
      <c r="K2583" t="b">
        <v>0</v>
      </c>
      <c r="L2583">
        <v>6131.9750000000004</v>
      </c>
      <c r="M2583">
        <v>6131.9750000000004</v>
      </c>
      <c r="N2583" t="b">
        <v>0</v>
      </c>
      <c r="O2583">
        <v>6131.9750000000004</v>
      </c>
      <c r="P2583">
        <v>0.999914390542193</v>
      </c>
      <c r="R2583">
        <v>13391.312</v>
      </c>
      <c r="S2583">
        <v>13391.312</v>
      </c>
      <c r="X2583">
        <v>7.2831181845847401E-2</v>
      </c>
      <c r="Y2583">
        <v>0.99979796951146405</v>
      </c>
      <c r="Z2583">
        <v>0.99979796951146405</v>
      </c>
      <c r="AA2583">
        <v>484.24165804205097</v>
      </c>
      <c r="AB2583">
        <v>-2.020508994443E-4</v>
      </c>
      <c r="AC2583">
        <v>4.08245659662683E-8</v>
      </c>
      <c r="AD2583">
        <v>0.123671288433319</v>
      </c>
      <c r="AE2583">
        <v>0.144474885586555</v>
      </c>
      <c r="AF2583">
        <v>0.144474885586555</v>
      </c>
      <c r="AH2583">
        <v>480.53150660816601</v>
      </c>
      <c r="AI2583">
        <v>15.06</v>
      </c>
      <c r="AJ2583">
        <v>487.73947920728801</v>
      </c>
      <c r="AK2583">
        <v>473.32353400904299</v>
      </c>
      <c r="AL2583">
        <v>5.0981040564370003E-4</v>
      </c>
      <c r="AM2583">
        <v>3.4446649029979998E-4</v>
      </c>
      <c r="AN2583">
        <v>5.0326424089664999E-3</v>
      </c>
      <c r="AO2583">
        <v>-2.2204460492503101E-16</v>
      </c>
      <c r="AP2583">
        <v>5.0326424089663004E-3</v>
      </c>
      <c r="AR2583">
        <v>0.124547767147531</v>
      </c>
      <c r="AS2583">
        <v>0.90942777657096296</v>
      </c>
      <c r="AT2583">
        <v>0.8</v>
      </c>
      <c r="AU2583">
        <v>0.63974070379189096</v>
      </c>
      <c r="AV2583">
        <v>486.59930388808198</v>
      </c>
      <c r="AW2583">
        <v>-1.2838097686620001E-4</v>
      </c>
      <c r="AX2583" s="98">
        <v>0.63974070379189096</v>
      </c>
      <c r="AY2583">
        <v>0.13564947109462899</v>
      </c>
      <c r="BD2583" s="95">
        <v>45679</v>
      </c>
    </row>
    <row r="2584" spans="1:56">
      <c r="A2584" t="s">
        <v>108</v>
      </c>
      <c r="B2584">
        <v>6132.1</v>
      </c>
      <c r="C2584">
        <v>0</v>
      </c>
      <c r="D2584">
        <v>13391.851000000001</v>
      </c>
      <c r="E2584" s="95">
        <v>45679</v>
      </c>
      <c r="F2584" t="s">
        <v>2733</v>
      </c>
      <c r="G2584" t="b">
        <v>0</v>
      </c>
      <c r="H2584" t="b">
        <v>0</v>
      </c>
      <c r="I2584" t="b">
        <v>0</v>
      </c>
      <c r="J2584" t="b">
        <v>0</v>
      </c>
      <c r="K2584" t="b">
        <v>0</v>
      </c>
      <c r="L2584">
        <v>6132.1</v>
      </c>
      <c r="M2584">
        <v>6132.1</v>
      </c>
      <c r="N2584" t="b">
        <v>0</v>
      </c>
      <c r="O2584">
        <v>6132.1</v>
      </c>
      <c r="P2584">
        <v>1.0000203849493801</v>
      </c>
      <c r="R2584">
        <v>13391.851000000001</v>
      </c>
      <c r="S2584">
        <v>13391.851000000001</v>
      </c>
      <c r="X2584">
        <v>7.2831181845847401E-2</v>
      </c>
      <c r="Y2584">
        <v>1.000040249977</v>
      </c>
      <c r="Z2584">
        <v>1.000040249977</v>
      </c>
      <c r="AA2584">
        <v>484.26114875765001</v>
      </c>
      <c r="AB2584">
        <v>4.0249166991439503E-5</v>
      </c>
      <c r="AC2584">
        <v>1.6199954435047799E-9</v>
      </c>
      <c r="AD2584">
        <v>0.11990447776505</v>
      </c>
      <c r="AE2584">
        <v>0.142291561655812</v>
      </c>
      <c r="AF2584">
        <v>0.142291561655812</v>
      </c>
      <c r="AH2584">
        <v>480.53150660816601</v>
      </c>
      <c r="AI2584">
        <v>15.06</v>
      </c>
      <c r="AJ2584">
        <v>487.73947920728801</v>
      </c>
      <c r="AK2584">
        <v>473.32353400904299</v>
      </c>
      <c r="AL2584">
        <v>3.4446649029979998E-4</v>
      </c>
      <c r="AM2584">
        <v>1.7912257495590001E-4</v>
      </c>
      <c r="AN2584">
        <v>1.927090181182E-4</v>
      </c>
      <c r="AO2584">
        <v>0</v>
      </c>
      <c r="AP2584">
        <v>1.927090181182E-4</v>
      </c>
      <c r="AR2584">
        <v>0.124547767147531</v>
      </c>
      <c r="AS2584">
        <v>0.90942777657096296</v>
      </c>
      <c r="AT2584">
        <v>0.8</v>
      </c>
      <c r="AU2584">
        <v>0.643156764739786</v>
      </c>
      <c r="AV2584">
        <v>486.61166737522501</v>
      </c>
      <c r="AW2584">
        <v>2.5407942518818E-5</v>
      </c>
      <c r="AX2584" s="98">
        <v>0.643156764739786</v>
      </c>
      <c r="AY2584">
        <v>0.13438148465937999</v>
      </c>
      <c r="BD2584" s="95">
        <v>45679</v>
      </c>
    </row>
    <row r="2585" spans="1:56">
      <c r="A2585" t="s">
        <v>109</v>
      </c>
      <c r="B2585">
        <v>6130.65</v>
      </c>
      <c r="C2585">
        <v>0</v>
      </c>
      <c r="D2585">
        <v>13388.33</v>
      </c>
      <c r="E2585" s="95">
        <v>45679</v>
      </c>
      <c r="F2585" t="s">
        <v>2734</v>
      </c>
      <c r="G2585" t="b">
        <v>0</v>
      </c>
      <c r="H2585" t="b">
        <v>0</v>
      </c>
      <c r="I2585" t="b">
        <v>0</v>
      </c>
      <c r="J2585" t="b">
        <v>0</v>
      </c>
      <c r="K2585" t="b">
        <v>0</v>
      </c>
      <c r="L2585">
        <v>6130.65</v>
      </c>
      <c r="M2585">
        <v>6130.65</v>
      </c>
      <c r="N2585" t="b">
        <v>0</v>
      </c>
      <c r="O2585">
        <v>6130.65</v>
      </c>
      <c r="P2585">
        <v>0.99976353940738005</v>
      </c>
      <c r="R2585">
        <v>13388.33</v>
      </c>
      <c r="S2585">
        <v>13388.33</v>
      </c>
      <c r="X2585">
        <v>7.2831181845847401E-2</v>
      </c>
      <c r="Y2585">
        <v>0.99973707891463204</v>
      </c>
      <c r="Z2585">
        <v>0.99973707891463204</v>
      </c>
      <c r="AA2585">
        <v>484.13382629081701</v>
      </c>
      <c r="AB2585">
        <v>-2.6295565517560002E-4</v>
      </c>
      <c r="AC2585">
        <v>6.9145676588848496E-8</v>
      </c>
      <c r="AD2585">
        <v>0.116283176509902</v>
      </c>
      <c r="AE2585">
        <v>0.14015399049652899</v>
      </c>
      <c r="AF2585">
        <v>0.14015399049652899</v>
      </c>
      <c r="AH2585">
        <v>480.53150660816601</v>
      </c>
      <c r="AI2585">
        <v>15.06</v>
      </c>
      <c r="AJ2585">
        <v>487.73947920728801</v>
      </c>
      <c r="AK2585">
        <v>473.32353400904299</v>
      </c>
      <c r="AL2585">
        <v>1.7912257495590001E-4</v>
      </c>
      <c r="AM2585">
        <v>0</v>
      </c>
      <c r="AN2585">
        <v>0</v>
      </c>
      <c r="AO2585">
        <v>0</v>
      </c>
      <c r="AP2585">
        <v>0</v>
      </c>
      <c r="AR2585">
        <v>0.124547767147531</v>
      </c>
      <c r="AS2585">
        <v>0.90942777657096296</v>
      </c>
      <c r="AT2585">
        <v>0.8</v>
      </c>
      <c r="AU2585">
        <v>0.64655977437747103</v>
      </c>
      <c r="AV2585">
        <v>486.529216003496</v>
      </c>
      <c r="AW2585">
        <v>-1.6943977561049999E-4</v>
      </c>
      <c r="AX2585" s="98">
        <v>0.64655977437747103</v>
      </c>
      <c r="AY2585">
        <v>0.13437423741789101</v>
      </c>
      <c r="BD2585" s="95">
        <v>45679</v>
      </c>
    </row>
    <row r="2586" spans="1:56">
      <c r="A2586" t="s">
        <v>110</v>
      </c>
      <c r="B2586">
        <v>6121.75</v>
      </c>
      <c r="C2586">
        <v>0</v>
      </c>
      <c r="D2586">
        <v>13368.634</v>
      </c>
      <c r="E2586" s="95">
        <v>45679</v>
      </c>
      <c r="F2586" t="s">
        <v>2735</v>
      </c>
      <c r="G2586" t="b">
        <v>0</v>
      </c>
      <c r="H2586" t="b">
        <v>0</v>
      </c>
      <c r="I2586" t="b">
        <v>0</v>
      </c>
      <c r="J2586" t="b">
        <v>0</v>
      </c>
      <c r="K2586" t="b">
        <v>0</v>
      </c>
      <c r="L2586">
        <v>6121.75</v>
      </c>
      <c r="M2586">
        <v>6121.75</v>
      </c>
      <c r="N2586" t="b">
        <v>0</v>
      </c>
      <c r="O2586">
        <v>6121.75</v>
      </c>
      <c r="P2586">
        <v>0.99854827791506595</v>
      </c>
      <c r="R2586">
        <v>13368.634</v>
      </c>
      <c r="S2586">
        <v>13368.634</v>
      </c>
      <c r="T2586">
        <v>45679</v>
      </c>
      <c r="U2586">
        <v>13368.634</v>
      </c>
      <c r="W2586">
        <v>6.8877353235674899E-2</v>
      </c>
      <c r="X2586">
        <v>7.2831181845847401E-2</v>
      </c>
      <c r="Y2586">
        <v>0.99852886805150398</v>
      </c>
      <c r="Z2586">
        <v>0.99852886805150398</v>
      </c>
      <c r="AA2586">
        <v>483.42160155161298</v>
      </c>
      <c r="AB2586">
        <v>-1.4722151255616E-3</v>
      </c>
      <c r="AC2586">
        <v>2.1674173759325598E-6</v>
      </c>
      <c r="AD2586">
        <v>0.11375354924549699</v>
      </c>
      <c r="AE2586">
        <v>0.13845052021596899</v>
      </c>
      <c r="AF2586">
        <v>0.13845052021596899</v>
      </c>
      <c r="AG2586">
        <v>483.42160155161298</v>
      </c>
      <c r="AH2586">
        <v>480.53150660816601</v>
      </c>
      <c r="AI2586">
        <v>15.06</v>
      </c>
      <c r="AJ2586">
        <v>487.73947920728801</v>
      </c>
      <c r="AK2586">
        <v>473.32353400904299</v>
      </c>
      <c r="AL2586">
        <v>0</v>
      </c>
      <c r="AN2586">
        <v>0</v>
      </c>
      <c r="AO2586">
        <v>0</v>
      </c>
      <c r="AP2586">
        <v>0</v>
      </c>
      <c r="AQ2586">
        <v>0.124525166167757</v>
      </c>
      <c r="AR2586">
        <v>0.124547767147531</v>
      </c>
      <c r="AS2586">
        <v>0.90942777657096296</v>
      </c>
      <c r="AT2586">
        <v>0.8</v>
      </c>
      <c r="AU2586">
        <v>0.65642083877931301</v>
      </c>
      <c r="AV2586">
        <v>486.06596193302801</v>
      </c>
      <c r="AW2586">
        <v>-9.5216084713880004E-4</v>
      </c>
      <c r="AX2586" s="98">
        <v>0.65642083877931301</v>
      </c>
      <c r="AY2586">
        <v>0.13436704851954101</v>
      </c>
      <c r="AZ2586">
        <v>45679</v>
      </c>
      <c r="BA2586">
        <v>486.06596193302801</v>
      </c>
      <c r="BB2586">
        <v>486.06595301016699</v>
      </c>
      <c r="BC2586">
        <v>8.9228609567726295E-6</v>
      </c>
      <c r="BD2586" s="95">
        <v>45679</v>
      </c>
    </row>
    <row r="2587" spans="1:56">
      <c r="A2587" t="s">
        <v>104</v>
      </c>
      <c r="B2587">
        <v>6117.875</v>
      </c>
      <c r="C2587">
        <v>0</v>
      </c>
      <c r="D2587">
        <v>13363.295</v>
      </c>
      <c r="E2587" s="95">
        <v>45680</v>
      </c>
      <c r="F2587" t="s">
        <v>2736</v>
      </c>
      <c r="G2587" t="b">
        <v>0</v>
      </c>
      <c r="H2587" t="b">
        <v>0</v>
      </c>
      <c r="I2587" t="b">
        <v>0</v>
      </c>
      <c r="J2587" t="b">
        <v>0</v>
      </c>
      <c r="K2587" t="b">
        <v>0</v>
      </c>
      <c r="L2587">
        <v>6117.875</v>
      </c>
      <c r="M2587">
        <v>6117.875</v>
      </c>
      <c r="N2587" t="b">
        <v>0</v>
      </c>
      <c r="O2587">
        <v>6117.875</v>
      </c>
      <c r="P2587">
        <v>0.99936701106709602</v>
      </c>
      <c r="R2587">
        <v>13363.295</v>
      </c>
      <c r="S2587">
        <v>13363.295</v>
      </c>
      <c r="X2587">
        <v>6.8877353235674899E-2</v>
      </c>
      <c r="Y2587">
        <v>0.999409306364622</v>
      </c>
      <c r="Z2587">
        <v>0.999409306364622</v>
      </c>
      <c r="AA2587">
        <v>483.13604748837298</v>
      </c>
      <c r="AB2587">
        <v>-5.908681635947E-4</v>
      </c>
      <c r="AC2587">
        <v>3.49125186749822E-7</v>
      </c>
      <c r="AD2587">
        <v>0.110455552951205</v>
      </c>
      <c r="AE2587">
        <v>0.13642567887503099</v>
      </c>
      <c r="AF2587">
        <v>0.13642567887503099</v>
      </c>
      <c r="AH2587">
        <v>483.42160155161298</v>
      </c>
      <c r="AI2587">
        <v>15.1</v>
      </c>
      <c r="AJ2587">
        <v>490.67292557488798</v>
      </c>
      <c r="AK2587">
        <v>476.170277528339</v>
      </c>
      <c r="AL2587">
        <v>1.0058421516754E-3</v>
      </c>
      <c r="AM2587">
        <v>8.4049823633150001E-4</v>
      </c>
      <c r="AN2587">
        <v>2.0481452045339999E-4</v>
      </c>
      <c r="AO2587">
        <v>-4.506733980415E-4</v>
      </c>
      <c r="AP2587">
        <v>-2.4585887758799999E-4</v>
      </c>
      <c r="AR2587">
        <v>0.124525166167757</v>
      </c>
      <c r="AS2587">
        <v>0.90966177020546302</v>
      </c>
      <c r="AT2587">
        <v>0.8</v>
      </c>
      <c r="AU2587">
        <v>0.66449732262824701</v>
      </c>
      <c r="AV2587">
        <v>485.87034947494698</v>
      </c>
      <c r="AW2587">
        <v>-4.0244014886990003E-4</v>
      </c>
      <c r="AX2587" s="98">
        <v>0.66449732262824701</v>
      </c>
      <c r="AY2587">
        <v>0.134367840042731</v>
      </c>
      <c r="BD2587" s="95">
        <v>45680</v>
      </c>
    </row>
    <row r="2588" spans="1:56">
      <c r="A2588" t="s">
        <v>105</v>
      </c>
      <c r="B2588">
        <v>6123.2</v>
      </c>
      <c r="C2588">
        <v>0</v>
      </c>
      <c r="D2588">
        <v>13375.814</v>
      </c>
      <c r="E2588" s="95">
        <v>45680</v>
      </c>
      <c r="F2588" t="s">
        <v>2737</v>
      </c>
      <c r="G2588" t="b">
        <v>0</v>
      </c>
      <c r="H2588" t="b">
        <v>0</v>
      </c>
      <c r="I2588" t="b">
        <v>0</v>
      </c>
      <c r="J2588" t="b">
        <v>0</v>
      </c>
      <c r="K2588" t="b">
        <v>0</v>
      </c>
      <c r="L2588">
        <v>6123.2</v>
      </c>
      <c r="M2588">
        <v>6123.2</v>
      </c>
      <c r="N2588" t="b">
        <v>0</v>
      </c>
      <c r="O2588">
        <v>6123.2</v>
      </c>
      <c r="P2588">
        <v>1.0008704002615201</v>
      </c>
      <c r="R2588">
        <v>13375.814</v>
      </c>
      <c r="S2588">
        <v>13375.814</v>
      </c>
      <c r="X2588">
        <v>6.8877353235674899E-2</v>
      </c>
      <c r="Y2588">
        <v>1.0009368198486901</v>
      </c>
      <c r="Z2588">
        <v>1.0009368198486901</v>
      </c>
      <c r="AA2588">
        <v>483.58865892728102</v>
      </c>
      <c r="AB2588">
        <v>9.3638130685130003E-4</v>
      </c>
      <c r="AC2588">
        <v>8.7680995182073301E-7</v>
      </c>
      <c r="AD2588">
        <v>0.107523044006351</v>
      </c>
      <c r="AE2588">
        <v>0.134536268951789</v>
      </c>
      <c r="AF2588">
        <v>0.134536268951789</v>
      </c>
      <c r="AH2588">
        <v>483.42160155161298</v>
      </c>
      <c r="AI2588">
        <v>15.1</v>
      </c>
      <c r="AJ2588">
        <v>490.67292557488798</v>
      </c>
      <c r="AK2588">
        <v>476.170277528339</v>
      </c>
      <c r="AL2588">
        <v>8.4049823633150001E-4</v>
      </c>
      <c r="AM2588">
        <v>6.7515432098759996E-4</v>
      </c>
      <c r="AN2588">
        <v>1.0583642796560001E-4</v>
      </c>
      <c r="AO2588">
        <v>-4.0392202982020198E-5</v>
      </c>
      <c r="AP2588">
        <v>6.5444224983638794E-5</v>
      </c>
      <c r="AR2588">
        <v>0.124525166167757</v>
      </c>
      <c r="AS2588">
        <v>0.90966177020546302</v>
      </c>
      <c r="AT2588">
        <v>0.8</v>
      </c>
      <c r="AU2588">
        <v>0.674359847490834</v>
      </c>
      <c r="AV2588">
        <v>486.172331515488</v>
      </c>
      <c r="AW2588">
        <v>6.2152802875799999E-4</v>
      </c>
      <c r="AX2588" s="98">
        <v>0.674359847490834</v>
      </c>
      <c r="AY2588">
        <v>0.11951701251081499</v>
      </c>
      <c r="BD2588" s="95">
        <v>45680</v>
      </c>
    </row>
    <row r="2589" spans="1:56">
      <c r="A2589" t="s">
        <v>106</v>
      </c>
      <c r="B2589">
        <v>6130.5874999999996</v>
      </c>
      <c r="C2589">
        <v>0</v>
      </c>
      <c r="D2589">
        <v>13391.258</v>
      </c>
      <c r="E2589" s="95">
        <v>45680</v>
      </c>
      <c r="F2589" t="s">
        <v>2738</v>
      </c>
      <c r="G2589" t="b">
        <v>0</v>
      </c>
      <c r="H2589" t="b">
        <v>0</v>
      </c>
      <c r="I2589" t="b">
        <v>0</v>
      </c>
      <c r="J2589" t="b">
        <v>0</v>
      </c>
      <c r="K2589" t="b">
        <v>0</v>
      </c>
      <c r="L2589">
        <v>6130.5874999999996</v>
      </c>
      <c r="M2589">
        <v>6130.5874999999996</v>
      </c>
      <c r="N2589" t="b">
        <v>0</v>
      </c>
      <c r="O2589">
        <v>6130.5874999999996</v>
      </c>
      <c r="P2589">
        <v>1.00120647700548</v>
      </c>
      <c r="R2589">
        <v>13391.258</v>
      </c>
      <c r="S2589">
        <v>13391.258</v>
      </c>
      <c r="X2589">
        <v>6.8877353235674899E-2</v>
      </c>
      <c r="Y2589">
        <v>1.0011546213187399</v>
      </c>
      <c r="Z2589">
        <v>1.0011546213187399</v>
      </c>
      <c r="AA2589">
        <v>484.14702070238297</v>
      </c>
      <c r="AB2589">
        <v>1.1539552562032001E-3</v>
      </c>
      <c r="AC2589">
        <v>1.3316127333192101E-6</v>
      </c>
      <c r="AD2589">
        <v>0.104921258973302</v>
      </c>
      <c r="AE2589">
        <v>0.132768506730366</v>
      </c>
      <c r="AF2589">
        <v>0.132768506730366</v>
      </c>
      <c r="AH2589">
        <v>483.42160155161298</v>
      </c>
      <c r="AI2589">
        <v>15.1</v>
      </c>
      <c r="AJ2589">
        <v>490.67292557488798</v>
      </c>
      <c r="AK2589">
        <v>476.170277528339</v>
      </c>
      <c r="AL2589">
        <v>6.7515432098759996E-4</v>
      </c>
      <c r="AM2589">
        <v>5.0981040564370003E-4</v>
      </c>
      <c r="AN2589">
        <v>4.3294430897649697E-5</v>
      </c>
      <c r="AO2589">
        <v>-5.4568918117503497E-7</v>
      </c>
      <c r="AP2589">
        <v>4.2748741716474702E-5</v>
      </c>
      <c r="AR2589">
        <v>0.124525166167757</v>
      </c>
      <c r="AS2589">
        <v>0.90966177020546302</v>
      </c>
      <c r="AT2589">
        <v>0.959114419846963</v>
      </c>
      <c r="AU2589">
        <v>0.77756804457774298</v>
      </c>
      <c r="AV2589">
        <v>486.54586230566002</v>
      </c>
      <c r="AW2589">
        <v>7.6830943671140001E-4</v>
      </c>
      <c r="AX2589" s="98">
        <v>0.77756804457774298</v>
      </c>
      <c r="AY2589">
        <v>8.6999056792481697E-2</v>
      </c>
      <c r="BD2589" s="95">
        <v>45680</v>
      </c>
    </row>
    <row r="2590" spans="1:56">
      <c r="A2590" t="s">
        <v>107</v>
      </c>
      <c r="B2590">
        <v>6130.3625000000002</v>
      </c>
      <c r="C2590">
        <v>0</v>
      </c>
      <c r="D2590">
        <v>13391.235000000001</v>
      </c>
      <c r="E2590" s="95">
        <v>45680</v>
      </c>
      <c r="F2590" t="s">
        <v>2739</v>
      </c>
      <c r="G2590" t="b">
        <v>0</v>
      </c>
      <c r="H2590" t="b">
        <v>0</v>
      </c>
      <c r="I2590" t="b">
        <v>0</v>
      </c>
      <c r="J2590" t="b">
        <v>0</v>
      </c>
      <c r="K2590" t="b">
        <v>0</v>
      </c>
      <c r="L2590">
        <v>6130.3625000000002</v>
      </c>
      <c r="M2590">
        <v>6130.3625000000002</v>
      </c>
      <c r="N2590" t="b">
        <v>0</v>
      </c>
      <c r="O2590">
        <v>6130.3625000000002</v>
      </c>
      <c r="P2590">
        <v>0.99996329878661705</v>
      </c>
      <c r="R2590">
        <v>13391.235000000001</v>
      </c>
      <c r="S2590">
        <v>13391.235000000001</v>
      </c>
      <c r="X2590">
        <v>6.8877353235674899E-2</v>
      </c>
      <c r="Y2590">
        <v>0.99999828246158795</v>
      </c>
      <c r="Z2590">
        <v>0.99999828246158795</v>
      </c>
      <c r="AA2590">
        <v>484.14618916127802</v>
      </c>
      <c r="AB2590">
        <v>-1.71753988690912E-6</v>
      </c>
      <c r="AC2590">
        <v>2.9499432631238001E-12</v>
      </c>
      <c r="AD2590">
        <v>0.101724936282566</v>
      </c>
      <c r="AE2590">
        <v>0.130761814931347</v>
      </c>
      <c r="AF2590">
        <v>0.130761814931347</v>
      </c>
      <c r="AH2590">
        <v>483.42160155161298</v>
      </c>
      <c r="AI2590">
        <v>15.1</v>
      </c>
      <c r="AJ2590">
        <v>490.67292557488798</v>
      </c>
      <c r="AK2590">
        <v>476.170277528339</v>
      </c>
      <c r="AL2590">
        <v>5.0981040564370003E-4</v>
      </c>
      <c r="AM2590">
        <v>3.4446649029979998E-4</v>
      </c>
      <c r="AN2590">
        <v>8.9084329689282201E-7</v>
      </c>
      <c r="AO2590">
        <v>-1.52687840149212E-9</v>
      </c>
      <c r="AP2590">
        <v>8.8931641849132999E-7</v>
      </c>
      <c r="AR2590">
        <v>0.124525166167757</v>
      </c>
      <c r="AS2590">
        <v>0.90966177020546302</v>
      </c>
      <c r="AT2590">
        <v>1.1948586811178099</v>
      </c>
      <c r="AU2590">
        <v>0.78792106765257197</v>
      </c>
      <c r="AV2590">
        <v>486.54470880015498</v>
      </c>
      <c r="AW2590">
        <v>-2.37080529186251E-6</v>
      </c>
      <c r="AX2590" s="98">
        <v>0.78792106765257197</v>
      </c>
      <c r="AY2590">
        <v>8.5928334696994804E-2</v>
      </c>
      <c r="BD2590" s="95">
        <v>45680</v>
      </c>
    </row>
    <row r="2591" spans="1:56">
      <c r="A2591" t="s">
        <v>108</v>
      </c>
      <c r="B2591">
        <v>6135</v>
      </c>
      <c r="C2591">
        <v>0</v>
      </c>
      <c r="D2591">
        <v>13399.277</v>
      </c>
      <c r="E2591" s="95">
        <v>45680</v>
      </c>
      <c r="F2591" t="s">
        <v>2740</v>
      </c>
      <c r="G2591" t="b">
        <v>0</v>
      </c>
      <c r="H2591" t="b">
        <v>0</v>
      </c>
      <c r="I2591" t="b">
        <v>0</v>
      </c>
      <c r="J2591" t="b">
        <v>0</v>
      </c>
      <c r="K2591" t="b">
        <v>0</v>
      </c>
      <c r="L2591">
        <v>6135</v>
      </c>
      <c r="M2591">
        <v>6135</v>
      </c>
      <c r="N2591" t="b">
        <v>0</v>
      </c>
      <c r="O2591">
        <v>6135</v>
      </c>
      <c r="P2591">
        <v>1.0007564805507001</v>
      </c>
      <c r="R2591">
        <v>13399.277</v>
      </c>
      <c r="S2591">
        <v>13399.277</v>
      </c>
      <c r="X2591">
        <v>6.8877353235674899E-2</v>
      </c>
      <c r="Y2591">
        <v>1.00060054207098</v>
      </c>
      <c r="Z2591">
        <v>1.00060054207098</v>
      </c>
      <c r="AA2591">
        <v>484.43693931637802</v>
      </c>
      <c r="AB2591">
        <v>6.0036181776219996E-4</v>
      </c>
      <c r="AC2591">
        <v>3.6043431222676298E-7</v>
      </c>
      <c r="AD2591">
        <v>9.8819194843900796E-2</v>
      </c>
      <c r="AE2591">
        <v>0.128859484946273</v>
      </c>
      <c r="AF2591">
        <v>0.128859484946273</v>
      </c>
      <c r="AH2591">
        <v>483.42160155161298</v>
      </c>
      <c r="AI2591">
        <v>15.1</v>
      </c>
      <c r="AJ2591">
        <v>490.67292557488798</v>
      </c>
      <c r="AK2591">
        <v>476.170277528339</v>
      </c>
      <c r="AL2591">
        <v>3.4446649029979998E-4</v>
      </c>
      <c r="AM2591">
        <v>1.7912257495590001E-4</v>
      </c>
      <c r="AN2591">
        <v>1.2418434628323201E-10</v>
      </c>
      <c r="AO2591">
        <v>0</v>
      </c>
      <c r="AP2591">
        <v>1.2418434628323201E-10</v>
      </c>
      <c r="AR2591">
        <v>0.124525166167757</v>
      </c>
      <c r="AS2591">
        <v>0.90966177020546302</v>
      </c>
      <c r="AT2591">
        <v>1.2</v>
      </c>
      <c r="AU2591">
        <v>0.80001263081696095</v>
      </c>
      <c r="AV2591">
        <v>486.77434359509601</v>
      </c>
      <c r="AW2591">
        <v>4.7197059342750001E-4</v>
      </c>
      <c r="AX2591" s="98">
        <v>0.80001263081696095</v>
      </c>
      <c r="AY2591">
        <v>8.54347542752487E-2</v>
      </c>
      <c r="BD2591" s="95">
        <v>45680</v>
      </c>
    </row>
    <row r="2592" spans="1:56">
      <c r="A2592" t="s">
        <v>109</v>
      </c>
      <c r="B2592">
        <v>6134.2375000000002</v>
      </c>
      <c r="C2592">
        <v>0</v>
      </c>
      <c r="D2592">
        <v>13396.816999999999</v>
      </c>
      <c r="E2592" s="95">
        <v>45680</v>
      </c>
      <c r="F2592" t="s">
        <v>2741</v>
      </c>
      <c r="G2592" t="b">
        <v>0</v>
      </c>
      <c r="H2592" t="b">
        <v>0</v>
      </c>
      <c r="I2592" t="b">
        <v>0</v>
      </c>
      <c r="J2592" t="b">
        <v>0</v>
      </c>
      <c r="K2592" t="b">
        <v>0</v>
      </c>
      <c r="L2592">
        <v>6134.2375000000002</v>
      </c>
      <c r="M2592">
        <v>6134.2375000000002</v>
      </c>
      <c r="N2592" t="b">
        <v>0</v>
      </c>
      <c r="O2592">
        <v>6134.2375000000002</v>
      </c>
      <c r="P2592">
        <v>0.99987571312143397</v>
      </c>
      <c r="R2592">
        <v>13396.816999999999</v>
      </c>
      <c r="S2592">
        <v>13396.816999999999</v>
      </c>
      <c r="X2592">
        <v>6.8877353235674899E-2</v>
      </c>
      <c r="Y2592">
        <v>0.99981640800469995</v>
      </c>
      <c r="Z2592">
        <v>0.99981640800469995</v>
      </c>
      <c r="AA2592">
        <v>484.34800057209202</v>
      </c>
      <c r="AB2592">
        <v>-1.8360885037279999E-4</v>
      </c>
      <c r="AC2592">
        <v>3.37122099352447E-8</v>
      </c>
      <c r="AD2592">
        <v>9.5827383214405704E-2</v>
      </c>
      <c r="AE2592">
        <v>0.12691890286694901</v>
      </c>
      <c r="AF2592">
        <v>0.12691890286694901</v>
      </c>
      <c r="AH2592">
        <v>483.42160155161298</v>
      </c>
      <c r="AI2592">
        <v>15.1</v>
      </c>
      <c r="AJ2592">
        <v>490.67292557488798</v>
      </c>
      <c r="AK2592">
        <v>476.170277528339</v>
      </c>
      <c r="AL2592">
        <v>1.7912257495590001E-4</v>
      </c>
      <c r="AM2592">
        <v>0</v>
      </c>
      <c r="AN2592">
        <v>0</v>
      </c>
      <c r="AO2592">
        <v>0</v>
      </c>
      <c r="AP2592">
        <v>0</v>
      </c>
      <c r="AR2592">
        <v>0.124525166167757</v>
      </c>
      <c r="AS2592">
        <v>0.90966177020546302</v>
      </c>
      <c r="AT2592">
        <v>1.2</v>
      </c>
      <c r="AU2592">
        <v>0.81182307703033596</v>
      </c>
      <c r="AV2592">
        <v>486.70227326568602</v>
      </c>
      <c r="AW2592">
        <v>-1.4805695977779999E-4</v>
      </c>
      <c r="AX2592" s="98">
        <v>0.81182307703033596</v>
      </c>
      <c r="AY2592">
        <v>8.5358860577189596E-2</v>
      </c>
      <c r="BD2592" s="95">
        <v>45680</v>
      </c>
    </row>
    <row r="2593" spans="1:56">
      <c r="A2593" t="s">
        <v>110</v>
      </c>
      <c r="B2593">
        <v>6145.5625</v>
      </c>
      <c r="C2593">
        <v>0</v>
      </c>
      <c r="D2593">
        <v>13422.42</v>
      </c>
      <c r="E2593" s="95">
        <v>45680</v>
      </c>
      <c r="F2593" t="s">
        <v>2742</v>
      </c>
      <c r="G2593" t="b">
        <v>0</v>
      </c>
      <c r="H2593" t="b">
        <v>0</v>
      </c>
      <c r="I2593" t="b">
        <v>0</v>
      </c>
      <c r="J2593" t="b">
        <v>0</v>
      </c>
      <c r="K2593" t="b">
        <v>0</v>
      </c>
      <c r="L2593">
        <v>6145.5625</v>
      </c>
      <c r="M2593">
        <v>6145.5625</v>
      </c>
      <c r="N2593" t="b">
        <v>0</v>
      </c>
      <c r="O2593">
        <v>6145.5625</v>
      </c>
      <c r="P2593">
        <v>1.00184619522801</v>
      </c>
      <c r="R2593">
        <v>13422.42</v>
      </c>
      <c r="S2593">
        <v>13422.42</v>
      </c>
      <c r="T2593">
        <v>45680</v>
      </c>
      <c r="U2593">
        <v>13422.42</v>
      </c>
      <c r="W2593">
        <v>6.9206043261170996E-2</v>
      </c>
      <c r="X2593">
        <v>6.8877353235674899E-2</v>
      </c>
      <c r="Y2593">
        <v>1.0019111256054301</v>
      </c>
      <c r="Z2593">
        <v>1.0019111256054301</v>
      </c>
      <c r="AA2593">
        <v>485.27365043792599</v>
      </c>
      <c r="AB2593">
        <v>1.9093017282957E-3</v>
      </c>
      <c r="AC2593">
        <v>3.6454330896732501E-6</v>
      </c>
      <c r="AD2593">
        <v>9.4961817429471795E-2</v>
      </c>
      <c r="AE2593">
        <v>0.12576991685974401</v>
      </c>
      <c r="AF2593">
        <v>0.12576991685974401</v>
      </c>
      <c r="AG2593">
        <v>485.27365043792599</v>
      </c>
      <c r="AH2593">
        <v>483.42160155161298</v>
      </c>
      <c r="AI2593">
        <v>15.1</v>
      </c>
      <c r="AJ2593">
        <v>490.67292557488798</v>
      </c>
      <c r="AK2593">
        <v>476.170277528339</v>
      </c>
      <c r="AL2593">
        <v>0</v>
      </c>
      <c r="AN2593">
        <v>0</v>
      </c>
      <c r="AO2593">
        <v>0</v>
      </c>
      <c r="AP2593">
        <v>0</v>
      </c>
      <c r="AQ2593">
        <v>0.12348491961041699</v>
      </c>
      <c r="AR2593">
        <v>0.124525166167757</v>
      </c>
      <c r="AS2593">
        <v>0.90966177020546302</v>
      </c>
      <c r="AT2593">
        <v>1.2</v>
      </c>
      <c r="AU2593">
        <v>0.82423580105552297</v>
      </c>
      <c r="AV2593">
        <v>487.45678570227898</v>
      </c>
      <c r="AW2593">
        <v>1.5502545971917E-3</v>
      </c>
      <c r="AX2593" s="98">
        <v>0.82423580105552297</v>
      </c>
      <c r="AY2593">
        <v>8.5202699444367605E-2</v>
      </c>
      <c r="AZ2593">
        <v>45680</v>
      </c>
      <c r="BA2593">
        <v>487.45678570227898</v>
      </c>
      <c r="BB2593">
        <v>487.45677673869</v>
      </c>
      <c r="BC2593">
        <v>8.9635892663864002E-6</v>
      </c>
      <c r="BD2593" s="95">
        <v>45680</v>
      </c>
    </row>
    <row r="2594" spans="1:56">
      <c r="A2594" t="s">
        <v>104</v>
      </c>
      <c r="B2594">
        <v>6158.4</v>
      </c>
      <c r="C2594">
        <v>0</v>
      </c>
      <c r="D2594">
        <v>13457.32</v>
      </c>
      <c r="E2594" s="95">
        <v>45681</v>
      </c>
      <c r="F2594" t="s">
        <v>2743</v>
      </c>
      <c r="G2594" t="b">
        <v>0</v>
      </c>
      <c r="H2594" t="b">
        <v>0</v>
      </c>
      <c r="I2594" t="b">
        <v>0</v>
      </c>
      <c r="J2594" t="b">
        <v>0</v>
      </c>
      <c r="K2594" t="b">
        <v>0</v>
      </c>
      <c r="L2594">
        <v>6158.4</v>
      </c>
      <c r="M2594">
        <v>6158.4</v>
      </c>
      <c r="N2594" t="b">
        <v>0</v>
      </c>
      <c r="O2594">
        <v>6158.4</v>
      </c>
      <c r="P2594">
        <v>1.00208890561278</v>
      </c>
      <c r="R2594">
        <v>13457.32</v>
      </c>
      <c r="S2594">
        <v>13457.32</v>
      </c>
      <c r="X2594">
        <v>6.9206043261170996E-2</v>
      </c>
      <c r="Y2594">
        <v>1.0024078882407199</v>
      </c>
      <c r="Z2594">
        <v>1.0024078882407199</v>
      </c>
      <c r="AA2594">
        <v>486.44213515434802</v>
      </c>
      <c r="AB2594">
        <v>2.4049939230299001E-3</v>
      </c>
      <c r="AC2594">
        <v>5.7839957698109699E-6</v>
      </c>
      <c r="AD2594">
        <v>9.5335513192170998E-2</v>
      </c>
      <c r="AE2594">
        <v>0.12509843677455801</v>
      </c>
      <c r="AF2594">
        <v>0.12509843677455801</v>
      </c>
      <c r="AH2594">
        <v>485.27365043792599</v>
      </c>
      <c r="AI2594">
        <v>15.02</v>
      </c>
      <c r="AJ2594">
        <v>492.55275519449498</v>
      </c>
      <c r="AK2594">
        <v>477.99454568135701</v>
      </c>
      <c r="AL2594">
        <v>1.0058421516754E-3</v>
      </c>
      <c r="AM2594">
        <v>8.4049823633150001E-4</v>
      </c>
      <c r="AN2594">
        <v>2.0873244665384999E-3</v>
      </c>
      <c r="AO2594">
        <v>-2.8452971356340799E-5</v>
      </c>
      <c r="AP2594">
        <v>2.0588714951821998E-3</v>
      </c>
      <c r="AR2594">
        <v>0.12348491961041699</v>
      </c>
      <c r="AS2594">
        <v>0.920321905908979</v>
      </c>
      <c r="AT2594">
        <v>1.2</v>
      </c>
      <c r="AU2594">
        <v>0.84151299310755701</v>
      </c>
      <c r="AV2594">
        <v>488.41661301498402</v>
      </c>
      <c r="AW2594">
        <v>1.9690510848493002E-3</v>
      </c>
      <c r="AX2594" s="98">
        <v>0.84151299310755701</v>
      </c>
      <c r="AY2594">
        <v>8.5281712035943702E-2</v>
      </c>
      <c r="BD2594" s="95">
        <v>45681</v>
      </c>
    </row>
    <row r="2595" spans="1:56">
      <c r="A2595" t="s">
        <v>105</v>
      </c>
      <c r="B2595">
        <v>6148.5375000000004</v>
      </c>
      <c r="C2595">
        <v>0</v>
      </c>
      <c r="D2595">
        <v>13433.763999999999</v>
      </c>
      <c r="E2595" s="95">
        <v>45681</v>
      </c>
      <c r="F2595" t="s">
        <v>2744</v>
      </c>
      <c r="G2595" t="b">
        <v>0</v>
      </c>
      <c r="H2595" t="b">
        <v>0</v>
      </c>
      <c r="I2595" t="b">
        <v>0</v>
      </c>
      <c r="J2595" t="b">
        <v>0</v>
      </c>
      <c r="K2595" t="b">
        <v>0</v>
      </c>
      <c r="L2595">
        <v>6148.5375000000004</v>
      </c>
      <c r="M2595">
        <v>6148.5375000000004</v>
      </c>
      <c r="N2595" t="b">
        <v>0</v>
      </c>
      <c r="O2595">
        <v>6148.5375000000004</v>
      </c>
      <c r="P2595">
        <v>0.99839852883865898</v>
      </c>
      <c r="R2595">
        <v>13433.763999999999</v>
      </c>
      <c r="S2595">
        <v>13433.763999999999</v>
      </c>
      <c r="X2595">
        <v>6.9206043261170996E-2</v>
      </c>
      <c r="Y2595">
        <v>0.99824957718178597</v>
      </c>
      <c r="Z2595">
        <v>0.99824957718178597</v>
      </c>
      <c r="AA2595">
        <v>485.59065574123298</v>
      </c>
      <c r="AB2595">
        <v>-1.7519565983385001E-3</v>
      </c>
      <c r="AC2595">
        <v>3.06935192246196E-6</v>
      </c>
      <c r="AD2595">
        <v>9.4172122618910503E-2</v>
      </c>
      <c r="AE2595">
        <v>0.123865089596188</v>
      </c>
      <c r="AF2595">
        <v>0.123865089596188</v>
      </c>
      <c r="AH2595">
        <v>485.27365043792599</v>
      </c>
      <c r="AI2595">
        <v>15.02</v>
      </c>
      <c r="AJ2595">
        <v>492.55275519449498</v>
      </c>
      <c r="AK2595">
        <v>477.99454568135701</v>
      </c>
      <c r="AL2595">
        <v>8.4049823633150001E-4</v>
      </c>
      <c r="AM2595">
        <v>6.7515432098759996E-4</v>
      </c>
      <c r="AN2595">
        <v>1.3337499154270001E-4</v>
      </c>
      <c r="AO2595">
        <v>-2.6517476847231999E-5</v>
      </c>
      <c r="AP2595">
        <v>1.068575146955E-4</v>
      </c>
      <c r="AR2595">
        <v>0.12348491961041699</v>
      </c>
      <c r="AS2595">
        <v>0.920321905908979</v>
      </c>
      <c r="AT2595">
        <v>1.2</v>
      </c>
      <c r="AU2595">
        <v>0.84602990979225801</v>
      </c>
      <c r="AV2595">
        <v>487.69695299888099</v>
      </c>
      <c r="AW2595">
        <v>-1.4734552366272001E-3</v>
      </c>
      <c r="AX2595" s="98">
        <v>0.84602990979225801</v>
      </c>
      <c r="AY2595">
        <v>8.5366412137380498E-2</v>
      </c>
      <c r="BD2595" s="95">
        <v>45681</v>
      </c>
    </row>
    <row r="2596" spans="1:56">
      <c r="A2596" t="s">
        <v>106</v>
      </c>
      <c r="B2596">
        <v>6155.9750000000004</v>
      </c>
      <c r="C2596">
        <v>0</v>
      </c>
      <c r="D2596">
        <v>13450.45</v>
      </c>
      <c r="E2596" s="95">
        <v>45681</v>
      </c>
      <c r="F2596" t="s">
        <v>2745</v>
      </c>
      <c r="G2596" t="b">
        <v>0</v>
      </c>
      <c r="H2596" t="b">
        <v>0</v>
      </c>
      <c r="I2596" t="b">
        <v>0</v>
      </c>
      <c r="J2596" t="b">
        <v>0</v>
      </c>
      <c r="K2596" t="b">
        <v>0</v>
      </c>
      <c r="L2596">
        <v>6155.9750000000004</v>
      </c>
      <c r="M2596">
        <v>6155.9750000000004</v>
      </c>
      <c r="N2596" t="b">
        <v>0</v>
      </c>
      <c r="O2596">
        <v>6155.9750000000004</v>
      </c>
      <c r="P2596">
        <v>1.0012096372511301</v>
      </c>
      <c r="R2596">
        <v>13450.45</v>
      </c>
      <c r="S2596">
        <v>13450.45</v>
      </c>
      <c r="X2596">
        <v>6.9206043261170996E-2</v>
      </c>
      <c r="Y2596">
        <v>1.0012420941740501</v>
      </c>
      <c r="Z2596">
        <v>1.0012420941740501</v>
      </c>
      <c r="AA2596">
        <v>486.193805065704</v>
      </c>
      <c r="AB2596">
        <v>1.2413234132566001E-3</v>
      </c>
      <c r="AC2596">
        <v>1.54088381629918E-6</v>
      </c>
      <c r="AD2596">
        <v>9.2192041418742599E-2</v>
      </c>
      <c r="AE2596">
        <v>0.122326723080487</v>
      </c>
      <c r="AF2596">
        <v>0.122326723080487</v>
      </c>
      <c r="AH2596">
        <v>485.27365043792599</v>
      </c>
      <c r="AI2596">
        <v>15.02</v>
      </c>
      <c r="AJ2596">
        <v>492.55275519449498</v>
      </c>
      <c r="AK2596">
        <v>477.99454568135701</v>
      </c>
      <c r="AL2596">
        <v>6.7515432098759996E-4</v>
      </c>
      <c r="AM2596">
        <v>5.0981040564370003E-4</v>
      </c>
      <c r="AN2596">
        <v>6.4103828318276104E-5</v>
      </c>
      <c r="AO2596">
        <v>-2.62712488208194E-7</v>
      </c>
      <c r="AP2596">
        <v>6.3841115830067896E-5</v>
      </c>
      <c r="AR2596">
        <v>0.12348491961041699</v>
      </c>
      <c r="AS2596">
        <v>0.920321905908979</v>
      </c>
      <c r="AT2596">
        <v>1.2</v>
      </c>
      <c r="AU2596">
        <v>0.85445398315676102</v>
      </c>
      <c r="AV2596">
        <v>488.20903792795502</v>
      </c>
      <c r="AW2596">
        <v>1.0500064146908999E-3</v>
      </c>
      <c r="AX2596" s="98">
        <v>0.85445398315676102</v>
      </c>
      <c r="AY2596">
        <v>8.5174343866298199E-2</v>
      </c>
      <c r="BD2596" s="95">
        <v>45681</v>
      </c>
    </row>
    <row r="2597" spans="1:56">
      <c r="A2597" t="s">
        <v>107</v>
      </c>
      <c r="B2597">
        <v>6146.875</v>
      </c>
      <c r="C2597">
        <v>0</v>
      </c>
      <c r="D2597">
        <v>13430.267</v>
      </c>
      <c r="E2597" s="95">
        <v>45681</v>
      </c>
      <c r="F2597" t="s">
        <v>2746</v>
      </c>
      <c r="G2597" t="b">
        <v>0</v>
      </c>
      <c r="H2597" t="b">
        <v>0</v>
      </c>
      <c r="I2597" t="b">
        <v>0</v>
      </c>
      <c r="J2597" t="b">
        <v>0</v>
      </c>
      <c r="K2597" t="b">
        <v>0</v>
      </c>
      <c r="L2597">
        <v>6146.875</v>
      </c>
      <c r="M2597">
        <v>6146.875</v>
      </c>
      <c r="N2597" t="b">
        <v>0</v>
      </c>
      <c r="O2597">
        <v>6146.875</v>
      </c>
      <c r="P2597">
        <v>0.99852176137817295</v>
      </c>
      <c r="R2597">
        <v>13430.267</v>
      </c>
      <c r="S2597">
        <v>13430.267</v>
      </c>
      <c r="X2597">
        <v>6.9206043261170996E-2</v>
      </c>
      <c r="Y2597">
        <v>0.998499455408555</v>
      </c>
      <c r="Z2597">
        <v>0.998499455408555</v>
      </c>
      <c r="AA2597">
        <v>485.464249581118</v>
      </c>
      <c r="AB2597">
        <v>-1.5016715359752E-3</v>
      </c>
      <c r="AC2597">
        <v>2.2550174019581602E-6</v>
      </c>
      <c r="AD2597">
        <v>9.0708771310833505E-2</v>
      </c>
      <c r="AE2597">
        <v>0.120972095481286</v>
      </c>
      <c r="AF2597">
        <v>0.120972095481286</v>
      </c>
      <c r="AH2597">
        <v>485.27365043792599</v>
      </c>
      <c r="AI2597">
        <v>15.02</v>
      </c>
      <c r="AJ2597">
        <v>492.55275519449498</v>
      </c>
      <c r="AK2597">
        <v>477.99454568135701</v>
      </c>
      <c r="AL2597">
        <v>5.0981040564370003E-4</v>
      </c>
      <c r="AM2597">
        <v>3.4446649029979998E-4</v>
      </c>
      <c r="AN2597">
        <v>1.0039993795190501E-7</v>
      </c>
      <c r="AO2597">
        <v>-1.3195391446174601E-8</v>
      </c>
      <c r="AP2597">
        <v>8.7204546505730405E-8</v>
      </c>
      <c r="AR2597">
        <v>0.12348491961041699</v>
      </c>
      <c r="AS2597">
        <v>0.920321905908979</v>
      </c>
      <c r="AT2597">
        <v>1.2</v>
      </c>
      <c r="AU2597">
        <v>0.86519949618772096</v>
      </c>
      <c r="AV2597">
        <v>487.58255790919497</v>
      </c>
      <c r="AW2597">
        <v>-1.2832208543676E-3</v>
      </c>
      <c r="AX2597" s="98">
        <v>0.86519949618772096</v>
      </c>
      <c r="AY2597">
        <v>8.4956288729179E-2</v>
      </c>
      <c r="BD2597" s="95">
        <v>45681</v>
      </c>
    </row>
    <row r="2598" spans="1:56">
      <c r="A2598" t="s">
        <v>108</v>
      </c>
      <c r="B2598">
        <v>6134.95</v>
      </c>
      <c r="C2598">
        <v>0</v>
      </c>
      <c r="D2598">
        <v>13404.397999999999</v>
      </c>
      <c r="E2598" s="95">
        <v>45681</v>
      </c>
      <c r="F2598" t="s">
        <v>2747</v>
      </c>
      <c r="G2598" t="b">
        <v>0</v>
      </c>
      <c r="H2598" t="b">
        <v>0</v>
      </c>
      <c r="I2598" t="b">
        <v>0</v>
      </c>
      <c r="J2598" t="b">
        <v>0</v>
      </c>
      <c r="K2598" t="b">
        <v>0</v>
      </c>
      <c r="L2598">
        <v>6134.95</v>
      </c>
      <c r="M2598">
        <v>6134.95</v>
      </c>
      <c r="N2598" t="b">
        <v>0</v>
      </c>
      <c r="O2598">
        <v>6134.95</v>
      </c>
      <c r="P2598">
        <v>0.99805998983223099</v>
      </c>
      <c r="R2598">
        <v>13404.397999999999</v>
      </c>
      <c r="S2598">
        <v>13404.397999999999</v>
      </c>
      <c r="X2598">
        <v>6.9206043261170996E-2</v>
      </c>
      <c r="Y2598">
        <v>0.99807382831629399</v>
      </c>
      <c r="Z2598">
        <v>0.99807382831629399</v>
      </c>
      <c r="AA2598">
        <v>484.52916209012398</v>
      </c>
      <c r="AB2598">
        <v>-1.9280291379498E-3</v>
      </c>
      <c r="AC2598">
        <v>3.7172963567837798E-6</v>
      </c>
      <c r="AD2598">
        <v>9.0154506085718303E-2</v>
      </c>
      <c r="AE2598">
        <v>0.119966411014836</v>
      </c>
      <c r="AF2598">
        <v>0.119966411014836</v>
      </c>
      <c r="AH2598">
        <v>485.27365043792599</v>
      </c>
      <c r="AI2598">
        <v>15.02</v>
      </c>
      <c r="AJ2598">
        <v>492.55275519449498</v>
      </c>
      <c r="AK2598">
        <v>477.99454568135701</v>
      </c>
      <c r="AL2598">
        <v>3.4446649029979998E-4</v>
      </c>
      <c r="AM2598">
        <v>1.7912257495590001E-4</v>
      </c>
      <c r="AN2598">
        <v>1.5522966425531E-16</v>
      </c>
      <c r="AO2598">
        <v>-7.1115335842364297E-12</v>
      </c>
      <c r="AP2598">
        <v>-7.1113783545721796E-12</v>
      </c>
      <c r="AR2598">
        <v>0.12348491961041699</v>
      </c>
      <c r="AS2598">
        <v>0.920321905908979</v>
      </c>
      <c r="AT2598">
        <v>1.2</v>
      </c>
      <c r="AU2598">
        <v>0.87488787193823903</v>
      </c>
      <c r="AV2598">
        <v>486.76951808572898</v>
      </c>
      <c r="AW2598">
        <v>-1.6674916078879001E-3</v>
      </c>
      <c r="AX2598" s="98">
        <v>0.87488787193823903</v>
      </c>
      <c r="AY2598">
        <v>8.3149889535024599E-2</v>
      </c>
      <c r="BD2598" s="95">
        <v>45681</v>
      </c>
    </row>
    <row r="2599" spans="1:56">
      <c r="A2599" t="s">
        <v>109</v>
      </c>
      <c r="B2599">
        <v>6130.95</v>
      </c>
      <c r="C2599">
        <v>0</v>
      </c>
      <c r="D2599">
        <v>13395.273999999999</v>
      </c>
      <c r="E2599" s="95">
        <v>45681</v>
      </c>
      <c r="F2599" t="s">
        <v>2748</v>
      </c>
      <c r="G2599" t="b">
        <v>0</v>
      </c>
      <c r="H2599" t="b">
        <v>0</v>
      </c>
      <c r="I2599" t="b">
        <v>0</v>
      </c>
      <c r="J2599" t="b">
        <v>0</v>
      </c>
      <c r="K2599" t="b">
        <v>0</v>
      </c>
      <c r="L2599">
        <v>6130.95</v>
      </c>
      <c r="M2599">
        <v>6130.95</v>
      </c>
      <c r="N2599" t="b">
        <v>0</v>
      </c>
      <c r="O2599">
        <v>6130.95</v>
      </c>
      <c r="P2599">
        <v>0.999347997946193</v>
      </c>
      <c r="R2599">
        <v>13395.273999999999</v>
      </c>
      <c r="S2599">
        <v>13395.273999999999</v>
      </c>
      <c r="X2599">
        <v>6.9206043261170996E-2</v>
      </c>
      <c r="Y2599">
        <v>0.99931932788029698</v>
      </c>
      <c r="Z2599">
        <v>0.99931932788029698</v>
      </c>
      <c r="AA2599">
        <v>484.199356598306</v>
      </c>
      <c r="AB2599">
        <v>-6.8090388214550005E-4</v>
      </c>
      <c r="AC2599">
        <v>4.63630096720844E-7</v>
      </c>
      <c r="AD2599">
        <v>8.7688285870708899E-2</v>
      </c>
      <c r="AE2599">
        <v>0.11825699507152</v>
      </c>
      <c r="AF2599">
        <v>0.11825699507152</v>
      </c>
      <c r="AH2599">
        <v>485.27365043792599</v>
      </c>
      <c r="AI2599">
        <v>15.02</v>
      </c>
      <c r="AJ2599">
        <v>492.55275519449498</v>
      </c>
      <c r="AK2599">
        <v>477.99454568135701</v>
      </c>
      <c r="AL2599">
        <v>1.7912257495590001E-4</v>
      </c>
      <c r="AM2599">
        <v>0</v>
      </c>
      <c r="AN2599">
        <v>0</v>
      </c>
      <c r="AO2599">
        <v>0</v>
      </c>
      <c r="AP2599">
        <v>0</v>
      </c>
      <c r="AR2599">
        <v>0.12348491961041699</v>
      </c>
      <c r="AS2599">
        <v>0.920321905908979</v>
      </c>
      <c r="AT2599">
        <v>1.2</v>
      </c>
      <c r="AU2599">
        <v>0.88222210103829701</v>
      </c>
      <c r="AV2599">
        <v>486.47928409453101</v>
      </c>
      <c r="AW2599">
        <v>-5.9624520520440004E-4</v>
      </c>
      <c r="AX2599" s="98">
        <v>0.88222210103829701</v>
      </c>
      <c r="AY2599">
        <v>8.1872888892332796E-2</v>
      </c>
      <c r="BD2599" s="95">
        <v>45681</v>
      </c>
    </row>
    <row r="2600" spans="1:56">
      <c r="A2600" t="s">
        <v>110</v>
      </c>
      <c r="B2600">
        <v>6130.9750000000004</v>
      </c>
      <c r="C2600">
        <v>0</v>
      </c>
      <c r="D2600">
        <v>13396.862999999999</v>
      </c>
      <c r="E2600" s="95">
        <v>45681</v>
      </c>
      <c r="F2600" t="s">
        <v>2749</v>
      </c>
      <c r="G2600" t="b">
        <v>0</v>
      </c>
      <c r="H2600" t="b">
        <v>0</v>
      </c>
      <c r="I2600" t="b">
        <v>0</v>
      </c>
      <c r="J2600" t="b">
        <v>0</v>
      </c>
      <c r="K2600" t="b">
        <v>0</v>
      </c>
      <c r="L2600">
        <v>6130.9750000000004</v>
      </c>
      <c r="M2600">
        <v>6130.9750000000004</v>
      </c>
      <c r="N2600" t="b">
        <v>0</v>
      </c>
      <c r="O2600">
        <v>6130.9750000000004</v>
      </c>
      <c r="P2600">
        <v>1.00000407767148</v>
      </c>
      <c r="R2600">
        <v>13396.862999999999</v>
      </c>
      <c r="S2600">
        <v>13396.862999999999</v>
      </c>
      <c r="T2600">
        <v>45681</v>
      </c>
      <c r="U2600">
        <v>13396.862999999999</v>
      </c>
      <c r="W2600">
        <v>7.1099430284069204E-2</v>
      </c>
      <c r="X2600">
        <v>6.9206043261170996E-2</v>
      </c>
      <c r="Y2600">
        <v>1.00011862392661</v>
      </c>
      <c r="Z2600">
        <v>1.00011862392661</v>
      </c>
      <c r="AA2600">
        <v>484.25679422725199</v>
      </c>
      <c r="AB2600">
        <v>1.186168913561E-4</v>
      </c>
      <c r="AC2600">
        <v>1.40699669149955E-8</v>
      </c>
      <c r="AD2600">
        <v>8.5025705027978807E-2</v>
      </c>
      <c r="AE2600">
        <v>0.11647282927573401</v>
      </c>
      <c r="AF2600">
        <v>0.11647282927573401</v>
      </c>
      <c r="AG2600">
        <v>484.25679422725199</v>
      </c>
      <c r="AH2600">
        <v>485.27365043792599</v>
      </c>
      <c r="AI2600">
        <v>15.02</v>
      </c>
      <c r="AJ2600">
        <v>492.55275519449498</v>
      </c>
      <c r="AK2600">
        <v>477.99454568135701</v>
      </c>
      <c r="AL2600">
        <v>0</v>
      </c>
      <c r="AN2600">
        <v>0</v>
      </c>
      <c r="AO2600">
        <v>0</v>
      </c>
      <c r="AP2600">
        <v>0</v>
      </c>
      <c r="AQ2600">
        <v>0.122578435398137</v>
      </c>
      <c r="AR2600">
        <v>0.12348491961041699</v>
      </c>
      <c r="AS2600">
        <v>0.920321905908979</v>
      </c>
      <c r="AT2600">
        <v>1.2</v>
      </c>
      <c r="AU2600">
        <v>0.89497470416463398</v>
      </c>
      <c r="AV2600">
        <v>486.52957505294802</v>
      </c>
      <c r="AW2600">
        <v>1.033773894614E-4</v>
      </c>
      <c r="AX2600" s="98">
        <v>0.89497470416463398</v>
      </c>
      <c r="AY2600">
        <v>8.1846170649056596E-2</v>
      </c>
      <c r="AZ2600">
        <v>45681</v>
      </c>
      <c r="BA2600">
        <v>486.52957505294802</v>
      </c>
      <c r="BB2600">
        <v>486.52956611728598</v>
      </c>
      <c r="BC2600">
        <v>8.9356615262659E-6</v>
      </c>
      <c r="BD2600" s="95">
        <v>45681</v>
      </c>
    </row>
    <row r="2601" spans="1:56">
      <c r="A2601" t="s">
        <v>104</v>
      </c>
      <c r="B2601">
        <v>6031.9125000000004</v>
      </c>
      <c r="C2601">
        <v>0</v>
      </c>
      <c r="D2601">
        <v>13183.228999999999</v>
      </c>
      <c r="E2601" s="95">
        <v>45684</v>
      </c>
      <c r="F2601" t="s">
        <v>2750</v>
      </c>
      <c r="G2601" t="b">
        <v>0</v>
      </c>
      <c r="H2601" t="b">
        <v>0</v>
      </c>
      <c r="I2601" t="b">
        <v>0</v>
      </c>
      <c r="J2601" t="b">
        <v>0</v>
      </c>
      <c r="K2601" t="b">
        <v>0</v>
      </c>
      <c r="L2601">
        <v>6031.9125000000004</v>
      </c>
      <c r="M2601">
        <v>6031.9125000000004</v>
      </c>
      <c r="N2601" t="b">
        <v>0</v>
      </c>
      <c r="O2601">
        <v>6031.9125000000004</v>
      </c>
      <c r="P2601">
        <v>0.98384229262066802</v>
      </c>
      <c r="R2601">
        <v>13183.228999999999</v>
      </c>
      <c r="S2601">
        <v>13183.228999999999</v>
      </c>
      <c r="X2601">
        <v>7.1099430284069204E-2</v>
      </c>
      <c r="Y2601">
        <v>0.98346093576353499</v>
      </c>
      <c r="Z2601">
        <v>0.98346093576353499</v>
      </c>
      <c r="AA2601">
        <v>476.24764000058298</v>
      </c>
      <c r="AB2601">
        <v>-1.6677361551897901E-2</v>
      </c>
      <c r="AC2601">
        <v>2.7813438833270001E-4</v>
      </c>
      <c r="AD2601">
        <v>0.19035060269331899</v>
      </c>
      <c r="AE2601">
        <v>0.166966506195935</v>
      </c>
      <c r="AF2601">
        <v>0.19035060269331899</v>
      </c>
      <c r="AH2601">
        <v>484.25679422725199</v>
      </c>
      <c r="AI2601">
        <v>14.85</v>
      </c>
      <c r="AJ2601">
        <v>491.52064614066097</v>
      </c>
      <c r="AK2601">
        <v>476.992942313843</v>
      </c>
      <c r="AL2601">
        <v>1.0058421516754E-3</v>
      </c>
      <c r="AM2601">
        <v>8.4049823633150001E-4</v>
      </c>
      <c r="AN2601">
        <v>1.15180170457378E-13</v>
      </c>
      <c r="AO2601">
        <v>-0.64097403384736296</v>
      </c>
      <c r="AP2601">
        <v>-0.64097403384724705</v>
      </c>
      <c r="AR2601">
        <v>0.122578435398137</v>
      </c>
      <c r="AS2601">
        <v>0.92943982459849495</v>
      </c>
      <c r="AT2601">
        <v>1.2</v>
      </c>
      <c r="AU2601">
        <v>0.91768681583057499</v>
      </c>
      <c r="AV2601">
        <v>479.30656573923301</v>
      </c>
      <c r="AW2601">
        <v>-1.4845982000023E-2</v>
      </c>
      <c r="AX2601" s="98">
        <v>0.91768681583057499</v>
      </c>
      <c r="AY2601">
        <v>9.6323369766510195E-2</v>
      </c>
      <c r="BD2601" s="95">
        <v>45684</v>
      </c>
    </row>
    <row r="2602" spans="1:56">
      <c r="A2602" t="s">
        <v>105</v>
      </c>
      <c r="B2602">
        <v>6040</v>
      </c>
      <c r="C2602">
        <v>0</v>
      </c>
      <c r="D2602">
        <v>13202.708000000001</v>
      </c>
      <c r="E2602" s="95">
        <v>45684</v>
      </c>
      <c r="F2602" t="s">
        <v>2751</v>
      </c>
      <c r="G2602" t="b">
        <v>0</v>
      </c>
      <c r="H2602" t="b">
        <v>0</v>
      </c>
      <c r="I2602" t="b">
        <v>0</v>
      </c>
      <c r="J2602" t="b">
        <v>0</v>
      </c>
      <c r="K2602" t="b">
        <v>0</v>
      </c>
      <c r="L2602">
        <v>6040</v>
      </c>
      <c r="M2602">
        <v>6040</v>
      </c>
      <c r="N2602" t="b">
        <v>0</v>
      </c>
      <c r="O2602">
        <v>6040</v>
      </c>
      <c r="P2602">
        <v>1.0013407853645</v>
      </c>
      <c r="R2602">
        <v>13202.708000000001</v>
      </c>
      <c r="S2602">
        <v>13202.708000000001</v>
      </c>
      <c r="X2602">
        <v>7.1099430284069204E-2</v>
      </c>
      <c r="Y2602">
        <v>1.0014775591017899</v>
      </c>
      <c r="Z2602">
        <v>1.0014775591017899</v>
      </c>
      <c r="AA2602">
        <v>476.95132403577401</v>
      </c>
      <c r="AB2602">
        <v>1.476468585415E-3</v>
      </c>
      <c r="AC2602">
        <v>2.1799594837175101E-6</v>
      </c>
      <c r="AD2602">
        <v>0.18517580225484101</v>
      </c>
      <c r="AE2602">
        <v>0.16479333488165501</v>
      </c>
      <c r="AF2602">
        <v>0.18517580225484101</v>
      </c>
      <c r="AH2602">
        <v>484.25679422725199</v>
      </c>
      <c r="AI2602">
        <v>14.85</v>
      </c>
      <c r="AJ2602">
        <v>491.52064614066097</v>
      </c>
      <c r="AK2602">
        <v>476.992942313843</v>
      </c>
      <c r="AL2602">
        <v>8.4049823633150001E-4</v>
      </c>
      <c r="AM2602">
        <v>6.7515432098759996E-4</v>
      </c>
      <c r="AN2602">
        <v>3.1914872896555299E-15</v>
      </c>
      <c r="AO2602">
        <v>-0.50825111985734595</v>
      </c>
      <c r="AP2602">
        <v>-0.50825111985734195</v>
      </c>
      <c r="AR2602">
        <v>0.122578435398137</v>
      </c>
      <c r="AS2602">
        <v>0.92943982459849495</v>
      </c>
      <c r="AT2602">
        <v>1.1394891050614699</v>
      </c>
      <c r="AU2602">
        <v>0.20214702866148601</v>
      </c>
      <c r="AV2602">
        <v>479.94449234577701</v>
      </c>
      <c r="AW2602">
        <v>1.3309365073279E-3</v>
      </c>
      <c r="AX2602" s="98">
        <v>0.66768681583057499</v>
      </c>
      <c r="AY2602">
        <v>9.6420226417592597E-2</v>
      </c>
      <c r="BD2602" s="95">
        <v>45684</v>
      </c>
    </row>
    <row r="2603" spans="1:56">
      <c r="A2603" t="s">
        <v>106</v>
      </c>
      <c r="B2603">
        <v>6021.875</v>
      </c>
      <c r="C2603">
        <v>0</v>
      </c>
      <c r="D2603">
        <v>13162.204</v>
      </c>
      <c r="E2603" s="95">
        <v>45684</v>
      </c>
      <c r="F2603" t="s">
        <v>2752</v>
      </c>
      <c r="G2603" t="b">
        <v>0</v>
      </c>
      <c r="H2603" t="b">
        <v>0</v>
      </c>
      <c r="I2603" t="b">
        <v>0</v>
      </c>
      <c r="J2603" t="b">
        <v>0</v>
      </c>
      <c r="K2603" t="b">
        <v>0</v>
      </c>
      <c r="L2603">
        <v>6021.875</v>
      </c>
      <c r="M2603">
        <v>6021.875</v>
      </c>
      <c r="N2603" t="b">
        <v>0</v>
      </c>
      <c r="O2603">
        <v>6021.875</v>
      </c>
      <c r="P2603">
        <v>0.99699917218542999</v>
      </c>
      <c r="R2603">
        <v>13162.204</v>
      </c>
      <c r="S2603">
        <v>13162.204</v>
      </c>
      <c r="X2603">
        <v>7.1099430284069204E-2</v>
      </c>
      <c r="Y2603">
        <v>0.99693214452671297</v>
      </c>
      <c r="Z2603">
        <v>0.99693214452671297</v>
      </c>
      <c r="AA2603">
        <v>475.48810630584001</v>
      </c>
      <c r="AB2603">
        <v>-3.0725709887048998E-3</v>
      </c>
      <c r="AC2603">
        <v>9.4406924806311606E-6</v>
      </c>
      <c r="AD2603">
        <v>0.182296121649449</v>
      </c>
      <c r="AE2603">
        <v>0.16383448773335099</v>
      </c>
      <c r="AF2603">
        <v>0.182296121649449</v>
      </c>
      <c r="AH2603">
        <v>484.25679422725199</v>
      </c>
      <c r="AI2603">
        <v>14.85</v>
      </c>
      <c r="AJ2603">
        <v>491.52064614066097</v>
      </c>
      <c r="AK2603">
        <v>476.992942313843</v>
      </c>
      <c r="AL2603">
        <v>6.7515432098759996E-4</v>
      </c>
      <c r="AM2603">
        <v>5.0981040564370003E-4</v>
      </c>
      <c r="AN2603">
        <v>2.3312138142845099E-23</v>
      </c>
      <c r="AO2603">
        <v>-0.826575108631739</v>
      </c>
      <c r="AP2603">
        <v>-0.826575108631739</v>
      </c>
      <c r="AR2603">
        <v>0.122578435398137</v>
      </c>
      <c r="AS2603">
        <v>0.92943982459849495</v>
      </c>
      <c r="AT2603">
        <v>1.13886953326782</v>
      </c>
      <c r="AU2603">
        <v>0.28283357478882398</v>
      </c>
      <c r="AV2603">
        <v>478.94939144034998</v>
      </c>
      <c r="AW2603">
        <v>-2.0733666523868998E-3</v>
      </c>
      <c r="AX2603" s="98">
        <v>0.41768681583057499</v>
      </c>
      <c r="AY2603">
        <v>9.6349950350731794E-2</v>
      </c>
      <c r="BD2603" s="95">
        <v>45684</v>
      </c>
    </row>
    <row r="2604" spans="1:56">
      <c r="A2604" t="s">
        <v>107</v>
      </c>
      <c r="B2604">
        <v>6020.1125000000002</v>
      </c>
      <c r="C2604">
        <v>0</v>
      </c>
      <c r="D2604">
        <v>13155.175999999999</v>
      </c>
      <c r="E2604" s="95">
        <v>45684</v>
      </c>
      <c r="F2604" t="s">
        <v>2753</v>
      </c>
      <c r="G2604" t="b">
        <v>0</v>
      </c>
      <c r="H2604" t="b">
        <v>0</v>
      </c>
      <c r="I2604" t="b">
        <v>0</v>
      </c>
      <c r="J2604" t="b">
        <v>0</v>
      </c>
      <c r="K2604" t="b">
        <v>0</v>
      </c>
      <c r="L2604">
        <v>6020.1125000000002</v>
      </c>
      <c r="M2604">
        <v>6020.1125000000002</v>
      </c>
      <c r="N2604" t="b">
        <v>0</v>
      </c>
      <c r="O2604">
        <v>6020.1125000000002</v>
      </c>
      <c r="P2604">
        <v>0.99970731707316995</v>
      </c>
      <c r="R2604">
        <v>13155.175999999999</v>
      </c>
      <c r="S2604">
        <v>13155.175999999999</v>
      </c>
      <c r="X2604">
        <v>7.1099430284069204E-2</v>
      </c>
      <c r="Y2604">
        <v>0.99946604687178497</v>
      </c>
      <c r="Z2604">
        <v>0.99946604687178497</v>
      </c>
      <c r="AA2604">
        <v>475.23421794404902</v>
      </c>
      <c r="AB2604">
        <v>-5.3409573195090001E-4</v>
      </c>
      <c r="AC2604">
        <v>2.8525825088826398E-7</v>
      </c>
      <c r="AD2604">
        <v>0.176828038341205</v>
      </c>
      <c r="AE2604">
        <v>0.16140502797732501</v>
      </c>
      <c r="AF2604">
        <v>0.176828038341205</v>
      </c>
      <c r="AH2604">
        <v>484.25679422725199</v>
      </c>
      <c r="AI2604">
        <v>14.85</v>
      </c>
      <c r="AJ2604">
        <v>491.52064614066097</v>
      </c>
      <c r="AK2604">
        <v>476.992942313843</v>
      </c>
      <c r="AL2604">
        <v>5.0981040564370003E-4</v>
      </c>
      <c r="AM2604">
        <v>3.4446649029979998E-4</v>
      </c>
      <c r="AN2604">
        <v>1.1497371885134699E-34</v>
      </c>
      <c r="AO2604">
        <v>-0.90969479414175203</v>
      </c>
      <c r="AP2604">
        <v>-0.90969479414175203</v>
      </c>
      <c r="AR2604">
        <v>0.122578435398137</v>
      </c>
      <c r="AS2604">
        <v>0.92943982459849495</v>
      </c>
      <c r="AT2604">
        <v>1.1393191701401599</v>
      </c>
      <c r="AU2604">
        <v>9.9676001916497697E-2</v>
      </c>
      <c r="AV2604">
        <v>478.83059993040501</v>
      </c>
      <c r="AW2604">
        <v>-2.4802518192670002E-4</v>
      </c>
      <c r="AX2604" s="98">
        <v>0.16768681583057499</v>
      </c>
      <c r="AY2604">
        <v>9.6338340495127406E-2</v>
      </c>
      <c r="BD2604" s="95">
        <v>45684</v>
      </c>
    </row>
    <row r="2605" spans="1:56">
      <c r="A2605" t="s">
        <v>108</v>
      </c>
      <c r="B2605">
        <v>6021.375</v>
      </c>
      <c r="C2605">
        <v>0</v>
      </c>
      <c r="D2605">
        <v>13157.087</v>
      </c>
      <c r="E2605" s="95">
        <v>45684</v>
      </c>
      <c r="F2605" t="s">
        <v>2754</v>
      </c>
      <c r="G2605" t="b">
        <v>0</v>
      </c>
      <c r="H2605" t="b">
        <v>0</v>
      </c>
      <c r="I2605" t="b">
        <v>0</v>
      </c>
      <c r="J2605" t="b">
        <v>0</v>
      </c>
      <c r="K2605" t="b">
        <v>0</v>
      </c>
      <c r="L2605">
        <v>6021.375</v>
      </c>
      <c r="M2605">
        <v>6021.375</v>
      </c>
      <c r="N2605" t="b">
        <v>0</v>
      </c>
      <c r="O2605">
        <v>6021.375</v>
      </c>
      <c r="P2605">
        <v>1.0002097136889001</v>
      </c>
      <c r="R2605">
        <v>13157.087</v>
      </c>
      <c r="S2605">
        <v>13157.087</v>
      </c>
      <c r="X2605">
        <v>7.1099430284069204E-2</v>
      </c>
      <c r="Y2605">
        <v>1.00014526601544</v>
      </c>
      <c r="Z2605">
        <v>1.00014526601544</v>
      </c>
      <c r="AA2605">
        <v>475.30325332529299</v>
      </c>
      <c r="AB2605">
        <v>1.4525546535930001E-4</v>
      </c>
      <c r="AC2605">
        <v>2.1099150216766399E-8</v>
      </c>
      <c r="AD2605">
        <v>0.17144765664494099</v>
      </c>
      <c r="AE2605">
        <v>0.1589690288443</v>
      </c>
      <c r="AF2605">
        <v>0.17144765664494099</v>
      </c>
      <c r="AH2605">
        <v>484.25679422725199</v>
      </c>
      <c r="AI2605">
        <v>14.85</v>
      </c>
      <c r="AJ2605">
        <v>491.52064614066097</v>
      </c>
      <c r="AK2605">
        <v>476.992942313843</v>
      </c>
      <c r="AL2605">
        <v>3.4446649029979998E-4</v>
      </c>
      <c r="AM2605">
        <v>1.7912257495590001E-4</v>
      </c>
      <c r="AN2605">
        <v>3.1473479278576103E-64</v>
      </c>
      <c r="AO2605">
        <v>-0.96283051768074901</v>
      </c>
      <c r="AP2605">
        <v>-0.96283051768074901</v>
      </c>
      <c r="AR2605">
        <v>0.122578435398137</v>
      </c>
      <c r="AS2605">
        <v>0.92943982459849495</v>
      </c>
      <c r="AT2605">
        <v>1.1393934031233</v>
      </c>
      <c r="AU2605">
        <v>5.4401452817297698E-2</v>
      </c>
      <c r="AV2605">
        <v>478.836839408804</v>
      </c>
      <c r="AW2605">
        <v>1.30306592771578E-5</v>
      </c>
      <c r="AX2605" s="98">
        <v>5.4401452817297698E-2</v>
      </c>
      <c r="AY2605">
        <v>9.6313928740539095E-2</v>
      </c>
      <c r="BD2605" s="95">
        <v>45684</v>
      </c>
    </row>
    <row r="2606" spans="1:56">
      <c r="A2606" t="s">
        <v>109</v>
      </c>
      <c r="B2606">
        <v>6021.0249999999996</v>
      </c>
      <c r="C2606">
        <v>0</v>
      </c>
      <c r="D2606">
        <v>13155.492</v>
      </c>
      <c r="E2606" s="95">
        <v>45684</v>
      </c>
      <c r="F2606" t="s">
        <v>2755</v>
      </c>
      <c r="G2606" t="b">
        <v>0</v>
      </c>
      <c r="H2606" t="b">
        <v>0</v>
      </c>
      <c r="I2606" t="b">
        <v>0</v>
      </c>
      <c r="J2606" t="b">
        <v>0</v>
      </c>
      <c r="K2606" t="b">
        <v>0</v>
      </c>
      <c r="L2606">
        <v>6021.0249999999996</v>
      </c>
      <c r="M2606">
        <v>6021.0249999999996</v>
      </c>
      <c r="N2606" t="b">
        <v>0</v>
      </c>
      <c r="O2606">
        <v>6021.0249999999996</v>
      </c>
      <c r="P2606">
        <v>0.99994187374146204</v>
      </c>
      <c r="R2606">
        <v>13155.492</v>
      </c>
      <c r="S2606">
        <v>13155.492</v>
      </c>
      <c r="X2606">
        <v>7.1099430284069204E-2</v>
      </c>
      <c r="Y2606">
        <v>0.99987877255808999</v>
      </c>
      <c r="Z2606">
        <v>0.99987877255808999</v>
      </c>
      <c r="AA2606">
        <v>475.24563352776102</v>
      </c>
      <c r="AB2606">
        <v>-1.212347905503E-4</v>
      </c>
      <c r="AC2606">
        <v>1.46978744397915E-8</v>
      </c>
      <c r="AD2606">
        <v>0.16622934955635801</v>
      </c>
      <c r="AE2606">
        <v>0.15656881994593999</v>
      </c>
      <c r="AF2606">
        <v>0.16622934955635801</v>
      </c>
      <c r="AH2606">
        <v>484.25679422725199</v>
      </c>
      <c r="AI2606">
        <v>14.85</v>
      </c>
      <c r="AJ2606">
        <v>491.52064614066097</v>
      </c>
      <c r="AK2606">
        <v>476.992942313843</v>
      </c>
      <c r="AL2606">
        <v>1.7912257495590001E-4</v>
      </c>
      <c r="AM2606">
        <v>0</v>
      </c>
      <c r="AN2606">
        <v>0</v>
      </c>
      <c r="AO2606">
        <v>0</v>
      </c>
      <c r="AP2606">
        <v>0</v>
      </c>
      <c r="AR2606">
        <v>0.122578435398137</v>
      </c>
      <c r="AS2606">
        <v>0.92943982459849495</v>
      </c>
      <c r="AT2606">
        <v>1.1395494460220199</v>
      </c>
      <c r="AU2606">
        <v>2.49371923584072E-2</v>
      </c>
      <c r="AV2606">
        <v>478.832270646952</v>
      </c>
      <c r="AW2606">
        <v>-9.5413750071937608E-6</v>
      </c>
      <c r="AX2606" s="98">
        <v>2.49371923584072E-2</v>
      </c>
      <c r="AY2606">
        <v>9.5972907877118596E-2</v>
      </c>
      <c r="BD2606" s="95">
        <v>45684</v>
      </c>
    </row>
    <row r="2607" spans="1:56">
      <c r="A2607" t="s">
        <v>110</v>
      </c>
      <c r="B2607">
        <v>6036.3</v>
      </c>
      <c r="C2607">
        <v>0</v>
      </c>
      <c r="D2607">
        <v>13189.337</v>
      </c>
      <c r="E2607" s="95">
        <v>45684</v>
      </c>
      <c r="F2607" t="s">
        <v>2756</v>
      </c>
      <c r="G2607" t="b">
        <v>0</v>
      </c>
      <c r="H2607" t="b">
        <v>0</v>
      </c>
      <c r="I2607" t="b">
        <v>0</v>
      </c>
      <c r="J2607" t="b">
        <v>0</v>
      </c>
      <c r="K2607" t="b">
        <v>0</v>
      </c>
      <c r="L2607">
        <v>6036.3</v>
      </c>
      <c r="M2607">
        <v>6036.3</v>
      </c>
      <c r="N2607" t="b">
        <v>0</v>
      </c>
      <c r="O2607">
        <v>6036.3</v>
      </c>
      <c r="P2607">
        <v>1.0025369434606199</v>
      </c>
      <c r="R2607">
        <v>13189.337</v>
      </c>
      <c r="S2607">
        <v>13189.337</v>
      </c>
      <c r="T2607">
        <v>45684</v>
      </c>
      <c r="U2607">
        <v>13189.337</v>
      </c>
      <c r="W2607">
        <v>5.8658699877137302E-2</v>
      </c>
      <c r="X2607">
        <v>7.1099430284069204E-2</v>
      </c>
      <c r="Y2607">
        <v>1.0025726897937299</v>
      </c>
      <c r="Z2607">
        <v>1.0025726897937299</v>
      </c>
      <c r="AA2607">
        <v>476.46829311865599</v>
      </c>
      <c r="AB2607">
        <v>2.5693860924028999E-3</v>
      </c>
      <c r="AC2607">
        <v>6.6017448918338202E-6</v>
      </c>
      <c r="AD2607">
        <v>0.16331868703258001</v>
      </c>
      <c r="AE2607">
        <v>0.15533108464683401</v>
      </c>
      <c r="AF2607">
        <v>0.16331868703258001</v>
      </c>
      <c r="AG2607">
        <v>476.46829311865599</v>
      </c>
      <c r="AH2607">
        <v>484.25679422725199</v>
      </c>
      <c r="AI2607">
        <v>14.85</v>
      </c>
      <c r="AJ2607">
        <v>491.52064614066097</v>
      </c>
      <c r="AK2607">
        <v>476.992942313843</v>
      </c>
      <c r="AL2607">
        <v>0</v>
      </c>
      <c r="AN2607">
        <v>0</v>
      </c>
      <c r="AO2607">
        <v>0</v>
      </c>
      <c r="AP2607">
        <v>0</v>
      </c>
      <c r="AQ2607">
        <v>0.124295980171298</v>
      </c>
      <c r="AR2607">
        <v>0.122578435398137</v>
      </c>
      <c r="AS2607">
        <v>0.92943982459849495</v>
      </c>
      <c r="AT2607">
        <v>1.1417229361946299</v>
      </c>
      <c r="AU2607">
        <v>0.64300065009030305</v>
      </c>
      <c r="AV2607">
        <v>478.855807963372</v>
      </c>
      <c r="AW2607">
        <v>4.9155660264865703E-5</v>
      </c>
      <c r="AX2607" s="98">
        <v>0.17493719235840699</v>
      </c>
      <c r="AY2607">
        <v>9.5952758400803195E-2</v>
      </c>
      <c r="AZ2607">
        <v>45684</v>
      </c>
      <c r="BA2607">
        <v>478.855807963372</v>
      </c>
      <c r="BB2607">
        <v>478.85579927205202</v>
      </c>
      <c r="BC2607">
        <v>8.6913191239545995E-6</v>
      </c>
      <c r="BD2607" s="95">
        <v>45684</v>
      </c>
    </row>
    <row r="2608" spans="1:56">
      <c r="A2608" t="s">
        <v>104</v>
      </c>
      <c r="B2608">
        <v>6031.1374999999998</v>
      </c>
      <c r="C2608">
        <v>0</v>
      </c>
      <c r="D2608">
        <v>13184.191999999999</v>
      </c>
      <c r="E2608" s="95">
        <v>45685</v>
      </c>
      <c r="F2608" t="s">
        <v>2757</v>
      </c>
      <c r="G2608" t="b">
        <v>0</v>
      </c>
      <c r="H2608" t="b">
        <v>0</v>
      </c>
      <c r="I2608" t="b">
        <v>0</v>
      </c>
      <c r="J2608" t="b">
        <v>0</v>
      </c>
      <c r="K2608" t="b">
        <v>0</v>
      </c>
      <c r="L2608">
        <v>6031.1374999999998</v>
      </c>
      <c r="M2608">
        <v>6031.1374999999998</v>
      </c>
      <c r="N2608" t="b">
        <v>0</v>
      </c>
      <c r="O2608">
        <v>6031.1374999999998</v>
      </c>
      <c r="P2608">
        <v>0.99914475755015397</v>
      </c>
      <c r="R2608">
        <v>13184.191999999999</v>
      </c>
      <c r="S2608">
        <v>13184.191999999999</v>
      </c>
      <c r="X2608">
        <v>5.8658699877137302E-2</v>
      </c>
      <c r="Y2608">
        <v>0.99944697132559401</v>
      </c>
      <c r="Z2608">
        <v>0.99944697132559401</v>
      </c>
      <c r="AA2608">
        <v>476.20479249011697</v>
      </c>
      <c r="AB2608">
        <v>-5.5318165116550002E-4</v>
      </c>
      <c r="AC2608">
        <v>3.0600993918621402E-7</v>
      </c>
      <c r="AD2608">
        <v>0.15844558060724401</v>
      </c>
      <c r="AE2608">
        <v>0.15303629480556899</v>
      </c>
      <c r="AF2608">
        <v>0.15844558060724401</v>
      </c>
      <c r="AH2608">
        <v>476.46829311865599</v>
      </c>
      <c r="AI2608">
        <v>17.899999999999999</v>
      </c>
      <c r="AJ2608">
        <v>483.615317515436</v>
      </c>
      <c r="AK2608">
        <v>469.32126872187598</v>
      </c>
      <c r="AL2608">
        <v>1.0058421516754E-3</v>
      </c>
      <c r="AM2608">
        <v>8.4049823633150001E-4</v>
      </c>
      <c r="AN2608">
        <v>1.474438519046E-3</v>
      </c>
      <c r="AO2608">
        <v>-2.4896159536956998E-3</v>
      </c>
      <c r="AP2608">
        <v>-1.0151774346497E-3</v>
      </c>
      <c r="AR2608">
        <v>0.124295980171298</v>
      </c>
      <c r="AS2608">
        <v>0.91202880734426695</v>
      </c>
      <c r="AT2608">
        <v>1.1418509881057</v>
      </c>
      <c r="AU2608">
        <v>0.64220031859347204</v>
      </c>
      <c r="AV2608">
        <v>478.795647310199</v>
      </c>
      <c r="AW2608">
        <v>-1.2563417248300001E-4</v>
      </c>
      <c r="AX2608" s="98">
        <v>0.32493719235840701</v>
      </c>
      <c r="AY2608">
        <v>9.5919407204307694E-2</v>
      </c>
      <c r="BD2608" s="95">
        <v>45685</v>
      </c>
    </row>
    <row r="2609" spans="1:56">
      <c r="A2609" t="s">
        <v>105</v>
      </c>
      <c r="B2609">
        <v>6076.15</v>
      </c>
      <c r="C2609">
        <v>0</v>
      </c>
      <c r="D2609">
        <v>13280.004000000001</v>
      </c>
      <c r="E2609" s="95">
        <v>45685</v>
      </c>
      <c r="F2609" t="s">
        <v>2758</v>
      </c>
      <c r="G2609" t="b">
        <v>0</v>
      </c>
      <c r="H2609" t="b">
        <v>0</v>
      </c>
      <c r="I2609" t="b">
        <v>0</v>
      </c>
      <c r="J2609" t="b">
        <v>0</v>
      </c>
      <c r="K2609" t="b">
        <v>0</v>
      </c>
      <c r="L2609">
        <v>6076.15</v>
      </c>
      <c r="M2609">
        <v>6076.15</v>
      </c>
      <c r="N2609" t="b">
        <v>0</v>
      </c>
      <c r="O2609">
        <v>6076.15</v>
      </c>
      <c r="P2609">
        <v>1.00746335164801</v>
      </c>
      <c r="R2609">
        <v>13280.004000000001</v>
      </c>
      <c r="S2609">
        <v>13280.004000000001</v>
      </c>
      <c r="X2609">
        <v>5.8658699877137302E-2</v>
      </c>
      <c r="Y2609">
        <v>1.0072671878564801</v>
      </c>
      <c r="Z2609">
        <v>1.0072671878564801</v>
      </c>
      <c r="AA2609">
        <v>479.66546217530203</v>
      </c>
      <c r="AB2609">
        <v>7.2409090851908E-3</v>
      </c>
      <c r="AC2609">
        <v>5.2430764379998598E-5</v>
      </c>
      <c r="AD2609">
        <v>0.170727777456123</v>
      </c>
      <c r="AE2609">
        <v>0.15966258282068399</v>
      </c>
      <c r="AF2609">
        <v>0.170727777456123</v>
      </c>
      <c r="AH2609">
        <v>476.46829311865599</v>
      </c>
      <c r="AI2609">
        <v>17.899999999999999</v>
      </c>
      <c r="AJ2609">
        <v>483.615317515436</v>
      </c>
      <c r="AK2609">
        <v>469.32126872187598</v>
      </c>
      <c r="AL2609">
        <v>8.4049823633150001E-4</v>
      </c>
      <c r="AM2609">
        <v>6.7515432098759996E-4</v>
      </c>
      <c r="AN2609">
        <v>3.9128249360538998E-2</v>
      </c>
      <c r="AO2609">
        <v>-1.36806661332755E-6</v>
      </c>
      <c r="AP2609">
        <v>3.9126881293925699E-2</v>
      </c>
      <c r="AR2609">
        <v>0.124295980171298</v>
      </c>
      <c r="AS2609">
        <v>0.91202880734426695</v>
      </c>
      <c r="AT2609">
        <v>1.1420628476336601</v>
      </c>
      <c r="AU2609">
        <v>0.66195164574880905</v>
      </c>
      <c r="AV2609">
        <v>479.91908365844</v>
      </c>
      <c r="AW2609">
        <v>2.3463796184282001E-3</v>
      </c>
      <c r="AX2609" s="98">
        <v>0.47493719235840698</v>
      </c>
      <c r="AY2609">
        <v>9.6284727022060201E-2</v>
      </c>
      <c r="BD2609" s="95">
        <v>45685</v>
      </c>
    </row>
    <row r="2610" spans="1:56">
      <c r="A2610" t="s">
        <v>106</v>
      </c>
      <c r="B2610">
        <v>6069.55</v>
      </c>
      <c r="C2610">
        <v>0</v>
      </c>
      <c r="D2610">
        <v>13267.031999999999</v>
      </c>
      <c r="E2610" s="95">
        <v>45685</v>
      </c>
      <c r="F2610" t="s">
        <v>2759</v>
      </c>
      <c r="G2610" t="b">
        <v>0</v>
      </c>
      <c r="H2610" t="b">
        <v>0</v>
      </c>
      <c r="I2610" t="b">
        <v>0</v>
      </c>
      <c r="J2610" t="b">
        <v>0</v>
      </c>
      <c r="K2610" t="b">
        <v>0</v>
      </c>
      <c r="L2610">
        <v>6069.55</v>
      </c>
      <c r="M2610">
        <v>6069.55</v>
      </c>
      <c r="N2610" t="b">
        <v>0</v>
      </c>
      <c r="O2610">
        <v>6069.55</v>
      </c>
      <c r="P2610">
        <v>0.99891378586769597</v>
      </c>
      <c r="R2610">
        <v>13267.031999999999</v>
      </c>
      <c r="S2610">
        <v>13267.031999999999</v>
      </c>
      <c r="X2610">
        <v>5.8658699877137302E-2</v>
      </c>
      <c r="Y2610">
        <v>0.99902319306530296</v>
      </c>
      <c r="Z2610">
        <v>0.99902319306530296</v>
      </c>
      <c r="AA2610">
        <v>479.19692162551502</v>
      </c>
      <c r="AB2610">
        <v>-9.772843214923999E-4</v>
      </c>
      <c r="AC2610">
        <v>9.5508464503497702E-7</v>
      </c>
      <c r="AD2610">
        <v>0.165831787405888</v>
      </c>
      <c r="AE2610">
        <v>0.15741003532747799</v>
      </c>
      <c r="AF2610">
        <v>0.165831787405888</v>
      </c>
      <c r="AH2610">
        <v>476.46829311865599</v>
      </c>
      <c r="AI2610">
        <v>17.899999999999999</v>
      </c>
      <c r="AJ2610">
        <v>483.615317515436</v>
      </c>
      <c r="AK2610">
        <v>469.32126872187598</v>
      </c>
      <c r="AL2610">
        <v>6.7515432098759996E-4</v>
      </c>
      <c r="AM2610">
        <v>5.0981040564370003E-4</v>
      </c>
      <c r="AN2610">
        <v>1.1637729027162E-2</v>
      </c>
      <c r="AO2610">
        <v>-1.2721693531947401E-7</v>
      </c>
      <c r="AP2610">
        <v>1.16376018102266E-2</v>
      </c>
      <c r="AR2610">
        <v>0.124295980171298</v>
      </c>
      <c r="AS2610">
        <v>0.91202880734426695</v>
      </c>
      <c r="AT2610">
        <v>1.13973602695406</v>
      </c>
      <c r="AU2610">
        <v>0.63890391466266805</v>
      </c>
      <c r="AV2610">
        <v>479.68923987839202</v>
      </c>
      <c r="AW2610">
        <v>-4.7892194304110001E-4</v>
      </c>
      <c r="AX2610" s="98">
        <v>0.62493719235840695</v>
      </c>
      <c r="AY2610">
        <v>9.6174061922065596E-2</v>
      </c>
      <c r="BD2610" s="95">
        <v>45685</v>
      </c>
    </row>
    <row r="2611" spans="1:56">
      <c r="A2611" t="s">
        <v>107</v>
      </c>
      <c r="B2611">
        <v>6087.375</v>
      </c>
      <c r="C2611">
        <v>0</v>
      </c>
      <c r="D2611">
        <v>13305.1</v>
      </c>
      <c r="E2611" s="95">
        <v>45685</v>
      </c>
      <c r="F2611" t="s">
        <v>2760</v>
      </c>
      <c r="G2611" t="b">
        <v>0</v>
      </c>
      <c r="H2611" t="b">
        <v>0</v>
      </c>
      <c r="I2611" t="b">
        <v>0</v>
      </c>
      <c r="J2611" t="b">
        <v>0</v>
      </c>
      <c r="K2611" t="b">
        <v>0</v>
      </c>
      <c r="L2611">
        <v>6087.375</v>
      </c>
      <c r="M2611">
        <v>6087.375</v>
      </c>
      <c r="N2611" t="b">
        <v>0</v>
      </c>
      <c r="O2611">
        <v>6087.375</v>
      </c>
      <c r="P2611">
        <v>1.0029367910306299</v>
      </c>
      <c r="R2611">
        <v>13305.1</v>
      </c>
      <c r="S2611">
        <v>13305.1</v>
      </c>
      <c r="X2611">
        <v>5.8658699877137302E-2</v>
      </c>
      <c r="Y2611">
        <v>1.00286936822041</v>
      </c>
      <c r="Z2611">
        <v>1.00286936822041</v>
      </c>
      <c r="AA2611">
        <v>480.57191404374697</v>
      </c>
      <c r="AB2611">
        <v>2.8652594412776002E-3</v>
      </c>
      <c r="AC2611">
        <v>8.2097116658309705E-6</v>
      </c>
      <c r="AD2611">
        <v>0.16345974028515201</v>
      </c>
      <c r="AE2611">
        <v>0.15642582774753</v>
      </c>
      <c r="AF2611">
        <v>0.16345974028515201</v>
      </c>
      <c r="AH2611">
        <v>476.46829311865599</v>
      </c>
      <c r="AI2611">
        <v>17.899999999999999</v>
      </c>
      <c r="AJ2611">
        <v>483.615317515436</v>
      </c>
      <c r="AK2611">
        <v>469.32126872187598</v>
      </c>
      <c r="AL2611">
        <v>5.0981040564370003E-4</v>
      </c>
      <c r="AM2611">
        <v>3.4446649029979998E-4</v>
      </c>
      <c r="AN2611">
        <v>2.88114822852771E-2</v>
      </c>
      <c r="AO2611">
        <v>-4.9360515674834399E-13</v>
      </c>
      <c r="AP2611">
        <v>2.8811482284783401E-2</v>
      </c>
      <c r="AR2611">
        <v>0.124295980171298</v>
      </c>
      <c r="AS2611">
        <v>0.91202880734426695</v>
      </c>
      <c r="AT2611">
        <v>1.14044231837622</v>
      </c>
      <c r="AU2611">
        <v>0.63879276482595004</v>
      </c>
      <c r="AV2611">
        <v>480.548741955597</v>
      </c>
      <c r="AW2611">
        <v>1.7917893622605E-3</v>
      </c>
      <c r="AX2611" s="98">
        <v>0.63879276482595004</v>
      </c>
      <c r="AY2611">
        <v>9.6207099967541995E-2</v>
      </c>
      <c r="BD2611" s="95">
        <v>45685</v>
      </c>
    </row>
    <row r="2612" spans="1:56">
      <c r="A2612" t="s">
        <v>108</v>
      </c>
      <c r="B2612">
        <v>6090.8374999999996</v>
      </c>
      <c r="C2612">
        <v>0</v>
      </c>
      <c r="D2612">
        <v>13313.683000000001</v>
      </c>
      <c r="E2612" s="95">
        <v>45685</v>
      </c>
      <c r="F2612" t="s">
        <v>2761</v>
      </c>
      <c r="G2612" t="b">
        <v>0</v>
      </c>
      <c r="H2612" t="b">
        <v>0</v>
      </c>
      <c r="I2612" t="b">
        <v>0</v>
      </c>
      <c r="J2612" t="b">
        <v>0</v>
      </c>
      <c r="K2612" t="b">
        <v>0</v>
      </c>
      <c r="L2612">
        <v>6090.8374999999996</v>
      </c>
      <c r="M2612">
        <v>6090.8374999999996</v>
      </c>
      <c r="N2612" t="b">
        <v>0</v>
      </c>
      <c r="O2612">
        <v>6090.8374999999996</v>
      </c>
      <c r="P2612">
        <v>1.0005688001807</v>
      </c>
      <c r="R2612">
        <v>13313.683000000001</v>
      </c>
      <c r="S2612">
        <v>13313.683000000001</v>
      </c>
      <c r="X2612">
        <v>5.8658699877137302E-2</v>
      </c>
      <c r="Y2612">
        <v>1.0006450909801501</v>
      </c>
      <c r="Z2612">
        <v>1.0006450909801501</v>
      </c>
      <c r="AA2612">
        <v>480.88192665080999</v>
      </c>
      <c r="AB2612">
        <v>6.4488299840410001E-4</v>
      </c>
      <c r="AC2612">
        <v>4.1587408163073198E-7</v>
      </c>
      <c r="AD2612">
        <v>0.15861890683409599</v>
      </c>
      <c r="AE2612">
        <v>0.15413298302214501</v>
      </c>
      <c r="AF2612">
        <v>0.15861890683409599</v>
      </c>
      <c r="AH2612">
        <v>476.46829311865599</v>
      </c>
      <c r="AI2612">
        <v>17.899999999999999</v>
      </c>
      <c r="AJ2612">
        <v>483.615317515436</v>
      </c>
      <c r="AK2612">
        <v>469.32126872187598</v>
      </c>
      <c r="AL2612">
        <v>3.4446649029979998E-4</v>
      </c>
      <c r="AM2612">
        <v>1.7912257495590001E-4</v>
      </c>
      <c r="AN2612">
        <v>9.0213155089175993E-3</v>
      </c>
      <c r="AO2612">
        <v>0</v>
      </c>
      <c r="AP2612">
        <v>9.0213155089175993E-3</v>
      </c>
      <c r="AR2612">
        <v>0.124295980171298</v>
      </c>
      <c r="AS2612">
        <v>0.91202880734426695</v>
      </c>
      <c r="AT2612">
        <v>1.1402315924290001</v>
      </c>
      <c r="AU2612">
        <v>0.66089553330668804</v>
      </c>
      <c r="AV2612">
        <v>480.745704071494</v>
      </c>
      <c r="AW2612">
        <v>4.0986917392670002E-4</v>
      </c>
      <c r="AX2612" s="98">
        <v>0.66089553330668804</v>
      </c>
      <c r="AY2612">
        <v>9.5986697246460195E-2</v>
      </c>
      <c r="BD2612" s="95">
        <v>45685</v>
      </c>
    </row>
    <row r="2613" spans="1:56">
      <c r="A2613" t="s">
        <v>109</v>
      </c>
      <c r="B2613">
        <v>6101.6750000000002</v>
      </c>
      <c r="C2613">
        <v>0</v>
      </c>
      <c r="D2613">
        <v>13337.703</v>
      </c>
      <c r="E2613" s="95">
        <v>45685</v>
      </c>
      <c r="F2613" t="s">
        <v>2762</v>
      </c>
      <c r="G2613" t="b">
        <v>0</v>
      </c>
      <c r="H2613" t="b">
        <v>0</v>
      </c>
      <c r="I2613" t="b">
        <v>0</v>
      </c>
      <c r="J2613" t="b">
        <v>0</v>
      </c>
      <c r="K2613" t="b">
        <v>0</v>
      </c>
      <c r="L2613">
        <v>6101.6750000000002</v>
      </c>
      <c r="M2613">
        <v>6101.6750000000002</v>
      </c>
      <c r="N2613" t="b">
        <v>0</v>
      </c>
      <c r="O2613">
        <v>6101.6750000000002</v>
      </c>
      <c r="P2613">
        <v>1.00177931195833</v>
      </c>
      <c r="R2613">
        <v>13337.703</v>
      </c>
      <c r="S2613">
        <v>13337.703</v>
      </c>
      <c r="X2613">
        <v>5.8658699877137302E-2</v>
      </c>
      <c r="Y2613">
        <v>1.0018041589243101</v>
      </c>
      <c r="Z2613">
        <v>1.0018041589243101</v>
      </c>
      <c r="AA2613">
        <v>481.74951407032</v>
      </c>
      <c r="AB2613">
        <v>1.8025333844675E-3</v>
      </c>
      <c r="AC2613">
        <v>3.2491266021200801E-6</v>
      </c>
      <c r="AD2613">
        <v>0.15490076729473401</v>
      </c>
      <c r="AE2613">
        <v>0.15236866784687</v>
      </c>
      <c r="AF2613">
        <v>0.15490076729473401</v>
      </c>
      <c r="AH2613">
        <v>476.46829311865599</v>
      </c>
      <c r="AI2613">
        <v>17.899999999999999</v>
      </c>
      <c r="AJ2613">
        <v>483.615317515436</v>
      </c>
      <c r="AK2613">
        <v>469.32126872187598</v>
      </c>
      <c r="AL2613">
        <v>1.7912257495590001E-4</v>
      </c>
      <c r="AM2613">
        <v>0</v>
      </c>
      <c r="AN2613">
        <v>0</v>
      </c>
      <c r="AO2613">
        <v>0</v>
      </c>
      <c r="AP2613">
        <v>0</v>
      </c>
      <c r="AR2613">
        <v>0.124295980171298</v>
      </c>
      <c r="AS2613">
        <v>0.91202880734426695</v>
      </c>
      <c r="AT2613">
        <v>1.14163527961471</v>
      </c>
      <c r="AU2613">
        <v>0.66784060038841098</v>
      </c>
      <c r="AV2613">
        <v>481.31859241425201</v>
      </c>
      <c r="AW2613">
        <v>1.1916660677493E-3</v>
      </c>
      <c r="AX2613" s="98">
        <v>0.66784060038841098</v>
      </c>
      <c r="AY2613">
        <v>9.6075151023813005E-2</v>
      </c>
      <c r="BD2613" s="95">
        <v>45685</v>
      </c>
    </row>
    <row r="2614" spans="1:56">
      <c r="A2614" t="s">
        <v>110</v>
      </c>
      <c r="B2614">
        <v>6099.2250000000004</v>
      </c>
      <c r="C2614">
        <v>0</v>
      </c>
      <c r="D2614">
        <v>13331.089</v>
      </c>
      <c r="E2614" s="95">
        <v>45685</v>
      </c>
      <c r="F2614" t="s">
        <v>2763</v>
      </c>
      <c r="G2614" t="b">
        <v>0</v>
      </c>
      <c r="H2614" t="b">
        <v>0</v>
      </c>
      <c r="I2614" t="b">
        <v>0</v>
      </c>
      <c r="J2614" t="b">
        <v>0</v>
      </c>
      <c r="K2614" t="b">
        <v>0</v>
      </c>
      <c r="L2614">
        <v>6099.2250000000004</v>
      </c>
      <c r="M2614">
        <v>6099.2250000000004</v>
      </c>
      <c r="N2614" t="b">
        <v>0</v>
      </c>
      <c r="O2614">
        <v>6099.2250000000004</v>
      </c>
      <c r="P2614">
        <v>0.99959847091167597</v>
      </c>
      <c r="R2614">
        <v>13331.089</v>
      </c>
      <c r="S2614">
        <v>13331.089</v>
      </c>
      <c r="T2614">
        <v>45685</v>
      </c>
      <c r="U2614">
        <v>13331.089</v>
      </c>
      <c r="W2614">
        <v>5.7923066682422503E-2</v>
      </c>
      <c r="X2614">
        <v>5.8658699877137302E-2</v>
      </c>
      <c r="Y2614">
        <v>0.99950411251472604</v>
      </c>
      <c r="Z2614">
        <v>0.99950411251472604</v>
      </c>
      <c r="AA2614">
        <v>481.51062051525599</v>
      </c>
      <c r="AB2614">
        <v>-4.9601047813490002E-4</v>
      </c>
      <c r="AC2614">
        <v>2.4602639441967998E-7</v>
      </c>
      <c r="AD2614">
        <v>0.15026853389706399</v>
      </c>
      <c r="AE2614">
        <v>0.150109108084685</v>
      </c>
      <c r="AF2614">
        <v>0.15026853389706399</v>
      </c>
      <c r="AG2614">
        <v>481.51062051525599</v>
      </c>
      <c r="AH2614">
        <v>476.46829311865599</v>
      </c>
      <c r="AI2614">
        <v>17.899999999999999</v>
      </c>
      <c r="AJ2614">
        <v>483.615317515436</v>
      </c>
      <c r="AK2614">
        <v>469.32126872187598</v>
      </c>
      <c r="AL2614">
        <v>0</v>
      </c>
      <c r="AN2614">
        <v>0</v>
      </c>
      <c r="AO2614">
        <v>0</v>
      </c>
      <c r="AP2614">
        <v>0</v>
      </c>
      <c r="AQ2614">
        <v>0.124335551445209</v>
      </c>
      <c r="AR2614">
        <v>0.124295980171298</v>
      </c>
      <c r="AS2614">
        <v>0.91202880734426695</v>
      </c>
      <c r="AT2614">
        <v>1.14107253482653</v>
      </c>
      <c r="AU2614">
        <v>0.67710002136416603</v>
      </c>
      <c r="AV2614">
        <v>481.15874663582201</v>
      </c>
      <c r="AW2614">
        <v>-3.3209973798789999E-4</v>
      </c>
      <c r="AX2614" s="98">
        <v>0.67710002136416603</v>
      </c>
      <c r="AY2614">
        <v>9.6009850780627404E-2</v>
      </c>
      <c r="AZ2614">
        <v>45685</v>
      </c>
      <c r="BA2614">
        <v>481.15874663582201</v>
      </c>
      <c r="BB2614">
        <v>481.15873793180202</v>
      </c>
      <c r="BC2614">
        <v>8.70402021746485E-6</v>
      </c>
      <c r="BD2614" s="95">
        <v>45685</v>
      </c>
    </row>
    <row r="2615" spans="1:56">
      <c r="A2615" t="s">
        <v>104</v>
      </c>
      <c r="B2615">
        <v>6081.05</v>
      </c>
      <c r="C2615">
        <v>0</v>
      </c>
      <c r="D2615">
        <v>13295.712</v>
      </c>
      <c r="E2615" s="95">
        <v>45686</v>
      </c>
      <c r="F2615" t="s">
        <v>2764</v>
      </c>
      <c r="G2615" t="b">
        <v>0</v>
      </c>
      <c r="H2615" t="b">
        <v>0</v>
      </c>
      <c r="I2615" t="b">
        <v>0</v>
      </c>
      <c r="J2615" t="b">
        <v>0</v>
      </c>
      <c r="K2615" t="b">
        <v>0</v>
      </c>
      <c r="L2615">
        <v>6081.05</v>
      </c>
      <c r="M2615">
        <v>6081.05</v>
      </c>
      <c r="N2615" t="b">
        <v>0</v>
      </c>
      <c r="O2615">
        <v>6081.05</v>
      </c>
      <c r="P2615">
        <v>0.99702011321110395</v>
      </c>
      <c r="R2615">
        <v>13295.712</v>
      </c>
      <c r="S2615">
        <v>13295.712</v>
      </c>
      <c r="X2615">
        <v>5.7923066682422503E-2</v>
      </c>
      <c r="Y2615">
        <v>0.99718538090484499</v>
      </c>
      <c r="Z2615">
        <v>0.99718538090484499</v>
      </c>
      <c r="AA2615">
        <v>480.15535152823401</v>
      </c>
      <c r="AB2615">
        <v>-2.8185875837512999E-3</v>
      </c>
      <c r="AC2615">
        <v>7.9444359672774501E-6</v>
      </c>
      <c r="AD2615">
        <v>0.148548421215357</v>
      </c>
      <c r="AE2615">
        <v>0.149255423859465</v>
      </c>
      <c r="AF2615">
        <v>0.149255423859465</v>
      </c>
      <c r="AH2615">
        <v>481.51062051525599</v>
      </c>
      <c r="AI2615">
        <v>16.41</v>
      </c>
      <c r="AJ2615">
        <v>488.73327982298503</v>
      </c>
      <c r="AK2615">
        <v>474.28796120752702</v>
      </c>
      <c r="AL2615">
        <v>1.0058421516754E-3</v>
      </c>
      <c r="AM2615">
        <v>8.4049823633150001E-4</v>
      </c>
      <c r="AN2615">
        <v>9.9772577775504299E-5</v>
      </c>
      <c r="AO2615">
        <v>-4.8444250871138E-3</v>
      </c>
      <c r="AP2615">
        <v>-4.7446525093382003E-3</v>
      </c>
      <c r="AR2615">
        <v>0.124335551445209</v>
      </c>
      <c r="AS2615">
        <v>0.91162086466547398</v>
      </c>
      <c r="AT2615">
        <v>1.1414880532262901</v>
      </c>
      <c r="AU2615">
        <v>0.697660359875101</v>
      </c>
      <c r="AV2615">
        <v>480.23409253044201</v>
      </c>
      <c r="AW2615">
        <v>-1.9217235722007999E-3</v>
      </c>
      <c r="AX2615" s="98">
        <v>0.697660359875101</v>
      </c>
      <c r="AY2615">
        <v>9.6122180457914097E-2</v>
      </c>
      <c r="BD2615" s="95">
        <v>45686</v>
      </c>
    </row>
    <row r="2616" spans="1:56">
      <c r="A2616" t="s">
        <v>105</v>
      </c>
      <c r="B2616">
        <v>6079.5</v>
      </c>
      <c r="C2616">
        <v>0</v>
      </c>
      <c r="D2616">
        <v>13291.289000000001</v>
      </c>
      <c r="E2616" s="95">
        <v>45686</v>
      </c>
      <c r="F2616" t="s">
        <v>2765</v>
      </c>
      <c r="G2616" t="b">
        <v>0</v>
      </c>
      <c r="H2616" t="b">
        <v>0</v>
      </c>
      <c r="I2616" t="b">
        <v>0</v>
      </c>
      <c r="J2616" t="b">
        <v>0</v>
      </c>
      <c r="K2616" t="b">
        <v>0</v>
      </c>
      <c r="L2616">
        <v>6079.5</v>
      </c>
      <c r="M2616">
        <v>6079.5</v>
      </c>
      <c r="N2616" t="b">
        <v>0</v>
      </c>
      <c r="O2616">
        <v>6079.5</v>
      </c>
      <c r="P2616">
        <v>0.99974510980833897</v>
      </c>
      <c r="R2616">
        <v>13291.289000000001</v>
      </c>
      <c r="S2616">
        <v>13291.289000000001</v>
      </c>
      <c r="X2616">
        <v>5.7923066682422503E-2</v>
      </c>
      <c r="Y2616">
        <v>0.99966733635626204</v>
      </c>
      <c r="Z2616">
        <v>0.99966733635626204</v>
      </c>
      <c r="AA2616">
        <v>479.99562129943502</v>
      </c>
      <c r="AB2616">
        <v>-3.3271898856140002E-4</v>
      </c>
      <c r="AC2616">
        <v>1.10701925349379E-7</v>
      </c>
      <c r="AD2616">
        <v>0.14406370858276399</v>
      </c>
      <c r="AE2616">
        <v>0.14701946963179399</v>
      </c>
      <c r="AF2616">
        <v>0.14701946963179399</v>
      </c>
      <c r="AH2616">
        <v>481.51062051525599</v>
      </c>
      <c r="AI2616">
        <v>16.41</v>
      </c>
      <c r="AJ2616">
        <v>488.73327982298503</v>
      </c>
      <c r="AK2616">
        <v>474.28796120752702</v>
      </c>
      <c r="AL2616">
        <v>8.4049823633150001E-4</v>
      </c>
      <c r="AM2616">
        <v>6.7515432098759996E-4</v>
      </c>
      <c r="AN2616">
        <v>1.17529366923852E-5</v>
      </c>
      <c r="AO2616">
        <v>-2.4955893896777001E-3</v>
      </c>
      <c r="AP2616">
        <v>-2.4838364529853E-3</v>
      </c>
      <c r="AR2616">
        <v>0.124335551445209</v>
      </c>
      <c r="AS2616">
        <v>0.91162086466547398</v>
      </c>
      <c r="AT2616">
        <v>1.14077300837475</v>
      </c>
      <c r="AU2616">
        <v>0.70239591115456201</v>
      </c>
      <c r="AV2616">
        <v>480.12240938951498</v>
      </c>
      <c r="AW2616">
        <v>-2.32559792535E-4</v>
      </c>
      <c r="AX2616" s="98">
        <v>0.70239591115456201</v>
      </c>
      <c r="AY2616">
        <v>9.6060082004741601E-2</v>
      </c>
      <c r="BD2616" s="95">
        <v>45686</v>
      </c>
    </row>
    <row r="2617" spans="1:56">
      <c r="A2617" t="s">
        <v>106</v>
      </c>
      <c r="B2617">
        <v>6076.9</v>
      </c>
      <c r="C2617">
        <v>0</v>
      </c>
      <c r="D2617">
        <v>13284.766</v>
      </c>
      <c r="E2617" s="95">
        <v>45686</v>
      </c>
      <c r="F2617" t="s">
        <v>2766</v>
      </c>
      <c r="G2617" t="b">
        <v>0</v>
      </c>
      <c r="H2617" t="b">
        <v>0</v>
      </c>
      <c r="I2617" t="b">
        <v>0</v>
      </c>
      <c r="J2617" t="b">
        <v>0</v>
      </c>
      <c r="K2617" t="b">
        <v>0</v>
      </c>
      <c r="L2617">
        <v>6076.9</v>
      </c>
      <c r="M2617">
        <v>6076.9</v>
      </c>
      <c r="N2617" t="b">
        <v>0</v>
      </c>
      <c r="O2617">
        <v>6076.9</v>
      </c>
      <c r="P2617">
        <v>0.99957233325108896</v>
      </c>
      <c r="R2617">
        <v>13284.766</v>
      </c>
      <c r="S2617">
        <v>13284.766</v>
      </c>
      <c r="X2617">
        <v>5.7923066682422503E-2</v>
      </c>
      <c r="Y2617">
        <v>0.99950922743460002</v>
      </c>
      <c r="Z2617">
        <v>0.99950922743460002</v>
      </c>
      <c r="AA2617">
        <v>479.76005261698901</v>
      </c>
      <c r="AB2617">
        <v>-4.9089303367189996E-4</v>
      </c>
      <c r="AC2617">
        <v>2.40975970507668E-7</v>
      </c>
      <c r="AD2617">
        <v>0.139766218735076</v>
      </c>
      <c r="AE2617">
        <v>0.14484141384855601</v>
      </c>
      <c r="AF2617">
        <v>0.14484141384855601</v>
      </c>
      <c r="AH2617">
        <v>481.51062051525599</v>
      </c>
      <c r="AI2617">
        <v>16.41</v>
      </c>
      <c r="AJ2617">
        <v>488.73327982298503</v>
      </c>
      <c r="AK2617">
        <v>474.28796120752702</v>
      </c>
      <c r="AL2617">
        <v>6.7515432098759996E-4</v>
      </c>
      <c r="AM2617">
        <v>5.0981040564370003E-4</v>
      </c>
      <c r="AN2617">
        <v>2.8749801595298401E-7</v>
      </c>
      <c r="AO2617">
        <v>-9.7454824166060005E-4</v>
      </c>
      <c r="AP2617">
        <v>-9.7426074364469998E-4</v>
      </c>
      <c r="AR2617">
        <v>0.124335551445209</v>
      </c>
      <c r="AS2617">
        <v>0.91162086466547398</v>
      </c>
      <c r="AT2617">
        <v>1.14116846048986</v>
      </c>
      <c r="AU2617">
        <v>0.71307834057005504</v>
      </c>
      <c r="AV2617">
        <v>479.95639031682902</v>
      </c>
      <c r="AW2617">
        <v>-3.4578488618509999E-4</v>
      </c>
      <c r="AX2617" s="98">
        <v>0.71307834057005504</v>
      </c>
      <c r="AY2617">
        <v>9.5968187294217494E-2</v>
      </c>
      <c r="BD2617" s="95">
        <v>45686</v>
      </c>
    </row>
    <row r="2618" spans="1:56">
      <c r="A2618" t="s">
        <v>107</v>
      </c>
      <c r="B2618">
        <v>6074.7</v>
      </c>
      <c r="C2618">
        <v>0</v>
      </c>
      <c r="D2618">
        <v>13280.29</v>
      </c>
      <c r="E2618" s="95">
        <v>45686</v>
      </c>
      <c r="F2618" t="s">
        <v>2767</v>
      </c>
      <c r="G2618" t="b">
        <v>0</v>
      </c>
      <c r="H2618" t="b">
        <v>0</v>
      </c>
      <c r="I2618" t="b">
        <v>0</v>
      </c>
      <c r="J2618" t="b">
        <v>0</v>
      </c>
      <c r="K2618" t="b">
        <v>0</v>
      </c>
      <c r="L2618">
        <v>6074.7</v>
      </c>
      <c r="M2618">
        <v>6074.7</v>
      </c>
      <c r="N2618" t="b">
        <v>0</v>
      </c>
      <c r="O2618">
        <v>6074.7</v>
      </c>
      <c r="P2618">
        <v>0.99963797330875903</v>
      </c>
      <c r="R2618">
        <v>13280.29</v>
      </c>
      <c r="S2618">
        <v>13280.29</v>
      </c>
      <c r="X2618">
        <v>5.7923066682422503E-2</v>
      </c>
      <c r="Y2618">
        <v>0.99966307272555599</v>
      </c>
      <c r="Z2618">
        <v>0.99966307272555599</v>
      </c>
      <c r="AA2618">
        <v>479.59840837007403</v>
      </c>
      <c r="AB2618">
        <v>-3.369840471901E-4</v>
      </c>
      <c r="AC2618">
        <v>1.13558248060643E-7</v>
      </c>
      <c r="AD2618">
        <v>0.13555271723763301</v>
      </c>
      <c r="AE2618">
        <v>0.14267331079486001</v>
      </c>
      <c r="AF2618">
        <v>0.14267331079486001</v>
      </c>
      <c r="AH2618">
        <v>481.51062051525599</v>
      </c>
      <c r="AI2618">
        <v>16.41</v>
      </c>
      <c r="AJ2618">
        <v>488.73327982298503</v>
      </c>
      <c r="AK2618">
        <v>474.28796120752702</v>
      </c>
      <c r="AL2618">
        <v>5.0981040564370003E-4</v>
      </c>
      <c r="AM2618">
        <v>3.4446649029979998E-4</v>
      </c>
      <c r="AN2618">
        <v>2.94314878398169E-10</v>
      </c>
      <c r="AO2618">
        <v>-1.2741311171459999E-4</v>
      </c>
      <c r="AP2618">
        <v>-1.2741281739969999E-4</v>
      </c>
      <c r="AR2618">
        <v>0.124335551445209</v>
      </c>
      <c r="AS2618">
        <v>0.91162086466547398</v>
      </c>
      <c r="AT2618">
        <v>1.14175293966489</v>
      </c>
      <c r="AU2618">
        <v>0.72380127099659697</v>
      </c>
      <c r="AV2618">
        <v>479.84056348035699</v>
      </c>
      <c r="AW2618">
        <v>-2.4132783479550001E-4</v>
      </c>
      <c r="AX2618" s="98">
        <v>0.72380127099659697</v>
      </c>
      <c r="AY2618">
        <v>9.5944583459415894E-2</v>
      </c>
      <c r="BD2618" s="95">
        <v>45686</v>
      </c>
    </row>
    <row r="2619" spans="1:56">
      <c r="A2619" t="s">
        <v>108</v>
      </c>
      <c r="B2619">
        <v>6068.8249999999998</v>
      </c>
      <c r="C2619">
        <v>0</v>
      </c>
      <c r="D2619">
        <v>13266.258</v>
      </c>
      <c r="E2619" s="95">
        <v>45686</v>
      </c>
      <c r="F2619" t="s">
        <v>2768</v>
      </c>
      <c r="G2619" t="b">
        <v>0</v>
      </c>
      <c r="H2619" t="b">
        <v>0</v>
      </c>
      <c r="I2619" t="b">
        <v>0</v>
      </c>
      <c r="J2619" t="b">
        <v>0</v>
      </c>
      <c r="K2619" t="b">
        <v>0</v>
      </c>
      <c r="L2619">
        <v>6068.8249999999998</v>
      </c>
      <c r="M2619">
        <v>6068.8249999999998</v>
      </c>
      <c r="N2619" t="b">
        <v>0</v>
      </c>
      <c r="O2619">
        <v>6068.8249999999998</v>
      </c>
      <c r="P2619">
        <v>0.99903287405139296</v>
      </c>
      <c r="R2619">
        <v>13266.258</v>
      </c>
      <c r="S2619">
        <v>13266.258</v>
      </c>
      <c r="X2619">
        <v>5.7923066682422503E-2</v>
      </c>
      <c r="Y2619">
        <v>0.99894339656739395</v>
      </c>
      <c r="Z2619">
        <v>0.99894339656739395</v>
      </c>
      <c r="AA2619">
        <v>479.09166304551798</v>
      </c>
      <c r="AB2619">
        <v>-1.0571620315257E-3</v>
      </c>
      <c r="AC2619">
        <v>1.11759156089964E-6</v>
      </c>
      <c r="AD2619">
        <v>0.13187248648706401</v>
      </c>
      <c r="AE2619">
        <v>0.14072720543723799</v>
      </c>
      <c r="AF2619">
        <v>0.14072720543723799</v>
      </c>
      <c r="AH2619">
        <v>481.51062051525599</v>
      </c>
      <c r="AI2619">
        <v>16.41</v>
      </c>
      <c r="AJ2619">
        <v>488.73327982298503</v>
      </c>
      <c r="AK2619">
        <v>474.28796120752702</v>
      </c>
      <c r="AL2619">
        <v>3.4446649029979998E-4</v>
      </c>
      <c r="AM2619">
        <v>1.7912257495590001E-4</v>
      </c>
      <c r="AN2619">
        <v>5.8897747373040303E-20</v>
      </c>
      <c r="AO2619">
        <v>-2.2216959696397199E-6</v>
      </c>
      <c r="AP2619">
        <v>-2.2216959696396602E-6</v>
      </c>
      <c r="AR2619">
        <v>0.124335551445209</v>
      </c>
      <c r="AS2619">
        <v>0.91162086466547398</v>
      </c>
      <c r="AT2619">
        <v>1.1419029289040401</v>
      </c>
      <c r="AU2619">
        <v>0.73480035510822495</v>
      </c>
      <c r="AV2619">
        <v>479.47306759651701</v>
      </c>
      <c r="AW2619">
        <v>-7.6587081587060001E-4</v>
      </c>
      <c r="AX2619" s="98">
        <v>0.73480035510822495</v>
      </c>
      <c r="AY2619">
        <v>9.5958676346676305E-2</v>
      </c>
      <c r="BD2619" s="95">
        <v>45686</v>
      </c>
    </row>
    <row r="2620" spans="1:56">
      <c r="A2620" t="s">
        <v>109</v>
      </c>
      <c r="B2620">
        <v>6077.75</v>
      </c>
      <c r="C2620">
        <v>0</v>
      </c>
      <c r="D2620">
        <v>13285.262000000001</v>
      </c>
      <c r="E2620" s="95">
        <v>45686</v>
      </c>
      <c r="F2620" t="s">
        <v>2769</v>
      </c>
      <c r="G2620" t="b">
        <v>0</v>
      </c>
      <c r="H2620" t="b">
        <v>0</v>
      </c>
      <c r="I2620" t="b">
        <v>0</v>
      </c>
      <c r="J2620" t="b">
        <v>0</v>
      </c>
      <c r="K2620" t="b">
        <v>0</v>
      </c>
      <c r="L2620">
        <v>6077.75</v>
      </c>
      <c r="M2620">
        <v>6077.75</v>
      </c>
      <c r="N2620" t="b">
        <v>0</v>
      </c>
      <c r="O2620">
        <v>6077.75</v>
      </c>
      <c r="P2620">
        <v>1.0014706306410199</v>
      </c>
      <c r="R2620">
        <v>13285.262000000001</v>
      </c>
      <c r="S2620">
        <v>13285.262000000001</v>
      </c>
      <c r="X2620">
        <v>5.7923066682422503E-2</v>
      </c>
      <c r="Y2620">
        <v>1.0014325064385099</v>
      </c>
      <c r="Z2620">
        <v>1.0014325064385099</v>
      </c>
      <c r="AA2620">
        <v>479.77796493747002</v>
      </c>
      <c r="AB2620">
        <v>1.4314813799853E-3</v>
      </c>
      <c r="AC2620">
        <v>2.0491389412447101E-6</v>
      </c>
      <c r="AD2620">
        <v>0.128700475509166</v>
      </c>
      <c r="AE2620">
        <v>0.13899087161551299</v>
      </c>
      <c r="AF2620">
        <v>0.13899087161551299</v>
      </c>
      <c r="AH2620">
        <v>481.51062051525599</v>
      </c>
      <c r="AI2620">
        <v>16.41</v>
      </c>
      <c r="AJ2620">
        <v>488.73327982298503</v>
      </c>
      <c r="AK2620">
        <v>474.28796120752702</v>
      </c>
      <c r="AL2620">
        <v>1.7912257495590001E-4</v>
      </c>
      <c r="AM2620">
        <v>0</v>
      </c>
      <c r="AN2620">
        <v>0</v>
      </c>
      <c r="AO2620">
        <v>0</v>
      </c>
      <c r="AP2620">
        <v>0</v>
      </c>
      <c r="AR2620">
        <v>0.124335551445209</v>
      </c>
      <c r="AS2620">
        <v>0.91162086466547398</v>
      </c>
      <c r="AT2620">
        <v>1.1418133832536801</v>
      </c>
      <c r="AU2620">
        <v>0.74496185091435496</v>
      </c>
      <c r="AV2620">
        <v>479.97727672288801</v>
      </c>
      <c r="AW2620">
        <v>1.0515900901348E-3</v>
      </c>
      <c r="AX2620" s="98">
        <v>0.74496185091435496</v>
      </c>
      <c r="AY2620">
        <v>9.6035345039553896E-2</v>
      </c>
      <c r="BD2620" s="95">
        <v>45686</v>
      </c>
    </row>
    <row r="2621" spans="1:56">
      <c r="A2621" t="s">
        <v>110</v>
      </c>
      <c r="B2621">
        <v>6068.625</v>
      </c>
      <c r="C2621">
        <v>0</v>
      </c>
      <c r="D2621">
        <v>13266.15</v>
      </c>
      <c r="E2621" s="95">
        <v>45686</v>
      </c>
      <c r="F2621" t="s">
        <v>2770</v>
      </c>
      <c r="G2621" t="b">
        <v>0</v>
      </c>
      <c r="H2621" t="b">
        <v>0</v>
      </c>
      <c r="I2621" t="b">
        <v>0</v>
      </c>
      <c r="J2621" t="b">
        <v>0</v>
      </c>
      <c r="K2621" t="b">
        <v>0</v>
      </c>
      <c r="L2621">
        <v>6068.625</v>
      </c>
      <c r="M2621">
        <v>6068.625</v>
      </c>
      <c r="N2621" t="b">
        <v>0</v>
      </c>
      <c r="O2621">
        <v>6068.625</v>
      </c>
      <c r="P2621">
        <v>0.99849862202295203</v>
      </c>
      <c r="R2621">
        <v>13266.15</v>
      </c>
      <c r="S2621">
        <v>13266.15</v>
      </c>
      <c r="T2621">
        <v>45686</v>
      </c>
      <c r="U2621">
        <v>13266.15</v>
      </c>
      <c r="W2621">
        <v>5.3999702672988599E-2</v>
      </c>
      <c r="X2621">
        <v>5.7923066682422503E-2</v>
      </c>
      <c r="Y2621">
        <v>0.99856141339177196</v>
      </c>
      <c r="Z2621">
        <v>0.99856141339177196</v>
      </c>
      <c r="AA2621">
        <v>479.08776278218801</v>
      </c>
      <c r="AB2621">
        <v>-1.4396223674147E-3</v>
      </c>
      <c r="AC2621">
        <v>2.0725125607609002E-6</v>
      </c>
      <c r="AD2621">
        <v>0.12565563410344699</v>
      </c>
      <c r="AE2621">
        <v>0.137290152179179</v>
      </c>
      <c r="AF2621">
        <v>0.137290152179179</v>
      </c>
      <c r="AG2621">
        <v>479.08776278218801</v>
      </c>
      <c r="AH2621">
        <v>481.51062051525599</v>
      </c>
      <c r="AI2621">
        <v>16.41</v>
      </c>
      <c r="AJ2621">
        <v>488.73327982298503</v>
      </c>
      <c r="AK2621">
        <v>474.28796120752702</v>
      </c>
      <c r="AL2621">
        <v>0</v>
      </c>
      <c r="AN2621">
        <v>0</v>
      </c>
      <c r="AO2621">
        <v>0</v>
      </c>
      <c r="AP2621">
        <v>0</v>
      </c>
      <c r="AQ2621">
        <v>0.124446323292667</v>
      </c>
      <c r="AR2621">
        <v>0.124335551445209</v>
      </c>
      <c r="AS2621">
        <v>0.91162086466547398</v>
      </c>
      <c r="AT2621">
        <v>1.14132587981788</v>
      </c>
      <c r="AU2621">
        <v>0.75426823515817498</v>
      </c>
      <c r="AV2621">
        <v>479.46244216161301</v>
      </c>
      <c r="AW2621">
        <v>-1.0726227807905E-3</v>
      </c>
      <c r="AX2621" s="98">
        <v>0.75426823515817498</v>
      </c>
      <c r="AY2621">
        <v>9.6092329248764097E-2</v>
      </c>
      <c r="AZ2621">
        <v>45686</v>
      </c>
      <c r="BA2621">
        <v>479.46244216161301</v>
      </c>
      <c r="BB2621">
        <v>479.462433461145</v>
      </c>
      <c r="BC2621">
        <v>8.7004684132807597E-6</v>
      </c>
      <c r="BD2621" s="95">
        <v>45686</v>
      </c>
    </row>
    <row r="2622" spans="1:56">
      <c r="A2622" t="s">
        <v>104</v>
      </c>
      <c r="B2622">
        <v>6103.3</v>
      </c>
      <c r="C2622">
        <v>0</v>
      </c>
      <c r="D2622">
        <v>13344.13</v>
      </c>
      <c r="E2622" s="95">
        <v>45687</v>
      </c>
      <c r="F2622" t="s">
        <v>2771</v>
      </c>
      <c r="G2622" t="b">
        <v>0</v>
      </c>
      <c r="H2622" t="b">
        <v>0</v>
      </c>
      <c r="I2622" t="b">
        <v>0</v>
      </c>
      <c r="J2622" t="b">
        <v>0</v>
      </c>
      <c r="K2622" t="b">
        <v>0</v>
      </c>
      <c r="L2622">
        <v>6103.3</v>
      </c>
      <c r="M2622">
        <v>6103.3</v>
      </c>
      <c r="N2622" t="b">
        <v>0</v>
      </c>
      <c r="O2622">
        <v>6103.3</v>
      </c>
      <c r="P2622">
        <v>1.00571381490864</v>
      </c>
      <c r="R2622">
        <v>13344.13</v>
      </c>
      <c r="S2622">
        <v>13344.13</v>
      </c>
      <c r="X2622">
        <v>5.3999702672988599E-2</v>
      </c>
      <c r="Y2622">
        <v>1.00572811919483</v>
      </c>
      <c r="Z2622">
        <v>1.00572811919483</v>
      </c>
      <c r="AA2622">
        <v>481.832034592193</v>
      </c>
      <c r="AB2622">
        <v>5.7117759012728997E-3</v>
      </c>
      <c r="AC2622">
        <v>3.2624383946361803E-5</v>
      </c>
      <c r="AD2622">
        <v>0.135258799624667</v>
      </c>
      <c r="AE2622">
        <v>0.14145533113764999</v>
      </c>
      <c r="AF2622">
        <v>0.14145533113764999</v>
      </c>
      <c r="AH2622">
        <v>479.08776278218801</v>
      </c>
      <c r="AI2622">
        <v>16.559999999999999</v>
      </c>
      <c r="AJ2622">
        <v>486.27407922392098</v>
      </c>
      <c r="AK2622">
        <v>471.90144634045498</v>
      </c>
      <c r="AL2622">
        <v>1.0058421516754E-3</v>
      </c>
      <c r="AM2622">
        <v>8.4049823633150001E-4</v>
      </c>
      <c r="AN2622">
        <v>2.81274772626047E-2</v>
      </c>
      <c r="AO2622">
        <v>-7.1191346073806702E-6</v>
      </c>
      <c r="AP2622">
        <v>2.8120358127997298E-2</v>
      </c>
      <c r="AR2622">
        <v>0.124446323292667</v>
      </c>
      <c r="AS2622">
        <v>0.91047724741865599</v>
      </c>
      <c r="AT2622">
        <v>1.1409631542851999</v>
      </c>
      <c r="AU2622">
        <v>0.762653998055835</v>
      </c>
      <c r="AV2622">
        <v>481.52691676674903</v>
      </c>
      <c r="AW2622">
        <v>4.3058108906884997E-3</v>
      </c>
      <c r="AX2622" s="98">
        <v>0.762653998055835</v>
      </c>
      <c r="AY2622">
        <v>9.5962226122737304E-2</v>
      </c>
      <c r="BD2622" s="95">
        <v>45687</v>
      </c>
    </row>
    <row r="2623" spans="1:56">
      <c r="A2623" t="s">
        <v>105</v>
      </c>
      <c r="B2623">
        <v>6080.05</v>
      </c>
      <c r="C2623">
        <v>0</v>
      </c>
      <c r="D2623">
        <v>13293.566999999999</v>
      </c>
      <c r="E2623" s="95">
        <v>45687</v>
      </c>
      <c r="F2623" t="s">
        <v>2772</v>
      </c>
      <c r="G2623" t="b">
        <v>0</v>
      </c>
      <c r="H2623" t="b">
        <v>0</v>
      </c>
      <c r="I2623" t="b">
        <v>0</v>
      </c>
      <c r="J2623" t="b">
        <v>0</v>
      </c>
      <c r="K2623" t="b">
        <v>0</v>
      </c>
      <c r="L2623">
        <v>6080.05</v>
      </c>
      <c r="M2623">
        <v>6080.05</v>
      </c>
      <c r="N2623" t="b">
        <v>0</v>
      </c>
      <c r="O2623">
        <v>6080.05</v>
      </c>
      <c r="P2623">
        <v>0.99619058542100103</v>
      </c>
      <c r="R2623">
        <v>13293.566999999999</v>
      </c>
      <c r="S2623">
        <v>13293.566999999999</v>
      </c>
      <c r="X2623">
        <v>5.3999702672988599E-2</v>
      </c>
      <c r="Y2623">
        <v>0.99621084326966203</v>
      </c>
      <c r="Z2623">
        <v>0.99621084326966203</v>
      </c>
      <c r="AA2623">
        <v>480.006297495426</v>
      </c>
      <c r="AB2623">
        <v>-3.7963537709300001E-3</v>
      </c>
      <c r="AC2623">
        <v>1.44123019540548E-5</v>
      </c>
      <c r="AD2623">
        <v>0.13683071417692999</v>
      </c>
      <c r="AE2623">
        <v>0.14202824157699401</v>
      </c>
      <c r="AF2623">
        <v>0.14202824157699401</v>
      </c>
      <c r="AH2623">
        <v>479.08776278218801</v>
      </c>
      <c r="AI2623">
        <v>16.559999999999999</v>
      </c>
      <c r="AJ2623">
        <v>486.27407922392098</v>
      </c>
      <c r="AK2623">
        <v>471.90144634045498</v>
      </c>
      <c r="AL2623">
        <v>8.4049823633150001E-4</v>
      </c>
      <c r="AM2623">
        <v>6.7515432098759996E-4</v>
      </c>
      <c r="AN2623">
        <v>1.2941107913415999E-3</v>
      </c>
      <c r="AO2623">
        <v>-3.7518315306628303E-5</v>
      </c>
      <c r="AP2623">
        <v>1.256592476035E-3</v>
      </c>
      <c r="AR2623">
        <v>0.124446323292667</v>
      </c>
      <c r="AS2623">
        <v>0.91047724741865599</v>
      </c>
      <c r="AT2623">
        <v>1.1417908249355</v>
      </c>
      <c r="AU2623">
        <v>0.76240343216046502</v>
      </c>
      <c r="AV2623">
        <v>480.135380739308</v>
      </c>
      <c r="AW2623">
        <v>-2.8898405862417E-3</v>
      </c>
      <c r="AX2623" s="98">
        <v>0.76240343216046502</v>
      </c>
      <c r="AY2623">
        <v>9.5837536378694396E-2</v>
      </c>
      <c r="BD2623" s="95">
        <v>45687</v>
      </c>
    </row>
    <row r="2624" spans="1:56">
      <c r="A2624" t="s">
        <v>106</v>
      </c>
      <c r="B2624">
        <v>6084.6</v>
      </c>
      <c r="C2624">
        <v>0</v>
      </c>
      <c r="D2624">
        <v>13303.449000000001</v>
      </c>
      <c r="E2624" s="95">
        <v>45687</v>
      </c>
      <c r="F2624" t="s">
        <v>2773</v>
      </c>
      <c r="G2624" t="b">
        <v>0</v>
      </c>
      <c r="H2624" t="b">
        <v>0</v>
      </c>
      <c r="I2624" t="b">
        <v>0</v>
      </c>
      <c r="J2624" t="b">
        <v>0</v>
      </c>
      <c r="K2624" t="b">
        <v>0</v>
      </c>
      <c r="L2624">
        <v>6084.6</v>
      </c>
      <c r="M2624">
        <v>6084.6</v>
      </c>
      <c r="N2624" t="b">
        <v>0</v>
      </c>
      <c r="O2624">
        <v>6084.6</v>
      </c>
      <c r="P2624">
        <v>1.0007483491089699</v>
      </c>
      <c r="R2624">
        <v>13303.449000000001</v>
      </c>
      <c r="S2624">
        <v>13303.449000000001</v>
      </c>
      <c r="X2624">
        <v>5.3999702672988599E-2</v>
      </c>
      <c r="Y2624">
        <v>1.00074336707371</v>
      </c>
      <c r="Z2624">
        <v>1.00074336707371</v>
      </c>
      <c r="AA2624">
        <v>480.36311837215902</v>
      </c>
      <c r="AB2624">
        <v>7.4309091326079995E-4</v>
      </c>
      <c r="AC2624">
        <v>5.5218410537077896E-7</v>
      </c>
      <c r="AD2624">
        <v>0.13288238727292201</v>
      </c>
      <c r="AE2624">
        <v>0.139986007679859</v>
      </c>
      <c r="AF2624">
        <v>0.139986007679859</v>
      </c>
      <c r="AH2624">
        <v>479.08776278218801</v>
      </c>
      <c r="AI2624">
        <v>16.559999999999999</v>
      </c>
      <c r="AJ2624">
        <v>486.27407922392098</v>
      </c>
      <c r="AK2624">
        <v>471.90144634045498</v>
      </c>
      <c r="AL2624">
        <v>6.7515432098759996E-4</v>
      </c>
      <c r="AM2624">
        <v>5.0981040564370003E-4</v>
      </c>
      <c r="AN2624">
        <v>5.3961154603939996E-4</v>
      </c>
      <c r="AO2624">
        <v>-9.9246990858947704E-7</v>
      </c>
      <c r="AP2624">
        <v>5.3861907613079996E-4</v>
      </c>
      <c r="AR2624">
        <v>0.124446323292667</v>
      </c>
      <c r="AS2624">
        <v>0.91047724741865599</v>
      </c>
      <c r="AT2624">
        <v>1.14258244364198</v>
      </c>
      <c r="AU2624">
        <v>0.73721171430813204</v>
      </c>
      <c r="AV2624">
        <v>480.40628581425398</v>
      </c>
      <c r="AW2624">
        <v>5.6422643656899995E-4</v>
      </c>
      <c r="AX2624" s="98">
        <v>0.73721171430813204</v>
      </c>
      <c r="AY2624">
        <v>9.5710453562498701E-2</v>
      </c>
      <c r="BD2624" s="95">
        <v>45687</v>
      </c>
    </row>
    <row r="2625" spans="1:56">
      <c r="A2625" t="s">
        <v>107</v>
      </c>
      <c r="B2625">
        <v>6079.6</v>
      </c>
      <c r="C2625">
        <v>0</v>
      </c>
      <c r="D2625">
        <v>13292.421</v>
      </c>
      <c r="E2625" s="95">
        <v>45687</v>
      </c>
      <c r="F2625" t="s">
        <v>2774</v>
      </c>
      <c r="G2625" t="b">
        <v>0</v>
      </c>
      <c r="H2625" t="b">
        <v>0</v>
      </c>
      <c r="I2625" t="b">
        <v>0</v>
      </c>
      <c r="J2625" t="b">
        <v>0</v>
      </c>
      <c r="K2625" t="b">
        <v>0</v>
      </c>
      <c r="L2625">
        <v>6079.6</v>
      </c>
      <c r="M2625">
        <v>6079.6</v>
      </c>
      <c r="N2625" t="b">
        <v>0</v>
      </c>
      <c r="O2625">
        <v>6079.6</v>
      </c>
      <c r="P2625">
        <v>0.99917825329520404</v>
      </c>
      <c r="R2625">
        <v>13292.421</v>
      </c>
      <c r="S2625">
        <v>13292.421</v>
      </c>
      <c r="X2625">
        <v>5.3999702672988599E-2</v>
      </c>
      <c r="Y2625">
        <v>0.99917104203578999</v>
      </c>
      <c r="Z2625">
        <v>0.99917104203578999</v>
      </c>
      <c r="AA2625">
        <v>479.96491753947203</v>
      </c>
      <c r="AB2625">
        <v>-8.2930173985910005E-4</v>
      </c>
      <c r="AC2625">
        <v>6.8774137573344895E-7</v>
      </c>
      <c r="AD2625">
        <v>0.12911644226711599</v>
      </c>
      <c r="AE2625">
        <v>0.13800215632143201</v>
      </c>
      <c r="AF2625">
        <v>0.13800215632143201</v>
      </c>
      <c r="AH2625">
        <v>479.08776278218801</v>
      </c>
      <c r="AI2625">
        <v>16.559999999999999</v>
      </c>
      <c r="AJ2625">
        <v>486.27407922392098</v>
      </c>
      <c r="AK2625">
        <v>471.90144634045498</v>
      </c>
      <c r="AL2625">
        <v>5.0981040564370003E-4</v>
      </c>
      <c r="AM2625">
        <v>3.4446649029979998E-4</v>
      </c>
      <c r="AN2625">
        <v>1.0808951955263301E-5</v>
      </c>
      <c r="AO2625">
        <v>-1.7529682261319101E-8</v>
      </c>
      <c r="AP2625">
        <v>1.0791422273002E-5</v>
      </c>
      <c r="AR2625">
        <v>0.124446323292667</v>
      </c>
      <c r="AS2625">
        <v>0.91047724741865599</v>
      </c>
      <c r="AT2625">
        <v>1.14338763333573</v>
      </c>
      <c r="AU2625">
        <v>0.74796678031278596</v>
      </c>
      <c r="AV2625">
        <v>480.11218443523802</v>
      </c>
      <c r="AW2625">
        <v>-6.1219302848439998E-4</v>
      </c>
      <c r="AX2625" s="98">
        <v>0.74796678031278596</v>
      </c>
      <c r="AY2625">
        <v>9.5690211733085798E-2</v>
      </c>
      <c r="BD2625" s="95">
        <v>45687</v>
      </c>
    </row>
    <row r="2626" spans="1:56">
      <c r="A2626" t="s">
        <v>108</v>
      </c>
      <c r="B2626">
        <v>6099.15</v>
      </c>
      <c r="C2626">
        <v>0</v>
      </c>
      <c r="D2626">
        <v>13333.817999999999</v>
      </c>
      <c r="E2626" s="95">
        <v>45687</v>
      </c>
      <c r="F2626" t="s">
        <v>2775</v>
      </c>
      <c r="G2626" t="b">
        <v>0</v>
      </c>
      <c r="H2626" t="b">
        <v>0</v>
      </c>
      <c r="I2626" t="b">
        <v>0</v>
      </c>
      <c r="J2626" t="b">
        <v>0</v>
      </c>
      <c r="K2626" t="b">
        <v>0</v>
      </c>
      <c r="L2626">
        <v>6099.15</v>
      </c>
      <c r="M2626">
        <v>6099.15</v>
      </c>
      <c r="N2626" t="b">
        <v>0</v>
      </c>
      <c r="O2626">
        <v>6099.15</v>
      </c>
      <c r="P2626">
        <v>1.00321567208368</v>
      </c>
      <c r="R2626">
        <v>13333.817999999999</v>
      </c>
      <c r="S2626">
        <v>13333.817999999999</v>
      </c>
      <c r="X2626">
        <v>5.3999702672988599E-2</v>
      </c>
      <c r="Y2626">
        <v>1.0031143310913699</v>
      </c>
      <c r="Z2626">
        <v>1.0031143310913699</v>
      </c>
      <c r="AA2626">
        <v>481.45968720493602</v>
      </c>
      <c r="AB2626">
        <v>3.1094916075389001E-3</v>
      </c>
      <c r="AC2626">
        <v>9.6689380573552695E-6</v>
      </c>
      <c r="AD2626">
        <v>0.12920585407745599</v>
      </c>
      <c r="AE2626">
        <v>0.13778583924656099</v>
      </c>
      <c r="AF2626">
        <v>0.13778583924656099</v>
      </c>
      <c r="AH2626">
        <v>479.08776278218801</v>
      </c>
      <c r="AI2626">
        <v>16.559999999999999</v>
      </c>
      <c r="AJ2626">
        <v>486.27407922392098</v>
      </c>
      <c r="AK2626">
        <v>471.90144634045498</v>
      </c>
      <c r="AL2626">
        <v>3.4446649029979998E-4</v>
      </c>
      <c r="AM2626">
        <v>1.7912257495590001E-4</v>
      </c>
      <c r="AN2626">
        <v>3.5906386909474402E-6</v>
      </c>
      <c r="AO2626">
        <v>0</v>
      </c>
      <c r="AP2626">
        <v>3.5906386909474402E-6</v>
      </c>
      <c r="AR2626">
        <v>0.124446323292667</v>
      </c>
      <c r="AS2626">
        <v>0.91047724741865599</v>
      </c>
      <c r="AT2626">
        <v>1.14351573350658</v>
      </c>
      <c r="AU2626">
        <v>0.75871918413556105</v>
      </c>
      <c r="AV2626">
        <v>481.230049299109</v>
      </c>
      <c r="AW2626">
        <v>2.3283409588644999E-3</v>
      </c>
      <c r="AX2626" s="98">
        <v>0.75871918413556105</v>
      </c>
      <c r="AY2626">
        <v>9.5980928199722301E-2</v>
      </c>
      <c r="BD2626" s="95">
        <v>45687</v>
      </c>
    </row>
    <row r="2627" spans="1:56">
      <c r="A2627" t="s">
        <v>109</v>
      </c>
      <c r="B2627">
        <v>6101</v>
      </c>
      <c r="C2627">
        <v>0</v>
      </c>
      <c r="D2627">
        <v>13339.245999999999</v>
      </c>
      <c r="E2627" s="95">
        <v>45687</v>
      </c>
      <c r="F2627" t="s">
        <v>2776</v>
      </c>
      <c r="G2627" t="b">
        <v>0</v>
      </c>
      <c r="H2627" t="b">
        <v>0</v>
      </c>
      <c r="I2627" t="b">
        <v>0</v>
      </c>
      <c r="J2627" t="b">
        <v>0</v>
      </c>
      <c r="K2627" t="b">
        <v>0</v>
      </c>
      <c r="L2627">
        <v>6101</v>
      </c>
      <c r="M2627">
        <v>6101</v>
      </c>
      <c r="N2627" t="b">
        <v>0</v>
      </c>
      <c r="O2627">
        <v>6101</v>
      </c>
      <c r="P2627">
        <v>1.00030332095455</v>
      </c>
      <c r="R2627">
        <v>13339.245999999999</v>
      </c>
      <c r="S2627">
        <v>13339.245999999999</v>
      </c>
      <c r="X2627">
        <v>5.3999702672988599E-2</v>
      </c>
      <c r="Y2627">
        <v>1.00040708520245</v>
      </c>
      <c r="Z2627">
        <v>1.00040708520245</v>
      </c>
      <c r="AA2627">
        <v>481.65568231917501</v>
      </c>
      <c r="AB2627">
        <v>4.070023657521E-4</v>
      </c>
      <c r="AC2627">
        <v>1.6565092572787899E-7</v>
      </c>
      <c r="AD2627">
        <v>0.125339682695429</v>
      </c>
      <c r="AE2627">
        <v>0.13573560925181899</v>
      </c>
      <c r="AF2627">
        <v>0.13573560925181899</v>
      </c>
      <c r="AH2627">
        <v>479.08776278218801</v>
      </c>
      <c r="AI2627">
        <v>16.559999999999999</v>
      </c>
      <c r="AJ2627">
        <v>486.27407922392098</v>
      </c>
      <c r="AK2627">
        <v>471.90144634045498</v>
      </c>
      <c r="AL2627">
        <v>1.7912257495590001E-4</v>
      </c>
      <c r="AM2627">
        <v>0</v>
      </c>
      <c r="AN2627">
        <v>0</v>
      </c>
      <c r="AO2627">
        <v>0</v>
      </c>
      <c r="AP2627">
        <v>0</v>
      </c>
      <c r="AR2627">
        <v>0.124446323292667</v>
      </c>
      <c r="AS2627">
        <v>0.91047724741865599</v>
      </c>
      <c r="AT2627">
        <v>1.1416719547746901</v>
      </c>
      <c r="AU2627">
        <v>0.75991033640097405</v>
      </c>
      <c r="AV2627">
        <v>481.37862630371802</v>
      </c>
      <c r="AW2627">
        <v>3.0874423745200002E-4</v>
      </c>
      <c r="AX2627" s="98">
        <v>0.75991033640097405</v>
      </c>
      <c r="AY2627">
        <v>9.5980862612205703E-2</v>
      </c>
      <c r="BD2627" s="95">
        <v>45687</v>
      </c>
    </row>
    <row r="2628" spans="1:56">
      <c r="A2628" t="s">
        <v>110</v>
      </c>
      <c r="B2628">
        <v>6097.2250000000004</v>
      </c>
      <c r="C2628">
        <v>0</v>
      </c>
      <c r="D2628">
        <v>13331.123</v>
      </c>
      <c r="E2628" s="95">
        <v>45687</v>
      </c>
      <c r="F2628" t="s">
        <v>2777</v>
      </c>
      <c r="G2628" t="b">
        <v>0</v>
      </c>
      <c r="H2628" t="b">
        <v>0</v>
      </c>
      <c r="I2628" t="b">
        <v>0</v>
      </c>
      <c r="J2628" t="b">
        <v>0</v>
      </c>
      <c r="K2628" t="b">
        <v>0</v>
      </c>
      <c r="L2628">
        <v>6097.2250000000004</v>
      </c>
      <c r="M2628">
        <v>6097.2250000000004</v>
      </c>
      <c r="N2628" t="b">
        <v>0</v>
      </c>
      <c r="O2628">
        <v>6097.2250000000004</v>
      </c>
      <c r="P2628">
        <v>0.99938124897557701</v>
      </c>
      <c r="R2628">
        <v>13331.123</v>
      </c>
      <c r="S2628">
        <v>13331.123</v>
      </c>
      <c r="T2628">
        <v>45687</v>
      </c>
      <c r="U2628">
        <v>13331.123</v>
      </c>
      <c r="W2628">
        <v>5.4755903753306398E-2</v>
      </c>
      <c r="X2628">
        <v>5.3999702672988599E-2</v>
      </c>
      <c r="Y2628">
        <v>0.99939104504107601</v>
      </c>
      <c r="Z2628">
        <v>0.99939104504107601</v>
      </c>
      <c r="AA2628">
        <v>481.36237570293298</v>
      </c>
      <c r="AB2628">
        <v>-6.0914044730089997E-4</v>
      </c>
      <c r="AC2628">
        <v>3.7105208453802402E-7</v>
      </c>
      <c r="AD2628">
        <v>0.121682809169278</v>
      </c>
      <c r="AE2628">
        <v>0.13375749334787701</v>
      </c>
      <c r="AF2628">
        <v>0.13375749334787701</v>
      </c>
      <c r="AG2628">
        <v>481.36237570293298</v>
      </c>
      <c r="AH2628">
        <v>479.08776278218801</v>
      </c>
      <c r="AI2628">
        <v>16.559999999999999</v>
      </c>
      <c r="AJ2628">
        <v>486.27407922392098</v>
      </c>
      <c r="AK2628">
        <v>471.90144634045498</v>
      </c>
      <c r="AL2628">
        <v>0</v>
      </c>
      <c r="AN2628">
        <v>0</v>
      </c>
      <c r="AO2628">
        <v>0</v>
      </c>
      <c r="AP2628">
        <v>0</v>
      </c>
      <c r="AQ2628">
        <v>0.124443386374279</v>
      </c>
      <c r="AR2628">
        <v>0.124446323292667</v>
      </c>
      <c r="AS2628">
        <v>0.91047724741865599</v>
      </c>
      <c r="AT2628">
        <v>1.14167237171021</v>
      </c>
      <c r="AU2628">
        <v>0.77138846637432501</v>
      </c>
      <c r="AV2628">
        <v>481.15531524965201</v>
      </c>
      <c r="AW2628">
        <v>-4.6389898068580001E-4</v>
      </c>
      <c r="AX2628" s="98">
        <v>0.77138846637432501</v>
      </c>
      <c r="AY2628">
        <v>9.5992548187531307E-2</v>
      </c>
      <c r="AZ2628">
        <v>45687</v>
      </c>
      <c r="BA2628">
        <v>481.15531524965201</v>
      </c>
      <c r="BB2628">
        <v>481.15530647096801</v>
      </c>
      <c r="BC2628">
        <v>8.7786845597292995E-6</v>
      </c>
      <c r="BD2628" s="95">
        <v>45687</v>
      </c>
    </row>
    <row r="2629" spans="1:56">
      <c r="A2629" t="s">
        <v>104</v>
      </c>
      <c r="B2629">
        <v>6124.8249999999998</v>
      </c>
      <c r="C2629">
        <v>0</v>
      </c>
      <c r="D2629">
        <v>13397.397999999999</v>
      </c>
      <c r="E2629" s="95">
        <v>45688</v>
      </c>
      <c r="F2629" t="s">
        <v>2778</v>
      </c>
      <c r="G2629" t="b">
        <v>0</v>
      </c>
      <c r="H2629" t="b">
        <v>0</v>
      </c>
      <c r="I2629" t="b">
        <v>0</v>
      </c>
      <c r="J2629" t="b">
        <v>0</v>
      </c>
      <c r="K2629" t="b">
        <v>0</v>
      </c>
      <c r="L2629">
        <v>6124.8249999999998</v>
      </c>
      <c r="M2629">
        <v>6124.8249999999998</v>
      </c>
      <c r="N2629" t="b">
        <v>0</v>
      </c>
      <c r="O2629">
        <v>6124.8249999999998</v>
      </c>
      <c r="P2629">
        <v>1.00452664941838</v>
      </c>
      <c r="R2629">
        <v>13397.397999999999</v>
      </c>
      <c r="S2629">
        <v>13397.397999999999</v>
      </c>
      <c r="X2629">
        <v>5.4755903753306398E-2</v>
      </c>
      <c r="Y2629">
        <v>1.00481934940933</v>
      </c>
      <c r="Z2629">
        <v>1.00481934940933</v>
      </c>
      <c r="AA2629">
        <v>483.68222918395298</v>
      </c>
      <c r="AB2629">
        <v>4.8077735222331998E-3</v>
      </c>
      <c r="AC2629">
        <v>2.3114686241087501E-5</v>
      </c>
      <c r="AD2629">
        <v>0.12792482978782499</v>
      </c>
      <c r="AE2629">
        <v>0.13629953856042401</v>
      </c>
      <c r="AF2629">
        <v>0.13629953856042401</v>
      </c>
      <c r="AH2629">
        <v>481.36237570293298</v>
      </c>
      <c r="AI2629">
        <v>15.84</v>
      </c>
      <c r="AJ2629">
        <v>488.58281133847697</v>
      </c>
      <c r="AK2629">
        <v>474.14194006738899</v>
      </c>
      <c r="AL2629">
        <v>1.0058421516754E-3</v>
      </c>
      <c r="AM2629">
        <v>8.4049823633150001E-4</v>
      </c>
      <c r="AN2629">
        <v>1.41573339563955E-2</v>
      </c>
      <c r="AO2629">
        <v>-7.1122866019956903E-6</v>
      </c>
      <c r="AP2629">
        <v>1.4150221669793499E-2</v>
      </c>
      <c r="AR2629">
        <v>0.124443386374279</v>
      </c>
      <c r="AS2629">
        <v>0.91050760008212495</v>
      </c>
      <c r="AT2629">
        <v>1.1415980803785399</v>
      </c>
      <c r="AU2629">
        <v>0.78282249008000004</v>
      </c>
      <c r="AV2629">
        <v>482.93682083576402</v>
      </c>
      <c r="AW2629">
        <v>3.7025582585280999E-3</v>
      </c>
      <c r="AX2629" s="98">
        <v>0.78282249008000004</v>
      </c>
      <c r="AY2629">
        <v>9.3996011278120406E-2</v>
      </c>
      <c r="BD2629" s="95">
        <v>45688</v>
      </c>
    </row>
    <row r="2630" spans="1:56">
      <c r="A2630" t="s">
        <v>105</v>
      </c>
      <c r="B2630">
        <v>6140.9</v>
      </c>
      <c r="C2630">
        <v>0</v>
      </c>
      <c r="D2630">
        <v>13432.697</v>
      </c>
      <c r="E2630" s="95">
        <v>45688</v>
      </c>
      <c r="F2630" t="s">
        <v>2779</v>
      </c>
      <c r="G2630" t="b">
        <v>0</v>
      </c>
      <c r="H2630" t="b">
        <v>0</v>
      </c>
      <c r="I2630" t="b">
        <v>0</v>
      </c>
      <c r="J2630" t="b">
        <v>0</v>
      </c>
      <c r="K2630" t="b">
        <v>0</v>
      </c>
      <c r="L2630">
        <v>6140.9</v>
      </c>
      <c r="M2630">
        <v>6140.9</v>
      </c>
      <c r="N2630" t="b">
        <v>0</v>
      </c>
      <c r="O2630">
        <v>6140.9</v>
      </c>
      <c r="P2630">
        <v>1.0026245647834799</v>
      </c>
      <c r="R2630">
        <v>13432.697</v>
      </c>
      <c r="S2630">
        <v>13432.697</v>
      </c>
      <c r="X2630">
        <v>5.4755903753306398E-2</v>
      </c>
      <c r="Y2630">
        <v>1.0026347653477099</v>
      </c>
      <c r="Z2630">
        <v>1.0026347653477099</v>
      </c>
      <c r="AA2630">
        <v>484.956618360714</v>
      </c>
      <c r="AB2630">
        <v>2.6313004383145999E-3</v>
      </c>
      <c r="AC2630">
        <v>6.9237419966747699E-6</v>
      </c>
      <c r="AD2630">
        <v>0.12694756872267099</v>
      </c>
      <c r="AE2630">
        <v>0.13559735141917401</v>
      </c>
      <c r="AF2630">
        <v>0.13559735141917401</v>
      </c>
      <c r="AH2630">
        <v>481.36237570293298</v>
      </c>
      <c r="AI2630">
        <v>15.84</v>
      </c>
      <c r="AJ2630">
        <v>488.58281133847697</v>
      </c>
      <c r="AK2630">
        <v>474.14194006738899</v>
      </c>
      <c r="AL2630">
        <v>8.4049823633150001E-4</v>
      </c>
      <c r="AM2630">
        <v>6.7515432098759996E-4</v>
      </c>
      <c r="AN2630">
        <v>3.5309673142172697E-2</v>
      </c>
      <c r="AO2630">
        <v>-2.1078126577478399E-8</v>
      </c>
      <c r="AP2630">
        <v>3.5309652064046099E-2</v>
      </c>
      <c r="AR2630">
        <v>0.124443386374279</v>
      </c>
      <c r="AS2630">
        <v>0.91050760008212495</v>
      </c>
      <c r="AT2630">
        <v>1.1540919183727001</v>
      </c>
      <c r="AU2630">
        <v>0.77590473795078496</v>
      </c>
      <c r="AV2630">
        <v>483.93256981607601</v>
      </c>
      <c r="AW2630">
        <v>2.0618617950649001E-3</v>
      </c>
      <c r="AX2630" s="98">
        <v>0.77590473795078496</v>
      </c>
      <c r="AY2630">
        <v>9.4254496814776795E-2</v>
      </c>
      <c r="BD2630" s="95">
        <v>45688</v>
      </c>
    </row>
    <row r="2631" spans="1:56">
      <c r="A2631" t="s">
        <v>106</v>
      </c>
      <c r="B2631">
        <v>6136.35</v>
      </c>
      <c r="C2631">
        <v>0</v>
      </c>
      <c r="D2631">
        <v>13422.088</v>
      </c>
      <c r="E2631" s="95">
        <v>45688</v>
      </c>
      <c r="F2631" t="s">
        <v>2780</v>
      </c>
      <c r="G2631" t="b">
        <v>0</v>
      </c>
      <c r="H2631" t="b">
        <v>0</v>
      </c>
      <c r="I2631" t="b">
        <v>0</v>
      </c>
      <c r="J2631" t="b">
        <v>0</v>
      </c>
      <c r="K2631" t="b">
        <v>0</v>
      </c>
      <c r="L2631">
        <v>6136.35</v>
      </c>
      <c r="M2631">
        <v>6136.35</v>
      </c>
      <c r="N2631" t="b">
        <v>0</v>
      </c>
      <c r="O2631">
        <v>6136.35</v>
      </c>
      <c r="P2631">
        <v>0.99925906626064598</v>
      </c>
      <c r="R2631">
        <v>13422.088</v>
      </c>
      <c r="S2631">
        <v>13422.088</v>
      </c>
      <c r="X2631">
        <v>5.4755903753306398E-2</v>
      </c>
      <c r="Y2631">
        <v>0.99921021072685501</v>
      </c>
      <c r="Z2631">
        <v>0.99921021072685501</v>
      </c>
      <c r="AA2631">
        <v>484.57360482559199</v>
      </c>
      <c r="AB2631">
        <v>-7.9010132100470001E-4</v>
      </c>
      <c r="AC2631">
        <v>6.2426009745340497E-7</v>
      </c>
      <c r="AD2631">
        <v>0.123348351351106</v>
      </c>
      <c r="AE2631">
        <v>0.133671531392796</v>
      </c>
      <c r="AF2631">
        <v>0.133671531392796</v>
      </c>
      <c r="AH2631">
        <v>481.36237570293298</v>
      </c>
      <c r="AI2631">
        <v>15.84</v>
      </c>
      <c r="AJ2631">
        <v>488.58281133847697</v>
      </c>
      <c r="AK2631">
        <v>474.14194006738899</v>
      </c>
      <c r="AL2631">
        <v>6.7515432098759996E-4</v>
      </c>
      <c r="AM2631">
        <v>5.0981040564370003E-4</v>
      </c>
      <c r="AN2631">
        <v>1.06666670300547E-2</v>
      </c>
      <c r="AO2631">
        <v>-5.7645044293508301E-10</v>
      </c>
      <c r="AP2631">
        <v>1.0666666453604199E-2</v>
      </c>
      <c r="AR2631">
        <v>0.124443386374279</v>
      </c>
      <c r="AS2631">
        <v>0.91050760008212495</v>
      </c>
      <c r="AT2631">
        <v>1.1524967498551599</v>
      </c>
      <c r="AU2631">
        <v>0.80308876117489902</v>
      </c>
      <c r="AV2631">
        <v>483.63469981427102</v>
      </c>
      <c r="AW2631">
        <v>-6.1551964133790002E-4</v>
      </c>
      <c r="AX2631" s="98">
        <v>0.80308876117489902</v>
      </c>
      <c r="AY2631">
        <v>9.41410358823941E-2</v>
      </c>
      <c r="BD2631" s="95">
        <v>45688</v>
      </c>
    </row>
    <row r="2632" spans="1:56">
      <c r="A2632" t="s">
        <v>107</v>
      </c>
      <c r="B2632">
        <v>6141.125</v>
      </c>
      <c r="C2632">
        <v>0</v>
      </c>
      <c r="D2632">
        <v>13432.892</v>
      </c>
      <c r="E2632" s="95">
        <v>45688</v>
      </c>
      <c r="F2632" t="s">
        <v>2781</v>
      </c>
      <c r="G2632" t="b">
        <v>0</v>
      </c>
      <c r="H2632" t="b">
        <v>0</v>
      </c>
      <c r="I2632" t="b">
        <v>0</v>
      </c>
      <c r="J2632" t="b">
        <v>0</v>
      </c>
      <c r="K2632" t="b">
        <v>0</v>
      </c>
      <c r="L2632">
        <v>6141.125</v>
      </c>
      <c r="M2632">
        <v>6141.125</v>
      </c>
      <c r="N2632" t="b">
        <v>0</v>
      </c>
      <c r="O2632">
        <v>6141.125</v>
      </c>
      <c r="P2632">
        <v>1.00077814987737</v>
      </c>
      <c r="R2632">
        <v>13432.892</v>
      </c>
      <c r="S2632">
        <v>13432.892</v>
      </c>
      <c r="X2632">
        <v>5.4755903753306398E-2</v>
      </c>
      <c r="Y2632">
        <v>1.0008049418242499</v>
      </c>
      <c r="Z2632">
        <v>1.0008049418242499</v>
      </c>
      <c r="AA2632">
        <v>484.96365838704497</v>
      </c>
      <c r="AB2632">
        <v>8.0461803232649998E-4</v>
      </c>
      <c r="AC2632">
        <v>6.4741017794500703E-7</v>
      </c>
      <c r="AD2632">
        <v>0.119876806461498</v>
      </c>
      <c r="AE2632">
        <v>0.13178124639858799</v>
      </c>
      <c r="AF2632">
        <v>0.13178124639858799</v>
      </c>
      <c r="AH2632">
        <v>481.36237570293298</v>
      </c>
      <c r="AI2632">
        <v>15.84</v>
      </c>
      <c r="AJ2632">
        <v>488.58281133847697</v>
      </c>
      <c r="AK2632">
        <v>474.14194006738899</v>
      </c>
      <c r="AL2632">
        <v>5.0981040564370003E-4</v>
      </c>
      <c r="AM2632">
        <v>3.4446649029979998E-4</v>
      </c>
      <c r="AN2632">
        <v>5.7429469696307998E-3</v>
      </c>
      <c r="AO2632">
        <v>-8.1046280797636396E-15</v>
      </c>
      <c r="AP2632">
        <v>5.7429469696227003E-3</v>
      </c>
      <c r="AR2632">
        <v>0.124443386374279</v>
      </c>
      <c r="AS2632">
        <v>0.91050760008212495</v>
      </c>
      <c r="AT2632">
        <v>1.1531977522535399</v>
      </c>
      <c r="AU2632">
        <v>0.79115916940290099</v>
      </c>
      <c r="AV2632">
        <v>483.94676354377202</v>
      </c>
      <c r="AW2632">
        <v>6.4524677327950004E-4</v>
      </c>
      <c r="AX2632" s="98">
        <v>0.79115916940290099</v>
      </c>
      <c r="AY2632">
        <v>9.4126262641497593E-2</v>
      </c>
      <c r="BD2632" s="95">
        <v>45688</v>
      </c>
    </row>
    <row r="2633" spans="1:56">
      <c r="A2633" t="s">
        <v>108</v>
      </c>
      <c r="B2633">
        <v>6106.7</v>
      </c>
      <c r="C2633">
        <v>0</v>
      </c>
      <c r="D2633">
        <v>13355.782999999999</v>
      </c>
      <c r="E2633" s="95">
        <v>45688</v>
      </c>
      <c r="F2633" t="s">
        <v>2782</v>
      </c>
      <c r="G2633" t="b">
        <v>0</v>
      </c>
      <c r="H2633" t="b">
        <v>0</v>
      </c>
      <c r="I2633" t="b">
        <v>0</v>
      </c>
      <c r="J2633" t="b">
        <v>0</v>
      </c>
      <c r="K2633" t="b">
        <v>0</v>
      </c>
      <c r="L2633">
        <v>6106.7</v>
      </c>
      <c r="M2633">
        <v>6106.7</v>
      </c>
      <c r="N2633" t="b">
        <v>0</v>
      </c>
      <c r="O2633">
        <v>6106.7</v>
      </c>
      <c r="P2633">
        <v>0.99439434956950001</v>
      </c>
      <c r="R2633">
        <v>13355.782999999999</v>
      </c>
      <c r="S2633">
        <v>13355.782999999999</v>
      </c>
      <c r="X2633">
        <v>5.4755903753306398E-2</v>
      </c>
      <c r="Y2633">
        <v>0.994259687340596</v>
      </c>
      <c r="Z2633">
        <v>0.994259687340596</v>
      </c>
      <c r="AA2633">
        <v>482.17981535945501</v>
      </c>
      <c r="AB2633">
        <v>-5.7568515768583999E-3</v>
      </c>
      <c r="AC2633">
        <v>3.3141340077977497E-5</v>
      </c>
      <c r="AD2633">
        <v>0.130445012314064</v>
      </c>
      <c r="AE2633">
        <v>0.13637869229546401</v>
      </c>
      <c r="AF2633">
        <v>0.13637869229546401</v>
      </c>
      <c r="AH2633">
        <v>481.36237570293298</v>
      </c>
      <c r="AI2633">
        <v>15.84</v>
      </c>
      <c r="AJ2633">
        <v>488.58281133847697</v>
      </c>
      <c r="AK2633">
        <v>474.14194006738899</v>
      </c>
      <c r="AL2633">
        <v>3.4446649029979998E-4</v>
      </c>
      <c r="AM2633">
        <v>1.7912257495590001E-4</v>
      </c>
      <c r="AN2633">
        <v>2.4605372590737003E-10</v>
      </c>
      <c r="AO2633">
        <v>-1.11022302462515E-15</v>
      </c>
      <c r="AP2633">
        <v>2.4605261568434602E-10</v>
      </c>
      <c r="AR2633">
        <v>0.124443386374279</v>
      </c>
      <c r="AS2633">
        <v>0.91050760008212495</v>
      </c>
      <c r="AT2633">
        <v>1.15328893318782</v>
      </c>
      <c r="AU2633">
        <v>0.80250764535697905</v>
      </c>
      <c r="AV2633">
        <v>481.748369629438</v>
      </c>
      <c r="AW2633">
        <v>-4.5426358433221002E-3</v>
      </c>
      <c r="AX2633" s="98">
        <v>0.80250764535697905</v>
      </c>
      <c r="AY2633">
        <v>9.5458861560119096E-2</v>
      </c>
      <c r="BD2633" s="95">
        <v>45688</v>
      </c>
    </row>
    <row r="2634" spans="1:56">
      <c r="A2634" t="s">
        <v>109</v>
      </c>
      <c r="B2634">
        <v>6075.8</v>
      </c>
      <c r="C2634">
        <v>0</v>
      </c>
      <c r="D2634">
        <v>13289.008</v>
      </c>
      <c r="E2634" s="95">
        <v>45688</v>
      </c>
      <c r="F2634" t="s">
        <v>2783</v>
      </c>
      <c r="G2634" t="b">
        <v>0</v>
      </c>
      <c r="H2634" t="b">
        <v>0</v>
      </c>
      <c r="I2634" t="b">
        <v>0</v>
      </c>
      <c r="J2634" t="b">
        <v>0</v>
      </c>
      <c r="K2634" t="b">
        <v>0</v>
      </c>
      <c r="L2634">
        <v>6075.8</v>
      </c>
      <c r="M2634">
        <v>6075.8</v>
      </c>
      <c r="N2634" t="b">
        <v>0</v>
      </c>
      <c r="O2634">
        <v>6075.8</v>
      </c>
      <c r="P2634">
        <v>0.99493998395205197</v>
      </c>
      <c r="R2634">
        <v>13289.008</v>
      </c>
      <c r="S2634">
        <v>13289.008</v>
      </c>
      <c r="X2634">
        <v>5.4755903753306398E-2</v>
      </c>
      <c r="Y2634">
        <v>0.995000293131447</v>
      </c>
      <c r="Z2634">
        <v>0.995000293131447</v>
      </c>
      <c r="AA2634">
        <v>479.76905762472501</v>
      </c>
      <c r="AB2634">
        <v>-5.0122472191179001E-3</v>
      </c>
      <c r="AC2634">
        <v>2.5122622185556E-5</v>
      </c>
      <c r="AD2634">
        <v>0.136579374341364</v>
      </c>
      <c r="AE2634">
        <v>0.13917852724797</v>
      </c>
      <c r="AF2634">
        <v>0.13917852724797</v>
      </c>
      <c r="AH2634">
        <v>481.36237570293298</v>
      </c>
      <c r="AI2634">
        <v>15.84</v>
      </c>
      <c r="AJ2634">
        <v>488.58281133847697</v>
      </c>
      <c r="AK2634">
        <v>474.14194006738899</v>
      </c>
      <c r="AL2634">
        <v>1.7912257495590001E-4</v>
      </c>
      <c r="AM2634">
        <v>0</v>
      </c>
      <c r="AN2634">
        <v>0</v>
      </c>
      <c r="AO2634">
        <v>0</v>
      </c>
      <c r="AP2634">
        <v>0</v>
      </c>
      <c r="AR2634">
        <v>0.124443386374279</v>
      </c>
      <c r="AS2634">
        <v>0.91050760008212495</v>
      </c>
      <c r="AT2634">
        <v>1.1449768903206301</v>
      </c>
      <c r="AU2634">
        <v>0.76777663905585403</v>
      </c>
      <c r="AV2634">
        <v>479.81377604663902</v>
      </c>
      <c r="AW2634">
        <v>-4.0157760871873003E-3</v>
      </c>
      <c r="AX2634" s="98">
        <v>0.76777663905585403</v>
      </c>
      <c r="AY2634">
        <v>9.6467125485024993E-2</v>
      </c>
      <c r="BD2634" s="95">
        <v>45688</v>
      </c>
    </row>
    <row r="2635" spans="1:56">
      <c r="A2635" t="s">
        <v>110</v>
      </c>
      <c r="B2635">
        <v>6069.375</v>
      </c>
      <c r="C2635">
        <v>0</v>
      </c>
      <c r="D2635">
        <v>13274.438</v>
      </c>
      <c r="E2635" s="95">
        <v>45688</v>
      </c>
      <c r="F2635" t="s">
        <v>2784</v>
      </c>
      <c r="G2635" t="b">
        <v>0</v>
      </c>
      <c r="H2635" t="b">
        <v>0</v>
      </c>
      <c r="I2635" t="b">
        <v>0</v>
      </c>
      <c r="J2635" t="b">
        <v>0</v>
      </c>
      <c r="K2635" t="b">
        <v>0</v>
      </c>
      <c r="L2635">
        <v>6069.375</v>
      </c>
      <c r="M2635">
        <v>6069.375</v>
      </c>
      <c r="N2635" t="b">
        <v>0</v>
      </c>
      <c r="O2635">
        <v>6069.375</v>
      </c>
      <c r="P2635">
        <v>0.99894252608709899</v>
      </c>
      <c r="R2635">
        <v>13274.438</v>
      </c>
      <c r="S2635">
        <v>13274.438</v>
      </c>
      <c r="T2635">
        <v>45688</v>
      </c>
      <c r="U2635">
        <v>13274.438</v>
      </c>
      <c r="W2635">
        <v>5.5846298675943998E-2</v>
      </c>
      <c r="X2635">
        <v>5.4755903753306398E-2</v>
      </c>
      <c r="Y2635">
        <v>0.99890360514494403</v>
      </c>
      <c r="Z2635">
        <v>0.99890360514494403</v>
      </c>
      <c r="AA2635">
        <v>479.24304129833001</v>
      </c>
      <c r="AB2635">
        <v>-1.0969963355754999E-3</v>
      </c>
      <c r="AC2635">
        <v>1.2034009602662399E-6</v>
      </c>
      <c r="AD2635">
        <v>0.13289867540116601</v>
      </c>
      <c r="AE2635">
        <v>0.13730705208518501</v>
      </c>
      <c r="AF2635">
        <v>0.13730705208518501</v>
      </c>
      <c r="AG2635">
        <v>479.24304129833001</v>
      </c>
      <c r="AH2635">
        <v>481.36237570293298</v>
      </c>
      <c r="AI2635">
        <v>15.84</v>
      </c>
      <c r="AJ2635">
        <v>488.58281133847697</v>
      </c>
      <c r="AK2635">
        <v>474.14194006738899</v>
      </c>
      <c r="AL2635">
        <v>0</v>
      </c>
      <c r="AN2635">
        <v>0</v>
      </c>
      <c r="AO2635">
        <v>0</v>
      </c>
      <c r="AP2635">
        <v>0</v>
      </c>
      <c r="AQ2635">
        <v>0.124127732906956</v>
      </c>
      <c r="AR2635">
        <v>0.124443386374279</v>
      </c>
      <c r="AS2635">
        <v>0.91050760008212495</v>
      </c>
      <c r="AT2635">
        <v>1.1385691846916499</v>
      </c>
      <c r="AU2635">
        <v>0.75233138386993104</v>
      </c>
      <c r="AV2635">
        <v>479.40913427149201</v>
      </c>
      <c r="AW2635">
        <v>-8.4333088241170002E-4</v>
      </c>
      <c r="AX2635" s="98">
        <v>0.75233138386993104</v>
      </c>
      <c r="AY2635">
        <v>9.6457788466122796E-2</v>
      </c>
      <c r="AZ2635">
        <v>45688</v>
      </c>
      <c r="BA2635">
        <v>479.40913427149201</v>
      </c>
      <c r="BB2635">
        <v>479.40912559807703</v>
      </c>
      <c r="BC2635">
        <v>8.6734152091594297E-6</v>
      </c>
      <c r="BD2635" s="95">
        <v>45688</v>
      </c>
    </row>
    <row r="2636" spans="1:56">
      <c r="A2636" t="s">
        <v>104</v>
      </c>
      <c r="B2636">
        <v>5971.0749999999998</v>
      </c>
      <c r="C2636">
        <v>0</v>
      </c>
      <c r="D2636">
        <v>13059.421</v>
      </c>
      <c r="E2636" s="95">
        <v>45691</v>
      </c>
      <c r="F2636" t="s">
        <v>2785</v>
      </c>
      <c r="G2636" t="b">
        <v>0</v>
      </c>
      <c r="H2636" t="b">
        <v>0</v>
      </c>
      <c r="I2636" t="b">
        <v>0</v>
      </c>
      <c r="J2636" t="b">
        <v>0</v>
      </c>
      <c r="K2636" t="b">
        <v>0</v>
      </c>
      <c r="L2636">
        <v>5971.0749999999998</v>
      </c>
      <c r="M2636">
        <v>5971.0749999999998</v>
      </c>
      <c r="N2636" t="b">
        <v>0</v>
      </c>
      <c r="O2636">
        <v>5971.0749999999998</v>
      </c>
      <c r="P2636">
        <v>0.98380393368345098</v>
      </c>
      <c r="R2636">
        <v>13059.421</v>
      </c>
      <c r="S2636">
        <v>13059.421</v>
      </c>
      <c r="X2636">
        <v>5.5846298675943998E-2</v>
      </c>
      <c r="Y2636">
        <v>0.98333679096288695</v>
      </c>
      <c r="Z2636">
        <v>0.98333679096288695</v>
      </c>
      <c r="AA2636">
        <v>471.257314321595</v>
      </c>
      <c r="AB2636">
        <v>-1.6803602089118502E-2</v>
      </c>
      <c r="AC2636">
        <v>2.8236104316939998E-4</v>
      </c>
      <c r="AD2636">
        <v>0.21560943220794801</v>
      </c>
      <c r="AE2636">
        <v>0.182291459372841</v>
      </c>
      <c r="AF2636">
        <v>0.21560943220794801</v>
      </c>
      <c r="AH2636">
        <v>479.24304129833001</v>
      </c>
      <c r="AI2636">
        <v>16.43</v>
      </c>
      <c r="AJ2636">
        <v>486.431686917805</v>
      </c>
      <c r="AK2636">
        <v>472.05439567885497</v>
      </c>
      <c r="AL2636">
        <v>1.0058421516754E-3</v>
      </c>
      <c r="AM2636">
        <v>8.4049823633150001E-4</v>
      </c>
      <c r="AN2636">
        <v>1.45490729668446E-11</v>
      </c>
      <c r="AO2636">
        <v>-0.63773404121076605</v>
      </c>
      <c r="AP2636">
        <v>-0.63773404119621702</v>
      </c>
      <c r="AR2636">
        <v>0.124127732906956</v>
      </c>
      <c r="AS2636">
        <v>0.913759798651537</v>
      </c>
      <c r="AT2636">
        <v>1.1386289983056701</v>
      </c>
      <c r="AU2636">
        <v>0.76530939415794497</v>
      </c>
      <c r="AV2636">
        <v>473.37854150173098</v>
      </c>
      <c r="AW2636">
        <v>-1.25792195823004E-2</v>
      </c>
      <c r="AX2636" s="98">
        <v>0.76530939415794497</v>
      </c>
      <c r="AY2636">
        <v>0.105830523855166</v>
      </c>
      <c r="BD2636" s="95">
        <v>45691</v>
      </c>
    </row>
    <row r="2637" spans="1:56">
      <c r="A2637" t="s">
        <v>105</v>
      </c>
      <c r="B2637">
        <v>6022.6125000000002</v>
      </c>
      <c r="C2637">
        <v>0</v>
      </c>
      <c r="D2637">
        <v>13175.517</v>
      </c>
      <c r="E2637" s="95">
        <v>45691</v>
      </c>
      <c r="F2637" t="s">
        <v>2786</v>
      </c>
      <c r="G2637" t="b">
        <v>0</v>
      </c>
      <c r="H2637" t="b">
        <v>0</v>
      </c>
      <c r="I2637" t="b">
        <v>0</v>
      </c>
      <c r="J2637" t="b">
        <v>0</v>
      </c>
      <c r="K2637" t="b">
        <v>0</v>
      </c>
      <c r="L2637">
        <v>6022.6125000000002</v>
      </c>
      <c r="M2637">
        <v>6022.6125000000002</v>
      </c>
      <c r="N2637" t="b">
        <v>0</v>
      </c>
      <c r="O2637">
        <v>6022.6125000000002</v>
      </c>
      <c r="P2637">
        <v>1.00863119287565</v>
      </c>
      <c r="R2637">
        <v>13175.517</v>
      </c>
      <c r="S2637">
        <v>13175.517</v>
      </c>
      <c r="X2637">
        <v>5.5846298675943998E-2</v>
      </c>
      <c r="Y2637">
        <v>1.0088898275046001</v>
      </c>
      <c r="Z2637">
        <v>1.0088898275046001</v>
      </c>
      <c r="AA2637">
        <v>475.44671055619602</v>
      </c>
      <c r="AB2637">
        <v>8.8505456225225002E-3</v>
      </c>
      <c r="AC2637">
        <v>7.8332157816353107E-5</v>
      </c>
      <c r="AD2637">
        <v>0.228010651516315</v>
      </c>
      <c r="AE2637">
        <v>0.19073177151988399</v>
      </c>
      <c r="AF2637">
        <v>0.228010651516315</v>
      </c>
      <c r="AH2637">
        <v>479.24304129833001</v>
      </c>
      <c r="AI2637">
        <v>16.43</v>
      </c>
      <c r="AJ2637">
        <v>486.431686917805</v>
      </c>
      <c r="AK2637">
        <v>472.05439567885497</v>
      </c>
      <c r="AL2637">
        <v>8.4049823633150001E-4</v>
      </c>
      <c r="AM2637">
        <v>6.7515432098759996E-4</v>
      </c>
      <c r="AN2637">
        <v>4.4393052316725798E-8</v>
      </c>
      <c r="AO2637">
        <v>-4.65342751714641E-2</v>
      </c>
      <c r="AP2637">
        <v>-4.6534230778411803E-2</v>
      </c>
      <c r="AR2637">
        <v>0.124127732906956</v>
      </c>
      <c r="AS2637">
        <v>0.913759798651537</v>
      </c>
      <c r="AT2637">
        <v>1.0738303161426299</v>
      </c>
      <c r="AU2637">
        <v>0.17545454888860401</v>
      </c>
      <c r="AV2637">
        <v>476.58732303468901</v>
      </c>
      <c r="AW2637">
        <v>6.7784685017169E-3</v>
      </c>
      <c r="AX2637" s="98">
        <v>0.51530939415794497</v>
      </c>
      <c r="AY2637">
        <v>0.10846750622507</v>
      </c>
      <c r="BD2637" s="95">
        <v>45691</v>
      </c>
    </row>
    <row r="2638" spans="1:56">
      <c r="A2638" t="s">
        <v>106</v>
      </c>
      <c r="B2638">
        <v>6032.7375000000002</v>
      </c>
      <c r="C2638">
        <v>0</v>
      </c>
      <c r="D2638">
        <v>13197.598</v>
      </c>
      <c r="E2638" s="95">
        <v>45691</v>
      </c>
      <c r="F2638" t="s">
        <v>2787</v>
      </c>
      <c r="G2638" t="b">
        <v>0</v>
      </c>
      <c r="H2638" t="b">
        <v>0</v>
      </c>
      <c r="I2638" t="b">
        <v>0</v>
      </c>
      <c r="J2638" t="b">
        <v>0</v>
      </c>
      <c r="K2638" t="b">
        <v>0</v>
      </c>
      <c r="L2638">
        <v>6032.7375000000002</v>
      </c>
      <c r="M2638">
        <v>6032.7375000000002</v>
      </c>
      <c r="N2638" t="b">
        <v>0</v>
      </c>
      <c r="O2638">
        <v>6032.7375000000002</v>
      </c>
      <c r="P2638">
        <v>1.0016811641127501</v>
      </c>
      <c r="R2638">
        <v>13197.598</v>
      </c>
      <c r="S2638">
        <v>13197.598</v>
      </c>
      <c r="X2638">
        <v>5.5846298675943998E-2</v>
      </c>
      <c r="Y2638">
        <v>1.0016759114651801</v>
      </c>
      <c r="Z2638">
        <v>1.0016759114651801</v>
      </c>
      <c r="AA2638">
        <v>476.24351714950097</v>
      </c>
      <c r="AB2638">
        <v>1.6745086926255E-3</v>
      </c>
      <c r="AC2638">
        <v>2.8039793616786099E-6</v>
      </c>
      <c r="AD2638">
        <v>0.221734749077002</v>
      </c>
      <c r="AE2638">
        <v>0.18824355764519499</v>
      </c>
      <c r="AF2638">
        <v>0.221734749077002</v>
      </c>
      <c r="AH2638">
        <v>479.24304129833001</v>
      </c>
      <c r="AI2638">
        <v>16.43</v>
      </c>
      <c r="AJ2638">
        <v>486.431686917805</v>
      </c>
      <c r="AK2638">
        <v>472.05439567885497</v>
      </c>
      <c r="AL2638">
        <v>6.7515432098759996E-4</v>
      </c>
      <c r="AM2638">
        <v>5.0981040564370003E-4</v>
      </c>
      <c r="AN2638">
        <v>5.8514190121686202E-9</v>
      </c>
      <c r="AO2638">
        <v>-8.5754622603061003E-3</v>
      </c>
      <c r="AP2638">
        <v>-8.5754564088870999E-3</v>
      </c>
      <c r="AR2638">
        <v>0.124127732906956</v>
      </c>
      <c r="AS2638">
        <v>0.913759798651537</v>
      </c>
      <c r="AT2638">
        <v>1.05374658225205</v>
      </c>
      <c r="AU2638">
        <v>0.43782278300949001</v>
      </c>
      <c r="AV2638">
        <v>476.99521709156301</v>
      </c>
      <c r="AW2638">
        <v>8.5586426067060003E-4</v>
      </c>
      <c r="AX2638" s="98">
        <v>0.43782278300949001</v>
      </c>
      <c r="AY2638">
        <v>0.10840892157255901</v>
      </c>
      <c r="BD2638" s="95">
        <v>45691</v>
      </c>
    </row>
    <row r="2639" spans="1:56">
      <c r="A2639" t="s">
        <v>107</v>
      </c>
      <c r="B2639">
        <v>6016.65</v>
      </c>
      <c r="C2639">
        <v>0</v>
      </c>
      <c r="D2639">
        <v>13161.035</v>
      </c>
      <c r="E2639" s="95">
        <v>45691</v>
      </c>
      <c r="F2639" t="s">
        <v>2788</v>
      </c>
      <c r="G2639" t="b">
        <v>0</v>
      </c>
      <c r="H2639" t="b">
        <v>0</v>
      </c>
      <c r="I2639" t="b">
        <v>0</v>
      </c>
      <c r="J2639" t="b">
        <v>0</v>
      </c>
      <c r="K2639" t="b">
        <v>0</v>
      </c>
      <c r="L2639">
        <v>6016.65</v>
      </c>
      <c r="M2639">
        <v>6016.65</v>
      </c>
      <c r="N2639" t="b">
        <v>0</v>
      </c>
      <c r="O2639">
        <v>6016.65</v>
      </c>
      <c r="P2639">
        <v>0.99733330018088795</v>
      </c>
      <c r="R2639">
        <v>13161.035</v>
      </c>
      <c r="S2639">
        <v>13161.035</v>
      </c>
      <c r="X2639">
        <v>5.5846298675943998E-2</v>
      </c>
      <c r="Y2639">
        <v>0.99722957162356296</v>
      </c>
      <c r="Z2639">
        <v>0.99722957162356296</v>
      </c>
      <c r="AA2639">
        <v>474.924118595496</v>
      </c>
      <c r="AB2639">
        <v>-2.7742731158226998E-3</v>
      </c>
      <c r="AC2639">
        <v>7.6965913211769099E-6</v>
      </c>
      <c r="AD2639">
        <v>0.21686615281500199</v>
      </c>
      <c r="AE2639">
        <v>0.18649362320945201</v>
      </c>
      <c r="AF2639">
        <v>0.21686615281500199</v>
      </c>
      <c r="AH2639">
        <v>479.24304129833001</v>
      </c>
      <c r="AI2639">
        <v>16.43</v>
      </c>
      <c r="AJ2639">
        <v>486.431686917805</v>
      </c>
      <c r="AK2639">
        <v>472.05439567885497</v>
      </c>
      <c r="AL2639">
        <v>5.0981040564370003E-4</v>
      </c>
      <c r="AM2639">
        <v>3.4446649029979998E-4</v>
      </c>
      <c r="AN2639">
        <v>2.0846607384581001E-15</v>
      </c>
      <c r="AO2639">
        <v>-2.3345962389787801E-2</v>
      </c>
      <c r="AP2639">
        <v>-2.3345962389785702E-2</v>
      </c>
      <c r="AR2639">
        <v>0.124127732906956</v>
      </c>
      <c r="AS2639">
        <v>0.913759798651537</v>
      </c>
      <c r="AT2639">
        <v>1.05420234669932</v>
      </c>
      <c r="AU2639">
        <v>0.46917117641470901</v>
      </c>
      <c r="AV2639">
        <v>476.41514726192599</v>
      </c>
      <c r="AW2639">
        <v>-1.2160915012403E-3</v>
      </c>
      <c r="AX2639" s="98">
        <v>0.46917117641470901</v>
      </c>
      <c r="AY2639">
        <v>0.108315143334413</v>
      </c>
      <c r="BD2639" s="95">
        <v>45691</v>
      </c>
    </row>
    <row r="2640" spans="1:56">
      <c r="A2640" t="s">
        <v>108</v>
      </c>
      <c r="B2640">
        <v>6031.75</v>
      </c>
      <c r="C2640">
        <v>0</v>
      </c>
      <c r="D2640">
        <v>13194.531000000001</v>
      </c>
      <c r="E2640" s="95">
        <v>45691</v>
      </c>
      <c r="F2640" t="s">
        <v>2789</v>
      </c>
      <c r="G2640" t="b">
        <v>0</v>
      </c>
      <c r="H2640" t="b">
        <v>0</v>
      </c>
      <c r="I2640" t="b">
        <v>0</v>
      </c>
      <c r="J2640" t="b">
        <v>0</v>
      </c>
      <c r="K2640" t="b">
        <v>0</v>
      </c>
      <c r="L2640">
        <v>6031.75</v>
      </c>
      <c r="M2640">
        <v>6031.75</v>
      </c>
      <c r="N2640" t="b">
        <v>0</v>
      </c>
      <c r="O2640">
        <v>6031.75</v>
      </c>
      <c r="P2640">
        <v>1.0025097022429399</v>
      </c>
      <c r="R2640">
        <v>13194.531000000001</v>
      </c>
      <c r="S2640">
        <v>13194.531000000001</v>
      </c>
      <c r="X2640">
        <v>5.5846298675943998E-2</v>
      </c>
      <c r="Y2640">
        <v>1.00254508858915</v>
      </c>
      <c r="Z2640">
        <v>1.00254508858915</v>
      </c>
      <c r="AA2640">
        <v>476.13284255044903</v>
      </c>
      <c r="AB2640">
        <v>2.5418553359758999E-3</v>
      </c>
      <c r="AC2640">
        <v>6.4610285490293799E-6</v>
      </c>
      <c r="AD2640">
        <v>0.21187946527259899</v>
      </c>
      <c r="AE2640">
        <v>0.18460333957886499</v>
      </c>
      <c r="AF2640">
        <v>0.21187946527259899</v>
      </c>
      <c r="AH2640">
        <v>479.24304129833001</v>
      </c>
      <c r="AI2640">
        <v>16.43</v>
      </c>
      <c r="AJ2640">
        <v>486.431686917805</v>
      </c>
      <c r="AK2640">
        <v>472.05439567885497</v>
      </c>
      <c r="AL2640">
        <v>3.4446649029979998E-4</v>
      </c>
      <c r="AM2640">
        <v>1.7912257495590001E-4</v>
      </c>
      <c r="AN2640">
        <v>1.1154271597952399E-22</v>
      </c>
      <c r="AO2640">
        <v>-4.5522428919197999E-5</v>
      </c>
      <c r="AP2640">
        <v>-4.5522428919197999E-5</v>
      </c>
      <c r="AR2640">
        <v>0.124127732906956</v>
      </c>
      <c r="AS2640">
        <v>0.913759798651537</v>
      </c>
      <c r="AT2640">
        <v>1.0549309807988301</v>
      </c>
      <c r="AU2640">
        <v>0.47485846902017897</v>
      </c>
      <c r="AV2640">
        <v>476.98375516139799</v>
      </c>
      <c r="AW2640">
        <v>1.1935134781939001E-3</v>
      </c>
      <c r="AX2640" s="98">
        <v>0.47485846902017897</v>
      </c>
      <c r="AY2640">
        <v>0.108384394279065</v>
      </c>
      <c r="BD2640" s="95">
        <v>45691</v>
      </c>
    </row>
    <row r="2641" spans="1:56">
      <c r="A2641" t="s">
        <v>109</v>
      </c>
      <c r="B2641">
        <v>6047.15</v>
      </c>
      <c r="C2641">
        <v>0</v>
      </c>
      <c r="D2641">
        <v>13228.72</v>
      </c>
      <c r="E2641" s="95">
        <v>45691</v>
      </c>
      <c r="F2641" t="s">
        <v>2790</v>
      </c>
      <c r="G2641" t="b">
        <v>0</v>
      </c>
      <c r="H2641" t="b">
        <v>0</v>
      </c>
      <c r="I2641" t="b">
        <v>0</v>
      </c>
      <c r="J2641" t="b">
        <v>0</v>
      </c>
      <c r="K2641" t="b">
        <v>0</v>
      </c>
      <c r="L2641">
        <v>6047.15</v>
      </c>
      <c r="M2641">
        <v>6047.15</v>
      </c>
      <c r="N2641" t="b">
        <v>0</v>
      </c>
      <c r="O2641">
        <v>6047.15</v>
      </c>
      <c r="P2641">
        <v>1.0025531562150201</v>
      </c>
      <c r="R2641">
        <v>13228.72</v>
      </c>
      <c r="S2641">
        <v>13228.72</v>
      </c>
      <c r="X2641">
        <v>5.5846298675943998E-2</v>
      </c>
      <c r="Y2641">
        <v>1.0025911493178501</v>
      </c>
      <c r="Z2641">
        <v>1.0025911493178501</v>
      </c>
      <c r="AA2641">
        <v>477.36657384062897</v>
      </c>
      <c r="AB2641">
        <v>2.5877980782492999E-3</v>
      </c>
      <c r="AC2641">
        <v>6.6966988937910101E-6</v>
      </c>
      <c r="AD2641">
        <v>0.20714273327072999</v>
      </c>
      <c r="AE2641">
        <v>0.18278520317470801</v>
      </c>
      <c r="AF2641">
        <v>0.20714273327072999</v>
      </c>
      <c r="AH2641">
        <v>479.24304129833001</v>
      </c>
      <c r="AI2641">
        <v>16.43</v>
      </c>
      <c r="AJ2641">
        <v>486.431686917805</v>
      </c>
      <c r="AK2641">
        <v>472.05439567885497</v>
      </c>
      <c r="AL2641">
        <v>1.7912257495590001E-4</v>
      </c>
      <c r="AM2641">
        <v>0</v>
      </c>
      <c r="AN2641">
        <v>0</v>
      </c>
      <c r="AO2641">
        <v>0</v>
      </c>
      <c r="AP2641">
        <v>0</v>
      </c>
      <c r="AR2641">
        <v>0.124127732906956</v>
      </c>
      <c r="AS2641">
        <v>0.913759798651537</v>
      </c>
      <c r="AT2641">
        <v>1.0543930273326501</v>
      </c>
      <c r="AU2641">
        <v>0.49595356826925302</v>
      </c>
      <c r="AV2641">
        <v>477.56964369879199</v>
      </c>
      <c r="AW2641">
        <v>1.2283196881518999E-3</v>
      </c>
      <c r="AX2641" s="98">
        <v>0.49595356826925302</v>
      </c>
      <c r="AY2641">
        <v>0.10845107796107301</v>
      </c>
      <c r="BD2641" s="95">
        <v>45691</v>
      </c>
    </row>
    <row r="2642" spans="1:56">
      <c r="A2642" t="s">
        <v>110</v>
      </c>
      <c r="B2642">
        <v>6027.4</v>
      </c>
      <c r="C2642">
        <v>0</v>
      </c>
      <c r="D2642">
        <v>13183.722</v>
      </c>
      <c r="E2642" s="95">
        <v>45691</v>
      </c>
      <c r="F2642" t="s">
        <v>2791</v>
      </c>
      <c r="G2642" t="b">
        <v>0</v>
      </c>
      <c r="H2642" t="b">
        <v>0</v>
      </c>
      <c r="I2642" t="b">
        <v>0</v>
      </c>
      <c r="J2642" t="b">
        <v>0</v>
      </c>
      <c r="K2642" t="b">
        <v>0</v>
      </c>
      <c r="L2642">
        <v>6027.4</v>
      </c>
      <c r="M2642">
        <v>6027.4</v>
      </c>
      <c r="N2642" t="b">
        <v>0</v>
      </c>
      <c r="O2642">
        <v>6027.4</v>
      </c>
      <c r="P2642">
        <v>0.99673399866052603</v>
      </c>
      <c r="R2642">
        <v>13183.722</v>
      </c>
      <c r="S2642">
        <v>13183.722</v>
      </c>
      <c r="T2642">
        <v>45691</v>
      </c>
      <c r="U2642">
        <v>13183.722</v>
      </c>
      <c r="W2642">
        <v>5.0271168587620998E-2</v>
      </c>
      <c r="X2642">
        <v>5.5846298675943998E-2</v>
      </c>
      <c r="Y2642">
        <v>0.99659846152915699</v>
      </c>
      <c r="Z2642">
        <v>0.99659846152915699</v>
      </c>
      <c r="AA2642">
        <v>475.74279307501598</v>
      </c>
      <c r="AB2642">
        <v>-3.4073368555127999E-3</v>
      </c>
      <c r="AC2642">
        <v>1.16099444469365E-5</v>
      </c>
      <c r="AD2642">
        <v>0.20386863846683401</v>
      </c>
      <c r="AE2642">
        <v>0.18172098350152799</v>
      </c>
      <c r="AF2642">
        <v>0.20386863846683401</v>
      </c>
      <c r="AG2642">
        <v>475.74279307501598</v>
      </c>
      <c r="AH2642">
        <v>479.24304129833001</v>
      </c>
      <c r="AI2642">
        <v>16.43</v>
      </c>
      <c r="AJ2642">
        <v>486.431686917805</v>
      </c>
      <c r="AK2642">
        <v>472.05439567885497</v>
      </c>
      <c r="AL2642">
        <v>0</v>
      </c>
      <c r="AN2642">
        <v>0</v>
      </c>
      <c r="AO2642">
        <v>0</v>
      </c>
      <c r="AP2642">
        <v>0</v>
      </c>
      <c r="AQ2642">
        <v>0.124369346375031</v>
      </c>
      <c r="AR2642">
        <v>0.124127732906956</v>
      </c>
      <c r="AS2642">
        <v>0.913759798651537</v>
      </c>
      <c r="AT2642">
        <v>1.0538744321052</v>
      </c>
      <c r="AU2642">
        <v>0.50729453640831501</v>
      </c>
      <c r="AV2642">
        <v>476.76343964389298</v>
      </c>
      <c r="AW2642">
        <v>-1.6881392390333001E-3</v>
      </c>
      <c r="AX2642" s="98">
        <v>0.50729453640831501</v>
      </c>
      <c r="AY2642">
        <v>0.108591341213471</v>
      </c>
      <c r="AZ2642">
        <v>45691</v>
      </c>
      <c r="BA2642">
        <v>476.76343964389298</v>
      </c>
      <c r="BB2642">
        <v>476.76343114711699</v>
      </c>
      <c r="BC2642">
        <v>8.4967759903520295E-6</v>
      </c>
      <c r="BD2642" s="95">
        <v>45691</v>
      </c>
    </row>
    <row r="2643" spans="1:56">
      <c r="A2643" t="s">
        <v>104</v>
      </c>
      <c r="B2643">
        <v>6028.8</v>
      </c>
      <c r="C2643">
        <v>0</v>
      </c>
      <c r="D2643">
        <v>13188.758</v>
      </c>
      <c r="E2643" s="95">
        <v>45692</v>
      </c>
      <c r="F2643" t="s">
        <v>2792</v>
      </c>
      <c r="G2643" t="b">
        <v>0</v>
      </c>
      <c r="H2643" t="b">
        <v>0</v>
      </c>
      <c r="I2643" t="b">
        <v>0</v>
      </c>
      <c r="J2643" t="b">
        <v>0</v>
      </c>
      <c r="K2643" t="b">
        <v>0</v>
      </c>
      <c r="L2643">
        <v>6028.8</v>
      </c>
      <c r="M2643">
        <v>6028.8</v>
      </c>
      <c r="N2643" t="b">
        <v>0</v>
      </c>
      <c r="O2643">
        <v>6028.8</v>
      </c>
      <c r="P2643">
        <v>1.0002322726216899</v>
      </c>
      <c r="R2643">
        <v>13188.758</v>
      </c>
      <c r="S2643">
        <v>13188.758</v>
      </c>
      <c r="X2643">
        <v>5.0271168587620998E-2</v>
      </c>
      <c r="Y2643">
        <v>1.0002423440749899</v>
      </c>
      <c r="Z2643">
        <v>1.0002423440749899</v>
      </c>
      <c r="AA2643">
        <v>475.85808652214098</v>
      </c>
      <c r="AB2643">
        <v>2.4231471441669999E-4</v>
      </c>
      <c r="AC2643">
        <v>5.8716420822849001E-8</v>
      </c>
      <c r="AD2643">
        <v>0.19767369827896</v>
      </c>
      <c r="AE2643">
        <v>0.17898309317477301</v>
      </c>
      <c r="AF2643">
        <v>0.19767369827896</v>
      </c>
      <c r="AH2643">
        <v>475.74279307501598</v>
      </c>
      <c r="AI2643">
        <v>18.62</v>
      </c>
      <c r="AJ2643">
        <v>482.87893497114101</v>
      </c>
      <c r="AK2643">
        <v>468.60665117889101</v>
      </c>
      <c r="AL2643">
        <v>1.0058421516754E-3</v>
      </c>
      <c r="AM2643">
        <v>8.4049823633150001E-4</v>
      </c>
      <c r="AN2643">
        <v>3.3592116260779E-3</v>
      </c>
      <c r="AO2643">
        <v>-2.2042566716485999E-3</v>
      </c>
      <c r="AP2643">
        <v>1.1549549544292001E-3</v>
      </c>
      <c r="AR2643">
        <v>0.124369346375031</v>
      </c>
      <c r="AS2643">
        <v>0.91127222322433798</v>
      </c>
      <c r="AT2643">
        <v>1.0527817365250201</v>
      </c>
      <c r="AU2643">
        <v>0.514038385005682</v>
      </c>
      <c r="AV2643">
        <v>476.81510962132899</v>
      </c>
      <c r="AW2643">
        <v>1.083765514289E-4</v>
      </c>
      <c r="AX2643" s="98">
        <v>0.514038385005682</v>
      </c>
      <c r="AY2643">
        <v>0.10831404979247899</v>
      </c>
      <c r="BD2643" s="95">
        <v>45692</v>
      </c>
    </row>
    <row r="2644" spans="1:56">
      <c r="A2644" t="s">
        <v>105</v>
      </c>
      <c r="B2644">
        <v>6052.4750000000004</v>
      </c>
      <c r="C2644">
        <v>0</v>
      </c>
      <c r="D2644">
        <v>13241.514999999999</v>
      </c>
      <c r="E2644" s="95">
        <v>45692</v>
      </c>
      <c r="F2644" t="s">
        <v>2793</v>
      </c>
      <c r="G2644" t="b">
        <v>0</v>
      </c>
      <c r="H2644" t="b">
        <v>0</v>
      </c>
      <c r="I2644" t="b">
        <v>0</v>
      </c>
      <c r="J2644" t="b">
        <v>0</v>
      </c>
      <c r="K2644" t="b">
        <v>0</v>
      </c>
      <c r="L2644">
        <v>6052.4750000000004</v>
      </c>
      <c r="M2644">
        <v>6052.4750000000004</v>
      </c>
      <c r="N2644" t="b">
        <v>0</v>
      </c>
      <c r="O2644">
        <v>6052.4750000000004</v>
      </c>
      <c r="P2644">
        <v>1.0039269838110401</v>
      </c>
      <c r="R2644">
        <v>13241.514999999999</v>
      </c>
      <c r="S2644">
        <v>13241.514999999999</v>
      </c>
      <c r="X2644">
        <v>5.0271168587620998E-2</v>
      </c>
      <c r="Y2644">
        <v>1.00400014921799</v>
      </c>
      <c r="Z2644">
        <v>1.00400014921799</v>
      </c>
      <c r="AA2644">
        <v>477.76158987481801</v>
      </c>
      <c r="AB2644">
        <v>3.9921698930254004E-3</v>
      </c>
      <c r="AC2644">
        <v>1.59374204547791E-5</v>
      </c>
      <c r="AD2644">
        <v>0.19600309720190201</v>
      </c>
      <c r="AE2644">
        <v>0.17865415613302801</v>
      </c>
      <c r="AF2644">
        <v>0.19600309720190201</v>
      </c>
      <c r="AH2644">
        <v>475.74279307501598</v>
      </c>
      <c r="AI2644">
        <v>18.62</v>
      </c>
      <c r="AJ2644">
        <v>482.87893497114101</v>
      </c>
      <c r="AK2644">
        <v>468.60665117889101</v>
      </c>
      <c r="AL2644">
        <v>8.4049823633150001E-4</v>
      </c>
      <c r="AM2644">
        <v>6.7515432098759996E-4</v>
      </c>
      <c r="AN2644">
        <v>1.39148309963169E-2</v>
      </c>
      <c r="AO2644">
        <v>-3.1474242557338802E-5</v>
      </c>
      <c r="AP2644">
        <v>1.38833567537595E-2</v>
      </c>
      <c r="AR2644">
        <v>0.124369346375031</v>
      </c>
      <c r="AS2644">
        <v>0.91127222322433798</v>
      </c>
      <c r="AT2644">
        <v>1.05493947066712</v>
      </c>
      <c r="AU2644">
        <v>0.530147948782283</v>
      </c>
      <c r="AV2644">
        <v>477.79478314209098</v>
      </c>
      <c r="AW2644">
        <v>2.0546192874213E-3</v>
      </c>
      <c r="AX2644" s="98">
        <v>0.530147948782283</v>
      </c>
      <c r="AY2644">
        <v>0.10852570141488101</v>
      </c>
      <c r="BD2644" s="95">
        <v>45692</v>
      </c>
    </row>
    <row r="2645" spans="1:56">
      <c r="A2645" t="s">
        <v>106</v>
      </c>
      <c r="B2645">
        <v>6057.55</v>
      </c>
      <c r="C2645">
        <v>0</v>
      </c>
      <c r="D2645">
        <v>13253.203</v>
      </c>
      <c r="E2645" s="95">
        <v>45692</v>
      </c>
      <c r="F2645" t="s">
        <v>2794</v>
      </c>
      <c r="G2645" t="b">
        <v>0</v>
      </c>
      <c r="H2645" t="b">
        <v>0</v>
      </c>
      <c r="I2645" t="b">
        <v>0</v>
      </c>
      <c r="J2645" t="b">
        <v>0</v>
      </c>
      <c r="K2645" t="b">
        <v>0</v>
      </c>
      <c r="L2645">
        <v>6057.55</v>
      </c>
      <c r="M2645">
        <v>6057.55</v>
      </c>
      <c r="N2645" t="b">
        <v>0</v>
      </c>
      <c r="O2645">
        <v>6057.55</v>
      </c>
      <c r="P2645">
        <v>1.00083849995249</v>
      </c>
      <c r="R2645">
        <v>13253.203</v>
      </c>
      <c r="S2645">
        <v>13253.203</v>
      </c>
      <c r="X2645">
        <v>5.0271168587620998E-2</v>
      </c>
      <c r="Y2645">
        <v>1.0008826784548399</v>
      </c>
      <c r="Z2645">
        <v>1.0008826784548399</v>
      </c>
      <c r="AA2645">
        <v>478.18329973675299</v>
      </c>
      <c r="AB2645">
        <v>8.8228912330340001E-4</v>
      </c>
      <c r="AC2645">
        <v>7.7843409709957195E-7</v>
      </c>
      <c r="AD2645">
        <v>0.19024870756672899</v>
      </c>
      <c r="AE2645">
        <v>0.17607096015787099</v>
      </c>
      <c r="AF2645">
        <v>0.19024870756672899</v>
      </c>
      <c r="AH2645">
        <v>475.74279307501598</v>
      </c>
      <c r="AI2645">
        <v>18.62</v>
      </c>
      <c r="AJ2645">
        <v>482.87893497114101</v>
      </c>
      <c r="AK2645">
        <v>468.60665117889101</v>
      </c>
      <c r="AL2645">
        <v>6.7515432098759996E-4</v>
      </c>
      <c r="AM2645">
        <v>5.0981040564370003E-4</v>
      </c>
      <c r="AN2645">
        <v>1.01111287373159E-2</v>
      </c>
      <c r="AO2645">
        <v>-7.3951803258864804E-7</v>
      </c>
      <c r="AP2645">
        <v>1.0110389219283301E-2</v>
      </c>
      <c r="AR2645">
        <v>0.124369346375031</v>
      </c>
      <c r="AS2645">
        <v>0.91127222322433798</v>
      </c>
      <c r="AT2645">
        <v>1.0532934084768899</v>
      </c>
      <c r="AU2645">
        <v>0.54001324590537902</v>
      </c>
      <c r="AV2645">
        <v>478.01789593442197</v>
      </c>
      <c r="AW2645">
        <v>4.6696364255780003E-4</v>
      </c>
      <c r="AX2645" s="98">
        <v>0.54001324590537902</v>
      </c>
      <c r="AY2645">
        <v>0.108516535273033</v>
      </c>
      <c r="BD2645" s="95">
        <v>45692</v>
      </c>
    </row>
    <row r="2646" spans="1:56">
      <c r="A2646" t="s">
        <v>107</v>
      </c>
      <c r="B2646">
        <v>6049.375</v>
      </c>
      <c r="C2646">
        <v>0</v>
      </c>
      <c r="D2646">
        <v>13235.415999999999</v>
      </c>
      <c r="E2646" s="95">
        <v>45692</v>
      </c>
      <c r="F2646" t="s">
        <v>2795</v>
      </c>
      <c r="G2646" t="b">
        <v>0</v>
      </c>
      <c r="H2646" t="b">
        <v>0</v>
      </c>
      <c r="I2646" t="b">
        <v>0</v>
      </c>
      <c r="J2646" t="b">
        <v>0</v>
      </c>
      <c r="K2646" t="b">
        <v>0</v>
      </c>
      <c r="L2646">
        <v>6049.375</v>
      </c>
      <c r="M2646">
        <v>6049.375</v>
      </c>
      <c r="N2646" t="b">
        <v>0</v>
      </c>
      <c r="O2646">
        <v>6049.375</v>
      </c>
      <c r="P2646">
        <v>0.99865044448663198</v>
      </c>
      <c r="R2646">
        <v>13235.415999999999</v>
      </c>
      <c r="S2646">
        <v>13235.415999999999</v>
      </c>
      <c r="X2646">
        <v>5.0271168587620998E-2</v>
      </c>
      <c r="Y2646">
        <v>0.99865790933708598</v>
      </c>
      <c r="Z2646">
        <v>0.99865790933708598</v>
      </c>
      <c r="AA2646">
        <v>477.54153439501499</v>
      </c>
      <c r="AB2646">
        <v>-1.3429920731939E-3</v>
      </c>
      <c r="AC2646">
        <v>1.8036277086616599E-6</v>
      </c>
      <c r="AD2646">
        <v>0.18496970682694799</v>
      </c>
      <c r="AE2646">
        <v>0.173684776244003</v>
      </c>
      <c r="AF2646">
        <v>0.18496970682694799</v>
      </c>
      <c r="AH2646">
        <v>475.74279307501598</v>
      </c>
      <c r="AI2646">
        <v>18.62</v>
      </c>
      <c r="AJ2646">
        <v>482.87893497114101</v>
      </c>
      <c r="AK2646">
        <v>468.60665117889101</v>
      </c>
      <c r="AL2646">
        <v>5.0981040564370003E-4</v>
      </c>
      <c r="AM2646">
        <v>3.4446649029979998E-4</v>
      </c>
      <c r="AN2646">
        <v>6.5331115440839997E-4</v>
      </c>
      <c r="AO2646">
        <v>-2.28733466611785E-8</v>
      </c>
      <c r="AP2646">
        <v>6.5328828106180005E-4</v>
      </c>
      <c r="AR2646">
        <v>0.124369346375031</v>
      </c>
      <c r="AS2646">
        <v>0.91127222322433798</v>
      </c>
      <c r="AT2646">
        <v>1.05336481552271</v>
      </c>
      <c r="AU2646">
        <v>0.556346847667188</v>
      </c>
      <c r="AV2646">
        <v>477.670673249591</v>
      </c>
      <c r="AW2646">
        <v>-7.2638009535549997E-4</v>
      </c>
      <c r="AX2646" s="98">
        <v>0.556346847667188</v>
      </c>
      <c r="AY2646">
        <v>0.10645553145322301</v>
      </c>
      <c r="BD2646" s="95">
        <v>45692</v>
      </c>
    </row>
    <row r="2647" spans="1:56">
      <c r="A2647" t="s">
        <v>108</v>
      </c>
      <c r="B2647">
        <v>6055.85</v>
      </c>
      <c r="C2647">
        <v>0</v>
      </c>
      <c r="D2647">
        <v>13249.281000000001</v>
      </c>
      <c r="E2647" s="95">
        <v>45692</v>
      </c>
      <c r="F2647" t="s">
        <v>2796</v>
      </c>
      <c r="G2647" t="b">
        <v>0</v>
      </c>
      <c r="H2647" t="b">
        <v>0</v>
      </c>
      <c r="I2647" t="b">
        <v>0</v>
      </c>
      <c r="J2647" t="b">
        <v>0</v>
      </c>
      <c r="K2647" t="b">
        <v>0</v>
      </c>
      <c r="L2647">
        <v>6055.85</v>
      </c>
      <c r="M2647">
        <v>6055.85</v>
      </c>
      <c r="N2647" t="b">
        <v>0</v>
      </c>
      <c r="O2647">
        <v>6055.85</v>
      </c>
      <c r="P2647">
        <v>1.00107035850811</v>
      </c>
      <c r="R2647">
        <v>13249.281000000001</v>
      </c>
      <c r="S2647">
        <v>13249.281000000001</v>
      </c>
      <c r="X2647">
        <v>5.0271168587620998E-2</v>
      </c>
      <c r="Y2647">
        <v>1.00104756813083</v>
      </c>
      <c r="Z2647">
        <v>1.00104756813083</v>
      </c>
      <c r="AA2647">
        <v>478.04179168759998</v>
      </c>
      <c r="AB2647">
        <v>1.0470198142441E-3</v>
      </c>
      <c r="AC2647">
        <v>1.0962504914198701E-6</v>
      </c>
      <c r="AD2647">
        <v>0.179657986321343</v>
      </c>
      <c r="AE2647">
        <v>0.17122915356319299</v>
      </c>
      <c r="AF2647">
        <v>0.179657986321343</v>
      </c>
      <c r="AH2647">
        <v>475.74279307501598</v>
      </c>
      <c r="AI2647">
        <v>18.62</v>
      </c>
      <c r="AJ2647">
        <v>482.87893497114101</v>
      </c>
      <c r="AK2647">
        <v>468.60665117889101</v>
      </c>
      <c r="AL2647">
        <v>3.4446649029979998E-4</v>
      </c>
      <c r="AM2647">
        <v>1.7912257495590001E-4</v>
      </c>
      <c r="AN2647">
        <v>2.6869168055743902E-5</v>
      </c>
      <c r="AO2647">
        <v>-6.6613381477509304E-16</v>
      </c>
      <c r="AP2647">
        <v>2.6869168055077802E-5</v>
      </c>
      <c r="AR2647">
        <v>0.124369346375031</v>
      </c>
      <c r="AS2647">
        <v>0.91127222322433798</v>
      </c>
      <c r="AT2647">
        <v>1.06914872848934</v>
      </c>
      <c r="AU2647">
        <v>0.56655928945620704</v>
      </c>
      <c r="AV2647">
        <v>477.94857726252297</v>
      </c>
      <c r="AW2647">
        <v>5.8178998312989995E-4</v>
      </c>
      <c r="AX2647" s="98">
        <v>0.56655928945620704</v>
      </c>
      <c r="AY2647">
        <v>0.106434233425741</v>
      </c>
      <c r="BD2647" s="95">
        <v>45692</v>
      </c>
    </row>
    <row r="2648" spans="1:56">
      <c r="A2648" t="s">
        <v>109</v>
      </c>
      <c r="B2648">
        <v>6064.0249999999996</v>
      </c>
      <c r="C2648">
        <v>0</v>
      </c>
      <c r="D2648">
        <v>13266.794</v>
      </c>
      <c r="E2648" s="95">
        <v>45692</v>
      </c>
      <c r="F2648" t="s">
        <v>2797</v>
      </c>
      <c r="G2648" t="b">
        <v>0</v>
      </c>
      <c r="H2648" t="b">
        <v>0</v>
      </c>
      <c r="I2648" t="b">
        <v>0</v>
      </c>
      <c r="J2648" t="b">
        <v>0</v>
      </c>
      <c r="K2648" t="b">
        <v>0</v>
      </c>
      <c r="L2648">
        <v>6064.0249999999996</v>
      </c>
      <c r="M2648">
        <v>6064.0249999999996</v>
      </c>
      <c r="N2648" t="b">
        <v>0</v>
      </c>
      <c r="O2648">
        <v>6064.0249999999996</v>
      </c>
      <c r="P2648">
        <v>1.00134993436098</v>
      </c>
      <c r="R2648">
        <v>13266.794</v>
      </c>
      <c r="S2648">
        <v>13266.794</v>
      </c>
      <c r="X2648">
        <v>5.0271168587620998E-2</v>
      </c>
      <c r="Y2648">
        <v>1.0013218075758199</v>
      </c>
      <c r="Z2648">
        <v>1.0013218075758199</v>
      </c>
      <c r="AA2648">
        <v>478.67367094941199</v>
      </c>
      <c r="AB2648">
        <v>1.320934757236E-3</v>
      </c>
      <c r="AC2648">
        <v>1.74486863287433E-6</v>
      </c>
      <c r="AD2648">
        <v>0.1747141935339</v>
      </c>
      <c r="AE2648">
        <v>0.168914708616865</v>
      </c>
      <c r="AF2648">
        <v>0.1747141935339</v>
      </c>
      <c r="AH2648">
        <v>475.74279307501598</v>
      </c>
      <c r="AI2648">
        <v>18.62</v>
      </c>
      <c r="AJ2648">
        <v>482.87893497114101</v>
      </c>
      <c r="AK2648">
        <v>468.60665117889101</v>
      </c>
      <c r="AL2648">
        <v>1.7912257495590001E-4</v>
      </c>
      <c r="AM2648">
        <v>0</v>
      </c>
      <c r="AN2648">
        <v>0</v>
      </c>
      <c r="AO2648">
        <v>0</v>
      </c>
      <c r="AP2648">
        <v>0</v>
      </c>
      <c r="AR2648">
        <v>0.124369346375031</v>
      </c>
      <c r="AS2648">
        <v>0.91127222322433798</v>
      </c>
      <c r="AT2648">
        <v>1.0693090522178299</v>
      </c>
      <c r="AU2648">
        <v>0.58331003155827199</v>
      </c>
      <c r="AV2648">
        <v>478.30570392214298</v>
      </c>
      <c r="AW2648">
        <v>7.4720728674550002E-4</v>
      </c>
      <c r="AX2648" s="98">
        <v>0.58331003155827199</v>
      </c>
      <c r="AY2648">
        <v>0.106305303702996</v>
      </c>
      <c r="BD2648" s="95">
        <v>45692</v>
      </c>
    </row>
    <row r="2649" spans="1:56">
      <c r="A2649" t="s">
        <v>110</v>
      </c>
      <c r="B2649">
        <v>6062.9</v>
      </c>
      <c r="C2649">
        <v>0</v>
      </c>
      <c r="D2649">
        <v>13264.805</v>
      </c>
      <c r="E2649" s="95">
        <v>45692</v>
      </c>
      <c r="F2649" t="s">
        <v>2798</v>
      </c>
      <c r="G2649" t="b">
        <v>0</v>
      </c>
      <c r="H2649" t="b">
        <v>0</v>
      </c>
      <c r="I2649" t="b">
        <v>0</v>
      </c>
      <c r="J2649" t="b">
        <v>0</v>
      </c>
      <c r="K2649" t="b">
        <v>0</v>
      </c>
      <c r="L2649">
        <v>6062.9</v>
      </c>
      <c r="M2649">
        <v>6062.9</v>
      </c>
      <c r="N2649" t="b">
        <v>0</v>
      </c>
      <c r="O2649">
        <v>6062.9</v>
      </c>
      <c r="P2649">
        <v>0.99981447965666304</v>
      </c>
      <c r="R2649">
        <v>13264.805</v>
      </c>
      <c r="S2649">
        <v>13264.805</v>
      </c>
      <c r="T2649">
        <v>45692</v>
      </c>
      <c r="U2649">
        <v>13264.805</v>
      </c>
      <c r="W2649">
        <v>4.7683116947079503E-2</v>
      </c>
      <c r="X2649">
        <v>5.0271168587620998E-2</v>
      </c>
      <c r="Y2649">
        <v>0.99985007681584503</v>
      </c>
      <c r="Z2649">
        <v>0.99985007681584503</v>
      </c>
      <c r="AA2649">
        <v>478.60190666849201</v>
      </c>
      <c r="AB2649">
        <v>-1.499344237582E-4</v>
      </c>
      <c r="AC2649">
        <v>2.24803314277249E-8</v>
      </c>
      <c r="AD2649">
        <v>0.16939871833974199</v>
      </c>
      <c r="AE2649">
        <v>0.16636527006153001</v>
      </c>
      <c r="AF2649">
        <v>0.16939871833974199</v>
      </c>
      <c r="AG2649">
        <v>478.60190666849201</v>
      </c>
      <c r="AH2649">
        <v>475.74279307501598</v>
      </c>
      <c r="AI2649">
        <v>18.62</v>
      </c>
      <c r="AJ2649">
        <v>482.87893497114101</v>
      </c>
      <c r="AK2649">
        <v>468.60665117889101</v>
      </c>
      <c r="AL2649">
        <v>0</v>
      </c>
      <c r="AN2649">
        <v>0</v>
      </c>
      <c r="AO2649">
        <v>0</v>
      </c>
      <c r="AP2649">
        <v>0</v>
      </c>
      <c r="AQ2649">
        <v>0.12444474871482</v>
      </c>
      <c r="AR2649">
        <v>0.124369346375031</v>
      </c>
      <c r="AS2649">
        <v>0.91127222322433798</v>
      </c>
      <c r="AT2649">
        <v>1.07027839088587</v>
      </c>
      <c r="AU2649">
        <v>0.59981563919398895</v>
      </c>
      <c r="AV2649">
        <v>478.26308580388798</v>
      </c>
      <c r="AW2649">
        <v>-8.9102258043927102E-5</v>
      </c>
      <c r="AX2649" s="98">
        <v>0.59981563919398895</v>
      </c>
      <c r="AY2649">
        <v>0.106245315430035</v>
      </c>
      <c r="AZ2649">
        <v>45692</v>
      </c>
      <c r="BA2649">
        <v>478.26308580388798</v>
      </c>
      <c r="BB2649">
        <v>478.263077301843</v>
      </c>
      <c r="BC2649">
        <v>8.5020456594975207E-6</v>
      </c>
      <c r="BD2649" s="95">
        <v>45692</v>
      </c>
    </row>
    <row r="2650" spans="1:56">
      <c r="A2650" t="s">
        <v>104</v>
      </c>
      <c r="B2650">
        <v>6050.25</v>
      </c>
      <c r="C2650">
        <v>0</v>
      </c>
      <c r="D2650">
        <v>13241.159</v>
      </c>
      <c r="E2650" s="95">
        <v>45693</v>
      </c>
      <c r="F2650" t="s">
        <v>2799</v>
      </c>
      <c r="G2650" t="b">
        <v>0</v>
      </c>
      <c r="H2650" t="b">
        <v>0</v>
      </c>
      <c r="I2650" t="b">
        <v>0</v>
      </c>
      <c r="J2650" t="b">
        <v>0</v>
      </c>
      <c r="K2650" t="b">
        <v>0</v>
      </c>
      <c r="L2650">
        <v>6050.25</v>
      </c>
      <c r="M2650">
        <v>6050.25</v>
      </c>
      <c r="N2650" t="b">
        <v>0</v>
      </c>
      <c r="O2650">
        <v>6050.25</v>
      </c>
      <c r="P2650">
        <v>0.99791353972521402</v>
      </c>
      <c r="R2650">
        <v>13241.159</v>
      </c>
      <c r="S2650">
        <v>13241.159</v>
      </c>
      <c r="X2650">
        <v>4.7683116947079503E-2</v>
      </c>
      <c r="Y2650">
        <v>0.99808493494038897</v>
      </c>
      <c r="Z2650">
        <v>0.99808493494038897</v>
      </c>
      <c r="AA2650">
        <v>477.685352879569</v>
      </c>
      <c r="AB2650">
        <v>-1.9169011412197999E-3</v>
      </c>
      <c r="AC2650">
        <v>3.6745099852098802E-6</v>
      </c>
      <c r="AD2650">
        <v>0.165417896146315</v>
      </c>
      <c r="AE2650">
        <v>0.164443108881411</v>
      </c>
      <c r="AF2650">
        <v>0.165417896146315</v>
      </c>
      <c r="AH2650">
        <v>478.60190666849201</v>
      </c>
      <c r="AI2650">
        <v>17.21</v>
      </c>
      <c r="AJ2650">
        <v>485.78093526852001</v>
      </c>
      <c r="AK2650">
        <v>471.42287806846502</v>
      </c>
      <c r="AL2650">
        <v>1.0058421516754E-3</v>
      </c>
      <c r="AM2650">
        <v>8.4049823633150001E-4</v>
      </c>
      <c r="AN2650">
        <v>3.8169129892840002E-4</v>
      </c>
      <c r="AO2650">
        <v>-4.0551449259075001E-3</v>
      </c>
      <c r="AP2650">
        <v>-3.6734536269790001E-3</v>
      </c>
      <c r="AR2650">
        <v>0.12444474871482</v>
      </c>
      <c r="AS2650">
        <v>0.91049352068754896</v>
      </c>
      <c r="AT2650">
        <v>1.07072870436423</v>
      </c>
      <c r="AU2650">
        <v>0.61810830628051305</v>
      </c>
      <c r="AV2650">
        <v>477.70619429230499</v>
      </c>
      <c r="AW2650">
        <v>-1.1644041284257999E-3</v>
      </c>
      <c r="AX2650" s="98">
        <v>0.61810830628051305</v>
      </c>
      <c r="AY2650">
        <v>0.10580700051183101</v>
      </c>
      <c r="BD2650" s="95">
        <v>45693</v>
      </c>
    </row>
    <row r="2651" spans="1:56">
      <c r="A2651" t="s">
        <v>105</v>
      </c>
      <c r="B2651">
        <v>6050.3249999999998</v>
      </c>
      <c r="C2651">
        <v>0</v>
      </c>
      <c r="D2651">
        <v>13239.933999999999</v>
      </c>
      <c r="E2651" s="95">
        <v>45693</v>
      </c>
      <c r="F2651" t="s">
        <v>2800</v>
      </c>
      <c r="G2651" t="b">
        <v>0</v>
      </c>
      <c r="H2651" t="b">
        <v>0</v>
      </c>
      <c r="I2651" t="b">
        <v>0</v>
      </c>
      <c r="J2651" t="b">
        <v>0</v>
      </c>
      <c r="K2651" t="b">
        <v>0</v>
      </c>
      <c r="L2651">
        <v>6050.3249999999998</v>
      </c>
      <c r="M2651">
        <v>6050.3249999999998</v>
      </c>
      <c r="N2651" t="b">
        <v>0</v>
      </c>
      <c r="O2651">
        <v>6050.3249999999998</v>
      </c>
      <c r="P2651">
        <v>1.00001239618197</v>
      </c>
      <c r="R2651">
        <v>13239.933999999999</v>
      </c>
      <c r="S2651">
        <v>13239.933999999999</v>
      </c>
      <c r="X2651">
        <v>4.7683116947079503E-2</v>
      </c>
      <c r="Y2651">
        <v>0.99990748543990704</v>
      </c>
      <c r="Z2651">
        <v>0.99990748543990704</v>
      </c>
      <c r="AA2651">
        <v>477.64116002928398</v>
      </c>
      <c r="AB2651">
        <v>-9.2518839828391005E-5</v>
      </c>
      <c r="AC2651">
        <v>8.5597357231914795E-9</v>
      </c>
      <c r="AD2651">
        <v>0.16038142506529099</v>
      </c>
      <c r="AE2651">
        <v>0.161959078035288</v>
      </c>
      <c r="AF2651">
        <v>0.161959078035288</v>
      </c>
      <c r="AH2651">
        <v>478.60190666849201</v>
      </c>
      <c r="AI2651">
        <v>17.21</v>
      </c>
      <c r="AJ2651">
        <v>485.78093526852001</v>
      </c>
      <c r="AK2651">
        <v>471.42287806846502</v>
      </c>
      <c r="AL2651">
        <v>8.4049823633150001E-4</v>
      </c>
      <c r="AM2651">
        <v>6.7515432098759996E-4</v>
      </c>
      <c r="AN2651">
        <v>7.9503776820874798E-5</v>
      </c>
      <c r="AO2651">
        <v>-1.6804231560573E-3</v>
      </c>
      <c r="AP2651">
        <v>-1.6009193792364E-3</v>
      </c>
      <c r="AR2651">
        <v>0.12444474871482</v>
      </c>
      <c r="AS2651">
        <v>0.91049352068754896</v>
      </c>
      <c r="AT2651">
        <v>1.07400558103999</v>
      </c>
      <c r="AU2651">
        <v>0.63298323409005797</v>
      </c>
      <c r="AV2651">
        <v>477.67816654815499</v>
      </c>
      <c r="AW2651">
        <v>-5.8671510826058199E-5</v>
      </c>
      <c r="AX2651" s="98">
        <v>0.63298323409005797</v>
      </c>
      <c r="AY2651">
        <v>0.10575459704873499</v>
      </c>
      <c r="BD2651" s="95">
        <v>45693</v>
      </c>
    </row>
    <row r="2652" spans="1:56">
      <c r="A2652" t="s">
        <v>106</v>
      </c>
      <c r="B2652">
        <v>6067.3</v>
      </c>
      <c r="C2652">
        <v>0</v>
      </c>
      <c r="D2652">
        <v>13277.483</v>
      </c>
      <c r="E2652" s="95">
        <v>45693</v>
      </c>
      <c r="F2652" t="s">
        <v>2801</v>
      </c>
      <c r="G2652" t="b">
        <v>0</v>
      </c>
      <c r="H2652" t="b">
        <v>0</v>
      </c>
      <c r="I2652" t="b">
        <v>0</v>
      </c>
      <c r="J2652" t="b">
        <v>0</v>
      </c>
      <c r="K2652" t="b">
        <v>0</v>
      </c>
      <c r="L2652">
        <v>6067.3</v>
      </c>
      <c r="M2652">
        <v>6067.3</v>
      </c>
      <c r="N2652" t="b">
        <v>0</v>
      </c>
      <c r="O2652">
        <v>6067.3</v>
      </c>
      <c r="P2652">
        <v>1.00280563440806</v>
      </c>
      <c r="R2652">
        <v>13277.483</v>
      </c>
      <c r="S2652">
        <v>13277.483</v>
      </c>
      <c r="X2652">
        <v>4.7683116947079503E-2</v>
      </c>
      <c r="Y2652">
        <v>1.00283604132769</v>
      </c>
      <c r="Z2652">
        <v>1.00283604132769</v>
      </c>
      <c r="AA2652">
        <v>478.99577009893699</v>
      </c>
      <c r="AB2652">
        <v>2.8320273499058998E-3</v>
      </c>
      <c r="AC2652">
        <v>8.0203789106152198E-6</v>
      </c>
      <c r="AD2652">
        <v>0.158201600243217</v>
      </c>
      <c r="AE2652">
        <v>0.16083612505046599</v>
      </c>
      <c r="AF2652">
        <v>0.16083612505046599</v>
      </c>
      <c r="AH2652">
        <v>478.60190666849201</v>
      </c>
      <c r="AI2652">
        <v>17.21</v>
      </c>
      <c r="AJ2652">
        <v>485.78093526852001</v>
      </c>
      <c r="AK2652">
        <v>471.42287806846502</v>
      </c>
      <c r="AL2652">
        <v>6.7515432098759996E-4</v>
      </c>
      <c r="AM2652">
        <v>5.0981040564370003E-4</v>
      </c>
      <c r="AN2652">
        <v>1.4852149846019999E-4</v>
      </c>
      <c r="AO2652">
        <v>-2.0387224206608299E-5</v>
      </c>
      <c r="AP2652">
        <v>1.2813427425359999E-4</v>
      </c>
      <c r="AR2652">
        <v>0.12444474871482</v>
      </c>
      <c r="AS2652">
        <v>0.91049352068754896</v>
      </c>
      <c r="AT2652">
        <v>1.07439577965787</v>
      </c>
      <c r="AU2652">
        <v>0.64650130236141301</v>
      </c>
      <c r="AV2652">
        <v>478.53503271523499</v>
      </c>
      <c r="AW2652">
        <v>1.7938148047924E-3</v>
      </c>
      <c r="AX2652" s="98">
        <v>0.64650130236141301</v>
      </c>
      <c r="AY2652">
        <v>0.105762153854512</v>
      </c>
      <c r="BD2652" s="95">
        <v>45693</v>
      </c>
    </row>
    <row r="2653" spans="1:56">
      <c r="A2653" t="s">
        <v>107</v>
      </c>
      <c r="B2653">
        <v>6071.6750000000002</v>
      </c>
      <c r="C2653">
        <v>0</v>
      </c>
      <c r="D2653">
        <v>13285.985000000001</v>
      </c>
      <c r="E2653" s="95">
        <v>45693</v>
      </c>
      <c r="F2653" t="s">
        <v>2802</v>
      </c>
      <c r="G2653" t="b">
        <v>0</v>
      </c>
      <c r="H2653" t="b">
        <v>0</v>
      </c>
      <c r="I2653" t="b">
        <v>0</v>
      </c>
      <c r="J2653" t="b">
        <v>0</v>
      </c>
      <c r="K2653" t="b">
        <v>0</v>
      </c>
      <c r="L2653">
        <v>6071.6750000000002</v>
      </c>
      <c r="M2653">
        <v>6071.6750000000002</v>
      </c>
      <c r="N2653" t="b">
        <v>0</v>
      </c>
      <c r="O2653">
        <v>6071.6750000000002</v>
      </c>
      <c r="P2653">
        <v>1.0007210785687199</v>
      </c>
      <c r="R2653">
        <v>13285.985000000001</v>
      </c>
      <c r="S2653">
        <v>13285.985000000001</v>
      </c>
      <c r="X2653">
        <v>4.7683116947079503E-2</v>
      </c>
      <c r="Y2653">
        <v>1.0006403322075399</v>
      </c>
      <c r="Z2653">
        <v>1.0006403322075399</v>
      </c>
      <c r="AA2653">
        <v>479.30248651780801</v>
      </c>
      <c r="AB2653">
        <v>6.4012728235019996E-4</v>
      </c>
      <c r="AC2653">
        <v>4.0976293760910499E-7</v>
      </c>
      <c r="AD2653">
        <v>0.153523453744567</v>
      </c>
      <c r="AE2653">
        <v>0.15847364450365201</v>
      </c>
      <c r="AF2653">
        <v>0.15847364450365201</v>
      </c>
      <c r="AH2653">
        <v>478.60190666849201</v>
      </c>
      <c r="AI2653">
        <v>17.21</v>
      </c>
      <c r="AJ2653">
        <v>485.78093526852001</v>
      </c>
      <c r="AK2653">
        <v>471.42287806846502</v>
      </c>
      <c r="AL2653">
        <v>5.0981040564370003E-4</v>
      </c>
      <c r="AM2653">
        <v>3.4446649029979998E-4</v>
      </c>
      <c r="AN2653">
        <v>1.3246896389081101E-5</v>
      </c>
      <c r="AO2653">
        <v>-1.04464771166767E-7</v>
      </c>
      <c r="AP2653">
        <v>1.31424316179144E-5</v>
      </c>
      <c r="AR2653">
        <v>0.12444474871482</v>
      </c>
      <c r="AS2653">
        <v>0.91049352068754896</v>
      </c>
      <c r="AT2653">
        <v>1.0743395320023399</v>
      </c>
      <c r="AU2653">
        <v>0.65101515499837803</v>
      </c>
      <c r="AV2653">
        <v>478.73291854179098</v>
      </c>
      <c r="AW2653">
        <v>4.1352422085669997E-4</v>
      </c>
      <c r="AX2653" s="98">
        <v>0.65101515499837803</v>
      </c>
      <c r="AY2653">
        <v>0.105766571321388</v>
      </c>
      <c r="BD2653" s="95">
        <v>45693</v>
      </c>
    </row>
    <row r="2654" spans="1:56">
      <c r="A2654" t="s">
        <v>108</v>
      </c>
      <c r="B2654">
        <v>6075.125</v>
      </c>
      <c r="C2654">
        <v>0</v>
      </c>
      <c r="D2654">
        <v>13292.754999999999</v>
      </c>
      <c r="E2654" s="95">
        <v>45693</v>
      </c>
      <c r="F2654" t="s">
        <v>2803</v>
      </c>
      <c r="G2654" t="b">
        <v>0</v>
      </c>
      <c r="H2654" t="b">
        <v>0</v>
      </c>
      <c r="I2654" t="b">
        <v>0</v>
      </c>
      <c r="J2654" t="b">
        <v>0</v>
      </c>
      <c r="K2654" t="b">
        <v>0</v>
      </c>
      <c r="L2654">
        <v>6075.125</v>
      </c>
      <c r="M2654">
        <v>6075.125</v>
      </c>
      <c r="N2654" t="b">
        <v>0</v>
      </c>
      <c r="O2654">
        <v>6075.125</v>
      </c>
      <c r="P2654">
        <v>1.0005682122313799</v>
      </c>
      <c r="R2654">
        <v>13292.754999999999</v>
      </c>
      <c r="S2654">
        <v>13292.754999999999</v>
      </c>
      <c r="X2654">
        <v>4.7683116947079503E-2</v>
      </c>
      <c r="Y2654">
        <v>1.0005095595095099</v>
      </c>
      <c r="Z2654">
        <v>1.0005095595095099</v>
      </c>
      <c r="AA2654">
        <v>479.54671965774702</v>
      </c>
      <c r="AB2654">
        <v>5.0942972815179997E-4</v>
      </c>
      <c r="AC2654">
        <v>2.59518647924865E-7</v>
      </c>
      <c r="AD2654">
        <v>0.14893875000273499</v>
      </c>
      <c r="AE2654">
        <v>0.15612242903904</v>
      </c>
      <c r="AF2654">
        <v>0.15612242903904</v>
      </c>
      <c r="AH2654">
        <v>478.60190666849201</v>
      </c>
      <c r="AI2654">
        <v>17.21</v>
      </c>
      <c r="AJ2654">
        <v>485.78093526852001</v>
      </c>
      <c r="AK2654">
        <v>471.42287806846502</v>
      </c>
      <c r="AL2654">
        <v>3.4446649029979998E-4</v>
      </c>
      <c r="AM2654">
        <v>1.7912257495590001E-4</v>
      </c>
      <c r="AN2654">
        <v>1.03182980172469E-8</v>
      </c>
      <c r="AO2654">
        <v>-5.89528426075958E-14</v>
      </c>
      <c r="AP2654">
        <v>1.0318239064404299E-8</v>
      </c>
      <c r="AR2654">
        <v>0.12444474871482</v>
      </c>
      <c r="AS2654">
        <v>0.91049352068754896</v>
      </c>
      <c r="AT2654">
        <v>1.0743066481971</v>
      </c>
      <c r="AU2654">
        <v>0.66072030593487496</v>
      </c>
      <c r="AV2654">
        <v>478.89126445638698</v>
      </c>
      <c r="AW2654">
        <v>3.3076044797290002E-4</v>
      </c>
      <c r="AX2654" s="98">
        <v>0.66072030593487496</v>
      </c>
      <c r="AY2654">
        <v>0.10567725547446701</v>
      </c>
      <c r="BD2654" s="95">
        <v>45693</v>
      </c>
    </row>
    <row r="2655" spans="1:56">
      <c r="A2655" t="s">
        <v>109</v>
      </c>
      <c r="B2655">
        <v>6075.7250000000004</v>
      </c>
      <c r="C2655">
        <v>0</v>
      </c>
      <c r="D2655">
        <v>13293.986000000001</v>
      </c>
      <c r="E2655" s="95">
        <v>45693</v>
      </c>
      <c r="F2655" t="s">
        <v>2804</v>
      </c>
      <c r="G2655" t="b">
        <v>0</v>
      </c>
      <c r="H2655" t="b">
        <v>0</v>
      </c>
      <c r="I2655" t="b">
        <v>0</v>
      </c>
      <c r="J2655" t="b">
        <v>0</v>
      </c>
      <c r="K2655" t="b">
        <v>0</v>
      </c>
      <c r="L2655">
        <v>6075.7250000000004</v>
      </c>
      <c r="M2655">
        <v>6075.7250000000004</v>
      </c>
      <c r="N2655" t="b">
        <v>0</v>
      </c>
      <c r="O2655">
        <v>6075.7250000000004</v>
      </c>
      <c r="P2655">
        <v>1.0000987633999301</v>
      </c>
      <c r="R2655">
        <v>13293.986000000001</v>
      </c>
      <c r="S2655">
        <v>13293.986000000001</v>
      </c>
      <c r="X2655">
        <v>4.7683116947079503E-2</v>
      </c>
      <c r="Y2655">
        <v>1.0000926068373299</v>
      </c>
      <c r="Z2655">
        <v>1.0000926068373299</v>
      </c>
      <c r="AA2655">
        <v>479.591128962808</v>
      </c>
      <c r="AB2655">
        <v>9.2602549585251405E-5</v>
      </c>
      <c r="AC2655">
        <v>8.5752321896889607E-9</v>
      </c>
      <c r="AD2655">
        <v>0.14440461827728901</v>
      </c>
      <c r="AE2655">
        <v>0.153764235974644</v>
      </c>
      <c r="AF2655">
        <v>0.153764235974644</v>
      </c>
      <c r="AH2655">
        <v>478.60190666849201</v>
      </c>
      <c r="AI2655">
        <v>17.21</v>
      </c>
      <c r="AJ2655">
        <v>485.78093526852001</v>
      </c>
      <c r="AK2655">
        <v>471.42287806846502</v>
      </c>
      <c r="AL2655">
        <v>1.7912257495590001E-4</v>
      </c>
      <c r="AM2655">
        <v>0</v>
      </c>
      <c r="AN2655">
        <v>0</v>
      </c>
      <c r="AO2655">
        <v>0</v>
      </c>
      <c r="AP2655">
        <v>0</v>
      </c>
      <c r="AR2655">
        <v>0.12444474871482</v>
      </c>
      <c r="AS2655">
        <v>0.91049352068754896</v>
      </c>
      <c r="AT2655">
        <v>1.0749710569061599</v>
      </c>
      <c r="AU2655">
        <v>0.67067080318667605</v>
      </c>
      <c r="AV2655">
        <v>478.92008995991199</v>
      </c>
      <c r="AW2655">
        <v>6.0192168169548297E-5</v>
      </c>
      <c r="AX2655" s="98">
        <v>0.67067080318667605</v>
      </c>
      <c r="AY2655">
        <v>0.105652807508212</v>
      </c>
      <c r="BD2655" s="95">
        <v>45693</v>
      </c>
    </row>
    <row r="2656" spans="1:56">
      <c r="A2656" t="s">
        <v>110</v>
      </c>
      <c r="B2656">
        <v>6081.65</v>
      </c>
      <c r="C2656">
        <v>0</v>
      </c>
      <c r="D2656">
        <v>13307.481</v>
      </c>
      <c r="E2656" s="95">
        <v>45693</v>
      </c>
      <c r="F2656" t="s">
        <v>2805</v>
      </c>
      <c r="G2656" t="b">
        <v>0</v>
      </c>
      <c r="H2656" t="b">
        <v>0</v>
      </c>
      <c r="I2656" t="b">
        <v>0</v>
      </c>
      <c r="J2656" t="b">
        <v>0</v>
      </c>
      <c r="K2656" t="b">
        <v>0</v>
      </c>
      <c r="L2656">
        <v>6081.65</v>
      </c>
      <c r="M2656">
        <v>6081.65</v>
      </c>
      <c r="N2656" t="b">
        <v>0</v>
      </c>
      <c r="O2656">
        <v>6081.65</v>
      </c>
      <c r="P2656">
        <v>1.000975192261</v>
      </c>
      <c r="R2656">
        <v>13307.481</v>
      </c>
      <c r="S2656">
        <v>13307.481</v>
      </c>
      <c r="T2656">
        <v>45693</v>
      </c>
      <c r="U2656">
        <v>13307.481</v>
      </c>
      <c r="W2656">
        <v>4.96189504561255E-2</v>
      </c>
      <c r="X2656">
        <v>4.7683116947079503E-2</v>
      </c>
      <c r="Y2656">
        <v>1.0010151206718501</v>
      </c>
      <c r="Z2656">
        <v>1.0010151206718501</v>
      </c>
      <c r="AA2656">
        <v>480.07797183185801</v>
      </c>
      <c r="AB2656">
        <v>1.014605785288E-3</v>
      </c>
      <c r="AC2656">
        <v>1.0294248995399501E-6</v>
      </c>
      <c r="AD2656">
        <v>0.140394040060069</v>
      </c>
      <c r="AE2656">
        <v>0.151619966437814</v>
      </c>
      <c r="AF2656">
        <v>0.151619966437814</v>
      </c>
      <c r="AG2656">
        <v>480.07797183185801</v>
      </c>
      <c r="AH2656">
        <v>478.60190666849201</v>
      </c>
      <c r="AI2656">
        <v>17.21</v>
      </c>
      <c r="AJ2656">
        <v>485.78093526852001</v>
      </c>
      <c r="AK2656">
        <v>471.42287806846502</v>
      </c>
      <c r="AL2656">
        <v>0</v>
      </c>
      <c r="AN2656">
        <v>0</v>
      </c>
      <c r="AO2656">
        <v>0</v>
      </c>
      <c r="AP2656">
        <v>0</v>
      </c>
      <c r="AQ2656">
        <v>0.12371384023959101</v>
      </c>
      <c r="AR2656">
        <v>0.12444474871482</v>
      </c>
      <c r="AS2656">
        <v>0.91049352068754896</v>
      </c>
      <c r="AT2656">
        <v>1.0751527526987601</v>
      </c>
      <c r="AU2656">
        <v>0.680956493006176</v>
      </c>
      <c r="AV2656">
        <v>479.24565180430602</v>
      </c>
      <c r="AW2656">
        <v>6.7978322734479999E-4</v>
      </c>
      <c r="AX2656" s="98">
        <v>0.680956493006176</v>
      </c>
      <c r="AY2656">
        <v>0.105649190713824</v>
      </c>
      <c r="AZ2656">
        <v>45693</v>
      </c>
      <c r="BA2656">
        <v>479.24565180430602</v>
      </c>
      <c r="BB2656">
        <v>479.245643254463</v>
      </c>
      <c r="BC2656">
        <v>8.5498423914032106E-6</v>
      </c>
      <c r="BD2656" s="95">
        <v>45693</v>
      </c>
    </row>
    <row r="2657" spans="1:56">
      <c r="A2657" t="s">
        <v>104</v>
      </c>
      <c r="B2657">
        <v>6101.25</v>
      </c>
      <c r="C2657">
        <v>0</v>
      </c>
      <c r="D2657">
        <v>13353.236999999999</v>
      </c>
      <c r="E2657" s="95">
        <v>45694</v>
      </c>
      <c r="F2657" t="s">
        <v>2806</v>
      </c>
      <c r="G2657" t="b">
        <v>0</v>
      </c>
      <c r="H2657" t="b">
        <v>0</v>
      </c>
      <c r="I2657" t="b">
        <v>0</v>
      </c>
      <c r="J2657" t="b">
        <v>0</v>
      </c>
      <c r="K2657" t="b">
        <v>0</v>
      </c>
      <c r="L2657">
        <v>6101.25</v>
      </c>
      <c r="M2657">
        <v>6101.25</v>
      </c>
      <c r="N2657" t="b">
        <v>0</v>
      </c>
      <c r="O2657">
        <v>6101.25</v>
      </c>
      <c r="P2657">
        <v>1.0032228095993601</v>
      </c>
      <c r="R2657">
        <v>13353.236999999999</v>
      </c>
      <c r="S2657">
        <v>13353.236999999999</v>
      </c>
      <c r="X2657">
        <v>4.96189504561255E-2</v>
      </c>
      <c r="Y2657">
        <v>1.00330053631728</v>
      </c>
      <c r="Z2657">
        <v>1.00330053631728</v>
      </c>
      <c r="AA2657">
        <v>481.66248661302001</v>
      </c>
      <c r="AB2657">
        <v>3.2951015025497999E-3</v>
      </c>
      <c r="AC2657">
        <v>1.08576939121061E-5</v>
      </c>
      <c r="AD2657">
        <v>0.140274857401397</v>
      </c>
      <c r="AE2657">
        <v>0.151240024324761</v>
      </c>
      <c r="AF2657">
        <v>0.151240024324761</v>
      </c>
      <c r="AH2657">
        <v>480.07797183185801</v>
      </c>
      <c r="AI2657">
        <v>15.77</v>
      </c>
      <c r="AJ2657">
        <v>487.27914140933598</v>
      </c>
      <c r="AK2657">
        <v>472.87680225437998</v>
      </c>
      <c r="AL2657">
        <v>1.0058421516754E-3</v>
      </c>
      <c r="AM2657">
        <v>8.4049823633150001E-4</v>
      </c>
      <c r="AN2657">
        <v>5.6462718530544999E-3</v>
      </c>
      <c r="AO2657">
        <v>-2.8036964185851301E-5</v>
      </c>
      <c r="AP2657">
        <v>5.6182348888686997E-3</v>
      </c>
      <c r="AR2657">
        <v>0.12371384023959101</v>
      </c>
      <c r="AS2657">
        <v>0.91799426849436205</v>
      </c>
      <c r="AT2657">
        <v>1.0751796263173501</v>
      </c>
      <c r="AU2657">
        <v>0.69627598104073096</v>
      </c>
      <c r="AV2657">
        <v>480.315376406121</v>
      </c>
      <c r="AW2657">
        <v>2.2321007979679E-3</v>
      </c>
      <c r="AX2657" s="98">
        <v>0.69627598104073096</v>
      </c>
      <c r="AY2657">
        <v>0.104063958940794</v>
      </c>
      <c r="BD2657" s="95">
        <v>45694</v>
      </c>
    </row>
    <row r="2658" spans="1:56">
      <c r="A2658" t="s">
        <v>105</v>
      </c>
      <c r="B2658">
        <v>6089.75</v>
      </c>
      <c r="C2658">
        <v>0</v>
      </c>
      <c r="D2658">
        <v>13327.241</v>
      </c>
      <c r="E2658" s="95">
        <v>45694</v>
      </c>
      <c r="F2658" t="s">
        <v>2807</v>
      </c>
      <c r="G2658" t="b">
        <v>0</v>
      </c>
      <c r="H2658" t="b">
        <v>0</v>
      </c>
      <c r="I2658" t="b">
        <v>0</v>
      </c>
      <c r="J2658" t="b">
        <v>0</v>
      </c>
      <c r="K2658" t="b">
        <v>0</v>
      </c>
      <c r="L2658">
        <v>6089.75</v>
      </c>
      <c r="M2658">
        <v>6089.75</v>
      </c>
      <c r="N2658" t="b">
        <v>0</v>
      </c>
      <c r="O2658">
        <v>6089.75</v>
      </c>
      <c r="P2658">
        <v>0.99811514034009396</v>
      </c>
      <c r="R2658">
        <v>13327.241</v>
      </c>
      <c r="S2658">
        <v>13327.241</v>
      </c>
      <c r="X2658">
        <v>4.96189504561255E-2</v>
      </c>
      <c r="Y2658">
        <v>0.99805320612522597</v>
      </c>
      <c r="Z2658">
        <v>0.99805320612522597</v>
      </c>
      <c r="AA2658">
        <v>480.72478903437298</v>
      </c>
      <c r="AB2658">
        <v>-1.9486913410192001E-3</v>
      </c>
      <c r="AC2658">
        <v>3.7973979425635401E-6</v>
      </c>
      <c r="AD2658">
        <v>0.137471197274499</v>
      </c>
      <c r="AE2658">
        <v>0.14962719307713401</v>
      </c>
      <c r="AF2658">
        <v>0.14962719307713401</v>
      </c>
      <c r="AH2658">
        <v>480.07797183185801</v>
      </c>
      <c r="AI2658">
        <v>15.77</v>
      </c>
      <c r="AJ2658">
        <v>487.27914140933598</v>
      </c>
      <c r="AK2658">
        <v>472.87680225437998</v>
      </c>
      <c r="AL2658">
        <v>8.4049823633150001E-4</v>
      </c>
      <c r="AM2658">
        <v>6.7515432098759996E-4</v>
      </c>
      <c r="AN2658">
        <v>4.78564962566E-4</v>
      </c>
      <c r="AO2658">
        <v>-2.9221317188299301E-5</v>
      </c>
      <c r="AP2658">
        <v>4.4934364537770001E-4</v>
      </c>
      <c r="AR2658">
        <v>0.12371384023959101</v>
      </c>
      <c r="AS2658">
        <v>0.91799426849436205</v>
      </c>
      <c r="AT2658">
        <v>1.08680668357035</v>
      </c>
      <c r="AU2658">
        <v>0.705005402912801</v>
      </c>
      <c r="AV2658">
        <v>479.66388683279303</v>
      </c>
      <c r="AW2658">
        <v>-1.3563787572291001E-3</v>
      </c>
      <c r="AX2658" s="98">
        <v>0.705005402912801</v>
      </c>
      <c r="AY2658">
        <v>0.104108909979962</v>
      </c>
      <c r="BD2658" s="95">
        <v>45694</v>
      </c>
    </row>
    <row r="2659" spans="1:56">
      <c r="A2659" t="s">
        <v>106</v>
      </c>
      <c r="B2659">
        <v>6095.9</v>
      </c>
      <c r="C2659">
        <v>0</v>
      </c>
      <c r="D2659">
        <v>13341.423000000001</v>
      </c>
      <c r="E2659" s="95">
        <v>45694</v>
      </c>
      <c r="F2659" t="s">
        <v>2808</v>
      </c>
      <c r="G2659" t="b">
        <v>0</v>
      </c>
      <c r="H2659" t="b">
        <v>0</v>
      </c>
      <c r="I2659" t="b">
        <v>0</v>
      </c>
      <c r="J2659" t="b">
        <v>0</v>
      </c>
      <c r="K2659" t="b">
        <v>0</v>
      </c>
      <c r="L2659">
        <v>6095.9</v>
      </c>
      <c r="M2659">
        <v>6095.9</v>
      </c>
      <c r="N2659" t="b">
        <v>0</v>
      </c>
      <c r="O2659">
        <v>6095.9</v>
      </c>
      <c r="P2659">
        <v>1.0010098936737899</v>
      </c>
      <c r="R2659">
        <v>13341.423000000001</v>
      </c>
      <c r="S2659">
        <v>13341.423000000001</v>
      </c>
      <c r="X2659">
        <v>4.96189504561255E-2</v>
      </c>
      <c r="Y2659">
        <v>1.00106413623044</v>
      </c>
      <c r="Z2659">
        <v>1.00106413623044</v>
      </c>
      <c r="AA2659">
        <v>481.236345699259</v>
      </c>
      <c r="AB2659">
        <v>1.0635704388392E-3</v>
      </c>
      <c r="AC2659">
        <v>1.1311820783727799E-6</v>
      </c>
      <c r="AD2659">
        <v>0.133731651401058</v>
      </c>
      <c r="AE2659">
        <v>0.14756866251506601</v>
      </c>
      <c r="AF2659">
        <v>0.14756866251506601</v>
      </c>
      <c r="AH2659">
        <v>480.07797183185801</v>
      </c>
      <c r="AI2659">
        <v>15.77</v>
      </c>
      <c r="AJ2659">
        <v>487.27914140933598</v>
      </c>
      <c r="AK2659">
        <v>472.87680225437998</v>
      </c>
      <c r="AL2659">
        <v>6.7515432098759996E-4</v>
      </c>
      <c r="AM2659">
        <v>5.0981040564370003E-4</v>
      </c>
      <c r="AN2659">
        <v>2.3023299751959999E-4</v>
      </c>
      <c r="AO2659">
        <v>-4.2576720449272097E-7</v>
      </c>
      <c r="AP2659">
        <v>2.298072303151E-4</v>
      </c>
      <c r="AR2659">
        <v>0.12371384023959101</v>
      </c>
      <c r="AS2659">
        <v>0.91799426849436205</v>
      </c>
      <c r="AT2659">
        <v>1.08648110865048</v>
      </c>
      <c r="AU2659">
        <v>0.70554916326224904</v>
      </c>
      <c r="AV2659">
        <v>480.023715051262</v>
      </c>
      <c r="AW2659">
        <v>7.5016741586539999E-4</v>
      </c>
      <c r="AX2659" s="98">
        <v>0.70554916326224904</v>
      </c>
      <c r="AY2659">
        <v>0.10411964468361901</v>
      </c>
      <c r="BD2659" s="95">
        <v>45694</v>
      </c>
    </row>
    <row r="2660" spans="1:56">
      <c r="A2660" t="s">
        <v>107</v>
      </c>
      <c r="B2660">
        <v>6098.4</v>
      </c>
      <c r="C2660">
        <v>0</v>
      </c>
      <c r="D2660">
        <v>13345.199000000001</v>
      </c>
      <c r="E2660" s="95">
        <v>45694</v>
      </c>
      <c r="F2660" t="s">
        <v>2809</v>
      </c>
      <c r="G2660" t="b">
        <v>0</v>
      </c>
      <c r="H2660" t="b">
        <v>0</v>
      </c>
      <c r="I2660" t="b">
        <v>0</v>
      </c>
      <c r="J2660" t="b">
        <v>0</v>
      </c>
      <c r="K2660" t="b">
        <v>0</v>
      </c>
      <c r="L2660">
        <v>6098.4</v>
      </c>
      <c r="M2660">
        <v>6098.4</v>
      </c>
      <c r="N2660" t="b">
        <v>0</v>
      </c>
      <c r="O2660">
        <v>6098.4</v>
      </c>
      <c r="P2660">
        <v>1.00041011171443</v>
      </c>
      <c r="R2660">
        <v>13345.199000000001</v>
      </c>
      <c r="S2660">
        <v>13345.199000000001</v>
      </c>
      <c r="X2660">
        <v>4.96189504561255E-2</v>
      </c>
      <c r="Y2660">
        <v>1.00028302827966</v>
      </c>
      <c r="Z2660">
        <v>1.00028302827966</v>
      </c>
      <c r="AA2660">
        <v>481.372549194295</v>
      </c>
      <c r="AB2660">
        <v>2.8298823471919999E-4</v>
      </c>
      <c r="AC2660">
        <v>8.0082340989525096E-8</v>
      </c>
      <c r="AD2660">
        <v>0.12969032819079901</v>
      </c>
      <c r="AE2660">
        <v>0.14535285621299601</v>
      </c>
      <c r="AF2660">
        <v>0.14535285621299601</v>
      </c>
      <c r="AH2660">
        <v>480.07797183185801</v>
      </c>
      <c r="AI2660">
        <v>15.77</v>
      </c>
      <c r="AJ2660">
        <v>487.27914140933598</v>
      </c>
      <c r="AK2660">
        <v>472.87680225437998</v>
      </c>
      <c r="AL2660">
        <v>5.0981040564370003E-4</v>
      </c>
      <c r="AM2660">
        <v>3.4446649029979998E-4</v>
      </c>
      <c r="AN2660">
        <v>1.5546714142390799E-5</v>
      </c>
      <c r="AO2660">
        <v>-5.8144611347898903E-10</v>
      </c>
      <c r="AP2660">
        <v>1.5546132696277299E-5</v>
      </c>
      <c r="AR2660">
        <v>0.12371384023959101</v>
      </c>
      <c r="AS2660">
        <v>0.91799426849436205</v>
      </c>
      <c r="AT2660">
        <v>1.08640332326014</v>
      </c>
      <c r="AU2660">
        <v>0.71539132413071505</v>
      </c>
      <c r="AV2660">
        <v>480.11909871549801</v>
      </c>
      <c r="AW2660">
        <v>1.987061498118E-4</v>
      </c>
      <c r="AX2660" s="98">
        <v>0.71539132413071505</v>
      </c>
      <c r="AY2660">
        <v>0.10397023424047599</v>
      </c>
      <c r="BD2660" s="95">
        <v>45694</v>
      </c>
    </row>
    <row r="2661" spans="1:56">
      <c r="A2661" t="s">
        <v>108</v>
      </c>
      <c r="B2661">
        <v>6096.5749999999998</v>
      </c>
      <c r="C2661">
        <v>0</v>
      </c>
      <c r="D2661">
        <v>13341.751</v>
      </c>
      <c r="E2661" s="95">
        <v>45694</v>
      </c>
      <c r="F2661" t="s">
        <v>2810</v>
      </c>
      <c r="G2661" t="b">
        <v>0</v>
      </c>
      <c r="H2661" t="b">
        <v>0</v>
      </c>
      <c r="I2661" t="b">
        <v>0</v>
      </c>
      <c r="J2661" t="b">
        <v>0</v>
      </c>
      <c r="K2661" t="b">
        <v>0</v>
      </c>
      <c r="L2661">
        <v>6096.5749999999998</v>
      </c>
      <c r="M2661">
        <v>6096.5749999999998</v>
      </c>
      <c r="N2661" t="b">
        <v>0</v>
      </c>
      <c r="O2661">
        <v>6096.5749999999998</v>
      </c>
      <c r="P2661">
        <v>0.999700741178014</v>
      </c>
      <c r="R2661">
        <v>13341.751</v>
      </c>
      <c r="S2661">
        <v>13341.751</v>
      </c>
      <c r="X2661">
        <v>4.96189504561255E-2</v>
      </c>
      <c r="Y2661">
        <v>0.99974162992998405</v>
      </c>
      <c r="Z2661">
        <v>0.99974162992998405</v>
      </c>
      <c r="AA2661">
        <v>481.24817693505599</v>
      </c>
      <c r="AB2661">
        <v>-2.5840345331230001E-4</v>
      </c>
      <c r="AC2661">
        <v>6.6772344683736497E-8</v>
      </c>
      <c r="AD2661">
        <v>0.12576753769405</v>
      </c>
      <c r="AE2661">
        <v>0.143168302418791</v>
      </c>
      <c r="AF2661">
        <v>0.143168302418791</v>
      </c>
      <c r="AH2661">
        <v>480.07797183185801</v>
      </c>
      <c r="AI2661">
        <v>15.77</v>
      </c>
      <c r="AJ2661">
        <v>487.27914140933598</v>
      </c>
      <c r="AK2661">
        <v>472.87680225437998</v>
      </c>
      <c r="AL2661">
        <v>3.4446649029979998E-4</v>
      </c>
      <c r="AM2661">
        <v>1.7912257495590001E-4</v>
      </c>
      <c r="AN2661">
        <v>1.8214087950270901E-9</v>
      </c>
      <c r="AO2661">
        <v>0</v>
      </c>
      <c r="AP2661">
        <v>1.8214087950270901E-9</v>
      </c>
      <c r="AR2661">
        <v>0.12371384023959101</v>
      </c>
      <c r="AS2661">
        <v>0.91799426849436205</v>
      </c>
      <c r="AT2661">
        <v>1.0874847548454201</v>
      </c>
      <c r="AU2661">
        <v>0.72629698257977704</v>
      </c>
      <c r="AV2661">
        <v>480.02983196119101</v>
      </c>
      <c r="AW2661">
        <v>-1.8592627234900001E-4</v>
      </c>
      <c r="AX2661" s="98">
        <v>0.72629698257977704</v>
      </c>
      <c r="AY2661">
        <v>0.10371892933837901</v>
      </c>
      <c r="BD2661" s="95">
        <v>45694</v>
      </c>
    </row>
    <row r="2662" spans="1:56">
      <c r="A2662" t="s">
        <v>109</v>
      </c>
      <c r="B2662">
        <v>6082.9</v>
      </c>
      <c r="C2662">
        <v>0</v>
      </c>
      <c r="D2662">
        <v>13311.548000000001</v>
      </c>
      <c r="E2662" s="95">
        <v>45694</v>
      </c>
      <c r="F2662" t="s">
        <v>2811</v>
      </c>
      <c r="G2662" t="b">
        <v>0</v>
      </c>
      <c r="H2662" t="b">
        <v>0</v>
      </c>
      <c r="I2662" t="b">
        <v>0</v>
      </c>
      <c r="J2662" t="b">
        <v>0</v>
      </c>
      <c r="K2662" t="b">
        <v>0</v>
      </c>
      <c r="L2662">
        <v>6082.9</v>
      </c>
      <c r="M2662">
        <v>6082.9</v>
      </c>
      <c r="N2662" t="b">
        <v>0</v>
      </c>
      <c r="O2662">
        <v>6082.9</v>
      </c>
      <c r="P2662">
        <v>0.99775693729675996</v>
      </c>
      <c r="R2662">
        <v>13311.548000000001</v>
      </c>
      <c r="S2662">
        <v>13311.548000000001</v>
      </c>
      <c r="X2662">
        <v>4.96189504561255E-2</v>
      </c>
      <c r="Y2662">
        <v>0.99773620419088904</v>
      </c>
      <c r="Z2662">
        <v>0.99773620419088904</v>
      </c>
      <c r="AA2662">
        <v>480.15872932896798</v>
      </c>
      <c r="AB2662">
        <v>-2.2663620685665002E-3</v>
      </c>
      <c r="AC2662">
        <v>5.1363970258371703E-6</v>
      </c>
      <c r="AD2662">
        <v>0.124145323659739</v>
      </c>
      <c r="AE2662">
        <v>0.141965017041387</v>
      </c>
      <c r="AF2662">
        <v>0.141965017041387</v>
      </c>
      <c r="AH2662">
        <v>480.07797183185801</v>
      </c>
      <c r="AI2662">
        <v>15.77</v>
      </c>
      <c r="AJ2662">
        <v>487.27914140933598</v>
      </c>
      <c r="AK2662">
        <v>472.87680225437998</v>
      </c>
      <c r="AL2662">
        <v>1.7912257495590001E-4</v>
      </c>
      <c r="AM2662">
        <v>0</v>
      </c>
      <c r="AN2662">
        <v>0</v>
      </c>
      <c r="AO2662">
        <v>0</v>
      </c>
      <c r="AP2662">
        <v>0</v>
      </c>
      <c r="AR2662">
        <v>0.12371384023959101</v>
      </c>
      <c r="AS2662">
        <v>0.91799426849436205</v>
      </c>
      <c r="AT2662">
        <v>1.0892977810131801</v>
      </c>
      <c r="AU2662">
        <v>0.73737928782618201</v>
      </c>
      <c r="AV2662">
        <v>479.24004065676297</v>
      </c>
      <c r="AW2662">
        <v>-1.6452962958584999E-3</v>
      </c>
      <c r="AX2662" s="98">
        <v>0.73737928782618201</v>
      </c>
      <c r="AY2662">
        <v>0.10383526082035401</v>
      </c>
      <c r="BD2662" s="95">
        <v>45694</v>
      </c>
    </row>
    <row r="2663" spans="1:56">
      <c r="A2663" t="s">
        <v>110</v>
      </c>
      <c r="B2663">
        <v>6103.5249999999996</v>
      </c>
      <c r="C2663">
        <v>0</v>
      </c>
      <c r="D2663">
        <v>13358.179</v>
      </c>
      <c r="E2663" s="95">
        <v>45694</v>
      </c>
      <c r="F2663" t="s">
        <v>2812</v>
      </c>
      <c r="G2663" t="b">
        <v>0</v>
      </c>
      <c r="H2663" t="b">
        <v>0</v>
      </c>
      <c r="I2663" t="b">
        <v>0</v>
      </c>
      <c r="J2663" t="b">
        <v>0</v>
      </c>
      <c r="K2663" t="b">
        <v>0</v>
      </c>
      <c r="L2663">
        <v>6103.5249999999996</v>
      </c>
      <c r="M2663">
        <v>6103.5249999999996</v>
      </c>
      <c r="N2663" t="b">
        <v>0</v>
      </c>
      <c r="O2663">
        <v>6103.5249999999996</v>
      </c>
      <c r="P2663">
        <v>1.0033906524848299</v>
      </c>
      <c r="R2663">
        <v>13358.179</v>
      </c>
      <c r="S2663">
        <v>13358.179</v>
      </c>
      <c r="T2663">
        <v>45694</v>
      </c>
      <c r="U2663">
        <v>13358.179</v>
      </c>
      <c r="W2663">
        <v>5.2085872031319903E-2</v>
      </c>
      <c r="X2663">
        <v>4.96189504561255E-2</v>
      </c>
      <c r="Y2663">
        <v>1.00350304863115</v>
      </c>
      <c r="Z2663">
        <v>1.00350304863115</v>
      </c>
      <c r="AA2663">
        <v>481.84074870848298</v>
      </c>
      <c r="AB2663">
        <v>3.4969272478058999E-3</v>
      </c>
      <c r="AC2663">
        <v>1.22285001764477E-5</v>
      </c>
      <c r="AD2663">
        <v>0.125624846913585</v>
      </c>
      <c r="AE2663">
        <v>0.14211465902922199</v>
      </c>
      <c r="AF2663">
        <v>0.14211465902922199</v>
      </c>
      <c r="AG2663">
        <v>481.84074870848298</v>
      </c>
      <c r="AH2663">
        <v>480.07797183185801</v>
      </c>
      <c r="AI2663">
        <v>15.77</v>
      </c>
      <c r="AJ2663">
        <v>487.27914140933598</v>
      </c>
      <c r="AK2663">
        <v>472.87680225437998</v>
      </c>
      <c r="AL2663">
        <v>0</v>
      </c>
      <c r="AN2663">
        <v>0</v>
      </c>
      <c r="AO2663">
        <v>0</v>
      </c>
      <c r="AP2663">
        <v>0</v>
      </c>
      <c r="AQ2663">
        <v>0.123720378650945</v>
      </c>
      <c r="AR2663">
        <v>0.12371384023959101</v>
      </c>
      <c r="AS2663">
        <v>0.91799426849436205</v>
      </c>
      <c r="AT2663">
        <v>1.0884594343807801</v>
      </c>
      <c r="AU2663">
        <v>0.74362926217291103</v>
      </c>
      <c r="AV2663">
        <v>480.47765434293802</v>
      </c>
      <c r="AW2663">
        <v>2.5824505074294002E-3</v>
      </c>
      <c r="AX2663" s="98">
        <v>0.74362926217291103</v>
      </c>
      <c r="AY2663">
        <v>0.10422222189897801</v>
      </c>
      <c r="AZ2663">
        <v>45694</v>
      </c>
      <c r="BA2663">
        <v>480.47765434293802</v>
      </c>
      <c r="BB2663">
        <v>480.47764575301397</v>
      </c>
      <c r="BC2663">
        <v>8.58992433450112E-6</v>
      </c>
      <c r="BD2663" s="95">
        <v>45694</v>
      </c>
    </row>
    <row r="2664" spans="1:56">
      <c r="A2664" t="s">
        <v>104</v>
      </c>
      <c r="B2664">
        <v>6120.6</v>
      </c>
      <c r="C2664">
        <v>0</v>
      </c>
      <c r="D2664">
        <v>13400.194</v>
      </c>
      <c r="E2664" s="95">
        <v>45695</v>
      </c>
      <c r="F2664" t="s">
        <v>2813</v>
      </c>
      <c r="G2664" t="b">
        <v>0</v>
      </c>
      <c r="H2664" t="b">
        <v>0</v>
      </c>
      <c r="I2664" t="b">
        <v>0</v>
      </c>
      <c r="J2664" t="b">
        <v>0</v>
      </c>
      <c r="K2664" t="b">
        <v>0</v>
      </c>
      <c r="L2664">
        <v>6120.6</v>
      </c>
      <c r="M2664">
        <v>6120.6</v>
      </c>
      <c r="N2664" t="b">
        <v>0</v>
      </c>
      <c r="O2664">
        <v>6120.6</v>
      </c>
      <c r="P2664">
        <v>1.00279756370294</v>
      </c>
      <c r="R2664">
        <v>13400.194</v>
      </c>
      <c r="S2664">
        <v>13400.194</v>
      </c>
      <c r="X2664">
        <v>5.2085872031319903E-2</v>
      </c>
      <c r="Y2664">
        <v>1.0030005810584901</v>
      </c>
      <c r="Z2664">
        <v>1.0030005810584901</v>
      </c>
      <c r="AA2664">
        <v>483.28655093227002</v>
      </c>
      <c r="AB2664">
        <v>2.9960883001671E-3</v>
      </c>
      <c r="AC2664">
        <v>8.9765451023985407E-6</v>
      </c>
      <c r="AD2664">
        <v>0.125637508595068</v>
      </c>
      <c r="AE2664">
        <v>0.141653513152626</v>
      </c>
      <c r="AF2664">
        <v>0.141653513152626</v>
      </c>
      <c r="AH2664">
        <v>481.84074870848298</v>
      </c>
      <c r="AI2664">
        <v>15.5</v>
      </c>
      <c r="AJ2664">
        <v>489.06835993911</v>
      </c>
      <c r="AK2664">
        <v>474.61313747785601</v>
      </c>
      <c r="AL2664">
        <v>1.0058421516754E-3</v>
      </c>
      <c r="AM2664">
        <v>8.4049823633150001E-4</v>
      </c>
      <c r="AN2664">
        <v>4.0934190861138999E-3</v>
      </c>
      <c r="AO2664">
        <v>-2.7615711830630799E-5</v>
      </c>
      <c r="AP2664">
        <v>4.0658033742831997E-3</v>
      </c>
      <c r="AR2664">
        <v>0.123720378650945</v>
      </c>
      <c r="AS2664">
        <v>0.91792763660684795</v>
      </c>
      <c r="AT2664">
        <v>1.0856593464073201</v>
      </c>
      <c r="AU2664">
        <v>0.74279232649800997</v>
      </c>
      <c r="AV2664">
        <v>481.54304017066301</v>
      </c>
      <c r="AW2664">
        <v>2.2173472961645999E-3</v>
      </c>
      <c r="AX2664" s="98">
        <v>0.74279232649800997</v>
      </c>
      <c r="AY2664">
        <v>0.104297422002817</v>
      </c>
      <c r="BD2664" s="95">
        <v>45695</v>
      </c>
    </row>
    <row r="2665" spans="1:56">
      <c r="A2665" t="s">
        <v>105</v>
      </c>
      <c r="B2665">
        <v>6084.0249999999996</v>
      </c>
      <c r="C2665">
        <v>0</v>
      </c>
      <c r="D2665">
        <v>13320.909</v>
      </c>
      <c r="E2665" s="95">
        <v>45695</v>
      </c>
      <c r="F2665" t="s">
        <v>2814</v>
      </c>
      <c r="G2665" t="b">
        <v>0</v>
      </c>
      <c r="H2665" t="b">
        <v>0</v>
      </c>
      <c r="I2665" t="b">
        <v>0</v>
      </c>
      <c r="J2665" t="b">
        <v>0</v>
      </c>
      <c r="K2665" t="b">
        <v>0</v>
      </c>
      <c r="L2665">
        <v>6084.0249999999996</v>
      </c>
      <c r="M2665">
        <v>6084.0249999999996</v>
      </c>
      <c r="N2665" t="b">
        <v>0</v>
      </c>
      <c r="O2665">
        <v>6084.0249999999996</v>
      </c>
      <c r="P2665">
        <v>0.99402427866549004</v>
      </c>
      <c r="R2665">
        <v>13320.909</v>
      </c>
      <c r="S2665">
        <v>13320.909</v>
      </c>
      <c r="X2665">
        <v>5.2085872031319903E-2</v>
      </c>
      <c r="Y2665">
        <v>0.99408329461498801</v>
      </c>
      <c r="Z2665">
        <v>0.99408329461498801</v>
      </c>
      <c r="AA2665">
        <v>480.42708679386601</v>
      </c>
      <c r="AB2665">
        <v>-5.9342784369841002E-3</v>
      </c>
      <c r="AC2665">
        <v>3.5215660567655501E-5</v>
      </c>
      <c r="AD2665">
        <v>0.136253154335957</v>
      </c>
      <c r="AE2665">
        <v>0.14603889554521801</v>
      </c>
      <c r="AF2665">
        <v>0.14603889554521801</v>
      </c>
      <c r="AH2665">
        <v>481.84074870848298</v>
      </c>
      <c r="AI2665">
        <v>15.5</v>
      </c>
      <c r="AJ2665">
        <v>489.06835993911</v>
      </c>
      <c r="AK2665">
        <v>474.61313747785601</v>
      </c>
      <c r="AL2665">
        <v>8.4049823633150001E-4</v>
      </c>
      <c r="AM2665">
        <v>6.7515432098759996E-4</v>
      </c>
      <c r="AN2665">
        <v>4.8382224692160101E-6</v>
      </c>
      <c r="AO2665">
        <v>-1.2427210539812E-3</v>
      </c>
      <c r="AP2665">
        <v>-1.2378828315119999E-3</v>
      </c>
      <c r="AR2665">
        <v>0.123720378650945</v>
      </c>
      <c r="AS2665">
        <v>0.91792763660684795</v>
      </c>
      <c r="AT2665">
        <v>1.0851131417167299</v>
      </c>
      <c r="AU2665">
        <v>0.74521044950045601</v>
      </c>
      <c r="AV2665">
        <v>479.42659823416</v>
      </c>
      <c r="AW2665">
        <v>-4.3951251704361996E-3</v>
      </c>
      <c r="AX2665" s="98">
        <v>0.74521044950045601</v>
      </c>
      <c r="AY2665">
        <v>0.103582274882421</v>
      </c>
      <c r="BD2665" s="95">
        <v>45695</v>
      </c>
    </row>
    <row r="2666" spans="1:56">
      <c r="A2666" t="s">
        <v>106</v>
      </c>
      <c r="B2666">
        <v>6058.45</v>
      </c>
      <c r="C2666">
        <v>0</v>
      </c>
      <c r="D2666">
        <v>13264.736999999999</v>
      </c>
      <c r="E2666" s="95">
        <v>45695</v>
      </c>
      <c r="F2666" t="s">
        <v>2815</v>
      </c>
      <c r="G2666" t="b">
        <v>0</v>
      </c>
      <c r="H2666" t="b">
        <v>0</v>
      </c>
      <c r="I2666" t="b">
        <v>0</v>
      </c>
      <c r="J2666" t="b">
        <v>0</v>
      </c>
      <c r="K2666" t="b">
        <v>0</v>
      </c>
      <c r="L2666">
        <v>6058.45</v>
      </c>
      <c r="M2666">
        <v>6058.45</v>
      </c>
      <c r="N2666" t="b">
        <v>0</v>
      </c>
      <c r="O2666">
        <v>6058.45</v>
      </c>
      <c r="P2666">
        <v>0.99579636835811802</v>
      </c>
      <c r="R2666">
        <v>13264.736999999999</v>
      </c>
      <c r="S2666">
        <v>13264.736999999999</v>
      </c>
      <c r="X2666">
        <v>5.2085872031319903E-2</v>
      </c>
      <c r="Y2666">
        <v>0.99578317065299304</v>
      </c>
      <c r="Z2666">
        <v>0.99578317065299304</v>
      </c>
      <c r="AA2666">
        <v>478.40120775517698</v>
      </c>
      <c r="AB2666">
        <v>-4.2257452452524004E-3</v>
      </c>
      <c r="AC2666">
        <v>1.7856922877773899E-5</v>
      </c>
      <c r="AD2666">
        <v>0.13907193627720801</v>
      </c>
      <c r="AE2666">
        <v>0.14708000068125099</v>
      </c>
      <c r="AF2666">
        <v>0.14708000068125099</v>
      </c>
      <c r="AH2666">
        <v>481.84074870848298</v>
      </c>
      <c r="AI2666">
        <v>15.5</v>
      </c>
      <c r="AJ2666">
        <v>489.06835993911</v>
      </c>
      <c r="AK2666">
        <v>474.61313747785601</v>
      </c>
      <c r="AL2666">
        <v>6.7515432098759996E-4</v>
      </c>
      <c r="AM2666">
        <v>5.0981040564370003E-4</v>
      </c>
      <c r="AN2666">
        <v>1.49359195047734E-10</v>
      </c>
      <c r="AO2666">
        <v>-1.1505234796837099E-2</v>
      </c>
      <c r="AP2666">
        <v>-1.1505234647477901E-2</v>
      </c>
      <c r="AR2666">
        <v>0.123720378650945</v>
      </c>
      <c r="AS2666">
        <v>0.91792763660684795</v>
      </c>
      <c r="AT2666">
        <v>1.09028056361021</v>
      </c>
      <c r="AU2666">
        <v>0.72283262493656797</v>
      </c>
      <c r="AV2666">
        <v>477.91896311323001</v>
      </c>
      <c r="AW2666">
        <v>-3.1446630756056001E-3</v>
      </c>
      <c r="AX2666" s="98">
        <v>0.72283262493656797</v>
      </c>
      <c r="AY2666">
        <v>0.104117512133081</v>
      </c>
      <c r="BD2666" s="95">
        <v>45695</v>
      </c>
    </row>
    <row r="2667" spans="1:56">
      <c r="A2667" t="s">
        <v>107</v>
      </c>
      <c r="B2667">
        <v>6064.6625000000004</v>
      </c>
      <c r="C2667">
        <v>0</v>
      </c>
      <c r="D2667">
        <v>13279.081</v>
      </c>
      <c r="E2667" s="95">
        <v>45695</v>
      </c>
      <c r="F2667" t="s">
        <v>2816</v>
      </c>
      <c r="G2667" t="b">
        <v>0</v>
      </c>
      <c r="H2667" t="b">
        <v>0</v>
      </c>
      <c r="I2667" t="b">
        <v>0</v>
      </c>
      <c r="J2667" t="b">
        <v>0</v>
      </c>
      <c r="K2667" t="b">
        <v>0</v>
      </c>
      <c r="L2667">
        <v>6064.6625000000004</v>
      </c>
      <c r="M2667">
        <v>6064.6625000000004</v>
      </c>
      <c r="N2667" t="b">
        <v>0</v>
      </c>
      <c r="O2667">
        <v>6064.6625000000004</v>
      </c>
      <c r="P2667">
        <v>1.0010254272957599</v>
      </c>
      <c r="R2667">
        <v>13279.081</v>
      </c>
      <c r="S2667">
        <v>13279.081</v>
      </c>
      <c r="X2667">
        <v>5.2085872031319903E-2</v>
      </c>
      <c r="Y2667">
        <v>1.00108136331689</v>
      </c>
      <c r="Z2667">
        <v>1.00108136331689</v>
      </c>
      <c r="AA2667">
        <v>478.91853327199902</v>
      </c>
      <c r="AB2667">
        <v>1.0807790647335001E-3</v>
      </c>
      <c r="AC2667">
        <v>1.1680833867662899E-6</v>
      </c>
      <c r="AD2667">
        <v>0.13529291628889301</v>
      </c>
      <c r="AE2667">
        <v>0.14507020981308499</v>
      </c>
      <c r="AF2667">
        <v>0.14507020981308499</v>
      </c>
      <c r="AH2667">
        <v>481.84074870848298</v>
      </c>
      <c r="AI2667">
        <v>15.5</v>
      </c>
      <c r="AJ2667">
        <v>489.06835993911</v>
      </c>
      <c r="AK2667">
        <v>474.61313747785601</v>
      </c>
      <c r="AL2667">
        <v>5.0981040564370003E-4</v>
      </c>
      <c r="AM2667">
        <v>3.4446649029979998E-4</v>
      </c>
      <c r="AN2667">
        <v>1.56595058716036E-13</v>
      </c>
      <c r="AO2667">
        <v>-8.4317621972239995E-4</v>
      </c>
      <c r="AP2667">
        <v>-8.4317621956579995E-4</v>
      </c>
      <c r="AR2667">
        <v>0.123720378650945</v>
      </c>
      <c r="AS2667">
        <v>0.91792763660684795</v>
      </c>
      <c r="AT2667">
        <v>1.0864187771462299</v>
      </c>
      <c r="AU2667">
        <v>0.71053889681556903</v>
      </c>
      <c r="AV2667">
        <v>478.29193838996099</v>
      </c>
      <c r="AW2667">
        <v>7.8041531204599995E-4</v>
      </c>
      <c r="AX2667" s="98">
        <v>0.71053889681556903</v>
      </c>
      <c r="AY2667">
        <v>0.104010792619615</v>
      </c>
      <c r="BD2667" s="95">
        <v>45695</v>
      </c>
    </row>
    <row r="2668" spans="1:56">
      <c r="A2668" t="s">
        <v>108</v>
      </c>
      <c r="B2668">
        <v>6060.45</v>
      </c>
      <c r="C2668">
        <v>0</v>
      </c>
      <c r="D2668">
        <v>13269.474</v>
      </c>
      <c r="E2668" s="95">
        <v>45695</v>
      </c>
      <c r="F2668" t="s">
        <v>2817</v>
      </c>
      <c r="G2668" t="b">
        <v>0</v>
      </c>
      <c r="H2668" t="b">
        <v>0</v>
      </c>
      <c r="I2668" t="b">
        <v>0</v>
      </c>
      <c r="J2668" t="b">
        <v>0</v>
      </c>
      <c r="K2668" t="b">
        <v>0</v>
      </c>
      <c r="L2668">
        <v>6060.45</v>
      </c>
      <c r="M2668">
        <v>6060.45</v>
      </c>
      <c r="N2668" t="b">
        <v>0</v>
      </c>
      <c r="O2668">
        <v>6060.45</v>
      </c>
      <c r="P2668">
        <v>0.99930540240285404</v>
      </c>
      <c r="R2668">
        <v>13269.474</v>
      </c>
      <c r="S2668">
        <v>13269.474</v>
      </c>
      <c r="X2668">
        <v>5.2085872031319903E-2</v>
      </c>
      <c r="Y2668">
        <v>0.99927653125995697</v>
      </c>
      <c r="Z2668">
        <v>0.99927653125995697</v>
      </c>
      <c r="AA2668">
        <v>478.57205068414999</v>
      </c>
      <c r="AB2668">
        <v>-7.2373056984330005E-4</v>
      </c>
      <c r="AC2668">
        <v>5.2378593772576799E-7</v>
      </c>
      <c r="AD2668">
        <v>0.131382496207544</v>
      </c>
      <c r="AE2668">
        <v>0.14297455561665701</v>
      </c>
      <c r="AF2668">
        <v>0.14297455561665701</v>
      </c>
      <c r="AH2668">
        <v>481.84074870848298</v>
      </c>
      <c r="AI2668">
        <v>15.5</v>
      </c>
      <c r="AJ2668">
        <v>489.06835993911</v>
      </c>
      <c r="AK2668">
        <v>474.61313747785601</v>
      </c>
      <c r="AL2668">
        <v>3.4446649029979998E-4</v>
      </c>
      <c r="AM2668">
        <v>1.7912257495590001E-4</v>
      </c>
      <c r="AN2668">
        <v>6.78306928971111E-26</v>
      </c>
      <c r="AO2668">
        <v>-3.0967285124749999E-5</v>
      </c>
      <c r="AP2668">
        <v>-3.0967285124749999E-5</v>
      </c>
      <c r="AR2668">
        <v>0.123720378650945</v>
      </c>
      <c r="AS2668">
        <v>0.91792763660684795</v>
      </c>
      <c r="AT2668">
        <v>1.0871914535204401</v>
      </c>
      <c r="AU2668">
        <v>0.72765923717762104</v>
      </c>
      <c r="AV2668">
        <v>478.04525228492503</v>
      </c>
      <c r="AW2668">
        <v>-5.1576471446689997E-4</v>
      </c>
      <c r="AX2668" s="98">
        <v>0.72765923717762104</v>
      </c>
      <c r="AY2668">
        <v>0.10396390629687401</v>
      </c>
      <c r="BD2668" s="95">
        <v>45695</v>
      </c>
    </row>
    <row r="2669" spans="1:56">
      <c r="A2669" t="s">
        <v>109</v>
      </c>
      <c r="B2669">
        <v>6054.4</v>
      </c>
      <c r="C2669">
        <v>0</v>
      </c>
      <c r="D2669">
        <v>13256.651</v>
      </c>
      <c r="E2669" s="95">
        <v>45695</v>
      </c>
      <c r="F2669" t="s">
        <v>2818</v>
      </c>
      <c r="G2669" t="b">
        <v>0</v>
      </c>
      <c r="H2669" t="b">
        <v>0</v>
      </c>
      <c r="I2669" t="b">
        <v>0</v>
      </c>
      <c r="J2669" t="b">
        <v>0</v>
      </c>
      <c r="K2669" t="b">
        <v>0</v>
      </c>
      <c r="L2669">
        <v>6054.4</v>
      </c>
      <c r="M2669">
        <v>6054.4</v>
      </c>
      <c r="N2669" t="b">
        <v>0</v>
      </c>
      <c r="O2669">
        <v>6054.4</v>
      </c>
      <c r="P2669">
        <v>0.99900172429440004</v>
      </c>
      <c r="R2669">
        <v>13256.651</v>
      </c>
      <c r="S2669">
        <v>13256.651</v>
      </c>
      <c r="X2669">
        <v>5.2085872031319903E-2</v>
      </c>
      <c r="Y2669">
        <v>0.99903364669918304</v>
      </c>
      <c r="Z2669">
        <v>0.99903364669918304</v>
      </c>
      <c r="AA2669">
        <v>478.10958100329202</v>
      </c>
      <c r="AB2669">
        <v>-9.6682052119179997E-4</v>
      </c>
      <c r="AC2669">
        <v>9.3474192019766895E-7</v>
      </c>
      <c r="AD2669">
        <v>0.12776780414476699</v>
      </c>
      <c r="AE2669">
        <v>0.14098914280746599</v>
      </c>
      <c r="AF2669">
        <v>0.14098914280746599</v>
      </c>
      <c r="AH2669">
        <v>481.84074870848298</v>
      </c>
      <c r="AI2669">
        <v>15.5</v>
      </c>
      <c r="AJ2669">
        <v>489.06835993911</v>
      </c>
      <c r="AK2669">
        <v>474.61313747785601</v>
      </c>
      <c r="AL2669">
        <v>1.7912257495590001E-4</v>
      </c>
      <c r="AM2669">
        <v>0</v>
      </c>
      <c r="AN2669">
        <v>0</v>
      </c>
      <c r="AO2669">
        <v>0</v>
      </c>
      <c r="AP2669">
        <v>0</v>
      </c>
      <c r="AR2669">
        <v>0.123720378650945</v>
      </c>
      <c r="AS2669">
        <v>0.91792763660684795</v>
      </c>
      <c r="AT2669">
        <v>1.08753049845315</v>
      </c>
      <c r="AU2669">
        <v>0.73832492609956801</v>
      </c>
      <c r="AV2669">
        <v>477.70859251348099</v>
      </c>
      <c r="AW2669">
        <v>-7.0424247460849996E-4</v>
      </c>
      <c r="AX2669" s="98">
        <v>0.73832492609956801</v>
      </c>
      <c r="AY2669">
        <v>0.103959014013343</v>
      </c>
      <c r="BD2669" s="95">
        <v>45695</v>
      </c>
    </row>
    <row r="2670" spans="1:56">
      <c r="A2670" t="s">
        <v>110</v>
      </c>
      <c r="B2670">
        <v>6050.5249999999996</v>
      </c>
      <c r="C2670">
        <v>0</v>
      </c>
      <c r="D2670">
        <v>13245.696</v>
      </c>
      <c r="E2670" s="95">
        <v>45695</v>
      </c>
      <c r="F2670" t="s">
        <v>2819</v>
      </c>
      <c r="G2670" t="b">
        <v>0</v>
      </c>
      <c r="H2670" t="b">
        <v>0</v>
      </c>
      <c r="I2670" t="b">
        <v>0</v>
      </c>
      <c r="J2670" t="b">
        <v>0</v>
      </c>
      <c r="K2670" t="b">
        <v>0</v>
      </c>
      <c r="L2670">
        <v>6050.5249999999996</v>
      </c>
      <c r="M2670">
        <v>6050.5249999999996</v>
      </c>
      <c r="N2670" t="b">
        <v>0</v>
      </c>
      <c r="O2670">
        <v>6050.5249999999996</v>
      </c>
      <c r="P2670">
        <v>0.99935996960887896</v>
      </c>
      <c r="R2670">
        <v>13245.696</v>
      </c>
      <c r="S2670">
        <v>13245.696</v>
      </c>
      <c r="T2670">
        <v>45695</v>
      </c>
      <c r="U2670">
        <v>13245.696</v>
      </c>
      <c r="W2670">
        <v>4.8161244293318799E-2</v>
      </c>
      <c r="X2670">
        <v>5.2085872031319903E-2</v>
      </c>
      <c r="Y2670">
        <v>0.99917362235756202</v>
      </c>
      <c r="Z2670">
        <v>0.99917362235756202</v>
      </c>
      <c r="AA2670">
        <v>477.71448193491602</v>
      </c>
      <c r="AB2670">
        <v>-8.267192806694E-4</v>
      </c>
      <c r="AC2670">
        <v>6.8346476903066905E-7</v>
      </c>
      <c r="AD2670">
        <v>0.124167117146896</v>
      </c>
      <c r="AE2670">
        <v>0.13898837790791599</v>
      </c>
      <c r="AF2670">
        <v>0.13898837790791599</v>
      </c>
      <c r="AG2670">
        <v>477.71448193491602</v>
      </c>
      <c r="AH2670">
        <v>481.84074870848298</v>
      </c>
      <c r="AI2670">
        <v>15.5</v>
      </c>
      <c r="AJ2670">
        <v>489.06835993911</v>
      </c>
      <c r="AK2670">
        <v>474.61313747785601</v>
      </c>
      <c r="AL2670">
        <v>0</v>
      </c>
      <c r="AN2670">
        <v>0</v>
      </c>
      <c r="AO2670">
        <v>0</v>
      </c>
      <c r="AP2670">
        <v>0</v>
      </c>
      <c r="AQ2670">
        <v>0.123375811714089</v>
      </c>
      <c r="AR2670">
        <v>0.123720378650945</v>
      </c>
      <c r="AS2670">
        <v>0.91792763660684795</v>
      </c>
      <c r="AT2670">
        <v>1.0875658606960199</v>
      </c>
      <c r="AU2670">
        <v>0.74872203708580198</v>
      </c>
      <c r="AV2670">
        <v>477.41662900129199</v>
      </c>
      <c r="AW2670">
        <v>-6.1117492288179998E-4</v>
      </c>
      <c r="AX2670" s="98">
        <v>0.74872203708580198</v>
      </c>
      <c r="AY2670">
        <v>0.10382532601663701</v>
      </c>
      <c r="AZ2670">
        <v>45695</v>
      </c>
      <c r="BA2670">
        <v>477.41662900129199</v>
      </c>
      <c r="BB2670">
        <v>477.41662050765302</v>
      </c>
      <c r="BC2670">
        <v>8.4936382904743301E-6</v>
      </c>
      <c r="BD2670" s="95">
        <v>45695</v>
      </c>
    </row>
    <row r="2671" spans="1:56">
      <c r="A2671" t="s">
        <v>104</v>
      </c>
      <c r="B2671">
        <v>6072.15</v>
      </c>
      <c r="C2671">
        <v>0</v>
      </c>
      <c r="D2671">
        <v>13295.986000000001</v>
      </c>
      <c r="E2671" s="95">
        <v>45698</v>
      </c>
      <c r="F2671" t="s">
        <v>2820</v>
      </c>
      <c r="G2671" t="b">
        <v>0</v>
      </c>
      <c r="H2671" t="b">
        <v>0</v>
      </c>
      <c r="I2671" t="b">
        <v>0</v>
      </c>
      <c r="J2671" t="b">
        <v>0</v>
      </c>
      <c r="K2671" t="b">
        <v>0</v>
      </c>
      <c r="L2671">
        <v>6072.15</v>
      </c>
      <c r="M2671">
        <v>6072.15</v>
      </c>
      <c r="N2671" t="b">
        <v>0</v>
      </c>
      <c r="O2671">
        <v>6072.15</v>
      </c>
      <c r="P2671">
        <v>1.0035740700187099</v>
      </c>
      <c r="R2671">
        <v>13295.986000000001</v>
      </c>
      <c r="S2671">
        <v>13295.986000000001</v>
      </c>
      <c r="X2671">
        <v>4.8161244293318799E-2</v>
      </c>
      <c r="Y2671">
        <v>1.0033953612800599</v>
      </c>
      <c r="Z2671">
        <v>1.0033953612800599</v>
      </c>
      <c r="AA2671">
        <v>479.336495189804</v>
      </c>
      <c r="AB2671">
        <v>3.3896100556001E-3</v>
      </c>
      <c r="AC2671">
        <v>1.14894563290253E-5</v>
      </c>
      <c r="AD2671">
        <v>0.12533342993631399</v>
      </c>
      <c r="AE2671">
        <v>0.13909082696785399</v>
      </c>
      <c r="AF2671">
        <v>0.13909082696785399</v>
      </c>
      <c r="AH2671">
        <v>477.71448193491602</v>
      </c>
      <c r="AI2671">
        <v>16.54</v>
      </c>
      <c r="AJ2671">
        <v>484.88019916394001</v>
      </c>
      <c r="AK2671">
        <v>470.54876470589198</v>
      </c>
      <c r="AL2671">
        <v>1.0058421516754E-3</v>
      </c>
      <c r="AM2671">
        <v>8.4049823633150001E-4</v>
      </c>
      <c r="AN2671">
        <v>8.2956544054400994E-3</v>
      </c>
      <c r="AO2671">
        <v>-5.6433156707225097E-5</v>
      </c>
      <c r="AP2671">
        <v>8.2392212487327997E-3</v>
      </c>
      <c r="AR2671">
        <v>0.123375811714089</v>
      </c>
      <c r="AS2671">
        <v>0.92142771949843305</v>
      </c>
      <c r="AT2671">
        <v>1.0885310917976201</v>
      </c>
      <c r="AU2671">
        <v>0.76239603150505098</v>
      </c>
      <c r="AV2671">
        <v>478.609763694587</v>
      </c>
      <c r="AW2671">
        <v>2.4991477481436999E-3</v>
      </c>
      <c r="AX2671" s="98">
        <v>0.76239603150505098</v>
      </c>
      <c r="AY2671">
        <v>0.10413159805292301</v>
      </c>
      <c r="BD2671" s="95">
        <v>45698</v>
      </c>
    </row>
    <row r="2672" spans="1:56">
      <c r="A2672" t="s">
        <v>105</v>
      </c>
      <c r="B2672">
        <v>6092.75</v>
      </c>
      <c r="C2672">
        <v>0</v>
      </c>
      <c r="D2672">
        <v>13340.153</v>
      </c>
      <c r="E2672" s="95">
        <v>45698</v>
      </c>
      <c r="F2672" t="s">
        <v>2821</v>
      </c>
      <c r="G2672" t="b">
        <v>0</v>
      </c>
      <c r="H2672" t="b">
        <v>0</v>
      </c>
      <c r="I2672" t="b">
        <v>0</v>
      </c>
      <c r="J2672" t="b">
        <v>0</v>
      </c>
      <c r="K2672" t="b">
        <v>0</v>
      </c>
      <c r="L2672">
        <v>6092.75</v>
      </c>
      <c r="M2672">
        <v>6092.75</v>
      </c>
      <c r="N2672" t="b">
        <v>0</v>
      </c>
      <c r="O2672">
        <v>6092.75</v>
      </c>
      <c r="P2672">
        <v>1.0033925380631199</v>
      </c>
      <c r="R2672">
        <v>13340.153</v>
      </c>
      <c r="S2672">
        <v>13340.153</v>
      </c>
      <c r="X2672">
        <v>4.8161244293318799E-2</v>
      </c>
      <c r="Y2672">
        <v>1.0033218296108299</v>
      </c>
      <c r="Z2672">
        <v>1.0033218296108299</v>
      </c>
      <c r="AA2672">
        <v>480.928769353078</v>
      </c>
      <c r="AB2672">
        <v>3.3163245227903E-3</v>
      </c>
      <c r="AC2672">
        <v>1.0998008340460899E-5</v>
      </c>
      <c r="AD2672">
        <v>0.12621406317355899</v>
      </c>
      <c r="AE2672">
        <v>0.13909667502705</v>
      </c>
      <c r="AF2672">
        <v>0.13909667502705</v>
      </c>
      <c r="AH2672">
        <v>477.71448193491602</v>
      </c>
      <c r="AI2672">
        <v>16.54</v>
      </c>
      <c r="AJ2672">
        <v>484.88019916394001</v>
      </c>
      <c r="AK2672">
        <v>470.54876470589198</v>
      </c>
      <c r="AL2672">
        <v>8.4049823633150001E-4</v>
      </c>
      <c r="AM2672">
        <v>6.7515432098759996E-4</v>
      </c>
      <c r="AN2672">
        <v>2.85977506647111E-2</v>
      </c>
      <c r="AO2672">
        <v>-1.8954098579548799E-7</v>
      </c>
      <c r="AP2672">
        <v>2.8597561123725301E-2</v>
      </c>
      <c r="AR2672">
        <v>0.123375811714089</v>
      </c>
      <c r="AS2672">
        <v>0.92142771949843305</v>
      </c>
      <c r="AT2672">
        <v>1.08631669122967</v>
      </c>
      <c r="AU2672">
        <v>0.76945282412101501</v>
      </c>
      <c r="AV2672">
        <v>479.82152896910998</v>
      </c>
      <c r="AW2672">
        <v>2.5318440333720999E-3</v>
      </c>
      <c r="AX2672" s="98">
        <v>0.76945282412101501</v>
      </c>
      <c r="AY2672">
        <v>0.104498488916748</v>
      </c>
      <c r="BD2672" s="95">
        <v>45698</v>
      </c>
    </row>
    <row r="2673" spans="1:56">
      <c r="A2673" t="s">
        <v>106</v>
      </c>
      <c r="B2673">
        <v>6082.4750000000004</v>
      </c>
      <c r="C2673">
        <v>0</v>
      </c>
      <c r="D2673">
        <v>13318.669</v>
      </c>
      <c r="E2673" s="95">
        <v>45698</v>
      </c>
      <c r="F2673" t="s">
        <v>2822</v>
      </c>
      <c r="G2673" t="b">
        <v>0</v>
      </c>
      <c r="H2673" t="b">
        <v>0</v>
      </c>
      <c r="I2673" t="b">
        <v>0</v>
      </c>
      <c r="J2673" t="b">
        <v>0</v>
      </c>
      <c r="K2673" t="b">
        <v>0</v>
      </c>
      <c r="L2673">
        <v>6082.4750000000004</v>
      </c>
      <c r="M2673">
        <v>6082.4750000000004</v>
      </c>
      <c r="N2673" t="b">
        <v>0</v>
      </c>
      <c r="O2673">
        <v>6082.4750000000004</v>
      </c>
      <c r="P2673">
        <v>0.99831356940626104</v>
      </c>
      <c r="R2673">
        <v>13318.669</v>
      </c>
      <c r="S2673">
        <v>13318.669</v>
      </c>
      <c r="X2673">
        <v>4.8161244293318799E-2</v>
      </c>
      <c r="Y2673">
        <v>0.99838952371835599</v>
      </c>
      <c r="Z2673">
        <v>0.99838952371835599</v>
      </c>
      <c r="AA2673">
        <v>480.154244976874</v>
      </c>
      <c r="AB2673">
        <v>-1.6117744925832E-3</v>
      </c>
      <c r="AC2673">
        <v>2.5978170149420701E-6</v>
      </c>
      <c r="AD2673">
        <v>0.123487421671496</v>
      </c>
      <c r="AE2673">
        <v>0.137495181478857</v>
      </c>
      <c r="AF2673">
        <v>0.137495181478857</v>
      </c>
      <c r="AH2673">
        <v>477.71448193491602</v>
      </c>
      <c r="AI2673">
        <v>16.54</v>
      </c>
      <c r="AJ2673">
        <v>484.88019916394001</v>
      </c>
      <c r="AK2673">
        <v>470.54876470589198</v>
      </c>
      <c r="AL2673">
        <v>6.7515432098759996E-4</v>
      </c>
      <c r="AM2673">
        <v>5.0981040564370003E-4</v>
      </c>
      <c r="AN2673">
        <v>4.3864100644163996E-3</v>
      </c>
      <c r="AO2673">
        <v>-3.1008271283994298E-8</v>
      </c>
      <c r="AP2673">
        <v>4.3863790561451E-3</v>
      </c>
      <c r="AR2673">
        <v>0.123375811714089</v>
      </c>
      <c r="AS2673">
        <v>0.92142771949843305</v>
      </c>
      <c r="AT2673">
        <v>1.08364943215258</v>
      </c>
      <c r="AU2673">
        <v>0.78465652290656496</v>
      </c>
      <c r="AV2673">
        <v>479.22621157054499</v>
      </c>
      <c r="AW2673">
        <v>-1.2407058929693E-3</v>
      </c>
      <c r="AX2673" s="98">
        <v>0.78465652290656496</v>
      </c>
      <c r="AY2673">
        <v>0.104408177965725</v>
      </c>
      <c r="BD2673" s="95">
        <v>45698</v>
      </c>
    </row>
    <row r="2674" spans="1:56">
      <c r="A2674" t="s">
        <v>107</v>
      </c>
      <c r="B2674">
        <v>6082.9</v>
      </c>
      <c r="C2674">
        <v>0</v>
      </c>
      <c r="D2674">
        <v>13320.304</v>
      </c>
      <c r="E2674" s="95">
        <v>45698</v>
      </c>
      <c r="F2674" t="s">
        <v>2823</v>
      </c>
      <c r="G2674" t="b">
        <v>0</v>
      </c>
      <c r="H2674" t="b">
        <v>0</v>
      </c>
      <c r="I2674" t="b">
        <v>0</v>
      </c>
      <c r="J2674" t="b">
        <v>0</v>
      </c>
      <c r="K2674" t="b">
        <v>0</v>
      </c>
      <c r="L2674">
        <v>6082.9</v>
      </c>
      <c r="M2674">
        <v>6082.9</v>
      </c>
      <c r="N2674" t="b">
        <v>0</v>
      </c>
      <c r="O2674">
        <v>6082.9</v>
      </c>
      <c r="P2674">
        <v>1.00006987287247</v>
      </c>
      <c r="R2674">
        <v>13320.304</v>
      </c>
      <c r="S2674">
        <v>13320.304</v>
      </c>
      <c r="X2674">
        <v>4.8161244293318799E-2</v>
      </c>
      <c r="Y2674">
        <v>1.0001227600145299</v>
      </c>
      <c r="Z2674">
        <v>1.0001227600145299</v>
      </c>
      <c r="AA2674">
        <v>480.21318871896602</v>
      </c>
      <c r="AB2674">
        <v>1.2275248013899999E-4</v>
      </c>
      <c r="AC2674">
        <v>1.5068171380291599E-8</v>
      </c>
      <c r="AD2674">
        <v>0.119732157450153</v>
      </c>
      <c r="AE2674">
        <v>0.135419993315744</v>
      </c>
      <c r="AF2674">
        <v>0.135419993315744</v>
      </c>
      <c r="AH2674">
        <v>477.71448193491602</v>
      </c>
      <c r="AI2674">
        <v>16.54</v>
      </c>
      <c r="AJ2674">
        <v>484.88019916394001</v>
      </c>
      <c r="AK2674">
        <v>470.54876470589198</v>
      </c>
      <c r="AL2674">
        <v>5.0981040564370003E-4</v>
      </c>
      <c r="AM2674">
        <v>3.4446649029979998E-4</v>
      </c>
      <c r="AN2674">
        <v>8.1895732693049996E-4</v>
      </c>
      <c r="AO2674">
        <v>-1.7443491096003001E-11</v>
      </c>
      <c r="AP2674">
        <v>8.1895730948699998E-4</v>
      </c>
      <c r="AR2674">
        <v>0.123375811714089</v>
      </c>
      <c r="AS2674">
        <v>0.92142771949843305</v>
      </c>
      <c r="AT2674">
        <v>1.0843074632101899</v>
      </c>
      <c r="AU2674">
        <v>0.770675645521538</v>
      </c>
      <c r="AV2674">
        <v>479.271702769667</v>
      </c>
      <c r="AW2674">
        <v>9.4926358416902405E-5</v>
      </c>
      <c r="AX2674" s="98">
        <v>0.770675645521538</v>
      </c>
      <c r="AY2674">
        <v>0.103876390863381</v>
      </c>
      <c r="BD2674" s="95">
        <v>45698</v>
      </c>
    </row>
    <row r="2675" spans="1:56">
      <c r="A2675" t="s">
        <v>108</v>
      </c>
      <c r="B2675">
        <v>6090.5</v>
      </c>
      <c r="C2675">
        <v>0</v>
      </c>
      <c r="D2675">
        <v>13336.540999999999</v>
      </c>
      <c r="E2675" s="95">
        <v>45698</v>
      </c>
      <c r="F2675" t="s">
        <v>2824</v>
      </c>
      <c r="G2675" t="b">
        <v>0</v>
      </c>
      <c r="H2675" t="b">
        <v>0</v>
      </c>
      <c r="I2675" t="b">
        <v>0</v>
      </c>
      <c r="J2675" t="b">
        <v>0</v>
      </c>
      <c r="K2675" t="b">
        <v>0</v>
      </c>
      <c r="L2675">
        <v>6090.5</v>
      </c>
      <c r="M2675">
        <v>6090.5</v>
      </c>
      <c r="N2675" t="b">
        <v>0</v>
      </c>
      <c r="O2675">
        <v>6090.5</v>
      </c>
      <c r="P2675">
        <v>1.00124940406713</v>
      </c>
      <c r="R2675">
        <v>13336.540999999999</v>
      </c>
      <c r="S2675">
        <v>13336.540999999999</v>
      </c>
      <c r="X2675">
        <v>4.8161244293318799E-2</v>
      </c>
      <c r="Y2675">
        <v>1.0012189661737401</v>
      </c>
      <c r="Z2675">
        <v>1.0012189661737401</v>
      </c>
      <c r="AA2675">
        <v>480.79855235219998</v>
      </c>
      <c r="AB2675">
        <v>1.2182238376723001E-3</v>
      </c>
      <c r="AC2675">
        <v>1.48406931867323E-6</v>
      </c>
      <c r="AD2675">
        <v>0.11675922255949001</v>
      </c>
      <c r="AE2675">
        <v>0.13366732697368999</v>
      </c>
      <c r="AF2675">
        <v>0.13366732697368999</v>
      </c>
      <c r="AH2675">
        <v>477.71448193491602</v>
      </c>
      <c r="AI2675">
        <v>16.54</v>
      </c>
      <c r="AJ2675">
        <v>484.88019916394001</v>
      </c>
      <c r="AK2675">
        <v>470.54876470589198</v>
      </c>
      <c r="AL2675">
        <v>3.4446649029979998E-4</v>
      </c>
      <c r="AM2675">
        <v>1.7912257495590001E-4</v>
      </c>
      <c r="AN2675">
        <v>6.7358059351280497E-5</v>
      </c>
      <c r="AO2675">
        <v>0</v>
      </c>
      <c r="AP2675">
        <v>6.7358059351280497E-5</v>
      </c>
      <c r="AR2675">
        <v>0.123375811714089</v>
      </c>
      <c r="AS2675">
        <v>0.92142771949843305</v>
      </c>
      <c r="AT2675">
        <v>1.0881626498155199</v>
      </c>
      <c r="AU2675">
        <v>0.782485548461474</v>
      </c>
      <c r="AV2675">
        <v>479.72137779251398</v>
      </c>
      <c r="AW2675">
        <v>9.3824655252579996E-4</v>
      </c>
      <c r="AX2675" s="98">
        <v>0.782485548461474</v>
      </c>
      <c r="AY2675">
        <v>0.103737814989111</v>
      </c>
      <c r="BD2675" s="95">
        <v>45698</v>
      </c>
    </row>
    <row r="2676" spans="1:56">
      <c r="A2676" t="s">
        <v>109</v>
      </c>
      <c r="B2676">
        <v>6089.65</v>
      </c>
      <c r="C2676">
        <v>0</v>
      </c>
      <c r="D2676">
        <v>13333.609</v>
      </c>
      <c r="E2676" s="95">
        <v>45698</v>
      </c>
      <c r="F2676" t="s">
        <v>2825</v>
      </c>
      <c r="G2676" t="b">
        <v>0</v>
      </c>
      <c r="H2676" t="b">
        <v>0</v>
      </c>
      <c r="I2676" t="b">
        <v>0</v>
      </c>
      <c r="J2676" t="b">
        <v>0</v>
      </c>
      <c r="K2676" t="b">
        <v>0</v>
      </c>
      <c r="L2676">
        <v>6089.65</v>
      </c>
      <c r="M2676">
        <v>6089.65</v>
      </c>
      <c r="N2676" t="b">
        <v>0</v>
      </c>
      <c r="O2676">
        <v>6089.65</v>
      </c>
      <c r="P2676">
        <v>0.99986043838765204</v>
      </c>
      <c r="R2676">
        <v>13333.609</v>
      </c>
      <c r="S2676">
        <v>13333.609</v>
      </c>
      <c r="X2676">
        <v>4.8161244293318799E-2</v>
      </c>
      <c r="Y2676">
        <v>0.999780152889718</v>
      </c>
      <c r="Z2676">
        <v>0.999780152889718</v>
      </c>
      <c r="AA2676">
        <v>480.69285017983799</v>
      </c>
      <c r="AB2676">
        <v>-2.198712801998E-4</v>
      </c>
      <c r="AC2676">
        <v>4.8343379856701997E-8</v>
      </c>
      <c r="AD2676">
        <v>0.11322486366897901</v>
      </c>
      <c r="AE2676">
        <v>0.13165676588365899</v>
      </c>
      <c r="AF2676">
        <v>0.13165676588365899</v>
      </c>
      <c r="AH2676">
        <v>477.71448193491602</v>
      </c>
      <c r="AI2676">
        <v>16.54</v>
      </c>
      <c r="AJ2676">
        <v>484.88019916394001</v>
      </c>
      <c r="AK2676">
        <v>470.54876470589198</v>
      </c>
      <c r="AL2676">
        <v>1.7912257495590001E-4</v>
      </c>
      <c r="AM2676">
        <v>0</v>
      </c>
      <c r="AN2676">
        <v>0</v>
      </c>
      <c r="AO2676">
        <v>0</v>
      </c>
      <c r="AP2676">
        <v>0</v>
      </c>
      <c r="AR2676">
        <v>0.123375811714089</v>
      </c>
      <c r="AS2676">
        <v>0.92142771949843305</v>
      </c>
      <c r="AT2676">
        <v>1.0891617887106999</v>
      </c>
      <c r="AU2676">
        <v>0.79274561810588595</v>
      </c>
      <c r="AV2676">
        <v>479.63836047603399</v>
      </c>
      <c r="AW2676">
        <v>-1.7305319363050001E-4</v>
      </c>
      <c r="AX2676" s="98">
        <v>0.79274561810588595</v>
      </c>
      <c r="AY2676">
        <v>0.10373394038101499</v>
      </c>
      <c r="BD2676" s="95">
        <v>45698</v>
      </c>
    </row>
    <row r="2677" spans="1:56">
      <c r="A2677" t="s">
        <v>110</v>
      </c>
      <c r="B2677">
        <v>6086.6750000000002</v>
      </c>
      <c r="C2677">
        <v>0</v>
      </c>
      <c r="D2677">
        <v>13328.437</v>
      </c>
      <c r="E2677" s="95">
        <v>45698</v>
      </c>
      <c r="F2677" t="s">
        <v>2826</v>
      </c>
      <c r="G2677" t="b">
        <v>0</v>
      </c>
      <c r="H2677" t="b">
        <v>0</v>
      </c>
      <c r="I2677" t="b">
        <v>0</v>
      </c>
      <c r="J2677" t="b">
        <v>0</v>
      </c>
      <c r="K2677" t="b">
        <v>0</v>
      </c>
      <c r="L2677">
        <v>6086.6750000000002</v>
      </c>
      <c r="M2677">
        <v>6086.6750000000002</v>
      </c>
      <c r="N2677" t="b">
        <v>0</v>
      </c>
      <c r="O2677">
        <v>6086.6750000000002</v>
      </c>
      <c r="P2677">
        <v>0.999511466176217</v>
      </c>
      <c r="R2677">
        <v>13328.437</v>
      </c>
      <c r="S2677">
        <v>13328.437</v>
      </c>
      <c r="T2677">
        <v>45698</v>
      </c>
      <c r="U2677">
        <v>13328.437</v>
      </c>
      <c r="W2677">
        <v>4.57634338339458E-2</v>
      </c>
      <c r="X2677">
        <v>4.8161244293318799E-2</v>
      </c>
      <c r="Y2677">
        <v>0.99961210801966605</v>
      </c>
      <c r="Z2677">
        <v>0.99961210801966605</v>
      </c>
      <c r="AA2677">
        <v>480.50639327825002</v>
      </c>
      <c r="AB2677">
        <v>-3.8796722988720001E-4</v>
      </c>
      <c r="AC2677">
        <v>1.5051857146638799E-7</v>
      </c>
      <c r="AD2677">
        <v>0.10984811538343001</v>
      </c>
      <c r="AE2677">
        <v>0.129697587971628</v>
      </c>
      <c r="AF2677">
        <v>0.129697587971628</v>
      </c>
      <c r="AG2677">
        <v>480.50639327825002</v>
      </c>
      <c r="AH2677">
        <v>477.71448193491602</v>
      </c>
      <c r="AI2677">
        <v>16.54</v>
      </c>
      <c r="AJ2677">
        <v>484.88019916394001</v>
      </c>
      <c r="AK2677">
        <v>470.54876470589198</v>
      </c>
      <c r="AL2677">
        <v>0</v>
      </c>
      <c r="AN2677">
        <v>0</v>
      </c>
      <c r="AO2677">
        <v>0</v>
      </c>
      <c r="AP2677">
        <v>0</v>
      </c>
      <c r="AQ2677">
        <v>0.123516404316002</v>
      </c>
      <c r="AR2677">
        <v>0.123375811714089</v>
      </c>
      <c r="AS2677">
        <v>0.92142771949843305</v>
      </c>
      <c r="AT2677">
        <v>1.08918969249635</v>
      </c>
      <c r="AU2677">
        <v>0.80485182080164797</v>
      </c>
      <c r="AV2677">
        <v>479.49029117964699</v>
      </c>
      <c r="AW2677">
        <v>-3.0871028797709997E-4</v>
      </c>
      <c r="AX2677" s="98">
        <v>0.80485182080164797</v>
      </c>
      <c r="AY2677">
        <v>0.10370210756228999</v>
      </c>
      <c r="AZ2677">
        <v>45698</v>
      </c>
      <c r="BA2677">
        <v>479.49029117964699</v>
      </c>
      <c r="BB2677">
        <v>479.49028264688798</v>
      </c>
      <c r="BC2677">
        <v>8.5327588976724605E-6</v>
      </c>
      <c r="BD2677" s="95">
        <v>45698</v>
      </c>
    </row>
    <row r="2678" spans="1:56">
      <c r="A2678" t="s">
        <v>104</v>
      </c>
      <c r="B2678">
        <v>6072.9250000000002</v>
      </c>
      <c r="C2678">
        <v>0</v>
      </c>
      <c r="D2678">
        <v>13302.044</v>
      </c>
      <c r="E2678" s="95">
        <v>45699</v>
      </c>
      <c r="F2678" t="s">
        <v>2827</v>
      </c>
      <c r="G2678" t="b">
        <v>0</v>
      </c>
      <c r="H2678" t="b">
        <v>0</v>
      </c>
      <c r="I2678" t="b">
        <v>0</v>
      </c>
      <c r="J2678" t="b">
        <v>0</v>
      </c>
      <c r="K2678" t="b">
        <v>0</v>
      </c>
      <c r="L2678">
        <v>6072.9250000000002</v>
      </c>
      <c r="M2678">
        <v>6072.9250000000002</v>
      </c>
      <c r="N2678" t="b">
        <v>0</v>
      </c>
      <c r="O2678">
        <v>6072.9250000000002</v>
      </c>
      <c r="P2678">
        <v>0.99774096694829195</v>
      </c>
      <c r="R2678">
        <v>13302.044</v>
      </c>
      <c r="S2678">
        <v>13302.044</v>
      </c>
      <c r="X2678">
        <v>4.57634338339458E-2</v>
      </c>
      <c r="Y2678">
        <v>0.99789267717071495</v>
      </c>
      <c r="Z2678">
        <v>0.99789267717071495</v>
      </c>
      <c r="AA2678">
        <v>479.49381118607801</v>
      </c>
      <c r="AB2678">
        <v>-2.1095463583826E-3</v>
      </c>
      <c r="AC2678">
        <v>4.4501858381654E-6</v>
      </c>
      <c r="AD2678">
        <v>0.108690476193663</v>
      </c>
      <c r="AE2678">
        <v>0.12865583636370401</v>
      </c>
      <c r="AF2678">
        <v>0.12865583636370401</v>
      </c>
      <c r="AH2678">
        <v>480.50639327825002</v>
      </c>
      <c r="AI2678">
        <v>15.81</v>
      </c>
      <c r="AJ2678">
        <v>487.71398917742403</v>
      </c>
      <c r="AK2678">
        <v>473.29879737907601</v>
      </c>
      <c r="AL2678">
        <v>1.0058421516754E-3</v>
      </c>
      <c r="AM2678">
        <v>8.4049823633150001E-4</v>
      </c>
      <c r="AN2678">
        <v>1.051808793122E-4</v>
      </c>
      <c r="AO2678">
        <v>-2.2597453995821999E-3</v>
      </c>
      <c r="AP2678">
        <v>-2.1545645202700001E-3</v>
      </c>
      <c r="AR2678">
        <v>0.123516404316002</v>
      </c>
      <c r="AS2678">
        <v>0.92000237793913597</v>
      </c>
      <c r="AT2678">
        <v>1.08941887657161</v>
      </c>
      <c r="AU2678">
        <v>0.81574588330928899</v>
      </c>
      <c r="AV2678">
        <v>478.669854085059</v>
      </c>
      <c r="AW2678">
        <v>-1.711060911306E-3</v>
      </c>
      <c r="AX2678" s="98">
        <v>0.81574588330928899</v>
      </c>
      <c r="AY2678">
        <v>0.101199909919262</v>
      </c>
      <c r="BD2678" s="95">
        <v>45699</v>
      </c>
    </row>
    <row r="2679" spans="1:56">
      <c r="A2679" t="s">
        <v>105</v>
      </c>
      <c r="B2679">
        <v>6088.6750000000002</v>
      </c>
      <c r="C2679">
        <v>0</v>
      </c>
      <c r="D2679">
        <v>13334.552</v>
      </c>
      <c r="E2679" s="95">
        <v>45699</v>
      </c>
      <c r="F2679" t="s">
        <v>2828</v>
      </c>
      <c r="G2679" t="b">
        <v>0</v>
      </c>
      <c r="H2679" t="b">
        <v>0</v>
      </c>
      <c r="I2679" t="b">
        <v>0</v>
      </c>
      <c r="J2679" t="b">
        <v>0</v>
      </c>
      <c r="K2679" t="b">
        <v>0</v>
      </c>
      <c r="L2679">
        <v>6088.6750000000002</v>
      </c>
      <c r="M2679">
        <v>6088.6750000000002</v>
      </c>
      <c r="N2679" t="b">
        <v>0</v>
      </c>
      <c r="O2679">
        <v>6088.6750000000002</v>
      </c>
      <c r="P2679">
        <v>1.0025934784309001</v>
      </c>
      <c r="R2679">
        <v>13334.552</v>
      </c>
      <c r="S2679">
        <v>13334.552</v>
      </c>
      <c r="X2679">
        <v>4.57634338339458E-2</v>
      </c>
      <c r="Y2679">
        <v>1.00244383494747</v>
      </c>
      <c r="Z2679">
        <v>1.00244383494747</v>
      </c>
      <c r="AA2679">
        <v>480.66561491894998</v>
      </c>
      <c r="AB2679">
        <v>2.4408536390750002E-3</v>
      </c>
      <c r="AC2679">
        <v>5.95776648738612E-6</v>
      </c>
      <c r="AD2679">
        <v>0.10832992404371899</v>
      </c>
      <c r="AE2679">
        <v>0.127949363054465</v>
      </c>
      <c r="AF2679">
        <v>0.127949363054465</v>
      </c>
      <c r="AH2679">
        <v>480.50639327825002</v>
      </c>
      <c r="AI2679">
        <v>15.81</v>
      </c>
      <c r="AJ2679">
        <v>487.71398917742403</v>
      </c>
      <c r="AK2679">
        <v>473.29879737907601</v>
      </c>
      <c r="AL2679">
        <v>8.4049823633150001E-4</v>
      </c>
      <c r="AM2679">
        <v>6.7515432098759996E-4</v>
      </c>
      <c r="AN2679">
        <v>1.9887692361629999E-4</v>
      </c>
      <c r="AO2679">
        <v>-8.4363614261895301E-5</v>
      </c>
      <c r="AP2679">
        <v>1.145133093544E-4</v>
      </c>
      <c r="AR2679">
        <v>0.123516404316002</v>
      </c>
      <c r="AS2679">
        <v>0.92000237793913597</v>
      </c>
      <c r="AT2679">
        <v>1.10706882289509</v>
      </c>
      <c r="AU2679">
        <v>0.822351138147418</v>
      </c>
      <c r="AV2679">
        <v>479.62378938428299</v>
      </c>
      <c r="AW2679">
        <v>1.9928877724030999E-3</v>
      </c>
      <c r="AX2679" s="98">
        <v>0.822351138147418</v>
      </c>
      <c r="AY2679">
        <v>0.101383496786979</v>
      </c>
      <c r="BD2679" s="95">
        <v>45699</v>
      </c>
    </row>
    <row r="2680" spans="1:56">
      <c r="A2680" t="s">
        <v>106</v>
      </c>
      <c r="B2680">
        <v>6085.4</v>
      </c>
      <c r="C2680">
        <v>0</v>
      </c>
      <c r="D2680">
        <v>13326.891</v>
      </c>
      <c r="E2680" s="95">
        <v>45699</v>
      </c>
      <c r="F2680" t="s">
        <v>2829</v>
      </c>
      <c r="G2680" t="b">
        <v>0</v>
      </c>
      <c r="H2680" t="b">
        <v>0</v>
      </c>
      <c r="I2680" t="b">
        <v>0</v>
      </c>
      <c r="J2680" t="b">
        <v>0</v>
      </c>
      <c r="K2680" t="b">
        <v>0</v>
      </c>
      <c r="L2680">
        <v>6085.4</v>
      </c>
      <c r="M2680">
        <v>6085.4</v>
      </c>
      <c r="N2680" t="b">
        <v>0</v>
      </c>
      <c r="O2680">
        <v>6085.4</v>
      </c>
      <c r="P2680">
        <v>0.99946211614185299</v>
      </c>
      <c r="R2680">
        <v>13326.891</v>
      </c>
      <c r="S2680">
        <v>13326.891</v>
      </c>
      <c r="X2680">
        <v>4.57634338339458E-2</v>
      </c>
      <c r="Y2680">
        <v>0.99942547751135502</v>
      </c>
      <c r="Z2680">
        <v>0.99942547751135502</v>
      </c>
      <c r="AA2680">
        <v>480.38946171366098</v>
      </c>
      <c r="AB2680">
        <v>-5.7468758992890005E-4</v>
      </c>
      <c r="AC2680">
        <v>3.3026582601831201E-7</v>
      </c>
      <c r="AD2680">
        <v>0.105196033346056</v>
      </c>
      <c r="AE2680">
        <v>0.12608483647280899</v>
      </c>
      <c r="AF2680">
        <v>0.12608483647280899</v>
      </c>
      <c r="AH2680">
        <v>480.50639327825002</v>
      </c>
      <c r="AI2680">
        <v>15.81</v>
      </c>
      <c r="AJ2680">
        <v>487.71398917742403</v>
      </c>
      <c r="AK2680">
        <v>473.29879737907601</v>
      </c>
      <c r="AL2680">
        <v>6.7515432098759996E-4</v>
      </c>
      <c r="AM2680">
        <v>5.0981040564370003E-4</v>
      </c>
      <c r="AN2680">
        <v>1.1317188953192399E-5</v>
      </c>
      <c r="AO2680">
        <v>-1.5402652375984199E-5</v>
      </c>
      <c r="AP2680">
        <v>-4.0854634227918299E-6</v>
      </c>
      <c r="AR2680">
        <v>0.123516404316002</v>
      </c>
      <c r="AS2680">
        <v>0.92000237793913597</v>
      </c>
      <c r="AT2680">
        <v>1.1057979722039599</v>
      </c>
      <c r="AU2680">
        <v>0.82689175574842999</v>
      </c>
      <c r="AV2680">
        <v>479.39696892286997</v>
      </c>
      <c r="AW2680">
        <v>-4.729132841883E-4</v>
      </c>
      <c r="AX2680" s="98">
        <v>0.82689175574842999</v>
      </c>
      <c r="AY2680">
        <v>0.10129512209078601</v>
      </c>
      <c r="BD2680" s="95">
        <v>45699</v>
      </c>
    </row>
    <row r="2681" spans="1:56">
      <c r="A2681" t="s">
        <v>107</v>
      </c>
      <c r="B2681">
        <v>6078.3</v>
      </c>
      <c r="C2681">
        <v>0</v>
      </c>
      <c r="D2681">
        <v>13311.099</v>
      </c>
      <c r="E2681" s="95">
        <v>45699</v>
      </c>
      <c r="F2681" t="s">
        <v>2830</v>
      </c>
      <c r="G2681" t="b">
        <v>0</v>
      </c>
      <c r="H2681" t="b">
        <v>0</v>
      </c>
      <c r="I2681" t="b">
        <v>0</v>
      </c>
      <c r="J2681" t="b">
        <v>0</v>
      </c>
      <c r="K2681" t="b">
        <v>0</v>
      </c>
      <c r="L2681">
        <v>6078.3</v>
      </c>
      <c r="M2681">
        <v>6078.3</v>
      </c>
      <c r="N2681" t="b">
        <v>0</v>
      </c>
      <c r="O2681">
        <v>6078.3</v>
      </c>
      <c r="P2681">
        <v>0.99883327307983005</v>
      </c>
      <c r="R2681">
        <v>13311.099</v>
      </c>
      <c r="S2681">
        <v>13311.099</v>
      </c>
      <c r="X2681">
        <v>4.57634338339458E-2</v>
      </c>
      <c r="Y2681">
        <v>0.99881502745088802</v>
      </c>
      <c r="Z2681">
        <v>0.99881502745088802</v>
      </c>
      <c r="AA2681">
        <v>479.82021338864803</v>
      </c>
      <c r="AB2681">
        <v>-1.1856751842062E-3</v>
      </c>
      <c r="AC2681">
        <v>1.40582564244244E-6</v>
      </c>
      <c r="AD2681">
        <v>0.102718185789255</v>
      </c>
      <c r="AE2681">
        <v>0.124478354350151</v>
      </c>
      <c r="AF2681">
        <v>0.124478354350151</v>
      </c>
      <c r="AH2681">
        <v>480.50639327825002</v>
      </c>
      <c r="AI2681">
        <v>15.81</v>
      </c>
      <c r="AJ2681">
        <v>487.71398917742403</v>
      </c>
      <c r="AK2681">
        <v>473.29879737907601</v>
      </c>
      <c r="AL2681">
        <v>5.0981040564370003E-4</v>
      </c>
      <c r="AM2681">
        <v>3.4446649029979998E-4</v>
      </c>
      <c r="AN2681">
        <v>1.35250457826418E-8</v>
      </c>
      <c r="AO2681">
        <v>-1.5421872500143099E-6</v>
      </c>
      <c r="AP2681">
        <v>-1.5286622042316701E-6</v>
      </c>
      <c r="AR2681">
        <v>0.123516404316002</v>
      </c>
      <c r="AS2681">
        <v>0.92000237793913597</v>
      </c>
      <c r="AT2681">
        <v>1.1064102016258699</v>
      </c>
      <c r="AU2681">
        <v>0.83911972623144704</v>
      </c>
      <c r="AV2681">
        <v>478.92664845888203</v>
      </c>
      <c r="AW2681">
        <v>-9.810668286965999E-4</v>
      </c>
      <c r="AX2681" s="98">
        <v>0.83911972623144704</v>
      </c>
      <c r="AY2681">
        <v>0.101349343771272</v>
      </c>
      <c r="BD2681" s="95">
        <v>45699</v>
      </c>
    </row>
    <row r="2682" spans="1:56">
      <c r="A2682" t="s">
        <v>108</v>
      </c>
      <c r="B2682">
        <v>6089.0749999999998</v>
      </c>
      <c r="C2682">
        <v>0</v>
      </c>
      <c r="D2682">
        <v>13335.218000000001</v>
      </c>
      <c r="E2682" s="95">
        <v>45699</v>
      </c>
      <c r="F2682" t="s">
        <v>2831</v>
      </c>
      <c r="G2682" t="b">
        <v>0</v>
      </c>
      <c r="H2682" t="b">
        <v>0</v>
      </c>
      <c r="I2682" t="b">
        <v>0</v>
      </c>
      <c r="J2682" t="b">
        <v>0</v>
      </c>
      <c r="K2682" t="b">
        <v>0</v>
      </c>
      <c r="L2682">
        <v>6089.0749999999998</v>
      </c>
      <c r="M2682">
        <v>6089.0749999999998</v>
      </c>
      <c r="N2682" t="b">
        <v>0</v>
      </c>
      <c r="O2682">
        <v>6089.0749999999998</v>
      </c>
      <c r="P2682">
        <v>1.0017726996034999</v>
      </c>
      <c r="R2682">
        <v>13335.218000000001</v>
      </c>
      <c r="S2682">
        <v>13335.218000000001</v>
      </c>
      <c r="X2682">
        <v>4.57634338339458E-2</v>
      </c>
      <c r="Y2682">
        <v>1.0018119465567701</v>
      </c>
      <c r="Z2682">
        <v>1.0018119465567701</v>
      </c>
      <c r="AA2682">
        <v>480.68962197217098</v>
      </c>
      <c r="AB2682">
        <v>1.8103069618905E-3</v>
      </c>
      <c r="AC2682">
        <v>3.27721129626934E-6</v>
      </c>
      <c r="AD2682">
        <v>0.10131546868037</v>
      </c>
      <c r="AE2682">
        <v>0.12330225019223599</v>
      </c>
      <c r="AF2682">
        <v>0.12330225019223599</v>
      </c>
      <c r="AH2682">
        <v>480.50639327825002</v>
      </c>
      <c r="AI2682">
        <v>15.81</v>
      </c>
      <c r="AJ2682">
        <v>487.71398917742403</v>
      </c>
      <c r="AK2682">
        <v>473.29879737907601</v>
      </c>
      <c r="AL2682">
        <v>3.4446649029979998E-4</v>
      </c>
      <c r="AM2682">
        <v>1.7912257495590001E-4</v>
      </c>
      <c r="AN2682">
        <v>3.56290787055233E-12</v>
      </c>
      <c r="AO2682">
        <v>-1.2045919817182901E-13</v>
      </c>
      <c r="AP2682">
        <v>3.4424486723805001E-12</v>
      </c>
      <c r="AR2682">
        <v>0.123516404316002</v>
      </c>
      <c r="AS2682">
        <v>0.92000237793913597</v>
      </c>
      <c r="AT2682">
        <v>1.1060346759975701</v>
      </c>
      <c r="AU2682">
        <v>0.84994916598422898</v>
      </c>
      <c r="AV2682">
        <v>479.65430908879199</v>
      </c>
      <c r="AW2682">
        <v>1.5193571546954E-3</v>
      </c>
      <c r="AX2682" s="98">
        <v>0.84994916598422898</v>
      </c>
      <c r="AY2682">
        <v>0.101437416470413</v>
      </c>
      <c r="BD2682" s="95">
        <v>45699</v>
      </c>
    </row>
    <row r="2683" spans="1:56">
      <c r="A2683" t="s">
        <v>109</v>
      </c>
      <c r="B2683">
        <v>6095.2749999999996</v>
      </c>
      <c r="C2683">
        <v>0</v>
      </c>
      <c r="D2683">
        <v>13347.558000000001</v>
      </c>
      <c r="E2683" s="95">
        <v>45699</v>
      </c>
      <c r="F2683" t="s">
        <v>2832</v>
      </c>
      <c r="G2683" t="b">
        <v>0</v>
      </c>
      <c r="H2683" t="b">
        <v>0</v>
      </c>
      <c r="I2683" t="b">
        <v>0</v>
      </c>
      <c r="J2683" t="b">
        <v>0</v>
      </c>
      <c r="K2683" t="b">
        <v>0</v>
      </c>
      <c r="L2683">
        <v>6095.2749999999996</v>
      </c>
      <c r="M2683">
        <v>6095.2749999999996</v>
      </c>
      <c r="N2683" t="b">
        <v>0</v>
      </c>
      <c r="O2683">
        <v>6095.2749999999996</v>
      </c>
      <c r="P2683">
        <v>1.00101821705267</v>
      </c>
      <c r="R2683">
        <v>13347.558000000001</v>
      </c>
      <c r="S2683">
        <v>13347.558000000001</v>
      </c>
      <c r="X2683">
        <v>4.57634338339458E-2</v>
      </c>
      <c r="Y2683">
        <v>1.0009253691990601</v>
      </c>
      <c r="Z2683">
        <v>1.0009253691990601</v>
      </c>
      <c r="AA2683">
        <v>481.13443734265297</v>
      </c>
      <c r="AB2683">
        <v>9.2494130893699998E-4</v>
      </c>
      <c r="AC2683">
        <v>8.5551642497826098E-7</v>
      </c>
      <c r="AD2683">
        <v>9.8688816999229406E-2</v>
      </c>
      <c r="AE2683">
        <v>0.12162489664786801</v>
      </c>
      <c r="AF2683">
        <v>0.12162489664786801</v>
      </c>
      <c r="AH2683">
        <v>480.50639327825002</v>
      </c>
      <c r="AI2683">
        <v>15.81</v>
      </c>
      <c r="AJ2683">
        <v>487.71398917742403</v>
      </c>
      <c r="AK2683">
        <v>473.29879737907601</v>
      </c>
      <c r="AL2683">
        <v>1.7912257495590001E-4</v>
      </c>
      <c r="AM2683">
        <v>0</v>
      </c>
      <c r="AN2683">
        <v>0</v>
      </c>
      <c r="AO2683">
        <v>0</v>
      </c>
      <c r="AP2683">
        <v>0</v>
      </c>
      <c r="AR2683">
        <v>0.123516404316002</v>
      </c>
      <c r="AS2683">
        <v>0.92000237793913597</v>
      </c>
      <c r="AT2683">
        <v>1.10542400626812</v>
      </c>
      <c r="AU2683">
        <v>0.858056307148094</v>
      </c>
      <c r="AV2683">
        <v>480.031176388478</v>
      </c>
      <c r="AW2683">
        <v>7.8570606485550004E-4</v>
      </c>
      <c r="AX2683" s="98">
        <v>0.858056307148094</v>
      </c>
      <c r="AY2683">
        <v>0.101414037941394</v>
      </c>
      <c r="BD2683" s="95">
        <v>45699</v>
      </c>
    </row>
    <row r="2684" spans="1:56">
      <c r="A2684" t="s">
        <v>110</v>
      </c>
      <c r="B2684">
        <v>6089.1</v>
      </c>
      <c r="C2684">
        <v>0</v>
      </c>
      <c r="D2684">
        <v>13332.942999999999</v>
      </c>
      <c r="E2684" s="95">
        <v>45699</v>
      </c>
      <c r="F2684" t="s">
        <v>2833</v>
      </c>
      <c r="G2684" t="b">
        <v>0</v>
      </c>
      <c r="H2684" t="b">
        <v>0</v>
      </c>
      <c r="I2684" t="b">
        <v>0</v>
      </c>
      <c r="J2684" t="b">
        <v>0</v>
      </c>
      <c r="K2684" t="b">
        <v>0</v>
      </c>
      <c r="L2684">
        <v>6089.1</v>
      </c>
      <c r="M2684">
        <v>6089.1</v>
      </c>
      <c r="N2684" t="b">
        <v>0</v>
      </c>
      <c r="O2684">
        <v>6089.1</v>
      </c>
      <c r="P2684">
        <v>0.99898692019638102</v>
      </c>
      <c r="R2684">
        <v>13332.942999999999</v>
      </c>
      <c r="S2684">
        <v>13332.942999999999</v>
      </c>
      <c r="T2684">
        <v>45699</v>
      </c>
      <c r="U2684">
        <v>13332.942999999999</v>
      </c>
      <c r="W2684">
        <v>4.6552700029504401E-2</v>
      </c>
      <c r="X2684">
        <v>4.57634338339458E-2</v>
      </c>
      <c r="Y2684">
        <v>0.99890504315470996</v>
      </c>
      <c r="Z2684">
        <v>0.99890504315470996</v>
      </c>
      <c r="AA2684">
        <v>480.60761589698097</v>
      </c>
      <c r="AB2684">
        <v>-1.0955567484881999E-3</v>
      </c>
      <c r="AC2684">
        <v>1.2002445891582201E-6</v>
      </c>
      <c r="AD2684">
        <v>9.6343902412044005E-2</v>
      </c>
      <c r="AE2684">
        <v>0.12005146381333499</v>
      </c>
      <c r="AF2684">
        <v>0.12005146381333499</v>
      </c>
      <c r="AG2684">
        <v>480.60761589698097</v>
      </c>
      <c r="AH2684">
        <v>480.50639327825002</v>
      </c>
      <c r="AI2684">
        <v>15.81</v>
      </c>
      <c r="AJ2684">
        <v>487.71398917742403</v>
      </c>
      <c r="AK2684">
        <v>473.29879737907601</v>
      </c>
      <c r="AL2684">
        <v>0</v>
      </c>
      <c r="AN2684">
        <v>0</v>
      </c>
      <c r="AO2684">
        <v>0</v>
      </c>
      <c r="AP2684">
        <v>0</v>
      </c>
      <c r="AQ2684">
        <v>0.123192173465349</v>
      </c>
      <c r="AR2684">
        <v>0.123516404316002</v>
      </c>
      <c r="AS2684">
        <v>0.92000237793913597</v>
      </c>
      <c r="AT2684">
        <v>1.1055861905945501</v>
      </c>
      <c r="AU2684">
        <v>0.86988993519407898</v>
      </c>
      <c r="AV2684">
        <v>479.579602425107</v>
      </c>
      <c r="AW2684">
        <v>-9.4071798996039999E-4</v>
      </c>
      <c r="AX2684" s="98">
        <v>0.86988993519407898</v>
      </c>
      <c r="AY2684">
        <v>0.10142721168079399</v>
      </c>
      <c r="AZ2684">
        <v>45699</v>
      </c>
      <c r="BA2684">
        <v>479.579602425107</v>
      </c>
      <c r="BB2684">
        <v>479.57959386114402</v>
      </c>
      <c r="BC2684">
        <v>8.5639627513955895E-6</v>
      </c>
      <c r="BD2684" s="95">
        <v>45699</v>
      </c>
    </row>
    <row r="2685" spans="1:56">
      <c r="A2685" t="s">
        <v>104</v>
      </c>
      <c r="B2685">
        <v>6049.9</v>
      </c>
      <c r="C2685">
        <v>0</v>
      </c>
      <c r="D2685">
        <v>13252.741</v>
      </c>
      <c r="E2685" s="95">
        <v>45700</v>
      </c>
      <c r="F2685" t="s">
        <v>2834</v>
      </c>
      <c r="G2685" t="b">
        <v>0</v>
      </c>
      <c r="H2685" t="b">
        <v>0</v>
      </c>
      <c r="I2685" t="b">
        <v>0</v>
      </c>
      <c r="J2685" t="b">
        <v>0</v>
      </c>
      <c r="K2685" t="b">
        <v>0</v>
      </c>
      <c r="L2685">
        <v>6049.9</v>
      </c>
      <c r="M2685">
        <v>6049.9</v>
      </c>
      <c r="N2685" t="b">
        <v>0</v>
      </c>
      <c r="O2685">
        <v>6049.9</v>
      </c>
      <c r="P2685">
        <v>0.99356226700169104</v>
      </c>
      <c r="R2685">
        <v>13252.741</v>
      </c>
      <c r="S2685">
        <v>13252.741</v>
      </c>
      <c r="X2685">
        <v>4.6552700029504401E-2</v>
      </c>
      <c r="Y2685">
        <v>0.99385536084569104</v>
      </c>
      <c r="Z2685">
        <v>0.99385536084569104</v>
      </c>
      <c r="AA2685">
        <v>477.65445552248099</v>
      </c>
      <c r="AB2685">
        <v>-6.1635951411693002E-3</v>
      </c>
      <c r="AC2685">
        <v>3.7989905064246501E-5</v>
      </c>
      <c r="AD2685">
        <v>0.112898495260399</v>
      </c>
      <c r="AE2685">
        <v>0.126453189444999</v>
      </c>
      <c r="AF2685">
        <v>0.126453189444999</v>
      </c>
      <c r="AH2685">
        <v>480.60761589698097</v>
      </c>
      <c r="AI2685">
        <v>16.02</v>
      </c>
      <c r="AJ2685">
        <v>487.81673013543502</v>
      </c>
      <c r="AK2685">
        <v>473.39850165852602</v>
      </c>
      <c r="AL2685">
        <v>1.0058421516754E-3</v>
      </c>
      <c r="AM2685">
        <v>8.4049823633150001E-4</v>
      </c>
      <c r="AN2685">
        <v>2.9424969479650401E-6</v>
      </c>
      <c r="AO2685">
        <v>-2.6842003373722799E-2</v>
      </c>
      <c r="AP2685">
        <v>-2.6839060876774901E-2</v>
      </c>
      <c r="AR2685">
        <v>0.123192173465349</v>
      </c>
      <c r="AS2685">
        <v>0.92328370983032904</v>
      </c>
      <c r="AT2685">
        <v>1.1054948076784901</v>
      </c>
      <c r="AU2685">
        <v>0.88443425226018002</v>
      </c>
      <c r="AV2685">
        <v>477.008814490963</v>
      </c>
      <c r="AW2685">
        <v>-5.3605030763281998E-3</v>
      </c>
      <c r="AX2685" s="98">
        <v>0.88443425226018002</v>
      </c>
      <c r="AY2685">
        <v>0.102094830790894</v>
      </c>
      <c r="BD2685" s="95">
        <v>45700</v>
      </c>
    </row>
    <row r="2686" spans="1:56">
      <c r="A2686" t="s">
        <v>105</v>
      </c>
      <c r="B2686">
        <v>6060.55</v>
      </c>
      <c r="C2686">
        <v>0</v>
      </c>
      <c r="D2686">
        <v>13275.349</v>
      </c>
      <c r="E2686" s="95">
        <v>45700</v>
      </c>
      <c r="F2686" t="s">
        <v>2835</v>
      </c>
      <c r="G2686" t="b">
        <v>0</v>
      </c>
      <c r="H2686" t="b">
        <v>0</v>
      </c>
      <c r="I2686" t="b">
        <v>0</v>
      </c>
      <c r="J2686" t="b">
        <v>0</v>
      </c>
      <c r="K2686" t="b">
        <v>0</v>
      </c>
      <c r="L2686">
        <v>6060.55</v>
      </c>
      <c r="M2686">
        <v>6060.55</v>
      </c>
      <c r="N2686" t="b">
        <v>0</v>
      </c>
      <c r="O2686">
        <v>6060.55</v>
      </c>
      <c r="P2686">
        <v>1.0017603596753599</v>
      </c>
      <c r="R2686">
        <v>13275.349</v>
      </c>
      <c r="S2686">
        <v>13275.349</v>
      </c>
      <c r="X2686">
        <v>4.6552700029504401E-2</v>
      </c>
      <c r="Y2686">
        <v>1.0017059112526201</v>
      </c>
      <c r="Z2686">
        <v>1.0017059112526201</v>
      </c>
      <c r="AA2686">
        <v>478.46929163302201</v>
      </c>
      <c r="AB2686">
        <v>1.7044578387176001E-3</v>
      </c>
      <c r="AC2686">
        <v>2.9051765239659202E-6</v>
      </c>
      <c r="AD2686">
        <v>0.110854814516263</v>
      </c>
      <c r="AE2686">
        <v>0.12515765573402499</v>
      </c>
      <c r="AF2686">
        <v>0.12515765573402499</v>
      </c>
      <c r="AH2686">
        <v>480.60761589698097</v>
      </c>
      <c r="AI2686">
        <v>16.02</v>
      </c>
      <c r="AJ2686">
        <v>487.81673013543502</v>
      </c>
      <c r="AK2686">
        <v>473.39850165852602</v>
      </c>
      <c r="AL2686">
        <v>8.4049823633150001E-4</v>
      </c>
      <c r="AM2686">
        <v>6.7515432098759996E-4</v>
      </c>
      <c r="AN2686">
        <v>1.69280479648867E-6</v>
      </c>
      <c r="AO2686">
        <v>-5.2086119709583998E-3</v>
      </c>
      <c r="AP2686">
        <v>-5.2069191661619002E-3</v>
      </c>
      <c r="AR2686">
        <v>0.123192173465349</v>
      </c>
      <c r="AS2686">
        <v>0.92328370983032904</v>
      </c>
      <c r="AT2686">
        <v>1.1008381589647001</v>
      </c>
      <c r="AU2686">
        <v>0.81446975187897197</v>
      </c>
      <c r="AV2686">
        <v>477.72517196730797</v>
      </c>
      <c r="AW2686">
        <v>1.5017698930978999E-3</v>
      </c>
      <c r="AX2686" s="98">
        <v>0.81446975187897197</v>
      </c>
      <c r="AY2686">
        <v>0.102014378682256</v>
      </c>
      <c r="BD2686" s="95">
        <v>45700</v>
      </c>
    </row>
    <row r="2687" spans="1:56">
      <c r="A2687" t="s">
        <v>106</v>
      </c>
      <c r="B2687">
        <v>6060.85</v>
      </c>
      <c r="C2687">
        <v>0</v>
      </c>
      <c r="D2687">
        <v>13275.396000000001</v>
      </c>
      <c r="E2687" s="95">
        <v>45700</v>
      </c>
      <c r="F2687" t="s">
        <v>2836</v>
      </c>
      <c r="G2687" t="b">
        <v>0</v>
      </c>
      <c r="H2687" t="b">
        <v>0</v>
      </c>
      <c r="I2687" t="b">
        <v>0</v>
      </c>
      <c r="J2687" t="b">
        <v>0</v>
      </c>
      <c r="K2687" t="b">
        <v>0</v>
      </c>
      <c r="L2687">
        <v>6060.85</v>
      </c>
      <c r="M2687">
        <v>6060.85</v>
      </c>
      <c r="N2687" t="b">
        <v>0</v>
      </c>
      <c r="O2687">
        <v>6060.85</v>
      </c>
      <c r="P2687">
        <v>1.00004950045787</v>
      </c>
      <c r="R2687">
        <v>13275.396000000001</v>
      </c>
      <c r="S2687">
        <v>13275.396000000001</v>
      </c>
      <c r="X2687">
        <v>4.6552700029504401E-2</v>
      </c>
      <c r="Y2687">
        <v>1.0000035403965599</v>
      </c>
      <c r="Z2687">
        <v>1.0000035403965599</v>
      </c>
      <c r="AA2687">
        <v>478.47098560405902</v>
      </c>
      <c r="AB2687">
        <v>3.5403902978380098E-6</v>
      </c>
      <c r="AC2687">
        <v>1.25343634610255E-11</v>
      </c>
      <c r="AD2687">
        <v>0.107477736457306</v>
      </c>
      <c r="AE2687">
        <v>0.123265998103654</v>
      </c>
      <c r="AF2687">
        <v>0.123265998103654</v>
      </c>
      <c r="AH2687">
        <v>480.60761589698097</v>
      </c>
      <c r="AI2687">
        <v>16.02</v>
      </c>
      <c r="AJ2687">
        <v>487.81673013543502</v>
      </c>
      <c r="AK2687">
        <v>473.39850165852602</v>
      </c>
      <c r="AL2687">
        <v>6.7515432098759996E-4</v>
      </c>
      <c r="AM2687">
        <v>5.0981040564370003E-4</v>
      </c>
      <c r="AN2687">
        <v>4.4934323093631298E-8</v>
      </c>
      <c r="AO2687">
        <v>-1.5974467928298001E-3</v>
      </c>
      <c r="AP2687">
        <v>-1.5974018585067E-3</v>
      </c>
      <c r="AR2687">
        <v>0.123192173465349</v>
      </c>
      <c r="AS2687">
        <v>0.92328370983032904</v>
      </c>
      <c r="AT2687">
        <v>1.1014019779267401</v>
      </c>
      <c r="AU2687">
        <v>0.83986752346629601</v>
      </c>
      <c r="AV2687">
        <v>477.72533619429498</v>
      </c>
      <c r="AW2687">
        <v>3.4376875301944601E-7</v>
      </c>
      <c r="AX2687" s="98">
        <v>0.83986752346629601</v>
      </c>
      <c r="AY2687">
        <v>0.101952531702228</v>
      </c>
      <c r="BD2687" s="95">
        <v>45700</v>
      </c>
    </row>
    <row r="2688" spans="1:56">
      <c r="A2688" t="s">
        <v>107</v>
      </c>
      <c r="B2688">
        <v>6078.1</v>
      </c>
      <c r="C2688">
        <v>0</v>
      </c>
      <c r="D2688">
        <v>13312.228999999999</v>
      </c>
      <c r="E2688" s="95">
        <v>45700</v>
      </c>
      <c r="F2688" t="s">
        <v>2837</v>
      </c>
      <c r="G2688" t="b">
        <v>0</v>
      </c>
      <c r="H2688" t="b">
        <v>0</v>
      </c>
      <c r="I2688" t="b">
        <v>0</v>
      </c>
      <c r="J2688" t="b">
        <v>0</v>
      </c>
      <c r="K2688" t="b">
        <v>0</v>
      </c>
      <c r="L2688">
        <v>6078.1</v>
      </c>
      <c r="M2688">
        <v>6078.1</v>
      </c>
      <c r="N2688" t="b">
        <v>0</v>
      </c>
      <c r="O2688">
        <v>6078.1</v>
      </c>
      <c r="P2688">
        <v>1.00284613544304</v>
      </c>
      <c r="R2688">
        <v>13312.228999999999</v>
      </c>
      <c r="S2688">
        <v>13312.228999999999</v>
      </c>
      <c r="X2688">
        <v>4.6552700029504401E-2</v>
      </c>
      <c r="Y2688">
        <v>1.00277453117029</v>
      </c>
      <c r="Z2688">
        <v>1.00277453117029</v>
      </c>
      <c r="AA2688">
        <v>479.79851826769902</v>
      </c>
      <c r="AB2688">
        <v>2.7706892633731E-3</v>
      </c>
      <c r="AC2688">
        <v>7.6767189941712504E-6</v>
      </c>
      <c r="AD2688">
        <v>0.108031846889193</v>
      </c>
      <c r="AE2688">
        <v>0.123064710900432</v>
      </c>
      <c r="AF2688">
        <v>0.123064710900432</v>
      </c>
      <c r="AH2688">
        <v>480.60761589698097</v>
      </c>
      <c r="AI2688">
        <v>16.02</v>
      </c>
      <c r="AJ2688">
        <v>487.81673013543502</v>
      </c>
      <c r="AK2688">
        <v>473.39850165852602</v>
      </c>
      <c r="AL2688">
        <v>5.0981040564370003E-4</v>
      </c>
      <c r="AM2688">
        <v>3.4446649029979998E-4</v>
      </c>
      <c r="AN2688">
        <v>1.2543603813598101E-8</v>
      </c>
      <c r="AO2688">
        <v>-3.1219915799240998E-6</v>
      </c>
      <c r="AP2688">
        <v>-3.1094479761104999E-6</v>
      </c>
      <c r="AR2688">
        <v>0.123192173465349</v>
      </c>
      <c r="AS2688">
        <v>0.92328370983032904</v>
      </c>
      <c r="AT2688">
        <v>1.10183491157405</v>
      </c>
      <c r="AU2688">
        <v>0.86136995005875705</v>
      </c>
      <c r="AV2688">
        <v>478.83752299837499</v>
      </c>
      <c r="AW2688">
        <v>2.3280883801157001E-3</v>
      </c>
      <c r="AX2688" s="98">
        <v>0.86136995005875705</v>
      </c>
      <c r="AY2688">
        <v>0.10222891168326401</v>
      </c>
      <c r="BD2688" s="95">
        <v>45700</v>
      </c>
    </row>
    <row r="2689" spans="1:56">
      <c r="A2689" t="s">
        <v>108</v>
      </c>
      <c r="B2689">
        <v>6071.6750000000002</v>
      </c>
      <c r="C2689">
        <v>0</v>
      </c>
      <c r="D2689">
        <v>13297.958000000001</v>
      </c>
      <c r="E2689" s="95">
        <v>45700</v>
      </c>
      <c r="F2689" t="s">
        <v>2838</v>
      </c>
      <c r="G2689" t="b">
        <v>0</v>
      </c>
      <c r="H2689" t="b">
        <v>0</v>
      </c>
      <c r="I2689" t="b">
        <v>0</v>
      </c>
      <c r="J2689" t="b">
        <v>0</v>
      </c>
      <c r="K2689" t="b">
        <v>0</v>
      </c>
      <c r="L2689">
        <v>6071.6750000000002</v>
      </c>
      <c r="M2689">
        <v>6071.6750000000002</v>
      </c>
      <c r="N2689" t="b">
        <v>0</v>
      </c>
      <c r="O2689">
        <v>6071.6750000000002</v>
      </c>
      <c r="P2689">
        <v>0.99894292624339798</v>
      </c>
      <c r="R2689">
        <v>13297.958000000001</v>
      </c>
      <c r="S2689">
        <v>13297.958000000001</v>
      </c>
      <c r="X2689">
        <v>4.6552700029504401E-2</v>
      </c>
      <c r="Y2689">
        <v>0.99892797817705803</v>
      </c>
      <c r="Z2689">
        <v>0.99892797817705803</v>
      </c>
      <c r="AA2689">
        <v>479.28416378550099</v>
      </c>
      <c r="AB2689">
        <v>-1.0725968493334999E-3</v>
      </c>
      <c r="AC2689">
        <v>1.1504640012003301E-6</v>
      </c>
      <c r="AD2689">
        <v>0.105320426583069</v>
      </c>
      <c r="AE2689">
        <v>0.12145558007716301</v>
      </c>
      <c r="AF2689">
        <v>0.12145558007716301</v>
      </c>
      <c r="AH2689">
        <v>480.60761589698097</v>
      </c>
      <c r="AI2689">
        <v>16.02</v>
      </c>
      <c r="AJ2689">
        <v>487.81673013543502</v>
      </c>
      <c r="AK2689">
        <v>473.39850165852602</v>
      </c>
      <c r="AL2689">
        <v>3.4446649029979998E-4</v>
      </c>
      <c r="AM2689">
        <v>1.7912257495590001E-4</v>
      </c>
      <c r="AN2689">
        <v>9.4274336305305606E-17</v>
      </c>
      <c r="AO2689">
        <v>-4.1066149369939304E-9</v>
      </c>
      <c r="AP2689">
        <v>-4.1066148427195901E-9</v>
      </c>
      <c r="AR2689">
        <v>0.123192173465349</v>
      </c>
      <c r="AS2689">
        <v>0.92328370983032904</v>
      </c>
      <c r="AT2689">
        <v>1.09989687146935</v>
      </c>
      <c r="AU2689">
        <v>0.86277882468185896</v>
      </c>
      <c r="AV2689">
        <v>478.395293431656</v>
      </c>
      <c r="AW2689">
        <v>-9.2354827155170002E-4</v>
      </c>
      <c r="AX2689" s="98">
        <v>0.86277882468185896</v>
      </c>
      <c r="AY2689">
        <v>0.10217948598761301</v>
      </c>
      <c r="BD2689" s="95">
        <v>45700</v>
      </c>
    </row>
    <row r="2690" spans="1:56">
      <c r="A2690" t="s">
        <v>109</v>
      </c>
      <c r="B2690">
        <v>6077.95</v>
      </c>
      <c r="C2690">
        <v>0</v>
      </c>
      <c r="D2690">
        <v>13311.606</v>
      </c>
      <c r="E2690" s="95">
        <v>45700</v>
      </c>
      <c r="F2690" t="s">
        <v>2839</v>
      </c>
      <c r="G2690" t="b">
        <v>0</v>
      </c>
      <c r="H2690" t="b">
        <v>0</v>
      </c>
      <c r="I2690" t="b">
        <v>0</v>
      </c>
      <c r="J2690" t="b">
        <v>0</v>
      </c>
      <c r="K2690" t="b">
        <v>0</v>
      </c>
      <c r="L2690">
        <v>6077.95</v>
      </c>
      <c r="M2690">
        <v>6077.95</v>
      </c>
      <c r="N2690" t="b">
        <v>0</v>
      </c>
      <c r="O2690">
        <v>6077.95</v>
      </c>
      <c r="P2690">
        <v>1.0010334874643301</v>
      </c>
      <c r="R2690">
        <v>13311.606</v>
      </c>
      <c r="S2690">
        <v>13311.606</v>
      </c>
      <c r="X2690">
        <v>4.6552700029504401E-2</v>
      </c>
      <c r="Y2690">
        <v>1.0010263229888301</v>
      </c>
      <c r="Z2690">
        <v>1.0010263229888301</v>
      </c>
      <c r="AA2690">
        <v>479.77606414098</v>
      </c>
      <c r="AB2690">
        <v>1.0257966794773E-3</v>
      </c>
      <c r="AC2690">
        <v>1.05225882762667E-6</v>
      </c>
      <c r="AD2690">
        <v>0.102655831761363</v>
      </c>
      <c r="AE2690">
        <v>0.119852408115489</v>
      </c>
      <c r="AF2690">
        <v>0.119852408115489</v>
      </c>
      <c r="AH2690">
        <v>480.60761589698097</v>
      </c>
      <c r="AI2690">
        <v>16.02</v>
      </c>
      <c r="AJ2690">
        <v>487.81673013543502</v>
      </c>
      <c r="AK2690">
        <v>473.39850165852602</v>
      </c>
      <c r="AL2690">
        <v>1.7912257495590001E-4</v>
      </c>
      <c r="AM2690">
        <v>0</v>
      </c>
      <c r="AN2690">
        <v>0</v>
      </c>
      <c r="AO2690">
        <v>0</v>
      </c>
      <c r="AP2690">
        <v>0</v>
      </c>
      <c r="AR2690">
        <v>0.123192173465349</v>
      </c>
      <c r="AS2690">
        <v>0.92328370983032904</v>
      </c>
      <c r="AT2690">
        <v>1.1002440919522201</v>
      </c>
      <c r="AU2690">
        <v>0.87420953868921103</v>
      </c>
      <c r="AV2690">
        <v>478.81836071665799</v>
      </c>
      <c r="AW2690">
        <v>8.8434667065290001E-4</v>
      </c>
      <c r="AX2690" s="98">
        <v>0.87420953868921103</v>
      </c>
      <c r="AY2690">
        <v>0.102218964108413</v>
      </c>
      <c r="BD2690" s="95">
        <v>45700</v>
      </c>
    </row>
    <row r="2691" spans="1:56">
      <c r="A2691" t="s">
        <v>110</v>
      </c>
      <c r="B2691">
        <v>6069.9</v>
      </c>
      <c r="C2691">
        <v>0</v>
      </c>
      <c r="D2691">
        <v>13294.458000000001</v>
      </c>
      <c r="E2691" s="95">
        <v>45700</v>
      </c>
      <c r="F2691" t="s">
        <v>2840</v>
      </c>
      <c r="G2691" t="b">
        <v>0</v>
      </c>
      <c r="H2691" t="b">
        <v>0</v>
      </c>
      <c r="I2691" t="b">
        <v>0</v>
      </c>
      <c r="J2691" t="b">
        <v>0</v>
      </c>
      <c r="K2691" t="b">
        <v>0</v>
      </c>
      <c r="L2691">
        <v>6069.9</v>
      </c>
      <c r="M2691">
        <v>6069.9</v>
      </c>
      <c r="N2691" t="b">
        <v>0</v>
      </c>
      <c r="O2691">
        <v>6069.9</v>
      </c>
      <c r="P2691">
        <v>0.99867554027262395</v>
      </c>
      <c r="R2691">
        <v>13294.458000000001</v>
      </c>
      <c r="S2691">
        <v>13294.458000000001</v>
      </c>
      <c r="T2691">
        <v>45700</v>
      </c>
      <c r="U2691">
        <v>13294.458000000001</v>
      </c>
      <c r="W2691">
        <v>4.8755362848681302E-2</v>
      </c>
      <c r="X2691">
        <v>4.6552700029504401E-2</v>
      </c>
      <c r="Y2691">
        <v>0.99871180081501798</v>
      </c>
      <c r="Z2691">
        <v>0.99871180081501798</v>
      </c>
      <c r="AA2691">
        <v>479.15801700617902</v>
      </c>
      <c r="AB2691">
        <v>-1.2890296268114E-3</v>
      </c>
      <c r="AC2691">
        <v>1.66159737879778E-6</v>
      </c>
      <c r="AD2691">
        <v>0.10040811756781499</v>
      </c>
      <c r="AE2691">
        <v>0.118412809579181</v>
      </c>
      <c r="AF2691">
        <v>0.118412809579181</v>
      </c>
      <c r="AG2691">
        <v>479.15801700617902</v>
      </c>
      <c r="AH2691">
        <v>480.60761589698097</v>
      </c>
      <c r="AI2691">
        <v>16.02</v>
      </c>
      <c r="AJ2691">
        <v>487.81673013543502</v>
      </c>
      <c r="AK2691">
        <v>473.39850165852602</v>
      </c>
      <c r="AL2691">
        <v>0</v>
      </c>
      <c r="AN2691">
        <v>0</v>
      </c>
      <c r="AO2691">
        <v>0</v>
      </c>
      <c r="AP2691">
        <v>0</v>
      </c>
      <c r="AQ2691">
        <v>0.12324772982325299</v>
      </c>
      <c r="AR2691">
        <v>0.123192173465349</v>
      </c>
      <c r="AS2691">
        <v>0.92328370983032904</v>
      </c>
      <c r="AT2691">
        <v>1.09996677649098</v>
      </c>
      <c r="AU2691">
        <v>0.88590315622340299</v>
      </c>
      <c r="AV2691">
        <v>478.27857662765098</v>
      </c>
      <c r="AW2691">
        <v>-1.1273253769962001E-3</v>
      </c>
      <c r="AX2691" s="98">
        <v>0.88590315622340299</v>
      </c>
      <c r="AY2691">
        <v>0.102227001735905</v>
      </c>
      <c r="AZ2691">
        <v>45700</v>
      </c>
      <c r="BA2691">
        <v>478.27857662765098</v>
      </c>
      <c r="BB2691">
        <v>478.278568128887</v>
      </c>
      <c r="BC2691">
        <v>8.4987638615530108E-6</v>
      </c>
      <c r="BD2691" s="95">
        <v>45700</v>
      </c>
    </row>
    <row r="2692" spans="1:56">
      <c r="A2692" t="s">
        <v>104</v>
      </c>
      <c r="B2692">
        <v>6080.4250000000002</v>
      </c>
      <c r="C2692">
        <v>0</v>
      </c>
      <c r="D2692">
        <v>13322.050999999999</v>
      </c>
      <c r="E2692" s="95">
        <v>45701</v>
      </c>
      <c r="F2692" t="s">
        <v>2841</v>
      </c>
      <c r="G2692" t="b">
        <v>0</v>
      </c>
      <c r="H2692" t="b">
        <v>0</v>
      </c>
      <c r="I2692" t="b">
        <v>0</v>
      </c>
      <c r="J2692" t="b">
        <v>0</v>
      </c>
      <c r="K2692" t="b">
        <v>0</v>
      </c>
      <c r="L2692">
        <v>6080.4250000000002</v>
      </c>
      <c r="M2692">
        <v>6080.4250000000002</v>
      </c>
      <c r="N2692" t="b">
        <v>0</v>
      </c>
      <c r="O2692">
        <v>6080.4250000000002</v>
      </c>
      <c r="P2692">
        <v>1.0017339659631901</v>
      </c>
      <c r="R2692">
        <v>13322.050999999999</v>
      </c>
      <c r="S2692">
        <v>13322.050999999999</v>
      </c>
      <c r="X2692">
        <v>4.8755362848681302E-2</v>
      </c>
      <c r="Y2692">
        <v>1.00194009494539</v>
      </c>
      <c r="Z2692">
        <v>1.00194009494539</v>
      </c>
      <c r="AA2692">
        <v>480.08762905302001</v>
      </c>
      <c r="AB2692">
        <v>1.9382153918139E-3</v>
      </c>
      <c r="AC2692">
        <v>3.7566789050646799E-6</v>
      </c>
      <c r="AD2692">
        <v>9.9370466258408702E-2</v>
      </c>
      <c r="AE2692">
        <v>0.117472333406289</v>
      </c>
      <c r="AF2692">
        <v>0.117472333406289</v>
      </c>
      <c r="AH2692">
        <v>479.15801700617902</v>
      </c>
      <c r="AI2692">
        <v>15.89</v>
      </c>
      <c r="AJ2692">
        <v>486.34538726127198</v>
      </c>
      <c r="AK2692">
        <v>471.97064675108697</v>
      </c>
      <c r="AL2692">
        <v>1.0058421516754E-3</v>
      </c>
      <c r="AM2692">
        <v>8.4049823633150001E-4</v>
      </c>
      <c r="AN2692">
        <v>2.4856281435529999E-3</v>
      </c>
      <c r="AO2692">
        <v>-1.061899931779E-4</v>
      </c>
      <c r="AP2692">
        <v>2.3794381503751002E-3</v>
      </c>
      <c r="AR2692">
        <v>0.12324772982325299</v>
      </c>
      <c r="AS2692">
        <v>0.92272289968145405</v>
      </c>
      <c r="AT2692">
        <v>1.09991029419707</v>
      </c>
      <c r="AU2692">
        <v>0.89612883809171495</v>
      </c>
      <c r="AV2692">
        <v>479.09347951749902</v>
      </c>
      <c r="AW2692">
        <v>1.7038247784244001E-3</v>
      </c>
      <c r="AX2692" s="98">
        <v>0.89612883809171495</v>
      </c>
      <c r="AY2692">
        <v>0.102122028665868</v>
      </c>
      <c r="BD2692" s="95">
        <v>45701</v>
      </c>
    </row>
    <row r="2693" spans="1:56">
      <c r="A2693" t="s">
        <v>105</v>
      </c>
      <c r="B2693">
        <v>6109</v>
      </c>
      <c r="C2693">
        <v>0</v>
      </c>
      <c r="D2693">
        <v>13383.647999999999</v>
      </c>
      <c r="E2693" s="95">
        <v>45701</v>
      </c>
      <c r="F2693" t="s">
        <v>2842</v>
      </c>
      <c r="G2693" t="b">
        <v>0</v>
      </c>
      <c r="H2693" t="b">
        <v>0</v>
      </c>
      <c r="I2693" t="b">
        <v>0</v>
      </c>
      <c r="J2693" t="b">
        <v>0</v>
      </c>
      <c r="K2693" t="b">
        <v>0</v>
      </c>
      <c r="L2693">
        <v>6109</v>
      </c>
      <c r="M2693">
        <v>6109</v>
      </c>
      <c r="N2693" t="b">
        <v>0</v>
      </c>
      <c r="O2693">
        <v>6109</v>
      </c>
      <c r="P2693">
        <v>1.0046995070245901</v>
      </c>
      <c r="R2693">
        <v>13383.647999999999</v>
      </c>
      <c r="S2693">
        <v>13383.647999999999</v>
      </c>
      <c r="X2693">
        <v>4.8755362848681302E-2</v>
      </c>
      <c r="Y2693">
        <v>1.00462368744872</v>
      </c>
      <c r="Z2693">
        <v>1.00462368744872</v>
      </c>
      <c r="AA2693">
        <v>482.307404197761</v>
      </c>
      <c r="AB2693">
        <v>4.6130310412213996E-3</v>
      </c>
      <c r="AC2693">
        <v>2.1280055387272601E-5</v>
      </c>
      <c r="AD2693">
        <v>0.107397864283875</v>
      </c>
      <c r="AE2693">
        <v>0.12046533598315801</v>
      </c>
      <c r="AF2693">
        <v>0.12046533598315801</v>
      </c>
      <c r="AH2693">
        <v>479.15801700617902</v>
      </c>
      <c r="AI2693">
        <v>15.89</v>
      </c>
      <c r="AJ2693">
        <v>486.34538726127198</v>
      </c>
      <c r="AK2693">
        <v>471.97064675108697</v>
      </c>
      <c r="AL2693">
        <v>8.4049823633150001E-4</v>
      </c>
      <c r="AM2693">
        <v>6.7515432098759996E-4</v>
      </c>
      <c r="AN2693">
        <v>2.18348357662356E-2</v>
      </c>
      <c r="AO2693">
        <v>-7.6337196341924596E-8</v>
      </c>
      <c r="AP2693">
        <v>2.1834759429039299E-2</v>
      </c>
      <c r="AR2693">
        <v>0.12324772982325299</v>
      </c>
      <c r="AS2693">
        <v>0.92272289968145405</v>
      </c>
      <c r="AT2693">
        <v>1.10064738678269</v>
      </c>
      <c r="AU2693">
        <v>0.90330318966564505</v>
      </c>
      <c r="AV2693">
        <v>481.078221141543</v>
      </c>
      <c r="AW2693">
        <v>4.1427022259695996E-3</v>
      </c>
      <c r="AX2693" s="98">
        <v>0.90330318966564505</v>
      </c>
      <c r="AY2693">
        <v>0.103039003870072</v>
      </c>
      <c r="BD2693" s="95">
        <v>45701</v>
      </c>
    </row>
    <row r="2694" spans="1:56">
      <c r="A2694" t="s">
        <v>106</v>
      </c>
      <c r="B2694">
        <v>6104.55</v>
      </c>
      <c r="C2694">
        <v>0</v>
      </c>
      <c r="D2694">
        <v>13373.08</v>
      </c>
      <c r="E2694" s="95">
        <v>45701</v>
      </c>
      <c r="F2694" t="s">
        <v>2843</v>
      </c>
      <c r="G2694" t="b">
        <v>0</v>
      </c>
      <c r="H2694" t="b">
        <v>0</v>
      </c>
      <c r="I2694" t="b">
        <v>0</v>
      </c>
      <c r="J2694" t="b">
        <v>0</v>
      </c>
      <c r="K2694" t="b">
        <v>0</v>
      </c>
      <c r="L2694">
        <v>6104.55</v>
      </c>
      <c r="M2694">
        <v>6104.55</v>
      </c>
      <c r="N2694" t="b">
        <v>0</v>
      </c>
      <c r="O2694">
        <v>6104.55</v>
      </c>
      <c r="P2694">
        <v>0.999271566541168</v>
      </c>
      <c r="R2694">
        <v>13373.08</v>
      </c>
      <c r="S2694">
        <v>13373.08</v>
      </c>
      <c r="X2694">
        <v>4.8755362848681302E-2</v>
      </c>
      <c r="Y2694">
        <v>0.99921037971112203</v>
      </c>
      <c r="Z2694">
        <v>0.99921037971112203</v>
      </c>
      <c r="AA2694">
        <v>481.92656448592999</v>
      </c>
      <c r="AB2694">
        <v>-7.8993220318479996E-4</v>
      </c>
      <c r="AC2694">
        <v>6.2399288562851804E-7</v>
      </c>
      <c r="AD2694">
        <v>0.104442743092032</v>
      </c>
      <c r="AE2694">
        <v>0.11878367716919901</v>
      </c>
      <c r="AF2694">
        <v>0.11878367716919901</v>
      </c>
      <c r="AH2694">
        <v>479.15801700617902</v>
      </c>
      <c r="AI2694">
        <v>15.89</v>
      </c>
      <c r="AJ2694">
        <v>486.34538726127198</v>
      </c>
      <c r="AK2694">
        <v>471.97064675108697</v>
      </c>
      <c r="AL2694">
        <v>6.7515432098759996E-4</v>
      </c>
      <c r="AM2694">
        <v>5.0981040564370003E-4</v>
      </c>
      <c r="AN2694">
        <v>5.5080469238061001E-3</v>
      </c>
      <c r="AO2694">
        <v>-2.9404622070572298E-9</v>
      </c>
      <c r="AP2694">
        <v>5.5080439833439E-3</v>
      </c>
      <c r="AR2694">
        <v>0.12324772982325299</v>
      </c>
      <c r="AS2694">
        <v>0.92272289968145405</v>
      </c>
      <c r="AT2694">
        <v>1.09416613100014</v>
      </c>
      <c r="AU2694">
        <v>0.89847751844369605</v>
      </c>
      <c r="AV2694">
        <v>480.73485199769101</v>
      </c>
      <c r="AW2694">
        <v>-7.1374909269010002E-4</v>
      </c>
      <c r="AX2694" s="98">
        <v>0.89847751844369605</v>
      </c>
      <c r="AY2694">
        <v>0.10246893956552799</v>
      </c>
      <c r="BD2694" s="95">
        <v>45701</v>
      </c>
    </row>
    <row r="2695" spans="1:56">
      <c r="A2695" t="s">
        <v>107</v>
      </c>
      <c r="B2695">
        <v>6105.7749999999996</v>
      </c>
      <c r="C2695">
        <v>0</v>
      </c>
      <c r="D2695">
        <v>13374.669</v>
      </c>
      <c r="E2695" s="95">
        <v>45701</v>
      </c>
      <c r="F2695" t="s">
        <v>2844</v>
      </c>
      <c r="G2695" t="b">
        <v>0</v>
      </c>
      <c r="H2695" t="b">
        <v>0</v>
      </c>
      <c r="I2695" t="b">
        <v>0</v>
      </c>
      <c r="J2695" t="b">
        <v>0</v>
      </c>
      <c r="K2695" t="b">
        <v>0</v>
      </c>
      <c r="L2695">
        <v>6105.7749999999996</v>
      </c>
      <c r="M2695">
        <v>6105.7749999999996</v>
      </c>
      <c r="N2695" t="b">
        <v>0</v>
      </c>
      <c r="O2695">
        <v>6105.7749999999996</v>
      </c>
      <c r="P2695">
        <v>1.00020066999205</v>
      </c>
      <c r="R2695">
        <v>13374.669</v>
      </c>
      <c r="S2695">
        <v>13374.669</v>
      </c>
      <c r="X2695">
        <v>4.8755362848681302E-2</v>
      </c>
      <c r="Y2695">
        <v>1.0001188207952001</v>
      </c>
      <c r="Z2695">
        <v>1.0001188207952001</v>
      </c>
      <c r="AA2695">
        <v>481.98382738355502</v>
      </c>
      <c r="AB2695">
        <v>1.188137365778E-4</v>
      </c>
      <c r="AC2695">
        <v>1.41167039995946E-8</v>
      </c>
      <c r="AD2695">
        <v>0.101268373648757</v>
      </c>
      <c r="AE2695">
        <v>0.116991547382523</v>
      </c>
      <c r="AF2695">
        <v>0.116991547382523</v>
      </c>
      <c r="AH2695">
        <v>479.15801700617902</v>
      </c>
      <c r="AI2695">
        <v>15.89</v>
      </c>
      <c r="AJ2695">
        <v>486.34538726127198</v>
      </c>
      <c r="AK2695">
        <v>471.97064675108697</v>
      </c>
      <c r="AL2695">
        <v>5.0981040564370003E-4</v>
      </c>
      <c r="AM2695">
        <v>3.4446649029979998E-4</v>
      </c>
      <c r="AN2695">
        <v>1.1323562440549999E-3</v>
      </c>
      <c r="AO2695">
        <v>-5.3945736766536397E-13</v>
      </c>
      <c r="AP2695">
        <v>1.1323562435155E-3</v>
      </c>
      <c r="AR2695">
        <v>0.12324772982325299</v>
      </c>
      <c r="AS2695">
        <v>0.92272289968145405</v>
      </c>
      <c r="AT2695">
        <v>1.0982066985268699</v>
      </c>
      <c r="AU2695">
        <v>0.90226424498828905</v>
      </c>
      <c r="AV2695">
        <v>480.785992158086</v>
      </c>
      <c r="AW2695">
        <v>1.063791405646E-4</v>
      </c>
      <c r="AX2695" s="98">
        <v>0.90226424498828905</v>
      </c>
      <c r="AY2695">
        <v>0.102456659692688</v>
      </c>
      <c r="BD2695" s="95">
        <v>45701</v>
      </c>
    </row>
    <row r="2696" spans="1:56">
      <c r="A2696" t="s">
        <v>108</v>
      </c>
      <c r="B2696">
        <v>6103.15</v>
      </c>
      <c r="C2696">
        <v>0</v>
      </c>
      <c r="D2696">
        <v>13369.555</v>
      </c>
      <c r="E2696" s="95">
        <v>45701</v>
      </c>
      <c r="F2696" t="s">
        <v>2845</v>
      </c>
      <c r="G2696" t="b">
        <v>0</v>
      </c>
      <c r="H2696" t="b">
        <v>0</v>
      </c>
      <c r="I2696" t="b">
        <v>0</v>
      </c>
      <c r="J2696" t="b">
        <v>0</v>
      </c>
      <c r="K2696" t="b">
        <v>0</v>
      </c>
      <c r="L2696">
        <v>6103.15</v>
      </c>
      <c r="M2696">
        <v>6103.15</v>
      </c>
      <c r="N2696" t="b">
        <v>0</v>
      </c>
      <c r="O2696">
        <v>6103.15</v>
      </c>
      <c r="P2696">
        <v>0.99957007914638196</v>
      </c>
      <c r="R2696">
        <v>13369.555</v>
      </c>
      <c r="S2696">
        <v>13369.555</v>
      </c>
      <c r="X2696">
        <v>4.8755362848681302E-2</v>
      </c>
      <c r="Y2696">
        <v>0.99961763539718196</v>
      </c>
      <c r="Z2696">
        <v>0.99961763539718196</v>
      </c>
      <c r="AA2696">
        <v>481.79953382883298</v>
      </c>
      <c r="AB2696">
        <v>-3.8243772280170001E-4</v>
      </c>
      <c r="AC2696">
        <v>1.4625861182175701E-7</v>
      </c>
      <c r="AD2696">
        <v>9.8262131581050599E-2</v>
      </c>
      <c r="AE2696">
        <v>0.115256893502844</v>
      </c>
      <c r="AF2696">
        <v>0.115256893502844</v>
      </c>
      <c r="AH2696">
        <v>479.15801700617902</v>
      </c>
      <c r="AI2696">
        <v>15.89</v>
      </c>
      <c r="AJ2696">
        <v>486.34538726127198</v>
      </c>
      <c r="AK2696">
        <v>471.97064675108697</v>
      </c>
      <c r="AL2696">
        <v>3.4446649029979998E-4</v>
      </c>
      <c r="AM2696">
        <v>1.7912257495590001E-4</v>
      </c>
      <c r="AN2696">
        <v>5.0567008012113399E-6</v>
      </c>
      <c r="AO2696">
        <v>0</v>
      </c>
      <c r="AP2696">
        <v>5.0567008012113399E-6</v>
      </c>
      <c r="AR2696">
        <v>0.12324772982325299</v>
      </c>
      <c r="AS2696">
        <v>0.92272289968145405</v>
      </c>
      <c r="AT2696">
        <v>1.09829332750469</v>
      </c>
      <c r="AU2696">
        <v>0.907015385619376</v>
      </c>
      <c r="AV2696">
        <v>480.61989549075003</v>
      </c>
      <c r="AW2696">
        <v>-3.454690237343E-4</v>
      </c>
      <c r="AX2696" s="98">
        <v>0.907015385619376</v>
      </c>
      <c r="AY2696">
        <v>0.101919785161867</v>
      </c>
      <c r="BD2696" s="95">
        <v>45701</v>
      </c>
    </row>
    <row r="2697" spans="1:56">
      <c r="A2697" t="s">
        <v>109</v>
      </c>
      <c r="B2697">
        <v>6127.0249999999996</v>
      </c>
      <c r="C2697">
        <v>0</v>
      </c>
      <c r="D2697">
        <v>13420.726000000001</v>
      </c>
      <c r="E2697" s="95">
        <v>45701</v>
      </c>
      <c r="F2697" t="s">
        <v>2846</v>
      </c>
      <c r="G2697" t="b">
        <v>0</v>
      </c>
      <c r="H2697" t="b">
        <v>0</v>
      </c>
      <c r="I2697" t="b">
        <v>0</v>
      </c>
      <c r="J2697" t="b">
        <v>0</v>
      </c>
      <c r="K2697" t="b">
        <v>0</v>
      </c>
      <c r="L2697">
        <v>6127.0249999999996</v>
      </c>
      <c r="M2697">
        <v>6127.0249999999996</v>
      </c>
      <c r="N2697" t="b">
        <v>0</v>
      </c>
      <c r="O2697">
        <v>6127.0249999999996</v>
      </c>
      <c r="P2697">
        <v>1.00391191433931</v>
      </c>
      <c r="R2697">
        <v>13420.726000000001</v>
      </c>
      <c r="S2697">
        <v>13420.726000000001</v>
      </c>
      <c r="X2697">
        <v>4.8755362848681302E-2</v>
      </c>
      <c r="Y2697">
        <v>1.0038274273152601</v>
      </c>
      <c r="Z2697">
        <v>1.0038274273152601</v>
      </c>
      <c r="AA2697">
        <v>483.64358652509401</v>
      </c>
      <c r="AB2697">
        <v>3.8201213514393001E-3</v>
      </c>
      <c r="AC2697">
        <v>1.45933271397227E-5</v>
      </c>
      <c r="AD2697">
        <v>0.103056671094834</v>
      </c>
      <c r="AE2697">
        <v>0.116867043374779</v>
      </c>
      <c r="AF2697">
        <v>0.116867043374779</v>
      </c>
      <c r="AH2697">
        <v>479.15801700617902</v>
      </c>
      <c r="AI2697">
        <v>15.89</v>
      </c>
      <c r="AJ2697">
        <v>486.34538726127198</v>
      </c>
      <c r="AK2697">
        <v>471.97064675108697</v>
      </c>
      <c r="AL2697">
        <v>1.7912257495590001E-4</v>
      </c>
      <c r="AM2697">
        <v>0</v>
      </c>
      <c r="AN2697">
        <v>0</v>
      </c>
      <c r="AO2697">
        <v>0</v>
      </c>
      <c r="AP2697">
        <v>0</v>
      </c>
      <c r="AR2697">
        <v>0.12324772982325299</v>
      </c>
      <c r="AS2697">
        <v>0.92272289968145405</v>
      </c>
      <c r="AT2697">
        <v>1.10206396476071</v>
      </c>
      <c r="AU2697">
        <v>0.92066626332200996</v>
      </c>
      <c r="AV2697">
        <v>482.28772841348598</v>
      </c>
      <c r="AW2697">
        <v>3.4701703745191998E-3</v>
      </c>
      <c r="AX2697" s="98">
        <v>0.92066626332200996</v>
      </c>
      <c r="AY2697">
        <v>0.102555067735127</v>
      </c>
      <c r="BD2697" s="95">
        <v>45701</v>
      </c>
    </row>
    <row r="2698" spans="1:56">
      <c r="A2698" t="s">
        <v>110</v>
      </c>
      <c r="B2698">
        <v>6133.6625000000004</v>
      </c>
      <c r="C2698">
        <v>0</v>
      </c>
      <c r="D2698">
        <v>13436.148999999999</v>
      </c>
      <c r="E2698" s="95">
        <v>45701</v>
      </c>
      <c r="F2698" t="s">
        <v>2847</v>
      </c>
      <c r="G2698" t="b">
        <v>0</v>
      </c>
      <c r="H2698" t="b">
        <v>0</v>
      </c>
      <c r="I2698" t="b">
        <v>0</v>
      </c>
      <c r="J2698" t="b">
        <v>0</v>
      </c>
      <c r="K2698" t="b">
        <v>0</v>
      </c>
      <c r="L2698">
        <v>6133.6625000000004</v>
      </c>
      <c r="M2698">
        <v>6133.6625000000004</v>
      </c>
      <c r="N2698" t="b">
        <v>0</v>
      </c>
      <c r="O2698">
        <v>6133.6625000000004</v>
      </c>
      <c r="P2698">
        <v>1.0010833153120799</v>
      </c>
      <c r="R2698">
        <v>13436.148999999999</v>
      </c>
      <c r="S2698">
        <v>13436.148999999999</v>
      </c>
      <c r="T2698">
        <v>45701</v>
      </c>
      <c r="U2698">
        <v>13436.148999999999</v>
      </c>
      <c r="W2698">
        <v>4.9793109183828101E-2</v>
      </c>
      <c r="X2698">
        <v>4.8755362848681302E-2</v>
      </c>
      <c r="Y2698">
        <v>1.0011491926740701</v>
      </c>
      <c r="Z2698">
        <v>1.0011491926740701</v>
      </c>
      <c r="AA2698">
        <v>484.19938619159302</v>
      </c>
      <c r="AB2698">
        <v>1.1485328576318001E-3</v>
      </c>
      <c r="AC2698">
        <v>1.3191277250600901E-6</v>
      </c>
      <c r="AD2698">
        <v>0.100613385233478</v>
      </c>
      <c r="AE2698">
        <v>0.115403539337222</v>
      </c>
      <c r="AF2698">
        <v>0.115403539337222</v>
      </c>
      <c r="AG2698">
        <v>484.19938619159302</v>
      </c>
      <c r="AH2698">
        <v>479.15801700617902</v>
      </c>
      <c r="AI2698">
        <v>15.89</v>
      </c>
      <c r="AJ2698">
        <v>486.34538726127198</v>
      </c>
      <c r="AK2698">
        <v>471.97064675108697</v>
      </c>
      <c r="AL2698">
        <v>0</v>
      </c>
      <c r="AN2698">
        <v>0</v>
      </c>
      <c r="AO2698">
        <v>0</v>
      </c>
      <c r="AP2698">
        <v>0</v>
      </c>
      <c r="AQ2698">
        <v>0.123943411615525</v>
      </c>
      <c r="AR2698">
        <v>0.12324772982325299</v>
      </c>
      <c r="AS2698">
        <v>0.92272289968145405</v>
      </c>
      <c r="AT2698">
        <v>1.09759861894307</v>
      </c>
      <c r="AU2698">
        <v>0.90798167215606396</v>
      </c>
      <c r="AV2698">
        <v>482.79738812436602</v>
      </c>
      <c r="AW2698">
        <v>1.0567544659629E-3</v>
      </c>
      <c r="AX2698" s="98">
        <v>0.90798167215606396</v>
      </c>
      <c r="AY2698">
        <v>0.102551864326708</v>
      </c>
      <c r="AZ2698">
        <v>45701</v>
      </c>
      <c r="BA2698">
        <v>482.79738812436602</v>
      </c>
      <c r="BB2698">
        <v>482.797379556701</v>
      </c>
      <c r="BC2698">
        <v>8.5676647358923202E-6</v>
      </c>
      <c r="BD2698" s="95">
        <v>45701</v>
      </c>
    </row>
    <row r="2699" spans="1:56">
      <c r="A2699" t="s">
        <v>104</v>
      </c>
      <c r="B2699">
        <v>6139.6750000000002</v>
      </c>
      <c r="C2699">
        <v>0</v>
      </c>
      <c r="D2699">
        <v>13457.315000000001</v>
      </c>
      <c r="E2699" s="95">
        <v>45702</v>
      </c>
      <c r="F2699" t="s">
        <v>2848</v>
      </c>
      <c r="G2699" t="b">
        <v>0</v>
      </c>
      <c r="H2699" t="b">
        <v>0</v>
      </c>
      <c r="I2699" t="b">
        <v>0</v>
      </c>
      <c r="J2699" t="b">
        <v>0</v>
      </c>
      <c r="K2699" t="b">
        <v>0</v>
      </c>
      <c r="L2699">
        <v>6139.6750000000002</v>
      </c>
      <c r="M2699">
        <v>6139.6750000000002</v>
      </c>
      <c r="N2699" t="b">
        <v>0</v>
      </c>
      <c r="O2699">
        <v>6139.6750000000002</v>
      </c>
      <c r="P2699">
        <v>1.0009802463047099</v>
      </c>
      <c r="R2699">
        <v>13457.315000000001</v>
      </c>
      <c r="S2699">
        <v>13457.315000000001</v>
      </c>
      <c r="X2699">
        <v>4.9793109183828101E-2</v>
      </c>
      <c r="Y2699">
        <v>1.0014369883740499</v>
      </c>
      <c r="Z2699">
        <v>1.0014369883740499</v>
      </c>
      <c r="AA2699">
        <v>484.89517508027598</v>
      </c>
      <c r="AB2699">
        <v>1.4359568942943E-3</v>
      </c>
      <c r="AC2699">
        <v>2.0619722022715601E-6</v>
      </c>
      <c r="AD2699">
        <v>9.86605758585479E-2</v>
      </c>
      <c r="AE2699">
        <v>0.11413832464932699</v>
      </c>
      <c r="AF2699">
        <v>0.11413832464932699</v>
      </c>
      <c r="AH2699">
        <v>484.19938619159302</v>
      </c>
      <c r="AI2699">
        <v>15.1</v>
      </c>
      <c r="AJ2699">
        <v>491.46237698446703</v>
      </c>
      <c r="AK2699">
        <v>476.93639539871901</v>
      </c>
      <c r="AL2699">
        <v>1.0058421516754E-3</v>
      </c>
      <c r="AM2699">
        <v>8.4049823633150001E-4</v>
      </c>
      <c r="AN2699">
        <v>1.0673877623940001E-3</v>
      </c>
      <c r="AO2699">
        <v>-7.7591276429589406E-5</v>
      </c>
      <c r="AP2699">
        <v>9.8979648596440005E-4</v>
      </c>
      <c r="AR2699">
        <v>0.123943411615525</v>
      </c>
      <c r="AS2699">
        <v>0.91564972612516204</v>
      </c>
      <c r="AT2699">
        <v>1.0976212507351999</v>
      </c>
      <c r="AU2699">
        <v>0.91244791198904196</v>
      </c>
      <c r="AV2699">
        <v>483.42040126506203</v>
      </c>
      <c r="AW2699">
        <v>1.2904235938724E-3</v>
      </c>
      <c r="AX2699" s="98">
        <v>0.91244791198904196</v>
      </c>
      <c r="AY2699">
        <v>9.7049674828759105E-2</v>
      </c>
      <c r="BD2699" s="95">
        <v>45702</v>
      </c>
    </row>
    <row r="2700" spans="1:56">
      <c r="A2700" t="s">
        <v>105</v>
      </c>
      <c r="B2700">
        <v>6138.85</v>
      </c>
      <c r="C2700">
        <v>0</v>
      </c>
      <c r="D2700">
        <v>13456.837</v>
      </c>
      <c r="E2700" s="95">
        <v>45702</v>
      </c>
      <c r="F2700" t="s">
        <v>2849</v>
      </c>
      <c r="G2700" t="b">
        <v>0</v>
      </c>
      <c r="H2700" t="b">
        <v>0</v>
      </c>
      <c r="I2700" t="b">
        <v>0</v>
      </c>
      <c r="J2700" t="b">
        <v>0</v>
      </c>
      <c r="K2700" t="b">
        <v>0</v>
      </c>
      <c r="L2700">
        <v>6138.85</v>
      </c>
      <c r="M2700">
        <v>6138.85</v>
      </c>
      <c r="N2700" t="b">
        <v>0</v>
      </c>
      <c r="O2700">
        <v>6138.85</v>
      </c>
      <c r="P2700">
        <v>0.99986562806663204</v>
      </c>
      <c r="R2700">
        <v>13456.837</v>
      </c>
      <c r="S2700">
        <v>13456.837</v>
      </c>
      <c r="X2700">
        <v>4.9793109183828101E-2</v>
      </c>
      <c r="Y2700">
        <v>0.99996448028451401</v>
      </c>
      <c r="Z2700">
        <v>0.99996448028451401</v>
      </c>
      <c r="AA2700">
        <v>484.87795174161602</v>
      </c>
      <c r="AB2700">
        <v>-3.5520346325686803E-5</v>
      </c>
      <c r="AC2700">
        <v>1.2616950030967301E-9</v>
      </c>
      <c r="AD2700">
        <v>9.5655675277607002E-2</v>
      </c>
      <c r="AE2700">
        <v>0.112413509900021</v>
      </c>
      <c r="AF2700">
        <v>0.112413509900021</v>
      </c>
      <c r="AH2700">
        <v>484.19938619159302</v>
      </c>
      <c r="AI2700">
        <v>15.1</v>
      </c>
      <c r="AJ2700">
        <v>491.46237698446703</v>
      </c>
      <c r="AK2700">
        <v>476.93639539871901</v>
      </c>
      <c r="AL2700">
        <v>8.4049823633150001E-4</v>
      </c>
      <c r="AM2700">
        <v>6.7515432098759996E-4</v>
      </c>
      <c r="AN2700">
        <v>2.954123483104E-4</v>
      </c>
      <c r="AO2700">
        <v>-1.27160145007021E-5</v>
      </c>
      <c r="AP2700">
        <v>2.8269633380970002E-4</v>
      </c>
      <c r="AR2700">
        <v>0.123943411615525</v>
      </c>
      <c r="AS2700">
        <v>0.91564972612516204</v>
      </c>
      <c r="AT2700">
        <v>1.1348196101124599</v>
      </c>
      <c r="AU2700">
        <v>0.92256232801656202</v>
      </c>
      <c r="AV2700">
        <v>483.40424471141699</v>
      </c>
      <c r="AW2700">
        <v>-3.3421331832150703E-5</v>
      </c>
      <c r="AX2700" s="98">
        <v>0.92256232801656202</v>
      </c>
      <c r="AY2700">
        <v>9.7048211792556197E-2</v>
      </c>
      <c r="BD2700" s="95">
        <v>45702</v>
      </c>
    </row>
    <row r="2701" spans="1:56">
      <c r="A2701" t="s">
        <v>106</v>
      </c>
      <c r="B2701">
        <v>6133.75</v>
      </c>
      <c r="C2701">
        <v>0</v>
      </c>
      <c r="D2701">
        <v>13443.790999999999</v>
      </c>
      <c r="E2701" s="95">
        <v>45702</v>
      </c>
      <c r="F2701" t="s">
        <v>2850</v>
      </c>
      <c r="G2701" t="b">
        <v>0</v>
      </c>
      <c r="H2701" t="b">
        <v>0</v>
      </c>
      <c r="I2701" t="b">
        <v>0</v>
      </c>
      <c r="J2701" t="b">
        <v>0</v>
      </c>
      <c r="K2701" t="b">
        <v>0</v>
      </c>
      <c r="L2701">
        <v>6133.75</v>
      </c>
      <c r="M2701">
        <v>6133.75</v>
      </c>
      <c r="N2701" t="b">
        <v>0</v>
      </c>
      <c r="O2701">
        <v>6133.75</v>
      </c>
      <c r="P2701">
        <v>0.99916922550640597</v>
      </c>
      <c r="R2701">
        <v>13443.790999999999</v>
      </c>
      <c r="S2701">
        <v>13443.790999999999</v>
      </c>
      <c r="X2701">
        <v>4.9793109183828101E-2</v>
      </c>
      <c r="Y2701">
        <v>0.99903052998263997</v>
      </c>
      <c r="Z2701">
        <v>0.99903052998263997</v>
      </c>
      <c r="AA2701">
        <v>484.40787710532402</v>
      </c>
      <c r="AB2701">
        <v>-9.6994025736409995E-4</v>
      </c>
      <c r="AC2701">
        <v>9.4078410285564398E-7</v>
      </c>
      <c r="AD2701">
        <v>9.3276901264419898E-2</v>
      </c>
      <c r="AE2701">
        <v>0.11093908051955299</v>
      </c>
      <c r="AF2701">
        <v>0.11093908051955299</v>
      </c>
      <c r="AH2701">
        <v>484.19938619159302</v>
      </c>
      <c r="AI2701">
        <v>15.1</v>
      </c>
      <c r="AJ2701">
        <v>491.46237698446703</v>
      </c>
      <c r="AK2701">
        <v>476.93639539871901</v>
      </c>
      <c r="AL2701">
        <v>6.7515432098759996E-4</v>
      </c>
      <c r="AM2701">
        <v>5.0981040564370003E-4</v>
      </c>
      <c r="AN2701">
        <v>1.1229602286696601E-5</v>
      </c>
      <c r="AO2701">
        <v>-2.5471181649416799E-6</v>
      </c>
      <c r="AP2701">
        <v>8.6824841217549094E-6</v>
      </c>
      <c r="AR2701">
        <v>0.123943411615525</v>
      </c>
      <c r="AS2701">
        <v>0.91564972612516204</v>
      </c>
      <c r="AT2701">
        <v>1.13482907077521</v>
      </c>
      <c r="AU2701">
        <v>0.93671764717644201</v>
      </c>
      <c r="AV2701">
        <v>482.971205364914</v>
      </c>
      <c r="AW2701">
        <v>-8.9581204807379999E-4</v>
      </c>
      <c r="AX2701" s="98">
        <v>0.93671764717644201</v>
      </c>
      <c r="AY2701">
        <v>9.6876451943189598E-2</v>
      </c>
      <c r="BD2701" s="95">
        <v>45702</v>
      </c>
    </row>
    <row r="2702" spans="1:56">
      <c r="A2702" t="s">
        <v>107</v>
      </c>
      <c r="B2702">
        <v>6131.875</v>
      </c>
      <c r="C2702">
        <v>0</v>
      </c>
      <c r="D2702">
        <v>13439.800999999999</v>
      </c>
      <c r="E2702" s="95">
        <v>45702</v>
      </c>
      <c r="F2702" t="s">
        <v>2851</v>
      </c>
      <c r="G2702" t="b">
        <v>0</v>
      </c>
      <c r="H2702" t="b">
        <v>0</v>
      </c>
      <c r="I2702" t="b">
        <v>0</v>
      </c>
      <c r="J2702" t="b">
        <v>0</v>
      </c>
      <c r="K2702" t="b">
        <v>0</v>
      </c>
      <c r="L2702">
        <v>6131.875</v>
      </c>
      <c r="M2702">
        <v>6131.875</v>
      </c>
      <c r="N2702" t="b">
        <v>0</v>
      </c>
      <c r="O2702">
        <v>6131.875</v>
      </c>
      <c r="P2702">
        <v>0.99969431424495603</v>
      </c>
      <c r="R2702">
        <v>13439.800999999999</v>
      </c>
      <c r="S2702">
        <v>13439.800999999999</v>
      </c>
      <c r="X2702">
        <v>4.9793109183828101E-2</v>
      </c>
      <c r="Y2702">
        <v>0.99970320871545804</v>
      </c>
      <c r="Z2702">
        <v>0.99970320871545804</v>
      </c>
      <c r="AA2702">
        <v>484.26410906923599</v>
      </c>
      <c r="AB2702">
        <v>-2.9683533579110002E-4</v>
      </c>
      <c r="AC2702">
        <v>8.8111216574247406E-8</v>
      </c>
      <c r="AD2702">
        <v>9.0486856405143298E-2</v>
      </c>
      <c r="AE2702">
        <v>0.10928365863435099</v>
      </c>
      <c r="AF2702">
        <v>0.10928365863435099</v>
      </c>
      <c r="AH2702">
        <v>484.19938619159302</v>
      </c>
      <c r="AI2702">
        <v>15.1</v>
      </c>
      <c r="AJ2702">
        <v>491.46237698446703</v>
      </c>
      <c r="AK2702">
        <v>476.93639539871901</v>
      </c>
      <c r="AL2702">
        <v>5.0981040564370003E-4</v>
      </c>
      <c r="AM2702">
        <v>3.4446649029979998E-4</v>
      </c>
      <c r="AN2702">
        <v>7.0682686572205098E-8</v>
      </c>
      <c r="AO2702">
        <v>-2.6350664761309799E-8</v>
      </c>
      <c r="AP2702">
        <v>4.4332021810895199E-8</v>
      </c>
      <c r="AR2702">
        <v>0.123943411615525</v>
      </c>
      <c r="AS2702">
        <v>0.91564972612516204</v>
      </c>
      <c r="AT2702">
        <v>1.1359382108285301</v>
      </c>
      <c r="AU2702">
        <v>0.94916703844353401</v>
      </c>
      <c r="AV2702">
        <v>482.83633344724399</v>
      </c>
      <c r="AW2702">
        <v>-2.7925457288500001E-4</v>
      </c>
      <c r="AX2702" s="98">
        <v>0.94916703844353401</v>
      </c>
      <c r="AY2702">
        <v>9.6645145933827906E-2</v>
      </c>
      <c r="BD2702" s="95">
        <v>45702</v>
      </c>
    </row>
    <row r="2703" spans="1:56">
      <c r="A2703" t="s">
        <v>108</v>
      </c>
      <c r="B2703">
        <v>6141.7</v>
      </c>
      <c r="C2703">
        <v>0</v>
      </c>
      <c r="D2703">
        <v>13462.111999999999</v>
      </c>
      <c r="E2703" s="95">
        <v>45702</v>
      </c>
      <c r="F2703" t="s">
        <v>2852</v>
      </c>
      <c r="G2703" t="b">
        <v>0</v>
      </c>
      <c r="H2703" t="b">
        <v>0</v>
      </c>
      <c r="I2703" t="b">
        <v>0</v>
      </c>
      <c r="J2703" t="b">
        <v>0</v>
      </c>
      <c r="K2703" t="b">
        <v>0</v>
      </c>
      <c r="L2703">
        <v>6141.7</v>
      </c>
      <c r="M2703">
        <v>6141.7</v>
      </c>
      <c r="N2703" t="b">
        <v>0</v>
      </c>
      <c r="O2703">
        <v>6141.7</v>
      </c>
      <c r="P2703">
        <v>1.0016022831515601</v>
      </c>
      <c r="R2703">
        <v>13462.111999999999</v>
      </c>
      <c r="S2703">
        <v>13462.111999999999</v>
      </c>
      <c r="X2703">
        <v>4.9793109183828101E-2</v>
      </c>
      <c r="Y2703">
        <v>1.00166006922275</v>
      </c>
      <c r="Z2703">
        <v>1.00166006922275</v>
      </c>
      <c r="AA2703">
        <v>485.06802101238497</v>
      </c>
      <c r="AB2703">
        <v>1.6586928308988001E-3</v>
      </c>
      <c r="AC2703">
        <v>2.75126190727533E-6</v>
      </c>
      <c r="AD2703">
        <v>8.9374450887409307E-2</v>
      </c>
      <c r="AE2703">
        <v>0.10830617380051399</v>
      </c>
      <c r="AF2703">
        <v>0.10830617380051399</v>
      </c>
      <c r="AH2703">
        <v>484.19938619159302</v>
      </c>
      <c r="AI2703">
        <v>15.1</v>
      </c>
      <c r="AJ2703">
        <v>491.46237698446703</v>
      </c>
      <c r="AK2703">
        <v>476.93639539871901</v>
      </c>
      <c r="AL2703">
        <v>3.4446649029979998E-4</v>
      </c>
      <c r="AM2703">
        <v>1.7912257495590001E-4</v>
      </c>
      <c r="AN2703">
        <v>4.6077644247902198E-11</v>
      </c>
      <c r="AO2703">
        <v>0</v>
      </c>
      <c r="AP2703">
        <v>4.6077644247902198E-11</v>
      </c>
      <c r="AR2703">
        <v>0.123943411615525</v>
      </c>
      <c r="AS2703">
        <v>0.91564972612516204</v>
      </c>
      <c r="AT2703">
        <v>1.1374270625754199</v>
      </c>
      <c r="AU2703">
        <v>0.96354496015468005</v>
      </c>
      <c r="AV2703">
        <v>483.59643622543399</v>
      </c>
      <c r="AW2703">
        <v>1.5742451955989001E-3</v>
      </c>
      <c r="AX2703" s="98">
        <v>0.96354496015468005</v>
      </c>
      <c r="AY2703">
        <v>9.6755381028523796E-2</v>
      </c>
      <c r="BD2703" s="95">
        <v>45702</v>
      </c>
    </row>
    <row r="2704" spans="1:56">
      <c r="A2704" t="s">
        <v>109</v>
      </c>
      <c r="B2704">
        <v>6135.9750000000004</v>
      </c>
      <c r="C2704">
        <v>0</v>
      </c>
      <c r="D2704">
        <v>13448.379000000001</v>
      </c>
      <c r="E2704" s="95">
        <v>45702</v>
      </c>
      <c r="F2704" t="s">
        <v>2853</v>
      </c>
      <c r="G2704" t="b">
        <v>0</v>
      </c>
      <c r="H2704" t="b">
        <v>0</v>
      </c>
      <c r="I2704" t="b">
        <v>0</v>
      </c>
      <c r="J2704" t="b">
        <v>0</v>
      </c>
      <c r="K2704" t="b">
        <v>0</v>
      </c>
      <c r="L2704">
        <v>6135.9750000000004</v>
      </c>
      <c r="M2704">
        <v>6135.9750000000004</v>
      </c>
      <c r="N2704" t="b">
        <v>0</v>
      </c>
      <c r="O2704">
        <v>6135.9750000000004</v>
      </c>
      <c r="P2704">
        <v>0.99906784766432699</v>
      </c>
      <c r="R2704">
        <v>13448.379000000001</v>
      </c>
      <c r="S2704">
        <v>13448.379000000001</v>
      </c>
      <c r="X2704">
        <v>4.9793109183828101E-2</v>
      </c>
      <c r="Y2704">
        <v>0.99897987774875097</v>
      </c>
      <c r="Z2704">
        <v>0.99897987774875097</v>
      </c>
      <c r="AA2704">
        <v>484.57319233078101</v>
      </c>
      <c r="AB2704">
        <v>-1.0206429300862001E-3</v>
      </c>
      <c r="AC2704">
        <v>1.0417119907351001E-6</v>
      </c>
      <c r="AD2704">
        <v>8.7285621497700194E-2</v>
      </c>
      <c r="AE2704">
        <v>0.106927301767872</v>
      </c>
      <c r="AF2704">
        <v>0.106927301767872</v>
      </c>
      <c r="AH2704">
        <v>484.19938619159302</v>
      </c>
      <c r="AI2704">
        <v>15.1</v>
      </c>
      <c r="AJ2704">
        <v>491.46237698446703</v>
      </c>
      <c r="AK2704">
        <v>476.93639539871901</v>
      </c>
      <c r="AL2704">
        <v>1.7912257495590001E-4</v>
      </c>
      <c r="AM2704">
        <v>0</v>
      </c>
      <c r="AN2704">
        <v>0</v>
      </c>
      <c r="AO2704">
        <v>0</v>
      </c>
      <c r="AP2704">
        <v>0</v>
      </c>
      <c r="AR2704">
        <v>0.123943411615525</v>
      </c>
      <c r="AS2704">
        <v>0.91564972612516204</v>
      </c>
      <c r="AT2704">
        <v>1.1367181973851499</v>
      </c>
      <c r="AU2704">
        <v>0.97224114572029996</v>
      </c>
      <c r="AV2704">
        <v>483.12067246891201</v>
      </c>
      <c r="AW2704">
        <v>-9.8380327248849997E-4</v>
      </c>
      <c r="AX2704" s="98">
        <v>0.97224114572029996</v>
      </c>
      <c r="AY2704">
        <v>9.6763374481667802E-2</v>
      </c>
      <c r="BD2704" s="95">
        <v>45702</v>
      </c>
    </row>
    <row r="2705" spans="1:56">
      <c r="A2705" t="s">
        <v>110</v>
      </c>
      <c r="B2705">
        <v>6135.4750000000004</v>
      </c>
      <c r="C2705">
        <v>0</v>
      </c>
      <c r="D2705">
        <v>13447.258</v>
      </c>
      <c r="E2705" s="95">
        <v>45702</v>
      </c>
      <c r="F2705" t="s">
        <v>2854</v>
      </c>
      <c r="G2705" t="b">
        <v>0</v>
      </c>
      <c r="H2705" t="b">
        <v>0</v>
      </c>
      <c r="I2705" t="b">
        <v>0</v>
      </c>
      <c r="J2705" t="b">
        <v>0</v>
      </c>
      <c r="K2705" t="b">
        <v>0</v>
      </c>
      <c r="L2705">
        <v>6135.4750000000004</v>
      </c>
      <c r="M2705">
        <v>6135.4750000000004</v>
      </c>
      <c r="N2705" t="b">
        <v>0</v>
      </c>
      <c r="O2705">
        <v>6135.4750000000004</v>
      </c>
      <c r="P2705">
        <v>0.99991851335769799</v>
      </c>
      <c r="R2705">
        <v>13447.258</v>
      </c>
      <c r="S2705">
        <v>13447.258</v>
      </c>
      <c r="T2705">
        <v>45702</v>
      </c>
      <c r="U2705">
        <v>13447.258</v>
      </c>
      <c r="W2705">
        <v>5.3788076637462302E-2</v>
      </c>
      <c r="X2705">
        <v>4.9793109183828101E-2</v>
      </c>
      <c r="Y2705">
        <v>0.99991664422901805</v>
      </c>
      <c r="Z2705">
        <v>0.99991664422901805</v>
      </c>
      <c r="AA2705">
        <v>484.53280035873701</v>
      </c>
      <c r="AB2705">
        <v>-8.3359245267299295E-5</v>
      </c>
      <c r="AC2705">
        <v>6.9487637715337504E-9</v>
      </c>
      <c r="AD2705">
        <v>8.4630895033569006E-2</v>
      </c>
      <c r="AE2705">
        <v>0.105312924923941</v>
      </c>
      <c r="AF2705">
        <v>0.105312924923941</v>
      </c>
      <c r="AG2705">
        <v>484.53280035873701</v>
      </c>
      <c r="AH2705">
        <v>484.19938619159302</v>
      </c>
      <c r="AI2705">
        <v>15.1</v>
      </c>
      <c r="AJ2705">
        <v>491.46237698446703</v>
      </c>
      <c r="AK2705">
        <v>476.93639539871901</v>
      </c>
      <c r="AL2705">
        <v>0</v>
      </c>
      <c r="AN2705">
        <v>0</v>
      </c>
      <c r="AO2705">
        <v>0</v>
      </c>
      <c r="AP2705">
        <v>0</v>
      </c>
      <c r="AQ2705">
        <v>0.123283469742355</v>
      </c>
      <c r="AR2705">
        <v>0.123943411615525</v>
      </c>
      <c r="AS2705">
        <v>0.91564972612516204</v>
      </c>
      <c r="AT2705">
        <v>1.13666674697564</v>
      </c>
      <c r="AU2705">
        <v>0.98477859969746495</v>
      </c>
      <c r="AV2705">
        <v>483.080913736399</v>
      </c>
      <c r="AW2705">
        <v>-8.2295655679631694E-5</v>
      </c>
      <c r="AX2705" s="98">
        <v>0.98477859969746495</v>
      </c>
      <c r="AY2705">
        <v>9.6753026514675197E-2</v>
      </c>
      <c r="AZ2705">
        <v>45702</v>
      </c>
      <c r="BA2705">
        <v>483.080913736399</v>
      </c>
      <c r="BB2705">
        <v>483.08090518084401</v>
      </c>
      <c r="BC2705">
        <v>8.5555545297211194E-6</v>
      </c>
      <c r="BD2705" s="95">
        <v>45702</v>
      </c>
    </row>
    <row r="2706" spans="1:56">
      <c r="A2706" t="s">
        <v>104</v>
      </c>
      <c r="B2706">
        <v>6137.0249999999996</v>
      </c>
      <c r="C2706">
        <v>0</v>
      </c>
      <c r="D2706">
        <v>13452.278</v>
      </c>
      <c r="E2706" s="95">
        <v>45706</v>
      </c>
      <c r="F2706" t="s">
        <v>2855</v>
      </c>
      <c r="G2706" t="b">
        <v>0</v>
      </c>
      <c r="H2706" t="b">
        <v>0</v>
      </c>
      <c r="I2706" t="b">
        <v>0</v>
      </c>
      <c r="J2706" t="b">
        <v>0</v>
      </c>
      <c r="K2706" t="b">
        <v>0</v>
      </c>
      <c r="L2706">
        <v>6137.0249999999996</v>
      </c>
      <c r="M2706">
        <v>6137.0249999999996</v>
      </c>
      <c r="N2706" t="b">
        <v>0</v>
      </c>
      <c r="O2706">
        <v>6137.0249999999996</v>
      </c>
      <c r="P2706">
        <v>1.0002526291770399</v>
      </c>
      <c r="R2706">
        <v>13452.278</v>
      </c>
      <c r="S2706">
        <v>13452.278</v>
      </c>
      <c r="X2706">
        <v>5.3788076637462302E-2</v>
      </c>
      <c r="Y2706">
        <v>0.99977566501011395</v>
      </c>
      <c r="Z2706">
        <v>0.99977566501011395</v>
      </c>
      <c r="AA2706">
        <v>484.42410269786899</v>
      </c>
      <c r="AB2706">
        <v>-2.2436015674349999E-4</v>
      </c>
      <c r="AC2706">
        <v>5.03374799339709E-8</v>
      </c>
      <c r="AD2706">
        <v>8.2085155840798604E-2</v>
      </c>
      <c r="AE2706">
        <v>0.103734042873073</v>
      </c>
      <c r="AF2706">
        <v>0.103734042873073</v>
      </c>
      <c r="AH2706">
        <v>484.53280035873701</v>
      </c>
      <c r="AI2706">
        <v>15.37</v>
      </c>
      <c r="AJ2706">
        <v>491.80079236411802</v>
      </c>
      <c r="AK2706">
        <v>477.26480835335599</v>
      </c>
      <c r="AL2706">
        <v>1.0058421516754E-3</v>
      </c>
      <c r="AM2706">
        <v>8.4049823633150001E-4</v>
      </c>
      <c r="AN2706">
        <v>3.5023458903819999E-4</v>
      </c>
      <c r="AO2706">
        <v>-4.1341958012359998E-4</v>
      </c>
      <c r="AP2706">
        <v>-6.3184991085435193E-5</v>
      </c>
      <c r="AR2706">
        <v>0.123283469742355</v>
      </c>
      <c r="AS2706">
        <v>0.92236181134276296</v>
      </c>
      <c r="AT2706">
        <v>1.1367333511207101</v>
      </c>
      <c r="AU2706">
        <v>1.0072040861178599</v>
      </c>
      <c r="AV2706">
        <v>482.946270196375</v>
      </c>
      <c r="AW2706">
        <v>-2.787184014003E-4</v>
      </c>
      <c r="AX2706" s="98">
        <v>1.0072040861178599</v>
      </c>
      <c r="AY2706">
        <v>9.6741648456938598E-2</v>
      </c>
      <c r="BD2706" s="95">
        <v>45706</v>
      </c>
    </row>
    <row r="2707" spans="1:56">
      <c r="A2707" t="s">
        <v>105</v>
      </c>
      <c r="B2707">
        <v>6135.3</v>
      </c>
      <c r="C2707">
        <v>0</v>
      </c>
      <c r="D2707">
        <v>13448.79</v>
      </c>
      <c r="E2707" s="95">
        <v>45706</v>
      </c>
      <c r="F2707" t="s">
        <v>2856</v>
      </c>
      <c r="G2707" t="b">
        <v>0</v>
      </c>
      <c r="H2707" t="b">
        <v>0</v>
      </c>
      <c r="I2707" t="b">
        <v>0</v>
      </c>
      <c r="J2707" t="b">
        <v>0</v>
      </c>
      <c r="K2707" t="b">
        <v>0</v>
      </c>
      <c r="L2707">
        <v>6135.3</v>
      </c>
      <c r="M2707">
        <v>6135.3</v>
      </c>
      <c r="N2707" t="b">
        <v>0</v>
      </c>
      <c r="O2707">
        <v>6135.3</v>
      </c>
      <c r="P2707">
        <v>0.99971891918315403</v>
      </c>
      <c r="R2707">
        <v>13448.79</v>
      </c>
      <c r="S2707">
        <v>13448.79</v>
      </c>
      <c r="X2707">
        <v>5.3788076637462302E-2</v>
      </c>
      <c r="Y2707">
        <v>0.99974071305989898</v>
      </c>
      <c r="Z2707">
        <v>0.99974071305989898</v>
      </c>
      <c r="AA2707">
        <v>484.29849785456997</v>
      </c>
      <c r="AB2707">
        <v>-2.5932056077070001E-4</v>
      </c>
      <c r="AC2707">
        <v>6.7247153238448701E-8</v>
      </c>
      <c r="AD2707">
        <v>7.9629214987606597E-2</v>
      </c>
      <c r="AE2707">
        <v>0.10218359858909901</v>
      </c>
      <c r="AF2707">
        <v>0.10218359858909901</v>
      </c>
      <c r="AH2707">
        <v>484.53280035873701</v>
      </c>
      <c r="AI2707">
        <v>15.37</v>
      </c>
      <c r="AJ2707">
        <v>491.80079236411802</v>
      </c>
      <c r="AK2707">
        <v>477.26480835335599</v>
      </c>
      <c r="AL2707">
        <v>8.4049823633150001E-4</v>
      </c>
      <c r="AM2707">
        <v>6.7515432098759996E-4</v>
      </c>
      <c r="AN2707">
        <v>5.9752529219466E-5</v>
      </c>
      <c r="AO2707">
        <v>-1.2354558123130001E-4</v>
      </c>
      <c r="AP2707">
        <v>-6.3793052011932905E-5</v>
      </c>
      <c r="AR2707">
        <v>0.123283469742355</v>
      </c>
      <c r="AS2707">
        <v>0.92236181134276296</v>
      </c>
      <c r="AT2707">
        <v>1.1368065726651799</v>
      </c>
      <c r="AU2707">
        <v>1.0225342169899201</v>
      </c>
      <c r="AV2707">
        <v>482.81940606516298</v>
      </c>
      <c r="AW2707">
        <v>-2.6268787863330001E-4</v>
      </c>
      <c r="AX2707" s="98">
        <v>1.0225342169899201</v>
      </c>
      <c r="AY2707">
        <v>9.6743872847350601E-2</v>
      </c>
      <c r="BD2707" s="95">
        <v>45706</v>
      </c>
    </row>
    <row r="2708" spans="1:56">
      <c r="A2708" t="s">
        <v>106</v>
      </c>
      <c r="B2708">
        <v>6140.7624999999998</v>
      </c>
      <c r="C2708">
        <v>0</v>
      </c>
      <c r="D2708">
        <v>13460.700999999999</v>
      </c>
      <c r="E2708" s="95">
        <v>45706</v>
      </c>
      <c r="F2708" t="s">
        <v>2857</v>
      </c>
      <c r="G2708" t="b">
        <v>0</v>
      </c>
      <c r="H2708" t="b">
        <v>0</v>
      </c>
      <c r="I2708" t="b">
        <v>0</v>
      </c>
      <c r="J2708" t="b">
        <v>0</v>
      </c>
      <c r="K2708" t="b">
        <v>0</v>
      </c>
      <c r="L2708">
        <v>6140.7624999999998</v>
      </c>
      <c r="M2708">
        <v>6140.7624999999998</v>
      </c>
      <c r="N2708" t="b">
        <v>0</v>
      </c>
      <c r="O2708">
        <v>6140.7624999999998</v>
      </c>
      <c r="P2708">
        <v>1.0008903395107001</v>
      </c>
      <c r="R2708">
        <v>13460.700999999999</v>
      </c>
      <c r="S2708">
        <v>13460.700999999999</v>
      </c>
      <c r="X2708">
        <v>5.3788076637462302E-2</v>
      </c>
      <c r="Y2708">
        <v>1.00088565588428</v>
      </c>
      <c r="Z2708">
        <v>1.00088565588428</v>
      </c>
      <c r="AA2708">
        <v>484.727419668945</v>
      </c>
      <c r="AB2708">
        <v>8.8526392252279997E-4</v>
      </c>
      <c r="AC2708">
        <v>7.83692212520576E-7</v>
      </c>
      <c r="AD2708">
        <v>7.7738723623063805E-2</v>
      </c>
      <c r="AE2708">
        <v>0.100845010674233</v>
      </c>
      <c r="AF2708">
        <v>0.100845010674233</v>
      </c>
      <c r="AH2708">
        <v>484.53280035873701</v>
      </c>
      <c r="AI2708">
        <v>15.37</v>
      </c>
      <c r="AJ2708">
        <v>491.80079236411802</v>
      </c>
      <c r="AK2708">
        <v>477.26480835335599</v>
      </c>
      <c r="AL2708">
        <v>6.7515432098759996E-4</v>
      </c>
      <c r="AM2708">
        <v>5.0981040564370003E-4</v>
      </c>
      <c r="AN2708">
        <v>1.50483994331693E-5</v>
      </c>
      <c r="AO2708">
        <v>-3.8659057610690397E-6</v>
      </c>
      <c r="AP2708">
        <v>1.1182493672100301E-5</v>
      </c>
      <c r="AR2708">
        <v>0.123283469742355</v>
      </c>
      <c r="AS2708">
        <v>0.92236181134276296</v>
      </c>
      <c r="AT2708">
        <v>1.1367922590291899</v>
      </c>
      <c r="AU2708">
        <v>1.0380492541758299</v>
      </c>
      <c r="AV2708">
        <v>483.255904715258</v>
      </c>
      <c r="AW2708">
        <v>9.0406194244000001E-4</v>
      </c>
      <c r="AX2708" s="98">
        <v>1.0380492541758299</v>
      </c>
      <c r="AY2708">
        <v>9.6786824769954802E-2</v>
      </c>
      <c r="BD2708" s="95">
        <v>45706</v>
      </c>
    </row>
    <row r="2709" spans="1:56">
      <c r="A2709" t="s">
        <v>107</v>
      </c>
      <c r="B2709">
        <v>6137.6</v>
      </c>
      <c r="C2709">
        <v>0</v>
      </c>
      <c r="D2709">
        <v>13454.041999999999</v>
      </c>
      <c r="E2709" s="95">
        <v>45706</v>
      </c>
      <c r="F2709" t="s">
        <v>2858</v>
      </c>
      <c r="G2709" t="b">
        <v>0</v>
      </c>
      <c r="H2709" t="b">
        <v>0</v>
      </c>
      <c r="I2709" t="b">
        <v>0</v>
      </c>
      <c r="J2709" t="b">
        <v>0</v>
      </c>
      <c r="K2709" t="b">
        <v>0</v>
      </c>
      <c r="L2709">
        <v>6137.6</v>
      </c>
      <c r="M2709">
        <v>6137.6</v>
      </c>
      <c r="N2709" t="b">
        <v>0</v>
      </c>
      <c r="O2709">
        <v>6137.6</v>
      </c>
      <c r="P2709">
        <v>0.99948499880918695</v>
      </c>
      <c r="R2709">
        <v>13454.041999999999</v>
      </c>
      <c r="S2709">
        <v>13454.041999999999</v>
      </c>
      <c r="X2709">
        <v>5.3788076637462302E-2</v>
      </c>
      <c r="Y2709">
        <v>0.999505300652618</v>
      </c>
      <c r="Z2709">
        <v>0.999505300652618</v>
      </c>
      <c r="AA2709">
        <v>484.48762533077598</v>
      </c>
      <c r="AB2709">
        <v>-4.9482175147420003E-4</v>
      </c>
      <c r="AC2709">
        <v>2.4484856573209101E-7</v>
      </c>
      <c r="AD2709">
        <v>7.5542209219135195E-2</v>
      </c>
      <c r="AE2709">
        <v>9.9386025570239497E-2</v>
      </c>
      <c r="AF2709">
        <v>9.9386025570239497E-2</v>
      </c>
      <c r="AH2709">
        <v>484.53280035873701</v>
      </c>
      <c r="AI2709">
        <v>15.37</v>
      </c>
      <c r="AJ2709">
        <v>491.80079236411802</v>
      </c>
      <c r="AK2709">
        <v>477.26480835335599</v>
      </c>
      <c r="AL2709">
        <v>5.0981040564370003E-4</v>
      </c>
      <c r="AM2709">
        <v>3.4446649029979998E-4</v>
      </c>
      <c r="AN2709">
        <v>7.5845980185897298E-8</v>
      </c>
      <c r="AO2709">
        <v>-6.9388604972964095E-8</v>
      </c>
      <c r="AP2709">
        <v>6.4573752129331302E-9</v>
      </c>
      <c r="AR2709">
        <v>0.123283469742355</v>
      </c>
      <c r="AS2709">
        <v>0.92236181134276296</v>
      </c>
      <c r="AT2709">
        <v>1.1365157696177299</v>
      </c>
      <c r="AU2709">
        <v>1.0518280239670701</v>
      </c>
      <c r="AV2709">
        <v>483.00707616990798</v>
      </c>
      <c r="AW2709">
        <v>-5.1490016556990001E-4</v>
      </c>
      <c r="AX2709" s="98">
        <v>1.0518280239670701</v>
      </c>
      <c r="AY2709">
        <v>9.68034984708529E-2</v>
      </c>
      <c r="BD2709" s="95">
        <v>45706</v>
      </c>
    </row>
    <row r="2710" spans="1:56">
      <c r="A2710" t="s">
        <v>108</v>
      </c>
      <c r="B2710">
        <v>6131.85</v>
      </c>
      <c r="C2710">
        <v>0</v>
      </c>
      <c r="D2710">
        <v>13440.843999999999</v>
      </c>
      <c r="E2710" s="95">
        <v>45706</v>
      </c>
      <c r="F2710" t="s">
        <v>2859</v>
      </c>
      <c r="G2710" t="b">
        <v>0</v>
      </c>
      <c r="H2710" t="b">
        <v>0</v>
      </c>
      <c r="I2710" t="b">
        <v>0</v>
      </c>
      <c r="J2710" t="b">
        <v>0</v>
      </c>
      <c r="K2710" t="b">
        <v>0</v>
      </c>
      <c r="L2710">
        <v>6131.85</v>
      </c>
      <c r="M2710">
        <v>6131.85</v>
      </c>
      <c r="N2710" t="b">
        <v>0</v>
      </c>
      <c r="O2710">
        <v>6131.85</v>
      </c>
      <c r="P2710">
        <v>0.99906315172054205</v>
      </c>
      <c r="R2710">
        <v>13440.843999999999</v>
      </c>
      <c r="S2710">
        <v>13440.843999999999</v>
      </c>
      <c r="X2710">
        <v>5.3788076637462302E-2</v>
      </c>
      <c r="Y2710">
        <v>0.99901903086076205</v>
      </c>
      <c r="Z2710">
        <v>0.99901903086076205</v>
      </c>
      <c r="AA2710">
        <v>484.01235792198497</v>
      </c>
      <c r="AB2710">
        <v>-9.8145060435719995E-4</v>
      </c>
      <c r="AC2710">
        <v>9.6324528879326891E-7</v>
      </c>
      <c r="AD2710">
        <v>7.3933603541630602E-2</v>
      </c>
      <c r="AE2710">
        <v>9.8143922669576306E-2</v>
      </c>
      <c r="AF2710">
        <v>9.8143922669576306E-2</v>
      </c>
      <c r="AH2710">
        <v>484.53280035873701</v>
      </c>
      <c r="AI2710">
        <v>15.37</v>
      </c>
      <c r="AJ2710">
        <v>491.80079236411802</v>
      </c>
      <c r="AK2710">
        <v>477.26480835335599</v>
      </c>
      <c r="AL2710">
        <v>3.4446649029979998E-4</v>
      </c>
      <c r="AM2710">
        <v>1.7912257495590001E-4</v>
      </c>
      <c r="AN2710">
        <v>4.2738329045721997E-15</v>
      </c>
      <c r="AO2710">
        <v>-4.3730574716960202E-12</v>
      </c>
      <c r="AP2710">
        <v>-4.3687836387914498E-12</v>
      </c>
      <c r="AR2710">
        <v>0.123283469742355</v>
      </c>
      <c r="AS2710">
        <v>0.92236181134276296</v>
      </c>
      <c r="AT2710">
        <v>1.13640838674291</v>
      </c>
      <c r="AU2710">
        <v>1.0672688408236299</v>
      </c>
      <c r="AV2710">
        <v>482.50795843474202</v>
      </c>
      <c r="AW2710">
        <v>-1.0333549129821001E-3</v>
      </c>
      <c r="AX2710" s="98">
        <v>1.0672688408236299</v>
      </c>
      <c r="AY2710">
        <v>9.6734670376550799E-2</v>
      </c>
      <c r="BD2710" s="95">
        <v>45706</v>
      </c>
    </row>
    <row r="2711" spans="1:56">
      <c r="A2711" t="s">
        <v>109</v>
      </c>
      <c r="B2711">
        <v>6131.7</v>
      </c>
      <c r="C2711">
        <v>0</v>
      </c>
      <c r="D2711">
        <v>13440.762000000001</v>
      </c>
      <c r="E2711" s="95">
        <v>45706</v>
      </c>
      <c r="F2711" t="s">
        <v>2860</v>
      </c>
      <c r="G2711" t="b">
        <v>0</v>
      </c>
      <c r="H2711" t="b">
        <v>0</v>
      </c>
      <c r="I2711" t="b">
        <v>0</v>
      </c>
      <c r="J2711" t="b">
        <v>0</v>
      </c>
      <c r="K2711" t="b">
        <v>0</v>
      </c>
      <c r="L2711">
        <v>6131.7</v>
      </c>
      <c r="M2711">
        <v>6131.7</v>
      </c>
      <c r="N2711" t="b">
        <v>0</v>
      </c>
      <c r="O2711">
        <v>6131.7</v>
      </c>
      <c r="P2711">
        <v>0.99997553756207302</v>
      </c>
      <c r="R2711">
        <v>13440.762000000001</v>
      </c>
      <c r="S2711">
        <v>13440.762000000001</v>
      </c>
      <c r="X2711">
        <v>5.3788076637462302E-2</v>
      </c>
      <c r="Y2711">
        <v>0.99999389919264003</v>
      </c>
      <c r="Z2711">
        <v>0.99999389919264003</v>
      </c>
      <c r="AA2711">
        <v>484.00940505582901</v>
      </c>
      <c r="AB2711">
        <v>-6.1008259698554302E-6</v>
      </c>
      <c r="AC2711">
        <v>3.7220077514462398E-11</v>
      </c>
      <c r="AD2711">
        <v>7.1681315613379704E-2</v>
      </c>
      <c r="AE2711">
        <v>9.6660564036990401E-2</v>
      </c>
      <c r="AF2711">
        <v>9.6660564036990401E-2</v>
      </c>
      <c r="AH2711">
        <v>484.53280035873701</v>
      </c>
      <c r="AI2711">
        <v>15.37</v>
      </c>
      <c r="AJ2711">
        <v>491.80079236411802</v>
      </c>
      <c r="AK2711">
        <v>477.26480835335599</v>
      </c>
      <c r="AL2711">
        <v>1.7912257495590001E-4</v>
      </c>
      <c r="AM2711">
        <v>0</v>
      </c>
      <c r="AN2711">
        <v>0</v>
      </c>
      <c r="AO2711">
        <v>0</v>
      </c>
      <c r="AP2711">
        <v>0</v>
      </c>
      <c r="AR2711">
        <v>0.123283469742355</v>
      </c>
      <c r="AS2711">
        <v>0.92236181134276296</v>
      </c>
      <c r="AT2711">
        <v>1.1368514723151399</v>
      </c>
      <c r="AU2711">
        <v>1.0807761236682101</v>
      </c>
      <c r="AV2711">
        <v>482.50416499100498</v>
      </c>
      <c r="AW2711">
        <v>-7.8619298834459105E-6</v>
      </c>
      <c r="AX2711" s="98">
        <v>1.0807761236682101</v>
      </c>
      <c r="AY2711">
        <v>9.6671002382339499E-2</v>
      </c>
      <c r="BD2711" s="95">
        <v>45706</v>
      </c>
    </row>
    <row r="2712" spans="1:56">
      <c r="A2712" t="s">
        <v>110</v>
      </c>
      <c r="B2712">
        <v>6138.375</v>
      </c>
      <c r="C2712">
        <v>0</v>
      </c>
      <c r="D2712">
        <v>13456.383</v>
      </c>
      <c r="E2712" s="95">
        <v>45706</v>
      </c>
      <c r="F2712" t="s">
        <v>2861</v>
      </c>
      <c r="G2712" t="b">
        <v>0</v>
      </c>
      <c r="H2712" t="b">
        <v>0</v>
      </c>
      <c r="I2712" t="b">
        <v>0</v>
      </c>
      <c r="J2712" t="b">
        <v>0</v>
      </c>
      <c r="K2712" t="b">
        <v>0</v>
      </c>
      <c r="L2712">
        <v>6138.375</v>
      </c>
      <c r="M2712">
        <v>6138.375</v>
      </c>
      <c r="N2712" t="b">
        <v>0</v>
      </c>
      <c r="O2712">
        <v>6138.375</v>
      </c>
      <c r="P2712">
        <v>1.00108860511766</v>
      </c>
      <c r="R2712">
        <v>13456.383</v>
      </c>
      <c r="S2712">
        <v>13456.383</v>
      </c>
      <c r="T2712">
        <v>45706</v>
      </c>
      <c r="U2712">
        <v>13456.383</v>
      </c>
      <c r="W2712">
        <v>4.6966317712470299E-2</v>
      </c>
      <c r="X2712">
        <v>5.3788076637462302E-2</v>
      </c>
      <c r="Y2712">
        <v>1.0011622108925</v>
      </c>
      <c r="Z2712">
        <v>1.0011622108925</v>
      </c>
      <c r="AA2712">
        <v>484.57192605846097</v>
      </c>
      <c r="AB2712">
        <v>1.1615360482516001E-3</v>
      </c>
      <c r="AC2712">
        <v>1.34916599138801E-6</v>
      </c>
      <c r="AD2712">
        <v>7.0517473551663504E-2</v>
      </c>
      <c r="AE2712">
        <v>9.5573869676888704E-2</v>
      </c>
      <c r="AF2712">
        <v>9.5573869676888704E-2</v>
      </c>
      <c r="AG2712">
        <v>484.57192605846097</v>
      </c>
      <c r="AH2712">
        <v>484.53280035873701</v>
      </c>
      <c r="AI2712">
        <v>15.37</v>
      </c>
      <c r="AJ2712">
        <v>491.80079236411802</v>
      </c>
      <c r="AK2712">
        <v>477.26480835335599</v>
      </c>
      <c r="AL2712">
        <v>0</v>
      </c>
      <c r="AN2712">
        <v>0</v>
      </c>
      <c r="AO2712">
        <v>0</v>
      </c>
      <c r="AP2712">
        <v>0</v>
      </c>
      <c r="AQ2712">
        <v>0.122270626299168</v>
      </c>
      <c r="AR2712">
        <v>0.123283469742355</v>
      </c>
      <c r="AS2712">
        <v>0.92236181134276296</v>
      </c>
      <c r="AT2712">
        <v>1.13726090524919</v>
      </c>
      <c r="AU2712">
        <v>1.09736177686513</v>
      </c>
      <c r="AV2712">
        <v>483.10943327836998</v>
      </c>
      <c r="AW2712">
        <v>1.2544312179694E-3</v>
      </c>
      <c r="AX2712" s="98">
        <v>1.09736177686513</v>
      </c>
      <c r="AY2712">
        <v>9.67578956161467E-2</v>
      </c>
      <c r="AZ2712">
        <v>45706</v>
      </c>
      <c r="BA2712">
        <v>483.10943327836998</v>
      </c>
      <c r="BB2712">
        <v>483.10942472377297</v>
      </c>
      <c r="BC2712">
        <v>8.5545963202093793E-6</v>
      </c>
      <c r="BD2712" s="95">
        <v>45706</v>
      </c>
    </row>
    <row r="2713" spans="1:56">
      <c r="A2713" t="s">
        <v>104</v>
      </c>
      <c r="B2713">
        <v>6133.7</v>
      </c>
      <c r="C2713">
        <v>0</v>
      </c>
      <c r="D2713">
        <v>13446.925999999999</v>
      </c>
      <c r="E2713" s="95">
        <v>45707</v>
      </c>
      <c r="F2713" t="s">
        <v>2862</v>
      </c>
      <c r="G2713" t="b">
        <v>0</v>
      </c>
      <c r="H2713" t="b">
        <v>0</v>
      </c>
      <c r="I2713" t="b">
        <v>0</v>
      </c>
      <c r="J2713" t="b">
        <v>0</v>
      </c>
      <c r="K2713" t="b">
        <v>0</v>
      </c>
      <c r="L2713">
        <v>6133.7</v>
      </c>
      <c r="M2713">
        <v>6133.7</v>
      </c>
      <c r="N2713" t="b">
        <v>0</v>
      </c>
      <c r="O2713">
        <v>6133.7</v>
      </c>
      <c r="P2713">
        <v>0.99923839778443002</v>
      </c>
      <c r="R2713">
        <v>13446.925999999999</v>
      </c>
      <c r="S2713">
        <v>13446.925999999999</v>
      </c>
      <c r="X2713">
        <v>4.6966317712470299E-2</v>
      </c>
      <c r="Y2713">
        <v>0.999166748854172</v>
      </c>
      <c r="Z2713">
        <v>0.999166748854172</v>
      </c>
      <c r="AA2713">
        <v>484.16815594583699</v>
      </c>
      <c r="AB2713">
        <v>-8.3359849252809997E-4</v>
      </c>
      <c r="AC2713">
        <v>6.9488644674512395E-7</v>
      </c>
      <c r="AD2713">
        <v>6.89049926570382E-2</v>
      </c>
      <c r="AE2713">
        <v>9.4324477304813095E-2</v>
      </c>
      <c r="AF2713">
        <v>9.4324477304813095E-2</v>
      </c>
      <c r="AH2713">
        <v>484.57192605846097</v>
      </c>
      <c r="AI2713">
        <v>15.35</v>
      </c>
      <c r="AJ2713">
        <v>491.84050494933803</v>
      </c>
      <c r="AK2713">
        <v>477.30334716758398</v>
      </c>
      <c r="AL2713">
        <v>1.0058421516754E-3</v>
      </c>
      <c r="AM2713">
        <v>8.4049823633150001E-4</v>
      </c>
      <c r="AN2713">
        <v>2.072154227171E-4</v>
      </c>
      <c r="AO2713">
        <v>-6.6114241696650004E-4</v>
      </c>
      <c r="AP2713">
        <v>-4.5392699424939999E-4</v>
      </c>
      <c r="AR2713">
        <v>0.122270626299168</v>
      </c>
      <c r="AS2713">
        <v>0.93250050834568898</v>
      </c>
      <c r="AT2713">
        <v>1.13670201277871</v>
      </c>
      <c r="AU2713">
        <v>1.12203846953458</v>
      </c>
      <c r="AV2713">
        <v>482.65978665375701</v>
      </c>
      <c r="AW2713">
        <v>-9.3073451611579996E-4</v>
      </c>
      <c r="AX2713" s="98">
        <v>1.12203846953458</v>
      </c>
      <c r="AY2713">
        <v>9.5828326939236097E-2</v>
      </c>
      <c r="BD2713" s="95">
        <v>45707</v>
      </c>
    </row>
    <row r="2714" spans="1:56">
      <c r="A2714" t="s">
        <v>105</v>
      </c>
      <c r="B2714">
        <v>6138.4250000000002</v>
      </c>
      <c r="C2714">
        <v>0</v>
      </c>
      <c r="D2714">
        <v>13458.718999999999</v>
      </c>
      <c r="E2714" s="95">
        <v>45707</v>
      </c>
      <c r="F2714" t="s">
        <v>2863</v>
      </c>
      <c r="G2714" t="b">
        <v>0</v>
      </c>
      <c r="H2714" t="b">
        <v>0</v>
      </c>
      <c r="I2714" t="b">
        <v>0</v>
      </c>
      <c r="J2714" t="b">
        <v>0</v>
      </c>
      <c r="K2714" t="b">
        <v>0</v>
      </c>
      <c r="L2714">
        <v>6138.4250000000002</v>
      </c>
      <c r="M2714">
        <v>6138.4250000000002</v>
      </c>
      <c r="N2714" t="b">
        <v>0</v>
      </c>
      <c r="O2714">
        <v>6138.4250000000002</v>
      </c>
      <c r="P2714">
        <v>1.0007703343821801</v>
      </c>
      <c r="R2714">
        <v>13458.718999999999</v>
      </c>
      <c r="S2714">
        <v>13458.718999999999</v>
      </c>
      <c r="X2714">
        <v>4.6966317712470299E-2</v>
      </c>
      <c r="Y2714">
        <v>1.0008770034132699</v>
      </c>
      <c r="Z2714">
        <v>1.0008770034132699</v>
      </c>
      <c r="AA2714">
        <v>484.59277307119902</v>
      </c>
      <c r="AB2714">
        <v>8.7661907047419997E-4</v>
      </c>
      <c r="AC2714">
        <v>7.6846099471910397E-7</v>
      </c>
      <c r="AD2714">
        <v>6.7411853883153003E-2</v>
      </c>
      <c r="AE2714">
        <v>9.31174568171938E-2</v>
      </c>
      <c r="AF2714">
        <v>9.31174568171938E-2</v>
      </c>
      <c r="AH2714">
        <v>484.57192605846097</v>
      </c>
      <c r="AI2714">
        <v>15.35</v>
      </c>
      <c r="AJ2714">
        <v>491.84050494933803</v>
      </c>
      <c r="AK2714">
        <v>477.30334716758398</v>
      </c>
      <c r="AL2714">
        <v>8.4049823633150001E-4</v>
      </c>
      <c r="AM2714">
        <v>6.7515432098759996E-4</v>
      </c>
      <c r="AN2714">
        <v>9.9571123207296293E-5</v>
      </c>
      <c r="AO2714">
        <v>-7.1742782352224297E-5</v>
      </c>
      <c r="AP2714">
        <v>2.7828340855072E-5</v>
      </c>
      <c r="AR2714">
        <v>0.122270626299168</v>
      </c>
      <c r="AS2714">
        <v>0.93250050834568898</v>
      </c>
      <c r="AT2714">
        <v>1.14264084912825</v>
      </c>
      <c r="AU2714">
        <v>1.1369006383487501</v>
      </c>
      <c r="AV2714">
        <v>483.13402178311401</v>
      </c>
      <c r="AW2714">
        <v>9.8254535072169998E-4</v>
      </c>
      <c r="AX2714" s="98">
        <v>1.1369006383487501</v>
      </c>
      <c r="AY2714">
        <v>9.5853125974523903E-2</v>
      </c>
      <c r="BD2714" s="95">
        <v>45707</v>
      </c>
    </row>
    <row r="2715" spans="1:56">
      <c r="A2715" t="s">
        <v>106</v>
      </c>
      <c r="B2715">
        <v>6150.05</v>
      </c>
      <c r="C2715">
        <v>0</v>
      </c>
      <c r="D2715">
        <v>13484.044</v>
      </c>
      <c r="E2715" s="95">
        <v>45707</v>
      </c>
      <c r="F2715" t="s">
        <v>2864</v>
      </c>
      <c r="G2715" t="b">
        <v>0</v>
      </c>
      <c r="H2715" t="b">
        <v>0</v>
      </c>
      <c r="I2715" t="b">
        <v>0</v>
      </c>
      <c r="J2715" t="b">
        <v>0</v>
      </c>
      <c r="K2715" t="b">
        <v>0</v>
      </c>
      <c r="L2715">
        <v>6150.05</v>
      </c>
      <c r="M2715">
        <v>6150.05</v>
      </c>
      <c r="N2715" t="b">
        <v>0</v>
      </c>
      <c r="O2715">
        <v>6150.05</v>
      </c>
      <c r="P2715">
        <v>1.0018938082651401</v>
      </c>
      <c r="R2715">
        <v>13484.044</v>
      </c>
      <c r="S2715">
        <v>13484.044</v>
      </c>
      <c r="X2715">
        <v>4.6966317712470299E-2</v>
      </c>
      <c r="Y2715">
        <v>1.00188167982406</v>
      </c>
      <c r="Z2715">
        <v>1.00188167982406</v>
      </c>
      <c r="AA2715">
        <v>485.504621515172</v>
      </c>
      <c r="AB2715">
        <v>1.8799116822841E-3</v>
      </c>
      <c r="AC2715">
        <v>3.5340679331884799E-6</v>
      </c>
      <c r="AD2715">
        <v>6.81596824477229E-2</v>
      </c>
      <c r="AE2715">
        <v>9.2724095122051306E-2</v>
      </c>
      <c r="AF2715">
        <v>9.2724095122051306E-2</v>
      </c>
      <c r="AH2715">
        <v>484.57192605846097</v>
      </c>
      <c r="AI2715">
        <v>15.35</v>
      </c>
      <c r="AJ2715">
        <v>491.84050494933803</v>
      </c>
      <c r="AK2715">
        <v>477.30334716758398</v>
      </c>
      <c r="AL2715">
        <v>6.7515432098759996E-4</v>
      </c>
      <c r="AM2715">
        <v>5.0981040564370003E-4</v>
      </c>
      <c r="AN2715">
        <v>9.2295006291459104E-5</v>
      </c>
      <c r="AO2715">
        <v>-4.3883638800590298E-7</v>
      </c>
      <c r="AP2715">
        <v>9.18561699034532E-5</v>
      </c>
      <c r="AR2715">
        <v>0.122270626299168</v>
      </c>
      <c r="AS2715">
        <v>0.93250050834568898</v>
      </c>
      <c r="AT2715">
        <v>1.1424835561448501</v>
      </c>
      <c r="AU2715">
        <v>1.15163753527204</v>
      </c>
      <c r="AV2715">
        <v>484.16687018969498</v>
      </c>
      <c r="AW2715">
        <v>2.1378093034503001E-3</v>
      </c>
      <c r="AX2715" s="98">
        <v>1.15163753527204</v>
      </c>
      <c r="AY2715">
        <v>9.6094094878010503E-2</v>
      </c>
      <c r="BD2715" s="95">
        <v>45707</v>
      </c>
    </row>
    <row r="2716" spans="1:56">
      <c r="A2716" t="s">
        <v>107</v>
      </c>
      <c r="B2716">
        <v>6148.4250000000002</v>
      </c>
      <c r="C2716">
        <v>0</v>
      </c>
      <c r="D2716">
        <v>13480.950999999999</v>
      </c>
      <c r="E2716" s="95">
        <v>45707</v>
      </c>
      <c r="F2716" t="s">
        <v>2865</v>
      </c>
      <c r="G2716" t="b">
        <v>0</v>
      </c>
      <c r="H2716" t="b">
        <v>0</v>
      </c>
      <c r="I2716" t="b">
        <v>0</v>
      </c>
      <c r="J2716" t="b">
        <v>0</v>
      </c>
      <c r="K2716" t="b">
        <v>0</v>
      </c>
      <c r="L2716">
        <v>6148.4250000000002</v>
      </c>
      <c r="M2716">
        <v>6148.4250000000002</v>
      </c>
      <c r="N2716" t="b">
        <v>0</v>
      </c>
      <c r="O2716">
        <v>6148.4250000000002</v>
      </c>
      <c r="P2716">
        <v>0.99973577450589801</v>
      </c>
      <c r="R2716">
        <v>13480.950999999999</v>
      </c>
      <c r="S2716">
        <v>13480.950999999999</v>
      </c>
      <c r="X2716">
        <v>4.6966317712470299E-2</v>
      </c>
      <c r="Y2716">
        <v>0.999770617776091</v>
      </c>
      <c r="Z2716">
        <v>0.999770617776091</v>
      </c>
      <c r="AA2716">
        <v>485.39325538537099</v>
      </c>
      <c r="AB2716">
        <v>-2.2940853603459999E-4</v>
      </c>
      <c r="AC2716">
        <v>5.2628276405560098E-8</v>
      </c>
      <c r="AD2716">
        <v>6.6125395646957894E-2</v>
      </c>
      <c r="AE2716">
        <v>9.1337890111960196E-2</v>
      </c>
      <c r="AF2716">
        <v>9.1337890111960196E-2</v>
      </c>
      <c r="AH2716">
        <v>484.57192605846097</v>
      </c>
      <c r="AI2716">
        <v>15.35</v>
      </c>
      <c r="AJ2716">
        <v>491.84050494933803</v>
      </c>
      <c r="AK2716">
        <v>477.30334716758398</v>
      </c>
      <c r="AL2716">
        <v>5.0981040564370003E-4</v>
      </c>
      <c r="AM2716">
        <v>3.4446649029979998E-4</v>
      </c>
      <c r="AN2716">
        <v>1.8268357208503499E-6</v>
      </c>
      <c r="AO2716">
        <v>-1.80775394653664E-9</v>
      </c>
      <c r="AP2716">
        <v>1.8250279669038099E-6</v>
      </c>
      <c r="AR2716">
        <v>0.122270626299168</v>
      </c>
      <c r="AS2716">
        <v>0.93250050834568898</v>
      </c>
      <c r="AT2716">
        <v>1.14095191012398</v>
      </c>
      <c r="AU2716">
        <v>1.1565231056566101</v>
      </c>
      <c r="AV2716">
        <v>484.03873361864402</v>
      </c>
      <c r="AW2716">
        <v>-2.6465373601580001E-4</v>
      </c>
      <c r="AX2716" s="98">
        <v>1.1565231056566101</v>
      </c>
      <c r="AY2716">
        <v>9.6089788069462001E-2</v>
      </c>
      <c r="BD2716" s="95">
        <v>45707</v>
      </c>
    </row>
    <row r="2717" spans="1:56">
      <c r="A2717" t="s">
        <v>108</v>
      </c>
      <c r="B2717">
        <v>6150.9750000000004</v>
      </c>
      <c r="C2717">
        <v>0</v>
      </c>
      <c r="D2717">
        <v>13485.486999999999</v>
      </c>
      <c r="E2717" s="95">
        <v>45707</v>
      </c>
      <c r="F2717" t="s">
        <v>2866</v>
      </c>
      <c r="G2717" t="b">
        <v>0</v>
      </c>
      <c r="H2717" t="b">
        <v>0</v>
      </c>
      <c r="I2717" t="b">
        <v>0</v>
      </c>
      <c r="J2717" t="b">
        <v>0</v>
      </c>
      <c r="K2717" t="b">
        <v>0</v>
      </c>
      <c r="L2717">
        <v>6150.9750000000004</v>
      </c>
      <c r="M2717">
        <v>6150.9750000000004</v>
      </c>
      <c r="N2717" t="b">
        <v>0</v>
      </c>
      <c r="O2717">
        <v>6150.9750000000004</v>
      </c>
      <c r="P2717">
        <v>1.0004147403603301</v>
      </c>
      <c r="R2717">
        <v>13485.486999999999</v>
      </c>
      <c r="S2717">
        <v>13485.486999999999</v>
      </c>
      <c r="X2717">
        <v>4.6966317712470299E-2</v>
      </c>
      <c r="Y2717">
        <v>1.0003364747783701</v>
      </c>
      <c r="Z2717">
        <v>1.0003364747783701</v>
      </c>
      <c r="AA2717">
        <v>485.55657797340098</v>
      </c>
      <c r="AB2717">
        <v>3.3641818343080001E-4</v>
      </c>
      <c r="AC2717">
        <v>1.13177194142925E-7</v>
      </c>
      <c r="AD2717">
        <v>6.4204303179201394E-2</v>
      </c>
      <c r="AE2717">
        <v>8.9990672861777296E-2</v>
      </c>
      <c r="AF2717">
        <v>8.9990672861777296E-2</v>
      </c>
      <c r="AH2717">
        <v>484.57192605846097</v>
      </c>
      <c r="AI2717">
        <v>15.35</v>
      </c>
      <c r="AJ2717">
        <v>491.84050494933803</v>
      </c>
      <c r="AK2717">
        <v>477.30334716758398</v>
      </c>
      <c r="AL2717">
        <v>3.4446649029979998E-4</v>
      </c>
      <c r="AM2717">
        <v>1.7912257495590001E-4</v>
      </c>
      <c r="AN2717">
        <v>1.94870434918168E-10</v>
      </c>
      <c r="AO2717">
        <v>0</v>
      </c>
      <c r="AP2717">
        <v>1.94870434918168E-10</v>
      </c>
      <c r="AR2717">
        <v>0.122270626299168</v>
      </c>
      <c r="AS2717">
        <v>0.93250050834568898</v>
      </c>
      <c r="AT2717">
        <v>1.1409793368705901</v>
      </c>
      <c r="AU2717">
        <v>1.17407527509453</v>
      </c>
      <c r="AV2717">
        <v>484.226243272631</v>
      </c>
      <c r="AW2717">
        <v>3.8738563871659997E-4</v>
      </c>
      <c r="AX2717" s="98">
        <v>1.17407527509453</v>
      </c>
      <c r="AY2717">
        <v>9.6091064958065797E-2</v>
      </c>
      <c r="BD2717" s="95">
        <v>45707</v>
      </c>
    </row>
    <row r="2718" spans="1:56">
      <c r="A2718" t="s">
        <v>109</v>
      </c>
      <c r="B2718">
        <v>6163.375</v>
      </c>
      <c r="C2718">
        <v>0</v>
      </c>
      <c r="D2718">
        <v>13511.742</v>
      </c>
      <c r="E2718" s="95">
        <v>45707</v>
      </c>
      <c r="F2718" t="s">
        <v>2867</v>
      </c>
      <c r="G2718" t="b">
        <v>0</v>
      </c>
      <c r="H2718" t="b">
        <v>0</v>
      </c>
      <c r="I2718" t="b">
        <v>0</v>
      </c>
      <c r="J2718" t="b">
        <v>0</v>
      </c>
      <c r="K2718" t="b">
        <v>0</v>
      </c>
      <c r="L2718">
        <v>6163.375</v>
      </c>
      <c r="M2718">
        <v>6163.375</v>
      </c>
      <c r="N2718" t="b">
        <v>0</v>
      </c>
      <c r="O2718">
        <v>6163.375</v>
      </c>
      <c r="P2718">
        <v>1.00201594056226</v>
      </c>
      <c r="R2718">
        <v>13511.742</v>
      </c>
      <c r="S2718">
        <v>13511.742</v>
      </c>
      <c r="X2718">
        <v>4.6966317712470299E-2</v>
      </c>
      <c r="Y2718">
        <v>1.00194690781282</v>
      </c>
      <c r="Z2718">
        <v>1.00194690781282</v>
      </c>
      <c r="AA2718">
        <v>486.50191186862497</v>
      </c>
      <c r="AB2718">
        <v>1.9450150441047999E-3</v>
      </c>
      <c r="AC2718">
        <v>3.7830835217942002E-6</v>
      </c>
      <c r="AD2718">
        <v>6.5385491921907998E-2</v>
      </c>
      <c r="AE2718">
        <v>8.9752840322885094E-2</v>
      </c>
      <c r="AF2718">
        <v>8.9752840322885094E-2</v>
      </c>
      <c r="AH2718">
        <v>484.57192605846097</v>
      </c>
      <c r="AI2718">
        <v>15.35</v>
      </c>
      <c r="AJ2718">
        <v>491.84050494933803</v>
      </c>
      <c r="AK2718">
        <v>477.30334716758398</v>
      </c>
      <c r="AL2718">
        <v>1.7912257495590001E-4</v>
      </c>
      <c r="AM2718">
        <v>0</v>
      </c>
      <c r="AN2718">
        <v>0</v>
      </c>
      <c r="AO2718">
        <v>0</v>
      </c>
      <c r="AP2718">
        <v>0</v>
      </c>
      <c r="AR2718">
        <v>0.122270626299168</v>
      </c>
      <c r="AS2718">
        <v>0.93250050834568898</v>
      </c>
      <c r="AT2718">
        <v>1.1409712055474699</v>
      </c>
      <c r="AU2718">
        <v>1.19165192402181</v>
      </c>
      <c r="AV2718">
        <v>485.33224441747501</v>
      </c>
      <c r="AW2718">
        <v>2.284058661029E-3</v>
      </c>
      <c r="AX2718" s="98">
        <v>1.19165192402181</v>
      </c>
      <c r="AY2718">
        <v>9.6403310754155397E-2</v>
      </c>
      <c r="BD2718" s="95">
        <v>45707</v>
      </c>
    </row>
    <row r="2719" spans="1:56">
      <c r="A2719" t="s">
        <v>110</v>
      </c>
      <c r="B2719">
        <v>6160.875</v>
      </c>
      <c r="C2719">
        <v>0</v>
      </c>
      <c r="D2719">
        <v>13505.85</v>
      </c>
      <c r="E2719" s="95">
        <v>45707</v>
      </c>
      <c r="F2719" t="s">
        <v>2868</v>
      </c>
      <c r="G2719" t="b">
        <v>0</v>
      </c>
      <c r="H2719" t="b">
        <v>0</v>
      </c>
      <c r="I2719" t="b">
        <v>0</v>
      </c>
      <c r="J2719" t="b">
        <v>0</v>
      </c>
      <c r="K2719" t="b">
        <v>0</v>
      </c>
      <c r="L2719">
        <v>6160.875</v>
      </c>
      <c r="M2719">
        <v>6160.875</v>
      </c>
      <c r="N2719" t="b">
        <v>0</v>
      </c>
      <c r="O2719">
        <v>6160.875</v>
      </c>
      <c r="P2719">
        <v>0.99959437808019103</v>
      </c>
      <c r="R2719">
        <v>13505.85</v>
      </c>
      <c r="S2719">
        <v>13505.85</v>
      </c>
      <c r="T2719">
        <v>45707</v>
      </c>
      <c r="U2719">
        <v>13505.85</v>
      </c>
      <c r="W2719">
        <v>4.95147198525758E-2</v>
      </c>
      <c r="X2719">
        <v>4.6966317712470299E-2</v>
      </c>
      <c r="Y2719">
        <v>0.999563934835345</v>
      </c>
      <c r="Z2719">
        <v>0.999563934835345</v>
      </c>
      <c r="AA2719">
        <v>486.289765332321</v>
      </c>
      <c r="AB2719">
        <v>-4.361602687171E-4</v>
      </c>
      <c r="AC2719">
        <v>1.90235780007445E-7</v>
      </c>
      <c r="AD2719">
        <v>6.3552193947917196E-2</v>
      </c>
      <c r="AE2719">
        <v>8.8453221835739504E-2</v>
      </c>
      <c r="AF2719">
        <v>8.8453221835739504E-2</v>
      </c>
      <c r="AG2719">
        <v>486.289765332321</v>
      </c>
      <c r="AH2719">
        <v>484.57192605846097</v>
      </c>
      <c r="AI2719">
        <v>15.35</v>
      </c>
      <c r="AJ2719">
        <v>491.84050494933803</v>
      </c>
      <c r="AK2719">
        <v>477.30334716758398</v>
      </c>
      <c r="AL2719">
        <v>0</v>
      </c>
      <c r="AN2719">
        <v>0</v>
      </c>
      <c r="AO2719">
        <v>0</v>
      </c>
      <c r="AP2719">
        <v>0</v>
      </c>
      <c r="AQ2719">
        <v>0.122319883857295</v>
      </c>
      <c r="AR2719">
        <v>0.122270626299168</v>
      </c>
      <c r="AS2719">
        <v>0.93250050834568898</v>
      </c>
      <c r="AT2719">
        <v>1.1389778084156601</v>
      </c>
      <c r="AU2719">
        <v>1.1948096358172899</v>
      </c>
      <c r="AV2719">
        <v>485.079894138908</v>
      </c>
      <c r="AW2719">
        <v>-5.1995366363889999E-4</v>
      </c>
      <c r="AX2719" s="98">
        <v>1.1948096358172899</v>
      </c>
      <c r="AY2719">
        <v>9.6399704802641206E-2</v>
      </c>
      <c r="AZ2719">
        <v>45707</v>
      </c>
      <c r="BA2719">
        <v>485.079894138908</v>
      </c>
      <c r="BB2719">
        <v>485.07988554083198</v>
      </c>
      <c r="BC2719">
        <v>8.5980758512960097E-6</v>
      </c>
      <c r="BD2719" s="95">
        <v>45707</v>
      </c>
    </row>
    <row r="2720" spans="1:56">
      <c r="A2720" t="s">
        <v>104</v>
      </c>
      <c r="B2720">
        <v>6134.3</v>
      </c>
      <c r="C2720">
        <v>0</v>
      </c>
      <c r="D2720">
        <v>13448.526</v>
      </c>
      <c r="E2720" s="95">
        <v>45708</v>
      </c>
      <c r="F2720" t="s">
        <v>2869</v>
      </c>
      <c r="G2720" t="b">
        <v>0</v>
      </c>
      <c r="H2720" t="b">
        <v>0</v>
      </c>
      <c r="I2720" t="b">
        <v>0</v>
      </c>
      <c r="J2720" t="b">
        <v>0</v>
      </c>
      <c r="K2720" t="b">
        <v>0</v>
      </c>
      <c r="L2720">
        <v>6134.3</v>
      </c>
      <c r="M2720">
        <v>6134.3</v>
      </c>
      <c r="N2720" t="b">
        <v>0</v>
      </c>
      <c r="O2720">
        <v>6134.3</v>
      </c>
      <c r="P2720">
        <v>0.995686489337959</v>
      </c>
      <c r="R2720">
        <v>13448.526</v>
      </c>
      <c r="S2720">
        <v>13448.526</v>
      </c>
      <c r="X2720">
        <v>4.95147198525758E-2</v>
      </c>
      <c r="Y2720">
        <v>0.99561807612192699</v>
      </c>
      <c r="Z2720">
        <v>0.99561807612192699</v>
      </c>
      <c r="AA2720">
        <v>484.15888059794901</v>
      </c>
      <c r="AB2720">
        <v>-4.3915526451544003E-3</v>
      </c>
      <c r="AC2720">
        <v>1.9285734635162801E-5</v>
      </c>
      <c r="AD2720">
        <v>7.6405174092097294E-2</v>
      </c>
      <c r="AE2720">
        <v>9.2789300872577293E-2</v>
      </c>
      <c r="AF2720">
        <v>9.2789300872577293E-2</v>
      </c>
      <c r="AH2720">
        <v>486.289765332321</v>
      </c>
      <c r="AI2720">
        <v>15.27</v>
      </c>
      <c r="AJ2720">
        <v>493.58411181230599</v>
      </c>
      <c r="AK2720">
        <v>478.995418852336</v>
      </c>
      <c r="AL2720">
        <v>1.0058421516754E-3</v>
      </c>
      <c r="AM2720">
        <v>8.4049823633150001E-4</v>
      </c>
      <c r="AN2720">
        <v>6.7162441541866802E-6</v>
      </c>
      <c r="AO2720">
        <v>-7.6710659128117996E-3</v>
      </c>
      <c r="AP2720">
        <v>-7.6643496686575998E-3</v>
      </c>
      <c r="AR2720">
        <v>0.122319883857295</v>
      </c>
      <c r="AS2720">
        <v>0.93201191053090804</v>
      </c>
      <c r="AT2720">
        <v>1.13900088589477</v>
      </c>
      <c r="AU2720">
        <v>1.2117294032555801</v>
      </c>
      <c r="AV2720">
        <v>482.53266891993297</v>
      </c>
      <c r="AW2720">
        <v>-5.2511457385719003E-3</v>
      </c>
      <c r="AX2720" s="98">
        <v>1.2117294032555801</v>
      </c>
      <c r="AY2720">
        <v>9.7828432398323797E-2</v>
      </c>
      <c r="BD2720" s="95">
        <v>45708</v>
      </c>
    </row>
    <row r="2721" spans="1:56">
      <c r="A2721" t="s">
        <v>105</v>
      </c>
      <c r="B2721">
        <v>6111.0749999999998</v>
      </c>
      <c r="C2721">
        <v>0</v>
      </c>
      <c r="D2721">
        <v>13399.138999999999</v>
      </c>
      <c r="E2721" s="95">
        <v>45708</v>
      </c>
      <c r="F2721" t="s">
        <v>2870</v>
      </c>
      <c r="G2721" t="b">
        <v>0</v>
      </c>
      <c r="H2721" t="b">
        <v>0</v>
      </c>
      <c r="I2721" t="b">
        <v>0</v>
      </c>
      <c r="J2721" t="b">
        <v>0</v>
      </c>
      <c r="K2721" t="b">
        <v>0</v>
      </c>
      <c r="L2721">
        <v>6111.0749999999998</v>
      </c>
      <c r="M2721">
        <v>6111.0749999999998</v>
      </c>
      <c r="N2721" t="b">
        <v>0</v>
      </c>
      <c r="O2721">
        <v>6111.0749999999998</v>
      </c>
      <c r="P2721">
        <v>0.99621391193779196</v>
      </c>
      <c r="R2721">
        <v>13399.138999999999</v>
      </c>
      <c r="S2721">
        <v>13399.138999999999</v>
      </c>
      <c r="X2721">
        <v>4.95147198525758E-2</v>
      </c>
      <c r="Y2721">
        <v>0.99632770163808204</v>
      </c>
      <c r="Z2721">
        <v>0.99632770163808204</v>
      </c>
      <c r="AA2721">
        <v>482.38090473382101</v>
      </c>
      <c r="AB2721">
        <v>-3.6790578030772001E-3</v>
      </c>
      <c r="AC2721">
        <v>1.3535466318383899E-5</v>
      </c>
      <c r="AD2721">
        <v>8.3187014284074601E-2</v>
      </c>
      <c r="AE2721">
        <v>9.5225288675319403E-2</v>
      </c>
      <c r="AF2721">
        <v>9.5225288675319403E-2</v>
      </c>
      <c r="AH2721">
        <v>486.289765332321</v>
      </c>
      <c r="AI2721">
        <v>15.27</v>
      </c>
      <c r="AJ2721">
        <v>493.58411181230599</v>
      </c>
      <c r="AK2721">
        <v>478.995418852336</v>
      </c>
      <c r="AL2721">
        <v>8.4049823633150001E-4</v>
      </c>
      <c r="AM2721">
        <v>6.7515432098759996E-4</v>
      </c>
      <c r="AN2721">
        <v>3.63587538936499E-9</v>
      </c>
      <c r="AO2721">
        <v>-3.7778570368703197E-2</v>
      </c>
      <c r="AP2721">
        <v>-3.7778566732827798E-2</v>
      </c>
      <c r="AR2721">
        <v>0.122319883857295</v>
      </c>
      <c r="AS2721">
        <v>0.93201191053090804</v>
      </c>
      <c r="AT2721">
        <v>1.12975222920517</v>
      </c>
      <c r="AU2721">
        <v>1.1435537827756499</v>
      </c>
      <c r="AV2721">
        <v>480.38218995928599</v>
      </c>
      <c r="AW2721">
        <v>-4.4566494647102998E-3</v>
      </c>
      <c r="AX2721" s="98">
        <v>1.1435537827756499</v>
      </c>
      <c r="AY2721">
        <v>9.9002347650818195E-2</v>
      </c>
      <c r="BD2721" s="95">
        <v>45708</v>
      </c>
    </row>
    <row r="2722" spans="1:56">
      <c r="A2722" t="s">
        <v>106</v>
      </c>
      <c r="B2722">
        <v>6109.4</v>
      </c>
      <c r="C2722">
        <v>0</v>
      </c>
      <c r="D2722">
        <v>13395.885</v>
      </c>
      <c r="E2722" s="95">
        <v>45708</v>
      </c>
      <c r="F2722" t="s">
        <v>2871</v>
      </c>
      <c r="G2722" t="b">
        <v>0</v>
      </c>
      <c r="H2722" t="b">
        <v>0</v>
      </c>
      <c r="I2722" t="b">
        <v>0</v>
      </c>
      <c r="J2722" t="b">
        <v>0</v>
      </c>
      <c r="K2722" t="b">
        <v>0</v>
      </c>
      <c r="L2722">
        <v>6109.4</v>
      </c>
      <c r="M2722">
        <v>6109.4</v>
      </c>
      <c r="N2722" t="b">
        <v>0</v>
      </c>
      <c r="O2722">
        <v>6109.4</v>
      </c>
      <c r="P2722">
        <v>0.99972590747127099</v>
      </c>
      <c r="R2722">
        <v>13395.885</v>
      </c>
      <c r="S2722">
        <v>13395.885</v>
      </c>
      <c r="X2722">
        <v>4.95147198525758E-2</v>
      </c>
      <c r="Y2722">
        <v>0.99975714857499398</v>
      </c>
      <c r="Z2722">
        <v>0.99975714857499398</v>
      </c>
      <c r="AA2722">
        <v>482.26375784371101</v>
      </c>
      <c r="AB2722">
        <v>-2.42880918188E-4</v>
      </c>
      <c r="AC2722">
        <v>5.8991140419880003E-8</v>
      </c>
      <c r="AD2722">
        <v>8.0691500215765793E-2</v>
      </c>
      <c r="AE2722">
        <v>9.3802674515975196E-2</v>
      </c>
      <c r="AF2722">
        <v>9.3802674515975196E-2</v>
      </c>
      <c r="AH2722">
        <v>486.289765332321</v>
      </c>
      <c r="AI2722">
        <v>15.27</v>
      </c>
      <c r="AJ2722">
        <v>493.58411181230599</v>
      </c>
      <c r="AK2722">
        <v>478.995418852336</v>
      </c>
      <c r="AL2722">
        <v>6.7515432098759996E-4</v>
      </c>
      <c r="AM2722">
        <v>5.0981040564370003E-4</v>
      </c>
      <c r="AN2722">
        <v>8.6127011353273008E-12</v>
      </c>
      <c r="AO2722">
        <v>-2.4189020326326902E-2</v>
      </c>
      <c r="AP2722">
        <v>-2.4189020317714201E-2</v>
      </c>
      <c r="AR2722">
        <v>0.122319883857295</v>
      </c>
      <c r="AS2722">
        <v>0.93201191053090804</v>
      </c>
      <c r="AT2722">
        <v>1.12199306730119</v>
      </c>
      <c r="AU2722">
        <v>1.08053350484912</v>
      </c>
      <c r="AV2722">
        <v>480.24575387845499</v>
      </c>
      <c r="AW2722">
        <v>-2.8401569351030001E-4</v>
      </c>
      <c r="AX2722" s="98">
        <v>1.08053350484912</v>
      </c>
      <c r="AY2722">
        <v>9.8960712758455194E-2</v>
      </c>
      <c r="BD2722" s="95">
        <v>45708</v>
      </c>
    </row>
    <row r="2723" spans="1:56">
      <c r="A2723" t="s">
        <v>107</v>
      </c>
      <c r="B2723">
        <v>6119.2749999999996</v>
      </c>
      <c r="C2723">
        <v>0</v>
      </c>
      <c r="D2723">
        <v>13417.654</v>
      </c>
      <c r="E2723" s="95">
        <v>45708</v>
      </c>
      <c r="F2723" t="s">
        <v>2872</v>
      </c>
      <c r="G2723" t="b">
        <v>0</v>
      </c>
      <c r="H2723" t="b">
        <v>0</v>
      </c>
      <c r="I2723" t="b">
        <v>0</v>
      </c>
      <c r="J2723" t="b">
        <v>0</v>
      </c>
      <c r="K2723" t="b">
        <v>0</v>
      </c>
      <c r="L2723">
        <v>6119.2749999999996</v>
      </c>
      <c r="M2723">
        <v>6119.2749999999996</v>
      </c>
      <c r="N2723" t="b">
        <v>0</v>
      </c>
      <c r="O2723">
        <v>6119.2749999999996</v>
      </c>
      <c r="P2723">
        <v>1.0016163616721701</v>
      </c>
      <c r="R2723">
        <v>13417.654</v>
      </c>
      <c r="S2723">
        <v>13417.654</v>
      </c>
      <c r="X2723">
        <v>4.95147198525758E-2</v>
      </c>
      <c r="Y2723">
        <v>1.00162505127507</v>
      </c>
      <c r="Z2723">
        <v>1.00162505127507</v>
      </c>
      <c r="AA2723">
        <v>483.04746117831701</v>
      </c>
      <c r="AB2723">
        <v>1.6237323079838E-3</v>
      </c>
      <c r="AC2723">
        <v>2.63650660799055E-6</v>
      </c>
      <c r="AD2723">
        <v>7.9996868526439197E-2</v>
      </c>
      <c r="AE2723">
        <v>9.3136982040725097E-2</v>
      </c>
      <c r="AF2723">
        <v>9.3136982040725097E-2</v>
      </c>
      <c r="AH2723">
        <v>486.289765332321</v>
      </c>
      <c r="AI2723">
        <v>15.27</v>
      </c>
      <c r="AJ2723">
        <v>493.58411181230599</v>
      </c>
      <c r="AK2723">
        <v>478.995418852336</v>
      </c>
      <c r="AL2723">
        <v>5.0981040564370003E-4</v>
      </c>
      <c r="AM2723">
        <v>3.4446649029979998E-4</v>
      </c>
      <c r="AN2723">
        <v>1.3445859757008899E-14</v>
      </c>
      <c r="AO2723">
        <v>-1.4708536156394E-3</v>
      </c>
      <c r="AP2723">
        <v>-1.4708536156260001E-3</v>
      </c>
      <c r="AR2723">
        <v>0.122319883857295</v>
      </c>
      <c r="AS2723">
        <v>0.93201191053090804</v>
      </c>
      <c r="AT2723">
        <v>1.1222707648294199</v>
      </c>
      <c r="AU2723">
        <v>1.11977342713127</v>
      </c>
      <c r="AV2723">
        <v>481.08714365048797</v>
      </c>
      <c r="AW2723">
        <v>1.7519983575873001E-3</v>
      </c>
      <c r="AX2723" s="98">
        <v>1.11977342713127</v>
      </c>
      <c r="AY2723">
        <v>9.9040083331078804E-2</v>
      </c>
      <c r="BD2723" s="95">
        <v>45708</v>
      </c>
    </row>
    <row r="2724" spans="1:56">
      <c r="A2724" t="s">
        <v>108</v>
      </c>
      <c r="B2724">
        <v>6116.7</v>
      </c>
      <c r="C2724">
        <v>0</v>
      </c>
      <c r="D2724">
        <v>13411.764999999999</v>
      </c>
      <c r="E2724" s="95">
        <v>45708</v>
      </c>
      <c r="F2724" t="s">
        <v>2873</v>
      </c>
      <c r="G2724" t="b">
        <v>0</v>
      </c>
      <c r="H2724" t="b">
        <v>0</v>
      </c>
      <c r="I2724" t="b">
        <v>0</v>
      </c>
      <c r="J2724" t="b">
        <v>0</v>
      </c>
      <c r="K2724" t="b">
        <v>0</v>
      </c>
      <c r="L2724">
        <v>6116.7</v>
      </c>
      <c r="M2724">
        <v>6116.7</v>
      </c>
      <c r="N2724" t="b">
        <v>0</v>
      </c>
      <c r="O2724">
        <v>6116.7</v>
      </c>
      <c r="P2724">
        <v>0.99957919851616395</v>
      </c>
      <c r="R2724">
        <v>13411.764999999999</v>
      </c>
      <c r="S2724">
        <v>13411.764999999999</v>
      </c>
      <c r="X2724">
        <v>4.95147198525758E-2</v>
      </c>
      <c r="Y2724">
        <v>0.99956110062161396</v>
      </c>
      <c r="Z2724">
        <v>0.99956110062161396</v>
      </c>
      <c r="AA2724">
        <v>482.83545194787501</v>
      </c>
      <c r="AB2724">
        <v>-4.389957229097E-4</v>
      </c>
      <c r="AC2724">
        <v>1.9271724473302801E-7</v>
      </c>
      <c r="AD2724">
        <v>7.7691223627748093E-2</v>
      </c>
      <c r="AE2724">
        <v>9.1784863117705798E-2</v>
      </c>
      <c r="AF2724">
        <v>9.1784863117705798E-2</v>
      </c>
      <c r="AH2724">
        <v>486.289765332321</v>
      </c>
      <c r="AI2724">
        <v>15.27</v>
      </c>
      <c r="AJ2724">
        <v>493.58411181230599</v>
      </c>
      <c r="AK2724">
        <v>478.995418852336</v>
      </c>
      <c r="AL2724">
        <v>3.4446649029979998E-4</v>
      </c>
      <c r="AM2724">
        <v>1.7912257495590001E-4</v>
      </c>
      <c r="AN2724">
        <v>2.3251841273580101E-27</v>
      </c>
      <c r="AO2724">
        <v>-4.6508487952845402E-5</v>
      </c>
      <c r="AP2724">
        <v>-4.6508487952845402E-5</v>
      </c>
      <c r="AR2724">
        <v>0.122319883857295</v>
      </c>
      <c r="AS2724">
        <v>0.93201191053090804</v>
      </c>
      <c r="AT2724">
        <v>1.1217412165053999</v>
      </c>
      <c r="AU2724">
        <v>1.15079281465431</v>
      </c>
      <c r="AV2724">
        <v>480.849212478141</v>
      </c>
      <c r="AW2724">
        <v>-4.9456979985349999E-4</v>
      </c>
      <c r="AX2724" s="98">
        <v>1.15079281465431</v>
      </c>
      <c r="AY2724">
        <v>9.90486738838353E-2</v>
      </c>
      <c r="BD2724" s="95">
        <v>45708</v>
      </c>
    </row>
    <row r="2725" spans="1:56">
      <c r="A2725" t="s">
        <v>109</v>
      </c>
      <c r="B2725">
        <v>6129.375</v>
      </c>
      <c r="C2725">
        <v>0</v>
      </c>
      <c r="D2725">
        <v>13439.817999999999</v>
      </c>
      <c r="E2725" s="95">
        <v>45708</v>
      </c>
      <c r="F2725" t="s">
        <v>2874</v>
      </c>
      <c r="G2725" t="b">
        <v>0</v>
      </c>
      <c r="H2725" t="b">
        <v>0</v>
      </c>
      <c r="I2725" t="b">
        <v>0</v>
      </c>
      <c r="J2725" t="b">
        <v>0</v>
      </c>
      <c r="K2725" t="b">
        <v>0</v>
      </c>
      <c r="L2725">
        <v>6129.375</v>
      </c>
      <c r="M2725">
        <v>6129.375</v>
      </c>
      <c r="N2725" t="b">
        <v>0</v>
      </c>
      <c r="O2725">
        <v>6129.375</v>
      </c>
      <c r="P2725">
        <v>1.0020721957918399</v>
      </c>
      <c r="R2725">
        <v>13439.817999999999</v>
      </c>
      <c r="S2725">
        <v>13439.817999999999</v>
      </c>
      <c r="X2725">
        <v>4.95147198525758E-2</v>
      </c>
      <c r="Y2725">
        <v>1.00209167100676</v>
      </c>
      <c r="Z2725">
        <v>1.00209167100676</v>
      </c>
      <c r="AA2725">
        <v>483.84538486375101</v>
      </c>
      <c r="AB2725">
        <v>2.0894865085984999E-3</v>
      </c>
      <c r="AC2725">
        <v>4.3659538696154097E-6</v>
      </c>
      <c r="AD2725">
        <v>7.8331750986494905E-2</v>
      </c>
      <c r="AE2725">
        <v>9.1666643570002898E-2</v>
      </c>
      <c r="AF2725">
        <v>9.1666643570002898E-2</v>
      </c>
      <c r="AH2725">
        <v>486.289765332321</v>
      </c>
      <c r="AI2725">
        <v>15.27</v>
      </c>
      <c r="AJ2725">
        <v>493.58411181230599</v>
      </c>
      <c r="AK2725">
        <v>478.995418852336</v>
      </c>
      <c r="AL2725">
        <v>1.7912257495590001E-4</v>
      </c>
      <c r="AM2725">
        <v>0</v>
      </c>
      <c r="AN2725">
        <v>0</v>
      </c>
      <c r="AO2725">
        <v>0</v>
      </c>
      <c r="AP2725">
        <v>0</v>
      </c>
      <c r="AR2725">
        <v>0.122319883857295</v>
      </c>
      <c r="AS2725">
        <v>0.93201191053090804</v>
      </c>
      <c r="AT2725">
        <v>1.12168386118824</v>
      </c>
      <c r="AU2725">
        <v>1.16774559628208</v>
      </c>
      <c r="AV2725">
        <v>482.00583981061101</v>
      </c>
      <c r="AW2725">
        <v>2.4053846870391001E-3</v>
      </c>
      <c r="AX2725" s="98">
        <v>1.16774559628208</v>
      </c>
      <c r="AY2725">
        <v>9.9392588731374104E-2</v>
      </c>
      <c r="BD2725" s="95">
        <v>45708</v>
      </c>
    </row>
    <row r="2726" spans="1:56">
      <c r="A2726" t="s">
        <v>110</v>
      </c>
      <c r="B2726">
        <v>6136.25</v>
      </c>
      <c r="C2726">
        <v>0</v>
      </c>
      <c r="D2726">
        <v>13453.22</v>
      </c>
      <c r="E2726" s="95">
        <v>45708</v>
      </c>
      <c r="F2726" t="s">
        <v>2875</v>
      </c>
      <c r="G2726" t="b">
        <v>0</v>
      </c>
      <c r="H2726" t="b">
        <v>0</v>
      </c>
      <c r="I2726" t="b">
        <v>0</v>
      </c>
      <c r="J2726" t="b">
        <v>0</v>
      </c>
      <c r="K2726" t="b">
        <v>0</v>
      </c>
      <c r="L2726">
        <v>6136.25</v>
      </c>
      <c r="M2726">
        <v>6136.25</v>
      </c>
      <c r="N2726" t="b">
        <v>0</v>
      </c>
      <c r="O2726">
        <v>6136.25</v>
      </c>
      <c r="P2726">
        <v>1.0011216478025899</v>
      </c>
      <c r="R2726">
        <v>13453.22</v>
      </c>
      <c r="S2726">
        <v>13453.22</v>
      </c>
      <c r="T2726">
        <v>45708</v>
      </c>
      <c r="U2726">
        <v>13453.22</v>
      </c>
      <c r="W2726">
        <v>4.88322042532916E-2</v>
      </c>
      <c r="X2726">
        <v>4.95147198525758E-2</v>
      </c>
      <c r="Y2726">
        <v>1.0009971861225999</v>
      </c>
      <c r="Z2726">
        <v>1.0009971861225999</v>
      </c>
      <c r="AA2726">
        <v>484.32786876702602</v>
      </c>
      <c r="AB2726">
        <v>9.9668926280840008E-4</v>
      </c>
      <c r="AC2726">
        <v>9.9338948659772306E-7</v>
      </c>
      <c r="AD2726">
        <v>7.6634533750229994E-2</v>
      </c>
      <c r="AE2726">
        <v>9.0571852739794401E-2</v>
      </c>
      <c r="AF2726">
        <v>9.0571852739794401E-2</v>
      </c>
      <c r="AG2726">
        <v>484.32786876702602</v>
      </c>
      <c r="AH2726">
        <v>486.289765332321</v>
      </c>
      <c r="AI2726">
        <v>15.27</v>
      </c>
      <c r="AJ2726">
        <v>493.58411181230599</v>
      </c>
      <c r="AK2726">
        <v>478.995418852336</v>
      </c>
      <c r="AL2726">
        <v>0</v>
      </c>
      <c r="AN2726">
        <v>0</v>
      </c>
      <c r="AO2726">
        <v>0</v>
      </c>
      <c r="AP2726">
        <v>0</v>
      </c>
      <c r="AQ2726">
        <v>0.122517791889281</v>
      </c>
      <c r="AR2726">
        <v>0.122319883857295</v>
      </c>
      <c r="AS2726">
        <v>0.93201191053090804</v>
      </c>
      <c r="AT2726">
        <v>1.1193811855593201</v>
      </c>
      <c r="AU2726">
        <v>1.1692516005476199</v>
      </c>
      <c r="AV2726">
        <v>482.56704359756498</v>
      </c>
      <c r="AW2726">
        <v>1.1643091029245E-3</v>
      </c>
      <c r="AX2726" s="98">
        <v>1.1692516005476199</v>
      </c>
      <c r="AY2726">
        <v>9.94275839591309E-2</v>
      </c>
      <c r="AZ2726">
        <v>45708</v>
      </c>
      <c r="BA2726">
        <v>482.56704359756498</v>
      </c>
      <c r="BB2726">
        <v>482.567035056196</v>
      </c>
      <c r="BC2726">
        <v>8.5413691977009808E-6</v>
      </c>
      <c r="BD2726" s="95">
        <v>45708</v>
      </c>
    </row>
    <row r="2727" spans="1:56">
      <c r="A2727" t="s">
        <v>104</v>
      </c>
      <c r="B2727">
        <v>6119.4250000000002</v>
      </c>
      <c r="C2727">
        <v>0</v>
      </c>
      <c r="D2727">
        <v>13422.357</v>
      </c>
      <c r="E2727" s="95">
        <v>45709</v>
      </c>
      <c r="F2727" t="s">
        <v>2876</v>
      </c>
      <c r="G2727" t="b">
        <v>0</v>
      </c>
      <c r="H2727" t="b">
        <v>0</v>
      </c>
      <c r="I2727" t="b">
        <v>0</v>
      </c>
      <c r="J2727" t="b">
        <v>0</v>
      </c>
      <c r="K2727" t="b">
        <v>0</v>
      </c>
      <c r="L2727">
        <v>6119.4250000000002</v>
      </c>
      <c r="M2727">
        <v>6119.4250000000002</v>
      </c>
      <c r="N2727" t="b">
        <v>0</v>
      </c>
      <c r="O2727">
        <v>6119.4250000000002</v>
      </c>
      <c r="P2727">
        <v>0.99725809737217297</v>
      </c>
      <c r="R2727">
        <v>13422.357</v>
      </c>
      <c r="S2727">
        <v>13422.357</v>
      </c>
      <c r="X2727">
        <v>4.88322042532916E-2</v>
      </c>
      <c r="Y2727">
        <v>0.99757025736694604</v>
      </c>
      <c r="Z2727">
        <v>0.99757025736694604</v>
      </c>
      <c r="AA2727">
        <v>483.15107669590702</v>
      </c>
      <c r="AB2727">
        <v>-2.4326992478645002E-3</v>
      </c>
      <c r="AC2727">
        <v>5.9180256305605604E-6</v>
      </c>
      <c r="AD2727">
        <v>7.8401814328922001E-2</v>
      </c>
      <c r="AE2727">
        <v>9.0941435054801595E-2</v>
      </c>
      <c r="AF2727">
        <v>9.0941435054801595E-2</v>
      </c>
      <c r="AH2727">
        <v>484.32786876702602</v>
      </c>
      <c r="AI2727">
        <v>15.66</v>
      </c>
      <c r="AJ2727">
        <v>491.59278679853099</v>
      </c>
      <c r="AK2727">
        <v>477.06295073552099</v>
      </c>
      <c r="AL2727">
        <v>1.0058421516754E-3</v>
      </c>
      <c r="AM2727">
        <v>8.4049823633150001E-4</v>
      </c>
      <c r="AN2727">
        <v>6.8656439494618095E-5</v>
      </c>
      <c r="AO2727">
        <v>-2.5917720545003999E-3</v>
      </c>
      <c r="AP2727">
        <v>-2.5231156150058E-3</v>
      </c>
      <c r="AR2727">
        <v>0.122517791889281</v>
      </c>
      <c r="AS2727">
        <v>0.93004423622153398</v>
      </c>
      <c r="AT2727">
        <v>1.11914616211542</v>
      </c>
      <c r="AU2727">
        <v>1.1808865992037201</v>
      </c>
      <c r="AV2727">
        <v>481.18881626806098</v>
      </c>
      <c r="AW2727">
        <v>-2.8560328513709001E-3</v>
      </c>
      <c r="AX2727" s="98">
        <v>1.1808865992037201</v>
      </c>
      <c r="AY2727">
        <v>9.9257414377722994E-2</v>
      </c>
      <c r="BD2727" s="95">
        <v>45709</v>
      </c>
    </row>
    <row r="2728" spans="1:56">
      <c r="A2728" t="s">
        <v>105</v>
      </c>
      <c r="B2728">
        <v>6094.3249999999998</v>
      </c>
      <c r="C2728">
        <v>0</v>
      </c>
      <c r="D2728">
        <v>13368.165000000001</v>
      </c>
      <c r="E2728" s="95">
        <v>45709</v>
      </c>
      <c r="F2728" t="s">
        <v>2877</v>
      </c>
      <c r="G2728" t="b">
        <v>0</v>
      </c>
      <c r="H2728" t="b">
        <v>0</v>
      </c>
      <c r="I2728" t="b">
        <v>0</v>
      </c>
      <c r="J2728" t="b">
        <v>0</v>
      </c>
      <c r="K2728" t="b">
        <v>0</v>
      </c>
      <c r="L2728">
        <v>6094.3249999999998</v>
      </c>
      <c r="M2728">
        <v>6094.3249999999998</v>
      </c>
      <c r="N2728" t="b">
        <v>0</v>
      </c>
      <c r="O2728">
        <v>6094.3249999999998</v>
      </c>
      <c r="P2728">
        <v>0.99589830743901597</v>
      </c>
      <c r="R2728">
        <v>13368.165000000001</v>
      </c>
      <c r="S2728">
        <v>13368.165000000001</v>
      </c>
      <c r="X2728">
        <v>4.88322042532916E-2</v>
      </c>
      <c r="Y2728">
        <v>0.99596255709783299</v>
      </c>
      <c r="Z2728">
        <v>0.99596255709783299</v>
      </c>
      <c r="AA2728">
        <v>481.20038181062699</v>
      </c>
      <c r="AB2728">
        <v>-4.0456153794515004E-3</v>
      </c>
      <c r="AC2728">
        <v>1.6367003798454899E-5</v>
      </c>
      <c r="AD2728">
        <v>8.6662088035606599E-2</v>
      </c>
      <c r="AE2728">
        <v>9.4278184711767396E-2</v>
      </c>
      <c r="AF2728">
        <v>9.4278184711767396E-2</v>
      </c>
      <c r="AH2728">
        <v>484.32786876702602</v>
      </c>
      <c r="AI2728">
        <v>15.66</v>
      </c>
      <c r="AJ2728">
        <v>491.59278679853099</v>
      </c>
      <c r="AK2728">
        <v>477.06295073552099</v>
      </c>
      <c r="AL2728">
        <v>8.4049823633150001E-4</v>
      </c>
      <c r="AM2728">
        <v>6.7515432098759996E-4</v>
      </c>
      <c r="AN2728">
        <v>7.6443912770110899E-8</v>
      </c>
      <c r="AO2728">
        <v>-1.68254724883279E-2</v>
      </c>
      <c r="AP2728">
        <v>-1.68253960444152E-2</v>
      </c>
      <c r="AR2728">
        <v>0.122517791889281</v>
      </c>
      <c r="AS2728">
        <v>0.93004423622153398</v>
      </c>
      <c r="AT2728">
        <v>1.1202877597874501</v>
      </c>
      <c r="AU2728">
        <v>1.17608752381161</v>
      </c>
      <c r="AV2728">
        <v>478.894391483888</v>
      </c>
      <c r="AW2728">
        <v>-4.7682421257581997E-3</v>
      </c>
      <c r="AX2728" s="98">
        <v>1.17608752381161</v>
      </c>
      <c r="AY2728">
        <v>0.100530931647274</v>
      </c>
      <c r="BD2728" s="95">
        <v>45709</v>
      </c>
    </row>
    <row r="2729" spans="1:56">
      <c r="A2729" t="s">
        <v>106</v>
      </c>
      <c r="B2729">
        <v>6096.65</v>
      </c>
      <c r="C2729">
        <v>0</v>
      </c>
      <c r="D2729">
        <v>13373.039000000001</v>
      </c>
      <c r="E2729" s="95">
        <v>45709</v>
      </c>
      <c r="F2729" t="s">
        <v>2878</v>
      </c>
      <c r="G2729" t="b">
        <v>0</v>
      </c>
      <c r="H2729" t="b">
        <v>0</v>
      </c>
      <c r="I2729" t="b">
        <v>0</v>
      </c>
      <c r="J2729" t="b">
        <v>0</v>
      </c>
      <c r="K2729" t="b">
        <v>0</v>
      </c>
      <c r="L2729">
        <v>6096.65</v>
      </c>
      <c r="M2729">
        <v>6096.65</v>
      </c>
      <c r="N2729" t="b">
        <v>0</v>
      </c>
      <c r="O2729">
        <v>6096.65</v>
      </c>
      <c r="P2729">
        <v>1.00038150246335</v>
      </c>
      <c r="R2729">
        <v>13373.039000000001</v>
      </c>
      <c r="S2729">
        <v>13373.039000000001</v>
      </c>
      <c r="X2729">
        <v>4.88322042532916E-2</v>
      </c>
      <c r="Y2729">
        <v>1.0003645975345099</v>
      </c>
      <c r="Z2729">
        <v>1.0003645975345099</v>
      </c>
      <c r="AA2729">
        <v>481.37582628344302</v>
      </c>
      <c r="AB2729">
        <v>3.6453108498560002E-4</v>
      </c>
      <c r="AC2729">
        <v>1.3288291192081799E-7</v>
      </c>
      <c r="AD2729">
        <v>8.4105664374805697E-2</v>
      </c>
      <c r="AE2729">
        <v>9.2891102872495801E-2</v>
      </c>
      <c r="AF2729">
        <v>9.2891102872495801E-2</v>
      </c>
      <c r="AH2729">
        <v>484.32786876702602</v>
      </c>
      <c r="AI2729">
        <v>15.66</v>
      </c>
      <c r="AJ2729">
        <v>491.59278679853099</v>
      </c>
      <c r="AK2729">
        <v>477.06295073552099</v>
      </c>
      <c r="AL2729">
        <v>6.7515432098759996E-4</v>
      </c>
      <c r="AM2729">
        <v>5.0981040564370003E-4</v>
      </c>
      <c r="AN2729">
        <v>1.4422079691673399E-9</v>
      </c>
      <c r="AO2729">
        <v>-5.4315782059125997E-3</v>
      </c>
      <c r="AP2729">
        <v>-5.4315767637046E-3</v>
      </c>
      <c r="AR2729">
        <v>0.122517791889281</v>
      </c>
      <c r="AS2729">
        <v>0.93004423622153398</v>
      </c>
      <c r="AT2729">
        <v>1.1116680286093501</v>
      </c>
      <c r="AU2729">
        <v>1.1117734791205001</v>
      </c>
      <c r="AV2729">
        <v>479.096660770509</v>
      </c>
      <c r="AW2729">
        <v>4.2236720708710001E-4</v>
      </c>
      <c r="AX2729" s="98">
        <v>1.1117734791205001</v>
      </c>
      <c r="AY2729">
        <v>0.100502831344465</v>
      </c>
      <c r="BD2729" s="95">
        <v>45709</v>
      </c>
    </row>
    <row r="2730" spans="1:56">
      <c r="A2730" t="s">
        <v>107</v>
      </c>
      <c r="B2730">
        <v>6075.95</v>
      </c>
      <c r="C2730">
        <v>0</v>
      </c>
      <c r="D2730">
        <v>13327.397000000001</v>
      </c>
      <c r="E2730" s="95">
        <v>45709</v>
      </c>
      <c r="F2730" t="s">
        <v>2879</v>
      </c>
      <c r="G2730" t="b">
        <v>0</v>
      </c>
      <c r="H2730" t="b">
        <v>0</v>
      </c>
      <c r="I2730" t="b">
        <v>0</v>
      </c>
      <c r="J2730" t="b">
        <v>0</v>
      </c>
      <c r="K2730" t="b">
        <v>0</v>
      </c>
      <c r="L2730">
        <v>6075.95</v>
      </c>
      <c r="M2730">
        <v>6075.95</v>
      </c>
      <c r="N2730" t="b">
        <v>0</v>
      </c>
      <c r="O2730">
        <v>6075.95</v>
      </c>
      <c r="P2730">
        <v>0.99660469274109498</v>
      </c>
      <c r="R2730">
        <v>13327.397000000001</v>
      </c>
      <c r="S2730">
        <v>13327.397000000001</v>
      </c>
      <c r="X2730">
        <v>4.88322042532916E-2</v>
      </c>
      <c r="Y2730">
        <v>0.99658701361747304</v>
      </c>
      <c r="Z2730">
        <v>0.99658701361747304</v>
      </c>
      <c r="AA2730">
        <v>479.73289714345998</v>
      </c>
      <c r="AB2730">
        <v>-3.4188239065950999E-3</v>
      </c>
      <c r="AC2730">
        <v>1.1688356904306701E-5</v>
      </c>
      <c r="AD2730">
        <v>8.8805589395508394E-2</v>
      </c>
      <c r="AE2730">
        <v>9.4807394914418197E-2</v>
      </c>
      <c r="AF2730">
        <v>9.4807394914418197E-2</v>
      </c>
      <c r="AH2730">
        <v>484.32786876702602</v>
      </c>
      <c r="AI2730">
        <v>15.66</v>
      </c>
      <c r="AJ2730">
        <v>491.59278679853099</v>
      </c>
      <c r="AK2730">
        <v>477.06295073552099</v>
      </c>
      <c r="AL2730">
        <v>5.0981040564370003E-4</v>
      </c>
      <c r="AM2730">
        <v>3.4446649029979998E-4</v>
      </c>
      <c r="AN2730">
        <v>2.2149202072664401E-17</v>
      </c>
      <c r="AO2730">
        <v>-2.7323959024638599E-2</v>
      </c>
      <c r="AP2730">
        <v>-2.7323959024638599E-2</v>
      </c>
      <c r="AR2730">
        <v>0.122517791889281</v>
      </c>
      <c r="AS2730">
        <v>0.93004423622153398</v>
      </c>
      <c r="AT2730">
        <v>1.11186013494428</v>
      </c>
      <c r="AU2730">
        <v>1.13988889161066</v>
      </c>
      <c r="AV2730">
        <v>477.27739694460098</v>
      </c>
      <c r="AW2730">
        <v>-3.7972792859417002E-3</v>
      </c>
      <c r="AX2730" s="98">
        <v>1.13988889161066</v>
      </c>
      <c r="AY2730">
        <v>0.10131404394877599</v>
      </c>
      <c r="BD2730" s="95">
        <v>45709</v>
      </c>
    </row>
    <row r="2731" spans="1:56">
      <c r="A2731" t="s">
        <v>108</v>
      </c>
      <c r="B2731">
        <v>6049.55</v>
      </c>
      <c r="C2731">
        <v>0</v>
      </c>
      <c r="D2731">
        <v>13269.763000000001</v>
      </c>
      <c r="E2731" s="95">
        <v>45709</v>
      </c>
      <c r="F2731" t="s">
        <v>2880</v>
      </c>
      <c r="G2731" t="b">
        <v>0</v>
      </c>
      <c r="H2731" t="b">
        <v>0</v>
      </c>
      <c r="I2731" t="b">
        <v>0</v>
      </c>
      <c r="J2731" t="b">
        <v>0</v>
      </c>
      <c r="K2731" t="b">
        <v>0</v>
      </c>
      <c r="L2731">
        <v>6049.55</v>
      </c>
      <c r="M2731">
        <v>6049.55</v>
      </c>
      <c r="N2731" t="b">
        <v>0</v>
      </c>
      <c r="O2731">
        <v>6049.55</v>
      </c>
      <c r="P2731">
        <v>0.99565500045260402</v>
      </c>
      <c r="R2731">
        <v>13269.763000000001</v>
      </c>
      <c r="S2731">
        <v>13269.763000000001</v>
      </c>
      <c r="X2731">
        <v>4.88322042532916E-2</v>
      </c>
      <c r="Y2731">
        <v>0.99567552463545494</v>
      </c>
      <c r="Z2731">
        <v>0.99567552463545494</v>
      </c>
      <c r="AA2731">
        <v>477.65830404820201</v>
      </c>
      <c r="AB2731">
        <v>-4.3338529533331997E-3</v>
      </c>
      <c r="AC2731">
        <v>1.8782281421115501E-5</v>
      </c>
      <c r="AD2731">
        <v>9.6959596796920997E-2</v>
      </c>
      <c r="AE2731">
        <v>9.8553270870885501E-2</v>
      </c>
      <c r="AF2731">
        <v>9.8553270870885501E-2</v>
      </c>
      <c r="AH2731">
        <v>484.32786876702602</v>
      </c>
      <c r="AI2731">
        <v>15.66</v>
      </c>
      <c r="AJ2731">
        <v>491.59278679853099</v>
      </c>
      <c r="AK2731">
        <v>477.06295073552099</v>
      </c>
      <c r="AL2731">
        <v>3.4446649029979998E-4</v>
      </c>
      <c r="AM2731">
        <v>1.7912257495590001E-4</v>
      </c>
      <c r="AN2731">
        <v>3.9205509188516097E-43</v>
      </c>
      <c r="AO2731">
        <v>-0.27555130451765603</v>
      </c>
      <c r="AP2731">
        <v>-0.27555130451765603</v>
      </c>
      <c r="AR2731">
        <v>0.122517791889281</v>
      </c>
      <c r="AS2731">
        <v>0.93004423622153398</v>
      </c>
      <c r="AT2731">
        <v>1.10627919093614</v>
      </c>
      <c r="AU2731">
        <v>1.0942863122034201</v>
      </c>
      <c r="AV2731">
        <v>474.92251900796703</v>
      </c>
      <c r="AW2731">
        <v>-4.9339816880285998E-3</v>
      </c>
      <c r="AX2731" s="98">
        <v>1.0942863122034201</v>
      </c>
      <c r="AY2731">
        <v>0.102670427012078</v>
      </c>
      <c r="BD2731" s="95">
        <v>45709</v>
      </c>
    </row>
    <row r="2732" spans="1:56">
      <c r="A2732" t="s">
        <v>109</v>
      </c>
      <c r="B2732">
        <v>6031.25</v>
      </c>
      <c r="C2732">
        <v>0</v>
      </c>
      <c r="D2732">
        <v>13229.04</v>
      </c>
      <c r="E2732" s="95">
        <v>45709</v>
      </c>
      <c r="F2732" t="s">
        <v>2881</v>
      </c>
      <c r="G2732" t="b">
        <v>0</v>
      </c>
      <c r="H2732" t="b">
        <v>0</v>
      </c>
      <c r="I2732" t="b">
        <v>0</v>
      </c>
      <c r="J2732" t="b">
        <v>0</v>
      </c>
      <c r="K2732" t="b">
        <v>0</v>
      </c>
      <c r="L2732">
        <v>6031.25</v>
      </c>
      <c r="M2732">
        <v>6031.25</v>
      </c>
      <c r="N2732" t="b">
        <v>0</v>
      </c>
      <c r="O2732">
        <v>6031.25</v>
      </c>
      <c r="P2732">
        <v>0.99697498161020204</v>
      </c>
      <c r="R2732">
        <v>13229.04</v>
      </c>
      <c r="S2732">
        <v>13229.04</v>
      </c>
      <c r="X2732">
        <v>4.88322042532916E-2</v>
      </c>
      <c r="Y2732">
        <v>0.99693114338213795</v>
      </c>
      <c r="Z2732">
        <v>0.99693114338213795</v>
      </c>
      <c r="AA2732">
        <v>476.192439200747</v>
      </c>
      <c r="AB2732">
        <v>-3.0735752146025001E-3</v>
      </c>
      <c r="AC2732">
        <v>9.4468645998190996E-6</v>
      </c>
      <c r="AD2732">
        <v>9.9181398233766899E-2</v>
      </c>
      <c r="AE2732">
        <v>9.9605686875760505E-2</v>
      </c>
      <c r="AF2732">
        <v>9.9605686875760505E-2</v>
      </c>
      <c r="AH2732">
        <v>484.32786876702602</v>
      </c>
      <c r="AI2732">
        <v>15.66</v>
      </c>
      <c r="AJ2732">
        <v>491.59278679853099</v>
      </c>
      <c r="AK2732">
        <v>477.06295073552099</v>
      </c>
      <c r="AL2732">
        <v>1.7912257495590001E-4</v>
      </c>
      <c r="AM2732">
        <v>0</v>
      </c>
      <c r="AN2732">
        <v>0</v>
      </c>
      <c r="AO2732">
        <v>0</v>
      </c>
      <c r="AP2732">
        <v>0</v>
      </c>
      <c r="AR2732">
        <v>0.122517791889281</v>
      </c>
      <c r="AS2732">
        <v>0.93004423622153398</v>
      </c>
      <c r="AT2732">
        <v>1.0967828333484999</v>
      </c>
      <c r="AU2732">
        <v>0.78138109550956003</v>
      </c>
      <c r="AV2732">
        <v>473.31575744151797</v>
      </c>
      <c r="AW2732">
        <v>-3.3832077910405001E-3</v>
      </c>
      <c r="AX2732" s="98">
        <v>0.84428631220342099</v>
      </c>
      <c r="AY2732">
        <v>0.103274885306083</v>
      </c>
      <c r="BD2732" s="95">
        <v>45709</v>
      </c>
    </row>
    <row r="2733" spans="1:56">
      <c r="A2733" t="s">
        <v>110</v>
      </c>
      <c r="B2733">
        <v>6031.2</v>
      </c>
      <c r="C2733">
        <v>0</v>
      </c>
      <c r="D2733">
        <v>13228.129000000001</v>
      </c>
      <c r="E2733" s="95">
        <v>45709</v>
      </c>
      <c r="F2733" t="s">
        <v>2882</v>
      </c>
      <c r="G2733" t="b">
        <v>0</v>
      </c>
      <c r="H2733" t="b">
        <v>0</v>
      </c>
      <c r="I2733" t="b">
        <v>0</v>
      </c>
      <c r="J2733" t="b">
        <v>0</v>
      </c>
      <c r="K2733" t="b">
        <v>0</v>
      </c>
      <c r="L2733">
        <v>6031.2</v>
      </c>
      <c r="M2733">
        <v>6031.2</v>
      </c>
      <c r="N2733" t="b">
        <v>0</v>
      </c>
      <c r="O2733">
        <v>6031.2</v>
      </c>
      <c r="P2733">
        <v>0.99999170984455898</v>
      </c>
      <c r="R2733">
        <v>13228.129000000001</v>
      </c>
      <c r="S2733">
        <v>13228.129000000001</v>
      </c>
      <c r="T2733">
        <v>45709</v>
      </c>
      <c r="U2733">
        <v>13228.129000000001</v>
      </c>
      <c r="W2733">
        <v>5.2070435381548201E-2</v>
      </c>
      <c r="X2733">
        <v>4.88322042532916E-2</v>
      </c>
      <c r="Y2733">
        <v>0.99993113634851805</v>
      </c>
      <c r="Z2733">
        <v>0.99993113634851805</v>
      </c>
      <c r="AA2733">
        <v>476.15964685057497</v>
      </c>
      <c r="AB2733">
        <v>-6.8866022691951495E-5</v>
      </c>
      <c r="AC2733">
        <v>4.7425290814083699E-9</v>
      </c>
      <c r="AD2733">
        <v>9.6162543225242994E-2</v>
      </c>
      <c r="AE2733">
        <v>9.8101503795259296E-2</v>
      </c>
      <c r="AF2733">
        <v>9.8101503795259296E-2</v>
      </c>
      <c r="AG2733">
        <v>476.15964685057497</v>
      </c>
      <c r="AH2733">
        <v>484.32786876702602</v>
      </c>
      <c r="AI2733">
        <v>15.66</v>
      </c>
      <c r="AJ2733">
        <v>491.59278679853099</v>
      </c>
      <c r="AK2733">
        <v>477.06295073552099</v>
      </c>
      <c r="AL2733">
        <v>0</v>
      </c>
      <c r="AN2733">
        <v>0</v>
      </c>
      <c r="AO2733">
        <v>0</v>
      </c>
      <c r="AP2733">
        <v>0</v>
      </c>
      <c r="AQ2733">
        <v>0.12545080170973999</v>
      </c>
      <c r="AR2733">
        <v>0.122517791889281</v>
      </c>
      <c r="AS2733">
        <v>0.93004423622153398</v>
      </c>
      <c r="AT2733">
        <v>1.09248327330839</v>
      </c>
      <c r="AU2733">
        <v>1.0737849466254099</v>
      </c>
      <c r="AV2733">
        <v>473.281138824876</v>
      </c>
      <c r="AW2733">
        <v>-7.31406383546184E-5</v>
      </c>
      <c r="AX2733" s="98">
        <v>0.99428631220342101</v>
      </c>
      <c r="AY2733">
        <v>0.10324080303406399</v>
      </c>
      <c r="AZ2733">
        <v>45709</v>
      </c>
      <c r="BA2733">
        <v>473.281138824876</v>
      </c>
      <c r="BB2733">
        <v>473.28113037309203</v>
      </c>
      <c r="BC2733">
        <v>8.4517840832631902E-6</v>
      </c>
      <c r="BD2733" s="95">
        <v>45709</v>
      </c>
    </row>
    <row r="2734" spans="1:56">
      <c r="A2734" t="s">
        <v>104</v>
      </c>
      <c r="B2734">
        <v>6034</v>
      </c>
      <c r="C2734">
        <v>0</v>
      </c>
      <c r="D2734">
        <v>13232.89</v>
      </c>
      <c r="E2734" s="95">
        <v>45712</v>
      </c>
      <c r="F2734" t="s">
        <v>2883</v>
      </c>
      <c r="G2734" t="b">
        <v>0</v>
      </c>
      <c r="H2734" t="b">
        <v>0</v>
      </c>
      <c r="I2734" t="b">
        <v>0</v>
      </c>
      <c r="J2734" t="b">
        <v>0</v>
      </c>
      <c r="K2734" t="b">
        <v>0</v>
      </c>
      <c r="L2734">
        <v>6034</v>
      </c>
      <c r="M2734">
        <v>6034</v>
      </c>
      <c r="N2734" t="b">
        <v>0</v>
      </c>
      <c r="O2734">
        <v>6034</v>
      </c>
      <c r="P2734">
        <v>1.00046425255338</v>
      </c>
      <c r="R2734">
        <v>13232.89</v>
      </c>
      <c r="S2734">
        <v>13232.89</v>
      </c>
      <c r="X2734">
        <v>5.2070435381548201E-2</v>
      </c>
      <c r="Y2734">
        <v>0.99992599455025399</v>
      </c>
      <c r="Z2734">
        <v>0.99992599455025399</v>
      </c>
      <c r="AA2734">
        <v>476.12440844175899</v>
      </c>
      <c r="AB2734">
        <v>-7.4008188284525395E-5</v>
      </c>
      <c r="AC2734">
        <v>5.4772119331577604E-9</v>
      </c>
      <c r="AD2734">
        <v>9.3236153634118399E-2</v>
      </c>
      <c r="AE2734">
        <v>9.6620276078781903E-2</v>
      </c>
      <c r="AF2734">
        <v>9.6620276078781903E-2</v>
      </c>
      <c r="AH2734">
        <v>476.15964685057497</v>
      </c>
      <c r="AI2734">
        <v>18.21</v>
      </c>
      <c r="AJ2734">
        <v>483.30204155333399</v>
      </c>
      <c r="AK2734">
        <v>469.01725214781698</v>
      </c>
      <c r="AL2734">
        <v>1.0058421516754E-3</v>
      </c>
      <c r="AM2734">
        <v>8.4049823633150001E-4</v>
      </c>
      <c r="AN2734">
        <v>2.3161302572573001E-3</v>
      </c>
      <c r="AO2734">
        <v>-2.1762295343241999E-3</v>
      </c>
      <c r="AP2734">
        <v>1.3990072293310001E-4</v>
      </c>
      <c r="AR2734">
        <v>0.12545080170973999</v>
      </c>
      <c r="AS2734">
        <v>0.89999354546659505</v>
      </c>
      <c r="AT2734">
        <v>1.0927268258734499</v>
      </c>
      <c r="AU2734">
        <v>1.05502213242994</v>
      </c>
      <c r="AV2734">
        <v>473.22371900617998</v>
      </c>
      <c r="AW2734">
        <v>-1.213228544003E-4</v>
      </c>
      <c r="AX2734" s="98">
        <v>1.05502213242994</v>
      </c>
      <c r="AY2734">
        <v>0.103238021651417</v>
      </c>
      <c r="BD2734" s="95">
        <v>45712</v>
      </c>
    </row>
    <row r="2735" spans="1:56">
      <c r="A2735" t="s">
        <v>105</v>
      </c>
      <c r="B2735">
        <v>6005.5</v>
      </c>
      <c r="C2735">
        <v>0</v>
      </c>
      <c r="D2735">
        <v>13171.637000000001</v>
      </c>
      <c r="E2735" s="95">
        <v>45712</v>
      </c>
      <c r="F2735" t="s">
        <v>2884</v>
      </c>
      <c r="G2735" t="b">
        <v>0</v>
      </c>
      <c r="H2735" t="b">
        <v>0</v>
      </c>
      <c r="I2735" t="b">
        <v>0</v>
      </c>
      <c r="J2735" t="b">
        <v>0</v>
      </c>
      <c r="K2735" t="b">
        <v>0</v>
      </c>
      <c r="L2735">
        <v>6005.5</v>
      </c>
      <c r="M2735">
        <v>6005.5</v>
      </c>
      <c r="N2735" t="b">
        <v>0</v>
      </c>
      <c r="O2735">
        <v>6005.5</v>
      </c>
      <c r="P2735">
        <v>0.99527676499834195</v>
      </c>
      <c r="R2735">
        <v>13171.637000000001</v>
      </c>
      <c r="S2735">
        <v>13171.637000000001</v>
      </c>
      <c r="X2735">
        <v>5.2070435381548201E-2</v>
      </c>
      <c r="Y2735">
        <v>0.99537115475153204</v>
      </c>
      <c r="Z2735">
        <v>0.99537115475153204</v>
      </c>
      <c r="AA2735">
        <v>473.92050223606401</v>
      </c>
      <c r="AB2735">
        <v>-4.6395915273664996E-3</v>
      </c>
      <c r="AC2735">
        <v>2.15258095408115E-5</v>
      </c>
      <c r="AD2735">
        <v>0.10222374090990401</v>
      </c>
      <c r="AE2735">
        <v>0.100968110103901</v>
      </c>
      <c r="AF2735">
        <v>0.10222374090990401</v>
      </c>
      <c r="AH2735">
        <v>476.15964685057497</v>
      </c>
      <c r="AI2735">
        <v>18.21</v>
      </c>
      <c r="AJ2735">
        <v>483.30204155333399</v>
      </c>
      <c r="AK2735">
        <v>469.01725214781698</v>
      </c>
      <c r="AL2735">
        <v>8.4049823633150001E-4</v>
      </c>
      <c r="AM2735">
        <v>6.7515432098759996E-4</v>
      </c>
      <c r="AN2735">
        <v>1.7332707475543999E-5</v>
      </c>
      <c r="AO2735">
        <v>-1.3891234236668101E-2</v>
      </c>
      <c r="AP2735">
        <v>-1.38739015291926E-2</v>
      </c>
      <c r="AR2735">
        <v>0.12545080170973999</v>
      </c>
      <c r="AS2735">
        <v>0.89999354546659505</v>
      </c>
      <c r="AT2735">
        <v>1.09274669574366</v>
      </c>
      <c r="AU2735">
        <v>1.07119604630675</v>
      </c>
      <c r="AV2735">
        <v>470.91194940942199</v>
      </c>
      <c r="AW2735">
        <v>-4.8851515761146004E-3</v>
      </c>
      <c r="AX2735" s="98">
        <v>1.07119604630675</v>
      </c>
      <c r="AY2735">
        <v>0.10447869104514799</v>
      </c>
      <c r="BD2735" s="95">
        <v>45712</v>
      </c>
    </row>
    <row r="2736" spans="1:56">
      <c r="A2736" t="s">
        <v>106</v>
      </c>
      <c r="B2736">
        <v>6034.95</v>
      </c>
      <c r="C2736">
        <v>0</v>
      </c>
      <c r="D2736">
        <v>13238.862999999999</v>
      </c>
      <c r="E2736" s="95">
        <v>45712</v>
      </c>
      <c r="F2736" t="s">
        <v>2885</v>
      </c>
      <c r="G2736" t="b">
        <v>0</v>
      </c>
      <c r="H2736" t="b">
        <v>0</v>
      </c>
      <c r="I2736" t="b">
        <v>0</v>
      </c>
      <c r="J2736" t="b">
        <v>0</v>
      </c>
      <c r="K2736" t="b">
        <v>0</v>
      </c>
      <c r="L2736">
        <v>6034.95</v>
      </c>
      <c r="M2736">
        <v>6034.95</v>
      </c>
      <c r="N2736" t="b">
        <v>0</v>
      </c>
      <c r="O2736">
        <v>6034.95</v>
      </c>
      <c r="P2736">
        <v>1.0049038381483599</v>
      </c>
      <c r="R2736">
        <v>13238.862999999999</v>
      </c>
      <c r="S2736">
        <v>13238.862999999999</v>
      </c>
      <c r="X2736">
        <v>5.2070435381548201E-2</v>
      </c>
      <c r="Y2736">
        <v>1.0051038454825301</v>
      </c>
      <c r="Z2736">
        <v>1.0051038454825301</v>
      </c>
      <c r="AA2736">
        <v>476.33931925048103</v>
      </c>
      <c r="AB2736">
        <v>5.0908650113225002E-3</v>
      </c>
      <c r="AC2736">
        <v>2.5916906563507702E-5</v>
      </c>
      <c r="AD2736">
        <v>0.11209708740177</v>
      </c>
      <c r="AE2736">
        <v>0.106114302408091</v>
      </c>
      <c r="AF2736">
        <v>0.11209708740177</v>
      </c>
      <c r="AH2736">
        <v>476.15964685057497</v>
      </c>
      <c r="AI2736">
        <v>18.21</v>
      </c>
      <c r="AJ2736">
        <v>483.30204155333399</v>
      </c>
      <c r="AK2736">
        <v>469.01725214781698</v>
      </c>
      <c r="AL2736">
        <v>6.7515432098759996E-4</v>
      </c>
      <c r="AM2736">
        <v>5.0981040564370003E-4</v>
      </c>
      <c r="AN2736">
        <v>2.099233156789E-4</v>
      </c>
      <c r="AO2736">
        <v>-8.1743073338746907E-5</v>
      </c>
      <c r="AP2736">
        <v>1.2818024234010001E-4</v>
      </c>
      <c r="AR2736">
        <v>0.12545080170973999</v>
      </c>
      <c r="AS2736">
        <v>0.89999354546659505</v>
      </c>
      <c r="AT2736">
        <v>1.08379376791868</v>
      </c>
      <c r="AU2736">
        <v>1.0023529195794001</v>
      </c>
      <c r="AV2736">
        <v>473.48328630942098</v>
      </c>
      <c r="AW2736">
        <v>5.4603347891758998E-3</v>
      </c>
      <c r="AX2736" s="98">
        <v>1.0023529195794001</v>
      </c>
      <c r="AY2736">
        <v>0.10626069133483899</v>
      </c>
      <c r="BD2736" s="95">
        <v>45712</v>
      </c>
    </row>
    <row r="2737" spans="1:56">
      <c r="A2737" t="s">
        <v>107</v>
      </c>
      <c r="B2737">
        <v>6042.95</v>
      </c>
      <c r="C2737">
        <v>0</v>
      </c>
      <c r="D2737">
        <v>13255.972</v>
      </c>
      <c r="E2737" s="95">
        <v>45712</v>
      </c>
      <c r="F2737" t="s">
        <v>2886</v>
      </c>
      <c r="G2737" t="b">
        <v>0</v>
      </c>
      <c r="H2737" t="b">
        <v>0</v>
      </c>
      <c r="I2737" t="b">
        <v>0</v>
      </c>
      <c r="J2737" t="b">
        <v>0</v>
      </c>
      <c r="K2737" t="b">
        <v>0</v>
      </c>
      <c r="L2737">
        <v>6042.95</v>
      </c>
      <c r="M2737">
        <v>6042.95</v>
      </c>
      <c r="N2737" t="b">
        <v>0</v>
      </c>
      <c r="O2737">
        <v>6042.95</v>
      </c>
      <c r="P2737">
        <v>1.0013256116454901</v>
      </c>
      <c r="R2737">
        <v>13255.972</v>
      </c>
      <c r="S2737">
        <v>13255.972</v>
      </c>
      <c r="X2737">
        <v>5.2070435381548201E-2</v>
      </c>
      <c r="Y2737">
        <v>1.0012923315242399</v>
      </c>
      <c r="Z2737">
        <v>1.0012923315242399</v>
      </c>
      <c r="AA2737">
        <v>476.954907568983</v>
      </c>
      <c r="AB2737">
        <v>1.2914971826093E-3</v>
      </c>
      <c r="AC2737">
        <v>1.6679649726879601E-6</v>
      </c>
      <c r="AD2737">
        <v>0.109491319274323</v>
      </c>
      <c r="AE2737">
        <v>0.104931913766231</v>
      </c>
      <c r="AF2737">
        <v>0.109491319274323</v>
      </c>
      <c r="AH2737">
        <v>476.15964685057497</v>
      </c>
      <c r="AI2737">
        <v>18.21</v>
      </c>
      <c r="AJ2737">
        <v>483.30204155333399</v>
      </c>
      <c r="AK2737">
        <v>469.01725214781698</v>
      </c>
      <c r="AL2737">
        <v>5.0981040564370003E-4</v>
      </c>
      <c r="AM2737">
        <v>3.4446649029979998E-4</v>
      </c>
      <c r="AN2737">
        <v>4.6184765913665502E-5</v>
      </c>
      <c r="AO2737">
        <v>-3.3949718025727501E-7</v>
      </c>
      <c r="AP2737">
        <v>4.5845268733408199E-5</v>
      </c>
      <c r="AR2737">
        <v>0.12545080170973999</v>
      </c>
      <c r="AS2737">
        <v>0.89999354546659505</v>
      </c>
      <c r="AT2737">
        <v>1.0706133244610601</v>
      </c>
      <c r="AU2737">
        <v>0.92330015103518304</v>
      </c>
      <c r="AV2737">
        <v>474.092880415374</v>
      </c>
      <c r="AW2737">
        <v>1.2874669995323999E-3</v>
      </c>
      <c r="AX2737" s="98">
        <v>0.92330015103518304</v>
      </c>
      <c r="AY2737">
        <v>0.106380896190035</v>
      </c>
      <c r="BD2737" s="95">
        <v>45712</v>
      </c>
    </row>
    <row r="2738" spans="1:56">
      <c r="A2738" t="s">
        <v>108</v>
      </c>
      <c r="B2738">
        <v>6039.7749999999996</v>
      </c>
      <c r="C2738">
        <v>0</v>
      </c>
      <c r="D2738">
        <v>13249.46</v>
      </c>
      <c r="E2738" s="95">
        <v>45712</v>
      </c>
      <c r="F2738" t="s">
        <v>2887</v>
      </c>
      <c r="G2738" t="b">
        <v>0</v>
      </c>
      <c r="H2738" t="b">
        <v>0</v>
      </c>
      <c r="I2738" t="b">
        <v>0</v>
      </c>
      <c r="J2738" t="b">
        <v>0</v>
      </c>
      <c r="K2738" t="b">
        <v>0</v>
      </c>
      <c r="L2738">
        <v>6039.7749999999996</v>
      </c>
      <c r="M2738">
        <v>6039.7749999999996</v>
      </c>
      <c r="N2738" t="b">
        <v>0</v>
      </c>
      <c r="O2738">
        <v>6039.7749999999996</v>
      </c>
      <c r="P2738">
        <v>0.99947459436202502</v>
      </c>
      <c r="R2738">
        <v>13249.46</v>
      </c>
      <c r="S2738">
        <v>13249.46</v>
      </c>
      <c r="X2738">
        <v>5.2070435381548201E-2</v>
      </c>
      <c r="Y2738">
        <v>0.99950874971673098</v>
      </c>
      <c r="Z2738">
        <v>0.99950874971673098</v>
      </c>
      <c r="AA2738">
        <v>476.72060333553401</v>
      </c>
      <c r="AB2738">
        <v>-4.9137098622079999E-4</v>
      </c>
      <c r="AC2738">
        <v>2.41445446099638E-7</v>
      </c>
      <c r="AD2738">
        <v>0.106276068061728</v>
      </c>
      <c r="AE2738">
        <v>0.10340774934139101</v>
      </c>
      <c r="AF2738">
        <v>0.106276068061728</v>
      </c>
      <c r="AH2738">
        <v>476.15964685057497</v>
      </c>
      <c r="AI2738">
        <v>18.21</v>
      </c>
      <c r="AJ2738">
        <v>483.30204155333399</v>
      </c>
      <c r="AK2738">
        <v>469.01725214781698</v>
      </c>
      <c r="AL2738">
        <v>3.4446649029979998E-4</v>
      </c>
      <c r="AM2738">
        <v>1.7912257495590001E-4</v>
      </c>
      <c r="AN2738">
        <v>9.2932191764896092E-9</v>
      </c>
      <c r="AO2738">
        <v>-1.1496359419993401E-11</v>
      </c>
      <c r="AP2738">
        <v>9.2817228170696108E-9</v>
      </c>
      <c r="AR2738">
        <v>0.12545080170973999</v>
      </c>
      <c r="AS2738">
        <v>0.89999354546659505</v>
      </c>
      <c r="AT2738">
        <v>1.0697103092045599</v>
      </c>
      <c r="AU2738">
        <v>0.94527363826303001</v>
      </c>
      <c r="AV2738">
        <v>473.87680366769303</v>
      </c>
      <c r="AW2738">
        <v>-4.5576880946070002E-4</v>
      </c>
      <c r="AX2738" s="98">
        <v>0.94527363826303001</v>
      </c>
      <c r="AY2738">
        <v>0.106361463831005</v>
      </c>
      <c r="BD2738" s="95">
        <v>45712</v>
      </c>
    </row>
    <row r="2739" spans="1:56">
      <c r="A2739" t="s">
        <v>109</v>
      </c>
      <c r="B2739">
        <v>6029.15</v>
      </c>
      <c r="C2739">
        <v>0</v>
      </c>
      <c r="D2739">
        <v>13224.558000000001</v>
      </c>
      <c r="E2739" s="95">
        <v>45712</v>
      </c>
      <c r="F2739" t="s">
        <v>2888</v>
      </c>
      <c r="G2739" t="b">
        <v>0</v>
      </c>
      <c r="H2739" t="b">
        <v>0</v>
      </c>
      <c r="I2739" t="b">
        <v>0</v>
      </c>
      <c r="J2739" t="b">
        <v>0</v>
      </c>
      <c r="K2739" t="b">
        <v>0</v>
      </c>
      <c r="L2739">
        <v>6029.15</v>
      </c>
      <c r="M2739">
        <v>6029.15</v>
      </c>
      <c r="N2739" t="b">
        <v>0</v>
      </c>
      <c r="O2739">
        <v>6029.15</v>
      </c>
      <c r="P2739">
        <v>0.99824082850768403</v>
      </c>
      <c r="R2739">
        <v>13224.558000000001</v>
      </c>
      <c r="S2739">
        <v>13224.558000000001</v>
      </c>
      <c r="X2739">
        <v>5.2070435381548201E-2</v>
      </c>
      <c r="Y2739">
        <v>0.99812052717620203</v>
      </c>
      <c r="Z2739">
        <v>0.99812052717620203</v>
      </c>
      <c r="AA2739">
        <v>475.82461991702002</v>
      </c>
      <c r="AB2739">
        <v>-1.8812412489976999E-3</v>
      </c>
      <c r="AC2739">
        <v>3.5390686369307798E-6</v>
      </c>
      <c r="AD2739">
        <v>0.10484036202071199</v>
      </c>
      <c r="AE2739">
        <v>0.102760183229706</v>
      </c>
      <c r="AF2739">
        <v>0.10484036202071199</v>
      </c>
      <c r="AH2739">
        <v>476.15964685057497</v>
      </c>
      <c r="AI2739">
        <v>18.21</v>
      </c>
      <c r="AJ2739">
        <v>483.30204155333399</v>
      </c>
      <c r="AK2739">
        <v>469.01725214781698</v>
      </c>
      <c r="AL2739">
        <v>1.7912257495590001E-4</v>
      </c>
      <c r="AM2739">
        <v>0</v>
      </c>
      <c r="AN2739">
        <v>0</v>
      </c>
      <c r="AO2739">
        <v>0</v>
      </c>
      <c r="AP2739">
        <v>0</v>
      </c>
      <c r="AR2739">
        <v>0.12545080170973999</v>
      </c>
      <c r="AS2739">
        <v>0.89999354546659505</v>
      </c>
      <c r="AT2739">
        <v>1.0698564118176801</v>
      </c>
      <c r="AU2739">
        <v>0.97387172499215202</v>
      </c>
      <c r="AV2739">
        <v>473.033551305174</v>
      </c>
      <c r="AW2739">
        <v>-1.7794759228408001E-3</v>
      </c>
      <c r="AX2739" s="98">
        <v>0.97387172499215202</v>
      </c>
      <c r="AY2739">
        <v>0.106505686569528</v>
      </c>
      <c r="BD2739" s="95">
        <v>45712</v>
      </c>
    </row>
    <row r="2740" spans="1:56">
      <c r="A2740" t="s">
        <v>110</v>
      </c>
      <c r="B2740">
        <v>6005.5</v>
      </c>
      <c r="C2740">
        <v>0</v>
      </c>
      <c r="D2740">
        <v>13171.51</v>
      </c>
      <c r="E2740" s="95">
        <v>45712</v>
      </c>
      <c r="F2740" t="s">
        <v>2889</v>
      </c>
      <c r="G2740" t="b">
        <v>0</v>
      </c>
      <c r="H2740" t="b">
        <v>0</v>
      </c>
      <c r="I2740" t="b">
        <v>0</v>
      </c>
      <c r="J2740" t="b">
        <v>0</v>
      </c>
      <c r="K2740" t="b">
        <v>0</v>
      </c>
      <c r="L2740">
        <v>6005.5</v>
      </c>
      <c r="M2740">
        <v>6005.5</v>
      </c>
      <c r="N2740" t="b">
        <v>0</v>
      </c>
      <c r="O2740">
        <v>6005.5</v>
      </c>
      <c r="P2740">
        <v>0.99607739067696099</v>
      </c>
      <c r="R2740">
        <v>13171.51</v>
      </c>
      <c r="S2740">
        <v>13171.51</v>
      </c>
      <c r="T2740">
        <v>45712</v>
      </c>
      <c r="U2740">
        <v>13171.51</v>
      </c>
      <c r="W2740">
        <v>4.3299999999999998E-2</v>
      </c>
      <c r="X2740">
        <v>5.2070435381548201E-2</v>
      </c>
      <c r="Y2740">
        <v>0.99598867500902399</v>
      </c>
      <c r="Z2740">
        <v>0.99598867500902399</v>
      </c>
      <c r="AA2740">
        <v>473.91593272782598</v>
      </c>
      <c r="AB2740">
        <v>-4.0193919350498004E-3</v>
      </c>
      <c r="AC2740">
        <v>1.61555115275436E-5</v>
      </c>
      <c r="AD2740">
        <v>0.109735640327977</v>
      </c>
      <c r="AE2740">
        <v>0.105346168747223</v>
      </c>
      <c r="AF2740">
        <v>0.109735640327977</v>
      </c>
      <c r="AG2740">
        <v>473.91593272782598</v>
      </c>
      <c r="AH2740">
        <v>476.15964685057497</v>
      </c>
      <c r="AI2740">
        <v>18.21</v>
      </c>
      <c r="AJ2740">
        <v>483.30204155333399</v>
      </c>
      <c r="AK2740">
        <v>469.01725214781698</v>
      </c>
      <c r="AL2740">
        <v>0</v>
      </c>
      <c r="AN2740">
        <v>0</v>
      </c>
      <c r="AO2740">
        <v>0</v>
      </c>
      <c r="AP2740">
        <v>0</v>
      </c>
      <c r="AQ2740">
        <v>0.12558241295169401</v>
      </c>
      <c r="AR2740">
        <v>0.12545080170973999</v>
      </c>
      <c r="AS2740">
        <v>0.89999354546659505</v>
      </c>
      <c r="AT2740">
        <v>1.0687709574187501</v>
      </c>
      <c r="AU2740">
        <v>0.98720812990144502</v>
      </c>
      <c r="AV2740">
        <v>471.18500731722202</v>
      </c>
      <c r="AW2740">
        <v>-3.9078496289559998E-3</v>
      </c>
      <c r="AX2740" s="98">
        <v>0.98720812990144502</v>
      </c>
      <c r="AY2740">
        <v>0.107104402632411</v>
      </c>
      <c r="AZ2740">
        <v>45712</v>
      </c>
      <c r="BA2740">
        <v>471.18500731722202</v>
      </c>
      <c r="BB2740">
        <v>471.18499877530502</v>
      </c>
      <c r="BC2740">
        <v>8.5419174524759001E-6</v>
      </c>
      <c r="BD2740" s="95">
        <v>45712</v>
      </c>
    </row>
    <row r="2741" spans="1:56">
      <c r="A2741" t="s">
        <v>104</v>
      </c>
      <c r="B2741">
        <v>5984.4</v>
      </c>
      <c r="C2741">
        <v>0</v>
      </c>
      <c r="D2741">
        <v>13127.279</v>
      </c>
      <c r="E2741" s="95">
        <v>45713</v>
      </c>
      <c r="F2741" t="s">
        <v>2890</v>
      </c>
      <c r="G2741" t="b">
        <v>0</v>
      </c>
      <c r="H2741" t="b">
        <v>0</v>
      </c>
      <c r="I2741" t="b">
        <v>0</v>
      </c>
      <c r="J2741" t="b">
        <v>0</v>
      </c>
      <c r="K2741" t="b">
        <v>0</v>
      </c>
      <c r="L2741">
        <v>5984.4</v>
      </c>
      <c r="M2741">
        <v>5984.4</v>
      </c>
      <c r="N2741" t="b">
        <v>0</v>
      </c>
      <c r="O2741">
        <v>5984.4</v>
      </c>
      <c r="P2741">
        <v>0.99648655399217301</v>
      </c>
      <c r="R2741">
        <v>13127.279</v>
      </c>
      <c r="S2741">
        <v>13127.279</v>
      </c>
      <c r="X2741">
        <v>4.3299999999999998E-2</v>
      </c>
      <c r="Y2741">
        <v>0.99652164103031604</v>
      </c>
      <c r="Z2741">
        <v>0.99652164103031604</v>
      </c>
      <c r="AA2741">
        <v>472.267482992346</v>
      </c>
      <c r="AB2741">
        <v>-3.4844225251429001E-3</v>
      </c>
      <c r="AC2741">
        <v>1.21412003337233E-5</v>
      </c>
      <c r="AD2741">
        <v>0.112269411488709</v>
      </c>
      <c r="AE2741">
        <v>0.106805398427642</v>
      </c>
      <c r="AF2741">
        <v>0.112269411488709</v>
      </c>
      <c r="AH2741">
        <v>473.91593272782598</v>
      </c>
      <c r="AI2741">
        <v>18.98</v>
      </c>
      <c r="AJ2741">
        <v>481.02467171874298</v>
      </c>
      <c r="AK2741">
        <v>466.807193736908</v>
      </c>
      <c r="AL2741">
        <v>1.0058421516754E-3</v>
      </c>
      <c r="AM2741">
        <v>8.4049823633150001E-4</v>
      </c>
      <c r="AN2741">
        <v>4.2458727338299997E-4</v>
      </c>
      <c r="AO2741">
        <v>-1.71651243651369E-2</v>
      </c>
      <c r="AP2741">
        <v>-1.6740537091753899E-2</v>
      </c>
      <c r="AR2741">
        <v>0.12558241295169401</v>
      </c>
      <c r="AS2741">
        <v>0.89860457068709598</v>
      </c>
      <c r="AT2741">
        <v>1.0642372398061</v>
      </c>
      <c r="AU2741">
        <v>0.94171342437292904</v>
      </c>
      <c r="AV2741">
        <v>469.55833408524097</v>
      </c>
      <c r="AW2741">
        <v>-3.4523026130289002E-3</v>
      </c>
      <c r="AX2741" s="98">
        <v>0.94171342437292904</v>
      </c>
      <c r="AY2741">
        <v>0.10740700556261</v>
      </c>
      <c r="BD2741" s="95">
        <v>45713</v>
      </c>
    </row>
    <row r="2742" spans="1:56">
      <c r="A2742" t="s">
        <v>105</v>
      </c>
      <c r="B2742">
        <v>5953.9750000000004</v>
      </c>
      <c r="C2742">
        <v>0</v>
      </c>
      <c r="D2742">
        <v>13060.41</v>
      </c>
      <c r="E2742" s="95">
        <v>45713</v>
      </c>
      <c r="F2742" t="s">
        <v>2891</v>
      </c>
      <c r="G2742" t="b">
        <v>0</v>
      </c>
      <c r="H2742" t="b">
        <v>0</v>
      </c>
      <c r="I2742" t="b">
        <v>0</v>
      </c>
      <c r="J2742" t="b">
        <v>0</v>
      </c>
      <c r="K2742" t="b">
        <v>0</v>
      </c>
      <c r="L2742">
        <v>5953.9750000000004</v>
      </c>
      <c r="M2742">
        <v>5953.9750000000004</v>
      </c>
      <c r="N2742" t="b">
        <v>0</v>
      </c>
      <c r="O2742">
        <v>5953.9750000000004</v>
      </c>
      <c r="P2742">
        <v>0.99491594813180895</v>
      </c>
      <c r="R2742">
        <v>13060.41</v>
      </c>
      <c r="S2742">
        <v>13060.41</v>
      </c>
      <c r="X2742">
        <v>4.3299999999999998E-2</v>
      </c>
      <c r="Y2742">
        <v>0.99490610354209696</v>
      </c>
      <c r="Z2742">
        <v>0.99490610354209696</v>
      </c>
      <c r="AA2742">
        <v>469.86180133354799</v>
      </c>
      <c r="AB2742">
        <v>-5.1069145759120001E-3</v>
      </c>
      <c r="AC2742">
        <v>2.60805764856634E-5</v>
      </c>
      <c r="AD2742">
        <v>0.120865726018182</v>
      </c>
      <c r="AE2742">
        <v>0.111558753340605</v>
      </c>
      <c r="AF2742">
        <v>0.120865726018182</v>
      </c>
      <c r="AH2742">
        <v>473.91593272782598</v>
      </c>
      <c r="AI2742">
        <v>18.98</v>
      </c>
      <c r="AJ2742">
        <v>481.02467171874298</v>
      </c>
      <c r="AK2742">
        <v>466.807193736908</v>
      </c>
      <c r="AL2742">
        <v>8.4049823633150001E-4</v>
      </c>
      <c r="AM2742">
        <v>6.7515432098759996E-4</v>
      </c>
      <c r="AN2742">
        <v>9.7495364042470396E-7</v>
      </c>
      <c r="AO2742">
        <v>-9.2587499209175306E-2</v>
      </c>
      <c r="AP2742">
        <v>-9.2586524255534805E-2</v>
      </c>
      <c r="AR2742">
        <v>0.12558241295169401</v>
      </c>
      <c r="AS2742">
        <v>0.89860457068709598</v>
      </c>
      <c r="AT2742">
        <v>1.0619287355564999</v>
      </c>
      <c r="AU2742">
        <v>0.90205100190287002</v>
      </c>
      <c r="AV2742">
        <v>467.30400475233102</v>
      </c>
      <c r="AW2742">
        <v>-4.8009569190194E-3</v>
      </c>
      <c r="AX2742" s="98">
        <v>0.90205100190287002</v>
      </c>
      <c r="AY2742">
        <v>0.108472738203035</v>
      </c>
      <c r="BD2742" s="95">
        <v>45713</v>
      </c>
    </row>
    <row r="2743" spans="1:56">
      <c r="A2743" t="s">
        <v>106</v>
      </c>
      <c r="B2743">
        <v>5948.35</v>
      </c>
      <c r="C2743">
        <v>0</v>
      </c>
      <c r="D2743">
        <v>13047.897999999999</v>
      </c>
      <c r="E2743" s="95">
        <v>45713</v>
      </c>
      <c r="F2743" t="s">
        <v>2892</v>
      </c>
      <c r="G2743" t="b">
        <v>0</v>
      </c>
      <c r="H2743" t="b">
        <v>0</v>
      </c>
      <c r="I2743" t="b">
        <v>0</v>
      </c>
      <c r="J2743" t="b">
        <v>0</v>
      </c>
      <c r="K2743" t="b">
        <v>0</v>
      </c>
      <c r="L2743">
        <v>5948.35</v>
      </c>
      <c r="M2743">
        <v>5948.35</v>
      </c>
      <c r="N2743" t="b">
        <v>0</v>
      </c>
      <c r="O2743">
        <v>5948.35</v>
      </c>
      <c r="P2743">
        <v>0.99905525300324505</v>
      </c>
      <c r="R2743">
        <v>13047.897999999999</v>
      </c>
      <c r="S2743">
        <v>13047.897999999999</v>
      </c>
      <c r="X2743">
        <v>4.3299999999999998E-2</v>
      </c>
      <c r="Y2743">
        <v>0.999041990259111</v>
      </c>
      <c r="Z2743">
        <v>0.999041990259111</v>
      </c>
      <c r="AA2743">
        <v>469.41166915099899</v>
      </c>
      <c r="AB2743">
        <v>-9.5846892551290001E-4</v>
      </c>
      <c r="AC2743">
        <v>9.1866268117388298E-7</v>
      </c>
      <c r="AD2743">
        <v>0.117597804233428</v>
      </c>
      <c r="AE2743">
        <v>0.11009364383374</v>
      </c>
      <c r="AF2743">
        <v>0.117597804233428</v>
      </c>
      <c r="AH2743">
        <v>473.91593272782598</v>
      </c>
      <c r="AI2743">
        <v>18.98</v>
      </c>
      <c r="AJ2743">
        <v>481.02467171874298</v>
      </c>
      <c r="AK2743">
        <v>466.807193736908</v>
      </c>
      <c r="AL2743">
        <v>6.7515432098759996E-4</v>
      </c>
      <c r="AM2743">
        <v>5.0981040564370003E-4</v>
      </c>
      <c r="AN2743">
        <v>5.9744937507700196E-9</v>
      </c>
      <c r="AO2743">
        <v>-9.6725464170406006E-2</v>
      </c>
      <c r="AP2743">
        <v>-9.6725458195912301E-2</v>
      </c>
      <c r="AR2743">
        <v>0.12558241295169401</v>
      </c>
      <c r="AS2743">
        <v>0.89860457068709598</v>
      </c>
      <c r="AT2743">
        <v>1.05370585805144</v>
      </c>
      <c r="AU2743">
        <v>0.77804495468183799</v>
      </c>
      <c r="AV2743">
        <v>466.89437809422498</v>
      </c>
      <c r="AW2743">
        <v>-8.765742513234E-4</v>
      </c>
      <c r="AX2743" s="98">
        <v>0.77804495468183799</v>
      </c>
      <c r="AY2743">
        <v>0.108391060790163</v>
      </c>
      <c r="BD2743" s="95">
        <v>45713</v>
      </c>
    </row>
    <row r="2744" spans="1:56">
      <c r="A2744" t="s">
        <v>107</v>
      </c>
      <c r="B2744">
        <v>5970.625</v>
      </c>
      <c r="C2744">
        <v>0</v>
      </c>
      <c r="D2744">
        <v>13097.183999999999</v>
      </c>
      <c r="E2744" s="95">
        <v>45713</v>
      </c>
      <c r="F2744" t="s">
        <v>2893</v>
      </c>
      <c r="G2744" t="b">
        <v>0</v>
      </c>
      <c r="H2744" t="b">
        <v>0</v>
      </c>
      <c r="I2744" t="b">
        <v>0</v>
      </c>
      <c r="J2744" t="b">
        <v>0</v>
      </c>
      <c r="K2744" t="b">
        <v>0</v>
      </c>
      <c r="L2744">
        <v>5970.625</v>
      </c>
      <c r="M2744">
        <v>5970.625</v>
      </c>
      <c r="N2744" t="b">
        <v>0</v>
      </c>
      <c r="O2744">
        <v>5970.625</v>
      </c>
      <c r="P2744">
        <v>1.0037447359351701</v>
      </c>
      <c r="R2744">
        <v>13097.183999999999</v>
      </c>
      <c r="S2744">
        <v>13097.183999999999</v>
      </c>
      <c r="X2744">
        <v>4.3299999999999998E-2</v>
      </c>
      <c r="Y2744">
        <v>1.0037773134032699</v>
      </c>
      <c r="Z2744">
        <v>1.0037773134032699</v>
      </c>
      <c r="AA2744">
        <v>471.184784140538</v>
      </c>
      <c r="AB2744">
        <v>3.7701972692870999E-3</v>
      </c>
      <c r="AC2744">
        <v>1.4214387449340501E-5</v>
      </c>
      <c r="AD2744">
        <v>0.12043230345106901</v>
      </c>
      <c r="AE2744">
        <v>0.11184461312030999</v>
      </c>
      <c r="AF2744">
        <v>0.12043230345106901</v>
      </c>
      <c r="AH2744">
        <v>473.91593272782598</v>
      </c>
      <c r="AI2744">
        <v>18.98</v>
      </c>
      <c r="AJ2744">
        <v>481.02467171874298</v>
      </c>
      <c r="AK2744">
        <v>466.807193736908</v>
      </c>
      <c r="AL2744">
        <v>5.0981040564370003E-4</v>
      </c>
      <c r="AM2744">
        <v>3.4446649029979998E-4</v>
      </c>
      <c r="AN2744">
        <v>2.2392761155095502E-9</v>
      </c>
      <c r="AO2744">
        <v>-4.0070158563295004E-3</v>
      </c>
      <c r="AP2744">
        <v>-4.0070136170533999E-3</v>
      </c>
      <c r="AR2744">
        <v>0.12558241295169401</v>
      </c>
      <c r="AS2744">
        <v>0.89860457068709598</v>
      </c>
      <c r="AT2744">
        <v>1.05434120807543</v>
      </c>
      <c r="AU2744">
        <v>0.79087848342389899</v>
      </c>
      <c r="AV2744">
        <v>468.26594395954902</v>
      </c>
      <c r="AW2744">
        <v>2.9376362827981E-3</v>
      </c>
      <c r="AX2744" s="98">
        <v>0.79087848342389899</v>
      </c>
      <c r="AY2744">
        <v>0.108913536623059</v>
      </c>
      <c r="BD2744" s="95">
        <v>45713</v>
      </c>
    </row>
    <row r="2745" spans="1:56">
      <c r="A2745" t="s">
        <v>108</v>
      </c>
      <c r="B2745">
        <v>5982.8249999999998</v>
      </c>
      <c r="C2745">
        <v>0</v>
      </c>
      <c r="D2745">
        <v>13124.63</v>
      </c>
      <c r="E2745" s="95">
        <v>45713</v>
      </c>
      <c r="F2745" t="s">
        <v>2894</v>
      </c>
      <c r="G2745" t="b">
        <v>0</v>
      </c>
      <c r="H2745" t="b">
        <v>0</v>
      </c>
      <c r="I2745" t="b">
        <v>0</v>
      </c>
      <c r="J2745" t="b">
        <v>0</v>
      </c>
      <c r="K2745" t="b">
        <v>0</v>
      </c>
      <c r="L2745">
        <v>5982.8249999999998</v>
      </c>
      <c r="M2745">
        <v>5982.8249999999998</v>
      </c>
      <c r="N2745" t="b">
        <v>0</v>
      </c>
      <c r="O2745">
        <v>5982.8249999999998</v>
      </c>
      <c r="P2745">
        <v>1.00204333717156</v>
      </c>
      <c r="R2745">
        <v>13124.63</v>
      </c>
      <c r="S2745">
        <v>13124.63</v>
      </c>
      <c r="X2745">
        <v>4.3299999999999998E-2</v>
      </c>
      <c r="Y2745">
        <v>1.0020955649703001</v>
      </c>
      <c r="Z2745">
        <v>1.0020955649703001</v>
      </c>
      <c r="AA2745">
        <v>472.17218246872301</v>
      </c>
      <c r="AB2745">
        <v>2.0933723366994002E-3</v>
      </c>
      <c r="AC2745">
        <v>4.3822077400585502E-6</v>
      </c>
      <c r="AD2745">
        <v>0.118732961720267</v>
      </c>
      <c r="AE2745">
        <v>0.111201831788486</v>
      </c>
      <c r="AF2745">
        <v>0.118732961720267</v>
      </c>
      <c r="AH2745">
        <v>473.91593272782598</v>
      </c>
      <c r="AI2745">
        <v>18.98</v>
      </c>
      <c r="AJ2745">
        <v>481.02467171874298</v>
      </c>
      <c r="AK2745">
        <v>466.807193736908</v>
      </c>
      <c r="AL2745">
        <v>3.4446649029979998E-4</v>
      </c>
      <c r="AM2745">
        <v>1.7912257495590001E-4</v>
      </c>
      <c r="AN2745">
        <v>1.3255261700695899E-13</v>
      </c>
      <c r="AO2745">
        <v>-3.3999596876777001E-6</v>
      </c>
      <c r="AP2745">
        <v>-3.3999595551250801E-6</v>
      </c>
      <c r="AR2745">
        <v>0.12558241295169401</v>
      </c>
      <c r="AS2745">
        <v>0.89860457068709598</v>
      </c>
      <c r="AT2745">
        <v>1.0502620625441299</v>
      </c>
      <c r="AU2745">
        <v>0.85807148636828801</v>
      </c>
      <c r="AV2745">
        <v>469.03887212983801</v>
      </c>
      <c r="AW2745">
        <v>1.6506179453343E-3</v>
      </c>
      <c r="AX2745" s="98">
        <v>0.85807148636828801</v>
      </c>
      <c r="AY2745">
        <v>0.109006210232954</v>
      </c>
      <c r="BD2745" s="95">
        <v>45713</v>
      </c>
    </row>
    <row r="2746" spans="1:56">
      <c r="A2746" t="s">
        <v>109</v>
      </c>
      <c r="B2746">
        <v>5979.45</v>
      </c>
      <c r="C2746">
        <v>0</v>
      </c>
      <c r="D2746">
        <v>13117.084999999999</v>
      </c>
      <c r="E2746" s="95">
        <v>45713</v>
      </c>
      <c r="F2746" t="s">
        <v>2895</v>
      </c>
      <c r="G2746" t="b">
        <v>0</v>
      </c>
      <c r="H2746" t="b">
        <v>0</v>
      </c>
      <c r="I2746" t="b">
        <v>0</v>
      </c>
      <c r="J2746" t="b">
        <v>0</v>
      </c>
      <c r="K2746" t="b">
        <v>0</v>
      </c>
      <c r="L2746">
        <v>5979.45</v>
      </c>
      <c r="M2746">
        <v>5979.45</v>
      </c>
      <c r="N2746" t="b">
        <v>0</v>
      </c>
      <c r="O2746">
        <v>5979.45</v>
      </c>
      <c r="P2746">
        <v>0.999435885221446</v>
      </c>
      <c r="R2746">
        <v>13117.084999999999</v>
      </c>
      <c r="S2746">
        <v>13117.084999999999</v>
      </c>
      <c r="X2746">
        <v>4.3299999999999998E-2</v>
      </c>
      <c r="Y2746">
        <v>0.99942512665118899</v>
      </c>
      <c r="Z2746">
        <v>0.99942512665118899</v>
      </c>
      <c r="AA2746">
        <v>471.90074326497199</v>
      </c>
      <c r="AB2746">
        <v>-5.7503865184929995E-4</v>
      </c>
      <c r="AC2746">
        <v>3.3066945112077202E-7</v>
      </c>
      <c r="AD2746">
        <v>0.115267789436776</v>
      </c>
      <c r="AE2746">
        <v>0.10960096258096801</v>
      </c>
      <c r="AF2746">
        <v>0.115267789436776</v>
      </c>
      <c r="AH2746">
        <v>473.91593272782598</v>
      </c>
      <c r="AI2746">
        <v>18.98</v>
      </c>
      <c r="AJ2746">
        <v>481.02467171874298</v>
      </c>
      <c r="AK2746">
        <v>466.807193736908</v>
      </c>
      <c r="AL2746">
        <v>1.7912257495590001E-4</v>
      </c>
      <c r="AM2746">
        <v>0</v>
      </c>
      <c r="AN2746">
        <v>0</v>
      </c>
      <c r="AO2746">
        <v>0</v>
      </c>
      <c r="AP2746">
        <v>0</v>
      </c>
      <c r="AR2746">
        <v>0.12558241295169401</v>
      </c>
      <c r="AS2746">
        <v>0.89860457068709598</v>
      </c>
      <c r="AT2746">
        <v>1.0495348192942699</v>
      </c>
      <c r="AU2746">
        <v>0.870352462633603</v>
      </c>
      <c r="AV2746">
        <v>468.80692747022499</v>
      </c>
      <c r="AW2746">
        <v>-4.9451052651379999E-4</v>
      </c>
      <c r="AX2746" s="98">
        <v>0.870352462633603</v>
      </c>
      <c r="AY2746">
        <v>0.109002864555799</v>
      </c>
      <c r="BD2746" s="95">
        <v>45713</v>
      </c>
    </row>
    <row r="2747" spans="1:56">
      <c r="A2747" t="s">
        <v>110</v>
      </c>
      <c r="B2747">
        <v>5970.4750000000004</v>
      </c>
      <c r="C2747">
        <v>0</v>
      </c>
      <c r="D2747">
        <v>13098.157999999999</v>
      </c>
      <c r="E2747" s="95">
        <v>45713</v>
      </c>
      <c r="F2747" t="s">
        <v>2896</v>
      </c>
      <c r="G2747" t="b">
        <v>0</v>
      </c>
      <c r="H2747" t="b">
        <v>0</v>
      </c>
      <c r="I2747" t="b">
        <v>0</v>
      </c>
      <c r="J2747" t="b">
        <v>0</v>
      </c>
      <c r="K2747" t="b">
        <v>0</v>
      </c>
      <c r="L2747">
        <v>5970.4750000000004</v>
      </c>
      <c r="M2747">
        <v>5970.4750000000004</v>
      </c>
      <c r="N2747" t="b">
        <v>0</v>
      </c>
      <c r="O2747">
        <v>5970.4750000000004</v>
      </c>
      <c r="P2747">
        <v>0.99849902583013495</v>
      </c>
      <c r="R2747">
        <v>13098.157999999999</v>
      </c>
      <c r="S2747">
        <v>13098.157999999999</v>
      </c>
      <c r="T2747">
        <v>45713</v>
      </c>
      <c r="U2747">
        <v>13098.157999999999</v>
      </c>
      <c r="W2747">
        <v>4.9898012254855198E-2</v>
      </c>
      <c r="X2747">
        <v>4.3299999999999998E-2</v>
      </c>
      <c r="Y2747">
        <v>0.99855707270327199</v>
      </c>
      <c r="Z2747">
        <v>0.99855707270327199</v>
      </c>
      <c r="AA2747">
        <v>471.21982480116799</v>
      </c>
      <c r="AB2747">
        <v>-1.443969318815E-3</v>
      </c>
      <c r="AC2747">
        <v>2.0850473936793101E-6</v>
      </c>
      <c r="AD2747">
        <v>0.11273927842987801</v>
      </c>
      <c r="AE2747">
        <v>0.108454324841326</v>
      </c>
      <c r="AF2747">
        <v>0.11273927842987801</v>
      </c>
      <c r="AG2747">
        <v>471.21982480116799</v>
      </c>
      <c r="AH2747">
        <v>473.91593272782598</v>
      </c>
      <c r="AI2747">
        <v>18.98</v>
      </c>
      <c r="AJ2747">
        <v>481.02467171874298</v>
      </c>
      <c r="AK2747">
        <v>466.807193736908</v>
      </c>
      <c r="AL2747">
        <v>0</v>
      </c>
      <c r="AN2747">
        <v>0</v>
      </c>
      <c r="AO2747">
        <v>0</v>
      </c>
      <c r="AP2747">
        <v>0</v>
      </c>
      <c r="AQ2747">
        <v>0.12510646155118199</v>
      </c>
      <c r="AR2747">
        <v>0.12558241295169401</v>
      </c>
      <c r="AS2747">
        <v>0.89860457068709598</v>
      </c>
      <c r="AT2747">
        <v>1.0495610935630899</v>
      </c>
      <c r="AU2747">
        <v>0.89651693794038301</v>
      </c>
      <c r="AV2747">
        <v>468.21694718471798</v>
      </c>
      <c r="AW2747">
        <v>-1.258471773639E-3</v>
      </c>
      <c r="AX2747" s="98">
        <v>0.89651693794038301</v>
      </c>
      <c r="AY2747">
        <v>0.109051849424809</v>
      </c>
      <c r="AZ2747">
        <v>45713</v>
      </c>
      <c r="BA2747">
        <v>468.21694718471798</v>
      </c>
      <c r="BB2747">
        <v>468.21693858310601</v>
      </c>
      <c r="BC2747">
        <v>8.6016111708886405E-6</v>
      </c>
      <c r="BD2747" s="95">
        <v>45713</v>
      </c>
    </row>
    <row r="2748" spans="1:56">
      <c r="A2748" t="s">
        <v>104</v>
      </c>
      <c r="B2748">
        <v>5997.25</v>
      </c>
      <c r="C2748">
        <v>0</v>
      </c>
      <c r="D2748">
        <v>13160.174000000001</v>
      </c>
      <c r="E2748" s="95">
        <v>45714</v>
      </c>
      <c r="F2748" t="s">
        <v>2897</v>
      </c>
      <c r="G2748" t="b">
        <v>0</v>
      </c>
      <c r="H2748" t="b">
        <v>0</v>
      </c>
      <c r="I2748" t="b">
        <v>0</v>
      </c>
      <c r="J2748" t="b">
        <v>0</v>
      </c>
      <c r="K2748" t="b">
        <v>0</v>
      </c>
      <c r="L2748">
        <v>5997.25</v>
      </c>
      <c r="M2748">
        <v>5997.25</v>
      </c>
      <c r="N2748" t="b">
        <v>0</v>
      </c>
      <c r="O2748">
        <v>5997.25</v>
      </c>
      <c r="P2748">
        <v>1.0044845678107599</v>
      </c>
      <c r="R2748">
        <v>13160.174000000001</v>
      </c>
      <c r="S2748">
        <v>13160.174000000001</v>
      </c>
      <c r="X2748">
        <v>4.9898012254855198E-2</v>
      </c>
      <c r="Y2748">
        <v>1.00459610596297</v>
      </c>
      <c r="Z2748">
        <v>1.00459610596297</v>
      </c>
      <c r="AA2748">
        <v>473.38560104780902</v>
      </c>
      <c r="AB2748">
        <v>4.5855761198187002E-3</v>
      </c>
      <c r="AC2748">
        <v>2.1027508350652301E-5</v>
      </c>
      <c r="AD2748">
        <v>0.119050777782714</v>
      </c>
      <c r="AE2748">
        <v>0.111902842240047</v>
      </c>
      <c r="AF2748">
        <v>0.119050777782714</v>
      </c>
      <c r="AH2748">
        <v>471.21982480116799</v>
      </c>
      <c r="AI2748">
        <v>19.43</v>
      </c>
      <c r="AJ2748">
        <v>478.28812217318603</v>
      </c>
      <c r="AK2748">
        <v>464.15152742915097</v>
      </c>
      <c r="AL2748">
        <v>1.0058421516754E-3</v>
      </c>
      <c r="AM2748">
        <v>8.4049823633150001E-4</v>
      </c>
      <c r="AN2748">
        <v>3.3908040314163501E-2</v>
      </c>
      <c r="AO2748">
        <v>-2.3270447005770001E-4</v>
      </c>
      <c r="AP2748">
        <v>3.36753358441058E-2</v>
      </c>
      <c r="AR2748">
        <v>0.12510646155118199</v>
      </c>
      <c r="AS2748">
        <v>0.90361062252357005</v>
      </c>
      <c r="AT2748">
        <v>1.0491762593653</v>
      </c>
      <c r="AU2748">
        <v>0.92173041230562502</v>
      </c>
      <c r="AV2748">
        <v>470.13854540515098</v>
      </c>
      <c r="AW2748">
        <v>4.1040766080495004E-3</v>
      </c>
      <c r="AX2748" s="98">
        <v>0.92173041230562502</v>
      </c>
      <c r="AY2748">
        <v>9.7577155549552694E-2</v>
      </c>
      <c r="BD2748" s="95">
        <v>45714</v>
      </c>
    </row>
    <row r="2749" spans="1:56">
      <c r="A2749" t="s">
        <v>105</v>
      </c>
      <c r="B2749">
        <v>6015.45</v>
      </c>
      <c r="C2749">
        <v>0</v>
      </c>
      <c r="D2749">
        <v>13199.272000000001</v>
      </c>
      <c r="E2749" s="95">
        <v>45714</v>
      </c>
      <c r="F2749" t="s">
        <v>2898</v>
      </c>
      <c r="G2749" t="b">
        <v>0</v>
      </c>
      <c r="H2749" t="b">
        <v>0</v>
      </c>
      <c r="I2749" t="b">
        <v>0</v>
      </c>
      <c r="J2749" t="b">
        <v>0</v>
      </c>
      <c r="K2749" t="b">
        <v>0</v>
      </c>
      <c r="L2749">
        <v>6015.45</v>
      </c>
      <c r="M2749">
        <v>6015.45</v>
      </c>
      <c r="N2749" t="b">
        <v>0</v>
      </c>
      <c r="O2749">
        <v>6015.45</v>
      </c>
      <c r="P2749">
        <v>1.00303472424861</v>
      </c>
      <c r="R2749">
        <v>13199.272000000001</v>
      </c>
      <c r="S2749">
        <v>13199.272000000001</v>
      </c>
      <c r="X2749">
        <v>4.9898012254855198E-2</v>
      </c>
      <c r="Y2749">
        <v>1.0029709333630299</v>
      </c>
      <c r="Z2749">
        <v>1.0029709333630299</v>
      </c>
      <c r="AA2749">
        <v>474.79199812354398</v>
      </c>
      <c r="AB2749">
        <v>2.9665288620116998E-3</v>
      </c>
      <c r="AC2749">
        <v>8.8002934891486795E-6</v>
      </c>
      <c r="AD2749">
        <v>0.119390642397637</v>
      </c>
      <c r="AE2749">
        <v>0.112304453383668</v>
      </c>
      <c r="AF2749">
        <v>0.119390642397637</v>
      </c>
      <c r="AH2749">
        <v>471.21982480116799</v>
      </c>
      <c r="AI2749">
        <v>19.43</v>
      </c>
      <c r="AJ2749">
        <v>478.28812217318603</v>
      </c>
      <c r="AK2749">
        <v>464.15152742915097</v>
      </c>
      <c r="AL2749">
        <v>8.4049823633150001E-4</v>
      </c>
      <c r="AM2749">
        <v>6.7515432098759996E-4</v>
      </c>
      <c r="AN2749">
        <v>7.3439918904777801E-2</v>
      </c>
      <c r="AO2749">
        <v>-3.5278700729612901E-6</v>
      </c>
      <c r="AP2749">
        <v>7.3436391034704798E-2</v>
      </c>
      <c r="AR2749">
        <v>0.12510646155118199</v>
      </c>
      <c r="AS2749">
        <v>0.90361062252357005</v>
      </c>
      <c r="AT2749">
        <v>1.13139419871304</v>
      </c>
      <c r="AU2749">
        <v>0.89905064235083998</v>
      </c>
      <c r="AV2749">
        <v>471.42490636224602</v>
      </c>
      <c r="AW2749">
        <v>2.7361316566512001E-3</v>
      </c>
      <c r="AX2749" s="98">
        <v>0.89905064235083998</v>
      </c>
      <c r="AY2749">
        <v>9.7951818029854504E-2</v>
      </c>
      <c r="BD2749" s="95">
        <v>45714</v>
      </c>
    </row>
    <row r="2750" spans="1:56">
      <c r="A2750" t="s">
        <v>106</v>
      </c>
      <c r="B2750">
        <v>6017.5</v>
      </c>
      <c r="C2750">
        <v>0</v>
      </c>
      <c r="D2750">
        <v>13203.769</v>
      </c>
      <c r="E2750" s="95">
        <v>45714</v>
      </c>
      <c r="F2750" t="s">
        <v>2899</v>
      </c>
      <c r="G2750" t="b">
        <v>0</v>
      </c>
      <c r="H2750" t="b">
        <v>0</v>
      </c>
      <c r="I2750" t="b">
        <v>0</v>
      </c>
      <c r="J2750" t="b">
        <v>0</v>
      </c>
      <c r="K2750" t="b">
        <v>0</v>
      </c>
      <c r="L2750">
        <v>6017.5</v>
      </c>
      <c r="M2750">
        <v>6017.5</v>
      </c>
      <c r="N2750" t="b">
        <v>0</v>
      </c>
      <c r="O2750">
        <v>6017.5</v>
      </c>
      <c r="P2750">
        <v>1.0003407891346401</v>
      </c>
      <c r="R2750">
        <v>13203.769</v>
      </c>
      <c r="S2750">
        <v>13203.769</v>
      </c>
      <c r="X2750">
        <v>4.9898012254855198E-2</v>
      </c>
      <c r="Y2750">
        <v>1.00034070060833</v>
      </c>
      <c r="Z2750">
        <v>1.00034070060833</v>
      </c>
      <c r="AA2750">
        <v>474.95376004613797</v>
      </c>
      <c r="AB2750">
        <v>3.406425830633E-4</v>
      </c>
      <c r="AC2750">
        <v>1.16037369396055E-7</v>
      </c>
      <c r="AD2750">
        <v>0.115806560080896</v>
      </c>
      <c r="AE2750">
        <v>0.11063481477319299</v>
      </c>
      <c r="AF2750">
        <v>0.115806560080896</v>
      </c>
      <c r="AH2750">
        <v>471.21982480116799</v>
      </c>
      <c r="AI2750">
        <v>19.43</v>
      </c>
      <c r="AJ2750">
        <v>478.28812217318603</v>
      </c>
      <c r="AK2750">
        <v>464.15152742915097</v>
      </c>
      <c r="AL2750">
        <v>6.7515432098759996E-4</v>
      </c>
      <c r="AM2750">
        <v>5.0981040564370003E-4</v>
      </c>
      <c r="AN2750">
        <v>5.5641547732789197E-2</v>
      </c>
      <c r="AO2750">
        <v>-7.7593375280571295E-8</v>
      </c>
      <c r="AP2750">
        <v>5.5641470139413902E-2</v>
      </c>
      <c r="AR2750">
        <v>0.12510646155118199</v>
      </c>
      <c r="AS2750">
        <v>0.90361062252357005</v>
      </c>
      <c r="AT2750">
        <v>1.12894354297487</v>
      </c>
      <c r="AU2750">
        <v>0.93130654855849104</v>
      </c>
      <c r="AV2750">
        <v>471.56778653479</v>
      </c>
      <c r="AW2750">
        <v>3.0308151015340001E-4</v>
      </c>
      <c r="AX2750" s="98">
        <v>0.93130654855849104</v>
      </c>
      <c r="AY2750">
        <v>9.7724642500220796E-2</v>
      </c>
      <c r="BD2750" s="95">
        <v>45714</v>
      </c>
    </row>
    <row r="2751" spans="1:56">
      <c r="A2751" t="s">
        <v>107</v>
      </c>
      <c r="B2751">
        <v>5995.2</v>
      </c>
      <c r="C2751">
        <v>0</v>
      </c>
      <c r="D2751">
        <v>13155.388999999999</v>
      </c>
      <c r="E2751" s="95">
        <v>45714</v>
      </c>
      <c r="F2751" t="s">
        <v>2900</v>
      </c>
      <c r="G2751" t="b">
        <v>0</v>
      </c>
      <c r="H2751" t="b">
        <v>0</v>
      </c>
      <c r="I2751" t="b">
        <v>0</v>
      </c>
      <c r="J2751" t="b">
        <v>0</v>
      </c>
      <c r="K2751" t="b">
        <v>0</v>
      </c>
      <c r="L2751">
        <v>5995.2</v>
      </c>
      <c r="M2751">
        <v>5995.2</v>
      </c>
      <c r="N2751" t="b">
        <v>0</v>
      </c>
      <c r="O2751">
        <v>5995.2</v>
      </c>
      <c r="P2751">
        <v>0.99629414208558298</v>
      </c>
      <c r="R2751">
        <v>13155.388999999999</v>
      </c>
      <c r="S2751">
        <v>13155.388999999999</v>
      </c>
      <c r="X2751">
        <v>4.9898012254855198E-2</v>
      </c>
      <c r="Y2751">
        <v>0.99633589469794503</v>
      </c>
      <c r="Z2751">
        <v>0.99633589469794503</v>
      </c>
      <c r="AA2751">
        <v>473.21347945572199</v>
      </c>
      <c r="AB2751">
        <v>-3.6708345787680001E-3</v>
      </c>
      <c r="AC2751">
        <v>1.34750265046788E-5</v>
      </c>
      <c r="AD2751">
        <v>0.11845964123514501</v>
      </c>
      <c r="AE2751">
        <v>0.112187159583125</v>
      </c>
      <c r="AF2751">
        <v>0.11845964123514501</v>
      </c>
      <c r="AH2751">
        <v>471.21982480116799</v>
      </c>
      <c r="AI2751">
        <v>19.43</v>
      </c>
      <c r="AJ2751">
        <v>478.28812217318603</v>
      </c>
      <c r="AK2751">
        <v>464.15152742915097</v>
      </c>
      <c r="AL2751">
        <v>5.0981040564370003E-4</v>
      </c>
      <c r="AM2751">
        <v>3.4446649029979998E-4</v>
      </c>
      <c r="AN2751">
        <v>1.557786156505E-3</v>
      </c>
      <c r="AO2751">
        <v>-4.07900144772099E-8</v>
      </c>
      <c r="AP2751">
        <v>1.5577453664905E-3</v>
      </c>
      <c r="AR2751">
        <v>0.12510646155118199</v>
      </c>
      <c r="AS2751">
        <v>0.90361062252357005</v>
      </c>
      <c r="AT2751">
        <v>1.1304312457537899</v>
      </c>
      <c r="AU2751">
        <v>0.95115626272534004</v>
      </c>
      <c r="AV2751">
        <v>469.95767008985803</v>
      </c>
      <c r="AW2751">
        <v>-3.4143902338277998E-3</v>
      </c>
      <c r="AX2751" s="98">
        <v>0.95115626272534004</v>
      </c>
      <c r="AY2751">
        <v>9.8394692345848994E-2</v>
      </c>
      <c r="BD2751" s="95">
        <v>45714</v>
      </c>
    </row>
    <row r="2752" spans="1:56">
      <c r="A2752" t="s">
        <v>108</v>
      </c>
      <c r="B2752">
        <v>5959.625</v>
      </c>
      <c r="C2752">
        <v>0</v>
      </c>
      <c r="D2752">
        <v>13077.635</v>
      </c>
      <c r="E2752" s="95">
        <v>45714</v>
      </c>
      <c r="F2752" t="s">
        <v>2901</v>
      </c>
      <c r="G2752" t="b">
        <v>0</v>
      </c>
      <c r="H2752" t="b">
        <v>0</v>
      </c>
      <c r="I2752" t="b">
        <v>0</v>
      </c>
      <c r="J2752" t="b">
        <v>0</v>
      </c>
      <c r="K2752" t="b">
        <v>0</v>
      </c>
      <c r="L2752">
        <v>5959.625</v>
      </c>
      <c r="M2752">
        <v>5959.625</v>
      </c>
      <c r="N2752" t="b">
        <v>0</v>
      </c>
      <c r="O2752">
        <v>5959.625</v>
      </c>
      <c r="P2752">
        <v>0.99406608620229497</v>
      </c>
      <c r="R2752">
        <v>13077.635</v>
      </c>
      <c r="S2752">
        <v>13077.635</v>
      </c>
      <c r="X2752">
        <v>4.9898012254855198E-2</v>
      </c>
      <c r="Y2752">
        <v>0.99408957044143598</v>
      </c>
      <c r="Z2752">
        <v>0.99408957044143598</v>
      </c>
      <c r="AA2752">
        <v>470.41658451923701</v>
      </c>
      <c r="AB2752">
        <v>-5.9279652772398E-3</v>
      </c>
      <c r="AC2752">
        <v>3.5140772328161601E-5</v>
      </c>
      <c r="AD2752">
        <v>0.13003855100960701</v>
      </c>
      <c r="AE2752">
        <v>0.118608725158295</v>
      </c>
      <c r="AF2752">
        <v>0.13003855100960701</v>
      </c>
      <c r="AH2752">
        <v>471.21982480116799</v>
      </c>
      <c r="AI2752">
        <v>19.43</v>
      </c>
      <c r="AJ2752">
        <v>478.28812217318603</v>
      </c>
      <c r="AK2752">
        <v>464.15152742915097</v>
      </c>
      <c r="AL2752">
        <v>3.4446649029979998E-4</v>
      </c>
      <c r="AM2752">
        <v>1.7912257495590001E-4</v>
      </c>
      <c r="AN2752">
        <v>8.8447669284961699E-11</v>
      </c>
      <c r="AO2752">
        <v>-1.25349731483481E-7</v>
      </c>
      <c r="AP2752">
        <v>-1.2526128381419599E-7</v>
      </c>
      <c r="AR2752">
        <v>0.12510646155118199</v>
      </c>
      <c r="AS2752">
        <v>0.90361062252357005</v>
      </c>
      <c r="AT2752">
        <v>1.1260276807687799</v>
      </c>
      <c r="AU2752">
        <v>0.87722046518726504</v>
      </c>
      <c r="AV2752">
        <v>467.31221460586897</v>
      </c>
      <c r="AW2752">
        <v>-5.6291356697782003E-3</v>
      </c>
      <c r="AX2752" s="98">
        <v>0.87722046518726504</v>
      </c>
      <c r="AY2752">
        <v>0.10022361481077301</v>
      </c>
      <c r="BD2752" s="95">
        <v>45714</v>
      </c>
    </row>
    <row r="2753" spans="1:56">
      <c r="A2753" t="s">
        <v>109</v>
      </c>
      <c r="B2753">
        <v>5967.65</v>
      </c>
      <c r="C2753">
        <v>0</v>
      </c>
      <c r="D2753">
        <v>13095.842000000001</v>
      </c>
      <c r="E2753" s="95">
        <v>45714</v>
      </c>
      <c r="F2753" t="s">
        <v>2902</v>
      </c>
      <c r="G2753" t="b">
        <v>0</v>
      </c>
      <c r="H2753" t="b">
        <v>0</v>
      </c>
      <c r="I2753" t="b">
        <v>0</v>
      </c>
      <c r="J2753" t="b">
        <v>0</v>
      </c>
      <c r="K2753" t="b">
        <v>0</v>
      </c>
      <c r="L2753">
        <v>5967.65</v>
      </c>
      <c r="M2753">
        <v>5967.65</v>
      </c>
      <c r="N2753" t="b">
        <v>0</v>
      </c>
      <c r="O2753">
        <v>5967.65</v>
      </c>
      <c r="P2753">
        <v>1.0013465612349699</v>
      </c>
      <c r="R2753">
        <v>13095.842000000001</v>
      </c>
      <c r="S2753">
        <v>13095.842000000001</v>
      </c>
      <c r="X2753">
        <v>4.9898012254855198E-2</v>
      </c>
      <c r="Y2753">
        <v>1.0013922242056701</v>
      </c>
      <c r="Z2753">
        <v>1.0013922242056701</v>
      </c>
      <c r="AA2753">
        <v>471.07150987495601</v>
      </c>
      <c r="AB2753">
        <v>1.3912559601292E-3</v>
      </c>
      <c r="AC2753">
        <v>1.93559314659523E-6</v>
      </c>
      <c r="AD2753">
        <v>0.126886904140629</v>
      </c>
      <c r="AE2753">
        <v>0.117253658290406</v>
      </c>
      <c r="AF2753">
        <v>0.126886904140629</v>
      </c>
      <c r="AH2753">
        <v>471.21982480116799</v>
      </c>
      <c r="AI2753">
        <v>19.43</v>
      </c>
      <c r="AJ2753">
        <v>478.28812217318603</v>
      </c>
      <c r="AK2753">
        <v>464.15152742915097</v>
      </c>
      <c r="AL2753">
        <v>1.7912257495590001E-4</v>
      </c>
      <c r="AM2753">
        <v>0</v>
      </c>
      <c r="AN2753">
        <v>0</v>
      </c>
      <c r="AO2753">
        <v>0</v>
      </c>
      <c r="AP2753">
        <v>0</v>
      </c>
      <c r="AR2753">
        <v>0.12510646155118199</v>
      </c>
      <c r="AS2753">
        <v>0.90361062252357005</v>
      </c>
      <c r="AT2753">
        <v>1.11376427185122</v>
      </c>
      <c r="AU2753">
        <v>0.799110885067712</v>
      </c>
      <c r="AV2753">
        <v>467.87928704661601</v>
      </c>
      <c r="AW2753">
        <v>1.2134766073363E-3</v>
      </c>
      <c r="AX2753" s="98">
        <v>0.799110885067712</v>
      </c>
      <c r="AY2753">
        <v>0.10033570662946301</v>
      </c>
      <c r="BD2753" s="95">
        <v>45714</v>
      </c>
    </row>
    <row r="2754" spans="1:56">
      <c r="A2754" t="s">
        <v>110</v>
      </c>
      <c r="B2754">
        <v>5971.5749999999998</v>
      </c>
      <c r="C2754">
        <v>0</v>
      </c>
      <c r="D2754">
        <v>13102.539000000001</v>
      </c>
      <c r="E2754" s="95">
        <v>45714</v>
      </c>
      <c r="F2754" t="s">
        <v>2903</v>
      </c>
      <c r="G2754" t="b">
        <v>0</v>
      </c>
      <c r="H2754" t="b">
        <v>0</v>
      </c>
      <c r="I2754" t="b">
        <v>0</v>
      </c>
      <c r="J2754" t="b">
        <v>0</v>
      </c>
      <c r="K2754" t="b">
        <v>0</v>
      </c>
      <c r="L2754">
        <v>5971.5749999999998</v>
      </c>
      <c r="M2754">
        <v>5971.5749999999998</v>
      </c>
      <c r="N2754" t="b">
        <v>0</v>
      </c>
      <c r="O2754">
        <v>5971.5749999999998</v>
      </c>
      <c r="P2754">
        <v>1.00065771283503</v>
      </c>
      <c r="R2754">
        <v>13102.539000000001</v>
      </c>
      <c r="S2754">
        <v>13102.539000000001</v>
      </c>
      <c r="T2754">
        <v>45714</v>
      </c>
      <c r="U2754">
        <v>13102.539000000001</v>
      </c>
      <c r="W2754">
        <v>4.7802672721794497E-2</v>
      </c>
      <c r="X2754">
        <v>4.9898012254855198E-2</v>
      </c>
      <c r="Y2754">
        <v>1.00051138368957</v>
      </c>
      <c r="Z2754">
        <v>1.00051138368957</v>
      </c>
      <c r="AA2754">
        <v>471.312408161728</v>
      </c>
      <c r="AB2754">
        <v>5.1125297749290001E-4</v>
      </c>
      <c r="AC2754">
        <v>2.61379606995416E-7</v>
      </c>
      <c r="AD2754">
        <v>0.123133803942922</v>
      </c>
      <c r="AE2754">
        <v>0.11554133450766101</v>
      </c>
      <c r="AF2754">
        <v>0.123133803942922</v>
      </c>
      <c r="AG2754">
        <v>471.312408161728</v>
      </c>
      <c r="AH2754">
        <v>471.21982480116799</v>
      </c>
      <c r="AI2754">
        <v>19.43</v>
      </c>
      <c r="AJ2754">
        <v>478.28812217318603</v>
      </c>
      <c r="AK2754">
        <v>464.15152742915097</v>
      </c>
      <c r="AL2754">
        <v>0</v>
      </c>
      <c r="AN2754">
        <v>0</v>
      </c>
      <c r="AO2754">
        <v>0</v>
      </c>
      <c r="AP2754">
        <v>0</v>
      </c>
      <c r="AQ2754">
        <v>0.122935996492128</v>
      </c>
      <c r="AR2754">
        <v>0.12510646155118199</v>
      </c>
      <c r="AS2754">
        <v>0.90361062252357005</v>
      </c>
      <c r="AT2754">
        <v>1.1130008814935299</v>
      </c>
      <c r="AU2754">
        <v>0.81895938981252603</v>
      </c>
      <c r="AV2754">
        <v>468.06955831022998</v>
      </c>
      <c r="AW2754">
        <v>4.0666742230790001E-4</v>
      </c>
      <c r="AX2754" s="98">
        <v>0.81895938981252603</v>
      </c>
      <c r="AY2754">
        <v>0.100352118759706</v>
      </c>
      <c r="AZ2754">
        <v>45714</v>
      </c>
      <c r="BA2754">
        <v>468.06955831022998</v>
      </c>
      <c r="BB2754">
        <v>468.06954969665901</v>
      </c>
      <c r="BC2754">
        <v>8.6135715378077293E-6</v>
      </c>
      <c r="BD2754" s="95">
        <v>45714</v>
      </c>
    </row>
    <row r="2755" spans="1:56">
      <c r="A2755" t="s">
        <v>104</v>
      </c>
      <c r="B2755">
        <v>5979.1750000000002</v>
      </c>
      <c r="C2755">
        <v>0</v>
      </c>
      <c r="D2755">
        <v>13120.536</v>
      </c>
      <c r="E2755" s="95">
        <v>45715</v>
      </c>
      <c r="F2755" t="s">
        <v>2904</v>
      </c>
      <c r="G2755" t="b">
        <v>0</v>
      </c>
      <c r="H2755" t="b">
        <v>0</v>
      </c>
      <c r="I2755" t="b">
        <v>0</v>
      </c>
      <c r="J2755" t="b">
        <v>0</v>
      </c>
      <c r="K2755" t="b">
        <v>0</v>
      </c>
      <c r="L2755">
        <v>5979.1750000000002</v>
      </c>
      <c r="M2755">
        <v>5979.1750000000002</v>
      </c>
      <c r="N2755" t="b">
        <v>0</v>
      </c>
      <c r="O2755">
        <v>5979.1750000000002</v>
      </c>
      <c r="P2755">
        <v>1.0012726960642699</v>
      </c>
      <c r="R2755">
        <v>13120.536</v>
      </c>
      <c r="S2755">
        <v>13120.536</v>
      </c>
      <c r="X2755">
        <v>4.7802672721794497E-2</v>
      </c>
      <c r="Y2755">
        <v>1.00124076537471</v>
      </c>
      <c r="Z2755">
        <v>1.00124076537471</v>
      </c>
      <c r="AA2755">
        <v>471.89719627845</v>
      </c>
      <c r="AB2755">
        <v>1.2399962614884001E-3</v>
      </c>
      <c r="AC2755">
        <v>1.53759072850542E-6</v>
      </c>
      <c r="AD2755">
        <v>0.120062301559448</v>
      </c>
      <c r="AE2755">
        <v>0.114151983258151</v>
      </c>
      <c r="AF2755">
        <v>0.120062301559448</v>
      </c>
      <c r="AH2755">
        <v>471.312408161728</v>
      </c>
      <c r="AI2755">
        <v>19.100000000000001</v>
      </c>
      <c r="AJ2755">
        <v>478.38209428415303</v>
      </c>
      <c r="AK2755">
        <v>464.24272203930201</v>
      </c>
      <c r="AL2755">
        <v>1.0058421516754E-3</v>
      </c>
      <c r="AM2755">
        <v>8.4049823633150001E-4</v>
      </c>
      <c r="AN2755">
        <v>6.9070652289783003E-3</v>
      </c>
      <c r="AO2755">
        <v>-1.5577688505554999E-3</v>
      </c>
      <c r="AP2755">
        <v>5.3492963784227002E-3</v>
      </c>
      <c r="AR2755">
        <v>0.122935996492128</v>
      </c>
      <c r="AS2755">
        <v>0.92586201662908196</v>
      </c>
      <c r="AT2755">
        <v>1.11288899269065</v>
      </c>
      <c r="AU2755">
        <v>0.86470269335380401</v>
      </c>
      <c r="AV2755">
        <v>468.53653878064603</v>
      </c>
      <c r="AW2755">
        <v>9.9767323493739997E-4</v>
      </c>
      <c r="AX2755" s="98">
        <v>0.86470269335380401</v>
      </c>
      <c r="AY2755">
        <v>0.100431114761049</v>
      </c>
      <c r="BD2755" s="95">
        <v>45715</v>
      </c>
    </row>
    <row r="2756" spans="1:56">
      <c r="A2756" t="s">
        <v>105</v>
      </c>
      <c r="B2756">
        <v>5974.6374999999998</v>
      </c>
      <c r="C2756">
        <v>0</v>
      </c>
      <c r="D2756">
        <v>13111.629000000001</v>
      </c>
      <c r="E2756" s="95">
        <v>45715</v>
      </c>
      <c r="F2756" t="s">
        <v>2905</v>
      </c>
      <c r="G2756" t="b">
        <v>0</v>
      </c>
      <c r="H2756" t="b">
        <v>0</v>
      </c>
      <c r="I2756" t="b">
        <v>0</v>
      </c>
      <c r="J2756" t="b">
        <v>0</v>
      </c>
      <c r="K2756" t="b">
        <v>0</v>
      </c>
      <c r="L2756">
        <v>5974.6374999999998</v>
      </c>
      <c r="M2756">
        <v>5974.6374999999998</v>
      </c>
      <c r="N2756" t="b">
        <v>0</v>
      </c>
      <c r="O2756">
        <v>5974.6374999999998</v>
      </c>
      <c r="P2756">
        <v>0.99924111604025601</v>
      </c>
      <c r="R2756">
        <v>13111.629000000001</v>
      </c>
      <c r="S2756">
        <v>13111.629000000001</v>
      </c>
      <c r="X2756">
        <v>4.7802672721794497E-2</v>
      </c>
      <c r="Y2756">
        <v>0.99932114053876997</v>
      </c>
      <c r="Z2756">
        <v>0.99932114053876997</v>
      </c>
      <c r="AA2756">
        <v>471.576844402029</v>
      </c>
      <c r="AB2756">
        <v>-6.7908999065050002E-4</v>
      </c>
      <c r="AC2756">
        <v>4.61163215401823E-7</v>
      </c>
      <c r="AD2756">
        <v>0.116614186080102</v>
      </c>
      <c r="AE2756">
        <v>0.112535149089852</v>
      </c>
      <c r="AF2756">
        <v>0.116614186080102</v>
      </c>
      <c r="AH2756">
        <v>471.312408161728</v>
      </c>
      <c r="AI2756">
        <v>19.100000000000001</v>
      </c>
      <c r="AJ2756">
        <v>478.38209428415303</v>
      </c>
      <c r="AK2756">
        <v>464.24272203930201</v>
      </c>
      <c r="AL2756">
        <v>8.4049823633150001E-4</v>
      </c>
      <c r="AM2756">
        <v>6.7515432098759996E-4</v>
      </c>
      <c r="AN2756">
        <v>1.9602705727321998E-3</v>
      </c>
      <c r="AO2756">
        <v>-7.8660206788739998E-4</v>
      </c>
      <c r="AP2756">
        <v>1.1736685048447E-3</v>
      </c>
      <c r="AR2756">
        <v>0.122935996492128</v>
      </c>
      <c r="AS2756">
        <v>0.92586201662908196</v>
      </c>
      <c r="AT2756">
        <v>1.11235002813541</v>
      </c>
      <c r="AU2756">
        <v>0.89569225172833</v>
      </c>
      <c r="AV2756">
        <v>468.26005042119101</v>
      </c>
      <c r="AW2756">
        <v>-5.9011056037110003E-4</v>
      </c>
      <c r="AX2756" s="98">
        <v>0.89569225172833</v>
      </c>
      <c r="AY2756">
        <v>0.100065659527345</v>
      </c>
      <c r="BD2756" s="95">
        <v>45715</v>
      </c>
    </row>
    <row r="2757" spans="1:56">
      <c r="A2757" t="s">
        <v>106</v>
      </c>
      <c r="B2757">
        <v>5960.8374999999996</v>
      </c>
      <c r="C2757">
        <v>0</v>
      </c>
      <c r="D2757">
        <v>13082.294</v>
      </c>
      <c r="E2757" s="95">
        <v>45715</v>
      </c>
      <c r="F2757" t="s">
        <v>2906</v>
      </c>
      <c r="G2757" t="b">
        <v>0</v>
      </c>
      <c r="H2757" t="b">
        <v>0</v>
      </c>
      <c r="I2757" t="b">
        <v>0</v>
      </c>
      <c r="J2757" t="b">
        <v>0</v>
      </c>
      <c r="K2757" t="b">
        <v>0</v>
      </c>
      <c r="L2757">
        <v>5960.8374999999996</v>
      </c>
      <c r="M2757">
        <v>5960.8374999999996</v>
      </c>
      <c r="N2757" t="b">
        <v>0</v>
      </c>
      <c r="O2757">
        <v>5960.8374999999996</v>
      </c>
      <c r="P2757">
        <v>0.99769023643693799</v>
      </c>
      <c r="R2757">
        <v>13082.294</v>
      </c>
      <c r="S2757">
        <v>13082.294</v>
      </c>
      <c r="X2757">
        <v>4.7802672721794497E-2</v>
      </c>
      <c r="Y2757">
        <v>0.99776267312017397</v>
      </c>
      <c r="Z2757">
        <v>0.99776267312017397</v>
      </c>
      <c r="AA2757">
        <v>470.52177285214498</v>
      </c>
      <c r="AB2757">
        <v>-2.2398334349625001E-3</v>
      </c>
      <c r="AC2757">
        <v>5.0168538163759898E-6</v>
      </c>
      <c r="AD2757">
        <v>0.115385961448274</v>
      </c>
      <c r="AE2757">
        <v>0.11202556356125901</v>
      </c>
      <c r="AF2757">
        <v>0.115385961448274</v>
      </c>
      <c r="AH2757">
        <v>471.312408161728</v>
      </c>
      <c r="AI2757">
        <v>19.100000000000001</v>
      </c>
      <c r="AJ2757">
        <v>478.38209428415303</v>
      </c>
      <c r="AK2757">
        <v>464.24272203930201</v>
      </c>
      <c r="AL2757">
        <v>6.7515432098759996E-4</v>
      </c>
      <c r="AM2757">
        <v>5.0981040564370003E-4</v>
      </c>
      <c r="AN2757">
        <v>6.1638573526328393E-5</v>
      </c>
      <c r="AO2757">
        <v>-9.1230080764300001E-4</v>
      </c>
      <c r="AP2757">
        <v>-8.5066223411669995E-4</v>
      </c>
      <c r="AR2757">
        <v>0.122935996492128</v>
      </c>
      <c r="AS2757">
        <v>0.92586201662908196</v>
      </c>
      <c r="AT2757">
        <v>1.1148376769738899</v>
      </c>
      <c r="AU2757">
        <v>0.913046135220691</v>
      </c>
      <c r="AV2757">
        <v>467.320865106268</v>
      </c>
      <c r="AW2757">
        <v>-2.0056917391925002E-3</v>
      </c>
      <c r="AX2757" s="98">
        <v>0.913046135220691</v>
      </c>
      <c r="AY2757">
        <v>0.100263203116152</v>
      </c>
      <c r="BD2757" s="95">
        <v>45715</v>
      </c>
    </row>
    <row r="2758" spans="1:56">
      <c r="A2758" t="s">
        <v>107</v>
      </c>
      <c r="B2758">
        <v>5956.65</v>
      </c>
      <c r="C2758">
        <v>0</v>
      </c>
      <c r="D2758">
        <v>13072.361000000001</v>
      </c>
      <c r="E2758" s="95">
        <v>45715</v>
      </c>
      <c r="F2758" t="s">
        <v>2907</v>
      </c>
      <c r="G2758" t="b">
        <v>0</v>
      </c>
      <c r="H2758" t="b">
        <v>0</v>
      </c>
      <c r="I2758" t="b">
        <v>0</v>
      </c>
      <c r="J2758" t="b">
        <v>0</v>
      </c>
      <c r="K2758" t="b">
        <v>0</v>
      </c>
      <c r="L2758">
        <v>5956.65</v>
      </c>
      <c r="M2758">
        <v>5956.65</v>
      </c>
      <c r="N2758" t="b">
        <v>0</v>
      </c>
      <c r="O2758">
        <v>5956.65</v>
      </c>
      <c r="P2758">
        <v>0.99929749804452805</v>
      </c>
      <c r="R2758">
        <v>13072.361000000001</v>
      </c>
      <c r="S2758">
        <v>13072.361000000001</v>
      </c>
      <c r="X2758">
        <v>4.7802672721794497E-2</v>
      </c>
      <c r="Y2758">
        <v>0.99924072949285503</v>
      </c>
      <c r="Z2758">
        <v>0.99924072949285503</v>
      </c>
      <c r="AA2758">
        <v>470.164519547049</v>
      </c>
      <c r="AB2758">
        <v>-7.59558898984E-4</v>
      </c>
      <c r="AC2758">
        <v>5.7692972102578597E-7</v>
      </c>
      <c r="AD2758">
        <v>0.112143422165793</v>
      </c>
      <c r="AE2758">
        <v>0.110470657666721</v>
      </c>
      <c r="AF2758">
        <v>0.112143422165793</v>
      </c>
      <c r="AH2758">
        <v>471.312408161728</v>
      </c>
      <c r="AI2758">
        <v>19.100000000000001</v>
      </c>
      <c r="AJ2758">
        <v>478.38209428415303</v>
      </c>
      <c r="AK2758">
        <v>464.24272203930201</v>
      </c>
      <c r="AL2758">
        <v>5.0981040564370003E-4</v>
      </c>
      <c r="AM2758">
        <v>3.4446649029979998E-4</v>
      </c>
      <c r="AN2758">
        <v>5.14290633408598E-7</v>
      </c>
      <c r="AO2758">
        <v>-1.7354704099270001E-4</v>
      </c>
      <c r="AP2758">
        <v>-1.7303275035920001E-4</v>
      </c>
      <c r="AR2758">
        <v>0.122935996492128</v>
      </c>
      <c r="AS2758">
        <v>0.92586201662908196</v>
      </c>
      <c r="AT2758">
        <v>1.11349481680947</v>
      </c>
      <c r="AU2758">
        <v>0.92276504503604795</v>
      </c>
      <c r="AV2758">
        <v>466.996441197921</v>
      </c>
      <c r="AW2758">
        <v>-6.9422089311730001E-4</v>
      </c>
      <c r="AX2758" s="98">
        <v>0.92276504503604795</v>
      </c>
      <c r="AY2758">
        <v>0.10004364547564699</v>
      </c>
      <c r="BD2758" s="95">
        <v>45715</v>
      </c>
    </row>
    <row r="2759" spans="1:56">
      <c r="A2759" t="s">
        <v>108</v>
      </c>
      <c r="B2759">
        <v>5970</v>
      </c>
      <c r="C2759">
        <v>0</v>
      </c>
      <c r="D2759">
        <v>13100.561</v>
      </c>
      <c r="E2759" s="95">
        <v>45715</v>
      </c>
      <c r="F2759" t="s">
        <v>2908</v>
      </c>
      <c r="G2759" t="b">
        <v>0</v>
      </c>
      <c r="H2759" t="b">
        <v>0</v>
      </c>
      <c r="I2759" t="b">
        <v>0</v>
      </c>
      <c r="J2759" t="b">
        <v>0</v>
      </c>
      <c r="K2759" t="b">
        <v>0</v>
      </c>
      <c r="L2759">
        <v>5970</v>
      </c>
      <c r="M2759">
        <v>5970</v>
      </c>
      <c r="N2759" t="b">
        <v>0</v>
      </c>
      <c r="O2759">
        <v>5970</v>
      </c>
      <c r="P2759">
        <v>1.0022411926166499</v>
      </c>
      <c r="R2759">
        <v>13100.561</v>
      </c>
      <c r="S2759">
        <v>13100.561</v>
      </c>
      <c r="X2759">
        <v>4.7802672721794497E-2</v>
      </c>
      <c r="Y2759">
        <v>1.00215722316726</v>
      </c>
      <c r="Z2759">
        <v>1.00215722316726</v>
      </c>
      <c r="AA2759">
        <v>471.17876934103998</v>
      </c>
      <c r="AB2759">
        <v>2.1548997022527001E-3</v>
      </c>
      <c r="AC2759">
        <v>4.643592726769E-6</v>
      </c>
      <c r="AD2759">
        <v>0.110964211172581</v>
      </c>
      <c r="AE2759">
        <v>0.109924483834398</v>
      </c>
      <c r="AF2759">
        <v>0.110964211172581</v>
      </c>
      <c r="AH2759">
        <v>471.312408161728</v>
      </c>
      <c r="AI2759">
        <v>19.100000000000001</v>
      </c>
      <c r="AJ2759">
        <v>478.38209428415303</v>
      </c>
      <c r="AK2759">
        <v>464.24272203930201</v>
      </c>
      <c r="AL2759">
        <v>3.4446649029979998E-4</v>
      </c>
      <c r="AM2759">
        <v>1.7912257495590001E-4</v>
      </c>
      <c r="AN2759">
        <v>1.4783419598839899E-9</v>
      </c>
      <c r="AO2759">
        <v>-3.2628570956205699E-9</v>
      </c>
      <c r="AP2759">
        <v>-1.7845151357365699E-9</v>
      </c>
      <c r="AR2759">
        <v>0.122935996492128</v>
      </c>
      <c r="AS2759">
        <v>0.92586201662908196</v>
      </c>
      <c r="AT2759">
        <v>1.1149870598634699</v>
      </c>
      <c r="AU2759">
        <v>0.94944607410796</v>
      </c>
      <c r="AV2759">
        <v>467.924803051325</v>
      </c>
      <c r="AW2759">
        <v>1.9879420301830999E-3</v>
      </c>
      <c r="AX2759" s="98">
        <v>0.94944607410796</v>
      </c>
      <c r="AY2759">
        <v>0.100307312434051</v>
      </c>
      <c r="BD2759" s="95">
        <v>45715</v>
      </c>
    </row>
    <row r="2760" spans="1:56">
      <c r="A2760" t="s">
        <v>109</v>
      </c>
      <c r="B2760">
        <v>5919.4</v>
      </c>
      <c r="C2760">
        <v>0</v>
      </c>
      <c r="D2760">
        <v>12991.509</v>
      </c>
      <c r="E2760" s="95">
        <v>45715</v>
      </c>
      <c r="F2760" t="s">
        <v>2909</v>
      </c>
      <c r="G2760" t="b">
        <v>0</v>
      </c>
      <c r="H2760" t="b">
        <v>0</v>
      </c>
      <c r="I2760" t="b">
        <v>0</v>
      </c>
      <c r="J2760" t="b">
        <v>0</v>
      </c>
      <c r="K2760" t="b">
        <v>0</v>
      </c>
      <c r="L2760">
        <v>5919.4</v>
      </c>
      <c r="M2760">
        <v>5919.4</v>
      </c>
      <c r="N2760" t="b">
        <v>0</v>
      </c>
      <c r="O2760">
        <v>5919.4</v>
      </c>
      <c r="P2760">
        <v>0.99152428810720195</v>
      </c>
      <c r="R2760">
        <v>12991.509</v>
      </c>
      <c r="S2760">
        <v>12991.509</v>
      </c>
      <c r="X2760">
        <v>4.7802672721794497E-2</v>
      </c>
      <c r="Y2760">
        <v>0.99167577632744097</v>
      </c>
      <c r="Z2760">
        <v>0.99167577632744097</v>
      </c>
      <c r="AA2760">
        <v>467.25657187528401</v>
      </c>
      <c r="AB2760">
        <v>-8.3590635001637003E-3</v>
      </c>
      <c r="AC2760">
        <v>6.9873942599769695E-5</v>
      </c>
      <c r="AD2760">
        <v>0.13773064610406699</v>
      </c>
      <c r="AE2760">
        <v>0.12417173359606</v>
      </c>
      <c r="AF2760">
        <v>0.13773064610406699</v>
      </c>
      <c r="AH2760">
        <v>471.312408161728</v>
      </c>
      <c r="AI2760">
        <v>19.100000000000001</v>
      </c>
      <c r="AJ2760">
        <v>478.38209428415303</v>
      </c>
      <c r="AK2760">
        <v>464.24272203930201</v>
      </c>
      <c r="AL2760">
        <v>1.7912257495590001E-4</v>
      </c>
      <c r="AM2760">
        <v>0</v>
      </c>
      <c r="AN2760">
        <v>0</v>
      </c>
      <c r="AO2760">
        <v>0</v>
      </c>
      <c r="AP2760">
        <v>0</v>
      </c>
      <c r="AR2760">
        <v>0.122935996492128</v>
      </c>
      <c r="AS2760">
        <v>0.92586201662908196</v>
      </c>
      <c r="AT2760">
        <v>1.1131943876044901</v>
      </c>
      <c r="AU2760">
        <v>0.95953578894681602</v>
      </c>
      <c r="AV2760">
        <v>464.22613334481298</v>
      </c>
      <c r="AW2760">
        <v>-7.9044104573913008E-3</v>
      </c>
      <c r="AX2760" s="98">
        <v>0.95953578894681602</v>
      </c>
      <c r="AY2760">
        <v>0.10369522880594099</v>
      </c>
      <c r="BD2760" s="95">
        <v>45715</v>
      </c>
    </row>
    <row r="2761" spans="1:56">
      <c r="A2761" t="s">
        <v>110</v>
      </c>
      <c r="B2761">
        <v>5883.6374999999998</v>
      </c>
      <c r="C2761">
        <v>0</v>
      </c>
      <c r="D2761">
        <v>12910.115</v>
      </c>
      <c r="E2761" s="95">
        <v>45715</v>
      </c>
      <c r="F2761" t="s">
        <v>2910</v>
      </c>
      <c r="G2761" t="b">
        <v>0</v>
      </c>
      <c r="H2761" t="b">
        <v>0</v>
      </c>
      <c r="I2761" t="b">
        <v>0</v>
      </c>
      <c r="J2761" t="b">
        <v>0</v>
      </c>
      <c r="K2761" t="b">
        <v>0</v>
      </c>
      <c r="L2761">
        <v>5883.6374999999998</v>
      </c>
      <c r="M2761">
        <v>5883.6374999999998</v>
      </c>
      <c r="N2761" t="b">
        <v>0</v>
      </c>
      <c r="O2761">
        <v>5883.6374999999998</v>
      </c>
      <c r="P2761">
        <v>0.99395842484035501</v>
      </c>
      <c r="R2761">
        <v>12910.115</v>
      </c>
      <c r="S2761">
        <v>12910.115</v>
      </c>
      <c r="T2761">
        <v>45715</v>
      </c>
      <c r="U2761">
        <v>12910.115</v>
      </c>
      <c r="W2761">
        <v>4.64929555567795E-2</v>
      </c>
      <c r="X2761">
        <v>4.7802672721794497E-2</v>
      </c>
      <c r="Y2761">
        <v>0.99373483095766602</v>
      </c>
      <c r="Z2761">
        <v>0.99373483095766602</v>
      </c>
      <c r="AA2761">
        <v>464.329130466344</v>
      </c>
      <c r="AB2761">
        <v>-6.2848775752139003E-3</v>
      </c>
      <c r="AC2761">
        <v>3.9499686135427299E-5</v>
      </c>
      <c r="AD2761">
        <v>0.14836506935341201</v>
      </c>
      <c r="AE2761">
        <v>0.13056180234590101</v>
      </c>
      <c r="AF2761">
        <v>0.14836506935341201</v>
      </c>
      <c r="AG2761">
        <v>464.329130466344</v>
      </c>
      <c r="AH2761">
        <v>471.312408161728</v>
      </c>
      <c r="AI2761">
        <v>19.100000000000001</v>
      </c>
      <c r="AJ2761">
        <v>478.38209428415303</v>
      </c>
      <c r="AK2761">
        <v>464.24272203930201</v>
      </c>
      <c r="AL2761">
        <v>0</v>
      </c>
      <c r="AN2761">
        <v>0</v>
      </c>
      <c r="AO2761">
        <v>0</v>
      </c>
      <c r="AP2761">
        <v>0</v>
      </c>
      <c r="AQ2761">
        <v>0.12458762292893399</v>
      </c>
      <c r="AR2761">
        <v>0.122935996492128</v>
      </c>
      <c r="AS2761">
        <v>0.92586201662908196</v>
      </c>
      <c r="AT2761">
        <v>1.0894683854013001</v>
      </c>
      <c r="AU2761">
        <v>0.77306057093418601</v>
      </c>
      <c r="AV2761">
        <v>461.42670982361898</v>
      </c>
      <c r="AW2761">
        <v>-6.0303014417220002E-3</v>
      </c>
      <c r="AX2761" s="98">
        <v>0.77306057093418601</v>
      </c>
      <c r="AY2761">
        <v>0.10561541475029</v>
      </c>
      <c r="AZ2761">
        <v>45715</v>
      </c>
      <c r="BA2761">
        <v>461.42670982361898</v>
      </c>
      <c r="BB2761">
        <v>461.42670137739702</v>
      </c>
      <c r="BC2761">
        <v>8.4462211589197893E-6</v>
      </c>
      <c r="BD2761" s="95">
        <v>45715</v>
      </c>
    </row>
    <row r="2762" spans="1:56">
      <c r="A2762" t="s">
        <v>104</v>
      </c>
      <c r="B2762">
        <v>5879.25</v>
      </c>
      <c r="C2762">
        <v>0</v>
      </c>
      <c r="D2762">
        <v>12907.041999999999</v>
      </c>
      <c r="E2762" s="95">
        <v>45716</v>
      </c>
      <c r="F2762" t="s">
        <v>2911</v>
      </c>
      <c r="G2762" t="b">
        <v>0</v>
      </c>
      <c r="H2762" t="b">
        <v>0</v>
      </c>
      <c r="I2762" t="b">
        <v>0</v>
      </c>
      <c r="J2762" t="b">
        <v>0</v>
      </c>
      <c r="K2762" t="b">
        <v>0</v>
      </c>
      <c r="L2762">
        <v>5879.25</v>
      </c>
      <c r="M2762">
        <v>5879.25</v>
      </c>
      <c r="N2762" t="b">
        <v>0</v>
      </c>
      <c r="O2762">
        <v>5879.25</v>
      </c>
      <c r="P2762">
        <v>0.99925428784489201</v>
      </c>
      <c r="R2762">
        <v>12907.041999999999</v>
      </c>
      <c r="S2762">
        <v>12907.041999999999</v>
      </c>
      <c r="X2762">
        <v>4.64929555567795E-2</v>
      </c>
      <c r="Y2762">
        <v>0.99963282248864305</v>
      </c>
      <c r="Z2762">
        <v>0.99963282248864305</v>
      </c>
      <c r="AA2762">
        <v>464.15863925176899</v>
      </c>
      <c r="AB2762">
        <v>-3.6724493752409999E-4</v>
      </c>
      <c r="AC2762">
        <v>1.34868844137102E-7</v>
      </c>
      <c r="AD2762">
        <v>0.14389488070967499</v>
      </c>
      <c r="AE2762">
        <v>0.128616211902262</v>
      </c>
      <c r="AF2762">
        <v>0.14389488070967499</v>
      </c>
      <c r="AH2762">
        <v>464.329130466344</v>
      </c>
      <c r="AI2762">
        <v>21.13</v>
      </c>
      <c r="AJ2762">
        <v>471.29406742333902</v>
      </c>
      <c r="AK2762">
        <v>457.36419350934898</v>
      </c>
      <c r="AL2762">
        <v>1.0058421516754E-3</v>
      </c>
      <c r="AM2762">
        <v>8.4049823633150001E-4</v>
      </c>
      <c r="AN2762">
        <v>6.4352097847904998E-3</v>
      </c>
      <c r="AO2762">
        <v>-7.9698203784380993E-3</v>
      </c>
      <c r="AP2762">
        <v>-1.5346105936476001E-3</v>
      </c>
      <c r="AR2762">
        <v>0.12458762292893399</v>
      </c>
      <c r="AS2762">
        <v>0.90901488933333396</v>
      </c>
      <c r="AT2762">
        <v>1.07543051271769</v>
      </c>
      <c r="AU2762">
        <v>0.70459113273032203</v>
      </c>
      <c r="AV2762">
        <v>461.286165574302</v>
      </c>
      <c r="AW2762">
        <v>-3.0458628927250002E-4</v>
      </c>
      <c r="AX2762" s="98">
        <v>0.70459113273032203</v>
      </c>
      <c r="AY2762">
        <v>0.105460461040861</v>
      </c>
      <c r="BD2762" s="95">
        <v>45716</v>
      </c>
    </row>
    <row r="2763" spans="1:56">
      <c r="A2763" t="s">
        <v>105</v>
      </c>
      <c r="B2763">
        <v>5903.6750000000002</v>
      </c>
      <c r="C2763">
        <v>0</v>
      </c>
      <c r="D2763">
        <v>12962.159</v>
      </c>
      <c r="E2763" s="95">
        <v>45716</v>
      </c>
      <c r="F2763" t="s">
        <v>2912</v>
      </c>
      <c r="G2763" t="b">
        <v>0</v>
      </c>
      <c r="H2763" t="b">
        <v>0</v>
      </c>
      <c r="I2763" t="b">
        <v>0</v>
      </c>
      <c r="J2763" t="b">
        <v>0</v>
      </c>
      <c r="K2763" t="b">
        <v>0</v>
      </c>
      <c r="L2763">
        <v>5903.6750000000002</v>
      </c>
      <c r="M2763">
        <v>5903.6750000000002</v>
      </c>
      <c r="N2763" t="b">
        <v>0</v>
      </c>
      <c r="O2763">
        <v>5903.6750000000002</v>
      </c>
      <c r="P2763">
        <v>1.00415444146787</v>
      </c>
      <c r="R2763">
        <v>12962.159</v>
      </c>
      <c r="S2763">
        <v>12962.159</v>
      </c>
      <c r="X2763">
        <v>4.64929555567795E-2</v>
      </c>
      <c r="Y2763">
        <v>1.0042703045360799</v>
      </c>
      <c r="Z2763">
        <v>1.0042703045360799</v>
      </c>
      <c r="AA2763">
        <v>466.14073799442798</v>
      </c>
      <c r="AB2763">
        <v>4.2612126598632998E-3</v>
      </c>
      <c r="AC2763">
        <v>1.815793333258E-5</v>
      </c>
      <c r="AD2763">
        <v>0.146236890546485</v>
      </c>
      <c r="AE2763">
        <v>0.13041006056714</v>
      </c>
      <c r="AF2763">
        <v>0.146236890546485</v>
      </c>
      <c r="AH2763">
        <v>464.329130466344</v>
      </c>
      <c r="AI2763">
        <v>21.13</v>
      </c>
      <c r="AJ2763">
        <v>471.29406742333902</v>
      </c>
      <c r="AK2763">
        <v>457.36419350934898</v>
      </c>
      <c r="AL2763">
        <v>8.4049823633150001E-4</v>
      </c>
      <c r="AM2763">
        <v>6.7515432098759996E-4</v>
      </c>
      <c r="AN2763">
        <v>2.2761466271664001E-2</v>
      </c>
      <c r="AO2763">
        <v>-2.6537236879160001E-4</v>
      </c>
      <c r="AP2763">
        <v>2.24960939028724E-2</v>
      </c>
      <c r="AR2763">
        <v>0.12458762292893399</v>
      </c>
      <c r="AS2763">
        <v>0.90901488933333396</v>
      </c>
      <c r="AT2763">
        <v>1.07657972580531</v>
      </c>
      <c r="AU2763">
        <v>0.72647971740042905</v>
      </c>
      <c r="AV2763">
        <v>462.67308232990098</v>
      </c>
      <c r="AW2763">
        <v>3.0066298517144002E-3</v>
      </c>
      <c r="AX2763" s="98">
        <v>0.72647971740042905</v>
      </c>
      <c r="AY2763">
        <v>0.10606978812390799</v>
      </c>
      <c r="BD2763" s="95">
        <v>45716</v>
      </c>
    </row>
    <row r="2764" spans="1:56">
      <c r="A2764" t="s">
        <v>106</v>
      </c>
      <c r="B2764">
        <v>5903.2124999999996</v>
      </c>
      <c r="C2764">
        <v>0</v>
      </c>
      <c r="D2764">
        <v>12960.419</v>
      </c>
      <c r="E2764" s="95">
        <v>45716</v>
      </c>
      <c r="F2764" t="s">
        <v>2913</v>
      </c>
      <c r="G2764" t="b">
        <v>0</v>
      </c>
      <c r="H2764" t="b">
        <v>0</v>
      </c>
      <c r="I2764" t="b">
        <v>0</v>
      </c>
      <c r="J2764" t="b">
        <v>0</v>
      </c>
      <c r="K2764" t="b">
        <v>0</v>
      </c>
      <c r="L2764">
        <v>5903.2124999999996</v>
      </c>
      <c r="M2764">
        <v>5903.2124999999996</v>
      </c>
      <c r="N2764" t="b">
        <v>0</v>
      </c>
      <c r="O2764">
        <v>5903.2124999999996</v>
      </c>
      <c r="P2764">
        <v>0.99992165896665997</v>
      </c>
      <c r="R2764">
        <v>12960.419</v>
      </c>
      <c r="S2764">
        <v>12960.419</v>
      </c>
      <c r="X2764">
        <v>4.64929555567795E-2</v>
      </c>
      <c r="Y2764">
        <v>0.99986576310319897</v>
      </c>
      <c r="Z2764">
        <v>0.99986576310319897</v>
      </c>
      <c r="AA2764">
        <v>466.07816470828698</v>
      </c>
      <c r="AB2764">
        <v>-1.3424590737959999E-4</v>
      </c>
      <c r="AC2764">
        <v>1.8021963648182999E-8</v>
      </c>
      <c r="AD2764">
        <v>0.141788652267856</v>
      </c>
      <c r="AE2764">
        <v>0.128442726935111</v>
      </c>
      <c r="AF2764">
        <v>0.141788652267856</v>
      </c>
      <c r="AH2764">
        <v>464.329130466344</v>
      </c>
      <c r="AI2764">
        <v>21.13</v>
      </c>
      <c r="AJ2764">
        <v>471.29406742333902</v>
      </c>
      <c r="AK2764">
        <v>457.36419350934898</v>
      </c>
      <c r="AL2764">
        <v>6.7515432098759996E-4</v>
      </c>
      <c r="AM2764">
        <v>5.0981040564370003E-4</v>
      </c>
      <c r="AN2764">
        <v>9.8963068253068998E-3</v>
      </c>
      <c r="AO2764">
        <v>-3.7744756073876402E-5</v>
      </c>
      <c r="AP2764">
        <v>9.8585620692330997E-3</v>
      </c>
      <c r="AR2764">
        <v>0.12458762292893399</v>
      </c>
      <c r="AS2764">
        <v>0.90901488933333396</v>
      </c>
      <c r="AT2764">
        <v>1.0720437893938899</v>
      </c>
      <c r="AU2764">
        <v>0.72914191569811404</v>
      </c>
      <c r="AV2764">
        <v>462.62783910102701</v>
      </c>
      <c r="AW2764">
        <v>-9.7786602682336995E-5</v>
      </c>
      <c r="AX2764" s="98">
        <v>0.72914191569811404</v>
      </c>
      <c r="AY2764">
        <v>0.106070522716806</v>
      </c>
      <c r="BD2764" s="95">
        <v>45716</v>
      </c>
    </row>
    <row r="2765" spans="1:56">
      <c r="A2765" t="s">
        <v>107</v>
      </c>
      <c r="B2765">
        <v>5871.95</v>
      </c>
      <c r="C2765">
        <v>0</v>
      </c>
      <c r="D2765">
        <v>12892.03</v>
      </c>
      <c r="E2765" s="95">
        <v>45716</v>
      </c>
      <c r="F2765" t="s">
        <v>2914</v>
      </c>
      <c r="G2765" t="b">
        <v>0</v>
      </c>
      <c r="H2765" t="b">
        <v>0</v>
      </c>
      <c r="I2765" t="b">
        <v>0</v>
      </c>
      <c r="J2765" t="b">
        <v>0</v>
      </c>
      <c r="K2765" t="b">
        <v>0</v>
      </c>
      <c r="L2765">
        <v>5871.95</v>
      </c>
      <c r="M2765">
        <v>5871.95</v>
      </c>
      <c r="N2765" t="b">
        <v>0</v>
      </c>
      <c r="O2765">
        <v>5871.95</v>
      </c>
      <c r="P2765">
        <v>0.99470415472930995</v>
      </c>
      <c r="R2765">
        <v>12892.03</v>
      </c>
      <c r="S2765">
        <v>12892.03</v>
      </c>
      <c r="X2765">
        <v>4.64929555567795E-2</v>
      </c>
      <c r="Y2765">
        <v>0.99472324158655601</v>
      </c>
      <c r="Z2765">
        <v>0.99472324158655601</v>
      </c>
      <c r="AA2765">
        <v>463.61878283134001</v>
      </c>
      <c r="AB2765">
        <v>-5.2907296734356997E-3</v>
      </c>
      <c r="AC2765">
        <v>2.7991820477373701E-5</v>
      </c>
      <c r="AD2765">
        <v>0.14785274727425299</v>
      </c>
      <c r="AE2765">
        <v>0.13222683244755701</v>
      </c>
      <c r="AF2765">
        <v>0.14785274727425299</v>
      </c>
      <c r="AH2765">
        <v>464.329130466344</v>
      </c>
      <c r="AI2765">
        <v>21.13</v>
      </c>
      <c r="AJ2765">
        <v>471.29406742333902</v>
      </c>
      <c r="AK2765">
        <v>457.36419350934898</v>
      </c>
      <c r="AL2765">
        <v>5.0981040564370003E-4</v>
      </c>
      <c r="AM2765">
        <v>3.4446649029979998E-4</v>
      </c>
      <c r="AN2765">
        <v>1.42636162177342E-5</v>
      </c>
      <c r="AO2765">
        <v>-2.6469563390160001E-4</v>
      </c>
      <c r="AP2765">
        <v>-2.504320176839E-4</v>
      </c>
      <c r="AR2765">
        <v>0.12458762292893399</v>
      </c>
      <c r="AS2765">
        <v>0.90901488933333396</v>
      </c>
      <c r="AT2765">
        <v>1.07203829356961</v>
      </c>
      <c r="AU2765">
        <v>0.74464407205598604</v>
      </c>
      <c r="AV2765">
        <v>460.84715866250002</v>
      </c>
      <c r="AW2765">
        <v>-3.8490559538898001E-3</v>
      </c>
      <c r="AX2765" s="98">
        <v>0.74464407205598604</v>
      </c>
      <c r="AY2765">
        <v>0.10680193998998599</v>
      </c>
      <c r="BD2765" s="95">
        <v>45716</v>
      </c>
    </row>
    <row r="2766" spans="1:56">
      <c r="A2766" t="s">
        <v>108</v>
      </c>
      <c r="B2766">
        <v>5881.6125000000002</v>
      </c>
      <c r="C2766">
        <v>0</v>
      </c>
      <c r="D2766">
        <v>12913.232</v>
      </c>
      <c r="E2766" s="95">
        <v>45716</v>
      </c>
      <c r="F2766" t="s">
        <v>2915</v>
      </c>
      <c r="G2766" t="b">
        <v>0</v>
      </c>
      <c r="H2766" t="b">
        <v>0</v>
      </c>
      <c r="I2766" t="b">
        <v>0</v>
      </c>
      <c r="J2766" t="b">
        <v>0</v>
      </c>
      <c r="K2766" t="b">
        <v>0</v>
      </c>
      <c r="L2766">
        <v>5881.6125000000002</v>
      </c>
      <c r="M2766">
        <v>5881.6125000000002</v>
      </c>
      <c r="N2766" t="b">
        <v>0</v>
      </c>
      <c r="O2766">
        <v>5881.6125000000002</v>
      </c>
      <c r="P2766">
        <v>1.00164553512887</v>
      </c>
      <c r="R2766">
        <v>12913.232</v>
      </c>
      <c r="S2766">
        <v>12913.232</v>
      </c>
      <c r="X2766">
        <v>4.64929555567795E-2</v>
      </c>
      <c r="Y2766">
        <v>1.00164458196265</v>
      </c>
      <c r="Z2766">
        <v>1.00164458196265</v>
      </c>
      <c r="AA2766">
        <v>464.38124191913198</v>
      </c>
      <c r="AB2766">
        <v>1.6432311185848999E-3</v>
      </c>
      <c r="AC2766">
        <v>2.7002085090859102E-6</v>
      </c>
      <c r="AD2766">
        <v>0.14434195111800699</v>
      </c>
      <c r="AE2766">
        <v>0.13077580891297</v>
      </c>
      <c r="AF2766">
        <v>0.14434195111800699</v>
      </c>
      <c r="AH2766">
        <v>464.329130466344</v>
      </c>
      <c r="AI2766">
        <v>21.13</v>
      </c>
      <c r="AJ2766">
        <v>471.29406742333902</v>
      </c>
      <c r="AK2766">
        <v>457.36419350934898</v>
      </c>
      <c r="AL2766">
        <v>3.4446649029979998E-4</v>
      </c>
      <c r="AM2766">
        <v>1.7912257495590001E-4</v>
      </c>
      <c r="AN2766">
        <v>8.7703422825151396E-8</v>
      </c>
      <c r="AO2766">
        <v>-3.6133685377137602E-8</v>
      </c>
      <c r="AP2766">
        <v>5.1569737448013702E-8</v>
      </c>
      <c r="AR2766">
        <v>0.12458762292893399</v>
      </c>
      <c r="AS2766">
        <v>0.90901488933333396</v>
      </c>
      <c r="AT2766">
        <v>1.06653319316685</v>
      </c>
      <c r="AU2766">
        <v>0.70703259966774501</v>
      </c>
      <c r="AV2766">
        <v>461.409791779248</v>
      </c>
      <c r="AW2766">
        <v>1.2208670622618999E-3</v>
      </c>
      <c r="AX2766" s="98">
        <v>0.70703259966774501</v>
      </c>
      <c r="AY2766">
        <v>0.10691251321103</v>
      </c>
      <c r="BD2766" s="95">
        <v>45716</v>
      </c>
    </row>
    <row r="2767" spans="1:56">
      <c r="A2767" t="s">
        <v>109</v>
      </c>
      <c r="B2767">
        <v>5900.75</v>
      </c>
      <c r="C2767">
        <v>0</v>
      </c>
      <c r="D2767">
        <v>12954.77</v>
      </c>
      <c r="E2767" s="95">
        <v>45716</v>
      </c>
      <c r="F2767" t="s">
        <v>2916</v>
      </c>
      <c r="G2767" t="b">
        <v>0</v>
      </c>
      <c r="H2767" t="b">
        <v>0</v>
      </c>
      <c r="I2767" t="b">
        <v>0</v>
      </c>
      <c r="J2767" t="b">
        <v>0</v>
      </c>
      <c r="K2767" t="b">
        <v>0</v>
      </c>
      <c r="L2767">
        <v>5900.75</v>
      </c>
      <c r="M2767">
        <v>5900.75</v>
      </c>
      <c r="N2767" t="b">
        <v>0</v>
      </c>
      <c r="O2767">
        <v>5900.75</v>
      </c>
      <c r="P2767">
        <v>1.0032537845701299</v>
      </c>
      <c r="R2767">
        <v>12954.77</v>
      </c>
      <c r="S2767">
        <v>12954.77</v>
      </c>
      <c r="X2767">
        <v>4.64929555567795E-2</v>
      </c>
      <c r="Y2767">
        <v>1.0032167005130801</v>
      </c>
      <c r="Z2767">
        <v>1.0032167005130801</v>
      </c>
      <c r="AA2767">
        <v>465.87501729828102</v>
      </c>
      <c r="AB2767">
        <v>3.2115379998673001E-3</v>
      </c>
      <c r="AC2767">
        <v>1.03139763245921E-5</v>
      </c>
      <c r="AD2767">
        <v>0.14379205185125701</v>
      </c>
      <c r="AE2767">
        <v>0.130900949034122</v>
      </c>
      <c r="AF2767">
        <v>0.14379205185125701</v>
      </c>
      <c r="AH2767">
        <v>464.329130466344</v>
      </c>
      <c r="AI2767">
        <v>21.13</v>
      </c>
      <c r="AJ2767">
        <v>471.29406742333902</v>
      </c>
      <c r="AK2767">
        <v>457.36419350934898</v>
      </c>
      <c r="AL2767">
        <v>1.7912257495590001E-4</v>
      </c>
      <c r="AM2767">
        <v>0</v>
      </c>
      <c r="AN2767">
        <v>0</v>
      </c>
      <c r="AO2767">
        <v>0</v>
      </c>
      <c r="AP2767">
        <v>0</v>
      </c>
      <c r="AR2767">
        <v>0.12458762292893399</v>
      </c>
      <c r="AS2767">
        <v>0.90901488933333396</v>
      </c>
      <c r="AT2767">
        <v>1.0656951730242901</v>
      </c>
      <c r="AU2767">
        <v>0.724229591353307</v>
      </c>
      <c r="AV2767">
        <v>462.45838817776701</v>
      </c>
      <c r="AW2767">
        <v>2.2725924269510998E-3</v>
      </c>
      <c r="AX2767" s="98">
        <v>0.724229591353307</v>
      </c>
      <c r="AY2767">
        <v>0.10717655535522801</v>
      </c>
      <c r="BD2767" s="95">
        <v>45716</v>
      </c>
    </row>
    <row r="2768" spans="1:56">
      <c r="A2768" t="s">
        <v>110</v>
      </c>
      <c r="B2768">
        <v>5951.2250000000004</v>
      </c>
      <c r="C2768">
        <v>0</v>
      </c>
      <c r="D2768">
        <v>13067.137000000001</v>
      </c>
      <c r="E2768" s="95">
        <v>45716</v>
      </c>
      <c r="F2768" t="s">
        <v>2917</v>
      </c>
      <c r="G2768" t="b">
        <v>0</v>
      </c>
      <c r="H2768" t="b">
        <v>0</v>
      </c>
      <c r="I2768" t="b">
        <v>0</v>
      </c>
      <c r="J2768" t="b">
        <v>0</v>
      </c>
      <c r="K2768" t="b">
        <v>0</v>
      </c>
      <c r="L2768">
        <v>5951.2250000000004</v>
      </c>
      <c r="M2768">
        <v>5951.2250000000004</v>
      </c>
      <c r="N2768" t="b">
        <v>0</v>
      </c>
      <c r="O2768">
        <v>5951.2250000000004</v>
      </c>
      <c r="P2768">
        <v>1.0085539973732101</v>
      </c>
      <c r="R2768">
        <v>13067.137000000001</v>
      </c>
      <c r="S2768">
        <v>13067.137000000001</v>
      </c>
      <c r="T2768">
        <v>45716</v>
      </c>
      <c r="U2768">
        <v>13067.137000000001</v>
      </c>
      <c r="W2768">
        <v>5.2470452873950003E-2</v>
      </c>
      <c r="X2768">
        <v>4.64929555567795E-2</v>
      </c>
      <c r="Y2768">
        <v>1.0086737935138901</v>
      </c>
      <c r="Z2768">
        <v>1.0086737935138901</v>
      </c>
      <c r="AA2768">
        <v>469.91592100160898</v>
      </c>
      <c r="AB2768">
        <v>8.6363922850181008E-3</v>
      </c>
      <c r="AC2768">
        <v>7.4587271700720403E-5</v>
      </c>
      <c r="AD2768">
        <v>0.165317578502297</v>
      </c>
      <c r="AE2768">
        <v>0.143416056014294</v>
      </c>
      <c r="AF2768">
        <v>0.165317578502297</v>
      </c>
      <c r="AG2768">
        <v>469.91592100160898</v>
      </c>
      <c r="AH2768">
        <v>464.329130466344</v>
      </c>
      <c r="AI2768">
        <v>21.13</v>
      </c>
      <c r="AJ2768">
        <v>471.29406742333902</v>
      </c>
      <c r="AK2768">
        <v>457.36419350934898</v>
      </c>
      <c r="AL2768">
        <v>0</v>
      </c>
      <c r="AN2768">
        <v>0</v>
      </c>
      <c r="AO2768">
        <v>0</v>
      </c>
      <c r="AP2768">
        <v>0</v>
      </c>
      <c r="AQ2768">
        <v>0.125079921534785</v>
      </c>
      <c r="AR2768">
        <v>0.12458762292893399</v>
      </c>
      <c r="AS2768">
        <v>0.90901488933333396</v>
      </c>
      <c r="AT2768">
        <v>1.0636878453294001</v>
      </c>
      <c r="AU2768">
        <v>0.72699923902239605</v>
      </c>
      <c r="AV2768">
        <v>465.36333948877001</v>
      </c>
      <c r="AW2768">
        <v>6.2815409672842002E-3</v>
      </c>
      <c r="AX2768" s="98">
        <v>0.72699923902239605</v>
      </c>
      <c r="AY2768">
        <v>0.10949690541387801</v>
      </c>
      <c r="AZ2768">
        <v>45716</v>
      </c>
      <c r="BA2768">
        <v>465.36333948877001</v>
      </c>
      <c r="BB2768">
        <v>465.36333114817597</v>
      </c>
      <c r="BC2768">
        <v>8.3405934105940105E-6</v>
      </c>
      <c r="BD2768" s="95">
        <v>45716</v>
      </c>
    </row>
    <row r="2769" spans="1:56">
      <c r="A2769" t="s">
        <v>104</v>
      </c>
      <c r="B2769">
        <v>5969.1625000000004</v>
      </c>
      <c r="C2769">
        <v>0</v>
      </c>
      <c r="D2769">
        <v>13105.748</v>
      </c>
      <c r="E2769" s="95">
        <v>45719</v>
      </c>
      <c r="F2769" t="s">
        <v>2918</v>
      </c>
      <c r="G2769" t="b">
        <v>0</v>
      </c>
      <c r="H2769" t="b">
        <v>0</v>
      </c>
      <c r="I2769" t="b">
        <v>0</v>
      </c>
      <c r="J2769" t="b">
        <v>0</v>
      </c>
      <c r="K2769" t="b">
        <v>0</v>
      </c>
      <c r="L2769">
        <v>5969.1625000000004</v>
      </c>
      <c r="M2769">
        <v>5969.1625000000004</v>
      </c>
      <c r="N2769" t="b">
        <v>0</v>
      </c>
      <c r="O2769">
        <v>5969.1625000000004</v>
      </c>
      <c r="P2769">
        <v>1.00301408533537</v>
      </c>
      <c r="R2769">
        <v>13105.748</v>
      </c>
      <c r="S2769">
        <v>13105.748</v>
      </c>
      <c r="X2769">
        <v>5.2470452873950003E-2</v>
      </c>
      <c r="Y2769">
        <v>1.00251756333709</v>
      </c>
      <c r="Z2769">
        <v>1.00251756333709</v>
      </c>
      <c r="AA2769">
        <v>471.09896409584098</v>
      </c>
      <c r="AB2769">
        <v>2.5143995833737001E-3</v>
      </c>
      <c r="AC2769">
        <v>6.3222052648701796E-6</v>
      </c>
      <c r="AD2769">
        <v>0.16235531978159901</v>
      </c>
      <c r="AE2769">
        <v>0.14242784584354001</v>
      </c>
      <c r="AF2769">
        <v>0.16235531978159901</v>
      </c>
      <c r="AH2769">
        <v>469.91592100160898</v>
      </c>
      <c r="AI2769">
        <v>19.63</v>
      </c>
      <c r="AJ2769">
        <v>476.964659816633</v>
      </c>
      <c r="AK2769">
        <v>462.86718218658501</v>
      </c>
      <c r="AL2769">
        <v>1.0058421516754E-3</v>
      </c>
      <c r="AM2769">
        <v>8.4049823633150001E-4</v>
      </c>
      <c r="AN2769">
        <v>1.4946636709927699E-2</v>
      </c>
      <c r="AO2769">
        <v>-9.6638330858279996E-4</v>
      </c>
      <c r="AP2769">
        <v>1.3980253401344799E-2</v>
      </c>
      <c r="AR2769">
        <v>0.125079921534785</v>
      </c>
      <c r="AS2769">
        <v>0.90388839621130501</v>
      </c>
      <c r="AT2769">
        <v>1.04566537837758</v>
      </c>
      <c r="AU2769">
        <v>0.62877261151544905</v>
      </c>
      <c r="AV2769">
        <v>466.19111723369701</v>
      </c>
      <c r="AW2769">
        <v>1.7787773008430001E-3</v>
      </c>
      <c r="AX2769" s="98">
        <v>0.62877261151544905</v>
      </c>
      <c r="AY2769">
        <v>0.108586745663155</v>
      </c>
      <c r="BD2769" s="95">
        <v>45719</v>
      </c>
    </row>
    <row r="2770" spans="1:56">
      <c r="A2770" t="s">
        <v>105</v>
      </c>
      <c r="B2770">
        <v>5960.6374999999998</v>
      </c>
      <c r="C2770">
        <v>0</v>
      </c>
      <c r="D2770">
        <v>13089.683999999999</v>
      </c>
      <c r="E2770" s="95">
        <v>45719</v>
      </c>
      <c r="F2770" t="s">
        <v>2919</v>
      </c>
      <c r="G2770" t="b">
        <v>0</v>
      </c>
      <c r="H2770" t="b">
        <v>0</v>
      </c>
      <c r="I2770" t="b">
        <v>0</v>
      </c>
      <c r="J2770" t="b">
        <v>0</v>
      </c>
      <c r="K2770" t="b">
        <v>0</v>
      </c>
      <c r="L2770">
        <v>5960.6374999999998</v>
      </c>
      <c r="M2770">
        <v>5960.6374999999998</v>
      </c>
      <c r="N2770" t="b">
        <v>0</v>
      </c>
      <c r="O2770">
        <v>5960.6374999999998</v>
      </c>
      <c r="P2770">
        <v>0.99857182644969</v>
      </c>
      <c r="R2770">
        <v>13089.683999999999</v>
      </c>
      <c r="S2770">
        <v>13089.683999999999</v>
      </c>
      <c r="X2770">
        <v>5.2470452873950003E-2</v>
      </c>
      <c r="Y2770">
        <v>0.99877427827850795</v>
      </c>
      <c r="Z2770">
        <v>0.99877427827850795</v>
      </c>
      <c r="AA2770">
        <v>470.52152786257602</v>
      </c>
      <c r="AB2770">
        <v>-1.2264735327649999E-3</v>
      </c>
      <c r="AC2770">
        <v>1.5042373265731701E-6</v>
      </c>
      <c r="AD2770">
        <v>0.15791422782113901</v>
      </c>
      <c r="AE2770">
        <v>0.14055861685718299</v>
      </c>
      <c r="AF2770">
        <v>0.15791422782113901</v>
      </c>
      <c r="AH2770">
        <v>469.91592100160898</v>
      </c>
      <c r="AI2770">
        <v>19.63</v>
      </c>
      <c r="AJ2770">
        <v>476.964659816633</v>
      </c>
      <c r="AK2770">
        <v>462.86718218658501</v>
      </c>
      <c r="AL2770">
        <v>8.4049823633150001E-4</v>
      </c>
      <c r="AM2770">
        <v>6.7515432098759996E-4</v>
      </c>
      <c r="AN2770">
        <v>3.8616377121119998E-3</v>
      </c>
      <c r="AO2770">
        <v>-6.4507740041810002E-4</v>
      </c>
      <c r="AP2770">
        <v>3.2165603116937999E-3</v>
      </c>
      <c r="AR2770">
        <v>0.125079921534785</v>
      </c>
      <c r="AS2770">
        <v>0.90388839621130501</v>
      </c>
      <c r="AT2770">
        <v>1.05281757768998</v>
      </c>
      <c r="AU2770">
        <v>0.64664734953662795</v>
      </c>
      <c r="AV2770">
        <v>465.83099031970801</v>
      </c>
      <c r="AW2770">
        <v>-7.7248772161579997E-4</v>
      </c>
      <c r="AX2770" s="98">
        <v>0.64664734953662795</v>
      </c>
      <c r="AY2770">
        <v>0.108204048934569</v>
      </c>
      <c r="BD2770" s="95">
        <v>45719</v>
      </c>
    </row>
    <row r="2771" spans="1:56">
      <c r="A2771" t="s">
        <v>106</v>
      </c>
      <c r="B2771">
        <v>5948.2250000000004</v>
      </c>
      <c r="C2771">
        <v>0</v>
      </c>
      <c r="D2771">
        <v>13060.029</v>
      </c>
      <c r="E2771" s="95">
        <v>45719</v>
      </c>
      <c r="F2771" t="s">
        <v>2920</v>
      </c>
      <c r="G2771" t="b">
        <v>0</v>
      </c>
      <c r="H2771" t="b">
        <v>0</v>
      </c>
      <c r="I2771" t="b">
        <v>0</v>
      </c>
      <c r="J2771" t="b">
        <v>0</v>
      </c>
      <c r="K2771" t="b">
        <v>0</v>
      </c>
      <c r="L2771">
        <v>5948.2250000000004</v>
      </c>
      <c r="M2771">
        <v>5948.2250000000004</v>
      </c>
      <c r="N2771" t="b">
        <v>0</v>
      </c>
      <c r="O2771">
        <v>5948.2250000000004</v>
      </c>
      <c r="P2771">
        <v>0.99791758851297296</v>
      </c>
      <c r="R2771">
        <v>13060.029</v>
      </c>
      <c r="S2771">
        <v>13060.029</v>
      </c>
      <c r="X2771">
        <v>5.2470452873950003E-2</v>
      </c>
      <c r="Y2771">
        <v>0.99773447548466399</v>
      </c>
      <c r="Z2771">
        <v>0.99773447548466399</v>
      </c>
      <c r="AA2771">
        <v>469.45554980621</v>
      </c>
      <c r="AB2771">
        <v>-2.2680946986097998E-3</v>
      </c>
      <c r="AC2771">
        <v>5.1442535618619903E-6</v>
      </c>
      <c r="AD2771">
        <v>0.154871420683202</v>
      </c>
      <c r="AE2771">
        <v>0.139413976803311</v>
      </c>
      <c r="AF2771">
        <v>0.154871420683202</v>
      </c>
      <c r="AH2771">
        <v>469.91592100160898</v>
      </c>
      <c r="AI2771">
        <v>19.63</v>
      </c>
      <c r="AJ2771">
        <v>476.964659816633</v>
      </c>
      <c r="AK2771">
        <v>462.86718218658501</v>
      </c>
      <c r="AL2771">
        <v>6.7515432098759996E-4</v>
      </c>
      <c r="AM2771">
        <v>5.0981040564370003E-4</v>
      </c>
      <c r="AN2771">
        <v>1.730638989877E-4</v>
      </c>
      <c r="AO2771">
        <v>-7.0892363645539997E-4</v>
      </c>
      <c r="AP2771">
        <v>-5.3585973746759997E-4</v>
      </c>
      <c r="AR2771">
        <v>0.125079921534785</v>
      </c>
      <c r="AS2771">
        <v>0.90388839621130501</v>
      </c>
      <c r="AT2771">
        <v>1.0557926915348099</v>
      </c>
      <c r="AU2771">
        <v>0.65825079220876104</v>
      </c>
      <c r="AV2771">
        <v>465.14800952660801</v>
      </c>
      <c r="AW2771">
        <v>-1.4661557674193E-3</v>
      </c>
      <c r="AX2771" s="98">
        <v>0.65825079220876104</v>
      </c>
      <c r="AY2771">
        <v>0.108258816742866</v>
      </c>
      <c r="BD2771" s="95">
        <v>45719</v>
      </c>
    </row>
    <row r="2772" spans="1:56">
      <c r="A2772" t="s">
        <v>107</v>
      </c>
      <c r="B2772">
        <v>5953.7250000000004</v>
      </c>
      <c r="C2772">
        <v>0</v>
      </c>
      <c r="D2772">
        <v>13073.013999999999</v>
      </c>
      <c r="E2772" s="95">
        <v>45719</v>
      </c>
      <c r="F2772" t="s">
        <v>2921</v>
      </c>
      <c r="G2772" t="b">
        <v>0</v>
      </c>
      <c r="H2772" t="b">
        <v>0</v>
      </c>
      <c r="I2772" t="b">
        <v>0</v>
      </c>
      <c r="J2772" t="b">
        <v>0</v>
      </c>
      <c r="K2772" t="b">
        <v>0</v>
      </c>
      <c r="L2772">
        <v>5953.7250000000004</v>
      </c>
      <c r="M2772">
        <v>5953.7250000000004</v>
      </c>
      <c r="N2772" t="b">
        <v>0</v>
      </c>
      <c r="O2772">
        <v>5953.7250000000004</v>
      </c>
      <c r="P2772">
        <v>1.00092464558754</v>
      </c>
      <c r="R2772">
        <v>13073.013999999999</v>
      </c>
      <c r="S2772">
        <v>13073.013999999999</v>
      </c>
      <c r="X2772">
        <v>5.2470452873950003E-2</v>
      </c>
      <c r="Y2772">
        <v>1.00099425506635</v>
      </c>
      <c r="Z2772">
        <v>1.00099425506635</v>
      </c>
      <c r="AA2772">
        <v>469.92230836503398</v>
      </c>
      <c r="AB2772">
        <v>9.937611221642001E-4</v>
      </c>
      <c r="AC2772">
        <v>9.8756116792519898E-7</v>
      </c>
      <c r="AD2772">
        <v>0.15050106644732</v>
      </c>
      <c r="AE2772">
        <v>0.13749702163056901</v>
      </c>
      <c r="AF2772">
        <v>0.15050106644732</v>
      </c>
      <c r="AH2772">
        <v>469.91592100160898</v>
      </c>
      <c r="AI2772">
        <v>19.63</v>
      </c>
      <c r="AJ2772">
        <v>476.964659816633</v>
      </c>
      <c r="AK2772">
        <v>462.86718218658501</v>
      </c>
      <c r="AL2772">
        <v>5.0981040564370003E-4</v>
      </c>
      <c r="AM2772">
        <v>3.4446649029979998E-4</v>
      </c>
      <c r="AN2772">
        <v>2.24181296632102E-5</v>
      </c>
      <c r="AO2772">
        <v>-1.63427429827889E-5</v>
      </c>
      <c r="AP2772">
        <v>6.0753866804213001E-6</v>
      </c>
      <c r="AR2772">
        <v>0.125079921534785</v>
      </c>
      <c r="AS2772">
        <v>0.90388839621130501</v>
      </c>
      <c r="AT2772">
        <v>1.0553680800105001</v>
      </c>
      <c r="AU2772">
        <v>0.67118365096507604</v>
      </c>
      <c r="AV2772">
        <v>465.45183299599603</v>
      </c>
      <c r="AW2772">
        <v>6.5317589921029995E-4</v>
      </c>
      <c r="AX2772" s="98">
        <v>0.67118365096507604</v>
      </c>
      <c r="AY2772">
        <v>0.108291635189397</v>
      </c>
      <c r="BD2772" s="95">
        <v>45719</v>
      </c>
    </row>
    <row r="2773" spans="1:56">
      <c r="A2773" t="s">
        <v>108</v>
      </c>
      <c r="B2773">
        <v>5909.8</v>
      </c>
      <c r="C2773">
        <v>0</v>
      </c>
      <c r="D2773">
        <v>12975.817999999999</v>
      </c>
      <c r="E2773" s="95">
        <v>45719</v>
      </c>
      <c r="F2773" t="s">
        <v>2922</v>
      </c>
      <c r="G2773" t="b">
        <v>0</v>
      </c>
      <c r="H2773" t="b">
        <v>0</v>
      </c>
      <c r="I2773" t="b">
        <v>0</v>
      </c>
      <c r="J2773" t="b">
        <v>0</v>
      </c>
      <c r="K2773" t="b">
        <v>0</v>
      </c>
      <c r="L2773">
        <v>5909.8</v>
      </c>
      <c r="M2773">
        <v>5909.8</v>
      </c>
      <c r="N2773" t="b">
        <v>0</v>
      </c>
      <c r="O2773">
        <v>5909.8</v>
      </c>
      <c r="P2773">
        <v>0.99262226589236102</v>
      </c>
      <c r="R2773">
        <v>12975.817999999999</v>
      </c>
      <c r="S2773">
        <v>12975.817999999999</v>
      </c>
      <c r="X2773">
        <v>5.2470452873950003E-2</v>
      </c>
      <c r="Y2773">
        <v>0.99256514220821601</v>
      </c>
      <c r="Z2773">
        <v>0.99256514220821601</v>
      </c>
      <c r="AA2773">
        <v>466.42850282915299</v>
      </c>
      <c r="AB2773">
        <v>-7.4626341079224003E-3</v>
      </c>
      <c r="AC2773">
        <v>5.5690907828727398E-5</v>
      </c>
      <c r="AD2773">
        <v>0.16488135863785899</v>
      </c>
      <c r="AE2773">
        <v>0.14589527364124999</v>
      </c>
      <c r="AF2773">
        <v>0.16488135863785899</v>
      </c>
      <c r="AH2773">
        <v>469.91592100160898</v>
      </c>
      <c r="AI2773">
        <v>19.63</v>
      </c>
      <c r="AJ2773">
        <v>476.964659816633</v>
      </c>
      <c r="AK2773">
        <v>462.86718218658501</v>
      </c>
      <c r="AL2773">
        <v>3.4446649029979998E-4</v>
      </c>
      <c r="AM2773">
        <v>1.7912257495590001E-4</v>
      </c>
      <c r="AN2773">
        <v>9.3903262596503095E-18</v>
      </c>
      <c r="AO2773">
        <v>-1.7574767426592999E-3</v>
      </c>
      <c r="AP2773">
        <v>-1.7574767426592999E-3</v>
      </c>
      <c r="AR2773">
        <v>0.125079921534785</v>
      </c>
      <c r="AS2773">
        <v>0.90388839621130501</v>
      </c>
      <c r="AT2773">
        <v>1.0551134556938</v>
      </c>
      <c r="AU2773">
        <v>0.69067394682339101</v>
      </c>
      <c r="AV2773">
        <v>463.12824902627</v>
      </c>
      <c r="AW2773">
        <v>-4.9921040266814E-3</v>
      </c>
      <c r="AX2773" s="98">
        <v>0.69067394682339101</v>
      </c>
      <c r="AY2773">
        <v>0.10918583709134901</v>
      </c>
      <c r="BD2773" s="95">
        <v>45719</v>
      </c>
    </row>
    <row r="2774" spans="1:56">
      <c r="A2774" t="s">
        <v>109</v>
      </c>
      <c r="B2774">
        <v>5904.8</v>
      </c>
      <c r="C2774">
        <v>0</v>
      </c>
      <c r="D2774">
        <v>12965.581</v>
      </c>
      <c r="E2774" s="95">
        <v>45719</v>
      </c>
      <c r="F2774" t="s">
        <v>2923</v>
      </c>
      <c r="G2774" t="b">
        <v>0</v>
      </c>
      <c r="H2774" t="b">
        <v>0</v>
      </c>
      <c r="I2774" t="b">
        <v>0</v>
      </c>
      <c r="J2774" t="b">
        <v>0</v>
      </c>
      <c r="K2774" t="b">
        <v>0</v>
      </c>
      <c r="L2774">
        <v>5904.8</v>
      </c>
      <c r="M2774">
        <v>5904.8</v>
      </c>
      <c r="N2774" t="b">
        <v>0</v>
      </c>
      <c r="O2774">
        <v>5904.8</v>
      </c>
      <c r="P2774">
        <v>0.999153947680124</v>
      </c>
      <c r="R2774">
        <v>12965.581</v>
      </c>
      <c r="S2774">
        <v>12965.581</v>
      </c>
      <c r="X2774">
        <v>5.2470452873950003E-2</v>
      </c>
      <c r="Y2774">
        <v>0.99921107093209804</v>
      </c>
      <c r="Z2774">
        <v>0.99921107093209804</v>
      </c>
      <c r="AA2774">
        <v>466.06052382517299</v>
      </c>
      <c r="AB2774">
        <v>-7.892404362143E-4</v>
      </c>
      <c r="AC2774">
        <v>6.2290046615586602E-7</v>
      </c>
      <c r="AD2774">
        <v>0.16006448221272601</v>
      </c>
      <c r="AE2774">
        <v>0.14380483940882699</v>
      </c>
      <c r="AF2774">
        <v>0.16006448221272601</v>
      </c>
      <c r="AH2774">
        <v>469.91592100160898</v>
      </c>
      <c r="AI2774">
        <v>19.63</v>
      </c>
      <c r="AJ2774">
        <v>476.964659816633</v>
      </c>
      <c r="AK2774">
        <v>462.86718218658501</v>
      </c>
      <c r="AL2774">
        <v>1.7912257495590001E-4</v>
      </c>
      <c r="AM2774">
        <v>0</v>
      </c>
      <c r="AN2774">
        <v>0</v>
      </c>
      <c r="AO2774">
        <v>0</v>
      </c>
      <c r="AP2774">
        <v>0</v>
      </c>
      <c r="AR2774">
        <v>0.125079921534785</v>
      </c>
      <c r="AS2774">
        <v>0.90388839621130501</v>
      </c>
      <c r="AT2774">
        <v>1.04812202130447</v>
      </c>
      <c r="AU2774">
        <v>0.63043612948754701</v>
      </c>
      <c r="AV2774">
        <v>462.87310401613701</v>
      </c>
      <c r="AW2774">
        <v>-5.5091653482469997E-4</v>
      </c>
      <c r="AX2774" s="98">
        <v>0.63043612948754701</v>
      </c>
      <c r="AY2774">
        <v>0.109172588138695</v>
      </c>
      <c r="BD2774" s="95">
        <v>45719</v>
      </c>
    </row>
    <row r="2775" spans="1:56">
      <c r="A2775" t="s">
        <v>110</v>
      </c>
      <c r="B2775">
        <v>5850.5</v>
      </c>
      <c r="C2775">
        <v>0</v>
      </c>
      <c r="D2775">
        <v>12844.289000000001</v>
      </c>
      <c r="E2775" s="95">
        <v>45719</v>
      </c>
      <c r="F2775" t="s">
        <v>2924</v>
      </c>
      <c r="G2775" t="b">
        <v>0</v>
      </c>
      <c r="H2775" t="b">
        <v>0</v>
      </c>
      <c r="I2775" t="b">
        <v>0</v>
      </c>
      <c r="J2775" t="b">
        <v>0</v>
      </c>
      <c r="K2775" t="b">
        <v>0</v>
      </c>
      <c r="L2775">
        <v>5850.5</v>
      </c>
      <c r="M2775">
        <v>5850.5</v>
      </c>
      <c r="N2775" t="b">
        <v>0</v>
      </c>
      <c r="O2775">
        <v>5850.5</v>
      </c>
      <c r="P2775">
        <v>0.99080409158650495</v>
      </c>
      <c r="R2775">
        <v>12844.289000000001</v>
      </c>
      <c r="S2775">
        <v>12844.289000000001</v>
      </c>
      <c r="T2775">
        <v>45719</v>
      </c>
      <c r="U2775">
        <v>12844.289000000001</v>
      </c>
      <c r="W2775">
        <v>4.3901288100364498E-2</v>
      </c>
      <c r="X2775">
        <v>5.2470452873950003E-2</v>
      </c>
      <c r="Y2775">
        <v>0.99064507791821999</v>
      </c>
      <c r="Z2775">
        <v>0.99064507791821999</v>
      </c>
      <c r="AA2775">
        <v>461.70056393939501</v>
      </c>
      <c r="AB2775">
        <v>-9.3989541918183001E-3</v>
      </c>
      <c r="AC2775">
        <v>8.8340339899899199E-5</v>
      </c>
      <c r="AD2775">
        <v>0.18284786499456801</v>
      </c>
      <c r="AE2775">
        <v>0.15727176373964599</v>
      </c>
      <c r="AF2775">
        <v>0.18284786499456801</v>
      </c>
      <c r="AG2775">
        <v>461.70056393939501</v>
      </c>
      <c r="AH2775">
        <v>469.91592100160898</v>
      </c>
      <c r="AI2775">
        <v>19.63</v>
      </c>
      <c r="AJ2775">
        <v>476.964659816633</v>
      </c>
      <c r="AK2775">
        <v>462.86718218658501</v>
      </c>
      <c r="AL2775">
        <v>0</v>
      </c>
      <c r="AN2775">
        <v>0</v>
      </c>
      <c r="AO2775">
        <v>0</v>
      </c>
      <c r="AP2775">
        <v>0</v>
      </c>
      <c r="AQ2775">
        <v>0.12430818187817599</v>
      </c>
      <c r="AR2775">
        <v>0.125079921534785</v>
      </c>
      <c r="AS2775">
        <v>0.90388839621130501</v>
      </c>
      <c r="AT2775">
        <v>1.0482263712823201</v>
      </c>
      <c r="AU2775">
        <v>0.64940806434592802</v>
      </c>
      <c r="AV2775">
        <v>460.14234800601798</v>
      </c>
      <c r="AW2775">
        <v>-5.8995780623802997E-3</v>
      </c>
      <c r="AX2775" s="98">
        <v>0.64940806434592802</v>
      </c>
      <c r="AY2775">
        <v>0.110903403505497</v>
      </c>
      <c r="AZ2775">
        <v>45719</v>
      </c>
      <c r="BA2775">
        <v>460.14234800601798</v>
      </c>
      <c r="BB2775">
        <v>460.14234001665</v>
      </c>
      <c r="BC2775">
        <v>7.9893678162079595E-6</v>
      </c>
      <c r="BD2775" s="95">
        <v>45719</v>
      </c>
    </row>
    <row r="2776" spans="1:56">
      <c r="A2776" t="s">
        <v>104</v>
      </c>
      <c r="B2776">
        <v>5801.2375000000002</v>
      </c>
      <c r="C2776">
        <v>0</v>
      </c>
      <c r="D2776">
        <v>12735.252</v>
      </c>
      <c r="E2776" s="95">
        <v>45720</v>
      </c>
      <c r="F2776" t="s">
        <v>2925</v>
      </c>
      <c r="G2776" t="b">
        <v>0</v>
      </c>
      <c r="H2776" t="b">
        <v>0</v>
      </c>
      <c r="I2776" t="b">
        <v>0</v>
      </c>
      <c r="J2776" t="b">
        <v>0</v>
      </c>
      <c r="K2776" t="b">
        <v>0</v>
      </c>
      <c r="L2776">
        <v>5801.2375000000002</v>
      </c>
      <c r="M2776">
        <v>5801.2375000000002</v>
      </c>
      <c r="N2776" t="b">
        <v>0</v>
      </c>
      <c r="O2776">
        <v>5801.2375000000002</v>
      </c>
      <c r="P2776">
        <v>0.99157977950602505</v>
      </c>
      <c r="R2776">
        <v>12735.252</v>
      </c>
      <c r="S2776">
        <v>12735.252</v>
      </c>
      <c r="X2776">
        <v>4.3901288100364498E-2</v>
      </c>
      <c r="Y2776">
        <v>0.99138890944886204</v>
      </c>
      <c r="Z2776">
        <v>0.99138890944886204</v>
      </c>
      <c r="AA2776">
        <v>457.72481857580198</v>
      </c>
      <c r="AB2776">
        <v>-8.6483802154856994E-3</v>
      </c>
      <c r="AC2776">
        <v>7.4794480351605201E-5</v>
      </c>
      <c r="AD2776">
        <v>0.19835218433256899</v>
      </c>
      <c r="AE2776">
        <v>0.167184028363635</v>
      </c>
      <c r="AF2776">
        <v>0.19835218433256899</v>
      </c>
      <c r="AH2776">
        <v>461.70056393939501</v>
      </c>
      <c r="AI2776">
        <v>22.78</v>
      </c>
      <c r="AJ2776">
        <v>468.62607239848597</v>
      </c>
      <c r="AK2776">
        <v>454.77505548030399</v>
      </c>
      <c r="AL2776">
        <v>1.0058421516754E-3</v>
      </c>
      <c r="AM2776">
        <v>8.4049823633150001E-4</v>
      </c>
      <c r="AN2776">
        <v>1.8498635970499999E-4</v>
      </c>
      <c r="AO2776">
        <v>-0.16298605348617301</v>
      </c>
      <c r="AP2776">
        <v>-0.162801067126468</v>
      </c>
      <c r="AR2776">
        <v>0.12430818187817599</v>
      </c>
      <c r="AS2776">
        <v>0.91190305250899395</v>
      </c>
      <c r="AT2776">
        <v>1.0343965334181999</v>
      </c>
      <c r="AU2776">
        <v>0.57353062909238495</v>
      </c>
      <c r="AV2776">
        <v>457.55929831451698</v>
      </c>
      <c r="AW2776">
        <v>-5.613588279136E-3</v>
      </c>
      <c r="AX2776" s="98">
        <v>0.57353062909238495</v>
      </c>
      <c r="AY2776">
        <v>0.111534492142477</v>
      </c>
      <c r="BD2776" s="95">
        <v>45720</v>
      </c>
    </row>
    <row r="2777" spans="1:56">
      <c r="A2777" t="s">
        <v>105</v>
      </c>
      <c r="B2777">
        <v>5765.5749999999998</v>
      </c>
      <c r="C2777">
        <v>0</v>
      </c>
      <c r="D2777">
        <v>12659.812</v>
      </c>
      <c r="E2777" s="95">
        <v>45720</v>
      </c>
      <c r="F2777" t="s">
        <v>2926</v>
      </c>
      <c r="G2777" t="b">
        <v>0</v>
      </c>
      <c r="H2777" t="b">
        <v>0</v>
      </c>
      <c r="I2777" t="b">
        <v>0</v>
      </c>
      <c r="J2777" t="b">
        <v>0</v>
      </c>
      <c r="K2777" t="b">
        <v>0</v>
      </c>
      <c r="L2777">
        <v>5765.5749999999998</v>
      </c>
      <c r="M2777">
        <v>5765.5749999999998</v>
      </c>
      <c r="N2777" t="b">
        <v>0</v>
      </c>
      <c r="O2777">
        <v>5765.5749999999998</v>
      </c>
      <c r="P2777">
        <v>0.99385260472442205</v>
      </c>
      <c r="R2777">
        <v>12659.812</v>
      </c>
      <c r="S2777">
        <v>12659.812</v>
      </c>
      <c r="X2777">
        <v>4.3901288100364498E-2</v>
      </c>
      <c r="Y2777">
        <v>0.99407628525921599</v>
      </c>
      <c r="Z2777">
        <v>0.99407628525921599</v>
      </c>
      <c r="AA2777">
        <v>455.01338732078199</v>
      </c>
      <c r="AB2777">
        <v>-5.9413295367485002E-3</v>
      </c>
      <c r="AC2777">
        <v>3.5299396664241101E-5</v>
      </c>
      <c r="AD2777">
        <v>0.20178964748141701</v>
      </c>
      <c r="AE2777">
        <v>0.170235215014895</v>
      </c>
      <c r="AF2777">
        <v>0.20178964748141701</v>
      </c>
      <c r="AH2777">
        <v>461.70056393939501</v>
      </c>
      <c r="AI2777">
        <v>22.78</v>
      </c>
      <c r="AJ2777">
        <v>468.62607239848597</v>
      </c>
      <c r="AK2777">
        <v>454.77505548030399</v>
      </c>
      <c r="AL2777">
        <v>8.4049823633150001E-4</v>
      </c>
      <c r="AM2777">
        <v>6.7515432098759996E-4</v>
      </c>
      <c r="AN2777">
        <v>3.2247190805268703E-7</v>
      </c>
      <c r="AO2777">
        <v>-0.46355780240986</v>
      </c>
      <c r="AP2777">
        <v>-0.46355747993795199</v>
      </c>
      <c r="AR2777">
        <v>0.12430818187817599</v>
      </c>
      <c r="AS2777">
        <v>0.91190305250899395</v>
      </c>
      <c r="AT2777">
        <v>1.029252929376</v>
      </c>
      <c r="AU2777">
        <v>0.44410821674981898</v>
      </c>
      <c r="AV2777">
        <v>455.99884994207298</v>
      </c>
      <c r="AW2777">
        <v>-3.4103740830799E-3</v>
      </c>
      <c r="AX2777" s="98">
        <v>0.44410821674981898</v>
      </c>
      <c r="AY2777">
        <v>0.111707460733607</v>
      </c>
      <c r="BD2777" s="95">
        <v>45720</v>
      </c>
    </row>
    <row r="2778" spans="1:56">
      <c r="A2778" t="s">
        <v>106</v>
      </c>
      <c r="B2778">
        <v>5776.4750000000004</v>
      </c>
      <c r="C2778">
        <v>0</v>
      </c>
      <c r="D2778">
        <v>12684.8</v>
      </c>
      <c r="E2778" s="95">
        <v>45720</v>
      </c>
      <c r="F2778" t="s">
        <v>2927</v>
      </c>
      <c r="G2778" t="b">
        <v>0</v>
      </c>
      <c r="H2778" t="b">
        <v>0</v>
      </c>
      <c r="I2778" t="b">
        <v>0</v>
      </c>
      <c r="J2778" t="b">
        <v>0</v>
      </c>
      <c r="K2778" t="b">
        <v>0</v>
      </c>
      <c r="L2778">
        <v>5776.4750000000004</v>
      </c>
      <c r="M2778">
        <v>5776.4750000000004</v>
      </c>
      <c r="N2778" t="b">
        <v>0</v>
      </c>
      <c r="O2778">
        <v>5776.4750000000004</v>
      </c>
      <c r="P2778">
        <v>1.0018905312999999</v>
      </c>
      <c r="R2778">
        <v>12684.8</v>
      </c>
      <c r="S2778">
        <v>12684.8</v>
      </c>
      <c r="X2778">
        <v>4.3901288100364498E-2</v>
      </c>
      <c r="Y2778">
        <v>1.00197380498225</v>
      </c>
      <c r="Z2778">
        <v>1.00197380498225</v>
      </c>
      <c r="AA2778">
        <v>455.91149501166802</v>
      </c>
      <c r="AB2778">
        <v>1.9718595886644001E-3</v>
      </c>
      <c r="AC2778">
        <v>3.8882302374077496E-6</v>
      </c>
      <c r="AD2778">
        <v>0.196691251480998</v>
      </c>
      <c r="AE2778">
        <v>0.1682747536691</v>
      </c>
      <c r="AF2778">
        <v>0.196691251480998</v>
      </c>
      <c r="AH2778">
        <v>461.70056393939501</v>
      </c>
      <c r="AI2778">
        <v>22.78</v>
      </c>
      <c r="AJ2778">
        <v>468.62607239848597</v>
      </c>
      <c r="AK2778">
        <v>454.77505548030399</v>
      </c>
      <c r="AL2778">
        <v>6.7515432098759996E-4</v>
      </c>
      <c r="AM2778">
        <v>5.0981040564370003E-4</v>
      </c>
      <c r="AN2778">
        <v>4.5146929004254601E-8</v>
      </c>
      <c r="AO2778">
        <v>-0.312844377729526</v>
      </c>
      <c r="AP2778">
        <v>-0.31284433258259697</v>
      </c>
      <c r="AR2778">
        <v>0.12430818187817599</v>
      </c>
      <c r="AS2778">
        <v>0.91190305250899395</v>
      </c>
      <c r="AT2778">
        <v>1.02783356196978</v>
      </c>
      <c r="AU2778">
        <v>0.28063471177838001</v>
      </c>
      <c r="AV2778">
        <v>456.391116413887</v>
      </c>
      <c r="AW2778">
        <v>8.6023566038369997E-4</v>
      </c>
      <c r="AX2778" s="98">
        <v>0.28063471177838001</v>
      </c>
      <c r="AY2778">
        <v>0.11179014253154999</v>
      </c>
      <c r="BD2778" s="95">
        <v>45720</v>
      </c>
    </row>
    <row r="2779" spans="1:56">
      <c r="A2779" t="s">
        <v>107</v>
      </c>
      <c r="B2779">
        <v>5793.95</v>
      </c>
      <c r="C2779">
        <v>0</v>
      </c>
      <c r="D2779">
        <v>12724.115</v>
      </c>
      <c r="E2779" s="95">
        <v>45720</v>
      </c>
      <c r="F2779" t="s">
        <v>2928</v>
      </c>
      <c r="G2779" t="b">
        <v>0</v>
      </c>
      <c r="H2779" t="b">
        <v>0</v>
      </c>
      <c r="I2779" t="b">
        <v>0</v>
      </c>
      <c r="J2779" t="b">
        <v>0</v>
      </c>
      <c r="K2779" t="b">
        <v>0</v>
      </c>
      <c r="L2779">
        <v>5793.95</v>
      </c>
      <c r="M2779">
        <v>5793.95</v>
      </c>
      <c r="N2779" t="b">
        <v>0</v>
      </c>
      <c r="O2779">
        <v>5793.95</v>
      </c>
      <c r="P2779">
        <v>1.0030252013554899</v>
      </c>
      <c r="R2779">
        <v>12724.115</v>
      </c>
      <c r="S2779">
        <v>12724.115</v>
      </c>
      <c r="X2779">
        <v>4.3901288100364498E-2</v>
      </c>
      <c r="Y2779">
        <v>1.0030993787840501</v>
      </c>
      <c r="Z2779">
        <v>1.0030993787840501</v>
      </c>
      <c r="AA2779">
        <v>457.32453742671498</v>
      </c>
      <c r="AB2779">
        <v>3.0945856109851001E-3</v>
      </c>
      <c r="AC2779">
        <v>9.5764601037164699E-6</v>
      </c>
      <c r="AD2779">
        <v>0.19333849601667299</v>
      </c>
      <c r="AE2779">
        <v>0.16725336232618099</v>
      </c>
      <c r="AF2779">
        <v>0.19333849601667299</v>
      </c>
      <c r="AH2779">
        <v>461.70056393939501</v>
      </c>
      <c r="AI2779">
        <v>22.78</v>
      </c>
      <c r="AJ2779">
        <v>468.62607239848597</v>
      </c>
      <c r="AK2779">
        <v>454.77505548030399</v>
      </c>
      <c r="AL2779">
        <v>5.0981040564370003E-4</v>
      </c>
      <c r="AM2779">
        <v>3.4446649029979998E-4</v>
      </c>
      <c r="AN2779">
        <v>3.9203273625571102E-9</v>
      </c>
      <c r="AO2779">
        <v>-9.2691088341912295E-2</v>
      </c>
      <c r="AP2779">
        <v>-9.2691084421584899E-2</v>
      </c>
      <c r="AR2779">
        <v>0.12430818187817599</v>
      </c>
      <c r="AS2779">
        <v>0.91190305250899395</v>
      </c>
      <c r="AT2779">
        <v>1.0271536103915</v>
      </c>
      <c r="AU2779">
        <v>0.36788370947743398</v>
      </c>
      <c r="AV2779">
        <v>456.784100369486</v>
      </c>
      <c r="AW2779">
        <v>8.6106837198559997E-4</v>
      </c>
      <c r="AX2779" s="98">
        <v>0.36788370947743398</v>
      </c>
      <c r="AY2779">
        <v>0.11181680638126</v>
      </c>
      <c r="BD2779" s="95">
        <v>45720</v>
      </c>
    </row>
    <row r="2780" spans="1:56">
      <c r="A2780" t="s">
        <v>108</v>
      </c>
      <c r="B2780">
        <v>5815.0249999999996</v>
      </c>
      <c r="C2780">
        <v>0</v>
      </c>
      <c r="D2780">
        <v>12770.767</v>
      </c>
      <c r="E2780" s="95">
        <v>45720</v>
      </c>
      <c r="F2780" t="s">
        <v>2929</v>
      </c>
      <c r="G2780" t="b">
        <v>0</v>
      </c>
      <c r="H2780" t="b">
        <v>0</v>
      </c>
      <c r="I2780" t="b">
        <v>0</v>
      </c>
      <c r="J2780" t="b">
        <v>0</v>
      </c>
      <c r="K2780" t="b">
        <v>0</v>
      </c>
      <c r="L2780">
        <v>5815.0249999999996</v>
      </c>
      <c r="M2780">
        <v>5815.0249999999996</v>
      </c>
      <c r="N2780" t="b">
        <v>0</v>
      </c>
      <c r="O2780">
        <v>5815.0249999999996</v>
      </c>
      <c r="P2780">
        <v>1.0036374148896601</v>
      </c>
      <c r="R2780">
        <v>12770.767</v>
      </c>
      <c r="S2780">
        <v>12770.767</v>
      </c>
      <c r="X2780">
        <v>4.3901288100364498E-2</v>
      </c>
      <c r="Y2780">
        <v>1.0036664239516799</v>
      </c>
      <c r="Z2780">
        <v>1.0036664239516799</v>
      </c>
      <c r="AA2780">
        <v>459.001283064429</v>
      </c>
      <c r="AB2780">
        <v>3.6597190031802999E-3</v>
      </c>
      <c r="AC2780">
        <v>1.33935431822393E-5</v>
      </c>
      <c r="AD2780">
        <v>0.19119246901977599</v>
      </c>
      <c r="AE2780">
        <v>0.16686300638048801</v>
      </c>
      <c r="AF2780">
        <v>0.19119246901977599</v>
      </c>
      <c r="AH2780">
        <v>461.70056393939501</v>
      </c>
      <c r="AI2780">
        <v>22.78</v>
      </c>
      <c r="AJ2780">
        <v>468.62607239848597</v>
      </c>
      <c r="AK2780">
        <v>454.77505548030399</v>
      </c>
      <c r="AL2780">
        <v>3.4446649029979998E-4</v>
      </c>
      <c r="AM2780">
        <v>1.7912257495590001E-4</v>
      </c>
      <c r="AN2780">
        <v>5.0475254328478803E-12</v>
      </c>
      <c r="AO2780">
        <v>-1.2005442927478999E-3</v>
      </c>
      <c r="AP2780">
        <v>-1.2005442877004E-3</v>
      </c>
      <c r="AR2780">
        <v>0.12430818187817599</v>
      </c>
      <c r="AS2780">
        <v>0.91190305250899395</v>
      </c>
      <c r="AT2780">
        <v>1.02693413113667</v>
      </c>
      <c r="AU2780">
        <v>0.49359365264140898</v>
      </c>
      <c r="AV2780">
        <v>457.39447659317102</v>
      </c>
      <c r="AW2780">
        <v>1.3362466495465001E-3</v>
      </c>
      <c r="AX2780" s="98">
        <v>0.49359365264140898</v>
      </c>
      <c r="AY2780">
        <v>0.111030262092971</v>
      </c>
      <c r="BD2780" s="95">
        <v>45720</v>
      </c>
    </row>
    <row r="2781" spans="1:56">
      <c r="A2781" t="s">
        <v>109</v>
      </c>
      <c r="B2781">
        <v>5845.875</v>
      </c>
      <c r="C2781">
        <v>0</v>
      </c>
      <c r="D2781">
        <v>12839.51</v>
      </c>
      <c r="E2781" s="95">
        <v>45720</v>
      </c>
      <c r="F2781" t="s">
        <v>2930</v>
      </c>
      <c r="G2781" t="b">
        <v>0</v>
      </c>
      <c r="H2781" t="b">
        <v>0</v>
      </c>
      <c r="I2781" t="b">
        <v>0</v>
      </c>
      <c r="J2781" t="b">
        <v>0</v>
      </c>
      <c r="K2781" t="b">
        <v>0</v>
      </c>
      <c r="L2781">
        <v>5845.875</v>
      </c>
      <c r="M2781">
        <v>5845.875</v>
      </c>
      <c r="N2781" t="b">
        <v>0</v>
      </c>
      <c r="O2781">
        <v>5845.875</v>
      </c>
      <c r="P2781">
        <v>1.0053052222475301</v>
      </c>
      <c r="R2781">
        <v>12839.51</v>
      </c>
      <c r="S2781">
        <v>12839.51</v>
      </c>
      <c r="X2781">
        <v>4.3901288100364498E-2</v>
      </c>
      <c r="Y2781">
        <v>1.0053828403572</v>
      </c>
      <c r="Z2781">
        <v>1.0053828403572</v>
      </c>
      <c r="AA2781">
        <v>461.47201369491501</v>
      </c>
      <c r="AB2781">
        <v>5.3684046522704002E-3</v>
      </c>
      <c r="AC2781">
        <v>2.8819768510519199E-5</v>
      </c>
      <c r="AD2781">
        <v>0.19342070958519</v>
      </c>
      <c r="AE2781">
        <v>0.168917456649576</v>
      </c>
      <c r="AF2781">
        <v>0.19342070958519</v>
      </c>
      <c r="AH2781">
        <v>461.70056393939501</v>
      </c>
      <c r="AI2781">
        <v>22.78</v>
      </c>
      <c r="AJ2781">
        <v>468.62607239848597</v>
      </c>
      <c r="AK2781">
        <v>454.77505548030399</v>
      </c>
      <c r="AL2781">
        <v>1.7912257495590001E-4</v>
      </c>
      <c r="AM2781">
        <v>0</v>
      </c>
      <c r="AN2781">
        <v>0</v>
      </c>
      <c r="AO2781">
        <v>0</v>
      </c>
      <c r="AP2781">
        <v>0</v>
      </c>
      <c r="AR2781">
        <v>0.12430818187817599</v>
      </c>
      <c r="AS2781">
        <v>0.91190305250899395</v>
      </c>
      <c r="AT2781">
        <v>1.03336698563449</v>
      </c>
      <c r="AU2781">
        <v>0.54849885864326198</v>
      </c>
      <c r="AV2781">
        <v>458.60723303427898</v>
      </c>
      <c r="AW2781">
        <v>2.6514453128958001E-3</v>
      </c>
      <c r="AX2781" s="98">
        <v>0.54849885864326198</v>
      </c>
      <c r="AY2781">
        <v>0.110772049166625</v>
      </c>
      <c r="BD2781" s="95">
        <v>45720</v>
      </c>
    </row>
    <row r="2782" spans="1:56">
      <c r="A2782" t="s">
        <v>110</v>
      </c>
      <c r="B2782">
        <v>5785.45</v>
      </c>
      <c r="C2782">
        <v>0</v>
      </c>
      <c r="D2782">
        <v>12704.334000000001</v>
      </c>
      <c r="E2782" s="95">
        <v>45720</v>
      </c>
      <c r="F2782" t="s">
        <v>2931</v>
      </c>
      <c r="G2782" t="b">
        <v>0</v>
      </c>
      <c r="H2782" t="b">
        <v>0</v>
      </c>
      <c r="I2782" t="b">
        <v>0</v>
      </c>
      <c r="J2782" t="b">
        <v>0</v>
      </c>
      <c r="K2782" t="b">
        <v>0</v>
      </c>
      <c r="L2782">
        <v>5785.45</v>
      </c>
      <c r="M2782">
        <v>5785.45</v>
      </c>
      <c r="N2782" t="b">
        <v>0</v>
      </c>
      <c r="O2782">
        <v>5785.45</v>
      </c>
      <c r="P2782">
        <v>0.98966365172022996</v>
      </c>
      <c r="R2782">
        <v>12704.334000000001</v>
      </c>
      <c r="S2782">
        <v>12704.334000000001</v>
      </c>
      <c r="T2782">
        <v>45720</v>
      </c>
      <c r="U2782">
        <v>12704.334000000001</v>
      </c>
      <c r="W2782">
        <v>4.8689275700782297E-2</v>
      </c>
      <c r="X2782">
        <v>4.3901288100364498E-2</v>
      </c>
      <c r="Y2782">
        <v>0.98947187236896095</v>
      </c>
      <c r="Z2782">
        <v>0.98947187236896095</v>
      </c>
      <c r="AA2782">
        <v>456.613577436583</v>
      </c>
      <c r="AB2782">
        <v>-1.05839404486888E-2</v>
      </c>
      <c r="AC2782">
        <v>1.1201979542130001E-4</v>
      </c>
      <c r="AD2782">
        <v>0.21684799235882299</v>
      </c>
      <c r="AE2782">
        <v>0.18331721555771199</v>
      </c>
      <c r="AF2782">
        <v>0.21684799235882299</v>
      </c>
      <c r="AG2782">
        <v>456.613577436583</v>
      </c>
      <c r="AH2782">
        <v>461.70056393939501</v>
      </c>
      <c r="AI2782">
        <v>22.78</v>
      </c>
      <c r="AJ2782">
        <v>468.62607239848597</v>
      </c>
      <c r="AK2782">
        <v>454.77505548030399</v>
      </c>
      <c r="AL2782">
        <v>0</v>
      </c>
      <c r="AN2782">
        <v>0</v>
      </c>
      <c r="AO2782">
        <v>0</v>
      </c>
      <c r="AP2782">
        <v>0</v>
      </c>
      <c r="AQ2782">
        <v>0.124786182352668</v>
      </c>
      <c r="AR2782">
        <v>0.12430818187817599</v>
      </c>
      <c r="AS2782">
        <v>0.91190305250899395</v>
      </c>
      <c r="AT2782">
        <v>1.03546025029343</v>
      </c>
      <c r="AU2782">
        <v>0.54218005540066305</v>
      </c>
      <c r="AV2782">
        <v>455.95863965835298</v>
      </c>
      <c r="AW2782">
        <v>-5.7752978695996002E-3</v>
      </c>
      <c r="AX2782" s="98">
        <v>0.54218005540066305</v>
      </c>
      <c r="AY2782">
        <v>0.11236821029018999</v>
      </c>
      <c r="AZ2782">
        <v>45720</v>
      </c>
      <c r="BA2782">
        <v>455.95863965835298</v>
      </c>
      <c r="BB2782">
        <v>455.95863178709499</v>
      </c>
      <c r="BC2782">
        <v>7.8712581057516201E-6</v>
      </c>
      <c r="BD2782" s="95">
        <v>45720</v>
      </c>
    </row>
    <row r="2783" spans="1:56">
      <c r="A2783" t="s">
        <v>104</v>
      </c>
      <c r="B2783">
        <v>5795.75</v>
      </c>
      <c r="C2783">
        <v>0</v>
      </c>
      <c r="D2783">
        <v>12731.241</v>
      </c>
      <c r="E2783" s="95">
        <v>45721</v>
      </c>
      <c r="F2783" t="s">
        <v>2932</v>
      </c>
      <c r="G2783" t="b">
        <v>0</v>
      </c>
      <c r="H2783" t="b">
        <v>0</v>
      </c>
      <c r="I2783" t="b">
        <v>0</v>
      </c>
      <c r="J2783" t="b">
        <v>0</v>
      </c>
      <c r="K2783" t="b">
        <v>0</v>
      </c>
      <c r="L2783">
        <v>5795.75</v>
      </c>
      <c r="M2783">
        <v>5795.75</v>
      </c>
      <c r="N2783" t="b">
        <v>0</v>
      </c>
      <c r="O2783">
        <v>5795.75</v>
      </c>
      <c r="P2783">
        <v>1.00178032823721</v>
      </c>
      <c r="R2783">
        <v>12731.241</v>
      </c>
      <c r="S2783">
        <v>12731.241</v>
      </c>
      <c r="X2783">
        <v>4.8689275700782297E-2</v>
      </c>
      <c r="Y2783">
        <v>1.0019826906618501</v>
      </c>
      <c r="Z2783">
        <v>1.0019826906618501</v>
      </c>
      <c r="AA2783">
        <v>457.51890091264198</v>
      </c>
      <c r="AB2783">
        <v>1.9807277248942001E-3</v>
      </c>
      <c r="AC2783">
        <v>3.9232823201648796E-6</v>
      </c>
      <c r="AD2783">
        <v>0.21122714996755401</v>
      </c>
      <c r="AE2783">
        <v>0.18112058296786901</v>
      </c>
      <c r="AF2783">
        <v>0.21122714996755401</v>
      </c>
      <c r="AH2783">
        <v>456.613577436583</v>
      </c>
      <c r="AI2783">
        <v>23.51</v>
      </c>
      <c r="AJ2783">
        <v>463.46278109813102</v>
      </c>
      <c r="AK2783">
        <v>449.76437377503402</v>
      </c>
      <c r="AL2783">
        <v>1.0058421516754E-3</v>
      </c>
      <c r="AM2783">
        <v>8.4049823633150001E-4</v>
      </c>
      <c r="AN2783">
        <v>2.9352790696828002E-2</v>
      </c>
      <c r="AO2783">
        <v>-6.0120974419569997E-3</v>
      </c>
      <c r="AP2783">
        <v>2.3340693254870901E-2</v>
      </c>
      <c r="AR2783">
        <v>0.124786182352668</v>
      </c>
      <c r="AS2783">
        <v>0.90695313242296804</v>
      </c>
      <c r="AT2783">
        <v>1.0223729880739401</v>
      </c>
      <c r="AU2783">
        <v>0.480980289898438</v>
      </c>
      <c r="AV2783">
        <v>456.43966073373599</v>
      </c>
      <c r="AW2783">
        <v>1.0549664674477E-3</v>
      </c>
      <c r="AX2783" s="98">
        <v>0.480980289898438</v>
      </c>
      <c r="AY2783">
        <v>0.104039157702846</v>
      </c>
      <c r="BD2783" s="95">
        <v>45721</v>
      </c>
    </row>
    <row r="2784" spans="1:56">
      <c r="A2784" t="s">
        <v>105</v>
      </c>
      <c r="B2784">
        <v>5790.6</v>
      </c>
      <c r="C2784">
        <v>0</v>
      </c>
      <c r="D2784">
        <v>12720.012000000001</v>
      </c>
      <c r="E2784" s="95">
        <v>45721</v>
      </c>
      <c r="F2784" t="s">
        <v>2933</v>
      </c>
      <c r="G2784" t="b">
        <v>0</v>
      </c>
      <c r="H2784" t="b">
        <v>0</v>
      </c>
      <c r="I2784" t="b">
        <v>0</v>
      </c>
      <c r="J2784" t="b">
        <v>0</v>
      </c>
      <c r="K2784" t="b">
        <v>0</v>
      </c>
      <c r="L2784">
        <v>5790.6</v>
      </c>
      <c r="M2784">
        <v>5790.6</v>
      </c>
      <c r="N2784" t="b">
        <v>0</v>
      </c>
      <c r="O2784">
        <v>5790.6</v>
      </c>
      <c r="P2784">
        <v>0.99911141784928603</v>
      </c>
      <c r="R2784">
        <v>12720.012000000001</v>
      </c>
      <c r="S2784">
        <v>12720.012000000001</v>
      </c>
      <c r="X2784">
        <v>4.8689275700782297E-2</v>
      </c>
      <c r="Y2784">
        <v>0.99911799643098398</v>
      </c>
      <c r="Z2784">
        <v>0.99911799643098398</v>
      </c>
      <c r="AA2784">
        <v>457.11536760914498</v>
      </c>
      <c r="AB2784">
        <v>-8.8239276302749998E-4</v>
      </c>
      <c r="AC2784">
        <v>7.7861698824332403E-7</v>
      </c>
      <c r="AD2784">
        <v>0.204993422266292</v>
      </c>
      <c r="AE2784">
        <v>0.17849854346296401</v>
      </c>
      <c r="AF2784">
        <v>0.204993422266292</v>
      </c>
      <c r="AH2784">
        <v>456.613577436583</v>
      </c>
      <c r="AI2784">
        <v>23.51</v>
      </c>
      <c r="AJ2784">
        <v>463.46278109813102</v>
      </c>
      <c r="AK2784">
        <v>449.76437377503402</v>
      </c>
      <c r="AL2784">
        <v>8.4049823633150001E-4</v>
      </c>
      <c r="AM2784">
        <v>6.7515432098759996E-4</v>
      </c>
      <c r="AN2784">
        <v>1.20855292789467E-2</v>
      </c>
      <c r="AO2784">
        <v>-3.9427087484145001E-3</v>
      </c>
      <c r="AP2784">
        <v>8.1428205305320994E-3</v>
      </c>
      <c r="AR2784">
        <v>0.124786182352668</v>
      </c>
      <c r="AS2784">
        <v>0.90695313242296804</v>
      </c>
      <c r="AT2784">
        <v>1.0869862140112201</v>
      </c>
      <c r="AU2784">
        <v>0.50365496315012404</v>
      </c>
      <c r="AV2784">
        <v>456.24499204852202</v>
      </c>
      <c r="AW2784">
        <v>-4.2649379964169998E-4</v>
      </c>
      <c r="AX2784" s="98">
        <v>0.50365496315012404</v>
      </c>
      <c r="AY2784">
        <v>0.10111532176320701</v>
      </c>
      <c r="BD2784" s="95">
        <v>45721</v>
      </c>
    </row>
    <row r="2785" spans="1:56">
      <c r="A2785" t="s">
        <v>106</v>
      </c>
      <c r="B2785">
        <v>5756.8125</v>
      </c>
      <c r="C2785">
        <v>0</v>
      </c>
      <c r="D2785">
        <v>12645.052</v>
      </c>
      <c r="E2785" s="95">
        <v>45721</v>
      </c>
      <c r="F2785" t="s">
        <v>2934</v>
      </c>
      <c r="G2785" t="b">
        <v>0</v>
      </c>
      <c r="H2785" t="b">
        <v>0</v>
      </c>
      <c r="I2785" t="b">
        <v>0</v>
      </c>
      <c r="J2785" t="b">
        <v>0</v>
      </c>
      <c r="K2785" t="b">
        <v>0</v>
      </c>
      <c r="L2785">
        <v>5756.8125</v>
      </c>
      <c r="M2785">
        <v>5756.8125</v>
      </c>
      <c r="N2785" t="b">
        <v>0</v>
      </c>
      <c r="O2785">
        <v>5756.8125</v>
      </c>
      <c r="P2785">
        <v>0.99416511242358296</v>
      </c>
      <c r="R2785">
        <v>12645.052</v>
      </c>
      <c r="S2785">
        <v>12645.052</v>
      </c>
      <c r="X2785">
        <v>4.8689275700782297E-2</v>
      </c>
      <c r="Y2785">
        <v>0.99410692379849896</v>
      </c>
      <c r="Z2785">
        <v>0.99410692379849896</v>
      </c>
      <c r="AA2785">
        <v>454.421551914948</v>
      </c>
      <c r="AB2785">
        <v>-5.9105088969337999E-3</v>
      </c>
      <c r="AC2785">
        <v>3.4934115420733702E-5</v>
      </c>
      <c r="AD2785">
        <v>0.207842228043845</v>
      </c>
      <c r="AE2785">
        <v>0.180982296111838</v>
      </c>
      <c r="AF2785">
        <v>0.207842228043845</v>
      </c>
      <c r="AH2785">
        <v>456.613577436583</v>
      </c>
      <c r="AI2785">
        <v>23.51</v>
      </c>
      <c r="AJ2785">
        <v>463.46278109813102</v>
      </c>
      <c r="AK2785">
        <v>449.76437377503402</v>
      </c>
      <c r="AL2785">
        <v>6.7515432098759996E-4</v>
      </c>
      <c r="AM2785">
        <v>5.0981040564370003E-4</v>
      </c>
      <c r="AN2785">
        <v>1.041834726915E-4</v>
      </c>
      <c r="AO2785">
        <v>-2.59911259630345E-2</v>
      </c>
      <c r="AP2785">
        <v>-2.5886942490342901E-2</v>
      </c>
      <c r="AR2785">
        <v>0.124786182352668</v>
      </c>
      <c r="AS2785">
        <v>0.90695313242296804</v>
      </c>
      <c r="AT2785">
        <v>1.1076531058971599</v>
      </c>
      <c r="AU2785">
        <v>0.51388286105143799</v>
      </c>
      <c r="AV2785">
        <v>454.89035510335799</v>
      </c>
      <c r="AW2785">
        <v>-2.9690998668975999E-3</v>
      </c>
      <c r="AX2785" s="98">
        <v>0.51388286105143799</v>
      </c>
      <c r="AY2785">
        <v>0.10145742954396</v>
      </c>
      <c r="BD2785" s="95">
        <v>45721</v>
      </c>
    </row>
    <row r="2786" spans="1:56">
      <c r="A2786" t="s">
        <v>107</v>
      </c>
      <c r="B2786">
        <v>5813.5249999999996</v>
      </c>
      <c r="C2786">
        <v>0</v>
      </c>
      <c r="D2786">
        <v>12770.68</v>
      </c>
      <c r="E2786" s="95">
        <v>45721</v>
      </c>
      <c r="F2786" t="s">
        <v>2935</v>
      </c>
      <c r="G2786" t="b">
        <v>0</v>
      </c>
      <c r="H2786" t="b">
        <v>0</v>
      </c>
      <c r="I2786" t="b">
        <v>0</v>
      </c>
      <c r="J2786" t="b">
        <v>0</v>
      </c>
      <c r="K2786" t="b">
        <v>0</v>
      </c>
      <c r="L2786">
        <v>5813.5249999999996</v>
      </c>
      <c r="M2786">
        <v>5813.5249999999996</v>
      </c>
      <c r="N2786" t="b">
        <v>0</v>
      </c>
      <c r="O2786">
        <v>5813.5249999999996</v>
      </c>
      <c r="P2786">
        <v>1.00985137174434</v>
      </c>
      <c r="R2786">
        <v>12770.68</v>
      </c>
      <c r="S2786">
        <v>12770.68</v>
      </c>
      <c r="X2786">
        <v>4.8689275700782297E-2</v>
      </c>
      <c r="Y2786">
        <v>1.0099349532133199</v>
      </c>
      <c r="Z2786">
        <v>1.0099349532133199</v>
      </c>
      <c r="AA2786">
        <v>458.93620877234702</v>
      </c>
      <c r="AB2786">
        <v>9.8859260201324007E-3</v>
      </c>
      <c r="AC2786">
        <v>9.7731533275530807E-5</v>
      </c>
      <c r="AD2786">
        <v>0.22572193897496601</v>
      </c>
      <c r="AE2786">
        <v>0.19220797720614199</v>
      </c>
      <c r="AF2786">
        <v>0.22572193897496601</v>
      </c>
      <c r="AH2786">
        <v>456.613577436583</v>
      </c>
      <c r="AI2786">
        <v>23.51</v>
      </c>
      <c r="AJ2786">
        <v>463.46278109813102</v>
      </c>
      <c r="AK2786">
        <v>449.76437377503402</v>
      </c>
      <c r="AL2786">
        <v>5.0981040564370003E-4</v>
      </c>
      <c r="AM2786">
        <v>3.4446649029979998E-4</v>
      </c>
      <c r="AN2786">
        <v>1.2314476180115099E-2</v>
      </c>
      <c r="AO2786">
        <v>-1.8398638538252801E-6</v>
      </c>
      <c r="AP2786">
        <v>1.23126363162613E-2</v>
      </c>
      <c r="AR2786">
        <v>0.124786182352668</v>
      </c>
      <c r="AS2786">
        <v>0.90695313242296804</v>
      </c>
      <c r="AT2786">
        <v>1.10528512057147</v>
      </c>
      <c r="AU2786">
        <v>0.48676644238263</v>
      </c>
      <c r="AV2786">
        <v>457.21151981499298</v>
      </c>
      <c r="AW2786">
        <v>5.1026905398063004E-3</v>
      </c>
      <c r="AX2786" s="98">
        <v>0.48676644238263</v>
      </c>
      <c r="AY2786">
        <v>0.103130428421727</v>
      </c>
      <c r="BD2786" s="95">
        <v>45721</v>
      </c>
    </row>
    <row r="2787" spans="1:56">
      <c r="A2787" t="s">
        <v>108</v>
      </c>
      <c r="B2787">
        <v>5821.2875000000004</v>
      </c>
      <c r="C2787">
        <v>0</v>
      </c>
      <c r="D2787">
        <v>12785.944</v>
      </c>
      <c r="E2787" s="95">
        <v>45721</v>
      </c>
      <c r="F2787" t="s">
        <v>2936</v>
      </c>
      <c r="G2787" t="b">
        <v>0</v>
      </c>
      <c r="H2787" t="b">
        <v>0</v>
      </c>
      <c r="I2787" t="b">
        <v>0</v>
      </c>
      <c r="J2787" t="b">
        <v>0</v>
      </c>
      <c r="K2787" t="b">
        <v>0</v>
      </c>
      <c r="L2787">
        <v>5821.2875000000004</v>
      </c>
      <c r="M2787">
        <v>5821.2875000000004</v>
      </c>
      <c r="N2787" t="b">
        <v>0</v>
      </c>
      <c r="O2787">
        <v>5821.2875000000004</v>
      </c>
      <c r="P2787">
        <v>1.0013352484078</v>
      </c>
      <c r="R2787">
        <v>12785.944</v>
      </c>
      <c r="S2787">
        <v>12785.944</v>
      </c>
      <c r="X2787">
        <v>4.8689275700782297E-2</v>
      </c>
      <c r="Y2787">
        <v>1.00119523784168</v>
      </c>
      <c r="Z2787">
        <v>1.00119523784168</v>
      </c>
      <c r="AA2787">
        <v>459.48474669598897</v>
      </c>
      <c r="AB2787">
        <v>1.1945241135919E-3</v>
      </c>
      <c r="AC2787">
        <v>1.4268878579525499E-6</v>
      </c>
      <c r="AD2787">
        <v>0.21919030982556401</v>
      </c>
      <c r="AE2787">
        <v>0.18950224329033499</v>
      </c>
      <c r="AF2787">
        <v>0.21919030982556401</v>
      </c>
      <c r="AH2787">
        <v>456.613577436583</v>
      </c>
      <c r="AI2787">
        <v>23.51</v>
      </c>
      <c r="AJ2787">
        <v>463.46278109813102</v>
      </c>
      <c r="AK2787">
        <v>449.76437377503402</v>
      </c>
      <c r="AL2787">
        <v>3.4446649029979998E-4</v>
      </c>
      <c r="AM2787">
        <v>1.7912257495590001E-4</v>
      </c>
      <c r="AN2787">
        <v>3.0899035061130002E-3</v>
      </c>
      <c r="AO2787">
        <v>-5.3398396815396098E-12</v>
      </c>
      <c r="AP2787">
        <v>3.0899035007732E-3</v>
      </c>
      <c r="AR2787">
        <v>0.124786182352668</v>
      </c>
      <c r="AS2787">
        <v>0.90695313242296804</v>
      </c>
      <c r="AT2787">
        <v>1.09351464140537</v>
      </c>
      <c r="AU2787">
        <v>0.46669192551376598</v>
      </c>
      <c r="AV2787">
        <v>457.476608411641</v>
      </c>
      <c r="AW2787">
        <v>5.7979422030939997E-4</v>
      </c>
      <c r="AX2787" s="98">
        <v>0.46669192551376598</v>
      </c>
      <c r="AY2787">
        <v>0.103046588312715</v>
      </c>
      <c r="BD2787" s="95">
        <v>45721</v>
      </c>
    </row>
    <row r="2788" spans="1:56">
      <c r="A2788" t="s">
        <v>109</v>
      </c>
      <c r="B2788">
        <v>5855.7250000000004</v>
      </c>
      <c r="C2788">
        <v>0</v>
      </c>
      <c r="D2788">
        <v>12862.594999999999</v>
      </c>
      <c r="E2788" s="95">
        <v>45721</v>
      </c>
      <c r="F2788" t="s">
        <v>2937</v>
      </c>
      <c r="G2788" t="b">
        <v>0</v>
      </c>
      <c r="H2788" t="b">
        <v>0</v>
      </c>
      <c r="I2788" t="b">
        <v>0</v>
      </c>
      <c r="J2788" t="b">
        <v>0</v>
      </c>
      <c r="K2788" t="b">
        <v>0</v>
      </c>
      <c r="L2788">
        <v>5855.7250000000004</v>
      </c>
      <c r="M2788">
        <v>5855.7250000000004</v>
      </c>
      <c r="N2788" t="b">
        <v>0</v>
      </c>
      <c r="O2788">
        <v>5855.7250000000004</v>
      </c>
      <c r="P2788">
        <v>1.0059157875298199</v>
      </c>
      <c r="R2788">
        <v>12862.594999999999</v>
      </c>
      <c r="S2788">
        <v>12862.594999999999</v>
      </c>
      <c r="X2788">
        <v>4.8689275700782297E-2</v>
      </c>
      <c r="Y2788">
        <v>1.0059949425713099</v>
      </c>
      <c r="Z2788">
        <v>1.0059949425713099</v>
      </c>
      <c r="AA2788">
        <v>462.23933136482498</v>
      </c>
      <c r="AB2788">
        <v>5.9770443998123004E-3</v>
      </c>
      <c r="AC2788">
        <v>3.57250597573284E-5</v>
      </c>
      <c r="AD2788">
        <v>0.22123035219168499</v>
      </c>
      <c r="AE2788">
        <v>0.19163595009304801</v>
      </c>
      <c r="AF2788">
        <v>0.22123035219168499</v>
      </c>
      <c r="AH2788">
        <v>456.613577436583</v>
      </c>
      <c r="AI2788">
        <v>23.51</v>
      </c>
      <c r="AJ2788">
        <v>463.46278109813102</v>
      </c>
      <c r="AK2788">
        <v>449.76437377503402</v>
      </c>
      <c r="AL2788">
        <v>1.7912257495590001E-4</v>
      </c>
      <c r="AM2788">
        <v>0</v>
      </c>
      <c r="AN2788">
        <v>0</v>
      </c>
      <c r="AO2788">
        <v>0</v>
      </c>
      <c r="AP2788">
        <v>0</v>
      </c>
      <c r="AR2788">
        <v>0.124786182352668</v>
      </c>
      <c r="AS2788">
        <v>0.90695313242296804</v>
      </c>
      <c r="AT2788">
        <v>1.09411212113698</v>
      </c>
      <c r="AU2788">
        <v>0.47584042520695702</v>
      </c>
      <c r="AV2788">
        <v>458.75611396046401</v>
      </c>
      <c r="AW2788">
        <v>2.7968764419802998E-3</v>
      </c>
      <c r="AX2788" s="98">
        <v>0.47584042520695702</v>
      </c>
      <c r="AY2788">
        <v>0.10346657837279701</v>
      </c>
      <c r="BD2788" s="95">
        <v>45721</v>
      </c>
    </row>
    <row r="2789" spans="1:56">
      <c r="A2789" t="s">
        <v>110</v>
      </c>
      <c r="B2789">
        <v>5851.125</v>
      </c>
      <c r="C2789">
        <v>0</v>
      </c>
      <c r="D2789">
        <v>12853.124</v>
      </c>
      <c r="E2789" s="95">
        <v>45721</v>
      </c>
      <c r="F2789" t="s">
        <v>2938</v>
      </c>
      <c r="G2789" t="b">
        <v>0</v>
      </c>
      <c r="H2789" t="b">
        <v>0</v>
      </c>
      <c r="I2789" t="b">
        <v>0</v>
      </c>
      <c r="J2789" t="b">
        <v>0</v>
      </c>
      <c r="K2789" t="b">
        <v>0</v>
      </c>
      <c r="L2789">
        <v>5851.125</v>
      </c>
      <c r="M2789">
        <v>5851.125</v>
      </c>
      <c r="N2789" t="b">
        <v>0</v>
      </c>
      <c r="O2789">
        <v>5851.125</v>
      </c>
      <c r="P2789">
        <v>0.99921444398430603</v>
      </c>
      <c r="R2789">
        <v>12853.124</v>
      </c>
      <c r="S2789">
        <v>12853.124</v>
      </c>
      <c r="T2789">
        <v>45721</v>
      </c>
      <c r="U2789">
        <v>12853.124</v>
      </c>
      <c r="W2789">
        <v>4.9888470562942697E-2</v>
      </c>
      <c r="X2789">
        <v>4.8689275700782297E-2</v>
      </c>
      <c r="Y2789">
        <v>0.99926367890771595</v>
      </c>
      <c r="Z2789">
        <v>0.99926367890771595</v>
      </c>
      <c r="AA2789">
        <v>461.898974795458</v>
      </c>
      <c r="AB2789">
        <v>-7.3659230980249995E-4</v>
      </c>
      <c r="AC2789">
        <v>5.4256823086032105E-7</v>
      </c>
      <c r="AD2789">
        <v>0.21462460722983201</v>
      </c>
      <c r="AE2789">
        <v>0.18881557128001999</v>
      </c>
      <c r="AF2789">
        <v>0.21462460722983201</v>
      </c>
      <c r="AG2789">
        <v>461.898974795458</v>
      </c>
      <c r="AH2789">
        <v>456.613577436583</v>
      </c>
      <c r="AI2789">
        <v>23.51</v>
      </c>
      <c r="AJ2789">
        <v>463.46278109813102</v>
      </c>
      <c r="AK2789">
        <v>449.76437377503402</v>
      </c>
      <c r="AL2789">
        <v>0</v>
      </c>
      <c r="AN2789">
        <v>0</v>
      </c>
      <c r="AO2789">
        <v>0</v>
      </c>
      <c r="AP2789">
        <v>0</v>
      </c>
      <c r="AQ2789">
        <v>0.12493341376242401</v>
      </c>
      <c r="AR2789">
        <v>0.124786182352668</v>
      </c>
      <c r="AS2789">
        <v>0.90695313242296804</v>
      </c>
      <c r="AT2789">
        <v>1.09111091858701</v>
      </c>
      <c r="AU2789">
        <v>0.47145253440753399</v>
      </c>
      <c r="AV2789">
        <v>458.59517766815702</v>
      </c>
      <c r="AW2789">
        <v>-3.5081013072100001E-4</v>
      </c>
      <c r="AX2789" s="98">
        <v>0.47145253440753399</v>
      </c>
      <c r="AY2789">
        <v>0.103348814714064</v>
      </c>
      <c r="AZ2789">
        <v>45721</v>
      </c>
      <c r="BA2789">
        <v>458.59517766815702</v>
      </c>
      <c r="BB2789">
        <v>458.595169821002</v>
      </c>
      <c r="BC2789">
        <v>7.8471551887560003E-6</v>
      </c>
      <c r="BD2789" s="95">
        <v>45721</v>
      </c>
    </row>
    <row r="2790" spans="1:56">
      <c r="A2790" t="s">
        <v>104</v>
      </c>
      <c r="B2790">
        <v>5767.125</v>
      </c>
      <c r="C2790">
        <v>0</v>
      </c>
      <c r="D2790">
        <v>12672.44</v>
      </c>
      <c r="E2790" s="95">
        <v>45722</v>
      </c>
      <c r="F2790" t="s">
        <v>2939</v>
      </c>
      <c r="G2790" t="b">
        <v>0</v>
      </c>
      <c r="H2790" t="b">
        <v>0</v>
      </c>
      <c r="I2790" t="b">
        <v>0</v>
      </c>
      <c r="J2790" t="b">
        <v>0</v>
      </c>
      <c r="K2790" t="b">
        <v>0</v>
      </c>
      <c r="L2790">
        <v>5767.125</v>
      </c>
      <c r="M2790">
        <v>5767.125</v>
      </c>
      <c r="N2790" t="b">
        <v>0</v>
      </c>
      <c r="O2790">
        <v>5767.125</v>
      </c>
      <c r="P2790">
        <v>0.985643786451323</v>
      </c>
      <c r="R2790">
        <v>12672.44</v>
      </c>
      <c r="S2790">
        <v>12672.44</v>
      </c>
      <c r="X2790">
        <v>4.9888470562942697E-2</v>
      </c>
      <c r="Y2790">
        <v>0.98580382682358003</v>
      </c>
      <c r="Z2790">
        <v>0.98580382682358003</v>
      </c>
      <c r="AA2790">
        <v>455.341776959252</v>
      </c>
      <c r="AB2790">
        <v>-1.4297902771162699E-2</v>
      </c>
      <c r="AC2790">
        <v>2.0443002365360001E-4</v>
      </c>
      <c r="AD2790">
        <v>0.25482694600521699</v>
      </c>
      <c r="AE2790">
        <v>0.21307326723645101</v>
      </c>
      <c r="AF2790">
        <v>0.25482694600521699</v>
      </c>
      <c r="AH2790">
        <v>461.898974795458</v>
      </c>
      <c r="AI2790">
        <v>21.93</v>
      </c>
      <c r="AJ2790">
        <v>468.82745941739</v>
      </c>
      <c r="AK2790">
        <v>454.970490173526</v>
      </c>
      <c r="AL2790">
        <v>1.0058421516754E-3</v>
      </c>
      <c r="AM2790">
        <v>8.4049823633150001E-4</v>
      </c>
      <c r="AN2790">
        <v>2.2431208668794E-6</v>
      </c>
      <c r="AO2790">
        <v>-0.44769643557896199</v>
      </c>
      <c r="AP2790">
        <v>-0.447694192458095</v>
      </c>
      <c r="AR2790">
        <v>0.12493341376242401</v>
      </c>
      <c r="AS2790">
        <v>0.90541918669868104</v>
      </c>
      <c r="AT2790">
        <v>1.0919545091585401</v>
      </c>
      <c r="AU2790">
        <v>0.48514104610030601</v>
      </c>
      <c r="AV2790">
        <v>455.51888472916499</v>
      </c>
      <c r="AW2790">
        <v>-6.7080795629692004E-3</v>
      </c>
      <c r="AX2790" s="98">
        <v>0.48514104610030601</v>
      </c>
      <c r="AY2790">
        <v>0.105724462116622</v>
      </c>
      <c r="BD2790" s="95">
        <v>45722</v>
      </c>
    </row>
    <row r="2791" spans="1:56">
      <c r="A2791" t="s">
        <v>105</v>
      </c>
      <c r="B2791">
        <v>5809.0749999999998</v>
      </c>
      <c r="C2791">
        <v>0</v>
      </c>
      <c r="D2791">
        <v>12763.763000000001</v>
      </c>
      <c r="E2791" s="95">
        <v>45722</v>
      </c>
      <c r="F2791" t="s">
        <v>2940</v>
      </c>
      <c r="G2791" t="b">
        <v>0</v>
      </c>
      <c r="H2791" t="b">
        <v>0</v>
      </c>
      <c r="I2791" t="b">
        <v>0</v>
      </c>
      <c r="J2791" t="b">
        <v>0</v>
      </c>
      <c r="K2791" t="b">
        <v>0</v>
      </c>
      <c r="L2791">
        <v>5809.0749999999998</v>
      </c>
      <c r="M2791">
        <v>5809.0749999999998</v>
      </c>
      <c r="N2791" t="b">
        <v>0</v>
      </c>
      <c r="O2791">
        <v>5809.0749999999998</v>
      </c>
      <c r="P2791">
        <v>1.00727398833907</v>
      </c>
      <c r="R2791">
        <v>12763.763000000001</v>
      </c>
      <c r="S2791">
        <v>12763.763000000001</v>
      </c>
      <c r="X2791">
        <v>4.9888470562942697E-2</v>
      </c>
      <c r="Y2791">
        <v>1.0072064259132401</v>
      </c>
      <c r="Z2791">
        <v>1.0072064259132401</v>
      </c>
      <c r="AA2791">
        <v>458.62316374011198</v>
      </c>
      <c r="AB2791">
        <v>7.1805837050525996E-3</v>
      </c>
      <c r="AC2791">
        <v>5.1560782345268099E-5</v>
      </c>
      <c r="AD2791">
        <v>0.257871594537181</v>
      </c>
      <c r="AE2791">
        <v>0.21625634625648099</v>
      </c>
      <c r="AF2791">
        <v>0.257871594537181</v>
      </c>
      <c r="AH2791">
        <v>461.898974795458</v>
      </c>
      <c r="AI2791">
        <v>21.93</v>
      </c>
      <c r="AJ2791">
        <v>468.82745941739</v>
      </c>
      <c r="AK2791">
        <v>454.970490173526</v>
      </c>
      <c r="AL2791">
        <v>8.4049823633150001E-4</v>
      </c>
      <c r="AM2791">
        <v>6.7515432098759996E-4</v>
      </c>
      <c r="AN2791">
        <v>5.6917066523939803E-5</v>
      </c>
      <c r="AO2791">
        <v>-7.9840205802880801E-2</v>
      </c>
      <c r="AP2791">
        <v>-7.97832887363569E-2</v>
      </c>
      <c r="AR2791">
        <v>0.12493341376242401</v>
      </c>
      <c r="AS2791">
        <v>0.90541918669868104</v>
      </c>
      <c r="AT2791">
        <v>1.0746200140889799</v>
      </c>
      <c r="AU2791">
        <v>0.22473197774586601</v>
      </c>
      <c r="AV2791">
        <v>457.10005136489298</v>
      </c>
      <c r="AW2791">
        <v>3.4711330061945002E-3</v>
      </c>
      <c r="AX2791" s="98">
        <v>0.23514104610030601</v>
      </c>
      <c r="AY2791">
        <v>0.106219573634215</v>
      </c>
      <c r="BD2791" s="95">
        <v>45722</v>
      </c>
    </row>
    <row r="2792" spans="1:56">
      <c r="A2792" t="s">
        <v>106</v>
      </c>
      <c r="B2792">
        <v>5780.0375000000004</v>
      </c>
      <c r="C2792">
        <v>0</v>
      </c>
      <c r="D2792">
        <v>12700.325000000001</v>
      </c>
      <c r="E2792" s="95">
        <v>45722</v>
      </c>
      <c r="F2792" t="s">
        <v>2941</v>
      </c>
      <c r="G2792" t="b">
        <v>0</v>
      </c>
      <c r="H2792" t="b">
        <v>0</v>
      </c>
      <c r="I2792" t="b">
        <v>0</v>
      </c>
      <c r="J2792" t="b">
        <v>0</v>
      </c>
      <c r="K2792" t="b">
        <v>0</v>
      </c>
      <c r="L2792">
        <v>5780.0375000000004</v>
      </c>
      <c r="M2792">
        <v>5780.0375000000004</v>
      </c>
      <c r="N2792" t="b">
        <v>0</v>
      </c>
      <c r="O2792">
        <v>5780.0375000000004</v>
      </c>
      <c r="P2792">
        <v>0.99500135563751502</v>
      </c>
      <c r="R2792">
        <v>12700.325000000001</v>
      </c>
      <c r="S2792">
        <v>12700.325000000001</v>
      </c>
      <c r="X2792">
        <v>4.9888470562942697E-2</v>
      </c>
      <c r="Y2792">
        <v>0.99502983563702896</v>
      </c>
      <c r="Z2792">
        <v>0.99502983563702896</v>
      </c>
      <c r="AA2792">
        <v>456.34373123565803</v>
      </c>
      <c r="AB2792">
        <v>-4.9825567082484E-3</v>
      </c>
      <c r="AC2792">
        <v>2.4825871350911601E-5</v>
      </c>
      <c r="AD2792">
        <v>0.25521650404466301</v>
      </c>
      <c r="AE2792">
        <v>0.216049966880829</v>
      </c>
      <c r="AF2792">
        <v>0.25521650404466301</v>
      </c>
      <c r="AH2792">
        <v>461.898974795458</v>
      </c>
      <c r="AI2792">
        <v>21.93</v>
      </c>
      <c r="AJ2792">
        <v>468.82745941739</v>
      </c>
      <c r="AK2792">
        <v>454.970490173526</v>
      </c>
      <c r="AL2792">
        <v>6.7515432098759996E-4</v>
      </c>
      <c r="AM2792">
        <v>5.0981040564370003E-4</v>
      </c>
      <c r="AN2792">
        <v>2.5467586652170801E-8</v>
      </c>
      <c r="AO2792">
        <v>-0.27055891970083001</v>
      </c>
      <c r="AP2792">
        <v>-0.27055889423324397</v>
      </c>
      <c r="AR2792">
        <v>0.12493341376242401</v>
      </c>
      <c r="AS2792">
        <v>0.90541918669868104</v>
      </c>
      <c r="AT2792">
        <v>1.0709218041227799</v>
      </c>
      <c r="AU2792">
        <v>0.371476936514264</v>
      </c>
      <c r="AV2792">
        <v>456.55961135269501</v>
      </c>
      <c r="AW2792">
        <v>-1.1823232366406E-3</v>
      </c>
      <c r="AX2792" s="98">
        <v>0.371476936514264</v>
      </c>
      <c r="AY2792">
        <v>0.10622971825599101</v>
      </c>
      <c r="BD2792" s="95">
        <v>45722</v>
      </c>
    </row>
    <row r="2793" spans="1:56">
      <c r="A2793" t="s">
        <v>107</v>
      </c>
      <c r="B2793">
        <v>5734.85</v>
      </c>
      <c r="C2793">
        <v>0</v>
      </c>
      <c r="D2793">
        <v>12600.14</v>
      </c>
      <c r="E2793" s="95">
        <v>45722</v>
      </c>
      <c r="F2793" t="s">
        <v>2942</v>
      </c>
      <c r="G2793" t="b">
        <v>0</v>
      </c>
      <c r="H2793" t="b">
        <v>0</v>
      </c>
      <c r="I2793" t="b">
        <v>0</v>
      </c>
      <c r="J2793" t="b">
        <v>0</v>
      </c>
      <c r="K2793" t="b">
        <v>0</v>
      </c>
      <c r="L2793">
        <v>5734.85</v>
      </c>
      <c r="M2793">
        <v>5734.85</v>
      </c>
      <c r="N2793" t="b">
        <v>0</v>
      </c>
      <c r="O2793">
        <v>5734.85</v>
      </c>
      <c r="P2793">
        <v>0.99218214414698802</v>
      </c>
      <c r="R2793">
        <v>12600.14</v>
      </c>
      <c r="S2793">
        <v>12600.14</v>
      </c>
      <c r="X2793">
        <v>4.9888470562942697E-2</v>
      </c>
      <c r="Y2793">
        <v>0.99211161919084701</v>
      </c>
      <c r="Z2793">
        <v>0.99211161919084701</v>
      </c>
      <c r="AA2793">
        <v>452.743918103802</v>
      </c>
      <c r="AB2793">
        <v>-7.9196586814786994E-3</v>
      </c>
      <c r="AC2793">
        <v>6.2720993631122107E-5</v>
      </c>
      <c r="AD2793">
        <v>0.26051051047220902</v>
      </c>
      <c r="AE2793">
        <v>0.220446037674733</v>
      </c>
      <c r="AF2793">
        <v>0.26051051047220902</v>
      </c>
      <c r="AH2793">
        <v>461.898974795458</v>
      </c>
      <c r="AI2793">
        <v>21.93</v>
      </c>
      <c r="AJ2793">
        <v>468.82745941739</v>
      </c>
      <c r="AK2793">
        <v>454.970490173526</v>
      </c>
      <c r="AL2793">
        <v>5.0981040564370003E-4</v>
      </c>
      <c r="AM2793">
        <v>3.4446649029979998E-4</v>
      </c>
      <c r="AN2793">
        <v>4.9735148259926203E-18</v>
      </c>
      <c r="AO2793">
        <v>-0.88556905698171295</v>
      </c>
      <c r="AP2793">
        <v>-0.88556905698171295</v>
      </c>
      <c r="AR2793">
        <v>0.12493341376242401</v>
      </c>
      <c r="AS2793">
        <v>0.90541918669868104</v>
      </c>
      <c r="AT2793">
        <v>1.07084571490158</v>
      </c>
      <c r="AU2793">
        <v>0.297825334642356</v>
      </c>
      <c r="AV2793">
        <v>455.21836855914302</v>
      </c>
      <c r="AW2793">
        <v>-2.9377166972290002E-3</v>
      </c>
      <c r="AX2793" s="98">
        <v>0.297825334642356</v>
      </c>
      <c r="AY2793">
        <v>0.106610153307785</v>
      </c>
      <c r="BD2793" s="95">
        <v>45722</v>
      </c>
    </row>
    <row r="2794" spans="1:56">
      <c r="A2794" t="s">
        <v>108</v>
      </c>
      <c r="B2794">
        <v>5739.6</v>
      </c>
      <c r="C2794">
        <v>0</v>
      </c>
      <c r="D2794">
        <v>12609.471</v>
      </c>
      <c r="E2794" s="95">
        <v>45722</v>
      </c>
      <c r="F2794" t="s">
        <v>2943</v>
      </c>
      <c r="G2794" t="b">
        <v>0</v>
      </c>
      <c r="H2794" t="b">
        <v>0</v>
      </c>
      <c r="I2794" t="b">
        <v>0</v>
      </c>
      <c r="J2794" t="b">
        <v>0</v>
      </c>
      <c r="K2794" t="b">
        <v>0</v>
      </c>
      <c r="L2794">
        <v>5739.6</v>
      </c>
      <c r="M2794">
        <v>5739.6</v>
      </c>
      <c r="N2794" t="b">
        <v>0</v>
      </c>
      <c r="O2794">
        <v>5739.6</v>
      </c>
      <c r="P2794">
        <v>1.00082826926597</v>
      </c>
      <c r="R2794">
        <v>12609.471</v>
      </c>
      <c r="S2794">
        <v>12609.471</v>
      </c>
      <c r="X2794">
        <v>4.9888470562942697E-2</v>
      </c>
      <c r="Y2794">
        <v>1.0007405473272499</v>
      </c>
      <c r="Z2794">
        <v>1.0007405473272499</v>
      </c>
      <c r="AA2794">
        <v>453.079196402283</v>
      </c>
      <c r="AB2794">
        <v>7.4027325737939997E-4</v>
      </c>
      <c r="AC2794">
        <v>5.4800449559116503E-7</v>
      </c>
      <c r="AD2794">
        <v>0.25268910403560102</v>
      </c>
      <c r="AE2794">
        <v>0.217180943589906</v>
      </c>
      <c r="AF2794">
        <v>0.25268910403560102</v>
      </c>
      <c r="AH2794">
        <v>461.898974795458</v>
      </c>
      <c r="AI2794">
        <v>21.93</v>
      </c>
      <c r="AJ2794">
        <v>468.82745941739</v>
      </c>
      <c r="AK2794">
        <v>454.970490173526</v>
      </c>
      <c r="AL2794">
        <v>3.4446649029979998E-4</v>
      </c>
      <c r="AM2794">
        <v>1.7912257495590001E-4</v>
      </c>
      <c r="AN2794">
        <v>1.2915268930820999E-31</v>
      </c>
      <c r="AO2794">
        <v>-0.921876346381301</v>
      </c>
      <c r="AP2794">
        <v>-0.921876346381301</v>
      </c>
      <c r="AR2794">
        <v>0.12493341376242401</v>
      </c>
      <c r="AS2794">
        <v>0.90541918669868104</v>
      </c>
      <c r="AT2794">
        <v>1.06798310740768</v>
      </c>
      <c r="AU2794">
        <v>4.3965798888410498E-2</v>
      </c>
      <c r="AV2794">
        <v>455.30738822071402</v>
      </c>
      <c r="AW2794">
        <v>1.955537555573E-4</v>
      </c>
      <c r="AX2794" s="98">
        <v>4.7825334642356401E-2</v>
      </c>
      <c r="AY2794">
        <v>0.106578884715715</v>
      </c>
      <c r="BD2794" s="95">
        <v>45722</v>
      </c>
    </row>
    <row r="2795" spans="1:56">
      <c r="A2795" t="s">
        <v>109</v>
      </c>
      <c r="B2795">
        <v>5755.6</v>
      </c>
      <c r="C2795">
        <v>0</v>
      </c>
      <c r="D2795">
        <v>12645.174000000001</v>
      </c>
      <c r="E2795" s="95">
        <v>45722</v>
      </c>
      <c r="F2795" t="s">
        <v>2944</v>
      </c>
      <c r="G2795" t="b">
        <v>0</v>
      </c>
      <c r="H2795" t="b">
        <v>0</v>
      </c>
      <c r="I2795" t="b">
        <v>0</v>
      </c>
      <c r="J2795" t="b">
        <v>0</v>
      </c>
      <c r="K2795" t="b">
        <v>0</v>
      </c>
      <c r="L2795">
        <v>5755.6</v>
      </c>
      <c r="M2795">
        <v>5755.6</v>
      </c>
      <c r="N2795" t="b">
        <v>0</v>
      </c>
      <c r="O2795">
        <v>5755.6</v>
      </c>
      <c r="P2795">
        <v>1.0027876507073601</v>
      </c>
      <c r="R2795">
        <v>12645.174000000001</v>
      </c>
      <c r="S2795">
        <v>12645.174000000001</v>
      </c>
      <c r="X2795">
        <v>4.9888470562942697E-2</v>
      </c>
      <c r="Y2795">
        <v>1.0028314431271499</v>
      </c>
      <c r="Z2795">
        <v>1.0028314431271499</v>
      </c>
      <c r="AA2795">
        <v>454.36206437899301</v>
      </c>
      <c r="AB2795">
        <v>2.8274421426572002E-3</v>
      </c>
      <c r="AC2795">
        <v>7.9944290700740703E-6</v>
      </c>
      <c r="AD2795">
        <v>0.24671199134454799</v>
      </c>
      <c r="AE2795">
        <v>0.21488508691212699</v>
      </c>
      <c r="AF2795">
        <v>0.24671199134454799</v>
      </c>
      <c r="AH2795">
        <v>461.898974795458</v>
      </c>
      <c r="AI2795">
        <v>21.93</v>
      </c>
      <c r="AJ2795">
        <v>468.82745941739</v>
      </c>
      <c r="AK2795">
        <v>454.970490173526</v>
      </c>
      <c r="AL2795">
        <v>1.7912257495590001E-4</v>
      </c>
      <c r="AM2795">
        <v>0</v>
      </c>
      <c r="AN2795">
        <v>0</v>
      </c>
      <c r="AO2795">
        <v>0</v>
      </c>
      <c r="AP2795">
        <v>0</v>
      </c>
      <c r="AR2795">
        <v>0.12493341376242401</v>
      </c>
      <c r="AS2795">
        <v>0.90541918669868104</v>
      </c>
      <c r="AT2795">
        <v>1.06821906565598</v>
      </c>
      <c r="AU2795">
        <v>3.2964842506443298E-2</v>
      </c>
      <c r="AV2795">
        <v>455.36836693177599</v>
      </c>
      <c r="AW2795">
        <v>1.3392866586320001E-4</v>
      </c>
      <c r="AX2795" s="98">
        <v>3.2964842506443298E-2</v>
      </c>
      <c r="AY2795">
        <v>0.106525370330288</v>
      </c>
      <c r="BD2795" s="95">
        <v>45722</v>
      </c>
    </row>
    <row r="2796" spans="1:56">
      <c r="A2796" t="s">
        <v>110</v>
      </c>
      <c r="B2796">
        <v>5749.4250000000002</v>
      </c>
      <c r="C2796">
        <v>0</v>
      </c>
      <c r="D2796">
        <v>12628.588</v>
      </c>
      <c r="E2796" s="95">
        <v>45722</v>
      </c>
      <c r="F2796" t="s">
        <v>2945</v>
      </c>
      <c r="G2796" t="b">
        <v>0</v>
      </c>
      <c r="H2796" t="b">
        <v>0</v>
      </c>
      <c r="I2796" t="b">
        <v>0</v>
      </c>
      <c r="J2796" t="b">
        <v>0</v>
      </c>
      <c r="K2796" t="b">
        <v>0</v>
      </c>
      <c r="L2796">
        <v>5749.4250000000002</v>
      </c>
      <c r="M2796">
        <v>5749.4250000000002</v>
      </c>
      <c r="N2796" t="b">
        <v>0</v>
      </c>
      <c r="O2796">
        <v>5749.4250000000002</v>
      </c>
      <c r="P2796">
        <v>0.99892713183681903</v>
      </c>
      <c r="R2796">
        <v>12628.588</v>
      </c>
      <c r="S2796">
        <v>12628.588</v>
      </c>
      <c r="T2796">
        <v>45722</v>
      </c>
      <c r="U2796">
        <v>12628.588</v>
      </c>
      <c r="W2796">
        <v>4.7243238401580998E-2</v>
      </c>
      <c r="X2796">
        <v>4.9888470562942697E-2</v>
      </c>
      <c r="Y2796">
        <v>0.99868835335915496</v>
      </c>
      <c r="Z2796">
        <v>0.99868835335915496</v>
      </c>
      <c r="AA2796">
        <v>453.76610190352301</v>
      </c>
      <c r="AB2796">
        <v>-1.3125076022339999E-3</v>
      </c>
      <c r="AC2796">
        <v>1.72267620592209E-6</v>
      </c>
      <c r="AD2796">
        <v>0.23957697368995101</v>
      </c>
      <c r="AE2796">
        <v>0.21185253499718301</v>
      </c>
      <c r="AF2796">
        <v>0.23957697368995101</v>
      </c>
      <c r="AG2796">
        <v>453.76610190352301</v>
      </c>
      <c r="AH2796">
        <v>461.898974795458</v>
      </c>
      <c r="AI2796">
        <v>21.93</v>
      </c>
      <c r="AJ2796">
        <v>468.82745941739</v>
      </c>
      <c r="AK2796">
        <v>454.970490173526</v>
      </c>
      <c r="AL2796">
        <v>0</v>
      </c>
      <c r="AN2796">
        <v>0</v>
      </c>
      <c r="AO2796">
        <v>0</v>
      </c>
      <c r="AP2796">
        <v>0</v>
      </c>
      <c r="AQ2796">
        <v>0.125224398961269</v>
      </c>
      <c r="AR2796">
        <v>0.12493341376242401</v>
      </c>
      <c r="AS2796">
        <v>0.90541918669868104</v>
      </c>
      <c r="AT2796">
        <v>1.06862261313345</v>
      </c>
      <c r="AU2796">
        <v>0.42204355735969801</v>
      </c>
      <c r="AV2796">
        <v>455.34184708639202</v>
      </c>
      <c r="AW2796">
        <v>-5.8238224939555203E-5</v>
      </c>
      <c r="AX2796" s="98">
        <v>0.18296484250644299</v>
      </c>
      <c r="AY2796">
        <v>0.106526270963616</v>
      </c>
      <c r="AZ2796">
        <v>45722</v>
      </c>
      <c r="BA2796">
        <v>455.34184708639202</v>
      </c>
      <c r="BB2796">
        <v>455.34183922872</v>
      </c>
      <c r="BC2796">
        <v>7.8576725854873007E-6</v>
      </c>
      <c r="BD2796" s="95">
        <v>45722</v>
      </c>
    </row>
    <row r="2797" spans="1:56">
      <c r="A2797" t="s">
        <v>104</v>
      </c>
      <c r="B2797">
        <v>5768.5625</v>
      </c>
      <c r="C2797">
        <v>0</v>
      </c>
      <c r="D2797">
        <v>12678.858</v>
      </c>
      <c r="E2797" s="95">
        <v>45723</v>
      </c>
      <c r="F2797" t="s">
        <v>2946</v>
      </c>
      <c r="G2797" t="b">
        <v>0</v>
      </c>
      <c r="H2797" t="b">
        <v>0</v>
      </c>
      <c r="I2797" t="b">
        <v>0</v>
      </c>
      <c r="J2797" t="b">
        <v>0</v>
      </c>
      <c r="K2797" t="b">
        <v>0</v>
      </c>
      <c r="L2797">
        <v>5768.5625</v>
      </c>
      <c r="M2797">
        <v>5768.5625</v>
      </c>
      <c r="N2797" t="b">
        <v>0</v>
      </c>
      <c r="O2797">
        <v>5768.5625</v>
      </c>
      <c r="P2797">
        <v>1.00332859372893</v>
      </c>
      <c r="R2797">
        <v>12678.858</v>
      </c>
      <c r="S2797">
        <v>12678.858</v>
      </c>
      <c r="X2797">
        <v>4.7243238401580998E-2</v>
      </c>
      <c r="Y2797">
        <v>1.00384941966733</v>
      </c>
      <c r="Z2797">
        <v>1.00384941966733</v>
      </c>
      <c r="AA2797">
        <v>455.51283806056102</v>
      </c>
      <c r="AB2797">
        <v>3.8420296103316002E-3</v>
      </c>
      <c r="AC2797">
        <v>1.4761191526665101E-5</v>
      </c>
      <c r="AD2797">
        <v>0.23561753596511401</v>
      </c>
      <c r="AE2797">
        <v>0.210514165658232</v>
      </c>
      <c r="AF2797">
        <v>0.23561753596511401</v>
      </c>
      <c r="AH2797">
        <v>453.76610190352301</v>
      </c>
      <c r="AI2797">
        <v>24.87</v>
      </c>
      <c r="AJ2797">
        <v>460.57259343207602</v>
      </c>
      <c r="AK2797">
        <v>446.95961037497</v>
      </c>
      <c r="AL2797">
        <v>1.0058421516754E-3</v>
      </c>
      <c r="AM2797">
        <v>8.4049823633150001E-4</v>
      </c>
      <c r="AN2797">
        <v>6.3196315300029296E-2</v>
      </c>
      <c r="AO2797">
        <v>-4.2363153733107001E-3</v>
      </c>
      <c r="AP2797">
        <v>5.8959999926718597E-2</v>
      </c>
      <c r="AR2797">
        <v>0.125224398961269</v>
      </c>
      <c r="AS2797">
        <v>0.90237451535244495</v>
      </c>
      <c r="AT2797">
        <v>1.0686158244705899</v>
      </c>
      <c r="AU2797">
        <v>0.433151265195581</v>
      </c>
      <c r="AV2797">
        <v>455.649393882906</v>
      </c>
      <c r="AW2797">
        <v>6.7541957428640003E-4</v>
      </c>
      <c r="AX2797" s="98">
        <v>0.33296484250644298</v>
      </c>
      <c r="AY2797">
        <v>0.10654298310452499</v>
      </c>
      <c r="BD2797" s="95">
        <v>45723</v>
      </c>
    </row>
    <row r="2798" spans="1:56">
      <c r="A2798" t="s">
        <v>105</v>
      </c>
      <c r="B2798">
        <v>5722.9875000000002</v>
      </c>
      <c r="C2798">
        <v>0</v>
      </c>
      <c r="D2798">
        <v>12573.486999999999</v>
      </c>
      <c r="E2798" s="95">
        <v>45723</v>
      </c>
      <c r="F2798" t="s">
        <v>2947</v>
      </c>
      <c r="G2798" t="b">
        <v>0</v>
      </c>
      <c r="H2798" t="b">
        <v>0</v>
      </c>
      <c r="I2798" t="b">
        <v>0</v>
      </c>
      <c r="J2798" t="b">
        <v>0</v>
      </c>
      <c r="K2798" t="b">
        <v>0</v>
      </c>
      <c r="L2798">
        <v>5722.9875000000002</v>
      </c>
      <c r="M2798">
        <v>5722.9875000000002</v>
      </c>
      <c r="N2798" t="b">
        <v>0</v>
      </c>
      <c r="O2798">
        <v>5722.9875000000002</v>
      </c>
      <c r="P2798">
        <v>0.99209941818260605</v>
      </c>
      <c r="R2798">
        <v>12573.486999999999</v>
      </c>
      <c r="S2798">
        <v>12573.486999999999</v>
      </c>
      <c r="X2798">
        <v>4.7243238401580998E-2</v>
      </c>
      <c r="Y2798">
        <v>0.99168923573400602</v>
      </c>
      <c r="Z2798">
        <v>0.99168923573400602</v>
      </c>
      <c r="AA2798">
        <v>451.72717824330601</v>
      </c>
      <c r="AB2798">
        <v>-8.3454912061241993E-3</v>
      </c>
      <c r="AC2798">
        <v>6.9647223471496603E-5</v>
      </c>
      <c r="AD2798">
        <v>0.24404128337483899</v>
      </c>
      <c r="AE2798">
        <v>0.216038095230008</v>
      </c>
      <c r="AF2798">
        <v>0.24404128337483899</v>
      </c>
      <c r="AH2798">
        <v>453.76610190352301</v>
      </c>
      <c r="AI2798">
        <v>24.87</v>
      </c>
      <c r="AJ2798">
        <v>460.57259343207602</v>
      </c>
      <c r="AK2798">
        <v>446.95961037497</v>
      </c>
      <c r="AL2798">
        <v>8.4049823633150001E-4</v>
      </c>
      <c r="AM2798">
        <v>6.7515432098759996E-4</v>
      </c>
      <c r="AN2798">
        <v>1.3604062321090999E-3</v>
      </c>
      <c r="AO2798">
        <v>-4.9971943847219799E-2</v>
      </c>
      <c r="AP2798">
        <v>-4.8611537615110598E-2</v>
      </c>
      <c r="AR2798">
        <v>0.125224398961269</v>
      </c>
      <c r="AS2798">
        <v>0.90237451535244495</v>
      </c>
      <c r="AT2798">
        <v>1.06848983588542</v>
      </c>
      <c r="AU2798">
        <v>0.466855970507006</v>
      </c>
      <c r="AV2798">
        <v>454.38242364071698</v>
      </c>
      <c r="AW2798">
        <v>-2.7805814277346002E-3</v>
      </c>
      <c r="AX2798" s="98">
        <v>0.466855970507006</v>
      </c>
      <c r="AY2798">
        <v>0.10687953161397</v>
      </c>
      <c r="BD2798" s="95">
        <v>45723</v>
      </c>
    </row>
    <row r="2799" spans="1:56">
      <c r="A2799" t="s">
        <v>106</v>
      </c>
      <c r="B2799">
        <v>5681.35</v>
      </c>
      <c r="C2799">
        <v>0</v>
      </c>
      <c r="D2799">
        <v>12484.602999999999</v>
      </c>
      <c r="E2799" s="95">
        <v>45723</v>
      </c>
      <c r="F2799" t="s">
        <v>2948</v>
      </c>
      <c r="G2799" t="b">
        <v>0</v>
      </c>
      <c r="H2799" t="b">
        <v>0</v>
      </c>
      <c r="I2799" t="b">
        <v>0</v>
      </c>
      <c r="J2799" t="b">
        <v>0</v>
      </c>
      <c r="K2799" t="b">
        <v>0</v>
      </c>
      <c r="L2799">
        <v>5681.35</v>
      </c>
      <c r="M2799">
        <v>5681.35</v>
      </c>
      <c r="N2799" t="b">
        <v>0</v>
      </c>
      <c r="O2799">
        <v>5681.35</v>
      </c>
      <c r="P2799">
        <v>0.99272451669691697</v>
      </c>
      <c r="R2799">
        <v>12484.602999999999</v>
      </c>
      <c r="S2799">
        <v>12484.602999999999</v>
      </c>
      <c r="X2799">
        <v>4.7243238401580998E-2</v>
      </c>
      <c r="Y2799">
        <v>0.99293083931291204</v>
      </c>
      <c r="Z2799">
        <v>0.99293083931291204</v>
      </c>
      <c r="AA2799">
        <v>448.53384623357999</v>
      </c>
      <c r="AB2799">
        <v>-7.0942655871743003E-3</v>
      </c>
      <c r="AC2799">
        <v>5.03286042213665E-5</v>
      </c>
      <c r="AD2799">
        <v>0.247607670686014</v>
      </c>
      <c r="AE2799">
        <v>0.21894217174470099</v>
      </c>
      <c r="AF2799">
        <v>0.247607670686014</v>
      </c>
      <c r="AH2799">
        <v>453.76610190352301</v>
      </c>
      <c r="AI2799">
        <v>24.87</v>
      </c>
      <c r="AJ2799">
        <v>460.57259343207602</v>
      </c>
      <c r="AK2799">
        <v>446.95961037497</v>
      </c>
      <c r="AL2799">
        <v>6.7515432098759996E-4</v>
      </c>
      <c r="AM2799">
        <v>5.0981040564370003E-4</v>
      </c>
      <c r="AN2799">
        <v>1.2149152512819101E-6</v>
      </c>
      <c r="AO2799">
        <v>-0.26469814105922901</v>
      </c>
      <c r="AP2799">
        <v>-0.264696926143978</v>
      </c>
      <c r="AR2799">
        <v>0.125224398961269</v>
      </c>
      <c r="AS2799">
        <v>0.90237451535244495</v>
      </c>
      <c r="AT2799">
        <v>1.0659452959991</v>
      </c>
      <c r="AU2799">
        <v>0.40396614228106598</v>
      </c>
      <c r="AV2799">
        <v>452.87997686996403</v>
      </c>
      <c r="AW2799">
        <v>-3.3065688560625999E-3</v>
      </c>
      <c r="AX2799" s="98">
        <v>0.40396614228106598</v>
      </c>
      <c r="AY2799">
        <v>0.10711116879971801</v>
      </c>
      <c r="BD2799" s="95">
        <v>45723</v>
      </c>
    </row>
    <row r="2800" spans="1:56">
      <c r="A2800" t="s">
        <v>107</v>
      </c>
      <c r="B2800">
        <v>5735.625</v>
      </c>
      <c r="C2800">
        <v>0</v>
      </c>
      <c r="D2800">
        <v>12605.215</v>
      </c>
      <c r="E2800" s="95">
        <v>45723</v>
      </c>
      <c r="F2800" t="s">
        <v>2949</v>
      </c>
      <c r="G2800" t="b">
        <v>0</v>
      </c>
      <c r="H2800" t="b">
        <v>0</v>
      </c>
      <c r="I2800" t="b">
        <v>0</v>
      </c>
      <c r="J2800" t="b">
        <v>0</v>
      </c>
      <c r="K2800" t="b">
        <v>0</v>
      </c>
      <c r="L2800">
        <v>5735.625</v>
      </c>
      <c r="M2800">
        <v>5735.625</v>
      </c>
      <c r="N2800" t="b">
        <v>0</v>
      </c>
      <c r="O2800">
        <v>5735.625</v>
      </c>
      <c r="P2800">
        <v>1.00955318718262</v>
      </c>
      <c r="R2800">
        <v>12605.215</v>
      </c>
      <c r="S2800">
        <v>12605.215</v>
      </c>
      <c r="X2800">
        <v>4.7243238401580998E-2</v>
      </c>
      <c r="Y2800">
        <v>1.0096608598607399</v>
      </c>
      <c r="Z2800">
        <v>1.0096608598607399</v>
      </c>
      <c r="AA2800">
        <v>452.867068864842</v>
      </c>
      <c r="AB2800">
        <v>9.6144921495663008E-3</v>
      </c>
      <c r="AC2800">
        <v>9.2438459294072798E-5</v>
      </c>
      <c r="AD2800">
        <v>0.25964335462184501</v>
      </c>
      <c r="AE2800">
        <v>0.226692407453536</v>
      </c>
      <c r="AF2800">
        <v>0.25964335462184501</v>
      </c>
      <c r="AH2800">
        <v>453.76610190352301</v>
      </c>
      <c r="AI2800">
        <v>24.87</v>
      </c>
      <c r="AJ2800">
        <v>460.57259343207602</v>
      </c>
      <c r="AK2800">
        <v>446.95961037497</v>
      </c>
      <c r="AL2800">
        <v>5.0981040564370003E-4</v>
      </c>
      <c r="AM2800">
        <v>3.4446649029979998E-4</v>
      </c>
      <c r="AN2800">
        <v>1.2964216759190001E-4</v>
      </c>
      <c r="AO2800">
        <v>-2.2069628895015998E-3</v>
      </c>
      <c r="AP2800">
        <v>-2.0773207219095999E-3</v>
      </c>
      <c r="AR2800">
        <v>0.125224398961269</v>
      </c>
      <c r="AS2800">
        <v>0.90237451535244495</v>
      </c>
      <c r="AT2800">
        <v>1.0641857477602099</v>
      </c>
      <c r="AU2800">
        <v>0.31013607552518502</v>
      </c>
      <c r="AV2800">
        <v>454.64316419556002</v>
      </c>
      <c r="AW2800">
        <v>3.8932772823863002E-3</v>
      </c>
      <c r="AX2800" s="98">
        <v>0.31013607552518502</v>
      </c>
      <c r="AY2800">
        <v>0.108093106891173</v>
      </c>
      <c r="BD2800" s="95">
        <v>45723</v>
      </c>
    </row>
    <row r="2801" spans="1:56">
      <c r="A2801" t="s">
        <v>108</v>
      </c>
      <c r="B2801">
        <v>5764.2749999999996</v>
      </c>
      <c r="C2801">
        <v>0</v>
      </c>
      <c r="D2801">
        <v>12666.569</v>
      </c>
      <c r="E2801" s="95">
        <v>45723</v>
      </c>
      <c r="F2801" t="s">
        <v>2950</v>
      </c>
      <c r="G2801" t="b">
        <v>0</v>
      </c>
      <c r="H2801" t="b">
        <v>0</v>
      </c>
      <c r="I2801" t="b">
        <v>0</v>
      </c>
      <c r="J2801" t="b">
        <v>0</v>
      </c>
      <c r="K2801" t="b">
        <v>0</v>
      </c>
      <c r="L2801">
        <v>5764.2749999999996</v>
      </c>
      <c r="M2801">
        <v>5764.2749999999996</v>
      </c>
      <c r="N2801" t="b">
        <v>0</v>
      </c>
      <c r="O2801">
        <v>5764.2749999999996</v>
      </c>
      <c r="P2801">
        <v>1.00499509643674</v>
      </c>
      <c r="R2801">
        <v>12666.569</v>
      </c>
      <c r="S2801">
        <v>12666.569</v>
      </c>
      <c r="X2801">
        <v>4.7243238401580998E-2</v>
      </c>
      <c r="Y2801">
        <v>1.00486735053705</v>
      </c>
      <c r="Z2801">
        <v>1.00486735053705</v>
      </c>
      <c r="AA2801">
        <v>455.07133163569802</v>
      </c>
      <c r="AB2801">
        <v>4.8555432842924996E-3</v>
      </c>
      <c r="AC2801">
        <v>2.3576300585638902E-5</v>
      </c>
      <c r="AD2801">
        <v>0.25664198206316902</v>
      </c>
      <c r="AE2801">
        <v>0.22604296493401299</v>
      </c>
      <c r="AF2801">
        <v>0.25664198206316902</v>
      </c>
      <c r="AH2801">
        <v>453.76610190352301</v>
      </c>
      <c r="AI2801">
        <v>24.87</v>
      </c>
      <c r="AJ2801">
        <v>460.57259343207602</v>
      </c>
      <c r="AK2801">
        <v>446.95961037497</v>
      </c>
      <c r="AL2801">
        <v>3.4446649029979998E-4</v>
      </c>
      <c r="AM2801">
        <v>1.7912257495590001E-4</v>
      </c>
      <c r="AN2801">
        <v>1.5402076135749999E-4</v>
      </c>
      <c r="AO2801">
        <v>-3.2358373425189702E-8</v>
      </c>
      <c r="AP2801">
        <v>1.5398840298399999E-4</v>
      </c>
      <c r="AR2801">
        <v>0.125224398961269</v>
      </c>
      <c r="AS2801">
        <v>0.90237451535244495</v>
      </c>
      <c r="AT2801">
        <v>1.05665163784072</v>
      </c>
      <c r="AU2801">
        <v>0.39967542946234902</v>
      </c>
      <c r="AV2801">
        <v>455.32539584392998</v>
      </c>
      <c r="AW2801">
        <v>1.500587058375E-3</v>
      </c>
      <c r="AX2801" s="98">
        <v>0.39967542946234902</v>
      </c>
      <c r="AY2801">
        <v>0.108257680090761</v>
      </c>
      <c r="BD2801" s="95">
        <v>45723</v>
      </c>
    </row>
    <row r="2802" spans="1:56">
      <c r="A2802" t="s">
        <v>109</v>
      </c>
      <c r="B2802">
        <v>5769.6875</v>
      </c>
      <c r="C2802">
        <v>0</v>
      </c>
      <c r="D2802">
        <v>12680.402</v>
      </c>
      <c r="E2802" s="95">
        <v>45723</v>
      </c>
      <c r="F2802" t="s">
        <v>2951</v>
      </c>
      <c r="G2802" t="b">
        <v>0</v>
      </c>
      <c r="H2802" t="b">
        <v>0</v>
      </c>
      <c r="I2802" t="b">
        <v>0</v>
      </c>
      <c r="J2802" t="b">
        <v>0</v>
      </c>
      <c r="K2802" t="b">
        <v>0</v>
      </c>
      <c r="L2802">
        <v>5769.6875</v>
      </c>
      <c r="M2802">
        <v>5769.6875</v>
      </c>
      <c r="N2802" t="b">
        <v>0</v>
      </c>
      <c r="O2802">
        <v>5769.6875</v>
      </c>
      <c r="P2802">
        <v>1.0009389732446801</v>
      </c>
      <c r="R2802">
        <v>12680.402</v>
      </c>
      <c r="S2802">
        <v>12680.402</v>
      </c>
      <c r="X2802">
        <v>4.7243238401580998E-2</v>
      </c>
      <c r="Y2802">
        <v>1.0010920873679301</v>
      </c>
      <c r="Z2802">
        <v>1.0010920873679301</v>
      </c>
      <c r="AA2802">
        <v>455.56830928848802</v>
      </c>
      <c r="AB2802">
        <v>1.0914914743329E-3</v>
      </c>
      <c r="AC2802">
        <v>1.1913536385415E-6</v>
      </c>
      <c r="AD2802">
        <v>0.24907688252621199</v>
      </c>
      <c r="AE2802">
        <v>0.22276805374834699</v>
      </c>
      <c r="AF2802">
        <v>0.24907688252621199</v>
      </c>
      <c r="AH2802">
        <v>453.76610190352301</v>
      </c>
      <c r="AI2802">
        <v>24.87</v>
      </c>
      <c r="AJ2802">
        <v>460.57259343207602</v>
      </c>
      <c r="AK2802">
        <v>446.95961037497</v>
      </c>
      <c r="AL2802">
        <v>1.7912257495590001E-4</v>
      </c>
      <c r="AM2802">
        <v>0</v>
      </c>
      <c r="AN2802">
        <v>0</v>
      </c>
      <c r="AO2802">
        <v>0</v>
      </c>
      <c r="AP2802">
        <v>0</v>
      </c>
      <c r="AR2802">
        <v>0.125224398961269</v>
      </c>
      <c r="AS2802">
        <v>0.90237451535244495</v>
      </c>
      <c r="AT2802">
        <v>1.05537689632568</v>
      </c>
      <c r="AU2802">
        <v>0.40434954730044298</v>
      </c>
      <c r="AV2802">
        <v>455.523923670356</v>
      </c>
      <c r="AW2802">
        <v>4.3601307600679999E-4</v>
      </c>
      <c r="AX2802" s="98">
        <v>0.40434954730044298</v>
      </c>
      <c r="AY2802">
        <v>0.108282287239574</v>
      </c>
      <c r="BD2802" s="95">
        <v>45723</v>
      </c>
    </row>
    <row r="2803" spans="1:56">
      <c r="A2803" t="s">
        <v>110</v>
      </c>
      <c r="B2803">
        <v>5776.1750000000002</v>
      </c>
      <c r="C2803">
        <v>0</v>
      </c>
      <c r="D2803">
        <v>12694.725</v>
      </c>
      <c r="E2803" s="95">
        <v>45723</v>
      </c>
      <c r="F2803" t="s">
        <v>2952</v>
      </c>
      <c r="G2803" t="b">
        <v>0</v>
      </c>
      <c r="H2803" t="b">
        <v>0</v>
      </c>
      <c r="I2803" t="b">
        <v>0</v>
      </c>
      <c r="J2803" t="b">
        <v>0</v>
      </c>
      <c r="K2803" t="b">
        <v>0</v>
      </c>
      <c r="L2803">
        <v>5776.1750000000002</v>
      </c>
      <c r="M2803">
        <v>5776.1750000000002</v>
      </c>
      <c r="N2803" t="b">
        <v>0</v>
      </c>
      <c r="O2803">
        <v>5776.1750000000002</v>
      </c>
      <c r="P2803">
        <v>1.00112441098413</v>
      </c>
      <c r="R2803">
        <v>12694.725</v>
      </c>
      <c r="S2803">
        <v>12694.725</v>
      </c>
      <c r="T2803">
        <v>45723</v>
      </c>
      <c r="U2803">
        <v>12694.725</v>
      </c>
      <c r="W2803">
        <v>5.18118988015333E-2</v>
      </c>
      <c r="X2803">
        <v>4.7243238401580998E-2</v>
      </c>
      <c r="Y2803">
        <v>1.0011295383222001</v>
      </c>
      <c r="Z2803">
        <v>1.0011295383222001</v>
      </c>
      <c r="AA2803">
        <v>456.08289115221203</v>
      </c>
      <c r="AB2803">
        <v>1.1289008737668999E-3</v>
      </c>
      <c r="AC2803">
        <v>1.27441718279188E-6</v>
      </c>
      <c r="AD2803">
        <v>0.241768112287507</v>
      </c>
      <c r="AE2803">
        <v>0.21955473065961301</v>
      </c>
      <c r="AF2803">
        <v>0.241768112287507</v>
      </c>
      <c r="AG2803">
        <v>456.08289115221203</v>
      </c>
      <c r="AH2803">
        <v>453.76610190352301</v>
      </c>
      <c r="AI2803">
        <v>24.87</v>
      </c>
      <c r="AJ2803">
        <v>460.57259343207602</v>
      </c>
      <c r="AK2803">
        <v>446.95961037497</v>
      </c>
      <c r="AL2803">
        <v>0</v>
      </c>
      <c r="AN2803">
        <v>0</v>
      </c>
      <c r="AO2803">
        <v>0</v>
      </c>
      <c r="AP2803">
        <v>0</v>
      </c>
      <c r="AQ2803">
        <v>0.12498973677035601</v>
      </c>
      <c r="AR2803">
        <v>0.125224398961269</v>
      </c>
      <c r="AS2803">
        <v>0.90237451535244495</v>
      </c>
      <c r="AT2803">
        <v>1.05518599656513</v>
      </c>
      <c r="AU2803">
        <v>0.41663067328060899</v>
      </c>
      <c r="AV2803">
        <v>455.73141490716398</v>
      </c>
      <c r="AW2803">
        <v>4.5550019664499999E-4</v>
      </c>
      <c r="AX2803" s="98">
        <v>0.41663067328060899</v>
      </c>
      <c r="AY2803">
        <v>0.10825961767723501</v>
      </c>
      <c r="AZ2803">
        <v>45723</v>
      </c>
      <c r="BA2803">
        <v>455.73141490716398</v>
      </c>
      <c r="BB2803">
        <v>455.73140706844998</v>
      </c>
      <c r="BC2803">
        <v>7.8387142252722697E-6</v>
      </c>
      <c r="BD2803" s="95">
        <v>45723</v>
      </c>
    </row>
    <row r="2804" spans="1:56">
      <c r="A2804" t="s">
        <v>104</v>
      </c>
      <c r="B2804">
        <v>5696.65</v>
      </c>
      <c r="C2804">
        <v>0</v>
      </c>
      <c r="D2804">
        <v>12520.531000000001</v>
      </c>
      <c r="E2804" s="95">
        <v>45726</v>
      </c>
      <c r="F2804" t="s">
        <v>2953</v>
      </c>
      <c r="G2804" t="b">
        <v>0</v>
      </c>
      <c r="H2804" t="b">
        <v>0</v>
      </c>
      <c r="I2804" t="b">
        <v>0</v>
      </c>
      <c r="J2804" t="b">
        <v>0</v>
      </c>
      <c r="K2804" t="b">
        <v>0</v>
      </c>
      <c r="L2804">
        <v>5696.65</v>
      </c>
      <c r="M2804">
        <v>5696.65</v>
      </c>
      <c r="N2804" t="b">
        <v>0</v>
      </c>
      <c r="O2804">
        <v>5696.65</v>
      </c>
      <c r="P2804">
        <v>0.98623223846230401</v>
      </c>
      <c r="R2804">
        <v>12520.531000000001</v>
      </c>
      <c r="S2804">
        <v>12520.531000000001</v>
      </c>
      <c r="X2804">
        <v>5.18118988015333E-2</v>
      </c>
      <c r="Y2804">
        <v>0.98584647179109597</v>
      </c>
      <c r="Z2804">
        <v>0.98584647179109597</v>
      </c>
      <c r="AA2804">
        <v>449.62770908669103</v>
      </c>
      <c r="AB2804">
        <v>-1.4254644625890401E-2</v>
      </c>
      <c r="AC2804">
        <v>2.0319489341039999E-4</v>
      </c>
      <c r="AD2804">
        <v>0.27649748358797099</v>
      </c>
      <c r="AE2804">
        <v>0.239814981020045</v>
      </c>
      <c r="AF2804">
        <v>0.27649748358797099</v>
      </c>
      <c r="AH2804">
        <v>456.08289115221203</v>
      </c>
      <c r="AI2804">
        <v>23.37</v>
      </c>
      <c r="AJ2804">
        <v>462.92413451949602</v>
      </c>
      <c r="AK2804">
        <v>449.241647784929</v>
      </c>
      <c r="AL2804">
        <v>1.0058421516754E-3</v>
      </c>
      <c r="AM2804">
        <v>8.4049823633150001E-4</v>
      </c>
      <c r="AN2804">
        <v>8.61638831982733E-6</v>
      </c>
      <c r="AO2804">
        <v>-0.44821552955691601</v>
      </c>
      <c r="AP2804">
        <v>-0.44820691316859601</v>
      </c>
      <c r="AR2804">
        <v>0.12498973677035601</v>
      </c>
      <c r="AS2804">
        <v>0.90483121287151902</v>
      </c>
      <c r="AT2804">
        <v>1.0553618675526499</v>
      </c>
      <c r="AU2804">
        <v>0.43039418431030702</v>
      </c>
      <c r="AV2804">
        <v>453.02444458467602</v>
      </c>
      <c r="AW2804">
        <v>-5.9398370047413999E-3</v>
      </c>
      <c r="AX2804" s="98">
        <v>0.43039418431030702</v>
      </c>
      <c r="AY2804">
        <v>0.10960757415327201</v>
      </c>
      <c r="BD2804" s="95">
        <v>45726</v>
      </c>
    </row>
    <row r="2805" spans="1:56">
      <c r="A2805" t="s">
        <v>105</v>
      </c>
      <c r="B2805">
        <v>5658.75</v>
      </c>
      <c r="C2805">
        <v>0</v>
      </c>
      <c r="D2805">
        <v>12435.751</v>
      </c>
      <c r="E2805" s="95">
        <v>45726</v>
      </c>
      <c r="F2805" t="s">
        <v>2954</v>
      </c>
      <c r="G2805" t="b">
        <v>0</v>
      </c>
      <c r="H2805" t="b">
        <v>0</v>
      </c>
      <c r="I2805" t="b">
        <v>0</v>
      </c>
      <c r="J2805" t="b">
        <v>0</v>
      </c>
      <c r="K2805" t="b">
        <v>0</v>
      </c>
      <c r="L2805">
        <v>5658.75</v>
      </c>
      <c r="M2805">
        <v>5658.75</v>
      </c>
      <c r="N2805" t="b">
        <v>0</v>
      </c>
      <c r="O2805">
        <v>5658.75</v>
      </c>
      <c r="P2805">
        <v>0.99334696707714198</v>
      </c>
      <c r="R2805">
        <v>12435.751</v>
      </c>
      <c r="S2805">
        <v>12435.751</v>
      </c>
      <c r="X2805">
        <v>5.18118988015333E-2</v>
      </c>
      <c r="Y2805">
        <v>0.99322872168919896</v>
      </c>
      <c r="Z2805">
        <v>0.99322872168919896</v>
      </c>
      <c r="AA2805">
        <v>446.58315473221802</v>
      </c>
      <c r="AB2805">
        <v>-6.7943074323823004E-3</v>
      </c>
      <c r="AC2805">
        <v>4.6162613485725297E-5</v>
      </c>
      <c r="AD2805">
        <v>0.27703728618361301</v>
      </c>
      <c r="AE2805">
        <v>0.24130647292117899</v>
      </c>
      <c r="AF2805">
        <v>0.27703728618361301</v>
      </c>
      <c r="AH2805">
        <v>456.08289115221203</v>
      </c>
      <c r="AI2805">
        <v>23.37</v>
      </c>
      <c r="AJ2805">
        <v>462.92413451949602</v>
      </c>
      <c r="AK2805">
        <v>449.241647784929</v>
      </c>
      <c r="AL2805">
        <v>8.4049823633150001E-4</v>
      </c>
      <c r="AM2805">
        <v>6.7515432098759996E-4</v>
      </c>
      <c r="AN2805">
        <v>1.65789666262738E-9</v>
      </c>
      <c r="AO2805">
        <v>-0.835068256561457</v>
      </c>
      <c r="AP2805">
        <v>-0.83506825490355996</v>
      </c>
      <c r="AR2805">
        <v>0.12498973677035601</v>
      </c>
      <c r="AS2805">
        <v>0.90483121287151902</v>
      </c>
      <c r="AT2805">
        <v>1.0447882967959199</v>
      </c>
      <c r="AU2805">
        <v>0.206984068974048</v>
      </c>
      <c r="AV2805">
        <v>451.69406590221399</v>
      </c>
      <c r="AW2805">
        <v>-2.9366598168485002E-3</v>
      </c>
      <c r="AX2805" s="98">
        <v>0.206984068974048</v>
      </c>
      <c r="AY2805">
        <v>0.109911417209121</v>
      </c>
      <c r="BD2805" s="95">
        <v>45726</v>
      </c>
    </row>
    <row r="2806" spans="1:56">
      <c r="A2806" t="s">
        <v>106</v>
      </c>
      <c r="B2806">
        <v>5662.2124999999996</v>
      </c>
      <c r="C2806">
        <v>0</v>
      </c>
      <c r="D2806">
        <v>12444.843000000001</v>
      </c>
      <c r="E2806" s="95">
        <v>45726</v>
      </c>
      <c r="F2806" t="s">
        <v>2955</v>
      </c>
      <c r="G2806" t="b">
        <v>0</v>
      </c>
      <c r="H2806" t="b">
        <v>0</v>
      </c>
      <c r="I2806" t="b">
        <v>0</v>
      </c>
      <c r="J2806" t="b">
        <v>0</v>
      </c>
      <c r="K2806" t="b">
        <v>0</v>
      </c>
      <c r="L2806">
        <v>5662.2124999999996</v>
      </c>
      <c r="M2806">
        <v>5662.2124999999996</v>
      </c>
      <c r="N2806" t="b">
        <v>0</v>
      </c>
      <c r="O2806">
        <v>5662.2124999999996</v>
      </c>
      <c r="P2806">
        <v>1.00061188425005</v>
      </c>
      <c r="R2806">
        <v>12444.843000000001</v>
      </c>
      <c r="S2806">
        <v>12444.843000000001</v>
      </c>
      <c r="X2806">
        <v>5.18118988015333E-2</v>
      </c>
      <c r="Y2806">
        <v>1.0007311178874501</v>
      </c>
      <c r="Z2806">
        <v>1.0007311178874501</v>
      </c>
      <c r="AA2806">
        <v>446.90965966487698</v>
      </c>
      <c r="AB2806">
        <v>7.308507509669E-4</v>
      </c>
      <c r="AC2806">
        <v>5.3414282018897199E-7</v>
      </c>
      <c r="AD2806">
        <v>0.26870283239279602</v>
      </c>
      <c r="AE2806">
        <v>0.23771877564781099</v>
      </c>
      <c r="AF2806">
        <v>0.26870283239279602</v>
      </c>
      <c r="AH2806">
        <v>456.08289115221203</v>
      </c>
      <c r="AI2806">
        <v>23.37</v>
      </c>
      <c r="AJ2806">
        <v>462.92413451949602</v>
      </c>
      <c r="AK2806">
        <v>449.241647784929</v>
      </c>
      <c r="AL2806">
        <v>6.7515432098759996E-4</v>
      </c>
      <c r="AM2806">
        <v>5.0981040564370003E-4</v>
      </c>
      <c r="AN2806">
        <v>1.28373305403797E-11</v>
      </c>
      <c r="AO2806">
        <v>-0.83736121150924803</v>
      </c>
      <c r="AP2806">
        <v>-0.83736121149641096</v>
      </c>
      <c r="AR2806">
        <v>0.12498973677035601</v>
      </c>
      <c r="AS2806">
        <v>0.90483121287151902</v>
      </c>
      <c r="AT2806">
        <v>1.0423718905417001</v>
      </c>
      <c r="AU2806">
        <v>6.00962222312613E-2</v>
      </c>
      <c r="AV2806">
        <v>451.75578581777899</v>
      </c>
      <c r="AW2806">
        <v>1.3664097057000001E-4</v>
      </c>
      <c r="AX2806" s="98">
        <v>6.00962222312613E-2</v>
      </c>
      <c r="AY2806">
        <v>0.109854027651026</v>
      </c>
      <c r="BD2806" s="95">
        <v>45726</v>
      </c>
    </row>
    <row r="2807" spans="1:56">
      <c r="A2807" t="s">
        <v>107</v>
      </c>
      <c r="B2807">
        <v>5648.6625000000004</v>
      </c>
      <c r="C2807">
        <v>0</v>
      </c>
      <c r="D2807">
        <v>12414.78</v>
      </c>
      <c r="E2807" s="95">
        <v>45726</v>
      </c>
      <c r="F2807" t="s">
        <v>2956</v>
      </c>
      <c r="G2807" t="b">
        <v>0</v>
      </c>
      <c r="H2807" t="b">
        <v>0</v>
      </c>
      <c r="I2807" t="b">
        <v>0</v>
      </c>
      <c r="J2807" t="b">
        <v>0</v>
      </c>
      <c r="K2807" t="b">
        <v>0</v>
      </c>
      <c r="L2807">
        <v>5648.6625000000004</v>
      </c>
      <c r="M2807">
        <v>5648.6625000000004</v>
      </c>
      <c r="N2807" t="b">
        <v>0</v>
      </c>
      <c r="O2807">
        <v>5648.6625000000004</v>
      </c>
      <c r="P2807">
        <v>0.99760694251584503</v>
      </c>
      <c r="R2807">
        <v>12414.78</v>
      </c>
      <c r="S2807">
        <v>12414.78</v>
      </c>
      <c r="X2807">
        <v>5.18118988015333E-2</v>
      </c>
      <c r="Y2807">
        <v>0.99758430058137304</v>
      </c>
      <c r="Z2807">
        <v>0.99758430058137304</v>
      </c>
      <c r="AA2807">
        <v>445.83006025984599</v>
      </c>
      <c r="AB2807">
        <v>-2.4186219280186998E-3</v>
      </c>
      <c r="AC2807">
        <v>5.8497320306930301E-6</v>
      </c>
      <c r="AD2807">
        <v>0.26170264623401202</v>
      </c>
      <c r="AE2807">
        <v>0.234786025192501</v>
      </c>
      <c r="AF2807">
        <v>0.26170264623401202</v>
      </c>
      <c r="AH2807">
        <v>456.08289115221203</v>
      </c>
      <c r="AI2807">
        <v>23.37</v>
      </c>
      <c r="AJ2807">
        <v>462.92413451949602</v>
      </c>
      <c r="AK2807">
        <v>449.241647784929</v>
      </c>
      <c r="AL2807">
        <v>5.0981040564370003E-4</v>
      </c>
      <c r="AM2807">
        <v>3.4446649029979998E-4</v>
      </c>
      <c r="AN2807">
        <v>2.1154239871722502E-18</v>
      </c>
      <c r="AO2807">
        <v>-0.96039979533084796</v>
      </c>
      <c r="AP2807">
        <v>-0.96039979533084796</v>
      </c>
      <c r="AR2807">
        <v>0.12498973677035601</v>
      </c>
      <c r="AS2807">
        <v>0.90483121287151902</v>
      </c>
      <c r="AT2807">
        <v>1.0428292405113999</v>
      </c>
      <c r="AU2807">
        <v>6.1960248682820698E-2</v>
      </c>
      <c r="AV2807">
        <v>451.69011823004001</v>
      </c>
      <c r="AW2807">
        <v>-1.4536081175090001E-4</v>
      </c>
      <c r="AX2807" s="98">
        <v>6.1960248682820698E-2</v>
      </c>
      <c r="AY2807">
        <v>0.109837480458404</v>
      </c>
      <c r="BD2807" s="95">
        <v>45726</v>
      </c>
    </row>
    <row r="2808" spans="1:56">
      <c r="A2808" t="s">
        <v>108</v>
      </c>
      <c r="B2808">
        <v>5622.45</v>
      </c>
      <c r="C2808">
        <v>0</v>
      </c>
      <c r="D2808">
        <v>12356.282999999999</v>
      </c>
      <c r="E2808" s="95">
        <v>45726</v>
      </c>
      <c r="F2808" t="s">
        <v>2957</v>
      </c>
      <c r="G2808" t="b">
        <v>0</v>
      </c>
      <c r="H2808" t="b">
        <v>0</v>
      </c>
      <c r="I2808" t="b">
        <v>0</v>
      </c>
      <c r="J2808" t="b">
        <v>0</v>
      </c>
      <c r="K2808" t="b">
        <v>0</v>
      </c>
      <c r="L2808">
        <v>5622.45</v>
      </c>
      <c r="M2808">
        <v>5622.45</v>
      </c>
      <c r="N2808" t="b">
        <v>0</v>
      </c>
      <c r="O2808">
        <v>5622.45</v>
      </c>
      <c r="P2808">
        <v>0.99535952094854296</v>
      </c>
      <c r="R2808">
        <v>12356.282999999999</v>
      </c>
      <c r="S2808">
        <v>12356.282999999999</v>
      </c>
      <c r="X2808">
        <v>5.18118988015333E-2</v>
      </c>
      <c r="Y2808">
        <v>0.99528811626142299</v>
      </c>
      <c r="Z2808">
        <v>0.99528811626142299</v>
      </c>
      <c r="AA2808">
        <v>443.72936084873902</v>
      </c>
      <c r="AB2808">
        <v>-4.7230196572986003E-3</v>
      </c>
      <c r="AC2808">
        <v>2.2306914683229599E-5</v>
      </c>
      <c r="AD2808">
        <v>0.258340748611605</v>
      </c>
      <c r="AE2808">
        <v>0.23377601506989401</v>
      </c>
      <c r="AF2808">
        <v>0.258340748611605</v>
      </c>
      <c r="AH2808">
        <v>456.08289115221203</v>
      </c>
      <c r="AI2808">
        <v>23.37</v>
      </c>
      <c r="AJ2808">
        <v>462.92413451949602</v>
      </c>
      <c r="AK2808">
        <v>449.241647784929</v>
      </c>
      <c r="AL2808">
        <v>3.4446649029979998E-4</v>
      </c>
      <c r="AM2808">
        <v>1.7912257495590001E-4</v>
      </c>
      <c r="AN2808">
        <v>4.6686884221778598E-42</v>
      </c>
      <c r="AO2808">
        <v>-0.99996021630791798</v>
      </c>
      <c r="AP2808">
        <v>-0.99996021630791798</v>
      </c>
      <c r="AR2808">
        <v>0.12498973677035601</v>
      </c>
      <c r="AS2808">
        <v>0.90483121287151902</v>
      </c>
      <c r="AT2808">
        <v>1.0429610271179399</v>
      </c>
      <c r="AU2808">
        <v>1.5904400047552999E-2</v>
      </c>
      <c r="AV2808">
        <v>451.55616723402301</v>
      </c>
      <c r="AW2808">
        <v>-2.9655507307020001E-4</v>
      </c>
      <c r="AX2808" s="98">
        <v>1.5904400047552999E-2</v>
      </c>
      <c r="AY2808">
        <v>0.10983540105372901</v>
      </c>
      <c r="BD2808" s="95">
        <v>45726</v>
      </c>
    </row>
    <row r="2809" spans="1:56">
      <c r="A2809" t="s">
        <v>109</v>
      </c>
      <c r="B2809">
        <v>5605.65</v>
      </c>
      <c r="C2809">
        <v>0</v>
      </c>
      <c r="D2809">
        <v>12319.721</v>
      </c>
      <c r="E2809" s="95">
        <v>45726</v>
      </c>
      <c r="F2809" t="s">
        <v>2958</v>
      </c>
      <c r="G2809" t="b">
        <v>0</v>
      </c>
      <c r="H2809" t="b">
        <v>0</v>
      </c>
      <c r="I2809" t="b">
        <v>0</v>
      </c>
      <c r="J2809" t="b">
        <v>0</v>
      </c>
      <c r="K2809" t="b">
        <v>0</v>
      </c>
      <c r="L2809">
        <v>5605.65</v>
      </c>
      <c r="M2809">
        <v>5605.65</v>
      </c>
      <c r="N2809" t="b">
        <v>0</v>
      </c>
      <c r="O2809">
        <v>5605.65</v>
      </c>
      <c r="P2809">
        <v>0.99701197876370595</v>
      </c>
      <c r="R2809">
        <v>12319.721</v>
      </c>
      <c r="S2809">
        <v>12319.721</v>
      </c>
      <c r="X2809">
        <v>5.18118988015333E-2</v>
      </c>
      <c r="Y2809">
        <v>0.99704101953637603</v>
      </c>
      <c r="Z2809">
        <v>0.99704101953637603</v>
      </c>
      <c r="AA2809">
        <v>442.41637433885199</v>
      </c>
      <c r="AB2809">
        <v>-2.9633669013745998E-3</v>
      </c>
      <c r="AC2809">
        <v>8.7815433921629695E-6</v>
      </c>
      <c r="AD2809">
        <v>0.25231921132216401</v>
      </c>
      <c r="AE2809">
        <v>0.23124966538703101</v>
      </c>
      <c r="AF2809">
        <v>0.25231921132216401</v>
      </c>
      <c r="AH2809">
        <v>456.08289115221203</v>
      </c>
      <c r="AI2809">
        <v>23.37</v>
      </c>
      <c r="AJ2809">
        <v>462.92413451949602</v>
      </c>
      <c r="AK2809">
        <v>449.241647784929</v>
      </c>
      <c r="AL2809">
        <v>1.7912257495590001E-4</v>
      </c>
      <c r="AM2809">
        <v>0</v>
      </c>
      <c r="AN2809">
        <v>0</v>
      </c>
      <c r="AO2809">
        <v>0</v>
      </c>
      <c r="AP2809">
        <v>0</v>
      </c>
      <c r="AR2809">
        <v>0.12498973677035601</v>
      </c>
      <c r="AS2809">
        <v>0.90483121287151902</v>
      </c>
      <c r="AT2809">
        <v>1.04297758551372</v>
      </c>
      <c r="AU2809">
        <v>0</v>
      </c>
      <c r="AV2809">
        <v>451.53419846247903</v>
      </c>
      <c r="AW2809">
        <v>-4.86512490311952E-5</v>
      </c>
      <c r="AX2809" s="98">
        <v>0</v>
      </c>
      <c r="AY2809">
        <v>0.109758109205759</v>
      </c>
      <c r="BD2809" s="95">
        <v>45726</v>
      </c>
    </row>
    <row r="2810" spans="1:56">
      <c r="A2810" t="s">
        <v>110</v>
      </c>
      <c r="B2810">
        <v>5622.7624999999998</v>
      </c>
      <c r="C2810">
        <v>0</v>
      </c>
      <c r="D2810">
        <v>12356.564</v>
      </c>
      <c r="E2810" s="95">
        <v>45726</v>
      </c>
      <c r="F2810" t="s">
        <v>2959</v>
      </c>
      <c r="G2810" t="b">
        <v>0</v>
      </c>
      <c r="H2810" t="b">
        <v>0</v>
      </c>
      <c r="I2810" t="b">
        <v>0</v>
      </c>
      <c r="J2810" t="b">
        <v>0</v>
      </c>
      <c r="K2810" t="b">
        <v>0</v>
      </c>
      <c r="L2810">
        <v>5622.7624999999998</v>
      </c>
      <c r="M2810">
        <v>5622.7624999999998</v>
      </c>
      <c r="N2810" t="b">
        <v>0</v>
      </c>
      <c r="O2810">
        <v>5622.7624999999998</v>
      </c>
      <c r="P2810">
        <v>1.00305272359137</v>
      </c>
      <c r="R2810">
        <v>12356.564</v>
      </c>
      <c r="S2810">
        <v>12356.564</v>
      </c>
      <c r="T2810">
        <v>45726</v>
      </c>
      <c r="U2810">
        <v>12356.564</v>
      </c>
      <c r="W2810">
        <v>4.44699126915864E-2</v>
      </c>
      <c r="X2810">
        <v>5.18118988015333E-2</v>
      </c>
      <c r="Y2810">
        <v>1.0029905709715301</v>
      </c>
      <c r="Z2810">
        <v>1.0029905709715301</v>
      </c>
      <c r="AA2810">
        <v>443.73945190528099</v>
      </c>
      <c r="AB2810">
        <v>2.9861081096227001E-3</v>
      </c>
      <c r="AC2810">
        <v>8.9168416423545908E-6</v>
      </c>
      <c r="AD2810">
        <v>0.246553937014868</v>
      </c>
      <c r="AE2810">
        <v>0.22878810014744799</v>
      </c>
      <c r="AF2810">
        <v>0.246553937014868</v>
      </c>
      <c r="AG2810">
        <v>443.73945190528099</v>
      </c>
      <c r="AH2810">
        <v>456.08289115221203</v>
      </c>
      <c r="AI2810">
        <v>23.37</v>
      </c>
      <c r="AJ2810">
        <v>462.92413451949602</v>
      </c>
      <c r="AK2810">
        <v>449.241647784929</v>
      </c>
      <c r="AL2810">
        <v>0</v>
      </c>
      <c r="AN2810">
        <v>0</v>
      </c>
      <c r="AO2810">
        <v>0</v>
      </c>
      <c r="AP2810">
        <v>0</v>
      </c>
      <c r="AQ2810">
        <v>0.125448349413157</v>
      </c>
      <c r="AR2810">
        <v>0.12498973677035601</v>
      </c>
      <c r="AS2810">
        <v>0.90483121287151902</v>
      </c>
      <c r="AT2810">
        <v>1.0435926554533499</v>
      </c>
      <c r="AU2810">
        <v>0.41239661829540603</v>
      </c>
      <c r="AV2810">
        <v>451.527425449502</v>
      </c>
      <c r="AW2810">
        <v>-1.49999999999872E-5</v>
      </c>
      <c r="AX2810" s="98">
        <v>0.15</v>
      </c>
      <c r="AY2810">
        <v>0.109272620084814</v>
      </c>
      <c r="AZ2810">
        <v>45726</v>
      </c>
      <c r="BA2810">
        <v>451.527425449502</v>
      </c>
      <c r="BB2810">
        <v>451.52741764791699</v>
      </c>
      <c r="BC2810">
        <v>7.8015848998802506E-6</v>
      </c>
      <c r="BD2810" s="95">
        <v>45726</v>
      </c>
    </row>
    <row r="2811" spans="1:56">
      <c r="A2811" t="s">
        <v>104</v>
      </c>
      <c r="B2811">
        <v>5621.3625000000002</v>
      </c>
      <c r="C2811">
        <v>0</v>
      </c>
      <c r="D2811">
        <v>12358.656000000001</v>
      </c>
      <c r="E2811" s="95">
        <v>45727</v>
      </c>
      <c r="F2811" t="s">
        <v>2960</v>
      </c>
      <c r="G2811" t="b">
        <v>0</v>
      </c>
      <c r="H2811" t="b">
        <v>0</v>
      </c>
      <c r="I2811" t="b">
        <v>0</v>
      </c>
      <c r="J2811" t="b">
        <v>0</v>
      </c>
      <c r="K2811" t="b">
        <v>0</v>
      </c>
      <c r="L2811">
        <v>5621.3625000000002</v>
      </c>
      <c r="M2811">
        <v>5621.3625000000002</v>
      </c>
      <c r="N2811" t="b">
        <v>0</v>
      </c>
      <c r="O2811">
        <v>5621.3625000000002</v>
      </c>
      <c r="P2811">
        <v>0.99975101206924499</v>
      </c>
      <c r="R2811">
        <v>12358.656000000001</v>
      </c>
      <c r="S2811">
        <v>12358.656000000001</v>
      </c>
      <c r="X2811">
        <v>4.44699126915864E-2</v>
      </c>
      <c r="Y2811">
        <v>1.0000457751932299</v>
      </c>
      <c r="Z2811">
        <v>1.0000457751932299</v>
      </c>
      <c r="AA2811">
        <v>443.75976416444001</v>
      </c>
      <c r="AB2811">
        <v>4.57741455865968E-5</v>
      </c>
      <c r="AC2811">
        <v>2.09527240418296E-9</v>
      </c>
      <c r="AD2811">
        <v>0.239043374703652</v>
      </c>
      <c r="AE2811">
        <v>0.225330392552408</v>
      </c>
      <c r="AF2811">
        <v>0.239043374703652</v>
      </c>
      <c r="AH2811">
        <v>443.73945190528099</v>
      </c>
      <c r="AI2811">
        <v>27.86</v>
      </c>
      <c r="AJ2811">
        <v>450.39554368386001</v>
      </c>
      <c r="AK2811">
        <v>437.08336012670202</v>
      </c>
      <c r="AL2811">
        <v>1.0058421516754E-3</v>
      </c>
      <c r="AM2811">
        <v>8.4049823633150001E-4</v>
      </c>
      <c r="AN2811">
        <v>3.3354382291606401E-2</v>
      </c>
      <c r="AO2811">
        <v>-2.9992581470556001E-2</v>
      </c>
      <c r="AP2811">
        <v>3.3618008210503998E-3</v>
      </c>
      <c r="AR2811">
        <v>0.125448349413157</v>
      </c>
      <c r="AS2811">
        <v>0.90001939191518698</v>
      </c>
      <c r="AT2811">
        <v>1.04743794000891</v>
      </c>
      <c r="AU2811">
        <v>0.419795487037811</v>
      </c>
      <c r="AV2811">
        <v>451.51748163715098</v>
      </c>
      <c r="AW2811">
        <v>-2.2022609903027401E-5</v>
      </c>
      <c r="AX2811" s="98">
        <v>0.3</v>
      </c>
      <c r="AY2811">
        <v>0.108894472282098</v>
      </c>
      <c r="BD2811" s="95">
        <v>45727</v>
      </c>
    </row>
    <row r="2812" spans="1:56">
      <c r="A2812" t="s">
        <v>105</v>
      </c>
      <c r="B2812">
        <v>5572.4624999999996</v>
      </c>
      <c r="C2812">
        <v>0</v>
      </c>
      <c r="D2812">
        <v>12248.453</v>
      </c>
      <c r="E2812" s="95">
        <v>45727</v>
      </c>
      <c r="F2812" t="s">
        <v>2961</v>
      </c>
      <c r="G2812" t="b">
        <v>0</v>
      </c>
      <c r="H2812" t="b">
        <v>0</v>
      </c>
      <c r="I2812" t="b">
        <v>0</v>
      </c>
      <c r="J2812" t="b">
        <v>0</v>
      </c>
      <c r="K2812" t="b">
        <v>0</v>
      </c>
      <c r="L2812">
        <v>5572.4624999999996</v>
      </c>
      <c r="M2812">
        <v>5572.4624999999996</v>
      </c>
      <c r="N2812" t="b">
        <v>0</v>
      </c>
      <c r="O2812">
        <v>5572.4624999999996</v>
      </c>
      <c r="P2812">
        <v>0.99130104134006602</v>
      </c>
      <c r="R2812">
        <v>12248.453</v>
      </c>
      <c r="S2812">
        <v>12248.453</v>
      </c>
      <c r="X2812">
        <v>4.44699126915864E-2</v>
      </c>
      <c r="Y2812">
        <v>0.991082930053235</v>
      </c>
      <c r="Z2812">
        <v>0.991082930053235</v>
      </c>
      <c r="AA2812">
        <v>439.80272730782599</v>
      </c>
      <c r="AB2812">
        <v>-8.9570649513389996E-3</v>
      </c>
      <c r="AC2812">
        <v>8.02290125425067E-5</v>
      </c>
      <c r="AD2812">
        <v>0.24940863974174399</v>
      </c>
      <c r="AE2812">
        <v>0.231292653530839</v>
      </c>
      <c r="AF2812">
        <v>0.24940863974174399</v>
      </c>
      <c r="AH2812">
        <v>443.73945190528099</v>
      </c>
      <c r="AI2812">
        <v>27.86</v>
      </c>
      <c r="AJ2812">
        <v>450.39554368386001</v>
      </c>
      <c r="AK2812">
        <v>437.08336012670202</v>
      </c>
      <c r="AL2812">
        <v>8.4049823633150001E-4</v>
      </c>
      <c r="AM2812">
        <v>6.7515432098759996E-4</v>
      </c>
      <c r="AN2812">
        <v>5.1157340038580001E-4</v>
      </c>
      <c r="AO2812">
        <v>-0.19478219156554799</v>
      </c>
      <c r="AP2812">
        <v>-0.194270618165162</v>
      </c>
      <c r="AR2812">
        <v>0.125448349413157</v>
      </c>
      <c r="AS2812">
        <v>0.90001939191518698</v>
      </c>
      <c r="AT2812">
        <v>1.05041152819074</v>
      </c>
      <c r="AU2812">
        <v>0.43298514421728002</v>
      </c>
      <c r="AV2812">
        <v>450.30361323562602</v>
      </c>
      <c r="AW2812">
        <v>-2.6884194984512001E-3</v>
      </c>
      <c r="AX2812" s="98">
        <v>0.43298514421728002</v>
      </c>
      <c r="AY2812">
        <v>0.108303367569514</v>
      </c>
      <c r="BD2812" s="95">
        <v>45727</v>
      </c>
    </row>
    <row r="2813" spans="1:56">
      <c r="A2813" t="s">
        <v>106</v>
      </c>
      <c r="B2813">
        <v>5604.2375000000002</v>
      </c>
      <c r="C2813">
        <v>0</v>
      </c>
      <c r="D2813">
        <v>12320.692999999999</v>
      </c>
      <c r="E2813" s="95">
        <v>45727</v>
      </c>
      <c r="F2813" t="s">
        <v>2962</v>
      </c>
      <c r="G2813" t="b">
        <v>0</v>
      </c>
      <c r="H2813" t="b">
        <v>0</v>
      </c>
      <c r="I2813" t="b">
        <v>0</v>
      </c>
      <c r="J2813" t="b">
        <v>0</v>
      </c>
      <c r="K2813" t="b">
        <v>0</v>
      </c>
      <c r="L2813">
        <v>5604.2375000000002</v>
      </c>
      <c r="M2813">
        <v>5604.2375000000002</v>
      </c>
      <c r="N2813" t="b">
        <v>0</v>
      </c>
      <c r="O2813">
        <v>5604.2375000000002</v>
      </c>
      <c r="P2813">
        <v>1.0057021469413201</v>
      </c>
      <c r="R2813">
        <v>12320.692999999999</v>
      </c>
      <c r="S2813">
        <v>12320.692999999999</v>
      </c>
      <c r="X2813">
        <v>4.44699126915864E-2</v>
      </c>
      <c r="Y2813">
        <v>1.0058978876761</v>
      </c>
      <c r="Z2813">
        <v>1.0058978876761</v>
      </c>
      <c r="AA2813">
        <v>442.39663439313</v>
      </c>
      <c r="AB2813">
        <v>5.8805632216638003E-3</v>
      </c>
      <c r="AC2813">
        <v>3.4581023803985001E-5</v>
      </c>
      <c r="AD2813">
        <v>0.24926380596181799</v>
      </c>
      <c r="AE2813">
        <v>0.23177883986620501</v>
      </c>
      <c r="AF2813">
        <v>0.24926380596181799</v>
      </c>
      <c r="AH2813">
        <v>443.73945190528099</v>
      </c>
      <c r="AI2813">
        <v>27.86</v>
      </c>
      <c r="AJ2813">
        <v>450.39554368386001</v>
      </c>
      <c r="AK2813">
        <v>437.08336012670202</v>
      </c>
      <c r="AL2813">
        <v>6.7515432098759996E-4</v>
      </c>
      <c r="AM2813">
        <v>5.0981040564370003E-4</v>
      </c>
      <c r="AN2813">
        <v>2.2171709472655001E-3</v>
      </c>
      <c r="AO2813">
        <v>-2.7179630375991502E-2</v>
      </c>
      <c r="AP2813">
        <v>-2.4962459428725998E-2</v>
      </c>
      <c r="AR2813">
        <v>0.125448349413157</v>
      </c>
      <c r="AS2813">
        <v>0.90001939191518698</v>
      </c>
      <c r="AT2813">
        <v>1.0550223955229601</v>
      </c>
      <c r="AU2813">
        <v>0.33614235033602002</v>
      </c>
      <c r="AV2813">
        <v>451.44919169176802</v>
      </c>
      <c r="AW2813">
        <v>2.5440134666256001E-3</v>
      </c>
      <c r="AX2813" s="98">
        <v>0.33614235033602002</v>
      </c>
      <c r="AY2813">
        <v>0.10836887051843699</v>
      </c>
      <c r="BD2813" s="95">
        <v>45727</v>
      </c>
    </row>
    <row r="2814" spans="1:56">
      <c r="A2814" t="s">
        <v>107</v>
      </c>
      <c r="B2814">
        <v>5567.0124999999998</v>
      </c>
      <c r="C2814">
        <v>0</v>
      </c>
      <c r="D2814">
        <v>12239.040999999999</v>
      </c>
      <c r="E2814" s="95">
        <v>45727</v>
      </c>
      <c r="F2814" t="s">
        <v>2963</v>
      </c>
      <c r="G2814" t="b">
        <v>0</v>
      </c>
      <c r="H2814" t="b">
        <v>0</v>
      </c>
      <c r="I2814" t="b">
        <v>0</v>
      </c>
      <c r="J2814" t="b">
        <v>0</v>
      </c>
      <c r="K2814" t="b">
        <v>0</v>
      </c>
      <c r="L2814">
        <v>5567.0124999999998</v>
      </c>
      <c r="M2814">
        <v>5567.0124999999998</v>
      </c>
      <c r="N2814" t="b">
        <v>0</v>
      </c>
      <c r="O2814">
        <v>5567.0124999999998</v>
      </c>
      <c r="P2814">
        <v>0.99335770477250396</v>
      </c>
      <c r="R2814">
        <v>12239.040999999999</v>
      </c>
      <c r="S2814">
        <v>12239.040999999999</v>
      </c>
      <c r="X2814">
        <v>4.44699126915864E-2</v>
      </c>
      <c r="Y2814">
        <v>0.99337277537878699</v>
      </c>
      <c r="Z2814">
        <v>0.99337277537878699</v>
      </c>
      <c r="AA2814">
        <v>439.46477252533799</v>
      </c>
      <c r="AB2814">
        <v>-6.6492821819203003E-3</v>
      </c>
      <c r="AC2814">
        <v>4.4212953534803501E-5</v>
      </c>
      <c r="AD2814">
        <v>0.251165278784589</v>
      </c>
      <c r="AE2814">
        <v>0.23334424610967799</v>
      </c>
      <c r="AF2814">
        <v>0.251165278784589</v>
      </c>
      <c r="AH2814">
        <v>443.73945190528099</v>
      </c>
      <c r="AI2814">
        <v>27.86</v>
      </c>
      <c r="AJ2814">
        <v>450.39554368386001</v>
      </c>
      <c r="AK2814">
        <v>437.08336012670202</v>
      </c>
      <c r="AL2814">
        <v>5.0981040564370003E-4</v>
      </c>
      <c r="AM2814">
        <v>3.4446649029979998E-4</v>
      </c>
      <c r="AN2814">
        <v>1.0228070024744699E-6</v>
      </c>
      <c r="AO2814">
        <v>-0.146073754465495</v>
      </c>
      <c r="AP2814">
        <v>-0.14607273165849299</v>
      </c>
      <c r="AR2814">
        <v>0.125448349413157</v>
      </c>
      <c r="AS2814">
        <v>0.90001939191518698</v>
      </c>
      <c r="AT2814">
        <v>1.05451367239101</v>
      </c>
      <c r="AU2814">
        <v>0.40692705095090498</v>
      </c>
      <c r="AV2814">
        <v>450.44030688392297</v>
      </c>
      <c r="AW2814">
        <v>-2.2347693304406E-3</v>
      </c>
      <c r="AX2814" s="98">
        <v>0.40692705095090498</v>
      </c>
      <c r="AY2814">
        <v>0.108480655218678</v>
      </c>
      <c r="BD2814" s="95">
        <v>45727</v>
      </c>
    </row>
    <row r="2815" spans="1:56">
      <c r="A2815" t="s">
        <v>108</v>
      </c>
      <c r="B2815">
        <v>5562.6750000000002</v>
      </c>
      <c r="C2815">
        <v>0</v>
      </c>
      <c r="D2815">
        <v>12227.063</v>
      </c>
      <c r="E2815" s="95">
        <v>45727</v>
      </c>
      <c r="F2815" t="s">
        <v>2964</v>
      </c>
      <c r="G2815" t="b">
        <v>0</v>
      </c>
      <c r="H2815" t="b">
        <v>0</v>
      </c>
      <c r="I2815" t="b">
        <v>0</v>
      </c>
      <c r="J2815" t="b">
        <v>0</v>
      </c>
      <c r="K2815" t="b">
        <v>0</v>
      </c>
      <c r="L2815">
        <v>5562.6750000000002</v>
      </c>
      <c r="M2815">
        <v>5562.6750000000002</v>
      </c>
      <c r="N2815" t="b">
        <v>0</v>
      </c>
      <c r="O2815">
        <v>5562.6750000000002</v>
      </c>
      <c r="P2815">
        <v>0.99922085678808803</v>
      </c>
      <c r="R2815">
        <v>12227.063</v>
      </c>
      <c r="S2815">
        <v>12227.063</v>
      </c>
      <c r="X2815">
        <v>4.44699126915864E-2</v>
      </c>
      <c r="Y2815">
        <v>0.99902132855017001</v>
      </c>
      <c r="Z2815">
        <v>0.99902132855017001</v>
      </c>
      <c r="AA2815">
        <v>439.03468089926201</v>
      </c>
      <c r="AB2815">
        <v>-9.791506614193E-4</v>
      </c>
      <c r="AC2815">
        <v>9.5873601775790997E-7</v>
      </c>
      <c r="AD2815">
        <v>0.24372203439788401</v>
      </c>
      <c r="AE2815">
        <v>0.22992778733067201</v>
      </c>
      <c r="AF2815">
        <v>0.24372203439788401</v>
      </c>
      <c r="AH2815">
        <v>443.73945190528099</v>
      </c>
      <c r="AI2815">
        <v>27.86</v>
      </c>
      <c r="AJ2815">
        <v>450.39554368386001</v>
      </c>
      <c r="AK2815">
        <v>437.08336012670202</v>
      </c>
      <c r="AL2815">
        <v>3.4446649029979998E-4</v>
      </c>
      <c r="AM2815">
        <v>1.7912257495590001E-4</v>
      </c>
      <c r="AN2815">
        <v>3.6973822946943798E-12</v>
      </c>
      <c r="AO2815">
        <v>-0.11574806102617299</v>
      </c>
      <c r="AP2815">
        <v>-0.11574806102247601</v>
      </c>
      <c r="AR2815">
        <v>0.125448349413157</v>
      </c>
      <c r="AS2815">
        <v>0.90001939191518698</v>
      </c>
      <c r="AT2815">
        <v>1.0536442275671201</v>
      </c>
      <c r="AU2815">
        <v>0.35027491055068299</v>
      </c>
      <c r="AV2815">
        <v>450.25836814276801</v>
      </c>
      <c r="AW2815">
        <v>-4.0391310096920001E-4</v>
      </c>
      <c r="AX2815" s="98">
        <v>0.35027491055068299</v>
      </c>
      <c r="AY2815">
        <v>0.108479963999525</v>
      </c>
      <c r="BD2815" s="95">
        <v>45727</v>
      </c>
    </row>
    <row r="2816" spans="1:56">
      <c r="A2816" t="s">
        <v>109</v>
      </c>
      <c r="B2816">
        <v>5629.0749999999998</v>
      </c>
      <c r="C2816">
        <v>0</v>
      </c>
      <c r="D2816">
        <v>12375.165999999999</v>
      </c>
      <c r="E2816" s="95">
        <v>45727</v>
      </c>
      <c r="F2816" t="s">
        <v>2965</v>
      </c>
      <c r="G2816" t="b">
        <v>0</v>
      </c>
      <c r="H2816" t="b">
        <v>0</v>
      </c>
      <c r="I2816" t="b">
        <v>0</v>
      </c>
      <c r="J2816" t="b">
        <v>0</v>
      </c>
      <c r="K2816" t="b">
        <v>0</v>
      </c>
      <c r="L2816">
        <v>5629.0749999999998</v>
      </c>
      <c r="M2816">
        <v>5629.0749999999998</v>
      </c>
      <c r="N2816" t="b">
        <v>0</v>
      </c>
      <c r="O2816">
        <v>5629.0749999999998</v>
      </c>
      <c r="P2816">
        <v>1.01193670311495</v>
      </c>
      <c r="R2816">
        <v>12375.165999999999</v>
      </c>
      <c r="S2816">
        <v>12375.165999999999</v>
      </c>
      <c r="X2816">
        <v>4.44699126915864E-2</v>
      </c>
      <c r="Y2816">
        <v>1.0121127207735801</v>
      </c>
      <c r="Z2816">
        <v>1.0121127207735801</v>
      </c>
      <c r="AA2816">
        <v>444.35258539891299</v>
      </c>
      <c r="AB2816">
        <v>1.20399488261372E-2</v>
      </c>
      <c r="AC2816">
        <v>1.4496036773600001E-4</v>
      </c>
      <c r="AD2816">
        <v>0.26679394590050098</v>
      </c>
      <c r="AE2816">
        <v>0.24280050746603599</v>
      </c>
      <c r="AF2816">
        <v>0.26679394590050098</v>
      </c>
      <c r="AH2816">
        <v>443.73945190528099</v>
      </c>
      <c r="AI2816">
        <v>27.86</v>
      </c>
      <c r="AJ2816">
        <v>450.39554368386001</v>
      </c>
      <c r="AK2816">
        <v>437.08336012670202</v>
      </c>
      <c r="AL2816">
        <v>1.7912257495590001E-4</v>
      </c>
      <c r="AM2816">
        <v>0</v>
      </c>
      <c r="AN2816">
        <v>0</v>
      </c>
      <c r="AO2816">
        <v>0</v>
      </c>
      <c r="AP2816">
        <v>0</v>
      </c>
      <c r="AR2816">
        <v>0.125448349413157</v>
      </c>
      <c r="AS2816">
        <v>0.90001939191518698</v>
      </c>
      <c r="AT2816">
        <v>1.05364960872703</v>
      </c>
      <c r="AU2816">
        <v>0.37371246587053503</v>
      </c>
      <c r="AV2816">
        <v>452.167661030452</v>
      </c>
      <c r="AW2816">
        <v>4.2404384299600997E-3</v>
      </c>
      <c r="AX2816" s="98">
        <v>0.37371246587053503</v>
      </c>
      <c r="AY2816">
        <v>0.109660490969997</v>
      </c>
      <c r="BD2816" s="95">
        <v>45727</v>
      </c>
    </row>
    <row r="2817" spans="1:56">
      <c r="A2817" t="s">
        <v>110</v>
      </c>
      <c r="B2817">
        <v>5588.9250000000002</v>
      </c>
      <c r="C2817">
        <v>0</v>
      </c>
      <c r="D2817">
        <v>12286.865</v>
      </c>
      <c r="E2817" s="95">
        <v>45727</v>
      </c>
      <c r="F2817" t="s">
        <v>2966</v>
      </c>
      <c r="G2817" t="b">
        <v>0</v>
      </c>
      <c r="H2817" t="b">
        <v>0</v>
      </c>
      <c r="I2817" t="b">
        <v>0</v>
      </c>
      <c r="J2817" t="b">
        <v>0</v>
      </c>
      <c r="K2817" t="b">
        <v>0</v>
      </c>
      <c r="L2817">
        <v>5588.9250000000002</v>
      </c>
      <c r="M2817">
        <v>5588.9250000000002</v>
      </c>
      <c r="N2817" t="b">
        <v>0</v>
      </c>
      <c r="O2817">
        <v>5588.9250000000002</v>
      </c>
      <c r="P2817">
        <v>0.99286738940234398</v>
      </c>
      <c r="R2817">
        <v>12286.865</v>
      </c>
      <c r="S2817">
        <v>12286.865</v>
      </c>
      <c r="T2817">
        <v>45727</v>
      </c>
      <c r="U2817">
        <v>12286.865</v>
      </c>
      <c r="W2817">
        <v>4.8887407724744897E-2</v>
      </c>
      <c r="X2817">
        <v>4.44699126915864E-2</v>
      </c>
      <c r="Y2817">
        <v>0.99286466137100704</v>
      </c>
      <c r="Z2817">
        <v>0.99286466137100704</v>
      </c>
      <c r="AA2817">
        <v>441.18197923142401</v>
      </c>
      <c r="AB2817">
        <v>-7.1609169033923998E-3</v>
      </c>
      <c r="AC2817">
        <v>5.1278730897291901E-5</v>
      </c>
      <c r="AD2817">
        <v>0.268952802315163</v>
      </c>
      <c r="AE2817">
        <v>0.24473903299652999</v>
      </c>
      <c r="AF2817">
        <v>0.268952802315163</v>
      </c>
      <c r="AG2817">
        <v>441.18197923142401</v>
      </c>
      <c r="AH2817">
        <v>443.73945190528099</v>
      </c>
      <c r="AI2817">
        <v>27.86</v>
      </c>
      <c r="AJ2817">
        <v>450.39554368386001</v>
      </c>
      <c r="AK2817">
        <v>437.08336012670202</v>
      </c>
      <c r="AL2817">
        <v>0</v>
      </c>
      <c r="AN2817">
        <v>0</v>
      </c>
      <c r="AO2817">
        <v>0</v>
      </c>
      <c r="AP2817">
        <v>0</v>
      </c>
      <c r="AQ2817">
        <v>0.12543755949951901</v>
      </c>
      <c r="AR2817">
        <v>0.125448349413157</v>
      </c>
      <c r="AS2817">
        <v>0.90001939191518698</v>
      </c>
      <c r="AT2817">
        <v>1.04436834212984</v>
      </c>
      <c r="AU2817">
        <v>0.38794819620399701</v>
      </c>
      <c r="AV2817">
        <v>450.96128288050198</v>
      </c>
      <c r="AW2817">
        <v>-2.6679885668955002E-3</v>
      </c>
      <c r="AX2817" s="98">
        <v>0.38794819620399701</v>
      </c>
      <c r="AY2817">
        <v>0.109946164858925</v>
      </c>
      <c r="AZ2817">
        <v>45727</v>
      </c>
      <c r="BA2817">
        <v>450.96128288050198</v>
      </c>
      <c r="BB2817">
        <v>450.96127510431</v>
      </c>
      <c r="BC2817">
        <v>7.7761927741448693E-6</v>
      </c>
      <c r="BD2817" s="95">
        <v>45727</v>
      </c>
    </row>
    <row r="2818" spans="1:56">
      <c r="A2818" t="s">
        <v>104</v>
      </c>
      <c r="B2818">
        <v>5617.1750000000002</v>
      </c>
      <c r="C2818">
        <v>0</v>
      </c>
      <c r="D2818">
        <v>12353.147000000001</v>
      </c>
      <c r="E2818" s="95">
        <v>45728</v>
      </c>
      <c r="F2818" t="s">
        <v>2967</v>
      </c>
      <c r="G2818" t="b">
        <v>0</v>
      </c>
      <c r="H2818" t="b">
        <v>0</v>
      </c>
      <c r="I2818" t="b">
        <v>0</v>
      </c>
      <c r="J2818" t="b">
        <v>0</v>
      </c>
      <c r="K2818" t="b">
        <v>0</v>
      </c>
      <c r="L2818">
        <v>5617.1750000000002</v>
      </c>
      <c r="M2818">
        <v>5617.1750000000002</v>
      </c>
      <c r="N2818" t="b">
        <v>0</v>
      </c>
      <c r="O2818">
        <v>5617.1750000000002</v>
      </c>
      <c r="P2818">
        <v>1.0050546393089901</v>
      </c>
      <c r="R2818">
        <v>12353.147000000001</v>
      </c>
      <c r="S2818">
        <v>12353.147000000001</v>
      </c>
      <c r="X2818">
        <v>4.8887407724744897E-2</v>
      </c>
      <c r="Y2818">
        <v>1.00525874288904</v>
      </c>
      <c r="Z2818">
        <v>1.00525874288904</v>
      </c>
      <c r="AA2818">
        <v>443.50204182748399</v>
      </c>
      <c r="AB2818">
        <v>5.2449639860251002E-3</v>
      </c>
      <c r="AC2818">
        <v>2.7509647214700501E-5</v>
      </c>
      <c r="AD2818">
        <v>0.26628386046096097</v>
      </c>
      <c r="AE2818">
        <v>0.244041162459361</v>
      </c>
      <c r="AF2818">
        <v>0.26628386046096097</v>
      </c>
      <c r="AH2818">
        <v>441.18197923142401</v>
      </c>
      <c r="AI2818">
        <v>26.92</v>
      </c>
      <c r="AJ2818">
        <v>447.79970891989501</v>
      </c>
      <c r="AK2818">
        <v>434.56424954295198</v>
      </c>
      <c r="AL2818">
        <v>1.0058421516754E-3</v>
      </c>
      <c r="AM2818">
        <v>8.4049823633150001E-4</v>
      </c>
      <c r="AN2818">
        <v>0.10902036333619999</v>
      </c>
      <c r="AO2818">
        <v>-4.4943422107086E-3</v>
      </c>
      <c r="AP2818">
        <v>0.104526021125491</v>
      </c>
      <c r="AR2818">
        <v>0.12543755949951901</v>
      </c>
      <c r="AS2818">
        <v>0.90013309945463504</v>
      </c>
      <c r="AT2818">
        <v>1.0420947651944401</v>
      </c>
      <c r="AU2818">
        <v>0.38488279559170302</v>
      </c>
      <c r="AV2818">
        <v>451.87489634205599</v>
      </c>
      <c r="AW2818">
        <v>2.0259243891570999E-3</v>
      </c>
      <c r="AX2818" s="98">
        <v>0.38488279559170302</v>
      </c>
      <c r="AY2818">
        <v>0.109808348839339</v>
      </c>
      <c r="BD2818" s="95">
        <v>45728</v>
      </c>
    </row>
    <row r="2819" spans="1:56">
      <c r="A2819" t="s">
        <v>105</v>
      </c>
      <c r="B2819">
        <v>5579.4250000000002</v>
      </c>
      <c r="C2819">
        <v>0</v>
      </c>
      <c r="D2819">
        <v>12268.344999999999</v>
      </c>
      <c r="E2819" s="95">
        <v>45728</v>
      </c>
      <c r="F2819" t="s">
        <v>2968</v>
      </c>
      <c r="G2819" t="b">
        <v>0</v>
      </c>
      <c r="H2819" t="b">
        <v>0</v>
      </c>
      <c r="I2819" t="b">
        <v>0</v>
      </c>
      <c r="J2819" t="b">
        <v>0</v>
      </c>
      <c r="K2819" t="b">
        <v>0</v>
      </c>
      <c r="L2819">
        <v>5579.4250000000002</v>
      </c>
      <c r="M2819">
        <v>5579.4250000000002</v>
      </c>
      <c r="N2819" t="b">
        <v>0</v>
      </c>
      <c r="O2819">
        <v>5579.4250000000002</v>
      </c>
      <c r="P2819">
        <v>0.99327953998228602</v>
      </c>
      <c r="R2819">
        <v>12268.344999999999</v>
      </c>
      <c r="S2819">
        <v>12268.344999999999</v>
      </c>
      <c r="X2819">
        <v>4.8887407724744897E-2</v>
      </c>
      <c r="Y2819">
        <v>0.99313519057127697</v>
      </c>
      <c r="Z2819">
        <v>0.99313519057127697</v>
      </c>
      <c r="AA2819">
        <v>440.457484829088</v>
      </c>
      <c r="AB2819">
        <v>-6.8884806273489E-3</v>
      </c>
      <c r="AC2819">
        <v>4.7451165353361602E-5</v>
      </c>
      <c r="AD2819">
        <v>0.26772168388547202</v>
      </c>
      <c r="AE2819">
        <v>0.24552091962963299</v>
      </c>
      <c r="AF2819">
        <v>0.26772168388547202</v>
      </c>
      <c r="AH2819">
        <v>441.18197923142401</v>
      </c>
      <c r="AI2819">
        <v>26.92</v>
      </c>
      <c r="AJ2819">
        <v>447.79970891989501</v>
      </c>
      <c r="AK2819">
        <v>434.56424954295198</v>
      </c>
      <c r="AL2819">
        <v>8.4049823633150001E-4</v>
      </c>
      <c r="AM2819">
        <v>6.7515432098759996E-4</v>
      </c>
      <c r="AN2819">
        <v>9.1378593713579998E-3</v>
      </c>
      <c r="AO2819">
        <v>-2.6851449069035901E-2</v>
      </c>
      <c r="AP2819">
        <v>-1.77135896976779E-2</v>
      </c>
      <c r="AR2819">
        <v>0.12543755949951901</v>
      </c>
      <c r="AS2819">
        <v>0.90013309945463504</v>
      </c>
      <c r="AT2819">
        <v>1.0431929510376901</v>
      </c>
      <c r="AU2819">
        <v>0.42761448960480603</v>
      </c>
      <c r="AV2819">
        <v>450.67904548238801</v>
      </c>
      <c r="AW2819">
        <v>-2.6464202135324999E-3</v>
      </c>
      <c r="AX2819" s="98">
        <v>0.42761448960480603</v>
      </c>
      <c r="AY2819">
        <v>0.109609964909367</v>
      </c>
      <c r="BD2819" s="95">
        <v>45728</v>
      </c>
    </row>
    <row r="2820" spans="1:56">
      <c r="A2820" t="s">
        <v>106</v>
      </c>
      <c r="B2820">
        <v>5599.8125</v>
      </c>
      <c r="C2820">
        <v>0</v>
      </c>
      <c r="D2820">
        <v>12313.286</v>
      </c>
      <c r="E2820" s="95">
        <v>45728</v>
      </c>
      <c r="F2820" t="s">
        <v>2969</v>
      </c>
      <c r="G2820" t="b">
        <v>0</v>
      </c>
      <c r="H2820" t="b">
        <v>0</v>
      </c>
      <c r="I2820" t="b">
        <v>0</v>
      </c>
      <c r="J2820" t="b">
        <v>0</v>
      </c>
      <c r="K2820" t="b">
        <v>0</v>
      </c>
      <c r="L2820">
        <v>5599.8125</v>
      </c>
      <c r="M2820">
        <v>5599.8125</v>
      </c>
      <c r="N2820" t="b">
        <v>0</v>
      </c>
      <c r="O2820">
        <v>5599.8125</v>
      </c>
      <c r="P2820">
        <v>1.0036540503725699</v>
      </c>
      <c r="R2820">
        <v>12313.286</v>
      </c>
      <c r="S2820">
        <v>12313.286</v>
      </c>
      <c r="X2820">
        <v>4.8887407724744897E-2</v>
      </c>
      <c r="Y2820">
        <v>1.0036631672813201</v>
      </c>
      <c r="Z2820">
        <v>1.0036631672813201</v>
      </c>
      <c r="AA2820">
        <v>442.07095427632902</v>
      </c>
      <c r="AB2820">
        <v>3.6564742242708999E-3</v>
      </c>
      <c r="AC2820">
        <v>1.3369803752757599E-5</v>
      </c>
      <c r="AD2820">
        <v>0.26227746005007002</v>
      </c>
      <c r="AE2820">
        <v>0.243268650530855</v>
      </c>
      <c r="AF2820">
        <v>0.26227746005007002</v>
      </c>
      <c r="AH2820">
        <v>441.18197923142401</v>
      </c>
      <c r="AI2820">
        <v>26.92</v>
      </c>
      <c r="AJ2820">
        <v>447.79970891989501</v>
      </c>
      <c r="AK2820">
        <v>434.56424954295198</v>
      </c>
      <c r="AL2820">
        <v>6.7515432098759996E-4</v>
      </c>
      <c r="AM2820">
        <v>5.0981040564370003E-4</v>
      </c>
      <c r="AN2820">
        <v>1.7203349014766001E-2</v>
      </c>
      <c r="AO2820">
        <v>-2.3958084486873999E-3</v>
      </c>
      <c r="AP2820">
        <v>1.4807540566078499E-2</v>
      </c>
      <c r="AR2820">
        <v>0.12543755949951901</v>
      </c>
      <c r="AS2820">
        <v>0.90013309945463504</v>
      </c>
      <c r="AT2820">
        <v>1.04476933146016</v>
      </c>
      <c r="AU2820">
        <v>0.378919625919931</v>
      </c>
      <c r="AV2820">
        <v>451.38280511296102</v>
      </c>
      <c r="AW2820">
        <v>1.5615539209721E-3</v>
      </c>
      <c r="AX2820" s="98">
        <v>0.378919625919931</v>
      </c>
      <c r="AY2820">
        <v>0.109787021606923</v>
      </c>
      <c r="BD2820" s="95">
        <v>45728</v>
      </c>
    </row>
    <row r="2821" spans="1:56">
      <c r="A2821" t="s">
        <v>107</v>
      </c>
      <c r="B2821">
        <v>5614.7749999999996</v>
      </c>
      <c r="C2821">
        <v>0</v>
      </c>
      <c r="D2821">
        <v>12346.02</v>
      </c>
      <c r="E2821" s="95">
        <v>45728</v>
      </c>
      <c r="F2821" t="s">
        <v>2970</v>
      </c>
      <c r="G2821" t="b">
        <v>0</v>
      </c>
      <c r="H2821" t="b">
        <v>0</v>
      </c>
      <c r="I2821" t="b">
        <v>0</v>
      </c>
      <c r="J2821" t="b">
        <v>0</v>
      </c>
      <c r="K2821" t="b">
        <v>0</v>
      </c>
      <c r="L2821">
        <v>5614.7749999999996</v>
      </c>
      <c r="M2821">
        <v>5614.7749999999996</v>
      </c>
      <c r="N2821" t="b">
        <v>0</v>
      </c>
      <c r="O2821">
        <v>5614.7749999999996</v>
      </c>
      <c r="P2821">
        <v>1.0026719644630899</v>
      </c>
      <c r="R2821">
        <v>12346.02</v>
      </c>
      <c r="S2821">
        <v>12346.02</v>
      </c>
      <c r="X2821">
        <v>4.8887407724744897E-2</v>
      </c>
      <c r="Y2821">
        <v>1.0026584292771199</v>
      </c>
      <c r="Z2821">
        <v>1.0026584292771199</v>
      </c>
      <c r="AA2821">
        <v>443.24616864374298</v>
      </c>
      <c r="AB2821">
        <v>2.6549019041445E-3</v>
      </c>
      <c r="AC2821">
        <v>7.04850412063055E-6</v>
      </c>
      <c r="AD2821">
        <v>0.25575009631166301</v>
      </c>
      <c r="AE2821">
        <v>0.24036899566964501</v>
      </c>
      <c r="AF2821">
        <v>0.25575009631166301</v>
      </c>
      <c r="AH2821">
        <v>441.18197923142401</v>
      </c>
      <c r="AI2821">
        <v>26.92</v>
      </c>
      <c r="AJ2821">
        <v>447.79970891989501</v>
      </c>
      <c r="AK2821">
        <v>434.56424954295198</v>
      </c>
      <c r="AL2821">
        <v>5.0981040564370003E-4</v>
      </c>
      <c r="AM2821">
        <v>3.4446649029979998E-4</v>
      </c>
      <c r="AN2821">
        <v>2.0518000996991501E-2</v>
      </c>
      <c r="AO2821">
        <v>-3.72047816143972E-5</v>
      </c>
      <c r="AP2821">
        <v>2.0480796215377101E-2</v>
      </c>
      <c r="AR2821">
        <v>0.12543755949951901</v>
      </c>
      <c r="AS2821">
        <v>0.90013309945463504</v>
      </c>
      <c r="AT2821">
        <v>1.04336267065146</v>
      </c>
      <c r="AU2821">
        <v>0.39862540792371698</v>
      </c>
      <c r="AV2821">
        <v>451.83660753258999</v>
      </c>
      <c r="AW2821">
        <v>1.0053604490218001E-3</v>
      </c>
      <c r="AX2821" s="98">
        <v>0.39862540792371698</v>
      </c>
      <c r="AY2821">
        <v>0.10988224078431599</v>
      </c>
      <c r="BD2821" s="95">
        <v>45728</v>
      </c>
    </row>
    <row r="2822" spans="1:56">
      <c r="A2822" t="s">
        <v>108</v>
      </c>
      <c r="B2822">
        <v>5618.55</v>
      </c>
      <c r="C2822">
        <v>0</v>
      </c>
      <c r="D2822">
        <v>12354.156999999999</v>
      </c>
      <c r="E2822" s="95">
        <v>45728</v>
      </c>
      <c r="F2822" t="s">
        <v>2971</v>
      </c>
      <c r="G2822" t="b">
        <v>0</v>
      </c>
      <c r="H2822" t="b">
        <v>0</v>
      </c>
      <c r="I2822" t="b">
        <v>0</v>
      </c>
      <c r="J2822" t="b">
        <v>0</v>
      </c>
      <c r="K2822" t="b">
        <v>0</v>
      </c>
      <c r="L2822">
        <v>5618.55</v>
      </c>
      <c r="M2822">
        <v>5618.55</v>
      </c>
      <c r="N2822" t="b">
        <v>0</v>
      </c>
      <c r="O2822">
        <v>5618.55</v>
      </c>
      <c r="P2822">
        <v>1.0006723332635701</v>
      </c>
      <c r="R2822">
        <v>12354.156999999999</v>
      </c>
      <c r="S2822">
        <v>12354.156999999999</v>
      </c>
      <c r="X2822">
        <v>4.8887407724744897E-2</v>
      </c>
      <c r="Y2822">
        <v>1.0006590787962399</v>
      </c>
      <c r="Z2822">
        <v>1.0006590787962399</v>
      </c>
      <c r="AA2822">
        <v>443.53830279501199</v>
      </c>
      <c r="AB2822">
        <v>6.5886169919779998E-4</v>
      </c>
      <c r="AC2822">
        <v>4.34098738669815E-7</v>
      </c>
      <c r="AD2822">
        <v>0.24805154719960901</v>
      </c>
      <c r="AE2822">
        <v>0.23678452010658799</v>
      </c>
      <c r="AF2822">
        <v>0.24805154719960901</v>
      </c>
      <c r="AH2822">
        <v>441.18197923142401</v>
      </c>
      <c r="AI2822">
        <v>26.92</v>
      </c>
      <c r="AJ2822">
        <v>447.79970891989501</v>
      </c>
      <c r="AK2822">
        <v>434.56424954295198</v>
      </c>
      <c r="AL2822">
        <v>3.4446649029979998E-4</v>
      </c>
      <c r="AM2822">
        <v>1.7912257495590001E-4</v>
      </c>
      <c r="AN2822">
        <v>3.9990057112564998E-3</v>
      </c>
      <c r="AO2822">
        <v>-6.9289749493606198E-9</v>
      </c>
      <c r="AP2822">
        <v>3.9989987822815001E-3</v>
      </c>
      <c r="AR2822">
        <v>0.12543755949951901</v>
      </c>
      <c r="AS2822">
        <v>0.90013309945463504</v>
      </c>
      <c r="AT2822">
        <v>1.0426044587873899</v>
      </c>
      <c r="AU2822">
        <v>0.41284681448314903</v>
      </c>
      <c r="AV2822">
        <v>451.95467398041501</v>
      </c>
      <c r="AW2822">
        <v>2.6130341335049999E-4</v>
      </c>
      <c r="AX2822" s="98">
        <v>0.41284681448314903</v>
      </c>
      <c r="AY2822">
        <v>0.109807811938311</v>
      </c>
      <c r="BD2822" s="95">
        <v>45728</v>
      </c>
    </row>
    <row r="2823" spans="1:56">
      <c r="A2823" t="s">
        <v>109</v>
      </c>
      <c r="B2823">
        <v>5626.3874999999998</v>
      </c>
      <c r="C2823">
        <v>0</v>
      </c>
      <c r="D2823">
        <v>12371.312</v>
      </c>
      <c r="E2823" s="95">
        <v>45728</v>
      </c>
      <c r="F2823" t="s">
        <v>2972</v>
      </c>
      <c r="G2823" t="b">
        <v>0</v>
      </c>
      <c r="H2823" t="b">
        <v>0</v>
      </c>
      <c r="I2823" t="b">
        <v>0</v>
      </c>
      <c r="J2823" t="b">
        <v>0</v>
      </c>
      <c r="K2823" t="b">
        <v>0</v>
      </c>
      <c r="L2823">
        <v>5626.3874999999998</v>
      </c>
      <c r="M2823">
        <v>5626.3874999999998</v>
      </c>
      <c r="N2823" t="b">
        <v>0</v>
      </c>
      <c r="O2823">
        <v>5626.3874999999998</v>
      </c>
      <c r="P2823">
        <v>1.0013949328563401</v>
      </c>
      <c r="R2823">
        <v>12371.312</v>
      </c>
      <c r="S2823">
        <v>12371.312</v>
      </c>
      <c r="X2823">
        <v>4.8887407724744897E-2</v>
      </c>
      <c r="Y2823">
        <v>1.00138860142379</v>
      </c>
      <c r="Z2823">
        <v>1.00138860142379</v>
      </c>
      <c r="AA2823">
        <v>444.15420071378202</v>
      </c>
      <c r="AB2823">
        <v>1.3876382084173E-3</v>
      </c>
      <c r="AC2823">
        <v>1.9255397974597101E-6</v>
      </c>
      <c r="AD2823">
        <v>0.240918233009036</v>
      </c>
      <c r="AE2823">
        <v>0.23342408029019901</v>
      </c>
      <c r="AF2823">
        <v>0.240918233009036</v>
      </c>
      <c r="AH2823">
        <v>441.18197923142401</v>
      </c>
      <c r="AI2823">
        <v>26.92</v>
      </c>
      <c r="AJ2823">
        <v>447.79970891989501</v>
      </c>
      <c r="AK2823">
        <v>434.56424954295198</v>
      </c>
      <c r="AL2823">
        <v>1.7912257495590001E-4</v>
      </c>
      <c r="AM2823">
        <v>0</v>
      </c>
      <c r="AN2823">
        <v>0</v>
      </c>
      <c r="AO2823">
        <v>0</v>
      </c>
      <c r="AP2823">
        <v>0</v>
      </c>
      <c r="AR2823">
        <v>0.12543755949951901</v>
      </c>
      <c r="AS2823">
        <v>0.90013309945463504</v>
      </c>
      <c r="AT2823">
        <v>1.04319722437645</v>
      </c>
      <c r="AU2823">
        <v>0.417313689859725</v>
      </c>
      <c r="AV2823">
        <v>452.21356852623802</v>
      </c>
      <c r="AW2823">
        <v>5.728329868632E-4</v>
      </c>
      <c r="AX2823" s="98">
        <v>0.417313689859725</v>
      </c>
      <c r="AY2823">
        <v>0.10985699988012999</v>
      </c>
      <c r="BD2823" s="95">
        <v>45728</v>
      </c>
    </row>
    <row r="2824" spans="1:56">
      <c r="A2824" t="s">
        <v>110</v>
      </c>
      <c r="B2824">
        <v>5603.9250000000002</v>
      </c>
      <c r="C2824">
        <v>0</v>
      </c>
      <c r="D2824">
        <v>12322.073</v>
      </c>
      <c r="E2824" s="95">
        <v>45728</v>
      </c>
      <c r="F2824" t="s">
        <v>2973</v>
      </c>
      <c r="G2824" t="b">
        <v>0</v>
      </c>
      <c r="H2824" t="b">
        <v>0</v>
      </c>
      <c r="I2824" t="b">
        <v>0</v>
      </c>
      <c r="J2824" t="b">
        <v>0</v>
      </c>
      <c r="K2824" t="b">
        <v>0</v>
      </c>
      <c r="L2824">
        <v>5603.9250000000002</v>
      </c>
      <c r="M2824">
        <v>5603.9250000000002</v>
      </c>
      <c r="N2824" t="b">
        <v>0</v>
      </c>
      <c r="O2824">
        <v>5603.9250000000002</v>
      </c>
      <c r="P2824">
        <v>0.99600765144597603</v>
      </c>
      <c r="R2824">
        <v>12322.073</v>
      </c>
      <c r="S2824">
        <v>12322.073</v>
      </c>
      <c r="T2824">
        <v>45728</v>
      </c>
      <c r="U2824">
        <v>12322.073</v>
      </c>
      <c r="W2824">
        <v>5.18723331789612E-2</v>
      </c>
      <c r="X2824">
        <v>4.8887407724744897E-2</v>
      </c>
      <c r="Y2824">
        <v>0.996019904760303</v>
      </c>
      <c r="Z2824">
        <v>0.996019904760303</v>
      </c>
      <c r="AA2824">
        <v>442.38642469382899</v>
      </c>
      <c r="AB2824">
        <v>-3.9880368981302997E-3</v>
      </c>
      <c r="AC2824">
        <v>1.5904438300848698E-5</v>
      </c>
      <c r="AD2824">
        <v>0.23715485457014401</v>
      </c>
      <c r="AE2824">
        <v>0.23171935632662799</v>
      </c>
      <c r="AF2824">
        <v>0.23715485457014401</v>
      </c>
      <c r="AG2824">
        <v>442.38642469382899</v>
      </c>
      <c r="AH2824">
        <v>441.18197923142401</v>
      </c>
      <c r="AI2824">
        <v>26.92</v>
      </c>
      <c r="AJ2824">
        <v>447.79970891989501</v>
      </c>
      <c r="AK2824">
        <v>434.56424954295198</v>
      </c>
      <c r="AL2824">
        <v>0</v>
      </c>
      <c r="AN2824">
        <v>0</v>
      </c>
      <c r="AO2824">
        <v>0</v>
      </c>
      <c r="AP2824">
        <v>0</v>
      </c>
      <c r="AQ2824">
        <v>0.12546055425744901</v>
      </c>
      <c r="AR2824">
        <v>0.12543755949951901</v>
      </c>
      <c r="AS2824">
        <v>0.90013309945463504</v>
      </c>
      <c r="AT2824">
        <v>1.04280556495517</v>
      </c>
      <c r="AU2824">
        <v>0.42966987240604798</v>
      </c>
      <c r="AV2824">
        <v>451.461906436459</v>
      </c>
      <c r="AW2824">
        <v>-1.6621838487254001E-3</v>
      </c>
      <c r="AX2824" s="98">
        <v>0.42966987240604798</v>
      </c>
      <c r="AY2824">
        <v>0.109943867303696</v>
      </c>
      <c r="AZ2824">
        <v>45728</v>
      </c>
      <c r="BA2824">
        <v>451.461906436459</v>
      </c>
      <c r="BB2824">
        <v>451.46189867486203</v>
      </c>
      <c r="BC2824">
        <v>7.7615973737010706E-6</v>
      </c>
      <c r="BD2824" s="95">
        <v>45728</v>
      </c>
    </row>
    <row r="2825" spans="1:56">
      <c r="A2825" t="s">
        <v>104</v>
      </c>
      <c r="B2825">
        <v>5578.8874999999998</v>
      </c>
      <c r="C2825">
        <v>0</v>
      </c>
      <c r="D2825">
        <v>12268.151</v>
      </c>
      <c r="E2825" s="95">
        <v>45729</v>
      </c>
      <c r="F2825" t="s">
        <v>2974</v>
      </c>
      <c r="G2825" t="b">
        <v>0</v>
      </c>
      <c r="H2825" t="b">
        <v>0</v>
      </c>
      <c r="I2825" t="b">
        <v>0</v>
      </c>
      <c r="J2825" t="b">
        <v>0</v>
      </c>
      <c r="K2825" t="b">
        <v>0</v>
      </c>
      <c r="L2825">
        <v>5578.8874999999998</v>
      </c>
      <c r="M2825">
        <v>5578.8874999999998</v>
      </c>
      <c r="N2825" t="b">
        <v>0</v>
      </c>
      <c r="O2825">
        <v>5578.8874999999998</v>
      </c>
      <c r="P2825">
        <v>0.99553214934175605</v>
      </c>
      <c r="R2825">
        <v>12268.151</v>
      </c>
      <c r="S2825">
        <v>12268.151</v>
      </c>
      <c r="X2825">
        <v>5.18723331789612E-2</v>
      </c>
      <c r="Y2825">
        <v>0.99547986079846895</v>
      </c>
      <c r="Z2825">
        <v>0.99547986079846895</v>
      </c>
      <c r="AA2825">
        <v>440.386776473346</v>
      </c>
      <c r="AB2825">
        <v>-4.5303859201196997E-3</v>
      </c>
      <c r="AC2825">
        <v>2.05243965852195E-5</v>
      </c>
      <c r="AD2825">
        <v>0.23460643997553501</v>
      </c>
      <c r="AE2825">
        <v>0.23058446469964899</v>
      </c>
      <c r="AF2825">
        <v>0.23460643997553501</v>
      </c>
      <c r="AH2825">
        <v>442.38642469382899</v>
      </c>
      <c r="AI2825">
        <v>24.23</v>
      </c>
      <c r="AJ2825">
        <v>449.02222106423699</v>
      </c>
      <c r="AK2825">
        <v>435.75062832342201</v>
      </c>
      <c r="AL2825">
        <v>1.0058421516754E-3</v>
      </c>
      <c r="AM2825">
        <v>8.4049823633150001E-4</v>
      </c>
      <c r="AN2825">
        <v>2.8819930271340001E-3</v>
      </c>
      <c r="AO2825">
        <v>-6.5507672116300195E-2</v>
      </c>
      <c r="AP2825">
        <v>-6.2625679089166206E-2</v>
      </c>
      <c r="AR2825">
        <v>0.12546055425744901</v>
      </c>
      <c r="AS2825">
        <v>0.89989074427848403</v>
      </c>
      <c r="AT2825">
        <v>1.04211309402653</v>
      </c>
      <c r="AU2825">
        <v>0.43637072401322802</v>
      </c>
      <c r="AV2825">
        <v>450.57851891162397</v>
      </c>
      <c r="AW2825">
        <v>-1.9567266080287001E-3</v>
      </c>
      <c r="AX2825" s="98">
        <v>0.43637072401322802</v>
      </c>
      <c r="AY2825">
        <v>0.10998238029156</v>
      </c>
      <c r="BD2825" s="95">
        <v>45729</v>
      </c>
    </row>
    <row r="2826" spans="1:56">
      <c r="A2826" t="s">
        <v>105</v>
      </c>
      <c r="B2826">
        <v>5577.6374999999998</v>
      </c>
      <c r="C2826">
        <v>0</v>
      </c>
      <c r="D2826">
        <v>12267.977000000001</v>
      </c>
      <c r="E2826" s="95">
        <v>45729</v>
      </c>
      <c r="F2826" t="s">
        <v>2975</v>
      </c>
      <c r="G2826" t="b">
        <v>0</v>
      </c>
      <c r="H2826" t="b">
        <v>0</v>
      </c>
      <c r="I2826" t="b">
        <v>0</v>
      </c>
      <c r="J2826" t="b">
        <v>0</v>
      </c>
      <c r="K2826" t="b">
        <v>0</v>
      </c>
      <c r="L2826">
        <v>5577.6374999999998</v>
      </c>
      <c r="M2826">
        <v>5577.6374999999998</v>
      </c>
      <c r="N2826" t="b">
        <v>0</v>
      </c>
      <c r="O2826">
        <v>5577.6374999999998</v>
      </c>
      <c r="P2826">
        <v>0.99977594099181899</v>
      </c>
      <c r="R2826">
        <v>12267.977000000001</v>
      </c>
      <c r="S2826">
        <v>12267.977000000001</v>
      </c>
      <c r="X2826">
        <v>5.18723331789612E-2</v>
      </c>
      <c r="Y2826">
        <v>0.99998581693361899</v>
      </c>
      <c r="Z2826">
        <v>0.99998581693361899</v>
      </c>
      <c r="AA2826">
        <v>440.38053043846202</v>
      </c>
      <c r="AB2826">
        <v>-1.4183166961094601E-5</v>
      </c>
      <c r="AC2826">
        <v>2.0116222504628599E-10</v>
      </c>
      <c r="AD2826">
        <v>0.227459429499691</v>
      </c>
      <c r="AE2826">
        <v>0.22709938385100001</v>
      </c>
      <c r="AF2826">
        <v>0.227459429499691</v>
      </c>
      <c r="AH2826">
        <v>442.38642469382899</v>
      </c>
      <c r="AI2826">
        <v>24.23</v>
      </c>
      <c r="AJ2826">
        <v>449.02222106423699</v>
      </c>
      <c r="AK2826">
        <v>435.75062832342201</v>
      </c>
      <c r="AL2826">
        <v>8.4049823633150001E-4</v>
      </c>
      <c r="AM2826">
        <v>6.7515432098759996E-4</v>
      </c>
      <c r="AN2826">
        <v>1.0228597829449E-3</v>
      </c>
      <c r="AO2826">
        <v>-4.6295907921191502E-2</v>
      </c>
      <c r="AP2826">
        <v>-4.5273048138246598E-2</v>
      </c>
      <c r="AR2826">
        <v>0.12546055425744901</v>
      </c>
      <c r="AS2826">
        <v>0.89989074427848403</v>
      </c>
      <c r="AT2826">
        <v>1.04180576201955</v>
      </c>
      <c r="AU2826">
        <v>0.41464415668490601</v>
      </c>
      <c r="AV2826">
        <v>450.57475129494901</v>
      </c>
      <c r="AW2826">
        <v>-8.3617316780637501E-6</v>
      </c>
      <c r="AX2826" s="98">
        <v>0.41464415668490601</v>
      </c>
      <c r="AY2826">
        <v>0.109672617810532</v>
      </c>
      <c r="BD2826" s="95">
        <v>45729</v>
      </c>
    </row>
    <row r="2827" spans="1:56">
      <c r="A2827" t="s">
        <v>106</v>
      </c>
      <c r="B2827">
        <v>5548.6625000000004</v>
      </c>
      <c r="C2827">
        <v>0</v>
      </c>
      <c r="D2827">
        <v>12202.884</v>
      </c>
      <c r="E2827" s="95">
        <v>45729</v>
      </c>
      <c r="F2827" t="s">
        <v>2976</v>
      </c>
      <c r="G2827" t="b">
        <v>0</v>
      </c>
      <c r="H2827" t="b">
        <v>0</v>
      </c>
      <c r="I2827" t="b">
        <v>0</v>
      </c>
      <c r="J2827" t="b">
        <v>0</v>
      </c>
      <c r="K2827" t="b">
        <v>0</v>
      </c>
      <c r="L2827">
        <v>5548.6625000000004</v>
      </c>
      <c r="M2827">
        <v>5548.6625000000004</v>
      </c>
      <c r="N2827" t="b">
        <v>0</v>
      </c>
      <c r="O2827">
        <v>5548.6625000000004</v>
      </c>
      <c r="P2827">
        <v>0.99480514823704402</v>
      </c>
      <c r="R2827">
        <v>12202.884</v>
      </c>
      <c r="S2827">
        <v>12202.884</v>
      </c>
      <c r="X2827">
        <v>5.18723331789612E-2</v>
      </c>
      <c r="Y2827">
        <v>0.99469407221744799</v>
      </c>
      <c r="Z2827">
        <v>0.99469407221744799</v>
      </c>
      <c r="AA2827">
        <v>438.04390314711401</v>
      </c>
      <c r="AB2827">
        <v>-5.3200542087233002E-3</v>
      </c>
      <c r="AC2827">
        <v>2.8302976783755399E-5</v>
      </c>
      <c r="AD2827">
        <v>0.227220403148612</v>
      </c>
      <c r="AE2827">
        <v>0.226990527935716</v>
      </c>
      <c r="AF2827">
        <v>0.227220403148612</v>
      </c>
      <c r="AH2827">
        <v>442.38642469382899</v>
      </c>
      <c r="AI2827">
        <v>24.23</v>
      </c>
      <c r="AJ2827">
        <v>449.02222106423699</v>
      </c>
      <c r="AK2827">
        <v>435.75062832342201</v>
      </c>
      <c r="AL2827">
        <v>6.7515432098759996E-4</v>
      </c>
      <c r="AM2827">
        <v>5.0981040564370003E-4</v>
      </c>
      <c r="AN2827">
        <v>3.0657654901636501E-6</v>
      </c>
      <c r="AO2827">
        <v>-0.16797952552363399</v>
      </c>
      <c r="AP2827">
        <v>-0.16797645975814299</v>
      </c>
      <c r="AR2827">
        <v>0.12546055425744901</v>
      </c>
      <c r="AS2827">
        <v>0.89989074427848403</v>
      </c>
      <c r="AT2827">
        <v>1.04427204961973</v>
      </c>
      <c r="AU2827">
        <v>0.43222241447043602</v>
      </c>
      <c r="AV2827">
        <v>449.58266239096099</v>
      </c>
      <c r="AW2827">
        <v>-2.2018297766055999E-3</v>
      </c>
      <c r="AX2827" s="98">
        <v>0.43222241447043602</v>
      </c>
      <c r="AY2827">
        <v>0.109845797363752</v>
      </c>
      <c r="BD2827" s="95">
        <v>45729</v>
      </c>
    </row>
    <row r="2828" spans="1:56">
      <c r="A2828" t="s">
        <v>107</v>
      </c>
      <c r="B2828">
        <v>5534.375</v>
      </c>
      <c r="C2828">
        <v>0</v>
      </c>
      <c r="D2828">
        <v>12171.342000000001</v>
      </c>
      <c r="E2828" s="95">
        <v>45729</v>
      </c>
      <c r="F2828" t="s">
        <v>2977</v>
      </c>
      <c r="G2828" t="b">
        <v>0</v>
      </c>
      <c r="H2828" t="b">
        <v>0</v>
      </c>
      <c r="I2828" t="b">
        <v>0</v>
      </c>
      <c r="J2828" t="b">
        <v>0</v>
      </c>
      <c r="K2828" t="b">
        <v>0</v>
      </c>
      <c r="L2828">
        <v>5534.375</v>
      </c>
      <c r="M2828">
        <v>5534.375</v>
      </c>
      <c r="N2828" t="b">
        <v>0</v>
      </c>
      <c r="O2828">
        <v>5534.375</v>
      </c>
      <c r="P2828">
        <v>0.99742505513716095</v>
      </c>
      <c r="R2828">
        <v>12171.342000000001</v>
      </c>
      <c r="S2828">
        <v>12171.342000000001</v>
      </c>
      <c r="X2828">
        <v>5.18723331789612E-2</v>
      </c>
      <c r="Y2828">
        <v>0.99741520119342197</v>
      </c>
      <c r="Z2828">
        <v>0.99741520119342197</v>
      </c>
      <c r="AA2828">
        <v>436.91164778903101</v>
      </c>
      <c r="AB2828">
        <v>-2.5881451667012002E-3</v>
      </c>
      <c r="AC2828">
        <v>6.6984954039192398E-6</v>
      </c>
      <c r="AD2828">
        <v>0.221901630602724</v>
      </c>
      <c r="AE2828">
        <v>0.22435116036279901</v>
      </c>
      <c r="AF2828">
        <v>0.22435116036279901</v>
      </c>
      <c r="AH2828">
        <v>442.38642469382899</v>
      </c>
      <c r="AI2828">
        <v>24.23</v>
      </c>
      <c r="AJ2828">
        <v>449.02222106423699</v>
      </c>
      <c r="AK2828">
        <v>435.75062832342201</v>
      </c>
      <c r="AL2828">
        <v>5.0981040564370003E-4</v>
      </c>
      <c r="AM2828">
        <v>3.4446649029979998E-4</v>
      </c>
      <c r="AN2828">
        <v>6.0993133971673402E-10</v>
      </c>
      <c r="AO2828">
        <v>-0.276275515504114</v>
      </c>
      <c r="AP2828">
        <v>-0.27627551489418301</v>
      </c>
      <c r="AR2828">
        <v>0.12546055425744901</v>
      </c>
      <c r="AS2828">
        <v>0.89989074427848403</v>
      </c>
      <c r="AT2828">
        <v>1.04289479345213</v>
      </c>
      <c r="AU2828">
        <v>0.378023145594026</v>
      </c>
      <c r="AV2828">
        <v>449.07794834721398</v>
      </c>
      <c r="AW2828">
        <v>-1.1226279079867001E-3</v>
      </c>
      <c r="AX2828" s="98">
        <v>0.378023145594026</v>
      </c>
      <c r="AY2828">
        <v>0.109855420592034</v>
      </c>
      <c r="BD2828" s="95">
        <v>45729</v>
      </c>
    </row>
    <row r="2829" spans="1:56">
      <c r="A2829" t="s">
        <v>108</v>
      </c>
      <c r="B2829">
        <v>5515.4750000000004</v>
      </c>
      <c r="C2829">
        <v>0</v>
      </c>
      <c r="D2829">
        <v>12127.893</v>
      </c>
      <c r="E2829" s="95">
        <v>45729</v>
      </c>
      <c r="F2829" t="s">
        <v>2978</v>
      </c>
      <c r="G2829" t="b">
        <v>0</v>
      </c>
      <c r="H2829" t="b">
        <v>0</v>
      </c>
      <c r="I2829" t="b">
        <v>0</v>
      </c>
      <c r="J2829" t="b">
        <v>0</v>
      </c>
      <c r="K2829" t="b">
        <v>0</v>
      </c>
      <c r="L2829">
        <v>5515.4750000000004</v>
      </c>
      <c r="M2829">
        <v>5515.4750000000004</v>
      </c>
      <c r="N2829" t="b">
        <v>0</v>
      </c>
      <c r="O2829">
        <v>5515.4750000000004</v>
      </c>
      <c r="P2829">
        <v>0.99658498023715403</v>
      </c>
      <c r="R2829">
        <v>12127.893</v>
      </c>
      <c r="S2829">
        <v>12127.893</v>
      </c>
      <c r="X2829">
        <v>5.18723331789612E-2</v>
      </c>
      <c r="Y2829">
        <v>0.99643022108819201</v>
      </c>
      <c r="Z2829">
        <v>0.99643022108819201</v>
      </c>
      <c r="AA2829">
        <v>435.35196980243001</v>
      </c>
      <c r="AB2829">
        <v>-3.5761657768752001E-3</v>
      </c>
      <c r="AC2829">
        <v>1.27889616636937E-5</v>
      </c>
      <c r="AD2829">
        <v>0.218264741419186</v>
      </c>
      <c r="AE2829">
        <v>0.22248647534781299</v>
      </c>
      <c r="AF2829">
        <v>0.22248647534781299</v>
      </c>
      <c r="AH2829">
        <v>442.38642469382899</v>
      </c>
      <c r="AI2829">
        <v>24.23</v>
      </c>
      <c r="AJ2829">
        <v>449.02222106423699</v>
      </c>
      <c r="AK2829">
        <v>435.75062832342201</v>
      </c>
      <c r="AL2829">
        <v>3.4446649029979998E-4</v>
      </c>
      <c r="AM2829">
        <v>1.7912257495590001E-4</v>
      </c>
      <c r="AN2829">
        <v>7.6838869039368996E-22</v>
      </c>
      <c r="AO2829">
        <v>-0.61050216012929603</v>
      </c>
      <c r="AP2829">
        <v>-0.61050216012929603</v>
      </c>
      <c r="AR2829">
        <v>0.12546055425744901</v>
      </c>
      <c r="AS2829">
        <v>0.89989074427848403</v>
      </c>
      <c r="AT2829">
        <v>1.0428181450621501</v>
      </c>
      <c r="AU2829">
        <v>0.33211753175587</v>
      </c>
      <c r="AV2829">
        <v>448.46987452428402</v>
      </c>
      <c r="AW2829">
        <v>-1.3540496147006001E-3</v>
      </c>
      <c r="AX2829" s="98">
        <v>0.33211753175587</v>
      </c>
      <c r="AY2829">
        <v>0.10968884655802701</v>
      </c>
      <c r="BD2829" s="95">
        <v>45729</v>
      </c>
    </row>
    <row r="2830" spans="1:56">
      <c r="A2830" t="s">
        <v>109</v>
      </c>
      <c r="B2830">
        <v>5549.85</v>
      </c>
      <c r="C2830">
        <v>0</v>
      </c>
      <c r="D2830">
        <v>12204.218000000001</v>
      </c>
      <c r="E2830" s="95">
        <v>45729</v>
      </c>
      <c r="F2830" t="s">
        <v>2979</v>
      </c>
      <c r="G2830" t="b">
        <v>0</v>
      </c>
      <c r="H2830" t="b">
        <v>0</v>
      </c>
      <c r="I2830" t="b">
        <v>0</v>
      </c>
      <c r="J2830" t="b">
        <v>0</v>
      </c>
      <c r="K2830" t="b">
        <v>0</v>
      </c>
      <c r="L2830">
        <v>5549.85</v>
      </c>
      <c r="M2830">
        <v>5549.85</v>
      </c>
      <c r="N2830" t="b">
        <v>0</v>
      </c>
      <c r="O2830">
        <v>5549.85</v>
      </c>
      <c r="P2830">
        <v>1.0062324641123299</v>
      </c>
      <c r="R2830">
        <v>12204.218000000001</v>
      </c>
      <c r="S2830">
        <v>12204.218000000001</v>
      </c>
      <c r="X2830">
        <v>5.18723331789612E-2</v>
      </c>
      <c r="Y2830">
        <v>1.0062933437819701</v>
      </c>
      <c r="Z2830">
        <v>1.0062933437819701</v>
      </c>
      <c r="AA2830">
        <v>438.09178941455701</v>
      </c>
      <c r="AB2830">
        <v>6.2736233888907996E-3</v>
      </c>
      <c r="AC2830">
        <v>3.9358350425637799E-5</v>
      </c>
      <c r="AD2830">
        <v>0.22123927163825699</v>
      </c>
      <c r="AE2830">
        <v>0.22382597853206601</v>
      </c>
      <c r="AF2830">
        <v>0.22382597853206601</v>
      </c>
      <c r="AH2830">
        <v>442.38642469382899</v>
      </c>
      <c r="AI2830">
        <v>24.23</v>
      </c>
      <c r="AJ2830">
        <v>449.02222106423699</v>
      </c>
      <c r="AK2830">
        <v>435.75062832342201</v>
      </c>
      <c r="AL2830">
        <v>1.7912257495590001E-4</v>
      </c>
      <c r="AM2830">
        <v>0</v>
      </c>
      <c r="AN2830">
        <v>0</v>
      </c>
      <c r="AO2830">
        <v>0</v>
      </c>
      <c r="AP2830">
        <v>0</v>
      </c>
      <c r="AR2830">
        <v>0.12546055425744901</v>
      </c>
      <c r="AS2830">
        <v>0.89989074427848403</v>
      </c>
      <c r="AT2830">
        <v>1.0441431555867899</v>
      </c>
      <c r="AU2830">
        <v>0.18140473400818999</v>
      </c>
      <c r="AV2830">
        <v>449.40047575998699</v>
      </c>
      <c r="AW2830">
        <v>2.0750585235854999E-3</v>
      </c>
      <c r="AX2830" s="98">
        <v>0.18140473400818999</v>
      </c>
      <c r="AY2830">
        <v>0.1099554961422</v>
      </c>
      <c r="BD2830" s="95">
        <v>45729</v>
      </c>
    </row>
    <row r="2831" spans="1:56">
      <c r="A2831" t="s">
        <v>110</v>
      </c>
      <c r="B2831">
        <v>5521.65</v>
      </c>
      <c r="C2831">
        <v>0</v>
      </c>
      <c r="D2831">
        <v>12141.477000000001</v>
      </c>
      <c r="E2831" s="95">
        <v>45729</v>
      </c>
      <c r="F2831" t="s">
        <v>2980</v>
      </c>
      <c r="G2831" t="b">
        <v>0</v>
      </c>
      <c r="H2831" t="b">
        <v>0</v>
      </c>
      <c r="I2831" t="b">
        <v>0</v>
      </c>
      <c r="J2831" t="b">
        <v>0</v>
      </c>
      <c r="K2831" t="b">
        <v>0</v>
      </c>
      <c r="L2831">
        <v>5521.65</v>
      </c>
      <c r="M2831">
        <v>5521.65</v>
      </c>
      <c r="N2831" t="b">
        <v>0</v>
      </c>
      <c r="O2831">
        <v>5521.65</v>
      </c>
      <c r="P2831">
        <v>0.99491878158869096</v>
      </c>
      <c r="R2831">
        <v>12141.477000000001</v>
      </c>
      <c r="S2831">
        <v>12141.477000000001</v>
      </c>
      <c r="T2831">
        <v>45729</v>
      </c>
      <c r="U2831">
        <v>12141.477000000001</v>
      </c>
      <c r="W2831">
        <v>4.8883204494727099E-2</v>
      </c>
      <c r="X2831">
        <v>5.18723331789612E-2</v>
      </c>
      <c r="Y2831">
        <v>0.99485907249444405</v>
      </c>
      <c r="Z2831">
        <v>0.99485907249444405</v>
      </c>
      <c r="AA2831">
        <v>435.83959128439699</v>
      </c>
      <c r="AB2831">
        <v>-5.1541875388005998E-3</v>
      </c>
      <c r="AC2831">
        <v>2.6565649185128201E-5</v>
      </c>
      <c r="AD2831">
        <v>0.22095636380489</v>
      </c>
      <c r="AE2831">
        <v>0.22360899078690699</v>
      </c>
      <c r="AF2831">
        <v>0.22360899078690699</v>
      </c>
      <c r="AG2831">
        <v>435.83959128439699</v>
      </c>
      <c r="AH2831">
        <v>442.38642469382899</v>
      </c>
      <c r="AI2831">
        <v>24.23</v>
      </c>
      <c r="AJ2831">
        <v>449.02222106423699</v>
      </c>
      <c r="AK2831">
        <v>435.75062832342201</v>
      </c>
      <c r="AL2831">
        <v>0</v>
      </c>
      <c r="AN2831">
        <v>0</v>
      </c>
      <c r="AO2831">
        <v>0</v>
      </c>
      <c r="AP2831">
        <v>0</v>
      </c>
      <c r="AQ2831">
        <v>0.12565224321648699</v>
      </c>
      <c r="AR2831">
        <v>0.12546055425744901</v>
      </c>
      <c r="AS2831">
        <v>0.89989074427848403</v>
      </c>
      <c r="AT2831">
        <v>1.0420203172851099</v>
      </c>
      <c r="AU2831">
        <v>0.46235667669469999</v>
      </c>
      <c r="AV2831">
        <v>448.97462899829901</v>
      </c>
      <c r="AW2831">
        <v>-9.4758858670070003E-4</v>
      </c>
      <c r="AX2831" s="98">
        <v>0.33140473400818998</v>
      </c>
      <c r="AY2831">
        <v>0.109955872933542</v>
      </c>
      <c r="AZ2831">
        <v>45729</v>
      </c>
      <c r="BA2831">
        <v>448.97462899829901</v>
      </c>
      <c r="BB2831">
        <v>448.97462129797998</v>
      </c>
      <c r="BC2831">
        <v>7.70031823549288E-6</v>
      </c>
      <c r="BD2831" s="95">
        <v>45729</v>
      </c>
    </row>
    <row r="2832" spans="1:56">
      <c r="A2832" t="s">
        <v>104</v>
      </c>
      <c r="B2832">
        <v>5601.1750000000002</v>
      </c>
      <c r="C2832">
        <v>0</v>
      </c>
      <c r="D2832">
        <v>12322.758</v>
      </c>
      <c r="E2832" s="95">
        <v>45730</v>
      </c>
      <c r="F2832" t="s">
        <v>2981</v>
      </c>
      <c r="G2832" t="b">
        <v>0</v>
      </c>
      <c r="H2832" t="b">
        <v>0</v>
      </c>
      <c r="I2832" t="b">
        <v>0</v>
      </c>
      <c r="J2832" t="b">
        <v>0</v>
      </c>
      <c r="K2832" t="b">
        <v>0</v>
      </c>
      <c r="L2832">
        <v>5601.1750000000002</v>
      </c>
      <c r="M2832">
        <v>5601.1750000000002</v>
      </c>
      <c r="N2832" t="b">
        <v>0</v>
      </c>
      <c r="O2832">
        <v>5601.1750000000002</v>
      </c>
      <c r="P2832">
        <v>1.01440239783398</v>
      </c>
      <c r="R2832">
        <v>12322.758</v>
      </c>
      <c r="S2832">
        <v>12322.758</v>
      </c>
      <c r="X2832">
        <v>4.8883204494727099E-2</v>
      </c>
      <c r="Y2832">
        <v>1.0147949338583899</v>
      </c>
      <c r="Z2832">
        <v>1.0147949338583899</v>
      </c>
      <c r="AA2832">
        <v>442.28780921031802</v>
      </c>
      <c r="AB2832">
        <v>1.46865564743107E-2</v>
      </c>
      <c r="AC2832">
        <v>2.1569494107310001E-4</v>
      </c>
      <c r="AD2832">
        <v>0.26214798184747701</v>
      </c>
      <c r="AE2832">
        <v>0.244776485021552</v>
      </c>
      <c r="AF2832">
        <v>0.26214798184747701</v>
      </c>
      <c r="AH2832">
        <v>435.83959128439699</v>
      </c>
      <c r="AI2832">
        <v>24.66</v>
      </c>
      <c r="AJ2832">
        <v>442.37718515366299</v>
      </c>
      <c r="AK2832">
        <v>429.30199741513098</v>
      </c>
      <c r="AL2832">
        <v>1.0058421516754E-3</v>
      </c>
      <c r="AM2832">
        <v>8.4049823633150001E-4</v>
      </c>
      <c r="AN2832">
        <v>0.49015197318768999</v>
      </c>
      <c r="AO2832">
        <v>-1.5106050576196799E-5</v>
      </c>
      <c r="AP2832">
        <v>0.49013686713711402</v>
      </c>
      <c r="AR2832">
        <v>0.12565224321648699</v>
      </c>
      <c r="AS2832">
        <v>0.89786614394964803</v>
      </c>
      <c r="AT2832">
        <v>1.04201731088098</v>
      </c>
      <c r="AU2832">
        <v>0.46176410971152898</v>
      </c>
      <c r="AV2832">
        <v>451.163912930371</v>
      </c>
      <c r="AW2832">
        <v>4.8761862935492997E-3</v>
      </c>
      <c r="AX2832" s="98">
        <v>0.46176410971152898</v>
      </c>
      <c r="AY2832">
        <v>0.11014480588272101</v>
      </c>
      <c r="BD2832" s="95">
        <v>45730</v>
      </c>
    </row>
    <row r="2833" spans="1:56">
      <c r="A2833" t="s">
        <v>105</v>
      </c>
      <c r="B2833">
        <v>5601.9</v>
      </c>
      <c r="C2833">
        <v>0</v>
      </c>
      <c r="D2833">
        <v>12323.317999999999</v>
      </c>
      <c r="E2833" s="95">
        <v>45730</v>
      </c>
      <c r="F2833" t="s">
        <v>2982</v>
      </c>
      <c r="G2833" t="b">
        <v>0</v>
      </c>
      <c r="H2833" t="b">
        <v>0</v>
      </c>
      <c r="I2833" t="b">
        <v>0</v>
      </c>
      <c r="J2833" t="b">
        <v>0</v>
      </c>
      <c r="K2833" t="b">
        <v>0</v>
      </c>
      <c r="L2833">
        <v>5601.9</v>
      </c>
      <c r="M2833">
        <v>5601.9</v>
      </c>
      <c r="N2833" t="b">
        <v>0</v>
      </c>
      <c r="O2833">
        <v>5601.9</v>
      </c>
      <c r="P2833">
        <v>1.00012943712703</v>
      </c>
      <c r="R2833">
        <v>12323.317999999999</v>
      </c>
      <c r="S2833">
        <v>12323.317999999999</v>
      </c>
      <c r="X2833">
        <v>4.8883204494727099E-2</v>
      </c>
      <c r="Y2833">
        <v>1.0000454443721101</v>
      </c>
      <c r="Z2833">
        <v>1.0000454443721101</v>
      </c>
      <c r="AA2833">
        <v>442.30790870210001</v>
      </c>
      <c r="AB2833">
        <v>4.5443339547873303E-5</v>
      </c>
      <c r="AC2833">
        <v>2.06509710926331E-9</v>
      </c>
      <c r="AD2833">
        <v>0.25416232823410501</v>
      </c>
      <c r="AE2833">
        <v>0.24107710607990099</v>
      </c>
      <c r="AF2833">
        <v>0.25416232823410501</v>
      </c>
      <c r="AH2833">
        <v>435.83959128439699</v>
      </c>
      <c r="AI2833">
        <v>24.66</v>
      </c>
      <c r="AJ2833">
        <v>442.37718515366299</v>
      </c>
      <c r="AK2833">
        <v>429.30199741513098</v>
      </c>
      <c r="AL2833">
        <v>8.4049823633150001E-4</v>
      </c>
      <c r="AM2833">
        <v>6.7515432098759996E-4</v>
      </c>
      <c r="AN2833">
        <v>0.49152791778061</v>
      </c>
      <c r="AO2833">
        <v>-1.5729096709549099E-6</v>
      </c>
      <c r="AP2833">
        <v>0.49152634487093899</v>
      </c>
      <c r="AR2833">
        <v>0.12565224321648699</v>
      </c>
      <c r="AS2833">
        <v>0.89786614394964803</v>
      </c>
      <c r="AT2833">
        <v>1.0405074280878699</v>
      </c>
      <c r="AU2833">
        <v>0.58687983283916501</v>
      </c>
      <c r="AV2833">
        <v>451.167735645687</v>
      </c>
      <c r="AW2833">
        <v>8.4730077167805007E-6</v>
      </c>
      <c r="AX2833" s="98">
        <v>0.58687983283916501</v>
      </c>
      <c r="AY2833">
        <v>0.109958622988317</v>
      </c>
      <c r="BD2833" s="95">
        <v>45730</v>
      </c>
    </row>
    <row r="2834" spans="1:56">
      <c r="A2834" t="s">
        <v>106</v>
      </c>
      <c r="B2834">
        <v>5626.4250000000002</v>
      </c>
      <c r="C2834">
        <v>0</v>
      </c>
      <c r="D2834">
        <v>12377.661</v>
      </c>
      <c r="E2834" s="95">
        <v>45730</v>
      </c>
      <c r="F2834" t="s">
        <v>2983</v>
      </c>
      <c r="G2834" t="b">
        <v>0</v>
      </c>
      <c r="H2834" t="b">
        <v>0</v>
      </c>
      <c r="I2834" t="b">
        <v>0</v>
      </c>
      <c r="J2834" t="b">
        <v>0</v>
      </c>
      <c r="K2834" t="b">
        <v>0</v>
      </c>
      <c r="L2834">
        <v>5626.4250000000002</v>
      </c>
      <c r="M2834">
        <v>5626.4250000000002</v>
      </c>
      <c r="N2834" t="b">
        <v>0</v>
      </c>
      <c r="O2834">
        <v>5626.4250000000002</v>
      </c>
      <c r="P2834">
        <v>1.00437797890001</v>
      </c>
      <c r="R2834">
        <v>12377.661</v>
      </c>
      <c r="S2834">
        <v>12377.661</v>
      </c>
      <c r="X2834">
        <v>4.8883204494727099E-2</v>
      </c>
      <c r="Y2834">
        <v>1.00440977016092</v>
      </c>
      <c r="Z2834">
        <v>1.00440977016092</v>
      </c>
      <c r="AA2834">
        <v>444.25838491983598</v>
      </c>
      <c r="AB2834">
        <v>4.4000756145217996E-3</v>
      </c>
      <c r="AC2834">
        <v>1.9360665413509901E-5</v>
      </c>
      <c r="AD2834">
        <v>0.250542835808857</v>
      </c>
      <c r="AE2834">
        <v>0.239581285490472</v>
      </c>
      <c r="AF2834">
        <v>0.250542835808857</v>
      </c>
      <c r="AH2834">
        <v>435.83959128439699</v>
      </c>
      <c r="AI2834">
        <v>24.66</v>
      </c>
      <c r="AJ2834">
        <v>442.37718515366299</v>
      </c>
      <c r="AK2834">
        <v>429.30199741513098</v>
      </c>
      <c r="AL2834">
        <v>6.7515432098759996E-4</v>
      </c>
      <c r="AM2834">
        <v>5.0981040564370003E-4</v>
      </c>
      <c r="AN2834">
        <v>0.77783544952713402</v>
      </c>
      <c r="AO2834">
        <v>-3.7952874176738698E-10</v>
      </c>
      <c r="AP2834">
        <v>0.77783544914760505</v>
      </c>
      <c r="AR2834">
        <v>0.12565224321648699</v>
      </c>
      <c r="AS2834">
        <v>0.89786614394964803</v>
      </c>
      <c r="AT2834">
        <v>1.0419953677212701</v>
      </c>
      <c r="AU2834">
        <v>0.60531930453542104</v>
      </c>
      <c r="AV2834">
        <v>452.33452815081802</v>
      </c>
      <c r="AW2834">
        <v>2.5861612277335E-3</v>
      </c>
      <c r="AX2834" s="98">
        <v>0.60531930453542104</v>
      </c>
      <c r="AY2834">
        <v>0.11043211619370701</v>
      </c>
      <c r="BD2834" s="95">
        <v>45730</v>
      </c>
    </row>
    <row r="2835" spans="1:56">
      <c r="A2835" t="s">
        <v>107</v>
      </c>
      <c r="B2835">
        <v>5629.4624999999996</v>
      </c>
      <c r="C2835">
        <v>0</v>
      </c>
      <c r="D2835">
        <v>12384.282999999999</v>
      </c>
      <c r="E2835" s="95">
        <v>45730</v>
      </c>
      <c r="F2835" t="s">
        <v>2984</v>
      </c>
      <c r="G2835" t="b">
        <v>0</v>
      </c>
      <c r="H2835" t="b">
        <v>0</v>
      </c>
      <c r="I2835" t="b">
        <v>0</v>
      </c>
      <c r="J2835" t="b">
        <v>0</v>
      </c>
      <c r="K2835" t="b">
        <v>0</v>
      </c>
      <c r="L2835">
        <v>5629.4624999999996</v>
      </c>
      <c r="M2835">
        <v>5629.4624999999996</v>
      </c>
      <c r="N2835" t="b">
        <v>0</v>
      </c>
      <c r="O2835">
        <v>5629.4624999999996</v>
      </c>
      <c r="P2835">
        <v>1.0005398632346401</v>
      </c>
      <c r="R2835">
        <v>12384.282999999999</v>
      </c>
      <c r="S2835">
        <v>12384.282999999999</v>
      </c>
      <c r="X2835">
        <v>4.8883204494727099E-2</v>
      </c>
      <c r="Y2835">
        <v>1.0005349960707399</v>
      </c>
      <c r="Z2835">
        <v>1.0005349960707399</v>
      </c>
      <c r="AA2835">
        <v>444.49606141016301</v>
      </c>
      <c r="AB2835">
        <v>5.3485301136789996E-4</v>
      </c>
      <c r="AC2835">
        <v>2.8606774376933899E-7</v>
      </c>
      <c r="AD2835">
        <v>0.24297260592633901</v>
      </c>
      <c r="AE2835">
        <v>0.23599227803372999</v>
      </c>
      <c r="AF2835">
        <v>0.24297260592633901</v>
      </c>
      <c r="AH2835">
        <v>435.83959128439699</v>
      </c>
      <c r="AI2835">
        <v>24.66</v>
      </c>
      <c r="AJ2835">
        <v>442.37718515366299</v>
      </c>
      <c r="AK2835">
        <v>429.30199741513098</v>
      </c>
      <c r="AL2835">
        <v>5.0981040564370003E-4</v>
      </c>
      <c r="AM2835">
        <v>3.4446649029979998E-4</v>
      </c>
      <c r="AN2835">
        <v>0.85229038378742805</v>
      </c>
      <c r="AO2835">
        <v>-1.4654943925052E-14</v>
      </c>
      <c r="AP2835">
        <v>0.85229038378741295</v>
      </c>
      <c r="AR2835">
        <v>0.12565224321648699</v>
      </c>
      <c r="AS2835">
        <v>0.89786614394964803</v>
      </c>
      <c r="AT2835">
        <v>1.03820215816009</v>
      </c>
      <c r="AU2835">
        <v>0.73357994481514999</v>
      </c>
      <c r="AV2835">
        <v>452.47521205311</v>
      </c>
      <c r="AW2835">
        <v>3.1101738544390002E-4</v>
      </c>
      <c r="AX2835" s="98">
        <v>0.73357994481514999</v>
      </c>
      <c r="AY2835">
        <v>0.110057546479212</v>
      </c>
      <c r="BD2835" s="95">
        <v>45730</v>
      </c>
    </row>
    <row r="2836" spans="1:56">
      <c r="A2836" t="s">
        <v>108</v>
      </c>
      <c r="B2836">
        <v>5620.2124999999996</v>
      </c>
      <c r="C2836">
        <v>0</v>
      </c>
      <c r="D2836">
        <v>12363.855</v>
      </c>
      <c r="E2836" s="95">
        <v>45730</v>
      </c>
      <c r="F2836" t="s">
        <v>2985</v>
      </c>
      <c r="G2836" t="b">
        <v>0</v>
      </c>
      <c r="H2836" t="b">
        <v>0</v>
      </c>
      <c r="I2836" t="b">
        <v>0</v>
      </c>
      <c r="J2836" t="b">
        <v>0</v>
      </c>
      <c r="K2836" t="b">
        <v>0</v>
      </c>
      <c r="L2836">
        <v>5620.2124999999996</v>
      </c>
      <c r="M2836">
        <v>5620.2124999999996</v>
      </c>
      <c r="N2836" t="b">
        <v>0</v>
      </c>
      <c r="O2836">
        <v>5620.2124999999996</v>
      </c>
      <c r="P2836">
        <v>0.99835685911399097</v>
      </c>
      <c r="R2836">
        <v>12363.855</v>
      </c>
      <c r="S2836">
        <v>12363.855</v>
      </c>
      <c r="X2836">
        <v>4.8883204494727099E-2</v>
      </c>
      <c r="Y2836">
        <v>0.99835048989109798</v>
      </c>
      <c r="Z2836">
        <v>0.99835048989109798</v>
      </c>
      <c r="AA2836">
        <v>443.76286066350002</v>
      </c>
      <c r="AB2836">
        <v>-1.6508720485962E-3</v>
      </c>
      <c r="AC2836">
        <v>2.7253785208364901E-6</v>
      </c>
      <c r="AD2836">
        <v>0.236182133235016</v>
      </c>
      <c r="AE2836">
        <v>0.232735497215456</v>
      </c>
      <c r="AF2836">
        <v>0.236182133235016</v>
      </c>
      <c r="AH2836">
        <v>435.83959128439699</v>
      </c>
      <c r="AI2836">
        <v>24.66</v>
      </c>
      <c r="AJ2836">
        <v>442.37718515366299</v>
      </c>
      <c r="AK2836">
        <v>429.30199741513098</v>
      </c>
      <c r="AL2836">
        <v>3.4446649029979998E-4</v>
      </c>
      <c r="AM2836">
        <v>1.7912257495590001E-4</v>
      </c>
      <c r="AN2836">
        <v>0.82875122901131504</v>
      </c>
      <c r="AO2836">
        <v>0</v>
      </c>
      <c r="AP2836">
        <v>0.82875122901131504</v>
      </c>
      <c r="AR2836">
        <v>0.12565224321648699</v>
      </c>
      <c r="AS2836">
        <v>0.89786614394964803</v>
      </c>
      <c r="AT2836">
        <v>1.04120536746516</v>
      </c>
      <c r="AU2836">
        <v>0.78618336991948201</v>
      </c>
      <c r="AV2836">
        <v>451.92531536367699</v>
      </c>
      <c r="AW2836">
        <v>-1.2153078771706999E-3</v>
      </c>
      <c r="AX2836" s="98">
        <v>0.78618336991948201</v>
      </c>
      <c r="AY2836">
        <v>0.110079538870021</v>
      </c>
      <c r="BD2836" s="95">
        <v>45730</v>
      </c>
    </row>
    <row r="2837" spans="1:56">
      <c r="A2837" t="s">
        <v>109</v>
      </c>
      <c r="B2837">
        <v>5631.6625000000004</v>
      </c>
      <c r="C2837">
        <v>0</v>
      </c>
      <c r="D2837">
        <v>12389.561</v>
      </c>
      <c r="E2837" s="95">
        <v>45730</v>
      </c>
      <c r="F2837" t="s">
        <v>2986</v>
      </c>
      <c r="G2837" t="b">
        <v>0</v>
      </c>
      <c r="H2837" t="b">
        <v>0</v>
      </c>
      <c r="I2837" t="b">
        <v>0</v>
      </c>
      <c r="J2837" t="b">
        <v>0</v>
      </c>
      <c r="K2837" t="b">
        <v>0</v>
      </c>
      <c r="L2837">
        <v>5631.6625000000004</v>
      </c>
      <c r="M2837">
        <v>5631.6625000000004</v>
      </c>
      <c r="N2837" t="b">
        <v>0</v>
      </c>
      <c r="O2837">
        <v>5631.6625000000004</v>
      </c>
      <c r="P2837">
        <v>1.00203728951529</v>
      </c>
      <c r="R2837">
        <v>12389.561</v>
      </c>
      <c r="S2837">
        <v>12389.561</v>
      </c>
      <c r="X2837">
        <v>4.8883204494727099E-2</v>
      </c>
      <c r="Y2837">
        <v>1.00207912499782</v>
      </c>
      <c r="Z2837">
        <v>1.00207912499782</v>
      </c>
      <c r="AA2837">
        <v>444.68549912021302</v>
      </c>
      <c r="AB2837">
        <v>2.0769666086374E-3</v>
      </c>
      <c r="AC2837">
        <v>4.3137902933950201E-6</v>
      </c>
      <c r="AD2837">
        <v>0.22998185063289101</v>
      </c>
      <c r="AE2837">
        <v>0.22971530879880001</v>
      </c>
      <c r="AF2837">
        <v>0.22998185063289101</v>
      </c>
      <c r="AH2837">
        <v>435.83959128439699</v>
      </c>
      <c r="AI2837">
        <v>24.66</v>
      </c>
      <c r="AJ2837">
        <v>442.37718515366299</v>
      </c>
      <c r="AK2837">
        <v>429.30199741513098</v>
      </c>
      <c r="AL2837">
        <v>1.7912257495590001E-4</v>
      </c>
      <c r="AM2837">
        <v>0</v>
      </c>
      <c r="AN2837">
        <v>0</v>
      </c>
      <c r="AO2837">
        <v>0</v>
      </c>
      <c r="AP2837">
        <v>0</v>
      </c>
      <c r="AR2837">
        <v>0.12565224321648699</v>
      </c>
      <c r="AS2837">
        <v>0.89786614394964803</v>
      </c>
      <c r="AT2837">
        <v>1.04102955881118</v>
      </c>
      <c r="AU2837">
        <v>0.80004328611165398</v>
      </c>
      <c r="AV2837">
        <v>452.66339414221898</v>
      </c>
      <c r="AW2837">
        <v>1.6331875056556E-3</v>
      </c>
      <c r="AX2837" s="98">
        <v>0.80004328611165398</v>
      </c>
      <c r="AY2837">
        <v>0.110214246448276</v>
      </c>
      <c r="BD2837" s="95">
        <v>45730</v>
      </c>
    </row>
    <row r="2838" spans="1:56">
      <c r="A2838" t="s">
        <v>110</v>
      </c>
      <c r="B2838">
        <v>5641.875</v>
      </c>
      <c r="C2838">
        <v>0</v>
      </c>
      <c r="D2838">
        <v>12413.867</v>
      </c>
      <c r="E2838" s="95">
        <v>45730</v>
      </c>
      <c r="F2838" t="s">
        <v>2987</v>
      </c>
      <c r="G2838" t="b">
        <v>0</v>
      </c>
      <c r="H2838" t="b">
        <v>0</v>
      </c>
      <c r="I2838" t="b">
        <v>0</v>
      </c>
      <c r="J2838" t="b">
        <v>0</v>
      </c>
      <c r="K2838" t="b">
        <v>0</v>
      </c>
      <c r="L2838">
        <v>5641.875</v>
      </c>
      <c r="M2838">
        <v>5641.875</v>
      </c>
      <c r="N2838" t="b">
        <v>0</v>
      </c>
      <c r="O2838">
        <v>5641.875</v>
      </c>
      <c r="P2838">
        <v>1.0018134076748999</v>
      </c>
      <c r="R2838">
        <v>12413.867</v>
      </c>
      <c r="S2838">
        <v>12413.867</v>
      </c>
      <c r="T2838">
        <v>45730</v>
      </c>
      <c r="U2838">
        <v>12413.867</v>
      </c>
      <c r="W2838">
        <v>5.5007159274406997E-2</v>
      </c>
      <c r="X2838">
        <v>4.8883204494727099E-2</v>
      </c>
      <c r="Y2838">
        <v>1.0019618128519601</v>
      </c>
      <c r="Z2838">
        <v>1.0019618128519601</v>
      </c>
      <c r="AA2838">
        <v>445.55788884746897</v>
      </c>
      <c r="AB2838">
        <v>1.9598910102502998E-3</v>
      </c>
      <c r="AC2838">
        <v>3.8411727720601398E-6</v>
      </c>
      <c r="AD2838">
        <v>0.22388546681169899</v>
      </c>
      <c r="AE2838">
        <v>0.22669213543202099</v>
      </c>
      <c r="AF2838">
        <v>0.22669213543202099</v>
      </c>
      <c r="AG2838">
        <v>445.55788884746897</v>
      </c>
      <c r="AH2838">
        <v>435.83959128439699</v>
      </c>
      <c r="AI2838">
        <v>24.66</v>
      </c>
      <c r="AJ2838">
        <v>442.37718515366299</v>
      </c>
      <c r="AK2838">
        <v>429.30199741513098</v>
      </c>
      <c r="AL2838">
        <v>0</v>
      </c>
      <c r="AN2838">
        <v>0</v>
      </c>
      <c r="AO2838">
        <v>0</v>
      </c>
      <c r="AP2838">
        <v>0</v>
      </c>
      <c r="AQ2838">
        <v>0.124950302799513</v>
      </c>
      <c r="AR2838">
        <v>0.12565224321648699</v>
      </c>
      <c r="AS2838">
        <v>0.89786614394964803</v>
      </c>
      <c r="AT2838">
        <v>1.0399512813890099</v>
      </c>
      <c r="AU2838">
        <v>0.44896850021017398</v>
      </c>
      <c r="AV2838">
        <v>453.36254868859498</v>
      </c>
      <c r="AW2838">
        <v>1.544535200822E-3</v>
      </c>
      <c r="AX2838" s="98">
        <v>0.55004328611165398</v>
      </c>
      <c r="AY2838">
        <v>0.110383456706264</v>
      </c>
      <c r="AZ2838">
        <v>45730</v>
      </c>
      <c r="BA2838">
        <v>453.36254868859498</v>
      </c>
      <c r="BB2838">
        <v>453.36254092701898</v>
      </c>
      <c r="BC2838">
        <v>7.7615765121663504E-6</v>
      </c>
      <c r="BD2838" s="95">
        <v>45730</v>
      </c>
    </row>
    <row r="2839" spans="1:56">
      <c r="A2839" t="s">
        <v>104</v>
      </c>
      <c r="B2839">
        <v>5666.3249999999998</v>
      </c>
      <c r="C2839">
        <v>0</v>
      </c>
      <c r="D2839">
        <v>12467.388999999999</v>
      </c>
      <c r="E2839" s="95">
        <v>45733</v>
      </c>
      <c r="F2839" t="s">
        <v>2988</v>
      </c>
      <c r="G2839" t="b">
        <v>0</v>
      </c>
      <c r="H2839" t="b">
        <v>1</v>
      </c>
      <c r="I2839" t="b">
        <v>0</v>
      </c>
      <c r="J2839" t="b">
        <v>0</v>
      </c>
      <c r="K2839" t="b">
        <v>0</v>
      </c>
      <c r="L2839">
        <v>5666.3249999999998</v>
      </c>
      <c r="M2839">
        <v>5666.3249999999998</v>
      </c>
      <c r="N2839" t="b">
        <v>0</v>
      </c>
      <c r="O2839">
        <v>5666.3249999999998</v>
      </c>
      <c r="P2839">
        <v>1.00433366566965</v>
      </c>
      <c r="R2839">
        <v>12467.388999999999</v>
      </c>
      <c r="S2839">
        <v>12467.388999999999</v>
      </c>
      <c r="X2839">
        <v>5.5007159274406997E-2</v>
      </c>
      <c r="Y2839">
        <v>1.0038530757852699</v>
      </c>
      <c r="Z2839">
        <v>1.0038530757852699</v>
      </c>
      <c r="AA2839">
        <v>447.27465715992599</v>
      </c>
      <c r="AB2839">
        <v>3.8456717016741998E-3</v>
      </c>
      <c r="AC2839">
        <v>1.4789190837058301E-5</v>
      </c>
      <c r="AD2839">
        <v>0.22064112960352</v>
      </c>
      <c r="AE2839">
        <v>0.22501175195492601</v>
      </c>
      <c r="AF2839">
        <v>0.22501175195492601</v>
      </c>
      <c r="AH2839">
        <v>445.55788884746897</v>
      </c>
      <c r="AI2839">
        <v>21.77</v>
      </c>
      <c r="AJ2839">
        <v>452.24125718018098</v>
      </c>
      <c r="AK2839">
        <v>438.87452051475702</v>
      </c>
      <c r="AL2839">
        <v>1.0058421516754E-3</v>
      </c>
      <c r="AM2839">
        <v>8.4049823633150001E-4</v>
      </c>
      <c r="AN2839">
        <v>4.0360195347958601E-2</v>
      </c>
      <c r="AO2839">
        <v>-1.3186505960456E-3</v>
      </c>
      <c r="AP2839">
        <v>3.9041544751913002E-2</v>
      </c>
      <c r="AR2839">
        <v>0.124950302799513</v>
      </c>
      <c r="AS2839">
        <v>0.90524294456310805</v>
      </c>
      <c r="AT2839">
        <v>1.03859336623331</v>
      </c>
      <c r="AU2839">
        <v>0.45922607075168997</v>
      </c>
      <c r="AV2839">
        <v>454.300379025967</v>
      </c>
      <c r="AW2839">
        <v>2.0686100783672999E-3</v>
      </c>
      <c r="AX2839" s="98">
        <v>0.45922607075168997</v>
      </c>
      <c r="AY2839">
        <v>0.110473076191086</v>
      </c>
      <c r="BD2839" s="95">
        <v>45733</v>
      </c>
    </row>
    <row r="2840" spans="1:56">
      <c r="A2840" t="s">
        <v>105</v>
      </c>
      <c r="B2840">
        <v>5660.9875000000002</v>
      </c>
      <c r="C2840">
        <v>0</v>
      </c>
      <c r="D2840">
        <v>12455.539000000001</v>
      </c>
      <c r="E2840" s="95">
        <v>45733</v>
      </c>
      <c r="F2840" t="s">
        <v>2989</v>
      </c>
      <c r="G2840" t="b">
        <v>0</v>
      </c>
      <c r="H2840" t="b">
        <v>1</v>
      </c>
      <c r="I2840" t="b">
        <v>0</v>
      </c>
      <c r="J2840" t="b">
        <v>0</v>
      </c>
      <c r="K2840" t="b">
        <v>0</v>
      </c>
      <c r="L2840">
        <v>5660.9875000000002</v>
      </c>
      <c r="M2840">
        <v>5660.9875000000002</v>
      </c>
      <c r="N2840" t="b">
        <v>0</v>
      </c>
      <c r="O2840">
        <v>5660.9875000000002</v>
      </c>
      <c r="P2840">
        <v>0.99905803144013094</v>
      </c>
      <c r="R2840">
        <v>12455.539000000001</v>
      </c>
      <c r="S2840">
        <v>12455.539000000001</v>
      </c>
      <c r="X2840">
        <v>5.5007159274406997E-2</v>
      </c>
      <c r="Y2840">
        <v>0.99904952031255301</v>
      </c>
      <c r="Z2840">
        <v>0.99904952031255301</v>
      </c>
      <c r="AA2840">
        <v>446.84953168358601</v>
      </c>
      <c r="AB2840">
        <v>-9.50931679694E-4</v>
      </c>
      <c r="AC2840">
        <v>9.0427105944565698E-7</v>
      </c>
      <c r="AD2840">
        <v>0.214143096170028</v>
      </c>
      <c r="AE2840">
        <v>0.221718817168855</v>
      </c>
      <c r="AF2840">
        <v>0.221718817168855</v>
      </c>
      <c r="AH2840">
        <v>445.55788884746897</v>
      </c>
      <c r="AI2840">
        <v>21.77</v>
      </c>
      <c r="AJ2840">
        <v>452.24125718018098</v>
      </c>
      <c r="AK2840">
        <v>438.87452051475702</v>
      </c>
      <c r="AL2840">
        <v>8.4049823633150001E-4</v>
      </c>
      <c r="AM2840">
        <v>6.7515432098759996E-4</v>
      </c>
      <c r="AN2840">
        <v>1.7109471797709198E-2</v>
      </c>
      <c r="AO2840">
        <v>-7.2027624830449995E-4</v>
      </c>
      <c r="AP2840">
        <v>1.6389195549404701E-2</v>
      </c>
      <c r="AR2840">
        <v>0.124950302799513</v>
      </c>
      <c r="AS2840">
        <v>0.90524294456310805</v>
      </c>
      <c r="AT2840">
        <v>1.0378726037143899</v>
      </c>
      <c r="AU2840">
        <v>0.48116178479173599</v>
      </c>
      <c r="AV2840">
        <v>454.10108716099501</v>
      </c>
      <c r="AW2840">
        <v>-4.386786235994E-4</v>
      </c>
      <c r="AX2840" s="98">
        <v>0.48116178479173599</v>
      </c>
      <c r="AY2840">
        <v>0.109352258233501</v>
      </c>
      <c r="BD2840" s="95">
        <v>45733</v>
      </c>
    </row>
    <row r="2841" spans="1:56">
      <c r="A2841" t="s">
        <v>106</v>
      </c>
      <c r="B2841">
        <v>5648.5749999999998</v>
      </c>
      <c r="C2841">
        <v>0</v>
      </c>
      <c r="D2841">
        <v>12427.779</v>
      </c>
      <c r="E2841" s="95">
        <v>45733</v>
      </c>
      <c r="F2841" t="s">
        <v>2990</v>
      </c>
      <c r="G2841" t="b">
        <v>0</v>
      </c>
      <c r="H2841" t="b">
        <v>1</v>
      </c>
      <c r="I2841" t="b">
        <v>0</v>
      </c>
      <c r="J2841" t="b">
        <v>0</v>
      </c>
      <c r="K2841" t="b">
        <v>0</v>
      </c>
      <c r="L2841">
        <v>5648.5749999999998</v>
      </c>
      <c r="M2841">
        <v>5648.5749999999998</v>
      </c>
      <c r="N2841" t="b">
        <v>0</v>
      </c>
      <c r="O2841">
        <v>5648.5749999999998</v>
      </c>
      <c r="P2841">
        <v>0.99780736134817405</v>
      </c>
      <c r="R2841">
        <v>12427.779</v>
      </c>
      <c r="S2841">
        <v>12427.779</v>
      </c>
      <c r="X2841">
        <v>5.5007159274406997E-2</v>
      </c>
      <c r="Y2841">
        <v>0.99777127268438504</v>
      </c>
      <c r="Z2841">
        <v>0.99777127268438504</v>
      </c>
      <c r="AA2841">
        <v>445.853625926353</v>
      </c>
      <c r="AB2841">
        <v>-2.2312146247144E-3</v>
      </c>
      <c r="AC2841">
        <v>4.9783187015396602E-6</v>
      </c>
      <c r="AD2841">
        <v>0.20888450146054299</v>
      </c>
      <c r="AE2841">
        <v>0.218970110964577</v>
      </c>
      <c r="AF2841">
        <v>0.218970110964577</v>
      </c>
      <c r="AH2841">
        <v>445.55788884746897</v>
      </c>
      <c r="AI2841">
        <v>21.77</v>
      </c>
      <c r="AJ2841">
        <v>452.24125718018098</v>
      </c>
      <c r="AK2841">
        <v>438.87452051475702</v>
      </c>
      <c r="AL2841">
        <v>6.7515432098759996E-4</v>
      </c>
      <c r="AM2841">
        <v>5.0981040564370003E-4</v>
      </c>
      <c r="AN2841">
        <v>1.9170389743569001E-3</v>
      </c>
      <c r="AO2841">
        <v>-6.5868134371999999E-4</v>
      </c>
      <c r="AP2841">
        <v>1.2583576306369E-3</v>
      </c>
      <c r="AR2841">
        <v>0.124950302799513</v>
      </c>
      <c r="AS2841">
        <v>0.90524294456310805</v>
      </c>
      <c r="AT2841">
        <v>1.04680930711467</v>
      </c>
      <c r="AU2841">
        <v>0.478917390743541</v>
      </c>
      <c r="AV2841">
        <v>453.61401703962798</v>
      </c>
      <c r="AW2841">
        <v>-1.0726028523999E-3</v>
      </c>
      <c r="AX2841" s="98">
        <v>0.478917390743541</v>
      </c>
      <c r="AY2841">
        <v>0.10937219275943</v>
      </c>
      <c r="BD2841" s="95">
        <v>45733</v>
      </c>
    </row>
    <row r="2842" spans="1:56">
      <c r="A2842" t="s">
        <v>107</v>
      </c>
      <c r="B2842">
        <v>5651.9875000000002</v>
      </c>
      <c r="C2842">
        <v>0</v>
      </c>
      <c r="D2842">
        <v>12435.364</v>
      </c>
      <c r="E2842" s="95">
        <v>45733</v>
      </c>
      <c r="F2842" t="s">
        <v>2991</v>
      </c>
      <c r="G2842" t="b">
        <v>0</v>
      </c>
      <c r="H2842" t="b">
        <v>1</v>
      </c>
      <c r="I2842" t="b">
        <v>0</v>
      </c>
      <c r="J2842" t="b">
        <v>0</v>
      </c>
      <c r="K2842" t="b">
        <v>0</v>
      </c>
      <c r="L2842">
        <v>5651.9875000000002</v>
      </c>
      <c r="M2842">
        <v>5651.9875000000002</v>
      </c>
      <c r="N2842" t="b">
        <v>0</v>
      </c>
      <c r="O2842">
        <v>5651.9875000000002</v>
      </c>
      <c r="P2842">
        <v>1.0006041346711301</v>
      </c>
      <c r="R2842">
        <v>12435.364</v>
      </c>
      <c r="S2842">
        <v>12435.364</v>
      </c>
      <c r="X2842">
        <v>5.5007159274406997E-2</v>
      </c>
      <c r="Y2842">
        <v>1.00061032626988</v>
      </c>
      <c r="Z2842">
        <v>1.00061032626988</v>
      </c>
      <c r="AA2842">
        <v>446.12574210677798</v>
      </c>
      <c r="AB2842">
        <v>6.1014009655209998E-4</v>
      </c>
      <c r="AC2842">
        <v>3.72270937420685E-7</v>
      </c>
      <c r="AD2842">
        <v>0.202618291398904</v>
      </c>
      <c r="AE2842">
        <v>0.215706218707232</v>
      </c>
      <c r="AF2842">
        <v>0.215706218707232</v>
      </c>
      <c r="AH2842">
        <v>445.55788884746897</v>
      </c>
      <c r="AI2842">
        <v>21.77</v>
      </c>
      <c r="AJ2842">
        <v>452.24125718018098</v>
      </c>
      <c r="AK2842">
        <v>438.87452051475702</v>
      </c>
      <c r="AL2842">
        <v>5.0981040564370003E-4</v>
      </c>
      <c r="AM2842">
        <v>3.4446649029979998E-4</v>
      </c>
      <c r="AN2842">
        <v>3.790947686107E-4</v>
      </c>
      <c r="AO2842">
        <v>-2.4767384118828899E-5</v>
      </c>
      <c r="AP2842">
        <v>3.543273844919E-4</v>
      </c>
      <c r="AR2842">
        <v>0.124950302799513</v>
      </c>
      <c r="AS2842">
        <v>0.90524294456310805</v>
      </c>
      <c r="AT2842">
        <v>1.0466518208562099</v>
      </c>
      <c r="AU2842">
        <v>0.47542076937431099</v>
      </c>
      <c r="AV2842">
        <v>453.74644792932099</v>
      </c>
      <c r="AW2842">
        <v>2.919462025374E-4</v>
      </c>
      <c r="AX2842" s="98">
        <v>0.47542076937431099</v>
      </c>
      <c r="AY2842">
        <v>0.109384288970894</v>
      </c>
      <c r="BD2842" s="95">
        <v>45733</v>
      </c>
    </row>
    <row r="2843" spans="1:56">
      <c r="A2843" t="s">
        <v>108</v>
      </c>
      <c r="B2843">
        <v>5680.5749999999998</v>
      </c>
      <c r="C2843">
        <v>0</v>
      </c>
      <c r="D2843">
        <v>12498.495999999999</v>
      </c>
      <c r="E2843" s="95">
        <v>45733</v>
      </c>
      <c r="F2843" t="s">
        <v>2992</v>
      </c>
      <c r="G2843" t="b">
        <v>0</v>
      </c>
      <c r="H2843" t="b">
        <v>1</v>
      </c>
      <c r="I2843" t="b">
        <v>0</v>
      </c>
      <c r="J2843" t="b">
        <v>0</v>
      </c>
      <c r="K2843" t="b">
        <v>0</v>
      </c>
      <c r="L2843">
        <v>5680.5749999999998</v>
      </c>
      <c r="M2843">
        <v>5680.5749999999998</v>
      </c>
      <c r="N2843" t="b">
        <v>0</v>
      </c>
      <c r="O2843">
        <v>5680.5749999999998</v>
      </c>
      <c r="P2843">
        <v>1.00505795527679</v>
      </c>
      <c r="R2843">
        <v>12498.495999999999</v>
      </c>
      <c r="S2843">
        <v>12498.495999999999</v>
      </c>
      <c r="X2843">
        <v>5.5007159274406997E-2</v>
      </c>
      <c r="Y2843">
        <v>1.0050768115834801</v>
      </c>
      <c r="Z2843">
        <v>1.0050768115834801</v>
      </c>
      <c r="AA2843">
        <v>448.39063844199501</v>
      </c>
      <c r="AB2843">
        <v>5.0639680267576996E-3</v>
      </c>
      <c r="AC2843">
        <v>2.5643772176024699E-5</v>
      </c>
      <c r="AD2843">
        <v>0.20323645966203199</v>
      </c>
      <c r="AE2843">
        <v>0.21561624713564201</v>
      </c>
      <c r="AF2843">
        <v>0.21561624713564201</v>
      </c>
      <c r="AH2843">
        <v>445.55788884746897</v>
      </c>
      <c r="AI2843">
        <v>21.77</v>
      </c>
      <c r="AJ2843">
        <v>452.24125718018098</v>
      </c>
      <c r="AK2843">
        <v>438.87452051475702</v>
      </c>
      <c r="AL2843">
        <v>3.4446649029979998E-4</v>
      </c>
      <c r="AM2843">
        <v>1.2400793650789999E-4</v>
      </c>
      <c r="AN2843">
        <v>2.109364443686E-4</v>
      </c>
      <c r="AO2843">
        <v>0</v>
      </c>
      <c r="AP2843">
        <v>2.109364443686E-4</v>
      </c>
      <c r="AR2843">
        <v>0.124950302799513</v>
      </c>
      <c r="AS2843">
        <v>0.90524294456310805</v>
      </c>
      <c r="AT2843">
        <v>1.0465562331098099</v>
      </c>
      <c r="AU2843">
        <v>0.482614452418969</v>
      </c>
      <c r="AV2843">
        <v>454.84129377745597</v>
      </c>
      <c r="AW2843">
        <v>2.4129023006821998E-3</v>
      </c>
      <c r="AX2843" s="98">
        <v>0.482614452418969</v>
      </c>
      <c r="AY2843">
        <v>0.10981445871225</v>
      </c>
      <c r="BD2843" s="95">
        <v>45733</v>
      </c>
    </row>
    <row r="2844" spans="1:56">
      <c r="A2844" t="s">
        <v>109</v>
      </c>
      <c r="B2844">
        <v>5699.6291666699999</v>
      </c>
      <c r="C2844">
        <v>5751.9437500000004</v>
      </c>
      <c r="D2844">
        <v>12540.994500000001</v>
      </c>
      <c r="E2844" s="95">
        <v>45733</v>
      </c>
      <c r="F2844" t="s">
        <v>2993</v>
      </c>
      <c r="G2844" t="b">
        <v>0</v>
      </c>
      <c r="H2844" t="b">
        <v>1</v>
      </c>
      <c r="I2844" t="b">
        <v>0</v>
      </c>
      <c r="J2844" t="b">
        <v>0</v>
      </c>
      <c r="K2844" t="b">
        <v>0</v>
      </c>
      <c r="L2844">
        <v>5699.6291666699999</v>
      </c>
      <c r="M2844">
        <v>5699.6291666699999</v>
      </c>
      <c r="N2844" t="b">
        <v>0</v>
      </c>
      <c r="O2844">
        <v>5699.6291666699999</v>
      </c>
      <c r="P2844">
        <v>1.0031542672475899</v>
      </c>
      <c r="R2844">
        <v>12540.994500000001</v>
      </c>
      <c r="S2844">
        <v>12540.994500000001</v>
      </c>
      <c r="X2844">
        <v>5.5007159274406997E-2</v>
      </c>
      <c r="Y2844">
        <v>1.00340028912278</v>
      </c>
      <c r="Z2844">
        <v>1.00340028912278</v>
      </c>
      <c r="AA2844">
        <v>449.915296252649</v>
      </c>
      <c r="AB2844">
        <v>3.3945212110748002E-3</v>
      </c>
      <c r="AC2844">
        <v>1.1522774252436901E-5</v>
      </c>
      <c r="AD2844">
        <v>0.200115780114106</v>
      </c>
      <c r="AE2844">
        <v>0.21378830712045799</v>
      </c>
      <c r="AF2844">
        <v>0.21378830712045799</v>
      </c>
      <c r="AH2844">
        <v>445.55788884746897</v>
      </c>
      <c r="AI2844">
        <v>21.77</v>
      </c>
      <c r="AJ2844">
        <v>452.24125718018098</v>
      </c>
      <c r="AK2844">
        <v>438.87452051475702</v>
      </c>
      <c r="AL2844">
        <v>1.2400793650789999E-4</v>
      </c>
      <c r="AM2844">
        <v>0</v>
      </c>
      <c r="AN2844">
        <v>0</v>
      </c>
      <c r="AO2844">
        <v>0</v>
      </c>
      <c r="AP2844">
        <v>0</v>
      </c>
      <c r="AR2844">
        <v>0.124950302799513</v>
      </c>
      <c r="AS2844">
        <v>0.90524294456310805</v>
      </c>
      <c r="AT2844">
        <v>1.0431443182215101</v>
      </c>
      <c r="AU2844">
        <v>0.48281583604071898</v>
      </c>
      <c r="AV2844">
        <v>455.58769222247702</v>
      </c>
      <c r="AW2844">
        <v>1.6410085346980001E-3</v>
      </c>
      <c r="AX2844" s="98">
        <v>0.48281583604071898</v>
      </c>
      <c r="AY2844">
        <v>0.10922252055390801</v>
      </c>
      <c r="BD2844" s="95">
        <v>45733</v>
      </c>
    </row>
    <row r="2845" spans="1:56">
      <c r="A2845" t="s">
        <v>110</v>
      </c>
      <c r="B2845">
        <v>0</v>
      </c>
      <c r="C2845">
        <v>5740.15</v>
      </c>
      <c r="D2845">
        <v>12514.438</v>
      </c>
      <c r="E2845" s="95">
        <v>45733</v>
      </c>
      <c r="F2845" t="s">
        <v>2994</v>
      </c>
      <c r="G2845" t="b">
        <v>0</v>
      </c>
      <c r="H2845" t="b">
        <v>1</v>
      </c>
      <c r="I2845" t="b">
        <v>0</v>
      </c>
      <c r="J2845" t="b">
        <v>0</v>
      </c>
      <c r="K2845" t="b">
        <v>0</v>
      </c>
      <c r="L2845">
        <v>0</v>
      </c>
      <c r="M2845">
        <v>5740.15</v>
      </c>
      <c r="N2845" t="b">
        <v>1</v>
      </c>
      <c r="O2845">
        <v>5740.15</v>
      </c>
      <c r="P2845">
        <v>0.99794960616574102</v>
      </c>
      <c r="R2845">
        <v>12514.438</v>
      </c>
      <c r="S2845">
        <v>12514.438</v>
      </c>
      <c r="T2845">
        <v>45733</v>
      </c>
      <c r="U2845">
        <v>12514.438</v>
      </c>
      <c r="W2845">
        <v>4.6891278143148099E-2</v>
      </c>
      <c r="X2845">
        <v>5.5007159274406997E-2</v>
      </c>
      <c r="Y2845">
        <v>0.99788242471519994</v>
      </c>
      <c r="Z2845">
        <v>0.99788242471519994</v>
      </c>
      <c r="AA2845">
        <v>448.96256674105098</v>
      </c>
      <c r="AB2845">
        <v>-2.1198205175354001E-3</v>
      </c>
      <c r="AC2845">
        <v>4.4936390265641497E-6</v>
      </c>
      <c r="AD2845">
        <v>0.19524126786672999</v>
      </c>
      <c r="AE2845">
        <v>0.21112100897559699</v>
      </c>
      <c r="AF2845">
        <v>0.21112100897559699</v>
      </c>
      <c r="AG2845">
        <v>448.96256674105098</v>
      </c>
      <c r="AH2845">
        <v>445.55788884746897</v>
      </c>
      <c r="AI2845">
        <v>21.77</v>
      </c>
      <c r="AJ2845">
        <v>452.24125718018098</v>
      </c>
      <c r="AK2845">
        <v>438.87452051475702</v>
      </c>
      <c r="AL2845">
        <v>0</v>
      </c>
      <c r="AN2845">
        <v>0</v>
      </c>
      <c r="AO2845">
        <v>0</v>
      </c>
      <c r="AP2845">
        <v>0</v>
      </c>
      <c r="AQ2845">
        <v>0.12509989197563501</v>
      </c>
      <c r="AR2845">
        <v>0.124950302799513</v>
      </c>
      <c r="AS2845">
        <v>0.90524294456310805</v>
      </c>
      <c r="AT2845">
        <v>1.04783297864777</v>
      </c>
      <c r="AU2845">
        <v>0.48694402433384998</v>
      </c>
      <c r="AV2845">
        <v>455.12171180034198</v>
      </c>
      <c r="AW2845">
        <v>-1.0228117003387E-3</v>
      </c>
      <c r="AX2845" s="98">
        <v>0.48694402433384998</v>
      </c>
      <c r="AY2845">
        <v>0.109128613871629</v>
      </c>
      <c r="AZ2845">
        <v>45733</v>
      </c>
      <c r="BA2845">
        <v>455.12171180034198</v>
      </c>
      <c r="BB2845">
        <v>455.12170399172999</v>
      </c>
      <c r="BC2845">
        <v>7.8086118833198203E-6</v>
      </c>
      <c r="BD2845" s="95">
        <v>45733</v>
      </c>
    </row>
    <row r="2846" spans="1:56">
      <c r="A2846" t="s">
        <v>104</v>
      </c>
      <c r="B2846">
        <v>5677.2</v>
      </c>
      <c r="C2846">
        <v>5677.2</v>
      </c>
      <c r="D2846">
        <v>12379.074000000001</v>
      </c>
      <c r="E2846" s="95">
        <v>45734</v>
      </c>
      <c r="F2846" t="s">
        <v>2995</v>
      </c>
      <c r="G2846" t="b">
        <v>0</v>
      </c>
      <c r="H2846" t="b">
        <v>0</v>
      </c>
      <c r="I2846" t="b">
        <v>0</v>
      </c>
      <c r="J2846" t="b">
        <v>1</v>
      </c>
      <c r="K2846" t="b">
        <v>0</v>
      </c>
      <c r="L2846">
        <v>5677.2</v>
      </c>
      <c r="M2846">
        <v>5677.2</v>
      </c>
      <c r="N2846" t="b">
        <v>1</v>
      </c>
      <c r="O2846">
        <v>5677.2</v>
      </c>
      <c r="P2846">
        <v>0.98903338762924298</v>
      </c>
      <c r="R2846">
        <v>12379.074000000001</v>
      </c>
      <c r="S2846">
        <v>12379.074000000001</v>
      </c>
      <c r="X2846">
        <v>4.6891278143148099E-2</v>
      </c>
      <c r="Y2846">
        <v>0.989053120085717</v>
      </c>
      <c r="Z2846">
        <v>0.989053120085717</v>
      </c>
      <c r="AA2846">
        <v>444.04782743692903</v>
      </c>
      <c r="AB2846">
        <v>-1.1007237896123701E-2</v>
      </c>
      <c r="AC2846">
        <v>1.211592861018E-4</v>
      </c>
      <c r="AD2846">
        <v>0.220579922836456</v>
      </c>
      <c r="AE2846">
        <v>0.22281532137278701</v>
      </c>
      <c r="AF2846">
        <v>0.22281532137278701</v>
      </c>
      <c r="AH2846">
        <v>448.96256674105098</v>
      </c>
      <c r="AI2846">
        <v>20.51</v>
      </c>
      <c r="AJ2846">
        <v>455.69700524216699</v>
      </c>
      <c r="AK2846">
        <v>442.22812823993502</v>
      </c>
      <c r="AL2846">
        <v>1.0058421516754E-3</v>
      </c>
      <c r="AM2846">
        <v>8.4049823633150001E-4</v>
      </c>
      <c r="AN2846">
        <v>6.7417803680011701E-6</v>
      </c>
      <c r="AO2846">
        <v>-0.24397469430541399</v>
      </c>
      <c r="AP2846">
        <v>-0.24396795252504599</v>
      </c>
      <c r="AR2846">
        <v>0.12509989197563501</v>
      </c>
      <c r="AS2846">
        <v>0.90367939459638602</v>
      </c>
      <c r="AT2846">
        <v>1.0485725515194999</v>
      </c>
      <c r="AU2846">
        <v>0.49224438099666401</v>
      </c>
      <c r="AV2846">
        <v>452.68911506729398</v>
      </c>
      <c r="AW2846">
        <v>-5.3449366839150997E-3</v>
      </c>
      <c r="AX2846" s="98">
        <v>0.49224438099666401</v>
      </c>
      <c r="AY2846">
        <v>0.110302523774647</v>
      </c>
      <c r="BD2846" s="95">
        <v>45734</v>
      </c>
    </row>
    <row r="2847" spans="1:56">
      <c r="A2847" t="s">
        <v>105</v>
      </c>
      <c r="B2847">
        <v>5668.8249999999998</v>
      </c>
      <c r="C2847">
        <v>5668.8249999999998</v>
      </c>
      <c r="D2847">
        <v>12362.77</v>
      </c>
      <c r="E2847" s="95">
        <v>45734</v>
      </c>
      <c r="F2847" t="s">
        <v>2996</v>
      </c>
      <c r="G2847" t="b">
        <v>0</v>
      </c>
      <c r="H2847" t="b">
        <v>0</v>
      </c>
      <c r="I2847" t="b">
        <v>0</v>
      </c>
      <c r="J2847" t="b">
        <v>1</v>
      </c>
      <c r="K2847" t="b">
        <v>0</v>
      </c>
      <c r="L2847">
        <v>5668.8249999999998</v>
      </c>
      <c r="M2847">
        <v>5668.8249999999998</v>
      </c>
      <c r="N2847" t="b">
        <v>1</v>
      </c>
      <c r="O2847">
        <v>5668.8249999999998</v>
      </c>
      <c r="P2847">
        <v>0.99852480095821805</v>
      </c>
      <c r="R2847">
        <v>12362.77</v>
      </c>
      <c r="S2847">
        <v>12362.77</v>
      </c>
      <c r="X2847">
        <v>4.6891278143148099E-2</v>
      </c>
      <c r="Y2847">
        <v>0.99868293864306801</v>
      </c>
      <c r="Z2847">
        <v>0.99868293864306801</v>
      </c>
      <c r="AA2847">
        <v>443.46298920278201</v>
      </c>
      <c r="AB2847">
        <v>-1.3179294445409E-3</v>
      </c>
      <c r="AC2847">
        <v>1.7369380207881101E-6</v>
      </c>
      <c r="AD2847">
        <v>0.214289546495261</v>
      </c>
      <c r="AE2847">
        <v>0.219656973882836</v>
      </c>
      <c r="AF2847">
        <v>0.219656973882836</v>
      </c>
      <c r="AH2847">
        <v>448.96256674105098</v>
      </c>
      <c r="AI2847">
        <v>20.51</v>
      </c>
      <c r="AJ2847">
        <v>455.69700524216699</v>
      </c>
      <c r="AK2847">
        <v>442.22812823993502</v>
      </c>
      <c r="AL2847">
        <v>8.4049823633150001E-4</v>
      </c>
      <c r="AM2847">
        <v>6.7515432098759996E-4</v>
      </c>
      <c r="AN2847">
        <v>1.6643605454430301E-7</v>
      </c>
      <c r="AO2847">
        <v>-0.29947810324919399</v>
      </c>
      <c r="AP2847">
        <v>-0.299477936813139</v>
      </c>
      <c r="AR2847">
        <v>0.12509989197563501</v>
      </c>
      <c r="AS2847">
        <v>0.90367939459638602</v>
      </c>
      <c r="AT2847">
        <v>1.03924333565106</v>
      </c>
      <c r="AU2847">
        <v>0.35447104176279498</v>
      </c>
      <c r="AV2847">
        <v>452.389392598158</v>
      </c>
      <c r="AW2847">
        <v>-6.6209338630090001E-4</v>
      </c>
      <c r="AX2847" s="98">
        <v>0.35447104176279498</v>
      </c>
      <c r="AY2847">
        <v>0.110295798283624</v>
      </c>
      <c r="BD2847" s="95">
        <v>45734</v>
      </c>
    </row>
    <row r="2848" spans="1:56">
      <c r="A2848" t="s">
        <v>106</v>
      </c>
      <c r="B2848">
        <v>5659.0749999999998</v>
      </c>
      <c r="C2848">
        <v>5659.0749999999998</v>
      </c>
      <c r="D2848">
        <v>12340.638000000001</v>
      </c>
      <c r="E2848" s="95">
        <v>45734</v>
      </c>
      <c r="F2848" t="s">
        <v>2997</v>
      </c>
      <c r="G2848" t="b">
        <v>0</v>
      </c>
      <c r="H2848" t="b">
        <v>0</v>
      </c>
      <c r="I2848" t="b">
        <v>0</v>
      </c>
      <c r="J2848" t="b">
        <v>1</v>
      </c>
      <c r="K2848" t="b">
        <v>0</v>
      </c>
      <c r="L2848">
        <v>5659.0749999999998</v>
      </c>
      <c r="M2848">
        <v>5659.0749999999998</v>
      </c>
      <c r="N2848" t="b">
        <v>1</v>
      </c>
      <c r="O2848">
        <v>5659.0749999999998</v>
      </c>
      <c r="P2848">
        <v>0.99828006685688797</v>
      </c>
      <c r="R2848">
        <v>12340.638000000001</v>
      </c>
      <c r="S2848">
        <v>12340.638000000001</v>
      </c>
      <c r="X2848">
        <v>4.6891278143148099E-2</v>
      </c>
      <c r="Y2848">
        <v>0.99820978631811397</v>
      </c>
      <c r="Z2848">
        <v>0.99820978631811397</v>
      </c>
      <c r="AA2848">
        <v>442.66909569210202</v>
      </c>
      <c r="AB2848">
        <v>-1.7918180294343999E-3</v>
      </c>
      <c r="AC2848">
        <v>3.21061185060627E-6</v>
      </c>
      <c r="AD2848">
        <v>0.20857761220031301</v>
      </c>
      <c r="AE2848">
        <v>0.21672936157622499</v>
      </c>
      <c r="AF2848">
        <v>0.21672936157622499</v>
      </c>
      <c r="AH2848">
        <v>448.96256674105098</v>
      </c>
      <c r="AI2848">
        <v>20.51</v>
      </c>
      <c r="AJ2848">
        <v>455.69700524216699</v>
      </c>
      <c r="AK2848">
        <v>442.22812823993502</v>
      </c>
      <c r="AL2848">
        <v>6.7515432098759996E-4</v>
      </c>
      <c r="AM2848">
        <v>5.0981040564370003E-4</v>
      </c>
      <c r="AN2848">
        <v>1.9112516415650701E-10</v>
      </c>
      <c r="AO2848">
        <v>-0.41389725061759097</v>
      </c>
      <c r="AP2848">
        <v>-0.41389725042646602</v>
      </c>
      <c r="AR2848">
        <v>0.12509989197563501</v>
      </c>
      <c r="AS2848">
        <v>0.90367939459638602</v>
      </c>
      <c r="AT2848">
        <v>1.03929730808461</v>
      </c>
      <c r="AU2848">
        <v>0.33118088617487401</v>
      </c>
      <c r="AV2848">
        <v>452.10126220911798</v>
      </c>
      <c r="AW2848">
        <v>-6.3690792435449999E-4</v>
      </c>
      <c r="AX2848" s="98">
        <v>0.33118088617487401</v>
      </c>
      <c r="AY2848">
        <v>0.110286731301025</v>
      </c>
      <c r="BD2848" s="95">
        <v>45734</v>
      </c>
    </row>
    <row r="2849" spans="1:56">
      <c r="A2849" t="s">
        <v>107</v>
      </c>
      <c r="B2849">
        <v>5659.6125000000002</v>
      </c>
      <c r="C2849">
        <v>5659.6125000000002</v>
      </c>
      <c r="D2849">
        <v>12341.916999999999</v>
      </c>
      <c r="E2849" s="95">
        <v>45734</v>
      </c>
      <c r="F2849" t="s">
        <v>2998</v>
      </c>
      <c r="G2849" t="b">
        <v>0</v>
      </c>
      <c r="H2849" t="b">
        <v>0</v>
      </c>
      <c r="I2849" t="b">
        <v>0</v>
      </c>
      <c r="J2849" t="b">
        <v>1</v>
      </c>
      <c r="K2849" t="b">
        <v>0</v>
      </c>
      <c r="L2849">
        <v>5659.6125000000002</v>
      </c>
      <c r="M2849">
        <v>5659.6125000000002</v>
      </c>
      <c r="N2849" t="b">
        <v>1</v>
      </c>
      <c r="O2849">
        <v>5659.6125000000002</v>
      </c>
      <c r="P2849">
        <v>1.0000949801866901</v>
      </c>
      <c r="R2849">
        <v>12341.916999999999</v>
      </c>
      <c r="S2849">
        <v>12341.916999999999</v>
      </c>
      <c r="X2849">
        <v>4.6891278143148099E-2</v>
      </c>
      <c r="Y2849">
        <v>1.0001036413190301</v>
      </c>
      <c r="Z2849">
        <v>1.0001036413190301</v>
      </c>
      <c r="AA2849">
        <v>442.71497450107302</v>
      </c>
      <c r="AB2849">
        <v>1.0363594864E-4</v>
      </c>
      <c r="AC2849">
        <v>1.0740409850526399E-8</v>
      </c>
      <c r="AD2849">
        <v>0.202226308519668</v>
      </c>
      <c r="AE2849">
        <v>0.21345499775514801</v>
      </c>
      <c r="AF2849">
        <v>0.21345499775514801</v>
      </c>
      <c r="AH2849">
        <v>448.96256674105098</v>
      </c>
      <c r="AI2849">
        <v>20.51</v>
      </c>
      <c r="AJ2849">
        <v>455.69700524216699</v>
      </c>
      <c r="AK2849">
        <v>442.22812823993502</v>
      </c>
      <c r="AL2849">
        <v>5.0981040564370003E-4</v>
      </c>
      <c r="AM2849">
        <v>3.4446649029979998E-4</v>
      </c>
      <c r="AN2849">
        <v>1.5914537339763899E-14</v>
      </c>
      <c r="AO2849">
        <v>-0.385544938754591</v>
      </c>
      <c r="AP2849">
        <v>-0.38554493875457502</v>
      </c>
      <c r="AR2849">
        <v>0.12509989197563501</v>
      </c>
      <c r="AS2849">
        <v>0.90367939459638602</v>
      </c>
      <c r="AT2849">
        <v>1.03937006147146</v>
      </c>
      <c r="AU2849">
        <v>0.28290881529589101</v>
      </c>
      <c r="AV2849">
        <v>452.11459775722102</v>
      </c>
      <c r="AW2849">
        <v>2.9496816793095301E-5</v>
      </c>
      <c r="AX2849" s="98">
        <v>0.28290881529589101</v>
      </c>
      <c r="AY2849">
        <v>0.11029755013034299</v>
      </c>
      <c r="BD2849" s="95">
        <v>45734</v>
      </c>
    </row>
    <row r="2850" spans="1:56">
      <c r="A2850" t="s">
        <v>108</v>
      </c>
      <c r="B2850">
        <v>5673.3125</v>
      </c>
      <c r="C2850">
        <v>5673.3125</v>
      </c>
      <c r="D2850">
        <v>12372.191999999999</v>
      </c>
      <c r="E2850" s="95">
        <v>45734</v>
      </c>
      <c r="F2850" t="s">
        <v>2999</v>
      </c>
      <c r="G2850" t="b">
        <v>0</v>
      </c>
      <c r="H2850" t="b">
        <v>0</v>
      </c>
      <c r="I2850" t="b">
        <v>0</v>
      </c>
      <c r="J2850" t="b">
        <v>1</v>
      </c>
      <c r="K2850" t="b">
        <v>0</v>
      </c>
      <c r="L2850">
        <v>5673.3125</v>
      </c>
      <c r="M2850">
        <v>5673.3125</v>
      </c>
      <c r="N2850" t="b">
        <v>1</v>
      </c>
      <c r="O2850">
        <v>5673.3125</v>
      </c>
      <c r="P2850">
        <v>1.0024206604250701</v>
      </c>
      <c r="R2850">
        <v>12372.191999999999</v>
      </c>
      <c r="S2850">
        <v>12372.191999999999</v>
      </c>
      <c r="X2850">
        <v>4.6891278143148099E-2</v>
      </c>
      <c r="Y2850">
        <v>1.00245302249237</v>
      </c>
      <c r="Z2850">
        <v>1.00245302249237</v>
      </c>
      <c r="AA2850">
        <v>443.800964291235</v>
      </c>
      <c r="AB2850">
        <v>2.4500187438711001E-3</v>
      </c>
      <c r="AC2850">
        <v>6.0025918453197701E-6</v>
      </c>
      <c r="AD2850">
        <v>0.19767919816447799</v>
      </c>
      <c r="AE2850">
        <v>0.21098294278236099</v>
      </c>
      <c r="AF2850">
        <v>0.21098294278236099</v>
      </c>
      <c r="AH2850">
        <v>448.96256674105098</v>
      </c>
      <c r="AI2850">
        <v>20.51</v>
      </c>
      <c r="AJ2850">
        <v>455.69700524216699</v>
      </c>
      <c r="AK2850">
        <v>442.22812823993502</v>
      </c>
      <c r="AL2850">
        <v>3.4446649029979998E-4</v>
      </c>
      <c r="AM2850">
        <v>1.7912257495590001E-4</v>
      </c>
      <c r="AN2850">
        <v>2.8426467487741899E-22</v>
      </c>
      <c r="AO2850">
        <v>-9.7703345733825206E-2</v>
      </c>
      <c r="AP2850">
        <v>-9.7703345733825206E-2</v>
      </c>
      <c r="AR2850">
        <v>0.12509989197563501</v>
      </c>
      <c r="AS2850">
        <v>0.90367939459638602</v>
      </c>
      <c r="AT2850">
        <v>1.0392832500057301</v>
      </c>
      <c r="AU2850">
        <v>0.29698582932058498</v>
      </c>
      <c r="AV2850">
        <v>452.42772056623198</v>
      </c>
      <c r="AW2850">
        <v>6.9257398580870001E-4</v>
      </c>
      <c r="AX2850" s="98">
        <v>0.29698582932058498</v>
      </c>
      <c r="AY2850">
        <v>0.110144838137104</v>
      </c>
      <c r="BD2850" s="95">
        <v>45734</v>
      </c>
    </row>
    <row r="2851" spans="1:56">
      <c r="A2851" t="s">
        <v>109</v>
      </c>
      <c r="B2851">
        <v>5675.4875000000002</v>
      </c>
      <c r="C2851">
        <v>5675.4875000000002</v>
      </c>
      <c r="D2851">
        <v>12377.325000000001</v>
      </c>
      <c r="E2851" s="95">
        <v>45734</v>
      </c>
      <c r="F2851" t="s">
        <v>3000</v>
      </c>
      <c r="G2851" t="b">
        <v>0</v>
      </c>
      <c r="H2851" t="b">
        <v>0</v>
      </c>
      <c r="I2851" t="b">
        <v>0</v>
      </c>
      <c r="J2851" t="b">
        <v>1</v>
      </c>
      <c r="K2851" t="b">
        <v>0</v>
      </c>
      <c r="L2851">
        <v>5675.4875000000002</v>
      </c>
      <c r="M2851">
        <v>5675.4875000000002</v>
      </c>
      <c r="N2851" t="b">
        <v>1</v>
      </c>
      <c r="O2851">
        <v>5675.4875000000002</v>
      </c>
      <c r="P2851">
        <v>1.0003833739107399</v>
      </c>
      <c r="R2851">
        <v>12377.325000000001</v>
      </c>
      <c r="S2851">
        <v>12377.325000000001</v>
      </c>
      <c r="X2851">
        <v>4.6891278143148099E-2</v>
      </c>
      <c r="Y2851">
        <v>1.00041488201928</v>
      </c>
      <c r="Z2851">
        <v>1.00041488201928</v>
      </c>
      <c r="AA2851">
        <v>443.98508933146297</v>
      </c>
      <c r="AB2851">
        <v>4.1479597954150002E-4</v>
      </c>
      <c r="AC2851">
        <v>1.72055704643806E-7</v>
      </c>
      <c r="AD2851">
        <v>0.191704595248819</v>
      </c>
      <c r="AE2851">
        <v>0.20781600821072799</v>
      </c>
      <c r="AF2851">
        <v>0.20781600821072799</v>
      </c>
      <c r="AH2851">
        <v>448.96256674105098</v>
      </c>
      <c r="AI2851">
        <v>20.51</v>
      </c>
      <c r="AJ2851">
        <v>455.69700524216699</v>
      </c>
      <c r="AK2851">
        <v>442.22812823993502</v>
      </c>
      <c r="AL2851">
        <v>1.7912257495590001E-4</v>
      </c>
      <c r="AM2851">
        <v>0</v>
      </c>
      <c r="AN2851">
        <v>0</v>
      </c>
      <c r="AO2851">
        <v>0</v>
      </c>
      <c r="AP2851">
        <v>0</v>
      </c>
      <c r="AR2851">
        <v>0.12509989197563501</v>
      </c>
      <c r="AS2851">
        <v>0.90367939459638602</v>
      </c>
      <c r="AT2851">
        <v>1.0405071699141699</v>
      </c>
      <c r="AU2851">
        <v>0.44330985295435599</v>
      </c>
      <c r="AV2851">
        <v>452.47684592739802</v>
      </c>
      <c r="AW2851">
        <v>1.085816782055E-4</v>
      </c>
      <c r="AX2851" s="98">
        <v>0.44330985295435599</v>
      </c>
      <c r="AY2851">
        <v>0.11014584080635299</v>
      </c>
      <c r="BD2851" s="95">
        <v>45734</v>
      </c>
    </row>
    <row r="2852" spans="1:56">
      <c r="A2852" t="s">
        <v>110</v>
      </c>
      <c r="B2852">
        <v>5669.375</v>
      </c>
      <c r="C2852">
        <v>5669.375</v>
      </c>
      <c r="D2852">
        <v>12362.553</v>
      </c>
      <c r="E2852" s="95">
        <v>45734</v>
      </c>
      <c r="F2852" t="s">
        <v>3001</v>
      </c>
      <c r="G2852" t="b">
        <v>0</v>
      </c>
      <c r="H2852" t="b">
        <v>0</v>
      </c>
      <c r="I2852" t="b">
        <v>0</v>
      </c>
      <c r="J2852" t="b">
        <v>1</v>
      </c>
      <c r="K2852" t="b">
        <v>0</v>
      </c>
      <c r="L2852">
        <v>5669.375</v>
      </c>
      <c r="M2852">
        <v>5669.375</v>
      </c>
      <c r="N2852" t="b">
        <v>1</v>
      </c>
      <c r="O2852">
        <v>5669.375</v>
      </c>
      <c r="P2852">
        <v>0.99892300000660705</v>
      </c>
      <c r="R2852">
        <v>12362.553</v>
      </c>
      <c r="S2852">
        <v>12362.553</v>
      </c>
      <c r="T2852">
        <v>45734</v>
      </c>
      <c r="U2852">
        <v>12362.553</v>
      </c>
      <c r="W2852">
        <v>5.1782537948691802E-2</v>
      </c>
      <c r="X2852">
        <v>4.6891278143148099E-2</v>
      </c>
      <c r="Y2852">
        <v>0.99880652725851504</v>
      </c>
      <c r="Z2852">
        <v>0.99880652725851504</v>
      </c>
      <c r="AA2852">
        <v>443.45520522971998</v>
      </c>
      <c r="AB2852">
        <v>-1.1941854972366999E-3</v>
      </c>
      <c r="AC2852">
        <v>1.42607900181063E-6</v>
      </c>
      <c r="AD2852">
        <v>0.186270096716285</v>
      </c>
      <c r="AE2852">
        <v>0.20485930921331899</v>
      </c>
      <c r="AF2852">
        <v>0.20485930921331899</v>
      </c>
      <c r="AG2852">
        <v>443.45520522971998</v>
      </c>
      <c r="AH2852">
        <v>448.96256674105098</v>
      </c>
      <c r="AI2852">
        <v>20.51</v>
      </c>
      <c r="AJ2852">
        <v>455.69700524216699</v>
      </c>
      <c r="AK2852">
        <v>442.22812823993502</v>
      </c>
      <c r="AL2852">
        <v>0</v>
      </c>
      <c r="AN2852">
        <v>0</v>
      </c>
      <c r="AO2852">
        <v>0</v>
      </c>
      <c r="AP2852">
        <v>0</v>
      </c>
      <c r="AQ2852">
        <v>0.125347353309996</v>
      </c>
      <c r="AR2852">
        <v>0.12509989197563501</v>
      </c>
      <c r="AS2852">
        <v>0.90367939459638602</v>
      </c>
      <c r="AT2852">
        <v>1.04049914418059</v>
      </c>
      <c r="AU2852">
        <v>0.50007278685290002</v>
      </c>
      <c r="AV2852">
        <v>452.23488188932998</v>
      </c>
      <c r="AW2852">
        <v>-5.3475451892250005E-4</v>
      </c>
      <c r="AX2852" s="98">
        <v>0.50007278685290002</v>
      </c>
      <c r="AY2852">
        <v>0.110139126625725</v>
      </c>
      <c r="AZ2852">
        <v>45734</v>
      </c>
      <c r="BA2852">
        <v>452.23488188932998</v>
      </c>
      <c r="BB2852">
        <v>452.23487423510301</v>
      </c>
      <c r="BC2852">
        <v>7.6542273745871996E-6</v>
      </c>
      <c r="BD2852" s="95">
        <v>45734</v>
      </c>
    </row>
    <row r="2853" spans="1:56">
      <c r="A2853" t="s">
        <v>104</v>
      </c>
      <c r="B2853">
        <v>5692.65</v>
      </c>
      <c r="C2853">
        <v>5692.65</v>
      </c>
      <c r="D2853">
        <v>12414.851000000001</v>
      </c>
      <c r="E2853" s="95">
        <v>45735</v>
      </c>
      <c r="F2853" t="s">
        <v>3002</v>
      </c>
      <c r="G2853" t="b">
        <v>0</v>
      </c>
      <c r="H2853" t="b">
        <v>0</v>
      </c>
      <c r="I2853" t="b">
        <v>0</v>
      </c>
      <c r="J2853" t="b">
        <v>1</v>
      </c>
      <c r="K2853" t="b">
        <v>0</v>
      </c>
      <c r="L2853">
        <v>5692.65</v>
      </c>
      <c r="M2853">
        <v>5692.65</v>
      </c>
      <c r="N2853" t="b">
        <v>1</v>
      </c>
      <c r="O2853">
        <v>5692.65</v>
      </c>
      <c r="P2853">
        <v>1.0041053908058599</v>
      </c>
      <c r="R2853">
        <v>12414.851000000001</v>
      </c>
      <c r="S2853">
        <v>12414.851000000001</v>
      </c>
      <c r="X2853">
        <v>5.1782537948691802E-2</v>
      </c>
      <c r="Y2853">
        <v>1.00408651559586</v>
      </c>
      <c r="Z2853">
        <v>1.00408651559586</v>
      </c>
      <c r="AA2853">
        <v>445.26739184195998</v>
      </c>
      <c r="AB2853">
        <v>4.0781884692582997E-3</v>
      </c>
      <c r="AC2853">
        <v>1.6631621190791901E-5</v>
      </c>
      <c r="AD2853">
        <v>0.18540508833817401</v>
      </c>
      <c r="AE2853">
        <v>0.20393249340807401</v>
      </c>
      <c r="AF2853">
        <v>0.20393249340807401</v>
      </c>
      <c r="AH2853">
        <v>443.45520522971998</v>
      </c>
      <c r="AI2853">
        <v>21.7</v>
      </c>
      <c r="AJ2853">
        <v>450.107033308165</v>
      </c>
      <c r="AK2853">
        <v>436.80337715127399</v>
      </c>
      <c r="AL2853">
        <v>1.0058421516754E-3</v>
      </c>
      <c r="AM2853">
        <v>8.4049823633150001E-4</v>
      </c>
      <c r="AN2853">
        <v>4.3152800778026197E-2</v>
      </c>
      <c r="AO2853">
        <v>-1.1299416219165E-3</v>
      </c>
      <c r="AP2853">
        <v>4.20228591561096E-2</v>
      </c>
      <c r="AR2853">
        <v>0.125347353309996</v>
      </c>
      <c r="AS2853">
        <v>0.90108277727792796</v>
      </c>
      <c r="AT2853">
        <v>1.0405528843787</v>
      </c>
      <c r="AU2853">
        <v>0.50583261158543602</v>
      </c>
      <c r="AV2853">
        <v>453.15250733368498</v>
      </c>
      <c r="AW2853">
        <v>2.0290903711821001E-3</v>
      </c>
      <c r="AX2853" s="98">
        <v>0.50583261158543602</v>
      </c>
      <c r="AY2853">
        <v>0.11047095085534001</v>
      </c>
      <c r="BD2853" s="95">
        <v>45735</v>
      </c>
    </row>
    <row r="2854" spans="1:56">
      <c r="A2854" t="s">
        <v>105</v>
      </c>
      <c r="B2854">
        <v>5698.3374999999996</v>
      </c>
      <c r="C2854">
        <v>5698.3374999999996</v>
      </c>
      <c r="D2854">
        <v>12428.349</v>
      </c>
      <c r="E2854" s="95">
        <v>45735</v>
      </c>
      <c r="F2854" t="s">
        <v>3003</v>
      </c>
      <c r="G2854" t="b">
        <v>0</v>
      </c>
      <c r="H2854" t="b">
        <v>0</v>
      </c>
      <c r="I2854" t="b">
        <v>0</v>
      </c>
      <c r="J2854" t="b">
        <v>1</v>
      </c>
      <c r="K2854" t="b">
        <v>0</v>
      </c>
      <c r="L2854">
        <v>5698.3374999999996</v>
      </c>
      <c r="M2854">
        <v>5698.3374999999996</v>
      </c>
      <c r="N2854" t="b">
        <v>1</v>
      </c>
      <c r="O2854">
        <v>5698.3374999999996</v>
      </c>
      <c r="P2854">
        <v>1.0009990953246699</v>
      </c>
      <c r="R2854">
        <v>12428.349</v>
      </c>
      <c r="S2854">
        <v>12428.349</v>
      </c>
      <c r="X2854">
        <v>5.1782537948691802E-2</v>
      </c>
      <c r="Y2854">
        <v>1.0010872462343601</v>
      </c>
      <c r="Z2854">
        <v>1.0010872462343601</v>
      </c>
      <c r="AA2854">
        <v>445.751507137028</v>
      </c>
      <c r="AB2854">
        <v>1.0866556102454E-3</v>
      </c>
      <c r="AC2854">
        <v>1.18082041527793E-6</v>
      </c>
      <c r="AD2854">
        <v>0.18010419763997099</v>
      </c>
      <c r="AE2854">
        <v>0.201005713918738</v>
      </c>
      <c r="AF2854">
        <v>0.201005713918738</v>
      </c>
      <c r="AH2854">
        <v>443.45520522971998</v>
      </c>
      <c r="AI2854">
        <v>21.7</v>
      </c>
      <c r="AJ2854">
        <v>450.107033308165</v>
      </c>
      <c r="AK2854">
        <v>436.80337715127399</v>
      </c>
      <c r="AL2854">
        <v>8.4049823633150001E-4</v>
      </c>
      <c r="AM2854">
        <v>6.7515432098759996E-4</v>
      </c>
      <c r="AN2854">
        <v>4.25600298672714E-2</v>
      </c>
      <c r="AO2854">
        <v>-1.5955555913170001E-4</v>
      </c>
      <c r="AP2854">
        <v>4.2400474308139702E-2</v>
      </c>
      <c r="AR2854">
        <v>0.125347353309996</v>
      </c>
      <c r="AS2854">
        <v>0.90108277727792796</v>
      </c>
      <c r="AT2854">
        <v>1.0378897092433601</v>
      </c>
      <c r="AU2854">
        <v>0.52845673762636003</v>
      </c>
      <c r="AV2854">
        <v>453.40069995415701</v>
      </c>
      <c r="AW2854">
        <v>5.4770218956300002E-4</v>
      </c>
      <c r="AX2854" s="98">
        <v>0.52845673762636003</v>
      </c>
      <c r="AY2854">
        <v>0.110521405835157</v>
      </c>
      <c r="BD2854" s="95">
        <v>45735</v>
      </c>
    </row>
    <row r="2855" spans="1:56">
      <c r="A2855" t="s">
        <v>106</v>
      </c>
      <c r="B2855">
        <v>5715.65</v>
      </c>
      <c r="C2855">
        <v>5715.65</v>
      </c>
      <c r="D2855">
        <v>12467.103999999999</v>
      </c>
      <c r="E2855" s="95">
        <v>45735</v>
      </c>
      <c r="F2855" t="s">
        <v>3004</v>
      </c>
      <c r="G2855" t="b">
        <v>0</v>
      </c>
      <c r="H2855" t="b">
        <v>0</v>
      </c>
      <c r="I2855" t="b">
        <v>0</v>
      </c>
      <c r="J2855" t="b">
        <v>1</v>
      </c>
      <c r="K2855" t="b">
        <v>0</v>
      </c>
      <c r="L2855">
        <v>5715.65</v>
      </c>
      <c r="M2855">
        <v>5715.65</v>
      </c>
      <c r="N2855" t="b">
        <v>1</v>
      </c>
      <c r="O2855">
        <v>5715.65</v>
      </c>
      <c r="P2855">
        <v>1.00303816683374</v>
      </c>
      <c r="R2855">
        <v>12467.103999999999</v>
      </c>
      <c r="S2855">
        <v>12467.103999999999</v>
      </c>
      <c r="X2855">
        <v>5.1782537948691802E-2</v>
      </c>
      <c r="Y2855">
        <v>1.00311827419716</v>
      </c>
      <c r="Z2855">
        <v>1.00311827419716</v>
      </c>
      <c r="AA2855">
        <v>447.14148256007797</v>
      </c>
      <c r="AB2855">
        <v>3.1134224635828E-3</v>
      </c>
      <c r="AC2855">
        <v>9.6933994367425492E-6</v>
      </c>
      <c r="AD2855">
        <v>0.177530898954155</v>
      </c>
      <c r="AE2855">
        <v>0.19925905955648399</v>
      </c>
      <c r="AF2855">
        <v>0.19925905955648399</v>
      </c>
      <c r="AH2855">
        <v>443.45520522971998</v>
      </c>
      <c r="AI2855">
        <v>21.7</v>
      </c>
      <c r="AJ2855">
        <v>450.107033308165</v>
      </c>
      <c r="AK2855">
        <v>436.80337715127399</v>
      </c>
      <c r="AL2855">
        <v>6.7515432098759996E-4</v>
      </c>
      <c r="AM2855">
        <v>5.0981040564370003E-4</v>
      </c>
      <c r="AN2855">
        <v>8.9038472398485599E-2</v>
      </c>
      <c r="AO2855">
        <v>-8.9115552859286798E-7</v>
      </c>
      <c r="AP2855">
        <v>8.9037581242957006E-2</v>
      </c>
      <c r="AR2855">
        <v>0.125347353309996</v>
      </c>
      <c r="AS2855">
        <v>0.90108277727792796</v>
      </c>
      <c r="AT2855">
        <v>1.0374834629504599</v>
      </c>
      <c r="AU2855">
        <v>0.53615142605353305</v>
      </c>
      <c r="AV2855">
        <v>454.14749785227798</v>
      </c>
      <c r="AW2855">
        <v>1.647103540413E-3</v>
      </c>
      <c r="AX2855" s="98">
        <v>0.53615142605353305</v>
      </c>
      <c r="AY2855">
        <v>0.110659180941361</v>
      </c>
      <c r="BD2855" s="95">
        <v>45735</v>
      </c>
    </row>
    <row r="2856" spans="1:56">
      <c r="A2856" t="s">
        <v>107</v>
      </c>
      <c r="B2856">
        <v>5710.45</v>
      </c>
      <c r="C2856">
        <v>5710.45</v>
      </c>
      <c r="D2856">
        <v>12455.07</v>
      </c>
      <c r="E2856" s="95">
        <v>45735</v>
      </c>
      <c r="F2856" t="s">
        <v>3005</v>
      </c>
      <c r="G2856" t="b">
        <v>0</v>
      </c>
      <c r="H2856" t="b">
        <v>0</v>
      </c>
      <c r="I2856" t="b">
        <v>0</v>
      </c>
      <c r="J2856" t="b">
        <v>1</v>
      </c>
      <c r="K2856" t="b">
        <v>0</v>
      </c>
      <c r="L2856">
        <v>5710.45</v>
      </c>
      <c r="M2856">
        <v>5710.45</v>
      </c>
      <c r="N2856" t="b">
        <v>1</v>
      </c>
      <c r="O2856">
        <v>5710.45</v>
      </c>
      <c r="P2856">
        <v>0.99909021721064095</v>
      </c>
      <c r="R2856">
        <v>12455.07</v>
      </c>
      <c r="S2856">
        <v>12455.07</v>
      </c>
      <c r="X2856">
        <v>5.1782537948691802E-2</v>
      </c>
      <c r="Y2856">
        <v>0.99903473974388901</v>
      </c>
      <c r="Z2856">
        <v>0.99903473974388901</v>
      </c>
      <c r="AA2856">
        <v>446.70987465810498</v>
      </c>
      <c r="AB2856">
        <v>-9.6572641979540002E-4</v>
      </c>
      <c r="AC2856">
        <v>9.3262751789092095E-7</v>
      </c>
      <c r="AD2856">
        <v>0.172409095395097</v>
      </c>
      <c r="AE2856">
        <v>0.196373120052418</v>
      </c>
      <c r="AF2856">
        <v>0.196373120052418</v>
      </c>
      <c r="AH2856">
        <v>443.45520522971998</v>
      </c>
      <c r="AI2856">
        <v>21.7</v>
      </c>
      <c r="AJ2856">
        <v>450.107033308165</v>
      </c>
      <c r="AK2856">
        <v>436.80337715127399</v>
      </c>
      <c r="AL2856">
        <v>5.0981040564370003E-4</v>
      </c>
      <c r="AM2856">
        <v>3.4446649029979998E-4</v>
      </c>
      <c r="AN2856">
        <v>3.01166514266164E-2</v>
      </c>
      <c r="AO2856">
        <v>-1.27145994843758E-8</v>
      </c>
      <c r="AP2856">
        <v>3.0116638712016901E-2</v>
      </c>
      <c r="AR2856">
        <v>0.125347353309996</v>
      </c>
      <c r="AS2856">
        <v>0.90108277727792796</v>
      </c>
      <c r="AT2856">
        <v>1.0363723875981701</v>
      </c>
      <c r="AU2856">
        <v>0.56685365465036597</v>
      </c>
      <c r="AV2856">
        <v>453.91107053340102</v>
      </c>
      <c r="AW2856">
        <v>-5.2059588568630002E-4</v>
      </c>
      <c r="AX2856" s="98">
        <v>0.56685365465036597</v>
      </c>
      <c r="AY2856">
        <v>0.110659242292845</v>
      </c>
      <c r="BD2856" s="95">
        <v>45735</v>
      </c>
    </row>
    <row r="2857" spans="1:56">
      <c r="A2857" t="s">
        <v>108</v>
      </c>
      <c r="B2857">
        <v>5691.6</v>
      </c>
      <c r="C2857">
        <v>5691.6</v>
      </c>
      <c r="D2857">
        <v>12415.004999999999</v>
      </c>
      <c r="E2857" s="95">
        <v>45735</v>
      </c>
      <c r="F2857" t="s">
        <v>3006</v>
      </c>
      <c r="G2857" t="b">
        <v>0</v>
      </c>
      <c r="H2857" t="b">
        <v>0</v>
      </c>
      <c r="I2857" t="b">
        <v>0</v>
      </c>
      <c r="J2857" t="b">
        <v>1</v>
      </c>
      <c r="K2857" t="b">
        <v>0</v>
      </c>
      <c r="L2857">
        <v>5691.6</v>
      </c>
      <c r="M2857">
        <v>5691.6</v>
      </c>
      <c r="N2857" t="b">
        <v>1</v>
      </c>
      <c r="O2857">
        <v>5691.6</v>
      </c>
      <c r="P2857">
        <v>0.99669903422672401</v>
      </c>
      <c r="R2857">
        <v>12415.004999999999</v>
      </c>
      <c r="S2857">
        <v>12415.004999999999</v>
      </c>
      <c r="X2857">
        <v>5.1782537948691802E-2</v>
      </c>
      <c r="Y2857">
        <v>0.99678323766947896</v>
      </c>
      <c r="Z2857">
        <v>0.99678323766947896</v>
      </c>
      <c r="AA2857">
        <v>445.27291516063298</v>
      </c>
      <c r="AB2857">
        <v>-3.2219472325170002E-3</v>
      </c>
      <c r="AC2857">
        <v>1.03809439691242E-5</v>
      </c>
      <c r="AD2857">
        <v>0.170411623764784</v>
      </c>
      <c r="AE2857">
        <v>0.19482014722711199</v>
      </c>
      <c r="AF2857">
        <v>0.19482014722711199</v>
      </c>
      <c r="AH2857">
        <v>443.45520522971998</v>
      </c>
      <c r="AI2857">
        <v>21.7</v>
      </c>
      <c r="AJ2857">
        <v>450.107033308165</v>
      </c>
      <c r="AK2857">
        <v>436.80337715127399</v>
      </c>
      <c r="AL2857">
        <v>3.4446649029979998E-4</v>
      </c>
      <c r="AM2857">
        <v>1.7912257495590001E-4</v>
      </c>
      <c r="AN2857">
        <v>1.009822741651E-4</v>
      </c>
      <c r="AO2857">
        <v>-1.8716694860643101E-11</v>
      </c>
      <c r="AP2857">
        <v>1.009822554485E-4</v>
      </c>
      <c r="AR2857">
        <v>0.125347353309996</v>
      </c>
      <c r="AS2857">
        <v>0.90108277727792796</v>
      </c>
      <c r="AT2857">
        <v>1.03637189226065</v>
      </c>
      <c r="AU2857">
        <v>0.54352273335617396</v>
      </c>
      <c r="AV2857">
        <v>453.08233487264999</v>
      </c>
      <c r="AW2857">
        <v>-1.8257665753267001E-3</v>
      </c>
      <c r="AX2857" s="98">
        <v>0.54352273335617396</v>
      </c>
      <c r="AY2857">
        <v>0.11074639722084199</v>
      </c>
      <c r="BD2857" s="95">
        <v>45735</v>
      </c>
    </row>
    <row r="2858" spans="1:56">
      <c r="A2858" t="s">
        <v>109</v>
      </c>
      <c r="B2858">
        <v>5730.55</v>
      </c>
      <c r="C2858">
        <v>5730.55</v>
      </c>
      <c r="D2858">
        <v>12499.021000000001</v>
      </c>
      <c r="E2858" s="95">
        <v>45735</v>
      </c>
      <c r="F2858" t="s">
        <v>3007</v>
      </c>
      <c r="G2858" t="b">
        <v>0</v>
      </c>
      <c r="H2858" t="b">
        <v>0</v>
      </c>
      <c r="I2858" t="b">
        <v>0</v>
      </c>
      <c r="J2858" t="b">
        <v>1</v>
      </c>
      <c r="K2858" t="b">
        <v>0</v>
      </c>
      <c r="L2858">
        <v>5730.55</v>
      </c>
      <c r="M2858">
        <v>5730.55</v>
      </c>
      <c r="N2858" t="b">
        <v>1</v>
      </c>
      <c r="O2858">
        <v>5730.55</v>
      </c>
      <c r="P2858">
        <v>1.0068434183709301</v>
      </c>
      <c r="R2858">
        <v>12499.021000000001</v>
      </c>
      <c r="S2858">
        <v>12499.021000000001</v>
      </c>
      <c r="X2858">
        <v>5.1782537948691802E-2</v>
      </c>
      <c r="Y2858">
        <v>1.0067672948983899</v>
      </c>
      <c r="Z2858">
        <v>1.0067672948983899</v>
      </c>
      <c r="AA2858">
        <v>448.286208287791</v>
      </c>
      <c r="AB2858">
        <v>6.7444995424127E-3</v>
      </c>
      <c r="AC2858">
        <v>4.5488274077605801E-5</v>
      </c>
      <c r="AD2858">
        <v>0.17919875320904199</v>
      </c>
      <c r="AE2858">
        <v>0.19804919221449199</v>
      </c>
      <c r="AF2858">
        <v>0.19804919221449199</v>
      </c>
      <c r="AH2858">
        <v>443.45520522971998</v>
      </c>
      <c r="AI2858">
        <v>21.7</v>
      </c>
      <c r="AJ2858">
        <v>450.107033308165</v>
      </c>
      <c r="AK2858">
        <v>436.80337715127399</v>
      </c>
      <c r="AL2858">
        <v>1.7912257495590001E-4</v>
      </c>
      <c r="AM2858">
        <v>0</v>
      </c>
      <c r="AN2858">
        <v>0</v>
      </c>
      <c r="AO2858">
        <v>0</v>
      </c>
      <c r="AP2858">
        <v>0</v>
      </c>
      <c r="AR2858">
        <v>0.125347353309996</v>
      </c>
      <c r="AS2858">
        <v>0.90108277727792796</v>
      </c>
      <c r="AT2858">
        <v>1.035667707057</v>
      </c>
      <c r="AU2858">
        <v>0.53189837325274603</v>
      </c>
      <c r="AV2858">
        <v>454.74832595092897</v>
      </c>
      <c r="AW2858">
        <v>3.6770161845903998E-3</v>
      </c>
      <c r="AX2858" s="98">
        <v>0.53189837325274603</v>
      </c>
      <c r="AY2858">
        <v>0.111645883585305</v>
      </c>
      <c r="BD2858" s="95">
        <v>45735</v>
      </c>
    </row>
    <row r="2859" spans="1:56">
      <c r="A2859" t="s">
        <v>110</v>
      </c>
      <c r="B2859">
        <v>5732</v>
      </c>
      <c r="C2859">
        <v>5732</v>
      </c>
      <c r="D2859">
        <v>12501.084999999999</v>
      </c>
      <c r="E2859" s="95">
        <v>45735</v>
      </c>
      <c r="F2859" t="s">
        <v>3008</v>
      </c>
      <c r="G2859" t="b">
        <v>0</v>
      </c>
      <c r="H2859" t="b">
        <v>0</v>
      </c>
      <c r="I2859" t="b">
        <v>0</v>
      </c>
      <c r="J2859" t="b">
        <v>1</v>
      </c>
      <c r="K2859" t="b">
        <v>0</v>
      </c>
      <c r="L2859">
        <v>5732</v>
      </c>
      <c r="M2859">
        <v>5732</v>
      </c>
      <c r="N2859" t="b">
        <v>1</v>
      </c>
      <c r="O2859">
        <v>5732</v>
      </c>
      <c r="P2859">
        <v>1.0002530298138901</v>
      </c>
      <c r="R2859">
        <v>12501.084999999999</v>
      </c>
      <c r="S2859">
        <v>12501.084999999999</v>
      </c>
      <c r="T2859">
        <v>45735</v>
      </c>
      <c r="U2859">
        <v>12501.084999999999</v>
      </c>
      <c r="W2859">
        <v>5.3667779416672098E-2</v>
      </c>
      <c r="X2859">
        <v>5.1782537948691802E-2</v>
      </c>
      <c r="Y2859">
        <v>1.00016513293321</v>
      </c>
      <c r="Z2859">
        <v>1.00016513293321</v>
      </c>
      <c r="AA2859">
        <v>448.36023510428402</v>
      </c>
      <c r="AB2859">
        <v>1.651193002692E-4</v>
      </c>
      <c r="AC2859">
        <v>2.7264383321421198E-8</v>
      </c>
      <c r="AD2859">
        <v>0.17374794164221199</v>
      </c>
      <c r="AE2859">
        <v>0.19505953166116699</v>
      </c>
      <c r="AF2859">
        <v>0.19505953166116699</v>
      </c>
      <c r="AG2859">
        <v>448.36023510428402</v>
      </c>
      <c r="AH2859">
        <v>443.45520522971998</v>
      </c>
      <c r="AI2859">
        <v>21.7</v>
      </c>
      <c r="AJ2859">
        <v>450.107033308165</v>
      </c>
      <c r="AK2859">
        <v>436.80337715127399</v>
      </c>
      <c r="AL2859">
        <v>0</v>
      </c>
      <c r="AN2859">
        <v>0</v>
      </c>
      <c r="AO2859">
        <v>0</v>
      </c>
      <c r="AP2859">
        <v>0</v>
      </c>
      <c r="AQ2859">
        <v>0.12563106710436001</v>
      </c>
      <c r="AR2859">
        <v>0.125347353309996</v>
      </c>
      <c r="AS2859">
        <v>0.90108277727792796</v>
      </c>
      <c r="AT2859">
        <v>1.02833933622685</v>
      </c>
      <c r="AU2859">
        <v>0.52322616531923904</v>
      </c>
      <c r="AV2859">
        <v>454.78787392023997</v>
      </c>
      <c r="AW2859">
        <v>8.6966717752101603E-5</v>
      </c>
      <c r="AX2859" s="98">
        <v>0.52322616531923904</v>
      </c>
      <c r="AY2859">
        <v>0.111510096655642</v>
      </c>
      <c r="AZ2859">
        <v>45735</v>
      </c>
      <c r="BA2859">
        <v>454.78787392023997</v>
      </c>
      <c r="BB2859">
        <v>454.787866227508</v>
      </c>
      <c r="BC2859">
        <v>7.6927321401853903E-6</v>
      </c>
      <c r="BD2859" s="95">
        <v>45735</v>
      </c>
    </row>
    <row r="2860" spans="1:56">
      <c r="A2860" t="s">
        <v>104</v>
      </c>
      <c r="B2860">
        <v>5714.6374999999998</v>
      </c>
      <c r="C2860">
        <v>5714.6374999999998</v>
      </c>
      <c r="D2860">
        <v>12469.014999999999</v>
      </c>
      <c r="E2860" s="95">
        <v>45736</v>
      </c>
      <c r="F2860" t="s">
        <v>3009</v>
      </c>
      <c r="G2860" t="b">
        <v>0</v>
      </c>
      <c r="H2860" t="b">
        <v>0</v>
      </c>
      <c r="I2860" t="b">
        <v>0</v>
      </c>
      <c r="J2860" t="b">
        <v>1</v>
      </c>
      <c r="K2860" t="b">
        <v>0</v>
      </c>
      <c r="L2860">
        <v>5714.6374999999998</v>
      </c>
      <c r="M2860">
        <v>5714.6374999999998</v>
      </c>
      <c r="N2860" t="b">
        <v>1</v>
      </c>
      <c r="O2860">
        <v>5714.6374999999998</v>
      </c>
      <c r="P2860">
        <v>0.99697095254710399</v>
      </c>
      <c r="R2860">
        <v>12469.014999999999</v>
      </c>
      <c r="S2860">
        <v>12469.014999999999</v>
      </c>
      <c r="X2860">
        <v>5.3667779416672098E-2</v>
      </c>
      <c r="Y2860">
        <v>0.99728554550970505</v>
      </c>
      <c r="Z2860">
        <v>0.99728554550970505</v>
      </c>
      <c r="AA2860">
        <v>447.14318165083603</v>
      </c>
      <c r="AB2860">
        <v>-2.7181453024251001E-3</v>
      </c>
      <c r="AC2860">
        <v>7.3883138850960098E-6</v>
      </c>
      <c r="AD2860">
        <v>0.17076014035192699</v>
      </c>
      <c r="AE2860">
        <v>0.193126289862144</v>
      </c>
      <c r="AF2860">
        <v>0.193126289862144</v>
      </c>
      <c r="AH2860">
        <v>448.36023510428402</v>
      </c>
      <c r="AI2860">
        <v>19.899999999999999</v>
      </c>
      <c r="AJ2860">
        <v>455.085638630848</v>
      </c>
      <c r="AK2860">
        <v>441.63483157771998</v>
      </c>
      <c r="AL2860">
        <v>1.0058421516754E-3</v>
      </c>
      <c r="AM2860">
        <v>8.4049823633150001E-4</v>
      </c>
      <c r="AN2860">
        <v>1.1482964235323E-3</v>
      </c>
      <c r="AO2860">
        <v>-1.5721570660061801E-2</v>
      </c>
      <c r="AP2860">
        <v>-1.45732742365295E-2</v>
      </c>
      <c r="AR2860">
        <v>0.12563106710436001</v>
      </c>
      <c r="AS2860">
        <v>0.89809018026480003</v>
      </c>
      <c r="AT2860">
        <v>1.0294527826330899</v>
      </c>
      <c r="AU2860">
        <v>0.52948128118064797</v>
      </c>
      <c r="AV2860">
        <v>454.13534972966102</v>
      </c>
      <c r="AW2860">
        <v>-1.4347880143653999E-3</v>
      </c>
      <c r="AX2860" s="98">
        <v>0.52948128118064797</v>
      </c>
      <c r="AY2860">
        <v>0.111552342214254</v>
      </c>
      <c r="BD2860" s="95">
        <v>45736</v>
      </c>
    </row>
    <row r="2861" spans="1:56">
      <c r="A2861" t="s">
        <v>105</v>
      </c>
      <c r="B2861">
        <v>5760.25</v>
      </c>
      <c r="C2861">
        <v>5760.25</v>
      </c>
      <c r="D2861">
        <v>12567.589</v>
      </c>
      <c r="E2861" s="95">
        <v>45736</v>
      </c>
      <c r="F2861" t="s">
        <v>3010</v>
      </c>
      <c r="G2861" t="b">
        <v>0</v>
      </c>
      <c r="H2861" t="b">
        <v>0</v>
      </c>
      <c r="I2861" t="b">
        <v>0</v>
      </c>
      <c r="J2861" t="b">
        <v>1</v>
      </c>
      <c r="K2861" t="b">
        <v>0</v>
      </c>
      <c r="L2861">
        <v>5760.25</v>
      </c>
      <c r="M2861">
        <v>5760.25</v>
      </c>
      <c r="N2861" t="b">
        <v>1</v>
      </c>
      <c r="O2861">
        <v>5760.25</v>
      </c>
      <c r="P2861">
        <v>1.00798169612683</v>
      </c>
      <c r="R2861">
        <v>12567.589</v>
      </c>
      <c r="S2861">
        <v>12567.589</v>
      </c>
      <c r="X2861">
        <v>5.3667779416672098E-2</v>
      </c>
      <c r="Y2861">
        <v>1.00790551619354</v>
      </c>
      <c r="Z2861">
        <v>1.00790551619354</v>
      </c>
      <c r="AA2861">
        <v>450.67807931420799</v>
      </c>
      <c r="AB2861">
        <v>7.8744313208975007E-3</v>
      </c>
      <c r="AC2861">
        <v>6.2006668627531802E-5</v>
      </c>
      <c r="AD2861">
        <v>0.18431567976861599</v>
      </c>
      <c r="AE2861">
        <v>0.19864597610978199</v>
      </c>
      <c r="AF2861">
        <v>0.19864597610978199</v>
      </c>
      <c r="AH2861">
        <v>448.36023510428402</v>
      </c>
      <c r="AI2861">
        <v>19.899999999999999</v>
      </c>
      <c r="AJ2861">
        <v>455.085638630848</v>
      </c>
      <c r="AK2861">
        <v>441.63483157771998</v>
      </c>
      <c r="AL2861">
        <v>8.4049823633150001E-4</v>
      </c>
      <c r="AM2861">
        <v>6.7515432098759996E-4</v>
      </c>
      <c r="AN2861">
        <v>3.0081403884026501E-2</v>
      </c>
      <c r="AO2861">
        <v>-4.3783129312191499E-5</v>
      </c>
      <c r="AP2861">
        <v>3.0037620754714299E-2</v>
      </c>
      <c r="AR2861">
        <v>0.12563106710436001</v>
      </c>
      <c r="AS2861">
        <v>0.89809018026480003</v>
      </c>
      <c r="AT2861">
        <v>1.02910664532353</v>
      </c>
      <c r="AU2861">
        <v>0.52943370421568703</v>
      </c>
      <c r="AV2861">
        <v>456.036277689531</v>
      </c>
      <c r="AW2861">
        <v>4.1858180848536996E-3</v>
      </c>
      <c r="AX2861" s="98">
        <v>0.52943370421568703</v>
      </c>
      <c r="AY2861">
        <v>0.11258289882141501</v>
      </c>
      <c r="BD2861" s="95">
        <v>45736</v>
      </c>
    </row>
    <row r="2862" spans="1:56">
      <c r="A2862" t="s">
        <v>106</v>
      </c>
      <c r="B2862">
        <v>5751.65</v>
      </c>
      <c r="C2862">
        <v>5751.65</v>
      </c>
      <c r="D2862">
        <v>12547.903</v>
      </c>
      <c r="E2862" s="95">
        <v>45736</v>
      </c>
      <c r="F2862" t="s">
        <v>3011</v>
      </c>
      <c r="G2862" t="b">
        <v>0</v>
      </c>
      <c r="H2862" t="b">
        <v>0</v>
      </c>
      <c r="I2862" t="b">
        <v>0</v>
      </c>
      <c r="J2862" t="b">
        <v>1</v>
      </c>
      <c r="K2862" t="b">
        <v>0</v>
      </c>
      <c r="L2862">
        <v>5751.65</v>
      </c>
      <c r="M2862">
        <v>5751.65</v>
      </c>
      <c r="N2862" t="b">
        <v>1</v>
      </c>
      <c r="O2862">
        <v>5751.65</v>
      </c>
      <c r="P2862">
        <v>0.99850700924438995</v>
      </c>
      <c r="R2862">
        <v>12547.903</v>
      </c>
      <c r="S2862">
        <v>12547.903</v>
      </c>
      <c r="X2862">
        <v>5.3667779416672098E-2</v>
      </c>
      <c r="Y2862">
        <v>0.99843358976809304</v>
      </c>
      <c r="Z2862">
        <v>0.99843358976809304</v>
      </c>
      <c r="AA2862">
        <v>449.97213255947401</v>
      </c>
      <c r="AB2862">
        <v>-1.5676383350571E-3</v>
      </c>
      <c r="AC2862">
        <v>2.4574899495407599E-6</v>
      </c>
      <c r="AD2862">
        <v>0.179426961063025</v>
      </c>
      <c r="AE2862">
        <v>0.19597568083310701</v>
      </c>
      <c r="AF2862">
        <v>0.19597568083310701</v>
      </c>
      <c r="AH2862">
        <v>448.36023510428402</v>
      </c>
      <c r="AI2862">
        <v>19.899999999999999</v>
      </c>
      <c r="AJ2862">
        <v>455.085638630848</v>
      </c>
      <c r="AK2862">
        <v>441.63483157771998</v>
      </c>
      <c r="AL2862">
        <v>6.7515432098759996E-4</v>
      </c>
      <c r="AM2862">
        <v>5.0981040564370003E-4</v>
      </c>
      <c r="AN2862">
        <v>5.9914536397695003E-3</v>
      </c>
      <c r="AO2862">
        <v>-1.55960532578491E-5</v>
      </c>
      <c r="AP2862">
        <v>5.9758575865116997E-3</v>
      </c>
      <c r="AR2862">
        <v>0.12563106710436001</v>
      </c>
      <c r="AS2862">
        <v>0.89809018026480003</v>
      </c>
      <c r="AT2862">
        <v>1.0205855057345501</v>
      </c>
      <c r="AU2862">
        <v>0.53551943983790895</v>
      </c>
      <c r="AV2862">
        <v>455.657804543086</v>
      </c>
      <c r="AW2862">
        <v>-8.2991894496189998E-4</v>
      </c>
      <c r="AX2862" s="98">
        <v>0.53551943983790895</v>
      </c>
      <c r="AY2862">
        <v>0.112247008907969</v>
      </c>
      <c r="BD2862" s="95">
        <v>45736</v>
      </c>
    </row>
    <row r="2863" spans="1:56">
      <c r="A2863" t="s">
        <v>107</v>
      </c>
      <c r="B2863">
        <v>5719.95</v>
      </c>
      <c r="C2863">
        <v>5719.95</v>
      </c>
      <c r="D2863">
        <v>12477.865</v>
      </c>
      <c r="E2863" s="95">
        <v>45736</v>
      </c>
      <c r="F2863" t="s">
        <v>3012</v>
      </c>
      <c r="G2863" t="b">
        <v>0</v>
      </c>
      <c r="H2863" t="b">
        <v>0</v>
      </c>
      <c r="I2863" t="b">
        <v>0</v>
      </c>
      <c r="J2863" t="b">
        <v>1</v>
      </c>
      <c r="K2863" t="b">
        <v>0</v>
      </c>
      <c r="L2863">
        <v>5719.95</v>
      </c>
      <c r="M2863">
        <v>5719.95</v>
      </c>
      <c r="N2863" t="b">
        <v>1</v>
      </c>
      <c r="O2863">
        <v>5719.95</v>
      </c>
      <c r="P2863">
        <v>0.99448853807168303</v>
      </c>
      <c r="R2863">
        <v>12477.865</v>
      </c>
      <c r="S2863">
        <v>12477.865</v>
      </c>
      <c r="X2863">
        <v>5.3667779416672098E-2</v>
      </c>
      <c r="Y2863">
        <v>0.99441835022154601</v>
      </c>
      <c r="Z2863">
        <v>0.99441835022154601</v>
      </c>
      <c r="AA2863">
        <v>447.46054570546301</v>
      </c>
      <c r="AB2863">
        <v>-5.5972853944092999E-3</v>
      </c>
      <c r="AC2863">
        <v>3.1329603786467802E-5</v>
      </c>
      <c r="AD2863">
        <v>0.18324387454890101</v>
      </c>
      <c r="AE2863">
        <v>0.19726184650367501</v>
      </c>
      <c r="AF2863">
        <v>0.19726184650367501</v>
      </c>
      <c r="AH2863">
        <v>448.36023510428402</v>
      </c>
      <c r="AI2863">
        <v>19.899999999999999</v>
      </c>
      <c r="AJ2863">
        <v>455.085638630848</v>
      </c>
      <c r="AK2863">
        <v>441.63483157771998</v>
      </c>
      <c r="AL2863">
        <v>5.0981040564370003E-4</v>
      </c>
      <c r="AM2863">
        <v>3.4446649029979998E-4</v>
      </c>
      <c r="AN2863">
        <v>2.4023887388353101E-6</v>
      </c>
      <c r="AO2863">
        <v>-1.9256724145570001E-4</v>
      </c>
      <c r="AP2863">
        <v>-1.9016485271690001E-4</v>
      </c>
      <c r="AR2863">
        <v>0.12563106710436001</v>
      </c>
      <c r="AS2863">
        <v>0.89809018026480003</v>
      </c>
      <c r="AT2863">
        <v>1.0233792198843199</v>
      </c>
      <c r="AU2863">
        <v>0.53227611708918898</v>
      </c>
      <c r="AV2863">
        <v>454.29565823381802</v>
      </c>
      <c r="AW2863">
        <v>-2.9894062950034999E-3</v>
      </c>
      <c r="AX2863" s="98">
        <v>0.53227611708918898</v>
      </c>
      <c r="AY2863">
        <v>0.112600909509128</v>
      </c>
      <c r="BD2863" s="95">
        <v>45736</v>
      </c>
    </row>
    <row r="2864" spans="1:56">
      <c r="A2864" t="s">
        <v>108</v>
      </c>
      <c r="B2864">
        <v>5716.45</v>
      </c>
      <c r="C2864">
        <v>5716.45</v>
      </c>
      <c r="D2864">
        <v>12472.880999999999</v>
      </c>
      <c r="E2864" s="95">
        <v>45736</v>
      </c>
      <c r="F2864" t="s">
        <v>3013</v>
      </c>
      <c r="G2864" t="b">
        <v>0</v>
      </c>
      <c r="H2864" t="b">
        <v>0</v>
      </c>
      <c r="I2864" t="b">
        <v>0</v>
      </c>
      <c r="J2864" t="b">
        <v>1</v>
      </c>
      <c r="K2864" t="b">
        <v>0</v>
      </c>
      <c r="L2864">
        <v>5716.45</v>
      </c>
      <c r="M2864">
        <v>5716.45</v>
      </c>
      <c r="N2864" t="b">
        <v>1</v>
      </c>
      <c r="O2864">
        <v>5716.45</v>
      </c>
      <c r="P2864">
        <v>0.99938810653939203</v>
      </c>
      <c r="R2864">
        <v>12472.880999999999</v>
      </c>
      <c r="S2864">
        <v>12472.880999999999</v>
      </c>
      <c r="X2864">
        <v>5.3667779416672098E-2</v>
      </c>
      <c r="Y2864">
        <v>0.99960057269412605</v>
      </c>
      <c r="Z2864">
        <v>0.99960057269412605</v>
      </c>
      <c r="AA2864">
        <v>447.28181774520698</v>
      </c>
      <c r="AB2864">
        <v>-3.9950709820779997E-4</v>
      </c>
      <c r="AC2864">
        <v>1.5960592151842899E-7</v>
      </c>
      <c r="AD2864">
        <v>0.177709063350312</v>
      </c>
      <c r="AE2864">
        <v>0.19430212389169901</v>
      </c>
      <c r="AF2864">
        <v>0.19430212389169901</v>
      </c>
      <c r="AH2864">
        <v>448.36023510428402</v>
      </c>
      <c r="AI2864">
        <v>19.899999999999999</v>
      </c>
      <c r="AJ2864">
        <v>455.085638630848</v>
      </c>
      <c r="AK2864">
        <v>441.63483157771998</v>
      </c>
      <c r="AL2864">
        <v>3.4446649029979998E-4</v>
      </c>
      <c r="AM2864">
        <v>1.7912257495590001E-4</v>
      </c>
      <c r="AN2864">
        <v>4.2063537874141499E-11</v>
      </c>
      <c r="AO2864">
        <v>-9.1282096426059603E-7</v>
      </c>
      <c r="AP2864">
        <v>-9.1277890072272205E-7</v>
      </c>
      <c r="AR2864">
        <v>0.12563106710436001</v>
      </c>
      <c r="AS2864">
        <v>0.89809018026480003</v>
      </c>
      <c r="AT2864">
        <v>1.02043525231893</v>
      </c>
      <c r="AU2864">
        <v>0.52356992779405698</v>
      </c>
      <c r="AV2864">
        <v>454.19867690741199</v>
      </c>
      <c r="AW2864">
        <v>-2.1347623435899999E-4</v>
      </c>
      <c r="AX2864" s="98">
        <v>0.52356992779405698</v>
      </c>
      <c r="AY2864">
        <v>0.11256758884220699</v>
      </c>
      <c r="BD2864" s="95">
        <v>45736</v>
      </c>
    </row>
    <row r="2865" spans="1:56">
      <c r="A2865" t="s">
        <v>109</v>
      </c>
      <c r="B2865">
        <v>5707</v>
      </c>
      <c r="C2865">
        <v>5707</v>
      </c>
      <c r="D2865">
        <v>12451.833000000001</v>
      </c>
      <c r="E2865" s="95">
        <v>45736</v>
      </c>
      <c r="F2865" t="s">
        <v>3014</v>
      </c>
      <c r="G2865" t="b">
        <v>0</v>
      </c>
      <c r="H2865" t="b">
        <v>0</v>
      </c>
      <c r="I2865" t="b">
        <v>0</v>
      </c>
      <c r="J2865" t="b">
        <v>1</v>
      </c>
      <c r="K2865" t="b">
        <v>0</v>
      </c>
      <c r="L2865">
        <v>5707</v>
      </c>
      <c r="M2865">
        <v>5707</v>
      </c>
      <c r="N2865" t="b">
        <v>1</v>
      </c>
      <c r="O2865">
        <v>5707</v>
      </c>
      <c r="P2865">
        <v>0.99834687612066897</v>
      </c>
      <c r="R2865">
        <v>12451.833000000001</v>
      </c>
      <c r="S2865">
        <v>12451.833000000001</v>
      </c>
      <c r="X2865">
        <v>5.3667779416672098E-2</v>
      </c>
      <c r="Y2865">
        <v>0.99831249893268403</v>
      </c>
      <c r="Z2865">
        <v>0.99831249893268403</v>
      </c>
      <c r="AA2865">
        <v>446.52702920037098</v>
      </c>
      <c r="AB2865">
        <v>-1.6889265010813E-3</v>
      </c>
      <c r="AC2865">
        <v>2.8524727260548201E-6</v>
      </c>
      <c r="AD2865">
        <v>0.173169241605893</v>
      </c>
      <c r="AE2865">
        <v>0.19175940327666699</v>
      </c>
      <c r="AF2865">
        <v>0.19175940327666699</v>
      </c>
      <c r="AH2865">
        <v>448.36023510428402</v>
      </c>
      <c r="AI2865">
        <v>19.899999999999999</v>
      </c>
      <c r="AJ2865">
        <v>455.085638630848</v>
      </c>
      <c r="AK2865">
        <v>441.63483157771998</v>
      </c>
      <c r="AL2865">
        <v>1.7912257495590001E-4</v>
      </c>
      <c r="AM2865">
        <v>0</v>
      </c>
      <c r="AN2865">
        <v>0</v>
      </c>
      <c r="AO2865">
        <v>0</v>
      </c>
      <c r="AP2865">
        <v>0</v>
      </c>
      <c r="AR2865">
        <v>0.12563106710436001</v>
      </c>
      <c r="AS2865">
        <v>0.89809018026480003</v>
      </c>
      <c r="AT2865">
        <v>1.0207131923141799</v>
      </c>
      <c r="AU2865">
        <v>0.53154524851215001</v>
      </c>
      <c r="AV2865">
        <v>453.79701886879002</v>
      </c>
      <c r="AW2865">
        <v>-8.8432234403850005E-4</v>
      </c>
      <c r="AX2865" s="98">
        <v>0.53154524851215001</v>
      </c>
      <c r="AY2865">
        <v>0.11217839406737599</v>
      </c>
      <c r="BD2865" s="95">
        <v>45736</v>
      </c>
    </row>
    <row r="2866" spans="1:56">
      <c r="A2866" t="s">
        <v>110</v>
      </c>
      <c r="B2866">
        <v>5716.35</v>
      </c>
      <c r="C2866">
        <v>5716.35</v>
      </c>
      <c r="D2866">
        <v>12472.038</v>
      </c>
      <c r="E2866" s="95">
        <v>45736</v>
      </c>
      <c r="F2866" t="s">
        <v>3015</v>
      </c>
      <c r="G2866" t="b">
        <v>0</v>
      </c>
      <c r="H2866" t="b">
        <v>0</v>
      </c>
      <c r="I2866" t="b">
        <v>0</v>
      </c>
      <c r="J2866" t="b">
        <v>1</v>
      </c>
      <c r="K2866" t="b">
        <v>0</v>
      </c>
      <c r="L2866">
        <v>5716.35</v>
      </c>
      <c r="M2866">
        <v>5716.35</v>
      </c>
      <c r="N2866" t="b">
        <v>1</v>
      </c>
      <c r="O2866">
        <v>5716.35</v>
      </c>
      <c r="P2866">
        <v>1.00163833888207</v>
      </c>
      <c r="R2866">
        <v>12472.038</v>
      </c>
      <c r="S2866">
        <v>12472.038</v>
      </c>
      <c r="T2866">
        <v>45736</v>
      </c>
      <c r="U2866">
        <v>12472.038</v>
      </c>
      <c r="W2866">
        <v>0</v>
      </c>
      <c r="X2866">
        <v>5.3667779416672098E-2</v>
      </c>
      <c r="Y2866">
        <v>1.0016226526648699</v>
      </c>
      <c r="Z2866">
        <v>1.0016226526648699</v>
      </c>
      <c r="AA2866">
        <v>447.25158747424098</v>
      </c>
      <c r="AB2866">
        <v>1.6213375864552999E-3</v>
      </c>
      <c r="AC2866">
        <v>2.6287355692527801E-6</v>
      </c>
      <c r="AD2866">
        <v>0.16872034980021899</v>
      </c>
      <c r="AE2866">
        <v>0.18922904472886101</v>
      </c>
      <c r="AF2866">
        <v>0.18922904472886101</v>
      </c>
      <c r="AG2866">
        <v>447.25158747424098</v>
      </c>
      <c r="AH2866">
        <v>448.36023510428402</v>
      </c>
      <c r="AI2866">
        <v>19.899999999999999</v>
      </c>
      <c r="AJ2866">
        <v>455.085638630848</v>
      </c>
      <c r="AK2866">
        <v>441.63483157771998</v>
      </c>
      <c r="AL2866">
        <v>0</v>
      </c>
      <c r="AN2866">
        <v>0</v>
      </c>
      <c r="AO2866">
        <v>0</v>
      </c>
      <c r="AP2866">
        <v>0</v>
      </c>
      <c r="AQ2866">
        <v>0.12561837145525101</v>
      </c>
      <c r="AR2866">
        <v>0.12563106710436001</v>
      </c>
      <c r="AS2866">
        <v>0.89809018026480003</v>
      </c>
      <c r="AT2866">
        <v>1.0239479511990699</v>
      </c>
      <c r="AU2866">
        <v>0.53859351335924299</v>
      </c>
      <c r="AV2866">
        <v>454.18810499125999</v>
      </c>
      <c r="AW2866">
        <v>8.6180848751379999E-4</v>
      </c>
      <c r="AX2866" s="98">
        <v>0.53859351335924299</v>
      </c>
      <c r="AY2866">
        <v>0.112270568192638</v>
      </c>
      <c r="AZ2866">
        <v>45736</v>
      </c>
      <c r="BA2866">
        <v>454.18810499125999</v>
      </c>
      <c r="BB2866">
        <v>454.188097299074</v>
      </c>
      <c r="BC2866">
        <v>7.6921863296774905E-6</v>
      </c>
      <c r="BD2866" s="95">
        <v>45736</v>
      </c>
    </row>
    <row r="2867" spans="1:56">
      <c r="A2867" t="s">
        <v>104</v>
      </c>
      <c r="B2867">
        <v>5668.7375000000002</v>
      </c>
      <c r="C2867">
        <v>5668.7375000000002</v>
      </c>
      <c r="D2867">
        <v>12374.406999999999</v>
      </c>
      <c r="E2867" s="95">
        <v>45737</v>
      </c>
      <c r="F2867" t="s">
        <v>3016</v>
      </c>
      <c r="G2867" t="b">
        <v>0</v>
      </c>
      <c r="H2867" t="b">
        <v>0</v>
      </c>
      <c r="I2867" t="b">
        <v>1</v>
      </c>
      <c r="J2867" t="b">
        <v>1</v>
      </c>
      <c r="K2867" t="b">
        <v>0</v>
      </c>
      <c r="L2867">
        <v>5668.7375000000002</v>
      </c>
      <c r="M2867">
        <v>5668.7375000000002</v>
      </c>
      <c r="N2867" t="b">
        <v>1</v>
      </c>
      <c r="O2867">
        <v>5668.7375000000002</v>
      </c>
      <c r="P2867">
        <v>0.99167082141576302</v>
      </c>
      <c r="R2867">
        <v>12374.406999999999</v>
      </c>
      <c r="S2867">
        <v>12374.406999999999</v>
      </c>
      <c r="X2867">
        <v>5.7600325708686201E-2</v>
      </c>
      <c r="Y2867">
        <v>0.99201200819272395</v>
      </c>
      <c r="Z2867">
        <v>0.99201200819272395</v>
      </c>
      <c r="AA2867">
        <v>443.67894545770599</v>
      </c>
      <c r="AB2867">
        <v>-8.0200667375414994E-3</v>
      </c>
      <c r="AC2867">
        <v>6.43214704746196E-5</v>
      </c>
      <c r="AD2867">
        <v>0.183211210043325</v>
      </c>
      <c r="AE2867">
        <v>0.19528772272071901</v>
      </c>
      <c r="AF2867">
        <v>0.19528772272071901</v>
      </c>
      <c r="AH2867">
        <v>447.25158747424098</v>
      </c>
      <c r="AI2867">
        <v>19.8</v>
      </c>
      <c r="AJ2867">
        <v>453.96036128635501</v>
      </c>
      <c r="AK2867">
        <v>440.542813662127</v>
      </c>
      <c r="AL2867">
        <v>1.0058421516754E-3</v>
      </c>
      <c r="AM2867">
        <v>8.4049823633150001E-4</v>
      </c>
      <c r="AN2867">
        <v>3.3317801406030797E-5</v>
      </c>
      <c r="AO2867">
        <v>-0.107742727159939</v>
      </c>
      <c r="AP2867">
        <v>-0.107709409358533</v>
      </c>
      <c r="AR2867">
        <v>0.12561837145525101</v>
      </c>
      <c r="AS2867">
        <v>0.89822445117177496</v>
      </c>
      <c r="AT2867">
        <v>1.0231837896981599</v>
      </c>
      <c r="AU2867">
        <v>0.54587715132612002</v>
      </c>
      <c r="AV2867">
        <v>452.22742134875</v>
      </c>
      <c r="AW2867">
        <v>-4.3168978248511996E-3</v>
      </c>
      <c r="AX2867" s="98">
        <v>0.54587715132612002</v>
      </c>
      <c r="AY2867">
        <v>0.111833045463818</v>
      </c>
      <c r="BD2867" s="95">
        <v>45737</v>
      </c>
    </row>
    <row r="2868" spans="1:56">
      <c r="A2868" t="s">
        <v>105</v>
      </c>
      <c r="B2868">
        <v>5672.9</v>
      </c>
      <c r="C2868">
        <v>5672.9</v>
      </c>
      <c r="D2868">
        <v>12382.272000000001</v>
      </c>
      <c r="E2868" s="95">
        <v>45737</v>
      </c>
      <c r="F2868" t="s">
        <v>3017</v>
      </c>
      <c r="G2868" t="b">
        <v>0</v>
      </c>
      <c r="H2868" t="b">
        <v>0</v>
      </c>
      <c r="I2868" t="b">
        <v>1</v>
      </c>
      <c r="J2868" t="b">
        <v>1</v>
      </c>
      <c r="K2868" t="b">
        <v>0</v>
      </c>
      <c r="L2868">
        <v>5672.9</v>
      </c>
      <c r="M2868">
        <v>5672.9</v>
      </c>
      <c r="N2868" t="b">
        <v>1</v>
      </c>
      <c r="O2868">
        <v>5672.9</v>
      </c>
      <c r="P2868">
        <v>1.0007342904835499</v>
      </c>
      <c r="R2868">
        <v>12382.272000000001</v>
      </c>
      <c r="S2868">
        <v>12382.272000000001</v>
      </c>
      <c r="X2868">
        <v>5.7600325708686201E-2</v>
      </c>
      <c r="Y2868">
        <v>1.0006355860123199</v>
      </c>
      <c r="Z2868">
        <v>1.0006355860123199</v>
      </c>
      <c r="AA2868">
        <v>443.96094158940099</v>
      </c>
      <c r="AB2868">
        <v>6.3538411307919999E-4</v>
      </c>
      <c r="AC2868">
        <v>4.0371297115346102E-7</v>
      </c>
      <c r="AD2868">
        <v>0.17775009315686399</v>
      </c>
      <c r="AE2868">
        <v>0.19239163260525199</v>
      </c>
      <c r="AF2868">
        <v>0.19239163260525199</v>
      </c>
      <c r="AH2868">
        <v>447.25158747424098</v>
      </c>
      <c r="AI2868">
        <v>19.8</v>
      </c>
      <c r="AJ2868">
        <v>453.96036128635501</v>
      </c>
      <c r="AK2868">
        <v>440.542813662127</v>
      </c>
      <c r="AL2868">
        <v>8.4049823633150001E-4</v>
      </c>
      <c r="AM2868">
        <v>6.7515432098759996E-4</v>
      </c>
      <c r="AN2868">
        <v>7.5670208488806101E-6</v>
      </c>
      <c r="AO2868">
        <v>-6.6179597798503007E-2</v>
      </c>
      <c r="AP2868">
        <v>-6.6172030777654101E-2</v>
      </c>
      <c r="AR2868">
        <v>0.12561837145525101</v>
      </c>
      <c r="AS2868">
        <v>0.89822445117177496</v>
      </c>
      <c r="AT2868">
        <v>1.0268004130617101</v>
      </c>
      <c r="AU2868">
        <v>0.47075807581055601</v>
      </c>
      <c r="AV2868">
        <v>452.38092541302001</v>
      </c>
      <c r="AW2868">
        <v>3.3943997427840001E-4</v>
      </c>
      <c r="AX2868" s="98">
        <v>0.47075807581055601</v>
      </c>
      <c r="AY2868">
        <v>0.110981425769831</v>
      </c>
      <c r="BD2868" s="95">
        <v>45737</v>
      </c>
    </row>
    <row r="2869" spans="1:56">
      <c r="A2869" t="s">
        <v>106</v>
      </c>
      <c r="B2869">
        <v>5666.45</v>
      </c>
      <c r="C2869">
        <v>5666.45</v>
      </c>
      <c r="D2869">
        <v>12369.065000000001</v>
      </c>
      <c r="E2869" s="95">
        <v>45737</v>
      </c>
      <c r="F2869" t="s">
        <v>3018</v>
      </c>
      <c r="G2869" t="b">
        <v>0</v>
      </c>
      <c r="H2869" t="b">
        <v>0</v>
      </c>
      <c r="I2869" t="b">
        <v>1</v>
      </c>
      <c r="J2869" t="b">
        <v>1</v>
      </c>
      <c r="K2869" t="b">
        <v>0</v>
      </c>
      <c r="L2869">
        <v>5666.45</v>
      </c>
      <c r="M2869">
        <v>5666.45</v>
      </c>
      <c r="N2869" t="b">
        <v>1</v>
      </c>
      <c r="O2869">
        <v>5666.45</v>
      </c>
      <c r="P2869">
        <v>0.99886301538895395</v>
      </c>
      <c r="R2869">
        <v>12369.065000000001</v>
      </c>
      <c r="S2869">
        <v>12369.065000000001</v>
      </c>
      <c r="X2869">
        <v>5.7600325708686201E-2</v>
      </c>
      <c r="Y2869">
        <v>0.99893339445297202</v>
      </c>
      <c r="Z2869">
        <v>0.99893339445297202</v>
      </c>
      <c r="AA2869">
        <v>443.487410386438</v>
      </c>
      <c r="AB2869">
        <v>-1.0671747755211999E-3</v>
      </c>
      <c r="AC2869">
        <v>1.13886200150892E-6</v>
      </c>
      <c r="AD2869">
        <v>0.17268447247647201</v>
      </c>
      <c r="AE2869">
        <v>0.18964275009801701</v>
      </c>
      <c r="AF2869">
        <v>0.18964275009801701</v>
      </c>
      <c r="AH2869">
        <v>447.25158747424098</v>
      </c>
      <c r="AI2869">
        <v>19.8</v>
      </c>
      <c r="AJ2869">
        <v>453.96036128635501</v>
      </c>
      <c r="AK2869">
        <v>440.542813662127</v>
      </c>
      <c r="AL2869">
        <v>6.7515432098759996E-4</v>
      </c>
      <c r="AM2869">
        <v>5.0981040564370003E-4</v>
      </c>
      <c r="AN2869">
        <v>9.0139951049220204E-8</v>
      </c>
      <c r="AO2869">
        <v>-6.7803221520760404E-2</v>
      </c>
      <c r="AP2869">
        <v>-6.78031313808094E-2</v>
      </c>
      <c r="AR2869">
        <v>0.12561837145525101</v>
      </c>
      <c r="AS2869">
        <v>0.89822445117177496</v>
      </c>
      <c r="AT2869">
        <v>1.03376358791418</v>
      </c>
      <c r="AU2869">
        <v>0.499320598052861</v>
      </c>
      <c r="AV2869">
        <v>452.15248687624199</v>
      </c>
      <c r="AW2869">
        <v>-5.0496942719139995E-4</v>
      </c>
      <c r="AX2869" s="98">
        <v>0.499320598052861</v>
      </c>
      <c r="AY2869">
        <v>0.110981154947677</v>
      </c>
      <c r="BD2869" s="95">
        <v>45737</v>
      </c>
    </row>
    <row r="2870" spans="1:56">
      <c r="A2870" t="s">
        <v>107</v>
      </c>
      <c r="B2870">
        <v>5699.8374999999996</v>
      </c>
      <c r="C2870">
        <v>5699.8374999999996</v>
      </c>
      <c r="D2870">
        <v>12440.707</v>
      </c>
      <c r="E2870" s="95">
        <v>45737</v>
      </c>
      <c r="F2870" t="s">
        <v>3019</v>
      </c>
      <c r="G2870" t="b">
        <v>0</v>
      </c>
      <c r="H2870" t="b">
        <v>0</v>
      </c>
      <c r="I2870" t="b">
        <v>1</v>
      </c>
      <c r="J2870" t="b">
        <v>1</v>
      </c>
      <c r="K2870" t="b">
        <v>0</v>
      </c>
      <c r="L2870">
        <v>5699.8374999999996</v>
      </c>
      <c r="M2870">
        <v>5699.8374999999996</v>
      </c>
      <c r="N2870" t="b">
        <v>1</v>
      </c>
      <c r="O2870">
        <v>5699.8374999999996</v>
      </c>
      <c r="P2870">
        <v>1.00589213705229</v>
      </c>
      <c r="R2870">
        <v>12440.707</v>
      </c>
      <c r="S2870">
        <v>12440.707</v>
      </c>
      <c r="X2870">
        <v>5.7600325708686201E-2</v>
      </c>
      <c r="Y2870">
        <v>1.00579203035961</v>
      </c>
      <c r="Z2870">
        <v>1.00579203035961</v>
      </c>
      <c r="AA2870">
        <v>446.05610293150198</v>
      </c>
      <c r="AB2870">
        <v>5.7753210413071E-3</v>
      </c>
      <c r="AC2870">
        <v>3.3354333130165603E-5</v>
      </c>
      <c r="AD2870">
        <v>0.17765402903088201</v>
      </c>
      <c r="AE2870">
        <v>0.19144334094986201</v>
      </c>
      <c r="AF2870">
        <v>0.19144334094986201</v>
      </c>
      <c r="AH2870">
        <v>447.25158747424098</v>
      </c>
      <c r="AI2870">
        <v>19.8</v>
      </c>
      <c r="AJ2870">
        <v>453.96036128635501</v>
      </c>
      <c r="AK2870">
        <v>440.542813662127</v>
      </c>
      <c r="AL2870">
        <v>5.0981040564370003E-4</v>
      </c>
      <c r="AM2870">
        <v>3.4446649029979998E-4</v>
      </c>
      <c r="AN2870">
        <v>8.8523549239448602E-7</v>
      </c>
      <c r="AO2870">
        <v>-3.5430222539189999E-4</v>
      </c>
      <c r="AP2870">
        <v>-3.534169898995E-4</v>
      </c>
      <c r="AR2870">
        <v>0.12561837145525101</v>
      </c>
      <c r="AS2870">
        <v>0.89822445117177496</v>
      </c>
      <c r="AT2870">
        <v>1.0337657863641301</v>
      </c>
      <c r="AU2870">
        <v>0.50655827867487602</v>
      </c>
      <c r="AV2870">
        <v>453.45982081548902</v>
      </c>
      <c r="AW2870">
        <v>2.891356295039E-3</v>
      </c>
      <c r="AX2870" s="98">
        <v>0.50655827867487602</v>
      </c>
      <c r="AY2870">
        <v>0.111318560853065</v>
      </c>
      <c r="BD2870" s="95">
        <v>45737</v>
      </c>
    </row>
    <row r="2871" spans="1:56">
      <c r="A2871" t="s">
        <v>108</v>
      </c>
      <c r="B2871">
        <v>5708.05</v>
      </c>
      <c r="C2871">
        <v>5708.05</v>
      </c>
      <c r="D2871">
        <v>12459.575000000001</v>
      </c>
      <c r="E2871" s="95">
        <v>45737</v>
      </c>
      <c r="F2871" t="s">
        <v>3020</v>
      </c>
      <c r="G2871" t="b">
        <v>0</v>
      </c>
      <c r="H2871" t="b">
        <v>0</v>
      </c>
      <c r="I2871" t="b">
        <v>1</v>
      </c>
      <c r="J2871" t="b">
        <v>1</v>
      </c>
      <c r="K2871" t="b">
        <v>0</v>
      </c>
      <c r="L2871">
        <v>5708.05</v>
      </c>
      <c r="M2871">
        <v>5708.05</v>
      </c>
      <c r="N2871" t="b">
        <v>1</v>
      </c>
      <c r="O2871">
        <v>5708.05</v>
      </c>
      <c r="P2871">
        <v>1.00144083054999</v>
      </c>
      <c r="R2871">
        <v>12459.575000000001</v>
      </c>
      <c r="S2871">
        <v>12459.575000000001</v>
      </c>
      <c r="X2871">
        <v>5.7600325708686201E-2</v>
      </c>
      <c r="Y2871">
        <v>1.00151663406267</v>
      </c>
      <c r="Z2871">
        <v>1.00151663406267</v>
      </c>
      <c r="AA2871">
        <v>446.73260681107303</v>
      </c>
      <c r="AB2871">
        <v>1.5154851347602E-3</v>
      </c>
      <c r="AC2871">
        <v>2.2966951936793998E-6</v>
      </c>
      <c r="AD2871">
        <v>0.17294617373145299</v>
      </c>
      <c r="AE2871">
        <v>0.18887185422892699</v>
      </c>
      <c r="AF2871">
        <v>0.18887185422892699</v>
      </c>
      <c r="AH2871">
        <v>447.25158747424098</v>
      </c>
      <c r="AI2871">
        <v>19.8</v>
      </c>
      <c r="AJ2871">
        <v>453.96036128635501</v>
      </c>
      <c r="AK2871">
        <v>440.542813662127</v>
      </c>
      <c r="AL2871">
        <v>3.4446649029979998E-4</v>
      </c>
      <c r="AM2871">
        <v>1.7912257495590001E-4</v>
      </c>
      <c r="AN2871">
        <v>7.0109068415860497E-10</v>
      </c>
      <c r="AO2871">
        <v>-6.9517454237555398E-8</v>
      </c>
      <c r="AP2871">
        <v>-6.88163635533967E-8</v>
      </c>
      <c r="AR2871">
        <v>0.12561837145525101</v>
      </c>
      <c r="AS2871">
        <v>0.89822445117177496</v>
      </c>
      <c r="AT2871">
        <v>1.0310190238638499</v>
      </c>
      <c r="AU2871">
        <v>0.539563357869974</v>
      </c>
      <c r="AV2871">
        <v>453.80670081502399</v>
      </c>
      <c r="AW2871">
        <v>7.6496303225050003E-4</v>
      </c>
      <c r="AX2871" s="98">
        <v>0.539563357869974</v>
      </c>
      <c r="AY2871">
        <v>0.11139094564731999</v>
      </c>
      <c r="BD2871" s="95">
        <v>45737</v>
      </c>
    </row>
    <row r="2872" spans="1:56">
      <c r="A2872" t="s">
        <v>109</v>
      </c>
      <c r="B2872">
        <v>5699.3</v>
      </c>
      <c r="C2872">
        <v>5699.3</v>
      </c>
      <c r="D2872">
        <v>12438.248</v>
      </c>
      <c r="E2872" s="95">
        <v>45737</v>
      </c>
      <c r="F2872" t="s">
        <v>3021</v>
      </c>
      <c r="G2872" t="b">
        <v>0</v>
      </c>
      <c r="H2872" t="b">
        <v>0</v>
      </c>
      <c r="I2872" t="b">
        <v>1</v>
      </c>
      <c r="J2872" t="b">
        <v>1</v>
      </c>
      <c r="K2872" t="b">
        <v>0</v>
      </c>
      <c r="L2872">
        <v>5699.3</v>
      </c>
      <c r="M2872">
        <v>5699.3</v>
      </c>
      <c r="N2872" t="b">
        <v>1</v>
      </c>
      <c r="O2872">
        <v>5699.3</v>
      </c>
      <c r="P2872">
        <v>0.99846707719799199</v>
      </c>
      <c r="R2872">
        <v>12438.248</v>
      </c>
      <c r="S2872">
        <v>12438.248</v>
      </c>
      <c r="X2872">
        <v>5.7600325708686201E-2</v>
      </c>
      <c r="Y2872">
        <v>0.99828830437635296</v>
      </c>
      <c r="Z2872">
        <v>0.99828830437635296</v>
      </c>
      <c r="AA2872">
        <v>445.96793656305402</v>
      </c>
      <c r="AB2872">
        <v>-1.71316224845E-3</v>
      </c>
      <c r="AC2872">
        <v>2.9349248895144099E-6</v>
      </c>
      <c r="AD2872">
        <v>0.16860127140136</v>
      </c>
      <c r="AE2872">
        <v>0.18643421420283901</v>
      </c>
      <c r="AF2872">
        <v>0.18643421420283901</v>
      </c>
      <c r="AH2872">
        <v>447.25158747424098</v>
      </c>
      <c r="AI2872">
        <v>19.8</v>
      </c>
      <c r="AJ2872">
        <v>453.96036128635501</v>
      </c>
      <c r="AK2872">
        <v>440.542813662127</v>
      </c>
      <c r="AL2872">
        <v>1.7912257495590001E-4</v>
      </c>
      <c r="AM2872">
        <v>0</v>
      </c>
      <c r="AN2872">
        <v>0</v>
      </c>
      <c r="AO2872">
        <v>0</v>
      </c>
      <c r="AP2872">
        <v>0</v>
      </c>
      <c r="AR2872">
        <v>0.12561837145525101</v>
      </c>
      <c r="AS2872">
        <v>0.89822445117177496</v>
      </c>
      <c r="AT2872">
        <v>1.03042770967286</v>
      </c>
      <c r="AU2872">
        <v>0.54690950277615902</v>
      </c>
      <c r="AV2872">
        <v>453.38724598682398</v>
      </c>
      <c r="AW2872">
        <v>-9.2430285283670002E-4</v>
      </c>
      <c r="AX2872" s="98">
        <v>0.54690950277615902</v>
      </c>
      <c r="AY2872">
        <v>0.110977716639623</v>
      </c>
      <c r="BD2872" s="95">
        <v>45737</v>
      </c>
    </row>
    <row r="2873" spans="1:56">
      <c r="A2873" t="s">
        <v>110</v>
      </c>
      <c r="B2873">
        <v>5710.15</v>
      </c>
      <c r="C2873">
        <v>5710.15</v>
      </c>
      <c r="D2873">
        <v>12463.701999999999</v>
      </c>
      <c r="E2873" s="95">
        <v>45737</v>
      </c>
      <c r="F2873" t="s">
        <v>3022</v>
      </c>
      <c r="G2873" t="b">
        <v>0</v>
      </c>
      <c r="H2873" t="b">
        <v>0</v>
      </c>
      <c r="I2873" t="b">
        <v>1</v>
      </c>
      <c r="J2873" t="b">
        <v>1</v>
      </c>
      <c r="K2873" t="b">
        <v>1</v>
      </c>
      <c r="L2873">
        <v>5710.15</v>
      </c>
      <c r="M2873">
        <v>5710.15</v>
      </c>
      <c r="N2873" t="b">
        <v>1</v>
      </c>
      <c r="O2873">
        <v>5710.15</v>
      </c>
      <c r="P2873">
        <v>1.00190374256487</v>
      </c>
      <c r="R2873">
        <v>12463.701999999999</v>
      </c>
      <c r="S2873">
        <v>12463.701999999999</v>
      </c>
      <c r="T2873">
        <v>45737</v>
      </c>
      <c r="U2873">
        <v>12463.701999999999</v>
      </c>
      <c r="W2873">
        <v>0</v>
      </c>
      <c r="X2873">
        <v>5.7600325708686201E-2</v>
      </c>
      <c r="Y2873">
        <v>1.0020464296900899</v>
      </c>
      <c r="Z2873">
        <v>1.0020464296900899</v>
      </c>
      <c r="AA2873">
        <v>446.88057858926902</v>
      </c>
      <c r="AB2873">
        <v>2.0443386052121999E-3</v>
      </c>
      <c r="AC2873">
        <v>4.1793203327612696E-6</v>
      </c>
      <c r="AD2873">
        <v>0.16481245298546299</v>
      </c>
      <c r="AE2873">
        <v>0.184217682025035</v>
      </c>
      <c r="AF2873">
        <v>0.184217682025035</v>
      </c>
      <c r="AG2873">
        <v>446.88057858926902</v>
      </c>
      <c r="AH2873">
        <v>447.25158747424098</v>
      </c>
      <c r="AI2873">
        <v>19.8</v>
      </c>
      <c r="AJ2873">
        <v>453.96036128635501</v>
      </c>
      <c r="AK2873">
        <v>440.542813662127</v>
      </c>
      <c r="AL2873">
        <v>0</v>
      </c>
      <c r="AN2873">
        <v>0</v>
      </c>
      <c r="AO2873">
        <v>0</v>
      </c>
      <c r="AP2873">
        <v>0</v>
      </c>
      <c r="AQ2873">
        <v>0.12540841933569299</v>
      </c>
      <c r="AR2873">
        <v>0.12561837145525101</v>
      </c>
      <c r="AS2873">
        <v>0.89822445117177496</v>
      </c>
      <c r="AT2873">
        <v>1.03379369660594</v>
      </c>
      <c r="AU2873">
        <v>0.55406038170852401</v>
      </c>
      <c r="AV2873">
        <v>453.89435815084698</v>
      </c>
      <c r="AW2873">
        <v>1.1184967563844001E-3</v>
      </c>
      <c r="AX2873" s="98">
        <v>0.55406038170852401</v>
      </c>
      <c r="AY2873">
        <v>0.11096996366055301</v>
      </c>
      <c r="AZ2873">
        <v>45737</v>
      </c>
      <c r="BA2873">
        <v>453.89435815084698</v>
      </c>
      <c r="BB2873">
        <v>453.89435050978301</v>
      </c>
      <c r="BC2873">
        <v>7.6410635188039999E-6</v>
      </c>
      <c r="BD2873" s="95">
        <v>45737</v>
      </c>
    </row>
    <row r="2874" spans="1:56">
      <c r="A2874" t="s">
        <v>104</v>
      </c>
      <c r="B2874">
        <v>5799.5249999999996</v>
      </c>
      <c r="C2874">
        <v>0</v>
      </c>
      <c r="D2874">
        <v>12659.995000000001</v>
      </c>
      <c r="E2874" s="95">
        <v>45740</v>
      </c>
      <c r="F2874" t="s">
        <v>3023</v>
      </c>
      <c r="G2874" t="b">
        <v>0</v>
      </c>
      <c r="H2874" t="b">
        <v>0</v>
      </c>
      <c r="I2874" t="b">
        <v>0</v>
      </c>
      <c r="J2874" t="b">
        <v>0</v>
      </c>
      <c r="K2874" t="b">
        <v>0</v>
      </c>
      <c r="L2874">
        <v>5799.5249999999996</v>
      </c>
      <c r="M2874">
        <v>5799.5249999999996</v>
      </c>
      <c r="N2874" t="b">
        <v>0</v>
      </c>
      <c r="O2874">
        <v>5799.5249999999996</v>
      </c>
      <c r="P2874">
        <v>1.0156519531010499</v>
      </c>
      <c r="R2874">
        <v>12659.995000000001</v>
      </c>
      <c r="S2874">
        <v>12659.995000000001</v>
      </c>
      <c r="X2874">
        <v>5.7878369958074903E-2</v>
      </c>
      <c r="Y2874">
        <v>1.0152668533291</v>
      </c>
      <c r="Z2874">
        <v>1.0152668533291</v>
      </c>
      <c r="AA2874">
        <v>453.703038838216</v>
      </c>
      <c r="AB2874">
        <v>1.5151487622900899E-2</v>
      </c>
      <c r="AC2874">
        <v>2.2956757718689999E-4</v>
      </c>
      <c r="AD2874">
        <v>0.22322810833092599</v>
      </c>
      <c r="AE2874">
        <v>0.21228939192594701</v>
      </c>
      <c r="AF2874">
        <v>0.22322810833092599</v>
      </c>
      <c r="AH2874">
        <v>446.88057858926902</v>
      </c>
      <c r="AI2874">
        <v>19.28</v>
      </c>
      <c r="AJ2874">
        <v>453.58378726810798</v>
      </c>
      <c r="AK2874">
        <v>440.17736991043</v>
      </c>
      <c r="AL2874">
        <v>1.0058421516754E-3</v>
      </c>
      <c r="AM2874">
        <v>8.4049823633150001E-4</v>
      </c>
      <c r="AN2874">
        <v>0.51986894520410298</v>
      </c>
      <c r="AO2874">
        <v>-3.0235455805715999E-8</v>
      </c>
      <c r="AP2874">
        <v>0.51986891496864795</v>
      </c>
      <c r="AR2874">
        <v>0.12540841933569299</v>
      </c>
      <c r="AS2874">
        <v>0.90044006715317204</v>
      </c>
      <c r="AT2874">
        <v>1.03385662497091</v>
      </c>
      <c r="AU2874">
        <v>0.56211003517318203</v>
      </c>
      <c r="AV2874">
        <v>457.714463314483</v>
      </c>
      <c r="AW2874">
        <v>8.4162869509973003E-3</v>
      </c>
      <c r="AX2874" s="98">
        <v>0.56211003517318203</v>
      </c>
      <c r="AY2874">
        <v>0.114776742354019</v>
      </c>
      <c r="BD2874" s="95">
        <v>45740</v>
      </c>
    </row>
    <row r="2875" spans="1:56">
      <c r="A2875" t="s">
        <v>105</v>
      </c>
      <c r="B2875">
        <v>5808.9750000000004</v>
      </c>
      <c r="C2875">
        <v>0</v>
      </c>
      <c r="D2875">
        <v>12677.54</v>
      </c>
      <c r="E2875" s="95">
        <v>45740</v>
      </c>
      <c r="F2875" t="s">
        <v>3024</v>
      </c>
      <c r="G2875" t="b">
        <v>0</v>
      </c>
      <c r="H2875" t="b">
        <v>0</v>
      </c>
      <c r="I2875" t="b">
        <v>0</v>
      </c>
      <c r="J2875" t="b">
        <v>0</v>
      </c>
      <c r="K2875" t="b">
        <v>0</v>
      </c>
      <c r="L2875">
        <v>5808.9750000000004</v>
      </c>
      <c r="M2875">
        <v>5808.9750000000004</v>
      </c>
      <c r="N2875" t="b">
        <v>0</v>
      </c>
      <c r="O2875">
        <v>5808.9750000000004</v>
      </c>
      <c r="P2875">
        <v>1.0016294437906501</v>
      </c>
      <c r="R2875">
        <v>12677.54</v>
      </c>
      <c r="S2875">
        <v>12677.54</v>
      </c>
      <c r="X2875">
        <v>5.7878369958074903E-2</v>
      </c>
      <c r="Y2875">
        <v>1.0013858615268001</v>
      </c>
      <c r="Z2875">
        <v>1.0013858615268001</v>
      </c>
      <c r="AA2875">
        <v>454.33180842433399</v>
      </c>
      <c r="AB2875">
        <v>1.3849021070289E-3</v>
      </c>
      <c r="AC2875">
        <v>1.9179538460531299E-6</v>
      </c>
      <c r="AD2875">
        <v>0.216896144002446</v>
      </c>
      <c r="AE2875">
        <v>0.20932338728410799</v>
      </c>
      <c r="AF2875">
        <v>0.216896144002446</v>
      </c>
      <c r="AH2875">
        <v>446.88057858926902</v>
      </c>
      <c r="AI2875">
        <v>19.28</v>
      </c>
      <c r="AJ2875">
        <v>453.58378726810798</v>
      </c>
      <c r="AK2875">
        <v>440.17736991043</v>
      </c>
      <c r="AL2875">
        <v>8.4049823633150001E-4</v>
      </c>
      <c r="AM2875">
        <v>6.7515432098759996E-4</v>
      </c>
      <c r="AN2875">
        <v>0.62983809794119305</v>
      </c>
      <c r="AO2875">
        <v>-1.30528032826759E-10</v>
      </c>
      <c r="AP2875">
        <v>0.62983809781066502</v>
      </c>
      <c r="AR2875">
        <v>0.12540841933569299</v>
      </c>
      <c r="AS2875">
        <v>0.90044006715317204</v>
      </c>
      <c r="AT2875">
        <v>1.00193760920952</v>
      </c>
      <c r="AU2875">
        <v>0.70509455514016095</v>
      </c>
      <c r="AV2875">
        <v>458.06448132679998</v>
      </c>
      <c r="AW2875">
        <v>7.647082195789E-4</v>
      </c>
      <c r="AX2875" s="98">
        <v>0.70509455514016095</v>
      </c>
      <c r="AY2875">
        <v>0.113791620217599</v>
      </c>
      <c r="BD2875" s="95">
        <v>45740</v>
      </c>
    </row>
    <row r="2876" spans="1:56">
      <c r="A2876" t="s">
        <v>106</v>
      </c>
      <c r="B2876">
        <v>5810.3</v>
      </c>
      <c r="C2876">
        <v>0</v>
      </c>
      <c r="D2876">
        <v>12679.885</v>
      </c>
      <c r="E2876" s="95">
        <v>45740</v>
      </c>
      <c r="F2876" t="s">
        <v>3025</v>
      </c>
      <c r="G2876" t="b">
        <v>0</v>
      </c>
      <c r="H2876" t="b">
        <v>0</v>
      </c>
      <c r="I2876" t="b">
        <v>0</v>
      </c>
      <c r="J2876" t="b">
        <v>0</v>
      </c>
      <c r="K2876" t="b">
        <v>0</v>
      </c>
      <c r="L2876">
        <v>5810.3</v>
      </c>
      <c r="M2876">
        <v>5810.3</v>
      </c>
      <c r="N2876" t="b">
        <v>0</v>
      </c>
      <c r="O2876">
        <v>5810.3</v>
      </c>
      <c r="P2876">
        <v>1.00022809531802</v>
      </c>
      <c r="R2876">
        <v>12679.885</v>
      </c>
      <c r="S2876">
        <v>12679.885</v>
      </c>
      <c r="X2876">
        <v>5.7878369958074903E-2</v>
      </c>
      <c r="Y2876">
        <v>1.0001849727944001</v>
      </c>
      <c r="Z2876">
        <v>1.0001849727944001</v>
      </c>
      <c r="AA2876">
        <v>454.41584744852599</v>
      </c>
      <c r="AB2876">
        <v>1.8495568904829999E-4</v>
      </c>
      <c r="AC2876">
        <v>3.4208606911333897E-8</v>
      </c>
      <c r="AD2876">
        <v>0.21029722224769701</v>
      </c>
      <c r="AE2876">
        <v>0.20616401812549101</v>
      </c>
      <c r="AF2876">
        <v>0.21029722224769701</v>
      </c>
      <c r="AH2876">
        <v>446.88057858926902</v>
      </c>
      <c r="AI2876">
        <v>19.28</v>
      </c>
      <c r="AJ2876">
        <v>453.58378726810798</v>
      </c>
      <c r="AK2876">
        <v>440.17736991043</v>
      </c>
      <c r="AL2876">
        <v>6.7515432098759996E-4</v>
      </c>
      <c r="AM2876">
        <v>5.0981040564370003E-4</v>
      </c>
      <c r="AN2876">
        <v>0.66391881469727398</v>
      </c>
      <c r="AO2876">
        <v>-1.28563826251593E-13</v>
      </c>
      <c r="AP2876">
        <v>0.66391881469714598</v>
      </c>
      <c r="AR2876">
        <v>0.12540841933569299</v>
      </c>
      <c r="AS2876">
        <v>0.90044006715317204</v>
      </c>
      <c r="AT2876">
        <v>1.01039838175298</v>
      </c>
      <c r="AU2876">
        <v>0.77819498066299497</v>
      </c>
      <c r="AV2876">
        <v>458.12087514188198</v>
      </c>
      <c r="AW2876">
        <v>1.2311326763239999E-4</v>
      </c>
      <c r="AX2876" s="98">
        <v>0.77819498066299497</v>
      </c>
      <c r="AY2876">
        <v>0.113773425369925</v>
      </c>
      <c r="BD2876" s="95">
        <v>45740</v>
      </c>
    </row>
    <row r="2877" spans="1:56">
      <c r="A2877" t="s">
        <v>107</v>
      </c>
      <c r="B2877">
        <v>5808.2</v>
      </c>
      <c r="C2877">
        <v>0</v>
      </c>
      <c r="D2877">
        <v>12676.468999999999</v>
      </c>
      <c r="E2877" s="95">
        <v>45740</v>
      </c>
      <c r="F2877" t="s">
        <v>3026</v>
      </c>
      <c r="G2877" t="b">
        <v>0</v>
      </c>
      <c r="H2877" t="b">
        <v>0</v>
      </c>
      <c r="I2877" t="b">
        <v>0</v>
      </c>
      <c r="J2877" t="b">
        <v>0</v>
      </c>
      <c r="K2877" t="b">
        <v>0</v>
      </c>
      <c r="L2877">
        <v>5808.2</v>
      </c>
      <c r="M2877">
        <v>5808.2</v>
      </c>
      <c r="N2877" t="b">
        <v>0</v>
      </c>
      <c r="O2877">
        <v>5808.2</v>
      </c>
      <c r="P2877">
        <v>0.999638572879197</v>
      </c>
      <c r="R2877">
        <v>12676.468999999999</v>
      </c>
      <c r="S2877">
        <v>12676.468999999999</v>
      </c>
      <c r="X2877">
        <v>5.7878369958074903E-2</v>
      </c>
      <c r="Y2877">
        <v>0.99973059692576005</v>
      </c>
      <c r="Z2877">
        <v>0.99973059692576005</v>
      </c>
      <c r="AA2877">
        <v>454.293426422241</v>
      </c>
      <c r="AB2877">
        <v>-2.694393697663E-4</v>
      </c>
      <c r="AC2877">
        <v>7.2597573980106706E-8</v>
      </c>
      <c r="AD2877">
        <v>0.20390956355997999</v>
      </c>
      <c r="AE2877">
        <v>0.20305747009694899</v>
      </c>
      <c r="AF2877">
        <v>0.20390956355997999</v>
      </c>
      <c r="AH2877">
        <v>446.88057858926902</v>
      </c>
      <c r="AI2877">
        <v>19.28</v>
      </c>
      <c r="AJ2877">
        <v>453.58378726810798</v>
      </c>
      <c r="AK2877">
        <v>440.17736991043</v>
      </c>
      <c r="AL2877">
        <v>5.0981040564370003E-4</v>
      </c>
      <c r="AM2877">
        <v>3.4446649029979998E-4</v>
      </c>
      <c r="AN2877">
        <v>0.66954858168585496</v>
      </c>
      <c r="AO2877">
        <v>0</v>
      </c>
      <c r="AP2877">
        <v>0.66954858168585496</v>
      </c>
      <c r="AR2877">
        <v>0.12540841933569299</v>
      </c>
      <c r="AS2877">
        <v>0.90044006715317204</v>
      </c>
      <c r="AT2877">
        <v>1.01055329992632</v>
      </c>
      <c r="AU2877">
        <v>0.81738601671626299</v>
      </c>
      <c r="AV2877">
        <v>458.02303553843501</v>
      </c>
      <c r="AW2877">
        <v>-2.1356722375350001E-4</v>
      </c>
      <c r="AX2877" s="98">
        <v>0.81738601671626299</v>
      </c>
      <c r="AY2877">
        <v>0.11311818899541</v>
      </c>
      <c r="BD2877" s="95">
        <v>45740</v>
      </c>
    </row>
    <row r="2878" spans="1:56">
      <c r="A2878" t="s">
        <v>108</v>
      </c>
      <c r="B2878">
        <v>5805.75</v>
      </c>
      <c r="C2878">
        <v>0</v>
      </c>
      <c r="D2878">
        <v>12670.141</v>
      </c>
      <c r="E2878" s="95">
        <v>45740</v>
      </c>
      <c r="F2878" t="s">
        <v>3027</v>
      </c>
      <c r="G2878" t="b">
        <v>0</v>
      </c>
      <c r="H2878" t="b">
        <v>0</v>
      </c>
      <c r="I2878" t="b">
        <v>0</v>
      </c>
      <c r="J2878" t="b">
        <v>0</v>
      </c>
      <c r="K2878" t="b">
        <v>0</v>
      </c>
      <c r="L2878">
        <v>5805.75</v>
      </c>
      <c r="M2878">
        <v>5805.75</v>
      </c>
      <c r="N2878" t="b">
        <v>0</v>
      </c>
      <c r="O2878">
        <v>5805.75</v>
      </c>
      <c r="P2878">
        <v>0.99957818256946995</v>
      </c>
      <c r="R2878">
        <v>12670.141</v>
      </c>
      <c r="S2878">
        <v>12670.141</v>
      </c>
      <c r="X2878">
        <v>5.7878369958074903E-2</v>
      </c>
      <c r="Y2878">
        <v>0.99950080736205005</v>
      </c>
      <c r="Z2878">
        <v>0.99950080736205005</v>
      </c>
      <c r="AA2878">
        <v>454.06664648830201</v>
      </c>
      <c r="AB2878">
        <v>-4.9931727607540005E-4</v>
      </c>
      <c r="AC2878">
        <v>2.4931774218737203E-7</v>
      </c>
      <c r="AD2878">
        <v>0.19776438328066401</v>
      </c>
      <c r="AE2878">
        <v>0.200021398785792</v>
      </c>
      <c r="AF2878">
        <v>0.200021398785792</v>
      </c>
      <c r="AH2878">
        <v>446.88057858926902</v>
      </c>
      <c r="AI2878">
        <v>19.28</v>
      </c>
      <c r="AJ2878">
        <v>453.58378726810798</v>
      </c>
      <c r="AK2878">
        <v>440.17736991043</v>
      </c>
      <c r="AL2878">
        <v>3.4446649029979998E-4</v>
      </c>
      <c r="AM2878">
        <v>1.7912257495590001E-4</v>
      </c>
      <c r="AN2878">
        <v>0.66042553217926503</v>
      </c>
      <c r="AO2878">
        <v>0</v>
      </c>
      <c r="AP2878">
        <v>0.66042553217926503</v>
      </c>
      <c r="AR2878">
        <v>0.12540841933569299</v>
      </c>
      <c r="AS2878">
        <v>0.90044006715317204</v>
      </c>
      <c r="AT2878">
        <v>1.0161000843191501</v>
      </c>
      <c r="AU2878">
        <v>0.84806966322547594</v>
      </c>
      <c r="AV2878">
        <v>457.83474160596802</v>
      </c>
      <c r="AW2878">
        <v>-4.1110144655890003E-4</v>
      </c>
      <c r="AX2878" s="98">
        <v>0.84806966322547594</v>
      </c>
      <c r="AY2878">
        <v>0.111947182500384</v>
      </c>
      <c r="BD2878" s="95">
        <v>45740</v>
      </c>
    </row>
    <row r="2879" spans="1:56">
      <c r="A2879" t="s">
        <v>109</v>
      </c>
      <c r="B2879">
        <v>5808.6125000000002</v>
      </c>
      <c r="C2879">
        <v>0</v>
      </c>
      <c r="D2879">
        <v>12677.246999999999</v>
      </c>
      <c r="E2879" s="95">
        <v>45740</v>
      </c>
      <c r="F2879" t="s">
        <v>3028</v>
      </c>
      <c r="G2879" t="b">
        <v>0</v>
      </c>
      <c r="H2879" t="b">
        <v>0</v>
      </c>
      <c r="I2879" t="b">
        <v>0</v>
      </c>
      <c r="J2879" t="b">
        <v>0</v>
      </c>
      <c r="K2879" t="b">
        <v>0</v>
      </c>
      <c r="L2879">
        <v>5808.6125000000002</v>
      </c>
      <c r="M2879">
        <v>5808.6125000000002</v>
      </c>
      <c r="N2879" t="b">
        <v>0</v>
      </c>
      <c r="O2879">
        <v>5808.6125000000002</v>
      </c>
      <c r="P2879">
        <v>1.0004930456874599</v>
      </c>
      <c r="R2879">
        <v>12677.246999999999</v>
      </c>
      <c r="S2879">
        <v>12677.246999999999</v>
      </c>
      <c r="X2879">
        <v>5.7878369958074903E-2</v>
      </c>
      <c r="Y2879">
        <v>1.0005608461658</v>
      </c>
      <c r="Z2879">
        <v>1.0005608461658</v>
      </c>
      <c r="AA2879">
        <v>454.32130802600301</v>
      </c>
      <c r="AB2879">
        <v>5.6068895036920005E-4</v>
      </c>
      <c r="AC2879">
        <v>3.1437209906621301E-7</v>
      </c>
      <c r="AD2879">
        <v>0.19182643029489899</v>
      </c>
      <c r="AE2879">
        <v>0.197040452051198</v>
      </c>
      <c r="AF2879">
        <v>0.197040452051198</v>
      </c>
      <c r="AH2879">
        <v>446.88057858926902</v>
      </c>
      <c r="AI2879">
        <v>19.28</v>
      </c>
      <c r="AJ2879">
        <v>453.58378726810798</v>
      </c>
      <c r="AK2879">
        <v>440.17736991043</v>
      </c>
      <c r="AL2879">
        <v>1.7912257495590001E-4</v>
      </c>
      <c r="AM2879">
        <v>0</v>
      </c>
      <c r="AN2879">
        <v>0</v>
      </c>
      <c r="AO2879">
        <v>0</v>
      </c>
      <c r="AP2879">
        <v>0</v>
      </c>
      <c r="AR2879">
        <v>0.12540841933569299</v>
      </c>
      <c r="AS2879">
        <v>0.90044006715317204</v>
      </c>
      <c r="AT2879">
        <v>1.0258595300733799</v>
      </c>
      <c r="AU2879">
        <v>0.85937809585876401</v>
      </c>
      <c r="AV2879">
        <v>458.05198683517</v>
      </c>
      <c r="AW2879">
        <v>4.7450577568849999E-4</v>
      </c>
      <c r="AX2879" s="98">
        <v>0.85937809585876401</v>
      </c>
      <c r="AY2879">
        <v>0.111437337565032</v>
      </c>
      <c r="BD2879" s="95">
        <v>45740</v>
      </c>
    </row>
    <row r="2880" spans="1:56">
      <c r="A2880" t="s">
        <v>110</v>
      </c>
      <c r="B2880">
        <v>5819.625</v>
      </c>
      <c r="C2880">
        <v>0</v>
      </c>
      <c r="D2880">
        <v>12703.596</v>
      </c>
      <c r="E2880" s="95">
        <v>45740</v>
      </c>
      <c r="F2880" t="s">
        <v>3029</v>
      </c>
      <c r="G2880" t="b">
        <v>0</v>
      </c>
      <c r="H2880" t="b">
        <v>0</v>
      </c>
      <c r="I2880" t="b">
        <v>0</v>
      </c>
      <c r="J2880" t="b">
        <v>0</v>
      </c>
      <c r="K2880" t="b">
        <v>0</v>
      </c>
      <c r="L2880">
        <v>5819.625</v>
      </c>
      <c r="M2880">
        <v>5819.625</v>
      </c>
      <c r="N2880" t="b">
        <v>0</v>
      </c>
      <c r="O2880">
        <v>5819.625</v>
      </c>
      <c r="P2880">
        <v>1.00189589166087</v>
      </c>
      <c r="R2880">
        <v>12703.596</v>
      </c>
      <c r="S2880">
        <v>12703.596</v>
      </c>
      <c r="T2880">
        <v>45740</v>
      </c>
      <c r="U2880">
        <v>12703.596</v>
      </c>
      <c r="W2880">
        <v>5.9069834678762298E-2</v>
      </c>
      <c r="X2880">
        <v>5.7878369958074903E-2</v>
      </c>
      <c r="Y2880">
        <v>1.0020784481047</v>
      </c>
      <c r="Z2880">
        <v>1.0020784481047</v>
      </c>
      <c r="AA2880">
        <v>455.26559128759499</v>
      </c>
      <c r="AB2880">
        <v>2.0762911197114002E-3</v>
      </c>
      <c r="AC2880">
        <v>4.3109848137925498E-6</v>
      </c>
      <c r="AD2880">
        <v>0.18720526496547699</v>
      </c>
      <c r="AE2880">
        <v>0.19464924574359499</v>
      </c>
      <c r="AF2880">
        <v>0.19464924574359499</v>
      </c>
      <c r="AG2880">
        <v>455.26559128759499</v>
      </c>
      <c r="AH2880">
        <v>446.88057858926902</v>
      </c>
      <c r="AI2880">
        <v>19.28</v>
      </c>
      <c r="AJ2880">
        <v>453.58378726810798</v>
      </c>
      <c r="AK2880">
        <v>440.17736991043</v>
      </c>
      <c r="AL2880">
        <v>0</v>
      </c>
      <c r="AN2880">
        <v>0</v>
      </c>
      <c r="AO2880">
        <v>0</v>
      </c>
      <c r="AP2880">
        <v>0</v>
      </c>
      <c r="AQ2880">
        <v>0.12651802184220101</v>
      </c>
      <c r="AR2880">
        <v>0.12540841933569299</v>
      </c>
      <c r="AS2880">
        <v>0.90044006715317204</v>
      </c>
      <c r="AT2880">
        <v>1.0300483515516901</v>
      </c>
      <c r="AU2880">
        <v>0.52552969019634799</v>
      </c>
      <c r="AV2880">
        <v>458.85869552371798</v>
      </c>
      <c r="AW2880">
        <v>1.7611727745610001E-3</v>
      </c>
      <c r="AX2880" s="98">
        <v>0.60937809585876401</v>
      </c>
      <c r="AY2880">
        <v>0.111647403731553</v>
      </c>
      <c r="AZ2880">
        <v>45740</v>
      </c>
      <c r="BA2880">
        <v>458.85869552371798</v>
      </c>
      <c r="BB2880">
        <v>458.85868778623598</v>
      </c>
      <c r="BC2880">
        <v>7.7374818943098893E-6</v>
      </c>
      <c r="BD2880" s="95">
        <v>45740</v>
      </c>
    </row>
    <row r="2881" spans="1:56">
      <c r="A2881" t="s">
        <v>104</v>
      </c>
      <c r="B2881">
        <v>5818.0625</v>
      </c>
      <c r="C2881">
        <v>0</v>
      </c>
      <c r="D2881">
        <v>12702.992</v>
      </c>
      <c r="E2881" s="95">
        <v>45741</v>
      </c>
      <c r="F2881" t="s">
        <v>3030</v>
      </c>
      <c r="G2881" t="b">
        <v>0</v>
      </c>
      <c r="H2881" t="b">
        <v>0</v>
      </c>
      <c r="I2881" t="b">
        <v>0</v>
      </c>
      <c r="J2881" t="b">
        <v>0</v>
      </c>
      <c r="K2881" t="b">
        <v>0</v>
      </c>
      <c r="L2881">
        <v>5818.0625</v>
      </c>
      <c r="M2881">
        <v>5818.0625</v>
      </c>
      <c r="N2881" t="b">
        <v>0</v>
      </c>
      <c r="O2881">
        <v>5818.0625</v>
      </c>
      <c r="P2881">
        <v>0.99973151191013099</v>
      </c>
      <c r="R2881">
        <v>12702.992</v>
      </c>
      <c r="S2881">
        <v>12702.992</v>
      </c>
      <c r="X2881">
        <v>5.9069834678762298E-2</v>
      </c>
      <c r="Y2881">
        <v>0.99978837153329003</v>
      </c>
      <c r="Z2881">
        <v>0.99978837153329003</v>
      </c>
      <c r="AA2881">
        <v>455.16924412856503</v>
      </c>
      <c r="AB2881">
        <v>-2.116508631736E-4</v>
      </c>
      <c r="AC2881">
        <v>4.4796087882169202E-8</v>
      </c>
      <c r="AD2881">
        <v>0.181515299010547</v>
      </c>
      <c r="AE2881">
        <v>0.19171345704322501</v>
      </c>
      <c r="AF2881">
        <v>0.19171345704322501</v>
      </c>
      <c r="AH2881">
        <v>455.26559128759499</v>
      </c>
      <c r="AI2881">
        <v>17.48</v>
      </c>
      <c r="AJ2881">
        <v>462.094575156909</v>
      </c>
      <c r="AK2881">
        <v>448.43660741828103</v>
      </c>
      <c r="AL2881">
        <v>1.0058421516754E-3</v>
      </c>
      <c r="AM2881">
        <v>8.4049823633150001E-4</v>
      </c>
      <c r="AN2881">
        <v>1.4545615061432001E-3</v>
      </c>
      <c r="AO2881">
        <v>-1.6245966330156001E-3</v>
      </c>
      <c r="AP2881">
        <v>-1.7003512687230001E-4</v>
      </c>
      <c r="AR2881">
        <v>0.12651802184220101</v>
      </c>
      <c r="AS2881">
        <v>0.888625460902705</v>
      </c>
      <c r="AT2881">
        <v>1.0283268566014501</v>
      </c>
      <c r="AU2881">
        <v>0.52500551755759195</v>
      </c>
      <c r="AV2881">
        <v>458.78927575582998</v>
      </c>
      <c r="AW2881">
        <v>-1.51287898792E-4</v>
      </c>
      <c r="AX2881" s="98">
        <v>0.52500551755759195</v>
      </c>
      <c r="AY2881">
        <v>0.11164717418127799</v>
      </c>
      <c r="BD2881" s="95">
        <v>45741</v>
      </c>
    </row>
    <row r="2882" spans="1:56">
      <c r="A2882" t="s">
        <v>105</v>
      </c>
      <c r="B2882">
        <v>5834.2</v>
      </c>
      <c r="C2882">
        <v>0</v>
      </c>
      <c r="D2882">
        <v>12738.583000000001</v>
      </c>
      <c r="E2882" s="95">
        <v>45741</v>
      </c>
      <c r="F2882" t="s">
        <v>3031</v>
      </c>
      <c r="G2882" t="b">
        <v>0</v>
      </c>
      <c r="H2882" t="b">
        <v>0</v>
      </c>
      <c r="I2882" t="b">
        <v>0</v>
      </c>
      <c r="J2882" t="b">
        <v>0</v>
      </c>
      <c r="K2882" t="b">
        <v>0</v>
      </c>
      <c r="L2882">
        <v>5834.2</v>
      </c>
      <c r="M2882">
        <v>5834.2</v>
      </c>
      <c r="N2882" t="b">
        <v>0</v>
      </c>
      <c r="O2882">
        <v>5834.2</v>
      </c>
      <c r="P2882">
        <v>1.0027736896948001</v>
      </c>
      <c r="R2882">
        <v>12738.583000000001</v>
      </c>
      <c r="S2882">
        <v>12738.583000000001</v>
      </c>
      <c r="X2882">
        <v>5.9069834678762298E-2</v>
      </c>
      <c r="Y2882">
        <v>1.00280178087178</v>
      </c>
      <c r="Z2882">
        <v>1.00280178087178</v>
      </c>
      <c r="AA2882">
        <v>456.444528610188</v>
      </c>
      <c r="AB2882">
        <v>2.7978631996883E-3</v>
      </c>
      <c r="AC2882">
        <v>7.82803848417051E-6</v>
      </c>
      <c r="AD2882">
        <v>0.17832401728752001</v>
      </c>
      <c r="AE2882">
        <v>0.18990968358591601</v>
      </c>
      <c r="AF2882">
        <v>0.18990968358591601</v>
      </c>
      <c r="AH2882">
        <v>455.26559128759499</v>
      </c>
      <c r="AI2882">
        <v>17.48</v>
      </c>
      <c r="AJ2882">
        <v>462.094575156909</v>
      </c>
      <c r="AK2882">
        <v>448.43660741828103</v>
      </c>
      <c r="AL2882">
        <v>8.4049823633150001E-4</v>
      </c>
      <c r="AM2882">
        <v>6.7515432098759996E-4</v>
      </c>
      <c r="AN2882">
        <v>3.4014511259201998E-3</v>
      </c>
      <c r="AO2882">
        <v>-4.8248114727922301E-5</v>
      </c>
      <c r="AP2882">
        <v>3.3532030111923E-3</v>
      </c>
      <c r="AR2882">
        <v>0.12651802184220101</v>
      </c>
      <c r="AS2882">
        <v>0.888625460902705</v>
      </c>
      <c r="AT2882">
        <v>1.02832874111274</v>
      </c>
      <c r="AU2882">
        <v>0.53304514758591004</v>
      </c>
      <c r="AV2882">
        <v>459.46376318256398</v>
      </c>
      <c r="AW2882">
        <v>1.4701464536698999E-3</v>
      </c>
      <c r="AX2882" s="98">
        <v>0.53304514758591004</v>
      </c>
      <c r="AY2882">
        <v>0.110595510573888</v>
      </c>
      <c r="BD2882" s="95">
        <v>45741</v>
      </c>
    </row>
    <row r="2883" spans="1:56">
      <c r="A2883" t="s">
        <v>106</v>
      </c>
      <c r="B2883">
        <v>5824.15</v>
      </c>
      <c r="C2883">
        <v>0</v>
      </c>
      <c r="D2883">
        <v>12717.038</v>
      </c>
      <c r="E2883" s="95">
        <v>45741</v>
      </c>
      <c r="F2883" t="s">
        <v>3032</v>
      </c>
      <c r="G2883" t="b">
        <v>0</v>
      </c>
      <c r="H2883" t="b">
        <v>0</v>
      </c>
      <c r="I2883" t="b">
        <v>0</v>
      </c>
      <c r="J2883" t="b">
        <v>0</v>
      </c>
      <c r="K2883" t="b">
        <v>0</v>
      </c>
      <c r="L2883">
        <v>5824.15</v>
      </c>
      <c r="M2883">
        <v>5824.15</v>
      </c>
      <c r="N2883" t="b">
        <v>0</v>
      </c>
      <c r="O2883">
        <v>5824.15</v>
      </c>
      <c r="P2883">
        <v>0.99827739878646604</v>
      </c>
      <c r="R2883">
        <v>12717.038</v>
      </c>
      <c r="S2883">
        <v>12717.038</v>
      </c>
      <c r="X2883">
        <v>5.9069834678762298E-2</v>
      </c>
      <c r="Y2883">
        <v>0.99830868158569896</v>
      </c>
      <c r="Z2883">
        <v>0.99830868158569896</v>
      </c>
      <c r="AA2883">
        <v>455.67253557384299</v>
      </c>
      <c r="AB2883">
        <v>-1.6927503080434001E-3</v>
      </c>
      <c r="AC2883">
        <v>2.8654036053812402E-6</v>
      </c>
      <c r="AD2883">
        <v>0.17376640109831201</v>
      </c>
      <c r="AE2883">
        <v>0.18744427022693599</v>
      </c>
      <c r="AF2883">
        <v>0.18744427022693599</v>
      </c>
      <c r="AH2883">
        <v>455.26559128759499</v>
      </c>
      <c r="AI2883">
        <v>17.48</v>
      </c>
      <c r="AJ2883">
        <v>462.094575156909</v>
      </c>
      <c r="AK2883">
        <v>448.43660741828103</v>
      </c>
      <c r="AL2883">
        <v>6.7515432098759996E-4</v>
      </c>
      <c r="AM2883">
        <v>5.0981040564370003E-4</v>
      </c>
      <c r="AN2883">
        <v>1.970750676558E-4</v>
      </c>
      <c r="AO2883">
        <v>-2.4780962165404899E-5</v>
      </c>
      <c r="AP2883">
        <v>1.722941054904E-4</v>
      </c>
      <c r="AR2883">
        <v>0.12651802184220101</v>
      </c>
      <c r="AS2883">
        <v>0.888625460902705</v>
      </c>
      <c r="AT2883">
        <v>1.0368861717418201</v>
      </c>
      <c r="AU2883">
        <v>0.53810804206610496</v>
      </c>
      <c r="AV2883">
        <v>459.04930143078298</v>
      </c>
      <c r="AW2883">
        <v>-9.0205536321379999E-4</v>
      </c>
      <c r="AX2883" s="98">
        <v>0.53810804206610496</v>
      </c>
      <c r="AY2883">
        <v>0.108868863005591</v>
      </c>
      <c r="BD2883" s="95">
        <v>45741</v>
      </c>
    </row>
    <row r="2884" spans="1:56">
      <c r="A2884" t="s">
        <v>107</v>
      </c>
      <c r="B2884">
        <v>5820.5</v>
      </c>
      <c r="C2884">
        <v>0</v>
      </c>
      <c r="D2884">
        <v>12707.563</v>
      </c>
      <c r="E2884" s="95">
        <v>45741</v>
      </c>
      <c r="F2884" t="s">
        <v>3033</v>
      </c>
      <c r="G2884" t="b">
        <v>0</v>
      </c>
      <c r="H2884" t="b">
        <v>0</v>
      </c>
      <c r="I2884" t="b">
        <v>0</v>
      </c>
      <c r="J2884" t="b">
        <v>0</v>
      </c>
      <c r="K2884" t="b">
        <v>0</v>
      </c>
      <c r="L2884">
        <v>5820.5</v>
      </c>
      <c r="M2884">
        <v>5820.5</v>
      </c>
      <c r="N2884" t="b">
        <v>0</v>
      </c>
      <c r="O2884">
        <v>5820.5</v>
      </c>
      <c r="P2884">
        <v>0.99937329910802397</v>
      </c>
      <c r="R2884">
        <v>12707.563</v>
      </c>
      <c r="S2884">
        <v>12707.563</v>
      </c>
      <c r="X2884">
        <v>5.9069834678762298E-2</v>
      </c>
      <c r="Y2884">
        <v>0.99925493656620301</v>
      </c>
      <c r="Z2884">
        <v>0.99925493656620301</v>
      </c>
      <c r="AA2884">
        <v>455.33303062980201</v>
      </c>
      <c r="AB2884">
        <v>-7.4534113150010004E-4</v>
      </c>
      <c r="AC2884">
        <v>5.5553340230589002E-7</v>
      </c>
      <c r="AD2884">
        <v>0.16864718816784399</v>
      </c>
      <c r="AE2884">
        <v>0.18469080279031599</v>
      </c>
      <c r="AF2884">
        <v>0.18469080279031599</v>
      </c>
      <c r="AH2884">
        <v>455.26559128759499</v>
      </c>
      <c r="AI2884">
        <v>17.48</v>
      </c>
      <c r="AJ2884">
        <v>462.094575156909</v>
      </c>
      <c r="AK2884">
        <v>448.43660741828103</v>
      </c>
      <c r="AL2884">
        <v>5.0981040564370003E-4</v>
      </c>
      <c r="AM2884">
        <v>3.4446649029979998E-4</v>
      </c>
      <c r="AN2884">
        <v>2.7868653303534899E-6</v>
      </c>
      <c r="AO2884">
        <v>-1.2639636166600299E-6</v>
      </c>
      <c r="AP2884">
        <v>1.52290171369345E-6</v>
      </c>
      <c r="AR2884">
        <v>0.12651802184220101</v>
      </c>
      <c r="AS2884">
        <v>0.888625460902705</v>
      </c>
      <c r="AT2884">
        <v>1.0506122319118001</v>
      </c>
      <c r="AU2884">
        <v>0.54518565907663497</v>
      </c>
      <c r="AV2884">
        <v>458.864932363972</v>
      </c>
      <c r="AW2884">
        <v>-4.0163238727630002E-4</v>
      </c>
      <c r="AX2884" s="98">
        <v>0.54518565907663497</v>
      </c>
      <c r="AY2884">
        <v>0.108745840387224</v>
      </c>
      <c r="BD2884" s="95">
        <v>45741</v>
      </c>
    </row>
    <row r="2885" spans="1:56">
      <c r="A2885" t="s">
        <v>108</v>
      </c>
      <c r="B2885">
        <v>5815.9</v>
      </c>
      <c r="C2885">
        <v>0</v>
      </c>
      <c r="D2885">
        <v>12698.287</v>
      </c>
      <c r="E2885" s="95">
        <v>45741</v>
      </c>
      <c r="F2885" t="s">
        <v>3034</v>
      </c>
      <c r="G2885" t="b">
        <v>0</v>
      </c>
      <c r="H2885" t="b">
        <v>0</v>
      </c>
      <c r="I2885" t="b">
        <v>0</v>
      </c>
      <c r="J2885" t="b">
        <v>0</v>
      </c>
      <c r="K2885" t="b">
        <v>0</v>
      </c>
      <c r="L2885">
        <v>5815.9</v>
      </c>
      <c r="M2885">
        <v>5815.9</v>
      </c>
      <c r="N2885" t="b">
        <v>0</v>
      </c>
      <c r="O2885">
        <v>5815.9</v>
      </c>
      <c r="P2885">
        <v>0.99920968988918402</v>
      </c>
      <c r="R2885">
        <v>12698.287</v>
      </c>
      <c r="S2885">
        <v>12698.287</v>
      </c>
      <c r="X2885">
        <v>5.9069834678762298E-2</v>
      </c>
      <c r="Y2885">
        <v>0.99927004099841898</v>
      </c>
      <c r="Z2885">
        <v>0.99927004099841898</v>
      </c>
      <c r="AA2885">
        <v>455.00065618537599</v>
      </c>
      <c r="AB2885">
        <v>-7.3022555137369999E-4</v>
      </c>
      <c r="AC2885">
        <v>5.3322935587908203E-7</v>
      </c>
      <c r="AD2885">
        <v>0.16368200459223101</v>
      </c>
      <c r="AE2885">
        <v>0.18197689510974899</v>
      </c>
      <c r="AF2885">
        <v>0.18197689510974899</v>
      </c>
      <c r="AH2885">
        <v>455.26559128759499</v>
      </c>
      <c r="AI2885">
        <v>17.48</v>
      </c>
      <c r="AJ2885">
        <v>462.094575156909</v>
      </c>
      <c r="AK2885">
        <v>448.43660741828103</v>
      </c>
      <c r="AL2885">
        <v>3.4446649029979998E-4</v>
      </c>
      <c r="AM2885">
        <v>1.7912257495590001E-4</v>
      </c>
      <c r="AN2885">
        <v>1.8988970472632601E-11</v>
      </c>
      <c r="AO2885">
        <v>-2.6049828960594802E-10</v>
      </c>
      <c r="AP2885">
        <v>-2.41509319133315E-10</v>
      </c>
      <c r="AR2885">
        <v>0.12651802184220101</v>
      </c>
      <c r="AS2885">
        <v>0.888625460902705</v>
      </c>
      <c r="AT2885">
        <v>1.0515751871244901</v>
      </c>
      <c r="AU2885">
        <v>0.55331357306314799</v>
      </c>
      <c r="AV2885">
        <v>458.68194805511399</v>
      </c>
      <c r="AW2885">
        <v>-3.9877597077400001E-4</v>
      </c>
      <c r="AX2885" s="98">
        <v>0.55331357306314799</v>
      </c>
      <c r="AY2885">
        <v>0.108744518654719</v>
      </c>
      <c r="BD2885" s="95">
        <v>45741</v>
      </c>
    </row>
    <row r="2886" spans="1:56">
      <c r="A2886" t="s">
        <v>109</v>
      </c>
      <c r="B2886">
        <v>5813.0249999999996</v>
      </c>
      <c r="C2886">
        <v>0</v>
      </c>
      <c r="D2886">
        <v>12692.141</v>
      </c>
      <c r="E2886" s="95">
        <v>45741</v>
      </c>
      <c r="F2886" t="s">
        <v>3035</v>
      </c>
      <c r="G2886" t="b">
        <v>0</v>
      </c>
      <c r="H2886" t="b">
        <v>0</v>
      </c>
      <c r="I2886" t="b">
        <v>0</v>
      </c>
      <c r="J2886" t="b">
        <v>0</v>
      </c>
      <c r="K2886" t="b">
        <v>0</v>
      </c>
      <c r="L2886">
        <v>5813.0249999999996</v>
      </c>
      <c r="M2886">
        <v>5813.0249999999996</v>
      </c>
      <c r="N2886" t="b">
        <v>0</v>
      </c>
      <c r="O2886">
        <v>5813.0249999999996</v>
      </c>
      <c r="P2886">
        <v>0.99950566550318898</v>
      </c>
      <c r="R2886">
        <v>12692.141</v>
      </c>
      <c r="S2886">
        <v>12692.141</v>
      </c>
      <c r="X2886">
        <v>5.9069834678762298E-2</v>
      </c>
      <c r="Y2886">
        <v>0.99951599770898203</v>
      </c>
      <c r="Z2886">
        <v>0.99951599770898203</v>
      </c>
      <c r="AA2886">
        <v>454.78043482536799</v>
      </c>
      <c r="AB2886">
        <v>-4.8411945793410001E-4</v>
      </c>
      <c r="AC2886">
        <v>2.3437164955047099E-7</v>
      </c>
      <c r="AD2886">
        <v>0.15877372769157899</v>
      </c>
      <c r="AE2886">
        <v>0.179261054305906</v>
      </c>
      <c r="AF2886">
        <v>0.179261054305906</v>
      </c>
      <c r="AH2886">
        <v>455.26559128759499</v>
      </c>
      <c r="AI2886">
        <v>17.48</v>
      </c>
      <c r="AJ2886">
        <v>462.094575156909</v>
      </c>
      <c r="AK2886">
        <v>448.43660741828103</v>
      </c>
      <c r="AL2886">
        <v>1.7912257495590001E-4</v>
      </c>
      <c r="AM2886">
        <v>0</v>
      </c>
      <c r="AN2886">
        <v>0</v>
      </c>
      <c r="AO2886">
        <v>0</v>
      </c>
      <c r="AP2886">
        <v>0</v>
      </c>
      <c r="AR2886">
        <v>0.12651802184220101</v>
      </c>
      <c r="AS2886">
        <v>0.888625460902705</v>
      </c>
      <c r="AT2886">
        <v>1.0515855222424999</v>
      </c>
      <c r="AU2886">
        <v>0.56156540060857596</v>
      </c>
      <c r="AV2886">
        <v>458.55873222260402</v>
      </c>
      <c r="AW2886">
        <v>-2.6863021976829997E-4</v>
      </c>
      <c r="AX2886" s="98">
        <v>0.56156540060857596</v>
      </c>
      <c r="AY2886">
        <v>0.108608321438596</v>
      </c>
      <c r="BD2886" s="95">
        <v>45741</v>
      </c>
    </row>
    <row r="2887" spans="1:56">
      <c r="A2887" t="s">
        <v>110</v>
      </c>
      <c r="B2887">
        <v>5825.35</v>
      </c>
      <c r="C2887">
        <v>0</v>
      </c>
      <c r="D2887">
        <v>12718.769</v>
      </c>
      <c r="E2887" s="95">
        <v>45741</v>
      </c>
      <c r="F2887" t="s">
        <v>3036</v>
      </c>
      <c r="G2887" t="b">
        <v>0</v>
      </c>
      <c r="H2887" t="b">
        <v>0</v>
      </c>
      <c r="I2887" t="b">
        <v>0</v>
      </c>
      <c r="J2887" t="b">
        <v>0</v>
      </c>
      <c r="K2887" t="b">
        <v>0</v>
      </c>
      <c r="L2887">
        <v>5825.35</v>
      </c>
      <c r="M2887">
        <v>5825.35</v>
      </c>
      <c r="N2887" t="b">
        <v>0</v>
      </c>
      <c r="O2887">
        <v>5825.35</v>
      </c>
      <c r="P2887">
        <v>1.0021202386021</v>
      </c>
      <c r="R2887">
        <v>12718.769</v>
      </c>
      <c r="S2887">
        <v>12718.769</v>
      </c>
      <c r="T2887">
        <v>45741</v>
      </c>
      <c r="U2887">
        <v>12718.769</v>
      </c>
      <c r="W2887">
        <v>5.8375437002995002E-2</v>
      </c>
      <c r="X2887">
        <v>5.9069834678762298E-2</v>
      </c>
      <c r="Y2887">
        <v>1.0020979911899801</v>
      </c>
      <c r="Z2887">
        <v>1.0020979911899801</v>
      </c>
      <c r="AA2887">
        <v>455.73456017100801</v>
      </c>
      <c r="AB2887">
        <v>2.0957934797787999E-3</v>
      </c>
      <c r="AC2887">
        <v>4.3923503098836804E-6</v>
      </c>
      <c r="AD2887">
        <v>0.15543949680043601</v>
      </c>
      <c r="AE2887">
        <v>0.17720872721606601</v>
      </c>
      <c r="AF2887">
        <v>0.17720872721606601</v>
      </c>
      <c r="AG2887">
        <v>455.73456017100801</v>
      </c>
      <c r="AH2887">
        <v>455.26559128759499</v>
      </c>
      <c r="AI2887">
        <v>17.48</v>
      </c>
      <c r="AJ2887">
        <v>462.094575156909</v>
      </c>
      <c r="AK2887">
        <v>448.43660741828103</v>
      </c>
      <c r="AL2887">
        <v>0</v>
      </c>
      <c r="AN2887">
        <v>0</v>
      </c>
      <c r="AO2887">
        <v>0</v>
      </c>
      <c r="AP2887">
        <v>0</v>
      </c>
      <c r="AQ2887">
        <v>0.12638790302938999</v>
      </c>
      <c r="AR2887">
        <v>0.12651802184220101</v>
      </c>
      <c r="AS2887">
        <v>0.888625460902705</v>
      </c>
      <c r="AT2887">
        <v>1.05264928227664</v>
      </c>
      <c r="AU2887">
        <v>0.57007322867476695</v>
      </c>
      <c r="AV2887">
        <v>459.098597306751</v>
      </c>
      <c r="AW2887">
        <v>1.1773084802684001E-3</v>
      </c>
      <c r="AX2887" s="98">
        <v>0.57007322867476695</v>
      </c>
      <c r="AY2887">
        <v>0.107941861914642</v>
      </c>
      <c r="AZ2887">
        <v>45741</v>
      </c>
      <c r="BA2887">
        <v>459.098597306751</v>
      </c>
      <c r="BB2887">
        <v>459.09858955109303</v>
      </c>
      <c r="BC2887">
        <v>7.7556584301419207E-6</v>
      </c>
      <c r="BD2887" s="95">
        <v>45741</v>
      </c>
    </row>
    <row r="2888" spans="1:56">
      <c r="A2888" t="s">
        <v>104</v>
      </c>
      <c r="B2888">
        <v>5820.95</v>
      </c>
      <c r="C2888">
        <v>0</v>
      </c>
      <c r="D2888">
        <v>12707.81</v>
      </c>
      <c r="E2888" s="95">
        <v>45742</v>
      </c>
      <c r="F2888" t="s">
        <v>3037</v>
      </c>
      <c r="G2888" t="b">
        <v>0</v>
      </c>
      <c r="H2888" t="b">
        <v>0</v>
      </c>
      <c r="I2888" t="b">
        <v>0</v>
      </c>
      <c r="J2888" t="b">
        <v>0</v>
      </c>
      <c r="K2888" t="b">
        <v>0</v>
      </c>
      <c r="L2888">
        <v>5820.95</v>
      </c>
      <c r="M2888">
        <v>5820.95</v>
      </c>
      <c r="N2888" t="b">
        <v>0</v>
      </c>
      <c r="O2888">
        <v>5820.95</v>
      </c>
      <c r="P2888">
        <v>0.99924468057713201</v>
      </c>
      <c r="R2888">
        <v>12707.81</v>
      </c>
      <c r="S2888">
        <v>12707.81</v>
      </c>
      <c r="X2888">
        <v>5.8375437002995002E-2</v>
      </c>
      <c r="Y2888">
        <v>0.99897620601785098</v>
      </c>
      <c r="Z2888">
        <v>0.99897620601785098</v>
      </c>
      <c r="AA2888">
        <v>455.267981870847</v>
      </c>
      <c r="AB2888">
        <v>-1.0243184171805999E-3</v>
      </c>
      <c r="AC2888">
        <v>1.0492282197755599E-6</v>
      </c>
      <c r="AD2888">
        <v>0.151072172323097</v>
      </c>
      <c r="AE2888">
        <v>0.17468935333580701</v>
      </c>
      <c r="AF2888">
        <v>0.17468935333580701</v>
      </c>
      <c r="AH2888">
        <v>455.73456017100801</v>
      </c>
      <c r="AI2888">
        <v>17.149999999999999</v>
      </c>
      <c r="AJ2888">
        <v>462.57057857357302</v>
      </c>
      <c r="AK2888">
        <v>448.89854176844301</v>
      </c>
      <c r="AL2888">
        <v>1.0058421516754E-3</v>
      </c>
      <c r="AM2888">
        <v>8.4049823633150001E-4</v>
      </c>
      <c r="AN2888">
        <v>6.9189104740089997E-4</v>
      </c>
      <c r="AO2888">
        <v>-2.2826236826460002E-3</v>
      </c>
      <c r="AP2888">
        <v>-1.5907326352451001E-3</v>
      </c>
      <c r="AR2888">
        <v>0.12638790302938999</v>
      </c>
      <c r="AS2888">
        <v>0.89002444552708004</v>
      </c>
      <c r="AT2888">
        <v>1.05782008062771</v>
      </c>
      <c r="AU2888">
        <v>0.57758335519682102</v>
      </c>
      <c r="AV2888">
        <v>458.823928972126</v>
      </c>
      <c r="AW2888">
        <v>-5.9827744244229995E-4</v>
      </c>
      <c r="AX2888" s="98">
        <v>0.57758335519682102</v>
      </c>
      <c r="AY2888">
        <v>0.107345537103783</v>
      </c>
      <c r="BD2888" s="95">
        <v>45742</v>
      </c>
    </row>
    <row r="2889" spans="1:56">
      <c r="A2889" t="s">
        <v>105</v>
      </c>
      <c r="B2889">
        <v>5805.2250000000004</v>
      </c>
      <c r="C2889">
        <v>0</v>
      </c>
      <c r="D2889">
        <v>12674.708000000001</v>
      </c>
      <c r="E2889" s="95">
        <v>45742</v>
      </c>
      <c r="F2889" t="s">
        <v>3038</v>
      </c>
      <c r="G2889" t="b">
        <v>0</v>
      </c>
      <c r="H2889" t="b">
        <v>0</v>
      </c>
      <c r="I2889" t="b">
        <v>0</v>
      </c>
      <c r="J2889" t="b">
        <v>0</v>
      </c>
      <c r="K2889" t="b">
        <v>0</v>
      </c>
      <c r="L2889">
        <v>5805.2250000000004</v>
      </c>
      <c r="M2889">
        <v>5805.2250000000004</v>
      </c>
      <c r="N2889" t="b">
        <v>0</v>
      </c>
      <c r="O2889">
        <v>5805.2250000000004</v>
      </c>
      <c r="P2889">
        <v>0.99729855092381803</v>
      </c>
      <c r="R2889">
        <v>12674.708000000001</v>
      </c>
      <c r="S2889">
        <v>12674.708000000001</v>
      </c>
      <c r="X2889">
        <v>5.8375437002995002E-2</v>
      </c>
      <c r="Y2889">
        <v>0.99739514519024097</v>
      </c>
      <c r="Z2889">
        <v>0.99739514519024097</v>
      </c>
      <c r="AA2889">
        <v>454.08207487854202</v>
      </c>
      <c r="AB2889">
        <v>-2.6082533471290998E-3</v>
      </c>
      <c r="AC2889">
        <v>6.8029855228104603E-6</v>
      </c>
      <c r="AD2889">
        <v>0.148907559120176</v>
      </c>
      <c r="AE2889">
        <v>0.17309215192400601</v>
      </c>
      <c r="AF2889">
        <v>0.17309215192400601</v>
      </c>
      <c r="AH2889">
        <v>455.73456017100801</v>
      </c>
      <c r="AI2889">
        <v>17.149999999999999</v>
      </c>
      <c r="AJ2889">
        <v>462.57057857357302</v>
      </c>
      <c r="AK2889">
        <v>448.89854176844301</v>
      </c>
      <c r="AL2889">
        <v>8.4049823633150001E-4</v>
      </c>
      <c r="AM2889">
        <v>6.7515432098759996E-4</v>
      </c>
      <c r="AN2889">
        <v>1.6333110824249599E-5</v>
      </c>
      <c r="AO2889">
        <v>-4.9593967538436997E-3</v>
      </c>
      <c r="AP2889">
        <v>-4.9430636430194E-3</v>
      </c>
      <c r="AR2889">
        <v>0.12638790302938999</v>
      </c>
      <c r="AS2889">
        <v>0.89002444552708004</v>
      </c>
      <c r="AT2889">
        <v>1.0623986010158599</v>
      </c>
      <c r="AU2889">
        <v>0.58591327565830398</v>
      </c>
      <c r="AV2889">
        <v>458.13323663956601</v>
      </c>
      <c r="AW2889">
        <v>-1.5053537728670001E-3</v>
      </c>
      <c r="AX2889" s="98">
        <v>0.58591327565830398</v>
      </c>
      <c r="AY2889">
        <v>0.10622304432056399</v>
      </c>
      <c r="BD2889" s="95">
        <v>45742</v>
      </c>
    </row>
    <row r="2890" spans="1:56">
      <c r="A2890" t="s">
        <v>106</v>
      </c>
      <c r="B2890">
        <v>5787.45</v>
      </c>
      <c r="C2890">
        <v>0</v>
      </c>
      <c r="D2890">
        <v>12637.079</v>
      </c>
      <c r="E2890" s="95">
        <v>45742</v>
      </c>
      <c r="F2890" t="s">
        <v>3039</v>
      </c>
      <c r="G2890" t="b">
        <v>0</v>
      </c>
      <c r="H2890" t="b">
        <v>0</v>
      </c>
      <c r="I2890" t="b">
        <v>0</v>
      </c>
      <c r="J2890" t="b">
        <v>0</v>
      </c>
      <c r="K2890" t="b">
        <v>0</v>
      </c>
      <c r="L2890">
        <v>5787.45</v>
      </c>
      <c r="M2890">
        <v>5787.45</v>
      </c>
      <c r="N2890" t="b">
        <v>0</v>
      </c>
      <c r="O2890">
        <v>5787.45</v>
      </c>
      <c r="P2890">
        <v>0.99693810317429499</v>
      </c>
      <c r="R2890">
        <v>12637.079</v>
      </c>
      <c r="S2890">
        <v>12637.079</v>
      </c>
      <c r="X2890">
        <v>5.8375437002995002E-2</v>
      </c>
      <c r="Y2890">
        <v>0.99703117420929899</v>
      </c>
      <c r="Z2890">
        <v>0.99703117420929899</v>
      </c>
      <c r="AA2890">
        <v>452.73398430354803</v>
      </c>
      <c r="AB2890">
        <v>-2.9732414957935002E-3</v>
      </c>
      <c r="AC2890">
        <v>8.8401649923085001E-6</v>
      </c>
      <c r="AD2890">
        <v>0.14757607040481499</v>
      </c>
      <c r="AE2890">
        <v>0.171842625088613</v>
      </c>
      <c r="AF2890">
        <v>0.171842625088613</v>
      </c>
      <c r="AH2890">
        <v>455.73456017100801</v>
      </c>
      <c r="AI2890">
        <v>17.149999999999999</v>
      </c>
      <c r="AJ2890">
        <v>462.57057857357302</v>
      </c>
      <c r="AK2890">
        <v>448.89854176844301</v>
      </c>
      <c r="AL2890">
        <v>6.7515432098759996E-4</v>
      </c>
      <c r="AM2890">
        <v>5.0981040564370003E-4</v>
      </c>
      <c r="AN2890">
        <v>1.43747121879909E-8</v>
      </c>
      <c r="AO2890">
        <v>-1.3937634871979101E-2</v>
      </c>
      <c r="AP2890">
        <v>-1.3937620497267E-2</v>
      </c>
      <c r="AR2890">
        <v>0.12638790302938999</v>
      </c>
      <c r="AS2890">
        <v>0.89002444552708004</v>
      </c>
      <c r="AT2890">
        <v>1.07089577384198</v>
      </c>
      <c r="AU2890">
        <v>0.59131976867761504</v>
      </c>
      <c r="AV2890">
        <v>457.336077893121</v>
      </c>
      <c r="AW2890">
        <v>-1.7400150931902001E-3</v>
      </c>
      <c r="AX2890" s="98">
        <v>0.59131976867761504</v>
      </c>
      <c r="AY2890">
        <v>0.10633825346977401</v>
      </c>
      <c r="BD2890" s="95">
        <v>45742</v>
      </c>
    </row>
    <row r="2891" spans="1:56">
      <c r="A2891" t="s">
        <v>107</v>
      </c>
      <c r="B2891">
        <v>5775.5</v>
      </c>
      <c r="C2891">
        <v>0</v>
      </c>
      <c r="D2891">
        <v>12611.694</v>
      </c>
      <c r="E2891" s="95">
        <v>45742</v>
      </c>
      <c r="F2891" t="s">
        <v>3040</v>
      </c>
      <c r="G2891" t="b">
        <v>0</v>
      </c>
      <c r="H2891" t="b">
        <v>0</v>
      </c>
      <c r="I2891" t="b">
        <v>0</v>
      </c>
      <c r="J2891" t="b">
        <v>0</v>
      </c>
      <c r="K2891" t="b">
        <v>0</v>
      </c>
      <c r="L2891">
        <v>5775.5</v>
      </c>
      <c r="M2891">
        <v>5775.5</v>
      </c>
      <c r="N2891" t="b">
        <v>0</v>
      </c>
      <c r="O2891">
        <v>5775.5</v>
      </c>
      <c r="P2891">
        <v>0.99793518734503095</v>
      </c>
      <c r="R2891">
        <v>12611.694</v>
      </c>
      <c r="S2891">
        <v>12611.694</v>
      </c>
      <c r="X2891">
        <v>5.8375437002995002E-2</v>
      </c>
      <c r="Y2891">
        <v>0.99799122882748403</v>
      </c>
      <c r="Z2891">
        <v>0.99799122882748403</v>
      </c>
      <c r="AA2891">
        <v>451.824545327061</v>
      </c>
      <c r="AB2891">
        <v>-2.0107914593097999E-3</v>
      </c>
      <c r="AC2891">
        <v>4.04328229283327E-6</v>
      </c>
      <c r="AD2891">
        <v>0.144568031599772</v>
      </c>
      <c r="AE2891">
        <v>0.169876312834845</v>
      </c>
      <c r="AF2891">
        <v>0.169876312834845</v>
      </c>
      <c r="AH2891">
        <v>455.73456017100801</v>
      </c>
      <c r="AI2891">
        <v>17.149999999999999</v>
      </c>
      <c r="AJ2891">
        <v>462.57057857357302</v>
      </c>
      <c r="AK2891">
        <v>448.89854176844301</v>
      </c>
      <c r="AL2891">
        <v>5.0981040564370003E-4</v>
      </c>
      <c r="AM2891">
        <v>3.4446649029979998E-4</v>
      </c>
      <c r="AN2891">
        <v>7.7379251977684794E-14</v>
      </c>
      <c r="AO2891">
        <v>-2.0538425114048901E-2</v>
      </c>
      <c r="AP2891">
        <v>-2.0538425113971501E-2</v>
      </c>
      <c r="AR2891">
        <v>0.12638790302938999</v>
      </c>
      <c r="AS2891">
        <v>0.89002444552708004</v>
      </c>
      <c r="AT2891">
        <v>1.07003085830802</v>
      </c>
      <c r="AU2891">
        <v>0.58966326352967302</v>
      </c>
      <c r="AV2891">
        <v>456.79276640305801</v>
      </c>
      <c r="AW2891">
        <v>-1.1879917555728001E-3</v>
      </c>
      <c r="AX2891" s="98">
        <v>0.58966326352967302</v>
      </c>
      <c r="AY2891">
        <v>0.105856043190015</v>
      </c>
      <c r="BD2891" s="95">
        <v>45742</v>
      </c>
    </row>
    <row r="2892" spans="1:56">
      <c r="A2892" t="s">
        <v>108</v>
      </c>
      <c r="B2892">
        <v>5755.4250000000002</v>
      </c>
      <c r="C2892">
        <v>0</v>
      </c>
      <c r="D2892">
        <v>12567.376</v>
      </c>
      <c r="E2892" s="95">
        <v>45742</v>
      </c>
      <c r="F2892" t="s">
        <v>3041</v>
      </c>
      <c r="G2892" t="b">
        <v>0</v>
      </c>
      <c r="H2892" t="b">
        <v>0</v>
      </c>
      <c r="I2892" t="b">
        <v>0</v>
      </c>
      <c r="J2892" t="b">
        <v>0</v>
      </c>
      <c r="K2892" t="b">
        <v>0</v>
      </c>
      <c r="L2892">
        <v>5755.4250000000002</v>
      </c>
      <c r="M2892">
        <v>5755.4250000000002</v>
      </c>
      <c r="N2892" t="b">
        <v>0</v>
      </c>
      <c r="O2892">
        <v>5755.4250000000002</v>
      </c>
      <c r="P2892">
        <v>0.99652411046662603</v>
      </c>
      <c r="R2892">
        <v>12567.376</v>
      </c>
      <c r="S2892">
        <v>12567.376</v>
      </c>
      <c r="X2892">
        <v>5.8375437002995002E-2</v>
      </c>
      <c r="Y2892">
        <v>0.99648595977669596</v>
      </c>
      <c r="Z2892">
        <v>0.99648595977669596</v>
      </c>
      <c r="AA2892">
        <v>450.23681570090503</v>
      </c>
      <c r="AB2892">
        <v>-3.5202289652282999E-3</v>
      </c>
      <c r="AC2892">
        <v>1.23920119676323E-5</v>
      </c>
      <c r="AD2892">
        <v>0.14476702442769501</v>
      </c>
      <c r="AE2892">
        <v>0.16925722461927101</v>
      </c>
      <c r="AF2892">
        <v>0.16925722461927101</v>
      </c>
      <c r="AH2892">
        <v>455.73456017100801</v>
      </c>
      <c r="AI2892">
        <v>17.149999999999999</v>
      </c>
      <c r="AJ2892">
        <v>462.57057857357302</v>
      </c>
      <c r="AK2892">
        <v>448.89854176844301</v>
      </c>
      <c r="AL2892">
        <v>3.4446649029979998E-4</v>
      </c>
      <c r="AM2892">
        <v>1.7912257495590001E-4</v>
      </c>
      <c r="AN2892">
        <v>2.68532372802548E-32</v>
      </c>
      <c r="AO2892">
        <v>-9.7133181216371794E-2</v>
      </c>
      <c r="AP2892">
        <v>-9.7133181216371794E-2</v>
      </c>
      <c r="AR2892">
        <v>0.12638790302938999</v>
      </c>
      <c r="AS2892">
        <v>0.89002444552708004</v>
      </c>
      <c r="AT2892">
        <v>1.07364010332475</v>
      </c>
      <c r="AU2892">
        <v>0.59046345742398898</v>
      </c>
      <c r="AV2892">
        <v>455.846209364809</v>
      </c>
      <c r="AW2892">
        <v>-2.0721804456372002E-3</v>
      </c>
      <c r="AX2892" s="98">
        <v>0.59046345742398898</v>
      </c>
      <c r="AY2892">
        <v>0.10586986773870299</v>
      </c>
      <c r="BD2892" s="95">
        <v>45742</v>
      </c>
    </row>
    <row r="2893" spans="1:56">
      <c r="A2893" t="s">
        <v>109</v>
      </c>
      <c r="B2893">
        <v>5747.8</v>
      </c>
      <c r="C2893">
        <v>0</v>
      </c>
      <c r="D2893">
        <v>12550.862999999999</v>
      </c>
      <c r="E2893" s="95">
        <v>45742</v>
      </c>
      <c r="F2893" t="s">
        <v>3042</v>
      </c>
      <c r="G2893" t="b">
        <v>0</v>
      </c>
      <c r="H2893" t="b">
        <v>0</v>
      </c>
      <c r="I2893" t="b">
        <v>0</v>
      </c>
      <c r="J2893" t="b">
        <v>0</v>
      </c>
      <c r="K2893" t="b">
        <v>0</v>
      </c>
      <c r="L2893">
        <v>5747.8</v>
      </c>
      <c r="M2893">
        <v>5747.8</v>
      </c>
      <c r="N2893" t="b">
        <v>0</v>
      </c>
      <c r="O2893">
        <v>5747.8</v>
      </c>
      <c r="P2893">
        <v>0.99867516299838799</v>
      </c>
      <c r="R2893">
        <v>12550.862999999999</v>
      </c>
      <c r="S2893">
        <v>12550.862999999999</v>
      </c>
      <c r="X2893">
        <v>5.8375437002995002E-2</v>
      </c>
      <c r="Y2893">
        <v>0.99868604233692004</v>
      </c>
      <c r="Z2893">
        <v>0.99868604233692004</v>
      </c>
      <c r="AA2893">
        <v>449.64522358671502</v>
      </c>
      <c r="AB2893">
        <v>-1.3148216623715E-3</v>
      </c>
      <c r="AC2893">
        <v>1.7287560038413699E-6</v>
      </c>
      <c r="AD2893">
        <v>0.14100713959015199</v>
      </c>
      <c r="AE2893">
        <v>0.16697321225563999</v>
      </c>
      <c r="AF2893">
        <v>0.16697321225563999</v>
      </c>
      <c r="AH2893">
        <v>455.73456017100801</v>
      </c>
      <c r="AI2893">
        <v>17.149999999999999</v>
      </c>
      <c r="AJ2893">
        <v>462.57057857357302</v>
      </c>
      <c r="AK2893">
        <v>448.89854176844301</v>
      </c>
      <c r="AL2893">
        <v>1.7912257495590001E-4</v>
      </c>
      <c r="AM2893">
        <v>0</v>
      </c>
      <c r="AN2893">
        <v>0</v>
      </c>
      <c r="AO2893">
        <v>0</v>
      </c>
      <c r="AP2893">
        <v>0</v>
      </c>
      <c r="AR2893">
        <v>0.12638790302938999</v>
      </c>
      <c r="AS2893">
        <v>0.89002444552708004</v>
      </c>
      <c r="AT2893">
        <v>1.0735370264080899</v>
      </c>
      <c r="AU2893">
        <v>0.54424577928217099</v>
      </c>
      <c r="AV2893">
        <v>455.49043701000897</v>
      </c>
      <c r="AW2893">
        <v>-7.8046575246469997E-4</v>
      </c>
      <c r="AX2893" s="98">
        <v>0.54424577928217099</v>
      </c>
      <c r="AY2893">
        <v>0.105884408775257</v>
      </c>
      <c r="BD2893" s="95">
        <v>45742</v>
      </c>
    </row>
    <row r="2894" spans="1:56">
      <c r="A2894" t="s">
        <v>110</v>
      </c>
      <c r="B2894">
        <v>5762.6</v>
      </c>
      <c r="C2894">
        <v>0</v>
      </c>
      <c r="D2894">
        <v>12584.252</v>
      </c>
      <c r="E2894" s="95">
        <v>45742</v>
      </c>
      <c r="F2894" t="s">
        <v>3043</v>
      </c>
      <c r="G2894" t="b">
        <v>0</v>
      </c>
      <c r="H2894" t="b">
        <v>0</v>
      </c>
      <c r="I2894" t="b">
        <v>0</v>
      </c>
      <c r="J2894" t="b">
        <v>0</v>
      </c>
      <c r="K2894" t="b">
        <v>0</v>
      </c>
      <c r="L2894">
        <v>5762.6</v>
      </c>
      <c r="M2894">
        <v>5762.6</v>
      </c>
      <c r="N2894" t="b">
        <v>0</v>
      </c>
      <c r="O2894">
        <v>5762.6</v>
      </c>
      <c r="P2894">
        <v>1.00257489822192</v>
      </c>
      <c r="R2894">
        <v>12584.252</v>
      </c>
      <c r="S2894">
        <v>12584.252</v>
      </c>
      <c r="T2894">
        <v>45742</v>
      </c>
      <c r="U2894">
        <v>12584.252</v>
      </c>
      <c r="W2894">
        <v>5.8983883717008599E-2</v>
      </c>
      <c r="X2894">
        <v>5.8375437002995002E-2</v>
      </c>
      <c r="Y2894">
        <v>1.00266029515261</v>
      </c>
      <c r="Z2894">
        <v>1.00266029515261</v>
      </c>
      <c r="AA2894">
        <v>450.84141259541798</v>
      </c>
      <c r="AB2894">
        <v>2.656762830755E-3</v>
      </c>
      <c r="AC2894">
        <v>7.0583887388813899E-6</v>
      </c>
      <c r="AD2894">
        <v>0.13941697340925199</v>
      </c>
      <c r="AE2894">
        <v>0.165581345370484</v>
      </c>
      <c r="AF2894">
        <v>0.165581345370484</v>
      </c>
      <c r="AG2894">
        <v>450.84141259541798</v>
      </c>
      <c r="AH2894">
        <v>455.73456017100801</v>
      </c>
      <c r="AI2894">
        <v>17.149999999999999</v>
      </c>
      <c r="AJ2894">
        <v>462.57057857357302</v>
      </c>
      <c r="AK2894">
        <v>448.89854176844301</v>
      </c>
      <c r="AL2894">
        <v>0</v>
      </c>
      <c r="AN2894">
        <v>0</v>
      </c>
      <c r="AO2894">
        <v>0</v>
      </c>
      <c r="AP2894">
        <v>0</v>
      </c>
      <c r="AQ2894">
        <v>0.12558502858947901</v>
      </c>
      <c r="AR2894">
        <v>0.12638790302938999</v>
      </c>
      <c r="AS2894">
        <v>0.89002444552708004</v>
      </c>
      <c r="AT2894">
        <v>1.07342858209361</v>
      </c>
      <c r="AU2894">
        <v>0.61298941221127901</v>
      </c>
      <c r="AV2894">
        <v>456.14678964050199</v>
      </c>
      <c r="AW2894">
        <v>1.4409800451611E-3</v>
      </c>
      <c r="AX2894" s="98">
        <v>0.61298941221127901</v>
      </c>
      <c r="AY2894">
        <v>0.105969059132177</v>
      </c>
      <c r="AZ2894">
        <v>45742</v>
      </c>
      <c r="BA2894">
        <v>456.14678964050199</v>
      </c>
      <c r="BB2894">
        <v>456.14678196739499</v>
      </c>
      <c r="BC2894">
        <v>7.6731066656066105E-6</v>
      </c>
      <c r="BD2894" s="95">
        <v>45742</v>
      </c>
    </row>
    <row r="2895" spans="1:56">
      <c r="A2895" t="s">
        <v>104</v>
      </c>
      <c r="B2895">
        <v>5736.45</v>
      </c>
      <c r="C2895">
        <v>0</v>
      </c>
      <c r="D2895">
        <v>12524.601000000001</v>
      </c>
      <c r="E2895" s="95">
        <v>45743</v>
      </c>
      <c r="F2895" t="s">
        <v>3044</v>
      </c>
      <c r="G2895" t="b">
        <v>0</v>
      </c>
      <c r="H2895" t="b">
        <v>0</v>
      </c>
      <c r="I2895" t="b">
        <v>0</v>
      </c>
      <c r="J2895" t="b">
        <v>0</v>
      </c>
      <c r="K2895" t="b">
        <v>0</v>
      </c>
      <c r="L2895">
        <v>5736.45</v>
      </c>
      <c r="M2895">
        <v>5736.45</v>
      </c>
      <c r="N2895" t="b">
        <v>0</v>
      </c>
      <c r="O2895">
        <v>5736.45</v>
      </c>
      <c r="P2895">
        <v>0.99546211779405103</v>
      </c>
      <c r="R2895">
        <v>12524.601000000001</v>
      </c>
      <c r="S2895">
        <v>12524.601000000001</v>
      </c>
      <c r="X2895">
        <v>5.8983883717008599E-2</v>
      </c>
      <c r="Y2895">
        <v>0.99509602511830897</v>
      </c>
      <c r="Z2895">
        <v>0.99509602511830897</v>
      </c>
      <c r="AA2895">
        <v>448.63049763242401</v>
      </c>
      <c r="AB2895">
        <v>-4.9160388235165997E-3</v>
      </c>
      <c r="AC2895">
        <v>2.4167437714322901E-5</v>
      </c>
      <c r="AD2895">
        <v>0.14432168421205499</v>
      </c>
      <c r="AE2895">
        <v>0.166953907652683</v>
      </c>
      <c r="AF2895">
        <v>0.166953907652683</v>
      </c>
      <c r="AH2895">
        <v>450.84141259541798</v>
      </c>
      <c r="AI2895">
        <v>18.329999999999998</v>
      </c>
      <c r="AJ2895">
        <v>457.60403378434899</v>
      </c>
      <c r="AK2895">
        <v>444.078791406486</v>
      </c>
      <c r="AL2895">
        <v>1.0058421516754E-3</v>
      </c>
      <c r="AM2895">
        <v>8.4049823633150001E-4</v>
      </c>
      <c r="AN2895">
        <v>9.7989114911042595E-5</v>
      </c>
      <c r="AO2895">
        <v>-2.7326663411800699E-2</v>
      </c>
      <c r="AP2895">
        <v>-2.7228674296889702E-2</v>
      </c>
      <c r="AR2895">
        <v>0.12558502858947901</v>
      </c>
      <c r="AS2895">
        <v>0.89857692971426195</v>
      </c>
      <c r="AT2895">
        <v>1.07279676209041</v>
      </c>
      <c r="AU2895">
        <v>0.62408205879670298</v>
      </c>
      <c r="AV2895">
        <v>454.768732404638</v>
      </c>
      <c r="AW2895">
        <v>-3.0210828337741001E-3</v>
      </c>
      <c r="AX2895" s="98">
        <v>0.62408205879670298</v>
      </c>
      <c r="AY2895">
        <v>0.10536600009168499</v>
      </c>
      <c r="BD2895" s="95">
        <v>45743</v>
      </c>
    </row>
    <row r="2896" spans="1:56">
      <c r="A2896" t="s">
        <v>105</v>
      </c>
      <c r="B2896">
        <v>5773.3</v>
      </c>
      <c r="C2896">
        <v>0</v>
      </c>
      <c r="D2896">
        <v>12609.558000000001</v>
      </c>
      <c r="E2896" s="95">
        <v>45743</v>
      </c>
      <c r="F2896" t="s">
        <v>3045</v>
      </c>
      <c r="G2896" t="b">
        <v>0</v>
      </c>
      <c r="H2896" t="b">
        <v>0</v>
      </c>
      <c r="I2896" t="b">
        <v>0</v>
      </c>
      <c r="J2896" t="b">
        <v>0</v>
      </c>
      <c r="K2896" t="b">
        <v>0</v>
      </c>
      <c r="L2896">
        <v>5773.3</v>
      </c>
      <c r="M2896">
        <v>5773.3</v>
      </c>
      <c r="N2896" t="b">
        <v>0</v>
      </c>
      <c r="O2896">
        <v>5773.3</v>
      </c>
      <c r="P2896">
        <v>1.00642383355559</v>
      </c>
      <c r="R2896">
        <v>12609.558000000001</v>
      </c>
      <c r="S2896">
        <v>12609.558000000001</v>
      </c>
      <c r="X2896">
        <v>5.8983883717008599E-2</v>
      </c>
      <c r="Y2896">
        <v>1.0067832100998599</v>
      </c>
      <c r="Z2896">
        <v>1.0067832100998599</v>
      </c>
      <c r="AA2896">
        <v>451.67365255507201</v>
      </c>
      <c r="AB2896">
        <v>6.7603076400355004E-3</v>
      </c>
      <c r="AC2896">
        <v>4.5701759387922697E-5</v>
      </c>
      <c r="AD2896">
        <v>0.15625651293752099</v>
      </c>
      <c r="AE2896">
        <v>0.171627317665034</v>
      </c>
      <c r="AF2896">
        <v>0.171627317665034</v>
      </c>
      <c r="AH2896">
        <v>450.84141259541798</v>
      </c>
      <c r="AI2896">
        <v>18.329999999999998</v>
      </c>
      <c r="AJ2896">
        <v>457.60403378434899</v>
      </c>
      <c r="AK2896">
        <v>444.078791406486</v>
      </c>
      <c r="AL2896">
        <v>8.4049823633150001E-4</v>
      </c>
      <c r="AM2896">
        <v>6.7515432098759996E-4</v>
      </c>
      <c r="AN2896">
        <v>3.1057217143864E-3</v>
      </c>
      <c r="AO2896">
        <v>-1.8341891277059999E-4</v>
      </c>
      <c r="AP2896">
        <v>2.9223028016156999E-3</v>
      </c>
      <c r="AR2896">
        <v>0.12558502858947901</v>
      </c>
      <c r="AS2896">
        <v>0.89857692971426195</v>
      </c>
      <c r="AT2896">
        <v>1.07727886645909</v>
      </c>
      <c r="AU2896">
        <v>0.600382811752743</v>
      </c>
      <c r="AV2896">
        <v>456.692817891152</v>
      </c>
      <c r="AW2896">
        <v>4.2309097996707998E-3</v>
      </c>
      <c r="AX2896" s="98">
        <v>0.600382811752743</v>
      </c>
      <c r="AY2896">
        <v>0.105998536894459</v>
      </c>
      <c r="BD2896" s="95">
        <v>45743</v>
      </c>
    </row>
    <row r="2897" spans="1:56">
      <c r="A2897" t="s">
        <v>106</v>
      </c>
      <c r="B2897">
        <v>5752.6750000000002</v>
      </c>
      <c r="C2897">
        <v>0</v>
      </c>
      <c r="D2897">
        <v>12562.116</v>
      </c>
      <c r="E2897" s="95">
        <v>45743</v>
      </c>
      <c r="F2897" t="s">
        <v>3046</v>
      </c>
      <c r="G2897" t="b">
        <v>0</v>
      </c>
      <c r="H2897" t="b">
        <v>0</v>
      </c>
      <c r="I2897" t="b">
        <v>0</v>
      </c>
      <c r="J2897" t="b">
        <v>0</v>
      </c>
      <c r="K2897" t="b">
        <v>0</v>
      </c>
      <c r="L2897">
        <v>5752.6750000000002</v>
      </c>
      <c r="M2897">
        <v>5752.6750000000002</v>
      </c>
      <c r="N2897" t="b">
        <v>0</v>
      </c>
      <c r="O2897">
        <v>5752.6750000000002</v>
      </c>
      <c r="P2897">
        <v>0.99642751978937505</v>
      </c>
      <c r="R2897">
        <v>12562.116</v>
      </c>
      <c r="S2897">
        <v>12562.116</v>
      </c>
      <c r="X2897">
        <v>5.8983883717008599E-2</v>
      </c>
      <c r="Y2897">
        <v>0.99623761594181104</v>
      </c>
      <c r="Z2897">
        <v>0.99623761594181104</v>
      </c>
      <c r="AA2897">
        <v>449.974282805195</v>
      </c>
      <c r="AB2897">
        <v>-3.7694796281864998E-3</v>
      </c>
      <c r="AC2897">
        <v>1.42089766673134E-5</v>
      </c>
      <c r="AD2897">
        <v>0.15638097728220801</v>
      </c>
      <c r="AE2897">
        <v>0.17124309366821699</v>
      </c>
      <c r="AF2897">
        <v>0.17124309366821699</v>
      </c>
      <c r="AH2897">
        <v>450.84141259541798</v>
      </c>
      <c r="AI2897">
        <v>18.329999999999998</v>
      </c>
      <c r="AJ2897">
        <v>457.60403378434899</v>
      </c>
      <c r="AK2897">
        <v>444.078791406486</v>
      </c>
      <c r="AL2897">
        <v>6.7515432098759996E-4</v>
      </c>
      <c r="AM2897">
        <v>5.0981040564370003E-4</v>
      </c>
      <c r="AN2897">
        <v>2.44849700395826E-5</v>
      </c>
      <c r="AO2897">
        <v>-7.1467103125810001E-4</v>
      </c>
      <c r="AP2897">
        <v>-6.9018606121849996E-4</v>
      </c>
      <c r="AR2897">
        <v>0.12558502858947901</v>
      </c>
      <c r="AS2897">
        <v>0.89857692971426195</v>
      </c>
      <c r="AT2897">
        <v>1.0725765376908201</v>
      </c>
      <c r="AU2897">
        <v>0.60209731366204799</v>
      </c>
      <c r="AV2897">
        <v>455.66112955682797</v>
      </c>
      <c r="AW2897">
        <v>-2.2590421699395999E-3</v>
      </c>
      <c r="AX2897" s="98">
        <v>0.60209731366204799</v>
      </c>
      <c r="AY2897">
        <v>0.106219230055539</v>
      </c>
      <c r="BD2897" s="95">
        <v>45743</v>
      </c>
    </row>
    <row r="2898" spans="1:56">
      <c r="A2898" t="s">
        <v>107</v>
      </c>
      <c r="B2898">
        <v>5747.4</v>
      </c>
      <c r="C2898">
        <v>0</v>
      </c>
      <c r="D2898">
        <v>12551.465</v>
      </c>
      <c r="E2898" s="95">
        <v>45743</v>
      </c>
      <c r="F2898" t="s">
        <v>3047</v>
      </c>
      <c r="G2898" t="b">
        <v>0</v>
      </c>
      <c r="H2898" t="b">
        <v>0</v>
      </c>
      <c r="I2898" t="b">
        <v>0</v>
      </c>
      <c r="J2898" t="b">
        <v>0</v>
      </c>
      <c r="K2898" t="b">
        <v>0</v>
      </c>
      <c r="L2898">
        <v>5747.4</v>
      </c>
      <c r="M2898">
        <v>5747.4</v>
      </c>
      <c r="N2898" t="b">
        <v>0</v>
      </c>
      <c r="O2898">
        <v>5747.4</v>
      </c>
      <c r="P2898">
        <v>0.999083035283585</v>
      </c>
      <c r="R2898">
        <v>12551.465</v>
      </c>
      <c r="S2898">
        <v>12551.465</v>
      </c>
      <c r="X2898">
        <v>5.8983883717008599E-2</v>
      </c>
      <c r="Y2898">
        <v>0.99915213328709895</v>
      </c>
      <c r="Z2898">
        <v>0.99915213328709895</v>
      </c>
      <c r="AA2898">
        <v>449.59276458914297</v>
      </c>
      <c r="AB2898">
        <v>-8.4822635518250005E-4</v>
      </c>
      <c r="AC2898">
        <v>7.1948794962625695E-7</v>
      </c>
      <c r="AD2898">
        <v>0.15186790331397401</v>
      </c>
      <c r="AE2898">
        <v>0.16876772949081301</v>
      </c>
      <c r="AF2898">
        <v>0.16876772949081301</v>
      </c>
      <c r="AH2898">
        <v>450.84141259541798</v>
      </c>
      <c r="AI2898">
        <v>18.329999999999998</v>
      </c>
      <c r="AJ2898">
        <v>457.60403378434899</v>
      </c>
      <c r="AK2898">
        <v>444.078791406486</v>
      </c>
      <c r="AL2898">
        <v>5.0981040564370003E-4</v>
      </c>
      <c r="AM2898">
        <v>3.4446649029979998E-4</v>
      </c>
      <c r="AN2898">
        <v>1.0517760181006E-7</v>
      </c>
      <c r="AO2898">
        <v>-1.422472256908E-4</v>
      </c>
      <c r="AP2898">
        <v>-1.4214204808900001E-4</v>
      </c>
      <c r="AR2898">
        <v>0.12558502858947901</v>
      </c>
      <c r="AS2898">
        <v>0.89857692971426195</v>
      </c>
      <c r="AT2898">
        <v>1.0709243808953499</v>
      </c>
      <c r="AU2898">
        <v>0.60344826003525398</v>
      </c>
      <c r="AV2898">
        <v>455.42845378102498</v>
      </c>
      <c r="AW2898">
        <v>-5.1063336481840002E-4</v>
      </c>
      <c r="AX2898" s="98">
        <v>0.60344826003525398</v>
      </c>
      <c r="AY2898">
        <v>0.105642232123177</v>
      </c>
      <c r="BD2898" s="95">
        <v>45743</v>
      </c>
    </row>
    <row r="2899" spans="1:56">
      <c r="A2899" t="s">
        <v>108</v>
      </c>
      <c r="B2899">
        <v>5741.7749999999996</v>
      </c>
      <c r="C2899">
        <v>0</v>
      </c>
      <c r="D2899">
        <v>12538.406999999999</v>
      </c>
      <c r="E2899" s="95">
        <v>45743</v>
      </c>
      <c r="F2899" t="s">
        <v>3048</v>
      </c>
      <c r="G2899" t="b">
        <v>0</v>
      </c>
      <c r="H2899" t="b">
        <v>0</v>
      </c>
      <c r="I2899" t="b">
        <v>0</v>
      </c>
      <c r="J2899" t="b">
        <v>0</v>
      </c>
      <c r="K2899" t="b">
        <v>0</v>
      </c>
      <c r="L2899">
        <v>5741.7749999999996</v>
      </c>
      <c r="M2899">
        <v>5741.7749999999996</v>
      </c>
      <c r="N2899" t="b">
        <v>0</v>
      </c>
      <c r="O2899">
        <v>5741.7749999999996</v>
      </c>
      <c r="P2899">
        <v>0.99902129658628203</v>
      </c>
      <c r="R2899">
        <v>12538.406999999999</v>
      </c>
      <c r="S2899">
        <v>12538.406999999999</v>
      </c>
      <c r="X2899">
        <v>5.8983883717008599E-2</v>
      </c>
      <c r="Y2899">
        <v>0.99895964335637299</v>
      </c>
      <c r="Z2899">
        <v>0.99895964335637299</v>
      </c>
      <c r="AA2899">
        <v>449.12502776957598</v>
      </c>
      <c r="AB2899">
        <v>-1.0408981902334999E-3</v>
      </c>
      <c r="AC2899">
        <v>1.08346904243141E-6</v>
      </c>
      <c r="AD2899">
        <v>0.14763029098736699</v>
      </c>
      <c r="AE2899">
        <v>0.16638932448833699</v>
      </c>
      <c r="AF2899">
        <v>0.16638932448833699</v>
      </c>
      <c r="AH2899">
        <v>450.84141259541798</v>
      </c>
      <c r="AI2899">
        <v>18.329999999999998</v>
      </c>
      <c r="AJ2899">
        <v>457.60403378434899</v>
      </c>
      <c r="AK2899">
        <v>444.078791406486</v>
      </c>
      <c r="AL2899">
        <v>3.4446649029979998E-4</v>
      </c>
      <c r="AM2899">
        <v>1.7912257495590001E-4</v>
      </c>
      <c r="AN2899">
        <v>1.2431790734559801E-14</v>
      </c>
      <c r="AO2899">
        <v>-2.0414089271225601E-6</v>
      </c>
      <c r="AP2899">
        <v>-2.0414089146907702E-6</v>
      </c>
      <c r="AR2899">
        <v>0.12558502858947901</v>
      </c>
      <c r="AS2899">
        <v>0.89857692971426195</v>
      </c>
      <c r="AT2899">
        <v>1.0752313257780399</v>
      </c>
      <c r="AU2899">
        <v>0.61229920689763795</v>
      </c>
      <c r="AV2899">
        <v>455.142132059917</v>
      </c>
      <c r="AW2899">
        <v>-6.2868650109890005E-4</v>
      </c>
      <c r="AX2899" s="98">
        <v>0.61229920689763795</v>
      </c>
      <c r="AY2899">
        <v>0.10394990264232699</v>
      </c>
      <c r="BD2899" s="95">
        <v>45743</v>
      </c>
    </row>
    <row r="2900" spans="1:56">
      <c r="A2900" t="s">
        <v>109</v>
      </c>
      <c r="B2900">
        <v>5759.0749999999998</v>
      </c>
      <c r="C2900">
        <v>0</v>
      </c>
      <c r="D2900">
        <v>12576.462</v>
      </c>
      <c r="E2900" s="95">
        <v>45743</v>
      </c>
      <c r="F2900" t="s">
        <v>3049</v>
      </c>
      <c r="G2900" t="b">
        <v>0</v>
      </c>
      <c r="H2900" t="b">
        <v>0</v>
      </c>
      <c r="I2900" t="b">
        <v>0</v>
      </c>
      <c r="J2900" t="b">
        <v>0</v>
      </c>
      <c r="K2900" t="b">
        <v>0</v>
      </c>
      <c r="L2900">
        <v>5759.0749999999998</v>
      </c>
      <c r="M2900">
        <v>5759.0749999999998</v>
      </c>
      <c r="N2900" t="b">
        <v>0</v>
      </c>
      <c r="O2900">
        <v>5759.0749999999998</v>
      </c>
      <c r="P2900">
        <v>1.0030130055601201</v>
      </c>
      <c r="R2900">
        <v>12576.462</v>
      </c>
      <c r="S2900">
        <v>12576.462</v>
      </c>
      <c r="X2900">
        <v>5.8983883717008599E-2</v>
      </c>
      <c r="Y2900">
        <v>1.0030350745513299</v>
      </c>
      <c r="Z2900">
        <v>1.0030350745513299</v>
      </c>
      <c r="AA2900">
        <v>450.48815571172798</v>
      </c>
      <c r="AB2900">
        <v>3.0304780107840998E-3</v>
      </c>
      <c r="AC2900">
        <v>9.1837969738460605E-6</v>
      </c>
      <c r="AD2900">
        <v>0.14648902252286899</v>
      </c>
      <c r="AE2900">
        <v>0.165350692833234</v>
      </c>
      <c r="AF2900">
        <v>0.165350692833234</v>
      </c>
      <c r="AH2900">
        <v>450.84141259541798</v>
      </c>
      <c r="AI2900">
        <v>18.329999999999998</v>
      </c>
      <c r="AJ2900">
        <v>457.60403378434899</v>
      </c>
      <c r="AK2900">
        <v>444.078791406486</v>
      </c>
      <c r="AL2900">
        <v>1.7912257495590001E-4</v>
      </c>
      <c r="AM2900">
        <v>0</v>
      </c>
      <c r="AN2900">
        <v>0</v>
      </c>
      <c r="AO2900">
        <v>0</v>
      </c>
      <c r="AP2900">
        <v>0</v>
      </c>
      <c r="AR2900">
        <v>0.12558502858947901</v>
      </c>
      <c r="AS2900">
        <v>0.89857692971426195</v>
      </c>
      <c r="AT2900">
        <v>1.08763171170845</v>
      </c>
      <c r="AU2900">
        <v>0.621051544231632</v>
      </c>
      <c r="AV2900">
        <v>455.987557890657</v>
      </c>
      <c r="AW2900">
        <v>1.857498506925E-3</v>
      </c>
      <c r="AX2900" s="98">
        <v>0.621051544231632</v>
      </c>
      <c r="AY2900">
        <v>0.10407780745966801</v>
      </c>
      <c r="BD2900" s="95">
        <v>45743</v>
      </c>
    </row>
    <row r="2901" spans="1:56">
      <c r="A2901" t="s">
        <v>110</v>
      </c>
      <c r="B2901">
        <v>5746.8</v>
      </c>
      <c r="C2901">
        <v>0</v>
      </c>
      <c r="D2901">
        <v>12549.571</v>
      </c>
      <c r="E2901" s="95">
        <v>45743</v>
      </c>
      <c r="F2901" t="s">
        <v>3050</v>
      </c>
      <c r="G2901" t="b">
        <v>0</v>
      </c>
      <c r="H2901" t="b">
        <v>0</v>
      </c>
      <c r="I2901" t="b">
        <v>0</v>
      </c>
      <c r="J2901" t="b">
        <v>0</v>
      </c>
      <c r="K2901" t="b">
        <v>0</v>
      </c>
      <c r="L2901">
        <v>5746.8</v>
      </c>
      <c r="M2901">
        <v>5746.8</v>
      </c>
      <c r="N2901" t="b">
        <v>0</v>
      </c>
      <c r="O2901">
        <v>5746.8</v>
      </c>
      <c r="P2901">
        <v>0.99786858132599399</v>
      </c>
      <c r="R2901">
        <v>12549.571</v>
      </c>
      <c r="S2901">
        <v>12549.571</v>
      </c>
      <c r="T2901">
        <v>45743</v>
      </c>
      <c r="U2901">
        <v>12549.571</v>
      </c>
      <c r="W2901">
        <v>0</v>
      </c>
      <c r="X2901">
        <v>5.8983883717008599E-2</v>
      </c>
      <c r="Y2901">
        <v>0.99786179928822605</v>
      </c>
      <c r="Z2901">
        <v>0.99786179928822605</v>
      </c>
      <c r="AA2901">
        <v>449.52492161653902</v>
      </c>
      <c r="AB2901">
        <v>-2.1404899266987002E-3</v>
      </c>
      <c r="AC2901">
        <v>4.5816971262987998E-6</v>
      </c>
      <c r="AD2901">
        <v>0.14372340978549999</v>
      </c>
      <c r="AE2901">
        <v>0.16359428316338401</v>
      </c>
      <c r="AF2901">
        <v>0.16359428316338401</v>
      </c>
      <c r="AG2901">
        <v>449.52492161653902</v>
      </c>
      <c r="AH2901">
        <v>450.84141259541798</v>
      </c>
      <c r="AI2901">
        <v>18.329999999999998</v>
      </c>
      <c r="AJ2901">
        <v>457.60403378434899</v>
      </c>
      <c r="AK2901">
        <v>444.078791406486</v>
      </c>
      <c r="AL2901">
        <v>0</v>
      </c>
      <c r="AN2901">
        <v>0</v>
      </c>
      <c r="AO2901">
        <v>0</v>
      </c>
      <c r="AP2901">
        <v>0</v>
      </c>
      <c r="AQ2901">
        <v>0.12559186286657401</v>
      </c>
      <c r="AR2901">
        <v>0.12558502858947901</v>
      </c>
      <c r="AS2901">
        <v>0.89857692971426195</v>
      </c>
      <c r="AT2901">
        <v>1.0867064058107401</v>
      </c>
      <c r="AU2901">
        <v>0.62495260918779805</v>
      </c>
      <c r="AV2901">
        <v>455.38185914784498</v>
      </c>
      <c r="AW2901">
        <v>-1.3283229604200001E-3</v>
      </c>
      <c r="AX2901" s="98">
        <v>0.62495260918779805</v>
      </c>
      <c r="AY2901">
        <v>0.104134762783254</v>
      </c>
      <c r="AZ2901">
        <v>45743</v>
      </c>
      <c r="BA2901">
        <v>455.38185914784498</v>
      </c>
      <c r="BB2901">
        <v>455.38185150744499</v>
      </c>
      <c r="BC2901">
        <v>7.6403999855756393E-6</v>
      </c>
      <c r="BD2901" s="95">
        <v>45743</v>
      </c>
    </row>
    <row r="2902" spans="1:56">
      <c r="A2902" t="s">
        <v>104</v>
      </c>
      <c r="B2902">
        <v>5716.6750000000002</v>
      </c>
      <c r="C2902">
        <v>0</v>
      </c>
      <c r="D2902">
        <v>12489.905000000001</v>
      </c>
      <c r="E2902" s="95">
        <v>45744</v>
      </c>
      <c r="F2902" t="s">
        <v>3051</v>
      </c>
      <c r="G2902" t="b">
        <v>0</v>
      </c>
      <c r="H2902" t="b">
        <v>0</v>
      </c>
      <c r="I2902" t="b">
        <v>0</v>
      </c>
      <c r="J2902" t="b">
        <v>0</v>
      </c>
      <c r="K2902" t="b">
        <v>0</v>
      </c>
      <c r="L2902">
        <v>5716.6750000000002</v>
      </c>
      <c r="M2902">
        <v>5716.6750000000002</v>
      </c>
      <c r="N2902" t="b">
        <v>0</v>
      </c>
      <c r="O2902">
        <v>5716.6750000000002</v>
      </c>
      <c r="P2902">
        <v>0.99475795225168795</v>
      </c>
      <c r="R2902">
        <v>12489.905000000001</v>
      </c>
      <c r="S2902">
        <v>12489.905000000001</v>
      </c>
      <c r="X2902">
        <v>5.8283437989346397E-2</v>
      </c>
      <c r="Y2902">
        <v>0.99508367609113801</v>
      </c>
      <c r="Z2902">
        <v>0.99508367609113801</v>
      </c>
      <c r="AA2902">
        <v>447.31491149676702</v>
      </c>
      <c r="AB2902">
        <v>-4.9284487854542001E-3</v>
      </c>
      <c r="AC2902">
        <v>2.4289607430844899E-5</v>
      </c>
      <c r="AD2902">
        <v>0.148282991133943</v>
      </c>
      <c r="AE2902">
        <v>0.16506242099420901</v>
      </c>
      <c r="AF2902">
        <v>0.16506242099420901</v>
      </c>
      <c r="AH2902">
        <v>449.52492161653902</v>
      </c>
      <c r="AI2902">
        <v>18.690000000000001</v>
      </c>
      <c r="AJ2902">
        <v>456.26779544078801</v>
      </c>
      <c r="AK2902">
        <v>442.782047792291</v>
      </c>
      <c r="AL2902">
        <v>1.0058421516754E-3</v>
      </c>
      <c r="AM2902">
        <v>8.4049823633150001E-4</v>
      </c>
      <c r="AN2902">
        <v>1.2879219997250001E-4</v>
      </c>
      <c r="AO2902">
        <v>-2.9889400076258701E-2</v>
      </c>
      <c r="AP2902">
        <v>-2.9760607876286101E-2</v>
      </c>
      <c r="AR2902">
        <v>0.12559186286657401</v>
      </c>
      <c r="AS2902">
        <v>0.89850470118381398</v>
      </c>
      <c r="AT2902">
        <v>1.08629375202828</v>
      </c>
      <c r="AU2902">
        <v>0.63161156146846098</v>
      </c>
      <c r="AV2902">
        <v>453.97608431084899</v>
      </c>
      <c r="AW2902">
        <v>-3.0870242385722E-3</v>
      </c>
      <c r="AX2902" s="98">
        <v>0.63161156146846098</v>
      </c>
      <c r="AY2902">
        <v>0.104535364724546</v>
      </c>
      <c r="BD2902" s="95">
        <v>45744</v>
      </c>
    </row>
    <row r="2903" spans="1:56">
      <c r="A2903" t="s">
        <v>105</v>
      </c>
      <c r="B2903">
        <v>5656.3249999999998</v>
      </c>
      <c r="C2903">
        <v>0</v>
      </c>
      <c r="D2903">
        <v>12357.4</v>
      </c>
      <c r="E2903" s="95">
        <v>45744</v>
      </c>
      <c r="F2903" t="s">
        <v>3052</v>
      </c>
      <c r="G2903" t="b">
        <v>0</v>
      </c>
      <c r="H2903" t="b">
        <v>0</v>
      </c>
      <c r="I2903" t="b">
        <v>0</v>
      </c>
      <c r="J2903" t="b">
        <v>0</v>
      </c>
      <c r="K2903" t="b">
        <v>0</v>
      </c>
      <c r="L2903">
        <v>5656.3249999999998</v>
      </c>
      <c r="M2903">
        <v>5656.3249999999998</v>
      </c>
      <c r="N2903" t="b">
        <v>0</v>
      </c>
      <c r="O2903">
        <v>5656.3249999999998</v>
      </c>
      <c r="P2903">
        <v>0.98944316407702004</v>
      </c>
      <c r="R2903">
        <v>12357.4</v>
      </c>
      <c r="S2903">
        <v>12357.4</v>
      </c>
      <c r="X2903">
        <v>5.8283437989346397E-2</v>
      </c>
      <c r="Y2903">
        <v>0.98939103219760205</v>
      </c>
      <c r="Z2903">
        <v>0.98939103219760205</v>
      </c>
      <c r="AA2903">
        <v>442.56936200316602</v>
      </c>
      <c r="AB2903">
        <v>-1.06656441091262E-2</v>
      </c>
      <c r="AC2903">
        <v>1.137559642625E-4</v>
      </c>
      <c r="AD2903">
        <v>0.18085493078597101</v>
      </c>
      <c r="AE2903">
        <v>0.18013384015367301</v>
      </c>
      <c r="AF2903">
        <v>0.18085493078597101</v>
      </c>
      <c r="AH2903">
        <v>449.52492161653902</v>
      </c>
      <c r="AI2903">
        <v>18.690000000000001</v>
      </c>
      <c r="AJ2903">
        <v>456.26779544078801</v>
      </c>
      <c r="AK2903">
        <v>442.782047792291</v>
      </c>
      <c r="AL2903">
        <v>8.4049823633150001E-4</v>
      </c>
      <c r="AM2903">
        <v>6.7515432098759996E-4</v>
      </c>
      <c r="AN2903">
        <v>1.7545277684085499E-10</v>
      </c>
      <c r="AO2903">
        <v>-0.53844024839014004</v>
      </c>
      <c r="AP2903">
        <v>-0.53844024821468695</v>
      </c>
      <c r="AR2903">
        <v>0.12559186286657401</v>
      </c>
      <c r="AS2903">
        <v>0.89850470118381398</v>
      </c>
      <c r="AT2903">
        <v>1.0833804660277799</v>
      </c>
      <c r="AU2903">
        <v>0.60721391830652205</v>
      </c>
      <c r="AV2903">
        <v>450.932997958638</v>
      </c>
      <c r="AW2903">
        <v>-6.7031864835569999E-3</v>
      </c>
      <c r="AX2903" s="98">
        <v>0.60721391830652205</v>
      </c>
      <c r="AY2903">
        <v>0.106920453364529</v>
      </c>
      <c r="BD2903" s="95">
        <v>45744</v>
      </c>
    </row>
    <row r="2904" spans="1:56">
      <c r="A2904" t="s">
        <v>106</v>
      </c>
      <c r="B2904">
        <v>5655.55</v>
      </c>
      <c r="C2904">
        <v>0</v>
      </c>
      <c r="D2904">
        <v>12356.37</v>
      </c>
      <c r="E2904" s="95">
        <v>45744</v>
      </c>
      <c r="F2904" t="s">
        <v>3053</v>
      </c>
      <c r="G2904" t="b">
        <v>0</v>
      </c>
      <c r="H2904" t="b">
        <v>0</v>
      </c>
      <c r="I2904" t="b">
        <v>0</v>
      </c>
      <c r="J2904" t="b">
        <v>0</v>
      </c>
      <c r="K2904" t="b">
        <v>0</v>
      </c>
      <c r="L2904">
        <v>5655.55</v>
      </c>
      <c r="M2904">
        <v>5655.55</v>
      </c>
      <c r="N2904" t="b">
        <v>0</v>
      </c>
      <c r="O2904">
        <v>5655.55</v>
      </c>
      <c r="P2904">
        <v>0.99986298524218398</v>
      </c>
      <c r="R2904">
        <v>12356.37</v>
      </c>
      <c r="S2904">
        <v>12356.37</v>
      </c>
      <c r="X2904">
        <v>5.8283437989346397E-2</v>
      </c>
      <c r="Y2904">
        <v>0.99991664913331202</v>
      </c>
      <c r="Z2904">
        <v>0.99991664913331202</v>
      </c>
      <c r="AA2904">
        <v>442.53247346327402</v>
      </c>
      <c r="AB2904">
        <v>-8.3354340563616806E-5</v>
      </c>
      <c r="AC2904">
        <v>6.9479460907954201E-9</v>
      </c>
      <c r="AD2904">
        <v>0.17534745792522</v>
      </c>
      <c r="AE2904">
        <v>0.177412293944813</v>
      </c>
      <c r="AF2904">
        <v>0.177412293944813</v>
      </c>
      <c r="AH2904">
        <v>449.52492161653902</v>
      </c>
      <c r="AI2904">
        <v>18.690000000000001</v>
      </c>
      <c r="AJ2904">
        <v>456.26779544078801</v>
      </c>
      <c r="AK2904">
        <v>442.782047792291</v>
      </c>
      <c r="AL2904">
        <v>6.7515432098759996E-4</v>
      </c>
      <c r="AM2904">
        <v>5.0981040564370003E-4</v>
      </c>
      <c r="AN2904">
        <v>2.22674288363962E-13</v>
      </c>
      <c r="AO2904">
        <v>-0.55230763666508498</v>
      </c>
      <c r="AP2904">
        <v>-0.55230763666486204</v>
      </c>
      <c r="AR2904">
        <v>0.12559186286657401</v>
      </c>
      <c r="AS2904">
        <v>0.89850470118381398</v>
      </c>
      <c r="AT2904">
        <v>1.0656349368809199</v>
      </c>
      <c r="AU2904">
        <v>0.262812290967466</v>
      </c>
      <c r="AV2904">
        <v>450.89890210011703</v>
      </c>
      <c r="AW2904">
        <v>-7.5611806355402295E-5</v>
      </c>
      <c r="AX2904" s="98">
        <v>0.35721391830652199</v>
      </c>
      <c r="AY2904">
        <v>0.106747145582198</v>
      </c>
      <c r="BD2904" s="95">
        <v>45744</v>
      </c>
    </row>
    <row r="2905" spans="1:56">
      <c r="A2905" t="s">
        <v>107</v>
      </c>
      <c r="B2905">
        <v>5639.25</v>
      </c>
      <c r="C2905">
        <v>0</v>
      </c>
      <c r="D2905">
        <v>12320.137000000001</v>
      </c>
      <c r="E2905" s="95">
        <v>45744</v>
      </c>
      <c r="F2905" t="s">
        <v>3054</v>
      </c>
      <c r="G2905" t="b">
        <v>0</v>
      </c>
      <c r="H2905" t="b">
        <v>0</v>
      </c>
      <c r="I2905" t="b">
        <v>0</v>
      </c>
      <c r="J2905" t="b">
        <v>0</v>
      </c>
      <c r="K2905" t="b">
        <v>0</v>
      </c>
      <c r="L2905">
        <v>5639.25</v>
      </c>
      <c r="M2905">
        <v>5639.25</v>
      </c>
      <c r="N2905" t="b">
        <v>0</v>
      </c>
      <c r="O2905">
        <v>5639.25</v>
      </c>
      <c r="P2905">
        <v>0.99711787536136998</v>
      </c>
      <c r="R2905">
        <v>12320.137000000001</v>
      </c>
      <c r="S2905">
        <v>12320.137000000001</v>
      </c>
      <c r="X2905">
        <v>5.8283437989346397E-2</v>
      </c>
      <c r="Y2905">
        <v>0.99706766631300203</v>
      </c>
      <c r="Z2905">
        <v>0.99706766631300203</v>
      </c>
      <c r="AA2905">
        <v>441.23482058374702</v>
      </c>
      <c r="AB2905">
        <v>-2.9366414005863998E-3</v>
      </c>
      <c r="AC2905">
        <v>8.6238627156385808E-6</v>
      </c>
      <c r="AD2905">
        <v>0.17266926990813899</v>
      </c>
      <c r="AE2905">
        <v>0.176031938001004</v>
      </c>
      <c r="AF2905">
        <v>0.176031938001004</v>
      </c>
      <c r="AH2905">
        <v>449.52492161653902</v>
      </c>
      <c r="AI2905">
        <v>18.690000000000001</v>
      </c>
      <c r="AJ2905">
        <v>456.26779544078801</v>
      </c>
      <c r="AK2905">
        <v>442.782047792291</v>
      </c>
      <c r="AL2905">
        <v>5.0981040564370003E-4</v>
      </c>
      <c r="AM2905">
        <v>3.4446649029979998E-4</v>
      </c>
      <c r="AN2905">
        <v>2.3071419994111898E-22</v>
      </c>
      <c r="AO2905">
        <v>-0.84312433597537695</v>
      </c>
      <c r="AP2905">
        <v>-0.84312433597537695</v>
      </c>
      <c r="AR2905">
        <v>0.12559186286657401</v>
      </c>
      <c r="AS2905">
        <v>0.89850470118381398</v>
      </c>
      <c r="AT2905">
        <v>1.066947907908</v>
      </c>
      <c r="AU2905">
        <v>0.262087915399629</v>
      </c>
      <c r="AV2905">
        <v>450.42230962299101</v>
      </c>
      <c r="AW2905">
        <v>-1.0569830064051E-3</v>
      </c>
      <c r="AX2905" s="98">
        <v>0.262087915399629</v>
      </c>
      <c r="AY2905">
        <v>0.106773184428474</v>
      </c>
      <c r="BD2905" s="95">
        <v>45744</v>
      </c>
    </row>
    <row r="2906" spans="1:56">
      <c r="A2906" t="s">
        <v>108</v>
      </c>
      <c r="B2906">
        <v>5623.7749999999996</v>
      </c>
      <c r="C2906">
        <v>0</v>
      </c>
      <c r="D2906">
        <v>12286.698</v>
      </c>
      <c r="E2906" s="95">
        <v>45744</v>
      </c>
      <c r="F2906" t="s">
        <v>3055</v>
      </c>
      <c r="G2906" t="b">
        <v>0</v>
      </c>
      <c r="H2906" t="b">
        <v>0</v>
      </c>
      <c r="I2906" t="b">
        <v>0</v>
      </c>
      <c r="J2906" t="b">
        <v>0</v>
      </c>
      <c r="K2906" t="b">
        <v>0</v>
      </c>
      <c r="L2906">
        <v>5623.7749999999996</v>
      </c>
      <c r="M2906">
        <v>5623.7749999999996</v>
      </c>
      <c r="N2906" t="b">
        <v>0</v>
      </c>
      <c r="O2906">
        <v>5623.7749999999996</v>
      </c>
      <c r="P2906">
        <v>0.99725584075896601</v>
      </c>
      <c r="R2906">
        <v>12286.698</v>
      </c>
      <c r="S2906">
        <v>12286.698</v>
      </c>
      <c r="X2906">
        <v>5.8283437989346397E-2</v>
      </c>
      <c r="Y2906">
        <v>0.99728582563651602</v>
      </c>
      <c r="Z2906">
        <v>0.99728582563651602</v>
      </c>
      <c r="AA2906">
        <v>440.03723234544299</v>
      </c>
      <c r="AB2906">
        <v>-2.7178644131920001E-3</v>
      </c>
      <c r="AC2906">
        <v>7.3867869684958E-6</v>
      </c>
      <c r="AD2906">
        <v>0.169728058072667</v>
      </c>
      <c r="AE2906">
        <v>0.17449508493613999</v>
      </c>
      <c r="AF2906">
        <v>0.17449508493613999</v>
      </c>
      <c r="AH2906">
        <v>449.52492161653902</v>
      </c>
      <c r="AI2906">
        <v>18.690000000000001</v>
      </c>
      <c r="AJ2906">
        <v>456.26779544078801</v>
      </c>
      <c r="AK2906">
        <v>442.782047792291</v>
      </c>
      <c r="AL2906">
        <v>3.4446649029979998E-4</v>
      </c>
      <c r="AM2906">
        <v>1.7912257495590001E-4</v>
      </c>
      <c r="AN2906">
        <v>8.2448661396818005E-48</v>
      </c>
      <c r="AO2906">
        <v>-0.99351652538295798</v>
      </c>
      <c r="AP2906">
        <v>-0.99351652538295798</v>
      </c>
      <c r="AR2906">
        <v>0.12559186286657401</v>
      </c>
      <c r="AS2906">
        <v>0.89850470118381398</v>
      </c>
      <c r="AT2906">
        <v>1.0667508779889501</v>
      </c>
      <c r="AU2906">
        <v>9.3917539564256802E-2</v>
      </c>
      <c r="AV2906">
        <v>450.094325907729</v>
      </c>
      <c r="AW2906">
        <v>-7.2816933853989997E-4</v>
      </c>
      <c r="AX2906" s="98">
        <v>9.3917539564256802E-2</v>
      </c>
      <c r="AY2906">
        <v>0.10650184849305599</v>
      </c>
      <c r="BD2906" s="95">
        <v>45744</v>
      </c>
    </row>
    <row r="2907" spans="1:56">
      <c r="A2907" t="s">
        <v>109</v>
      </c>
      <c r="B2907">
        <v>5622.4</v>
      </c>
      <c r="C2907">
        <v>0</v>
      </c>
      <c r="D2907">
        <v>12283.74</v>
      </c>
      <c r="E2907" s="95">
        <v>45744</v>
      </c>
      <c r="F2907" t="s">
        <v>3056</v>
      </c>
      <c r="G2907" t="b">
        <v>0</v>
      </c>
      <c r="H2907" t="b">
        <v>0</v>
      </c>
      <c r="I2907" t="b">
        <v>0</v>
      </c>
      <c r="J2907" t="b">
        <v>0</v>
      </c>
      <c r="K2907" t="b">
        <v>0</v>
      </c>
      <c r="L2907">
        <v>5622.4</v>
      </c>
      <c r="M2907">
        <v>5622.4</v>
      </c>
      <c r="N2907" t="b">
        <v>0</v>
      </c>
      <c r="O2907">
        <v>5622.4</v>
      </c>
      <c r="P2907">
        <v>0.99975550230939103</v>
      </c>
      <c r="R2907">
        <v>12283.74</v>
      </c>
      <c r="S2907">
        <v>12283.74</v>
      </c>
      <c r="X2907">
        <v>5.8283437989346397E-2</v>
      </c>
      <c r="Y2907">
        <v>0.99975925183478898</v>
      </c>
      <c r="Z2907">
        <v>0.99975925183478898</v>
      </c>
      <c r="AA2907">
        <v>439.93129418913099</v>
      </c>
      <c r="AB2907">
        <v>-2.4077714970250001E-4</v>
      </c>
      <c r="AC2907">
        <v>5.7973635818864099E-8</v>
      </c>
      <c r="AD2907">
        <v>0.164576100345423</v>
      </c>
      <c r="AE2907">
        <v>0.171866653518569</v>
      </c>
      <c r="AF2907">
        <v>0.171866653518569</v>
      </c>
      <c r="AH2907">
        <v>449.52492161653902</v>
      </c>
      <c r="AI2907">
        <v>18.690000000000001</v>
      </c>
      <c r="AJ2907">
        <v>456.26779544078801</v>
      </c>
      <c r="AK2907">
        <v>442.782047792291</v>
      </c>
      <c r="AL2907">
        <v>1.7912257495590001E-4</v>
      </c>
      <c r="AM2907">
        <v>0</v>
      </c>
      <c r="AN2907">
        <v>0</v>
      </c>
      <c r="AO2907">
        <v>0</v>
      </c>
      <c r="AP2907">
        <v>0</v>
      </c>
      <c r="AR2907">
        <v>0.12559186286657401</v>
      </c>
      <c r="AS2907">
        <v>0.89850470118381398</v>
      </c>
      <c r="AT2907">
        <v>1.0687998770262599</v>
      </c>
      <c r="AU2907">
        <v>5.9215444763932997E-3</v>
      </c>
      <c r="AV2907">
        <v>450.08018841126699</v>
      </c>
      <c r="AW2907">
        <v>-3.1410074840087997E-5</v>
      </c>
      <c r="AX2907" s="98">
        <v>5.9215444763932997E-3</v>
      </c>
      <c r="AY2907">
        <v>0.10311321303627601</v>
      </c>
      <c r="BD2907" s="95">
        <v>45744</v>
      </c>
    </row>
    <row r="2908" spans="1:56">
      <c r="A2908" t="s">
        <v>110</v>
      </c>
      <c r="B2908">
        <v>5625.95</v>
      </c>
      <c r="C2908">
        <v>0</v>
      </c>
      <c r="D2908">
        <v>12291.815000000001</v>
      </c>
      <c r="E2908" s="95">
        <v>45744</v>
      </c>
      <c r="F2908" t="s">
        <v>3057</v>
      </c>
      <c r="G2908" t="b">
        <v>0</v>
      </c>
      <c r="H2908" t="b">
        <v>0</v>
      </c>
      <c r="I2908" t="b">
        <v>0</v>
      </c>
      <c r="J2908" t="b">
        <v>0</v>
      </c>
      <c r="K2908" t="b">
        <v>0</v>
      </c>
      <c r="L2908">
        <v>5625.95</v>
      </c>
      <c r="M2908">
        <v>5625.95</v>
      </c>
      <c r="N2908" t="b">
        <v>0</v>
      </c>
      <c r="O2908">
        <v>5625.95</v>
      </c>
      <c r="P2908">
        <v>1.00063140295959</v>
      </c>
      <c r="R2908">
        <v>12291.815000000001</v>
      </c>
      <c r="S2908">
        <v>12291.815000000001</v>
      </c>
      <c r="T2908">
        <v>45744</v>
      </c>
      <c r="U2908">
        <v>12291.815000000001</v>
      </c>
      <c r="W2908">
        <v>0</v>
      </c>
      <c r="X2908">
        <v>5.8283437989346397E-2</v>
      </c>
      <c r="Y2908">
        <v>1.00065737308018</v>
      </c>
      <c r="Z2908">
        <v>1.00065737308018</v>
      </c>
      <c r="AA2908">
        <v>440.22049317906198</v>
      </c>
      <c r="AB2908">
        <v>6.5715710514800002E-4</v>
      </c>
      <c r="AC2908">
        <v>4.3185546084661398E-7</v>
      </c>
      <c r="AD2908">
        <v>0.15970561298397801</v>
      </c>
      <c r="AE2908">
        <v>0.16933651698588201</v>
      </c>
      <c r="AF2908">
        <v>0.16933651698588201</v>
      </c>
      <c r="AG2908">
        <v>440.22049317906198</v>
      </c>
      <c r="AH2908">
        <v>449.52492161653902</v>
      </c>
      <c r="AI2908">
        <v>18.690000000000001</v>
      </c>
      <c r="AJ2908">
        <v>456.26779544078801</v>
      </c>
      <c r="AK2908">
        <v>442.782047792291</v>
      </c>
      <c r="AL2908">
        <v>0</v>
      </c>
      <c r="AN2908">
        <v>0</v>
      </c>
      <c r="AO2908">
        <v>0</v>
      </c>
      <c r="AP2908">
        <v>0</v>
      </c>
      <c r="AQ2908">
        <v>0.12655591130228799</v>
      </c>
      <c r="AR2908">
        <v>0.12559186286657401</v>
      </c>
      <c r="AS2908">
        <v>0.89850470118381398</v>
      </c>
      <c r="AT2908">
        <v>1.0936373917345801</v>
      </c>
      <c r="AU2908">
        <v>0.60121052293005794</v>
      </c>
      <c r="AV2908">
        <v>450.07518921935701</v>
      </c>
      <c r="AW2908">
        <v>-1.11073360681279E-5</v>
      </c>
      <c r="AX2908" s="98">
        <v>0.155921544476393</v>
      </c>
      <c r="AY2908">
        <v>0.10109488637186199</v>
      </c>
      <c r="AZ2908">
        <v>45744</v>
      </c>
      <c r="BA2908">
        <v>450.07518921935701</v>
      </c>
      <c r="BB2908">
        <v>450.07518164942599</v>
      </c>
      <c r="BC2908">
        <v>7.5699313697441497E-6</v>
      </c>
      <c r="BD2908" s="95">
        <v>45744</v>
      </c>
    </row>
    <row r="2909" spans="1:56">
      <c r="A2909" t="s">
        <v>104</v>
      </c>
      <c r="B2909">
        <v>5546.125</v>
      </c>
      <c r="C2909">
        <v>0</v>
      </c>
      <c r="D2909">
        <v>12115.013999999999</v>
      </c>
      <c r="E2909" s="95">
        <v>45747</v>
      </c>
      <c r="F2909" t="s">
        <v>3058</v>
      </c>
      <c r="G2909" t="b">
        <v>0</v>
      </c>
      <c r="H2909" t="b">
        <v>0</v>
      </c>
      <c r="I2909" t="b">
        <v>0</v>
      </c>
      <c r="J2909" t="b">
        <v>0</v>
      </c>
      <c r="K2909" t="b">
        <v>0</v>
      </c>
      <c r="L2909">
        <v>5546.125</v>
      </c>
      <c r="M2909">
        <v>5546.125</v>
      </c>
      <c r="N2909" t="b">
        <v>0</v>
      </c>
      <c r="O2909">
        <v>5546.125</v>
      </c>
      <c r="P2909">
        <v>0.98581128520516503</v>
      </c>
      <c r="R2909">
        <v>12115.013999999999</v>
      </c>
      <c r="S2909">
        <v>12115.013999999999</v>
      </c>
      <c r="X2909">
        <v>5.6146046044604998E-2</v>
      </c>
      <c r="Y2909">
        <v>0.98514847969227004</v>
      </c>
      <c r="Z2909">
        <v>0.98514847969227004</v>
      </c>
      <c r="AA2909">
        <v>433.682549584735</v>
      </c>
      <c r="AB2909">
        <v>-1.49629083659656E-2</v>
      </c>
      <c r="AC2909">
        <v>2.238886267682E-4</v>
      </c>
      <c r="AD2909">
        <v>0.218338961494801</v>
      </c>
      <c r="AE2909">
        <v>0.19915520689638</v>
      </c>
      <c r="AF2909">
        <v>0.218338961494801</v>
      </c>
      <c r="AH2909">
        <v>440.22049317906198</v>
      </c>
      <c r="AI2909">
        <v>21.65</v>
      </c>
      <c r="AJ2909">
        <v>446.823800576748</v>
      </c>
      <c r="AK2909">
        <v>433.61718578137601</v>
      </c>
      <c r="AL2909">
        <v>1.0058421516754E-3</v>
      </c>
      <c r="AM2909">
        <v>8.4049823633150001E-4</v>
      </c>
      <c r="AN2909">
        <v>1.00287946882938E-6</v>
      </c>
      <c r="AO2909">
        <v>-0.48916896434766899</v>
      </c>
      <c r="AP2909">
        <v>-0.48916796146820002</v>
      </c>
      <c r="AR2909">
        <v>0.12655591130228799</v>
      </c>
      <c r="AS2909">
        <v>0.88821740362474499</v>
      </c>
      <c r="AT2909">
        <v>1.10779414155907</v>
      </c>
      <c r="AU2909">
        <v>0.60320717134722601</v>
      </c>
      <c r="AV2909">
        <v>449.00745845217398</v>
      </c>
      <c r="AW2909">
        <v>-2.3723386508702998E-3</v>
      </c>
      <c r="AX2909" s="98">
        <v>0.30592154447639303</v>
      </c>
      <c r="AY2909">
        <v>0.101382346440014</v>
      </c>
      <c r="BD2909" s="95">
        <v>45747</v>
      </c>
    </row>
    <row r="2910" spans="1:56">
      <c r="A2910" t="s">
        <v>105</v>
      </c>
      <c r="B2910">
        <v>5579.15</v>
      </c>
      <c r="C2910">
        <v>0</v>
      </c>
      <c r="D2910">
        <v>12188.905000000001</v>
      </c>
      <c r="E2910" s="95">
        <v>45747</v>
      </c>
      <c r="F2910" t="s">
        <v>3059</v>
      </c>
      <c r="G2910" t="b">
        <v>0</v>
      </c>
      <c r="H2910" t="b">
        <v>0</v>
      </c>
      <c r="I2910" t="b">
        <v>0</v>
      </c>
      <c r="J2910" t="b">
        <v>0</v>
      </c>
      <c r="K2910" t="b">
        <v>0</v>
      </c>
      <c r="L2910">
        <v>5579.15</v>
      </c>
      <c r="M2910">
        <v>5579.15</v>
      </c>
      <c r="N2910" t="b">
        <v>0</v>
      </c>
      <c r="O2910">
        <v>5579.15</v>
      </c>
      <c r="P2910">
        <v>1.0059546079469901</v>
      </c>
      <c r="R2910">
        <v>12188.905000000001</v>
      </c>
      <c r="S2910">
        <v>12188.905000000001</v>
      </c>
      <c r="X2910">
        <v>5.6146046044604998E-2</v>
      </c>
      <c r="Y2910">
        <v>1.0060991262577099</v>
      </c>
      <c r="Z2910">
        <v>1.0060991262577099</v>
      </c>
      <c r="AA2910">
        <v>436.32763421042</v>
      </c>
      <c r="AB2910">
        <v>6.0806018707203003E-3</v>
      </c>
      <c r="AC2910">
        <v>3.6973719110207403E-5</v>
      </c>
      <c r="AD2910">
        <v>0.220737143251549</v>
      </c>
      <c r="AE2910">
        <v>0.20107103659213099</v>
      </c>
      <c r="AF2910">
        <v>0.220737143251549</v>
      </c>
      <c r="AH2910">
        <v>440.22049317906198</v>
      </c>
      <c r="AI2910">
        <v>21.65</v>
      </c>
      <c r="AJ2910">
        <v>446.823800576748</v>
      </c>
      <c r="AK2910">
        <v>433.61718578137601</v>
      </c>
      <c r="AL2910">
        <v>8.4049823633150001E-4</v>
      </c>
      <c r="AM2910">
        <v>6.7515432098759996E-4</v>
      </c>
      <c r="AN2910">
        <v>1.2065935786484699E-5</v>
      </c>
      <c r="AO2910">
        <v>-0.13338947686903199</v>
      </c>
      <c r="AP2910">
        <v>-0.13337741093324501</v>
      </c>
      <c r="AR2910">
        <v>0.12655591130228799</v>
      </c>
      <c r="AS2910">
        <v>0.88821740362474499</v>
      </c>
      <c r="AT2910">
        <v>1.1058059470189701</v>
      </c>
      <c r="AU2910">
        <v>0.23859209719577101</v>
      </c>
      <c r="AV2910">
        <v>449.84221772815602</v>
      </c>
      <c r="AW2910">
        <v>1.8591211799892E-3</v>
      </c>
      <c r="AX2910" s="98">
        <v>0.23859209719577101</v>
      </c>
      <c r="AY2910">
        <v>0.101023773126491</v>
      </c>
      <c r="BD2910" s="95">
        <v>45747</v>
      </c>
    </row>
    <row r="2911" spans="1:56">
      <c r="A2911" t="s">
        <v>106</v>
      </c>
      <c r="B2911">
        <v>5603</v>
      </c>
      <c r="C2911">
        <v>0</v>
      </c>
      <c r="D2911">
        <v>12243.468000000001</v>
      </c>
      <c r="E2911" s="95">
        <v>45747</v>
      </c>
      <c r="F2911" t="s">
        <v>3060</v>
      </c>
      <c r="G2911" t="b">
        <v>0</v>
      </c>
      <c r="H2911" t="b">
        <v>0</v>
      </c>
      <c r="I2911" t="b">
        <v>0</v>
      </c>
      <c r="J2911" t="b">
        <v>0</v>
      </c>
      <c r="K2911" t="b">
        <v>0</v>
      </c>
      <c r="L2911">
        <v>5603</v>
      </c>
      <c r="M2911">
        <v>5603</v>
      </c>
      <c r="N2911" t="b">
        <v>0</v>
      </c>
      <c r="O2911">
        <v>5603</v>
      </c>
      <c r="P2911">
        <v>1.0042748447344101</v>
      </c>
      <c r="R2911">
        <v>12243.468000000001</v>
      </c>
      <c r="S2911">
        <v>12243.468000000001</v>
      </c>
      <c r="X2911">
        <v>5.6146046044604998E-2</v>
      </c>
      <c r="Y2911">
        <v>1.00447644804845</v>
      </c>
      <c r="Z2911">
        <v>1.00447644804845</v>
      </c>
      <c r="AA2911">
        <v>438.28083219706701</v>
      </c>
      <c r="AB2911">
        <v>4.4664585554221002E-3</v>
      </c>
      <c r="AC2911">
        <v>1.99492520273036E-5</v>
      </c>
      <c r="AD2911">
        <v>0.218889977067871</v>
      </c>
      <c r="AE2911">
        <v>0.20067981792106501</v>
      </c>
      <c r="AF2911">
        <v>0.218889977067871</v>
      </c>
      <c r="AH2911">
        <v>440.22049317906198</v>
      </c>
      <c r="AI2911">
        <v>21.65</v>
      </c>
      <c r="AJ2911">
        <v>446.823800576748</v>
      </c>
      <c r="AK2911">
        <v>433.61718578137601</v>
      </c>
      <c r="AL2911">
        <v>6.7515432098759996E-4</v>
      </c>
      <c r="AM2911">
        <v>5.0981040564370003E-4</v>
      </c>
      <c r="AN2911">
        <v>3.9629255346640001E-5</v>
      </c>
      <c r="AO2911">
        <v>-1.4230603641795601E-2</v>
      </c>
      <c r="AP2911">
        <v>-1.4190974386448899E-2</v>
      </c>
      <c r="AR2911">
        <v>0.12655591130228799</v>
      </c>
      <c r="AS2911">
        <v>0.88821740362474499</v>
      </c>
      <c r="AT2911">
        <v>1.1082845704490401</v>
      </c>
      <c r="AU2911">
        <v>0.402588118717224</v>
      </c>
      <c r="AV2911">
        <v>450.315921883844</v>
      </c>
      <c r="AW2911">
        <v>1.0530451278676E-3</v>
      </c>
      <c r="AX2911" s="98">
        <v>0.38859209719577098</v>
      </c>
      <c r="AY2911">
        <v>0.101114866939005</v>
      </c>
      <c r="BD2911" s="95">
        <v>45747</v>
      </c>
    </row>
    <row r="2912" spans="1:56">
      <c r="A2912" t="s">
        <v>107</v>
      </c>
      <c r="B2912">
        <v>5606.375</v>
      </c>
      <c r="C2912">
        <v>0</v>
      </c>
      <c r="D2912">
        <v>12250.645</v>
      </c>
      <c r="E2912" s="95">
        <v>45747</v>
      </c>
      <c r="F2912" t="s">
        <v>3061</v>
      </c>
      <c r="G2912" t="b">
        <v>0</v>
      </c>
      <c r="H2912" t="b">
        <v>0</v>
      </c>
      <c r="I2912" t="b">
        <v>0</v>
      </c>
      <c r="J2912" t="b">
        <v>0</v>
      </c>
      <c r="K2912" t="b">
        <v>0</v>
      </c>
      <c r="L2912">
        <v>5606.375</v>
      </c>
      <c r="M2912">
        <v>5606.375</v>
      </c>
      <c r="N2912" t="b">
        <v>0</v>
      </c>
      <c r="O2912">
        <v>5606.375</v>
      </c>
      <c r="P2912">
        <v>1.00060235588077</v>
      </c>
      <c r="R2912">
        <v>12250.645</v>
      </c>
      <c r="S2912">
        <v>12250.645</v>
      </c>
      <c r="X2912">
        <v>5.6146046044604998E-2</v>
      </c>
      <c r="Y2912">
        <v>1.0005861901219399</v>
      </c>
      <c r="Z2912">
        <v>1.0005861901219399</v>
      </c>
      <c r="AA2912">
        <v>438.53774809153998</v>
      </c>
      <c r="AB2912">
        <v>5.8601837963199999E-4</v>
      </c>
      <c r="AC2912">
        <v>3.4341754126651703E-7</v>
      </c>
      <c r="AD2912">
        <v>0.212307324531431</v>
      </c>
      <c r="AE2912">
        <v>0.19769266880056699</v>
      </c>
      <c r="AF2912">
        <v>0.212307324531431</v>
      </c>
      <c r="AH2912">
        <v>440.22049317906198</v>
      </c>
      <c r="AI2912">
        <v>21.65</v>
      </c>
      <c r="AJ2912">
        <v>446.823800576748</v>
      </c>
      <c r="AK2912">
        <v>433.61718578137601</v>
      </c>
      <c r="AL2912">
        <v>5.0981040564370003E-4</v>
      </c>
      <c r="AM2912">
        <v>3.4446649029979998E-4</v>
      </c>
      <c r="AN2912">
        <v>1.6088750849448699E-6</v>
      </c>
      <c r="AO2912">
        <v>-2.4756515811427998E-3</v>
      </c>
      <c r="AP2912">
        <v>-2.4740427060578E-3</v>
      </c>
      <c r="AR2912">
        <v>0.12655591130228799</v>
      </c>
      <c r="AS2912">
        <v>0.88821740362474499</v>
      </c>
      <c r="AT2912">
        <v>1.1076562453899601</v>
      </c>
      <c r="AU2912">
        <v>0.46198347113591898</v>
      </c>
      <c r="AV2912">
        <v>450.41519389888401</v>
      </c>
      <c r="AW2912">
        <v>2.2044971144950001E-4</v>
      </c>
      <c r="AX2912" s="98">
        <v>0.46198347113591898</v>
      </c>
      <c r="AY2912">
        <v>0.100310524348404</v>
      </c>
      <c r="BD2912" s="95">
        <v>45747</v>
      </c>
    </row>
    <row r="2913" spans="1:56">
      <c r="A2913" t="s">
        <v>108</v>
      </c>
      <c r="B2913">
        <v>5599.2749999999996</v>
      </c>
      <c r="C2913">
        <v>0</v>
      </c>
      <c r="D2913">
        <v>12234.429</v>
      </c>
      <c r="E2913" s="95">
        <v>45747</v>
      </c>
      <c r="F2913" t="s">
        <v>3062</v>
      </c>
      <c r="G2913" t="b">
        <v>0</v>
      </c>
      <c r="H2913" t="b">
        <v>0</v>
      </c>
      <c r="I2913" t="b">
        <v>0</v>
      </c>
      <c r="J2913" t="b">
        <v>0</v>
      </c>
      <c r="K2913" t="b">
        <v>0</v>
      </c>
      <c r="L2913">
        <v>5599.2749999999996</v>
      </c>
      <c r="M2913">
        <v>5599.2749999999996</v>
      </c>
      <c r="N2913" t="b">
        <v>0</v>
      </c>
      <c r="O2913">
        <v>5599.2749999999996</v>
      </c>
      <c r="P2913">
        <v>0.99873358453546102</v>
      </c>
      <c r="R2913">
        <v>12234.429</v>
      </c>
      <c r="S2913">
        <v>12234.429</v>
      </c>
      <c r="X2913">
        <v>5.6146046044604998E-2</v>
      </c>
      <c r="Y2913">
        <v>0.99867631459404804</v>
      </c>
      <c r="Z2913">
        <v>0.99867631459404804</v>
      </c>
      <c r="AA2913">
        <v>437.95726207443198</v>
      </c>
      <c r="AB2913">
        <v>-1.3245622513426E-3</v>
      </c>
      <c r="AC2913">
        <v>1.7544651576818601E-6</v>
      </c>
      <c r="AD2913">
        <v>0.20629015642779</v>
      </c>
      <c r="AE2913">
        <v>0.194942981034739</v>
      </c>
      <c r="AF2913">
        <v>0.20629015642779</v>
      </c>
      <c r="AH2913">
        <v>440.22049317906198</v>
      </c>
      <c r="AI2913">
        <v>21.65</v>
      </c>
      <c r="AJ2913">
        <v>446.823800576748</v>
      </c>
      <c r="AK2913">
        <v>433.61718578137601</v>
      </c>
      <c r="AL2913">
        <v>3.4446649029979998E-4</v>
      </c>
      <c r="AM2913">
        <v>1.7912257495590001E-4</v>
      </c>
      <c r="AN2913">
        <v>2.3271030646690701E-12</v>
      </c>
      <c r="AO2913">
        <v>-2.924100687199E-4</v>
      </c>
      <c r="AP2913">
        <v>-2.924100663928E-4</v>
      </c>
      <c r="AR2913">
        <v>0.12655591130228799</v>
      </c>
      <c r="AS2913">
        <v>0.88821740362474499</v>
      </c>
      <c r="AT2913">
        <v>1.1131725028799799</v>
      </c>
      <c r="AU2913">
        <v>0.48111859372860799</v>
      </c>
      <c r="AV2913">
        <v>450.13889377385198</v>
      </c>
      <c r="AW2913">
        <v>-6.1343429079290001E-4</v>
      </c>
      <c r="AX2913" s="98">
        <v>0.48111859372860799</v>
      </c>
      <c r="AY2913">
        <v>0.100208206840147</v>
      </c>
      <c r="BD2913" s="95">
        <v>45747</v>
      </c>
    </row>
    <row r="2914" spans="1:56">
      <c r="A2914" t="s">
        <v>109</v>
      </c>
      <c r="B2914">
        <v>5636.0249999999996</v>
      </c>
      <c r="C2914">
        <v>0</v>
      </c>
      <c r="D2914">
        <v>12316.362999999999</v>
      </c>
      <c r="E2914" s="95">
        <v>45747</v>
      </c>
      <c r="F2914" t="s">
        <v>3063</v>
      </c>
      <c r="G2914" t="b">
        <v>0</v>
      </c>
      <c r="H2914" t="b">
        <v>0</v>
      </c>
      <c r="I2914" t="b">
        <v>0</v>
      </c>
      <c r="J2914" t="b">
        <v>0</v>
      </c>
      <c r="K2914" t="b">
        <v>0</v>
      </c>
      <c r="L2914">
        <v>5636.0249999999996</v>
      </c>
      <c r="M2914">
        <v>5636.0249999999996</v>
      </c>
      <c r="N2914" t="b">
        <v>0</v>
      </c>
      <c r="O2914">
        <v>5636.0249999999996</v>
      </c>
      <c r="P2914">
        <v>1.00656334971938</v>
      </c>
      <c r="R2914">
        <v>12316.362999999999</v>
      </c>
      <c r="S2914">
        <v>12316.362999999999</v>
      </c>
      <c r="X2914">
        <v>5.6146046044604998E-2</v>
      </c>
      <c r="Y2914">
        <v>1.0066970023692901</v>
      </c>
      <c r="Z2914">
        <v>1.0066970023692901</v>
      </c>
      <c r="AA2914">
        <v>440.89026289619602</v>
      </c>
      <c r="AB2914">
        <v>6.6746770685621997E-3</v>
      </c>
      <c r="AC2914">
        <v>4.4551313969591199E-5</v>
      </c>
      <c r="AD2914">
        <v>0.211465368302243</v>
      </c>
      <c r="AE2914">
        <v>0.19804125432429501</v>
      </c>
      <c r="AF2914">
        <v>0.211465368302243</v>
      </c>
      <c r="AH2914">
        <v>440.22049317906198</v>
      </c>
      <c r="AI2914">
        <v>21.65</v>
      </c>
      <c r="AJ2914">
        <v>446.823800576748</v>
      </c>
      <c r="AK2914">
        <v>433.61718578137601</v>
      </c>
      <c r="AL2914">
        <v>1.7912257495590001E-4</v>
      </c>
      <c r="AM2914">
        <v>0</v>
      </c>
      <c r="AN2914">
        <v>0</v>
      </c>
      <c r="AO2914">
        <v>0</v>
      </c>
      <c r="AP2914">
        <v>0</v>
      </c>
      <c r="AR2914">
        <v>0.12655591130228799</v>
      </c>
      <c r="AS2914">
        <v>0.88821740362474499</v>
      </c>
      <c r="AT2914">
        <v>1.1138690987456401</v>
      </c>
      <c r="AU2914">
        <v>0.49515208668039601</v>
      </c>
      <c r="AV2914">
        <v>451.588633157716</v>
      </c>
      <c r="AW2914">
        <v>3.2206490128183001E-3</v>
      </c>
      <c r="AX2914" s="98">
        <v>0.49515208668039601</v>
      </c>
      <c r="AY2914">
        <v>0.10054015485064401</v>
      </c>
      <c r="BD2914" s="95">
        <v>45747</v>
      </c>
    </row>
    <row r="2915" spans="1:56">
      <c r="A2915" t="s">
        <v>110</v>
      </c>
      <c r="B2915">
        <v>5656.125</v>
      </c>
      <c r="C2915">
        <v>0</v>
      </c>
      <c r="D2915">
        <v>12362.39</v>
      </c>
      <c r="E2915" s="95">
        <v>45747</v>
      </c>
      <c r="F2915" t="s">
        <v>3064</v>
      </c>
      <c r="G2915" t="b">
        <v>0</v>
      </c>
      <c r="H2915" t="b">
        <v>0</v>
      </c>
      <c r="I2915" t="b">
        <v>0</v>
      </c>
      <c r="J2915" t="b">
        <v>0</v>
      </c>
      <c r="K2915" t="b">
        <v>0</v>
      </c>
      <c r="L2915">
        <v>5656.125</v>
      </c>
      <c r="M2915">
        <v>5656.125</v>
      </c>
      <c r="N2915" t="b">
        <v>0</v>
      </c>
      <c r="O2915">
        <v>5656.125</v>
      </c>
      <c r="P2915">
        <v>1.00356634330046</v>
      </c>
      <c r="R2915">
        <v>12362.39</v>
      </c>
      <c r="S2915">
        <v>12362.39</v>
      </c>
      <c r="T2915">
        <v>45747</v>
      </c>
      <c r="U2915">
        <v>12362.39</v>
      </c>
      <c r="W2915">
        <v>6.2637344859145502E-2</v>
      </c>
      <c r="X2915">
        <v>5.6146046044604998E-2</v>
      </c>
      <c r="Y2915">
        <v>1.0037370610138701</v>
      </c>
      <c r="Z2915">
        <v>1.0037370610138701</v>
      </c>
      <c r="AA2915">
        <v>442.53789670906099</v>
      </c>
      <c r="AB2915">
        <v>3.7300955495448E-3</v>
      </c>
      <c r="AC2915">
        <v>1.39136128087341E-5</v>
      </c>
      <c r="AD2915">
        <v>0.208583706581812</v>
      </c>
      <c r="AE2915">
        <v>0.19692647524329501</v>
      </c>
      <c r="AF2915">
        <v>0.208583706581812</v>
      </c>
      <c r="AG2915">
        <v>442.53789670906099</v>
      </c>
      <c r="AH2915">
        <v>440.22049317906198</v>
      </c>
      <c r="AI2915">
        <v>21.65</v>
      </c>
      <c r="AJ2915">
        <v>446.823800576748</v>
      </c>
      <c r="AK2915">
        <v>433.61718578137601</v>
      </c>
      <c r="AL2915">
        <v>0</v>
      </c>
      <c r="AN2915">
        <v>0</v>
      </c>
      <c r="AO2915">
        <v>0</v>
      </c>
      <c r="AP2915">
        <v>0</v>
      </c>
      <c r="AQ2915">
        <v>0.12604197251315499</v>
      </c>
      <c r="AR2915">
        <v>0.12655591130228799</v>
      </c>
      <c r="AS2915">
        <v>0.88821740362474499</v>
      </c>
      <c r="AT2915">
        <v>1.11160495568926</v>
      </c>
      <c r="AU2915">
        <v>0.48303418302921203</v>
      </c>
      <c r="AV2915">
        <v>452.42371165687899</v>
      </c>
      <c r="AW2915">
        <v>1.8492017687057E-3</v>
      </c>
      <c r="AX2915" s="98">
        <v>0.48303418302921203</v>
      </c>
      <c r="AY2915">
        <v>9.8256114002273895E-2</v>
      </c>
      <c r="AZ2915">
        <v>45747</v>
      </c>
      <c r="BA2915">
        <v>452.42371165687899</v>
      </c>
      <c r="BB2915">
        <v>452.42370413120102</v>
      </c>
      <c r="BC2915">
        <v>7.52567734707554E-6</v>
      </c>
      <c r="BD2915" s="95">
        <v>45747</v>
      </c>
    </row>
    <row r="2916" spans="1:56">
      <c r="A2916" t="s">
        <v>104</v>
      </c>
      <c r="B2916">
        <v>5643.7875000000004</v>
      </c>
      <c r="C2916">
        <v>0</v>
      </c>
      <c r="D2916">
        <v>12338.781999999999</v>
      </c>
      <c r="E2916" s="95">
        <v>45748</v>
      </c>
      <c r="F2916" t="s">
        <v>3065</v>
      </c>
      <c r="G2916" t="b">
        <v>0</v>
      </c>
      <c r="H2916" t="b">
        <v>0</v>
      </c>
      <c r="I2916" t="b">
        <v>0</v>
      </c>
      <c r="J2916" t="b">
        <v>0</v>
      </c>
      <c r="K2916" t="b">
        <v>0</v>
      </c>
      <c r="L2916">
        <v>5643.7875000000004</v>
      </c>
      <c r="M2916">
        <v>5643.7875000000004</v>
      </c>
      <c r="N2916" t="b">
        <v>0</v>
      </c>
      <c r="O2916">
        <v>5643.7875000000004</v>
      </c>
      <c r="P2916">
        <v>0.99781873632566398</v>
      </c>
      <c r="R2916">
        <v>12338.781999999999</v>
      </c>
      <c r="S2916">
        <v>12338.781999999999</v>
      </c>
      <c r="X2916">
        <v>6.2637344859145502E-2</v>
      </c>
      <c r="Y2916">
        <v>0.99791634427626497</v>
      </c>
      <c r="Z2916">
        <v>0.99791634427626497</v>
      </c>
      <c r="AA2916">
        <v>441.61580008761399</v>
      </c>
      <c r="AB2916">
        <v>-2.0858295545233998E-3</v>
      </c>
      <c r="AC2916">
        <v>4.3506849305235001E-6</v>
      </c>
      <c r="AD2916">
        <v>0.20336472010987999</v>
      </c>
      <c r="AE2916">
        <v>0.19454273000736599</v>
      </c>
      <c r="AF2916">
        <v>0.20336472010987999</v>
      </c>
      <c r="AH2916">
        <v>442.53789670906099</v>
      </c>
      <c r="AI2916">
        <v>22.28</v>
      </c>
      <c r="AJ2916">
        <v>449.175965159697</v>
      </c>
      <c r="AK2916">
        <v>435.89982825842498</v>
      </c>
      <c r="AL2916">
        <v>1.0058421516754E-3</v>
      </c>
      <c r="AM2916">
        <v>8.4049823633150001E-4</v>
      </c>
      <c r="AN2916">
        <v>4.3364069381947E-3</v>
      </c>
      <c r="AO2916">
        <v>-2.1684152019151599E-2</v>
      </c>
      <c r="AP2916">
        <v>-1.7347745080956802E-2</v>
      </c>
      <c r="AR2916">
        <v>0.12604197251315499</v>
      </c>
      <c r="AS2916">
        <v>0.89372613360571596</v>
      </c>
      <c r="AT2916">
        <v>1.12694229933229</v>
      </c>
      <c r="AU2916">
        <v>0.49274464937339002</v>
      </c>
      <c r="AV2916">
        <v>451.96163463669899</v>
      </c>
      <c r="AW2916">
        <v>-1.0213368757514001E-3</v>
      </c>
      <c r="AX2916" s="98">
        <v>0.49274464937339002</v>
      </c>
      <c r="AY2916">
        <v>9.8057123245666497E-2</v>
      </c>
      <c r="BD2916" s="95">
        <v>45748</v>
      </c>
    </row>
    <row r="2917" spans="1:56">
      <c r="A2917" t="s">
        <v>105</v>
      </c>
      <c r="B2917">
        <v>5648.3249999999998</v>
      </c>
      <c r="C2917">
        <v>0</v>
      </c>
      <c r="D2917">
        <v>12346.853999999999</v>
      </c>
      <c r="E2917" s="95">
        <v>45748</v>
      </c>
      <c r="F2917" t="s">
        <v>3066</v>
      </c>
      <c r="G2917" t="b">
        <v>0</v>
      </c>
      <c r="H2917" t="b">
        <v>0</v>
      </c>
      <c r="I2917" t="b">
        <v>0</v>
      </c>
      <c r="J2917" t="b">
        <v>0</v>
      </c>
      <c r="K2917" t="b">
        <v>0</v>
      </c>
      <c r="L2917">
        <v>5648.3249999999998</v>
      </c>
      <c r="M2917">
        <v>5648.3249999999998</v>
      </c>
      <c r="N2917" t="b">
        <v>0</v>
      </c>
      <c r="O2917">
        <v>5648.3249999999998</v>
      </c>
      <c r="P2917">
        <v>1.00080398136889</v>
      </c>
      <c r="R2917">
        <v>12346.853999999999</v>
      </c>
      <c r="S2917">
        <v>12346.853999999999</v>
      </c>
      <c r="X2917">
        <v>6.2637344859145502E-2</v>
      </c>
      <c r="Y2917">
        <v>1.0006541974726499</v>
      </c>
      <c r="Z2917">
        <v>1.0006541974726499</v>
      </c>
      <c r="AA2917">
        <v>441.90470402791402</v>
      </c>
      <c r="AB2917">
        <v>6.5398357876590002E-4</v>
      </c>
      <c r="AC2917">
        <v>4.2769452129547403E-7</v>
      </c>
      <c r="AD2917">
        <v>0.197284170704041</v>
      </c>
      <c r="AE2917">
        <v>0.191661423293328</v>
      </c>
      <c r="AF2917">
        <v>0.197284170704041</v>
      </c>
      <c r="AH2917">
        <v>442.53789670906099</v>
      </c>
      <c r="AI2917">
        <v>22.28</v>
      </c>
      <c r="AJ2917">
        <v>449.175965159697</v>
      </c>
      <c r="AK2917">
        <v>435.89982825842498</v>
      </c>
      <c r="AL2917">
        <v>8.4049823633150001E-4</v>
      </c>
      <c r="AM2917">
        <v>6.7515432098759996E-4</v>
      </c>
      <c r="AN2917">
        <v>2.4294759238270001E-3</v>
      </c>
      <c r="AO2917">
        <v>-8.9850189306014995E-3</v>
      </c>
      <c r="AP2917">
        <v>-6.5555430067744998E-3</v>
      </c>
      <c r="AR2917">
        <v>0.12604197251315499</v>
      </c>
      <c r="AS2917">
        <v>0.89372613360571596</v>
      </c>
      <c r="AT2917">
        <v>1.1282520928127799</v>
      </c>
      <c r="AU2917">
        <v>0.49528224562717899</v>
      </c>
      <c r="AV2917">
        <v>452.10721082145699</v>
      </c>
      <c r="AW2917">
        <v>3.2209854465740001E-4</v>
      </c>
      <c r="AX2917" s="98">
        <v>0.49528224562717899</v>
      </c>
      <c r="AY2917">
        <v>9.8054321339492503E-2</v>
      </c>
      <c r="BD2917" s="95">
        <v>45748</v>
      </c>
    </row>
    <row r="2918" spans="1:56">
      <c r="A2918" t="s">
        <v>106</v>
      </c>
      <c r="B2918">
        <v>5677.95</v>
      </c>
      <c r="C2918">
        <v>0</v>
      </c>
      <c r="D2918">
        <v>12411.013999999999</v>
      </c>
      <c r="E2918" s="95">
        <v>45748</v>
      </c>
      <c r="F2918" t="s">
        <v>3067</v>
      </c>
      <c r="G2918" t="b">
        <v>0</v>
      </c>
      <c r="H2918" t="b">
        <v>0</v>
      </c>
      <c r="I2918" t="b">
        <v>0</v>
      </c>
      <c r="J2918" t="b">
        <v>0</v>
      </c>
      <c r="K2918" t="b">
        <v>0</v>
      </c>
      <c r="L2918">
        <v>5677.95</v>
      </c>
      <c r="M2918">
        <v>5677.95</v>
      </c>
      <c r="N2918" t="b">
        <v>0</v>
      </c>
      <c r="O2918">
        <v>5677.95</v>
      </c>
      <c r="P2918">
        <v>1.0052449177411</v>
      </c>
      <c r="R2918">
        <v>12411.013999999999</v>
      </c>
      <c r="S2918">
        <v>12411.013999999999</v>
      </c>
      <c r="X2918">
        <v>6.2637344859145502E-2</v>
      </c>
      <c r="Y2918">
        <v>1.0051964654315899</v>
      </c>
      <c r="Z2918">
        <v>1.0051964654315899</v>
      </c>
      <c r="AA2918">
        <v>444.20104654645598</v>
      </c>
      <c r="AB2918">
        <v>5.1830103973922997E-3</v>
      </c>
      <c r="AC2918">
        <v>2.6863596779476802E-5</v>
      </c>
      <c r="AD2918">
        <v>0.19856743049376999</v>
      </c>
      <c r="AE2918">
        <v>0.19249337569129399</v>
      </c>
      <c r="AF2918">
        <v>0.19856743049376999</v>
      </c>
      <c r="AH2918">
        <v>442.53789670906099</v>
      </c>
      <c r="AI2918">
        <v>22.28</v>
      </c>
      <c r="AJ2918">
        <v>449.175965159697</v>
      </c>
      <c r="AK2918">
        <v>435.89982825842498</v>
      </c>
      <c r="AL2918">
        <v>6.7515432098759996E-4</v>
      </c>
      <c r="AM2918">
        <v>5.0981040564370003E-4</v>
      </c>
      <c r="AN2918">
        <v>1.35031655881201E-2</v>
      </c>
      <c r="AO2918">
        <v>-8.7530185200135295E-5</v>
      </c>
      <c r="AP2918">
        <v>1.341563540292E-2</v>
      </c>
      <c r="AR2918">
        <v>0.12604197251315499</v>
      </c>
      <c r="AS2918">
        <v>0.89372613360571596</v>
      </c>
      <c r="AT2918">
        <v>1.12827050566887</v>
      </c>
      <c r="AU2918">
        <v>0.515757143352637</v>
      </c>
      <c r="AV2918">
        <v>453.26988118175302</v>
      </c>
      <c r="AW2918">
        <v>2.5716695785138002E-3</v>
      </c>
      <c r="AX2918" s="98">
        <v>0.515757143352637</v>
      </c>
      <c r="AY2918">
        <v>9.8421672148779796E-2</v>
      </c>
      <c r="BD2918" s="95">
        <v>45748</v>
      </c>
    </row>
    <row r="2919" spans="1:56">
      <c r="A2919" t="s">
        <v>107</v>
      </c>
      <c r="B2919">
        <v>5668.25</v>
      </c>
      <c r="C2919">
        <v>0</v>
      </c>
      <c r="D2919">
        <v>12389.584999999999</v>
      </c>
      <c r="E2919" s="95">
        <v>45748</v>
      </c>
      <c r="F2919" t="s">
        <v>3068</v>
      </c>
      <c r="G2919" t="b">
        <v>0</v>
      </c>
      <c r="H2919" t="b">
        <v>0</v>
      </c>
      <c r="I2919" t="b">
        <v>0</v>
      </c>
      <c r="J2919" t="b">
        <v>0</v>
      </c>
      <c r="K2919" t="b">
        <v>0</v>
      </c>
      <c r="L2919">
        <v>5668.25</v>
      </c>
      <c r="M2919">
        <v>5668.25</v>
      </c>
      <c r="N2919" t="b">
        <v>0</v>
      </c>
      <c r="O2919">
        <v>5668.25</v>
      </c>
      <c r="P2919">
        <v>0.99829163694643297</v>
      </c>
      <c r="R2919">
        <v>12389.584999999999</v>
      </c>
      <c r="S2919">
        <v>12389.584999999999</v>
      </c>
      <c r="X2919">
        <v>6.2637344859145502E-2</v>
      </c>
      <c r="Y2919">
        <v>0.99827338845963698</v>
      </c>
      <c r="Z2919">
        <v>0.99827338845963698</v>
      </c>
      <c r="AA2919">
        <v>443.43408389324799</v>
      </c>
      <c r="AB2919">
        <v>-1.7281038520772999E-3</v>
      </c>
      <c r="AC2919">
        <v>2.98634292356465E-6</v>
      </c>
      <c r="AD2919">
        <v>0.19333741883234701</v>
      </c>
      <c r="AE2919">
        <v>0.19000033147864101</v>
      </c>
      <c r="AF2919">
        <v>0.19333741883234701</v>
      </c>
      <c r="AH2919">
        <v>442.53789670906099</v>
      </c>
      <c r="AI2919">
        <v>22.28</v>
      </c>
      <c r="AJ2919">
        <v>449.175965159697</v>
      </c>
      <c r="AK2919">
        <v>435.89982825842498</v>
      </c>
      <c r="AL2919">
        <v>5.0981040564370003E-4</v>
      </c>
      <c r="AM2919">
        <v>3.4446649029979998E-4</v>
      </c>
      <c r="AN2919">
        <v>9.3791920240210002E-4</v>
      </c>
      <c r="AO2919">
        <v>-1.6898514805907501E-5</v>
      </c>
      <c r="AP2919">
        <v>9.2102068759619996E-4</v>
      </c>
      <c r="AR2919">
        <v>0.12604197251315499</v>
      </c>
      <c r="AS2919">
        <v>0.89372613360571596</v>
      </c>
      <c r="AT2919">
        <v>1.1258493773700899</v>
      </c>
      <c r="AU2919">
        <v>0.52277601699418896</v>
      </c>
      <c r="AV2919">
        <v>452.86592066206799</v>
      </c>
      <c r="AW2919">
        <v>-8.9121412310120001E-4</v>
      </c>
      <c r="AX2919" s="98">
        <v>0.52277601699418896</v>
      </c>
      <c r="AY2919">
        <v>9.8410398057415596E-2</v>
      </c>
      <c r="BD2919" s="95">
        <v>45748</v>
      </c>
    </row>
    <row r="2920" spans="1:56">
      <c r="A2920" t="s">
        <v>108</v>
      </c>
      <c r="B2920">
        <v>5663.2250000000004</v>
      </c>
      <c r="C2920">
        <v>0</v>
      </c>
      <c r="D2920">
        <v>12378.06</v>
      </c>
      <c r="E2920" s="95">
        <v>45748</v>
      </c>
      <c r="F2920" t="s">
        <v>3069</v>
      </c>
      <c r="G2920" t="b">
        <v>0</v>
      </c>
      <c r="H2920" t="b">
        <v>0</v>
      </c>
      <c r="I2920" t="b">
        <v>0</v>
      </c>
      <c r="J2920" t="b">
        <v>0</v>
      </c>
      <c r="K2920" t="b">
        <v>0</v>
      </c>
      <c r="L2920">
        <v>5663.2250000000004</v>
      </c>
      <c r="M2920">
        <v>5663.2250000000004</v>
      </c>
      <c r="N2920" t="b">
        <v>0</v>
      </c>
      <c r="O2920">
        <v>5663.2250000000004</v>
      </c>
      <c r="P2920">
        <v>0.99911348299739799</v>
      </c>
      <c r="R2920">
        <v>12378.06</v>
      </c>
      <c r="S2920">
        <v>12378.06</v>
      </c>
      <c r="X2920">
        <v>6.2637344859145502E-2</v>
      </c>
      <c r="Y2920">
        <v>0.99906978320904205</v>
      </c>
      <c r="Z2920">
        <v>0.99906978320904205</v>
      </c>
      <c r="AA2920">
        <v>443.02159406272801</v>
      </c>
      <c r="AB2920">
        <v>-9.3064971109080004E-4</v>
      </c>
      <c r="AC2920">
        <v>8.6610888475339197E-7</v>
      </c>
      <c r="AD2920">
        <v>0.18769194184586499</v>
      </c>
      <c r="AE2920">
        <v>0.187251052507896</v>
      </c>
      <c r="AF2920">
        <v>0.18769194184586499</v>
      </c>
      <c r="AH2920">
        <v>442.53789670906099</v>
      </c>
      <c r="AI2920">
        <v>22.28</v>
      </c>
      <c r="AJ2920">
        <v>449.175965159697</v>
      </c>
      <c r="AK2920">
        <v>435.89982825842498</v>
      </c>
      <c r="AL2920">
        <v>3.4446649029979998E-4</v>
      </c>
      <c r="AM2920">
        <v>1.7912257495590001E-4</v>
      </c>
      <c r="AN2920">
        <v>1.87131110427471E-6</v>
      </c>
      <c r="AO2920">
        <v>-2.71943952911968E-8</v>
      </c>
      <c r="AP2920">
        <v>1.84411670898351E-6</v>
      </c>
      <c r="AR2920">
        <v>0.12604197251315499</v>
      </c>
      <c r="AS2920">
        <v>0.89372613360571596</v>
      </c>
      <c r="AT2920">
        <v>1.1259238946630501</v>
      </c>
      <c r="AU2920">
        <v>0.53160172503276004</v>
      </c>
      <c r="AV2920">
        <v>452.645294529843</v>
      </c>
      <c r="AW2920">
        <v>-4.871775997219E-4</v>
      </c>
      <c r="AX2920" s="98">
        <v>0.53160172503276004</v>
      </c>
      <c r="AY2920">
        <v>9.6977861578790195E-2</v>
      </c>
      <c r="BD2920" s="95">
        <v>45748</v>
      </c>
    </row>
    <row r="2921" spans="1:56">
      <c r="A2921" t="s">
        <v>109</v>
      </c>
      <c r="B2921">
        <v>5630.6750000000002</v>
      </c>
      <c r="C2921">
        <v>0</v>
      </c>
      <c r="D2921">
        <v>12307.584999999999</v>
      </c>
      <c r="E2921" s="95">
        <v>45748</v>
      </c>
      <c r="F2921" t="s">
        <v>3070</v>
      </c>
      <c r="G2921" t="b">
        <v>0</v>
      </c>
      <c r="H2921" t="b">
        <v>0</v>
      </c>
      <c r="I2921" t="b">
        <v>0</v>
      </c>
      <c r="J2921" t="b">
        <v>0</v>
      </c>
      <c r="K2921" t="b">
        <v>0</v>
      </c>
      <c r="L2921">
        <v>5630.6750000000002</v>
      </c>
      <c r="M2921">
        <v>5630.6750000000002</v>
      </c>
      <c r="N2921" t="b">
        <v>0</v>
      </c>
      <c r="O2921">
        <v>5630.6750000000002</v>
      </c>
      <c r="P2921">
        <v>0.99425239152602896</v>
      </c>
      <c r="R2921">
        <v>12307.584999999999</v>
      </c>
      <c r="S2921">
        <v>12307.584999999999</v>
      </c>
      <c r="X2921">
        <v>6.2637344859145502E-2</v>
      </c>
      <c r="Y2921">
        <v>0.99430645836261899</v>
      </c>
      <c r="Z2921">
        <v>0.99430645836261899</v>
      </c>
      <c r="AA2921">
        <v>440.499232170673</v>
      </c>
      <c r="AB2921">
        <v>-5.7098116308830996E-3</v>
      </c>
      <c r="AC2921">
        <v>3.2601948860168702E-5</v>
      </c>
      <c r="AD2921">
        <v>0.19122018564785301</v>
      </c>
      <c r="AE2921">
        <v>0.18904063875007299</v>
      </c>
      <c r="AF2921">
        <v>0.19122018564785301</v>
      </c>
      <c r="AH2921">
        <v>442.53789670906099</v>
      </c>
      <c r="AI2921">
        <v>22.28</v>
      </c>
      <c r="AJ2921">
        <v>449.175965159697</v>
      </c>
      <c r="AK2921">
        <v>435.89982825842498</v>
      </c>
      <c r="AL2921">
        <v>1.7912257495590001E-4</v>
      </c>
      <c r="AM2921">
        <v>0</v>
      </c>
      <c r="AN2921">
        <v>0</v>
      </c>
      <c r="AO2921">
        <v>0</v>
      </c>
      <c r="AP2921">
        <v>0</v>
      </c>
      <c r="AR2921">
        <v>0.12604197251315499</v>
      </c>
      <c r="AS2921">
        <v>0.89372613360571596</v>
      </c>
      <c r="AT2921">
        <v>1.13528372622219</v>
      </c>
      <c r="AU2921">
        <v>0.54759146479000198</v>
      </c>
      <c r="AV2921">
        <v>451.274550807764</v>
      </c>
      <c r="AW2921">
        <v>-3.0282955299532999E-3</v>
      </c>
      <c r="AX2921" s="98">
        <v>0.54759146479000198</v>
      </c>
      <c r="AY2921">
        <v>9.7479075664708703E-2</v>
      </c>
      <c r="BD2921" s="95">
        <v>45748</v>
      </c>
    </row>
    <row r="2922" spans="1:56">
      <c r="A2922" t="s">
        <v>110</v>
      </c>
      <c r="B2922">
        <v>5671.3249999999998</v>
      </c>
      <c r="C2922">
        <v>0</v>
      </c>
      <c r="D2922">
        <v>12397.138999999999</v>
      </c>
      <c r="E2922" s="95">
        <v>45748</v>
      </c>
      <c r="F2922" t="s">
        <v>3071</v>
      </c>
      <c r="G2922" t="b">
        <v>0</v>
      </c>
      <c r="H2922" t="b">
        <v>0</v>
      </c>
      <c r="I2922" t="b">
        <v>0</v>
      </c>
      <c r="J2922" t="b">
        <v>0</v>
      </c>
      <c r="K2922" t="b">
        <v>0</v>
      </c>
      <c r="L2922">
        <v>5671.3249999999998</v>
      </c>
      <c r="M2922">
        <v>5671.3249999999998</v>
      </c>
      <c r="N2922" t="b">
        <v>0</v>
      </c>
      <c r="O2922">
        <v>5671.3249999999998</v>
      </c>
      <c r="P2922">
        <v>1.0072193831112599</v>
      </c>
      <c r="R2922">
        <v>12397.138999999999</v>
      </c>
      <c r="S2922">
        <v>12397.138999999999</v>
      </c>
      <c r="T2922">
        <v>45748</v>
      </c>
      <c r="U2922">
        <v>12397.138999999999</v>
      </c>
      <c r="W2922">
        <v>6.1335724378196101E-2</v>
      </c>
      <c r="X2922">
        <v>6.2637344859145502E-2</v>
      </c>
      <c r="Y2922">
        <v>1.00727632594046</v>
      </c>
      <c r="Z2922">
        <v>1.00727632594046</v>
      </c>
      <c r="AA2922">
        <v>443.704448160472</v>
      </c>
      <c r="AB2922">
        <v>7.2499811989642001E-3</v>
      </c>
      <c r="AC2922">
        <v>5.25622273853348E-5</v>
      </c>
      <c r="AD2922">
        <v>0.19983602273291801</v>
      </c>
      <c r="AE2922">
        <v>0.19350934158147601</v>
      </c>
      <c r="AF2922">
        <v>0.19983602273291801</v>
      </c>
      <c r="AG2922">
        <v>443.704448160472</v>
      </c>
      <c r="AH2922">
        <v>442.53789670906099</v>
      </c>
      <c r="AI2922">
        <v>22.28</v>
      </c>
      <c r="AJ2922">
        <v>449.175965159697</v>
      </c>
      <c r="AK2922">
        <v>435.89982825842498</v>
      </c>
      <c r="AL2922">
        <v>0</v>
      </c>
      <c r="AN2922">
        <v>0</v>
      </c>
      <c r="AO2922">
        <v>0</v>
      </c>
      <c r="AP2922">
        <v>0</v>
      </c>
      <c r="AQ2922">
        <v>0.12536405838686501</v>
      </c>
      <c r="AR2922">
        <v>0.12604197251315499</v>
      </c>
      <c r="AS2922">
        <v>0.89372613360571596</v>
      </c>
      <c r="AT2922">
        <v>1.1320333114977501</v>
      </c>
      <c r="AU2922">
        <v>0.53748773967792096</v>
      </c>
      <c r="AV2922">
        <v>453.07217753241503</v>
      </c>
      <c r="AW2922">
        <v>3.9834436075184996E-3</v>
      </c>
      <c r="AX2922" s="98">
        <v>0.53748773967792096</v>
      </c>
      <c r="AY2922">
        <v>9.6467219215549294E-2</v>
      </c>
      <c r="AZ2922">
        <v>45748</v>
      </c>
      <c r="BA2922">
        <v>453.07217753241503</v>
      </c>
      <c r="BB2922">
        <v>453.07216995539102</v>
      </c>
      <c r="BC2922">
        <v>7.5770241210193397E-6</v>
      </c>
      <c r="BD2922" s="95">
        <v>45748</v>
      </c>
    </row>
    <row r="2923" spans="1:56">
      <c r="A2923" t="s">
        <v>104</v>
      </c>
      <c r="B2923">
        <v>5654.2375000000002</v>
      </c>
      <c r="C2923">
        <v>0</v>
      </c>
      <c r="D2923">
        <v>12364.031999999999</v>
      </c>
      <c r="E2923" s="95">
        <v>45749</v>
      </c>
      <c r="F2923" t="s">
        <v>3072</v>
      </c>
      <c r="G2923" t="b">
        <v>0</v>
      </c>
      <c r="H2923" t="b">
        <v>0</v>
      </c>
      <c r="I2923" t="b">
        <v>0</v>
      </c>
      <c r="J2923" t="b">
        <v>0</v>
      </c>
      <c r="K2923" t="b">
        <v>0</v>
      </c>
      <c r="L2923">
        <v>5654.2375000000002</v>
      </c>
      <c r="M2923">
        <v>5654.2375000000002</v>
      </c>
      <c r="N2923" t="b">
        <v>0</v>
      </c>
      <c r="O2923">
        <v>5654.2375000000002</v>
      </c>
      <c r="P2923">
        <v>0.99698703565745195</v>
      </c>
      <c r="R2923">
        <v>12364.031999999999</v>
      </c>
      <c r="S2923">
        <v>12364.031999999999</v>
      </c>
      <c r="X2923">
        <v>6.1335724378196101E-2</v>
      </c>
      <c r="Y2923">
        <v>0.99715908747153903</v>
      </c>
      <c r="Z2923">
        <v>0.99715908747153903</v>
      </c>
      <c r="AA2923">
        <v>442.44392263475902</v>
      </c>
      <c r="AB2923">
        <v>-2.8449555795766E-3</v>
      </c>
      <c r="AC2923">
        <v>8.0937722497643108E-6</v>
      </c>
      <c r="AD2923">
        <v>0.19594645870166599</v>
      </c>
      <c r="AE2923">
        <v>0.191705012319384</v>
      </c>
      <c r="AF2923">
        <v>0.19594645870166599</v>
      </c>
      <c r="AH2923">
        <v>443.704448160472</v>
      </c>
      <c r="AI2923">
        <v>21.77</v>
      </c>
      <c r="AJ2923">
        <v>450.360014882879</v>
      </c>
      <c r="AK2923">
        <v>437.048881438065</v>
      </c>
      <c r="AL2923">
        <v>1.0058421516754E-3</v>
      </c>
      <c r="AM2923">
        <v>8.4049823633150001E-4</v>
      </c>
      <c r="AN2923">
        <v>2.5033316849168001E-3</v>
      </c>
      <c r="AO2923">
        <v>-2.57647884635233E-2</v>
      </c>
      <c r="AP2923">
        <v>-2.3261456778606401E-2</v>
      </c>
      <c r="AR2923">
        <v>0.12536405838686501</v>
      </c>
      <c r="AS2923">
        <v>0.90090703568097197</v>
      </c>
      <c r="AT2923">
        <v>1.13856858420189</v>
      </c>
      <c r="AU2923">
        <v>0.51844661281004001</v>
      </c>
      <c r="AV2923">
        <v>452.37320103985502</v>
      </c>
      <c r="AW2923">
        <v>-1.5427486551206999E-3</v>
      </c>
      <c r="AX2923" s="98">
        <v>0.51844661281004001</v>
      </c>
      <c r="AY2923">
        <v>9.4671452178912499E-2</v>
      </c>
      <c r="BD2923" s="95">
        <v>45749</v>
      </c>
    </row>
    <row r="2924" spans="1:56">
      <c r="A2924" t="s">
        <v>105</v>
      </c>
      <c r="B2924">
        <v>5676.375</v>
      </c>
      <c r="C2924">
        <v>0</v>
      </c>
      <c r="D2924">
        <v>12409.297</v>
      </c>
      <c r="E2924" s="95">
        <v>45749</v>
      </c>
      <c r="F2924" t="s">
        <v>3073</v>
      </c>
      <c r="G2924" t="b">
        <v>0</v>
      </c>
      <c r="H2924" t="b">
        <v>0</v>
      </c>
      <c r="I2924" t="b">
        <v>0</v>
      </c>
      <c r="J2924" t="b">
        <v>0</v>
      </c>
      <c r="K2924" t="b">
        <v>0</v>
      </c>
      <c r="L2924">
        <v>5676.375</v>
      </c>
      <c r="M2924">
        <v>5676.375</v>
      </c>
      <c r="N2924" t="b">
        <v>0</v>
      </c>
      <c r="O2924">
        <v>5676.375</v>
      </c>
      <c r="P2924">
        <v>1.0039152051890201</v>
      </c>
      <c r="R2924">
        <v>12409.297</v>
      </c>
      <c r="S2924">
        <v>12409.297</v>
      </c>
      <c r="X2924">
        <v>6.1335724378196101E-2</v>
      </c>
      <c r="Y2924">
        <v>1.0036610225531599</v>
      </c>
      <c r="Z2924">
        <v>1.0036610225531599</v>
      </c>
      <c r="AA2924">
        <v>444.06371981403402</v>
      </c>
      <c r="AB2924">
        <v>3.6543373216473998E-3</v>
      </c>
      <c r="AC2924">
        <v>1.33541812603853E-5</v>
      </c>
      <c r="AD2924">
        <v>0.19366135479661201</v>
      </c>
      <c r="AE2924">
        <v>0.19066984729690101</v>
      </c>
      <c r="AF2924">
        <v>0.19366135479661201</v>
      </c>
      <c r="AH2924">
        <v>443.704448160472</v>
      </c>
      <c r="AI2924">
        <v>21.77</v>
      </c>
      <c r="AJ2924">
        <v>450.360014882879</v>
      </c>
      <c r="AK2924">
        <v>437.048881438065</v>
      </c>
      <c r="AL2924">
        <v>8.4049823633150001E-4</v>
      </c>
      <c r="AM2924">
        <v>6.7515432098759996E-4</v>
      </c>
      <c r="AN2924">
        <v>6.4568990285861E-3</v>
      </c>
      <c r="AO2924">
        <v>-2.4181134939434E-3</v>
      </c>
      <c r="AP2924">
        <v>4.0387855346425998E-3</v>
      </c>
      <c r="AR2924">
        <v>0.12536405838686501</v>
      </c>
      <c r="AS2924">
        <v>0.90090703568097197</v>
      </c>
      <c r="AT2924">
        <v>1.1499097077181299</v>
      </c>
      <c r="AU2924">
        <v>0.51816309207113997</v>
      </c>
      <c r="AV2924">
        <v>453.23181278983998</v>
      </c>
      <c r="AW2924">
        <v>1.8980163900335001E-3</v>
      </c>
      <c r="AX2924" s="98">
        <v>0.51816309207113997</v>
      </c>
      <c r="AY2924">
        <v>9.4196563269403705E-2</v>
      </c>
      <c r="BD2924" s="95">
        <v>45749</v>
      </c>
    </row>
    <row r="2925" spans="1:56">
      <c r="A2925" t="s">
        <v>106</v>
      </c>
      <c r="B2925">
        <v>5682.0124999999998</v>
      </c>
      <c r="C2925">
        <v>0</v>
      </c>
      <c r="D2925">
        <v>12421.602000000001</v>
      </c>
      <c r="E2925" s="95">
        <v>45749</v>
      </c>
      <c r="F2925" t="s">
        <v>3074</v>
      </c>
      <c r="G2925" t="b">
        <v>0</v>
      </c>
      <c r="H2925" t="b">
        <v>0</v>
      </c>
      <c r="I2925" t="b">
        <v>0</v>
      </c>
      <c r="J2925" t="b">
        <v>0</v>
      </c>
      <c r="K2925" t="b">
        <v>0</v>
      </c>
      <c r="L2925">
        <v>5682.0124999999998</v>
      </c>
      <c r="M2925">
        <v>5682.0124999999998</v>
      </c>
      <c r="N2925" t="b">
        <v>0</v>
      </c>
      <c r="O2925">
        <v>5682.0124999999998</v>
      </c>
      <c r="P2925">
        <v>1.00099315143907</v>
      </c>
      <c r="R2925">
        <v>12421.602000000001</v>
      </c>
      <c r="S2925">
        <v>12421.602000000001</v>
      </c>
      <c r="X2925">
        <v>6.1335724378196101E-2</v>
      </c>
      <c r="Y2925">
        <v>1.0009915952531301</v>
      </c>
      <c r="Z2925">
        <v>1.0009915952531301</v>
      </c>
      <c r="AA2925">
        <v>444.50405129069298</v>
      </c>
      <c r="AB2925">
        <v>9.9110394732409993E-4</v>
      </c>
      <c r="AC2925">
        <v>9.822870344014649E-7</v>
      </c>
      <c r="AD2925">
        <v>0.188038300303106</v>
      </c>
      <c r="AE2925">
        <v>0.187926378079388</v>
      </c>
      <c r="AF2925">
        <v>0.188038300303106</v>
      </c>
      <c r="AH2925">
        <v>443.704448160472</v>
      </c>
      <c r="AI2925">
        <v>21.77</v>
      </c>
      <c r="AJ2925">
        <v>450.360014882879</v>
      </c>
      <c r="AK2925">
        <v>437.048881438065</v>
      </c>
      <c r="AL2925">
        <v>6.7515432098759996E-4</v>
      </c>
      <c r="AM2925">
        <v>5.0981040564370003E-4</v>
      </c>
      <c r="AN2925">
        <v>3.9047576180503002E-3</v>
      </c>
      <c r="AO2925">
        <v>-2.8714596054860001E-4</v>
      </c>
      <c r="AP2925">
        <v>3.6176116575015998E-3</v>
      </c>
      <c r="AR2925">
        <v>0.12536405838686501</v>
      </c>
      <c r="AS2925">
        <v>0.90090703568097197</v>
      </c>
      <c r="AT2925">
        <v>1.1528548428632599</v>
      </c>
      <c r="AU2925">
        <v>0.53497668242649199</v>
      </c>
      <c r="AV2925">
        <v>453.463924904007</v>
      </c>
      <c r="AW2925">
        <v>5.1212670341420005E-4</v>
      </c>
      <c r="AX2925" s="98">
        <v>0.53497668242649199</v>
      </c>
      <c r="AY2925">
        <v>9.4164129333959901E-2</v>
      </c>
      <c r="BD2925" s="95">
        <v>45749</v>
      </c>
    </row>
    <row r="2926" spans="1:56">
      <c r="A2926" t="s">
        <v>107</v>
      </c>
      <c r="B2926">
        <v>5716.6875</v>
      </c>
      <c r="C2926">
        <v>0</v>
      </c>
      <c r="D2926">
        <v>12497.163</v>
      </c>
      <c r="E2926" s="95">
        <v>45749</v>
      </c>
      <c r="F2926" t="s">
        <v>3075</v>
      </c>
      <c r="G2926" t="b">
        <v>0</v>
      </c>
      <c r="H2926" t="b">
        <v>0</v>
      </c>
      <c r="I2926" t="b">
        <v>0</v>
      </c>
      <c r="J2926" t="b">
        <v>0</v>
      </c>
      <c r="K2926" t="b">
        <v>0</v>
      </c>
      <c r="L2926">
        <v>5716.6875</v>
      </c>
      <c r="M2926">
        <v>5716.6875</v>
      </c>
      <c r="N2926" t="b">
        <v>0</v>
      </c>
      <c r="O2926">
        <v>5716.6875</v>
      </c>
      <c r="P2926">
        <v>1.0061025912913699</v>
      </c>
      <c r="R2926">
        <v>12497.163</v>
      </c>
      <c r="S2926">
        <v>12497.163</v>
      </c>
      <c r="X2926">
        <v>6.1335724378196101E-2</v>
      </c>
      <c r="Y2926">
        <v>1.0060830318021701</v>
      </c>
      <c r="Z2926">
        <v>1.0060830318021701</v>
      </c>
      <c r="AA2926">
        <v>447.20798357089097</v>
      </c>
      <c r="AB2926">
        <v>6.0646048542730997E-3</v>
      </c>
      <c r="AC2926">
        <v>3.6779432038472897E-5</v>
      </c>
      <c r="AD2926">
        <v>0.19269051176687499</v>
      </c>
      <c r="AE2926">
        <v>0.19027138884806599</v>
      </c>
      <c r="AF2926">
        <v>0.19269051176687499</v>
      </c>
      <c r="AH2926">
        <v>443.704448160472</v>
      </c>
      <c r="AI2926">
        <v>21.77</v>
      </c>
      <c r="AJ2926">
        <v>450.360014882879</v>
      </c>
      <c r="AK2926">
        <v>437.048881438065</v>
      </c>
      <c r="AL2926">
        <v>5.0981040564370003E-4</v>
      </c>
      <c r="AM2926">
        <v>3.4446649029979998E-4</v>
      </c>
      <c r="AN2926">
        <v>4.1257792813719399E-2</v>
      </c>
      <c r="AO2926">
        <v>-6.3832069630009803E-9</v>
      </c>
      <c r="AP2926">
        <v>4.1257786430512498E-2</v>
      </c>
      <c r="AR2926">
        <v>0.12536405838686501</v>
      </c>
      <c r="AS2926">
        <v>0.90090703568097197</v>
      </c>
      <c r="AT2926">
        <v>1.15305517558422</v>
      </c>
      <c r="AU2926">
        <v>0.55097450325975095</v>
      </c>
      <c r="AV2926">
        <v>454.93889812036002</v>
      </c>
      <c r="AW2926">
        <v>3.2526803905408002E-3</v>
      </c>
      <c r="AX2926" s="98">
        <v>0.55097450325975095</v>
      </c>
      <c r="AY2926">
        <v>9.4803317391236E-2</v>
      </c>
      <c r="BD2926" s="95">
        <v>45749</v>
      </c>
    </row>
    <row r="2927" spans="1:56">
      <c r="A2927" t="s">
        <v>108</v>
      </c>
      <c r="B2927">
        <v>5702.4624999999996</v>
      </c>
      <c r="C2927">
        <v>0</v>
      </c>
      <c r="D2927">
        <v>12465.842000000001</v>
      </c>
      <c r="E2927" s="95">
        <v>45749</v>
      </c>
      <c r="F2927" t="s">
        <v>3076</v>
      </c>
      <c r="G2927" t="b">
        <v>0</v>
      </c>
      <c r="H2927" t="b">
        <v>0</v>
      </c>
      <c r="I2927" t="b">
        <v>0</v>
      </c>
      <c r="J2927" t="b">
        <v>0</v>
      </c>
      <c r="K2927" t="b">
        <v>0</v>
      </c>
      <c r="L2927">
        <v>5702.4624999999996</v>
      </c>
      <c r="M2927">
        <v>5702.4624999999996</v>
      </c>
      <c r="N2927" t="b">
        <v>0</v>
      </c>
      <c r="O2927">
        <v>5702.4624999999996</v>
      </c>
      <c r="P2927">
        <v>0.99751167087583403</v>
      </c>
      <c r="R2927">
        <v>12465.842000000001</v>
      </c>
      <c r="S2927">
        <v>12465.842000000001</v>
      </c>
      <c r="X2927">
        <v>6.1335724378196101E-2</v>
      </c>
      <c r="Y2927">
        <v>0.99749375118176797</v>
      </c>
      <c r="Z2927">
        <v>0.99749375118176797</v>
      </c>
      <c r="AA2927">
        <v>446.08716909056301</v>
      </c>
      <c r="AB2927">
        <v>-2.5093947171708E-3</v>
      </c>
      <c r="AC2927">
        <v>6.2970618465649397E-6</v>
      </c>
      <c r="AD2927">
        <v>0.18859569547400001</v>
      </c>
      <c r="AE2927">
        <v>0.18828262236506901</v>
      </c>
      <c r="AF2927">
        <v>0.18859569547400001</v>
      </c>
      <c r="AH2927">
        <v>443.704448160472</v>
      </c>
      <c r="AI2927">
        <v>21.77</v>
      </c>
      <c r="AJ2927">
        <v>450.360014882879</v>
      </c>
      <c r="AK2927">
        <v>437.048881438065</v>
      </c>
      <c r="AL2927">
        <v>3.4446649029979998E-4</v>
      </c>
      <c r="AM2927">
        <v>1.7912257495590001E-4</v>
      </c>
      <c r="AN2927">
        <v>5.3700732942209999E-4</v>
      </c>
      <c r="AO2927">
        <v>-1.0562661856283701E-12</v>
      </c>
      <c r="AP2927">
        <v>5.3700732836579998E-4</v>
      </c>
      <c r="AR2927">
        <v>0.12536405838686501</v>
      </c>
      <c r="AS2927">
        <v>0.90090703568097197</v>
      </c>
      <c r="AT2927">
        <v>1.14908794313899</v>
      </c>
      <c r="AU2927">
        <v>0.55917896776257903</v>
      </c>
      <c r="AV2927">
        <v>454.31030920672998</v>
      </c>
      <c r="AW2927">
        <v>-1.3816996441209999E-3</v>
      </c>
      <c r="AX2927" s="98">
        <v>0.55917896776257903</v>
      </c>
      <c r="AY2927">
        <v>9.4799325834508605E-2</v>
      </c>
      <c r="BD2927" s="95">
        <v>45749</v>
      </c>
    </row>
    <row r="2928" spans="1:56">
      <c r="A2928" t="s">
        <v>109</v>
      </c>
      <c r="B2928">
        <v>5694.6750000000002</v>
      </c>
      <c r="C2928">
        <v>0</v>
      </c>
      <c r="D2928">
        <v>12448.964</v>
      </c>
      <c r="E2928" s="95">
        <v>45749</v>
      </c>
      <c r="F2928" t="s">
        <v>3077</v>
      </c>
      <c r="G2928" t="b">
        <v>0</v>
      </c>
      <c r="H2928" t="b">
        <v>0</v>
      </c>
      <c r="I2928" t="b">
        <v>0</v>
      </c>
      <c r="J2928" t="b">
        <v>0</v>
      </c>
      <c r="K2928" t="b">
        <v>0</v>
      </c>
      <c r="L2928">
        <v>5694.6750000000002</v>
      </c>
      <c r="M2928">
        <v>5694.6750000000002</v>
      </c>
      <c r="N2928" t="b">
        <v>0</v>
      </c>
      <c r="O2928">
        <v>5694.6750000000002</v>
      </c>
      <c r="P2928">
        <v>0.998634361909438</v>
      </c>
      <c r="R2928">
        <v>12448.964</v>
      </c>
      <c r="S2928">
        <v>12448.964</v>
      </c>
      <c r="X2928">
        <v>6.1335724378196101E-2</v>
      </c>
      <c r="Y2928">
        <v>0.99864606016986202</v>
      </c>
      <c r="Z2928">
        <v>0.99864606016986202</v>
      </c>
      <c r="AA2928">
        <v>445.48319390461802</v>
      </c>
      <c r="AB2928">
        <v>-1.3548572348365999E-3</v>
      </c>
      <c r="AC2928">
        <v>1.83563812678933E-6</v>
      </c>
      <c r="AD2928">
        <v>0.18338080627367101</v>
      </c>
      <c r="AE2928">
        <v>0.18569862002125101</v>
      </c>
      <c r="AF2928">
        <v>0.18569862002125101</v>
      </c>
      <c r="AH2928">
        <v>443.704448160472</v>
      </c>
      <c r="AI2928">
        <v>21.77</v>
      </c>
      <c r="AJ2928">
        <v>450.360014882879</v>
      </c>
      <c r="AK2928">
        <v>437.048881438065</v>
      </c>
      <c r="AL2928">
        <v>1.7912257495590001E-4</v>
      </c>
      <c r="AM2928">
        <v>0</v>
      </c>
      <c r="AN2928">
        <v>0</v>
      </c>
      <c r="AO2928">
        <v>0</v>
      </c>
      <c r="AP2928">
        <v>0</v>
      </c>
      <c r="AR2928">
        <v>0.12536405838686501</v>
      </c>
      <c r="AS2928">
        <v>0.90090703568097197</v>
      </c>
      <c r="AT2928">
        <v>1.1491128433509299</v>
      </c>
      <c r="AU2928">
        <v>0.549346096383173</v>
      </c>
      <c r="AV2928">
        <v>453.96590657260799</v>
      </c>
      <c r="AW2928">
        <v>-7.5807796376689996E-4</v>
      </c>
      <c r="AX2928" s="98">
        <v>0.549346096383173</v>
      </c>
      <c r="AY2928">
        <v>9.4363006034295593E-2</v>
      </c>
      <c r="BD2928" s="95">
        <v>45749</v>
      </c>
    </row>
    <row r="2929" spans="1:56">
      <c r="A2929" t="s">
        <v>110</v>
      </c>
      <c r="B2929">
        <v>5716.8</v>
      </c>
      <c r="C2929">
        <v>0</v>
      </c>
      <c r="D2929">
        <v>12497.870999999999</v>
      </c>
      <c r="E2929" s="95">
        <v>45749</v>
      </c>
      <c r="F2929" t="s">
        <v>3078</v>
      </c>
      <c r="G2929" t="b">
        <v>0</v>
      </c>
      <c r="H2929" t="b">
        <v>0</v>
      </c>
      <c r="I2929" t="b">
        <v>0</v>
      </c>
      <c r="J2929" t="b">
        <v>0</v>
      </c>
      <c r="K2929" t="b">
        <v>0</v>
      </c>
      <c r="L2929">
        <v>5716.8</v>
      </c>
      <c r="M2929">
        <v>5716.8</v>
      </c>
      <c r="N2929" t="b">
        <v>0</v>
      </c>
      <c r="O2929">
        <v>5716.8</v>
      </c>
      <c r="P2929">
        <v>1.00388520855009</v>
      </c>
      <c r="R2929">
        <v>12497.870999999999</v>
      </c>
      <c r="S2929">
        <v>12497.870999999999</v>
      </c>
      <c r="T2929">
        <v>45749</v>
      </c>
      <c r="U2929">
        <v>12497.870999999999</v>
      </c>
      <c r="W2929">
        <v>0</v>
      </c>
      <c r="X2929">
        <v>6.1335724378196101E-2</v>
      </c>
      <c r="Y2929">
        <v>1.0039286000023699</v>
      </c>
      <c r="Z2929">
        <v>1.0039286000023699</v>
      </c>
      <c r="AA2929">
        <v>447.23331918125098</v>
      </c>
      <c r="AB2929">
        <v>3.9209032052274998E-3</v>
      </c>
      <c r="AC2929">
        <v>1.5373481944763201E-5</v>
      </c>
      <c r="AD2929">
        <v>0.18231274840789499</v>
      </c>
      <c r="AE2929">
        <v>0.18510273584682599</v>
      </c>
      <c r="AF2929">
        <v>0.18510273584682599</v>
      </c>
      <c r="AG2929">
        <v>447.23331918125098</v>
      </c>
      <c r="AH2929">
        <v>443.704448160472</v>
      </c>
      <c r="AI2929">
        <v>21.77</v>
      </c>
      <c r="AJ2929">
        <v>450.360014882879</v>
      </c>
      <c r="AK2929">
        <v>437.048881438065</v>
      </c>
      <c r="AL2929">
        <v>0</v>
      </c>
      <c r="AN2929">
        <v>0</v>
      </c>
      <c r="AO2929">
        <v>0</v>
      </c>
      <c r="AP2929">
        <v>0</v>
      </c>
      <c r="AQ2929">
        <v>0.124564931718917</v>
      </c>
      <c r="AR2929">
        <v>0.12536405838686501</v>
      </c>
      <c r="AS2929">
        <v>0.90090703568097197</v>
      </c>
      <c r="AT2929">
        <v>1.1518251512239901</v>
      </c>
      <c r="AU2929">
        <v>0.55791641904207701</v>
      </c>
      <c r="AV2929">
        <v>454.94524905837397</v>
      </c>
      <c r="AW2929">
        <v>2.1573040432912999E-3</v>
      </c>
      <c r="AX2929" s="98">
        <v>0.55791641904207701</v>
      </c>
      <c r="AY2929">
        <v>9.2548516895869098E-2</v>
      </c>
      <c r="AZ2929">
        <v>45749</v>
      </c>
      <c r="BA2929">
        <v>454.94524905837397</v>
      </c>
      <c r="BB2929">
        <v>454.94524143877601</v>
      </c>
      <c r="BC2929">
        <v>7.6195981364435199E-6</v>
      </c>
      <c r="BD2929" s="95">
        <v>45749</v>
      </c>
    </row>
    <row r="2930" spans="1:56">
      <c r="A2930" t="s">
        <v>104</v>
      </c>
      <c r="B2930">
        <v>5518.9</v>
      </c>
      <c r="C2930">
        <v>0</v>
      </c>
      <c r="D2930">
        <v>12069.902</v>
      </c>
      <c r="E2930" s="95">
        <v>45750</v>
      </c>
      <c r="F2930" t="s">
        <v>3079</v>
      </c>
      <c r="G2930" t="b">
        <v>0</v>
      </c>
      <c r="H2930" t="b">
        <v>0</v>
      </c>
      <c r="I2930" t="b">
        <v>0</v>
      </c>
      <c r="J2930" t="b">
        <v>0</v>
      </c>
      <c r="K2930" t="b">
        <v>0</v>
      </c>
      <c r="L2930">
        <v>5518.9</v>
      </c>
      <c r="M2930">
        <v>5518.9</v>
      </c>
      <c r="N2930" t="b">
        <v>0</v>
      </c>
      <c r="O2930">
        <v>5518.9</v>
      </c>
      <c r="P2930">
        <v>0.96538273159809596</v>
      </c>
      <c r="R2930">
        <v>12069.902</v>
      </c>
      <c r="S2930">
        <v>12069.902</v>
      </c>
      <c r="X2930">
        <v>5.8139748310699499E-2</v>
      </c>
      <c r="Y2930">
        <v>0.96559514837136795</v>
      </c>
      <c r="Z2930">
        <v>0.96559514837136795</v>
      </c>
      <c r="AA2930">
        <v>431.84632319143901</v>
      </c>
      <c r="AB2930">
        <v>-3.5010633681851699E-2</v>
      </c>
      <c r="AC2930">
        <v>1.2257444708048001E-3</v>
      </c>
      <c r="AD2930">
        <v>0.40121871432935302</v>
      </c>
      <c r="AE2930">
        <v>0.31321163696202398</v>
      </c>
      <c r="AF2930">
        <v>0.40121871432935302</v>
      </c>
      <c r="AH2930">
        <v>447.23331918125098</v>
      </c>
      <c r="AI2930">
        <v>21.51</v>
      </c>
      <c r="AJ2930">
        <v>453.94181896896902</v>
      </c>
      <c r="AK2930">
        <v>440.52481939353203</v>
      </c>
      <c r="AL2930">
        <v>1.0058421516754E-3</v>
      </c>
      <c r="AM2930">
        <v>8.4049823633150001E-4</v>
      </c>
      <c r="AN2930">
        <v>6.2902748703117104E-16</v>
      </c>
      <c r="AO2930">
        <v>-0.99928252848144505</v>
      </c>
      <c r="AP2930">
        <v>-0.99928252848144405</v>
      </c>
      <c r="AR2930">
        <v>0.124564931718917</v>
      </c>
      <c r="AS2930">
        <v>0.909249998827384</v>
      </c>
      <c r="AT2930">
        <v>1.16290399880013</v>
      </c>
      <c r="AU2930">
        <v>0.56489575579086204</v>
      </c>
      <c r="AV2930">
        <v>446.20592441246998</v>
      </c>
      <c r="AW2930">
        <v>-1.9209618440883699E-2</v>
      </c>
      <c r="AX2930" s="98">
        <v>0.56489575579086204</v>
      </c>
      <c r="AY2930">
        <v>0.113886962869876</v>
      </c>
      <c r="BD2930" s="95">
        <v>45750</v>
      </c>
    </row>
    <row r="2931" spans="1:56">
      <c r="A2931" t="s">
        <v>105</v>
      </c>
      <c r="B2931">
        <v>5468.05</v>
      </c>
      <c r="C2931">
        <v>0</v>
      </c>
      <c r="D2931">
        <v>11957.058000000001</v>
      </c>
      <c r="E2931" s="95">
        <v>45750</v>
      </c>
      <c r="F2931" t="s">
        <v>3080</v>
      </c>
      <c r="G2931" t="b">
        <v>0</v>
      </c>
      <c r="H2931" t="b">
        <v>0</v>
      </c>
      <c r="I2931" t="b">
        <v>0</v>
      </c>
      <c r="J2931" t="b">
        <v>0</v>
      </c>
      <c r="K2931" t="b">
        <v>0</v>
      </c>
      <c r="L2931">
        <v>5468.05</v>
      </c>
      <c r="M2931">
        <v>5468.05</v>
      </c>
      <c r="N2931" t="b">
        <v>0</v>
      </c>
      <c r="O2931">
        <v>5468.05</v>
      </c>
      <c r="P2931">
        <v>0.990786207396401</v>
      </c>
      <c r="R2931">
        <v>11957.058000000001</v>
      </c>
      <c r="S2931">
        <v>11957.058000000001</v>
      </c>
      <c r="X2931">
        <v>5.8139748310699499E-2</v>
      </c>
      <c r="Y2931">
        <v>0.990650794016388</v>
      </c>
      <c r="Z2931">
        <v>0.990650794016388</v>
      </c>
      <c r="AA2931">
        <v>427.80890296265699</v>
      </c>
      <c r="AB2931">
        <v>-9.3931841316780996E-3</v>
      </c>
      <c r="AC2931">
        <v>8.8231908131610495E-5</v>
      </c>
      <c r="AD2931">
        <v>0.40081957846525301</v>
      </c>
      <c r="AE2931">
        <v>0.315955244015514</v>
      </c>
      <c r="AF2931">
        <v>0.40081957846525301</v>
      </c>
      <c r="AH2931">
        <v>447.23331918125098</v>
      </c>
      <c r="AI2931">
        <v>21.51</v>
      </c>
      <c r="AJ2931">
        <v>453.94181896896902</v>
      </c>
      <c r="AK2931">
        <v>440.52481939353203</v>
      </c>
      <c r="AL2931">
        <v>8.4049823633150001E-4</v>
      </c>
      <c r="AM2931">
        <v>6.7515432098759996E-4</v>
      </c>
      <c r="AN2931">
        <v>1.4004803193044501E-26</v>
      </c>
      <c r="AO2931">
        <v>-0.99999991874656602</v>
      </c>
      <c r="AP2931">
        <v>-0.99999991874656602</v>
      </c>
      <c r="AR2931">
        <v>0.124564931718917</v>
      </c>
      <c r="AS2931">
        <v>0.909249998827384</v>
      </c>
      <c r="AT2931">
        <v>1.00958580244434</v>
      </c>
      <c r="AU2931">
        <v>0</v>
      </c>
      <c r="AV2931">
        <v>443.83820996629498</v>
      </c>
      <c r="AW2931">
        <v>-5.3063267801565003E-3</v>
      </c>
      <c r="AX2931" s="98">
        <v>0.31489575579086199</v>
      </c>
      <c r="AY2931">
        <v>0.115275881548453</v>
      </c>
      <c r="BD2931" s="95">
        <v>45750</v>
      </c>
    </row>
    <row r="2932" spans="1:56">
      <c r="A2932" t="s">
        <v>106</v>
      </c>
      <c r="B2932">
        <v>5487.9250000000002</v>
      </c>
      <c r="C2932">
        <v>0</v>
      </c>
      <c r="D2932">
        <v>12003.253000000001</v>
      </c>
      <c r="E2932" s="95">
        <v>45750</v>
      </c>
      <c r="F2932" t="s">
        <v>3081</v>
      </c>
      <c r="G2932" t="b">
        <v>0</v>
      </c>
      <c r="H2932" t="b">
        <v>0</v>
      </c>
      <c r="I2932" t="b">
        <v>0</v>
      </c>
      <c r="J2932" t="b">
        <v>0</v>
      </c>
      <c r="K2932" t="b">
        <v>0</v>
      </c>
      <c r="L2932">
        <v>5487.9250000000002</v>
      </c>
      <c r="M2932">
        <v>5487.9250000000002</v>
      </c>
      <c r="N2932" t="b">
        <v>0</v>
      </c>
      <c r="O2932">
        <v>5487.9250000000002</v>
      </c>
      <c r="P2932">
        <v>1.0036347509624</v>
      </c>
      <c r="R2932">
        <v>12003.253000000001</v>
      </c>
      <c r="S2932">
        <v>12003.253000000001</v>
      </c>
      <c r="X2932">
        <v>5.8139748310699499E-2</v>
      </c>
      <c r="Y2932">
        <v>1.00386340854079</v>
      </c>
      <c r="Z2932">
        <v>1.00386340854079</v>
      </c>
      <c r="AA2932">
        <v>429.46170353219202</v>
      </c>
      <c r="AB2932">
        <v>3.8559647441451001E-3</v>
      </c>
      <c r="AC2932">
        <v>1.48684641080901E-5</v>
      </c>
      <c r="AD2932">
        <v>0.390628509780583</v>
      </c>
      <c r="AE2932">
        <v>0.31244155270206297</v>
      </c>
      <c r="AF2932">
        <v>0.390628509780583</v>
      </c>
      <c r="AH2932">
        <v>447.23331918125098</v>
      </c>
      <c r="AI2932">
        <v>21.51</v>
      </c>
      <c r="AJ2932">
        <v>453.94181896896902</v>
      </c>
      <c r="AK2932">
        <v>440.52481939353203</v>
      </c>
      <c r="AL2932">
        <v>6.7515432098759996E-4</v>
      </c>
      <c r="AM2932">
        <v>5.0981040564370003E-4</v>
      </c>
      <c r="AN2932">
        <v>1.8231494104680999E-30</v>
      </c>
      <c r="AO2932">
        <v>-0.99999991726749704</v>
      </c>
      <c r="AP2932">
        <v>-0.99999991726749704</v>
      </c>
      <c r="AR2932">
        <v>0.124564931718917</v>
      </c>
      <c r="AS2932">
        <v>0.909249998827384</v>
      </c>
      <c r="AT2932">
        <v>0.99759526110036301</v>
      </c>
      <c r="AU2932">
        <v>0</v>
      </c>
      <c r="AV2932">
        <v>444.367074684849</v>
      </c>
      <c r="AW2932">
        <v>1.191570952383E-3</v>
      </c>
      <c r="AX2932" s="98">
        <v>6.4895755790862097E-2</v>
      </c>
      <c r="AY2932">
        <v>0.114961847642249</v>
      </c>
      <c r="BD2932" s="95">
        <v>45750</v>
      </c>
    </row>
    <row r="2933" spans="1:56">
      <c r="A2933" t="s">
        <v>107</v>
      </c>
      <c r="B2933">
        <v>5501.8625000000002</v>
      </c>
      <c r="C2933">
        <v>0</v>
      </c>
      <c r="D2933">
        <v>12031.609</v>
      </c>
      <c r="E2933" s="95">
        <v>45750</v>
      </c>
      <c r="F2933" t="s">
        <v>3082</v>
      </c>
      <c r="G2933" t="b">
        <v>0</v>
      </c>
      <c r="H2933" t="b">
        <v>0</v>
      </c>
      <c r="I2933" t="b">
        <v>0</v>
      </c>
      <c r="J2933" t="b">
        <v>0</v>
      </c>
      <c r="K2933" t="b">
        <v>0</v>
      </c>
      <c r="L2933">
        <v>5501.8625000000002</v>
      </c>
      <c r="M2933">
        <v>5501.8625000000002</v>
      </c>
      <c r="N2933" t="b">
        <v>0</v>
      </c>
      <c r="O2933">
        <v>5501.8625000000002</v>
      </c>
      <c r="P2933">
        <v>1.0025396666317401</v>
      </c>
      <c r="R2933">
        <v>12031.609</v>
      </c>
      <c r="S2933">
        <v>12031.609</v>
      </c>
      <c r="X2933">
        <v>5.8139748310699499E-2</v>
      </c>
      <c r="Y2933">
        <v>1.0023623596036799</v>
      </c>
      <c r="Z2933">
        <v>1.0023623596036799</v>
      </c>
      <c r="AA2933">
        <v>430.47624651194599</v>
      </c>
      <c r="AB2933">
        <v>2.3595736190379002E-3</v>
      </c>
      <c r="AC2933">
        <v>5.5675876636598604E-6</v>
      </c>
      <c r="AD2933">
        <v>0.37950555749885501</v>
      </c>
      <c r="AE2933">
        <v>0.30819761335609103</v>
      </c>
      <c r="AF2933">
        <v>0.37950555749885501</v>
      </c>
      <c r="AH2933">
        <v>447.23331918125098</v>
      </c>
      <c r="AI2933">
        <v>21.51</v>
      </c>
      <c r="AJ2933">
        <v>453.94181896896902</v>
      </c>
      <c r="AK2933">
        <v>440.52481939353203</v>
      </c>
      <c r="AL2933">
        <v>5.0981040564370003E-4</v>
      </c>
      <c r="AM2933">
        <v>3.4446649029979998E-4</v>
      </c>
      <c r="AN2933">
        <v>1.26914480884804E-40</v>
      </c>
      <c r="AO2933">
        <v>-0.99999999621837099</v>
      </c>
      <c r="AP2933">
        <v>-0.99999999621837099</v>
      </c>
      <c r="AR2933">
        <v>0.124564931718917</v>
      </c>
      <c r="AS2933">
        <v>0.909249998827384</v>
      </c>
      <c r="AT2933">
        <v>1.0003316496046499</v>
      </c>
      <c r="AU2933">
        <v>0</v>
      </c>
      <c r="AV2933">
        <v>444.43231556399002</v>
      </c>
      <c r="AW2933">
        <v>1.4681753635169999E-4</v>
      </c>
      <c r="AX2933" s="98">
        <v>0</v>
      </c>
      <c r="AY2933">
        <v>0.113495639056876</v>
      </c>
      <c r="BD2933" s="95">
        <v>45750</v>
      </c>
    </row>
    <row r="2934" spans="1:56">
      <c r="A2934" t="s">
        <v>108</v>
      </c>
      <c r="B2934">
        <v>5489.3374999999996</v>
      </c>
      <c r="C2934">
        <v>0</v>
      </c>
      <c r="D2934">
        <v>12004.507</v>
      </c>
      <c r="E2934" s="95">
        <v>45750</v>
      </c>
      <c r="F2934" t="s">
        <v>3083</v>
      </c>
      <c r="G2934" t="b">
        <v>0</v>
      </c>
      <c r="H2934" t="b">
        <v>0</v>
      </c>
      <c r="I2934" t="b">
        <v>0</v>
      </c>
      <c r="J2934" t="b">
        <v>0</v>
      </c>
      <c r="K2934" t="b">
        <v>0</v>
      </c>
      <c r="L2934">
        <v>5489.3374999999996</v>
      </c>
      <c r="M2934">
        <v>5489.3374999999996</v>
      </c>
      <c r="N2934" t="b">
        <v>0</v>
      </c>
      <c r="O2934">
        <v>5489.3374999999996</v>
      </c>
      <c r="P2934">
        <v>0.99772349817902495</v>
      </c>
      <c r="R2934">
        <v>12004.507</v>
      </c>
      <c r="S2934">
        <v>12004.507</v>
      </c>
      <c r="X2934">
        <v>5.8139748310699499E-2</v>
      </c>
      <c r="Y2934">
        <v>0.99774743344801098</v>
      </c>
      <c r="Z2934">
        <v>0.99774743344801098</v>
      </c>
      <c r="AA2934">
        <v>429.50657011762797</v>
      </c>
      <c r="AB2934">
        <v>-2.2551073963549E-3</v>
      </c>
      <c r="AC2934">
        <v>5.0855093690947604E-6</v>
      </c>
      <c r="AD2934">
        <v>0.36867499290539202</v>
      </c>
      <c r="AE2934">
        <v>0.303982435294955</v>
      </c>
      <c r="AF2934">
        <v>0.36867499290539202</v>
      </c>
      <c r="AH2934">
        <v>447.23331918125098</v>
      </c>
      <c r="AI2934">
        <v>21.51</v>
      </c>
      <c r="AJ2934">
        <v>453.94181896896902</v>
      </c>
      <c r="AK2934">
        <v>440.52481939353203</v>
      </c>
      <c r="AL2934">
        <v>3.4446649029979998E-4</v>
      </c>
      <c r="AM2934">
        <v>1.7912257495590001E-4</v>
      </c>
      <c r="AN2934">
        <v>1.28610768063622E-82</v>
      </c>
      <c r="AO2934">
        <v>-1</v>
      </c>
      <c r="AP2934">
        <v>-1</v>
      </c>
      <c r="AR2934">
        <v>0.124564931718917</v>
      </c>
      <c r="AS2934">
        <v>0.909249998827384</v>
      </c>
      <c r="AT2934">
        <v>1.01291247203192</v>
      </c>
      <c r="AU2934">
        <v>0</v>
      </c>
      <c r="AV2934">
        <v>444.43231556399002</v>
      </c>
      <c r="AW2934">
        <v>0</v>
      </c>
      <c r="AX2934" s="98">
        <v>0</v>
      </c>
      <c r="AY2934">
        <v>0.11346594350890001</v>
      </c>
      <c r="BD2934" s="95">
        <v>45750</v>
      </c>
    </row>
    <row r="2935" spans="1:56">
      <c r="A2935" t="s">
        <v>109</v>
      </c>
      <c r="B2935">
        <v>5478.375</v>
      </c>
      <c r="C2935">
        <v>0</v>
      </c>
      <c r="D2935">
        <v>11982.062</v>
      </c>
      <c r="E2935" s="95">
        <v>45750</v>
      </c>
      <c r="F2935" t="s">
        <v>3084</v>
      </c>
      <c r="G2935" t="b">
        <v>0</v>
      </c>
      <c r="H2935" t="b">
        <v>0</v>
      </c>
      <c r="I2935" t="b">
        <v>0</v>
      </c>
      <c r="J2935" t="b">
        <v>0</v>
      </c>
      <c r="K2935" t="b">
        <v>0</v>
      </c>
      <c r="L2935">
        <v>5478.375</v>
      </c>
      <c r="M2935">
        <v>5478.375</v>
      </c>
      <c r="N2935" t="b">
        <v>0</v>
      </c>
      <c r="O2935">
        <v>5478.375</v>
      </c>
      <c r="P2935">
        <v>0.99800294662151801</v>
      </c>
      <c r="R2935">
        <v>11982.062</v>
      </c>
      <c r="S2935">
        <v>11982.062</v>
      </c>
      <c r="X2935">
        <v>5.8139748310699499E-2</v>
      </c>
      <c r="Y2935">
        <v>0.99813028556691197</v>
      </c>
      <c r="Z2935">
        <v>0.99813028556691197</v>
      </c>
      <c r="AA2935">
        <v>428.70351548437299</v>
      </c>
      <c r="AB2935">
        <v>-1.8714645309136999E-3</v>
      </c>
      <c r="AC2935">
        <v>3.5023794904684E-6</v>
      </c>
      <c r="AD2935">
        <v>0.35796182368436302</v>
      </c>
      <c r="AE2935">
        <v>0.299697359450248</v>
      </c>
      <c r="AF2935">
        <v>0.35796182368436302</v>
      </c>
      <c r="AH2935">
        <v>447.23331918125098</v>
      </c>
      <c r="AI2935">
        <v>21.51</v>
      </c>
      <c r="AJ2935">
        <v>453.94181896896902</v>
      </c>
      <c r="AK2935">
        <v>440.52481939353203</v>
      </c>
      <c r="AL2935">
        <v>1.7912257495590001E-4</v>
      </c>
      <c r="AM2935">
        <v>0</v>
      </c>
      <c r="AN2935">
        <v>0</v>
      </c>
      <c r="AO2935">
        <v>0</v>
      </c>
      <c r="AP2935">
        <v>0</v>
      </c>
      <c r="AR2935">
        <v>0.124564931718917</v>
      </c>
      <c r="AS2935">
        <v>0.909249998827384</v>
      </c>
      <c r="AT2935">
        <v>1.0131640034157201</v>
      </c>
      <c r="AU2935">
        <v>0</v>
      </c>
      <c r="AV2935">
        <v>444.43231556399002</v>
      </c>
      <c r="AW2935">
        <v>0</v>
      </c>
      <c r="AX2935" s="98">
        <v>0</v>
      </c>
      <c r="AY2935">
        <v>0.112988103917775</v>
      </c>
      <c r="BD2935" s="95">
        <v>45750</v>
      </c>
    </row>
    <row r="2936" spans="1:56">
      <c r="A2936" t="s">
        <v>110</v>
      </c>
      <c r="B2936">
        <v>5439.4</v>
      </c>
      <c r="C2936">
        <v>0</v>
      </c>
      <c r="D2936">
        <v>11896.471</v>
      </c>
      <c r="E2936" s="95">
        <v>45750</v>
      </c>
      <c r="F2936" t="s">
        <v>3085</v>
      </c>
      <c r="G2936" t="b">
        <v>0</v>
      </c>
      <c r="H2936" t="b">
        <v>0</v>
      </c>
      <c r="I2936" t="b">
        <v>0</v>
      </c>
      <c r="J2936" t="b">
        <v>0</v>
      </c>
      <c r="K2936" t="b">
        <v>0</v>
      </c>
      <c r="L2936">
        <v>5439.4</v>
      </c>
      <c r="M2936">
        <v>5439.4</v>
      </c>
      <c r="N2936" t="b">
        <v>0</v>
      </c>
      <c r="O2936">
        <v>5439.4</v>
      </c>
      <c r="P2936">
        <v>0.992885664088347</v>
      </c>
      <c r="R2936">
        <v>11896.471</v>
      </c>
      <c r="S2936">
        <v>11896.471</v>
      </c>
      <c r="T2936">
        <v>45750</v>
      </c>
      <c r="U2936">
        <v>11896.471</v>
      </c>
      <c r="W2936">
        <v>0</v>
      </c>
      <c r="X2936">
        <v>5.8139748310699499E-2</v>
      </c>
      <c r="Y2936">
        <v>0.99285673868153901</v>
      </c>
      <c r="Z2936">
        <v>0.99285673868153901</v>
      </c>
      <c r="AA2936">
        <v>425.641174245125</v>
      </c>
      <c r="AB2936">
        <v>-7.1688965620371999E-3</v>
      </c>
      <c r="AC2936">
        <v>5.1393077917190103E-5</v>
      </c>
      <c r="AD2936">
        <v>0.35480686372907699</v>
      </c>
      <c r="AE2936">
        <v>0.29973934297483401</v>
      </c>
      <c r="AF2936">
        <v>0.35480686372907699</v>
      </c>
      <c r="AG2936">
        <v>425.641174245125</v>
      </c>
      <c r="AH2936">
        <v>447.23331918125098</v>
      </c>
      <c r="AI2936">
        <v>21.51</v>
      </c>
      <c r="AJ2936">
        <v>453.94181896896902</v>
      </c>
      <c r="AK2936">
        <v>440.52481939353203</v>
      </c>
      <c r="AL2936">
        <v>0</v>
      </c>
      <c r="AN2936">
        <v>0</v>
      </c>
      <c r="AO2936">
        <v>0</v>
      </c>
      <c r="AP2936">
        <v>0</v>
      </c>
      <c r="AQ2936">
        <v>0.12819940500143301</v>
      </c>
      <c r="AR2936">
        <v>0.124564931718917</v>
      </c>
      <c r="AS2936">
        <v>0.909249998827384</v>
      </c>
      <c r="AT2936">
        <v>1.0171939003236501</v>
      </c>
      <c r="AU2936">
        <v>0.29210866340135</v>
      </c>
      <c r="AV2936">
        <v>444.425649079256</v>
      </c>
      <c r="AW2936">
        <v>-1.49999999999872E-5</v>
      </c>
      <c r="AX2936" s="98">
        <v>0.15</v>
      </c>
      <c r="AY2936">
        <v>0.112989113264582</v>
      </c>
      <c r="AZ2936">
        <v>45750</v>
      </c>
      <c r="BA2936">
        <v>444.425649079256</v>
      </c>
      <c r="BB2936">
        <v>444.42564174869898</v>
      </c>
      <c r="BC2936">
        <v>7.3305577075188896E-6</v>
      </c>
      <c r="BD2936" s="95">
        <v>45750</v>
      </c>
    </row>
    <row r="2937" spans="1:56">
      <c r="A2937" t="s">
        <v>104</v>
      </c>
      <c r="B2937">
        <v>5274.8374999999996</v>
      </c>
      <c r="C2937">
        <v>0</v>
      </c>
      <c r="D2937">
        <v>11539.199000000001</v>
      </c>
      <c r="E2937" s="95">
        <v>45751</v>
      </c>
      <c r="F2937" t="s">
        <v>3086</v>
      </c>
      <c r="G2937" t="b">
        <v>0</v>
      </c>
      <c r="H2937" t="b">
        <v>0</v>
      </c>
      <c r="I2937" t="b">
        <v>0</v>
      </c>
      <c r="J2937" t="b">
        <v>0</v>
      </c>
      <c r="K2937" t="b">
        <v>0</v>
      </c>
      <c r="L2937">
        <v>5274.8374999999996</v>
      </c>
      <c r="M2937">
        <v>5274.8374999999996</v>
      </c>
      <c r="N2937" t="b">
        <v>0</v>
      </c>
      <c r="O2937">
        <v>5274.8374999999996</v>
      </c>
      <c r="P2937">
        <v>0.96974620362539998</v>
      </c>
      <c r="R2937">
        <v>11539.199000000001</v>
      </c>
      <c r="S2937">
        <v>11539.199000000001</v>
      </c>
      <c r="X2937">
        <v>6.4711635202921003E-2</v>
      </c>
      <c r="Y2937">
        <v>0.96978848225673298</v>
      </c>
      <c r="Z2937">
        <v>0.96978848225673298</v>
      </c>
      <c r="AA2937">
        <v>412.78190835715401</v>
      </c>
      <c r="AB2937">
        <v>-3.0677290792285601E-2</v>
      </c>
      <c r="AC2937">
        <v>9.4109617035439996E-4</v>
      </c>
      <c r="AD2937">
        <v>0.46684071650470199</v>
      </c>
      <c r="AE2937">
        <v>0.370069146039404</v>
      </c>
      <c r="AF2937">
        <v>0.46684071650470199</v>
      </c>
      <c r="AH2937">
        <v>425.641174245125</v>
      </c>
      <c r="AI2937">
        <v>30.02</v>
      </c>
      <c r="AJ2937">
        <v>432.02579185880199</v>
      </c>
      <c r="AK2937">
        <v>419.25655663144801</v>
      </c>
      <c r="AL2937">
        <v>1.0058421516754E-3</v>
      </c>
      <c r="AM2937">
        <v>8.4049823633150001E-4</v>
      </c>
      <c r="AN2937">
        <v>8.4215109826298999E-8</v>
      </c>
      <c r="AO2937">
        <v>-0.96278132192997201</v>
      </c>
      <c r="AP2937">
        <v>-0.96278123771486201</v>
      </c>
      <c r="AR2937">
        <v>0.12819940500143301</v>
      </c>
      <c r="AS2937">
        <v>0.87021334790482197</v>
      </c>
      <c r="AT2937">
        <v>1.01718542263513</v>
      </c>
      <c r="AU2937">
        <v>0.282053548675059</v>
      </c>
      <c r="AV2937">
        <v>442.39959169498002</v>
      </c>
      <c r="AW2937">
        <v>-4.5588219052463E-3</v>
      </c>
      <c r="AX2937" s="98">
        <v>0.282053548675059</v>
      </c>
      <c r="AY2937">
        <v>0.111733986802624</v>
      </c>
      <c r="BD2937" s="95">
        <v>45751</v>
      </c>
    </row>
    <row r="2938" spans="1:56">
      <c r="A2938" t="s">
        <v>105</v>
      </c>
      <c r="B2938">
        <v>5181.5124999999998</v>
      </c>
      <c r="C2938">
        <v>0</v>
      </c>
      <c r="D2938">
        <v>11336.028</v>
      </c>
      <c r="E2938" s="95">
        <v>45751</v>
      </c>
      <c r="F2938" t="s">
        <v>3087</v>
      </c>
      <c r="G2938" t="b">
        <v>0</v>
      </c>
      <c r="H2938" t="b">
        <v>0</v>
      </c>
      <c r="I2938" t="b">
        <v>0</v>
      </c>
      <c r="J2938" t="b">
        <v>0</v>
      </c>
      <c r="K2938" t="b">
        <v>0</v>
      </c>
      <c r="L2938">
        <v>5181.5124999999998</v>
      </c>
      <c r="M2938">
        <v>5181.5124999999998</v>
      </c>
      <c r="N2938" t="b">
        <v>0</v>
      </c>
      <c r="O2938">
        <v>5181.5124999999998</v>
      </c>
      <c r="P2938">
        <v>0.98230751184278198</v>
      </c>
      <c r="R2938">
        <v>11336.028</v>
      </c>
      <c r="S2938">
        <v>11336.028</v>
      </c>
      <c r="X2938">
        <v>6.4711635202921003E-2</v>
      </c>
      <c r="Y2938">
        <v>0.98239297199051601</v>
      </c>
      <c r="Z2938">
        <v>0.98239297199051601</v>
      </c>
      <c r="AA2938">
        <v>405.514045734901</v>
      </c>
      <c r="AB2938">
        <v>-1.7763875533296301E-2</v>
      </c>
      <c r="AC2938">
        <v>3.1555527396239999E-4</v>
      </c>
      <c r="AD2938">
        <v>0.48812110127263603</v>
      </c>
      <c r="AE2938">
        <v>0.38670637797030999</v>
      </c>
      <c r="AF2938">
        <v>0.48812110127263603</v>
      </c>
      <c r="AH2938">
        <v>425.641174245125</v>
      </c>
      <c r="AI2938">
        <v>30.02</v>
      </c>
      <c r="AJ2938">
        <v>432.02579185880199</v>
      </c>
      <c r="AK2938">
        <v>419.25655663144801</v>
      </c>
      <c r="AL2938">
        <v>8.4049823633150001E-4</v>
      </c>
      <c r="AM2938">
        <v>6.7515432098759996E-4</v>
      </c>
      <c r="AN2938">
        <v>2.4294637439348601E-16</v>
      </c>
      <c r="AO2938">
        <v>-0.99999016863704904</v>
      </c>
      <c r="AP2938">
        <v>-0.99999016863704904</v>
      </c>
      <c r="AR2938">
        <v>0.12819940500143301</v>
      </c>
      <c r="AS2938">
        <v>0.87021334790482197</v>
      </c>
      <c r="AT2938">
        <v>1.02761552294678</v>
      </c>
      <c r="AU2938">
        <v>8.5746192627177004E-3</v>
      </c>
      <c r="AV2938">
        <v>440.19152015157999</v>
      </c>
      <c r="AW2938">
        <v>-4.9911247316958996E-3</v>
      </c>
      <c r="AX2938" s="98">
        <v>3.2053548675059197E-2</v>
      </c>
      <c r="AY2938">
        <v>0.11222334952401999</v>
      </c>
      <c r="BD2938" s="95">
        <v>45751</v>
      </c>
    </row>
    <row r="2939" spans="1:56">
      <c r="A2939" t="s">
        <v>106</v>
      </c>
      <c r="B2939">
        <v>5222.5375000000004</v>
      </c>
      <c r="C2939">
        <v>0</v>
      </c>
      <c r="D2939">
        <v>11427.423000000001</v>
      </c>
      <c r="E2939" s="95">
        <v>45751</v>
      </c>
      <c r="F2939" t="s">
        <v>3088</v>
      </c>
      <c r="G2939" t="b">
        <v>0</v>
      </c>
      <c r="H2939" t="b">
        <v>0</v>
      </c>
      <c r="I2939" t="b">
        <v>0</v>
      </c>
      <c r="J2939" t="b">
        <v>0</v>
      </c>
      <c r="K2939" t="b">
        <v>0</v>
      </c>
      <c r="L2939">
        <v>5222.5375000000004</v>
      </c>
      <c r="M2939">
        <v>5222.5375000000004</v>
      </c>
      <c r="N2939" t="b">
        <v>0</v>
      </c>
      <c r="O2939">
        <v>5222.5375000000004</v>
      </c>
      <c r="P2939">
        <v>1.0079175723304701</v>
      </c>
      <c r="R2939">
        <v>11427.423000000001</v>
      </c>
      <c r="S2939">
        <v>11427.423000000001</v>
      </c>
      <c r="X2939">
        <v>6.4711635202921003E-2</v>
      </c>
      <c r="Y2939">
        <v>1.00806234776413</v>
      </c>
      <c r="Z2939">
        <v>1.00806234776413</v>
      </c>
      <c r="AA2939">
        <v>408.78344099485798</v>
      </c>
      <c r="AB2939">
        <v>8.0300206769752004E-3</v>
      </c>
      <c r="AC2939">
        <v>6.4481232072649504E-5</v>
      </c>
      <c r="AD2939">
        <v>0.48040729650966302</v>
      </c>
      <c r="AE2939">
        <v>0.38531534472599599</v>
      </c>
      <c r="AF2939">
        <v>0.48040729650966302</v>
      </c>
      <c r="AH2939">
        <v>425.641174245125</v>
      </c>
      <c r="AI2939">
        <v>30.02</v>
      </c>
      <c r="AJ2939">
        <v>432.02579185880199</v>
      </c>
      <c r="AK2939">
        <v>419.25655663144801</v>
      </c>
      <c r="AL2939">
        <v>6.7515432098759996E-4</v>
      </c>
      <c r="AM2939">
        <v>5.0981040564370003E-4</v>
      </c>
      <c r="AN2939">
        <v>1.7448734718449401E-16</v>
      </c>
      <c r="AO2939">
        <v>-0.99990380004086998</v>
      </c>
      <c r="AP2939">
        <v>-0.99990380004086998</v>
      </c>
      <c r="AR2939">
        <v>0.12819940500143301</v>
      </c>
      <c r="AS2939">
        <v>0.87021334790482197</v>
      </c>
      <c r="AT2939">
        <v>1.02357540160371</v>
      </c>
      <c r="AU2939">
        <v>0</v>
      </c>
      <c r="AV2939">
        <v>440.30386649235498</v>
      </c>
      <c r="AW2939">
        <v>2.5522150162559997E-4</v>
      </c>
      <c r="AX2939" s="98">
        <v>0</v>
      </c>
      <c r="AY2939">
        <v>0.112189972707775</v>
      </c>
      <c r="BD2939" s="95">
        <v>45751</v>
      </c>
    </row>
    <row r="2940" spans="1:56">
      <c r="A2940" t="s">
        <v>107</v>
      </c>
      <c r="B2940">
        <v>5172.0124999999998</v>
      </c>
      <c r="C2940">
        <v>0</v>
      </c>
      <c r="D2940">
        <v>11316.814</v>
      </c>
      <c r="E2940" s="95">
        <v>45751</v>
      </c>
      <c r="F2940" t="s">
        <v>3089</v>
      </c>
      <c r="G2940" t="b">
        <v>0</v>
      </c>
      <c r="H2940" t="b">
        <v>0</v>
      </c>
      <c r="I2940" t="b">
        <v>0</v>
      </c>
      <c r="J2940" t="b">
        <v>0</v>
      </c>
      <c r="K2940" t="b">
        <v>0</v>
      </c>
      <c r="L2940">
        <v>5172.0124999999998</v>
      </c>
      <c r="M2940">
        <v>5172.0124999999998</v>
      </c>
      <c r="N2940" t="b">
        <v>0</v>
      </c>
      <c r="O2940">
        <v>5172.0124999999998</v>
      </c>
      <c r="P2940">
        <v>0.990325584067132</v>
      </c>
      <c r="R2940">
        <v>11316.814</v>
      </c>
      <c r="S2940">
        <v>11316.814</v>
      </c>
      <c r="X2940">
        <v>6.4711635202921003E-2</v>
      </c>
      <c r="Y2940">
        <v>0.99032073985534597</v>
      </c>
      <c r="Z2940">
        <v>0.99032073985534597</v>
      </c>
      <c r="AA2940">
        <v>404.82671972664201</v>
      </c>
      <c r="AB2940">
        <v>-9.7264086717114007E-3</v>
      </c>
      <c r="AC2940">
        <v>9.4603025649144594E-5</v>
      </c>
      <c r="AD2940">
        <v>0.47639950098845102</v>
      </c>
      <c r="AE2940">
        <v>0.38603143596373901</v>
      </c>
      <c r="AF2940">
        <v>0.47639950098845102</v>
      </c>
      <c r="AH2940">
        <v>425.641174245125</v>
      </c>
      <c r="AI2940">
        <v>30.02</v>
      </c>
      <c r="AJ2940">
        <v>432.02579185880199</v>
      </c>
      <c r="AK2940">
        <v>419.25655663144801</v>
      </c>
      <c r="AL2940">
        <v>5.0981040564370003E-4</v>
      </c>
      <c r="AM2940">
        <v>3.4446649029979998E-4</v>
      </c>
      <c r="AN2940">
        <v>9.2755606423089002E-32</v>
      </c>
      <c r="AO2940">
        <v>-0.99999999983427301</v>
      </c>
      <c r="AP2940">
        <v>-0.99999999983427301</v>
      </c>
      <c r="AR2940">
        <v>0.12819940500143301</v>
      </c>
      <c r="AS2940">
        <v>0.87021334790482197</v>
      </c>
      <c r="AT2940">
        <v>1.0238520252779</v>
      </c>
      <c r="AU2940">
        <v>0</v>
      </c>
      <c r="AV2940">
        <v>440.30386649235498</v>
      </c>
      <c r="AW2940">
        <v>0</v>
      </c>
      <c r="AX2940" s="98">
        <v>0</v>
      </c>
      <c r="AY2940">
        <v>0.111798309213682</v>
      </c>
      <c r="BD2940" s="95">
        <v>45751</v>
      </c>
    </row>
    <row r="2941" spans="1:56">
      <c r="A2941" t="s">
        <v>108</v>
      </c>
      <c r="B2941">
        <v>5188.8</v>
      </c>
      <c r="C2941">
        <v>0</v>
      </c>
      <c r="D2941">
        <v>11353.7</v>
      </c>
      <c r="E2941" s="95">
        <v>45751</v>
      </c>
      <c r="F2941" t="s">
        <v>3090</v>
      </c>
      <c r="G2941" t="b">
        <v>0</v>
      </c>
      <c r="H2941" t="b">
        <v>0</v>
      </c>
      <c r="I2941" t="b">
        <v>0</v>
      </c>
      <c r="J2941" t="b">
        <v>0</v>
      </c>
      <c r="K2941" t="b">
        <v>0</v>
      </c>
      <c r="L2941">
        <v>5188.8</v>
      </c>
      <c r="M2941">
        <v>5188.8</v>
      </c>
      <c r="N2941" t="b">
        <v>0</v>
      </c>
      <c r="O2941">
        <v>5188.8</v>
      </c>
      <c r="P2941">
        <v>1.00324583515604</v>
      </c>
      <c r="R2941">
        <v>11353.7</v>
      </c>
      <c r="S2941">
        <v>11353.7</v>
      </c>
      <c r="X2941">
        <v>6.4711635202921003E-2</v>
      </c>
      <c r="Y2941">
        <v>1.00325939791888</v>
      </c>
      <c r="Z2941">
        <v>1.00325939791888</v>
      </c>
      <c r="AA2941">
        <v>406.146211094428</v>
      </c>
      <c r="AB2941">
        <v>3.2540975956063E-3</v>
      </c>
      <c r="AC2941">
        <v>1.05891511617307E-5</v>
      </c>
      <c r="AD2941">
        <v>0.46309810108494298</v>
      </c>
      <c r="AE2941">
        <v>0.380933116629597</v>
      </c>
      <c r="AF2941">
        <v>0.46309810108494298</v>
      </c>
      <c r="AH2941">
        <v>425.641174245125</v>
      </c>
      <c r="AI2941">
        <v>30.02</v>
      </c>
      <c r="AJ2941">
        <v>432.02579185880199</v>
      </c>
      <c r="AK2941">
        <v>419.25655663144801</v>
      </c>
      <c r="AL2941">
        <v>3.4446649029979998E-4</v>
      </c>
      <c r="AM2941">
        <v>1.7912257495590001E-4</v>
      </c>
      <c r="AN2941">
        <v>1.2481553202071301E-53</v>
      </c>
      <c r="AO2941">
        <v>-0.999999999999998</v>
      </c>
      <c r="AP2941">
        <v>-0.999999999999998</v>
      </c>
      <c r="AR2941">
        <v>0.12819940500143301</v>
      </c>
      <c r="AS2941">
        <v>0.87021334790482197</v>
      </c>
      <c r="AT2941">
        <v>1.02708639818444</v>
      </c>
      <c r="AU2941">
        <v>0</v>
      </c>
      <c r="AV2941">
        <v>440.30386649235498</v>
      </c>
      <c r="AW2941">
        <v>0</v>
      </c>
      <c r="AX2941" s="98">
        <v>0</v>
      </c>
      <c r="AY2941">
        <v>0.11179151460798301</v>
      </c>
      <c r="BD2941" s="95">
        <v>45751</v>
      </c>
    </row>
    <row r="2942" spans="1:56">
      <c r="A2942" t="s">
        <v>109</v>
      </c>
      <c r="B2942">
        <v>5129.4875000000002</v>
      </c>
      <c r="C2942">
        <v>0</v>
      </c>
      <c r="D2942">
        <v>11223.833000000001</v>
      </c>
      <c r="E2942" s="95">
        <v>45751</v>
      </c>
      <c r="F2942" t="s">
        <v>3091</v>
      </c>
      <c r="G2942" t="b">
        <v>0</v>
      </c>
      <c r="H2942" t="b">
        <v>0</v>
      </c>
      <c r="I2942" t="b">
        <v>0</v>
      </c>
      <c r="J2942" t="b">
        <v>0</v>
      </c>
      <c r="K2942" t="b">
        <v>0</v>
      </c>
      <c r="L2942">
        <v>5129.4875000000002</v>
      </c>
      <c r="M2942">
        <v>5129.4875000000002</v>
      </c>
      <c r="N2942" t="b">
        <v>0</v>
      </c>
      <c r="O2942">
        <v>5129.4875000000002</v>
      </c>
      <c r="P2942">
        <v>0.98856912966389099</v>
      </c>
      <c r="R2942">
        <v>11223.833000000001</v>
      </c>
      <c r="S2942">
        <v>11223.833000000001</v>
      </c>
      <c r="X2942">
        <v>6.4711635202921003E-2</v>
      </c>
      <c r="Y2942">
        <v>0.98856170235253704</v>
      </c>
      <c r="Z2942">
        <v>0.98856170235253704</v>
      </c>
      <c r="AA2942">
        <v>401.50058984354098</v>
      </c>
      <c r="AB2942">
        <v>-1.15042181348634E-2</v>
      </c>
      <c r="AC2942">
        <v>1.3234703489449999E-4</v>
      </c>
      <c r="AD2942">
        <v>0.46432733101553197</v>
      </c>
      <c r="AE2942">
        <v>0.38439633615761998</v>
      </c>
      <c r="AF2942">
        <v>0.46432733101553197</v>
      </c>
      <c r="AH2942">
        <v>425.641174245125</v>
      </c>
      <c r="AI2942">
        <v>30.02</v>
      </c>
      <c r="AJ2942">
        <v>432.02579185880199</v>
      </c>
      <c r="AK2942">
        <v>419.25655663144801</v>
      </c>
      <c r="AL2942">
        <v>1.7912257495590001E-4</v>
      </c>
      <c r="AM2942">
        <v>0</v>
      </c>
      <c r="AN2942">
        <v>0</v>
      </c>
      <c r="AO2942">
        <v>0</v>
      </c>
      <c r="AP2942">
        <v>0</v>
      </c>
      <c r="AR2942">
        <v>0.12819940500143301</v>
      </c>
      <c r="AS2942">
        <v>0.87021334790482197</v>
      </c>
      <c r="AT2942">
        <v>1.02714231878359</v>
      </c>
      <c r="AU2942">
        <v>0</v>
      </c>
      <c r="AV2942">
        <v>440.30386649235498</v>
      </c>
      <c r="AW2942">
        <v>0</v>
      </c>
      <c r="AX2942" s="98">
        <v>0</v>
      </c>
      <c r="AY2942">
        <v>0.111787290754883</v>
      </c>
      <c r="BD2942" s="95">
        <v>45751</v>
      </c>
    </row>
    <row r="2943" spans="1:56">
      <c r="A2943" t="s">
        <v>110</v>
      </c>
      <c r="B2943">
        <v>5117.8249999999998</v>
      </c>
      <c r="C2943">
        <v>0</v>
      </c>
      <c r="D2943">
        <v>11199.972</v>
      </c>
      <c r="E2943" s="95">
        <v>45751</v>
      </c>
      <c r="F2943" t="s">
        <v>3092</v>
      </c>
      <c r="G2943" t="b">
        <v>0</v>
      </c>
      <c r="H2943" t="b">
        <v>0</v>
      </c>
      <c r="I2943" t="b">
        <v>0</v>
      </c>
      <c r="J2943" t="b">
        <v>0</v>
      </c>
      <c r="K2943" t="b">
        <v>0</v>
      </c>
      <c r="L2943">
        <v>5117.8249999999998</v>
      </c>
      <c r="M2943">
        <v>5117.8249999999998</v>
      </c>
      <c r="N2943" t="b">
        <v>0</v>
      </c>
      <c r="O2943">
        <v>5117.8249999999998</v>
      </c>
      <c r="P2943">
        <v>0.99772638104683897</v>
      </c>
      <c r="R2943">
        <v>11199.972</v>
      </c>
      <c r="S2943">
        <v>11199.972</v>
      </c>
      <c r="T2943">
        <v>45751</v>
      </c>
      <c r="U2943">
        <v>11199.972</v>
      </c>
      <c r="W2943">
        <v>0</v>
      </c>
      <c r="X2943">
        <v>6.4711635202921003E-2</v>
      </c>
      <c r="Y2943">
        <v>0.99787407742078804</v>
      </c>
      <c r="Z2943">
        <v>0.99787407742078804</v>
      </c>
      <c r="AA2943">
        <v>400.64703067402598</v>
      </c>
      <c r="AB2943">
        <v>-2.1281855604688002E-3</v>
      </c>
      <c r="AC2943">
        <v>4.5291737797880698E-6</v>
      </c>
      <c r="AD2943">
        <v>0.45071415094401002</v>
      </c>
      <c r="AE2943">
        <v>0.37890290422519401</v>
      </c>
      <c r="AF2943">
        <v>0.45071415094401002</v>
      </c>
      <c r="AG2943">
        <v>400.64703067402598</v>
      </c>
      <c r="AH2943">
        <v>425.641174245125</v>
      </c>
      <c r="AI2943">
        <v>30.02</v>
      </c>
      <c r="AJ2943">
        <v>432.02579185880199</v>
      </c>
      <c r="AK2943">
        <v>419.25655663144801</v>
      </c>
      <c r="AL2943">
        <v>0</v>
      </c>
      <c r="AN2943">
        <v>0</v>
      </c>
      <c r="AO2943">
        <v>0</v>
      </c>
      <c r="AP2943">
        <v>0</v>
      </c>
      <c r="AQ2943">
        <v>0.128757593061883</v>
      </c>
      <c r="AR2943">
        <v>0.12819940500143301</v>
      </c>
      <c r="AS2943">
        <v>0.87021334790482197</v>
      </c>
      <c r="AT2943">
        <v>1.0271770784651699</v>
      </c>
      <c r="AU2943">
        <v>0.21552583344637699</v>
      </c>
      <c r="AV2943">
        <v>440.297261934358</v>
      </c>
      <c r="AW2943">
        <v>-1.49999999999872E-5</v>
      </c>
      <c r="AX2943" s="98">
        <v>0.15</v>
      </c>
      <c r="AY2943">
        <v>0.111788171795662</v>
      </c>
      <c r="AZ2943">
        <v>45751</v>
      </c>
      <c r="BA2943">
        <v>440.297261934358</v>
      </c>
      <c r="BB2943">
        <v>440.29725458373201</v>
      </c>
      <c r="BC2943">
        <v>7.3506265039213699E-6</v>
      </c>
      <c r="BD2943" s="95">
        <v>45751</v>
      </c>
    </row>
    <row r="2944" spans="1:56">
      <c r="A2944" t="s">
        <v>104</v>
      </c>
      <c r="B2944">
        <v>4935.6125000000002</v>
      </c>
      <c r="C2944">
        <v>0</v>
      </c>
      <c r="D2944">
        <v>10801.463</v>
      </c>
      <c r="E2944" s="95">
        <v>45754</v>
      </c>
      <c r="F2944" t="s">
        <v>3093</v>
      </c>
      <c r="G2944" t="b">
        <v>0</v>
      </c>
      <c r="H2944" t="b">
        <v>0</v>
      </c>
      <c r="I2944" t="b">
        <v>0</v>
      </c>
      <c r="J2944" t="b">
        <v>0</v>
      </c>
      <c r="K2944" t="b">
        <v>0</v>
      </c>
      <c r="L2944">
        <v>4935.6125000000002</v>
      </c>
      <c r="M2944">
        <v>4935.6125000000002</v>
      </c>
      <c r="N2944" t="b">
        <v>0</v>
      </c>
      <c r="O2944">
        <v>4935.6125000000002</v>
      </c>
      <c r="P2944">
        <v>0.96439649655859605</v>
      </c>
      <c r="R2944">
        <v>10801.463</v>
      </c>
      <c r="S2944">
        <v>10801.463</v>
      </c>
      <c r="X2944">
        <v>6.5058591968490301E-2</v>
      </c>
      <c r="Y2944">
        <v>0.96387659539951898</v>
      </c>
      <c r="Z2944">
        <v>0.96387659539951898</v>
      </c>
      <c r="AA2944">
        <v>386.17429588300701</v>
      </c>
      <c r="AB2944">
        <v>-3.6792005637001801E-2</v>
      </c>
      <c r="AC2944">
        <v>1.3536516787931001E-3</v>
      </c>
      <c r="AD2944">
        <v>0.57812208467846904</v>
      </c>
      <c r="AE2944">
        <v>0.45923374804897898</v>
      </c>
      <c r="AF2944">
        <v>0.57812208467846904</v>
      </c>
      <c r="AH2944">
        <v>400.64703067402598</v>
      </c>
      <c r="AI2944">
        <v>45.31</v>
      </c>
      <c r="AJ2944">
        <v>406.656736134136</v>
      </c>
      <c r="AK2944">
        <v>394.63732521391501</v>
      </c>
      <c r="AL2944">
        <v>1.0058421516754E-3</v>
      </c>
      <c r="AM2944">
        <v>8.4049823633150001E-4</v>
      </c>
      <c r="AN2944">
        <v>4.2878957000359999E-5</v>
      </c>
      <c r="AO2944">
        <v>-0.94988469195557501</v>
      </c>
      <c r="AP2944">
        <v>-0.94984181299857495</v>
      </c>
      <c r="AR2944">
        <v>0.128757593061883</v>
      </c>
      <c r="AS2944">
        <v>0.86395941885156302</v>
      </c>
      <c r="AT2944">
        <v>1.02716982825352</v>
      </c>
      <c r="AU2944">
        <v>0.220439790851545</v>
      </c>
      <c r="AV2944">
        <v>437.89005934980599</v>
      </c>
      <c r="AW2944">
        <v>-5.4672213358237997E-3</v>
      </c>
      <c r="AX2944" s="98">
        <v>0.220439790851545</v>
      </c>
      <c r="AY2944">
        <v>0.113206570713448</v>
      </c>
      <c r="BD2944" s="95">
        <v>45754</v>
      </c>
    </row>
    <row r="2945" spans="1:56">
      <c r="A2945" t="s">
        <v>105</v>
      </c>
      <c r="B2945">
        <v>5077.7624999999998</v>
      </c>
      <c r="C2945">
        <v>0</v>
      </c>
      <c r="D2945">
        <v>11109.395</v>
      </c>
      <c r="E2945" s="95">
        <v>45754</v>
      </c>
      <c r="F2945" t="s">
        <v>3094</v>
      </c>
      <c r="G2945" t="b">
        <v>0</v>
      </c>
      <c r="H2945" t="b">
        <v>0</v>
      </c>
      <c r="I2945" t="b">
        <v>0</v>
      </c>
      <c r="J2945" t="b">
        <v>0</v>
      </c>
      <c r="K2945" t="b">
        <v>0</v>
      </c>
      <c r="L2945">
        <v>5077.7624999999998</v>
      </c>
      <c r="M2945">
        <v>5077.7624999999998</v>
      </c>
      <c r="N2945" t="b">
        <v>0</v>
      </c>
      <c r="O2945">
        <v>5077.7624999999998</v>
      </c>
      <c r="P2945">
        <v>1.0288008833756701</v>
      </c>
      <c r="R2945">
        <v>11109.395</v>
      </c>
      <c r="S2945">
        <v>11109.395</v>
      </c>
      <c r="X2945">
        <v>6.5058591968490301E-2</v>
      </c>
      <c r="Y2945">
        <v>1.0285083603952501</v>
      </c>
      <c r="Z2945">
        <v>1.0285083603952501</v>
      </c>
      <c r="AA2945">
        <v>397.183491885423</v>
      </c>
      <c r="AB2945">
        <v>2.8109558804384101E-2</v>
      </c>
      <c r="AC2945">
        <v>7.9014729617710004E-4</v>
      </c>
      <c r="AD2945">
        <v>0.63071453600879401</v>
      </c>
      <c r="AE2945">
        <v>0.49637018564816399</v>
      </c>
      <c r="AF2945">
        <v>0.63071453600879401</v>
      </c>
      <c r="AH2945">
        <v>400.64703067402598</v>
      </c>
      <c r="AI2945">
        <v>45.31</v>
      </c>
      <c r="AJ2945">
        <v>406.656736134136</v>
      </c>
      <c r="AK2945">
        <v>394.63732521391501</v>
      </c>
      <c r="AL2945">
        <v>8.4049823633150001E-4</v>
      </c>
      <c r="AM2945">
        <v>6.7515432098759996E-4</v>
      </c>
      <c r="AN2945">
        <v>2.29559154689973E-2</v>
      </c>
      <c r="AO2945">
        <v>-0.29042549678680002</v>
      </c>
      <c r="AP2945">
        <v>-0.26746958131780202</v>
      </c>
      <c r="AR2945">
        <v>0.128757593061883</v>
      </c>
      <c r="AS2945">
        <v>0.86395941885156302</v>
      </c>
      <c r="AT2945">
        <v>1.01535553840077</v>
      </c>
      <c r="AU2945">
        <v>8.5929370111493993E-3</v>
      </c>
      <c r="AV2945">
        <v>440.63264900550797</v>
      </c>
      <c r="AW2945">
        <v>6.2631923176660999E-3</v>
      </c>
      <c r="AX2945" s="98">
        <v>8.5929370111493993E-3</v>
      </c>
      <c r="AY2945">
        <v>0.115099296874179</v>
      </c>
      <c r="BD2945" s="95">
        <v>45754</v>
      </c>
    </row>
    <row r="2946" spans="1:56">
      <c r="A2946" t="s">
        <v>106</v>
      </c>
      <c r="B2946">
        <v>5063.1000000000004</v>
      </c>
      <c r="C2946">
        <v>0</v>
      </c>
      <c r="D2946">
        <v>11084.331</v>
      </c>
      <c r="E2946" s="95">
        <v>45754</v>
      </c>
      <c r="F2946" t="s">
        <v>3095</v>
      </c>
      <c r="G2946" t="b">
        <v>0</v>
      </c>
      <c r="H2946" t="b">
        <v>0</v>
      </c>
      <c r="I2946" t="b">
        <v>0</v>
      </c>
      <c r="J2946" t="b">
        <v>0</v>
      </c>
      <c r="K2946" t="b">
        <v>0</v>
      </c>
      <c r="L2946">
        <v>5063.1000000000004</v>
      </c>
      <c r="M2946">
        <v>5063.1000000000004</v>
      </c>
      <c r="N2946" t="b">
        <v>0</v>
      </c>
      <c r="O2946">
        <v>5063.1000000000004</v>
      </c>
      <c r="P2946">
        <v>0.99711240925505995</v>
      </c>
      <c r="R2946">
        <v>11084.331</v>
      </c>
      <c r="S2946">
        <v>11084.331</v>
      </c>
      <c r="X2946">
        <v>6.5058591968490301E-2</v>
      </c>
      <c r="Y2946">
        <v>0.99774389154404897</v>
      </c>
      <c r="Z2946">
        <v>0.99774389154404897</v>
      </c>
      <c r="AA2946">
        <v>396.28740285081602</v>
      </c>
      <c r="AB2946">
        <v>-2.2586573030054001E-3</v>
      </c>
      <c r="AC2946">
        <v>5.1015328124197601E-6</v>
      </c>
      <c r="AD2946">
        <v>0.61194176406720902</v>
      </c>
      <c r="AE2946">
        <v>0.48914398031746698</v>
      </c>
      <c r="AF2946">
        <v>0.61194176406720902</v>
      </c>
      <c r="AH2946">
        <v>400.64703067402598</v>
      </c>
      <c r="AI2946">
        <v>45.31</v>
      </c>
      <c r="AJ2946">
        <v>406.656736134136</v>
      </c>
      <c r="AK2946">
        <v>394.63732521391501</v>
      </c>
      <c r="AL2946">
        <v>6.7515432098759996E-4</v>
      </c>
      <c r="AM2946">
        <v>5.0981040564370003E-4</v>
      </c>
      <c r="AN2946">
        <v>5.8735570483339E-3</v>
      </c>
      <c r="AO2946">
        <v>-0.33981569521057697</v>
      </c>
      <c r="AP2946">
        <v>-0.333942138162243</v>
      </c>
      <c r="AR2946">
        <v>0.128757593061883</v>
      </c>
      <c r="AS2946">
        <v>0.86395941885156302</v>
      </c>
      <c r="AT2946">
        <v>0.99913580272783498</v>
      </c>
      <c r="AU2946">
        <v>0.114995594792471</v>
      </c>
      <c r="AV2946">
        <v>440.61941818904501</v>
      </c>
      <c r="AW2946">
        <v>-3.0026863630405698E-5</v>
      </c>
      <c r="AX2946" s="98">
        <v>0.114995594792471</v>
      </c>
      <c r="AY2946">
        <v>0.11459113928617</v>
      </c>
      <c r="BD2946" s="95">
        <v>45754</v>
      </c>
    </row>
    <row r="2947" spans="1:56">
      <c r="A2947" t="s">
        <v>107</v>
      </c>
      <c r="B2947">
        <v>5019.1875</v>
      </c>
      <c r="C2947">
        <v>0</v>
      </c>
      <c r="D2947">
        <v>10983.257</v>
      </c>
      <c r="E2947" s="95">
        <v>45754</v>
      </c>
      <c r="F2947" t="s">
        <v>3096</v>
      </c>
      <c r="G2947" t="b">
        <v>0</v>
      </c>
      <c r="H2947" t="b">
        <v>0</v>
      </c>
      <c r="I2947" t="b">
        <v>0</v>
      </c>
      <c r="J2947" t="b">
        <v>0</v>
      </c>
      <c r="K2947" t="b">
        <v>0</v>
      </c>
      <c r="L2947">
        <v>5019.1875</v>
      </c>
      <c r="M2947">
        <v>5019.1875</v>
      </c>
      <c r="N2947" t="b">
        <v>0</v>
      </c>
      <c r="O2947">
        <v>5019.1875</v>
      </c>
      <c r="P2947">
        <v>0.99132695384250702</v>
      </c>
      <c r="R2947">
        <v>10983.257</v>
      </c>
      <c r="S2947">
        <v>10983.257</v>
      </c>
      <c r="X2947">
        <v>6.5058591968490301E-2</v>
      </c>
      <c r="Y2947">
        <v>0.99088136216791001</v>
      </c>
      <c r="Z2947">
        <v>0.99088136216791001</v>
      </c>
      <c r="AA2947">
        <v>392.67380154680001</v>
      </c>
      <c r="AB2947">
        <v>-9.1604670881089006E-3</v>
      </c>
      <c r="AC2947">
        <v>8.3914157272327699E-5</v>
      </c>
      <c r="AD2947">
        <v>0.60073774116398704</v>
      </c>
      <c r="AE2947">
        <v>0.486338067273416</v>
      </c>
      <c r="AF2947">
        <v>0.60073774116398704</v>
      </c>
      <c r="AH2947">
        <v>400.64703067402598</v>
      </c>
      <c r="AI2947">
        <v>45.31</v>
      </c>
      <c r="AJ2947">
        <v>406.656736134136</v>
      </c>
      <c r="AK2947">
        <v>394.63732521391501</v>
      </c>
      <c r="AL2947">
        <v>5.0981040564370003E-4</v>
      </c>
      <c r="AM2947">
        <v>3.4446649029979998E-4</v>
      </c>
      <c r="AN2947">
        <v>1.61500360653253E-5</v>
      </c>
      <c r="AO2947">
        <v>-0.72204576703690504</v>
      </c>
      <c r="AP2947">
        <v>-0.72202961700084001</v>
      </c>
      <c r="AR2947">
        <v>0.128757593061883</v>
      </c>
      <c r="AS2947">
        <v>0.86395941885156302</v>
      </c>
      <c r="AT2947">
        <v>1.00354271502359</v>
      </c>
      <c r="AU2947">
        <v>0.10878171278926101</v>
      </c>
      <c r="AV2947">
        <v>440.157109469727</v>
      </c>
      <c r="AW2947">
        <v>-1.0492245693985E-3</v>
      </c>
      <c r="AX2947" s="98">
        <v>0.10878171278926101</v>
      </c>
      <c r="AY2947">
        <v>0.113742832793301</v>
      </c>
      <c r="BD2947" s="95">
        <v>45754</v>
      </c>
    </row>
    <row r="2948" spans="1:56">
      <c r="A2948" t="s">
        <v>108</v>
      </c>
      <c r="B2948">
        <v>5129.6499999999996</v>
      </c>
      <c r="C2948">
        <v>0</v>
      </c>
      <c r="D2948">
        <v>11229.475</v>
      </c>
      <c r="E2948" s="95">
        <v>45754</v>
      </c>
      <c r="F2948" t="s">
        <v>3097</v>
      </c>
      <c r="G2948" t="b">
        <v>0</v>
      </c>
      <c r="H2948" t="b">
        <v>0</v>
      </c>
      <c r="I2948" t="b">
        <v>0</v>
      </c>
      <c r="J2948" t="b">
        <v>0</v>
      </c>
      <c r="K2948" t="b">
        <v>0</v>
      </c>
      <c r="L2948">
        <v>5129.6499999999996</v>
      </c>
      <c r="M2948">
        <v>5129.6499999999996</v>
      </c>
      <c r="N2948" t="b">
        <v>0</v>
      </c>
      <c r="O2948">
        <v>5129.6499999999996</v>
      </c>
      <c r="P2948">
        <v>1.0220080441306401</v>
      </c>
      <c r="R2948">
        <v>11229.475</v>
      </c>
      <c r="S2948">
        <v>11229.475</v>
      </c>
      <c r="X2948">
        <v>6.5058591968490301E-2</v>
      </c>
      <c r="Y2948">
        <v>1.02241757613429</v>
      </c>
      <c r="Z2948">
        <v>1.02241757613429</v>
      </c>
      <c r="AA2948">
        <v>401.47659638891702</v>
      </c>
      <c r="AB2948">
        <v>2.21699955480366E-2</v>
      </c>
      <c r="AC2948">
        <v>4.9150870259990001E-4</v>
      </c>
      <c r="AD2948">
        <v>0.62550296939539896</v>
      </c>
      <c r="AE2948">
        <v>0.50541034293972897</v>
      </c>
      <c r="AF2948">
        <v>0.62550296939539896</v>
      </c>
      <c r="AH2948">
        <v>400.64703067402598</v>
      </c>
      <c r="AI2948">
        <v>45.31</v>
      </c>
      <c r="AJ2948">
        <v>406.656736134136</v>
      </c>
      <c r="AK2948">
        <v>394.63732521391501</v>
      </c>
      <c r="AL2948">
        <v>3.4446649029979998E-4</v>
      </c>
      <c r="AM2948">
        <v>1.7912257495590001E-4</v>
      </c>
      <c r="AN2948">
        <v>1.73833100884997E-2</v>
      </c>
      <c r="AO2948">
        <v>-2.2811193102395002E-3</v>
      </c>
      <c r="AP2948">
        <v>1.51021907782601E-2</v>
      </c>
      <c r="AR2948">
        <v>0.128757593061883</v>
      </c>
      <c r="AS2948">
        <v>0.86395941885156302</v>
      </c>
      <c r="AT2948">
        <v>1.01081366795075</v>
      </c>
      <c r="AU2948">
        <v>4.6308882197275303E-2</v>
      </c>
      <c r="AV2948">
        <v>441.22773663886198</v>
      </c>
      <c r="AW2948">
        <v>2.4323750454129001E-3</v>
      </c>
      <c r="AX2948" s="98">
        <v>4.6308882197275303E-2</v>
      </c>
      <c r="AY2948">
        <v>0.113958391678885</v>
      </c>
      <c r="BD2948" s="95">
        <v>45754</v>
      </c>
    </row>
    <row r="2949" spans="1:56">
      <c r="A2949" t="s">
        <v>109</v>
      </c>
      <c r="B2949">
        <v>5106.8500000000004</v>
      </c>
      <c r="C2949">
        <v>0</v>
      </c>
      <c r="D2949">
        <v>11175.934999999999</v>
      </c>
      <c r="E2949" s="95">
        <v>45754</v>
      </c>
      <c r="F2949" t="s">
        <v>3098</v>
      </c>
      <c r="G2949" t="b">
        <v>0</v>
      </c>
      <c r="H2949" t="b">
        <v>0</v>
      </c>
      <c r="I2949" t="b">
        <v>0</v>
      </c>
      <c r="J2949" t="b">
        <v>0</v>
      </c>
      <c r="K2949" t="b">
        <v>0</v>
      </c>
      <c r="L2949">
        <v>5106.8500000000004</v>
      </c>
      <c r="M2949">
        <v>5106.8500000000004</v>
      </c>
      <c r="N2949" t="b">
        <v>0</v>
      </c>
      <c r="O2949">
        <v>5106.8500000000004</v>
      </c>
      <c r="P2949">
        <v>0.99555525230766195</v>
      </c>
      <c r="R2949">
        <v>11175.934999999999</v>
      </c>
      <c r="S2949">
        <v>11175.934999999999</v>
      </c>
      <c r="X2949">
        <v>6.5058591968490301E-2</v>
      </c>
      <c r="Y2949">
        <v>0.99523219028494203</v>
      </c>
      <c r="Z2949">
        <v>0.99523219028494203</v>
      </c>
      <c r="AA2949">
        <v>399.56243237228603</v>
      </c>
      <c r="AB2949">
        <v>-4.7792119767766997E-3</v>
      </c>
      <c r="AC2949">
        <v>2.2840867118966699E-5</v>
      </c>
      <c r="AD2949">
        <v>0.60843751052592498</v>
      </c>
      <c r="AE2949">
        <v>0.498984133010136</v>
      </c>
      <c r="AF2949">
        <v>0.60843751052592498</v>
      </c>
      <c r="AH2949">
        <v>400.64703067402598</v>
      </c>
      <c r="AI2949">
        <v>45.31</v>
      </c>
      <c r="AJ2949">
        <v>406.656736134136</v>
      </c>
      <c r="AK2949">
        <v>394.63732521391501</v>
      </c>
      <c r="AL2949">
        <v>1.7912257495590001E-4</v>
      </c>
      <c r="AM2949">
        <v>0</v>
      </c>
      <c r="AN2949">
        <v>0</v>
      </c>
      <c r="AO2949">
        <v>0</v>
      </c>
      <c r="AP2949">
        <v>0</v>
      </c>
      <c r="AR2949">
        <v>0.128757593061883</v>
      </c>
      <c r="AS2949">
        <v>0.86395941885156302</v>
      </c>
      <c r="AT2949">
        <v>1.00897615912158</v>
      </c>
      <c r="AU2949">
        <v>0.162017519963565</v>
      </c>
      <c r="AV2949">
        <v>441.12521172556399</v>
      </c>
      <c r="AW2949">
        <v>-2.3236280221010001E-4</v>
      </c>
      <c r="AX2949" s="98">
        <v>0.162017519963565</v>
      </c>
      <c r="AY2949">
        <v>0.113936113142176</v>
      </c>
      <c r="BD2949" s="95">
        <v>45754</v>
      </c>
    </row>
    <row r="2950" spans="1:56">
      <c r="A2950" t="s">
        <v>110</v>
      </c>
      <c r="B2950">
        <v>5084.5375000000004</v>
      </c>
      <c r="C2950">
        <v>0</v>
      </c>
      <c r="D2950">
        <v>11128.723</v>
      </c>
      <c r="E2950" s="95">
        <v>45754</v>
      </c>
      <c r="F2950" t="s">
        <v>3099</v>
      </c>
      <c r="G2950" t="b">
        <v>0</v>
      </c>
      <c r="H2950" t="b">
        <v>0</v>
      </c>
      <c r="I2950" t="b">
        <v>0</v>
      </c>
      <c r="J2950" t="b">
        <v>0</v>
      </c>
      <c r="K2950" t="b">
        <v>0</v>
      </c>
      <c r="L2950">
        <v>5084.5375000000004</v>
      </c>
      <c r="M2950">
        <v>5084.5375000000004</v>
      </c>
      <c r="N2950" t="b">
        <v>0</v>
      </c>
      <c r="O2950">
        <v>5084.5375000000004</v>
      </c>
      <c r="P2950">
        <v>0.99563086834349901</v>
      </c>
      <c r="R2950">
        <v>11128.723</v>
      </c>
      <c r="S2950">
        <v>11128.723</v>
      </c>
      <c r="T2950">
        <v>45754</v>
      </c>
      <c r="U2950">
        <v>11128.723</v>
      </c>
      <c r="W2950">
        <v>6.7925529934281803E-2</v>
      </c>
      <c r="X2950">
        <v>6.5058591968490301E-2</v>
      </c>
      <c r="Y2950">
        <v>0.99577556598172701</v>
      </c>
      <c r="Z2950">
        <v>0.99577556598172701</v>
      </c>
      <c r="AA2950">
        <v>397.87450724054901</v>
      </c>
      <c r="AB2950">
        <v>-4.2333821490765002E-3</v>
      </c>
      <c r="AC2950">
        <v>1.7921524420120099E-5</v>
      </c>
      <c r="AD2950">
        <v>0.59150760443692596</v>
      </c>
      <c r="AE2950">
        <v>0.49240635365347701</v>
      </c>
      <c r="AF2950">
        <v>0.59150760443692596</v>
      </c>
      <c r="AG2950">
        <v>397.87450724054901</v>
      </c>
      <c r="AH2950">
        <v>400.64703067402598</v>
      </c>
      <c r="AI2950">
        <v>45.31</v>
      </c>
      <c r="AJ2950">
        <v>406.656736134136</v>
      </c>
      <c r="AK2950">
        <v>394.63732521391501</v>
      </c>
      <c r="AL2950">
        <v>0</v>
      </c>
      <c r="AN2950">
        <v>0</v>
      </c>
      <c r="AO2950">
        <v>0</v>
      </c>
      <c r="AP2950">
        <v>0</v>
      </c>
      <c r="AQ2950">
        <v>0.12818807498613499</v>
      </c>
      <c r="AR2950">
        <v>0.128757593061883</v>
      </c>
      <c r="AS2950">
        <v>0.86395941885156302</v>
      </c>
      <c r="AT2950">
        <v>1.0091663864885601</v>
      </c>
      <c r="AU2950">
        <v>0.163295870897322</v>
      </c>
      <c r="AV2950">
        <v>440.82323498093501</v>
      </c>
      <c r="AW2950">
        <v>-6.8456015798350005E-4</v>
      </c>
      <c r="AX2950" s="98">
        <v>0.163295870897322</v>
      </c>
      <c r="AY2950">
        <v>0.113923520677176</v>
      </c>
      <c r="AZ2950">
        <v>45754</v>
      </c>
      <c r="BA2950">
        <v>440.82323498093501</v>
      </c>
      <c r="BB2950">
        <v>440.82322769638802</v>
      </c>
      <c r="BC2950">
        <v>7.2845469958338004E-6</v>
      </c>
      <c r="BD2950" s="95">
        <v>45754</v>
      </c>
    </row>
    <row r="2951" spans="1:56">
      <c r="A2951" t="s">
        <v>104</v>
      </c>
      <c r="B2951">
        <v>5258.4375</v>
      </c>
      <c r="C2951">
        <v>0</v>
      </c>
      <c r="D2951">
        <v>11509.129000000001</v>
      </c>
      <c r="E2951" s="95">
        <v>45755</v>
      </c>
      <c r="F2951" t="s">
        <v>3100</v>
      </c>
      <c r="G2951" t="b">
        <v>0</v>
      </c>
      <c r="H2951" t="b">
        <v>0</v>
      </c>
      <c r="I2951" t="b">
        <v>0</v>
      </c>
      <c r="J2951" t="b">
        <v>0</v>
      </c>
      <c r="K2951" t="b">
        <v>0</v>
      </c>
      <c r="L2951">
        <v>5258.4375</v>
      </c>
      <c r="M2951">
        <v>5258.4375</v>
      </c>
      <c r="N2951" t="b">
        <v>0</v>
      </c>
      <c r="O2951">
        <v>5258.4375</v>
      </c>
      <c r="P2951">
        <v>1.0342017341793599</v>
      </c>
      <c r="R2951">
        <v>11509.129000000001</v>
      </c>
      <c r="S2951">
        <v>11509.129000000001</v>
      </c>
      <c r="X2951">
        <v>6.7925529934281803E-2</v>
      </c>
      <c r="Y2951">
        <v>1.0339936765413</v>
      </c>
      <c r="Z2951">
        <v>1.0339936765413</v>
      </c>
      <c r="AA2951">
        <v>411.39972454371599</v>
      </c>
      <c r="AB2951">
        <v>3.3428660536887499E-2</v>
      </c>
      <c r="AC2951">
        <v>1.1174753452903999E-3</v>
      </c>
      <c r="AD2951">
        <v>0.66870169873109397</v>
      </c>
      <c r="AE2951">
        <v>0.54251902443834699</v>
      </c>
      <c r="AF2951">
        <v>0.66870169873109397</v>
      </c>
      <c r="AH2951">
        <v>397.87450724054901</v>
      </c>
      <c r="AI2951">
        <v>46.98</v>
      </c>
      <c r="AJ2951">
        <v>403.842624849157</v>
      </c>
      <c r="AK2951">
        <v>391.90638963194101</v>
      </c>
      <c r="AL2951">
        <v>1.0058421516754E-3</v>
      </c>
      <c r="AM2951">
        <v>8.4049823633150001E-4</v>
      </c>
      <c r="AN2951">
        <v>0.91434921610592301</v>
      </c>
      <c r="AO2951">
        <v>-1.7793262146609999E-4</v>
      </c>
      <c r="AP2951">
        <v>0.91417128348445698</v>
      </c>
      <c r="AR2951">
        <v>0.12818807498613499</v>
      </c>
      <c r="AS2951">
        <v>0.87033954356042897</v>
      </c>
      <c r="AT2951">
        <v>1.0092738761181299</v>
      </c>
      <c r="AU2951">
        <v>0.169210077366168</v>
      </c>
      <c r="AV2951">
        <v>443.263873410619</v>
      </c>
      <c r="AW2951">
        <v>5.5365467062788998E-3</v>
      </c>
      <c r="AX2951" s="98">
        <v>0.169210077366168</v>
      </c>
      <c r="AY2951">
        <v>0.113901465269896</v>
      </c>
      <c r="BD2951" s="95">
        <v>45755</v>
      </c>
    </row>
    <row r="2952" spans="1:56">
      <c r="A2952" t="s">
        <v>105</v>
      </c>
      <c r="B2952">
        <v>5262.7</v>
      </c>
      <c r="C2952">
        <v>0</v>
      </c>
      <c r="D2952">
        <v>11516.239</v>
      </c>
      <c r="E2952" s="95">
        <v>45755</v>
      </c>
      <c r="F2952" t="s">
        <v>3101</v>
      </c>
      <c r="G2952" t="b">
        <v>0</v>
      </c>
      <c r="H2952" t="b">
        <v>0</v>
      </c>
      <c r="I2952" t="b">
        <v>0</v>
      </c>
      <c r="J2952" t="b">
        <v>0</v>
      </c>
      <c r="K2952" t="b">
        <v>0</v>
      </c>
      <c r="L2952">
        <v>5262.7</v>
      </c>
      <c r="M2952">
        <v>5262.7</v>
      </c>
      <c r="N2952" t="b">
        <v>0</v>
      </c>
      <c r="O2952">
        <v>5262.7</v>
      </c>
      <c r="P2952">
        <v>1.00081060200867</v>
      </c>
      <c r="R2952">
        <v>11516.239</v>
      </c>
      <c r="S2952">
        <v>11516.239</v>
      </c>
      <c r="X2952">
        <v>6.7925529934281803E-2</v>
      </c>
      <c r="Y2952">
        <v>1.0006177704672501</v>
      </c>
      <c r="Z2952">
        <v>1.0006177704672501</v>
      </c>
      <c r="AA2952">
        <v>411.653875143775</v>
      </c>
      <c r="AB2952">
        <v>6.1757972562970003E-4</v>
      </c>
      <c r="AC2952">
        <v>3.8140471750891103E-7</v>
      </c>
      <c r="AD2952">
        <v>0.648361482545039</v>
      </c>
      <c r="AE2952">
        <v>0.53433815983781296</v>
      </c>
      <c r="AF2952">
        <v>0.648361482545039</v>
      </c>
      <c r="AH2952">
        <v>397.87450724054901</v>
      </c>
      <c r="AI2952">
        <v>46.98</v>
      </c>
      <c r="AJ2952">
        <v>403.842624849157</v>
      </c>
      <c r="AK2952">
        <v>391.90638963194101</v>
      </c>
      <c r="AL2952">
        <v>8.4049823633150001E-4</v>
      </c>
      <c r="AM2952">
        <v>6.7515432098759996E-4</v>
      </c>
      <c r="AN2952">
        <v>0.94242718312206797</v>
      </c>
      <c r="AO2952">
        <v>-2.7506611405603199E-5</v>
      </c>
      <c r="AP2952">
        <v>0.94239967651066203</v>
      </c>
      <c r="AR2952">
        <v>0.12818807498613499</v>
      </c>
      <c r="AS2952">
        <v>0.87033954356042897</v>
      </c>
      <c r="AT2952">
        <v>1.00946208548503</v>
      </c>
      <c r="AU2952">
        <v>0.285882451182352</v>
      </c>
      <c r="AV2952">
        <v>443.30503744319299</v>
      </c>
      <c r="AW2952">
        <v>9.2865751176729407E-5</v>
      </c>
      <c r="AX2952" s="98">
        <v>0.285882451182352</v>
      </c>
      <c r="AY2952">
        <v>0.113486892813041</v>
      </c>
      <c r="BD2952" s="95">
        <v>45755</v>
      </c>
    </row>
    <row r="2953" spans="1:56">
      <c r="A2953" t="s">
        <v>106</v>
      </c>
      <c r="B2953">
        <v>5213.3625000000002</v>
      </c>
      <c r="C2953">
        <v>0</v>
      </c>
      <c r="D2953">
        <v>11409.648999999999</v>
      </c>
      <c r="E2953" s="95">
        <v>45755</v>
      </c>
      <c r="F2953" t="s">
        <v>3102</v>
      </c>
      <c r="G2953" t="b">
        <v>0</v>
      </c>
      <c r="H2953" t="b">
        <v>0</v>
      </c>
      <c r="I2953" t="b">
        <v>0</v>
      </c>
      <c r="J2953" t="b">
        <v>0</v>
      </c>
      <c r="K2953" t="b">
        <v>0</v>
      </c>
      <c r="L2953">
        <v>5213.3625000000002</v>
      </c>
      <c r="M2953">
        <v>5213.3625000000002</v>
      </c>
      <c r="N2953" t="b">
        <v>0</v>
      </c>
      <c r="O2953">
        <v>5213.3625000000002</v>
      </c>
      <c r="P2953">
        <v>0.99062505938016598</v>
      </c>
      <c r="R2953">
        <v>11409.648999999999</v>
      </c>
      <c r="S2953">
        <v>11409.648999999999</v>
      </c>
      <c r="X2953">
        <v>6.7925529934281803E-2</v>
      </c>
      <c r="Y2953">
        <v>0.99074437409643801</v>
      </c>
      <c r="Z2953">
        <v>0.99074437409643801</v>
      </c>
      <c r="AA2953">
        <v>407.84376087369299</v>
      </c>
      <c r="AB2953">
        <v>-9.2987253567447005E-3</v>
      </c>
      <c r="AC2953">
        <v>8.6466293260167596E-5</v>
      </c>
      <c r="AD2953">
        <v>0.63584734630552397</v>
      </c>
      <c r="AE2953">
        <v>0.53059169539903495</v>
      </c>
      <c r="AF2953">
        <v>0.63584734630552397</v>
      </c>
      <c r="AH2953">
        <v>397.87450724054901</v>
      </c>
      <c r="AI2953">
        <v>46.98</v>
      </c>
      <c r="AJ2953">
        <v>403.842624849157</v>
      </c>
      <c r="AK2953">
        <v>391.90638963194101</v>
      </c>
      <c r="AL2953">
        <v>6.7515432098759996E-4</v>
      </c>
      <c r="AM2953">
        <v>5.0981040564370003E-4</v>
      </c>
      <c r="AN2953">
        <v>0.82503422694095796</v>
      </c>
      <c r="AO2953">
        <v>-8.3912146064846205E-5</v>
      </c>
      <c r="AP2953">
        <v>0.824950314794894</v>
      </c>
      <c r="AR2953">
        <v>0.12818807498613499</v>
      </c>
      <c r="AS2953">
        <v>0.87033954356042897</v>
      </c>
      <c r="AT2953">
        <v>1.0129865690169799</v>
      </c>
      <c r="AU2953">
        <v>0.29948224469803097</v>
      </c>
      <c r="AV2953">
        <v>442.13144010991101</v>
      </c>
      <c r="AW2953">
        <v>-2.6473809998883999E-3</v>
      </c>
      <c r="AX2953" s="98">
        <v>0.29948224469803097</v>
      </c>
      <c r="AY2953">
        <v>0.113818969109215</v>
      </c>
      <c r="BD2953" s="95">
        <v>45755</v>
      </c>
    </row>
    <row r="2954" spans="1:56">
      <c r="A2954" t="s">
        <v>107</v>
      </c>
      <c r="B2954">
        <v>5146.8</v>
      </c>
      <c r="C2954">
        <v>0</v>
      </c>
      <c r="D2954">
        <v>11264.89</v>
      </c>
      <c r="E2954" s="95">
        <v>45755</v>
      </c>
      <c r="F2954" t="s">
        <v>3103</v>
      </c>
      <c r="G2954" t="b">
        <v>0</v>
      </c>
      <c r="H2954" t="b">
        <v>0</v>
      </c>
      <c r="I2954" t="b">
        <v>0</v>
      </c>
      <c r="J2954" t="b">
        <v>0</v>
      </c>
      <c r="K2954" t="b">
        <v>0</v>
      </c>
      <c r="L2954">
        <v>5146.8</v>
      </c>
      <c r="M2954">
        <v>5146.8</v>
      </c>
      <c r="N2954" t="b">
        <v>0</v>
      </c>
      <c r="O2954">
        <v>5146.8</v>
      </c>
      <c r="P2954">
        <v>0.98723232846363496</v>
      </c>
      <c r="R2954">
        <v>11264.89</v>
      </c>
      <c r="S2954">
        <v>11264.89</v>
      </c>
      <c r="X2954">
        <v>6.7925529934281803E-2</v>
      </c>
      <c r="Y2954">
        <v>0.98731258078140705</v>
      </c>
      <c r="Z2954">
        <v>0.98731258078140705</v>
      </c>
      <c r="AA2954">
        <v>402.669276103801</v>
      </c>
      <c r="AB2954">
        <v>-1.2768591833332401E-2</v>
      </c>
      <c r="AC2954">
        <v>1.630369374062E-4</v>
      </c>
      <c r="AD2954">
        <v>0.63031703641154002</v>
      </c>
      <c r="AE2954">
        <v>0.53076325752369802</v>
      </c>
      <c r="AF2954">
        <v>0.63031703641154002</v>
      </c>
      <c r="AH2954">
        <v>397.87450724054901</v>
      </c>
      <c r="AI2954">
        <v>46.98</v>
      </c>
      <c r="AJ2954">
        <v>403.842624849157</v>
      </c>
      <c r="AK2954">
        <v>391.90638963194101</v>
      </c>
      <c r="AL2954">
        <v>5.0981040564370003E-4</v>
      </c>
      <c r="AM2954">
        <v>3.4446649029979998E-4</v>
      </c>
      <c r="AN2954">
        <v>0.37094810298474901</v>
      </c>
      <c r="AO2954">
        <v>-9.3063667253299998E-4</v>
      </c>
      <c r="AP2954">
        <v>0.37001746631221599</v>
      </c>
      <c r="AR2954">
        <v>0.12818807498613499</v>
      </c>
      <c r="AS2954">
        <v>0.87033954356042897</v>
      </c>
      <c r="AT2954">
        <v>1.0101654310947601</v>
      </c>
      <c r="AU2954">
        <v>0.286487106576157</v>
      </c>
      <c r="AV2954">
        <v>440.45091782683397</v>
      </c>
      <c r="AW2954">
        <v>-3.8009563008213E-3</v>
      </c>
      <c r="AX2954" s="98">
        <v>0.286487106576157</v>
      </c>
      <c r="AY2954">
        <v>0.114522236499543</v>
      </c>
      <c r="BD2954" s="95">
        <v>45755</v>
      </c>
    </row>
    <row r="2955" spans="1:56">
      <c r="A2955" t="s">
        <v>108</v>
      </c>
      <c r="B2955">
        <v>5109.1750000000002</v>
      </c>
      <c r="C2955">
        <v>0</v>
      </c>
      <c r="D2955">
        <v>11183.594999999999</v>
      </c>
      <c r="E2955" s="95">
        <v>45755</v>
      </c>
      <c r="F2955" t="s">
        <v>3104</v>
      </c>
      <c r="G2955" t="b">
        <v>0</v>
      </c>
      <c r="H2955" t="b">
        <v>0</v>
      </c>
      <c r="I2955" t="b">
        <v>0</v>
      </c>
      <c r="J2955" t="b">
        <v>0</v>
      </c>
      <c r="K2955" t="b">
        <v>0</v>
      </c>
      <c r="L2955">
        <v>5109.1750000000002</v>
      </c>
      <c r="M2955">
        <v>5109.1750000000002</v>
      </c>
      <c r="N2955" t="b">
        <v>0</v>
      </c>
      <c r="O2955">
        <v>5109.1750000000002</v>
      </c>
      <c r="P2955">
        <v>0.99268963239294306</v>
      </c>
      <c r="R2955">
        <v>11183.594999999999</v>
      </c>
      <c r="S2955">
        <v>11183.594999999999</v>
      </c>
      <c r="X2955">
        <v>6.7925529934281803E-2</v>
      </c>
      <c r="Y2955">
        <v>0.99278332944218695</v>
      </c>
      <c r="Z2955">
        <v>0.99278332944218695</v>
      </c>
      <c r="AA2955">
        <v>399.76334459440699</v>
      </c>
      <c r="AB2955">
        <v>-7.2428366890158E-3</v>
      </c>
      <c r="AC2955">
        <v>5.24586833037542E-5</v>
      </c>
      <c r="AD2955">
        <v>0.61564098259298705</v>
      </c>
      <c r="AE2955">
        <v>0.52538981717529298</v>
      </c>
      <c r="AF2955">
        <v>0.61564098259298705</v>
      </c>
      <c r="AH2955">
        <v>397.87450724054901</v>
      </c>
      <c r="AI2955">
        <v>46.98</v>
      </c>
      <c r="AJ2955">
        <v>403.842624849157</v>
      </c>
      <c r="AK2955">
        <v>391.90638963194101</v>
      </c>
      <c r="AL2955">
        <v>3.4446649029979998E-4</v>
      </c>
      <c r="AM2955">
        <v>1.7912257495590001E-4</v>
      </c>
      <c r="AN2955">
        <v>5.3531667057921201E-2</v>
      </c>
      <c r="AO2955">
        <v>-7.8861927498380001E-4</v>
      </c>
      <c r="AP2955">
        <v>5.27430477829373E-2</v>
      </c>
      <c r="AR2955">
        <v>0.12818807498613499</v>
      </c>
      <c r="AS2955">
        <v>0.87033954356042897</v>
      </c>
      <c r="AT2955">
        <v>1.00413727690064</v>
      </c>
      <c r="AU2955">
        <v>0.217544485023909</v>
      </c>
      <c r="AV2955">
        <v>439.53725642819097</v>
      </c>
      <c r="AW2955">
        <v>-2.0743773293763002E-3</v>
      </c>
      <c r="AX2955" s="98">
        <v>0.217544485023909</v>
      </c>
      <c r="AY2955">
        <v>0.11471184147377</v>
      </c>
      <c r="BD2955" s="95">
        <v>45755</v>
      </c>
    </row>
    <row r="2956" spans="1:56">
      <c r="A2956" t="s">
        <v>109</v>
      </c>
      <c r="B2956">
        <v>5081.3125</v>
      </c>
      <c r="C2956">
        <v>0</v>
      </c>
      <c r="D2956">
        <v>11123.575000000001</v>
      </c>
      <c r="E2956" s="95">
        <v>45755</v>
      </c>
      <c r="F2956" t="s">
        <v>3105</v>
      </c>
      <c r="G2956" t="b">
        <v>0</v>
      </c>
      <c r="H2956" t="b">
        <v>0</v>
      </c>
      <c r="I2956" t="b">
        <v>0</v>
      </c>
      <c r="J2956" t="b">
        <v>0</v>
      </c>
      <c r="K2956" t="b">
        <v>0</v>
      </c>
      <c r="L2956">
        <v>5081.3125</v>
      </c>
      <c r="M2956">
        <v>5081.3125</v>
      </c>
      <c r="N2956" t="b">
        <v>0</v>
      </c>
      <c r="O2956">
        <v>5081.3125</v>
      </c>
      <c r="P2956">
        <v>0.99454657552344505</v>
      </c>
      <c r="R2956">
        <v>11123.575000000001</v>
      </c>
      <c r="S2956">
        <v>11123.575000000001</v>
      </c>
      <c r="X2956">
        <v>6.7925529934281803E-2</v>
      </c>
      <c r="Y2956">
        <v>0.99463321051951503</v>
      </c>
      <c r="Z2956">
        <v>0.99463321051951503</v>
      </c>
      <c r="AA2956">
        <v>397.617898881955</v>
      </c>
      <c r="AB2956">
        <v>-5.3812424289627001E-3</v>
      </c>
      <c r="AC2956">
        <v>2.8957770079269101E-5</v>
      </c>
      <c r="AD2956">
        <v>0.59944797995019194</v>
      </c>
      <c r="AE2956">
        <v>0.51892761671001597</v>
      </c>
      <c r="AF2956">
        <v>0.59944797995019194</v>
      </c>
      <c r="AH2956">
        <v>397.87450724054901</v>
      </c>
      <c r="AI2956">
        <v>46.98</v>
      </c>
      <c r="AJ2956">
        <v>403.842624849157</v>
      </c>
      <c r="AK2956">
        <v>391.90638963194101</v>
      </c>
      <c r="AL2956">
        <v>1.7912257495590001E-4</v>
      </c>
      <c r="AM2956">
        <v>0</v>
      </c>
      <c r="AN2956">
        <v>0</v>
      </c>
      <c r="AO2956">
        <v>0</v>
      </c>
      <c r="AP2956">
        <v>0</v>
      </c>
      <c r="AR2956">
        <v>0.12818807498613499</v>
      </c>
      <c r="AS2956">
        <v>0.87033954356042897</v>
      </c>
      <c r="AT2956">
        <v>1.0024994633244</v>
      </c>
      <c r="AU2956">
        <v>0.170705821828631</v>
      </c>
      <c r="AV2956">
        <v>439.022031155055</v>
      </c>
      <c r="AW2956">
        <v>-1.1721993200833E-3</v>
      </c>
      <c r="AX2956" s="98">
        <v>0.170705821828631</v>
      </c>
      <c r="AY2956">
        <v>0.114762340071311</v>
      </c>
      <c r="BD2956" s="95">
        <v>45755</v>
      </c>
    </row>
    <row r="2957" spans="1:56">
      <c r="A2957" t="s">
        <v>110</v>
      </c>
      <c r="B2957">
        <v>5000.0625</v>
      </c>
      <c r="C2957">
        <v>0</v>
      </c>
      <c r="D2957">
        <v>10943.732</v>
      </c>
      <c r="E2957" s="95">
        <v>45755</v>
      </c>
      <c r="F2957" t="s">
        <v>3106</v>
      </c>
      <c r="G2957" t="b">
        <v>0</v>
      </c>
      <c r="H2957" t="b">
        <v>0</v>
      </c>
      <c r="I2957" t="b">
        <v>0</v>
      </c>
      <c r="J2957" t="b">
        <v>0</v>
      </c>
      <c r="K2957" t="b">
        <v>0</v>
      </c>
      <c r="L2957">
        <v>5000.0625</v>
      </c>
      <c r="M2957">
        <v>5000.0625</v>
      </c>
      <c r="N2957" t="b">
        <v>0</v>
      </c>
      <c r="O2957">
        <v>5000.0625</v>
      </c>
      <c r="P2957">
        <v>0.98401003677691501</v>
      </c>
      <c r="R2957">
        <v>10943.732</v>
      </c>
      <c r="S2957">
        <v>10943.732</v>
      </c>
      <c r="T2957">
        <v>45755</v>
      </c>
      <c r="U2957">
        <v>10943.732</v>
      </c>
      <c r="W2957">
        <v>6.2957128221498598E-2</v>
      </c>
      <c r="X2957">
        <v>6.7925529934281803E-2</v>
      </c>
      <c r="Y2957">
        <v>0.98383226615543995</v>
      </c>
      <c r="Z2957">
        <v>0.98383226615543995</v>
      </c>
      <c r="AA2957">
        <v>391.18931852099797</v>
      </c>
      <c r="AB2957">
        <v>-1.62998576841955E-2</v>
      </c>
      <c r="AC2957">
        <v>2.6568536052499998E-4</v>
      </c>
      <c r="AD2957">
        <v>0.60489482258021698</v>
      </c>
      <c r="AE2957">
        <v>0.52465928422338204</v>
      </c>
      <c r="AF2957">
        <v>0.60489482258021698</v>
      </c>
      <c r="AG2957">
        <v>391.18931852099797</v>
      </c>
      <c r="AH2957">
        <v>397.87450724054901</v>
      </c>
      <c r="AI2957">
        <v>46.98</v>
      </c>
      <c r="AJ2957">
        <v>403.842624849157</v>
      </c>
      <c r="AK2957">
        <v>391.90638963194101</v>
      </c>
      <c r="AL2957">
        <v>0</v>
      </c>
      <c r="AN2957">
        <v>0</v>
      </c>
      <c r="AO2957">
        <v>0</v>
      </c>
      <c r="AP2957">
        <v>0</v>
      </c>
      <c r="AQ2957">
        <v>0.12754100131721899</v>
      </c>
      <c r="AR2957">
        <v>0.12818807498613499</v>
      </c>
      <c r="AS2957">
        <v>0.87033954356042897</v>
      </c>
      <c r="AT2957">
        <v>1.00206234600556</v>
      </c>
      <c r="AU2957">
        <v>0.166968695962184</v>
      </c>
      <c r="AV2957">
        <v>437.81019863998603</v>
      </c>
      <c r="AW2957">
        <v>-2.7603000056287E-3</v>
      </c>
      <c r="AX2957" s="98">
        <v>0.166968695962184</v>
      </c>
      <c r="AY2957">
        <v>0.115106021963959</v>
      </c>
      <c r="AZ2957">
        <v>45755</v>
      </c>
      <c r="BA2957">
        <v>437.81019863998603</v>
      </c>
      <c r="BB2957">
        <v>437.81019153076801</v>
      </c>
      <c r="BC2957">
        <v>7.1092184157350798E-6</v>
      </c>
      <c r="BD2957" s="95">
        <v>45755</v>
      </c>
    </row>
    <row r="2958" spans="1:56">
      <c r="A2958" t="s">
        <v>104</v>
      </c>
      <c r="B2958">
        <v>5036.0874999999996</v>
      </c>
      <c r="C2958">
        <v>0</v>
      </c>
      <c r="D2958">
        <v>11021.304</v>
      </c>
      <c r="E2958" s="95">
        <v>45756</v>
      </c>
      <c r="F2958" t="s">
        <v>3107</v>
      </c>
      <c r="G2958" t="b">
        <v>0</v>
      </c>
      <c r="H2958" t="b">
        <v>0</v>
      </c>
      <c r="I2958" t="b">
        <v>0</v>
      </c>
      <c r="J2958" t="b">
        <v>0</v>
      </c>
      <c r="K2958" t="b">
        <v>0</v>
      </c>
      <c r="L2958">
        <v>5036.0874999999996</v>
      </c>
      <c r="M2958">
        <v>5036.0874999999996</v>
      </c>
      <c r="N2958" t="b">
        <v>0</v>
      </c>
      <c r="O2958">
        <v>5036.0874999999996</v>
      </c>
      <c r="P2958">
        <v>1.00720490993862</v>
      </c>
      <c r="R2958">
        <v>11021.304</v>
      </c>
      <c r="S2958">
        <v>11021.304</v>
      </c>
      <c r="X2958">
        <v>6.2957128221498598E-2</v>
      </c>
      <c r="Y2958">
        <v>1.0069133774630199</v>
      </c>
      <c r="Z2958">
        <v>1.0069133774630199</v>
      </c>
      <c r="AA2958">
        <v>393.893757939436</v>
      </c>
      <c r="AB2958">
        <v>6.8895896422402998E-3</v>
      </c>
      <c r="AC2958">
        <v>4.7466445438465799E-5</v>
      </c>
      <c r="AD2958">
        <v>0.59073490686305197</v>
      </c>
      <c r="AE2958">
        <v>0.51915437769390105</v>
      </c>
      <c r="AF2958">
        <v>0.59073490686305197</v>
      </c>
      <c r="AH2958">
        <v>391.18931852099797</v>
      </c>
      <c r="AI2958">
        <v>52.33</v>
      </c>
      <c r="AJ2958">
        <v>397.05715829881302</v>
      </c>
      <c r="AK2958">
        <v>385.32147874318298</v>
      </c>
      <c r="AL2958">
        <v>1.0058421516754E-3</v>
      </c>
      <c r="AM2958">
        <v>8.4049823633150001E-4</v>
      </c>
      <c r="AN2958">
        <v>0.301648234511388</v>
      </c>
      <c r="AO2958">
        <v>-7.2431712760310504E-2</v>
      </c>
      <c r="AP2958">
        <v>0.22921652175107701</v>
      </c>
      <c r="AR2958">
        <v>0.12754100131721899</v>
      </c>
      <c r="AS2958">
        <v>0.87749829067207397</v>
      </c>
      <c r="AT2958">
        <v>0.999077219138784</v>
      </c>
      <c r="AU2958">
        <v>0.16682619797742701</v>
      </c>
      <c r="AV2958">
        <v>438.30948373044799</v>
      </c>
      <c r="AW2958">
        <v>1.1404144810076E-3</v>
      </c>
      <c r="AX2958" s="98">
        <v>0.16682619797742701</v>
      </c>
      <c r="AY2958">
        <v>0.115198880668685</v>
      </c>
      <c r="BD2958" s="95">
        <v>45756</v>
      </c>
    </row>
    <row r="2959" spans="1:56">
      <c r="A2959" t="s">
        <v>105</v>
      </c>
      <c r="B2959">
        <v>5014.8</v>
      </c>
      <c r="C2959">
        <v>0</v>
      </c>
      <c r="D2959">
        <v>10980.007</v>
      </c>
      <c r="E2959" s="95">
        <v>45756</v>
      </c>
      <c r="F2959" t="s">
        <v>3108</v>
      </c>
      <c r="G2959" t="b">
        <v>0</v>
      </c>
      <c r="H2959" t="b">
        <v>0</v>
      </c>
      <c r="I2959" t="b">
        <v>0</v>
      </c>
      <c r="J2959" t="b">
        <v>0</v>
      </c>
      <c r="K2959" t="b">
        <v>0</v>
      </c>
      <c r="L2959">
        <v>5014.8</v>
      </c>
      <c r="M2959">
        <v>5014.8</v>
      </c>
      <c r="N2959" t="b">
        <v>0</v>
      </c>
      <c r="O2959">
        <v>5014.8</v>
      </c>
      <c r="P2959">
        <v>0.99577300831250404</v>
      </c>
      <c r="R2959">
        <v>10980.007</v>
      </c>
      <c r="S2959">
        <v>10980.007</v>
      </c>
      <c r="X2959">
        <v>6.2957128221498598E-2</v>
      </c>
      <c r="Y2959">
        <v>0.996252984220379</v>
      </c>
      <c r="Z2959">
        <v>0.996252984220379</v>
      </c>
      <c r="AA2959">
        <v>392.41783181294301</v>
      </c>
      <c r="AB2959">
        <v>-3.7540534288695998E-3</v>
      </c>
      <c r="AC2959">
        <v>1.40929171468078E-5</v>
      </c>
      <c r="AD2959">
        <v>0.57403942436571898</v>
      </c>
      <c r="AE2959">
        <v>0.51203654851757296</v>
      </c>
      <c r="AF2959">
        <v>0.57403942436571898</v>
      </c>
      <c r="AH2959">
        <v>391.18931852099797</v>
      </c>
      <c r="AI2959">
        <v>52.33</v>
      </c>
      <c r="AJ2959">
        <v>397.05715829881302</v>
      </c>
      <c r="AK2959">
        <v>385.32147874318298</v>
      </c>
      <c r="AL2959">
        <v>8.4049823633150001E-4</v>
      </c>
      <c r="AM2959">
        <v>6.7515432098759996E-4</v>
      </c>
      <c r="AN2959">
        <v>0.195564813450606</v>
      </c>
      <c r="AO2959">
        <v>-8.8681746201023398E-2</v>
      </c>
      <c r="AP2959">
        <v>0.10688306724958301</v>
      </c>
      <c r="AR2959">
        <v>0.12754100131721899</v>
      </c>
      <c r="AS2959">
        <v>0.87749829067207397</v>
      </c>
      <c r="AT2959">
        <v>0.99826760688083904</v>
      </c>
      <c r="AU2959">
        <v>0.21011477698970499</v>
      </c>
      <c r="AV2959">
        <v>438.03359891900499</v>
      </c>
      <c r="AW2959">
        <v>-6.2942925417679998E-4</v>
      </c>
      <c r="AX2959" s="98">
        <v>0.21011477698970499</v>
      </c>
      <c r="AY2959">
        <v>0.114881487317274</v>
      </c>
      <c r="BD2959" s="95">
        <v>45756</v>
      </c>
    </row>
    <row r="2960" spans="1:56">
      <c r="A2960" t="s">
        <v>106</v>
      </c>
      <c r="B2960">
        <v>5023.6000000000004</v>
      </c>
      <c r="C2960">
        <v>0</v>
      </c>
      <c r="D2960">
        <v>10996.954</v>
      </c>
      <c r="E2960" s="95">
        <v>45756</v>
      </c>
      <c r="F2960" t="s">
        <v>3109</v>
      </c>
      <c r="G2960" t="b">
        <v>0</v>
      </c>
      <c r="H2960" t="b">
        <v>0</v>
      </c>
      <c r="I2960" t="b">
        <v>0</v>
      </c>
      <c r="J2960" t="b">
        <v>0</v>
      </c>
      <c r="K2960" t="b">
        <v>0</v>
      </c>
      <c r="L2960">
        <v>5023.6000000000004</v>
      </c>
      <c r="M2960">
        <v>5023.6000000000004</v>
      </c>
      <c r="N2960" t="b">
        <v>0</v>
      </c>
      <c r="O2960">
        <v>5023.6000000000004</v>
      </c>
      <c r="P2960">
        <v>1.0017548057748999</v>
      </c>
      <c r="R2960">
        <v>10996.954</v>
      </c>
      <c r="S2960">
        <v>10996.954</v>
      </c>
      <c r="X2960">
        <v>6.2957128221498598E-2</v>
      </c>
      <c r="Y2960">
        <v>1.0015434416389699</v>
      </c>
      <c r="Z2960">
        <v>1.0015434416389699</v>
      </c>
      <c r="AA2960">
        <v>393.02350583443803</v>
      </c>
      <c r="AB2960">
        <v>1.54225175711E-3</v>
      </c>
      <c r="AC2960">
        <v>2.3785404823089602E-6</v>
      </c>
      <c r="AD2960">
        <v>0.55677798969356396</v>
      </c>
      <c r="AE2960">
        <v>0.50442229983375897</v>
      </c>
      <c r="AF2960">
        <v>0.55677798969356396</v>
      </c>
      <c r="AH2960">
        <v>391.18931852099797</v>
      </c>
      <c r="AI2960">
        <v>52.33</v>
      </c>
      <c r="AJ2960">
        <v>397.05715829881302</v>
      </c>
      <c r="AK2960">
        <v>385.32147874318298</v>
      </c>
      <c r="AL2960">
        <v>6.7515432098759996E-4</v>
      </c>
      <c r="AM2960">
        <v>5.0981040564370003E-4</v>
      </c>
      <c r="AN2960">
        <v>0.19537025117163301</v>
      </c>
      <c r="AO2960">
        <v>-4.6387720404739097E-2</v>
      </c>
      <c r="AP2960">
        <v>0.14898253076689399</v>
      </c>
      <c r="AR2960">
        <v>0.12754100131721899</v>
      </c>
      <c r="AS2960">
        <v>0.87749829067207397</v>
      </c>
      <c r="AT2960">
        <v>1.0010294841368099</v>
      </c>
      <c r="AU2960">
        <v>0.195130599136213</v>
      </c>
      <c r="AV2960">
        <v>438.17499681214298</v>
      </c>
      <c r="AW2960">
        <v>3.2280147798360002E-4</v>
      </c>
      <c r="AX2960" s="98">
        <v>0.195130599136213</v>
      </c>
      <c r="AY2960">
        <v>0.114501211769514</v>
      </c>
      <c r="BD2960" s="95">
        <v>45756</v>
      </c>
    </row>
    <row r="2961" spans="1:56">
      <c r="A2961" t="s">
        <v>107</v>
      </c>
      <c r="B2961">
        <v>5055.6000000000004</v>
      </c>
      <c r="C2961">
        <v>0</v>
      </c>
      <c r="D2961">
        <v>11066.718999999999</v>
      </c>
      <c r="E2961" s="95">
        <v>45756</v>
      </c>
      <c r="F2961" t="s">
        <v>3110</v>
      </c>
      <c r="G2961" t="b">
        <v>0</v>
      </c>
      <c r="H2961" t="b">
        <v>0</v>
      </c>
      <c r="I2961" t="b">
        <v>0</v>
      </c>
      <c r="J2961" t="b">
        <v>0</v>
      </c>
      <c r="K2961" t="b">
        <v>0</v>
      </c>
      <c r="L2961">
        <v>5055.6000000000004</v>
      </c>
      <c r="M2961">
        <v>5055.6000000000004</v>
      </c>
      <c r="N2961" t="b">
        <v>0</v>
      </c>
      <c r="O2961">
        <v>5055.6000000000004</v>
      </c>
      <c r="P2961">
        <v>1.0063699339119301</v>
      </c>
      <c r="R2961">
        <v>11066.718999999999</v>
      </c>
      <c r="S2961">
        <v>11066.718999999999</v>
      </c>
      <c r="X2961">
        <v>6.2957128221498598E-2</v>
      </c>
      <c r="Y2961">
        <v>1.0063440294466901</v>
      </c>
      <c r="Z2961">
        <v>1.0063440294466901</v>
      </c>
      <c r="AA2961">
        <v>395.51685852869599</v>
      </c>
      <c r="AB2961">
        <v>6.3239907977543997E-3</v>
      </c>
      <c r="AC2961">
        <v>3.9992859610082903E-5</v>
      </c>
      <c r="AD2961">
        <v>0.54372278808222196</v>
      </c>
      <c r="AE2961">
        <v>0.49892386493638202</v>
      </c>
      <c r="AF2961">
        <v>0.54372278808222196</v>
      </c>
      <c r="AH2961">
        <v>391.18931852099797</v>
      </c>
      <c r="AI2961">
        <v>52.33</v>
      </c>
      <c r="AJ2961">
        <v>397.05715829881302</v>
      </c>
      <c r="AK2961">
        <v>385.32147874318298</v>
      </c>
      <c r="AL2961">
        <v>5.0981040564370003E-4</v>
      </c>
      <c r="AM2961">
        <v>3.4446649029979998E-4</v>
      </c>
      <c r="AN2961">
        <v>0.34629639761303499</v>
      </c>
      <c r="AO2961">
        <v>-3.5327172911285001E-3</v>
      </c>
      <c r="AP2961">
        <v>0.34276368032190602</v>
      </c>
      <c r="AR2961">
        <v>0.12754100131721899</v>
      </c>
      <c r="AS2961">
        <v>0.87749829067207397</v>
      </c>
      <c r="AT2961">
        <v>1.0043185579515901</v>
      </c>
      <c r="AU2961">
        <v>0.20842984293479699</v>
      </c>
      <c r="AV2961">
        <v>438.71683715247201</v>
      </c>
      <c r="AW2961">
        <v>1.2365843424921E-3</v>
      </c>
      <c r="AX2961" s="98">
        <v>0.20842984293479699</v>
      </c>
      <c r="AY2961">
        <v>0.114387015422607</v>
      </c>
      <c r="BD2961" s="95">
        <v>45756</v>
      </c>
    </row>
    <row r="2962" spans="1:56">
      <c r="A2962" t="s">
        <v>108</v>
      </c>
      <c r="B2962">
        <v>5355.8</v>
      </c>
      <c r="C2962">
        <v>0</v>
      </c>
      <c r="D2962">
        <v>11718.431</v>
      </c>
      <c r="E2962" s="95">
        <v>45756</v>
      </c>
      <c r="F2962" t="s">
        <v>3111</v>
      </c>
      <c r="G2962" t="b">
        <v>0</v>
      </c>
      <c r="H2962" t="b">
        <v>0</v>
      </c>
      <c r="I2962" t="b">
        <v>0</v>
      </c>
      <c r="J2962" t="b">
        <v>0</v>
      </c>
      <c r="K2962" t="b">
        <v>0</v>
      </c>
      <c r="L2962">
        <v>5355.8</v>
      </c>
      <c r="M2962">
        <v>5355.8</v>
      </c>
      <c r="N2962" t="b">
        <v>0</v>
      </c>
      <c r="O2962">
        <v>5355.8</v>
      </c>
      <c r="P2962">
        <v>1.05937969776089</v>
      </c>
      <c r="R2962">
        <v>11718.431</v>
      </c>
      <c r="S2962">
        <v>11718.431</v>
      </c>
      <c r="X2962">
        <v>6.2957128221498598E-2</v>
      </c>
      <c r="Y2962">
        <v>1.05888936007139</v>
      </c>
      <c r="Z2962">
        <v>1.05888936007139</v>
      </c>
      <c r="AA2962">
        <v>418.80859322490198</v>
      </c>
      <c r="AB2962">
        <v>5.7220585308029197E-2</v>
      </c>
      <c r="AC2962">
        <v>3.2741953829934002E-3</v>
      </c>
      <c r="AD2962">
        <v>0.790213415096921</v>
      </c>
      <c r="AE2962">
        <v>0.64399354964236999</v>
      </c>
      <c r="AF2962">
        <v>0.790213415096921</v>
      </c>
      <c r="AH2962">
        <v>391.18931852099797</v>
      </c>
      <c r="AI2962">
        <v>52.33</v>
      </c>
      <c r="AJ2962">
        <v>397.05715829881302</v>
      </c>
      <c r="AK2962">
        <v>385.32147874318298</v>
      </c>
      <c r="AL2962">
        <v>3.4446649029979998E-4</v>
      </c>
      <c r="AM2962">
        <v>1.7912257495590001E-4</v>
      </c>
      <c r="AN2962">
        <v>0.99999999999998701</v>
      </c>
      <c r="AO2962">
        <v>0</v>
      </c>
      <c r="AP2962">
        <v>0.99999999999998701</v>
      </c>
      <c r="AR2962">
        <v>0.12754100131721899</v>
      </c>
      <c r="AS2962">
        <v>0.87749829067207397</v>
      </c>
      <c r="AT2962">
        <v>1.00530203881255</v>
      </c>
      <c r="AU2962">
        <v>0.24869747885593099</v>
      </c>
      <c r="AV2962">
        <v>444.10001264854901</v>
      </c>
      <c r="AW2962">
        <v>1.2270273306620399E-2</v>
      </c>
      <c r="AX2962" s="98">
        <v>0.24869747885593099</v>
      </c>
      <c r="AY2962">
        <v>0.122237925926845</v>
      </c>
      <c r="BD2962" s="95">
        <v>45756</v>
      </c>
    </row>
    <row r="2963" spans="1:56">
      <c r="A2963" t="s">
        <v>109</v>
      </c>
      <c r="B2963">
        <v>5393.8874999999998</v>
      </c>
      <c r="C2963">
        <v>0</v>
      </c>
      <c r="D2963">
        <v>11805.495999999999</v>
      </c>
      <c r="E2963" s="95">
        <v>45756</v>
      </c>
      <c r="F2963" t="s">
        <v>3112</v>
      </c>
      <c r="G2963" t="b">
        <v>0</v>
      </c>
      <c r="H2963" t="b">
        <v>0</v>
      </c>
      <c r="I2963" t="b">
        <v>0</v>
      </c>
      <c r="J2963" t="b">
        <v>0</v>
      </c>
      <c r="K2963" t="b">
        <v>0</v>
      </c>
      <c r="L2963">
        <v>5393.8874999999998</v>
      </c>
      <c r="M2963">
        <v>5393.8874999999998</v>
      </c>
      <c r="N2963" t="b">
        <v>0</v>
      </c>
      <c r="O2963">
        <v>5393.8874999999998</v>
      </c>
      <c r="P2963">
        <v>1.00711144926995</v>
      </c>
      <c r="R2963">
        <v>11805.495999999999</v>
      </c>
      <c r="S2963">
        <v>11805.495999999999</v>
      </c>
      <c r="X2963">
        <v>6.2957128221498598E-2</v>
      </c>
      <c r="Y2963">
        <v>1.00742974891433</v>
      </c>
      <c r="Z2963">
        <v>1.00742974891433</v>
      </c>
      <c r="AA2963">
        <v>421.92023591573002</v>
      </c>
      <c r="AB2963">
        <v>7.4022842828558996E-3</v>
      </c>
      <c r="AC2963">
        <v>5.4793812604216502E-5</v>
      </c>
      <c r="AD2963">
        <v>0.76991582919252999</v>
      </c>
      <c r="AE2963">
        <v>0.63654186805312696</v>
      </c>
      <c r="AF2963">
        <v>0.76991582919252999</v>
      </c>
      <c r="AH2963">
        <v>391.18931852099797</v>
      </c>
      <c r="AI2963">
        <v>52.33</v>
      </c>
      <c r="AJ2963">
        <v>397.05715829881302</v>
      </c>
      <c r="AK2963">
        <v>385.32147874318298</v>
      </c>
      <c r="AL2963">
        <v>1.7912257495590001E-4</v>
      </c>
      <c r="AM2963">
        <v>0</v>
      </c>
      <c r="AN2963">
        <v>0</v>
      </c>
      <c r="AO2963">
        <v>0</v>
      </c>
      <c r="AP2963">
        <v>0</v>
      </c>
      <c r="AR2963">
        <v>0.12754100131721899</v>
      </c>
      <c r="AS2963">
        <v>0.87749829067207397</v>
      </c>
      <c r="AT2963">
        <v>0.93282462140474398</v>
      </c>
      <c r="AU2963">
        <v>0.25540518928019301</v>
      </c>
      <c r="AV2963">
        <v>444.920304920121</v>
      </c>
      <c r="AW2963">
        <v>1.8470890524859001E-3</v>
      </c>
      <c r="AX2963" s="98">
        <v>0.25540518928019301</v>
      </c>
      <c r="AY2963">
        <v>0.121492523424009</v>
      </c>
      <c r="BD2963" s="95">
        <v>45756</v>
      </c>
    </row>
    <row r="2964" spans="1:56">
      <c r="A2964" t="s">
        <v>110</v>
      </c>
      <c r="B2964">
        <v>5497.4125000000004</v>
      </c>
      <c r="C2964">
        <v>0</v>
      </c>
      <c r="D2964">
        <v>12032.128000000001</v>
      </c>
      <c r="E2964" s="95">
        <v>45756</v>
      </c>
      <c r="F2964" t="s">
        <v>3113</v>
      </c>
      <c r="G2964" t="b">
        <v>0</v>
      </c>
      <c r="H2964" t="b">
        <v>0</v>
      </c>
      <c r="I2964" t="b">
        <v>0</v>
      </c>
      <c r="J2964" t="b">
        <v>0</v>
      </c>
      <c r="K2964" t="b">
        <v>0</v>
      </c>
      <c r="L2964">
        <v>5497.4125000000004</v>
      </c>
      <c r="M2964">
        <v>5497.4125000000004</v>
      </c>
      <c r="N2964" t="b">
        <v>0</v>
      </c>
      <c r="O2964">
        <v>5497.4125000000004</v>
      </c>
      <c r="P2964">
        <v>1.01919302173061</v>
      </c>
      <c r="R2964">
        <v>12032.128000000001</v>
      </c>
      <c r="S2964">
        <v>12032.128000000001</v>
      </c>
      <c r="T2964">
        <v>45756</v>
      </c>
      <c r="U2964">
        <v>12032.128000000001</v>
      </c>
      <c r="W2964">
        <v>6.0465874447298701E-2</v>
      </c>
      <c r="X2964">
        <v>6.2957128221498598E-2</v>
      </c>
      <c r="Y2964">
        <v>1.01919716037343</v>
      </c>
      <c r="Z2964">
        <v>1.01919716037343</v>
      </c>
      <c r="AA2964">
        <v>430.01990634940398</v>
      </c>
      <c r="AB2964">
        <v>1.9015219699070302E-2</v>
      </c>
      <c r="AC2964">
        <v>3.6157858020389999E-4</v>
      </c>
      <c r="AD2964">
        <v>0.77166938382154904</v>
      </c>
      <c r="AE2964">
        <v>0.64200056211456602</v>
      </c>
      <c r="AF2964">
        <v>0.77166938382154904</v>
      </c>
      <c r="AG2964">
        <v>430.01990634940398</v>
      </c>
      <c r="AH2964">
        <v>391.18931852099797</v>
      </c>
      <c r="AI2964">
        <v>52.33</v>
      </c>
      <c r="AJ2964">
        <v>397.05715829881302</v>
      </c>
      <c r="AK2964">
        <v>385.32147874318298</v>
      </c>
      <c r="AL2964">
        <v>0</v>
      </c>
      <c r="AN2964">
        <v>0</v>
      </c>
      <c r="AO2964">
        <v>0</v>
      </c>
      <c r="AP2964">
        <v>0</v>
      </c>
      <c r="AQ2964">
        <v>0.13063649974935801</v>
      </c>
      <c r="AR2964">
        <v>0.12754100131721899</v>
      </c>
      <c r="AS2964">
        <v>0.87749829067207397</v>
      </c>
      <c r="AT2964">
        <v>0.94015912871270002</v>
      </c>
      <c r="AU2964">
        <v>0.131069267056274</v>
      </c>
      <c r="AV2964">
        <v>447.09624141174299</v>
      </c>
      <c r="AW2964">
        <v>4.8906207865981001E-3</v>
      </c>
      <c r="AX2964" s="98">
        <v>0.131069267056274</v>
      </c>
      <c r="AY2964">
        <v>0.122384772583274</v>
      </c>
      <c r="AZ2964">
        <v>45756</v>
      </c>
      <c r="BA2964">
        <v>447.09624141174299</v>
      </c>
      <c r="BB2964">
        <v>447.09623428220101</v>
      </c>
      <c r="BC2964">
        <v>7.1295422685579903E-6</v>
      </c>
      <c r="BD2964" s="95">
        <v>45756</v>
      </c>
    </row>
    <row r="2965" spans="1:56">
      <c r="A2965" t="s">
        <v>104</v>
      </c>
      <c r="B2965">
        <v>5370.65</v>
      </c>
      <c r="C2965">
        <v>0</v>
      </c>
      <c r="D2965">
        <v>11753.127</v>
      </c>
      <c r="E2965" s="95">
        <v>45757</v>
      </c>
      <c r="F2965" t="s">
        <v>3114</v>
      </c>
      <c r="G2965" t="b">
        <v>0</v>
      </c>
      <c r="H2965" t="b">
        <v>0</v>
      </c>
      <c r="I2965" t="b">
        <v>0</v>
      </c>
      <c r="J2965" t="b">
        <v>0</v>
      </c>
      <c r="K2965" t="b">
        <v>0</v>
      </c>
      <c r="L2965">
        <v>5370.65</v>
      </c>
      <c r="M2965">
        <v>5370.65</v>
      </c>
      <c r="N2965" t="b">
        <v>0</v>
      </c>
      <c r="O2965">
        <v>5370.65</v>
      </c>
      <c r="P2965">
        <v>0.97694142471571799</v>
      </c>
      <c r="R2965">
        <v>11753.127</v>
      </c>
      <c r="S2965">
        <v>11753.127</v>
      </c>
      <c r="X2965">
        <v>6.0465874447298701E-2</v>
      </c>
      <c r="Y2965">
        <v>0.97664403791319199</v>
      </c>
      <c r="Z2965">
        <v>0.97664403791319199</v>
      </c>
      <c r="AA2965">
        <v>419.97637772013502</v>
      </c>
      <c r="AB2965">
        <v>-2.36330352797057E-2</v>
      </c>
      <c r="AC2965">
        <v>5.5852035653180003E-4</v>
      </c>
      <c r="AD2965">
        <v>0.78667592704188205</v>
      </c>
      <c r="AE2965">
        <v>0.65525313991649003</v>
      </c>
      <c r="AF2965">
        <v>0.78667592704188205</v>
      </c>
      <c r="AH2965">
        <v>430.01990634940398</v>
      </c>
      <c r="AI2965">
        <v>33.619999999999997</v>
      </c>
      <c r="AJ2965">
        <v>436.47020494464499</v>
      </c>
      <c r="AK2965">
        <v>423.56960775416297</v>
      </c>
      <c r="AL2965">
        <v>1.0058421516754E-3</v>
      </c>
      <c r="AM2965">
        <v>8.4049823633150001E-4</v>
      </c>
      <c r="AN2965">
        <v>3.9514621470672702E-5</v>
      </c>
      <c r="AO2965">
        <v>-0.80762828757959604</v>
      </c>
      <c r="AP2965">
        <v>-0.80758877295812603</v>
      </c>
      <c r="AR2965">
        <v>0.13063649974935801</v>
      </c>
      <c r="AS2965">
        <v>0.84236165146063302</v>
      </c>
      <c r="AT2965">
        <v>0.93136757142356996</v>
      </c>
      <c r="AU2965">
        <v>0.12553509566264501</v>
      </c>
      <c r="AV2965">
        <v>445.72111146413698</v>
      </c>
      <c r="AW2965">
        <v>-3.0756911381402E-3</v>
      </c>
      <c r="AX2965" s="98">
        <v>0.12553509566264501</v>
      </c>
      <c r="AY2965">
        <v>0.122612815444348</v>
      </c>
      <c r="BD2965" s="95">
        <v>45757</v>
      </c>
    </row>
    <row r="2966" spans="1:56">
      <c r="A2966" t="s">
        <v>105</v>
      </c>
      <c r="B2966">
        <v>5339.625</v>
      </c>
      <c r="C2966">
        <v>0</v>
      </c>
      <c r="D2966">
        <v>11687.986999999999</v>
      </c>
      <c r="E2966" s="95">
        <v>45757</v>
      </c>
      <c r="F2966" t="s">
        <v>3115</v>
      </c>
      <c r="G2966" t="b">
        <v>0</v>
      </c>
      <c r="H2966" t="b">
        <v>0</v>
      </c>
      <c r="I2966" t="b">
        <v>0</v>
      </c>
      <c r="J2966" t="b">
        <v>0</v>
      </c>
      <c r="K2966" t="b">
        <v>0</v>
      </c>
      <c r="L2966">
        <v>5339.625</v>
      </c>
      <c r="M2966">
        <v>5339.625</v>
      </c>
      <c r="N2966" t="b">
        <v>0</v>
      </c>
      <c r="O2966">
        <v>5339.625</v>
      </c>
      <c r="P2966">
        <v>0.99422323182482497</v>
      </c>
      <c r="R2966">
        <v>11687.986999999999</v>
      </c>
      <c r="S2966">
        <v>11687.986999999999</v>
      </c>
      <c r="X2966">
        <v>6.0465874447298701E-2</v>
      </c>
      <c r="Y2966">
        <v>0.99445764518668001</v>
      </c>
      <c r="Z2966">
        <v>0.99445764518668001</v>
      </c>
      <c r="AA2966">
        <v>417.64871962159702</v>
      </c>
      <c r="AB2966">
        <v>-5.5577706481609E-3</v>
      </c>
      <c r="AC2966">
        <v>3.0888814577559498E-5</v>
      </c>
      <c r="AD2966">
        <v>0.76485079948370405</v>
      </c>
      <c r="AE2966">
        <v>0.64661473314234896</v>
      </c>
      <c r="AF2966">
        <v>0.76485079948370405</v>
      </c>
      <c r="AH2966">
        <v>430.01990634940398</v>
      </c>
      <c r="AI2966">
        <v>33.619999999999997</v>
      </c>
      <c r="AJ2966">
        <v>436.47020494464499</v>
      </c>
      <c r="AK2966">
        <v>423.56960775416297</v>
      </c>
      <c r="AL2966">
        <v>8.4049823633150001E-4</v>
      </c>
      <c r="AM2966">
        <v>6.7515432098759996E-4</v>
      </c>
      <c r="AN2966">
        <v>2.3093794607909799E-7</v>
      </c>
      <c r="AO2966">
        <v>-0.94598150980421702</v>
      </c>
      <c r="AP2966">
        <v>-0.94598127886627104</v>
      </c>
      <c r="AR2966">
        <v>0.13063649974935801</v>
      </c>
      <c r="AS2966">
        <v>0.84236165146063302</v>
      </c>
      <c r="AT2966">
        <v>0.92909686370187405</v>
      </c>
      <c r="AU2966">
        <v>2.3396676384422901E-2</v>
      </c>
      <c r="AV2966">
        <v>445.40644400006801</v>
      </c>
      <c r="AW2966">
        <v>-7.0597388361410001E-4</v>
      </c>
      <c r="AX2966" s="98">
        <v>2.3396676384422901E-2</v>
      </c>
      <c r="AY2966">
        <v>0.12230769106004399</v>
      </c>
      <c r="BD2966" s="95">
        <v>45757</v>
      </c>
    </row>
    <row r="2967" spans="1:56">
      <c r="A2967" t="s">
        <v>106</v>
      </c>
      <c r="B2967">
        <v>5264.5749999999998</v>
      </c>
      <c r="C2967">
        <v>0</v>
      </c>
      <c r="D2967">
        <v>11520.209000000001</v>
      </c>
      <c r="E2967" s="95">
        <v>45757</v>
      </c>
      <c r="F2967" t="s">
        <v>3116</v>
      </c>
      <c r="G2967" t="b">
        <v>0</v>
      </c>
      <c r="H2967" t="b">
        <v>0</v>
      </c>
      <c r="I2967" t="b">
        <v>0</v>
      </c>
      <c r="J2967" t="b">
        <v>0</v>
      </c>
      <c r="K2967" t="b">
        <v>0</v>
      </c>
      <c r="L2967">
        <v>5264.5749999999998</v>
      </c>
      <c r="M2967">
        <v>5264.5749999999998</v>
      </c>
      <c r="N2967" t="b">
        <v>0</v>
      </c>
      <c r="O2967">
        <v>5264.5749999999998</v>
      </c>
      <c r="P2967">
        <v>0.98594470585481198</v>
      </c>
      <c r="R2967">
        <v>11520.209000000001</v>
      </c>
      <c r="S2967">
        <v>11520.209000000001</v>
      </c>
      <c r="X2967">
        <v>6.0465874447298701E-2</v>
      </c>
      <c r="Y2967">
        <v>0.98564526124130702</v>
      </c>
      <c r="Z2967">
        <v>0.98564526124130702</v>
      </c>
      <c r="AA2967">
        <v>411.65348135852599</v>
      </c>
      <c r="AB2967">
        <v>-1.4458764731611701E-2</v>
      </c>
      <c r="AC2967">
        <v>2.0905587756399999E-4</v>
      </c>
      <c r="AD2967">
        <v>0.75632229560154696</v>
      </c>
      <c r="AE2967">
        <v>0.64546923378573295</v>
      </c>
      <c r="AF2967">
        <v>0.75632229560154696</v>
      </c>
      <c r="AH2967">
        <v>430.01990634940398</v>
      </c>
      <c r="AI2967">
        <v>33.619999999999997</v>
      </c>
      <c r="AJ2967">
        <v>436.47020494464499</v>
      </c>
      <c r="AK2967">
        <v>423.56960775416297</v>
      </c>
      <c r="AL2967">
        <v>6.7515432098759996E-4</v>
      </c>
      <c r="AM2967">
        <v>5.0981040564370003E-4</v>
      </c>
      <c r="AN2967">
        <v>6.4065455920906596E-15</v>
      </c>
      <c r="AO2967">
        <v>-0.99991345292443001</v>
      </c>
      <c r="AP2967">
        <v>-0.99991345292442402</v>
      </c>
      <c r="AR2967">
        <v>0.13063649974935801</v>
      </c>
      <c r="AS2967">
        <v>0.84236165146063302</v>
      </c>
      <c r="AT2967">
        <v>0.93213289606226202</v>
      </c>
      <c r="AU2967">
        <v>6.3327115552055E-3</v>
      </c>
      <c r="AV2967">
        <v>445.25609279066202</v>
      </c>
      <c r="AW2967">
        <v>-3.3755957380290002E-4</v>
      </c>
      <c r="AX2967" s="98">
        <v>6.3327115552055E-3</v>
      </c>
      <c r="AY2967">
        <v>0.12217737036262701</v>
      </c>
      <c r="BD2967" s="95">
        <v>45757</v>
      </c>
    </row>
    <row r="2968" spans="1:56">
      <c r="A2968" t="s">
        <v>107</v>
      </c>
      <c r="B2968">
        <v>5233.8625000000002</v>
      </c>
      <c r="C2968">
        <v>0</v>
      </c>
      <c r="D2968">
        <v>11456.638000000001</v>
      </c>
      <c r="E2968" s="95">
        <v>45757</v>
      </c>
      <c r="F2968" t="s">
        <v>3117</v>
      </c>
      <c r="G2968" t="b">
        <v>0</v>
      </c>
      <c r="H2968" t="b">
        <v>0</v>
      </c>
      <c r="I2968" t="b">
        <v>0</v>
      </c>
      <c r="J2968" t="b">
        <v>0</v>
      </c>
      <c r="K2968" t="b">
        <v>0</v>
      </c>
      <c r="L2968">
        <v>5233.8625000000002</v>
      </c>
      <c r="M2968">
        <v>5233.8625000000002</v>
      </c>
      <c r="N2968" t="b">
        <v>0</v>
      </c>
      <c r="O2968">
        <v>5233.8625000000002</v>
      </c>
      <c r="P2968">
        <v>0.99416619575179399</v>
      </c>
      <c r="R2968">
        <v>11456.638000000001</v>
      </c>
      <c r="S2968">
        <v>11456.638000000001</v>
      </c>
      <c r="X2968">
        <v>6.0465874447298701E-2</v>
      </c>
      <c r="Y2968">
        <v>0.994481784141242</v>
      </c>
      <c r="Z2968">
        <v>0.994481784141242</v>
      </c>
      <c r="AA2968">
        <v>409.38188858938099</v>
      </c>
      <c r="AB2968">
        <v>-5.5334974559188002E-3</v>
      </c>
      <c r="AC2968">
        <v>3.0619594094660802E-5</v>
      </c>
      <c r="AD2968">
        <v>0.735488128914079</v>
      </c>
      <c r="AE2968">
        <v>0.63698665977437297</v>
      </c>
      <c r="AF2968">
        <v>0.735488128914079</v>
      </c>
      <c r="AH2968">
        <v>430.01990634940398</v>
      </c>
      <c r="AI2968">
        <v>33.619999999999997</v>
      </c>
      <c r="AJ2968">
        <v>436.47020494464499</v>
      </c>
      <c r="AK2968">
        <v>423.56960775416297</v>
      </c>
      <c r="AL2968">
        <v>5.0981040564370003E-4</v>
      </c>
      <c r="AM2968">
        <v>3.4446649029979998E-4</v>
      </c>
      <c r="AN2968">
        <v>5.0611056433408298E-25</v>
      </c>
      <c r="AO2968">
        <v>-0.99999997577309796</v>
      </c>
      <c r="AP2968">
        <v>-0.99999997577309796</v>
      </c>
      <c r="AR2968">
        <v>0.13063649974935801</v>
      </c>
      <c r="AS2968">
        <v>0.84236165146063302</v>
      </c>
      <c r="AT2968">
        <v>0.93342429812123495</v>
      </c>
      <c r="AU2968">
        <v>0</v>
      </c>
      <c r="AV2968">
        <v>445.24025122873701</v>
      </c>
      <c r="AW2968">
        <v>-3.5578540488412297E-5</v>
      </c>
      <c r="AX2968" s="98">
        <v>0</v>
      </c>
      <c r="AY2968">
        <v>0.12211794143155</v>
      </c>
      <c r="BD2968" s="95">
        <v>45757</v>
      </c>
    </row>
    <row r="2969" spans="1:56">
      <c r="A2969" t="s">
        <v>108</v>
      </c>
      <c r="B2969">
        <v>5283.4375</v>
      </c>
      <c r="C2969">
        <v>0</v>
      </c>
      <c r="D2969">
        <v>11565.93</v>
      </c>
      <c r="E2969" s="95">
        <v>45757</v>
      </c>
      <c r="F2969" t="s">
        <v>3118</v>
      </c>
      <c r="G2969" t="b">
        <v>0</v>
      </c>
      <c r="H2969" t="b">
        <v>0</v>
      </c>
      <c r="I2969" t="b">
        <v>0</v>
      </c>
      <c r="J2969" t="b">
        <v>0</v>
      </c>
      <c r="K2969" t="b">
        <v>0</v>
      </c>
      <c r="L2969">
        <v>5283.4375</v>
      </c>
      <c r="M2969">
        <v>5283.4375</v>
      </c>
      <c r="N2969" t="b">
        <v>0</v>
      </c>
      <c r="O2969">
        <v>5283.4375</v>
      </c>
      <c r="P2969">
        <v>1.00947197218115</v>
      </c>
      <c r="R2969">
        <v>11565.93</v>
      </c>
      <c r="S2969">
        <v>11565.93</v>
      </c>
      <c r="X2969">
        <v>6.0465874447298701E-2</v>
      </c>
      <c r="Y2969">
        <v>1.00953962235692</v>
      </c>
      <c r="Z2969">
        <v>1.00953962235692</v>
      </c>
      <c r="AA2969">
        <v>413.28723720628898</v>
      </c>
      <c r="AB2969">
        <v>9.4944074873147995E-3</v>
      </c>
      <c r="AC2969">
        <v>9.0143773535180605E-5</v>
      </c>
      <c r="AD2969">
        <v>0.71974095166114105</v>
      </c>
      <c r="AE2969">
        <v>0.63114962812638897</v>
      </c>
      <c r="AF2969">
        <v>0.71974095166114105</v>
      </c>
      <c r="AH2969">
        <v>430.01990634940398</v>
      </c>
      <c r="AI2969">
        <v>33.619999999999997</v>
      </c>
      <c r="AJ2969">
        <v>436.47020494464499</v>
      </c>
      <c r="AK2969">
        <v>423.56960775416297</v>
      </c>
      <c r="AL2969">
        <v>3.4446649029979998E-4</v>
      </c>
      <c r="AM2969">
        <v>1.7912257495590001E-4</v>
      </c>
      <c r="AN2969">
        <v>3.7926145284621598E-34</v>
      </c>
      <c r="AO2969">
        <v>-0.99999997610796199</v>
      </c>
      <c r="AP2969">
        <v>-0.99999997610796199</v>
      </c>
      <c r="AR2969">
        <v>0.13063649974935801</v>
      </c>
      <c r="AS2969">
        <v>0.84236165146063302</v>
      </c>
      <c r="AT2969">
        <v>0.93401215491094702</v>
      </c>
      <c r="AU2969">
        <v>0</v>
      </c>
      <c r="AV2969">
        <v>445.24025122873701</v>
      </c>
      <c r="AW2969">
        <v>0</v>
      </c>
      <c r="AX2969" s="98">
        <v>0</v>
      </c>
      <c r="AY2969">
        <v>0.122112063057544</v>
      </c>
      <c r="BD2969" s="95">
        <v>45757</v>
      </c>
    </row>
    <row r="2970" spans="1:56">
      <c r="A2970" t="s">
        <v>109</v>
      </c>
      <c r="B2970">
        <v>5318.5625</v>
      </c>
      <c r="C2970">
        <v>0</v>
      </c>
      <c r="D2970">
        <v>11641.413</v>
      </c>
      <c r="E2970" s="95">
        <v>45757</v>
      </c>
      <c r="F2970" t="s">
        <v>3119</v>
      </c>
      <c r="G2970" t="b">
        <v>0</v>
      </c>
      <c r="H2970" t="b">
        <v>0</v>
      </c>
      <c r="I2970" t="b">
        <v>0</v>
      </c>
      <c r="J2970" t="b">
        <v>0</v>
      </c>
      <c r="K2970" t="b">
        <v>0</v>
      </c>
      <c r="L2970">
        <v>5318.5625</v>
      </c>
      <c r="M2970">
        <v>5318.5625</v>
      </c>
      <c r="N2970" t="b">
        <v>0</v>
      </c>
      <c r="O2970">
        <v>5318.5625</v>
      </c>
      <c r="P2970">
        <v>1.0066481339090301</v>
      </c>
      <c r="R2970">
        <v>11641.413</v>
      </c>
      <c r="S2970">
        <v>11641.413</v>
      </c>
      <c r="X2970">
        <v>6.0465874447298701E-2</v>
      </c>
      <c r="Y2970">
        <v>1.0065263234344299</v>
      </c>
      <c r="Z2970">
        <v>1.0065263234344299</v>
      </c>
      <c r="AA2970">
        <v>415.98448338762</v>
      </c>
      <c r="AB2970">
        <v>6.5051191928047003E-3</v>
      </c>
      <c r="AC2970">
        <v>4.2316575712597298E-5</v>
      </c>
      <c r="AD2970">
        <v>0.70101654875018504</v>
      </c>
      <c r="AE2970">
        <v>0.62340897545533203</v>
      </c>
      <c r="AF2970">
        <v>0.70101654875018504</v>
      </c>
      <c r="AH2970">
        <v>430.01990634940398</v>
      </c>
      <c r="AI2970">
        <v>33.619999999999997</v>
      </c>
      <c r="AJ2970">
        <v>436.47020494464499</v>
      </c>
      <c r="AK2970">
        <v>423.56960775416297</v>
      </c>
      <c r="AL2970">
        <v>1.7912257495590001E-4</v>
      </c>
      <c r="AM2970">
        <v>0</v>
      </c>
      <c r="AN2970">
        <v>0</v>
      </c>
      <c r="AO2970">
        <v>0</v>
      </c>
      <c r="AP2970">
        <v>0</v>
      </c>
      <c r="AR2970">
        <v>0.13063649974935801</v>
      </c>
      <c r="AS2970">
        <v>0.84236165146063302</v>
      </c>
      <c r="AT2970">
        <v>0.93407026673627103</v>
      </c>
      <c r="AU2970">
        <v>0</v>
      </c>
      <c r="AV2970">
        <v>445.24025122873701</v>
      </c>
      <c r="AW2970">
        <v>0</v>
      </c>
      <c r="AX2970" s="98">
        <v>0</v>
      </c>
      <c r="AY2970">
        <v>0.12209018487703401</v>
      </c>
      <c r="BD2970" s="95">
        <v>45757</v>
      </c>
    </row>
    <row r="2971" spans="1:56">
      <c r="A2971" t="s">
        <v>110</v>
      </c>
      <c r="B2971">
        <v>5300.2124999999996</v>
      </c>
      <c r="C2971">
        <v>0</v>
      </c>
      <c r="D2971">
        <v>11601.620999999999</v>
      </c>
      <c r="E2971" s="95">
        <v>45757</v>
      </c>
      <c r="F2971" t="s">
        <v>3120</v>
      </c>
      <c r="G2971" t="b">
        <v>0</v>
      </c>
      <c r="H2971" t="b">
        <v>0</v>
      </c>
      <c r="I2971" t="b">
        <v>0</v>
      </c>
      <c r="J2971" t="b">
        <v>0</v>
      </c>
      <c r="K2971" t="b">
        <v>0</v>
      </c>
      <c r="L2971">
        <v>5300.2124999999996</v>
      </c>
      <c r="M2971">
        <v>5300.2124999999996</v>
      </c>
      <c r="N2971" t="b">
        <v>0</v>
      </c>
      <c r="O2971">
        <v>5300.2124999999996</v>
      </c>
      <c r="P2971">
        <v>0.99654981961761202</v>
      </c>
      <c r="R2971">
        <v>11601.620999999999</v>
      </c>
      <c r="S2971">
        <v>11601.620999999999</v>
      </c>
      <c r="T2971">
        <v>45757</v>
      </c>
      <c r="U2971">
        <v>11601.620999999999</v>
      </c>
      <c r="W2971">
        <v>6.1352468481642698E-2</v>
      </c>
      <c r="X2971">
        <v>6.0465874447298701E-2</v>
      </c>
      <c r="Y2971">
        <v>0.99658185823318801</v>
      </c>
      <c r="Z2971">
        <v>0.99658185823318801</v>
      </c>
      <c r="AA2971">
        <v>414.56258945060699</v>
      </c>
      <c r="AB2971">
        <v>-3.4239969597744E-3</v>
      </c>
      <c r="AC2971">
        <v>1.17237551805449E-5</v>
      </c>
      <c r="AD2971">
        <v>0.68057298783645004</v>
      </c>
      <c r="AE2971">
        <v>0.61449166738213301</v>
      </c>
      <c r="AF2971">
        <v>0.68057298783645004</v>
      </c>
      <c r="AG2971">
        <v>414.56258945060699</v>
      </c>
      <c r="AH2971">
        <v>430.01990634940398</v>
      </c>
      <c r="AI2971">
        <v>33.619999999999997</v>
      </c>
      <c r="AJ2971">
        <v>436.47020494464499</v>
      </c>
      <c r="AK2971">
        <v>423.56960775416297</v>
      </c>
      <c r="AL2971">
        <v>0</v>
      </c>
      <c r="AN2971">
        <v>0</v>
      </c>
      <c r="AO2971">
        <v>0</v>
      </c>
      <c r="AP2971">
        <v>0</v>
      </c>
      <c r="AQ2971">
        <v>0.130304127240428</v>
      </c>
      <c r="AR2971">
        <v>0.13063649974935801</v>
      </c>
      <c r="AS2971">
        <v>0.84236165146063302</v>
      </c>
      <c r="AT2971">
        <v>0.93428649146984599</v>
      </c>
      <c r="AU2971">
        <v>0.138187308260669</v>
      </c>
      <c r="AV2971">
        <v>445.23409857355301</v>
      </c>
      <c r="AW2971">
        <v>-1.38187308260651E-5</v>
      </c>
      <c r="AX2971" s="98">
        <v>0.138187308260669</v>
      </c>
      <c r="AY2971">
        <v>0.12196906986552999</v>
      </c>
      <c r="AZ2971">
        <v>45757</v>
      </c>
      <c r="BA2971">
        <v>445.23409857355301</v>
      </c>
      <c r="BB2971">
        <v>445.23409149445899</v>
      </c>
      <c r="BC2971">
        <v>7.0790931658848396E-6</v>
      </c>
      <c r="BD2971" s="95">
        <v>45757</v>
      </c>
    </row>
    <row r="2972" spans="1:56">
      <c r="A2972" t="s">
        <v>104</v>
      </c>
      <c r="B2972">
        <v>5322.7375000000002</v>
      </c>
      <c r="C2972">
        <v>0</v>
      </c>
      <c r="D2972">
        <v>11659.968999999999</v>
      </c>
      <c r="E2972" s="95">
        <v>45758</v>
      </c>
      <c r="F2972" t="s">
        <v>3121</v>
      </c>
      <c r="G2972" t="b">
        <v>0</v>
      </c>
      <c r="H2972" t="b">
        <v>0</v>
      </c>
      <c r="I2972" t="b">
        <v>0</v>
      </c>
      <c r="J2972" t="b">
        <v>0</v>
      </c>
      <c r="K2972" t="b">
        <v>0</v>
      </c>
      <c r="L2972">
        <v>5322.7375000000002</v>
      </c>
      <c r="M2972">
        <v>5322.7375000000002</v>
      </c>
      <c r="N2972" t="b">
        <v>0</v>
      </c>
      <c r="O2972">
        <v>5322.7375000000002</v>
      </c>
      <c r="P2972">
        <v>1.0042498296058799</v>
      </c>
      <c r="R2972">
        <v>11659.968999999999</v>
      </c>
      <c r="S2972">
        <v>11659.968999999999</v>
      </c>
      <c r="X2972">
        <v>6.1352468481642698E-2</v>
      </c>
      <c r="Y2972">
        <v>1.00485887367551</v>
      </c>
      <c r="Z2972">
        <v>1.00485887367551</v>
      </c>
      <c r="AA2972">
        <v>416.57689670334099</v>
      </c>
      <c r="AB2972">
        <v>4.8471074471670003E-3</v>
      </c>
      <c r="AC2972">
        <v>2.3494450604382199E-5</v>
      </c>
      <c r="AD2972">
        <v>0.66172159471959402</v>
      </c>
      <c r="AE2972">
        <v>0.606230430883831</v>
      </c>
      <c r="AF2972">
        <v>0.66172159471959402</v>
      </c>
      <c r="AH2972">
        <v>414.56258945060699</v>
      </c>
      <c r="AI2972">
        <v>40.72</v>
      </c>
      <c r="AJ2972">
        <v>420.78102829236599</v>
      </c>
      <c r="AK2972">
        <v>408.344150608848</v>
      </c>
      <c r="AL2972">
        <v>1.0058421516754E-3</v>
      </c>
      <c r="AM2972">
        <v>8.4049823633150001E-4</v>
      </c>
      <c r="AN2972">
        <v>0.199141415039086</v>
      </c>
      <c r="AO2972">
        <v>-4.4873375851718598E-2</v>
      </c>
      <c r="AP2972">
        <v>0.15426803918736701</v>
      </c>
      <c r="AR2972">
        <v>0.130304127240428</v>
      </c>
      <c r="AS2972">
        <v>0.84624532340257796</v>
      </c>
      <c r="AT2972">
        <v>0.93548188187410997</v>
      </c>
      <c r="AU2972">
        <v>0.142994526568961</v>
      </c>
      <c r="AV2972">
        <v>445.52664634488298</v>
      </c>
      <c r="AW2972">
        <v>6.5706506367789995E-4</v>
      </c>
      <c r="AX2972" s="98">
        <v>0.142994526568961</v>
      </c>
      <c r="AY2972">
        <v>0.121821802724435</v>
      </c>
      <c r="BD2972" s="95">
        <v>45758</v>
      </c>
    </row>
    <row r="2973" spans="1:56">
      <c r="A2973" t="s">
        <v>105</v>
      </c>
      <c r="B2973">
        <v>5302.6374999999998</v>
      </c>
      <c r="C2973">
        <v>0</v>
      </c>
      <c r="D2973">
        <v>11611.579</v>
      </c>
      <c r="E2973" s="95">
        <v>45758</v>
      </c>
      <c r="F2973" t="s">
        <v>3122</v>
      </c>
      <c r="G2973" t="b">
        <v>0</v>
      </c>
      <c r="H2973" t="b">
        <v>0</v>
      </c>
      <c r="I2973" t="b">
        <v>0</v>
      </c>
      <c r="J2973" t="b">
        <v>0</v>
      </c>
      <c r="K2973" t="b">
        <v>0</v>
      </c>
      <c r="L2973">
        <v>5302.6374999999998</v>
      </c>
      <c r="M2973">
        <v>5302.6374999999998</v>
      </c>
      <c r="N2973" t="b">
        <v>0</v>
      </c>
      <c r="O2973">
        <v>5302.6374999999998</v>
      </c>
      <c r="P2973">
        <v>0.99622374764864796</v>
      </c>
      <c r="R2973">
        <v>11611.579</v>
      </c>
      <c r="S2973">
        <v>11611.579</v>
      </c>
      <c r="X2973">
        <v>6.1352468481642698E-2</v>
      </c>
      <c r="Y2973">
        <v>0.99584990320300104</v>
      </c>
      <c r="Z2973">
        <v>0.99584990320300104</v>
      </c>
      <c r="AA2973">
        <v>414.848062258629</v>
      </c>
      <c r="AB2973">
        <v>-4.1587323492437E-3</v>
      </c>
      <c r="AC2973">
        <v>1.7295054752646E-5</v>
      </c>
      <c r="AD2973">
        <v>0.64298790764536795</v>
      </c>
      <c r="AE2973">
        <v>0.59783369724967605</v>
      </c>
      <c r="AF2973">
        <v>0.64298790764536795</v>
      </c>
      <c r="AH2973">
        <v>414.56258945060699</v>
      </c>
      <c r="AI2973">
        <v>40.72</v>
      </c>
      <c r="AJ2973">
        <v>420.78102829236599</v>
      </c>
      <c r="AK2973">
        <v>408.344150608848</v>
      </c>
      <c r="AL2973">
        <v>8.4049823633150001E-4</v>
      </c>
      <c r="AM2973">
        <v>6.7515432098759996E-4</v>
      </c>
      <c r="AN2973">
        <v>9.0641655917019295E-2</v>
      </c>
      <c r="AO2973">
        <v>-6.6964963894792201E-2</v>
      </c>
      <c r="AP2973">
        <v>2.3676692022227101E-2</v>
      </c>
      <c r="AR2973">
        <v>0.130304127240428</v>
      </c>
      <c r="AS2973">
        <v>0.84624532340257796</v>
      </c>
      <c r="AT2973">
        <v>0.93693174106112997</v>
      </c>
      <c r="AU2973">
        <v>0.169128444519655</v>
      </c>
      <c r="AV2973">
        <v>445.26108817421903</v>
      </c>
      <c r="AW2973">
        <v>-5.9605451849700005E-4</v>
      </c>
      <c r="AX2973" s="98">
        <v>0.169128444519655</v>
      </c>
      <c r="AY2973">
        <v>0.12183507383539401</v>
      </c>
      <c r="BD2973" s="95">
        <v>45758</v>
      </c>
    </row>
    <row r="2974" spans="1:56">
      <c r="A2974" t="s">
        <v>106</v>
      </c>
      <c r="B2974">
        <v>5307.8874999999998</v>
      </c>
      <c r="C2974">
        <v>0</v>
      </c>
      <c r="D2974">
        <v>11622.267</v>
      </c>
      <c r="E2974" s="95">
        <v>45758</v>
      </c>
      <c r="F2974" t="s">
        <v>3123</v>
      </c>
      <c r="G2974" t="b">
        <v>0</v>
      </c>
      <c r="H2974" t="b">
        <v>0</v>
      </c>
      <c r="I2974" t="b">
        <v>0</v>
      </c>
      <c r="J2974" t="b">
        <v>0</v>
      </c>
      <c r="K2974" t="b">
        <v>0</v>
      </c>
      <c r="L2974">
        <v>5307.8874999999998</v>
      </c>
      <c r="M2974">
        <v>5307.8874999999998</v>
      </c>
      <c r="N2974" t="b">
        <v>0</v>
      </c>
      <c r="O2974">
        <v>5307.8874999999998</v>
      </c>
      <c r="P2974">
        <v>1.0009900733361401</v>
      </c>
      <c r="R2974">
        <v>11622.267</v>
      </c>
      <c r="S2974">
        <v>11622.267</v>
      </c>
      <c r="X2974">
        <v>6.1352468481642698E-2</v>
      </c>
      <c r="Y2974">
        <v>1.0009204605161699</v>
      </c>
      <c r="Z2974">
        <v>1.0009204605161699</v>
      </c>
      <c r="AA2974">
        <v>415.229913520151</v>
      </c>
      <c r="AB2974">
        <v>9.20037152172E-4</v>
      </c>
      <c r="AC2974">
        <v>8.4646836137687605E-7</v>
      </c>
      <c r="AD2974">
        <v>0.62347175768180996</v>
      </c>
      <c r="AE2974">
        <v>0.58883594556199204</v>
      </c>
      <c r="AF2974">
        <v>0.62347175768180996</v>
      </c>
      <c r="AH2974">
        <v>414.56258945060699</v>
      </c>
      <c r="AI2974">
        <v>40.72</v>
      </c>
      <c r="AJ2974">
        <v>420.78102829236599</v>
      </c>
      <c r="AK2974">
        <v>408.344150608848</v>
      </c>
      <c r="AL2974">
        <v>6.7515432098759996E-4</v>
      </c>
      <c r="AM2974">
        <v>5.0981040564370003E-4</v>
      </c>
      <c r="AN2974">
        <v>7.4959216923706704E-2</v>
      </c>
      <c r="AO2974">
        <v>-3.4124026750164099E-2</v>
      </c>
      <c r="AP2974">
        <v>4.0835190173542597E-2</v>
      </c>
      <c r="AR2974">
        <v>0.130304127240428</v>
      </c>
      <c r="AS2974">
        <v>0.84624532340257796</v>
      </c>
      <c r="AT2974">
        <v>0.93680124945732302</v>
      </c>
      <c r="AU2974">
        <v>0.15438016058284901</v>
      </c>
      <c r="AV2974">
        <v>445.32974798032802</v>
      </c>
      <c r="AW2974">
        <v>1.5420122694949999E-4</v>
      </c>
      <c r="AX2974" s="98">
        <v>0.15438016058284901</v>
      </c>
      <c r="AY2974">
        <v>0.121611664513551</v>
      </c>
      <c r="BD2974" s="95">
        <v>45758</v>
      </c>
    </row>
    <row r="2975" spans="1:56">
      <c r="A2975" t="s">
        <v>107</v>
      </c>
      <c r="B2975">
        <v>5372.4250000000002</v>
      </c>
      <c r="C2975">
        <v>0</v>
      </c>
      <c r="D2975">
        <v>11763.620999999999</v>
      </c>
      <c r="E2975" s="95">
        <v>45758</v>
      </c>
      <c r="F2975" t="s">
        <v>3124</v>
      </c>
      <c r="G2975" t="b">
        <v>0</v>
      </c>
      <c r="H2975" t="b">
        <v>0</v>
      </c>
      <c r="I2975" t="b">
        <v>0</v>
      </c>
      <c r="J2975" t="b">
        <v>0</v>
      </c>
      <c r="K2975" t="b">
        <v>0</v>
      </c>
      <c r="L2975">
        <v>5372.4250000000002</v>
      </c>
      <c r="M2975">
        <v>5372.4250000000002</v>
      </c>
      <c r="N2975" t="b">
        <v>0</v>
      </c>
      <c r="O2975">
        <v>5372.4250000000002</v>
      </c>
      <c r="P2975">
        <v>1.0121587919864501</v>
      </c>
      <c r="R2975">
        <v>11763.620999999999</v>
      </c>
      <c r="S2975">
        <v>11763.620999999999</v>
      </c>
      <c r="X2975">
        <v>6.1352468481642698E-2</v>
      </c>
      <c r="Y2975">
        <v>1.01216234319862</v>
      </c>
      <c r="Z2975">
        <v>1.01216234319862</v>
      </c>
      <c r="AA2975">
        <v>420.28008223471699</v>
      </c>
      <c r="AB2975">
        <v>1.2088976180108299E-2</v>
      </c>
      <c r="AC2975">
        <v>1.461433450832E-4</v>
      </c>
      <c r="AD2975">
        <v>0.61714003460547295</v>
      </c>
      <c r="AE2975">
        <v>0.58656614587283595</v>
      </c>
      <c r="AF2975">
        <v>0.61714003460547295</v>
      </c>
      <c r="AH2975">
        <v>414.56258945060699</v>
      </c>
      <c r="AI2975">
        <v>40.72</v>
      </c>
      <c r="AJ2975">
        <v>420.78102829236599</v>
      </c>
      <c r="AK2975">
        <v>408.344150608848</v>
      </c>
      <c r="AL2975">
        <v>5.0981040564370003E-4</v>
      </c>
      <c r="AM2975">
        <v>3.4446649029979998E-4</v>
      </c>
      <c r="AN2975">
        <v>0.43886733948786999</v>
      </c>
      <c r="AO2975">
        <v>-6.7817761686517195E-5</v>
      </c>
      <c r="AP2975">
        <v>0.43879952172618297</v>
      </c>
      <c r="AR2975">
        <v>0.130304127240428</v>
      </c>
      <c r="AS2975">
        <v>0.84624532340257796</v>
      </c>
      <c r="AT2975">
        <v>0.93899367177461501</v>
      </c>
      <c r="AU2975">
        <v>0.16233444327176899</v>
      </c>
      <c r="AV2975">
        <v>446.16555579609297</v>
      </c>
      <c r="AW2975">
        <v>1.8768290677979001E-3</v>
      </c>
      <c r="AX2975" s="98">
        <v>0.16233444327176899</v>
      </c>
      <c r="AY2975">
        <v>0.121738956114377</v>
      </c>
      <c r="BD2975" s="95">
        <v>45758</v>
      </c>
    </row>
    <row r="2976" spans="1:56">
      <c r="A2976" t="s">
        <v>108</v>
      </c>
      <c r="B2976">
        <v>5401.4750000000004</v>
      </c>
      <c r="C2976">
        <v>0</v>
      </c>
      <c r="D2976">
        <v>11825.477999999999</v>
      </c>
      <c r="E2976" s="95">
        <v>45758</v>
      </c>
      <c r="F2976" t="s">
        <v>3125</v>
      </c>
      <c r="G2976" t="b">
        <v>0</v>
      </c>
      <c r="H2976" t="b">
        <v>0</v>
      </c>
      <c r="I2976" t="b">
        <v>0</v>
      </c>
      <c r="J2976" t="b">
        <v>0</v>
      </c>
      <c r="K2976" t="b">
        <v>0</v>
      </c>
      <c r="L2976">
        <v>5401.4750000000004</v>
      </c>
      <c r="M2976">
        <v>5401.4750000000004</v>
      </c>
      <c r="N2976" t="b">
        <v>0</v>
      </c>
      <c r="O2976">
        <v>5401.4750000000004</v>
      </c>
      <c r="P2976">
        <v>1.00540724160877</v>
      </c>
      <c r="R2976">
        <v>11825.477999999999</v>
      </c>
      <c r="S2976">
        <v>11825.477999999999</v>
      </c>
      <c r="X2976">
        <v>6.1352468481642698E-2</v>
      </c>
      <c r="Y2976">
        <v>1.00525832989689</v>
      </c>
      <c r="Z2976">
        <v>1.00525832989689</v>
      </c>
      <c r="AA2976">
        <v>422.4900535562</v>
      </c>
      <c r="AB2976">
        <v>5.2445531542407E-3</v>
      </c>
      <c r="AC2976">
        <v>2.75053377876567E-5</v>
      </c>
      <c r="AD2976">
        <v>0.600767241055568</v>
      </c>
      <c r="AE2976">
        <v>0.57895909238504195</v>
      </c>
      <c r="AF2976">
        <v>0.600767241055568</v>
      </c>
      <c r="AH2976">
        <v>414.56258945060699</v>
      </c>
      <c r="AI2976">
        <v>40.72</v>
      </c>
      <c r="AJ2976">
        <v>420.78102829236599</v>
      </c>
      <c r="AK2976">
        <v>408.344150608848</v>
      </c>
      <c r="AL2976">
        <v>3.4446649029979998E-4</v>
      </c>
      <c r="AM2976">
        <v>1.7912257495590001E-4</v>
      </c>
      <c r="AN2976">
        <v>0.77231072148580504</v>
      </c>
      <c r="AO2976">
        <v>-2.0306889503274301E-10</v>
      </c>
      <c r="AP2976">
        <v>0.77231072128273603</v>
      </c>
      <c r="AR2976">
        <v>0.130304127240428</v>
      </c>
      <c r="AS2976">
        <v>0.84624532340257796</v>
      </c>
      <c r="AT2976">
        <v>0.93774562006615103</v>
      </c>
      <c r="AU2976">
        <v>0.22707686699511401</v>
      </c>
      <c r="AV2976">
        <v>446.54351772503998</v>
      </c>
      <c r="AW2976">
        <v>8.4713381397879997E-4</v>
      </c>
      <c r="AX2976" s="98">
        <v>0.22707686699511401</v>
      </c>
      <c r="AY2976">
        <v>0.12169069565840999</v>
      </c>
      <c r="BD2976" s="95">
        <v>45758</v>
      </c>
    </row>
    <row r="2977" spans="1:56">
      <c r="A2977" t="s">
        <v>109</v>
      </c>
      <c r="B2977">
        <v>5389.7124999999996</v>
      </c>
      <c r="C2977">
        <v>0</v>
      </c>
      <c r="D2977">
        <v>11801.419</v>
      </c>
      <c r="E2977" s="95">
        <v>45758</v>
      </c>
      <c r="F2977" t="s">
        <v>3126</v>
      </c>
      <c r="G2977" t="b">
        <v>0</v>
      </c>
      <c r="H2977" t="b">
        <v>0</v>
      </c>
      <c r="I2977" t="b">
        <v>0</v>
      </c>
      <c r="J2977" t="b">
        <v>0</v>
      </c>
      <c r="K2977" t="b">
        <v>0</v>
      </c>
      <c r="L2977">
        <v>5389.7124999999996</v>
      </c>
      <c r="M2977">
        <v>5389.7124999999996</v>
      </c>
      <c r="N2977" t="b">
        <v>0</v>
      </c>
      <c r="O2977">
        <v>5389.7124999999996</v>
      </c>
      <c r="P2977">
        <v>0.99782235407920905</v>
      </c>
      <c r="R2977">
        <v>11801.419</v>
      </c>
      <c r="S2977">
        <v>11801.419</v>
      </c>
      <c r="X2977">
        <v>6.1352468481642698E-2</v>
      </c>
      <c r="Y2977">
        <v>0.99796549450263194</v>
      </c>
      <c r="Z2977">
        <v>0.99796549450263194</v>
      </c>
      <c r="AA2977">
        <v>421.63049521965701</v>
      </c>
      <c r="AB2977">
        <v>-2.0365779150507998E-3</v>
      </c>
      <c r="AC2977">
        <v>4.1476496040729997E-6</v>
      </c>
      <c r="AD2977">
        <v>0.58284216429843405</v>
      </c>
      <c r="AE2977">
        <v>0.57040101275567501</v>
      </c>
      <c r="AF2977">
        <v>0.58284216429843405</v>
      </c>
      <c r="AH2977">
        <v>414.56258945060699</v>
      </c>
      <c r="AI2977">
        <v>40.72</v>
      </c>
      <c r="AJ2977">
        <v>420.78102829236599</v>
      </c>
      <c r="AK2977">
        <v>408.344150608848</v>
      </c>
      <c r="AL2977">
        <v>1.7912257495590001E-4</v>
      </c>
      <c r="AM2977">
        <v>0</v>
      </c>
      <c r="AN2977">
        <v>0</v>
      </c>
      <c r="AO2977">
        <v>0</v>
      </c>
      <c r="AP2977">
        <v>0</v>
      </c>
      <c r="AR2977">
        <v>0.130304127240428</v>
      </c>
      <c r="AS2977">
        <v>0.84624532340257796</v>
      </c>
      <c r="AT2977">
        <v>0.93821914684088004</v>
      </c>
      <c r="AU2977">
        <v>0.28672208437320901</v>
      </c>
      <c r="AV2977">
        <v>446.33455605337298</v>
      </c>
      <c r="AW2977">
        <v>-4.679536559644E-4</v>
      </c>
      <c r="AX2977" s="98">
        <v>0.28672208437320901</v>
      </c>
      <c r="AY2977">
        <v>0.121479104177177</v>
      </c>
      <c r="BD2977" s="95">
        <v>45758</v>
      </c>
    </row>
    <row r="2978" spans="1:56">
      <c r="A2978" t="s">
        <v>110</v>
      </c>
      <c r="B2978">
        <v>5397.875</v>
      </c>
      <c r="C2978">
        <v>0</v>
      </c>
      <c r="D2978">
        <v>11821.627</v>
      </c>
      <c r="E2978" s="95">
        <v>45758</v>
      </c>
      <c r="F2978" t="s">
        <v>3127</v>
      </c>
      <c r="G2978" t="b">
        <v>0</v>
      </c>
      <c r="H2978" t="b">
        <v>0</v>
      </c>
      <c r="I2978" t="b">
        <v>0</v>
      </c>
      <c r="J2978" t="b">
        <v>0</v>
      </c>
      <c r="K2978" t="b">
        <v>0</v>
      </c>
      <c r="L2978">
        <v>5397.875</v>
      </c>
      <c r="M2978">
        <v>5397.875</v>
      </c>
      <c r="N2978" t="b">
        <v>0</v>
      </c>
      <c r="O2978">
        <v>5397.875</v>
      </c>
      <c r="P2978">
        <v>1.00151445925919</v>
      </c>
      <c r="R2978">
        <v>11821.627</v>
      </c>
      <c r="S2978">
        <v>11821.627</v>
      </c>
      <c r="T2978">
        <v>45758</v>
      </c>
      <c r="U2978">
        <v>11821.627</v>
      </c>
      <c r="W2978">
        <v>0</v>
      </c>
      <c r="X2978">
        <v>6.1352468481642698E-2</v>
      </c>
      <c r="Y2978">
        <v>1.0017123364571601</v>
      </c>
      <c r="Z2978">
        <v>1.0017123364571601</v>
      </c>
      <c r="AA2978">
        <v>422.35246848807401</v>
      </c>
      <c r="AB2978">
        <v>1.7108720805274001E-3</v>
      </c>
      <c r="AC2978">
        <v>2.9270832759284098E-6</v>
      </c>
      <c r="AD2978">
        <v>0.56536049708921299</v>
      </c>
      <c r="AE2978">
        <v>0.56191769605439701</v>
      </c>
      <c r="AF2978">
        <v>0.56536049708921299</v>
      </c>
      <c r="AG2978">
        <v>422.35246848807401</v>
      </c>
      <c r="AH2978">
        <v>414.56258945060699</v>
      </c>
      <c r="AI2978">
        <v>40.72</v>
      </c>
      <c r="AJ2978">
        <v>420.78102829236599</v>
      </c>
      <c r="AK2978">
        <v>408.344150608848</v>
      </c>
      <c r="AL2978">
        <v>0</v>
      </c>
      <c r="AN2978">
        <v>0</v>
      </c>
      <c r="AO2978">
        <v>0</v>
      </c>
      <c r="AP2978">
        <v>0</v>
      </c>
      <c r="AQ2978">
        <v>0.13042022139342299</v>
      </c>
      <c r="AR2978">
        <v>0.130304127240428</v>
      </c>
      <c r="AS2978">
        <v>0.84624532340257796</v>
      </c>
      <c r="AT2978">
        <v>0.94029023586365101</v>
      </c>
      <c r="AU2978">
        <v>0.16697181184281301</v>
      </c>
      <c r="AV2978">
        <v>446.548345686559</v>
      </c>
      <c r="AW2978">
        <v>4.7898965089379999E-4</v>
      </c>
      <c r="AX2978" s="98">
        <v>0.16697181184281301</v>
      </c>
      <c r="AY2978">
        <v>0.121451184947799</v>
      </c>
      <c r="AZ2978">
        <v>45758</v>
      </c>
      <c r="BA2978">
        <v>446.548345686559</v>
      </c>
      <c r="BB2978">
        <v>446.548338565802</v>
      </c>
      <c r="BC2978">
        <v>7.12075757292041E-6</v>
      </c>
      <c r="BD2978" s="95">
        <v>45758</v>
      </c>
    </row>
    <row r="2979" spans="1:56">
      <c r="A2979" t="s">
        <v>104</v>
      </c>
      <c r="B2979">
        <v>5461.9875000000002</v>
      </c>
      <c r="C2979">
        <v>0</v>
      </c>
      <c r="D2979">
        <v>11961.25</v>
      </c>
      <c r="E2979" s="95">
        <v>45761</v>
      </c>
      <c r="F2979" t="s">
        <v>3128</v>
      </c>
      <c r="G2979" t="b">
        <v>0</v>
      </c>
      <c r="H2979" t="b">
        <v>0</v>
      </c>
      <c r="I2979" t="b">
        <v>0</v>
      </c>
      <c r="J2979" t="b">
        <v>0</v>
      </c>
      <c r="K2979" t="b">
        <v>0</v>
      </c>
      <c r="L2979">
        <v>5461.9875000000002</v>
      </c>
      <c r="M2979">
        <v>5461.9875000000002</v>
      </c>
      <c r="N2979" t="b">
        <v>0</v>
      </c>
      <c r="O2979">
        <v>5461.9875000000002</v>
      </c>
      <c r="P2979">
        <v>1.01187735914596</v>
      </c>
      <c r="R2979">
        <v>11961.25</v>
      </c>
      <c r="S2979">
        <v>11961.25</v>
      </c>
      <c r="X2979">
        <v>5.9821919209042701E-2</v>
      </c>
      <c r="Y2979">
        <v>1.01131229481968</v>
      </c>
      <c r="Z2979">
        <v>1.01131229481968</v>
      </c>
      <c r="AA2979">
        <v>427.13024412943503</v>
      </c>
      <c r="AB2979">
        <v>1.1248789292695901E-2</v>
      </c>
      <c r="AC2979">
        <v>1.265352605514E-4</v>
      </c>
      <c r="AD2979">
        <v>0.56022052278151302</v>
      </c>
      <c r="AE2979">
        <v>0.55944186312189104</v>
      </c>
      <c r="AF2979">
        <v>0.56022052278151302</v>
      </c>
      <c r="AH2979">
        <v>422.35246848807401</v>
      </c>
      <c r="AI2979">
        <v>37.56</v>
      </c>
      <c r="AJ2979">
        <v>428.68775551539602</v>
      </c>
      <c r="AK2979">
        <v>416.01718146075302</v>
      </c>
      <c r="AL2979">
        <v>1.0058421516754E-3</v>
      </c>
      <c r="AM2979">
        <v>8.4049823633150001E-4</v>
      </c>
      <c r="AN2979">
        <v>0.37114705096201001</v>
      </c>
      <c r="AO2979">
        <v>-7.6241859604789996E-3</v>
      </c>
      <c r="AP2979">
        <v>0.36352286500153103</v>
      </c>
      <c r="AR2979">
        <v>0.13042022139342299</v>
      </c>
      <c r="AS2979">
        <v>0.84489195075192403</v>
      </c>
      <c r="AT2979">
        <v>0.94056290408593701</v>
      </c>
      <c r="AU2979">
        <v>0.17185950351451401</v>
      </c>
      <c r="AV2979">
        <v>447.37297710611699</v>
      </c>
      <c r="AW2979">
        <v>1.8466789263096E-3</v>
      </c>
      <c r="AX2979" s="98">
        <v>0.17185950351451401</v>
      </c>
      <c r="AY2979">
        <v>0.120420781744217</v>
      </c>
      <c r="BD2979" s="95">
        <v>45761</v>
      </c>
    </row>
    <row r="2980" spans="1:56">
      <c r="A2980" t="s">
        <v>105</v>
      </c>
      <c r="B2980">
        <v>5484.65</v>
      </c>
      <c r="C2980">
        <v>0</v>
      </c>
      <c r="D2980">
        <v>12009.3</v>
      </c>
      <c r="E2980" s="95">
        <v>45761</v>
      </c>
      <c r="F2980" t="s">
        <v>3129</v>
      </c>
      <c r="G2980" t="b">
        <v>0</v>
      </c>
      <c r="H2980" t="b">
        <v>0</v>
      </c>
      <c r="I2980" t="b">
        <v>0</v>
      </c>
      <c r="J2980" t="b">
        <v>0</v>
      </c>
      <c r="K2980" t="b">
        <v>0</v>
      </c>
      <c r="L2980">
        <v>5484.65</v>
      </c>
      <c r="M2980">
        <v>5484.65</v>
      </c>
      <c r="N2980" t="b">
        <v>0</v>
      </c>
      <c r="O2980">
        <v>5484.65</v>
      </c>
      <c r="P2980">
        <v>1.00414913069647</v>
      </c>
      <c r="R2980">
        <v>12009.3</v>
      </c>
      <c r="S2980">
        <v>12009.3</v>
      </c>
      <c r="X2980">
        <v>5.9821919209042701E-2</v>
      </c>
      <c r="Y2980">
        <v>1.0040171386769701</v>
      </c>
      <c r="Z2980">
        <v>1.0040171386769701</v>
      </c>
      <c r="AA2980">
        <v>428.84608555323399</v>
      </c>
      <c r="AB2980">
        <v>4.0090915192359002E-3</v>
      </c>
      <c r="AC2980">
        <v>1.6072814809609502E-5</v>
      </c>
      <c r="AD2980">
        <v>0.54471768726222303</v>
      </c>
      <c r="AE2980">
        <v>0.55175766023374695</v>
      </c>
      <c r="AF2980">
        <v>0.55175766023374695</v>
      </c>
      <c r="AH2980">
        <v>422.35246848807401</v>
      </c>
      <c r="AI2980">
        <v>37.56</v>
      </c>
      <c r="AJ2980">
        <v>428.68775551539602</v>
      </c>
      <c r="AK2980">
        <v>416.01718146075302</v>
      </c>
      <c r="AL2980">
        <v>8.4049823633150001E-4</v>
      </c>
      <c r="AM2980">
        <v>6.7515432098759996E-4</v>
      </c>
      <c r="AN2980">
        <v>0.517036273376557</v>
      </c>
      <c r="AO2980">
        <v>-9.1388477756170004E-4</v>
      </c>
      <c r="AP2980">
        <v>0.51612238859899595</v>
      </c>
      <c r="AR2980">
        <v>0.13042022139342299</v>
      </c>
      <c r="AS2980">
        <v>0.84489195075192403</v>
      </c>
      <c r="AT2980">
        <v>0.95052807227872604</v>
      </c>
      <c r="AU2980">
        <v>0.235873367226027</v>
      </c>
      <c r="AV2980">
        <v>447.678972202046</v>
      </c>
      <c r="AW2980">
        <v>6.8398207220310002E-4</v>
      </c>
      <c r="AX2980" s="98">
        <v>0.235873367226027</v>
      </c>
      <c r="AY2980">
        <v>0.12044770179901899</v>
      </c>
      <c r="BD2980" s="95">
        <v>45761</v>
      </c>
    </row>
    <row r="2981" spans="1:56">
      <c r="A2981" t="s">
        <v>106</v>
      </c>
      <c r="B2981">
        <v>5413.3374999999996</v>
      </c>
      <c r="C2981">
        <v>0</v>
      </c>
      <c r="D2981">
        <v>11852.093999999999</v>
      </c>
      <c r="E2981" s="95">
        <v>45761</v>
      </c>
      <c r="F2981" t="s">
        <v>3130</v>
      </c>
      <c r="G2981" t="b">
        <v>0</v>
      </c>
      <c r="H2981" t="b">
        <v>0</v>
      </c>
      <c r="I2981" t="b">
        <v>0</v>
      </c>
      <c r="J2981" t="b">
        <v>0</v>
      </c>
      <c r="K2981" t="b">
        <v>0</v>
      </c>
      <c r="L2981">
        <v>5413.3374999999996</v>
      </c>
      <c r="M2981">
        <v>5413.3374999999996</v>
      </c>
      <c r="N2981" t="b">
        <v>0</v>
      </c>
      <c r="O2981">
        <v>5413.3374999999996</v>
      </c>
      <c r="P2981">
        <v>0.98699780295916695</v>
      </c>
      <c r="R2981">
        <v>11852.093999999999</v>
      </c>
      <c r="S2981">
        <v>11852.093999999999</v>
      </c>
      <c r="X2981">
        <v>5.9821919209042701E-2</v>
      </c>
      <c r="Y2981">
        <v>0.98690964502510503</v>
      </c>
      <c r="Z2981">
        <v>0.98690964502510503</v>
      </c>
      <c r="AA2981">
        <v>423.23233806374799</v>
      </c>
      <c r="AB2981">
        <v>-1.3176788799843501E-2</v>
      </c>
      <c r="AC2981">
        <v>1.736277630756E-4</v>
      </c>
      <c r="AD2981">
        <v>0.54524405520029096</v>
      </c>
      <c r="AE2981">
        <v>0.55180775762921697</v>
      </c>
      <c r="AF2981">
        <v>0.55180775762921697</v>
      </c>
      <c r="AH2981">
        <v>422.35246848807401</v>
      </c>
      <c r="AI2981">
        <v>37.56</v>
      </c>
      <c r="AJ2981">
        <v>428.68775551539602</v>
      </c>
      <c r="AK2981">
        <v>416.01718146075302</v>
      </c>
      <c r="AL2981">
        <v>6.7515432098759996E-4</v>
      </c>
      <c r="AM2981">
        <v>5.0981040564370003E-4</v>
      </c>
      <c r="AN2981">
        <v>6.6038468498387196E-2</v>
      </c>
      <c r="AO2981">
        <v>-2.1088896658933601E-2</v>
      </c>
      <c r="AP2981">
        <v>4.4949571839453598E-2</v>
      </c>
      <c r="AR2981">
        <v>0.13042022139342299</v>
      </c>
      <c r="AS2981">
        <v>0.84489195075192403</v>
      </c>
      <c r="AT2981">
        <v>0.95027012899454899</v>
      </c>
      <c r="AU2981">
        <v>0.26766662909377598</v>
      </c>
      <c r="AV2981">
        <v>446.29526569567901</v>
      </c>
      <c r="AW2981">
        <v>-3.090845432299E-3</v>
      </c>
      <c r="AX2981" s="98">
        <v>0.26766662909377598</v>
      </c>
      <c r="AY2981">
        <v>0.120552620566151</v>
      </c>
      <c r="BD2981" s="95">
        <v>45761</v>
      </c>
    </row>
    <row r="2982" spans="1:56">
      <c r="A2982" t="s">
        <v>107</v>
      </c>
      <c r="B2982">
        <v>5422.1625000000004</v>
      </c>
      <c r="C2982">
        <v>0</v>
      </c>
      <c r="D2982">
        <v>11871.975</v>
      </c>
      <c r="E2982" s="95">
        <v>45761</v>
      </c>
      <c r="F2982" t="s">
        <v>3131</v>
      </c>
      <c r="G2982" t="b">
        <v>0</v>
      </c>
      <c r="H2982" t="b">
        <v>0</v>
      </c>
      <c r="I2982" t="b">
        <v>0</v>
      </c>
      <c r="J2982" t="b">
        <v>0</v>
      </c>
      <c r="K2982" t="b">
        <v>0</v>
      </c>
      <c r="L2982">
        <v>5422.1625000000004</v>
      </c>
      <c r="M2982">
        <v>5422.1625000000004</v>
      </c>
      <c r="N2982" t="b">
        <v>0</v>
      </c>
      <c r="O2982">
        <v>5422.1625000000004</v>
      </c>
      <c r="P2982">
        <v>1.0016302327353499</v>
      </c>
      <c r="R2982">
        <v>11871.975</v>
      </c>
      <c r="S2982">
        <v>11871.975</v>
      </c>
      <c r="X2982">
        <v>5.9821919209042701E-2</v>
      </c>
      <c r="Y2982">
        <v>1.0016774251031</v>
      </c>
      <c r="Z2982">
        <v>1.0016774251031</v>
      </c>
      <c r="AA2982">
        <v>423.94227861206298</v>
      </c>
      <c r="AB2982">
        <v>1.6760197969312E-3</v>
      </c>
      <c r="AC2982">
        <v>2.8090423597054401E-6</v>
      </c>
      <c r="AD2982">
        <v>0.52891485514280401</v>
      </c>
      <c r="AE2982">
        <v>0.54360436151678104</v>
      </c>
      <c r="AF2982">
        <v>0.54360436151678104</v>
      </c>
      <c r="AH2982">
        <v>422.35246848807401</v>
      </c>
      <c r="AI2982">
        <v>37.56</v>
      </c>
      <c r="AJ2982">
        <v>428.68775551539602</v>
      </c>
      <c r="AK2982">
        <v>416.01718146075302</v>
      </c>
      <c r="AL2982">
        <v>5.0981040564370003E-4</v>
      </c>
      <c r="AM2982">
        <v>3.4446649029979998E-4</v>
      </c>
      <c r="AN2982">
        <v>5.5543133128528002E-2</v>
      </c>
      <c r="AO2982">
        <v>-3.3591238831226001E-3</v>
      </c>
      <c r="AP2982">
        <v>5.2184009245405401E-2</v>
      </c>
      <c r="AR2982">
        <v>0.13042022139342299</v>
      </c>
      <c r="AS2982">
        <v>0.84489195075192403</v>
      </c>
      <c r="AT2982">
        <v>0.94926359577485298</v>
      </c>
      <c r="AU2982">
        <v>0.18312369826781</v>
      </c>
      <c r="AV2982">
        <v>446.49187501867601</v>
      </c>
      <c r="AW2982">
        <v>4.4053642982379998E-4</v>
      </c>
      <c r="AX2982" s="98">
        <v>0.18312369826781</v>
      </c>
      <c r="AY2982">
        <v>0.12055862621699399</v>
      </c>
      <c r="BD2982" s="95">
        <v>45761</v>
      </c>
    </row>
    <row r="2983" spans="1:56">
      <c r="A2983" t="s">
        <v>108</v>
      </c>
      <c r="B2983">
        <v>5431.75</v>
      </c>
      <c r="C2983">
        <v>0</v>
      </c>
      <c r="D2983">
        <v>11892.6</v>
      </c>
      <c r="E2983" s="95">
        <v>45761</v>
      </c>
      <c r="F2983" t="s">
        <v>3132</v>
      </c>
      <c r="G2983" t="b">
        <v>0</v>
      </c>
      <c r="H2983" t="b">
        <v>0</v>
      </c>
      <c r="I2983" t="b">
        <v>0</v>
      </c>
      <c r="J2983" t="b">
        <v>0</v>
      </c>
      <c r="K2983" t="b">
        <v>0</v>
      </c>
      <c r="L2983">
        <v>5431.75</v>
      </c>
      <c r="M2983">
        <v>5431.75</v>
      </c>
      <c r="N2983" t="b">
        <v>0</v>
      </c>
      <c r="O2983">
        <v>5431.75</v>
      </c>
      <c r="P2983">
        <v>1.00176820595103</v>
      </c>
      <c r="R2983">
        <v>11892.6</v>
      </c>
      <c r="S2983">
        <v>11892.6</v>
      </c>
      <c r="X2983">
        <v>5.9821919209042701E-2</v>
      </c>
      <c r="Y2983">
        <v>1.00173728465567</v>
      </c>
      <c r="Z2983">
        <v>1.00173728465567</v>
      </c>
      <c r="AA2983">
        <v>424.678787027586</v>
      </c>
      <c r="AB2983">
        <v>1.7357773222085001E-3</v>
      </c>
      <c r="AC2983">
        <v>3.01292291229337E-6</v>
      </c>
      <c r="AD2983">
        <v>0.51311281051278201</v>
      </c>
      <c r="AE2983">
        <v>0.53553708992448301</v>
      </c>
      <c r="AF2983">
        <v>0.53553708992448301</v>
      </c>
      <c r="AH2983">
        <v>422.35246848807401</v>
      </c>
      <c r="AI2983">
        <v>37.56</v>
      </c>
      <c r="AJ2983">
        <v>428.68775551539602</v>
      </c>
      <c r="AK2983">
        <v>416.01718146075302</v>
      </c>
      <c r="AL2983">
        <v>3.4446649029979998E-4</v>
      </c>
      <c r="AM2983">
        <v>1.7912257495590001E-4</v>
      </c>
      <c r="AN2983">
        <v>3.0980594576354801E-2</v>
      </c>
      <c r="AO2983">
        <v>-2.0500958364144601E-5</v>
      </c>
      <c r="AP2983">
        <v>3.0960093617990601E-2</v>
      </c>
      <c r="AR2983">
        <v>0.13042022139342299</v>
      </c>
      <c r="AS2983">
        <v>0.84489195075192403</v>
      </c>
      <c r="AT2983">
        <v>0.94920592201839304</v>
      </c>
      <c r="AU2983">
        <v>0.18767454839514799</v>
      </c>
      <c r="AV2983">
        <v>446.63371785507201</v>
      </c>
      <c r="AW2983">
        <v>3.1768290607730001E-4</v>
      </c>
      <c r="AX2983" s="98">
        <v>0.18767454839514799</v>
      </c>
      <c r="AY2983">
        <v>0.12050214062362399</v>
      </c>
      <c r="BD2983" s="95">
        <v>45761</v>
      </c>
    </row>
    <row r="2984" spans="1:56">
      <c r="A2984" t="s">
        <v>109</v>
      </c>
      <c r="B2984">
        <v>5461.3</v>
      </c>
      <c r="C2984">
        <v>0</v>
      </c>
      <c r="D2984">
        <v>11957.996999999999</v>
      </c>
      <c r="E2984" s="95">
        <v>45761</v>
      </c>
      <c r="F2984" t="s">
        <v>3133</v>
      </c>
      <c r="G2984" t="b">
        <v>0</v>
      </c>
      <c r="H2984" t="b">
        <v>0</v>
      </c>
      <c r="I2984" t="b">
        <v>0</v>
      </c>
      <c r="J2984" t="b">
        <v>0</v>
      </c>
      <c r="K2984" t="b">
        <v>0</v>
      </c>
      <c r="L2984">
        <v>5461.3</v>
      </c>
      <c r="M2984">
        <v>5461.3</v>
      </c>
      <c r="N2984" t="b">
        <v>0</v>
      </c>
      <c r="O2984">
        <v>5461.3</v>
      </c>
      <c r="P2984">
        <v>1.00544023565149</v>
      </c>
      <c r="R2984">
        <v>11957.996999999999</v>
      </c>
      <c r="S2984">
        <v>11957.996999999999</v>
      </c>
      <c r="X2984">
        <v>5.9821919209042701E-2</v>
      </c>
      <c r="Y2984">
        <v>1.0054989657433999</v>
      </c>
      <c r="Z2984">
        <v>1.0054989657433999</v>
      </c>
      <c r="AA2984">
        <v>427.01408112940101</v>
      </c>
      <c r="AB2984">
        <v>5.4839016307402996E-3</v>
      </c>
      <c r="AC2984">
        <v>3.0073177095636101E-5</v>
      </c>
      <c r="AD2984">
        <v>0.50067016687374999</v>
      </c>
      <c r="AE2984">
        <v>0.52894938129857105</v>
      </c>
      <c r="AF2984">
        <v>0.52894938129857105</v>
      </c>
      <c r="AH2984">
        <v>422.35246848807401</v>
      </c>
      <c r="AI2984">
        <v>37.56</v>
      </c>
      <c r="AJ2984">
        <v>428.68775551539602</v>
      </c>
      <c r="AK2984">
        <v>416.01718146075302</v>
      </c>
      <c r="AL2984">
        <v>1.7912257495590001E-4</v>
      </c>
      <c r="AM2984">
        <v>0</v>
      </c>
      <c r="AN2984">
        <v>0</v>
      </c>
      <c r="AO2984">
        <v>0</v>
      </c>
      <c r="AP2984">
        <v>0</v>
      </c>
      <c r="AR2984">
        <v>0.13042022139342299</v>
      </c>
      <c r="AS2984">
        <v>0.84489195075192403</v>
      </c>
      <c r="AT2984">
        <v>0.94974811525427605</v>
      </c>
      <c r="AU2984">
        <v>0.18687305407862101</v>
      </c>
      <c r="AV2984">
        <v>447.094615161533</v>
      </c>
      <c r="AW2984">
        <v>1.0319357631017999E-3</v>
      </c>
      <c r="AX2984" s="98">
        <v>0.18687305407862101</v>
      </c>
      <c r="AY2984">
        <v>0.120417071305713</v>
      </c>
      <c r="BD2984" s="95">
        <v>45761</v>
      </c>
    </row>
    <row r="2985" spans="1:56">
      <c r="A2985" t="s">
        <v>110</v>
      </c>
      <c r="B2985">
        <v>5445.9250000000002</v>
      </c>
      <c r="C2985">
        <v>0</v>
      </c>
      <c r="D2985">
        <v>11924.567999999999</v>
      </c>
      <c r="E2985" s="95">
        <v>45761</v>
      </c>
      <c r="F2985" t="s">
        <v>3134</v>
      </c>
      <c r="G2985" t="b">
        <v>0</v>
      </c>
      <c r="H2985" t="b">
        <v>0</v>
      </c>
      <c r="I2985" t="b">
        <v>0</v>
      </c>
      <c r="J2985" t="b">
        <v>0</v>
      </c>
      <c r="K2985" t="b">
        <v>0</v>
      </c>
      <c r="L2985">
        <v>5445.9250000000002</v>
      </c>
      <c r="M2985">
        <v>5445.9250000000002</v>
      </c>
      <c r="N2985" t="b">
        <v>0</v>
      </c>
      <c r="O2985">
        <v>5445.9250000000002</v>
      </c>
      <c r="P2985">
        <v>0.99718473623496195</v>
      </c>
      <c r="R2985">
        <v>11924.567999999999</v>
      </c>
      <c r="S2985">
        <v>11924.567999999999</v>
      </c>
      <c r="T2985">
        <v>45761</v>
      </c>
      <c r="U2985">
        <v>11924.567999999999</v>
      </c>
      <c r="W2985">
        <v>5.56216327247075E-2</v>
      </c>
      <c r="X2985">
        <v>5.9821919209042701E-2</v>
      </c>
      <c r="Y2985">
        <v>0.99720446492836501</v>
      </c>
      <c r="Z2985">
        <v>0.99720446492836501</v>
      </c>
      <c r="AA2985">
        <v>425.82034828952197</v>
      </c>
      <c r="AB2985">
        <v>-2.7994498774897999E-3</v>
      </c>
      <c r="AC2985">
        <v>7.8369196165779199E-6</v>
      </c>
      <c r="AD2985">
        <v>0.48627136313972302</v>
      </c>
      <c r="AE2985">
        <v>0.52135261994447302</v>
      </c>
      <c r="AF2985">
        <v>0.52135261994447302</v>
      </c>
      <c r="AG2985">
        <v>425.82034828952197</v>
      </c>
      <c r="AH2985">
        <v>422.35246848807401</v>
      </c>
      <c r="AI2985">
        <v>37.56</v>
      </c>
      <c r="AJ2985">
        <v>428.68775551539602</v>
      </c>
      <c r="AK2985">
        <v>416.01718146075302</v>
      </c>
      <c r="AL2985">
        <v>0</v>
      </c>
      <c r="AN2985">
        <v>0</v>
      </c>
      <c r="AO2985">
        <v>0</v>
      </c>
      <c r="AP2985">
        <v>0</v>
      </c>
      <c r="AQ2985">
        <v>0.13013740822447101</v>
      </c>
      <c r="AR2985">
        <v>0.13042022139342299</v>
      </c>
      <c r="AS2985">
        <v>0.84489195075192403</v>
      </c>
      <c r="AT2985">
        <v>0.95056361504629405</v>
      </c>
      <c r="AU2985">
        <v>0.183689740023775</v>
      </c>
      <c r="AV2985">
        <v>446.86090606040398</v>
      </c>
      <c r="AW2985">
        <v>-5.2272850802570004E-4</v>
      </c>
      <c r="AX2985" s="98">
        <v>0.183689740023775</v>
      </c>
      <c r="AY2985">
        <v>0.120292959875061</v>
      </c>
      <c r="AZ2985">
        <v>45761</v>
      </c>
      <c r="BA2985">
        <v>446.86090606040398</v>
      </c>
      <c r="BB2985">
        <v>446.86089894972099</v>
      </c>
      <c r="BC2985">
        <v>7.1106823611444202E-6</v>
      </c>
      <c r="BD2985" s="95">
        <v>45761</v>
      </c>
    </row>
    <row r="2986" spans="1:56">
      <c r="A2986" t="s">
        <v>104</v>
      </c>
      <c r="B2986">
        <v>5473.7</v>
      </c>
      <c r="C2986">
        <v>0</v>
      </c>
      <c r="D2986">
        <v>11987.737999999999</v>
      </c>
      <c r="E2986" s="95">
        <v>45762</v>
      </c>
      <c r="F2986" t="s">
        <v>3135</v>
      </c>
      <c r="G2986" t="b">
        <v>0</v>
      </c>
      <c r="H2986" t="b">
        <v>0</v>
      </c>
      <c r="I2986" t="b">
        <v>0</v>
      </c>
      <c r="J2986" t="b">
        <v>0</v>
      </c>
      <c r="K2986" t="b">
        <v>0</v>
      </c>
      <c r="L2986">
        <v>5473.7</v>
      </c>
      <c r="M2986">
        <v>5473.7</v>
      </c>
      <c r="N2986" t="b">
        <v>0</v>
      </c>
      <c r="O2986">
        <v>5473.7</v>
      </c>
      <c r="P2986">
        <v>1.0051001436854099</v>
      </c>
      <c r="R2986">
        <v>11987.737999999999</v>
      </c>
      <c r="S2986">
        <v>11987.737999999999</v>
      </c>
      <c r="X2986">
        <v>5.56216327247075E-2</v>
      </c>
      <c r="Y2986">
        <v>1.00514296200599</v>
      </c>
      <c r="Z2986">
        <v>1.00514296200599</v>
      </c>
      <c r="AA2986">
        <v>428.01032616215599</v>
      </c>
      <c r="AB2986">
        <v>5.1297821465982997E-3</v>
      </c>
      <c r="AC2986">
        <v>2.63146648715587E-5</v>
      </c>
      <c r="AD2986">
        <v>0.474402142093798</v>
      </c>
      <c r="AE2986">
        <v>0.51482702897019705</v>
      </c>
      <c r="AF2986">
        <v>0.51482702897019705</v>
      </c>
      <c r="AH2986">
        <v>425.82034828952197</v>
      </c>
      <c r="AI2986">
        <v>30.89</v>
      </c>
      <c r="AJ2986">
        <v>432.20765351386501</v>
      </c>
      <c r="AK2986">
        <v>419.43304306517899</v>
      </c>
      <c r="AL2986">
        <v>1.0058421516754E-3</v>
      </c>
      <c r="AM2986">
        <v>8.4049823633150001E-4</v>
      </c>
      <c r="AN2986">
        <v>0.138909104946975</v>
      </c>
      <c r="AO2986">
        <v>-1.1758131722559699E-2</v>
      </c>
      <c r="AP2986">
        <v>0.12715097322441499</v>
      </c>
      <c r="AR2986">
        <v>0.13013740822447101</v>
      </c>
      <c r="AS2986">
        <v>0.84818297864556502</v>
      </c>
      <c r="AT2986">
        <v>0.95175109947374503</v>
      </c>
      <c r="AU2986">
        <v>0.18709226502904799</v>
      </c>
      <c r="AV2986">
        <v>447.27670129120798</v>
      </c>
      <c r="AW2986">
        <v>9.3048021244449995E-4</v>
      </c>
      <c r="AX2986" s="98">
        <v>0.18709226502904799</v>
      </c>
      <c r="AY2986">
        <v>0.120110194987201</v>
      </c>
      <c r="BD2986" s="95">
        <v>45762</v>
      </c>
    </row>
    <row r="2987" spans="1:56">
      <c r="A2987" t="s">
        <v>105</v>
      </c>
      <c r="B2987">
        <v>5459.125</v>
      </c>
      <c r="C2987">
        <v>0</v>
      </c>
      <c r="D2987">
        <v>11955.956</v>
      </c>
      <c r="E2987" s="95">
        <v>45762</v>
      </c>
      <c r="F2987" t="s">
        <v>3136</v>
      </c>
      <c r="G2987" t="b">
        <v>0</v>
      </c>
      <c r="H2987" t="b">
        <v>0</v>
      </c>
      <c r="I2987" t="b">
        <v>0</v>
      </c>
      <c r="J2987" t="b">
        <v>0</v>
      </c>
      <c r="K2987" t="b">
        <v>0</v>
      </c>
      <c r="L2987">
        <v>5459.125</v>
      </c>
      <c r="M2987">
        <v>5459.125</v>
      </c>
      <c r="N2987" t="b">
        <v>0</v>
      </c>
      <c r="O2987">
        <v>5459.125</v>
      </c>
      <c r="P2987">
        <v>0.99733726729634398</v>
      </c>
      <c r="R2987">
        <v>11955.956</v>
      </c>
      <c r="S2987">
        <v>11955.956</v>
      </c>
      <c r="X2987">
        <v>5.56216327247075E-2</v>
      </c>
      <c r="Y2987">
        <v>0.99734879090617401</v>
      </c>
      <c r="Z2987">
        <v>0.99734879090617401</v>
      </c>
      <c r="AA2987">
        <v>426.87558129318398</v>
      </c>
      <c r="AB2987">
        <v>-2.6547297727359002E-3</v>
      </c>
      <c r="AC2987">
        <v>7.0475901662507499E-6</v>
      </c>
      <c r="AD2987">
        <v>0.46076009573420001</v>
      </c>
      <c r="AE2987">
        <v>0.50741346270780996</v>
      </c>
      <c r="AF2987">
        <v>0.50741346270780996</v>
      </c>
      <c r="AH2987">
        <v>425.82034828952197</v>
      </c>
      <c r="AI2987">
        <v>30.89</v>
      </c>
      <c r="AJ2987">
        <v>432.20765351386501</v>
      </c>
      <c r="AK2987">
        <v>419.43304306517899</v>
      </c>
      <c r="AL2987">
        <v>8.4049823633150001E-4</v>
      </c>
      <c r="AM2987">
        <v>6.7515432098759996E-4</v>
      </c>
      <c r="AN2987">
        <v>6.1466000194867997E-2</v>
      </c>
      <c r="AO2987">
        <v>-1.40683588323908E-2</v>
      </c>
      <c r="AP2987">
        <v>4.7397641362477101E-2</v>
      </c>
      <c r="AR2987">
        <v>0.13013740822447101</v>
      </c>
      <c r="AS2987">
        <v>0.84818297864556502</v>
      </c>
      <c r="AT2987">
        <v>0.95349485741167195</v>
      </c>
      <c r="AU2987">
        <v>0.21409400026153499</v>
      </c>
      <c r="AV2987">
        <v>447.05363505757902</v>
      </c>
      <c r="AW2987">
        <v>-4.987208879527E-4</v>
      </c>
      <c r="AX2987" s="98">
        <v>0.21409400026153499</v>
      </c>
      <c r="AY2987">
        <v>0.12011240903421801</v>
      </c>
      <c r="BD2987" s="95">
        <v>45762</v>
      </c>
    </row>
    <row r="2988" spans="1:56">
      <c r="A2988" t="s">
        <v>106</v>
      </c>
      <c r="B2988">
        <v>5454.5874999999996</v>
      </c>
      <c r="C2988">
        <v>0</v>
      </c>
      <c r="D2988">
        <v>11945.894</v>
      </c>
      <c r="E2988" s="95">
        <v>45762</v>
      </c>
      <c r="F2988" t="s">
        <v>3137</v>
      </c>
      <c r="G2988" t="b">
        <v>0</v>
      </c>
      <c r="H2988" t="b">
        <v>0</v>
      </c>
      <c r="I2988" t="b">
        <v>0</v>
      </c>
      <c r="J2988" t="b">
        <v>0</v>
      </c>
      <c r="K2988" t="b">
        <v>0</v>
      </c>
      <c r="L2988">
        <v>5454.5874999999996</v>
      </c>
      <c r="M2988">
        <v>5454.5874999999996</v>
      </c>
      <c r="N2988" t="b">
        <v>0</v>
      </c>
      <c r="O2988">
        <v>5454.5874999999996</v>
      </c>
      <c r="P2988">
        <v>0.99916882284248798</v>
      </c>
      <c r="R2988">
        <v>11945.894</v>
      </c>
      <c r="S2988">
        <v>11945.894</v>
      </c>
      <c r="X2988">
        <v>5.56216327247075E-2</v>
      </c>
      <c r="Y2988">
        <v>0.99915841108816394</v>
      </c>
      <c r="Z2988">
        <v>0.99915841108816394</v>
      </c>
      <c r="AA2988">
        <v>426.51632753723402</v>
      </c>
      <c r="AB2988">
        <v>-8.4194324660099998E-4</v>
      </c>
      <c r="AC2988">
        <v>7.0886843049715502E-7</v>
      </c>
      <c r="AD2988">
        <v>0.44680745350364698</v>
      </c>
      <c r="AE2988">
        <v>0.499781835194475</v>
      </c>
      <c r="AF2988">
        <v>0.499781835194475</v>
      </c>
      <c r="AH2988">
        <v>425.82034828952197</v>
      </c>
      <c r="AI2988">
        <v>30.89</v>
      </c>
      <c r="AJ2988">
        <v>432.20765351386501</v>
      </c>
      <c r="AK2988">
        <v>419.43304306517899</v>
      </c>
      <c r="AL2988">
        <v>6.7515432098759996E-4</v>
      </c>
      <c r="AM2988">
        <v>5.0981040564370003E-4</v>
      </c>
      <c r="AN2988">
        <v>2.89113726956771E-2</v>
      </c>
      <c r="AO2988">
        <v>-8.0956193302648E-3</v>
      </c>
      <c r="AP2988">
        <v>2.08157533654123E-2</v>
      </c>
      <c r="AR2988">
        <v>0.13013740822447101</v>
      </c>
      <c r="AS2988">
        <v>0.84818297864556502</v>
      </c>
      <c r="AT2988">
        <v>0.95347376814486995</v>
      </c>
      <c r="AU2988">
        <v>0.20184347124906399</v>
      </c>
      <c r="AV2988">
        <v>446.97253765519901</v>
      </c>
      <c r="AW2988">
        <v>-1.8140418961189999E-4</v>
      </c>
      <c r="AX2988" s="98">
        <v>0.20184347124906399</v>
      </c>
      <c r="AY2988">
        <v>0.1200650924543</v>
      </c>
      <c r="BD2988" s="95">
        <v>45762</v>
      </c>
    </row>
    <row r="2989" spans="1:56">
      <c r="A2989" t="s">
        <v>107</v>
      </c>
      <c r="B2989">
        <v>5456.2250000000004</v>
      </c>
      <c r="C2989">
        <v>0</v>
      </c>
      <c r="D2989">
        <v>11949.008</v>
      </c>
      <c r="E2989" s="95">
        <v>45762</v>
      </c>
      <c r="F2989" t="s">
        <v>3138</v>
      </c>
      <c r="G2989" t="b">
        <v>0</v>
      </c>
      <c r="H2989" t="b">
        <v>0</v>
      </c>
      <c r="I2989" t="b">
        <v>0</v>
      </c>
      <c r="J2989" t="b">
        <v>0</v>
      </c>
      <c r="K2989" t="b">
        <v>0</v>
      </c>
      <c r="L2989">
        <v>5456.2250000000004</v>
      </c>
      <c r="M2989">
        <v>5456.2250000000004</v>
      </c>
      <c r="N2989" t="b">
        <v>0</v>
      </c>
      <c r="O2989">
        <v>5456.2250000000004</v>
      </c>
      <c r="P2989">
        <v>1.0003002060192401</v>
      </c>
      <c r="R2989">
        <v>11949.008</v>
      </c>
      <c r="S2989">
        <v>11949.008</v>
      </c>
      <c r="X2989">
        <v>5.56216327247075E-2</v>
      </c>
      <c r="Y2989">
        <v>1.0002606753416601</v>
      </c>
      <c r="Z2989">
        <v>1.0002606753416601</v>
      </c>
      <c r="AA2989">
        <v>426.62750982664198</v>
      </c>
      <c r="AB2989">
        <v>2.6064137175599999E-4</v>
      </c>
      <c r="AC2989">
        <v>6.7933924670866102E-8</v>
      </c>
      <c r="AD2989">
        <v>0.43320419735110599</v>
      </c>
      <c r="AE2989">
        <v>0.49223167448869098</v>
      </c>
      <c r="AF2989">
        <v>0.49223167448869098</v>
      </c>
      <c r="AH2989">
        <v>425.82034828952197</v>
      </c>
      <c r="AI2989">
        <v>30.89</v>
      </c>
      <c r="AJ2989">
        <v>432.20765351386501</v>
      </c>
      <c r="AK2989">
        <v>419.43304306517899</v>
      </c>
      <c r="AL2989">
        <v>5.0981040564370003E-4</v>
      </c>
      <c r="AM2989">
        <v>3.4446649029979998E-4</v>
      </c>
      <c r="AN2989">
        <v>1.17943919009286E-2</v>
      </c>
      <c r="AO2989">
        <v>-1.4920096841287999E-3</v>
      </c>
      <c r="AP2989">
        <v>1.03023822167997E-2</v>
      </c>
      <c r="AR2989">
        <v>0.13013740822447101</v>
      </c>
      <c r="AS2989">
        <v>0.84818297864556502</v>
      </c>
      <c r="AT2989">
        <v>0.95392428252030603</v>
      </c>
      <c r="AU2989">
        <v>0.199070587182125</v>
      </c>
      <c r="AV2989">
        <v>446.99593145022402</v>
      </c>
      <c r="AW2989">
        <v>5.2338327424905601E-5</v>
      </c>
      <c r="AX2989" s="98">
        <v>0.199070587182125</v>
      </c>
      <c r="AY2989">
        <v>0.120058600908869</v>
      </c>
      <c r="BD2989" s="95">
        <v>45762</v>
      </c>
    </row>
    <row r="2990" spans="1:56">
      <c r="A2990" t="s">
        <v>108</v>
      </c>
      <c r="B2990">
        <v>5436.05</v>
      </c>
      <c r="C2990">
        <v>0</v>
      </c>
      <c r="D2990">
        <v>11906.446</v>
      </c>
      <c r="E2990" s="95">
        <v>45762</v>
      </c>
      <c r="F2990" t="s">
        <v>3139</v>
      </c>
      <c r="G2990" t="b">
        <v>0</v>
      </c>
      <c r="H2990" t="b">
        <v>0</v>
      </c>
      <c r="I2990" t="b">
        <v>0</v>
      </c>
      <c r="J2990" t="b">
        <v>0</v>
      </c>
      <c r="K2990" t="b">
        <v>0</v>
      </c>
      <c r="L2990">
        <v>5436.05</v>
      </c>
      <c r="M2990">
        <v>5436.05</v>
      </c>
      <c r="N2990" t="b">
        <v>0</v>
      </c>
      <c r="O2990">
        <v>5436.05</v>
      </c>
      <c r="P2990">
        <v>0.99630238855619002</v>
      </c>
      <c r="R2990">
        <v>11906.446</v>
      </c>
      <c r="S2990">
        <v>11906.446</v>
      </c>
      <c r="X2990">
        <v>5.56216327247075E-2</v>
      </c>
      <c r="Y2990">
        <v>0.99643803067166703</v>
      </c>
      <c r="Z2990">
        <v>0.99643803067166703</v>
      </c>
      <c r="AA2990">
        <v>425.10787572201701</v>
      </c>
      <c r="AB2990">
        <v>-3.5683282457504E-3</v>
      </c>
      <c r="AC2990">
        <v>1.27329664694204E-5</v>
      </c>
      <c r="AD2990">
        <v>0.42160832674128002</v>
      </c>
      <c r="AE2990">
        <v>0.485486446066627</v>
      </c>
      <c r="AF2990">
        <v>0.485486446066627</v>
      </c>
      <c r="AH2990">
        <v>425.82034828952197</v>
      </c>
      <c r="AI2990">
        <v>30.89</v>
      </c>
      <c r="AJ2990">
        <v>432.20765351386501</v>
      </c>
      <c r="AK2990">
        <v>419.43304306517899</v>
      </c>
      <c r="AL2990">
        <v>3.4446649029979998E-4</v>
      </c>
      <c r="AM2990">
        <v>1.7912257495590001E-4</v>
      </c>
      <c r="AN2990">
        <v>3.1100478075328901E-5</v>
      </c>
      <c r="AO2990">
        <v>-5.7145167865690005E-4</v>
      </c>
      <c r="AP2990">
        <v>-5.4035120058149998E-4</v>
      </c>
      <c r="AR2990">
        <v>0.13013740822447101</v>
      </c>
      <c r="AS2990">
        <v>0.84818297864556502</v>
      </c>
      <c r="AT2990">
        <v>0.953986059898423</v>
      </c>
      <c r="AU2990">
        <v>0.200142449329407</v>
      </c>
      <c r="AV2990">
        <v>446.67892617676802</v>
      </c>
      <c r="AW2990">
        <v>-7.091905119305E-4</v>
      </c>
      <c r="AX2990" s="98">
        <v>0.200142449329407</v>
      </c>
      <c r="AY2990">
        <v>0.119756478852553</v>
      </c>
      <c r="BD2990" s="95">
        <v>45762</v>
      </c>
    </row>
    <row r="2991" spans="1:56">
      <c r="A2991" t="s">
        <v>109</v>
      </c>
      <c r="B2991">
        <v>5436.8125</v>
      </c>
      <c r="C2991">
        <v>0</v>
      </c>
      <c r="D2991">
        <v>11907.098</v>
      </c>
      <c r="E2991" s="95">
        <v>45762</v>
      </c>
      <c r="F2991" t="s">
        <v>3140</v>
      </c>
      <c r="G2991" t="b">
        <v>0</v>
      </c>
      <c r="H2991" t="b">
        <v>0</v>
      </c>
      <c r="I2991" t="b">
        <v>0</v>
      </c>
      <c r="J2991" t="b">
        <v>0</v>
      </c>
      <c r="K2991" t="b">
        <v>0</v>
      </c>
      <c r="L2991">
        <v>5436.8125</v>
      </c>
      <c r="M2991">
        <v>5436.8125</v>
      </c>
      <c r="N2991" t="b">
        <v>0</v>
      </c>
      <c r="O2991">
        <v>5436.8125</v>
      </c>
      <c r="P2991">
        <v>1.00014026728966</v>
      </c>
      <c r="R2991">
        <v>11907.098</v>
      </c>
      <c r="S2991">
        <v>11907.098</v>
      </c>
      <c r="X2991">
        <v>5.56216327247075E-2</v>
      </c>
      <c r="Y2991">
        <v>1.00005476025339</v>
      </c>
      <c r="Z2991">
        <v>1.00005476025339</v>
      </c>
      <c r="AA2991">
        <v>425.13115473701203</v>
      </c>
      <c r="AB2991">
        <v>5.4758754107627302E-5</v>
      </c>
      <c r="AC2991">
        <v>2.9985211514195901E-9</v>
      </c>
      <c r="AD2991">
        <v>0.40876482685085103</v>
      </c>
      <c r="AE2991">
        <v>0.47814886313439198</v>
      </c>
      <c r="AF2991">
        <v>0.47814886313439198</v>
      </c>
      <c r="AH2991">
        <v>425.82034828952197</v>
      </c>
      <c r="AI2991">
        <v>30.89</v>
      </c>
      <c r="AJ2991">
        <v>432.20765351386501</v>
      </c>
      <c r="AK2991">
        <v>419.43304306517899</v>
      </c>
      <c r="AL2991">
        <v>1.7912257495590001E-4</v>
      </c>
      <c r="AM2991">
        <v>0</v>
      </c>
      <c r="AN2991">
        <v>0</v>
      </c>
      <c r="AO2991">
        <v>0</v>
      </c>
      <c r="AP2991">
        <v>0</v>
      </c>
      <c r="AR2991">
        <v>0.13013740822447101</v>
      </c>
      <c r="AS2991">
        <v>0.84818297864556502</v>
      </c>
      <c r="AT2991">
        <v>0.956853135194631</v>
      </c>
      <c r="AU2991">
        <v>0.20091403855763501</v>
      </c>
      <c r="AV2991">
        <v>446.68378724608698</v>
      </c>
      <c r="AW2991">
        <v>1.0882692317748499E-5</v>
      </c>
      <c r="AX2991" s="98">
        <v>0.20091403855763501</v>
      </c>
      <c r="AY2991">
        <v>0.11960003480424999</v>
      </c>
      <c r="BD2991" s="95">
        <v>45762</v>
      </c>
    </row>
    <row r="2992" spans="1:56">
      <c r="A2992" t="s">
        <v>110</v>
      </c>
      <c r="B2992">
        <v>5432.5</v>
      </c>
      <c r="C2992">
        <v>0</v>
      </c>
      <c r="D2992">
        <v>11898.844999999999</v>
      </c>
      <c r="E2992" s="95">
        <v>45762</v>
      </c>
      <c r="F2992" t="s">
        <v>3141</v>
      </c>
      <c r="G2992" t="b">
        <v>0</v>
      </c>
      <c r="H2992" t="b">
        <v>0</v>
      </c>
      <c r="I2992" t="b">
        <v>0</v>
      </c>
      <c r="J2992" t="b">
        <v>0</v>
      </c>
      <c r="K2992" t="b">
        <v>0</v>
      </c>
      <c r="L2992">
        <v>5432.5</v>
      </c>
      <c r="M2992">
        <v>5432.5</v>
      </c>
      <c r="N2992" t="b">
        <v>0</v>
      </c>
      <c r="O2992">
        <v>5432.5</v>
      </c>
      <c r="P2992">
        <v>0.99920679626159603</v>
      </c>
      <c r="R2992">
        <v>11898.844999999999</v>
      </c>
      <c r="S2992">
        <v>11898.844999999999</v>
      </c>
      <c r="T2992">
        <v>45762</v>
      </c>
      <c r="U2992">
        <v>11898.844999999999</v>
      </c>
      <c r="W2992">
        <v>5.7071834536878301E-2</v>
      </c>
      <c r="X2992">
        <v>5.56216327247075E-2</v>
      </c>
      <c r="Y2992">
        <v>0.999306884011536</v>
      </c>
      <c r="Z2992">
        <v>0.999306884011536</v>
      </c>
      <c r="AA2992">
        <v>424.83648953647003</v>
      </c>
      <c r="AB2992">
        <v>-6.9335630440110004E-4</v>
      </c>
      <c r="AC2992">
        <v>4.8074296485280305E-7</v>
      </c>
      <c r="AD2992">
        <v>0.39637639244231199</v>
      </c>
      <c r="AE2992">
        <v>0.47094902715146297</v>
      </c>
      <c r="AF2992">
        <v>0.47094902715146297</v>
      </c>
      <c r="AG2992">
        <v>424.83648953647003</v>
      </c>
      <c r="AH2992">
        <v>425.82034828952197</v>
      </c>
      <c r="AI2992">
        <v>30.89</v>
      </c>
      <c r="AJ2992">
        <v>432.20765351386501</v>
      </c>
      <c r="AK2992">
        <v>419.43304306517899</v>
      </c>
      <c r="AL2992">
        <v>0</v>
      </c>
      <c r="AN2992">
        <v>0</v>
      </c>
      <c r="AO2992">
        <v>0</v>
      </c>
      <c r="AP2992">
        <v>0</v>
      </c>
      <c r="AQ2992">
        <v>0.13001067463265401</v>
      </c>
      <c r="AR2992">
        <v>0.13013740822447101</v>
      </c>
      <c r="AS2992">
        <v>0.84818297864556502</v>
      </c>
      <c r="AT2992">
        <v>0.95833155561994199</v>
      </c>
      <c r="AU2992">
        <v>0.203997227777208</v>
      </c>
      <c r="AV2992">
        <v>446.62144580038103</v>
      </c>
      <c r="AW2992">
        <v>-1.39565051353E-4</v>
      </c>
      <c r="AX2992" s="98">
        <v>0.203997227777208</v>
      </c>
      <c r="AY2992">
        <v>0.119559521326604</v>
      </c>
      <c r="AZ2992">
        <v>45762</v>
      </c>
      <c r="BA2992">
        <v>446.62144580038103</v>
      </c>
      <c r="BB2992">
        <v>446.62143869271</v>
      </c>
      <c r="BC2992">
        <v>7.1076707968131797E-6</v>
      </c>
      <c r="BD2992" s="95">
        <v>45762</v>
      </c>
    </row>
    <row r="2993" spans="1:56">
      <c r="A2993" t="s">
        <v>104</v>
      </c>
      <c r="B2993">
        <v>5364.6</v>
      </c>
      <c r="C2993">
        <v>0</v>
      </c>
      <c r="D2993">
        <v>11752.662</v>
      </c>
      <c r="E2993" s="95">
        <v>45763</v>
      </c>
      <c r="F2993" t="s">
        <v>3142</v>
      </c>
      <c r="G2993" t="b">
        <v>0</v>
      </c>
      <c r="H2993" t="b">
        <v>0</v>
      </c>
      <c r="I2993" t="b">
        <v>0</v>
      </c>
      <c r="J2993" t="b">
        <v>0</v>
      </c>
      <c r="K2993" t="b">
        <v>0</v>
      </c>
      <c r="L2993">
        <v>5364.6</v>
      </c>
      <c r="M2993">
        <v>5364.6</v>
      </c>
      <c r="N2993" t="b">
        <v>0</v>
      </c>
      <c r="O2993">
        <v>5364.6</v>
      </c>
      <c r="P2993">
        <v>0.98750115048320297</v>
      </c>
      <c r="R2993">
        <v>11752.662</v>
      </c>
      <c r="S2993">
        <v>11752.662</v>
      </c>
      <c r="X2993">
        <v>5.7071834536878301E-2</v>
      </c>
      <c r="Y2993">
        <v>0.98755598899794705</v>
      </c>
      <c r="Z2993">
        <v>0.98755598899794705</v>
      </c>
      <c r="AA2993">
        <v>419.549819586605</v>
      </c>
      <c r="AB2993">
        <v>-1.25220860946747E-2</v>
      </c>
      <c r="AC2993">
        <v>1.568026401624E-4</v>
      </c>
      <c r="AD2993">
        <v>0.40531886367555098</v>
      </c>
      <c r="AE2993">
        <v>0.472691434560707</v>
      </c>
      <c r="AF2993">
        <v>0.472691434560707</v>
      </c>
      <c r="AH2993">
        <v>424.83648953647003</v>
      </c>
      <c r="AI2993">
        <v>30.12</v>
      </c>
      <c r="AJ2993">
        <v>431.20903687951699</v>
      </c>
      <c r="AK2993">
        <v>418.46394219342301</v>
      </c>
      <c r="AL2993">
        <v>1.0058421516754E-3</v>
      </c>
      <c r="AM2993">
        <v>8.4049823633150001E-4</v>
      </c>
      <c r="AN2993">
        <v>8.6022869448190004E-4</v>
      </c>
      <c r="AO2993">
        <v>-0.381651056210495</v>
      </c>
      <c r="AP2993">
        <v>-0.38079082751601301</v>
      </c>
      <c r="AR2993">
        <v>0.13001067463265401</v>
      </c>
      <c r="AS2993">
        <v>0.84965130094610197</v>
      </c>
      <c r="AT2993">
        <v>0.95871372792397702</v>
      </c>
      <c r="AU2993">
        <v>0.207474469582834</v>
      </c>
      <c r="AV2993">
        <v>445.48131934522399</v>
      </c>
      <c r="AW2993">
        <v>-2.5527803599171002E-3</v>
      </c>
      <c r="AX2993" s="98">
        <v>0.207474469582834</v>
      </c>
      <c r="AY2993">
        <v>0.118472725214646</v>
      </c>
      <c r="BD2993" s="95">
        <v>45763</v>
      </c>
    </row>
    <row r="2994" spans="1:56">
      <c r="A2994" t="s">
        <v>105</v>
      </c>
      <c r="B2994">
        <v>5372.1875</v>
      </c>
      <c r="C2994">
        <v>0</v>
      </c>
      <c r="D2994">
        <v>11769.585999999999</v>
      </c>
      <c r="E2994" s="95">
        <v>45763</v>
      </c>
      <c r="F2994" t="s">
        <v>3143</v>
      </c>
      <c r="G2994" t="b">
        <v>0</v>
      </c>
      <c r="H2994" t="b">
        <v>0</v>
      </c>
      <c r="I2994" t="b">
        <v>0</v>
      </c>
      <c r="J2994" t="b">
        <v>0</v>
      </c>
      <c r="K2994" t="b">
        <v>0</v>
      </c>
      <c r="L2994">
        <v>5372.1875</v>
      </c>
      <c r="M2994">
        <v>5372.1875</v>
      </c>
      <c r="N2994" t="b">
        <v>0</v>
      </c>
      <c r="O2994">
        <v>5372.1875</v>
      </c>
      <c r="P2994">
        <v>1.0014143645378899</v>
      </c>
      <c r="R2994">
        <v>11769.585999999999</v>
      </c>
      <c r="S2994">
        <v>11769.585999999999</v>
      </c>
      <c r="X2994">
        <v>5.7071834536878301E-2</v>
      </c>
      <c r="Y2994">
        <v>1.00144001418572</v>
      </c>
      <c r="Z2994">
        <v>1.00144001418572</v>
      </c>
      <c r="AA2994">
        <v>420.153977278426</v>
      </c>
      <c r="AB2994">
        <v>1.4389783595782999E-3</v>
      </c>
      <c r="AC2994">
        <v>2.07065871933487E-6</v>
      </c>
      <c r="AD2994">
        <v>0.393249967444398</v>
      </c>
      <c r="AE2994">
        <v>0.465664746139618</v>
      </c>
      <c r="AF2994">
        <v>0.465664746139618</v>
      </c>
      <c r="AH2994">
        <v>424.83648953647003</v>
      </c>
      <c r="AI2994">
        <v>30.12</v>
      </c>
      <c r="AJ2994">
        <v>431.20903687951699</v>
      </c>
      <c r="AK2994">
        <v>418.46394219342301</v>
      </c>
      <c r="AL2994">
        <v>8.4049823633150001E-4</v>
      </c>
      <c r="AM2994">
        <v>6.7515432098759996E-4</v>
      </c>
      <c r="AN2994">
        <v>4.588632101233E-4</v>
      </c>
      <c r="AO2994">
        <v>-0.30191129707157599</v>
      </c>
      <c r="AP2994">
        <v>-0.30145243386145298</v>
      </c>
      <c r="AR2994">
        <v>0.13001067463265401</v>
      </c>
      <c r="AS2994">
        <v>0.84965130094610197</v>
      </c>
      <c r="AT2994">
        <v>0.96886164295633703</v>
      </c>
      <c r="AU2994">
        <v>0.12816000741320099</v>
      </c>
      <c r="AV2994">
        <v>445.610880785863</v>
      </c>
      <c r="AW2994">
        <v>2.9083473315760002E-4</v>
      </c>
      <c r="AX2994" s="98">
        <v>0.12816000741320099</v>
      </c>
      <c r="AY2994">
        <v>0.11846459531921499</v>
      </c>
      <c r="BD2994" s="95">
        <v>45763</v>
      </c>
    </row>
    <row r="2995" spans="1:56">
      <c r="A2995" t="s">
        <v>106</v>
      </c>
      <c r="B2995">
        <v>5376.0124999999998</v>
      </c>
      <c r="C2995">
        <v>0</v>
      </c>
      <c r="D2995">
        <v>11777.88</v>
      </c>
      <c r="E2995" s="95">
        <v>45763</v>
      </c>
      <c r="F2995" t="s">
        <v>3144</v>
      </c>
      <c r="G2995" t="b">
        <v>0</v>
      </c>
      <c r="H2995" t="b">
        <v>0</v>
      </c>
      <c r="I2995" t="b">
        <v>0</v>
      </c>
      <c r="J2995" t="b">
        <v>0</v>
      </c>
      <c r="K2995" t="b">
        <v>0</v>
      </c>
      <c r="L2995">
        <v>5376.0124999999998</v>
      </c>
      <c r="M2995">
        <v>5376.0124999999998</v>
      </c>
      <c r="N2995" t="b">
        <v>0</v>
      </c>
      <c r="O2995">
        <v>5376.0124999999998</v>
      </c>
      <c r="P2995">
        <v>1.00071200046535</v>
      </c>
      <c r="R2995">
        <v>11777.88</v>
      </c>
      <c r="S2995">
        <v>11777.88</v>
      </c>
      <c r="X2995">
        <v>5.7071834536878301E-2</v>
      </c>
      <c r="Y2995">
        <v>1.0007046976843501</v>
      </c>
      <c r="Z2995">
        <v>1.0007046976843501</v>
      </c>
      <c r="AA2995">
        <v>420.45005881328598</v>
      </c>
      <c r="AB2995">
        <v>7.0444950152929997E-4</v>
      </c>
      <c r="AC2995">
        <v>4.9624910020492896E-7</v>
      </c>
      <c r="AD2995">
        <v>0.38133886201918199</v>
      </c>
      <c r="AE2995">
        <v>0.458655216503355</v>
      </c>
      <c r="AF2995">
        <v>0.458655216503355</v>
      </c>
      <c r="AH2995">
        <v>424.83648953647003</v>
      </c>
      <c r="AI2995">
        <v>30.12</v>
      </c>
      <c r="AJ2995">
        <v>431.20903687951699</v>
      </c>
      <c r="AK2995">
        <v>418.46394219342301</v>
      </c>
      <c r="AL2995">
        <v>6.7515432098759996E-4</v>
      </c>
      <c r="AM2995">
        <v>5.0981040564370003E-4</v>
      </c>
      <c r="AN2995">
        <v>1.0283695283040001E-4</v>
      </c>
      <c r="AO2995">
        <v>-0.24207604253530801</v>
      </c>
      <c r="AP2995">
        <v>-0.24197320558247801</v>
      </c>
      <c r="AR2995">
        <v>0.13001067463265401</v>
      </c>
      <c r="AS2995">
        <v>0.84965130094610197</v>
      </c>
      <c r="AT2995">
        <v>0.96893680769423196</v>
      </c>
      <c r="AU2995">
        <v>0.14688019716582501</v>
      </c>
      <c r="AV2995">
        <v>445.65029152186298</v>
      </c>
      <c r="AW2995">
        <v>8.8442041475733605E-5</v>
      </c>
      <c r="AX2995" s="98">
        <v>0.14688019716582501</v>
      </c>
      <c r="AY2995">
        <v>0.118451429009162</v>
      </c>
      <c r="BD2995" s="95">
        <v>45763</v>
      </c>
    </row>
    <row r="2996" spans="1:56">
      <c r="A2996" t="s">
        <v>107</v>
      </c>
      <c r="B2996">
        <v>5358.7250000000004</v>
      </c>
      <c r="C2996">
        <v>0</v>
      </c>
      <c r="D2996">
        <v>11740.456</v>
      </c>
      <c r="E2996" s="95">
        <v>45763</v>
      </c>
      <c r="F2996" t="s">
        <v>3145</v>
      </c>
      <c r="G2996" t="b">
        <v>0</v>
      </c>
      <c r="H2996" t="b">
        <v>0</v>
      </c>
      <c r="I2996" t="b">
        <v>0</v>
      </c>
      <c r="J2996" t="b">
        <v>0</v>
      </c>
      <c r="K2996" t="b">
        <v>0</v>
      </c>
      <c r="L2996">
        <v>5358.7250000000004</v>
      </c>
      <c r="M2996">
        <v>5358.7250000000004</v>
      </c>
      <c r="N2996" t="b">
        <v>0</v>
      </c>
      <c r="O2996">
        <v>5358.7250000000004</v>
      </c>
      <c r="P2996">
        <v>0.99678432667334704</v>
      </c>
      <c r="R2996">
        <v>11740.456</v>
      </c>
      <c r="S2996">
        <v>11740.456</v>
      </c>
      <c r="X2996">
        <v>5.7071834536878301E-2</v>
      </c>
      <c r="Y2996">
        <v>0.99682251814418199</v>
      </c>
      <c r="Z2996">
        <v>0.99682251814418199</v>
      </c>
      <c r="AA2996">
        <v>419.11408638013</v>
      </c>
      <c r="AB2996">
        <v>-3.1825407705388001E-3</v>
      </c>
      <c r="AC2996">
        <v>1.01285657561419E-5</v>
      </c>
      <c r="AD2996">
        <v>0.37116866169512402</v>
      </c>
      <c r="AE2996">
        <v>0.45231589967276398</v>
      </c>
      <c r="AF2996">
        <v>0.45231589967276398</v>
      </c>
      <c r="AH2996">
        <v>424.83648953647003</v>
      </c>
      <c r="AI2996">
        <v>30.12</v>
      </c>
      <c r="AJ2996">
        <v>431.20903687951699</v>
      </c>
      <c r="AK2996">
        <v>418.46394219342301</v>
      </c>
      <c r="AL2996">
        <v>5.0981040564370003E-4</v>
      </c>
      <c r="AM2996">
        <v>3.4446649029979998E-4</v>
      </c>
      <c r="AN2996">
        <v>1.8244132326823701E-7</v>
      </c>
      <c r="AO2996">
        <v>-0.38954634934557197</v>
      </c>
      <c r="AP2996">
        <v>-0.38954616690424898</v>
      </c>
      <c r="AR2996">
        <v>0.13001067463265401</v>
      </c>
      <c r="AS2996">
        <v>0.84965130094610197</v>
      </c>
      <c r="AT2996">
        <v>0.96905851316746605</v>
      </c>
      <c r="AU2996">
        <v>0.16190707317976399</v>
      </c>
      <c r="AV2996">
        <v>445.44163277482897</v>
      </c>
      <c r="AW2996">
        <v>-4.6821184907469999E-4</v>
      </c>
      <c r="AX2996" s="98">
        <v>0.16190707317976399</v>
      </c>
      <c r="AY2996">
        <v>0.118457717038863</v>
      </c>
      <c r="BD2996" s="95">
        <v>45763</v>
      </c>
    </row>
    <row r="2997" spans="1:56">
      <c r="A2997" t="s">
        <v>108</v>
      </c>
      <c r="B2997">
        <v>5309.05</v>
      </c>
      <c r="C2997">
        <v>0</v>
      </c>
      <c r="D2997">
        <v>11631.596</v>
      </c>
      <c r="E2997" s="95">
        <v>45763</v>
      </c>
      <c r="F2997" t="s">
        <v>3146</v>
      </c>
      <c r="G2997" t="b">
        <v>0</v>
      </c>
      <c r="H2997" t="b">
        <v>0</v>
      </c>
      <c r="I2997" t="b">
        <v>0</v>
      </c>
      <c r="J2997" t="b">
        <v>0</v>
      </c>
      <c r="K2997" t="b">
        <v>0</v>
      </c>
      <c r="L2997">
        <v>5309.05</v>
      </c>
      <c r="M2997">
        <v>5309.05</v>
      </c>
      <c r="N2997" t="b">
        <v>0</v>
      </c>
      <c r="O2997">
        <v>5309.05</v>
      </c>
      <c r="P2997">
        <v>0.990730071052349</v>
      </c>
      <c r="R2997">
        <v>11631.596</v>
      </c>
      <c r="S2997">
        <v>11631.596</v>
      </c>
      <c r="X2997">
        <v>5.7071834536878301E-2</v>
      </c>
      <c r="Y2997">
        <v>0.99072778774521197</v>
      </c>
      <c r="Z2997">
        <v>0.99072778774521197</v>
      </c>
      <c r="AA2997">
        <v>415.22797161224202</v>
      </c>
      <c r="AB2997">
        <v>-9.3154667993415007E-3</v>
      </c>
      <c r="AC2997">
        <v>8.6777921689634404E-5</v>
      </c>
      <c r="AD2997">
        <v>0.37240405493322398</v>
      </c>
      <c r="AE2997">
        <v>0.45060433921534099</v>
      </c>
      <c r="AF2997">
        <v>0.45060433921534099</v>
      </c>
      <c r="AH2997">
        <v>424.83648953647003</v>
      </c>
      <c r="AI2997">
        <v>30.12</v>
      </c>
      <c r="AJ2997">
        <v>431.20903687951699</v>
      </c>
      <c r="AK2997">
        <v>418.46394219342301</v>
      </c>
      <c r="AL2997">
        <v>3.4446649029979998E-4</v>
      </c>
      <c r="AM2997">
        <v>1.7912257495590001E-4</v>
      </c>
      <c r="AN2997">
        <v>3.7551840963547397E-21</v>
      </c>
      <c r="AO2997">
        <v>-0.97280636970069101</v>
      </c>
      <c r="AP2997">
        <v>-0.97280636970069101</v>
      </c>
      <c r="AR2997">
        <v>0.13001067463265401</v>
      </c>
      <c r="AS2997">
        <v>0.84965130094610197</v>
      </c>
      <c r="AT2997">
        <v>0.96900039207642796</v>
      </c>
      <c r="AU2997">
        <v>0.13177303474074101</v>
      </c>
      <c r="AV2997">
        <v>444.77157713105697</v>
      </c>
      <c r="AW2997">
        <v>-1.5042501519182E-3</v>
      </c>
      <c r="AX2997" s="98">
        <v>0.13177303474074101</v>
      </c>
      <c r="AY2997">
        <v>0.11852518219909999</v>
      </c>
      <c r="BD2997" s="95">
        <v>45763</v>
      </c>
    </row>
    <row r="2998" spans="1:56">
      <c r="A2998" t="s">
        <v>109</v>
      </c>
      <c r="B2998">
        <v>5284.8249999999998</v>
      </c>
      <c r="C2998">
        <v>0</v>
      </c>
      <c r="D2998">
        <v>11578.625</v>
      </c>
      <c r="E2998" s="95">
        <v>45763</v>
      </c>
      <c r="F2998" t="s">
        <v>3147</v>
      </c>
      <c r="G2998" t="b">
        <v>0</v>
      </c>
      <c r="H2998" t="b">
        <v>0</v>
      </c>
      <c r="I2998" t="b">
        <v>0</v>
      </c>
      <c r="J2998" t="b">
        <v>0</v>
      </c>
      <c r="K2998" t="b">
        <v>0</v>
      </c>
      <c r="L2998">
        <v>5284.8249999999998</v>
      </c>
      <c r="M2998">
        <v>5284.8249999999998</v>
      </c>
      <c r="N2998" t="b">
        <v>0</v>
      </c>
      <c r="O2998">
        <v>5284.8249999999998</v>
      </c>
      <c r="P2998">
        <v>0.995437036757988</v>
      </c>
      <c r="R2998">
        <v>11578.625</v>
      </c>
      <c r="S2998">
        <v>11578.625</v>
      </c>
      <c r="X2998">
        <v>5.7071834536878301E-2</v>
      </c>
      <c r="Y2998">
        <v>0.99544593880323895</v>
      </c>
      <c r="Z2998">
        <v>0.99544593880323895</v>
      </c>
      <c r="AA2998">
        <v>413.33699801891203</v>
      </c>
      <c r="AB2998">
        <v>-4.5644625243212002E-3</v>
      </c>
      <c r="AC2998">
        <v>2.08343181359328E-5</v>
      </c>
      <c r="AD2998">
        <v>0.36409998290905199</v>
      </c>
      <c r="AE2998">
        <v>0.44503426218647102</v>
      </c>
      <c r="AF2998">
        <v>0.44503426218647102</v>
      </c>
      <c r="AH2998">
        <v>424.83648953647003</v>
      </c>
      <c r="AI2998">
        <v>30.12</v>
      </c>
      <c r="AJ2998">
        <v>431.20903687951699</v>
      </c>
      <c r="AK2998">
        <v>418.46394219342301</v>
      </c>
      <c r="AL2998">
        <v>1.7912257495590001E-4</v>
      </c>
      <c r="AM2998">
        <v>0</v>
      </c>
      <c r="AN2998">
        <v>0</v>
      </c>
      <c r="AO2998">
        <v>0</v>
      </c>
      <c r="AP2998">
        <v>0</v>
      </c>
      <c r="AR2998">
        <v>0.13001067463265401</v>
      </c>
      <c r="AS2998">
        <v>0.84965130094610197</v>
      </c>
      <c r="AT2998">
        <v>0.96837638891025701</v>
      </c>
      <c r="AU2998">
        <v>6.5052569031369004E-3</v>
      </c>
      <c r="AV2998">
        <v>444.49909705686201</v>
      </c>
      <c r="AW2998">
        <v>-6.1262924207589997E-4</v>
      </c>
      <c r="AX2998" s="98">
        <v>6.5052569031369004E-3</v>
      </c>
      <c r="AY2998">
        <v>0.11853528616921701</v>
      </c>
      <c r="BD2998" s="95">
        <v>45763</v>
      </c>
    </row>
    <row r="2999" spans="1:56">
      <c r="A2999" t="s">
        <v>110</v>
      </c>
      <c r="B2999">
        <v>5303.1374999999998</v>
      </c>
      <c r="C2999">
        <v>0</v>
      </c>
      <c r="D2999">
        <v>11618.548000000001</v>
      </c>
      <c r="E2999" s="95">
        <v>45763</v>
      </c>
      <c r="F2999" t="s">
        <v>3148</v>
      </c>
      <c r="G2999" t="b">
        <v>0</v>
      </c>
      <c r="H2999" t="b">
        <v>0</v>
      </c>
      <c r="I2999" t="b">
        <v>0</v>
      </c>
      <c r="J2999" t="b">
        <v>0</v>
      </c>
      <c r="K2999" t="b">
        <v>0</v>
      </c>
      <c r="L2999">
        <v>5303.1374999999998</v>
      </c>
      <c r="M2999">
        <v>5303.1374999999998</v>
      </c>
      <c r="N2999" t="b">
        <v>0</v>
      </c>
      <c r="O2999">
        <v>5303.1374999999998</v>
      </c>
      <c r="P2999">
        <v>1.00346511000837</v>
      </c>
      <c r="R2999">
        <v>11618.548000000001</v>
      </c>
      <c r="S2999">
        <v>11618.548000000001</v>
      </c>
      <c r="T2999">
        <v>45763</v>
      </c>
      <c r="U2999">
        <v>11618.548000000001</v>
      </c>
      <c r="W2999">
        <v>5.84084481011857E-2</v>
      </c>
      <c r="X2999">
        <v>5.7071834536878301E-2</v>
      </c>
      <c r="Y2999">
        <v>1.00344799144976</v>
      </c>
      <c r="Z2999">
        <v>1.00344799144976</v>
      </c>
      <c r="AA2999">
        <v>414.762180453952</v>
      </c>
      <c r="AB2999">
        <v>3.4420607559874999E-3</v>
      </c>
      <c r="AC2999">
        <v>1.1847782247909801E-5</v>
      </c>
      <c r="AD2999">
        <v>0.354779704851093</v>
      </c>
      <c r="AE2999">
        <v>0.43902256698354403</v>
      </c>
      <c r="AF2999">
        <v>0.43902256698354403</v>
      </c>
      <c r="AG2999">
        <v>414.762180453952</v>
      </c>
      <c r="AH2999">
        <v>424.83648953647003</v>
      </c>
      <c r="AI2999">
        <v>30.12</v>
      </c>
      <c r="AJ2999">
        <v>431.20903687951699</v>
      </c>
      <c r="AK2999">
        <v>418.46394219342301</v>
      </c>
      <c r="AL2999">
        <v>0</v>
      </c>
      <c r="AN2999">
        <v>0</v>
      </c>
      <c r="AO2999">
        <v>0</v>
      </c>
      <c r="AP2999">
        <v>0</v>
      </c>
      <c r="AQ2999">
        <v>0.13006593679827899</v>
      </c>
      <c r="AR2999">
        <v>0.13001067463265401</v>
      </c>
      <c r="AS2999">
        <v>0.84965130094610197</v>
      </c>
      <c r="AT2999">
        <v>0.96828286938486197</v>
      </c>
      <c r="AU2999">
        <v>0.219555903693232</v>
      </c>
      <c r="AV2999">
        <v>444.50239971634801</v>
      </c>
      <c r="AW2999">
        <v>7.4300701804475003E-6</v>
      </c>
      <c r="AX2999" s="98">
        <v>0.15650525690313599</v>
      </c>
      <c r="AY2999">
        <v>0.118527080810452</v>
      </c>
      <c r="AZ2999">
        <v>45763</v>
      </c>
      <c r="BA2999">
        <v>444.50239971634801</v>
      </c>
      <c r="BB2999">
        <v>444.50239266191301</v>
      </c>
      <c r="BC2999">
        <v>7.0544353434342998E-6</v>
      </c>
      <c r="BD2999" s="95">
        <v>45763</v>
      </c>
    </row>
    <row r="3000" spans="1:56">
      <c r="A3000" t="s">
        <v>104</v>
      </c>
      <c r="B3000">
        <v>5325.5749999999998</v>
      </c>
      <c r="C3000">
        <v>0</v>
      </c>
      <c r="D3000">
        <v>11670.692999999999</v>
      </c>
      <c r="E3000" s="95">
        <v>45764</v>
      </c>
      <c r="F3000" t="s">
        <v>3149</v>
      </c>
      <c r="G3000" t="b">
        <v>0</v>
      </c>
      <c r="H3000" t="b">
        <v>0</v>
      </c>
      <c r="I3000" t="b">
        <v>0</v>
      </c>
      <c r="J3000" t="b">
        <v>0</v>
      </c>
      <c r="K3000" t="b">
        <v>0</v>
      </c>
      <c r="L3000">
        <v>5325.5749999999998</v>
      </c>
      <c r="M3000">
        <v>5325.5749999999998</v>
      </c>
      <c r="N3000" t="b">
        <v>0</v>
      </c>
      <c r="O3000">
        <v>5325.5749999999998</v>
      </c>
      <c r="P3000">
        <v>1.00423098590221</v>
      </c>
      <c r="R3000">
        <v>11670.692999999999</v>
      </c>
      <c r="S3000">
        <v>11670.692999999999</v>
      </c>
      <c r="X3000">
        <v>5.84084481011857E-2</v>
      </c>
      <c r="Y3000">
        <v>1.00432583664263</v>
      </c>
      <c r="Z3000">
        <v>1.00432583664263</v>
      </c>
      <c r="AA3000">
        <v>416.55637389213803</v>
      </c>
      <c r="AB3000">
        <v>4.3165071069913002E-3</v>
      </c>
      <c r="AC3000">
        <v>1.86322336047066E-5</v>
      </c>
      <c r="AD3000">
        <v>0.34682640649249402</v>
      </c>
      <c r="AE3000">
        <v>0.43352578665352398</v>
      </c>
      <c r="AF3000">
        <v>0.43352578665352398</v>
      </c>
      <c r="AH3000">
        <v>414.762180453952</v>
      </c>
      <c r="AI3000">
        <v>32.64</v>
      </c>
      <c r="AJ3000">
        <v>420.98361316076102</v>
      </c>
      <c r="AK3000">
        <v>408.54074774714297</v>
      </c>
      <c r="AL3000">
        <v>1.0058421516754E-3</v>
      </c>
      <c r="AM3000">
        <v>8.4049823633150001E-4</v>
      </c>
      <c r="AN3000">
        <v>0.132961724552522</v>
      </c>
      <c r="AO3000">
        <v>-1.9792407716148801E-2</v>
      </c>
      <c r="AP3000">
        <v>0.113169316836373</v>
      </c>
      <c r="AR3000">
        <v>0.13006593679827899</v>
      </c>
      <c r="AS3000">
        <v>0.84901152731797302</v>
      </c>
      <c r="AT3000">
        <v>0.96835881719120298</v>
      </c>
      <c r="AU3000">
        <v>0.22239477645172201</v>
      </c>
      <c r="AV3000">
        <v>444.79423258141998</v>
      </c>
      <c r="AW3000">
        <v>6.5653833423219999E-4</v>
      </c>
      <c r="AX3000" s="98">
        <v>0.22239477645172201</v>
      </c>
      <c r="AY3000">
        <v>0.118322515496449</v>
      </c>
      <c r="BD3000" s="95">
        <v>45764</v>
      </c>
    </row>
    <row r="3001" spans="1:56">
      <c r="A3001" t="s">
        <v>105</v>
      </c>
      <c r="B3001">
        <v>5303.375</v>
      </c>
      <c r="C3001">
        <v>0</v>
      </c>
      <c r="D3001">
        <v>11621.962</v>
      </c>
      <c r="E3001" s="95">
        <v>45764</v>
      </c>
      <c r="F3001" t="s">
        <v>3150</v>
      </c>
      <c r="G3001" t="b">
        <v>0</v>
      </c>
      <c r="H3001" t="b">
        <v>0</v>
      </c>
      <c r="I3001" t="b">
        <v>0</v>
      </c>
      <c r="J3001" t="b">
        <v>0</v>
      </c>
      <c r="K3001" t="b">
        <v>0</v>
      </c>
      <c r="L3001">
        <v>5303.375</v>
      </c>
      <c r="M3001">
        <v>5303.375</v>
      </c>
      <c r="N3001" t="b">
        <v>0</v>
      </c>
      <c r="O3001">
        <v>5303.375</v>
      </c>
      <c r="P3001">
        <v>0.99583143604211699</v>
      </c>
      <c r="R3001">
        <v>11621.962</v>
      </c>
      <c r="S3001">
        <v>11621.962</v>
      </c>
      <c r="X3001">
        <v>5.84084481011857E-2</v>
      </c>
      <c r="Y3001">
        <v>0.99582449816818897</v>
      </c>
      <c r="Z3001">
        <v>0.99582449816818897</v>
      </c>
      <c r="AA3001">
        <v>414.817041989899</v>
      </c>
      <c r="AB3001">
        <v>-4.1842435822003997E-3</v>
      </c>
      <c r="AC3001">
        <v>1.75078943551856E-5</v>
      </c>
      <c r="AD3001">
        <v>0.33900483537055898</v>
      </c>
      <c r="AE3001">
        <v>0.42805699063562402</v>
      </c>
      <c r="AF3001">
        <v>0.42805699063562402</v>
      </c>
      <c r="AH3001">
        <v>414.762180453952</v>
      </c>
      <c r="AI3001">
        <v>32.64</v>
      </c>
      <c r="AJ3001">
        <v>420.98361316076102</v>
      </c>
      <c r="AK3001">
        <v>408.54074774714297</v>
      </c>
      <c r="AL3001">
        <v>8.4049823633150001E-4</v>
      </c>
      <c r="AM3001">
        <v>6.7515432098759996E-4</v>
      </c>
      <c r="AN3001">
        <v>4.1310986658000703E-2</v>
      </c>
      <c r="AO3001">
        <v>-3.5782522355510299E-2</v>
      </c>
      <c r="AP3001">
        <v>5.5284643024902996E-3</v>
      </c>
      <c r="AR3001">
        <v>0.13006593679827899</v>
      </c>
      <c r="AS3001">
        <v>0.84901152731797302</v>
      </c>
      <c r="AT3001">
        <v>0.97024863130418104</v>
      </c>
      <c r="AU3001">
        <v>0.24998817786300201</v>
      </c>
      <c r="AV3001">
        <v>444.37996496105598</v>
      </c>
      <c r="AW3001">
        <v>-9.3136913660050004E-4</v>
      </c>
      <c r="AX3001" s="98">
        <v>0.24998817786300201</v>
      </c>
      <c r="AY3001">
        <v>0.118332198783412</v>
      </c>
      <c r="BD3001" s="95">
        <v>45764</v>
      </c>
    </row>
    <row r="3002" spans="1:56">
      <c r="A3002" t="s">
        <v>106</v>
      </c>
      <c r="B3002">
        <v>5318.4875000000002</v>
      </c>
      <c r="C3002">
        <v>0</v>
      </c>
      <c r="D3002">
        <v>11655.496999999999</v>
      </c>
      <c r="E3002" s="95">
        <v>45764</v>
      </c>
      <c r="F3002" t="s">
        <v>3151</v>
      </c>
      <c r="G3002" t="b">
        <v>0</v>
      </c>
      <c r="H3002" t="b">
        <v>0</v>
      </c>
      <c r="I3002" t="b">
        <v>0</v>
      </c>
      <c r="J3002" t="b">
        <v>0</v>
      </c>
      <c r="K3002" t="b">
        <v>0</v>
      </c>
      <c r="L3002">
        <v>5318.4875000000002</v>
      </c>
      <c r="M3002">
        <v>5318.4875000000002</v>
      </c>
      <c r="N3002" t="b">
        <v>0</v>
      </c>
      <c r="O3002">
        <v>5318.4875000000002</v>
      </c>
      <c r="P3002">
        <v>1.0028496004902501</v>
      </c>
      <c r="R3002">
        <v>11655.496999999999</v>
      </c>
      <c r="S3002">
        <v>11655.496999999999</v>
      </c>
      <c r="X3002">
        <v>5.84084481011857E-2</v>
      </c>
      <c r="Y3002">
        <v>1.0028854852562701</v>
      </c>
      <c r="Z3002">
        <v>1.0028854852562701</v>
      </c>
      <c r="AA3002">
        <v>416.01399044861301</v>
      </c>
      <c r="AB3002">
        <v>2.8813302346108001E-3</v>
      </c>
      <c r="AC3002">
        <v>8.3020639208825398E-6</v>
      </c>
      <c r="AD3002">
        <v>0.33001138184270101</v>
      </c>
      <c r="AE3002">
        <v>0.42210798243785802</v>
      </c>
      <c r="AF3002">
        <v>0.42210798243785802</v>
      </c>
      <c r="AH3002">
        <v>414.762180453952</v>
      </c>
      <c r="AI3002">
        <v>32.64</v>
      </c>
      <c r="AJ3002">
        <v>420.98361316076102</v>
      </c>
      <c r="AK3002">
        <v>408.54074774714297</v>
      </c>
      <c r="AL3002">
        <v>6.7515432098759996E-4</v>
      </c>
      <c r="AM3002">
        <v>5.0981040564370003E-4</v>
      </c>
      <c r="AN3002">
        <v>5.3958368786865697E-2</v>
      </c>
      <c r="AO3002">
        <v>-6.8821646665624004E-3</v>
      </c>
      <c r="AP3002">
        <v>4.7076204120303201E-2</v>
      </c>
      <c r="AR3002">
        <v>0.13006593679827899</v>
      </c>
      <c r="AS3002">
        <v>0.84901152731797302</v>
      </c>
      <c r="AT3002">
        <v>0.97015933176174196</v>
      </c>
      <c r="AU3002">
        <v>0.23037280328386101</v>
      </c>
      <c r="AV3002">
        <v>444.69964109342197</v>
      </c>
      <c r="AW3002">
        <v>7.1937566400890002E-4</v>
      </c>
      <c r="AX3002" s="98">
        <v>0.23037280328386101</v>
      </c>
      <c r="AY3002">
        <v>0.118207177317874</v>
      </c>
      <c r="BD3002" s="95">
        <v>45764</v>
      </c>
    </row>
    <row r="3003" spans="1:56">
      <c r="A3003" t="s">
        <v>107</v>
      </c>
      <c r="B3003">
        <v>5337.4375</v>
      </c>
      <c r="C3003">
        <v>0</v>
      </c>
      <c r="D3003">
        <v>11696.358</v>
      </c>
      <c r="E3003" s="95">
        <v>45764</v>
      </c>
      <c r="F3003" t="s">
        <v>3152</v>
      </c>
      <c r="G3003" t="b">
        <v>0</v>
      </c>
      <c r="H3003" t="b">
        <v>0</v>
      </c>
      <c r="I3003" t="b">
        <v>0</v>
      </c>
      <c r="J3003" t="b">
        <v>0</v>
      </c>
      <c r="K3003" t="b">
        <v>0</v>
      </c>
      <c r="L3003">
        <v>5337.4375</v>
      </c>
      <c r="M3003">
        <v>5337.4375</v>
      </c>
      <c r="N3003" t="b">
        <v>0</v>
      </c>
      <c r="O3003">
        <v>5337.4375</v>
      </c>
      <c r="P3003">
        <v>1.0035630430644</v>
      </c>
      <c r="R3003">
        <v>11696.358</v>
      </c>
      <c r="S3003">
        <v>11696.358</v>
      </c>
      <c r="X3003">
        <v>5.84084481011857E-2</v>
      </c>
      <c r="Y3003">
        <v>1.00350572781237</v>
      </c>
      <c r="Z3003">
        <v>1.00350572781237</v>
      </c>
      <c r="AA3003">
        <v>417.47242226526703</v>
      </c>
      <c r="AB3003">
        <v>3.4995970729229E-3</v>
      </c>
      <c r="AC3003">
        <v>1.2247179672810701E-5</v>
      </c>
      <c r="AD3003">
        <v>0.321977177628408</v>
      </c>
      <c r="AE3003">
        <v>0.41650692085595797</v>
      </c>
      <c r="AF3003">
        <v>0.41650692085595797</v>
      </c>
      <c r="AH3003">
        <v>414.762180453952</v>
      </c>
      <c r="AI3003">
        <v>32.64</v>
      </c>
      <c r="AJ3003">
        <v>420.98361316076102</v>
      </c>
      <c r="AK3003">
        <v>408.54074774714297</v>
      </c>
      <c r="AL3003">
        <v>5.0981040564370003E-4</v>
      </c>
      <c r="AM3003">
        <v>3.4446649029979998E-4</v>
      </c>
      <c r="AN3003">
        <v>8.3866005935875898E-2</v>
      </c>
      <c r="AO3003">
        <v>-1.76432412432E-4</v>
      </c>
      <c r="AP3003">
        <v>8.3689573523443903E-2</v>
      </c>
      <c r="AR3003">
        <v>0.13006593679827899</v>
      </c>
      <c r="AS3003">
        <v>0.84901152731797302</v>
      </c>
      <c r="AT3003">
        <v>0.97131109065194698</v>
      </c>
      <c r="AU3003">
        <v>0.24287183893457301</v>
      </c>
      <c r="AV3003">
        <v>445.05823551753201</v>
      </c>
      <c r="AW3003">
        <v>8.0637444012290004E-4</v>
      </c>
      <c r="AX3003" s="98">
        <v>0.24287183893457301</v>
      </c>
      <c r="AY3003">
        <v>0.118244800363969</v>
      </c>
      <c r="BD3003" s="95">
        <v>45764</v>
      </c>
    </row>
    <row r="3004" spans="1:56">
      <c r="A3004" t="s">
        <v>108</v>
      </c>
      <c r="B3004">
        <v>5342.8625000000002</v>
      </c>
      <c r="C3004">
        <v>0</v>
      </c>
      <c r="D3004">
        <v>11707.169</v>
      </c>
      <c r="E3004" s="95">
        <v>45764</v>
      </c>
      <c r="F3004" t="s">
        <v>3153</v>
      </c>
      <c r="G3004" t="b">
        <v>0</v>
      </c>
      <c r="H3004" t="b">
        <v>0</v>
      </c>
      <c r="I3004" t="b">
        <v>0</v>
      </c>
      <c r="J3004" t="b">
        <v>0</v>
      </c>
      <c r="K3004" t="b">
        <v>0</v>
      </c>
      <c r="L3004">
        <v>5342.8625000000002</v>
      </c>
      <c r="M3004">
        <v>5342.8625000000002</v>
      </c>
      <c r="N3004" t="b">
        <v>0</v>
      </c>
      <c r="O3004">
        <v>5342.8625000000002</v>
      </c>
      <c r="P3004">
        <v>1.00101640534432</v>
      </c>
      <c r="R3004">
        <v>11707.169</v>
      </c>
      <c r="S3004">
        <v>11707.169</v>
      </c>
      <c r="X3004">
        <v>5.84084481011857E-2</v>
      </c>
      <c r="Y3004">
        <v>1.0009243048135099</v>
      </c>
      <c r="Z3004">
        <v>1.0009243048135099</v>
      </c>
      <c r="AA3004">
        <v>417.85829403467699</v>
      </c>
      <c r="AB3004">
        <v>9.2387790686230002E-4</v>
      </c>
      <c r="AC3004">
        <v>8.5355038678829596E-7</v>
      </c>
      <c r="AD3004">
        <v>0.31231311933967798</v>
      </c>
      <c r="AE3004">
        <v>0.41026679679661199</v>
      </c>
      <c r="AF3004">
        <v>0.41026679679661199</v>
      </c>
      <c r="AH3004">
        <v>414.762180453952</v>
      </c>
      <c r="AI3004">
        <v>32.64</v>
      </c>
      <c r="AJ3004">
        <v>420.98361316076102</v>
      </c>
      <c r="AK3004">
        <v>408.54074774714297</v>
      </c>
      <c r="AL3004">
        <v>3.4446649029979998E-4</v>
      </c>
      <c r="AM3004">
        <v>1.7912257495590001E-4</v>
      </c>
      <c r="AN3004">
        <v>4.4229076207601102E-2</v>
      </c>
      <c r="AO3004">
        <v>-1.20615755383468E-7</v>
      </c>
      <c r="AP3004">
        <v>4.4228955591845802E-2</v>
      </c>
      <c r="AR3004">
        <v>0.13006593679827899</v>
      </c>
      <c r="AS3004">
        <v>0.84901152731797302</v>
      </c>
      <c r="AT3004">
        <v>0.97096476049137104</v>
      </c>
      <c r="AU3004">
        <v>0.253170419056156</v>
      </c>
      <c r="AV3004">
        <v>445.15768723025298</v>
      </c>
      <c r="AW3004">
        <v>2.234577517823E-4</v>
      </c>
      <c r="AX3004" s="98">
        <v>0.253170419056156</v>
      </c>
      <c r="AY3004">
        <v>0.118102729991884</v>
      </c>
      <c r="BD3004" s="95">
        <v>45764</v>
      </c>
    </row>
    <row r="3005" spans="1:56">
      <c r="A3005" t="s">
        <v>109</v>
      </c>
      <c r="B3005">
        <v>5344.7875000000004</v>
      </c>
      <c r="C3005">
        <v>0</v>
      </c>
      <c r="D3005">
        <v>11711.197</v>
      </c>
      <c r="E3005" s="95">
        <v>45764</v>
      </c>
      <c r="F3005" t="s">
        <v>3154</v>
      </c>
      <c r="G3005" t="b">
        <v>0</v>
      </c>
      <c r="H3005" t="b">
        <v>0</v>
      </c>
      <c r="I3005" t="b">
        <v>0</v>
      </c>
      <c r="J3005" t="b">
        <v>0</v>
      </c>
      <c r="K3005" t="b">
        <v>0</v>
      </c>
      <c r="L3005">
        <v>5344.7875000000004</v>
      </c>
      <c r="M3005">
        <v>5344.7875000000004</v>
      </c>
      <c r="N3005" t="b">
        <v>0</v>
      </c>
      <c r="O3005">
        <v>5344.7875000000004</v>
      </c>
      <c r="P3005">
        <v>1.00036029375639</v>
      </c>
      <c r="R3005">
        <v>11711.197</v>
      </c>
      <c r="S3005">
        <v>11711.197</v>
      </c>
      <c r="X3005">
        <v>5.84084481011857E-2</v>
      </c>
      <c r="Y3005">
        <v>1.000344062685</v>
      </c>
      <c r="Z3005">
        <v>1.000344062685</v>
      </c>
      <c r="AA3005">
        <v>418.00206348127602</v>
      </c>
      <c r="AB3005">
        <v>3.44003509017E-4</v>
      </c>
      <c r="AC3005">
        <v>1.1833841421603E-7</v>
      </c>
      <c r="AD3005">
        <v>0.30281948480693799</v>
      </c>
      <c r="AE3005">
        <v>0.40407368348609402</v>
      </c>
      <c r="AF3005">
        <v>0.40407368348609402</v>
      </c>
      <c r="AH3005">
        <v>414.762180453952</v>
      </c>
      <c r="AI3005">
        <v>32.64</v>
      </c>
      <c r="AJ3005">
        <v>420.98361316076102</v>
      </c>
      <c r="AK3005">
        <v>408.54074774714297</v>
      </c>
      <c r="AL3005">
        <v>1.7912257495590001E-4</v>
      </c>
      <c r="AM3005">
        <v>0</v>
      </c>
      <c r="AN3005">
        <v>0</v>
      </c>
      <c r="AO3005">
        <v>0</v>
      </c>
      <c r="AP3005">
        <v>0</v>
      </c>
      <c r="AR3005">
        <v>0.13006593679827899</v>
      </c>
      <c r="AS3005">
        <v>0.84901152731797302</v>
      </c>
      <c r="AT3005">
        <v>0.97227133246291897</v>
      </c>
      <c r="AU3005">
        <v>0.24750181945035199</v>
      </c>
      <c r="AV3005">
        <v>445.19621101365999</v>
      </c>
      <c r="AW3005">
        <v>8.6539634184923305E-5</v>
      </c>
      <c r="AX3005" s="98">
        <v>0.24750181945035199</v>
      </c>
      <c r="AY3005">
        <v>0.11736207580567801</v>
      </c>
      <c r="BD3005" s="95">
        <v>45764</v>
      </c>
    </row>
    <row r="3006" spans="1:56">
      <c r="A3006" t="s">
        <v>110</v>
      </c>
      <c r="B3006">
        <v>5310.5249999999996</v>
      </c>
      <c r="C3006">
        <v>0</v>
      </c>
      <c r="D3006">
        <v>11636.174000000001</v>
      </c>
      <c r="E3006" s="95">
        <v>45764</v>
      </c>
      <c r="F3006" t="s">
        <v>3155</v>
      </c>
      <c r="G3006" t="b">
        <v>0</v>
      </c>
      <c r="H3006" t="b">
        <v>0</v>
      </c>
      <c r="I3006" t="b">
        <v>0</v>
      </c>
      <c r="J3006" t="b">
        <v>0</v>
      </c>
      <c r="K3006" t="b">
        <v>0</v>
      </c>
      <c r="L3006">
        <v>5310.5249999999996</v>
      </c>
      <c r="M3006">
        <v>5310.5249999999996</v>
      </c>
      <c r="N3006" t="b">
        <v>0</v>
      </c>
      <c r="O3006">
        <v>5310.5249999999996</v>
      </c>
      <c r="P3006">
        <v>0.99358954869580796</v>
      </c>
      <c r="R3006">
        <v>11636.174000000001</v>
      </c>
      <c r="S3006">
        <v>11636.174000000001</v>
      </c>
      <c r="T3006">
        <v>45764</v>
      </c>
      <c r="U3006">
        <v>11636.174000000001</v>
      </c>
      <c r="W3006">
        <v>0</v>
      </c>
      <c r="X3006">
        <v>5.84084481011857E-2</v>
      </c>
      <c r="Y3006">
        <v>0.99359390846213202</v>
      </c>
      <c r="Z3006">
        <v>0.99359390846213202</v>
      </c>
      <c r="AA3006">
        <v>415.32430399959799</v>
      </c>
      <c r="AB3006">
        <v>-6.4266985965424003E-3</v>
      </c>
      <c r="AC3006">
        <v>4.1302454850800401E-5</v>
      </c>
      <c r="AD3006">
        <v>0.30094702819171298</v>
      </c>
      <c r="AE3006">
        <v>0.40070313368645399</v>
      </c>
      <c r="AF3006">
        <v>0.40070313368645399</v>
      </c>
      <c r="AG3006">
        <v>415.32430399959799</v>
      </c>
      <c r="AH3006">
        <v>414.762180453952</v>
      </c>
      <c r="AI3006">
        <v>32.64</v>
      </c>
      <c r="AJ3006">
        <v>420.98361316076102</v>
      </c>
      <c r="AK3006">
        <v>408.54074774714297</v>
      </c>
      <c r="AL3006">
        <v>0</v>
      </c>
      <c r="AN3006">
        <v>0</v>
      </c>
      <c r="AO3006">
        <v>0</v>
      </c>
      <c r="AP3006">
        <v>0</v>
      </c>
      <c r="AQ3006">
        <v>0.127922536410008</v>
      </c>
      <c r="AR3006">
        <v>0.13006593679827899</v>
      </c>
      <c r="AS3006">
        <v>0.84901152731797302</v>
      </c>
      <c r="AT3006">
        <v>0.97902938557195196</v>
      </c>
      <c r="AU3006">
        <v>0.24163000371422799</v>
      </c>
      <c r="AV3006">
        <v>444.49008241281899</v>
      </c>
      <c r="AW3006">
        <v>-1.5861064927612E-3</v>
      </c>
      <c r="AX3006" s="98">
        <v>0.24163000371422799</v>
      </c>
      <c r="AY3006">
        <v>0.117465952816525</v>
      </c>
      <c r="AZ3006">
        <v>45764</v>
      </c>
      <c r="BA3006">
        <v>444.49008241281899</v>
      </c>
      <c r="BB3006">
        <v>444.49007535602902</v>
      </c>
      <c r="BC3006">
        <v>7.0567895704698399E-6</v>
      </c>
      <c r="BD3006" s="95">
        <v>45764</v>
      </c>
    </row>
    <row r="3007" spans="1:56">
      <c r="A3007" t="s">
        <v>104</v>
      </c>
      <c r="B3007">
        <v>5236.6000000000004</v>
      </c>
      <c r="C3007">
        <v>0</v>
      </c>
      <c r="D3007">
        <v>11478.945</v>
      </c>
      <c r="E3007" s="95">
        <v>45768</v>
      </c>
      <c r="F3007" t="s">
        <v>3156</v>
      </c>
      <c r="G3007" t="b">
        <v>0</v>
      </c>
      <c r="H3007" t="b">
        <v>0</v>
      </c>
      <c r="I3007" t="b">
        <v>0</v>
      </c>
      <c r="J3007" t="b">
        <v>0</v>
      </c>
      <c r="K3007" t="b">
        <v>0</v>
      </c>
      <c r="L3007">
        <v>5236.6000000000004</v>
      </c>
      <c r="M3007">
        <v>5236.6000000000004</v>
      </c>
      <c r="N3007" t="b">
        <v>0</v>
      </c>
      <c r="O3007">
        <v>5236.6000000000004</v>
      </c>
      <c r="P3007">
        <v>0.98607953074319399</v>
      </c>
      <c r="R3007">
        <v>11478.945</v>
      </c>
      <c r="S3007">
        <v>11478.945</v>
      </c>
      <c r="X3007">
        <v>5.47740567194668E-2</v>
      </c>
      <c r="Y3007">
        <v>0.98587931197748402</v>
      </c>
      <c r="Z3007">
        <v>0.98587931197748402</v>
      </c>
      <c r="AA3007">
        <v>409.45963907465102</v>
      </c>
      <c r="AB3007">
        <v>-1.4221333516747699E-2</v>
      </c>
      <c r="AC3007">
        <v>2.022463269945E-4</v>
      </c>
      <c r="AD3007">
        <v>0.32640575699562102</v>
      </c>
      <c r="AE3007">
        <v>0.40798160121543797</v>
      </c>
      <c r="AF3007">
        <v>0.40798160121543797</v>
      </c>
      <c r="AH3007">
        <v>415.32430399959799</v>
      </c>
      <c r="AI3007">
        <v>29.65</v>
      </c>
      <c r="AJ3007">
        <v>421.55416855959101</v>
      </c>
      <c r="AK3007">
        <v>409.094439439604</v>
      </c>
      <c r="AL3007">
        <v>1.0058421516754E-3</v>
      </c>
      <c r="AM3007">
        <v>8.4049823633150001E-4</v>
      </c>
      <c r="AN3007">
        <v>3.5956457990420001E-4</v>
      </c>
      <c r="AO3007">
        <v>-0.456956854678635</v>
      </c>
      <c r="AP3007">
        <v>-0.45659729009873101</v>
      </c>
      <c r="AR3007">
        <v>0.127922536410008</v>
      </c>
      <c r="AS3007">
        <v>0.87328875293688601</v>
      </c>
      <c r="AT3007">
        <v>0.97808693831196702</v>
      </c>
      <c r="AU3007">
        <v>0.25062995056665999</v>
      </c>
      <c r="AV3007">
        <v>442.94839636501598</v>
      </c>
      <c r="AW3007">
        <v>-3.4684374495687E-3</v>
      </c>
      <c r="AX3007" s="98">
        <v>0.25062995056665999</v>
      </c>
      <c r="AY3007">
        <v>0.117944573789563</v>
      </c>
      <c r="BD3007" s="95">
        <v>45768</v>
      </c>
    </row>
    <row r="3008" spans="1:56">
      <c r="A3008" t="s">
        <v>105</v>
      </c>
      <c r="B3008">
        <v>5194.8500000000004</v>
      </c>
      <c r="C3008">
        <v>0</v>
      </c>
      <c r="D3008">
        <v>11387.166999999999</v>
      </c>
      <c r="E3008" s="95">
        <v>45768</v>
      </c>
      <c r="F3008" t="s">
        <v>3157</v>
      </c>
      <c r="G3008" t="b">
        <v>0</v>
      </c>
      <c r="H3008" t="b">
        <v>0</v>
      </c>
      <c r="I3008" t="b">
        <v>0</v>
      </c>
      <c r="J3008" t="b">
        <v>0</v>
      </c>
      <c r="K3008" t="b">
        <v>0</v>
      </c>
      <c r="L3008">
        <v>5194.8500000000004</v>
      </c>
      <c r="M3008">
        <v>5194.8500000000004</v>
      </c>
      <c r="N3008" t="b">
        <v>0</v>
      </c>
      <c r="O3008">
        <v>5194.8500000000004</v>
      </c>
      <c r="P3008">
        <v>0.99202726960241305</v>
      </c>
      <c r="R3008">
        <v>11387.166999999999</v>
      </c>
      <c r="S3008">
        <v>11387.166999999999</v>
      </c>
      <c r="X3008">
        <v>5.47740567194668E-2</v>
      </c>
      <c r="Y3008">
        <v>0.99200466593402004</v>
      </c>
      <c r="Z3008">
        <v>0.99200466593402004</v>
      </c>
      <c r="AA3008">
        <v>406.18587247371403</v>
      </c>
      <c r="AB3008">
        <v>-8.0274681458047999E-3</v>
      </c>
      <c r="AC3008">
        <v>6.4440244831912E-5</v>
      </c>
      <c r="AD3008">
        <v>0.32706059166598</v>
      </c>
      <c r="AE3008">
        <v>0.406036568647342</v>
      </c>
      <c r="AF3008">
        <v>0.406036568647342</v>
      </c>
      <c r="AH3008">
        <v>415.32430399959799</v>
      </c>
      <c r="AI3008">
        <v>29.65</v>
      </c>
      <c r="AJ3008">
        <v>421.55416855959101</v>
      </c>
      <c r="AK3008">
        <v>409.094439439604</v>
      </c>
      <c r="AL3008">
        <v>8.4049823633150001E-4</v>
      </c>
      <c r="AM3008">
        <v>6.7515432098759996E-4</v>
      </c>
      <c r="AN3008">
        <v>7.30219717562503E-7</v>
      </c>
      <c r="AO3008">
        <v>-0.82181139472412801</v>
      </c>
      <c r="AP3008">
        <v>-0.82181066450441098</v>
      </c>
      <c r="AR3008">
        <v>0.127922536410008</v>
      </c>
      <c r="AS3008">
        <v>0.87328875293688601</v>
      </c>
      <c r="AT3008">
        <v>0.97372193441715205</v>
      </c>
      <c r="AU3008">
        <v>0.13292567948117601</v>
      </c>
      <c r="AV3008">
        <v>442.05557158968702</v>
      </c>
      <c r="AW3008">
        <v>-2.0156406088287998E-3</v>
      </c>
      <c r="AX3008" s="98">
        <v>0.13292567948117601</v>
      </c>
      <c r="AY3008">
        <v>0.117133771971118</v>
      </c>
      <c r="BD3008" s="95">
        <v>45768</v>
      </c>
    </row>
    <row r="3009" spans="1:56">
      <c r="A3009" t="s">
        <v>106</v>
      </c>
      <c r="B3009">
        <v>5157.1374999999998</v>
      </c>
      <c r="C3009">
        <v>0</v>
      </c>
      <c r="D3009">
        <v>11305.781999999999</v>
      </c>
      <c r="E3009" s="95">
        <v>45768</v>
      </c>
      <c r="F3009" t="s">
        <v>3158</v>
      </c>
      <c r="G3009" t="b">
        <v>0</v>
      </c>
      <c r="H3009" t="b">
        <v>0</v>
      </c>
      <c r="I3009" t="b">
        <v>0</v>
      </c>
      <c r="J3009" t="b">
        <v>0</v>
      </c>
      <c r="K3009" t="b">
        <v>0</v>
      </c>
      <c r="L3009">
        <v>5157.1374999999998</v>
      </c>
      <c r="M3009">
        <v>5157.1374999999998</v>
      </c>
      <c r="N3009" t="b">
        <v>0</v>
      </c>
      <c r="O3009">
        <v>5157.1374999999998</v>
      </c>
      <c r="P3009">
        <v>0.99274040636399496</v>
      </c>
      <c r="R3009">
        <v>11305.781999999999</v>
      </c>
      <c r="S3009">
        <v>11305.781999999999</v>
      </c>
      <c r="X3009">
        <v>5.47740567194668E-2</v>
      </c>
      <c r="Y3009">
        <v>0.99285291943114495</v>
      </c>
      <c r="Z3009">
        <v>0.99285291943114495</v>
      </c>
      <c r="AA3009">
        <v>403.28282931721401</v>
      </c>
      <c r="AB3009">
        <v>-7.1727432980168001E-3</v>
      </c>
      <c r="AC3009">
        <v>5.14482464192454E-5</v>
      </c>
      <c r="AD3009">
        <v>0.325569954364127</v>
      </c>
      <c r="AE3009">
        <v>0.40328943133566902</v>
      </c>
      <c r="AF3009">
        <v>0.40328943133566902</v>
      </c>
      <c r="AH3009">
        <v>415.32430399959799</v>
      </c>
      <c r="AI3009">
        <v>29.65</v>
      </c>
      <c r="AJ3009">
        <v>421.55416855959101</v>
      </c>
      <c r="AK3009">
        <v>409.094439439604</v>
      </c>
      <c r="AL3009">
        <v>6.7515432098759996E-4</v>
      </c>
      <c r="AM3009">
        <v>5.0981040564370003E-4</v>
      </c>
      <c r="AN3009">
        <v>1.8530388245002701E-11</v>
      </c>
      <c r="AO3009">
        <v>-0.98357296166083796</v>
      </c>
      <c r="AP3009">
        <v>-0.98357296164230801</v>
      </c>
      <c r="AR3009">
        <v>0.127922536410008</v>
      </c>
      <c r="AS3009">
        <v>0.87328875293688601</v>
      </c>
      <c r="AT3009">
        <v>0.98109461894783301</v>
      </c>
      <c r="AU3009">
        <v>4.4520810640319701E-2</v>
      </c>
      <c r="AV3009">
        <v>441.63169730941001</v>
      </c>
      <c r="AW3009">
        <v>-9.5887102780570005E-4</v>
      </c>
      <c r="AX3009" s="98">
        <v>4.4520810640319701E-2</v>
      </c>
      <c r="AY3009">
        <v>0.11714289676374599</v>
      </c>
      <c r="BD3009" s="95">
        <v>45768</v>
      </c>
    </row>
    <row r="3010" spans="1:56">
      <c r="A3010" t="s">
        <v>107</v>
      </c>
      <c r="B3010">
        <v>5165.5</v>
      </c>
      <c r="C3010">
        <v>0</v>
      </c>
      <c r="D3010">
        <v>11325.447</v>
      </c>
      <c r="E3010" s="95">
        <v>45768</v>
      </c>
      <c r="F3010" t="s">
        <v>3159</v>
      </c>
      <c r="G3010" t="b">
        <v>0</v>
      </c>
      <c r="H3010" t="b">
        <v>0</v>
      </c>
      <c r="I3010" t="b">
        <v>0</v>
      </c>
      <c r="J3010" t="b">
        <v>0</v>
      </c>
      <c r="K3010" t="b">
        <v>0</v>
      </c>
      <c r="L3010">
        <v>5165.5</v>
      </c>
      <c r="M3010">
        <v>5165.5</v>
      </c>
      <c r="N3010" t="b">
        <v>0</v>
      </c>
      <c r="O3010">
        <v>5165.5</v>
      </c>
      <c r="P3010">
        <v>1.0016215390805401</v>
      </c>
      <c r="R3010">
        <v>11325.447</v>
      </c>
      <c r="S3010">
        <v>11325.447</v>
      </c>
      <c r="X3010">
        <v>5.47740567194668E-2</v>
      </c>
      <c r="Y3010">
        <v>1.0017393754806101</v>
      </c>
      <c r="Z3010">
        <v>1.0017393754806101</v>
      </c>
      <c r="AA3010">
        <v>403.98428958228197</v>
      </c>
      <c r="AB3010">
        <v>1.7378645189184E-3</v>
      </c>
      <c r="AC3010">
        <v>3.0201730861156601E-6</v>
      </c>
      <c r="AD3010">
        <v>0.31615771790834801</v>
      </c>
      <c r="AE3010">
        <v>0.39739517111302802</v>
      </c>
      <c r="AF3010">
        <v>0.39739517111302802</v>
      </c>
      <c r="AH3010">
        <v>415.32430399959799</v>
      </c>
      <c r="AI3010">
        <v>29.65</v>
      </c>
      <c r="AJ3010">
        <v>421.55416855959101</v>
      </c>
      <c r="AK3010">
        <v>409.094439439604</v>
      </c>
      <c r="AL3010">
        <v>5.0981040564370003E-4</v>
      </c>
      <c r="AM3010">
        <v>3.4446649029979998E-4</v>
      </c>
      <c r="AN3010">
        <v>5.2327322739819203E-15</v>
      </c>
      <c r="AO3010">
        <v>-0.98873972933998899</v>
      </c>
      <c r="AP3010">
        <v>-0.988739729339984</v>
      </c>
      <c r="AR3010">
        <v>0.127922536410008</v>
      </c>
      <c r="AS3010">
        <v>0.87328875293688601</v>
      </c>
      <c r="AT3010">
        <v>0.98101223668676196</v>
      </c>
      <c r="AU3010">
        <v>4.9804531824763996E-3</v>
      </c>
      <c r="AV3010">
        <v>441.66415033675003</v>
      </c>
      <c r="AW3010">
        <v>7.3484370659349096E-5</v>
      </c>
      <c r="AX3010" s="98">
        <v>4.9804531824763996E-3</v>
      </c>
      <c r="AY3010">
        <v>0.116744305702427</v>
      </c>
      <c r="BD3010" s="95">
        <v>45768</v>
      </c>
    </row>
    <row r="3011" spans="1:56">
      <c r="A3011" t="s">
        <v>108</v>
      </c>
      <c r="B3011">
        <v>5136.6000000000004</v>
      </c>
      <c r="C3011">
        <v>0</v>
      </c>
      <c r="D3011">
        <v>11262.556</v>
      </c>
      <c r="E3011" s="95">
        <v>45768</v>
      </c>
      <c r="F3011" t="s">
        <v>3160</v>
      </c>
      <c r="G3011" t="b">
        <v>0</v>
      </c>
      <c r="H3011" t="b">
        <v>0</v>
      </c>
      <c r="I3011" t="b">
        <v>0</v>
      </c>
      <c r="J3011" t="b">
        <v>0</v>
      </c>
      <c r="K3011" t="b">
        <v>0</v>
      </c>
      <c r="L3011">
        <v>5136.6000000000004</v>
      </c>
      <c r="M3011">
        <v>5136.6000000000004</v>
      </c>
      <c r="N3011" t="b">
        <v>0</v>
      </c>
      <c r="O3011">
        <v>5136.6000000000004</v>
      </c>
      <c r="P3011">
        <v>0.99440518826831803</v>
      </c>
      <c r="R3011">
        <v>11262.556</v>
      </c>
      <c r="S3011">
        <v>11262.556</v>
      </c>
      <c r="X3011">
        <v>5.47740567194668E-2</v>
      </c>
      <c r="Y3011">
        <v>0.99444692999755302</v>
      </c>
      <c r="Z3011">
        <v>0.99444692999755302</v>
      </c>
      <c r="AA3011">
        <v>401.74093654234298</v>
      </c>
      <c r="AB3011">
        <v>-5.5685456136985003E-3</v>
      </c>
      <c r="AC3011">
        <v>3.1008700251840798E-5</v>
      </c>
      <c r="AD3011">
        <v>0.31183380392781102</v>
      </c>
      <c r="AE3011">
        <v>0.39347962435247102</v>
      </c>
      <c r="AF3011">
        <v>0.39347962435247102</v>
      </c>
      <c r="AH3011">
        <v>415.32430399959799</v>
      </c>
      <c r="AI3011">
        <v>29.65</v>
      </c>
      <c r="AJ3011">
        <v>421.55416855959101</v>
      </c>
      <c r="AK3011">
        <v>409.094439439604</v>
      </c>
      <c r="AL3011">
        <v>3.4446649029979998E-4</v>
      </c>
      <c r="AM3011">
        <v>1.7912257495590001E-4</v>
      </c>
      <c r="AN3011">
        <v>3.6850816077266499E-34</v>
      </c>
      <c r="AO3011">
        <v>-0.99999754896662196</v>
      </c>
      <c r="AP3011">
        <v>-0.99999754896662196</v>
      </c>
      <c r="AR3011">
        <v>0.127922536410008</v>
      </c>
      <c r="AS3011">
        <v>0.87328875293688601</v>
      </c>
      <c r="AT3011">
        <v>0.98459848882729495</v>
      </c>
      <c r="AU3011">
        <v>2.5271622276249999E-3</v>
      </c>
      <c r="AV3011">
        <v>441.65182696432902</v>
      </c>
      <c r="AW3011">
        <v>-2.7902134261736899E-5</v>
      </c>
      <c r="AX3011" s="98">
        <v>2.5271622276249999E-3</v>
      </c>
      <c r="AY3011">
        <v>0.116745585546527</v>
      </c>
      <c r="BD3011" s="95">
        <v>45768</v>
      </c>
    </row>
    <row r="3012" spans="1:56">
      <c r="A3012" t="s">
        <v>109</v>
      </c>
      <c r="B3012">
        <v>5134.3500000000004</v>
      </c>
      <c r="C3012">
        <v>0</v>
      </c>
      <c r="D3012">
        <v>11257.575999999999</v>
      </c>
      <c r="E3012" s="95">
        <v>45768</v>
      </c>
      <c r="F3012" t="s">
        <v>3161</v>
      </c>
      <c r="G3012" t="b">
        <v>0</v>
      </c>
      <c r="H3012" t="b">
        <v>0</v>
      </c>
      <c r="I3012" t="b">
        <v>0</v>
      </c>
      <c r="J3012" t="b">
        <v>0</v>
      </c>
      <c r="K3012" t="b">
        <v>0</v>
      </c>
      <c r="L3012">
        <v>5134.3500000000004</v>
      </c>
      <c r="M3012">
        <v>5134.3500000000004</v>
      </c>
      <c r="N3012" t="b">
        <v>0</v>
      </c>
      <c r="O3012">
        <v>5134.3500000000004</v>
      </c>
      <c r="P3012">
        <v>0.99956196705992295</v>
      </c>
      <c r="R3012">
        <v>11257.575999999999</v>
      </c>
      <c r="S3012">
        <v>11257.575999999999</v>
      </c>
      <c r="X3012">
        <v>5.47740567194668E-2</v>
      </c>
      <c r="Y3012">
        <v>0.99955782683788597</v>
      </c>
      <c r="Z3012">
        <v>0.99955782683788597</v>
      </c>
      <c r="AA3012">
        <v>401.563297482081</v>
      </c>
      <c r="AB3012">
        <v>-4.4227094949320003E-4</v>
      </c>
      <c r="AC3012">
        <v>1.9560359276567801E-7</v>
      </c>
      <c r="AD3012">
        <v>0.30236832618517001</v>
      </c>
      <c r="AE3012">
        <v>0.38754584203584802</v>
      </c>
      <c r="AF3012">
        <v>0.38754584203584802</v>
      </c>
      <c r="AH3012">
        <v>415.32430399959799</v>
      </c>
      <c r="AI3012">
        <v>29.65</v>
      </c>
      <c r="AJ3012">
        <v>421.55416855959101</v>
      </c>
      <c r="AK3012">
        <v>409.094439439604</v>
      </c>
      <c r="AL3012">
        <v>1.7912257495590001E-4</v>
      </c>
      <c r="AM3012">
        <v>0</v>
      </c>
      <c r="AN3012">
        <v>0</v>
      </c>
      <c r="AO3012">
        <v>0</v>
      </c>
      <c r="AP3012">
        <v>0</v>
      </c>
      <c r="AR3012">
        <v>0.127922536410008</v>
      </c>
      <c r="AS3012">
        <v>0.87328875293688601</v>
      </c>
      <c r="AT3012">
        <v>0.98458701408757798</v>
      </c>
      <c r="AU3012">
        <v>0</v>
      </c>
      <c r="AV3012">
        <v>441.65122183086601</v>
      </c>
      <c r="AW3012">
        <v>-1.3701595360515699E-6</v>
      </c>
      <c r="AX3012" s="98">
        <v>0</v>
      </c>
      <c r="AY3012">
        <v>0.11672190231334501</v>
      </c>
      <c r="BD3012" s="95">
        <v>45768</v>
      </c>
    </row>
    <row r="3013" spans="1:56">
      <c r="A3013" t="s">
        <v>110</v>
      </c>
      <c r="B3013">
        <v>5180.3125</v>
      </c>
      <c r="C3013">
        <v>0</v>
      </c>
      <c r="D3013">
        <v>11358.127</v>
      </c>
      <c r="E3013" s="95">
        <v>45768</v>
      </c>
      <c r="F3013" t="s">
        <v>3162</v>
      </c>
      <c r="G3013" t="b">
        <v>0</v>
      </c>
      <c r="H3013" t="b">
        <v>0</v>
      </c>
      <c r="I3013" t="b">
        <v>0</v>
      </c>
      <c r="J3013" t="b">
        <v>0</v>
      </c>
      <c r="K3013" t="b">
        <v>0</v>
      </c>
      <c r="L3013">
        <v>5180.3125</v>
      </c>
      <c r="M3013">
        <v>5180.3125</v>
      </c>
      <c r="N3013" t="b">
        <v>0</v>
      </c>
      <c r="O3013">
        <v>5180.3125</v>
      </c>
      <c r="P3013">
        <v>1.00895196081295</v>
      </c>
      <c r="R3013">
        <v>11358.127</v>
      </c>
      <c r="S3013">
        <v>11358.127</v>
      </c>
      <c r="T3013">
        <v>45768</v>
      </c>
      <c r="U3013">
        <v>11358.127</v>
      </c>
      <c r="W3013">
        <v>5.2058038930107298E-2</v>
      </c>
      <c r="X3013">
        <v>5.47740567194668E-2</v>
      </c>
      <c r="Y3013">
        <v>1.0089318517592001</v>
      </c>
      <c r="Z3013">
        <v>1.0089318517592001</v>
      </c>
      <c r="AA3013">
        <v>405.15000132712902</v>
      </c>
      <c r="AB3013">
        <v>8.8921987131210002E-3</v>
      </c>
      <c r="AC3013">
        <v>7.9071197953630798E-5</v>
      </c>
      <c r="AD3013">
        <v>0.307099176147759</v>
      </c>
      <c r="AE3013">
        <v>0.38713108126912499</v>
      </c>
      <c r="AF3013">
        <v>0.38713108126912499</v>
      </c>
      <c r="AG3013">
        <v>405.15000132712902</v>
      </c>
      <c r="AH3013">
        <v>415.32430399959799</v>
      </c>
      <c r="AI3013">
        <v>29.65</v>
      </c>
      <c r="AJ3013">
        <v>421.55416855959101</v>
      </c>
      <c r="AK3013">
        <v>409.094439439604</v>
      </c>
      <c r="AL3013">
        <v>0</v>
      </c>
      <c r="AN3013">
        <v>0</v>
      </c>
      <c r="AO3013">
        <v>0</v>
      </c>
      <c r="AP3013">
        <v>0</v>
      </c>
      <c r="AQ3013">
        <v>0.12801964084528</v>
      </c>
      <c r="AR3013">
        <v>0.127922536410008</v>
      </c>
      <c r="AS3013">
        <v>0.87328875293688601</v>
      </c>
      <c r="AT3013">
        <v>0.98479930959458795</v>
      </c>
      <c r="AU3013">
        <v>0.25913890872928602</v>
      </c>
      <c r="AV3013">
        <v>441.64459706253899</v>
      </c>
      <c r="AW3013">
        <v>-1.49999999999872E-5</v>
      </c>
      <c r="AX3013" s="98">
        <v>0.15</v>
      </c>
      <c r="AY3013">
        <v>0.116666790475802</v>
      </c>
      <c r="AZ3013">
        <v>45768</v>
      </c>
      <c r="BA3013">
        <v>441.64459706253899</v>
      </c>
      <c r="BB3013">
        <v>441.64459004903898</v>
      </c>
      <c r="BC3013">
        <v>7.0134999532456201E-6</v>
      </c>
      <c r="BD3013" s="95">
        <v>45768</v>
      </c>
    </row>
    <row r="3014" spans="1:56">
      <c r="A3014" t="s">
        <v>104</v>
      </c>
      <c r="B3014">
        <v>5260.4624999999996</v>
      </c>
      <c r="C3014">
        <v>0</v>
      </c>
      <c r="D3014">
        <v>11533.192999999999</v>
      </c>
      <c r="E3014" s="95">
        <v>45769</v>
      </c>
      <c r="F3014" t="s">
        <v>3163</v>
      </c>
      <c r="G3014" t="b">
        <v>0</v>
      </c>
      <c r="H3014" t="b">
        <v>0</v>
      </c>
      <c r="I3014" t="b">
        <v>0</v>
      </c>
      <c r="J3014" t="b">
        <v>0</v>
      </c>
      <c r="K3014" t="b">
        <v>0</v>
      </c>
      <c r="L3014">
        <v>5260.4624999999996</v>
      </c>
      <c r="M3014">
        <v>5260.4624999999996</v>
      </c>
      <c r="N3014" t="b">
        <v>0</v>
      </c>
      <c r="O3014">
        <v>5260.4624999999996</v>
      </c>
      <c r="P3014">
        <v>1.0154720395729</v>
      </c>
      <c r="R3014">
        <v>11533.192999999999</v>
      </c>
      <c r="S3014">
        <v>11533.192999999999</v>
      </c>
      <c r="X3014">
        <v>5.2058038930107298E-2</v>
      </c>
      <c r="Y3014">
        <v>1.01526867506472</v>
      </c>
      <c r="Z3014">
        <v>1.01526867506472</v>
      </c>
      <c r="AA3014">
        <v>411.33610504986501</v>
      </c>
      <c r="AB3014">
        <v>1.5153281962958599E-2</v>
      </c>
      <c r="AC3014">
        <v>2.2962195424890001E-4</v>
      </c>
      <c r="AD3014">
        <v>0.33608703841252302</v>
      </c>
      <c r="AE3014">
        <v>0.39689539387717399</v>
      </c>
      <c r="AF3014">
        <v>0.39689539387717399</v>
      </c>
      <c r="AH3014">
        <v>405.15000132712902</v>
      </c>
      <c r="AI3014">
        <v>33.82</v>
      </c>
      <c r="AJ3014">
        <v>411.22725134703597</v>
      </c>
      <c r="AK3014">
        <v>399.07275130722201</v>
      </c>
      <c r="AL3014">
        <v>1.0058421516754E-3</v>
      </c>
      <c r="AM3014">
        <v>8.4049823633150001E-4</v>
      </c>
      <c r="AN3014">
        <v>0.51272254600052503</v>
      </c>
      <c r="AO3014">
        <v>-9.9463890864640004E-4</v>
      </c>
      <c r="AP3014">
        <v>0.51172790709187899</v>
      </c>
      <c r="AR3014">
        <v>0.12801964084528</v>
      </c>
      <c r="AS3014">
        <v>0.87221212616644395</v>
      </c>
      <c r="AT3014">
        <v>0.98529298608925597</v>
      </c>
      <c r="AU3014">
        <v>0.25909672295056901</v>
      </c>
      <c r="AV3014">
        <v>442.64514408897298</v>
      </c>
      <c r="AW3014">
        <v>2.2655026985241001E-3</v>
      </c>
      <c r="AX3014" s="98">
        <v>0.25909672295056901</v>
      </c>
      <c r="AY3014">
        <v>0.116078081888289</v>
      </c>
      <c r="BD3014" s="95">
        <v>45769</v>
      </c>
    </row>
    <row r="3015" spans="1:56">
      <c r="A3015" t="s">
        <v>105</v>
      </c>
      <c r="B3015">
        <v>5284.95</v>
      </c>
      <c r="C3015">
        <v>0</v>
      </c>
      <c r="D3015">
        <v>11584.735000000001</v>
      </c>
      <c r="E3015" s="95">
        <v>45769</v>
      </c>
      <c r="F3015" t="s">
        <v>3164</v>
      </c>
      <c r="G3015" t="b">
        <v>0</v>
      </c>
      <c r="H3015" t="b">
        <v>0</v>
      </c>
      <c r="I3015" t="b">
        <v>0</v>
      </c>
      <c r="J3015" t="b">
        <v>0</v>
      </c>
      <c r="K3015" t="b">
        <v>0</v>
      </c>
      <c r="L3015">
        <v>5284.95</v>
      </c>
      <c r="M3015">
        <v>5284.95</v>
      </c>
      <c r="N3015" t="b">
        <v>0</v>
      </c>
      <c r="O3015">
        <v>5284.95</v>
      </c>
      <c r="P3015">
        <v>1.0046550089464501</v>
      </c>
      <c r="R3015">
        <v>11584.735000000001</v>
      </c>
      <c r="S3015">
        <v>11584.735000000001</v>
      </c>
      <c r="X3015">
        <v>5.2058038930107298E-2</v>
      </c>
      <c r="Y3015">
        <v>1.00446901391488</v>
      </c>
      <c r="Z3015">
        <v>1.00446901391488</v>
      </c>
      <c r="AA3015">
        <v>413.17437182702503</v>
      </c>
      <c r="AB3015">
        <v>4.4590575246713001E-3</v>
      </c>
      <c r="AC3015">
        <v>1.9883194008328099E-5</v>
      </c>
      <c r="AD3015">
        <v>0.32906179480366299</v>
      </c>
      <c r="AE3015">
        <v>0.392240224476545</v>
      </c>
      <c r="AF3015">
        <v>0.392240224476545</v>
      </c>
      <c r="AH3015">
        <v>405.15000132712902</v>
      </c>
      <c r="AI3015">
        <v>33.82</v>
      </c>
      <c r="AJ3015">
        <v>411.22725134703597</v>
      </c>
      <c r="AK3015">
        <v>399.07275130722201</v>
      </c>
      <c r="AL3015">
        <v>8.4049823633150001E-4</v>
      </c>
      <c r="AM3015">
        <v>6.7515432098759996E-4</v>
      </c>
      <c r="AN3015">
        <v>0.70606748112699202</v>
      </c>
      <c r="AO3015">
        <v>-3.80993193923595E-5</v>
      </c>
      <c r="AP3015">
        <v>0.7060293818076</v>
      </c>
      <c r="AR3015">
        <v>0.12801964084528</v>
      </c>
      <c r="AS3015">
        <v>0.87221212616644395</v>
      </c>
      <c r="AT3015">
        <v>0.99053665564320503</v>
      </c>
      <c r="AU3015">
        <v>0.38161096864650002</v>
      </c>
      <c r="AV3015">
        <v>443.15226290433799</v>
      </c>
      <c r="AW3015">
        <v>1.1456554355964001E-3</v>
      </c>
      <c r="AX3015" s="98">
        <v>0.38161096864650002</v>
      </c>
      <c r="AY3015">
        <v>0.116152045947697</v>
      </c>
      <c r="BD3015" s="95">
        <v>45769</v>
      </c>
    </row>
    <row r="3016" spans="1:56">
      <c r="A3016" t="s">
        <v>106</v>
      </c>
      <c r="B3016">
        <v>5287.9750000000004</v>
      </c>
      <c r="C3016">
        <v>0</v>
      </c>
      <c r="D3016">
        <v>11591.195</v>
      </c>
      <c r="E3016" s="95">
        <v>45769</v>
      </c>
      <c r="F3016" t="s">
        <v>3165</v>
      </c>
      <c r="G3016" t="b">
        <v>0</v>
      </c>
      <c r="H3016" t="b">
        <v>0</v>
      </c>
      <c r="I3016" t="b">
        <v>0</v>
      </c>
      <c r="J3016" t="b">
        <v>0</v>
      </c>
      <c r="K3016" t="b">
        <v>0</v>
      </c>
      <c r="L3016">
        <v>5287.9750000000004</v>
      </c>
      <c r="M3016">
        <v>5287.9750000000004</v>
      </c>
      <c r="N3016" t="b">
        <v>0</v>
      </c>
      <c r="O3016">
        <v>5287.9750000000004</v>
      </c>
      <c r="P3016">
        <v>1.0005723800603601</v>
      </c>
      <c r="R3016">
        <v>11591.195</v>
      </c>
      <c r="S3016">
        <v>11591.195</v>
      </c>
      <c r="X3016">
        <v>5.2058038930107298E-2</v>
      </c>
      <c r="Y3016">
        <v>1.0005576303644399</v>
      </c>
      <c r="Z3016">
        <v>1.0005576303644399</v>
      </c>
      <c r="AA3016">
        <v>413.40477040256502</v>
      </c>
      <c r="AB3016">
        <v>5.5747494640359999E-4</v>
      </c>
      <c r="AC3016">
        <v>3.1077831586774101E-7</v>
      </c>
      <c r="AD3016">
        <v>0.31908879279660601</v>
      </c>
      <c r="AE3016">
        <v>0.38633310533135001</v>
      </c>
      <c r="AF3016">
        <v>0.38633310533135001</v>
      </c>
      <c r="AH3016">
        <v>405.15000132712902</v>
      </c>
      <c r="AI3016">
        <v>33.82</v>
      </c>
      <c r="AJ3016">
        <v>411.22725134703597</v>
      </c>
      <c r="AK3016">
        <v>399.07275130722201</v>
      </c>
      <c r="AL3016">
        <v>6.7515432098759996E-4</v>
      </c>
      <c r="AM3016">
        <v>5.0981040564370003E-4</v>
      </c>
      <c r="AN3016">
        <v>0.75660326091803198</v>
      </c>
      <c r="AO3016">
        <v>-1.8787638117467801E-6</v>
      </c>
      <c r="AP3016">
        <v>0.75660138215422001</v>
      </c>
      <c r="AR3016">
        <v>0.12801964084528</v>
      </c>
      <c r="AS3016">
        <v>0.87221212616644395</v>
      </c>
      <c r="AT3016">
        <v>0.98988083230629897</v>
      </c>
      <c r="AU3016">
        <v>0.43728435766507501</v>
      </c>
      <c r="AV3016">
        <v>443.24409758026599</v>
      </c>
      <c r="AW3016">
        <v>2.07230524619E-4</v>
      </c>
      <c r="AX3016" s="98">
        <v>0.43728435766507501</v>
      </c>
      <c r="AY3016">
        <v>0.116150942184834</v>
      </c>
      <c r="BD3016" s="95">
        <v>45769</v>
      </c>
    </row>
    <row r="3017" spans="1:56">
      <c r="A3017" t="s">
        <v>107</v>
      </c>
      <c r="B3017">
        <v>5322.7749999999996</v>
      </c>
      <c r="C3017">
        <v>0</v>
      </c>
      <c r="D3017">
        <v>11667.084999999999</v>
      </c>
      <c r="E3017" s="95">
        <v>45769</v>
      </c>
      <c r="F3017" t="s">
        <v>3166</v>
      </c>
      <c r="G3017" t="b">
        <v>0</v>
      </c>
      <c r="H3017" t="b">
        <v>0</v>
      </c>
      <c r="I3017" t="b">
        <v>0</v>
      </c>
      <c r="J3017" t="b">
        <v>0</v>
      </c>
      <c r="K3017" t="b">
        <v>0</v>
      </c>
      <c r="L3017">
        <v>5322.7749999999996</v>
      </c>
      <c r="M3017">
        <v>5322.7749999999996</v>
      </c>
      <c r="N3017" t="b">
        <v>0</v>
      </c>
      <c r="O3017">
        <v>5322.7749999999996</v>
      </c>
      <c r="P3017">
        <v>1.0065809690855101</v>
      </c>
      <c r="R3017">
        <v>11667.084999999999</v>
      </c>
      <c r="S3017">
        <v>11667.084999999999</v>
      </c>
      <c r="X3017">
        <v>5.2058038930107298E-2</v>
      </c>
      <c r="Y3017">
        <v>1.00654721105114</v>
      </c>
      <c r="Z3017">
        <v>1.00654721105114</v>
      </c>
      <c r="AA3017">
        <v>416.111418683941</v>
      </c>
      <c r="AB3017">
        <v>6.5258711587492003E-3</v>
      </c>
      <c r="AC3017">
        <v>4.2586994380595397E-5</v>
      </c>
      <c r="AD3017">
        <v>0.31656911680126598</v>
      </c>
      <c r="AE3017">
        <v>0.38344409497257298</v>
      </c>
      <c r="AF3017">
        <v>0.38344409497257298</v>
      </c>
      <c r="AH3017">
        <v>405.15000132712902</v>
      </c>
      <c r="AI3017">
        <v>33.82</v>
      </c>
      <c r="AJ3017">
        <v>411.22725134703597</v>
      </c>
      <c r="AK3017">
        <v>399.07275130722201</v>
      </c>
      <c r="AL3017">
        <v>5.0981040564370003E-4</v>
      </c>
      <c r="AM3017">
        <v>3.4446649029979998E-4</v>
      </c>
      <c r="AN3017">
        <v>0.970228739102445</v>
      </c>
      <c r="AO3017">
        <v>-1.33297817228594E-11</v>
      </c>
      <c r="AP3017">
        <v>0.970228739089115</v>
      </c>
      <c r="AR3017">
        <v>0.12801964084528</v>
      </c>
      <c r="AS3017">
        <v>0.87221212616644395</v>
      </c>
      <c r="AT3017">
        <v>0.98989062539829897</v>
      </c>
      <c r="AU3017">
        <v>0.456952127322035</v>
      </c>
      <c r="AV3017">
        <v>444.51223055733999</v>
      </c>
      <c r="AW3017">
        <v>2.8610262020327001E-3</v>
      </c>
      <c r="AX3017" s="98">
        <v>0.456952127322035</v>
      </c>
      <c r="AY3017">
        <v>0.116141452111414</v>
      </c>
      <c r="BD3017" s="95">
        <v>45769</v>
      </c>
    </row>
    <row r="3018" spans="1:56">
      <c r="A3018" t="s">
        <v>108</v>
      </c>
      <c r="B3018">
        <v>5268.9875000000002</v>
      </c>
      <c r="C3018">
        <v>0</v>
      </c>
      <c r="D3018">
        <v>11550.945</v>
      </c>
      <c r="E3018" s="95">
        <v>45769</v>
      </c>
      <c r="F3018" t="s">
        <v>3167</v>
      </c>
      <c r="G3018" t="b">
        <v>0</v>
      </c>
      <c r="H3018" t="b">
        <v>0</v>
      </c>
      <c r="I3018" t="b">
        <v>0</v>
      </c>
      <c r="J3018" t="b">
        <v>0</v>
      </c>
      <c r="K3018" t="b">
        <v>0</v>
      </c>
      <c r="L3018">
        <v>5268.9875000000002</v>
      </c>
      <c r="M3018">
        <v>5268.9875000000002</v>
      </c>
      <c r="N3018" t="b">
        <v>0</v>
      </c>
      <c r="O3018">
        <v>5268.9875000000002</v>
      </c>
      <c r="P3018">
        <v>0.98989483868846595</v>
      </c>
      <c r="R3018">
        <v>11550.945</v>
      </c>
      <c r="S3018">
        <v>11550.945</v>
      </c>
      <c r="X3018">
        <v>5.2058038930107298E-2</v>
      </c>
      <c r="Y3018">
        <v>0.99004549979707801</v>
      </c>
      <c r="Z3018">
        <v>0.99004549979707801</v>
      </c>
      <c r="AA3018">
        <v>411.969237482214</v>
      </c>
      <c r="AB3018">
        <v>-1.0004377518613199E-2</v>
      </c>
      <c r="AC3018">
        <v>1.000875695349E-4</v>
      </c>
      <c r="AD3018">
        <v>0.32372258761039702</v>
      </c>
      <c r="AE3018">
        <v>0.38459735689425201</v>
      </c>
      <c r="AF3018">
        <v>0.38459735689425201</v>
      </c>
      <c r="AH3018">
        <v>405.15000132712902</v>
      </c>
      <c r="AI3018">
        <v>33.82</v>
      </c>
      <c r="AJ3018">
        <v>411.22725134703597</v>
      </c>
      <c r="AK3018">
        <v>399.07275130722201</v>
      </c>
      <c r="AL3018">
        <v>3.4446649029979998E-4</v>
      </c>
      <c r="AM3018">
        <v>1.7912257495590001E-4</v>
      </c>
      <c r="AN3018">
        <v>0.65561673545805998</v>
      </c>
      <c r="AO3018">
        <v>-1.041056130191E-12</v>
      </c>
      <c r="AP3018">
        <v>0.65561673545701904</v>
      </c>
      <c r="AR3018">
        <v>0.12801964084528</v>
      </c>
      <c r="AS3018">
        <v>0.87221212616644395</v>
      </c>
      <c r="AT3018">
        <v>0.98997481785971198</v>
      </c>
      <c r="AU3018">
        <v>0.51532846580188296</v>
      </c>
      <c r="AV3018">
        <v>442.48766951956702</v>
      </c>
      <c r="AW3018">
        <v>-4.5545676780004004E-3</v>
      </c>
      <c r="AX3018" s="98">
        <v>0.51532846580188296</v>
      </c>
      <c r="AY3018">
        <v>0.117103112093839</v>
      </c>
      <c r="BD3018" s="95">
        <v>45769</v>
      </c>
    </row>
    <row r="3019" spans="1:56">
      <c r="A3019" t="s">
        <v>109</v>
      </c>
      <c r="B3019">
        <v>5311.5</v>
      </c>
      <c r="C3019">
        <v>0</v>
      </c>
      <c r="D3019">
        <v>11642.374</v>
      </c>
      <c r="E3019" s="95">
        <v>45769</v>
      </c>
      <c r="F3019" t="s">
        <v>3168</v>
      </c>
      <c r="G3019" t="b">
        <v>0</v>
      </c>
      <c r="H3019" t="b">
        <v>0</v>
      </c>
      <c r="I3019" t="b">
        <v>0</v>
      </c>
      <c r="J3019" t="b">
        <v>0</v>
      </c>
      <c r="K3019" t="b">
        <v>0</v>
      </c>
      <c r="L3019">
        <v>5311.5</v>
      </c>
      <c r="M3019">
        <v>5311.5</v>
      </c>
      <c r="N3019" t="b">
        <v>0</v>
      </c>
      <c r="O3019">
        <v>5311.5</v>
      </c>
      <c r="P3019">
        <v>1.00806843819614</v>
      </c>
      <c r="R3019">
        <v>11642.374</v>
      </c>
      <c r="S3019">
        <v>11642.374</v>
      </c>
      <c r="X3019">
        <v>5.2058038930107298E-2</v>
      </c>
      <c r="Y3019">
        <v>1.0079152831218501</v>
      </c>
      <c r="Z3019">
        <v>1.0079152831218501</v>
      </c>
      <c r="AA3019">
        <v>415.23009063438099</v>
      </c>
      <c r="AB3019">
        <v>7.884121595271E-3</v>
      </c>
      <c r="AC3019">
        <v>6.2159373329019499E-5</v>
      </c>
      <c r="AD3019">
        <v>0.32417199598139901</v>
      </c>
      <c r="AE3019">
        <v>0.38310200620554702</v>
      </c>
      <c r="AF3019">
        <v>0.38310200620554702</v>
      </c>
      <c r="AH3019">
        <v>405.15000132712902</v>
      </c>
      <c r="AI3019">
        <v>33.82</v>
      </c>
      <c r="AJ3019">
        <v>411.22725134703597</v>
      </c>
      <c r="AK3019">
        <v>399.07275130722201</v>
      </c>
      <c r="AL3019">
        <v>1.7912257495590001E-4</v>
      </c>
      <c r="AM3019">
        <v>0</v>
      </c>
      <c r="AN3019">
        <v>0</v>
      </c>
      <c r="AO3019">
        <v>0</v>
      </c>
      <c r="AP3019">
        <v>0</v>
      </c>
      <c r="AR3019">
        <v>0.12801964084528</v>
      </c>
      <c r="AS3019">
        <v>0.87221212616644395</v>
      </c>
      <c r="AT3019">
        <v>0.98137133087787098</v>
      </c>
      <c r="AU3019">
        <v>0.43293405921912198</v>
      </c>
      <c r="AV3019">
        <v>444.28891791110499</v>
      </c>
      <c r="AW3019">
        <v>4.0707312669159001E-3</v>
      </c>
      <c r="AX3019" s="98">
        <v>0.43293405921912198</v>
      </c>
      <c r="AY3019">
        <v>0.117988342710936</v>
      </c>
      <c r="BD3019" s="95">
        <v>45769</v>
      </c>
    </row>
    <row r="3020" spans="1:56">
      <c r="A3020" t="s">
        <v>110</v>
      </c>
      <c r="B3020">
        <v>5312.6625000000004</v>
      </c>
      <c r="C3020">
        <v>0</v>
      </c>
      <c r="D3020">
        <v>11646.445</v>
      </c>
      <c r="E3020" s="95">
        <v>45769</v>
      </c>
      <c r="F3020" t="s">
        <v>3169</v>
      </c>
      <c r="G3020" t="b">
        <v>0</v>
      </c>
      <c r="H3020" t="b">
        <v>0</v>
      </c>
      <c r="I3020" t="b">
        <v>0</v>
      </c>
      <c r="J3020" t="b">
        <v>0</v>
      </c>
      <c r="K3020" t="b">
        <v>0</v>
      </c>
      <c r="L3020">
        <v>5312.6625000000004</v>
      </c>
      <c r="M3020">
        <v>5312.6625000000004</v>
      </c>
      <c r="N3020" t="b">
        <v>0</v>
      </c>
      <c r="O3020">
        <v>5312.6625000000004</v>
      </c>
      <c r="P3020">
        <v>1.0002188647274699</v>
      </c>
      <c r="R3020">
        <v>11646.445</v>
      </c>
      <c r="S3020">
        <v>11646.445</v>
      </c>
      <c r="T3020">
        <v>45769</v>
      </c>
      <c r="U3020">
        <v>11646.445</v>
      </c>
      <c r="W3020">
        <v>5.2752785997151899E-2</v>
      </c>
      <c r="X3020">
        <v>5.2058038930107298E-2</v>
      </c>
      <c r="Y3020">
        <v>1.0003496709519799</v>
      </c>
      <c r="Z3020">
        <v>1.0003496709519799</v>
      </c>
      <c r="AA3020">
        <v>415.37528453546798</v>
      </c>
      <c r="AB3020">
        <v>3.4960983134999998E-4</v>
      </c>
      <c r="AC3020">
        <v>1.2222703417657801E-7</v>
      </c>
      <c r="AD3020">
        <v>0.31431699048754502</v>
      </c>
      <c r="AE3020">
        <v>0.37732028967258302</v>
      </c>
      <c r="AF3020">
        <v>0.37732028967258302</v>
      </c>
      <c r="AG3020">
        <v>415.37528453546798</v>
      </c>
      <c r="AH3020">
        <v>405.15000132712902</v>
      </c>
      <c r="AI3020">
        <v>33.82</v>
      </c>
      <c r="AJ3020">
        <v>411.22725134703597</v>
      </c>
      <c r="AK3020">
        <v>399.07275130722201</v>
      </c>
      <c r="AL3020">
        <v>0</v>
      </c>
      <c r="AN3020">
        <v>0</v>
      </c>
      <c r="AO3020">
        <v>0</v>
      </c>
      <c r="AP3020">
        <v>0</v>
      </c>
      <c r="AQ3020">
        <v>0.12839019006352401</v>
      </c>
      <c r="AR3020">
        <v>0.12801964084528</v>
      </c>
      <c r="AS3020">
        <v>0.87221212616644395</v>
      </c>
      <c r="AT3020">
        <v>0.97332089857029402</v>
      </c>
      <c r="AU3020">
        <v>0.26182163727778601</v>
      </c>
      <c r="AV3020">
        <v>444.34857401580899</v>
      </c>
      <c r="AW3020">
        <v>1.342732224418E-4</v>
      </c>
      <c r="AX3020" s="98">
        <v>0.26182163727778601</v>
      </c>
      <c r="AY3020">
        <v>0.117911347834342</v>
      </c>
      <c r="AZ3020">
        <v>45769</v>
      </c>
      <c r="BA3020">
        <v>444.34857401580899</v>
      </c>
      <c r="BB3020">
        <v>444.348566981771</v>
      </c>
      <c r="BC3020">
        <v>7.0340374236366103E-6</v>
      </c>
      <c r="BD3020" s="95">
        <v>45769</v>
      </c>
    </row>
    <row r="3021" spans="1:56">
      <c r="A3021" t="s">
        <v>104</v>
      </c>
      <c r="B3021">
        <v>5482.4250000000002</v>
      </c>
      <c r="C3021">
        <v>0</v>
      </c>
      <c r="D3021">
        <v>12020.223</v>
      </c>
      <c r="E3021" s="95">
        <v>45770</v>
      </c>
      <c r="F3021" t="s">
        <v>3170</v>
      </c>
      <c r="G3021" t="b">
        <v>0</v>
      </c>
      <c r="H3021" t="b">
        <v>0</v>
      </c>
      <c r="I3021" t="b">
        <v>0</v>
      </c>
      <c r="J3021" t="b">
        <v>0</v>
      </c>
      <c r="K3021" t="b">
        <v>0</v>
      </c>
      <c r="L3021">
        <v>5482.4250000000002</v>
      </c>
      <c r="M3021">
        <v>5482.4250000000002</v>
      </c>
      <c r="N3021" t="b">
        <v>0</v>
      </c>
      <c r="O3021">
        <v>5482.4250000000002</v>
      </c>
      <c r="P3021">
        <v>1.03195431669148</v>
      </c>
      <c r="R3021">
        <v>12020.223</v>
      </c>
      <c r="S3021">
        <v>12020.223</v>
      </c>
      <c r="X3021">
        <v>5.2752785997151899E-2</v>
      </c>
      <c r="Y3021">
        <v>1.0319472063934201</v>
      </c>
      <c r="Z3021">
        <v>1.0319472063934201</v>
      </c>
      <c r="AA3021">
        <v>428.64536448125102</v>
      </c>
      <c r="AB3021">
        <v>3.1447509155310499E-2</v>
      </c>
      <c r="AC3021">
        <v>9.8894583207329999E-4</v>
      </c>
      <c r="AD3021">
        <v>0.44445189519816602</v>
      </c>
      <c r="AE3021">
        <v>0.43638801129495403</v>
      </c>
      <c r="AF3021">
        <v>0.44445189519816602</v>
      </c>
      <c r="AH3021">
        <v>415.37528453546798</v>
      </c>
      <c r="AI3021">
        <v>30.57</v>
      </c>
      <c r="AJ3021">
        <v>421.60591380350002</v>
      </c>
      <c r="AK3021">
        <v>409.14465526743601</v>
      </c>
      <c r="AL3021">
        <v>1.0058421516754E-3</v>
      </c>
      <c r="AM3021">
        <v>8.4049823633150001E-4</v>
      </c>
      <c r="AN3021">
        <v>0.96945347493106604</v>
      </c>
      <c r="AO3021">
        <v>-7.2789336669210006E-8</v>
      </c>
      <c r="AP3021">
        <v>0.96945340214172904</v>
      </c>
      <c r="AR3021">
        <v>0.12839019006352401</v>
      </c>
      <c r="AS3021">
        <v>0.86808391636781501</v>
      </c>
      <c r="AT3021">
        <v>0.97402616004153997</v>
      </c>
      <c r="AU3021">
        <v>0.26457535710291402</v>
      </c>
      <c r="AV3021">
        <v>448.05902041220997</v>
      </c>
      <c r="AW3021">
        <v>8.3503056235068006E-3</v>
      </c>
      <c r="AX3021" s="98">
        <v>0.26457535710291402</v>
      </c>
      <c r="AY3021">
        <v>0.117853701744093</v>
      </c>
      <c r="BD3021" s="95">
        <v>45770</v>
      </c>
    </row>
    <row r="3022" spans="1:56">
      <c r="A3022" t="s">
        <v>105</v>
      </c>
      <c r="B3022">
        <v>5483.0249999999996</v>
      </c>
      <c r="C3022">
        <v>0</v>
      </c>
      <c r="D3022">
        <v>12019.873</v>
      </c>
      <c r="E3022" s="95">
        <v>45770</v>
      </c>
      <c r="F3022" t="s">
        <v>3171</v>
      </c>
      <c r="G3022" t="b">
        <v>0</v>
      </c>
      <c r="H3022" t="b">
        <v>0</v>
      </c>
      <c r="I3022" t="b">
        <v>0</v>
      </c>
      <c r="J3022" t="b">
        <v>0</v>
      </c>
      <c r="K3022" t="b">
        <v>0</v>
      </c>
      <c r="L3022">
        <v>5483.0249999999996</v>
      </c>
      <c r="M3022">
        <v>5483.0249999999996</v>
      </c>
      <c r="N3022" t="b">
        <v>0</v>
      </c>
      <c r="O3022">
        <v>5483.0249999999996</v>
      </c>
      <c r="P3022">
        <v>1.00010944062162</v>
      </c>
      <c r="R3022">
        <v>12019.873</v>
      </c>
      <c r="S3022">
        <v>12019.873</v>
      </c>
      <c r="X3022">
        <v>5.2752785997151899E-2</v>
      </c>
      <c r="Y3022">
        <v>0.99997088240376197</v>
      </c>
      <c r="Z3022">
        <v>0.99997088240376197</v>
      </c>
      <c r="AA3022">
        <v>428.63288335859897</v>
      </c>
      <c r="AB3022">
        <v>-2.91180201631277E-5</v>
      </c>
      <c r="AC3022">
        <v>8.4785909822031401E-10</v>
      </c>
      <c r="AD3022">
        <v>0.43091220411347497</v>
      </c>
      <c r="AE3022">
        <v>0.42979239916337503</v>
      </c>
      <c r="AF3022">
        <v>0.43091220411347497</v>
      </c>
      <c r="AH3022">
        <v>415.37528453546798</v>
      </c>
      <c r="AI3022">
        <v>30.57</v>
      </c>
      <c r="AJ3022">
        <v>421.60591380350002</v>
      </c>
      <c r="AK3022">
        <v>409.14465526743601</v>
      </c>
      <c r="AL3022">
        <v>8.4049823633150001E-4</v>
      </c>
      <c r="AM3022">
        <v>6.7515432098759996E-4</v>
      </c>
      <c r="AN3022">
        <v>0.98146362485447902</v>
      </c>
      <c r="AO3022">
        <v>-2.2859650838924399E-9</v>
      </c>
      <c r="AP3022">
        <v>0.98146362256851405</v>
      </c>
      <c r="AR3022">
        <v>0.12839019006352401</v>
      </c>
      <c r="AS3022">
        <v>0.86808391636781501</v>
      </c>
      <c r="AT3022">
        <v>0.97455355433241997</v>
      </c>
      <c r="AU3022">
        <v>0.44248750737229398</v>
      </c>
      <c r="AV3022">
        <v>448.04884777052899</v>
      </c>
      <c r="AW3022">
        <v>-2.27037984225075E-5</v>
      </c>
      <c r="AX3022" s="98">
        <v>0.41457535710291399</v>
      </c>
      <c r="AY3022">
        <v>0.11781213859800201</v>
      </c>
      <c r="BD3022" s="95">
        <v>45770</v>
      </c>
    </row>
    <row r="3023" spans="1:56">
      <c r="A3023" t="s">
        <v>106</v>
      </c>
      <c r="B3023">
        <v>5413.2749999999996</v>
      </c>
      <c r="C3023">
        <v>0</v>
      </c>
      <c r="D3023">
        <v>11867.839</v>
      </c>
      <c r="E3023" s="95">
        <v>45770</v>
      </c>
      <c r="F3023" t="s">
        <v>3172</v>
      </c>
      <c r="G3023" t="b">
        <v>0</v>
      </c>
      <c r="H3023" t="b">
        <v>0</v>
      </c>
      <c r="I3023" t="b">
        <v>0</v>
      </c>
      <c r="J3023" t="b">
        <v>0</v>
      </c>
      <c r="K3023" t="b">
        <v>0</v>
      </c>
      <c r="L3023">
        <v>5413.2749999999996</v>
      </c>
      <c r="M3023">
        <v>5413.2749999999996</v>
      </c>
      <c r="N3023" t="b">
        <v>0</v>
      </c>
      <c r="O3023">
        <v>5413.2749999999996</v>
      </c>
      <c r="P3023">
        <v>0.98727891993926697</v>
      </c>
      <c r="R3023">
        <v>11867.839</v>
      </c>
      <c r="S3023">
        <v>11867.839</v>
      </c>
      <c r="X3023">
        <v>5.2752785997151899E-2</v>
      </c>
      <c r="Y3023">
        <v>0.98735144705771805</v>
      </c>
      <c r="Z3023">
        <v>0.98735144705771805</v>
      </c>
      <c r="AA3023">
        <v>423.211297640635</v>
      </c>
      <c r="AB3023">
        <v>-1.27292268823652E-2</v>
      </c>
      <c r="AC3023">
        <v>1.6203321702270001E-4</v>
      </c>
      <c r="AD3023">
        <v>0.43782850944677298</v>
      </c>
      <c r="AE3023">
        <v>0.433306657036439</v>
      </c>
      <c r="AF3023">
        <v>0.43782850944677298</v>
      </c>
      <c r="AH3023">
        <v>415.37528453546798</v>
      </c>
      <c r="AI3023">
        <v>30.57</v>
      </c>
      <c r="AJ3023">
        <v>421.60591380350002</v>
      </c>
      <c r="AK3023">
        <v>409.14465526743601</v>
      </c>
      <c r="AL3023">
        <v>6.7515432098759996E-4</v>
      </c>
      <c r="AM3023">
        <v>5.0981040564370003E-4</v>
      </c>
      <c r="AN3023">
        <v>0.71023271957109602</v>
      </c>
      <c r="AO3023">
        <v>-4.7745845166424698E-7</v>
      </c>
      <c r="AP3023">
        <v>0.71023224211264402</v>
      </c>
      <c r="AR3023">
        <v>0.12839019006352401</v>
      </c>
      <c r="AS3023">
        <v>0.86808391636781501</v>
      </c>
      <c r="AT3023">
        <v>0.97493347158861399</v>
      </c>
      <c r="AU3023">
        <v>0.45870761113300701</v>
      </c>
      <c r="AV3023">
        <v>445.69740158100001</v>
      </c>
      <c r="AW3023">
        <v>-5.2481915782843997E-3</v>
      </c>
      <c r="AX3023" s="98">
        <v>0.45870761113300701</v>
      </c>
      <c r="AY3023">
        <v>0.11912565454256099</v>
      </c>
      <c r="BD3023" s="95">
        <v>45770</v>
      </c>
    </row>
    <row r="3024" spans="1:56">
      <c r="A3024" t="s">
        <v>107</v>
      </c>
      <c r="B3024">
        <v>5412.9125000000004</v>
      </c>
      <c r="C3024">
        <v>0</v>
      </c>
      <c r="D3024">
        <v>11867.933000000001</v>
      </c>
      <c r="E3024" s="95">
        <v>45770</v>
      </c>
      <c r="F3024" t="s">
        <v>3173</v>
      </c>
      <c r="G3024" t="b">
        <v>0</v>
      </c>
      <c r="H3024" t="b">
        <v>0</v>
      </c>
      <c r="I3024" t="b">
        <v>0</v>
      </c>
      <c r="J3024" t="b">
        <v>0</v>
      </c>
      <c r="K3024" t="b">
        <v>0</v>
      </c>
      <c r="L3024">
        <v>5412.9125000000004</v>
      </c>
      <c r="M3024">
        <v>5412.9125000000004</v>
      </c>
      <c r="N3024" t="b">
        <v>0</v>
      </c>
      <c r="O3024">
        <v>5412.9125000000004</v>
      </c>
      <c r="P3024">
        <v>0.99993303499268005</v>
      </c>
      <c r="R3024">
        <v>11867.933000000001</v>
      </c>
      <c r="S3024">
        <v>11867.933000000001</v>
      </c>
      <c r="X3024">
        <v>5.2752785997151899E-2</v>
      </c>
      <c r="Y3024">
        <v>1.0000079205658201</v>
      </c>
      <c r="Z3024">
        <v>1.0000079205658201</v>
      </c>
      <c r="AA3024">
        <v>423.21464971357602</v>
      </c>
      <c r="AB3024">
        <v>7.9205344574767006E-6</v>
      </c>
      <c r="AC3024">
        <v>6.2734866092075701E-11</v>
      </c>
      <c r="AD3024">
        <v>0.424490497070521</v>
      </c>
      <c r="AE3024">
        <v>0.42675756886206501</v>
      </c>
      <c r="AF3024">
        <v>0.42675756886206501</v>
      </c>
      <c r="AH3024">
        <v>415.37528453546798</v>
      </c>
      <c r="AI3024">
        <v>30.57</v>
      </c>
      <c r="AJ3024">
        <v>421.60591380350002</v>
      </c>
      <c r="AK3024">
        <v>409.14465526743601</v>
      </c>
      <c r="AL3024">
        <v>5.0981040564370003E-4</v>
      </c>
      <c r="AM3024">
        <v>3.4446649029979998E-4</v>
      </c>
      <c r="AN3024">
        <v>0.74987076329566604</v>
      </c>
      <c r="AO3024">
        <v>-1.24581966964854E-9</v>
      </c>
      <c r="AP3024">
        <v>0.74987076204984604</v>
      </c>
      <c r="AR3024">
        <v>0.12839019006352401</v>
      </c>
      <c r="AS3024">
        <v>0.86808391636781501</v>
      </c>
      <c r="AT3024">
        <v>0.96278889283126801</v>
      </c>
      <c r="AU3024">
        <v>0.389898552676327</v>
      </c>
      <c r="AV3024">
        <v>445.69595409756403</v>
      </c>
      <c r="AW3024">
        <v>-3.2476820172044798E-6</v>
      </c>
      <c r="AX3024" s="98">
        <v>0.389898552676327</v>
      </c>
      <c r="AY3024">
        <v>0.119127230485515</v>
      </c>
      <c r="BD3024" s="95">
        <v>45770</v>
      </c>
    </row>
    <row r="3025" spans="1:56">
      <c r="A3025" t="s">
        <v>108</v>
      </c>
      <c r="B3025">
        <v>5418.7749999999996</v>
      </c>
      <c r="C3025">
        <v>0</v>
      </c>
      <c r="D3025">
        <v>11880.423000000001</v>
      </c>
      <c r="E3025" s="95">
        <v>45770</v>
      </c>
      <c r="F3025" t="s">
        <v>3174</v>
      </c>
      <c r="G3025" t="b">
        <v>0</v>
      </c>
      <c r="H3025" t="b">
        <v>0</v>
      </c>
      <c r="I3025" t="b">
        <v>0</v>
      </c>
      <c r="J3025" t="b">
        <v>0</v>
      </c>
      <c r="K3025" t="b">
        <v>0</v>
      </c>
      <c r="L3025">
        <v>5418.7749999999996</v>
      </c>
      <c r="M3025">
        <v>5418.7749999999996</v>
      </c>
      <c r="N3025" t="b">
        <v>0</v>
      </c>
      <c r="O3025">
        <v>5418.7749999999996</v>
      </c>
      <c r="P3025">
        <v>1.0010830583350401</v>
      </c>
      <c r="R3025">
        <v>11880.423000000001</v>
      </c>
      <c r="S3025">
        <v>11880.423000000001</v>
      </c>
      <c r="X3025">
        <v>5.2752785997151899E-2</v>
      </c>
      <c r="Y3025">
        <v>1.0010524157829299</v>
      </c>
      <c r="Z3025">
        <v>1.0010524157829299</v>
      </c>
      <c r="AA3025">
        <v>423.66004749050302</v>
      </c>
      <c r="AB3025">
        <v>1.0518623816816999E-3</v>
      </c>
      <c r="AC3025">
        <v>1.1064144699971299E-6</v>
      </c>
      <c r="AD3025">
        <v>0.41170104940902502</v>
      </c>
      <c r="AE3025">
        <v>0.42037710850780302</v>
      </c>
      <c r="AF3025">
        <v>0.42037710850780302</v>
      </c>
      <c r="AH3025">
        <v>415.37528453546798</v>
      </c>
      <c r="AI3025">
        <v>30.57</v>
      </c>
      <c r="AJ3025">
        <v>421.60591380350002</v>
      </c>
      <c r="AK3025">
        <v>409.14465526743601</v>
      </c>
      <c r="AL3025">
        <v>3.4446649029979998E-4</v>
      </c>
      <c r="AM3025">
        <v>1.7912257495590001E-4</v>
      </c>
      <c r="AN3025">
        <v>0.88297456685323095</v>
      </c>
      <c r="AO3025">
        <v>0</v>
      </c>
      <c r="AP3025">
        <v>0.88297456685323095</v>
      </c>
      <c r="AR3025">
        <v>0.12839019006352401</v>
      </c>
      <c r="AS3025">
        <v>0.86808391636781501</v>
      </c>
      <c r="AT3025">
        <v>0.96277414849460996</v>
      </c>
      <c r="AU3025">
        <v>0.40937033321953498</v>
      </c>
      <c r="AV3025">
        <v>445.87797107158701</v>
      </c>
      <c r="AW3025">
        <v>4.083882125252E-4</v>
      </c>
      <c r="AX3025" s="98">
        <v>0.40937033321953498</v>
      </c>
      <c r="AY3025">
        <v>0.11914197641499701</v>
      </c>
      <c r="BD3025" s="95">
        <v>45770</v>
      </c>
    </row>
    <row r="3026" spans="1:56">
      <c r="A3026" t="s">
        <v>109</v>
      </c>
      <c r="B3026">
        <v>5408.9750000000004</v>
      </c>
      <c r="C3026">
        <v>0</v>
      </c>
      <c r="D3026">
        <v>11858.56</v>
      </c>
      <c r="E3026" s="95">
        <v>45770</v>
      </c>
      <c r="F3026" t="s">
        <v>3175</v>
      </c>
      <c r="G3026" t="b">
        <v>0</v>
      </c>
      <c r="H3026" t="b">
        <v>0</v>
      </c>
      <c r="I3026" t="b">
        <v>0</v>
      </c>
      <c r="J3026" t="b">
        <v>0</v>
      </c>
      <c r="K3026" t="b">
        <v>0</v>
      </c>
      <c r="L3026">
        <v>5408.9750000000004</v>
      </c>
      <c r="M3026">
        <v>5408.9750000000004</v>
      </c>
      <c r="N3026" t="b">
        <v>0</v>
      </c>
      <c r="O3026">
        <v>5408.9750000000004</v>
      </c>
      <c r="P3026">
        <v>0.99819147316505996</v>
      </c>
      <c r="R3026">
        <v>11858.56</v>
      </c>
      <c r="S3026">
        <v>11858.56</v>
      </c>
      <c r="X3026">
        <v>5.2752785997151899E-2</v>
      </c>
      <c r="Y3026">
        <v>0.99815974565888699</v>
      </c>
      <c r="Z3026">
        <v>0.99815974565888699</v>
      </c>
      <c r="AA3026">
        <v>422.88040524895302</v>
      </c>
      <c r="AB3026">
        <v>-1.8419496893662E-3</v>
      </c>
      <c r="AC3026">
        <v>3.3927786581565002E-6</v>
      </c>
      <c r="AD3026">
        <v>0.39960853410882202</v>
      </c>
      <c r="AE3026">
        <v>0.41424021026844898</v>
      </c>
      <c r="AF3026">
        <v>0.41424021026844898</v>
      </c>
      <c r="AH3026">
        <v>415.37528453546798</v>
      </c>
      <c r="AI3026">
        <v>30.57</v>
      </c>
      <c r="AJ3026">
        <v>421.60591380350002</v>
      </c>
      <c r="AK3026">
        <v>409.14465526743601</v>
      </c>
      <c r="AL3026">
        <v>1.7912257495590001E-4</v>
      </c>
      <c r="AM3026">
        <v>0</v>
      </c>
      <c r="AN3026">
        <v>0</v>
      </c>
      <c r="AO3026">
        <v>0</v>
      </c>
      <c r="AP3026">
        <v>0</v>
      </c>
      <c r="AR3026">
        <v>0.12839019006352401</v>
      </c>
      <c r="AS3026">
        <v>0.86808391636781501</v>
      </c>
      <c r="AT3026">
        <v>0.96263616691990095</v>
      </c>
      <c r="AU3026">
        <v>0.446455667828634</v>
      </c>
      <c r="AV3026">
        <v>445.54041734051799</v>
      </c>
      <c r="AW3026">
        <v>-7.5705406629069999E-4</v>
      </c>
      <c r="AX3026" s="98">
        <v>0.446455667828634</v>
      </c>
      <c r="AY3026">
        <v>0.119137116554596</v>
      </c>
      <c r="BD3026" s="95">
        <v>45770</v>
      </c>
    </row>
    <row r="3027" spans="1:56">
      <c r="A3027" t="s">
        <v>110</v>
      </c>
      <c r="B3027">
        <v>5408.8249999999998</v>
      </c>
      <c r="C3027">
        <v>0</v>
      </c>
      <c r="D3027">
        <v>11859.233</v>
      </c>
      <c r="E3027" s="95">
        <v>45770</v>
      </c>
      <c r="F3027" t="s">
        <v>3176</v>
      </c>
      <c r="G3027" t="b">
        <v>0</v>
      </c>
      <c r="H3027" t="b">
        <v>0</v>
      </c>
      <c r="I3027" t="b">
        <v>0</v>
      </c>
      <c r="J3027" t="b">
        <v>0</v>
      </c>
      <c r="K3027" t="b">
        <v>0</v>
      </c>
      <c r="L3027">
        <v>5408.8249999999998</v>
      </c>
      <c r="M3027">
        <v>5408.8249999999998</v>
      </c>
      <c r="N3027" t="b">
        <v>0</v>
      </c>
      <c r="O3027">
        <v>5408.8249999999998</v>
      </c>
      <c r="P3027">
        <v>0.99997226831331198</v>
      </c>
      <c r="R3027">
        <v>11859.233</v>
      </c>
      <c r="S3027">
        <v>11859.233</v>
      </c>
      <c r="T3027">
        <v>45770</v>
      </c>
      <c r="U3027">
        <v>11859.233</v>
      </c>
      <c r="W3027">
        <v>5.2215854263034898E-2</v>
      </c>
      <c r="X3027">
        <v>5.2752785997151899E-2</v>
      </c>
      <c r="Y3027">
        <v>1.00005675225322</v>
      </c>
      <c r="Z3027">
        <v>1.00005675225322</v>
      </c>
      <c r="AA3027">
        <v>422.90440466479498</v>
      </c>
      <c r="AB3027">
        <v>5.67506428764606E-5</v>
      </c>
      <c r="AC3027">
        <v>3.2206354668915699E-9</v>
      </c>
      <c r="AD3027">
        <v>0.387435288238828</v>
      </c>
      <c r="AE3027">
        <v>0.40797950155023799</v>
      </c>
      <c r="AF3027">
        <v>0.40797950155023799</v>
      </c>
      <c r="AG3027">
        <v>422.90440466479498</v>
      </c>
      <c r="AH3027">
        <v>415.37528453546798</v>
      </c>
      <c r="AI3027">
        <v>30.57</v>
      </c>
      <c r="AJ3027">
        <v>421.60591380350002</v>
      </c>
      <c r="AK3027">
        <v>409.14465526743601</v>
      </c>
      <c r="AL3027">
        <v>0</v>
      </c>
      <c r="AN3027">
        <v>0</v>
      </c>
      <c r="AO3027">
        <v>0</v>
      </c>
      <c r="AP3027">
        <v>0</v>
      </c>
      <c r="AQ3027">
        <v>0.12835826924360899</v>
      </c>
      <c r="AR3027">
        <v>0.12839019006352401</v>
      </c>
      <c r="AS3027">
        <v>0.86808391636781501</v>
      </c>
      <c r="AT3027">
        <v>0.96268164599490202</v>
      </c>
      <c r="AU3027">
        <v>0.240994591803639</v>
      </c>
      <c r="AV3027">
        <v>445.54255203938902</v>
      </c>
      <c r="AW3027">
        <v>4.7912575116271202E-6</v>
      </c>
      <c r="AX3027" s="98">
        <v>0.240994591803639</v>
      </c>
      <c r="AY3027">
        <v>0.118945779112288</v>
      </c>
      <c r="AZ3027">
        <v>45770</v>
      </c>
      <c r="BA3027">
        <v>445.54255203938902</v>
      </c>
      <c r="BB3027">
        <v>445.54254508390699</v>
      </c>
      <c r="BC3027">
        <v>6.9554822630379897E-6</v>
      </c>
      <c r="BD3027" s="95">
        <v>45770</v>
      </c>
    </row>
    <row r="3028" spans="1:56">
      <c r="A3028" t="s">
        <v>104</v>
      </c>
      <c r="B3028">
        <v>5428.2624999999998</v>
      </c>
      <c r="C3028">
        <v>0</v>
      </c>
      <c r="D3028">
        <v>11906.013000000001</v>
      </c>
      <c r="E3028" s="95">
        <v>45771</v>
      </c>
      <c r="F3028" t="s">
        <v>3177</v>
      </c>
      <c r="G3028" t="b">
        <v>0</v>
      </c>
      <c r="H3028" t="b">
        <v>0</v>
      </c>
      <c r="I3028" t="b">
        <v>0</v>
      </c>
      <c r="J3028" t="b">
        <v>0</v>
      </c>
      <c r="K3028" t="b">
        <v>0</v>
      </c>
      <c r="L3028">
        <v>5428.2624999999998</v>
      </c>
      <c r="M3028">
        <v>5428.2624999999998</v>
      </c>
      <c r="N3028" t="b">
        <v>0</v>
      </c>
      <c r="O3028">
        <v>5428.2624999999998</v>
      </c>
      <c r="P3028">
        <v>1.0035936640582701</v>
      </c>
      <c r="R3028">
        <v>11906.013000000001</v>
      </c>
      <c r="S3028">
        <v>11906.013000000001</v>
      </c>
      <c r="X3028">
        <v>5.2215854263034898E-2</v>
      </c>
      <c r="Y3028">
        <v>1.0037995618214799</v>
      </c>
      <c r="Z3028">
        <v>1.0037995618214799</v>
      </c>
      <c r="AA3028">
        <v>424.51125609489702</v>
      </c>
      <c r="AB3028">
        <v>3.7923617188604999E-3</v>
      </c>
      <c r="AC3028">
        <v>1.43820074066787E-5</v>
      </c>
      <c r="AD3028">
        <v>0.377653184922707</v>
      </c>
      <c r="AE3028">
        <v>0.40275917283978302</v>
      </c>
      <c r="AF3028">
        <v>0.40275917283978302</v>
      </c>
      <c r="AH3028">
        <v>422.90440466479498</v>
      </c>
      <c r="AI3028">
        <v>28.45</v>
      </c>
      <c r="AJ3028">
        <v>429.24797073476702</v>
      </c>
      <c r="AK3028">
        <v>416.560838594823</v>
      </c>
      <c r="AL3028">
        <v>1.0058421516754E-3</v>
      </c>
      <c r="AM3028">
        <v>8.4049823633150001E-4</v>
      </c>
      <c r="AN3028">
        <v>8.9928420195366093E-2</v>
      </c>
      <c r="AO3028">
        <v>-1.08292145480328E-2</v>
      </c>
      <c r="AP3028">
        <v>7.9099205647333304E-2</v>
      </c>
      <c r="AR3028">
        <v>0.12835826924360899</v>
      </c>
      <c r="AS3028">
        <v>0.86844078242188205</v>
      </c>
      <c r="AT3028">
        <v>0.96446902564410297</v>
      </c>
      <c r="AU3028">
        <v>0.244793401626866</v>
      </c>
      <c r="AV3028">
        <v>445.94416635930099</v>
      </c>
      <c r="AW3028">
        <v>9.0140508033020005E-4</v>
      </c>
      <c r="AX3028" s="98">
        <v>0.244793401626866</v>
      </c>
      <c r="AY3028">
        <v>0.11900647840823</v>
      </c>
      <c r="BD3028" s="95">
        <v>45771</v>
      </c>
    </row>
    <row r="3029" spans="1:56">
      <c r="A3029" t="s">
        <v>105</v>
      </c>
      <c r="B3029">
        <v>5463.0874999999996</v>
      </c>
      <c r="C3029">
        <v>0</v>
      </c>
      <c r="D3029">
        <v>11980.053</v>
      </c>
      <c r="E3029" s="95">
        <v>45771</v>
      </c>
      <c r="F3029" t="s">
        <v>3178</v>
      </c>
      <c r="G3029" t="b">
        <v>0</v>
      </c>
      <c r="H3029" t="b">
        <v>0</v>
      </c>
      <c r="I3029" t="b">
        <v>0</v>
      </c>
      <c r="J3029" t="b">
        <v>0</v>
      </c>
      <c r="K3029" t="b">
        <v>0</v>
      </c>
      <c r="L3029">
        <v>5463.0874999999996</v>
      </c>
      <c r="M3029">
        <v>5463.0874999999996</v>
      </c>
      <c r="N3029" t="b">
        <v>0</v>
      </c>
      <c r="O3029">
        <v>5463.0874999999996</v>
      </c>
      <c r="P3029">
        <v>1.0064154966713501</v>
      </c>
      <c r="R3029">
        <v>11980.053</v>
      </c>
      <c r="S3029">
        <v>11980.053</v>
      </c>
      <c r="X3029">
        <v>5.2215854263034898E-2</v>
      </c>
      <c r="Y3029">
        <v>1.0062187064637</v>
      </c>
      <c r="Z3029">
        <v>1.0062187064637</v>
      </c>
      <c r="AA3029">
        <v>427.151166987088</v>
      </c>
      <c r="AB3029">
        <v>6.1994501005378996E-3</v>
      </c>
      <c r="AC3029">
        <v>3.84331815490595E-5</v>
      </c>
      <c r="AD3029">
        <v>0.37166164764807402</v>
      </c>
      <c r="AE3029">
        <v>0.39922723696532197</v>
      </c>
      <c r="AF3029">
        <v>0.39922723696532197</v>
      </c>
      <c r="AH3029">
        <v>422.90440466479498</v>
      </c>
      <c r="AI3029">
        <v>28.45</v>
      </c>
      <c r="AJ3029">
        <v>429.24797073476702</v>
      </c>
      <c r="AK3029">
        <v>416.560838594823</v>
      </c>
      <c r="AL3029">
        <v>8.4049823633150001E-4</v>
      </c>
      <c r="AM3029">
        <v>6.7515432098759996E-4</v>
      </c>
      <c r="AN3029">
        <v>0.25503892321759097</v>
      </c>
      <c r="AO3029">
        <v>-3.371444589539E-4</v>
      </c>
      <c r="AP3029">
        <v>0.25470177875863698</v>
      </c>
      <c r="AR3029">
        <v>0.12835826924360899</v>
      </c>
      <c r="AS3029">
        <v>0.86844078242188205</v>
      </c>
      <c r="AT3029">
        <v>0.96390267284222597</v>
      </c>
      <c r="AU3029">
        <v>0.267803572085754</v>
      </c>
      <c r="AV3029">
        <v>446.62200028451599</v>
      </c>
      <c r="AW3029">
        <v>1.5199972919224E-3</v>
      </c>
      <c r="AX3029" s="98">
        <v>0.267803572085754</v>
      </c>
      <c r="AY3029">
        <v>0.11901500137160501</v>
      </c>
      <c r="BD3029" s="95">
        <v>45771</v>
      </c>
    </row>
    <row r="3030" spans="1:56">
      <c r="A3030" t="s">
        <v>106</v>
      </c>
      <c r="B3030">
        <v>5474.8249999999998</v>
      </c>
      <c r="C3030">
        <v>0</v>
      </c>
      <c r="D3030">
        <v>12005.754999999999</v>
      </c>
      <c r="E3030" s="95">
        <v>45771</v>
      </c>
      <c r="F3030" t="s">
        <v>3179</v>
      </c>
      <c r="G3030" t="b">
        <v>0</v>
      </c>
      <c r="H3030" t="b">
        <v>0</v>
      </c>
      <c r="I3030" t="b">
        <v>0</v>
      </c>
      <c r="J3030" t="b">
        <v>0</v>
      </c>
      <c r="K3030" t="b">
        <v>0</v>
      </c>
      <c r="L3030">
        <v>5474.8249999999998</v>
      </c>
      <c r="M3030">
        <v>5474.8249999999998</v>
      </c>
      <c r="N3030" t="b">
        <v>0</v>
      </c>
      <c r="O3030">
        <v>5474.8249999999998</v>
      </c>
      <c r="P3030">
        <v>1.0021485103432799</v>
      </c>
      <c r="R3030">
        <v>12005.754999999999</v>
      </c>
      <c r="S3030">
        <v>12005.754999999999</v>
      </c>
      <c r="X3030">
        <v>5.2215854263034898E-2</v>
      </c>
      <c r="Y3030">
        <v>1.00214539952369</v>
      </c>
      <c r="Z3030">
        <v>1.00214539952369</v>
      </c>
      <c r="AA3030">
        <v>428.06757689728698</v>
      </c>
      <c r="AB3030">
        <v>2.1431014404176001E-3</v>
      </c>
      <c r="AC3030">
        <v>4.5928837839200199E-6</v>
      </c>
      <c r="AD3030">
        <v>0.36101322459464302</v>
      </c>
      <c r="AE3030">
        <v>0.39350218619819799</v>
      </c>
      <c r="AF3030">
        <v>0.39350218619819799</v>
      </c>
      <c r="AH3030">
        <v>422.90440466479498</v>
      </c>
      <c r="AI3030">
        <v>28.45</v>
      </c>
      <c r="AJ3030">
        <v>429.24797073476702</v>
      </c>
      <c r="AK3030">
        <v>416.560838594823</v>
      </c>
      <c r="AL3030">
        <v>6.7515432098759996E-4</v>
      </c>
      <c r="AM3030">
        <v>5.0981040564370003E-4</v>
      </c>
      <c r="AN3030">
        <v>0.33524892143111801</v>
      </c>
      <c r="AO3030">
        <v>-1.09259478376921E-5</v>
      </c>
      <c r="AP3030">
        <v>0.33523799548328098</v>
      </c>
      <c r="AR3030">
        <v>0.12835826924360899</v>
      </c>
      <c r="AS3030">
        <v>0.86844078242188205</v>
      </c>
      <c r="AT3030">
        <v>0.96382309982264802</v>
      </c>
      <c r="AU3030">
        <v>0.31270001371171302</v>
      </c>
      <c r="AV3030">
        <v>446.876599840795</v>
      </c>
      <c r="AW3030">
        <v>5.7005601183289999E-4</v>
      </c>
      <c r="AX3030" s="98">
        <v>0.31270001371171302</v>
      </c>
      <c r="AY3030">
        <v>0.119017663827718</v>
      </c>
      <c r="BD3030" s="95">
        <v>45771</v>
      </c>
    </row>
    <row r="3031" spans="1:56">
      <c r="A3031" t="s">
        <v>107</v>
      </c>
      <c r="B3031">
        <v>5493.7250000000004</v>
      </c>
      <c r="C3031">
        <v>0</v>
      </c>
      <c r="D3031">
        <v>12046.460999999999</v>
      </c>
      <c r="E3031" s="95">
        <v>45771</v>
      </c>
      <c r="F3031" t="s">
        <v>3180</v>
      </c>
      <c r="G3031" t="b">
        <v>0</v>
      </c>
      <c r="H3031" t="b">
        <v>0</v>
      </c>
      <c r="I3031" t="b">
        <v>0</v>
      </c>
      <c r="J3031" t="b">
        <v>0</v>
      </c>
      <c r="K3031" t="b">
        <v>0</v>
      </c>
      <c r="L3031">
        <v>5493.7250000000004</v>
      </c>
      <c r="M3031">
        <v>5493.7250000000004</v>
      </c>
      <c r="N3031" t="b">
        <v>0</v>
      </c>
      <c r="O3031">
        <v>5493.7250000000004</v>
      </c>
      <c r="P3031">
        <v>1.00345216513769</v>
      </c>
      <c r="R3031">
        <v>12046.460999999999</v>
      </c>
      <c r="S3031">
        <v>12046.460999999999</v>
      </c>
      <c r="X3031">
        <v>5.2215854263034898E-2</v>
      </c>
      <c r="Y3031">
        <v>1.00339054061989</v>
      </c>
      <c r="Z3031">
        <v>1.00339054061989</v>
      </c>
      <c r="AA3031">
        <v>429.518957404817</v>
      </c>
      <c r="AB3031">
        <v>3.3848056963847999E-3</v>
      </c>
      <c r="AC3031">
        <v>1.1456909602279501E-5</v>
      </c>
      <c r="AD3031">
        <v>0.35174325117135402</v>
      </c>
      <c r="AE3031">
        <v>0.38833613156984398</v>
      </c>
      <c r="AF3031">
        <v>0.38833613156984398</v>
      </c>
      <c r="AH3031">
        <v>422.90440466479498</v>
      </c>
      <c r="AI3031">
        <v>28.45</v>
      </c>
      <c r="AJ3031">
        <v>429.24797073476702</v>
      </c>
      <c r="AK3031">
        <v>416.560838594823</v>
      </c>
      <c r="AL3031">
        <v>5.0981040564370003E-4</v>
      </c>
      <c r="AM3031">
        <v>3.4446649029979998E-4</v>
      </c>
      <c r="AN3031">
        <v>0.54861458490264303</v>
      </c>
      <c r="AO3031">
        <v>-3.2352363010801301E-9</v>
      </c>
      <c r="AP3031">
        <v>0.54861458166740595</v>
      </c>
      <c r="AR3031">
        <v>0.12835826924360899</v>
      </c>
      <c r="AS3031">
        <v>0.86844078242188205</v>
      </c>
      <c r="AT3031">
        <v>0.96379823979478996</v>
      </c>
      <c r="AU3031">
        <v>0.34009143853601398</v>
      </c>
      <c r="AV3031">
        <v>447.34916422849398</v>
      </c>
      <c r="AW3031">
        <v>1.0574829558487001E-3</v>
      </c>
      <c r="AX3031" s="98">
        <v>0.34009143853601398</v>
      </c>
      <c r="AY3031">
        <v>0.119091964630125</v>
      </c>
      <c r="BD3031" s="95">
        <v>45771</v>
      </c>
    </row>
    <row r="3032" spans="1:56">
      <c r="A3032" t="s">
        <v>108</v>
      </c>
      <c r="B3032">
        <v>5495.7624999999998</v>
      </c>
      <c r="C3032">
        <v>0</v>
      </c>
      <c r="D3032">
        <v>12050.528</v>
      </c>
      <c r="E3032" s="95">
        <v>45771</v>
      </c>
      <c r="F3032" t="s">
        <v>3181</v>
      </c>
      <c r="G3032" t="b">
        <v>0</v>
      </c>
      <c r="H3032" t="b">
        <v>0</v>
      </c>
      <c r="I3032" t="b">
        <v>0</v>
      </c>
      <c r="J3032" t="b">
        <v>0</v>
      </c>
      <c r="K3032" t="b">
        <v>0</v>
      </c>
      <c r="L3032">
        <v>5495.7624999999998</v>
      </c>
      <c r="M3032">
        <v>5495.7624999999998</v>
      </c>
      <c r="N3032" t="b">
        <v>0</v>
      </c>
      <c r="O3032">
        <v>5495.7624999999998</v>
      </c>
      <c r="P3032">
        <v>1.0003708776831699</v>
      </c>
      <c r="R3032">
        <v>12050.528</v>
      </c>
      <c r="S3032">
        <v>12050.528</v>
      </c>
      <c r="X3032">
        <v>5.2215854263034898E-2</v>
      </c>
      <c r="Y3032">
        <v>1.00033760952698</v>
      </c>
      <c r="Z3032">
        <v>1.00033760952698</v>
      </c>
      <c r="AA3032">
        <v>429.663967096855</v>
      </c>
      <c r="AB3032">
        <v>3.3755254970800001E-4</v>
      </c>
      <c r="AC3032">
        <v>1.13941723814391E-7</v>
      </c>
      <c r="AD3032">
        <v>0.34104541552697498</v>
      </c>
      <c r="AE3032">
        <v>0.38247461660373799</v>
      </c>
      <c r="AF3032">
        <v>0.38247461660373799</v>
      </c>
      <c r="AH3032">
        <v>422.90440466479498</v>
      </c>
      <c r="AI3032">
        <v>28.45</v>
      </c>
      <c r="AJ3032">
        <v>429.24797073476702</v>
      </c>
      <c r="AK3032">
        <v>416.560838594823</v>
      </c>
      <c r="AL3032">
        <v>3.4446649029979998E-4</v>
      </c>
      <c r="AM3032">
        <v>1.7912257495590001E-4</v>
      </c>
      <c r="AN3032">
        <v>0.60114106095117303</v>
      </c>
      <c r="AO3032">
        <v>-2.2204460492503101E-16</v>
      </c>
      <c r="AP3032">
        <v>0.60114106095117303</v>
      </c>
      <c r="AR3032">
        <v>0.12835826924360899</v>
      </c>
      <c r="AS3032">
        <v>0.86844078242188205</v>
      </c>
      <c r="AT3032">
        <v>0.96310399105347899</v>
      </c>
      <c r="AU3032">
        <v>0.39862262839392498</v>
      </c>
      <c r="AV3032">
        <v>447.39790962601802</v>
      </c>
      <c r="AW3032">
        <v>1.0896499070860001E-4</v>
      </c>
      <c r="AX3032" s="98">
        <v>0.39862262839392498</v>
      </c>
      <c r="AY3032">
        <v>0.119093110744852</v>
      </c>
      <c r="BD3032" s="95">
        <v>45771</v>
      </c>
    </row>
    <row r="3033" spans="1:56">
      <c r="A3033" t="s">
        <v>109</v>
      </c>
      <c r="B3033">
        <v>5511.3</v>
      </c>
      <c r="C3033">
        <v>0</v>
      </c>
      <c r="D3033">
        <v>12084.73</v>
      </c>
      <c r="E3033" s="95">
        <v>45771</v>
      </c>
      <c r="F3033" t="s">
        <v>3182</v>
      </c>
      <c r="G3033" t="b">
        <v>0</v>
      </c>
      <c r="H3033" t="b">
        <v>0</v>
      </c>
      <c r="I3033" t="b">
        <v>0</v>
      </c>
      <c r="J3033" t="b">
        <v>0</v>
      </c>
      <c r="K3033" t="b">
        <v>0</v>
      </c>
      <c r="L3033">
        <v>5511.3</v>
      </c>
      <c r="M3033">
        <v>5511.3</v>
      </c>
      <c r="N3033" t="b">
        <v>0</v>
      </c>
      <c r="O3033">
        <v>5511.3</v>
      </c>
      <c r="P3033">
        <v>1.0028271782122999</v>
      </c>
      <c r="R3033">
        <v>12084.73</v>
      </c>
      <c r="S3033">
        <v>12084.73</v>
      </c>
      <c r="X3033">
        <v>5.2215854263034898E-2</v>
      </c>
      <c r="Y3033">
        <v>1.0028382158856399</v>
      </c>
      <c r="Z3033">
        <v>1.0028382158856399</v>
      </c>
      <c r="AA3033">
        <v>430.883446193758</v>
      </c>
      <c r="AB3033">
        <v>2.8341957558052E-3</v>
      </c>
      <c r="AC3033">
        <v>8.0326655822244197E-6</v>
      </c>
      <c r="AD3033">
        <v>0.33193890138107002</v>
      </c>
      <c r="AE3033">
        <v>0.37725762555368197</v>
      </c>
      <c r="AF3033">
        <v>0.37725762555368197</v>
      </c>
      <c r="AH3033">
        <v>422.90440466479498</v>
      </c>
      <c r="AI3033">
        <v>28.45</v>
      </c>
      <c r="AJ3033">
        <v>429.24797073476702</v>
      </c>
      <c r="AK3033">
        <v>416.560838594823</v>
      </c>
      <c r="AL3033">
        <v>1.7912257495590001E-4</v>
      </c>
      <c r="AM3033">
        <v>0</v>
      </c>
      <c r="AN3033">
        <v>0</v>
      </c>
      <c r="AO3033">
        <v>0</v>
      </c>
      <c r="AP3033">
        <v>0</v>
      </c>
      <c r="AR3033">
        <v>0.12835826924360899</v>
      </c>
      <c r="AS3033">
        <v>0.86844078242188205</v>
      </c>
      <c r="AT3033">
        <v>0.96309327472060002</v>
      </c>
      <c r="AU3033">
        <v>0.417787474067016</v>
      </c>
      <c r="AV3033">
        <v>447.90322793375702</v>
      </c>
      <c r="AW3033">
        <v>1.1294605917175E-3</v>
      </c>
      <c r="AX3033" s="98">
        <v>0.417787474067016</v>
      </c>
      <c r="AY3033">
        <v>0.11917692035319501</v>
      </c>
      <c r="BD3033" s="95">
        <v>45771</v>
      </c>
    </row>
    <row r="3034" spans="1:56">
      <c r="A3034" t="s">
        <v>110</v>
      </c>
      <c r="B3034">
        <v>5513.6750000000002</v>
      </c>
      <c r="C3034">
        <v>0</v>
      </c>
      <c r="D3034">
        <v>12090.985000000001</v>
      </c>
      <c r="E3034" s="95">
        <v>45771</v>
      </c>
      <c r="F3034" t="s">
        <v>3183</v>
      </c>
      <c r="G3034" t="b">
        <v>0</v>
      </c>
      <c r="H3034" t="b">
        <v>0</v>
      </c>
      <c r="I3034" t="b">
        <v>0</v>
      </c>
      <c r="J3034" t="b">
        <v>0</v>
      </c>
      <c r="K3034" t="b">
        <v>0</v>
      </c>
      <c r="L3034">
        <v>5513.6750000000002</v>
      </c>
      <c r="M3034">
        <v>5513.6750000000002</v>
      </c>
      <c r="N3034" t="b">
        <v>0</v>
      </c>
      <c r="O3034">
        <v>5513.6750000000002</v>
      </c>
      <c r="P3034">
        <v>1.0004309328107699</v>
      </c>
      <c r="R3034">
        <v>12090.985000000001</v>
      </c>
      <c r="S3034">
        <v>12090.985000000001</v>
      </c>
      <c r="T3034">
        <v>45771</v>
      </c>
      <c r="U3034">
        <v>12090.985000000001</v>
      </c>
      <c r="W3034">
        <v>5.1674231771108303E-2</v>
      </c>
      <c r="X3034">
        <v>5.2215854263034898E-2</v>
      </c>
      <c r="Y3034">
        <v>1.0005175953455301</v>
      </c>
      <c r="Z3034">
        <v>1.0005175953455301</v>
      </c>
      <c r="AA3034">
        <v>431.10646945997502</v>
      </c>
      <c r="AB3034">
        <v>5.1746143926449998E-4</v>
      </c>
      <c r="AC3034">
        <v>2.6776634112570798E-7</v>
      </c>
      <c r="AD3034">
        <v>0.321870732724508</v>
      </c>
      <c r="AE3034">
        <v>0.37157473911990102</v>
      </c>
      <c r="AF3034">
        <v>0.37157473911990102</v>
      </c>
      <c r="AG3034">
        <v>431.10646945997502</v>
      </c>
      <c r="AH3034">
        <v>422.90440466479498</v>
      </c>
      <c r="AI3034">
        <v>28.45</v>
      </c>
      <c r="AJ3034">
        <v>429.24797073476702</v>
      </c>
      <c r="AK3034">
        <v>416.560838594823</v>
      </c>
      <c r="AL3034">
        <v>0</v>
      </c>
      <c r="AN3034">
        <v>0</v>
      </c>
      <c r="AO3034">
        <v>0</v>
      </c>
      <c r="AP3034">
        <v>0</v>
      </c>
      <c r="AQ3034">
        <v>0.12862845566709699</v>
      </c>
      <c r="AR3034">
        <v>0.12835826924360899</v>
      </c>
      <c r="AS3034">
        <v>0.86844078242188205</v>
      </c>
      <c r="AT3034">
        <v>0.96230904000663398</v>
      </c>
      <c r="AU3034">
        <v>0.26472808821807398</v>
      </c>
      <c r="AV3034">
        <v>447.99322912169202</v>
      </c>
      <c r="AW3034">
        <v>2.0093891341339999E-4</v>
      </c>
      <c r="AX3034" s="98">
        <v>0.26472808821807398</v>
      </c>
      <c r="AY3034">
        <v>0.119092915934539</v>
      </c>
      <c r="AZ3034">
        <v>45771</v>
      </c>
      <c r="BA3034">
        <v>447.99322912169202</v>
      </c>
      <c r="BB3034">
        <v>447.993222081081</v>
      </c>
      <c r="BC3034">
        <v>7.0406113650278704E-6</v>
      </c>
      <c r="BD3034" s="95">
        <v>45771</v>
      </c>
    </row>
    <row r="3035" spans="1:56">
      <c r="A3035" t="s">
        <v>104</v>
      </c>
      <c r="B3035">
        <v>5499.6750000000002</v>
      </c>
      <c r="C3035">
        <v>0</v>
      </c>
      <c r="D3035">
        <v>12065.775</v>
      </c>
      <c r="E3035" s="95">
        <v>45772</v>
      </c>
      <c r="F3035" t="s">
        <v>3184</v>
      </c>
      <c r="G3035" t="b">
        <v>0</v>
      </c>
      <c r="H3035" t="b">
        <v>0</v>
      </c>
      <c r="I3035" t="b">
        <v>0</v>
      </c>
      <c r="J3035" t="b">
        <v>0</v>
      </c>
      <c r="K3035" t="b">
        <v>0</v>
      </c>
      <c r="L3035">
        <v>5499.6750000000002</v>
      </c>
      <c r="M3035">
        <v>5499.6750000000002</v>
      </c>
      <c r="N3035" t="b">
        <v>0</v>
      </c>
      <c r="O3035">
        <v>5499.6750000000002</v>
      </c>
      <c r="P3035">
        <v>0.99746085868318302</v>
      </c>
      <c r="R3035">
        <v>12065.775</v>
      </c>
      <c r="S3035">
        <v>12065.775</v>
      </c>
      <c r="X3035">
        <v>5.1674231771108303E-2</v>
      </c>
      <c r="Y3035">
        <v>0.99777143596350804</v>
      </c>
      <c r="Z3035">
        <v>0.99777143596350804</v>
      </c>
      <c r="AA3035">
        <v>430.14572108623798</v>
      </c>
      <c r="AB3035">
        <v>-2.2310509808870001E-3</v>
      </c>
      <c r="AC3035">
        <v>4.9775884793169003E-6</v>
      </c>
      <c r="AD3035">
        <v>0.31290821407273101</v>
      </c>
      <c r="AE3035">
        <v>0.36631839584136</v>
      </c>
      <c r="AF3035">
        <v>0.36631839584136</v>
      </c>
      <c r="AH3035">
        <v>431.10646945997502</v>
      </c>
      <c r="AI3035">
        <v>26.47</v>
      </c>
      <c r="AJ3035">
        <v>437.573066501874</v>
      </c>
      <c r="AK3035">
        <v>424.63987241807502</v>
      </c>
      <c r="AL3035">
        <v>1.0058421516754E-3</v>
      </c>
      <c r="AM3035">
        <v>8.4049823633150001E-4</v>
      </c>
      <c r="AN3035">
        <v>1.29727719755667E-2</v>
      </c>
      <c r="AO3035">
        <v>-4.62295159088838E-2</v>
      </c>
      <c r="AP3035">
        <v>-3.3256743933316998E-2</v>
      </c>
      <c r="AR3035">
        <v>0.12862845566709699</v>
      </c>
      <c r="AS3035">
        <v>0.86541271086595895</v>
      </c>
      <c r="AT3035">
        <v>0.96309509623993905</v>
      </c>
      <c r="AU3035">
        <v>0.267839686802473</v>
      </c>
      <c r="AV3035">
        <v>447.72256794398203</v>
      </c>
      <c r="AW3035">
        <v>-6.0416354559909998E-4</v>
      </c>
      <c r="AX3035" s="98">
        <v>0.267839686802473</v>
      </c>
      <c r="AY3035">
        <v>0.11909317787134401</v>
      </c>
      <c r="BD3035" s="95">
        <v>45772</v>
      </c>
    </row>
    <row r="3036" spans="1:56">
      <c r="A3036" t="s">
        <v>105</v>
      </c>
      <c r="B3036">
        <v>5508.85</v>
      </c>
      <c r="C3036">
        <v>0</v>
      </c>
      <c r="D3036">
        <v>12085.522999999999</v>
      </c>
      <c r="E3036" s="95">
        <v>45772</v>
      </c>
      <c r="F3036" t="s">
        <v>3185</v>
      </c>
      <c r="G3036" t="b">
        <v>0</v>
      </c>
      <c r="H3036" t="b">
        <v>0</v>
      </c>
      <c r="I3036" t="b">
        <v>0</v>
      </c>
      <c r="J3036" t="b">
        <v>0</v>
      </c>
      <c r="K3036" t="b">
        <v>0</v>
      </c>
      <c r="L3036">
        <v>5508.85</v>
      </c>
      <c r="M3036">
        <v>5508.85</v>
      </c>
      <c r="N3036" t="b">
        <v>0</v>
      </c>
      <c r="O3036">
        <v>5508.85</v>
      </c>
      <c r="P3036">
        <v>1.0016682803983801</v>
      </c>
      <c r="R3036">
        <v>12085.522999999999</v>
      </c>
      <c r="S3036">
        <v>12085.522999999999</v>
      </c>
      <c r="X3036">
        <v>5.1674231771108303E-2</v>
      </c>
      <c r="Y3036">
        <v>1.0016366955292899</v>
      </c>
      <c r="Z3036">
        <v>1.0016366955292899</v>
      </c>
      <c r="AA3036">
        <v>430.84973866488502</v>
      </c>
      <c r="AB3036">
        <v>1.635357602822E-3</v>
      </c>
      <c r="AC3036">
        <v>2.6743944891077502E-6</v>
      </c>
      <c r="AD3036">
        <v>0.303841924890003</v>
      </c>
      <c r="AE3036">
        <v>0.360977867845381</v>
      </c>
      <c r="AF3036">
        <v>0.360977867845381</v>
      </c>
      <c r="AH3036">
        <v>431.10646945997502</v>
      </c>
      <c r="AI3036">
        <v>26.47</v>
      </c>
      <c r="AJ3036">
        <v>437.573066501874</v>
      </c>
      <c r="AK3036">
        <v>424.63987241807502</v>
      </c>
      <c r="AL3036">
        <v>8.4049823633150001E-4</v>
      </c>
      <c r="AM3036">
        <v>6.7515432098759996E-4</v>
      </c>
      <c r="AN3036">
        <v>1.22920456847165E-2</v>
      </c>
      <c r="AO3036">
        <v>-1.7246897325656901E-2</v>
      </c>
      <c r="AP3036">
        <v>-4.9548516409404003E-3</v>
      </c>
      <c r="AR3036">
        <v>0.12862845566709699</v>
      </c>
      <c r="AS3036">
        <v>0.86541271086595895</v>
      </c>
      <c r="AT3036">
        <v>0.96309264707162301</v>
      </c>
      <c r="AU3036">
        <v>0.26353245972092598</v>
      </c>
      <c r="AV3036">
        <v>447.91864414529999</v>
      </c>
      <c r="AW3036">
        <v>4.3794129524949999E-4</v>
      </c>
      <c r="AX3036" s="98">
        <v>0.26353245972092598</v>
      </c>
      <c r="AY3036">
        <v>0.11901868759171499</v>
      </c>
      <c r="BD3036" s="95">
        <v>45772</v>
      </c>
    </row>
    <row r="3037" spans="1:56">
      <c r="A3037" t="s">
        <v>106</v>
      </c>
      <c r="B3037">
        <v>5508.3</v>
      </c>
      <c r="C3037">
        <v>0</v>
      </c>
      <c r="D3037">
        <v>12084.004999999999</v>
      </c>
      <c r="E3037" s="95">
        <v>45772</v>
      </c>
      <c r="F3037" t="s">
        <v>3186</v>
      </c>
      <c r="G3037" t="b">
        <v>0</v>
      </c>
      <c r="H3037" t="b">
        <v>0</v>
      </c>
      <c r="I3037" t="b">
        <v>0</v>
      </c>
      <c r="J3037" t="b">
        <v>0</v>
      </c>
      <c r="K3037" t="b">
        <v>0</v>
      </c>
      <c r="L3037">
        <v>5508.3</v>
      </c>
      <c r="M3037">
        <v>5508.3</v>
      </c>
      <c r="N3037" t="b">
        <v>0</v>
      </c>
      <c r="O3037">
        <v>5508.3</v>
      </c>
      <c r="P3037">
        <v>0.99990016065058895</v>
      </c>
      <c r="R3037">
        <v>12084.004999999999</v>
      </c>
      <c r="S3037">
        <v>12084.004999999999</v>
      </c>
      <c r="X3037">
        <v>5.1674231771108303E-2</v>
      </c>
      <c r="Y3037">
        <v>0.99987439517512</v>
      </c>
      <c r="Z3037">
        <v>0.99987439517512</v>
      </c>
      <c r="AA3037">
        <v>430.79562185891098</v>
      </c>
      <c r="AB3037">
        <v>-1.2561271382680001E-4</v>
      </c>
      <c r="AC3037">
        <v>1.5778553874942999E-8</v>
      </c>
      <c r="AD3037">
        <v>0.29458851030505701</v>
      </c>
      <c r="AE3037">
        <v>0.35552314332971702</v>
      </c>
      <c r="AF3037">
        <v>0.35552314332971702</v>
      </c>
      <c r="AH3037">
        <v>431.10646945997502</v>
      </c>
      <c r="AI3037">
        <v>26.47</v>
      </c>
      <c r="AJ3037">
        <v>437.573066501874</v>
      </c>
      <c r="AK3037">
        <v>424.63987241807502</v>
      </c>
      <c r="AL3037">
        <v>6.7515432098759996E-4</v>
      </c>
      <c r="AM3037">
        <v>5.0981040564370003E-4</v>
      </c>
      <c r="AN3037">
        <v>4.5426674214750998E-3</v>
      </c>
      <c r="AO3037">
        <v>-7.9526970943798996E-3</v>
      </c>
      <c r="AP3037">
        <v>-3.4100296729048002E-3</v>
      </c>
      <c r="AR3037">
        <v>0.12862845566709699</v>
      </c>
      <c r="AS3037">
        <v>0.86541271086595895</v>
      </c>
      <c r="AT3037">
        <v>0.96378868033203102</v>
      </c>
      <c r="AU3037">
        <v>0.27570239234781502</v>
      </c>
      <c r="AV3037">
        <v>447.90327249937599</v>
      </c>
      <c r="AW3037">
        <v>-3.4317941716155397E-5</v>
      </c>
      <c r="AX3037" s="98">
        <v>0.27570239234781502</v>
      </c>
      <c r="AY3037">
        <v>0.118889862558871</v>
      </c>
      <c r="BD3037" s="95">
        <v>45772</v>
      </c>
    </row>
    <row r="3038" spans="1:56">
      <c r="A3038" t="s">
        <v>107</v>
      </c>
      <c r="B3038">
        <v>5530.1</v>
      </c>
      <c r="C3038">
        <v>0</v>
      </c>
      <c r="D3038">
        <v>12132.87</v>
      </c>
      <c r="E3038" s="95">
        <v>45772</v>
      </c>
      <c r="F3038" t="s">
        <v>3187</v>
      </c>
      <c r="G3038" t="b">
        <v>0</v>
      </c>
      <c r="H3038" t="b">
        <v>0</v>
      </c>
      <c r="I3038" t="b">
        <v>0</v>
      </c>
      <c r="J3038" t="b">
        <v>0</v>
      </c>
      <c r="K3038" t="b">
        <v>0</v>
      </c>
      <c r="L3038">
        <v>5530.1</v>
      </c>
      <c r="M3038">
        <v>5530.1</v>
      </c>
      <c r="N3038" t="b">
        <v>0</v>
      </c>
      <c r="O3038">
        <v>5530.1</v>
      </c>
      <c r="P3038">
        <v>1.00395766388904</v>
      </c>
      <c r="R3038">
        <v>12132.87</v>
      </c>
      <c r="S3038">
        <v>12132.87</v>
      </c>
      <c r="X3038">
        <v>5.1674231771108303E-2</v>
      </c>
      <c r="Y3038">
        <v>1.00404377522187</v>
      </c>
      <c r="Z3038">
        <v>1.00404377522187</v>
      </c>
      <c r="AA3038">
        <v>432.537662520276</v>
      </c>
      <c r="AB3038">
        <v>4.0356211376490004E-3</v>
      </c>
      <c r="AC3038">
        <v>1.62862379666397E-5</v>
      </c>
      <c r="AD3038">
        <v>0.28861597739195999</v>
      </c>
      <c r="AE3038">
        <v>0.351378246328576</v>
      </c>
      <c r="AF3038">
        <v>0.351378246328576</v>
      </c>
      <c r="AH3038">
        <v>431.10646945997502</v>
      </c>
      <c r="AI3038">
        <v>26.47</v>
      </c>
      <c r="AJ3038">
        <v>437.573066501874</v>
      </c>
      <c r="AK3038">
        <v>424.63987241807502</v>
      </c>
      <c r="AL3038">
        <v>5.0981040564370003E-4</v>
      </c>
      <c r="AM3038">
        <v>3.4446649029979998E-4</v>
      </c>
      <c r="AN3038">
        <v>9.2988093015489992E-3</v>
      </c>
      <c r="AO3038">
        <v>-8.7198636644969505E-5</v>
      </c>
      <c r="AP3038">
        <v>9.2116106649041008E-3</v>
      </c>
      <c r="AR3038">
        <v>0.12862845566709699</v>
      </c>
      <c r="AS3038">
        <v>0.86541271086595895</v>
      </c>
      <c r="AT3038">
        <v>0.96499020360886001</v>
      </c>
      <c r="AU3038">
        <v>0.279932442140023</v>
      </c>
      <c r="AV3038">
        <v>448.40244076390002</v>
      </c>
      <c r="AW3038">
        <v>1.1144554978081E-3</v>
      </c>
      <c r="AX3038" s="98">
        <v>0.279932442140023</v>
      </c>
      <c r="AY3038">
        <v>0.118911662648753</v>
      </c>
      <c r="BD3038" s="95">
        <v>45772</v>
      </c>
    </row>
    <row r="3039" spans="1:56">
      <c r="A3039" t="s">
        <v>108</v>
      </c>
      <c r="B3039">
        <v>5525.2</v>
      </c>
      <c r="C3039">
        <v>0</v>
      </c>
      <c r="D3039">
        <v>12120.511</v>
      </c>
      <c r="E3039" s="95">
        <v>45772</v>
      </c>
      <c r="F3039" t="s">
        <v>3188</v>
      </c>
      <c r="G3039" t="b">
        <v>0</v>
      </c>
      <c r="H3039" t="b">
        <v>0</v>
      </c>
      <c r="I3039" t="b">
        <v>0</v>
      </c>
      <c r="J3039" t="b">
        <v>0</v>
      </c>
      <c r="K3039" t="b">
        <v>0</v>
      </c>
      <c r="L3039">
        <v>5525.2</v>
      </c>
      <c r="M3039">
        <v>5525.2</v>
      </c>
      <c r="N3039" t="b">
        <v>0</v>
      </c>
      <c r="O3039">
        <v>5525.2</v>
      </c>
      <c r="P3039">
        <v>0.99911394007341603</v>
      </c>
      <c r="R3039">
        <v>12120.511</v>
      </c>
      <c r="S3039">
        <v>12120.511</v>
      </c>
      <c r="X3039">
        <v>5.1674231771108303E-2</v>
      </c>
      <c r="Y3039">
        <v>0.99898136220036904</v>
      </c>
      <c r="Z3039">
        <v>0.99898136220036904</v>
      </c>
      <c r="AA3039">
        <v>432.097063307469</v>
      </c>
      <c r="AB3039">
        <v>-1.0191569637037E-3</v>
      </c>
      <c r="AC3039">
        <v>1.0386809166658599E-6</v>
      </c>
      <c r="AD3039">
        <v>0.28001993759334598</v>
      </c>
      <c r="AE3039">
        <v>0.34614684575663501</v>
      </c>
      <c r="AF3039">
        <v>0.34614684575663501</v>
      </c>
      <c r="AH3039">
        <v>431.10646945997502</v>
      </c>
      <c r="AI3039">
        <v>26.47</v>
      </c>
      <c r="AJ3039">
        <v>437.573066501874</v>
      </c>
      <c r="AK3039">
        <v>424.63987241807502</v>
      </c>
      <c r="AL3039">
        <v>3.4446649029979998E-4</v>
      </c>
      <c r="AM3039">
        <v>1.7912257495590001E-4</v>
      </c>
      <c r="AN3039">
        <v>1.9040792497820001E-4</v>
      </c>
      <c r="AO3039">
        <v>-4.4205351235060398E-7</v>
      </c>
      <c r="AP3039">
        <v>1.8996587146589999E-4</v>
      </c>
      <c r="AR3039">
        <v>0.12862845566709699</v>
      </c>
      <c r="AS3039">
        <v>0.86541271086595895</v>
      </c>
      <c r="AT3039">
        <v>0.96478707548818299</v>
      </c>
      <c r="AU3039">
        <v>0.28606690202752599</v>
      </c>
      <c r="AV3039">
        <v>448.27430384175699</v>
      </c>
      <c r="AW3039">
        <v>-2.8576321289540001E-4</v>
      </c>
      <c r="AX3039" s="98">
        <v>0.28606690202752599</v>
      </c>
      <c r="AY3039">
        <v>0.118718570998098</v>
      </c>
      <c r="BD3039" s="95">
        <v>45772</v>
      </c>
    </row>
    <row r="3040" spans="1:56">
      <c r="A3040" t="s">
        <v>109</v>
      </c>
      <c r="B3040">
        <v>5547.0375000000004</v>
      </c>
      <c r="C3040">
        <v>0</v>
      </c>
      <c r="D3040">
        <v>12168.547</v>
      </c>
      <c r="E3040" s="95">
        <v>45772</v>
      </c>
      <c r="F3040" t="s">
        <v>3189</v>
      </c>
      <c r="G3040" t="b">
        <v>0</v>
      </c>
      <c r="H3040" t="b">
        <v>0</v>
      </c>
      <c r="I3040" t="b">
        <v>0</v>
      </c>
      <c r="J3040" t="b">
        <v>0</v>
      </c>
      <c r="K3040" t="b">
        <v>0</v>
      </c>
      <c r="L3040">
        <v>5547.0375000000004</v>
      </c>
      <c r="M3040">
        <v>5547.0375000000004</v>
      </c>
      <c r="N3040" t="b">
        <v>0</v>
      </c>
      <c r="O3040">
        <v>5547.0375000000004</v>
      </c>
      <c r="P3040">
        <v>1.0039523456164401</v>
      </c>
      <c r="R3040">
        <v>12168.547</v>
      </c>
      <c r="S3040">
        <v>12168.547</v>
      </c>
      <c r="X3040">
        <v>5.1674231771108303E-2</v>
      </c>
      <c r="Y3040">
        <v>1.00396319924135</v>
      </c>
      <c r="Z3040">
        <v>1.00396319924135</v>
      </c>
      <c r="AA3040">
        <v>433.809550060959</v>
      </c>
      <c r="AB3040">
        <v>3.9553664556782999E-3</v>
      </c>
      <c r="AC3040">
        <v>1.5644923798705201E-5</v>
      </c>
      <c r="AD3040">
        <v>0.27452204694277199</v>
      </c>
      <c r="AE3040">
        <v>0.34212722637913001</v>
      </c>
      <c r="AF3040">
        <v>0.34212722637913001</v>
      </c>
      <c r="AH3040">
        <v>431.10646945997502</v>
      </c>
      <c r="AI3040">
        <v>26.47</v>
      </c>
      <c r="AJ3040">
        <v>437.573066501874</v>
      </c>
      <c r="AK3040">
        <v>424.63987241807502</v>
      </c>
      <c r="AL3040">
        <v>1.7912257495590001E-4</v>
      </c>
      <c r="AM3040">
        <v>0</v>
      </c>
      <c r="AN3040">
        <v>0</v>
      </c>
      <c r="AO3040">
        <v>0</v>
      </c>
      <c r="AP3040">
        <v>0</v>
      </c>
      <c r="AR3040">
        <v>0.12862845566709699</v>
      </c>
      <c r="AS3040">
        <v>0.86541271086595895</v>
      </c>
      <c r="AT3040">
        <v>0.96658347903374298</v>
      </c>
      <c r="AU3040">
        <v>0.28751514846839399</v>
      </c>
      <c r="AV3040">
        <v>448.78246548769602</v>
      </c>
      <c r="AW3040">
        <v>1.1335953044473001E-3</v>
      </c>
      <c r="AX3040" s="98">
        <v>0.28751514846839399</v>
      </c>
      <c r="AY3040">
        <v>0.11877310468355801</v>
      </c>
      <c r="BD3040" s="95">
        <v>45772</v>
      </c>
    </row>
    <row r="3041" spans="1:56">
      <c r="A3041" t="s">
        <v>110</v>
      </c>
      <c r="B3041">
        <v>5548.7</v>
      </c>
      <c r="C3041">
        <v>0</v>
      </c>
      <c r="D3041">
        <v>12173.493</v>
      </c>
      <c r="E3041" s="95">
        <v>45772</v>
      </c>
      <c r="F3041" t="s">
        <v>3190</v>
      </c>
      <c r="G3041" t="b">
        <v>0</v>
      </c>
      <c r="H3041" t="b">
        <v>0</v>
      </c>
      <c r="I3041" t="b">
        <v>0</v>
      </c>
      <c r="J3041" t="b">
        <v>0</v>
      </c>
      <c r="K3041" t="b">
        <v>0</v>
      </c>
      <c r="L3041">
        <v>5548.7</v>
      </c>
      <c r="M3041">
        <v>5548.7</v>
      </c>
      <c r="N3041" t="b">
        <v>0</v>
      </c>
      <c r="O3041">
        <v>5548.7</v>
      </c>
      <c r="P3041">
        <v>1.00029970952963</v>
      </c>
      <c r="R3041">
        <v>12173.493</v>
      </c>
      <c r="S3041">
        <v>12173.493</v>
      </c>
      <c r="T3041">
        <v>45772</v>
      </c>
      <c r="U3041">
        <v>12173.493</v>
      </c>
      <c r="W3041">
        <v>0</v>
      </c>
      <c r="X3041">
        <v>5.1674231771108303E-2</v>
      </c>
      <c r="Y3041">
        <v>1.0004064577307299</v>
      </c>
      <c r="Z3041">
        <v>1.0004064577307299</v>
      </c>
      <c r="AA3041">
        <v>433.98587530625002</v>
      </c>
      <c r="AB3041">
        <v>4.063751491711E-4</v>
      </c>
      <c r="AC3041">
        <v>1.6514076186390599E-7</v>
      </c>
      <c r="AD3041">
        <v>0.26619183214446301</v>
      </c>
      <c r="AE3041">
        <v>0.336969207952445</v>
      </c>
      <c r="AF3041">
        <v>0.336969207952445</v>
      </c>
      <c r="AG3041">
        <v>433.98587530625002</v>
      </c>
      <c r="AH3041">
        <v>431.10646945997502</v>
      </c>
      <c r="AI3041">
        <v>26.47</v>
      </c>
      <c r="AJ3041">
        <v>437.573066501874</v>
      </c>
      <c r="AK3041">
        <v>424.63987241807502</v>
      </c>
      <c r="AL3041">
        <v>0</v>
      </c>
      <c r="AN3041">
        <v>0</v>
      </c>
      <c r="AO3041">
        <v>0</v>
      </c>
      <c r="AP3041">
        <v>0</v>
      </c>
      <c r="AQ3041">
        <v>0.12857168032973099</v>
      </c>
      <c r="AR3041">
        <v>0.12862845566709699</v>
      </c>
      <c r="AS3041">
        <v>0.86541271086595895</v>
      </c>
      <c r="AT3041">
        <v>0.96607676603353898</v>
      </c>
      <c r="AU3041">
        <v>0.29089313587483501</v>
      </c>
      <c r="AV3041">
        <v>448.83475984476701</v>
      </c>
      <c r="AW3041">
        <v>1.165249560588E-4</v>
      </c>
      <c r="AX3041" s="98">
        <v>0.29089313587483501</v>
      </c>
      <c r="AY3041">
        <v>0.118654456258402</v>
      </c>
      <c r="AZ3041">
        <v>45772</v>
      </c>
      <c r="BA3041">
        <v>448.83475984476701</v>
      </c>
      <c r="BB3041">
        <v>448.83475276604202</v>
      </c>
      <c r="BC3041">
        <v>7.0787249910608799E-6</v>
      </c>
      <c r="BD3041" s="95">
        <v>45772</v>
      </c>
    </row>
    <row r="3042" spans="1:56">
      <c r="A3042" t="s">
        <v>104</v>
      </c>
      <c r="B3042">
        <v>5568.95</v>
      </c>
      <c r="C3042">
        <v>0</v>
      </c>
      <c r="D3042">
        <v>12220.895</v>
      </c>
      <c r="E3042" s="95">
        <v>45775</v>
      </c>
      <c r="F3042" t="s">
        <v>3191</v>
      </c>
      <c r="G3042" t="b">
        <v>0</v>
      </c>
      <c r="H3042" t="b">
        <v>0</v>
      </c>
      <c r="I3042" t="b">
        <v>0</v>
      </c>
      <c r="J3042" t="b">
        <v>0</v>
      </c>
      <c r="K3042" t="b">
        <v>0</v>
      </c>
      <c r="L3042">
        <v>5568.95</v>
      </c>
      <c r="M3042">
        <v>5568.95</v>
      </c>
      <c r="N3042" t="b">
        <v>0</v>
      </c>
      <c r="O3042">
        <v>5568.95</v>
      </c>
      <c r="P3042">
        <v>1.0036495034873001</v>
      </c>
      <c r="R3042">
        <v>12220.895</v>
      </c>
      <c r="S3042">
        <v>12220.895</v>
      </c>
      <c r="X3042">
        <v>5.7638491938292999E-2</v>
      </c>
      <c r="Y3042">
        <v>1.00341354930055</v>
      </c>
      <c r="Z3042">
        <v>1.00341354930055</v>
      </c>
      <c r="AA3042">
        <v>435.46730748735303</v>
      </c>
      <c r="AB3042">
        <v>3.4077363658802E-3</v>
      </c>
      <c r="AC3042">
        <v>1.1612667139342799E-5</v>
      </c>
      <c r="AD3042">
        <v>0.26045285696345999</v>
      </c>
      <c r="AE3042">
        <v>0.33280075426577599</v>
      </c>
      <c r="AF3042">
        <v>0.33280075426577599</v>
      </c>
      <c r="AH3042">
        <v>433.98587530625002</v>
      </c>
      <c r="AI3042">
        <v>24.84</v>
      </c>
      <c r="AJ3042">
        <v>440.49566343584303</v>
      </c>
      <c r="AK3042">
        <v>427.47608717665599</v>
      </c>
      <c r="AL3042">
        <v>1.0058421516754E-3</v>
      </c>
      <c r="AM3042">
        <v>8.4049823633150001E-4</v>
      </c>
      <c r="AN3042">
        <v>5.58448384654118E-2</v>
      </c>
      <c r="AO3042">
        <v>-5.0048275215106002E-3</v>
      </c>
      <c r="AP3042">
        <v>5.0840010943901101E-2</v>
      </c>
      <c r="AR3042">
        <v>0.12857168032973099</v>
      </c>
      <c r="AS3042">
        <v>0.86605041904724001</v>
      </c>
      <c r="AT3042">
        <v>0.96717857983659905</v>
      </c>
      <c r="AU3042">
        <v>0.29556349909718699</v>
      </c>
      <c r="AV3042">
        <v>449.26153184362101</v>
      </c>
      <c r="AW3042">
        <v>9.5084435751340002E-4</v>
      </c>
      <c r="AX3042" s="98">
        <v>0.29556349909718699</v>
      </c>
      <c r="AY3042">
        <v>0.118272576789963</v>
      </c>
      <c r="BD3042" s="95">
        <v>45775</v>
      </c>
    </row>
    <row r="3043" spans="1:56">
      <c r="A3043" t="s">
        <v>105</v>
      </c>
      <c r="B3043">
        <v>5556.9</v>
      </c>
      <c r="C3043">
        <v>0</v>
      </c>
      <c r="D3043">
        <v>12193.163</v>
      </c>
      <c r="E3043" s="95">
        <v>45775</v>
      </c>
      <c r="F3043" t="s">
        <v>3192</v>
      </c>
      <c r="G3043" t="b">
        <v>0</v>
      </c>
      <c r="H3043" t="b">
        <v>0</v>
      </c>
      <c r="I3043" t="b">
        <v>0</v>
      </c>
      <c r="J3043" t="b">
        <v>0</v>
      </c>
      <c r="K3043" t="b">
        <v>0</v>
      </c>
      <c r="L3043">
        <v>5556.9</v>
      </c>
      <c r="M3043">
        <v>5556.9</v>
      </c>
      <c r="N3043" t="b">
        <v>0</v>
      </c>
      <c r="O3043">
        <v>5556.9</v>
      </c>
      <c r="P3043">
        <v>0.99783621688109903</v>
      </c>
      <c r="R3043">
        <v>12193.163</v>
      </c>
      <c r="S3043">
        <v>12193.163</v>
      </c>
      <c r="X3043">
        <v>5.7638491938292999E-2</v>
      </c>
      <c r="Y3043">
        <v>0.99773077176426095</v>
      </c>
      <c r="Z3043">
        <v>0.99773077176426095</v>
      </c>
      <c r="AA3043">
        <v>434.47913277746198</v>
      </c>
      <c r="AB3043">
        <v>-2.2718068358249001E-3</v>
      </c>
      <c r="AC3043">
        <v>5.1611062993011004E-6</v>
      </c>
      <c r="AD3043">
        <v>0.253597714400428</v>
      </c>
      <c r="AE3043">
        <v>0.328187107492102</v>
      </c>
      <c r="AF3043">
        <v>0.328187107492102</v>
      </c>
      <c r="AH3043">
        <v>433.98587530625002</v>
      </c>
      <c r="AI3043">
        <v>24.84</v>
      </c>
      <c r="AJ3043">
        <v>440.49566343584303</v>
      </c>
      <c r="AK3043">
        <v>427.47608717665599</v>
      </c>
      <c r="AL3043">
        <v>8.4049823633150001E-4</v>
      </c>
      <c r="AM3043">
        <v>6.7515432098759996E-4</v>
      </c>
      <c r="AN3043">
        <v>1.66879636812278E-2</v>
      </c>
      <c r="AO3043">
        <v>-5.8537784020522999E-3</v>
      </c>
      <c r="AP3043">
        <v>1.0834185279175399E-2</v>
      </c>
      <c r="AR3043">
        <v>0.12857168032973099</v>
      </c>
      <c r="AS3043">
        <v>0.86605041904724001</v>
      </c>
      <c r="AT3043">
        <v>0.97070892105261597</v>
      </c>
      <c r="AU3043">
        <v>0.31422881937472902</v>
      </c>
      <c r="AV3043">
        <v>448.95937310701999</v>
      </c>
      <c r="AW3043">
        <v>-6.7256756963269995E-4</v>
      </c>
      <c r="AX3043" s="98">
        <v>0.31422881937472902</v>
      </c>
      <c r="AY3043">
        <v>0.11732970935673299</v>
      </c>
      <c r="BD3043" s="95">
        <v>45775</v>
      </c>
    </row>
    <row r="3044" spans="1:56">
      <c r="A3044" t="s">
        <v>106</v>
      </c>
      <c r="B3044">
        <v>5520.2749999999996</v>
      </c>
      <c r="C3044">
        <v>0</v>
      </c>
      <c r="D3044">
        <v>12111.278</v>
      </c>
      <c r="E3044" s="95">
        <v>45775</v>
      </c>
      <c r="F3044" t="s">
        <v>3193</v>
      </c>
      <c r="G3044" t="b">
        <v>0</v>
      </c>
      <c r="H3044" t="b">
        <v>0</v>
      </c>
      <c r="I3044" t="b">
        <v>0</v>
      </c>
      <c r="J3044" t="b">
        <v>0</v>
      </c>
      <c r="K3044" t="b">
        <v>0</v>
      </c>
      <c r="L3044">
        <v>5520.2749999999996</v>
      </c>
      <c r="M3044">
        <v>5520.2749999999996</v>
      </c>
      <c r="N3044" t="b">
        <v>0</v>
      </c>
      <c r="O3044">
        <v>5520.2749999999996</v>
      </c>
      <c r="P3044">
        <v>0.99340909499900998</v>
      </c>
      <c r="R3044">
        <v>12111.278</v>
      </c>
      <c r="S3044">
        <v>12111.278</v>
      </c>
      <c r="X3044">
        <v>5.7638491938292999E-2</v>
      </c>
      <c r="Y3044">
        <v>0.99328435123847603</v>
      </c>
      <c r="Z3044">
        <v>0.99328435123847603</v>
      </c>
      <c r="AA3044">
        <v>431.561323527517</v>
      </c>
      <c r="AB3044">
        <v>-6.7383002003639E-3</v>
      </c>
      <c r="AC3044">
        <v>4.5404689590224503E-5</v>
      </c>
      <c r="AD3044">
        <v>0.25545787333805697</v>
      </c>
      <c r="AE3044">
        <v>0.32692260608808599</v>
      </c>
      <c r="AF3044">
        <v>0.32692260608808599</v>
      </c>
      <c r="AH3044">
        <v>433.98587530625002</v>
      </c>
      <c r="AI3044">
        <v>24.84</v>
      </c>
      <c r="AJ3044">
        <v>440.49566343584303</v>
      </c>
      <c r="AK3044">
        <v>427.47608717665599</v>
      </c>
      <c r="AL3044">
        <v>6.7515432098759996E-4</v>
      </c>
      <c r="AM3044">
        <v>5.0981040564370003E-4</v>
      </c>
      <c r="AN3044">
        <v>1.3077513634790001E-4</v>
      </c>
      <c r="AO3044">
        <v>-4.4694007265445798E-2</v>
      </c>
      <c r="AP3044">
        <v>-4.4563232129097803E-2</v>
      </c>
      <c r="AR3044">
        <v>0.12857168032973099</v>
      </c>
      <c r="AS3044">
        <v>0.86605041904724001</v>
      </c>
      <c r="AT3044">
        <v>0.97932268180873705</v>
      </c>
      <c r="AU3044">
        <v>0.30650733644299999</v>
      </c>
      <c r="AV3044">
        <v>448.01160975535299</v>
      </c>
      <c r="AW3044">
        <v>-2.1110225299619E-3</v>
      </c>
      <c r="AX3044" s="98">
        <v>0.30650733644299999</v>
      </c>
      <c r="AY3044">
        <v>0.11729810354243</v>
      </c>
      <c r="BD3044" s="95">
        <v>45775</v>
      </c>
    </row>
    <row r="3045" spans="1:56">
      <c r="A3045" t="s">
        <v>107</v>
      </c>
      <c r="B3045">
        <v>5512.8249999999998</v>
      </c>
      <c r="C3045">
        <v>0</v>
      </c>
      <c r="D3045">
        <v>12096.056</v>
      </c>
      <c r="E3045" s="95">
        <v>45775</v>
      </c>
      <c r="F3045" t="s">
        <v>3194</v>
      </c>
      <c r="G3045" t="b">
        <v>0</v>
      </c>
      <c r="H3045" t="b">
        <v>0</v>
      </c>
      <c r="I3045" t="b">
        <v>0</v>
      </c>
      <c r="J3045" t="b">
        <v>0</v>
      </c>
      <c r="K3045" t="b">
        <v>0</v>
      </c>
      <c r="L3045">
        <v>5512.8249999999998</v>
      </c>
      <c r="M3045">
        <v>5512.8249999999998</v>
      </c>
      <c r="N3045" t="b">
        <v>0</v>
      </c>
      <c r="O3045">
        <v>5512.8249999999998</v>
      </c>
      <c r="P3045">
        <v>0.99865042955287497</v>
      </c>
      <c r="R3045">
        <v>12096.056</v>
      </c>
      <c r="S3045">
        <v>12096.056</v>
      </c>
      <c r="X3045">
        <v>5.7638491938292999E-2</v>
      </c>
      <c r="Y3045">
        <v>0.99874315493377297</v>
      </c>
      <c r="Z3045">
        <v>0.99874315493377297</v>
      </c>
      <c r="AA3045">
        <v>431.01891780726697</v>
      </c>
      <c r="AB3045">
        <v>-1.2576355584071001E-3</v>
      </c>
      <c r="AC3045">
        <v>1.58164719777009E-6</v>
      </c>
      <c r="AD3045">
        <v>0.248013312317687</v>
      </c>
      <c r="AE3045">
        <v>0.32211137736812301</v>
      </c>
      <c r="AF3045">
        <v>0.32211137736812301</v>
      </c>
      <c r="AH3045">
        <v>433.98587530625002</v>
      </c>
      <c r="AI3045">
        <v>24.84</v>
      </c>
      <c r="AJ3045">
        <v>440.49566343584303</v>
      </c>
      <c r="AK3045">
        <v>427.47608717665599</v>
      </c>
      <c r="AL3045">
        <v>5.0981040564370003E-4</v>
      </c>
      <c r="AM3045">
        <v>3.4446649029979998E-4</v>
      </c>
      <c r="AN3045">
        <v>1.2077397442024699E-6</v>
      </c>
      <c r="AO3045">
        <v>-3.6519960443170699E-2</v>
      </c>
      <c r="AP3045">
        <v>-3.6518752703426499E-2</v>
      </c>
      <c r="AR3045">
        <v>0.12857168032973099</v>
      </c>
      <c r="AS3045">
        <v>0.86605041904724001</v>
      </c>
      <c r="AT3045">
        <v>0.97960892259934096</v>
      </c>
      <c r="AU3045">
        <v>0.292460553300047</v>
      </c>
      <c r="AV3045">
        <v>447.83839193006901</v>
      </c>
      <c r="AW3045">
        <v>-3.8663691188500001E-4</v>
      </c>
      <c r="AX3045" s="98">
        <v>0.292460553300047</v>
      </c>
      <c r="AY3045">
        <v>0.11729378932774499</v>
      </c>
      <c r="BD3045" s="95">
        <v>45775</v>
      </c>
    </row>
    <row r="3046" spans="1:56">
      <c r="A3046" t="s">
        <v>108</v>
      </c>
      <c r="B3046">
        <v>5511.375</v>
      </c>
      <c r="C3046">
        <v>0</v>
      </c>
      <c r="D3046">
        <v>12092.996999999999</v>
      </c>
      <c r="E3046" s="95">
        <v>45775</v>
      </c>
      <c r="F3046" t="s">
        <v>3195</v>
      </c>
      <c r="G3046" t="b">
        <v>0</v>
      </c>
      <c r="H3046" t="b">
        <v>0</v>
      </c>
      <c r="I3046" t="b">
        <v>0</v>
      </c>
      <c r="J3046" t="b">
        <v>0</v>
      </c>
      <c r="K3046" t="b">
        <v>0</v>
      </c>
      <c r="L3046">
        <v>5511.375</v>
      </c>
      <c r="M3046">
        <v>5511.375</v>
      </c>
      <c r="N3046" t="b">
        <v>0</v>
      </c>
      <c r="O3046">
        <v>5511.375</v>
      </c>
      <c r="P3046">
        <v>0.99973697695827402</v>
      </c>
      <c r="R3046">
        <v>12092.996999999999</v>
      </c>
      <c r="S3046">
        <v>12092.996999999999</v>
      </c>
      <c r="X3046">
        <v>5.7638491938292999E-2</v>
      </c>
      <c r="Y3046">
        <v>0.99974710765227903</v>
      </c>
      <c r="Z3046">
        <v>0.99974710765227903</v>
      </c>
      <c r="AA3046">
        <v>430.909916421231</v>
      </c>
      <c r="AB3046">
        <v>-2.529243303827E-4</v>
      </c>
      <c r="AC3046">
        <v>6.3970716899557804E-8</v>
      </c>
      <c r="AD3046">
        <v>0.24047190597294299</v>
      </c>
      <c r="AE3046">
        <v>0.31724825070822399</v>
      </c>
      <c r="AF3046">
        <v>0.31724825070822399</v>
      </c>
      <c r="AH3046">
        <v>433.98587530625002</v>
      </c>
      <c r="AI3046">
        <v>24.84</v>
      </c>
      <c r="AJ3046">
        <v>440.49566343584303</v>
      </c>
      <c r="AK3046">
        <v>427.47608717665599</v>
      </c>
      <c r="AL3046">
        <v>3.4446649029979998E-4</v>
      </c>
      <c r="AM3046">
        <v>1.7912257495590001E-4</v>
      </c>
      <c r="AN3046">
        <v>1.8411041888060199E-11</v>
      </c>
      <c r="AO3046">
        <v>-8.0146093163152993E-3</v>
      </c>
      <c r="AP3046">
        <v>-8.0146092979043008E-3</v>
      </c>
      <c r="AR3046">
        <v>0.12857168032973099</v>
      </c>
      <c r="AS3046">
        <v>0.86605041904724001</v>
      </c>
      <c r="AT3046">
        <v>0.97964798218981297</v>
      </c>
      <c r="AU3046">
        <v>0.29682890136955797</v>
      </c>
      <c r="AV3046">
        <v>447.80507370727099</v>
      </c>
      <c r="AW3046">
        <v>-7.4397870746700695E-5</v>
      </c>
      <c r="AX3046" s="98">
        <v>0.29682890136955797</v>
      </c>
      <c r="AY3046">
        <v>0.11727991466676201</v>
      </c>
      <c r="BD3046" s="95">
        <v>45775</v>
      </c>
    </row>
    <row r="3047" spans="1:56">
      <c r="A3047" t="s">
        <v>109</v>
      </c>
      <c r="B3047">
        <v>5530.7</v>
      </c>
      <c r="C3047">
        <v>0</v>
      </c>
      <c r="D3047">
        <v>12134.735000000001</v>
      </c>
      <c r="E3047" s="95">
        <v>45775</v>
      </c>
      <c r="F3047" t="s">
        <v>3196</v>
      </c>
      <c r="G3047" t="b">
        <v>0</v>
      </c>
      <c r="H3047" t="b">
        <v>0</v>
      </c>
      <c r="I3047" t="b">
        <v>0</v>
      </c>
      <c r="J3047" t="b">
        <v>0</v>
      </c>
      <c r="K3047" t="b">
        <v>0</v>
      </c>
      <c r="L3047">
        <v>5530.7</v>
      </c>
      <c r="M3047">
        <v>5530.7</v>
      </c>
      <c r="N3047" t="b">
        <v>0</v>
      </c>
      <c r="O3047">
        <v>5530.7</v>
      </c>
      <c r="P3047">
        <v>1.00350638452291</v>
      </c>
      <c r="R3047">
        <v>12134.735000000001</v>
      </c>
      <c r="S3047">
        <v>12134.735000000001</v>
      </c>
      <c r="X3047">
        <v>5.7638491938292999E-2</v>
      </c>
      <c r="Y3047">
        <v>1.0034514190320201</v>
      </c>
      <c r="Z3047">
        <v>1.0034514190320201</v>
      </c>
      <c r="AA3047">
        <v>432.39716710785501</v>
      </c>
      <c r="AB3047">
        <v>3.4454765547500001E-3</v>
      </c>
      <c r="AC3047">
        <v>1.18713086893323E-5</v>
      </c>
      <c r="AD3047">
        <v>0.23582534346461401</v>
      </c>
      <c r="AE3047">
        <v>0.31345699650182401</v>
      </c>
      <c r="AF3047">
        <v>0.31345699650182401</v>
      </c>
      <c r="AH3047">
        <v>433.98587530625002</v>
      </c>
      <c r="AI3047">
        <v>24.84</v>
      </c>
      <c r="AJ3047">
        <v>440.49566343584303</v>
      </c>
      <c r="AK3047">
        <v>427.47608717665599</v>
      </c>
      <c r="AL3047">
        <v>1.7912257495590001E-4</v>
      </c>
      <c r="AM3047">
        <v>0</v>
      </c>
      <c r="AN3047">
        <v>0</v>
      </c>
      <c r="AO3047">
        <v>0</v>
      </c>
      <c r="AP3047">
        <v>0</v>
      </c>
      <c r="AR3047">
        <v>0.12857168032973099</v>
      </c>
      <c r="AS3047">
        <v>0.86605041904724001</v>
      </c>
      <c r="AT3047">
        <v>0.97977357886490102</v>
      </c>
      <c r="AU3047">
        <v>0.31079711231949803</v>
      </c>
      <c r="AV3047">
        <v>448.26321595733901</v>
      </c>
      <c r="AW3047">
        <v>1.0230840983465001E-3</v>
      </c>
      <c r="AX3047" s="98">
        <v>0.31079711231949803</v>
      </c>
      <c r="AY3047">
        <v>0.117146616210241</v>
      </c>
      <c r="BD3047" s="95">
        <v>45775</v>
      </c>
    </row>
    <row r="3048" spans="1:56">
      <c r="A3048" t="s">
        <v>110</v>
      </c>
      <c r="B3048">
        <v>5561.0625</v>
      </c>
      <c r="C3048">
        <v>0</v>
      </c>
      <c r="D3048">
        <v>12201.433999999999</v>
      </c>
      <c r="E3048" s="95">
        <v>45775</v>
      </c>
      <c r="F3048" t="s">
        <v>3197</v>
      </c>
      <c r="G3048" t="b">
        <v>0</v>
      </c>
      <c r="H3048" t="b">
        <v>0</v>
      </c>
      <c r="I3048" t="b">
        <v>0</v>
      </c>
      <c r="J3048" t="b">
        <v>0</v>
      </c>
      <c r="K3048" t="b">
        <v>0</v>
      </c>
      <c r="L3048">
        <v>5561.0625</v>
      </c>
      <c r="M3048">
        <v>5561.0625</v>
      </c>
      <c r="N3048" t="b">
        <v>0</v>
      </c>
      <c r="O3048">
        <v>5561.0625</v>
      </c>
      <c r="P3048">
        <v>1.00548981141627</v>
      </c>
      <c r="R3048">
        <v>12201.433999999999</v>
      </c>
      <c r="S3048">
        <v>12201.433999999999</v>
      </c>
      <c r="T3048">
        <v>45775</v>
      </c>
      <c r="U3048">
        <v>12201.433999999999</v>
      </c>
      <c r="W3048">
        <v>4.8909295517482798E-2</v>
      </c>
      <c r="X3048">
        <v>5.7638491938292999E-2</v>
      </c>
      <c r="Y3048">
        <v>1.0054965353590299</v>
      </c>
      <c r="Z3048">
        <v>1.0054965353590299</v>
      </c>
      <c r="AA3048">
        <v>434.773853426009</v>
      </c>
      <c r="AB3048">
        <v>5.4814845349596998E-3</v>
      </c>
      <c r="AC3048">
        <v>3.0046672707003E-5</v>
      </c>
      <c r="AD3048">
        <v>0.23549292325312099</v>
      </c>
      <c r="AE3048">
        <v>0.31128395383623703</v>
      </c>
      <c r="AF3048">
        <v>0.31128395383623703</v>
      </c>
      <c r="AG3048">
        <v>434.773853426009</v>
      </c>
      <c r="AH3048">
        <v>433.98587530625002</v>
      </c>
      <c r="AI3048">
        <v>24.84</v>
      </c>
      <c r="AJ3048">
        <v>440.49566343584303</v>
      </c>
      <c r="AK3048">
        <v>427.47608717665599</v>
      </c>
      <c r="AL3048">
        <v>0</v>
      </c>
      <c r="AN3048">
        <v>0</v>
      </c>
      <c r="AO3048">
        <v>0</v>
      </c>
      <c r="AP3048">
        <v>0</v>
      </c>
      <c r="AQ3048">
        <v>0.124275179680976</v>
      </c>
      <c r="AR3048">
        <v>0.12857168032973099</v>
      </c>
      <c r="AS3048">
        <v>0.86605041904724001</v>
      </c>
      <c r="AT3048">
        <v>0.98097865221682601</v>
      </c>
      <c r="AU3048">
        <v>0.31773353060202902</v>
      </c>
      <c r="AV3048">
        <v>449.02867635514099</v>
      </c>
      <c r="AW3048">
        <v>1.7076136755214001E-3</v>
      </c>
      <c r="AX3048" s="98">
        <v>0.31773353060202902</v>
      </c>
      <c r="AY3048">
        <v>0.117237905172697</v>
      </c>
      <c r="AZ3048">
        <v>45775</v>
      </c>
      <c r="BA3048">
        <v>449.02867635514099</v>
      </c>
      <c r="BB3048">
        <v>449.02866926467999</v>
      </c>
      <c r="BC3048">
        <v>7.0904616222833199E-6</v>
      </c>
      <c r="BD3048" s="95">
        <v>45775</v>
      </c>
    </row>
    <row r="3049" spans="1:56">
      <c r="A3049" t="s">
        <v>104</v>
      </c>
      <c r="B3049">
        <v>5551.0249999999996</v>
      </c>
      <c r="C3049">
        <v>0</v>
      </c>
      <c r="D3049">
        <v>12183.254000000001</v>
      </c>
      <c r="E3049" s="95">
        <v>45776</v>
      </c>
      <c r="F3049" t="s">
        <v>3198</v>
      </c>
      <c r="G3049" t="b">
        <v>0</v>
      </c>
      <c r="H3049" t="b">
        <v>0</v>
      </c>
      <c r="I3049" t="b">
        <v>0</v>
      </c>
      <c r="J3049" t="b">
        <v>0</v>
      </c>
      <c r="K3049" t="b">
        <v>0</v>
      </c>
      <c r="L3049">
        <v>5551.0249999999996</v>
      </c>
      <c r="M3049">
        <v>5551.0249999999996</v>
      </c>
      <c r="N3049" t="b">
        <v>0</v>
      </c>
      <c r="O3049">
        <v>5551.0249999999996</v>
      </c>
      <c r="P3049">
        <v>0.99819503916742502</v>
      </c>
      <c r="R3049">
        <v>12183.254000000001</v>
      </c>
      <c r="S3049">
        <v>12183.254000000001</v>
      </c>
      <c r="X3049">
        <v>4.8909295517482798E-2</v>
      </c>
      <c r="Y3049">
        <v>0.99837415204610702</v>
      </c>
      <c r="Z3049">
        <v>0.99837415204610702</v>
      </c>
      <c r="AA3049">
        <v>434.06697724601099</v>
      </c>
      <c r="AB3049">
        <v>-1.6271710790047001E-3</v>
      </c>
      <c r="AC3049">
        <v>2.64768572034954E-6</v>
      </c>
      <c r="AD3049">
        <v>0.22893172114148799</v>
      </c>
      <c r="AE3049">
        <v>0.30680756908323498</v>
      </c>
      <c r="AF3049">
        <v>0.30680756908323498</v>
      </c>
      <c r="AH3049">
        <v>434.773853426009</v>
      </c>
      <c r="AI3049">
        <v>25.15</v>
      </c>
      <c r="AJ3049">
        <v>441.29546122739902</v>
      </c>
      <c r="AK3049">
        <v>428.25224562461898</v>
      </c>
      <c r="AL3049">
        <v>1.0058421516754E-3</v>
      </c>
      <c r="AM3049">
        <v>8.4049823633150001E-4</v>
      </c>
      <c r="AN3049">
        <v>1.1864695822870299E-2</v>
      </c>
      <c r="AO3049">
        <v>-3.1919314224749099E-2</v>
      </c>
      <c r="AP3049">
        <v>-2.00546184018787E-2</v>
      </c>
      <c r="AR3049">
        <v>0.124275179680976</v>
      </c>
      <c r="AS3049">
        <v>0.91224311567647798</v>
      </c>
      <c r="AT3049">
        <v>0.980153669936212</v>
      </c>
      <c r="AU3049">
        <v>0.33701691658024102</v>
      </c>
      <c r="AV3049">
        <v>448.78961185423901</v>
      </c>
      <c r="AW3049">
        <v>-5.3240363809889998E-4</v>
      </c>
      <c r="AX3049" s="98">
        <v>0.33701691658024102</v>
      </c>
      <c r="AY3049">
        <v>0.11678242567741901</v>
      </c>
      <c r="BD3049" s="95">
        <v>45776</v>
      </c>
    </row>
    <row r="3050" spans="1:56">
      <c r="A3050" t="s">
        <v>105</v>
      </c>
      <c r="B3050">
        <v>5561.7375000000002</v>
      </c>
      <c r="C3050">
        <v>0</v>
      </c>
      <c r="D3050">
        <v>12205.825000000001</v>
      </c>
      <c r="E3050" s="95">
        <v>45776</v>
      </c>
      <c r="F3050" t="s">
        <v>3199</v>
      </c>
      <c r="G3050" t="b">
        <v>0</v>
      </c>
      <c r="H3050" t="b">
        <v>0</v>
      </c>
      <c r="I3050" t="b">
        <v>0</v>
      </c>
      <c r="J3050" t="b">
        <v>0</v>
      </c>
      <c r="K3050" t="b">
        <v>0</v>
      </c>
      <c r="L3050">
        <v>5561.7375000000002</v>
      </c>
      <c r="M3050">
        <v>5561.7375000000002</v>
      </c>
      <c r="N3050" t="b">
        <v>0</v>
      </c>
      <c r="O3050">
        <v>5561.7375000000002</v>
      </c>
      <c r="P3050">
        <v>1.0019298237712799</v>
      </c>
      <c r="R3050">
        <v>12205.825000000001</v>
      </c>
      <c r="S3050">
        <v>12205.825000000001</v>
      </c>
      <c r="X3050">
        <v>4.8909295517482798E-2</v>
      </c>
      <c r="Y3050">
        <v>1.0018526249227</v>
      </c>
      <c r="Z3050">
        <v>1.0018526249227</v>
      </c>
      <c r="AA3050">
        <v>434.87114054617803</v>
      </c>
      <c r="AB3050">
        <v>1.8509109297467001E-3</v>
      </c>
      <c r="AC3050">
        <v>3.4258712698560301E-6</v>
      </c>
      <c r="AD3050">
        <v>0.22277285109123399</v>
      </c>
      <c r="AE3050">
        <v>0.30247025477055101</v>
      </c>
      <c r="AF3050">
        <v>0.30247025477055101</v>
      </c>
      <c r="AH3050">
        <v>434.773853426009</v>
      </c>
      <c r="AI3050">
        <v>25.15</v>
      </c>
      <c r="AJ3050">
        <v>441.29546122739902</v>
      </c>
      <c r="AK3050">
        <v>428.25224562461898</v>
      </c>
      <c r="AL3050">
        <v>8.4049823633150001E-4</v>
      </c>
      <c r="AM3050">
        <v>6.7515432098759996E-4</v>
      </c>
      <c r="AN3050">
        <v>1.2519035408596399E-2</v>
      </c>
      <c r="AO3050">
        <v>-9.3801662989878003E-3</v>
      </c>
      <c r="AP3050">
        <v>3.1388691096085998E-3</v>
      </c>
      <c r="AR3050">
        <v>0.124275179680976</v>
      </c>
      <c r="AS3050">
        <v>0.91224311567647798</v>
      </c>
      <c r="AT3050">
        <v>0.98425660404235404</v>
      </c>
      <c r="AU3050">
        <v>0.335095380612488</v>
      </c>
      <c r="AV3050">
        <v>449.06973456513299</v>
      </c>
      <c r="AW3050">
        <v>6.2417378543170004E-4</v>
      </c>
      <c r="AX3050" s="98">
        <v>0.335095380612488</v>
      </c>
      <c r="AY3050">
        <v>0.114493236542466</v>
      </c>
      <c r="BD3050" s="95">
        <v>45776</v>
      </c>
    </row>
    <row r="3051" spans="1:56">
      <c r="A3051" t="s">
        <v>106</v>
      </c>
      <c r="B3051">
        <v>5566.8874999999998</v>
      </c>
      <c r="C3051">
        <v>0</v>
      </c>
      <c r="D3051">
        <v>12216.485000000001</v>
      </c>
      <c r="E3051" s="95">
        <v>45776</v>
      </c>
      <c r="F3051" t="s">
        <v>3200</v>
      </c>
      <c r="G3051" t="b">
        <v>0</v>
      </c>
      <c r="H3051" t="b">
        <v>0</v>
      </c>
      <c r="I3051" t="b">
        <v>0</v>
      </c>
      <c r="J3051" t="b">
        <v>0</v>
      </c>
      <c r="K3051" t="b">
        <v>0</v>
      </c>
      <c r="L3051">
        <v>5566.8874999999998</v>
      </c>
      <c r="M3051">
        <v>5566.8874999999998</v>
      </c>
      <c r="N3051" t="b">
        <v>0</v>
      </c>
      <c r="O3051">
        <v>5566.8874999999998</v>
      </c>
      <c r="P3051">
        <v>1.0009259696272901</v>
      </c>
      <c r="R3051">
        <v>12216.485000000001</v>
      </c>
      <c r="S3051">
        <v>12216.485000000001</v>
      </c>
      <c r="X3051">
        <v>4.8909295517482798E-2</v>
      </c>
      <c r="Y3051">
        <v>1.0008733535012899</v>
      </c>
      <c r="Z3051">
        <v>1.0008733535012899</v>
      </c>
      <c r="AA3051">
        <v>435.25093677938798</v>
      </c>
      <c r="AB3051">
        <v>8.7297235003400001E-4</v>
      </c>
      <c r="AC3051">
        <v>7.6208072392400498E-7</v>
      </c>
      <c r="AD3051">
        <v>0.21617293358822301</v>
      </c>
      <c r="AE3051">
        <v>0.29796633481358797</v>
      </c>
      <c r="AF3051">
        <v>0.29796633481358797</v>
      </c>
      <c r="AH3051">
        <v>434.773853426009</v>
      </c>
      <c r="AI3051">
        <v>25.15</v>
      </c>
      <c r="AJ3051">
        <v>441.29546122739902</v>
      </c>
      <c r="AK3051">
        <v>428.25224562461898</v>
      </c>
      <c r="AL3051">
        <v>6.7515432098759996E-4</v>
      </c>
      <c r="AM3051">
        <v>5.0981040564370003E-4</v>
      </c>
      <c r="AN3051">
        <v>7.6351362951536002E-3</v>
      </c>
      <c r="AO3051">
        <v>-2.1351595146114001E-3</v>
      </c>
      <c r="AP3051">
        <v>5.4999767805421996E-3</v>
      </c>
      <c r="AR3051">
        <v>0.124275179680976</v>
      </c>
      <c r="AS3051">
        <v>0.91224311567647798</v>
      </c>
      <c r="AT3051">
        <v>1.0043873053046499</v>
      </c>
      <c r="AU3051">
        <v>0.346837272915898</v>
      </c>
      <c r="AV3051">
        <v>449.20063054961901</v>
      </c>
      <c r="AW3051">
        <v>2.9148253469690001E-4</v>
      </c>
      <c r="AX3051" s="98">
        <v>0.346837272915898</v>
      </c>
      <c r="AY3051">
        <v>0.11449831707026301</v>
      </c>
      <c r="BD3051" s="95">
        <v>45776</v>
      </c>
    </row>
    <row r="3052" spans="1:56">
      <c r="A3052" t="s">
        <v>107</v>
      </c>
      <c r="B3052">
        <v>5559.375</v>
      </c>
      <c r="C3052">
        <v>0</v>
      </c>
      <c r="D3052">
        <v>12199.772000000001</v>
      </c>
      <c r="E3052" s="95">
        <v>45776</v>
      </c>
      <c r="F3052" t="s">
        <v>3201</v>
      </c>
      <c r="G3052" t="b">
        <v>0</v>
      </c>
      <c r="H3052" t="b">
        <v>0</v>
      </c>
      <c r="I3052" t="b">
        <v>0</v>
      </c>
      <c r="J3052" t="b">
        <v>0</v>
      </c>
      <c r="K3052" t="b">
        <v>0</v>
      </c>
      <c r="L3052">
        <v>5559.375</v>
      </c>
      <c r="M3052">
        <v>5559.375</v>
      </c>
      <c r="N3052" t="b">
        <v>0</v>
      </c>
      <c r="O3052">
        <v>5559.375</v>
      </c>
      <c r="P3052">
        <v>0.99865050263724497</v>
      </c>
      <c r="R3052">
        <v>12199.772000000001</v>
      </c>
      <c r="S3052">
        <v>12199.772000000001</v>
      </c>
      <c r="X3052">
        <v>4.8909295517482798E-2</v>
      </c>
      <c r="Y3052">
        <v>0.99863193054303201</v>
      </c>
      <c r="Z3052">
        <v>0.99863193054303201</v>
      </c>
      <c r="AA3052">
        <v>434.65548326666402</v>
      </c>
      <c r="AB3052">
        <v>-1.3690061183627999E-3</v>
      </c>
      <c r="AC3052">
        <v>1.87417775211504E-6</v>
      </c>
      <c r="AD3052">
        <v>0.21006012462258</v>
      </c>
      <c r="AE3052">
        <v>0.29363174226983302</v>
      </c>
      <c r="AF3052">
        <v>0.29363174226983302</v>
      </c>
      <c r="AH3052">
        <v>434.773853426009</v>
      </c>
      <c r="AI3052">
        <v>25.15</v>
      </c>
      <c r="AJ3052">
        <v>441.29546122739902</v>
      </c>
      <c r="AK3052">
        <v>428.25224562461898</v>
      </c>
      <c r="AL3052">
        <v>5.0981040564370003E-4</v>
      </c>
      <c r="AM3052">
        <v>3.4446649029979998E-4</v>
      </c>
      <c r="AN3052">
        <v>5.859168281805E-4</v>
      </c>
      <c r="AO3052">
        <v>-7.3167462390449998E-4</v>
      </c>
      <c r="AP3052">
        <v>-1.4575779572389999E-4</v>
      </c>
      <c r="AR3052">
        <v>0.124275179680976</v>
      </c>
      <c r="AS3052">
        <v>0.91224311567647798</v>
      </c>
      <c r="AT3052">
        <v>1.0043435116819499</v>
      </c>
      <c r="AU3052">
        <v>0.35560070218036899</v>
      </c>
      <c r="AV3052">
        <v>448.98709232878701</v>
      </c>
      <c r="AW3052">
        <v>-4.7537382254049998E-4</v>
      </c>
      <c r="AX3052" s="98">
        <v>0.35560070218036899</v>
      </c>
      <c r="AY3052">
        <v>0.114452512015475</v>
      </c>
      <c r="BD3052" s="95">
        <v>45776</v>
      </c>
    </row>
    <row r="3053" spans="1:56">
      <c r="A3053" t="s">
        <v>108</v>
      </c>
      <c r="B3053">
        <v>5587.9250000000002</v>
      </c>
      <c r="C3053">
        <v>0</v>
      </c>
      <c r="D3053">
        <v>12262.148999999999</v>
      </c>
      <c r="E3053" s="95">
        <v>45776</v>
      </c>
      <c r="F3053" t="s">
        <v>3202</v>
      </c>
      <c r="G3053" t="b">
        <v>0</v>
      </c>
      <c r="H3053" t="b">
        <v>0</v>
      </c>
      <c r="I3053" t="b">
        <v>0</v>
      </c>
      <c r="J3053" t="b">
        <v>0</v>
      </c>
      <c r="K3053" t="b">
        <v>0</v>
      </c>
      <c r="L3053">
        <v>5587.9250000000002</v>
      </c>
      <c r="M3053">
        <v>5587.9250000000002</v>
      </c>
      <c r="N3053" t="b">
        <v>0</v>
      </c>
      <c r="O3053">
        <v>5587.9250000000002</v>
      </c>
      <c r="P3053">
        <v>1.00513546936481</v>
      </c>
      <c r="R3053">
        <v>12262.148999999999</v>
      </c>
      <c r="S3053">
        <v>12262.148999999999</v>
      </c>
      <c r="X3053">
        <v>4.8909295517482798E-2</v>
      </c>
      <c r="Y3053">
        <v>1.00511296440622</v>
      </c>
      <c r="Z3053">
        <v>1.00511296440622</v>
      </c>
      <c r="AA3053">
        <v>436.87786128157501</v>
      </c>
      <c r="AB3053">
        <v>5.099937588612E-3</v>
      </c>
      <c r="AC3053">
        <v>2.6009363407737999E-5</v>
      </c>
      <c r="AD3053">
        <v>0.21031065503711799</v>
      </c>
      <c r="AE3053">
        <v>0.29156376245669202</v>
      </c>
      <c r="AF3053">
        <v>0.29156376245669202</v>
      </c>
      <c r="AH3053">
        <v>434.773853426009</v>
      </c>
      <c r="AI3053">
        <v>25.15</v>
      </c>
      <c r="AJ3053">
        <v>441.29546122739902</v>
      </c>
      <c r="AK3053">
        <v>428.25224562461898</v>
      </c>
      <c r="AL3053">
        <v>3.4446649029979998E-4</v>
      </c>
      <c r="AM3053">
        <v>1.7912257495590001E-4</v>
      </c>
      <c r="AN3053">
        <v>1.4071652946575999E-3</v>
      </c>
      <c r="AO3053">
        <v>-1.55180379657338E-9</v>
      </c>
      <c r="AP3053">
        <v>1.4071637428538001E-3</v>
      </c>
      <c r="AR3053">
        <v>0.124275179680976</v>
      </c>
      <c r="AS3053">
        <v>0.91224311567647798</v>
      </c>
      <c r="AT3053">
        <v>1.00473820733635</v>
      </c>
      <c r="AU3053">
        <v>0.35727730759568099</v>
      </c>
      <c r="AV3053">
        <v>449.80335358912998</v>
      </c>
      <c r="AW3053">
        <v>1.8180060725336001E-3</v>
      </c>
      <c r="AX3053" s="98">
        <v>0.35727730759568099</v>
      </c>
      <c r="AY3053">
        <v>0.114601395741037</v>
      </c>
      <c r="BD3053" s="95">
        <v>45776</v>
      </c>
    </row>
    <row r="3054" spans="1:56">
      <c r="A3054" t="s">
        <v>109</v>
      </c>
      <c r="B3054">
        <v>5588.9875000000002</v>
      </c>
      <c r="C3054">
        <v>0</v>
      </c>
      <c r="D3054">
        <v>12264.555</v>
      </c>
      <c r="E3054" s="95">
        <v>45776</v>
      </c>
      <c r="F3054" t="s">
        <v>3203</v>
      </c>
      <c r="G3054" t="b">
        <v>0</v>
      </c>
      <c r="H3054" t="b">
        <v>0</v>
      </c>
      <c r="I3054" t="b">
        <v>0</v>
      </c>
      <c r="J3054" t="b">
        <v>0</v>
      </c>
      <c r="K3054" t="b">
        <v>0</v>
      </c>
      <c r="L3054">
        <v>5588.9875000000002</v>
      </c>
      <c r="M3054">
        <v>5588.9875000000002</v>
      </c>
      <c r="N3054" t="b">
        <v>0</v>
      </c>
      <c r="O3054">
        <v>5588.9875000000002</v>
      </c>
      <c r="P3054">
        <v>1.00019014213683</v>
      </c>
      <c r="R3054">
        <v>12264.555</v>
      </c>
      <c r="S3054">
        <v>12264.555</v>
      </c>
      <c r="X3054">
        <v>4.8909295517482798E-2</v>
      </c>
      <c r="Y3054">
        <v>1.00019621356745</v>
      </c>
      <c r="Z3054">
        <v>1.00019621356745</v>
      </c>
      <c r="AA3054">
        <v>436.96358264527998</v>
      </c>
      <c r="AB3054">
        <v>1.9619432009430001E-4</v>
      </c>
      <c r="AC3054">
        <v>3.8492211237285199E-8</v>
      </c>
      <c r="AD3054">
        <v>0.203913735046099</v>
      </c>
      <c r="AE3054">
        <v>0.28716055049115702</v>
      </c>
      <c r="AF3054">
        <v>0.28716055049115702</v>
      </c>
      <c r="AH3054">
        <v>434.773853426009</v>
      </c>
      <c r="AI3054">
        <v>25.15</v>
      </c>
      <c r="AJ3054">
        <v>441.29546122739902</v>
      </c>
      <c r="AK3054">
        <v>428.25224562461898</v>
      </c>
      <c r="AL3054">
        <v>1.7912257495590001E-4</v>
      </c>
      <c r="AM3054">
        <v>0</v>
      </c>
      <c r="AN3054">
        <v>0</v>
      </c>
      <c r="AO3054">
        <v>0</v>
      </c>
      <c r="AP3054">
        <v>0</v>
      </c>
      <c r="AR3054">
        <v>0.124275179680976</v>
      </c>
      <c r="AS3054">
        <v>0.91224311567647798</v>
      </c>
      <c r="AT3054">
        <v>1.0034541514022599</v>
      </c>
      <c r="AU3054">
        <v>0.35981137511345301</v>
      </c>
      <c r="AV3054">
        <v>449.83477201528098</v>
      </c>
      <c r="AW3054">
        <v>6.9849248343523102E-5</v>
      </c>
      <c r="AX3054" s="98">
        <v>0.35981137511345301</v>
      </c>
      <c r="AY3054">
        <v>0.11460160461602099</v>
      </c>
      <c r="BD3054" s="95">
        <v>45776</v>
      </c>
    </row>
    <row r="3055" spans="1:56">
      <c r="A3055" t="s">
        <v>110</v>
      </c>
      <c r="B3055">
        <v>5589.1750000000002</v>
      </c>
      <c r="C3055">
        <v>0</v>
      </c>
      <c r="D3055">
        <v>12266.174999999999</v>
      </c>
      <c r="E3055" s="95">
        <v>45776</v>
      </c>
      <c r="F3055" t="s">
        <v>3204</v>
      </c>
      <c r="G3055" t="b">
        <v>0</v>
      </c>
      <c r="H3055" t="b">
        <v>0</v>
      </c>
      <c r="I3055" t="b">
        <v>0</v>
      </c>
      <c r="J3055" t="b">
        <v>0</v>
      </c>
      <c r="K3055" t="b">
        <v>0</v>
      </c>
      <c r="L3055">
        <v>5589.1750000000002</v>
      </c>
      <c r="M3055">
        <v>5589.1750000000002</v>
      </c>
      <c r="N3055" t="b">
        <v>0</v>
      </c>
      <c r="O3055">
        <v>5589.1750000000002</v>
      </c>
      <c r="P3055">
        <v>1.00003354811582</v>
      </c>
      <c r="R3055">
        <v>12266.174999999999</v>
      </c>
      <c r="S3055">
        <v>12266.174999999999</v>
      </c>
      <c r="T3055">
        <v>45776</v>
      </c>
      <c r="U3055">
        <v>12266.174999999999</v>
      </c>
      <c r="W3055">
        <v>5.07183340549376E-2</v>
      </c>
      <c r="X3055">
        <v>4.8909295517482798E-2</v>
      </c>
      <c r="Y3055">
        <v>1.0001320879558999</v>
      </c>
      <c r="Z3055">
        <v>1.0001320879558999</v>
      </c>
      <c r="AA3055">
        <v>437.02130027171597</v>
      </c>
      <c r="AB3055">
        <v>1.320792330562E-4</v>
      </c>
      <c r="AC3055">
        <v>1.7444923804715099E-8</v>
      </c>
      <c r="AD3055">
        <v>0.19770637073892899</v>
      </c>
      <c r="AE3055">
        <v>0.28282197490824601</v>
      </c>
      <c r="AF3055">
        <v>0.28282197490824601</v>
      </c>
      <c r="AG3055">
        <v>437.02130027171597</v>
      </c>
      <c r="AH3055">
        <v>434.773853426009</v>
      </c>
      <c r="AI3055">
        <v>25.15</v>
      </c>
      <c r="AJ3055">
        <v>441.29546122739902</v>
      </c>
      <c r="AK3055">
        <v>428.25224562461898</v>
      </c>
      <c r="AL3055">
        <v>0</v>
      </c>
      <c r="AN3055">
        <v>0</v>
      </c>
      <c r="AO3055">
        <v>0</v>
      </c>
      <c r="AP3055">
        <v>0</v>
      </c>
      <c r="AQ3055">
        <v>0.12430529496611099</v>
      </c>
      <c r="AR3055">
        <v>0.124275179680976</v>
      </c>
      <c r="AS3055">
        <v>0.91224311567647798</v>
      </c>
      <c r="AT3055">
        <v>1.0034523476208499</v>
      </c>
      <c r="AU3055">
        <v>0.36532858752137498</v>
      </c>
      <c r="AV3055">
        <v>449.85590301620601</v>
      </c>
      <c r="AW3055">
        <v>4.6975027808482401E-5</v>
      </c>
      <c r="AX3055" s="98">
        <v>0.36532858752137498</v>
      </c>
      <c r="AY3055">
        <v>0.114601713234554</v>
      </c>
      <c r="AZ3055">
        <v>45776</v>
      </c>
      <c r="BA3055">
        <v>449.85590301620601</v>
      </c>
      <c r="BB3055">
        <v>449.85589590763999</v>
      </c>
      <c r="BC3055">
        <v>7.1085660238168202E-6</v>
      </c>
      <c r="BD3055" s="95">
        <v>45776</v>
      </c>
    </row>
    <row r="3056" spans="1:56">
      <c r="A3056" t="s">
        <v>104</v>
      </c>
      <c r="B3056">
        <v>5475.55</v>
      </c>
      <c r="C3056">
        <v>0</v>
      </c>
      <c r="D3056">
        <v>12019.656999999999</v>
      </c>
      <c r="E3056" s="95">
        <v>45777</v>
      </c>
      <c r="F3056" t="s">
        <v>3205</v>
      </c>
      <c r="G3056" t="b">
        <v>0</v>
      </c>
      <c r="H3056" t="b">
        <v>0</v>
      </c>
      <c r="I3056" t="b">
        <v>0</v>
      </c>
      <c r="J3056" t="b">
        <v>0</v>
      </c>
      <c r="K3056" t="b">
        <v>0</v>
      </c>
      <c r="L3056">
        <v>5475.55</v>
      </c>
      <c r="M3056">
        <v>5475.55</v>
      </c>
      <c r="N3056" t="b">
        <v>0</v>
      </c>
      <c r="O3056">
        <v>5475.55</v>
      </c>
      <c r="P3056">
        <v>0.97967052382507203</v>
      </c>
      <c r="R3056">
        <v>12019.656999999999</v>
      </c>
      <c r="S3056">
        <v>12019.656999999999</v>
      </c>
      <c r="X3056">
        <v>5.07183340549376E-2</v>
      </c>
      <c r="Y3056">
        <v>0.97976173411814105</v>
      </c>
      <c r="Z3056">
        <v>0.97976173411814105</v>
      </c>
      <c r="AA3056">
        <v>428.17674700078101</v>
      </c>
      <c r="AB3056">
        <v>-2.0445865328908699E-2</v>
      </c>
      <c r="AC3056">
        <v>4.1803340904780003E-4</v>
      </c>
      <c r="AD3056">
        <v>0.28458249507399402</v>
      </c>
      <c r="AE3056">
        <v>0.315770406170502</v>
      </c>
      <c r="AF3056">
        <v>0.315770406170502</v>
      </c>
      <c r="AH3056">
        <v>437.02130027171597</v>
      </c>
      <c r="AI3056">
        <v>24.17</v>
      </c>
      <c r="AJ3056">
        <v>443.57661977579198</v>
      </c>
      <c r="AK3056">
        <v>430.46598076764002</v>
      </c>
      <c r="AL3056">
        <v>1.0058421516754E-3</v>
      </c>
      <c r="AM3056">
        <v>8.4049823633150001E-4</v>
      </c>
      <c r="AN3056">
        <v>2.3388014164107801E-7</v>
      </c>
      <c r="AO3056">
        <v>-0.775612698962861</v>
      </c>
      <c r="AP3056">
        <v>-0.77561246508271897</v>
      </c>
      <c r="AR3056">
        <v>0.12430529496611099</v>
      </c>
      <c r="AS3056">
        <v>0.911932808662547</v>
      </c>
      <c r="AT3056">
        <v>1.0034514096213401</v>
      </c>
      <c r="AU3056">
        <v>0.37080666391009998</v>
      </c>
      <c r="AV3056">
        <v>446.52334629114898</v>
      </c>
      <c r="AW3056">
        <v>-7.4080537850291003E-3</v>
      </c>
      <c r="AX3056" s="98">
        <v>0.37080666391009998</v>
      </c>
      <c r="AY3056">
        <v>0.11716048644777501</v>
      </c>
      <c r="BD3056" s="95">
        <v>45777</v>
      </c>
    </row>
    <row r="3057" spans="1:56">
      <c r="A3057" t="s">
        <v>105</v>
      </c>
      <c r="B3057">
        <v>5505.5249999999996</v>
      </c>
      <c r="C3057">
        <v>0</v>
      </c>
      <c r="D3057">
        <v>12085.152</v>
      </c>
      <c r="E3057" s="95">
        <v>45777</v>
      </c>
      <c r="F3057" t="s">
        <v>3206</v>
      </c>
      <c r="G3057" t="b">
        <v>0</v>
      </c>
      <c r="H3057" t="b">
        <v>0</v>
      </c>
      <c r="I3057" t="b">
        <v>0</v>
      </c>
      <c r="J3057" t="b">
        <v>0</v>
      </c>
      <c r="K3057" t="b">
        <v>0</v>
      </c>
      <c r="L3057">
        <v>5505.5249999999996</v>
      </c>
      <c r="M3057">
        <v>5505.5249999999996</v>
      </c>
      <c r="N3057" t="b">
        <v>0</v>
      </c>
      <c r="O3057">
        <v>5505.5249999999996</v>
      </c>
      <c r="P3057">
        <v>1.00547433591146</v>
      </c>
      <c r="R3057">
        <v>12085.152</v>
      </c>
      <c r="S3057">
        <v>12085.152</v>
      </c>
      <c r="X3057">
        <v>5.07183340549376E-2</v>
      </c>
      <c r="Y3057">
        <v>1.00544899076571</v>
      </c>
      <c r="Z3057">
        <v>1.00544899076571</v>
      </c>
      <c r="AA3057">
        <v>430.50987814128001</v>
      </c>
      <c r="AB3057">
        <v>5.4341987256580999E-3</v>
      </c>
      <c r="AC3057">
        <v>2.9530515789944999E-5</v>
      </c>
      <c r="AD3057">
        <v>0.28151993624536698</v>
      </c>
      <c r="AE3057">
        <v>0.31350020067983198</v>
      </c>
      <c r="AF3057">
        <v>0.31350020067983198</v>
      </c>
      <c r="AH3057">
        <v>437.02130027171597</v>
      </c>
      <c r="AI3057">
        <v>24.17</v>
      </c>
      <c r="AJ3057">
        <v>443.57661977579198</v>
      </c>
      <c r="AK3057">
        <v>430.46598076764002</v>
      </c>
      <c r="AL3057">
        <v>8.4049823633150001E-4</v>
      </c>
      <c r="AM3057">
        <v>6.7515432098759996E-4</v>
      </c>
      <c r="AN3057">
        <v>9.7834047251904006E-7</v>
      </c>
      <c r="AO3057">
        <v>-0.492270221261501</v>
      </c>
      <c r="AP3057">
        <v>-0.49226924292102903</v>
      </c>
      <c r="AR3057">
        <v>0.12430529496611099</v>
      </c>
      <c r="AS3057">
        <v>0.911932808662547</v>
      </c>
      <c r="AT3057">
        <v>0.98085339237825397</v>
      </c>
      <c r="AU3057">
        <v>7.3065428578207595E-2</v>
      </c>
      <c r="AV3057">
        <v>447.41439349126102</v>
      </c>
      <c r="AW3057">
        <v>1.9955220875098002E-3</v>
      </c>
      <c r="AX3057" s="98">
        <v>0.1208066639101</v>
      </c>
      <c r="AY3057">
        <v>0.117188063413404</v>
      </c>
      <c r="BD3057" s="95">
        <v>45777</v>
      </c>
    </row>
    <row r="3058" spans="1:56">
      <c r="A3058" t="s">
        <v>106</v>
      </c>
      <c r="B3058">
        <v>5534.2624999999998</v>
      </c>
      <c r="C3058">
        <v>0</v>
      </c>
      <c r="D3058">
        <v>12147.419</v>
      </c>
      <c r="E3058" s="95">
        <v>45777</v>
      </c>
      <c r="F3058" t="s">
        <v>3207</v>
      </c>
      <c r="G3058" t="b">
        <v>0</v>
      </c>
      <c r="H3058" t="b">
        <v>0</v>
      </c>
      <c r="I3058" t="b">
        <v>0</v>
      </c>
      <c r="J3058" t="b">
        <v>0</v>
      </c>
      <c r="K3058" t="b">
        <v>0</v>
      </c>
      <c r="L3058">
        <v>5534.2624999999998</v>
      </c>
      <c r="M3058">
        <v>5534.2624999999998</v>
      </c>
      <c r="N3058" t="b">
        <v>0</v>
      </c>
      <c r="O3058">
        <v>5534.2624999999998</v>
      </c>
      <c r="P3058">
        <v>1.00521975651731</v>
      </c>
      <c r="R3058">
        <v>12147.419</v>
      </c>
      <c r="S3058">
        <v>12147.419</v>
      </c>
      <c r="X3058">
        <v>5.07183340549376E-2</v>
      </c>
      <c r="Y3058">
        <v>1.0051523555516699</v>
      </c>
      <c r="Z3058">
        <v>1.0051523555516699</v>
      </c>
      <c r="AA3058">
        <v>432.72801810197097</v>
      </c>
      <c r="AB3058">
        <v>5.1391275851421997E-3</v>
      </c>
      <c r="AC3058">
        <v>2.6410632336369999E-5</v>
      </c>
      <c r="AD3058">
        <v>0.27801720694924797</v>
      </c>
      <c r="AE3058">
        <v>0.31101696933567302</v>
      </c>
      <c r="AF3058">
        <v>0.31101696933567302</v>
      </c>
      <c r="AH3058">
        <v>437.02130027171597</v>
      </c>
      <c r="AI3058">
        <v>24.17</v>
      </c>
      <c r="AJ3058">
        <v>443.57661977579198</v>
      </c>
      <c r="AK3058">
        <v>430.46598076764002</v>
      </c>
      <c r="AL3058">
        <v>6.7515432098759996E-4</v>
      </c>
      <c r="AM3058">
        <v>5.0981040564370003E-4</v>
      </c>
      <c r="AN3058">
        <v>2.8871234499040202E-6</v>
      </c>
      <c r="AO3058">
        <v>-0.16774747181385</v>
      </c>
      <c r="AP3058">
        <v>-0.16774458469039999</v>
      </c>
      <c r="AR3058">
        <v>0.12430529496611099</v>
      </c>
      <c r="AS3058">
        <v>0.911932808662547</v>
      </c>
      <c r="AT3058">
        <v>0.980604257729488</v>
      </c>
      <c r="AU3058">
        <v>0.17060550236355501</v>
      </c>
      <c r="AV3058">
        <v>447.69065353598199</v>
      </c>
      <c r="AW3058">
        <v>6.1745900163070002E-4</v>
      </c>
      <c r="AX3058" s="98">
        <v>0.17060550236355501</v>
      </c>
      <c r="AY3058">
        <v>0.117149000671428</v>
      </c>
      <c r="BD3058" s="95">
        <v>45777</v>
      </c>
    </row>
    <row r="3059" spans="1:56">
      <c r="A3059" t="s">
        <v>107</v>
      </c>
      <c r="B3059">
        <v>5533.4125000000004</v>
      </c>
      <c r="C3059">
        <v>0</v>
      </c>
      <c r="D3059">
        <v>12144.369000000001</v>
      </c>
      <c r="E3059" s="95">
        <v>45777</v>
      </c>
      <c r="F3059" t="s">
        <v>3208</v>
      </c>
      <c r="G3059" t="b">
        <v>0</v>
      </c>
      <c r="H3059" t="b">
        <v>0</v>
      </c>
      <c r="I3059" t="b">
        <v>0</v>
      </c>
      <c r="J3059" t="b">
        <v>0</v>
      </c>
      <c r="K3059" t="b">
        <v>0</v>
      </c>
      <c r="L3059">
        <v>5533.4125000000004</v>
      </c>
      <c r="M3059">
        <v>5533.4125000000004</v>
      </c>
      <c r="N3059" t="b">
        <v>0</v>
      </c>
      <c r="O3059">
        <v>5533.4125000000004</v>
      </c>
      <c r="P3059">
        <v>0.99984641133303598</v>
      </c>
      <c r="R3059">
        <v>12144.369000000001</v>
      </c>
      <c r="S3059">
        <v>12144.369000000001</v>
      </c>
      <c r="X3059">
        <v>5.07183340549376E-2</v>
      </c>
      <c r="Y3059">
        <v>0.99974891785654196</v>
      </c>
      <c r="Z3059">
        <v>0.99974891785654196</v>
      </c>
      <c r="AA3059">
        <v>432.619367823652</v>
      </c>
      <c r="AB3059">
        <v>-2.5111366985630001E-4</v>
      </c>
      <c r="AC3059">
        <v>6.3058075188718704E-8</v>
      </c>
      <c r="AD3059">
        <v>0.26956006266683402</v>
      </c>
      <c r="AE3059">
        <v>0.30632163748524799</v>
      </c>
      <c r="AF3059">
        <v>0.30632163748524799</v>
      </c>
      <c r="AH3059">
        <v>437.02130027171597</v>
      </c>
      <c r="AI3059">
        <v>24.17</v>
      </c>
      <c r="AJ3059">
        <v>443.57661977579198</v>
      </c>
      <c r="AK3059">
        <v>430.46598076764002</v>
      </c>
      <c r="AL3059">
        <v>5.0981040564370003E-4</v>
      </c>
      <c r="AM3059">
        <v>3.4446649029979998E-4</v>
      </c>
      <c r="AN3059">
        <v>1.24834539606079E-8</v>
      </c>
      <c r="AO3059">
        <v>-0.13250824505480399</v>
      </c>
      <c r="AP3059">
        <v>-0.13250823257135</v>
      </c>
      <c r="AR3059">
        <v>0.12430529496611099</v>
      </c>
      <c r="AS3059">
        <v>0.911932808662547</v>
      </c>
      <c r="AT3059">
        <v>0.98095712073324104</v>
      </c>
      <c r="AU3059">
        <v>0.27986893053702</v>
      </c>
      <c r="AV3059">
        <v>447.66658463973101</v>
      </c>
      <c r="AW3059">
        <v>-5.3762338036444903E-5</v>
      </c>
      <c r="AX3059" s="98">
        <v>0.27986893053702</v>
      </c>
      <c r="AY3059">
        <v>0.117145601966507</v>
      </c>
      <c r="BD3059" s="95">
        <v>45777</v>
      </c>
    </row>
    <row r="3060" spans="1:56">
      <c r="A3060" t="s">
        <v>108</v>
      </c>
      <c r="B3060">
        <v>5548.5249999999996</v>
      </c>
      <c r="C3060">
        <v>0</v>
      </c>
      <c r="D3060">
        <v>12177.97</v>
      </c>
      <c r="E3060" s="95">
        <v>45777</v>
      </c>
      <c r="F3060" t="s">
        <v>3209</v>
      </c>
      <c r="G3060" t="b">
        <v>0</v>
      </c>
      <c r="H3060" t="b">
        <v>0</v>
      </c>
      <c r="I3060" t="b">
        <v>0</v>
      </c>
      <c r="J3060" t="b">
        <v>0</v>
      </c>
      <c r="K3060" t="b">
        <v>0</v>
      </c>
      <c r="L3060">
        <v>5548.5249999999996</v>
      </c>
      <c r="M3060">
        <v>5548.5249999999996</v>
      </c>
      <c r="N3060" t="b">
        <v>0</v>
      </c>
      <c r="O3060">
        <v>5548.5249999999996</v>
      </c>
      <c r="P3060">
        <v>1.00273113562381</v>
      </c>
      <c r="R3060">
        <v>12177.97</v>
      </c>
      <c r="S3060">
        <v>12177.97</v>
      </c>
      <c r="X3060">
        <v>5.07183340549376E-2</v>
      </c>
      <c r="Y3060">
        <v>1.0027667966939999</v>
      </c>
      <c r="Z3060">
        <v>1.0027667966939999</v>
      </c>
      <c r="AA3060">
        <v>433.81633766031001</v>
      </c>
      <c r="AB3060">
        <v>2.7629761575097998E-3</v>
      </c>
      <c r="AC3060">
        <v>7.6340372469681492E-6</v>
      </c>
      <c r="AD3060">
        <v>0.26288943730030201</v>
      </c>
      <c r="AE3060">
        <v>0.30236062983629902</v>
      </c>
      <c r="AF3060">
        <v>0.30236062983629902</v>
      </c>
      <c r="AH3060">
        <v>437.02130027171597</v>
      </c>
      <c r="AI3060">
        <v>24.17</v>
      </c>
      <c r="AJ3060">
        <v>443.57661977579198</v>
      </c>
      <c r="AK3060">
        <v>430.46598076764002</v>
      </c>
      <c r="AL3060">
        <v>3.4446649029979998E-4</v>
      </c>
      <c r="AM3060">
        <v>1.7912257495590001E-4</v>
      </c>
      <c r="AN3060">
        <v>3.06883994690417E-12</v>
      </c>
      <c r="AO3060">
        <v>-8.2350288552561993E-3</v>
      </c>
      <c r="AP3060">
        <v>-8.2350288521874006E-3</v>
      </c>
      <c r="AR3060">
        <v>0.12430529496611099</v>
      </c>
      <c r="AS3060">
        <v>0.911932808662547</v>
      </c>
      <c r="AT3060">
        <v>0.98098781047615702</v>
      </c>
      <c r="AU3060">
        <v>0.297853192009923</v>
      </c>
      <c r="AV3060">
        <v>448.01242588087598</v>
      </c>
      <c r="AW3060">
        <v>7.7254200561769997E-4</v>
      </c>
      <c r="AX3060" s="98">
        <v>0.297853192009923</v>
      </c>
      <c r="AY3060">
        <v>0.117161697209066</v>
      </c>
      <c r="BD3060" s="95">
        <v>45777</v>
      </c>
    </row>
    <row r="3061" spans="1:56">
      <c r="A3061" t="s">
        <v>109</v>
      </c>
      <c r="B3061">
        <v>5544.5</v>
      </c>
      <c r="C3061">
        <v>0</v>
      </c>
      <c r="D3061">
        <v>12168.933000000001</v>
      </c>
      <c r="E3061" s="95">
        <v>45777</v>
      </c>
      <c r="F3061" t="s">
        <v>3210</v>
      </c>
      <c r="G3061" t="b">
        <v>0</v>
      </c>
      <c r="H3061" t="b">
        <v>0</v>
      </c>
      <c r="I3061" t="b">
        <v>0</v>
      </c>
      <c r="J3061" t="b">
        <v>0</v>
      </c>
      <c r="K3061" t="b">
        <v>0</v>
      </c>
      <c r="L3061">
        <v>5544.5</v>
      </c>
      <c r="M3061">
        <v>5544.5</v>
      </c>
      <c r="N3061" t="b">
        <v>0</v>
      </c>
      <c r="O3061">
        <v>5544.5</v>
      </c>
      <c r="P3061">
        <v>0.99927458198350005</v>
      </c>
      <c r="R3061">
        <v>12168.933000000001</v>
      </c>
      <c r="S3061">
        <v>12168.933000000001</v>
      </c>
      <c r="X3061">
        <v>5.07183340549376E-2</v>
      </c>
      <c r="Y3061">
        <v>0.99925792229739396</v>
      </c>
      <c r="Z3061">
        <v>0.99925792229739396</v>
      </c>
      <c r="AA3061">
        <v>433.49441222910599</v>
      </c>
      <c r="AB3061">
        <v>-7.4235317855529995E-4</v>
      </c>
      <c r="AC3061">
        <v>5.5108824171116401E-7</v>
      </c>
      <c r="AD3061">
        <v>0.25499516083433499</v>
      </c>
      <c r="AE3061">
        <v>0.297839647378426</v>
      </c>
      <c r="AF3061">
        <v>0.297839647378426</v>
      </c>
      <c r="AH3061">
        <v>437.02130027171597</v>
      </c>
      <c r="AI3061">
        <v>24.17</v>
      </c>
      <c r="AJ3061">
        <v>443.57661977579198</v>
      </c>
      <c r="AK3061">
        <v>430.46598076764002</v>
      </c>
      <c r="AL3061">
        <v>1.7912257495590001E-4</v>
      </c>
      <c r="AM3061">
        <v>0</v>
      </c>
      <c r="AN3061">
        <v>0</v>
      </c>
      <c r="AO3061">
        <v>0</v>
      </c>
      <c r="AP3061">
        <v>0</v>
      </c>
      <c r="AR3061">
        <v>0.12430529496611099</v>
      </c>
      <c r="AS3061">
        <v>0.911932808662547</v>
      </c>
      <c r="AT3061">
        <v>0.98084245672881798</v>
      </c>
      <c r="AU3061">
        <v>0.34337655111527499</v>
      </c>
      <c r="AV3061">
        <v>447.91136209615303</v>
      </c>
      <c r="AW3061">
        <v>-2.2558254835099999E-4</v>
      </c>
      <c r="AX3061" s="98">
        <v>0.34337655111527499</v>
      </c>
      <c r="AY3061">
        <v>0.11661397347607499</v>
      </c>
      <c r="BD3061" s="95">
        <v>45777</v>
      </c>
    </row>
    <row r="3062" spans="1:56">
      <c r="A3062" t="s">
        <v>110</v>
      </c>
      <c r="B3062">
        <v>5592.3374999999996</v>
      </c>
      <c r="C3062">
        <v>0</v>
      </c>
      <c r="D3062">
        <v>12275.128000000001</v>
      </c>
      <c r="E3062" s="95">
        <v>45777</v>
      </c>
      <c r="F3062" t="s">
        <v>3211</v>
      </c>
      <c r="G3062" t="b">
        <v>0</v>
      </c>
      <c r="H3062" t="b">
        <v>0</v>
      </c>
      <c r="I3062" t="b">
        <v>0</v>
      </c>
      <c r="J3062" t="b">
        <v>0</v>
      </c>
      <c r="K3062" t="b">
        <v>0</v>
      </c>
      <c r="L3062">
        <v>5592.3374999999996</v>
      </c>
      <c r="M3062">
        <v>5592.3374999999996</v>
      </c>
      <c r="N3062" t="b">
        <v>0</v>
      </c>
      <c r="O3062">
        <v>5592.3374999999996</v>
      </c>
      <c r="P3062">
        <v>1.0086279195599199</v>
      </c>
      <c r="R3062">
        <v>12275.128000000001</v>
      </c>
      <c r="S3062">
        <v>12275.128000000001</v>
      </c>
      <c r="T3062">
        <v>45777</v>
      </c>
      <c r="U3062">
        <v>12275.128000000001</v>
      </c>
      <c r="W3062">
        <v>5.1222586873538901E-2</v>
      </c>
      <c r="X3062">
        <v>5.07183340549376E-2</v>
      </c>
      <c r="Y3062">
        <v>1.0087267306015999</v>
      </c>
      <c r="Z3062">
        <v>1.0087267306015999</v>
      </c>
      <c r="AA3062">
        <v>437.277401181931</v>
      </c>
      <c r="AB3062">
        <v>8.6888727786938996E-3</v>
      </c>
      <c r="AC3062">
        <v>7.5496510164328802E-5</v>
      </c>
      <c r="AD3062">
        <v>0.26289110057547599</v>
      </c>
      <c r="AE3062">
        <v>0.300070786985148</v>
      </c>
      <c r="AF3062">
        <v>0.300070786985148</v>
      </c>
      <c r="AG3062">
        <v>437.277401181931</v>
      </c>
      <c r="AH3062">
        <v>437.02130027171597</v>
      </c>
      <c r="AI3062">
        <v>24.17</v>
      </c>
      <c r="AJ3062">
        <v>443.57661977579198</v>
      </c>
      <c r="AK3062">
        <v>430.46598076764002</v>
      </c>
      <c r="AL3062">
        <v>0</v>
      </c>
      <c r="AN3062">
        <v>0</v>
      </c>
      <c r="AO3062">
        <v>0</v>
      </c>
      <c r="AP3062">
        <v>0</v>
      </c>
      <c r="AQ3062">
        <v>0.124250529704361</v>
      </c>
      <c r="AR3062">
        <v>0.12430529496611099</v>
      </c>
      <c r="AS3062">
        <v>0.911932808662547</v>
      </c>
      <c r="AT3062">
        <v>0.98576565542697403</v>
      </c>
      <c r="AU3062">
        <v>0.35210984809871598</v>
      </c>
      <c r="AV3062">
        <v>449.25316179964301</v>
      </c>
      <c r="AW3062">
        <v>2.9956813267934999E-3</v>
      </c>
      <c r="AX3062" s="98">
        <v>0.35210984809871598</v>
      </c>
      <c r="AY3062">
        <v>0.11690704220338601</v>
      </c>
      <c r="AZ3062">
        <v>45777</v>
      </c>
      <c r="BA3062">
        <v>449.25316179964301</v>
      </c>
      <c r="BB3062">
        <v>449.25315468674501</v>
      </c>
      <c r="BC3062">
        <v>7.1128978902379399E-6</v>
      </c>
      <c r="BD3062" s="95">
        <v>45777</v>
      </c>
    </row>
    <row r="3063" spans="1:56">
      <c r="A3063" t="s">
        <v>104</v>
      </c>
      <c r="B3063">
        <v>5648.4375</v>
      </c>
      <c r="C3063">
        <v>0</v>
      </c>
      <c r="D3063">
        <v>12401.504999999999</v>
      </c>
      <c r="E3063" s="95">
        <v>45778</v>
      </c>
      <c r="F3063" t="s">
        <v>3212</v>
      </c>
      <c r="G3063" t="b">
        <v>0</v>
      </c>
      <c r="H3063" t="b">
        <v>0</v>
      </c>
      <c r="I3063" t="b">
        <v>0</v>
      </c>
      <c r="J3063" t="b">
        <v>0</v>
      </c>
      <c r="K3063" t="b">
        <v>0</v>
      </c>
      <c r="L3063">
        <v>5648.4375</v>
      </c>
      <c r="M3063">
        <v>5648.4375</v>
      </c>
      <c r="N3063" t="b">
        <v>0</v>
      </c>
      <c r="O3063">
        <v>5648.4375</v>
      </c>
      <c r="P3063">
        <v>1.0100315833942399</v>
      </c>
      <c r="R3063">
        <v>12401.504999999999</v>
      </c>
      <c r="S3063">
        <v>12401.504999999999</v>
      </c>
      <c r="X3063">
        <v>5.1222586873538901E-2</v>
      </c>
      <c r="Y3063">
        <v>1.0101530862945001</v>
      </c>
      <c r="Z3063">
        <v>1.0101530862945001</v>
      </c>
      <c r="AA3063">
        <v>441.717116370768</v>
      </c>
      <c r="AB3063">
        <v>1.0101889956126099E-2</v>
      </c>
      <c r="AC3063">
        <v>1.020481806856E-4</v>
      </c>
      <c r="AD3063">
        <v>0.27525589250704602</v>
      </c>
      <c r="AE3063">
        <v>0.30453504331639097</v>
      </c>
      <c r="AF3063">
        <v>0.30453504331639097</v>
      </c>
      <c r="AH3063">
        <v>437.277401181931</v>
      </c>
      <c r="AI3063">
        <v>24.7</v>
      </c>
      <c r="AJ3063">
        <v>443.83656219966002</v>
      </c>
      <c r="AK3063">
        <v>430.71824016420197</v>
      </c>
      <c r="AL3063">
        <v>1.0058421516754E-3</v>
      </c>
      <c r="AM3063">
        <v>8.4049823633150001E-4</v>
      </c>
      <c r="AN3063">
        <v>0.25306500624404399</v>
      </c>
      <c r="AO3063">
        <v>-2.11839068874E-4</v>
      </c>
      <c r="AP3063">
        <v>0.25285316717516998</v>
      </c>
      <c r="AR3063">
        <v>0.124250529704361</v>
      </c>
      <c r="AS3063">
        <v>0.91249697384320505</v>
      </c>
      <c r="AT3063">
        <v>0.98313735233399702</v>
      </c>
      <c r="AU3063">
        <v>0.34970799072540898</v>
      </c>
      <c r="AV3063">
        <v>450.85289507317998</v>
      </c>
      <c r="AW3063">
        <v>3.5608725982652E-3</v>
      </c>
      <c r="AX3063" s="98">
        <v>0.34970799072540898</v>
      </c>
      <c r="AY3063">
        <v>0.117520198949164</v>
      </c>
      <c r="BD3063" s="95">
        <v>45778</v>
      </c>
    </row>
    <row r="3064" spans="1:56">
      <c r="A3064" t="s">
        <v>105</v>
      </c>
      <c r="B3064">
        <v>5667.85</v>
      </c>
      <c r="C3064">
        <v>0</v>
      </c>
      <c r="D3064">
        <v>12444.27</v>
      </c>
      <c r="E3064" s="95">
        <v>45778</v>
      </c>
      <c r="F3064" t="s">
        <v>3213</v>
      </c>
      <c r="G3064" t="b">
        <v>0</v>
      </c>
      <c r="H3064" t="b">
        <v>0</v>
      </c>
      <c r="I3064" t="b">
        <v>0</v>
      </c>
      <c r="J3064" t="b">
        <v>0</v>
      </c>
      <c r="K3064" t="b">
        <v>0</v>
      </c>
      <c r="L3064">
        <v>5667.85</v>
      </c>
      <c r="M3064">
        <v>5667.85</v>
      </c>
      <c r="N3064" t="b">
        <v>0</v>
      </c>
      <c r="O3064">
        <v>5667.85</v>
      </c>
      <c r="P3064">
        <v>1.00343679114799</v>
      </c>
      <c r="R3064">
        <v>12444.27</v>
      </c>
      <c r="S3064">
        <v>12444.27</v>
      </c>
      <c r="X3064">
        <v>5.1222586873538901E-2</v>
      </c>
      <c r="Y3064">
        <v>1.00344837179035</v>
      </c>
      <c r="Z3064">
        <v>1.00344837179035</v>
      </c>
      <c r="AA3064">
        <v>443.24032121418003</v>
      </c>
      <c r="AB3064">
        <v>3.4424397896081998E-3</v>
      </c>
      <c r="AC3064">
        <v>1.1850391705078301E-5</v>
      </c>
      <c r="AD3064">
        <v>0.26921014735021598</v>
      </c>
      <c r="AE3064">
        <v>0.30097585876365102</v>
      </c>
      <c r="AF3064">
        <v>0.30097585876365102</v>
      </c>
      <c r="AH3064">
        <v>437.277401181931</v>
      </c>
      <c r="AI3064">
        <v>24.7</v>
      </c>
      <c r="AJ3064">
        <v>443.83656219966002</v>
      </c>
      <c r="AK3064">
        <v>430.71824016420197</v>
      </c>
      <c r="AL3064">
        <v>8.4049823633150001E-4</v>
      </c>
      <c r="AM3064">
        <v>6.7515432098759996E-4</v>
      </c>
      <c r="AN3064">
        <v>0.41829910877888499</v>
      </c>
      <c r="AO3064">
        <v>-3.9390419988016803E-6</v>
      </c>
      <c r="AP3064">
        <v>0.41829516973688602</v>
      </c>
      <c r="AR3064">
        <v>0.124250529704361</v>
      </c>
      <c r="AS3064">
        <v>0.91249697384320505</v>
      </c>
      <c r="AT3064">
        <v>0.97759408537579096</v>
      </c>
      <c r="AU3064">
        <v>0.430726915896121</v>
      </c>
      <c r="AV3064">
        <v>451.39293626394903</v>
      </c>
      <c r="AW3064">
        <v>1.1978212775636001E-3</v>
      </c>
      <c r="AX3064" s="98">
        <v>0.430726915896121</v>
      </c>
      <c r="AY3064">
        <v>0.11758948470469401</v>
      </c>
      <c r="BD3064" s="95">
        <v>45778</v>
      </c>
    </row>
    <row r="3065" spans="1:56">
      <c r="A3065" t="s">
        <v>106</v>
      </c>
      <c r="B3065">
        <v>5659.2375000000002</v>
      </c>
      <c r="C3065">
        <v>0</v>
      </c>
      <c r="D3065">
        <v>12423.887000000001</v>
      </c>
      <c r="E3065" s="95">
        <v>45778</v>
      </c>
      <c r="F3065" t="s">
        <v>3214</v>
      </c>
      <c r="G3065" t="b">
        <v>0</v>
      </c>
      <c r="H3065" t="b">
        <v>0</v>
      </c>
      <c r="I3065" t="b">
        <v>0</v>
      </c>
      <c r="J3065" t="b">
        <v>0</v>
      </c>
      <c r="K3065" t="b">
        <v>0</v>
      </c>
      <c r="L3065">
        <v>5659.2375000000002</v>
      </c>
      <c r="M3065">
        <v>5659.2375000000002</v>
      </c>
      <c r="N3065" t="b">
        <v>0</v>
      </c>
      <c r="O3065">
        <v>5659.2375000000002</v>
      </c>
      <c r="P3065">
        <v>0.99848046437361604</v>
      </c>
      <c r="R3065">
        <v>12423.887000000001</v>
      </c>
      <c r="S3065">
        <v>12423.887000000001</v>
      </c>
      <c r="X3065">
        <v>5.1222586873538901E-2</v>
      </c>
      <c r="Y3065">
        <v>0.99836205739669703</v>
      </c>
      <c r="Z3065">
        <v>0.99836205739669703</v>
      </c>
      <c r="AA3065">
        <v>442.51431900856198</v>
      </c>
      <c r="AB3065">
        <v>-1.6392854978781999E-3</v>
      </c>
      <c r="AC3065">
        <v>2.6872569435537798E-6</v>
      </c>
      <c r="AD3065">
        <v>0.26155320014301398</v>
      </c>
      <c r="AE3065">
        <v>0.29666661957357898</v>
      </c>
      <c r="AF3065">
        <v>0.29666661957357898</v>
      </c>
      <c r="AH3065">
        <v>437.277401181931</v>
      </c>
      <c r="AI3065">
        <v>24.7</v>
      </c>
      <c r="AJ3065">
        <v>443.83656219966002</v>
      </c>
      <c r="AK3065">
        <v>430.71824016420197</v>
      </c>
      <c r="AL3065">
        <v>6.7515432098759996E-4</v>
      </c>
      <c r="AM3065">
        <v>5.0981040564370003E-4</v>
      </c>
      <c r="AN3065">
        <v>0.297297910836684</v>
      </c>
      <c r="AO3065">
        <v>-6.2531299915846695E-7</v>
      </c>
      <c r="AP3065">
        <v>0.29729728552368501</v>
      </c>
      <c r="AR3065">
        <v>0.124250529704361</v>
      </c>
      <c r="AS3065">
        <v>0.91249697384320505</v>
      </c>
      <c r="AT3065">
        <v>0.97696389722199795</v>
      </c>
      <c r="AU3065">
        <v>0.49509205303276399</v>
      </c>
      <c r="AV3065">
        <v>451.07157045760999</v>
      </c>
      <c r="AW3065">
        <v>-7.1194247964900001E-4</v>
      </c>
      <c r="AX3065" s="98">
        <v>0.49509205303276399</v>
      </c>
      <c r="AY3065">
        <v>0.11726924452663599</v>
      </c>
      <c r="BD3065" s="95">
        <v>45778</v>
      </c>
    </row>
    <row r="3066" spans="1:56">
      <c r="A3066" t="s">
        <v>107</v>
      </c>
      <c r="B3066">
        <v>5638.1875</v>
      </c>
      <c r="C3066">
        <v>0</v>
      </c>
      <c r="D3066">
        <v>12377.683000000001</v>
      </c>
      <c r="E3066" s="95">
        <v>45778</v>
      </c>
      <c r="F3066" t="s">
        <v>3215</v>
      </c>
      <c r="G3066" t="b">
        <v>0</v>
      </c>
      <c r="H3066" t="b">
        <v>0</v>
      </c>
      <c r="I3066" t="b">
        <v>0</v>
      </c>
      <c r="J3066" t="b">
        <v>0</v>
      </c>
      <c r="K3066" t="b">
        <v>0</v>
      </c>
      <c r="L3066">
        <v>5638.1875</v>
      </c>
      <c r="M3066">
        <v>5638.1875</v>
      </c>
      <c r="N3066" t="b">
        <v>0</v>
      </c>
      <c r="O3066">
        <v>5638.1875</v>
      </c>
      <c r="P3066">
        <v>0.99628041763576802</v>
      </c>
      <c r="R3066">
        <v>12377.683000000001</v>
      </c>
      <c r="S3066">
        <v>12377.683000000001</v>
      </c>
      <c r="X3066">
        <v>5.1222586873538901E-2</v>
      </c>
      <c r="Y3066">
        <v>0.99628103507380505</v>
      </c>
      <c r="Z3066">
        <v>0.99628103507380505</v>
      </c>
      <c r="AA3066">
        <v>440.86862377683099</v>
      </c>
      <c r="AB3066">
        <v>-3.7258974695163001E-3</v>
      </c>
      <c r="AC3066">
        <v>1.3882311953348001E-5</v>
      </c>
      <c r="AD3066">
        <v>0.25646593499311099</v>
      </c>
      <c r="AE3066">
        <v>0.29343722092248198</v>
      </c>
      <c r="AF3066">
        <v>0.29343722092248198</v>
      </c>
      <c r="AH3066">
        <v>437.277401181931</v>
      </c>
      <c r="AI3066">
        <v>24.7</v>
      </c>
      <c r="AJ3066">
        <v>443.83656219966002</v>
      </c>
      <c r="AK3066">
        <v>430.71824016420197</v>
      </c>
      <c r="AL3066">
        <v>5.0981040564370003E-4</v>
      </c>
      <c r="AM3066">
        <v>3.4446649029979998E-4</v>
      </c>
      <c r="AN3066">
        <v>7.1967754104096199E-2</v>
      </c>
      <c r="AO3066">
        <v>-1.85453993939432E-7</v>
      </c>
      <c r="AP3066">
        <v>7.1967568650102301E-2</v>
      </c>
      <c r="AR3066">
        <v>0.124250529704361</v>
      </c>
      <c r="AS3066">
        <v>0.91249697384320505</v>
      </c>
      <c r="AT3066">
        <v>0.97987014641227599</v>
      </c>
      <c r="AU3066">
        <v>0.45983703116192598</v>
      </c>
      <c r="AV3066">
        <v>450.23945370493902</v>
      </c>
      <c r="AW3066">
        <v>-1.8447554826532999E-3</v>
      </c>
      <c r="AX3066" s="98">
        <v>0.45983703116192598</v>
      </c>
      <c r="AY3066">
        <v>0.117400379770859</v>
      </c>
      <c r="BD3066" s="95">
        <v>45778</v>
      </c>
    </row>
    <row r="3067" spans="1:56">
      <c r="A3067" t="s">
        <v>108</v>
      </c>
      <c r="B3067">
        <v>5645.85</v>
      </c>
      <c r="C3067">
        <v>0</v>
      </c>
      <c r="D3067">
        <v>12394.612999999999</v>
      </c>
      <c r="E3067" s="95">
        <v>45778</v>
      </c>
      <c r="F3067" t="s">
        <v>3216</v>
      </c>
      <c r="G3067" t="b">
        <v>0</v>
      </c>
      <c r="H3067" t="b">
        <v>0</v>
      </c>
      <c r="I3067" t="b">
        <v>0</v>
      </c>
      <c r="J3067" t="b">
        <v>0</v>
      </c>
      <c r="K3067" t="b">
        <v>0</v>
      </c>
      <c r="L3067">
        <v>5645.85</v>
      </c>
      <c r="M3067">
        <v>5645.85</v>
      </c>
      <c r="N3067" t="b">
        <v>0</v>
      </c>
      <c r="O3067">
        <v>5645.85</v>
      </c>
      <c r="P3067">
        <v>1.00135903603773</v>
      </c>
      <c r="R3067">
        <v>12394.612999999999</v>
      </c>
      <c r="S3067">
        <v>12394.612999999999</v>
      </c>
      <c r="X3067">
        <v>5.1222586873538901E-2</v>
      </c>
      <c r="Y3067">
        <v>1.0013677842613999</v>
      </c>
      <c r="Z3067">
        <v>1.0013677842613999</v>
      </c>
      <c r="AA3067">
        <v>441.471636941778</v>
      </c>
      <c r="AB3067">
        <v>1.3668496965986E-3</v>
      </c>
      <c r="AC3067">
        <v>1.8682780930919399E-6</v>
      </c>
      <c r="AD3067">
        <v>0.24905025158901201</v>
      </c>
      <c r="AE3067">
        <v>0.28917314851264198</v>
      </c>
      <c r="AF3067">
        <v>0.28917314851264198</v>
      </c>
      <c r="AH3067">
        <v>437.277401181931</v>
      </c>
      <c r="AI3067">
        <v>24.7</v>
      </c>
      <c r="AJ3067">
        <v>443.83656219966002</v>
      </c>
      <c r="AK3067">
        <v>430.71824016420197</v>
      </c>
      <c r="AL3067">
        <v>3.4446649029979998E-4</v>
      </c>
      <c r="AM3067">
        <v>1.7912257495590001E-4</v>
      </c>
      <c r="AN3067">
        <v>5.3209748148280403E-2</v>
      </c>
      <c r="AO3067">
        <v>-4.2854608750530998E-14</v>
      </c>
      <c r="AP3067">
        <v>5.32097481482375E-2</v>
      </c>
      <c r="AR3067">
        <v>0.124250529704361</v>
      </c>
      <c r="AS3067">
        <v>0.91249697384320505</v>
      </c>
      <c r="AT3067">
        <v>0.97868206699311</v>
      </c>
      <c r="AU3067">
        <v>0.38264659227081599</v>
      </c>
      <c r="AV3067">
        <v>450.51915992743801</v>
      </c>
      <c r="AW3067">
        <v>6.2123881014290001E-4</v>
      </c>
      <c r="AX3067" s="98">
        <v>0.38264659227081599</v>
      </c>
      <c r="AY3067">
        <v>0.11741166504224</v>
      </c>
      <c r="BD3067" s="95">
        <v>45778</v>
      </c>
    </row>
    <row r="3068" spans="1:56">
      <c r="A3068" t="s">
        <v>109</v>
      </c>
      <c r="B3068">
        <v>5662.2749999999996</v>
      </c>
      <c r="C3068">
        <v>0</v>
      </c>
      <c r="D3068">
        <v>12430.406999999999</v>
      </c>
      <c r="E3068" s="95">
        <v>45778</v>
      </c>
      <c r="F3068" t="s">
        <v>3217</v>
      </c>
      <c r="G3068" t="b">
        <v>0</v>
      </c>
      <c r="H3068" t="b">
        <v>0</v>
      </c>
      <c r="I3068" t="b">
        <v>0</v>
      </c>
      <c r="J3068" t="b">
        <v>0</v>
      </c>
      <c r="K3068" t="b">
        <v>0</v>
      </c>
      <c r="L3068">
        <v>5662.2749999999996</v>
      </c>
      <c r="M3068">
        <v>5662.2749999999996</v>
      </c>
      <c r="N3068" t="b">
        <v>0</v>
      </c>
      <c r="O3068">
        <v>5662.2749999999996</v>
      </c>
      <c r="P3068">
        <v>1.00290921650415</v>
      </c>
      <c r="R3068">
        <v>12430.406999999999</v>
      </c>
      <c r="S3068">
        <v>12430.406999999999</v>
      </c>
      <c r="X3068">
        <v>5.1222586873538901E-2</v>
      </c>
      <c r="Y3068">
        <v>1.0028878674953301</v>
      </c>
      <c r="Z3068">
        <v>1.0028878674953301</v>
      </c>
      <c r="AA3068">
        <v>442.74654853221602</v>
      </c>
      <c r="AB3068">
        <v>2.8837056167138001E-3</v>
      </c>
      <c r="AC3068">
        <v>8.3157580838672793E-6</v>
      </c>
      <c r="AD3068">
        <v>0.243278864645397</v>
      </c>
      <c r="AE3068">
        <v>0.285574064725582</v>
      </c>
      <c r="AF3068">
        <v>0.285574064725582</v>
      </c>
      <c r="AH3068">
        <v>437.277401181931</v>
      </c>
      <c r="AI3068">
        <v>24.7</v>
      </c>
      <c r="AJ3068">
        <v>443.83656219966002</v>
      </c>
      <c r="AK3068">
        <v>430.71824016420197</v>
      </c>
      <c r="AL3068">
        <v>1.7912257495590001E-4</v>
      </c>
      <c r="AM3068">
        <v>0</v>
      </c>
      <c r="AN3068">
        <v>0</v>
      </c>
      <c r="AO3068">
        <v>0</v>
      </c>
      <c r="AP3068">
        <v>0</v>
      </c>
      <c r="AR3068">
        <v>0.124250529704361</v>
      </c>
      <c r="AS3068">
        <v>0.91249697384320505</v>
      </c>
      <c r="AT3068">
        <v>0.97857969343788298</v>
      </c>
      <c r="AU3068">
        <v>0.381031261575623</v>
      </c>
      <c r="AV3068">
        <v>451.016925537578</v>
      </c>
      <c r="AW3068">
        <v>1.1048711229513001E-3</v>
      </c>
      <c r="AX3068" s="98">
        <v>0.381031261575623</v>
      </c>
      <c r="AY3068">
        <v>0.11700792107178801</v>
      </c>
      <c r="BD3068" s="95">
        <v>45778</v>
      </c>
    </row>
    <row r="3069" spans="1:56">
      <c r="A3069" t="s">
        <v>110</v>
      </c>
      <c r="B3069">
        <v>5639.2124999999996</v>
      </c>
      <c r="C3069">
        <v>0</v>
      </c>
      <c r="D3069">
        <v>12379.953</v>
      </c>
      <c r="E3069" s="95">
        <v>45778</v>
      </c>
      <c r="F3069" t="s">
        <v>3218</v>
      </c>
      <c r="G3069" t="b">
        <v>0</v>
      </c>
      <c r="H3069" t="b">
        <v>0</v>
      </c>
      <c r="I3069" t="b">
        <v>0</v>
      </c>
      <c r="J3069" t="b">
        <v>0</v>
      </c>
      <c r="K3069" t="b">
        <v>0</v>
      </c>
      <c r="L3069">
        <v>5639.2124999999996</v>
      </c>
      <c r="M3069">
        <v>5639.2124999999996</v>
      </c>
      <c r="N3069" t="b">
        <v>0</v>
      </c>
      <c r="O3069">
        <v>5639.2124999999996</v>
      </c>
      <c r="P3069">
        <v>0.99592699047644195</v>
      </c>
      <c r="R3069">
        <v>12379.953</v>
      </c>
      <c r="S3069">
        <v>12379.953</v>
      </c>
      <c r="T3069">
        <v>45778</v>
      </c>
      <c r="U3069">
        <v>12379.953</v>
      </c>
      <c r="W3069">
        <v>0</v>
      </c>
      <c r="X3069">
        <v>5.1222586873538901E-2</v>
      </c>
      <c r="Y3069">
        <v>0.99594108221878797</v>
      </c>
      <c r="Z3069">
        <v>0.99594108221878797</v>
      </c>
      <c r="AA3069">
        <v>440.94947669380798</v>
      </c>
      <c r="AB3069">
        <v>-4.0671775460363003E-3</v>
      </c>
      <c r="AC3069">
        <v>1.65419331909819E-5</v>
      </c>
      <c r="AD3069">
        <v>0.23955026160098</v>
      </c>
      <c r="AE3069">
        <v>0.28280977556485098</v>
      </c>
      <c r="AF3069">
        <v>0.28280977556485098</v>
      </c>
      <c r="AG3069">
        <v>440.94947669380798</v>
      </c>
      <c r="AH3069">
        <v>437.277401181931</v>
      </c>
      <c r="AI3069">
        <v>24.7</v>
      </c>
      <c r="AJ3069">
        <v>443.83656219966002</v>
      </c>
      <c r="AK3069">
        <v>430.71824016420197</v>
      </c>
      <c r="AL3069">
        <v>0</v>
      </c>
      <c r="AN3069">
        <v>0</v>
      </c>
      <c r="AO3069">
        <v>0</v>
      </c>
      <c r="AP3069">
        <v>0</v>
      </c>
      <c r="AQ3069">
        <v>0.12312908260298799</v>
      </c>
      <c r="AR3069">
        <v>0.124250529704361</v>
      </c>
      <c r="AS3069">
        <v>0.91249697384320505</v>
      </c>
      <c r="AT3069">
        <v>0.98222949229576195</v>
      </c>
      <c r="AU3069">
        <v>0.36746037177012503</v>
      </c>
      <c r="AV3069">
        <v>450.31878216304699</v>
      </c>
      <c r="AW3069">
        <v>-1.5479316517872999E-3</v>
      </c>
      <c r="AX3069" s="98">
        <v>0.36746037177012503</v>
      </c>
      <c r="AY3069">
        <v>0.11629947704104</v>
      </c>
      <c r="AZ3069">
        <v>45778</v>
      </c>
      <c r="BA3069">
        <v>450.31878216304699</v>
      </c>
      <c r="BB3069">
        <v>450.31877501548797</v>
      </c>
      <c r="BC3069">
        <v>7.1475590175395997E-6</v>
      </c>
      <c r="BD3069" s="95">
        <v>45778</v>
      </c>
    </row>
    <row r="3070" spans="1:56">
      <c r="A3070" t="s">
        <v>104</v>
      </c>
      <c r="B3070">
        <v>5676.35</v>
      </c>
      <c r="C3070">
        <v>0</v>
      </c>
      <c r="D3070">
        <v>12465.128000000001</v>
      </c>
      <c r="E3070" s="95">
        <v>45779</v>
      </c>
      <c r="F3070" t="s">
        <v>3219</v>
      </c>
      <c r="G3070" t="b">
        <v>0</v>
      </c>
      <c r="H3070" t="b">
        <v>0</v>
      </c>
      <c r="I3070" t="b">
        <v>0</v>
      </c>
      <c r="J3070" t="b">
        <v>0</v>
      </c>
      <c r="K3070" t="b">
        <v>0</v>
      </c>
      <c r="L3070">
        <v>5676.35</v>
      </c>
      <c r="M3070">
        <v>5676.35</v>
      </c>
      <c r="N3070" t="b">
        <v>0</v>
      </c>
      <c r="O3070">
        <v>5676.35</v>
      </c>
      <c r="P3070">
        <v>1.00658558265005</v>
      </c>
      <c r="R3070">
        <v>12465.128000000001</v>
      </c>
      <c r="S3070">
        <v>12465.128000000001</v>
      </c>
      <c r="X3070">
        <v>5.1842439598229102E-2</v>
      </c>
      <c r="Y3070">
        <v>1.0067360678084301</v>
      </c>
      <c r="Z3070">
        <v>1.0067360678084301</v>
      </c>
      <c r="AA3070">
        <v>443.91974226891199</v>
      </c>
      <c r="AB3070">
        <v>6.7134818738689003E-3</v>
      </c>
      <c r="AC3070">
        <v>4.5070838870767101E-5</v>
      </c>
      <c r="AD3070">
        <v>0.24230469609397601</v>
      </c>
      <c r="AE3070">
        <v>0.28278450607031302</v>
      </c>
      <c r="AF3070">
        <v>0.28278450607031302</v>
      </c>
      <c r="AH3070">
        <v>440.94947669380798</v>
      </c>
      <c r="AI3070">
        <v>24.6</v>
      </c>
      <c r="AJ3070">
        <v>447.56371884421497</v>
      </c>
      <c r="AK3070">
        <v>434.33523454340099</v>
      </c>
      <c r="AL3070">
        <v>1.0058421516754E-3</v>
      </c>
      <c r="AM3070">
        <v>8.4049823633150001E-4</v>
      </c>
      <c r="AN3070">
        <v>0.12657840386386099</v>
      </c>
      <c r="AO3070">
        <v>-1.0917401241952E-3</v>
      </c>
      <c r="AP3070">
        <v>0.12548666373966599</v>
      </c>
      <c r="AR3070">
        <v>0.12312908260298799</v>
      </c>
      <c r="AS3070">
        <v>0.92391985746219196</v>
      </c>
      <c r="AT3070">
        <v>0.98857104640898397</v>
      </c>
      <c r="AU3070">
        <v>0.37569699772908899</v>
      </c>
      <c r="AV3070">
        <v>451.42680297801797</v>
      </c>
      <c r="AW3070">
        <v>2.4605254296715998E-3</v>
      </c>
      <c r="AX3070" s="98">
        <v>0.37569699772908899</v>
      </c>
      <c r="AY3070">
        <v>0.116500147140434</v>
      </c>
      <c r="BD3070" s="95">
        <v>45779</v>
      </c>
    </row>
    <row r="3071" spans="1:56">
      <c r="A3071" t="s">
        <v>105</v>
      </c>
      <c r="B3071">
        <v>5693.65</v>
      </c>
      <c r="C3071">
        <v>0</v>
      </c>
      <c r="D3071">
        <v>12500.772999999999</v>
      </c>
      <c r="E3071" s="95">
        <v>45779</v>
      </c>
      <c r="F3071" t="s">
        <v>3220</v>
      </c>
      <c r="G3071" t="b">
        <v>0</v>
      </c>
      <c r="H3071" t="b">
        <v>0</v>
      </c>
      <c r="I3071" t="b">
        <v>0</v>
      </c>
      <c r="J3071" t="b">
        <v>0</v>
      </c>
      <c r="K3071" t="b">
        <v>0</v>
      </c>
      <c r="L3071">
        <v>5693.65</v>
      </c>
      <c r="M3071">
        <v>5693.65</v>
      </c>
      <c r="N3071" t="b">
        <v>0</v>
      </c>
      <c r="O3071">
        <v>5693.65</v>
      </c>
      <c r="P3071">
        <v>1.00304773313837</v>
      </c>
      <c r="R3071">
        <v>12500.772999999999</v>
      </c>
      <c r="S3071">
        <v>12500.772999999999</v>
      </c>
      <c r="X3071">
        <v>5.1842439598229102E-2</v>
      </c>
      <c r="Y3071">
        <v>1.00285957753502</v>
      </c>
      <c r="Z3071">
        <v>1.00285957753502</v>
      </c>
      <c r="AA3071">
        <v>445.18916519125798</v>
      </c>
      <c r="AB3071">
        <v>2.8554967209363001E-3</v>
      </c>
      <c r="AC3071">
        <v>8.15386152327842E-6</v>
      </c>
      <c r="AD3071">
        <v>0.23675277507954601</v>
      </c>
      <c r="AE3071">
        <v>0.27928402553501003</v>
      </c>
      <c r="AF3071">
        <v>0.27928402553501003</v>
      </c>
      <c r="AH3071">
        <v>440.94947669380798</v>
      </c>
      <c r="AI3071">
        <v>24.6</v>
      </c>
      <c r="AJ3071">
        <v>447.56371884421497</v>
      </c>
      <c r="AK3071">
        <v>434.33523454340099</v>
      </c>
      <c r="AL3071">
        <v>8.4049823633150001E-4</v>
      </c>
      <c r="AM3071">
        <v>6.7515432098759996E-4</v>
      </c>
      <c r="AN3071">
        <v>0.20354163784816701</v>
      </c>
      <c r="AO3071">
        <v>-5.5616816645676E-5</v>
      </c>
      <c r="AP3071">
        <v>0.203486021031522</v>
      </c>
      <c r="AR3071">
        <v>0.12312908260298799</v>
      </c>
      <c r="AS3071">
        <v>0.92391985746219196</v>
      </c>
      <c r="AT3071">
        <v>0.98678281238052601</v>
      </c>
      <c r="AU3071">
        <v>0.42457554392091901</v>
      </c>
      <c r="AV3071">
        <v>451.90957994598199</v>
      </c>
      <c r="AW3071">
        <v>1.0694468400626999E-3</v>
      </c>
      <c r="AX3071" s="98">
        <v>0.42457554392091901</v>
      </c>
      <c r="AY3071">
        <v>0.11637144096438</v>
      </c>
      <c r="BD3071" s="95">
        <v>45779</v>
      </c>
    </row>
    <row r="3072" spans="1:56">
      <c r="A3072" t="s">
        <v>106</v>
      </c>
      <c r="B3072">
        <v>5700.15</v>
      </c>
      <c r="C3072">
        <v>0</v>
      </c>
      <c r="D3072">
        <v>12514.714</v>
      </c>
      <c r="E3072" s="95">
        <v>45779</v>
      </c>
      <c r="F3072" t="s">
        <v>3221</v>
      </c>
      <c r="G3072" t="b">
        <v>0</v>
      </c>
      <c r="H3072" t="b">
        <v>0</v>
      </c>
      <c r="I3072" t="b">
        <v>0</v>
      </c>
      <c r="J3072" t="b">
        <v>0</v>
      </c>
      <c r="K3072" t="b">
        <v>0</v>
      </c>
      <c r="L3072">
        <v>5700.15</v>
      </c>
      <c r="M3072">
        <v>5700.15</v>
      </c>
      <c r="N3072" t="b">
        <v>0</v>
      </c>
      <c r="O3072">
        <v>5700.15</v>
      </c>
      <c r="P3072">
        <v>1.0011416226849199</v>
      </c>
      <c r="R3072">
        <v>12514.714</v>
      </c>
      <c r="S3072">
        <v>12514.714</v>
      </c>
      <c r="X3072">
        <v>5.1842439598229102E-2</v>
      </c>
      <c r="Y3072">
        <v>1.0011152110353401</v>
      </c>
      <c r="Z3072">
        <v>1.0011152110353401</v>
      </c>
      <c r="AA3072">
        <v>445.68564506109698</v>
      </c>
      <c r="AB3072">
        <v>1.1145896494641999E-3</v>
      </c>
      <c r="AC3072">
        <v>1.2423100866929201E-6</v>
      </c>
      <c r="AD3072">
        <v>0.22982656508108401</v>
      </c>
      <c r="AE3072">
        <v>0.27518234493015098</v>
      </c>
      <c r="AF3072">
        <v>0.27518234493015098</v>
      </c>
      <c r="AH3072">
        <v>440.94947669380798</v>
      </c>
      <c r="AI3072">
        <v>24.6</v>
      </c>
      <c r="AJ3072">
        <v>447.56371884421497</v>
      </c>
      <c r="AK3072">
        <v>434.33523454340099</v>
      </c>
      <c r="AL3072">
        <v>6.7515432098759996E-4</v>
      </c>
      <c r="AM3072">
        <v>5.0981040564370003E-4</v>
      </c>
      <c r="AN3072">
        <v>0.225339292044824</v>
      </c>
      <c r="AO3072">
        <v>-1.6822263280147301E-6</v>
      </c>
      <c r="AP3072">
        <v>0.22533760981849599</v>
      </c>
      <c r="AR3072">
        <v>0.12312908260298799</v>
      </c>
      <c r="AS3072">
        <v>0.92391985746219196</v>
      </c>
      <c r="AT3072">
        <v>0.98793048008835704</v>
      </c>
      <c r="AU3072">
        <v>0.45652786651701799</v>
      </c>
      <c r="AV3072">
        <v>452.12211125882999</v>
      </c>
      <c r="AW3072">
        <v>4.702960996605E-4</v>
      </c>
      <c r="AX3072" s="98">
        <v>0.45652786651701799</v>
      </c>
      <c r="AY3072">
        <v>0.11636923727045199</v>
      </c>
      <c r="BD3072" s="95">
        <v>45779</v>
      </c>
    </row>
    <row r="3073" spans="1:56">
      <c r="A3073" t="s">
        <v>107</v>
      </c>
      <c r="B3073">
        <v>5717.7250000000004</v>
      </c>
      <c r="C3073">
        <v>0</v>
      </c>
      <c r="D3073">
        <v>12552.758</v>
      </c>
      <c r="E3073" s="95">
        <v>45779</v>
      </c>
      <c r="F3073" t="s">
        <v>3222</v>
      </c>
      <c r="G3073" t="b">
        <v>0</v>
      </c>
      <c r="H3073" t="b">
        <v>0</v>
      </c>
      <c r="I3073" t="b">
        <v>0</v>
      </c>
      <c r="J3073" t="b">
        <v>0</v>
      </c>
      <c r="K3073" t="b">
        <v>0</v>
      </c>
      <c r="L3073">
        <v>5717.7250000000004</v>
      </c>
      <c r="M3073">
        <v>5717.7250000000004</v>
      </c>
      <c r="N3073" t="b">
        <v>0</v>
      </c>
      <c r="O3073">
        <v>5717.7250000000004</v>
      </c>
      <c r="P3073">
        <v>1.0030832521951101</v>
      </c>
      <c r="R3073">
        <v>12552.758</v>
      </c>
      <c r="S3073">
        <v>12552.758</v>
      </c>
      <c r="X3073">
        <v>5.1842439598229102E-2</v>
      </c>
      <c r="Y3073">
        <v>1.00303994162391</v>
      </c>
      <c r="Z3073">
        <v>1.00303994162391</v>
      </c>
      <c r="AA3073">
        <v>447.04050340470002</v>
      </c>
      <c r="AB3073">
        <v>3.0353303443608E-3</v>
      </c>
      <c r="AC3073">
        <v>9.2132302993976295E-6</v>
      </c>
      <c r="AD3073">
        <v>0.22500258512034901</v>
      </c>
      <c r="AE3073">
        <v>0.27192117868945598</v>
      </c>
      <c r="AF3073">
        <v>0.27192117868945598</v>
      </c>
      <c r="AH3073">
        <v>440.94947669380798</v>
      </c>
      <c r="AI3073">
        <v>24.6</v>
      </c>
      <c r="AJ3073">
        <v>447.56371884421497</v>
      </c>
      <c r="AK3073">
        <v>434.33523454340099</v>
      </c>
      <c r="AL3073">
        <v>5.0981040564370003E-4</v>
      </c>
      <c r="AM3073">
        <v>3.4446649029979998E-4</v>
      </c>
      <c r="AN3073">
        <v>0.39978162400060202</v>
      </c>
      <c r="AO3073">
        <v>-1.3308976143377999E-10</v>
      </c>
      <c r="AP3073">
        <v>0.39978162386751198</v>
      </c>
      <c r="AR3073">
        <v>0.12312908260298799</v>
      </c>
      <c r="AS3073">
        <v>0.92391985746219196</v>
      </c>
      <c r="AT3073">
        <v>0.98795010768820801</v>
      </c>
      <c r="AU3073">
        <v>0.47491587394968698</v>
      </c>
      <c r="AV3073">
        <v>452.74874312945002</v>
      </c>
      <c r="AW3073">
        <v>1.3859792631591001E-3</v>
      </c>
      <c r="AX3073" s="98">
        <v>0.47491587394968698</v>
      </c>
      <c r="AY3073">
        <v>0.11591443640745901</v>
      </c>
      <c r="BD3073" s="95">
        <v>45779</v>
      </c>
    </row>
    <row r="3074" spans="1:56">
      <c r="A3074" t="s">
        <v>108</v>
      </c>
      <c r="B3074">
        <v>5712.8249999999998</v>
      </c>
      <c r="C3074">
        <v>0</v>
      </c>
      <c r="D3074">
        <v>12542.805</v>
      </c>
      <c r="E3074" s="95">
        <v>45779</v>
      </c>
      <c r="F3074" t="s">
        <v>3223</v>
      </c>
      <c r="G3074" t="b">
        <v>0</v>
      </c>
      <c r="H3074" t="b">
        <v>0</v>
      </c>
      <c r="I3074" t="b">
        <v>0</v>
      </c>
      <c r="J3074" t="b">
        <v>0</v>
      </c>
      <c r="K3074" t="b">
        <v>0</v>
      </c>
      <c r="L3074">
        <v>5712.8249999999998</v>
      </c>
      <c r="M3074">
        <v>5712.8249999999998</v>
      </c>
      <c r="N3074" t="b">
        <v>0</v>
      </c>
      <c r="O3074">
        <v>5712.8249999999998</v>
      </c>
      <c r="P3074">
        <v>0.99914301579736597</v>
      </c>
      <c r="R3074">
        <v>12542.805</v>
      </c>
      <c r="S3074">
        <v>12542.805</v>
      </c>
      <c r="X3074">
        <v>5.1842439598229102E-2</v>
      </c>
      <c r="Y3074">
        <v>0.99920710651794598</v>
      </c>
      <c r="Z3074">
        <v>0.99920710651794598</v>
      </c>
      <c r="AA3074">
        <v>446.68604790333598</v>
      </c>
      <c r="AB3074">
        <v>-7.9320798834850003E-4</v>
      </c>
      <c r="AC3074">
        <v>6.2917891277988197E-7</v>
      </c>
      <c r="AD3074">
        <v>0.21830067752601701</v>
      </c>
      <c r="AE3074">
        <v>0.26787345845628502</v>
      </c>
      <c r="AF3074">
        <v>0.26787345845628502</v>
      </c>
      <c r="AH3074">
        <v>440.94947669380798</v>
      </c>
      <c r="AI3074">
        <v>24.6</v>
      </c>
      <c r="AJ3074">
        <v>447.56371884421497</v>
      </c>
      <c r="AK3074">
        <v>434.33523454340099</v>
      </c>
      <c r="AL3074">
        <v>3.4446649029979998E-4</v>
      </c>
      <c r="AM3074">
        <v>1.7912257495590001E-4</v>
      </c>
      <c r="AN3074">
        <v>0.27607052483753097</v>
      </c>
      <c r="AO3074">
        <v>0</v>
      </c>
      <c r="AP3074">
        <v>0.27607052483753097</v>
      </c>
      <c r="AR3074">
        <v>0.12312908260298799</v>
      </c>
      <c r="AS3074">
        <v>0.92391985746219196</v>
      </c>
      <c r="AT3074">
        <v>0.99198464194545499</v>
      </c>
      <c r="AU3074">
        <v>0.54703755613420602</v>
      </c>
      <c r="AV3074">
        <v>452.57499180351999</v>
      </c>
      <c r="AW3074">
        <v>-3.8376986919700002E-4</v>
      </c>
      <c r="AX3074" s="98">
        <v>0.54703755613420602</v>
      </c>
      <c r="AY3074">
        <v>0.115825248776338</v>
      </c>
      <c r="BD3074" s="95">
        <v>45779</v>
      </c>
    </row>
    <row r="3075" spans="1:56">
      <c r="A3075" t="s">
        <v>109</v>
      </c>
      <c r="B3075">
        <v>5712.5749999999998</v>
      </c>
      <c r="C3075">
        <v>0</v>
      </c>
      <c r="D3075">
        <v>12543.017</v>
      </c>
      <c r="E3075" s="95">
        <v>45779</v>
      </c>
      <c r="F3075" t="s">
        <v>3224</v>
      </c>
      <c r="G3075" t="b">
        <v>0</v>
      </c>
      <c r="H3075" t="b">
        <v>0</v>
      </c>
      <c r="I3075" t="b">
        <v>0</v>
      </c>
      <c r="J3075" t="b">
        <v>0</v>
      </c>
      <c r="K3075" t="b">
        <v>0</v>
      </c>
      <c r="L3075">
        <v>5712.5749999999998</v>
      </c>
      <c r="M3075">
        <v>5712.5749999999998</v>
      </c>
      <c r="N3075" t="b">
        <v>0</v>
      </c>
      <c r="O3075">
        <v>5712.5749999999998</v>
      </c>
      <c r="P3075">
        <v>0.99995623881354601</v>
      </c>
      <c r="R3075">
        <v>12543.017</v>
      </c>
      <c r="S3075">
        <v>12543.017</v>
      </c>
      <c r="X3075">
        <v>5.1842439598229102E-2</v>
      </c>
      <c r="Y3075">
        <v>1.00001690212037</v>
      </c>
      <c r="Z3075">
        <v>1.00001690212037</v>
      </c>
      <c r="AA3075">
        <v>446.69359784468901</v>
      </c>
      <c r="AB3075">
        <v>1.6901977539631699E-5</v>
      </c>
      <c r="AC3075">
        <v>2.8567684475021498E-10</v>
      </c>
      <c r="AD3075">
        <v>0.21165043088984301</v>
      </c>
      <c r="AE3075">
        <v>0.263824788772757</v>
      </c>
      <c r="AF3075">
        <v>0.263824788772757</v>
      </c>
      <c r="AH3075">
        <v>440.94947669380798</v>
      </c>
      <c r="AI3075">
        <v>24.6</v>
      </c>
      <c r="AJ3075">
        <v>447.56371884421497</v>
      </c>
      <c r="AK3075">
        <v>434.33523454340099</v>
      </c>
      <c r="AL3075">
        <v>1.7912257495590001E-4</v>
      </c>
      <c r="AM3075">
        <v>0</v>
      </c>
      <c r="AN3075">
        <v>0</v>
      </c>
      <c r="AO3075">
        <v>0</v>
      </c>
      <c r="AP3075">
        <v>0</v>
      </c>
      <c r="AR3075">
        <v>0.12312908260298799</v>
      </c>
      <c r="AS3075">
        <v>0.92391985746219196</v>
      </c>
      <c r="AT3075">
        <v>0.99277205404701396</v>
      </c>
      <c r="AU3075">
        <v>0.50770615275655795</v>
      </c>
      <c r="AV3075">
        <v>452.57739631376398</v>
      </c>
      <c r="AW3075">
        <v>5.3129542876284498E-6</v>
      </c>
      <c r="AX3075" s="98">
        <v>0.50770615275655795</v>
      </c>
      <c r="AY3075">
        <v>0.115796837698585</v>
      </c>
      <c r="BD3075" s="95">
        <v>45779</v>
      </c>
    </row>
    <row r="3076" spans="1:56">
      <c r="A3076" t="s">
        <v>110</v>
      </c>
      <c r="B3076">
        <v>5709</v>
      </c>
      <c r="C3076">
        <v>0</v>
      </c>
      <c r="D3076">
        <v>12536.473</v>
      </c>
      <c r="E3076" s="95">
        <v>45779</v>
      </c>
      <c r="F3076" t="s">
        <v>3225</v>
      </c>
      <c r="G3076" t="b">
        <v>0</v>
      </c>
      <c r="H3076" t="b">
        <v>0</v>
      </c>
      <c r="I3076" t="b">
        <v>0</v>
      </c>
      <c r="J3076" t="b">
        <v>0</v>
      </c>
      <c r="K3076" t="b">
        <v>0</v>
      </c>
      <c r="L3076">
        <v>5709</v>
      </c>
      <c r="M3076">
        <v>5709</v>
      </c>
      <c r="N3076" t="b">
        <v>0</v>
      </c>
      <c r="O3076">
        <v>5709</v>
      </c>
      <c r="P3076">
        <v>0.99937418764742703</v>
      </c>
      <c r="R3076">
        <v>12536.473</v>
      </c>
      <c r="S3076">
        <v>12536.473</v>
      </c>
      <c r="T3076">
        <v>45779</v>
      </c>
      <c r="U3076">
        <v>12536.473</v>
      </c>
      <c r="W3076">
        <v>0</v>
      </c>
      <c r="X3076">
        <v>5.1842439598229102E-2</v>
      </c>
      <c r="Y3076">
        <v>0.99947827544202394</v>
      </c>
      <c r="Z3076">
        <v>0.99947827544202394</v>
      </c>
      <c r="AA3076">
        <v>446.460546824804</v>
      </c>
      <c r="AB3076">
        <v>-5.21860703588E-4</v>
      </c>
      <c r="AC3076">
        <v>2.7233859394946299E-7</v>
      </c>
      <c r="AD3076">
        <v>0.20527292787625001</v>
      </c>
      <c r="AE3076">
        <v>0.25986501448685301</v>
      </c>
      <c r="AF3076">
        <v>0.25986501448685301</v>
      </c>
      <c r="AG3076">
        <v>446.460546824804</v>
      </c>
      <c r="AH3076">
        <v>440.94947669380798</v>
      </c>
      <c r="AI3076">
        <v>24.6</v>
      </c>
      <c r="AJ3076">
        <v>447.56371884421497</v>
      </c>
      <c r="AK3076">
        <v>434.33523454340099</v>
      </c>
      <c r="AL3076">
        <v>0</v>
      </c>
      <c r="AN3076">
        <v>0</v>
      </c>
      <c r="AO3076">
        <v>0</v>
      </c>
      <c r="AP3076">
        <v>0</v>
      </c>
      <c r="AQ3076">
        <v>0.117763157009709</v>
      </c>
      <c r="AR3076">
        <v>0.12312908260298799</v>
      </c>
      <c r="AS3076">
        <v>0.92391985746219196</v>
      </c>
      <c r="AT3076">
        <v>0.99302262899788896</v>
      </c>
      <c r="AU3076">
        <v>0.402732374400458</v>
      </c>
      <c r="AV3076">
        <v>452.45276548430701</v>
      </c>
      <c r="AW3076">
        <v>-2.753801459638E-4</v>
      </c>
      <c r="AX3076" s="98">
        <v>0.402732374400458</v>
      </c>
      <c r="AY3076">
        <v>0.115551309155247</v>
      </c>
      <c r="AZ3076">
        <v>45779</v>
      </c>
      <c r="BA3076">
        <v>452.45276548430701</v>
      </c>
      <c r="BB3076">
        <v>452.45275828686999</v>
      </c>
      <c r="BC3076">
        <v>7.1974364459492697E-6</v>
      </c>
      <c r="BD3076" s="95">
        <v>45779</v>
      </c>
    </row>
    <row r="3077" spans="1:56">
      <c r="A3077" t="s">
        <v>104</v>
      </c>
      <c r="B3077">
        <v>5661.7375000000002</v>
      </c>
      <c r="C3077">
        <v>0</v>
      </c>
      <c r="D3077">
        <v>12434.282999999999</v>
      </c>
      <c r="E3077" s="95">
        <v>45782</v>
      </c>
      <c r="F3077" t="s">
        <v>3226</v>
      </c>
      <c r="G3077" t="b">
        <v>0</v>
      </c>
      <c r="H3077" t="b">
        <v>0</v>
      </c>
      <c r="I3077" t="b">
        <v>0</v>
      </c>
      <c r="J3077" t="b">
        <v>0</v>
      </c>
      <c r="K3077" t="b">
        <v>0</v>
      </c>
      <c r="L3077">
        <v>5661.7375000000002</v>
      </c>
      <c r="M3077">
        <v>5661.7375000000002</v>
      </c>
      <c r="N3077" t="b">
        <v>0</v>
      </c>
      <c r="O3077">
        <v>5661.7375000000002</v>
      </c>
      <c r="P3077">
        <v>0.99172140479943904</v>
      </c>
      <c r="R3077">
        <v>12434.282999999999</v>
      </c>
      <c r="S3077">
        <v>12434.282999999999</v>
      </c>
      <c r="X3077">
        <v>4.9869026242424903E-2</v>
      </c>
      <c r="Y3077">
        <v>0.99143300930743905</v>
      </c>
      <c r="Z3077">
        <v>0.99143300930743905</v>
      </c>
      <c r="AA3077">
        <v>442.63572347555998</v>
      </c>
      <c r="AB3077">
        <v>-8.6038982999217008E-3</v>
      </c>
      <c r="AC3077">
        <v>7.4027065955396297E-5</v>
      </c>
      <c r="AD3077">
        <v>0.21781593395450699</v>
      </c>
      <c r="AE3077">
        <v>0.263479493152663</v>
      </c>
      <c r="AF3077">
        <v>0.263479493152663</v>
      </c>
      <c r="AH3077">
        <v>446.460546824804</v>
      </c>
      <c r="AI3077">
        <v>22.68</v>
      </c>
      <c r="AJ3077">
        <v>453.15745502717601</v>
      </c>
      <c r="AK3077">
        <v>439.76363862243102</v>
      </c>
      <c r="AL3077">
        <v>1.0058421516754E-3</v>
      </c>
      <c r="AM3077">
        <v>8.4049823633150001E-4</v>
      </c>
      <c r="AN3077">
        <v>1.7877107755470001E-4</v>
      </c>
      <c r="AO3077">
        <v>-0.160275485718989</v>
      </c>
      <c r="AP3077">
        <v>-0.16009671464143499</v>
      </c>
      <c r="AR3077">
        <v>0.117763157009709</v>
      </c>
      <c r="AS3077">
        <v>0.97538083691514499</v>
      </c>
      <c r="AT3077">
        <v>0.99518291400414005</v>
      </c>
      <c r="AU3077">
        <v>0.43164254513728101</v>
      </c>
      <c r="AV3077">
        <v>450.87155066816899</v>
      </c>
      <c r="AW3077">
        <v>-3.4947621868219002E-3</v>
      </c>
      <c r="AX3077" s="98">
        <v>0.43164254513728101</v>
      </c>
      <c r="AY3077">
        <v>9.5045715400641495E-2</v>
      </c>
      <c r="BD3077" s="95">
        <v>45782</v>
      </c>
    </row>
    <row r="3078" spans="1:56">
      <c r="A3078" t="s">
        <v>105</v>
      </c>
      <c r="B3078">
        <v>5684.45</v>
      </c>
      <c r="C3078">
        <v>0</v>
      </c>
      <c r="D3078">
        <v>12484.397999999999</v>
      </c>
      <c r="E3078" s="95">
        <v>45782</v>
      </c>
      <c r="F3078" t="s">
        <v>3227</v>
      </c>
      <c r="G3078" t="b">
        <v>0</v>
      </c>
      <c r="H3078" t="b">
        <v>0</v>
      </c>
      <c r="I3078" t="b">
        <v>0</v>
      </c>
      <c r="J3078" t="b">
        <v>0</v>
      </c>
      <c r="K3078" t="b">
        <v>0</v>
      </c>
      <c r="L3078">
        <v>5684.45</v>
      </c>
      <c r="M3078">
        <v>5684.45</v>
      </c>
      <c r="N3078" t="b">
        <v>0</v>
      </c>
      <c r="O3078">
        <v>5684.45</v>
      </c>
      <c r="P3078">
        <v>1.0040115777179699</v>
      </c>
      <c r="R3078">
        <v>12484.397999999999</v>
      </c>
      <c r="S3078">
        <v>12484.397999999999</v>
      </c>
      <c r="X3078">
        <v>4.9869026242424903E-2</v>
      </c>
      <c r="Y3078">
        <v>1.0040303892069999</v>
      </c>
      <c r="Z3078">
        <v>1.0040303892069999</v>
      </c>
      <c r="AA3078">
        <v>444.41971771808898</v>
      </c>
      <c r="AB3078">
        <v>4.0222889459300996E-3</v>
      </c>
      <c r="AC3078">
        <v>1.6178808364551702E-5</v>
      </c>
      <c r="AD3078">
        <v>0.215196466738443</v>
      </c>
      <c r="AE3078">
        <v>0.26114169056525</v>
      </c>
      <c r="AF3078">
        <v>0.26114169056525</v>
      </c>
      <c r="AH3078">
        <v>446.460546824804</v>
      </c>
      <c r="AI3078">
        <v>22.68</v>
      </c>
      <c r="AJ3078">
        <v>453.15745502717601</v>
      </c>
      <c r="AK3078">
        <v>439.76363862243102</v>
      </c>
      <c r="AL3078">
        <v>8.4049823633150001E-4</v>
      </c>
      <c r="AM3078">
        <v>6.7515432098759996E-4</v>
      </c>
      <c r="AN3078">
        <v>4.8179179432889999E-4</v>
      </c>
      <c r="AO3078">
        <v>-3.6717064704198298E-2</v>
      </c>
      <c r="AP3078">
        <v>-3.6235272909869297E-2</v>
      </c>
      <c r="AR3078">
        <v>0.117763157009709</v>
      </c>
      <c r="AS3078">
        <v>0.97538083691514499</v>
      </c>
      <c r="AT3078">
        <v>1.1475728305581201</v>
      </c>
      <c r="AU3078">
        <v>0.35760577689972101</v>
      </c>
      <c r="AV3078">
        <v>451.65258814152497</v>
      </c>
      <c r="AW3078">
        <v>1.7322837783799001E-3</v>
      </c>
      <c r="AX3078" s="98">
        <v>0.35760577689972101</v>
      </c>
      <c r="AY3078">
        <v>9.33445507782944E-2</v>
      </c>
      <c r="BD3078" s="95">
        <v>45782</v>
      </c>
    </row>
    <row r="3079" spans="1:56">
      <c r="A3079" t="s">
        <v>106</v>
      </c>
      <c r="B3079">
        <v>5686.85</v>
      </c>
      <c r="C3079">
        <v>0</v>
      </c>
      <c r="D3079">
        <v>12489.5</v>
      </c>
      <c r="E3079" s="95">
        <v>45782</v>
      </c>
      <c r="F3079" t="s">
        <v>3228</v>
      </c>
      <c r="G3079" t="b">
        <v>0</v>
      </c>
      <c r="H3079" t="b">
        <v>0</v>
      </c>
      <c r="I3079" t="b">
        <v>0</v>
      </c>
      <c r="J3079" t="b">
        <v>0</v>
      </c>
      <c r="K3079" t="b">
        <v>0</v>
      </c>
      <c r="L3079">
        <v>5686.85</v>
      </c>
      <c r="M3079">
        <v>5686.85</v>
      </c>
      <c r="N3079" t="b">
        <v>0</v>
      </c>
      <c r="O3079">
        <v>5686.85</v>
      </c>
      <c r="P3079">
        <v>1.0004222044349</v>
      </c>
      <c r="R3079">
        <v>12489.5</v>
      </c>
      <c r="S3079">
        <v>12489.5</v>
      </c>
      <c r="X3079">
        <v>4.9869026242424903E-2</v>
      </c>
      <c r="Y3079">
        <v>1.00040867008565</v>
      </c>
      <c r="Z3079">
        <v>1.00040867008565</v>
      </c>
      <c r="AA3079">
        <v>444.60133876219498</v>
      </c>
      <c r="AB3079">
        <v>4.0858660277859999E-4</v>
      </c>
      <c r="AC3079">
        <v>1.6694301197021301E-7</v>
      </c>
      <c r="AD3079">
        <v>0.208683054863815</v>
      </c>
      <c r="AE3079">
        <v>0.25721191204711302</v>
      </c>
      <c r="AF3079">
        <v>0.25721191204711302</v>
      </c>
      <c r="AH3079">
        <v>446.460546824804</v>
      </c>
      <c r="AI3079">
        <v>22.68</v>
      </c>
      <c r="AJ3079">
        <v>453.15745502717601</v>
      </c>
      <c r="AK3079">
        <v>439.76363862243102</v>
      </c>
      <c r="AL3079">
        <v>6.7515432098759996E-4</v>
      </c>
      <c r="AM3079">
        <v>5.0981040564370003E-4</v>
      </c>
      <c r="AN3079">
        <v>9.9709478779630705E-5</v>
      </c>
      <c r="AO3079">
        <v>-1.6217090751570601E-2</v>
      </c>
      <c r="AP3079">
        <v>-1.6117381272790901E-2</v>
      </c>
      <c r="AR3079">
        <v>0.117763157009709</v>
      </c>
      <c r="AS3079">
        <v>0.97538083691514499</v>
      </c>
      <c r="AT3079">
        <v>1.1580831186234899</v>
      </c>
      <c r="AU3079">
        <v>0.41235102737655699</v>
      </c>
      <c r="AV3079">
        <v>451.71612132451298</v>
      </c>
      <c r="AW3079">
        <v>1.4066825842840001E-4</v>
      </c>
      <c r="AX3079" s="98">
        <v>0.41235102737655699</v>
      </c>
      <c r="AY3079">
        <v>9.3269909902956499E-2</v>
      </c>
      <c r="BD3079" s="95">
        <v>45782</v>
      </c>
    </row>
    <row r="3080" spans="1:56">
      <c r="A3080" t="s">
        <v>107</v>
      </c>
      <c r="B3080">
        <v>5696.45</v>
      </c>
      <c r="C3080">
        <v>0</v>
      </c>
      <c r="D3080">
        <v>12511.454</v>
      </c>
      <c r="E3080" s="95">
        <v>45782</v>
      </c>
      <c r="F3080" t="s">
        <v>3229</v>
      </c>
      <c r="G3080" t="b">
        <v>0</v>
      </c>
      <c r="H3080" t="b">
        <v>0</v>
      </c>
      <c r="I3080" t="b">
        <v>0</v>
      </c>
      <c r="J3080" t="b">
        <v>0</v>
      </c>
      <c r="K3080" t="b">
        <v>0</v>
      </c>
      <c r="L3080">
        <v>5696.45</v>
      </c>
      <c r="M3080">
        <v>5696.45</v>
      </c>
      <c r="N3080" t="b">
        <v>0</v>
      </c>
      <c r="O3080">
        <v>5696.45</v>
      </c>
      <c r="P3080">
        <v>1.0016881050141899</v>
      </c>
      <c r="R3080">
        <v>12511.454</v>
      </c>
      <c r="S3080">
        <v>12511.454</v>
      </c>
      <c r="X3080">
        <v>4.9869026242424903E-2</v>
      </c>
      <c r="Y3080">
        <v>1.0017577965491</v>
      </c>
      <c r="Z3080">
        <v>1.0017577965491</v>
      </c>
      <c r="AA3080">
        <v>445.38285746119698</v>
      </c>
      <c r="AB3080">
        <v>1.7562534328054E-3</v>
      </c>
      <c r="AC3080">
        <v>3.08442612024101E-6</v>
      </c>
      <c r="AD3080">
        <v>0.20313088392615899</v>
      </c>
      <c r="AE3080">
        <v>0.25364632167300799</v>
      </c>
      <c r="AF3080">
        <v>0.25364632167300799</v>
      </c>
      <c r="AH3080">
        <v>446.460546824804</v>
      </c>
      <c r="AI3080">
        <v>22.68</v>
      </c>
      <c r="AJ3080">
        <v>453.15745502717601</v>
      </c>
      <c r="AK3080">
        <v>439.76363862243102</v>
      </c>
      <c r="AL3080">
        <v>5.0981040564370003E-4</v>
      </c>
      <c r="AM3080">
        <v>3.4446649029979998E-4</v>
      </c>
      <c r="AN3080">
        <v>1.9863828947661601E-5</v>
      </c>
      <c r="AO3080">
        <v>-1.2703850933584999E-3</v>
      </c>
      <c r="AP3080">
        <v>-1.2505212644108E-3</v>
      </c>
      <c r="AR3080">
        <v>0.117763157009709</v>
      </c>
      <c r="AS3080">
        <v>0.97538083691514499</v>
      </c>
      <c r="AT3080">
        <v>1.1585377625257001</v>
      </c>
      <c r="AU3080">
        <v>0.42737297602376101</v>
      </c>
      <c r="AV3080">
        <v>452.04285979956802</v>
      </c>
      <c r="AW3080">
        <v>7.233270180762E-4</v>
      </c>
      <c r="AX3080" s="98">
        <v>0.42737297602376101</v>
      </c>
      <c r="AY3080">
        <v>9.3293735749354206E-2</v>
      </c>
      <c r="BD3080" s="95">
        <v>45782</v>
      </c>
    </row>
    <row r="3081" spans="1:56">
      <c r="A3081" t="s">
        <v>108</v>
      </c>
      <c r="B3081">
        <v>5697.7</v>
      </c>
      <c r="C3081">
        <v>0</v>
      </c>
      <c r="D3081">
        <v>12513.558999999999</v>
      </c>
      <c r="E3081" s="95">
        <v>45782</v>
      </c>
      <c r="F3081" t="s">
        <v>3230</v>
      </c>
      <c r="G3081" t="b">
        <v>0</v>
      </c>
      <c r="H3081" t="b">
        <v>0</v>
      </c>
      <c r="I3081" t="b">
        <v>0</v>
      </c>
      <c r="J3081" t="b">
        <v>0</v>
      </c>
      <c r="K3081" t="b">
        <v>0</v>
      </c>
      <c r="L3081">
        <v>5697.7</v>
      </c>
      <c r="M3081">
        <v>5697.7</v>
      </c>
      <c r="N3081" t="b">
        <v>0</v>
      </c>
      <c r="O3081">
        <v>5697.7</v>
      </c>
      <c r="P3081">
        <v>1.0002194349112099</v>
      </c>
      <c r="R3081">
        <v>12513.558999999999</v>
      </c>
      <c r="S3081">
        <v>12513.558999999999</v>
      </c>
      <c r="X3081">
        <v>4.9869026242424903E-2</v>
      </c>
      <c r="Y3081">
        <v>1.0001682458329699</v>
      </c>
      <c r="Z3081">
        <v>1.0001682458329699</v>
      </c>
      <c r="AA3081">
        <v>445.45779127104498</v>
      </c>
      <c r="AB3081">
        <v>1.6823168123540001E-4</v>
      </c>
      <c r="AC3081">
        <v>2.8301898571322599E-8</v>
      </c>
      <c r="AD3081">
        <v>0.196950303674024</v>
      </c>
      <c r="AE3081">
        <v>0.249815653111994</v>
      </c>
      <c r="AF3081">
        <v>0.249815653111994</v>
      </c>
      <c r="AH3081">
        <v>446.460546824804</v>
      </c>
      <c r="AI3081">
        <v>22.68</v>
      </c>
      <c r="AJ3081">
        <v>453.15745502717601</v>
      </c>
      <c r="AK3081">
        <v>439.76363862243102</v>
      </c>
      <c r="AL3081">
        <v>3.4446649029979998E-4</v>
      </c>
      <c r="AM3081">
        <v>1.7912257495590001E-4</v>
      </c>
      <c r="AN3081">
        <v>8.29678253323414E-9</v>
      </c>
      <c r="AO3081">
        <v>-1.1183480819965101E-5</v>
      </c>
      <c r="AP3081">
        <v>-1.1175184037431799E-5</v>
      </c>
      <c r="AR3081">
        <v>0.117763157009709</v>
      </c>
      <c r="AS3081">
        <v>0.97538083691514499</v>
      </c>
      <c r="AT3081">
        <v>1.15839269617777</v>
      </c>
      <c r="AU3081">
        <v>0.44222520360396</v>
      </c>
      <c r="AV3081">
        <v>452.07469197950297</v>
      </c>
      <c r="AW3081">
        <v>7.0418499585445105E-5</v>
      </c>
      <c r="AX3081" s="98">
        <v>0.44222520360396</v>
      </c>
      <c r="AY3081">
        <v>9.3292978920057307E-2</v>
      </c>
      <c r="BD3081" s="95">
        <v>45782</v>
      </c>
    </row>
    <row r="3082" spans="1:56">
      <c r="A3082" t="s">
        <v>109</v>
      </c>
      <c r="B3082">
        <v>5703.0375000000004</v>
      </c>
      <c r="C3082">
        <v>0</v>
      </c>
      <c r="D3082">
        <v>12524.753000000001</v>
      </c>
      <c r="E3082" s="95">
        <v>45782</v>
      </c>
      <c r="F3082" t="s">
        <v>3231</v>
      </c>
      <c r="G3082" t="b">
        <v>0</v>
      </c>
      <c r="H3082" t="b">
        <v>0</v>
      </c>
      <c r="I3082" t="b">
        <v>0</v>
      </c>
      <c r="J3082" t="b">
        <v>0</v>
      </c>
      <c r="K3082" t="b">
        <v>0</v>
      </c>
      <c r="L3082">
        <v>5703.0375000000004</v>
      </c>
      <c r="M3082">
        <v>5703.0375000000004</v>
      </c>
      <c r="N3082" t="b">
        <v>0</v>
      </c>
      <c r="O3082">
        <v>5703.0375000000004</v>
      </c>
      <c r="P3082">
        <v>1.0009367815083201</v>
      </c>
      <c r="R3082">
        <v>12524.753000000001</v>
      </c>
      <c r="S3082">
        <v>12524.753000000001</v>
      </c>
      <c r="X3082">
        <v>4.9869026242424903E-2</v>
      </c>
      <c r="Y3082">
        <v>1.00089454966408</v>
      </c>
      <c r="Z3082">
        <v>1.00089454966408</v>
      </c>
      <c r="AA3082">
        <v>445.856275388592</v>
      </c>
      <c r="AB3082">
        <v>8.9414979298950003E-4</v>
      </c>
      <c r="AC3082">
        <v>7.9950385230333301E-7</v>
      </c>
      <c r="AD3082">
        <v>0.191171850119155</v>
      </c>
      <c r="AE3082">
        <v>0.24612585087195299</v>
      </c>
      <c r="AF3082">
        <v>0.24612585087195299</v>
      </c>
      <c r="AH3082">
        <v>446.460546824804</v>
      </c>
      <c r="AI3082">
        <v>22.68</v>
      </c>
      <c r="AJ3082">
        <v>453.15745502717601</v>
      </c>
      <c r="AK3082">
        <v>439.76363862243102</v>
      </c>
      <c r="AL3082">
        <v>1.7912257495590001E-4</v>
      </c>
      <c r="AM3082">
        <v>0</v>
      </c>
      <c r="AN3082">
        <v>0</v>
      </c>
      <c r="AO3082">
        <v>0</v>
      </c>
      <c r="AP3082">
        <v>0</v>
      </c>
      <c r="AR3082">
        <v>0.117763157009709</v>
      </c>
      <c r="AS3082">
        <v>0.97538083691514499</v>
      </c>
      <c r="AT3082">
        <v>1.15839730506734</v>
      </c>
      <c r="AU3082">
        <v>0.44900627662012599</v>
      </c>
      <c r="AV3082">
        <v>452.25322274004901</v>
      </c>
      <c r="AW3082">
        <v>3.9491430003360002E-4</v>
      </c>
      <c r="AX3082" s="98">
        <v>0.44900627662012599</v>
      </c>
      <c r="AY3082">
        <v>9.3296951591548202E-2</v>
      </c>
      <c r="BD3082" s="95">
        <v>45782</v>
      </c>
    </row>
    <row r="3083" spans="1:56">
      <c r="A3083" t="s">
        <v>110</v>
      </c>
      <c r="B3083">
        <v>5674.4250000000002</v>
      </c>
      <c r="C3083">
        <v>0</v>
      </c>
      <c r="D3083">
        <v>12461.412</v>
      </c>
      <c r="E3083" s="95">
        <v>45782</v>
      </c>
      <c r="F3083" t="s">
        <v>3232</v>
      </c>
      <c r="G3083" t="b">
        <v>0</v>
      </c>
      <c r="H3083" t="b">
        <v>0</v>
      </c>
      <c r="I3083" t="b">
        <v>0</v>
      </c>
      <c r="J3083" t="b">
        <v>0</v>
      </c>
      <c r="K3083" t="b">
        <v>0</v>
      </c>
      <c r="L3083">
        <v>5674.4250000000002</v>
      </c>
      <c r="M3083">
        <v>5674.4250000000002</v>
      </c>
      <c r="N3083" t="b">
        <v>0</v>
      </c>
      <c r="O3083">
        <v>5674.4250000000002</v>
      </c>
      <c r="P3083">
        <v>0.99498293672450799</v>
      </c>
      <c r="R3083">
        <v>12461.412</v>
      </c>
      <c r="S3083">
        <v>12461.412</v>
      </c>
      <c r="T3083">
        <v>45782</v>
      </c>
      <c r="U3083">
        <v>12461.412</v>
      </c>
      <c r="W3083">
        <v>4.3299999999999998E-2</v>
      </c>
      <c r="X3083">
        <v>4.9869026242424903E-2</v>
      </c>
      <c r="Y3083">
        <v>0.99494273459923699</v>
      </c>
      <c r="Z3083">
        <v>0.99494273459923699</v>
      </c>
      <c r="AA3083">
        <v>443.60146187335602</v>
      </c>
      <c r="AB3083">
        <v>-5.070096646387E-3</v>
      </c>
      <c r="AC3083">
        <v>2.5705880003705599E-5</v>
      </c>
      <c r="AD3083">
        <v>0.19254762019016</v>
      </c>
      <c r="AE3083">
        <v>0.245195741405138</v>
      </c>
      <c r="AF3083">
        <v>0.245195741405138</v>
      </c>
      <c r="AG3083">
        <v>443.60146187335602</v>
      </c>
      <c r="AH3083">
        <v>446.460546824804</v>
      </c>
      <c r="AI3083">
        <v>22.68</v>
      </c>
      <c r="AJ3083">
        <v>453.15745502717601</v>
      </c>
      <c r="AK3083">
        <v>439.76363862243102</v>
      </c>
      <c r="AL3083">
        <v>0</v>
      </c>
      <c r="AN3083">
        <v>0</v>
      </c>
      <c r="AO3083">
        <v>0</v>
      </c>
      <c r="AP3083">
        <v>0</v>
      </c>
      <c r="AQ3083">
        <v>0.117537218087158</v>
      </c>
      <c r="AR3083">
        <v>0.117763157009709</v>
      </c>
      <c r="AS3083">
        <v>0.97538083691514499</v>
      </c>
      <c r="AT3083">
        <v>1.1583731119307701</v>
      </c>
      <c r="AU3083">
        <v>0.45573756615918198</v>
      </c>
      <c r="AV3083">
        <v>451.22596706513701</v>
      </c>
      <c r="AW3083">
        <v>-2.2714170364300998E-3</v>
      </c>
      <c r="AX3083" s="98">
        <v>0.45573756615918198</v>
      </c>
      <c r="AY3083">
        <v>9.3663441695328406E-2</v>
      </c>
      <c r="AZ3083">
        <v>45782</v>
      </c>
      <c r="BA3083">
        <v>451.22596706513701</v>
      </c>
      <c r="BB3083">
        <v>451.22595990161602</v>
      </c>
      <c r="BC3083">
        <v>7.1635206495557196E-6</v>
      </c>
      <c r="BD3083" s="95">
        <v>45782</v>
      </c>
    </row>
    <row r="3084" spans="1:56">
      <c r="A3084" t="s">
        <v>104</v>
      </c>
      <c r="B3084">
        <v>5616.45</v>
      </c>
      <c r="C3084">
        <v>0</v>
      </c>
      <c r="D3084">
        <v>12336.449000000001</v>
      </c>
      <c r="E3084" s="95">
        <v>45783</v>
      </c>
      <c r="F3084" t="s">
        <v>3233</v>
      </c>
      <c r="G3084" t="b">
        <v>0</v>
      </c>
      <c r="H3084" t="b">
        <v>0</v>
      </c>
      <c r="I3084" t="b">
        <v>0</v>
      </c>
      <c r="J3084" t="b">
        <v>0</v>
      </c>
      <c r="K3084" t="b">
        <v>0</v>
      </c>
      <c r="L3084">
        <v>5616.45</v>
      </c>
      <c r="M3084">
        <v>5616.45</v>
      </c>
      <c r="N3084" t="b">
        <v>0</v>
      </c>
      <c r="O3084">
        <v>5616.45</v>
      </c>
      <c r="P3084">
        <v>0.98978310577723705</v>
      </c>
      <c r="R3084">
        <v>12336.449000000001</v>
      </c>
      <c r="S3084">
        <v>12336.449000000001</v>
      </c>
      <c r="X3084">
        <v>4.3299999999999998E-2</v>
      </c>
      <c r="Y3084">
        <v>0.98985172539489596</v>
      </c>
      <c r="Z3084">
        <v>0.98985172539489596</v>
      </c>
      <c r="AA3084">
        <v>439.09967242303998</v>
      </c>
      <c r="AB3084">
        <v>-1.0200119398883999E-2</v>
      </c>
      <c r="AC3084">
        <v>1.040424357514E-4</v>
      </c>
      <c r="AD3084">
        <v>0.214154062016993</v>
      </c>
      <c r="AE3084">
        <v>0.25263263596591801</v>
      </c>
      <c r="AF3084">
        <v>0.25263263596591801</v>
      </c>
      <c r="AH3084">
        <v>443.60146187335602</v>
      </c>
      <c r="AI3084">
        <v>23.64</v>
      </c>
      <c r="AJ3084">
        <v>450.25548380145699</v>
      </c>
      <c r="AK3084">
        <v>436.94743994525601</v>
      </c>
      <c r="AL3084">
        <v>1.0058421516754E-3</v>
      </c>
      <c r="AM3084">
        <v>8.4049823633150001E-4</v>
      </c>
      <c r="AN3084">
        <v>1.274617737121E-4</v>
      </c>
      <c r="AO3084">
        <v>-0.23565269868071201</v>
      </c>
      <c r="AP3084">
        <v>-0.235525236907</v>
      </c>
      <c r="AR3084">
        <v>0.117537218087158</v>
      </c>
      <c r="AS3084">
        <v>0.97743935996405296</v>
      </c>
      <c r="AT3084">
        <v>1.1561346096032901</v>
      </c>
      <c r="AU3084">
        <v>0.45843180534745698</v>
      </c>
      <c r="AV3084">
        <v>449.13268094424802</v>
      </c>
      <c r="AW3084">
        <v>-4.6391082820527001E-3</v>
      </c>
      <c r="AX3084" s="98">
        <v>0.45843180534745698</v>
      </c>
      <c r="AY3084">
        <v>9.3712151328902399E-2</v>
      </c>
      <c r="BD3084" s="95">
        <v>45783</v>
      </c>
    </row>
    <row r="3085" spans="1:56">
      <c r="A3085" t="s">
        <v>105</v>
      </c>
      <c r="B3085">
        <v>5645.875</v>
      </c>
      <c r="C3085">
        <v>0</v>
      </c>
      <c r="D3085">
        <v>12402.156000000001</v>
      </c>
      <c r="E3085" s="95">
        <v>45783</v>
      </c>
      <c r="F3085" t="s">
        <v>3234</v>
      </c>
      <c r="G3085" t="b">
        <v>0</v>
      </c>
      <c r="H3085" t="b">
        <v>0</v>
      </c>
      <c r="I3085" t="b">
        <v>0</v>
      </c>
      <c r="J3085" t="b">
        <v>0</v>
      </c>
      <c r="K3085" t="b">
        <v>0</v>
      </c>
      <c r="L3085">
        <v>5645.875</v>
      </c>
      <c r="M3085">
        <v>5645.875</v>
      </c>
      <c r="N3085" t="b">
        <v>0</v>
      </c>
      <c r="O3085">
        <v>5645.875</v>
      </c>
      <c r="P3085">
        <v>1.00523907450435</v>
      </c>
      <c r="R3085">
        <v>12402.156000000001</v>
      </c>
      <c r="S3085">
        <v>12402.156000000001</v>
      </c>
      <c r="X3085">
        <v>4.3299999999999998E-2</v>
      </c>
      <c r="Y3085">
        <v>1.0053262490689101</v>
      </c>
      <c r="Z3085">
        <v>1.0053262490689101</v>
      </c>
      <c r="AA3085">
        <v>441.438426644446</v>
      </c>
      <c r="AB3085">
        <v>5.3121147706607997E-3</v>
      </c>
      <c r="AC3085">
        <v>2.8218563336673401E-5</v>
      </c>
      <c r="AD3085">
        <v>0.21470188002257701</v>
      </c>
      <c r="AE3085">
        <v>0.25179729479129098</v>
      </c>
      <c r="AF3085">
        <v>0.25179729479129098</v>
      </c>
      <c r="AH3085">
        <v>443.60146187335602</v>
      </c>
      <c r="AI3085">
        <v>23.64</v>
      </c>
      <c r="AJ3085">
        <v>450.25548380145699</v>
      </c>
      <c r="AK3085">
        <v>436.94743994525601</v>
      </c>
      <c r="AL3085">
        <v>8.4049823633150001E-4</v>
      </c>
      <c r="AM3085">
        <v>6.7515432098759996E-4</v>
      </c>
      <c r="AN3085">
        <v>6.4873947180269995E-4</v>
      </c>
      <c r="AO3085">
        <v>-4.7678578592508597E-2</v>
      </c>
      <c r="AP3085">
        <v>-4.7029839120705901E-2</v>
      </c>
      <c r="AR3085">
        <v>0.117537218087158</v>
      </c>
      <c r="AS3085">
        <v>0.97743935996405296</v>
      </c>
      <c r="AT3085">
        <v>1.15583610579692</v>
      </c>
      <c r="AU3085">
        <v>0.33815187706937</v>
      </c>
      <c r="AV3085">
        <v>450.22393591696101</v>
      </c>
      <c r="AW3085">
        <v>2.4296939835663999E-3</v>
      </c>
      <c r="AX3085" s="98">
        <v>0.33815187706937</v>
      </c>
      <c r="AY3085">
        <v>9.2352122501347195E-2</v>
      </c>
      <c r="BD3085" s="95">
        <v>45783</v>
      </c>
    </row>
    <row r="3086" spans="1:56">
      <c r="A3086" t="s">
        <v>106</v>
      </c>
      <c r="B3086">
        <v>5644.875</v>
      </c>
      <c r="C3086">
        <v>0</v>
      </c>
      <c r="D3086">
        <v>12399.468999999999</v>
      </c>
      <c r="E3086" s="95">
        <v>45783</v>
      </c>
      <c r="F3086" t="s">
        <v>3235</v>
      </c>
      <c r="G3086" t="b">
        <v>0</v>
      </c>
      <c r="H3086" t="b">
        <v>0</v>
      </c>
      <c r="I3086" t="b">
        <v>0</v>
      </c>
      <c r="J3086" t="b">
        <v>0</v>
      </c>
      <c r="K3086" t="b">
        <v>0</v>
      </c>
      <c r="L3086">
        <v>5644.875</v>
      </c>
      <c r="M3086">
        <v>5644.875</v>
      </c>
      <c r="N3086" t="b">
        <v>0</v>
      </c>
      <c r="O3086">
        <v>5644.875</v>
      </c>
      <c r="P3086">
        <v>0.99982287953594395</v>
      </c>
      <c r="R3086">
        <v>12399.468999999999</v>
      </c>
      <c r="S3086">
        <v>12399.468999999999</v>
      </c>
      <c r="X3086">
        <v>4.3299999999999998E-2</v>
      </c>
      <c r="Y3086">
        <v>0.99978334412178005</v>
      </c>
      <c r="Z3086">
        <v>0.99978334412178005</v>
      </c>
      <c r="AA3086">
        <v>441.34278641444098</v>
      </c>
      <c r="AB3086">
        <v>-2.1667935149529999E-4</v>
      </c>
      <c r="AC3086">
        <v>4.6949941364433502E-8</v>
      </c>
      <c r="AD3086">
        <v>0.208173131383253</v>
      </c>
      <c r="AE3086">
        <v>0.247996584503059</v>
      </c>
      <c r="AF3086">
        <v>0.247996584503059</v>
      </c>
      <c r="AH3086">
        <v>443.60146187335602</v>
      </c>
      <c r="AI3086">
        <v>23.64</v>
      </c>
      <c r="AJ3086">
        <v>450.25548380145699</v>
      </c>
      <c r="AK3086">
        <v>436.94743994525601</v>
      </c>
      <c r="AL3086">
        <v>6.7515432098759996E-4</v>
      </c>
      <c r="AM3086">
        <v>5.0981040564370003E-4</v>
      </c>
      <c r="AN3086">
        <v>9.0908098701754497E-5</v>
      </c>
      <c r="AO3086">
        <v>-3.0202724695466299E-2</v>
      </c>
      <c r="AP3086">
        <v>-3.0111816596764599E-2</v>
      </c>
      <c r="AR3086">
        <v>0.117537218087158</v>
      </c>
      <c r="AS3086">
        <v>0.97743935996405296</v>
      </c>
      <c r="AT3086">
        <v>1.1640839870406201</v>
      </c>
      <c r="AU3086">
        <v>0.42409212602774199</v>
      </c>
      <c r="AV3086">
        <v>450.18708210876702</v>
      </c>
      <c r="AW3086">
        <v>-8.1856616794051499E-5</v>
      </c>
      <c r="AX3086" s="98">
        <v>0.42409212602774199</v>
      </c>
      <c r="AY3086">
        <v>9.2355115909776395E-2</v>
      </c>
      <c r="BD3086" s="95">
        <v>45783</v>
      </c>
    </row>
    <row r="3087" spans="1:56">
      <c r="A3087" t="s">
        <v>107</v>
      </c>
      <c r="B3087">
        <v>5635.75</v>
      </c>
      <c r="C3087">
        <v>0</v>
      </c>
      <c r="D3087">
        <v>12379.093999999999</v>
      </c>
      <c r="E3087" s="95">
        <v>45783</v>
      </c>
      <c r="F3087" t="s">
        <v>3236</v>
      </c>
      <c r="G3087" t="b">
        <v>0</v>
      </c>
      <c r="H3087" t="b">
        <v>0</v>
      </c>
      <c r="I3087" t="b">
        <v>0</v>
      </c>
      <c r="J3087" t="b">
        <v>0</v>
      </c>
      <c r="K3087" t="b">
        <v>0</v>
      </c>
      <c r="L3087">
        <v>5635.75</v>
      </c>
      <c r="M3087">
        <v>5635.75</v>
      </c>
      <c r="N3087" t="b">
        <v>0</v>
      </c>
      <c r="O3087">
        <v>5635.75</v>
      </c>
      <c r="P3087">
        <v>0.99838348944839295</v>
      </c>
      <c r="R3087">
        <v>12379.093999999999</v>
      </c>
      <c r="S3087">
        <v>12379.093999999999</v>
      </c>
      <c r="X3087">
        <v>4.3299999999999998E-2</v>
      </c>
      <c r="Y3087">
        <v>0.99835678447197995</v>
      </c>
      <c r="Z3087">
        <v>0.99835678447197995</v>
      </c>
      <c r="AA3087">
        <v>440.61756509462498</v>
      </c>
      <c r="AB3087">
        <v>-1.6445670874609001E-3</v>
      </c>
      <c r="AC3087">
        <v>2.70460090515972E-6</v>
      </c>
      <c r="AD3087">
        <v>0.20253924170865401</v>
      </c>
      <c r="AE3087">
        <v>0.24454112992976901</v>
      </c>
      <c r="AF3087">
        <v>0.24454112992976901</v>
      </c>
      <c r="AH3087">
        <v>443.60146187335602</v>
      </c>
      <c r="AI3087">
        <v>23.64</v>
      </c>
      <c r="AJ3087">
        <v>450.25548380145699</v>
      </c>
      <c r="AK3087">
        <v>436.94743994525601</v>
      </c>
      <c r="AL3087">
        <v>5.0981040564370003E-4</v>
      </c>
      <c r="AM3087">
        <v>3.4446649029979998E-4</v>
      </c>
      <c r="AN3087">
        <v>4.12266028824856E-7</v>
      </c>
      <c r="AO3087">
        <v>-2.8157509382061199E-2</v>
      </c>
      <c r="AP3087">
        <v>-2.8157097116032401E-2</v>
      </c>
      <c r="AR3087">
        <v>0.117537218087158</v>
      </c>
      <c r="AS3087">
        <v>0.97743935996405296</v>
      </c>
      <c r="AT3087">
        <v>1.1640660296491401</v>
      </c>
      <c r="AU3087">
        <v>0.43965670262142298</v>
      </c>
      <c r="AV3087">
        <v>449.87265739377398</v>
      </c>
      <c r="AW3087">
        <v>-6.9843122445909997E-4</v>
      </c>
      <c r="AX3087" s="98">
        <v>0.43965670262142298</v>
      </c>
      <c r="AY3087">
        <v>9.2400813516427302E-2</v>
      </c>
      <c r="BD3087" s="95">
        <v>45783</v>
      </c>
    </row>
    <row r="3088" spans="1:56">
      <c r="A3088" t="s">
        <v>108</v>
      </c>
      <c r="B3088">
        <v>5623.55</v>
      </c>
      <c r="C3088">
        <v>0</v>
      </c>
      <c r="D3088">
        <v>12352.182000000001</v>
      </c>
      <c r="E3088" s="95">
        <v>45783</v>
      </c>
      <c r="F3088" t="s">
        <v>3237</v>
      </c>
      <c r="G3088" t="b">
        <v>0</v>
      </c>
      <c r="H3088" t="b">
        <v>0</v>
      </c>
      <c r="I3088" t="b">
        <v>0</v>
      </c>
      <c r="J3088" t="b">
        <v>0</v>
      </c>
      <c r="K3088" t="b">
        <v>0</v>
      </c>
      <c r="L3088">
        <v>5623.55</v>
      </c>
      <c r="M3088">
        <v>5623.55</v>
      </c>
      <c r="N3088" t="b">
        <v>0</v>
      </c>
      <c r="O3088">
        <v>5623.55</v>
      </c>
      <c r="P3088">
        <v>0.99783524819234304</v>
      </c>
      <c r="R3088">
        <v>12352.182000000001</v>
      </c>
      <c r="S3088">
        <v>12352.182000000001</v>
      </c>
      <c r="X3088">
        <v>4.3299999999999998E-2</v>
      </c>
      <c r="Y3088">
        <v>0.99782601214596101</v>
      </c>
      <c r="Z3088">
        <v>0.99782601214596101</v>
      </c>
      <c r="AA3088">
        <v>439.65966785983301</v>
      </c>
      <c r="AB3088">
        <v>-2.1763543961442E-3</v>
      </c>
      <c r="AC3088">
        <v>4.7365184576164704E-6</v>
      </c>
      <c r="AD3088">
        <v>0.19764141488958201</v>
      </c>
      <c r="AE3088">
        <v>0.241364889446012</v>
      </c>
      <c r="AF3088">
        <v>0.241364889446012</v>
      </c>
      <c r="AH3088">
        <v>443.60146187335602</v>
      </c>
      <c r="AI3088">
        <v>23.64</v>
      </c>
      <c r="AJ3088">
        <v>450.25548380145699</v>
      </c>
      <c r="AK3088">
        <v>436.94743994525601</v>
      </c>
      <c r="AL3088">
        <v>3.4446649029979998E-4</v>
      </c>
      <c r="AM3088">
        <v>1.7912257495590001E-4</v>
      </c>
      <c r="AN3088">
        <v>2.63046412736972E-14</v>
      </c>
      <c r="AO3088">
        <v>-2.51498347921803E-2</v>
      </c>
      <c r="AP3088">
        <v>-2.5149834792154002E-2</v>
      </c>
      <c r="AR3088">
        <v>0.117537218087158</v>
      </c>
      <c r="AS3088">
        <v>0.97743935996405296</v>
      </c>
      <c r="AT3088">
        <v>1.16379178402312</v>
      </c>
      <c r="AU3088">
        <v>0.445869210775723</v>
      </c>
      <c r="AV3088">
        <v>449.44238587599301</v>
      </c>
      <c r="AW3088">
        <v>-9.5642958226090004E-4</v>
      </c>
      <c r="AX3088" s="98">
        <v>0.445869210775723</v>
      </c>
      <c r="AY3088">
        <v>9.2478772180391106E-2</v>
      </c>
      <c r="BD3088" s="95">
        <v>45783</v>
      </c>
    </row>
    <row r="3089" spans="1:56">
      <c r="A3089" t="s">
        <v>109</v>
      </c>
      <c r="B3089">
        <v>5642.0249999999996</v>
      </c>
      <c r="C3089">
        <v>0</v>
      </c>
      <c r="D3089">
        <v>12392.572</v>
      </c>
      <c r="E3089" s="95">
        <v>45783</v>
      </c>
      <c r="F3089" t="s">
        <v>3238</v>
      </c>
      <c r="G3089" t="b">
        <v>0</v>
      </c>
      <c r="H3089" t="b">
        <v>0</v>
      </c>
      <c r="I3089" t="b">
        <v>0</v>
      </c>
      <c r="J3089" t="b">
        <v>0</v>
      </c>
      <c r="K3089" t="b">
        <v>0</v>
      </c>
      <c r="L3089">
        <v>5642.0249999999996</v>
      </c>
      <c r="M3089">
        <v>5642.0249999999996</v>
      </c>
      <c r="N3089" t="b">
        <v>0</v>
      </c>
      <c r="O3089">
        <v>5642.0249999999996</v>
      </c>
      <c r="P3089">
        <v>1.00328529131954</v>
      </c>
      <c r="R3089">
        <v>12392.572</v>
      </c>
      <c r="S3089">
        <v>12392.572</v>
      </c>
      <c r="X3089">
        <v>4.3299999999999998E-2</v>
      </c>
      <c r="Y3089">
        <v>1.00326986762338</v>
      </c>
      <c r="Z3089">
        <v>1.00326986762338</v>
      </c>
      <c r="AA3089">
        <v>441.09729677307803</v>
      </c>
      <c r="AB3089">
        <v>3.2645332315911E-3</v>
      </c>
      <c r="AC3089">
        <v>1.06571772201632E-5</v>
      </c>
      <c r="AD3089">
        <v>0.19454140120746699</v>
      </c>
      <c r="AE3089">
        <v>0.23890014102142801</v>
      </c>
      <c r="AF3089">
        <v>0.23890014102142801</v>
      </c>
      <c r="AH3089">
        <v>443.60146187335602</v>
      </c>
      <c r="AI3089">
        <v>23.64</v>
      </c>
      <c r="AJ3089">
        <v>450.25548380145699</v>
      </c>
      <c r="AK3089">
        <v>436.94743994525601</v>
      </c>
      <c r="AL3089">
        <v>1.7912257495590001E-4</v>
      </c>
      <c r="AM3089">
        <v>0</v>
      </c>
      <c r="AN3089">
        <v>0</v>
      </c>
      <c r="AO3089">
        <v>0</v>
      </c>
      <c r="AP3089">
        <v>0</v>
      </c>
      <c r="AR3089">
        <v>0.117537218087158</v>
      </c>
      <c r="AS3089">
        <v>0.97743935996405296</v>
      </c>
      <c r="AT3089">
        <v>1.16332346718405</v>
      </c>
      <c r="AU3089">
        <v>0.451736625216064</v>
      </c>
      <c r="AV3089">
        <v>450.09737918878199</v>
      </c>
      <c r="AW3089">
        <v>1.4573465551369999E-3</v>
      </c>
      <c r="AX3089" s="98">
        <v>0.451736625216064</v>
      </c>
      <c r="AY3089">
        <v>9.2589434440565693E-2</v>
      </c>
      <c r="BD3089" s="95">
        <v>45783</v>
      </c>
    </row>
    <row r="3090" spans="1:56">
      <c r="A3090" t="s">
        <v>110</v>
      </c>
      <c r="B3090">
        <v>5636.4750000000004</v>
      </c>
      <c r="C3090">
        <v>0</v>
      </c>
      <c r="D3090">
        <v>12381.188</v>
      </c>
      <c r="E3090" s="95">
        <v>45783</v>
      </c>
      <c r="F3090" t="s">
        <v>3239</v>
      </c>
      <c r="G3090" t="b">
        <v>0</v>
      </c>
      <c r="H3090" t="b">
        <v>0</v>
      </c>
      <c r="I3090" t="b">
        <v>0</v>
      </c>
      <c r="J3090" t="b">
        <v>0</v>
      </c>
      <c r="K3090" t="b">
        <v>0</v>
      </c>
      <c r="L3090">
        <v>5636.4750000000004</v>
      </c>
      <c r="M3090">
        <v>5636.4750000000004</v>
      </c>
      <c r="N3090" t="b">
        <v>0</v>
      </c>
      <c r="O3090">
        <v>5636.4750000000004</v>
      </c>
      <c r="P3090">
        <v>0.99901631063315</v>
      </c>
      <c r="R3090">
        <v>12381.188</v>
      </c>
      <c r="S3090">
        <v>12381.188</v>
      </c>
      <c r="T3090">
        <v>45783</v>
      </c>
      <c r="U3090">
        <v>12381.188</v>
      </c>
      <c r="W3090">
        <v>4.4535114555709299E-2</v>
      </c>
      <c r="X3090">
        <v>4.3299999999999998E-2</v>
      </c>
      <c r="Y3090">
        <v>0.99908138520397505</v>
      </c>
      <c r="Z3090">
        <v>0.99908138520397505</v>
      </c>
      <c r="AA3090">
        <v>440.69209826977601</v>
      </c>
      <c r="AB3090">
        <v>-9.1903698116630004E-4</v>
      </c>
      <c r="AC3090">
        <v>8.4462897275143701E-7</v>
      </c>
      <c r="AD3090">
        <v>0.18885171671768</v>
      </c>
      <c r="AE3090">
        <v>0.235384317285358</v>
      </c>
      <c r="AF3090">
        <v>0.235384317285358</v>
      </c>
      <c r="AG3090">
        <v>440.69209826977601</v>
      </c>
      <c r="AH3090">
        <v>443.60146187335602</v>
      </c>
      <c r="AI3090">
        <v>23.64</v>
      </c>
      <c r="AJ3090">
        <v>450.25548380145699</v>
      </c>
      <c r="AK3090">
        <v>436.94743994525601</v>
      </c>
      <c r="AL3090">
        <v>0</v>
      </c>
      <c r="AN3090">
        <v>0</v>
      </c>
      <c r="AO3090">
        <v>0</v>
      </c>
      <c r="AP3090">
        <v>0</v>
      </c>
      <c r="AQ3090">
        <v>0.11748663267149</v>
      </c>
      <c r="AR3090">
        <v>0.117537218087158</v>
      </c>
      <c r="AS3090">
        <v>0.97743935996405296</v>
      </c>
      <c r="AT3090">
        <v>1.16265768912332</v>
      </c>
      <c r="AU3090">
        <v>0.47051259959609598</v>
      </c>
      <c r="AV3090">
        <v>449.90975630094101</v>
      </c>
      <c r="AW3090">
        <v>-4.1684954526760001E-4</v>
      </c>
      <c r="AX3090" s="98">
        <v>0.47051259959609598</v>
      </c>
      <c r="AY3090">
        <v>9.2608657888379298E-2</v>
      </c>
      <c r="AZ3090">
        <v>45783</v>
      </c>
      <c r="BA3090">
        <v>449.90975630094101</v>
      </c>
      <c r="BB3090">
        <v>449.90974919826601</v>
      </c>
      <c r="BC3090">
        <v>7.1026746013558202E-6</v>
      </c>
      <c r="BD3090" s="95">
        <v>45783</v>
      </c>
    </row>
    <row r="3091" spans="1:56">
      <c r="A3091" t="s">
        <v>104</v>
      </c>
      <c r="B3091">
        <v>5641.5</v>
      </c>
      <c r="C3091">
        <v>0</v>
      </c>
      <c r="D3091">
        <v>12396.513000000001</v>
      </c>
      <c r="E3091" s="95">
        <v>45784</v>
      </c>
      <c r="F3091" t="s">
        <v>3240</v>
      </c>
      <c r="G3091" t="b">
        <v>0</v>
      </c>
      <c r="H3091" t="b">
        <v>0</v>
      </c>
      <c r="I3091" t="b">
        <v>0</v>
      </c>
      <c r="J3091" t="b">
        <v>0</v>
      </c>
      <c r="K3091" t="b">
        <v>0</v>
      </c>
      <c r="L3091">
        <v>5641.5</v>
      </c>
      <c r="M3091">
        <v>5641.5</v>
      </c>
      <c r="N3091" t="b">
        <v>0</v>
      </c>
      <c r="O3091">
        <v>5641.5</v>
      </c>
      <c r="P3091">
        <v>1.00089151464346</v>
      </c>
      <c r="R3091">
        <v>12396.513000000001</v>
      </c>
      <c r="S3091">
        <v>12396.513000000001</v>
      </c>
      <c r="X3091">
        <v>4.4535114555709299E-2</v>
      </c>
      <c r="Y3091">
        <v>1.0011140562543701</v>
      </c>
      <c r="Z3091">
        <v>1.0011140562543701</v>
      </c>
      <c r="AA3091">
        <v>441.18305405810798</v>
      </c>
      <c r="AB3091">
        <v>1.113436154216E-3</v>
      </c>
      <c r="AC3091">
        <v>1.23974006951544E-6</v>
      </c>
      <c r="AD3091">
        <v>0.183456498227071</v>
      </c>
      <c r="AE3091">
        <v>0.23196812402495301</v>
      </c>
      <c r="AF3091">
        <v>0.23196812402495301</v>
      </c>
      <c r="AH3091">
        <v>440.69209826977601</v>
      </c>
      <c r="AI3091">
        <v>24.76</v>
      </c>
      <c r="AJ3091">
        <v>447.302479743822</v>
      </c>
      <c r="AK3091">
        <v>434.08171679572899</v>
      </c>
      <c r="AL3091">
        <v>1.0058421516754E-3</v>
      </c>
      <c r="AM3091">
        <v>8.4049823633150001E-4</v>
      </c>
      <c r="AN3091">
        <v>2.7719176442157899E-2</v>
      </c>
      <c r="AO3091">
        <v>-1.1781650662689699E-2</v>
      </c>
      <c r="AP3091">
        <v>1.5937525779468099E-2</v>
      </c>
      <c r="AR3091">
        <v>0.11748663267149</v>
      </c>
      <c r="AS3091">
        <v>0.97789910773863598</v>
      </c>
      <c r="AT3091">
        <v>1.16254191490143</v>
      </c>
      <c r="AU3091">
        <v>0.47776503841421403</v>
      </c>
      <c r="AV3091">
        <v>450.13901383326498</v>
      </c>
      <c r="AW3091">
        <v>5.0956337157230004E-4</v>
      </c>
      <c r="AX3091" s="98">
        <v>0.47776503841421403</v>
      </c>
      <c r="AY3091">
        <v>9.0519906559468399E-2</v>
      </c>
      <c r="BD3091" s="95">
        <v>45784</v>
      </c>
    </row>
    <row r="3092" spans="1:56">
      <c r="A3092" t="s">
        <v>105</v>
      </c>
      <c r="B3092">
        <v>5644.3</v>
      </c>
      <c r="C3092">
        <v>0</v>
      </c>
      <c r="D3092">
        <v>12401.481</v>
      </c>
      <c r="E3092" s="95">
        <v>45784</v>
      </c>
      <c r="F3092" t="s">
        <v>3241</v>
      </c>
      <c r="G3092" t="b">
        <v>0</v>
      </c>
      <c r="H3092" t="b">
        <v>0</v>
      </c>
      <c r="I3092" t="b">
        <v>0</v>
      </c>
      <c r="J3092" t="b">
        <v>0</v>
      </c>
      <c r="K3092" t="b">
        <v>0</v>
      </c>
      <c r="L3092">
        <v>5644.3</v>
      </c>
      <c r="M3092">
        <v>5644.3</v>
      </c>
      <c r="N3092" t="b">
        <v>0</v>
      </c>
      <c r="O3092">
        <v>5644.3</v>
      </c>
      <c r="P3092">
        <v>1.0004963219002001</v>
      </c>
      <c r="R3092">
        <v>12401.481</v>
      </c>
      <c r="S3092">
        <v>12401.481</v>
      </c>
      <c r="X3092">
        <v>4.4535114555709299E-2</v>
      </c>
      <c r="Y3092">
        <v>1.0004007578582701</v>
      </c>
      <c r="Z3092">
        <v>1.0004007578582701</v>
      </c>
      <c r="AA3092">
        <v>441.35986163396097</v>
      </c>
      <c r="AB3092">
        <v>4.0067757629609998E-4</v>
      </c>
      <c r="AC3092">
        <v>1.6054252014659601E-7</v>
      </c>
      <c r="AD3092">
        <v>0.17791543316297001</v>
      </c>
      <c r="AE3092">
        <v>0.228480699747074</v>
      </c>
      <c r="AF3092">
        <v>0.228480699747074</v>
      </c>
      <c r="AH3092">
        <v>440.69209826977601</v>
      </c>
      <c r="AI3092">
        <v>24.76</v>
      </c>
      <c r="AJ3092">
        <v>447.302479743822</v>
      </c>
      <c r="AK3092">
        <v>434.08171679572899</v>
      </c>
      <c r="AL3092">
        <v>8.4049823633150001E-4</v>
      </c>
      <c r="AM3092">
        <v>6.7515432098759996E-4</v>
      </c>
      <c r="AN3092">
        <v>1.8963457311344599E-2</v>
      </c>
      <c r="AO3092">
        <v>-4.8303164683536999E-3</v>
      </c>
      <c r="AP3092">
        <v>1.41331408429909E-2</v>
      </c>
      <c r="AR3092">
        <v>0.11748663267149</v>
      </c>
      <c r="AS3092">
        <v>0.97789910773863598</v>
      </c>
      <c r="AT3092">
        <v>1.1749157236869101</v>
      </c>
      <c r="AU3092">
        <v>0.494497103082156</v>
      </c>
      <c r="AV3092">
        <v>450.22444791656898</v>
      </c>
      <c r="AW3092">
        <v>1.897948870883E-4</v>
      </c>
      <c r="AX3092" s="98">
        <v>0.494497103082156</v>
      </c>
      <c r="AY3092">
        <v>8.8006737436975097E-2</v>
      </c>
      <c r="BD3092" s="95">
        <v>45784</v>
      </c>
    </row>
    <row r="3093" spans="1:56">
      <c r="A3093" t="s">
        <v>106</v>
      </c>
      <c r="B3093">
        <v>5630.15</v>
      </c>
      <c r="C3093">
        <v>0</v>
      </c>
      <c r="D3093">
        <v>12368.862999999999</v>
      </c>
      <c r="E3093" s="95">
        <v>45784</v>
      </c>
      <c r="F3093" t="s">
        <v>3242</v>
      </c>
      <c r="G3093" t="b">
        <v>0</v>
      </c>
      <c r="H3093" t="b">
        <v>0</v>
      </c>
      <c r="I3093" t="b">
        <v>0</v>
      </c>
      <c r="J3093" t="b">
        <v>0</v>
      </c>
      <c r="K3093" t="b">
        <v>0</v>
      </c>
      <c r="L3093">
        <v>5630.15</v>
      </c>
      <c r="M3093">
        <v>5630.15</v>
      </c>
      <c r="N3093" t="b">
        <v>0</v>
      </c>
      <c r="O3093">
        <v>5630.15</v>
      </c>
      <c r="P3093">
        <v>0.99749304608188705</v>
      </c>
      <c r="R3093">
        <v>12368.862999999999</v>
      </c>
      <c r="S3093">
        <v>12368.862999999999</v>
      </c>
      <c r="X3093">
        <v>4.4535114555709299E-2</v>
      </c>
      <c r="Y3093">
        <v>0.997369830264627</v>
      </c>
      <c r="Z3093">
        <v>0.997369830264627</v>
      </c>
      <c r="AA3093">
        <v>440.19901028348301</v>
      </c>
      <c r="AB3093">
        <v>-2.6336347087701001E-3</v>
      </c>
      <c r="AC3093">
        <v>6.93603177923905E-6</v>
      </c>
      <c r="AD3093">
        <v>0.17461035730914701</v>
      </c>
      <c r="AE3093">
        <v>0.22584149763487399</v>
      </c>
      <c r="AF3093">
        <v>0.22584149763487399</v>
      </c>
      <c r="AH3093">
        <v>440.69209826977601</v>
      </c>
      <c r="AI3093">
        <v>24.76</v>
      </c>
      <c r="AJ3093">
        <v>447.302479743822</v>
      </c>
      <c r="AK3093">
        <v>434.08171679572899</v>
      </c>
      <c r="AL3093">
        <v>6.7515432098759996E-4</v>
      </c>
      <c r="AM3093">
        <v>5.0981040564370003E-4</v>
      </c>
      <c r="AN3093">
        <v>2.114007271458E-3</v>
      </c>
      <c r="AO3093">
        <v>-6.1058644392928997E-3</v>
      </c>
      <c r="AP3093">
        <v>-3.9918571678347996E-3</v>
      </c>
      <c r="AR3093">
        <v>0.11748663267149</v>
      </c>
      <c r="AS3093">
        <v>0.97789910773863598</v>
      </c>
      <c r="AT3093">
        <v>1.1892656044533001</v>
      </c>
      <c r="AU3093">
        <v>0.49712287072640099</v>
      </c>
      <c r="AV3093">
        <v>449.63876268694997</v>
      </c>
      <c r="AW3093">
        <v>-1.3008738915204999E-3</v>
      </c>
      <c r="AX3093" s="98">
        <v>0.49712287072640099</v>
      </c>
      <c r="AY3093">
        <v>8.8147912411071602E-2</v>
      </c>
      <c r="BD3093" s="95">
        <v>45784</v>
      </c>
    </row>
    <row r="3094" spans="1:56">
      <c r="A3094" t="s">
        <v>107</v>
      </c>
      <c r="B3094">
        <v>5642.7875000000004</v>
      </c>
      <c r="C3094">
        <v>0</v>
      </c>
      <c r="D3094">
        <v>12397.636</v>
      </c>
      <c r="E3094" s="95">
        <v>45784</v>
      </c>
      <c r="F3094" t="s">
        <v>3243</v>
      </c>
      <c r="G3094" t="b">
        <v>0</v>
      </c>
      <c r="H3094" t="b">
        <v>0</v>
      </c>
      <c r="I3094" t="b">
        <v>0</v>
      </c>
      <c r="J3094" t="b">
        <v>0</v>
      </c>
      <c r="K3094" t="b">
        <v>0</v>
      </c>
      <c r="L3094">
        <v>5642.7875000000004</v>
      </c>
      <c r="M3094">
        <v>5642.7875000000004</v>
      </c>
      <c r="N3094" t="b">
        <v>0</v>
      </c>
      <c r="O3094">
        <v>5642.7875000000004</v>
      </c>
      <c r="P3094">
        <v>1.0022446116000401</v>
      </c>
      <c r="R3094">
        <v>12397.636</v>
      </c>
      <c r="S3094">
        <v>12397.636</v>
      </c>
      <c r="X3094">
        <v>4.4535114555709299E-2</v>
      </c>
      <c r="Y3094">
        <v>1.0023262445384</v>
      </c>
      <c r="Z3094">
        <v>1.0023262445384</v>
      </c>
      <c r="AA3094">
        <v>441.22302082696501</v>
      </c>
      <c r="AB3094">
        <v>2.3235430203595998E-3</v>
      </c>
      <c r="AC3094">
        <v>5.3988521674622597E-6</v>
      </c>
      <c r="AD3094">
        <v>0.17097036228614099</v>
      </c>
      <c r="AE3094">
        <v>0.223069401418137</v>
      </c>
      <c r="AF3094">
        <v>0.223069401418137</v>
      </c>
      <c r="AH3094">
        <v>440.69209826977601</v>
      </c>
      <c r="AI3094">
        <v>24.76</v>
      </c>
      <c r="AJ3094">
        <v>447.302479743822</v>
      </c>
      <c r="AK3094">
        <v>434.08171679572899</v>
      </c>
      <c r="AL3094">
        <v>5.0981040564370003E-4</v>
      </c>
      <c r="AM3094">
        <v>3.4446649029979998E-4</v>
      </c>
      <c r="AN3094">
        <v>1.4621486503688999E-3</v>
      </c>
      <c r="AO3094">
        <v>-1.9031694267990001E-4</v>
      </c>
      <c r="AP3094">
        <v>1.271831707689E-3</v>
      </c>
      <c r="AR3094">
        <v>0.11748663267149</v>
      </c>
      <c r="AS3094">
        <v>0.97789910773863598</v>
      </c>
      <c r="AT3094">
        <v>1.1884747588267199</v>
      </c>
      <c r="AU3094">
        <v>0.49795276141747202</v>
      </c>
      <c r="AV3094">
        <v>450.15870083973601</v>
      </c>
      <c r="AW3094">
        <v>1.156346373873E-3</v>
      </c>
      <c r="AX3094" s="98">
        <v>0.49795276141747202</v>
      </c>
      <c r="AY3094">
        <v>8.8119497353391904E-2</v>
      </c>
      <c r="BD3094" s="95">
        <v>45784</v>
      </c>
    </row>
    <row r="3095" spans="1:56">
      <c r="A3095" t="s">
        <v>108</v>
      </c>
      <c r="B3095">
        <v>5638.3374999999996</v>
      </c>
      <c r="C3095">
        <v>0</v>
      </c>
      <c r="D3095">
        <v>12386.384</v>
      </c>
      <c r="E3095" s="95">
        <v>45784</v>
      </c>
      <c r="F3095" t="s">
        <v>3244</v>
      </c>
      <c r="G3095" t="b">
        <v>0</v>
      </c>
      <c r="H3095" t="b">
        <v>0</v>
      </c>
      <c r="I3095" t="b">
        <v>0</v>
      </c>
      <c r="J3095" t="b">
        <v>0</v>
      </c>
      <c r="K3095" t="b">
        <v>0</v>
      </c>
      <c r="L3095">
        <v>5638.3374999999996</v>
      </c>
      <c r="M3095">
        <v>5638.3374999999996</v>
      </c>
      <c r="N3095" t="b">
        <v>0</v>
      </c>
      <c r="O3095">
        <v>5638.3374999999996</v>
      </c>
      <c r="P3095">
        <v>0.99921138267212695</v>
      </c>
      <c r="R3095">
        <v>12386.384</v>
      </c>
      <c r="S3095">
        <v>12386.384</v>
      </c>
      <c r="X3095">
        <v>4.4535114555709299E-2</v>
      </c>
      <c r="Y3095">
        <v>0.99909240761706497</v>
      </c>
      <c r="Z3095">
        <v>0.99909240761706497</v>
      </c>
      <c r="AA3095">
        <v>440.82257017408699</v>
      </c>
      <c r="AB3095">
        <v>-9.0800449427330004E-4</v>
      </c>
      <c r="AC3095">
        <v>8.2447216162052705E-7</v>
      </c>
      <c r="AD3095">
        <v>0.16602492290925799</v>
      </c>
      <c r="AE3095">
        <v>0.219797156897826</v>
      </c>
      <c r="AF3095">
        <v>0.219797156897826</v>
      </c>
      <c r="AH3095">
        <v>440.69209826977601</v>
      </c>
      <c r="AI3095">
        <v>24.76</v>
      </c>
      <c r="AJ3095">
        <v>447.302479743822</v>
      </c>
      <c r="AK3095">
        <v>434.08171679572899</v>
      </c>
      <c r="AL3095">
        <v>3.4446649029979998E-4</v>
      </c>
      <c r="AM3095">
        <v>1.7912257495590001E-4</v>
      </c>
      <c r="AN3095">
        <v>5.3645700285561097E-6</v>
      </c>
      <c r="AO3095">
        <v>-1.64518184642137E-6</v>
      </c>
      <c r="AP3095">
        <v>3.7193881821347299E-6</v>
      </c>
      <c r="AR3095">
        <v>0.11748663267149</v>
      </c>
      <c r="AS3095">
        <v>0.97789910773863598</v>
      </c>
      <c r="AT3095">
        <v>1.18863408085141</v>
      </c>
      <c r="AU3095">
        <v>0.50414084887932697</v>
      </c>
      <c r="AV3095">
        <v>449.95497839463798</v>
      </c>
      <c r="AW3095">
        <v>-4.5255694206999998E-4</v>
      </c>
      <c r="AX3095" s="98">
        <v>0.50414084887932697</v>
      </c>
      <c r="AY3095">
        <v>8.7784741689017398E-2</v>
      </c>
      <c r="BD3095" s="95">
        <v>45784</v>
      </c>
    </row>
    <row r="3096" spans="1:56">
      <c r="A3096" t="s">
        <v>109</v>
      </c>
      <c r="B3096">
        <v>5619.2375000000002</v>
      </c>
      <c r="C3096">
        <v>0</v>
      </c>
      <c r="D3096">
        <v>12347.125</v>
      </c>
      <c r="E3096" s="95">
        <v>45784</v>
      </c>
      <c r="F3096" t="s">
        <v>3245</v>
      </c>
      <c r="G3096" t="b">
        <v>0</v>
      </c>
      <c r="H3096" t="b">
        <v>0</v>
      </c>
      <c r="I3096" t="b">
        <v>0</v>
      </c>
      <c r="J3096" t="b">
        <v>0</v>
      </c>
      <c r="K3096" t="b">
        <v>0</v>
      </c>
      <c r="L3096">
        <v>5619.2375000000002</v>
      </c>
      <c r="M3096">
        <v>5619.2375000000002</v>
      </c>
      <c r="N3096" t="b">
        <v>0</v>
      </c>
      <c r="O3096">
        <v>5619.2375000000002</v>
      </c>
      <c r="P3096">
        <v>0.99661247663872499</v>
      </c>
      <c r="R3096">
        <v>12347.125</v>
      </c>
      <c r="S3096">
        <v>12347.125</v>
      </c>
      <c r="X3096">
        <v>4.4535114555709299E-2</v>
      </c>
      <c r="Y3096">
        <v>0.99683047126586699</v>
      </c>
      <c r="Z3096">
        <v>0.99683047126586699</v>
      </c>
      <c r="AA3096">
        <v>439.42537037126601</v>
      </c>
      <c r="AB3096">
        <v>-3.1745623292276999E-3</v>
      </c>
      <c r="AC3096">
        <v>1.0077845982151601E-5</v>
      </c>
      <c r="AD3096">
        <v>0.16424694135403101</v>
      </c>
      <c r="AE3096">
        <v>0.21770343608756301</v>
      </c>
      <c r="AF3096">
        <v>0.21770343608756301</v>
      </c>
      <c r="AH3096">
        <v>440.69209826977601</v>
      </c>
      <c r="AI3096">
        <v>24.76</v>
      </c>
      <c r="AJ3096">
        <v>447.302479743822</v>
      </c>
      <c r="AK3096">
        <v>434.08171679572899</v>
      </c>
      <c r="AL3096">
        <v>1.7912257495590001E-4</v>
      </c>
      <c r="AM3096">
        <v>0</v>
      </c>
      <c r="AN3096">
        <v>0</v>
      </c>
      <c r="AO3096">
        <v>0</v>
      </c>
      <c r="AP3096">
        <v>0</v>
      </c>
      <c r="AR3096">
        <v>0.11748663267149</v>
      </c>
      <c r="AS3096">
        <v>0.97789910773863598</v>
      </c>
      <c r="AT3096">
        <v>1.1905055756443399</v>
      </c>
      <c r="AU3096">
        <v>0.51164627867420498</v>
      </c>
      <c r="AV3096">
        <v>449.23566261565401</v>
      </c>
      <c r="AW3096">
        <v>-1.5986394495525E-3</v>
      </c>
      <c r="AX3096" s="98">
        <v>0.51164627867420498</v>
      </c>
      <c r="AY3096">
        <v>8.7981268937062998E-2</v>
      </c>
      <c r="BD3096" s="95">
        <v>45784</v>
      </c>
    </row>
    <row r="3097" spans="1:56">
      <c r="A3097" t="s">
        <v>110</v>
      </c>
      <c r="B3097">
        <v>5645.4125000000004</v>
      </c>
      <c r="C3097">
        <v>0</v>
      </c>
      <c r="D3097">
        <v>12404.433000000001</v>
      </c>
      <c r="E3097" s="95">
        <v>45784</v>
      </c>
      <c r="F3097" t="s">
        <v>3246</v>
      </c>
      <c r="G3097" t="b">
        <v>0</v>
      </c>
      <c r="H3097" t="b">
        <v>0</v>
      </c>
      <c r="I3097" t="b">
        <v>0</v>
      </c>
      <c r="J3097" t="b">
        <v>0</v>
      </c>
      <c r="K3097" t="b">
        <v>0</v>
      </c>
      <c r="L3097">
        <v>5645.4125000000004</v>
      </c>
      <c r="M3097">
        <v>5645.4125000000004</v>
      </c>
      <c r="N3097" t="b">
        <v>0</v>
      </c>
      <c r="O3097">
        <v>5645.4125000000004</v>
      </c>
      <c r="P3097">
        <v>1.00465810530343</v>
      </c>
      <c r="R3097">
        <v>12404.433000000001</v>
      </c>
      <c r="S3097">
        <v>12404.433000000001</v>
      </c>
      <c r="T3097">
        <v>45784</v>
      </c>
      <c r="U3097">
        <v>12404.433000000001</v>
      </c>
      <c r="W3097">
        <v>4.82475459346157E-2</v>
      </c>
      <c r="X3097">
        <v>4.4535114555709299E-2</v>
      </c>
      <c r="Y3097">
        <v>1.0046414043755101</v>
      </c>
      <c r="Z3097">
        <v>1.0046414043755101</v>
      </c>
      <c r="AA3097">
        <v>441.46492120801798</v>
      </c>
      <c r="AB3097">
        <v>4.6306662719912996E-3</v>
      </c>
      <c r="AC3097">
        <v>2.1443070122558101E-5</v>
      </c>
      <c r="AD3097">
        <v>0.16621663220411101</v>
      </c>
      <c r="AE3097">
        <v>0.217043105793959</v>
      </c>
      <c r="AF3097">
        <v>0.217043105793959</v>
      </c>
      <c r="AG3097">
        <v>441.46492120801798</v>
      </c>
      <c r="AH3097">
        <v>440.69209826977601</v>
      </c>
      <c r="AI3097">
        <v>24.76</v>
      </c>
      <c r="AJ3097">
        <v>447.302479743822</v>
      </c>
      <c r="AK3097">
        <v>434.08171679572899</v>
      </c>
      <c r="AL3097">
        <v>0</v>
      </c>
      <c r="AN3097">
        <v>0</v>
      </c>
      <c r="AO3097">
        <v>0</v>
      </c>
      <c r="AP3097">
        <v>0</v>
      </c>
      <c r="AQ3097">
        <v>0.117506019106599</v>
      </c>
      <c r="AR3097">
        <v>0.11748663267149</v>
      </c>
      <c r="AS3097">
        <v>0.97789910773863598</v>
      </c>
      <c r="AT3097">
        <v>1.18940808510334</v>
      </c>
      <c r="AU3097">
        <v>0.51656693808319398</v>
      </c>
      <c r="AV3097">
        <v>450.30226722076799</v>
      </c>
      <c r="AW3097">
        <v>2.3742652106122E-3</v>
      </c>
      <c r="AX3097" s="98">
        <v>0.51656693808319398</v>
      </c>
      <c r="AY3097">
        <v>8.8278306915747798E-2</v>
      </c>
      <c r="AZ3097">
        <v>45784</v>
      </c>
      <c r="BA3097">
        <v>450.30226722076799</v>
      </c>
      <c r="BB3097">
        <v>450.302260112277</v>
      </c>
      <c r="BC3097">
        <v>7.1084907631302401E-6</v>
      </c>
      <c r="BD3097" s="95">
        <v>45784</v>
      </c>
    </row>
    <row r="3098" spans="1:56">
      <c r="A3098" t="s">
        <v>104</v>
      </c>
      <c r="B3098">
        <v>5677.125</v>
      </c>
      <c r="C3098">
        <v>0</v>
      </c>
      <c r="D3098">
        <v>12473.95</v>
      </c>
      <c r="E3098" s="95">
        <v>45785</v>
      </c>
      <c r="F3098" t="s">
        <v>3247</v>
      </c>
      <c r="G3098" t="b">
        <v>0</v>
      </c>
      <c r="H3098" t="b">
        <v>0</v>
      </c>
      <c r="I3098" t="b">
        <v>0</v>
      </c>
      <c r="J3098" t="b">
        <v>0</v>
      </c>
      <c r="K3098" t="b">
        <v>0</v>
      </c>
      <c r="L3098">
        <v>5677.125</v>
      </c>
      <c r="M3098">
        <v>5677.125</v>
      </c>
      <c r="N3098" t="b">
        <v>0</v>
      </c>
      <c r="O3098">
        <v>5677.125</v>
      </c>
      <c r="P3098">
        <v>1.00561739288315</v>
      </c>
      <c r="R3098">
        <v>12473.95</v>
      </c>
      <c r="S3098">
        <v>12473.95</v>
      </c>
      <c r="X3098">
        <v>4.82475459346157E-2</v>
      </c>
      <c r="Y3098">
        <v>1.0054701852127801</v>
      </c>
      <c r="Z3098">
        <v>1.0054701852127801</v>
      </c>
      <c r="AA3098">
        <v>443.879816091973</v>
      </c>
      <c r="AB3098">
        <v>5.4552780880976004E-3</v>
      </c>
      <c r="AC3098">
        <v>2.9760059018478699E-5</v>
      </c>
      <c r="AD3098">
        <v>0.17064611140754399</v>
      </c>
      <c r="AE3098">
        <v>0.21741522670402999</v>
      </c>
      <c r="AF3098">
        <v>0.21741522670402999</v>
      </c>
      <c r="AH3098">
        <v>441.46492120801798</v>
      </c>
      <c r="AI3098">
        <v>23.55</v>
      </c>
      <c r="AJ3098">
        <v>448.086895026138</v>
      </c>
      <c r="AK3098">
        <v>434.84294738989797</v>
      </c>
      <c r="AL3098">
        <v>1.0058421516754E-3</v>
      </c>
      <c r="AM3098">
        <v>8.4049823633150001E-4</v>
      </c>
      <c r="AN3098">
        <v>8.4061310540387596E-2</v>
      </c>
      <c r="AO3098">
        <v>-1.2802973205616999E-3</v>
      </c>
      <c r="AP3098">
        <v>8.2781013219825894E-2</v>
      </c>
      <c r="AR3098">
        <v>0.117506019106599</v>
      </c>
      <c r="AS3098">
        <v>0.97772296220833599</v>
      </c>
      <c r="AT3098">
        <v>1.18774270915241</v>
      </c>
      <c r="AU3098">
        <v>0.51804520693090805</v>
      </c>
      <c r="AV3098">
        <v>451.56837314915498</v>
      </c>
      <c r="AW3098">
        <v>2.8116801103414001E-3</v>
      </c>
      <c r="AX3098" s="98">
        <v>0.51804520693090805</v>
      </c>
      <c r="AY3098">
        <v>8.6759900657634406E-2</v>
      </c>
      <c r="BD3098" s="95">
        <v>45785</v>
      </c>
    </row>
    <row r="3099" spans="1:56">
      <c r="A3099" t="s">
        <v>105</v>
      </c>
      <c r="B3099">
        <v>5671.3</v>
      </c>
      <c r="C3099">
        <v>0</v>
      </c>
      <c r="D3099">
        <v>12461.013999999999</v>
      </c>
      <c r="E3099" s="95">
        <v>45785</v>
      </c>
      <c r="F3099" t="s">
        <v>3248</v>
      </c>
      <c r="G3099" t="b">
        <v>0</v>
      </c>
      <c r="H3099" t="b">
        <v>0</v>
      </c>
      <c r="I3099" t="b">
        <v>0</v>
      </c>
      <c r="J3099" t="b">
        <v>0</v>
      </c>
      <c r="K3099" t="b">
        <v>0</v>
      </c>
      <c r="L3099">
        <v>5671.3</v>
      </c>
      <c r="M3099">
        <v>5671.3</v>
      </c>
      <c r="N3099" t="b">
        <v>0</v>
      </c>
      <c r="O3099">
        <v>5671.3</v>
      </c>
      <c r="P3099">
        <v>0.99897395248475196</v>
      </c>
      <c r="R3099">
        <v>12461.013999999999</v>
      </c>
      <c r="S3099">
        <v>12461.013999999999</v>
      </c>
      <c r="X3099">
        <v>4.82475459346157E-2</v>
      </c>
      <c r="Y3099">
        <v>0.99896295880615205</v>
      </c>
      <c r="Z3099">
        <v>0.99896295880615205</v>
      </c>
      <c r="AA3099">
        <v>443.41949443756801</v>
      </c>
      <c r="AB3099">
        <v>-1.0375792931198999E-3</v>
      </c>
      <c r="AC3099">
        <v>1.0765707895113E-6</v>
      </c>
      <c r="AD3099">
        <v>0.16579153739128799</v>
      </c>
      <c r="AE3099">
        <v>0.21426215602588999</v>
      </c>
      <c r="AF3099">
        <v>0.21426215602588999</v>
      </c>
      <c r="AH3099">
        <v>441.46492120801798</v>
      </c>
      <c r="AI3099">
        <v>23.55</v>
      </c>
      <c r="AJ3099">
        <v>448.086895026138</v>
      </c>
      <c r="AK3099">
        <v>434.84294738989797</v>
      </c>
      <c r="AL3099">
        <v>8.4049823633150001E-4</v>
      </c>
      <c r="AM3099">
        <v>6.7515432098759996E-4</v>
      </c>
      <c r="AN3099">
        <v>4.3808299171288E-2</v>
      </c>
      <c r="AO3099">
        <v>-6.9942573655289999E-4</v>
      </c>
      <c r="AP3099">
        <v>4.3108873434735101E-2</v>
      </c>
      <c r="AR3099">
        <v>0.117506019106599</v>
      </c>
      <c r="AS3099">
        <v>0.97772296220833599</v>
      </c>
      <c r="AT3099">
        <v>1.19617283961029</v>
      </c>
      <c r="AU3099">
        <v>0.55853122040795899</v>
      </c>
      <c r="AV3099">
        <v>451.32394694616698</v>
      </c>
      <c r="AW3099">
        <v>-5.4128282121059998E-4</v>
      </c>
      <c r="AX3099" s="98">
        <v>0.55853122040795899</v>
      </c>
      <c r="AY3099">
        <v>8.6790843400631604E-2</v>
      </c>
      <c r="BD3099" s="95">
        <v>45785</v>
      </c>
    </row>
    <row r="3100" spans="1:56">
      <c r="A3100" t="s">
        <v>106</v>
      </c>
      <c r="B3100">
        <v>5727</v>
      </c>
      <c r="C3100">
        <v>0</v>
      </c>
      <c r="D3100">
        <v>12582.447</v>
      </c>
      <c r="E3100" s="95">
        <v>45785</v>
      </c>
      <c r="F3100" t="s">
        <v>3249</v>
      </c>
      <c r="G3100" t="b">
        <v>0</v>
      </c>
      <c r="H3100" t="b">
        <v>0</v>
      </c>
      <c r="I3100" t="b">
        <v>0</v>
      </c>
      <c r="J3100" t="b">
        <v>0</v>
      </c>
      <c r="K3100" t="b">
        <v>0</v>
      </c>
      <c r="L3100">
        <v>5727</v>
      </c>
      <c r="M3100">
        <v>5727</v>
      </c>
      <c r="N3100" t="b">
        <v>0</v>
      </c>
      <c r="O3100">
        <v>5727</v>
      </c>
      <c r="P3100">
        <v>1.0098213813411301</v>
      </c>
      <c r="R3100">
        <v>12582.447</v>
      </c>
      <c r="S3100">
        <v>12582.447</v>
      </c>
      <c r="X3100">
        <v>4.82475459346157E-2</v>
      </c>
      <c r="Y3100">
        <v>1.0097450335903599</v>
      </c>
      <c r="Z3100">
        <v>1.0097450335903599</v>
      </c>
      <c r="AA3100">
        <v>447.74063230548398</v>
      </c>
      <c r="AB3100">
        <v>9.6978569945872003E-3</v>
      </c>
      <c r="AC3100">
        <v>9.4048430287465494E-5</v>
      </c>
      <c r="AD3100">
        <v>0.189186970217185</v>
      </c>
      <c r="AE3100">
        <v>0.222504081514317</v>
      </c>
      <c r="AF3100">
        <v>0.222504081514317</v>
      </c>
      <c r="AH3100">
        <v>441.46492120801798</v>
      </c>
      <c r="AI3100">
        <v>23.55</v>
      </c>
      <c r="AJ3100">
        <v>448.086895026138</v>
      </c>
      <c r="AK3100">
        <v>434.84294738989797</v>
      </c>
      <c r="AL3100">
        <v>6.7515432098759996E-4</v>
      </c>
      <c r="AM3100">
        <v>5.0981040564370003E-4</v>
      </c>
      <c r="AN3100">
        <v>0.44325362653764</v>
      </c>
      <c r="AO3100">
        <v>-1.90320422754908E-8</v>
      </c>
      <c r="AP3100">
        <v>0.443253607505597</v>
      </c>
      <c r="AR3100">
        <v>0.117506019106599</v>
      </c>
      <c r="AS3100">
        <v>0.97772296220833599</v>
      </c>
      <c r="AT3100">
        <v>1.196003094805</v>
      </c>
      <c r="AU3100">
        <v>0.545759776010034</v>
      </c>
      <c r="AV3100">
        <v>453.77988413528197</v>
      </c>
      <c r="AW3100">
        <v>5.4416283597028998E-3</v>
      </c>
      <c r="AX3100" s="98">
        <v>0.545759776010034</v>
      </c>
      <c r="AY3100">
        <v>8.8182251536128298E-2</v>
      </c>
      <c r="BD3100" s="95">
        <v>45785</v>
      </c>
    </row>
    <row r="3101" spans="1:56">
      <c r="A3101" t="s">
        <v>107</v>
      </c>
      <c r="B3101">
        <v>5736.9250000000002</v>
      </c>
      <c r="C3101">
        <v>0</v>
      </c>
      <c r="D3101">
        <v>12603.556</v>
      </c>
      <c r="E3101" s="95">
        <v>45785</v>
      </c>
      <c r="F3101" t="s">
        <v>3250</v>
      </c>
      <c r="G3101" t="b">
        <v>0</v>
      </c>
      <c r="H3101" t="b">
        <v>0</v>
      </c>
      <c r="I3101" t="b">
        <v>0</v>
      </c>
      <c r="J3101" t="b">
        <v>0</v>
      </c>
      <c r="K3101" t="b">
        <v>0</v>
      </c>
      <c r="L3101">
        <v>5736.9250000000002</v>
      </c>
      <c r="M3101">
        <v>5736.9250000000002</v>
      </c>
      <c r="N3101" t="b">
        <v>0</v>
      </c>
      <c r="O3101">
        <v>5736.9250000000002</v>
      </c>
      <c r="P3101">
        <v>1.0017330190326501</v>
      </c>
      <c r="R3101">
        <v>12603.556</v>
      </c>
      <c r="S3101">
        <v>12603.556</v>
      </c>
      <c r="X3101">
        <v>4.82475459346157E-2</v>
      </c>
      <c r="Y3101">
        <v>1.00167765459294</v>
      </c>
      <c r="Z3101">
        <v>1.00167765459294</v>
      </c>
      <c r="AA3101">
        <v>448.491786433718</v>
      </c>
      <c r="AB3101">
        <v>1.6762489024312001E-3</v>
      </c>
      <c r="AC3101">
        <v>2.8098103829018601E-6</v>
      </c>
      <c r="AD3101">
        <v>0.184232454928243</v>
      </c>
      <c r="AE3101">
        <v>0.21948011178071899</v>
      </c>
      <c r="AF3101">
        <v>0.21948011178071899</v>
      </c>
      <c r="AH3101">
        <v>441.46492120801798</v>
      </c>
      <c r="AI3101">
        <v>23.55</v>
      </c>
      <c r="AJ3101">
        <v>448.086895026138</v>
      </c>
      <c r="AK3101">
        <v>434.84294738989797</v>
      </c>
      <c r="AL3101">
        <v>5.0981040564370003E-4</v>
      </c>
      <c r="AM3101">
        <v>3.4446649029979998E-4</v>
      </c>
      <c r="AN3101">
        <v>0.582707992574102</v>
      </c>
      <c r="AO3101">
        <v>-7.5794925891159397E-13</v>
      </c>
      <c r="AP3101">
        <v>0.58270799257334405</v>
      </c>
      <c r="AR3101">
        <v>0.117506019106599</v>
      </c>
      <c r="AS3101">
        <v>0.97772296220833599</v>
      </c>
      <c r="AT3101">
        <v>1.18828212373867</v>
      </c>
      <c r="AU3101">
        <v>0.72767619110520498</v>
      </c>
      <c r="AV3101">
        <v>454.18855666299697</v>
      </c>
      <c r="AW3101">
        <v>9.0059639486599996E-4</v>
      </c>
      <c r="AX3101" s="98">
        <v>0.69575977601003403</v>
      </c>
      <c r="AY3101">
        <v>8.7115953337341498E-2</v>
      </c>
      <c r="BD3101" s="95">
        <v>45785</v>
      </c>
    </row>
    <row r="3102" spans="1:56">
      <c r="A3102" t="s">
        <v>108</v>
      </c>
      <c r="B3102">
        <v>5723.1750000000002</v>
      </c>
      <c r="C3102">
        <v>0</v>
      </c>
      <c r="D3102">
        <v>12573.466</v>
      </c>
      <c r="E3102" s="95">
        <v>45785</v>
      </c>
      <c r="F3102" t="s">
        <v>3251</v>
      </c>
      <c r="G3102" t="b">
        <v>0</v>
      </c>
      <c r="H3102" t="b">
        <v>0</v>
      </c>
      <c r="I3102" t="b">
        <v>0</v>
      </c>
      <c r="J3102" t="b">
        <v>0</v>
      </c>
      <c r="K3102" t="b">
        <v>0</v>
      </c>
      <c r="L3102">
        <v>5723.1750000000002</v>
      </c>
      <c r="M3102">
        <v>5723.1750000000002</v>
      </c>
      <c r="N3102" t="b">
        <v>0</v>
      </c>
      <c r="O3102">
        <v>5723.1750000000002</v>
      </c>
      <c r="P3102">
        <v>0.99760324564117497</v>
      </c>
      <c r="R3102">
        <v>12573.466</v>
      </c>
      <c r="S3102">
        <v>12573.466</v>
      </c>
      <c r="X3102">
        <v>4.82475459346157E-2</v>
      </c>
      <c r="Y3102">
        <v>0.99761257854529295</v>
      </c>
      <c r="Z3102">
        <v>0.99761257854529295</v>
      </c>
      <c r="AA3102">
        <v>447.42104752052597</v>
      </c>
      <c r="AB3102">
        <v>-2.3902758893721999E-3</v>
      </c>
      <c r="AC3102">
        <v>5.7134188273140603E-6</v>
      </c>
      <c r="AD3102">
        <v>0.180304769350776</v>
      </c>
      <c r="AE3102">
        <v>0.21686107997425499</v>
      </c>
      <c r="AF3102">
        <v>0.21686107997425499</v>
      </c>
      <c r="AH3102">
        <v>441.46492120801798</v>
      </c>
      <c r="AI3102">
        <v>23.55</v>
      </c>
      <c r="AJ3102">
        <v>448.086895026138</v>
      </c>
      <c r="AK3102">
        <v>434.84294738989797</v>
      </c>
      <c r="AL3102">
        <v>3.4446649029979998E-4</v>
      </c>
      <c r="AM3102">
        <v>1.7912257495590001E-4</v>
      </c>
      <c r="AN3102">
        <v>0.31909304446223802</v>
      </c>
      <c r="AO3102">
        <v>0</v>
      </c>
      <c r="AP3102">
        <v>0.31909304446223802</v>
      </c>
      <c r="AR3102">
        <v>0.117506019106599</v>
      </c>
      <c r="AS3102">
        <v>0.97772296220833599</v>
      </c>
      <c r="AT3102">
        <v>1.1942144929334899</v>
      </c>
      <c r="AU3102">
        <v>0.80942305337781695</v>
      </c>
      <c r="AV3102">
        <v>453.42895439612698</v>
      </c>
      <c r="AW3102">
        <v>-1.6724381443052E-3</v>
      </c>
      <c r="AX3102" s="98">
        <v>0.80942305337781695</v>
      </c>
      <c r="AY3102">
        <v>8.6999598490118707E-2</v>
      </c>
      <c r="BD3102" s="95">
        <v>45785</v>
      </c>
    </row>
    <row r="3103" spans="1:56">
      <c r="A3103" t="s">
        <v>109</v>
      </c>
      <c r="B3103">
        <v>5725</v>
      </c>
      <c r="C3103">
        <v>0</v>
      </c>
      <c r="D3103">
        <v>12577.103999999999</v>
      </c>
      <c r="E3103" s="95">
        <v>45785</v>
      </c>
      <c r="F3103" t="s">
        <v>3252</v>
      </c>
      <c r="G3103" t="b">
        <v>0</v>
      </c>
      <c r="H3103" t="b">
        <v>0</v>
      </c>
      <c r="I3103" t="b">
        <v>0</v>
      </c>
      <c r="J3103" t="b">
        <v>0</v>
      </c>
      <c r="K3103" t="b">
        <v>0</v>
      </c>
      <c r="L3103">
        <v>5725</v>
      </c>
      <c r="M3103">
        <v>5725</v>
      </c>
      <c r="N3103" t="b">
        <v>0</v>
      </c>
      <c r="O3103">
        <v>5725</v>
      </c>
      <c r="P3103">
        <v>1.0003188789439399</v>
      </c>
      <c r="R3103">
        <v>12577.103999999999</v>
      </c>
      <c r="S3103">
        <v>12577.103999999999</v>
      </c>
      <c r="X3103">
        <v>4.82475459346157E-2</v>
      </c>
      <c r="Y3103">
        <v>1.00028933947091</v>
      </c>
      <c r="Z3103">
        <v>1.00028933947091</v>
      </c>
      <c r="AA3103">
        <v>447.55050408969203</v>
      </c>
      <c r="AB3103">
        <v>2.8929762032199998E-4</v>
      </c>
      <c r="AC3103">
        <v>8.36931131239882E-8</v>
      </c>
      <c r="AD3103">
        <v>0.17483729390119099</v>
      </c>
      <c r="AE3103">
        <v>0.213593762097395</v>
      </c>
      <c r="AF3103">
        <v>0.213593762097395</v>
      </c>
      <c r="AH3103">
        <v>441.46492120801798</v>
      </c>
      <c r="AI3103">
        <v>23.55</v>
      </c>
      <c r="AJ3103">
        <v>448.086895026138</v>
      </c>
      <c r="AK3103">
        <v>434.84294738989797</v>
      </c>
      <c r="AL3103">
        <v>1.7912257495590001E-4</v>
      </c>
      <c r="AM3103">
        <v>0</v>
      </c>
      <c r="AN3103">
        <v>0</v>
      </c>
      <c r="AO3103">
        <v>0</v>
      </c>
      <c r="AP3103">
        <v>0</v>
      </c>
      <c r="AR3103">
        <v>0.117506019106599</v>
      </c>
      <c r="AS3103">
        <v>0.97772296220833599</v>
      </c>
      <c r="AT3103">
        <v>1.19485569875033</v>
      </c>
      <c r="AU3103">
        <v>0.68439364814029802</v>
      </c>
      <c r="AV3103">
        <v>453.52947737237503</v>
      </c>
      <c r="AW3103">
        <v>2.2169509748619999E-4</v>
      </c>
      <c r="AX3103" s="98">
        <v>0.68439364814029802</v>
      </c>
      <c r="AY3103">
        <v>8.6865186301838607E-2</v>
      </c>
      <c r="BD3103" s="95">
        <v>45785</v>
      </c>
    </row>
    <row r="3104" spans="1:56">
      <c r="A3104" t="s">
        <v>110</v>
      </c>
      <c r="B3104">
        <v>5690.1750000000002</v>
      </c>
      <c r="C3104">
        <v>0</v>
      </c>
      <c r="D3104">
        <v>12499.786</v>
      </c>
      <c r="E3104" s="95">
        <v>45785</v>
      </c>
      <c r="F3104" t="s">
        <v>3253</v>
      </c>
      <c r="G3104" t="b">
        <v>0</v>
      </c>
      <c r="H3104" t="b">
        <v>0</v>
      </c>
      <c r="I3104" t="b">
        <v>0</v>
      </c>
      <c r="J3104" t="b">
        <v>0</v>
      </c>
      <c r="K3104" t="b">
        <v>0</v>
      </c>
      <c r="L3104">
        <v>5690.1750000000002</v>
      </c>
      <c r="M3104">
        <v>5690.1750000000002</v>
      </c>
      <c r="N3104" t="b">
        <v>0</v>
      </c>
      <c r="O3104">
        <v>5690.1750000000002</v>
      </c>
      <c r="P3104">
        <v>0.99391703056768499</v>
      </c>
      <c r="R3104">
        <v>12499.786</v>
      </c>
      <c r="S3104">
        <v>12499.786</v>
      </c>
      <c r="T3104">
        <v>45785</v>
      </c>
      <c r="U3104">
        <v>12499.786</v>
      </c>
      <c r="W3104">
        <v>4.5445962355745897E-2</v>
      </c>
      <c r="X3104">
        <v>4.82475459346157E-2</v>
      </c>
      <c r="Y3104">
        <v>0.99385247987136005</v>
      </c>
      <c r="Z3104">
        <v>0.99385247987136005</v>
      </c>
      <c r="AA3104">
        <v>444.79917835721801</v>
      </c>
      <c r="AB3104">
        <v>-6.1664939316978997E-3</v>
      </c>
      <c r="AC3104">
        <v>3.8025647409667098E-5</v>
      </c>
      <c r="AD3104">
        <v>0.180993450434565</v>
      </c>
      <c r="AE3104">
        <v>0.215095196626123</v>
      </c>
      <c r="AF3104">
        <v>0.215095196626123</v>
      </c>
      <c r="AG3104">
        <v>444.79917835721801</v>
      </c>
      <c r="AH3104">
        <v>441.46492120801798</v>
      </c>
      <c r="AI3104">
        <v>23.55</v>
      </c>
      <c r="AJ3104">
        <v>448.086895026138</v>
      </c>
      <c r="AK3104">
        <v>434.84294738989797</v>
      </c>
      <c r="AL3104">
        <v>0</v>
      </c>
      <c r="AN3104">
        <v>0</v>
      </c>
      <c r="AO3104">
        <v>0</v>
      </c>
      <c r="AP3104">
        <v>0</v>
      </c>
      <c r="AQ3104">
        <v>0.11761541137336599</v>
      </c>
      <c r="AR3104">
        <v>0.117506019106599</v>
      </c>
      <c r="AS3104">
        <v>0.97772296220833599</v>
      </c>
      <c r="AT3104">
        <v>1.1955949206449299</v>
      </c>
      <c r="AU3104">
        <v>0.52641116271311605</v>
      </c>
      <c r="AV3104">
        <v>451.61416706953901</v>
      </c>
      <c r="AW3104">
        <v>-4.2231219763985998E-3</v>
      </c>
      <c r="AX3104" s="98">
        <v>0.52641116271311605</v>
      </c>
      <c r="AY3104">
        <v>8.7616801074747397E-2</v>
      </c>
      <c r="AZ3104">
        <v>45785</v>
      </c>
      <c r="BA3104">
        <v>451.61416706953901</v>
      </c>
      <c r="BB3104">
        <v>451.61415994041602</v>
      </c>
      <c r="BC3104">
        <v>7.1291227072833803E-6</v>
      </c>
      <c r="BD3104" s="95">
        <v>45785</v>
      </c>
    </row>
    <row r="3105" spans="1:56">
      <c r="A3105" t="s">
        <v>104</v>
      </c>
      <c r="B3105">
        <v>5698.875</v>
      </c>
      <c r="C3105">
        <v>0</v>
      </c>
      <c r="D3105">
        <v>12526.050999999999</v>
      </c>
      <c r="E3105" s="95">
        <v>45786</v>
      </c>
      <c r="F3105" t="s">
        <v>3254</v>
      </c>
      <c r="G3105" t="b">
        <v>0</v>
      </c>
      <c r="H3105" t="b">
        <v>0</v>
      </c>
      <c r="I3105" t="b">
        <v>0</v>
      </c>
      <c r="J3105" t="b">
        <v>0</v>
      </c>
      <c r="K3105" t="b">
        <v>0</v>
      </c>
      <c r="L3105">
        <v>5698.875</v>
      </c>
      <c r="M3105">
        <v>5698.875</v>
      </c>
      <c r="N3105" t="b">
        <v>0</v>
      </c>
      <c r="O3105">
        <v>5698.875</v>
      </c>
      <c r="P3105">
        <v>1.0015289512185399</v>
      </c>
      <c r="R3105">
        <v>12526.050999999999</v>
      </c>
      <c r="S3105">
        <v>12526.050999999999</v>
      </c>
      <c r="X3105">
        <v>4.5445962355745897E-2</v>
      </c>
      <c r="Y3105">
        <v>1.0019749971888301</v>
      </c>
      <c r="Z3105">
        <v>1.0019749971888301</v>
      </c>
      <c r="AA3105">
        <v>445.67765548407101</v>
      </c>
      <c r="AB3105">
        <v>1.9730494459930998E-3</v>
      </c>
      <c r="AC3105">
        <v>3.8929241163338702E-6</v>
      </c>
      <c r="AD3105">
        <v>0.17664976207928901</v>
      </c>
      <c r="AE3105">
        <v>0.21232988213512999</v>
      </c>
      <c r="AF3105">
        <v>0.21232988213512999</v>
      </c>
      <c r="AH3105">
        <v>444.79917835721801</v>
      </c>
      <c r="AI3105">
        <v>22.48</v>
      </c>
      <c r="AJ3105">
        <v>451.47116603257598</v>
      </c>
      <c r="AK3105">
        <v>438.12719068185902</v>
      </c>
      <c r="AL3105">
        <v>1.0058421516754E-3</v>
      </c>
      <c r="AM3105">
        <v>8.4049823633150001E-4</v>
      </c>
      <c r="AN3105">
        <v>2.3936710427444701E-2</v>
      </c>
      <c r="AO3105">
        <v>-4.3321939028794004E-3</v>
      </c>
      <c r="AP3105">
        <v>1.96045165245653E-2</v>
      </c>
      <c r="AR3105">
        <v>0.11761541137336599</v>
      </c>
      <c r="AS3105">
        <v>0.97672788127619303</v>
      </c>
      <c r="AT3105">
        <v>1.19144068307239</v>
      </c>
      <c r="AU3105">
        <v>0.52220462431805104</v>
      </c>
      <c r="AV3105">
        <v>452.07723011810799</v>
      </c>
      <c r="AW3105">
        <v>1.0253510238029001E-3</v>
      </c>
      <c r="AX3105" s="98">
        <v>0.52220462431805104</v>
      </c>
      <c r="AY3105">
        <v>8.7602996942234196E-2</v>
      </c>
      <c r="BD3105" s="95">
        <v>45786</v>
      </c>
    </row>
    <row r="3106" spans="1:56">
      <c r="A3106" t="s">
        <v>105</v>
      </c>
      <c r="B3106">
        <v>5676.25</v>
      </c>
      <c r="C3106">
        <v>0</v>
      </c>
      <c r="D3106">
        <v>12475.349</v>
      </c>
      <c r="E3106" s="95">
        <v>45786</v>
      </c>
      <c r="F3106" t="s">
        <v>3255</v>
      </c>
      <c r="G3106" t="b">
        <v>0</v>
      </c>
      <c r="H3106" t="b">
        <v>0</v>
      </c>
      <c r="I3106" t="b">
        <v>0</v>
      </c>
      <c r="J3106" t="b">
        <v>0</v>
      </c>
      <c r="K3106" t="b">
        <v>0</v>
      </c>
      <c r="L3106">
        <v>5676.25</v>
      </c>
      <c r="M3106">
        <v>5676.25</v>
      </c>
      <c r="N3106" t="b">
        <v>0</v>
      </c>
      <c r="O3106">
        <v>5676.25</v>
      </c>
      <c r="P3106">
        <v>0.99602991818560604</v>
      </c>
      <c r="R3106">
        <v>12475.349</v>
      </c>
      <c r="S3106">
        <v>12475.349</v>
      </c>
      <c r="X3106">
        <v>4.5445962355745897E-2</v>
      </c>
      <c r="Y3106">
        <v>0.99595227578109002</v>
      </c>
      <c r="Z3106">
        <v>0.99595227578109002</v>
      </c>
      <c r="AA3106">
        <v>443.873675244141</v>
      </c>
      <c r="AB3106">
        <v>-4.0559384279808004E-3</v>
      </c>
      <c r="AC3106">
        <v>1.6450636531572101E-5</v>
      </c>
      <c r="AD3106">
        <v>0.176278091397118</v>
      </c>
      <c r="AE3106">
        <v>0.21119192022268099</v>
      </c>
      <c r="AF3106">
        <v>0.21119192022268099</v>
      </c>
      <c r="AH3106">
        <v>444.79917835721801</v>
      </c>
      <c r="AI3106">
        <v>22.48</v>
      </c>
      <c r="AJ3106">
        <v>451.47116603257598</v>
      </c>
      <c r="AK3106">
        <v>438.12719068185902</v>
      </c>
      <c r="AL3106">
        <v>8.4049823633150001E-4</v>
      </c>
      <c r="AM3106">
        <v>6.7515432098759996E-4</v>
      </c>
      <c r="AN3106">
        <v>1.8504550534870999E-3</v>
      </c>
      <c r="AO3106">
        <v>-1.2748888367794E-2</v>
      </c>
      <c r="AP3106">
        <v>-1.0898433314306901E-2</v>
      </c>
      <c r="AR3106">
        <v>0.11761541137336599</v>
      </c>
      <c r="AS3106">
        <v>0.97672788127619303</v>
      </c>
      <c r="AT3106">
        <v>1.19151743339421</v>
      </c>
      <c r="AU3106">
        <v>0.53958575835681499</v>
      </c>
      <c r="AV3106">
        <v>451.12087049430602</v>
      </c>
      <c r="AW3106">
        <v>-2.1154784184826002E-3</v>
      </c>
      <c r="AX3106" s="98">
        <v>0.53958575835681499</v>
      </c>
      <c r="AY3106">
        <v>8.7926224643025103E-2</v>
      </c>
      <c r="BD3106" s="95">
        <v>45786</v>
      </c>
    </row>
    <row r="3107" spans="1:56">
      <c r="A3107" t="s">
        <v>106</v>
      </c>
      <c r="B3107">
        <v>5685.7875000000004</v>
      </c>
      <c r="C3107">
        <v>0</v>
      </c>
      <c r="D3107">
        <v>12495.308999999999</v>
      </c>
      <c r="E3107" s="95">
        <v>45786</v>
      </c>
      <c r="F3107" t="s">
        <v>3256</v>
      </c>
      <c r="G3107" t="b">
        <v>0</v>
      </c>
      <c r="H3107" t="b">
        <v>0</v>
      </c>
      <c r="I3107" t="b">
        <v>0</v>
      </c>
      <c r="J3107" t="b">
        <v>0</v>
      </c>
      <c r="K3107" t="b">
        <v>0</v>
      </c>
      <c r="L3107">
        <v>5685.7875000000004</v>
      </c>
      <c r="M3107">
        <v>5685.7875000000004</v>
      </c>
      <c r="N3107" t="b">
        <v>0</v>
      </c>
      <c r="O3107">
        <v>5685.7875000000004</v>
      </c>
      <c r="P3107">
        <v>1.0016802466417001</v>
      </c>
      <c r="R3107">
        <v>12495.308999999999</v>
      </c>
      <c r="S3107">
        <v>12495.308999999999</v>
      </c>
      <c r="X3107">
        <v>4.5445962355745897E-2</v>
      </c>
      <c r="Y3107">
        <v>1.0015999552397199</v>
      </c>
      <c r="Z3107">
        <v>1.0015999552397199</v>
      </c>
      <c r="AA3107">
        <v>444.58385325662601</v>
      </c>
      <c r="AB3107">
        <v>1.598676674927E-3</v>
      </c>
      <c r="AC3107">
        <v>2.5557671109558399E-6</v>
      </c>
      <c r="AD3107">
        <v>0.17169749551824501</v>
      </c>
      <c r="AE3107">
        <v>0.20832478860624001</v>
      </c>
      <c r="AF3107">
        <v>0.20832478860624001</v>
      </c>
      <c r="AH3107">
        <v>444.79917835721801</v>
      </c>
      <c r="AI3107">
        <v>22.48</v>
      </c>
      <c r="AJ3107">
        <v>451.47116603257598</v>
      </c>
      <c r="AK3107">
        <v>438.12719068185902</v>
      </c>
      <c r="AL3107">
        <v>6.7515432098759996E-4</v>
      </c>
      <c r="AM3107">
        <v>5.0981040564370003E-4</v>
      </c>
      <c r="AN3107">
        <v>1.2384897068896999E-3</v>
      </c>
      <c r="AO3107">
        <v>-1.9585950566754998E-3</v>
      </c>
      <c r="AP3107">
        <v>-7.2010534978570004E-4</v>
      </c>
      <c r="AR3107">
        <v>0.11761541137336599</v>
      </c>
      <c r="AS3107">
        <v>0.97672788127619303</v>
      </c>
      <c r="AT3107">
        <v>1.18971582507138</v>
      </c>
      <c r="AU3107">
        <v>0.52653751699423101</v>
      </c>
      <c r="AV3107">
        <v>451.50974040065802</v>
      </c>
      <c r="AW3107">
        <v>8.6200823722990005E-4</v>
      </c>
      <c r="AX3107" s="98">
        <v>0.52653751699423101</v>
      </c>
      <c r="AY3107">
        <v>8.7954976410957106E-2</v>
      </c>
      <c r="BD3107" s="95">
        <v>45786</v>
      </c>
    </row>
    <row r="3108" spans="1:56">
      <c r="A3108" t="s">
        <v>107</v>
      </c>
      <c r="B3108">
        <v>5669.8249999999998</v>
      </c>
      <c r="C3108">
        <v>0</v>
      </c>
      <c r="D3108">
        <v>12461.134</v>
      </c>
      <c r="E3108" s="95">
        <v>45786</v>
      </c>
      <c r="F3108" t="s">
        <v>3257</v>
      </c>
      <c r="G3108" t="b">
        <v>0</v>
      </c>
      <c r="H3108" t="b">
        <v>0</v>
      </c>
      <c r="I3108" t="b">
        <v>0</v>
      </c>
      <c r="J3108" t="b">
        <v>0</v>
      </c>
      <c r="K3108" t="b">
        <v>0</v>
      </c>
      <c r="L3108">
        <v>5669.8249999999998</v>
      </c>
      <c r="M3108">
        <v>5669.8249999999998</v>
      </c>
      <c r="N3108" t="b">
        <v>0</v>
      </c>
      <c r="O3108">
        <v>5669.8249999999998</v>
      </c>
      <c r="P3108">
        <v>0.99719256127669198</v>
      </c>
      <c r="R3108">
        <v>12461.134</v>
      </c>
      <c r="S3108">
        <v>12461.134</v>
      </c>
      <c r="X3108">
        <v>4.5445962355745897E-2</v>
      </c>
      <c r="Y3108">
        <v>0.997264973599292</v>
      </c>
      <c r="Z3108">
        <v>0.997264973599292</v>
      </c>
      <c r="AA3108">
        <v>443.36790468063998</v>
      </c>
      <c r="AB3108">
        <v>-2.7387734191026999E-3</v>
      </c>
      <c r="AC3108">
        <v>7.5008798411838897E-6</v>
      </c>
      <c r="AD3108">
        <v>0.168834597436646</v>
      </c>
      <c r="AE3108">
        <v>0.206141183615975</v>
      </c>
      <c r="AF3108">
        <v>0.206141183615975</v>
      </c>
      <c r="AH3108">
        <v>444.79917835721801</v>
      </c>
      <c r="AI3108">
        <v>22.48</v>
      </c>
      <c r="AJ3108">
        <v>451.47116603257598</v>
      </c>
      <c r="AK3108">
        <v>438.12719068185902</v>
      </c>
      <c r="AL3108">
        <v>5.0981040564370003E-4</v>
      </c>
      <c r="AM3108">
        <v>3.4446649029979998E-4</v>
      </c>
      <c r="AN3108">
        <v>7.1603449798239001E-6</v>
      </c>
      <c r="AO3108">
        <v>-2.1720694325392002E-3</v>
      </c>
      <c r="AP3108">
        <v>-2.1649090875593999E-3</v>
      </c>
      <c r="AR3108">
        <v>0.11761541137336599</v>
      </c>
      <c r="AS3108">
        <v>0.97672788127619303</v>
      </c>
      <c r="AT3108">
        <v>1.18955511451811</v>
      </c>
      <c r="AU3108">
        <v>0.53917590459706399</v>
      </c>
      <c r="AV3108">
        <v>450.85895329256601</v>
      </c>
      <c r="AW3108">
        <v>-1.4413578487025001E-3</v>
      </c>
      <c r="AX3108" s="98">
        <v>0.53917590459706399</v>
      </c>
      <c r="AY3108">
        <v>8.8065049019207101E-2</v>
      </c>
      <c r="BD3108" s="95">
        <v>45786</v>
      </c>
    </row>
    <row r="3109" spans="1:56">
      <c r="A3109" t="s">
        <v>108</v>
      </c>
      <c r="B3109">
        <v>5683.2749999999996</v>
      </c>
      <c r="C3109">
        <v>0</v>
      </c>
      <c r="D3109">
        <v>12490.566999999999</v>
      </c>
      <c r="E3109" s="95">
        <v>45786</v>
      </c>
      <c r="F3109" t="s">
        <v>3258</v>
      </c>
      <c r="G3109" t="b">
        <v>0</v>
      </c>
      <c r="H3109" t="b">
        <v>0</v>
      </c>
      <c r="I3109" t="b">
        <v>0</v>
      </c>
      <c r="J3109" t="b">
        <v>0</v>
      </c>
      <c r="K3109" t="b">
        <v>0</v>
      </c>
      <c r="L3109">
        <v>5683.2749999999996</v>
      </c>
      <c r="M3109">
        <v>5683.2749999999996</v>
      </c>
      <c r="N3109" t="b">
        <v>0</v>
      </c>
      <c r="O3109">
        <v>5683.2749999999996</v>
      </c>
      <c r="P3109">
        <v>1.00237220725507</v>
      </c>
      <c r="R3109">
        <v>12490.566999999999</v>
      </c>
      <c r="S3109">
        <v>12490.566999999999</v>
      </c>
      <c r="X3109">
        <v>4.5445962355745897E-2</v>
      </c>
      <c r="Y3109">
        <v>1.0023619840698199</v>
      </c>
      <c r="Z3109">
        <v>1.0023619840698199</v>
      </c>
      <c r="AA3109">
        <v>444.41513260856902</v>
      </c>
      <c r="AB3109">
        <v>2.3591989701673001E-3</v>
      </c>
      <c r="AC3109">
        <v>5.5658197808388899E-6</v>
      </c>
      <c r="AD3109">
        <v>0.165480815745218</v>
      </c>
      <c r="AE3109">
        <v>0.20374961383501899</v>
      </c>
      <c r="AF3109">
        <v>0.20374961383501899</v>
      </c>
      <c r="AH3109">
        <v>444.79917835721801</v>
      </c>
      <c r="AI3109">
        <v>22.48</v>
      </c>
      <c r="AJ3109">
        <v>451.47116603257598</v>
      </c>
      <c r="AK3109">
        <v>438.12719068185902</v>
      </c>
      <c r="AL3109">
        <v>3.4446649029979998E-4</v>
      </c>
      <c r="AM3109">
        <v>1.7912257495590001E-4</v>
      </c>
      <c r="AN3109">
        <v>8.2849781147740496E-8</v>
      </c>
      <c r="AO3109">
        <v>-1.0802515106878E-6</v>
      </c>
      <c r="AP3109">
        <v>-9.97401729540061E-7</v>
      </c>
      <c r="AR3109">
        <v>0.11761541137336599</v>
      </c>
      <c r="AS3109">
        <v>0.97672788127619303</v>
      </c>
      <c r="AT3109">
        <v>1.1889391672341001</v>
      </c>
      <c r="AU3109">
        <v>0.54488726792222297</v>
      </c>
      <c r="AV3109">
        <v>451.43287589291299</v>
      </c>
      <c r="AW3109">
        <v>1.2729537611613001E-3</v>
      </c>
      <c r="AX3109" s="98">
        <v>0.54488726792222297</v>
      </c>
      <c r="AY3109">
        <v>7.7433437878308004E-2</v>
      </c>
      <c r="BD3109" s="95">
        <v>45786</v>
      </c>
    </row>
    <row r="3110" spans="1:56">
      <c r="A3110" t="s">
        <v>109</v>
      </c>
      <c r="B3110">
        <v>5683.0249999999996</v>
      </c>
      <c r="C3110">
        <v>0</v>
      </c>
      <c r="D3110">
        <v>12489.299000000001</v>
      </c>
      <c r="E3110" s="95">
        <v>45786</v>
      </c>
      <c r="F3110" t="s">
        <v>3259</v>
      </c>
      <c r="G3110" t="b">
        <v>0</v>
      </c>
      <c r="H3110" t="b">
        <v>0</v>
      </c>
      <c r="I3110" t="b">
        <v>0</v>
      </c>
      <c r="J3110" t="b">
        <v>0</v>
      </c>
      <c r="K3110" t="b">
        <v>0</v>
      </c>
      <c r="L3110">
        <v>5683.0249999999996</v>
      </c>
      <c r="M3110">
        <v>5683.0249999999996</v>
      </c>
      <c r="N3110" t="b">
        <v>0</v>
      </c>
      <c r="O3110">
        <v>5683.0249999999996</v>
      </c>
      <c r="P3110">
        <v>0.99995601127870803</v>
      </c>
      <c r="R3110">
        <v>12489.299000000001</v>
      </c>
      <c r="S3110">
        <v>12489.299000000001</v>
      </c>
      <c r="X3110">
        <v>4.5445962355745897E-2</v>
      </c>
      <c r="Y3110">
        <v>0.999898483391506</v>
      </c>
      <c r="Z3110">
        <v>0.999898483391506</v>
      </c>
      <c r="AA3110">
        <v>444.37001709154401</v>
      </c>
      <c r="AB3110">
        <v>-1.015217616529E-4</v>
      </c>
      <c r="AC3110">
        <v>1.03066680891269E-8</v>
      </c>
      <c r="AD3110">
        <v>0.16044300300938999</v>
      </c>
      <c r="AE3110">
        <v>0.20067145639740799</v>
      </c>
      <c r="AF3110">
        <v>0.20067145639740799</v>
      </c>
      <c r="AH3110">
        <v>444.79917835721801</v>
      </c>
      <c r="AI3110">
        <v>22.48</v>
      </c>
      <c r="AJ3110">
        <v>451.47116603257598</v>
      </c>
      <c r="AK3110">
        <v>438.12719068185902</v>
      </c>
      <c r="AL3110">
        <v>1.7912257495590001E-4</v>
      </c>
      <c r="AM3110">
        <v>0</v>
      </c>
      <c r="AN3110">
        <v>0</v>
      </c>
      <c r="AO3110">
        <v>0</v>
      </c>
      <c r="AP3110">
        <v>0</v>
      </c>
      <c r="AR3110">
        <v>0.11761541137336599</v>
      </c>
      <c r="AS3110">
        <v>0.97672788127619303</v>
      </c>
      <c r="AT3110">
        <v>1.2</v>
      </c>
      <c r="AU3110">
        <v>0.55128303918020305</v>
      </c>
      <c r="AV3110">
        <v>451.407616108735</v>
      </c>
      <c r="AW3110">
        <v>-5.5954684576531299E-5</v>
      </c>
      <c r="AX3110" s="98">
        <v>0.55128303918020305</v>
      </c>
      <c r="AY3110">
        <v>7.7198816510458401E-2</v>
      </c>
      <c r="BD3110" s="95">
        <v>45786</v>
      </c>
    </row>
    <row r="3111" spans="1:56">
      <c r="A3111" t="s">
        <v>110</v>
      </c>
      <c r="B3111">
        <v>5679.95</v>
      </c>
      <c r="C3111">
        <v>0</v>
      </c>
      <c r="D3111">
        <v>12482.563</v>
      </c>
      <c r="E3111" s="95">
        <v>45786</v>
      </c>
      <c r="F3111" t="s">
        <v>3260</v>
      </c>
      <c r="G3111" t="b">
        <v>0</v>
      </c>
      <c r="H3111" t="b">
        <v>0</v>
      </c>
      <c r="I3111" t="b">
        <v>0</v>
      </c>
      <c r="J3111" t="b">
        <v>0</v>
      </c>
      <c r="K3111" t="b">
        <v>0</v>
      </c>
      <c r="L3111">
        <v>5679.95</v>
      </c>
      <c r="M3111">
        <v>5679.95</v>
      </c>
      <c r="N3111" t="b">
        <v>0</v>
      </c>
      <c r="O3111">
        <v>5679.95</v>
      </c>
      <c r="P3111">
        <v>0.99945891492646899</v>
      </c>
      <c r="R3111">
        <v>12482.563</v>
      </c>
      <c r="S3111">
        <v>12482.563</v>
      </c>
      <c r="T3111">
        <v>45786</v>
      </c>
      <c r="U3111">
        <v>12482.563</v>
      </c>
      <c r="W3111">
        <v>0</v>
      </c>
      <c r="X3111">
        <v>4.5445962355745897E-2</v>
      </c>
      <c r="Y3111">
        <v>0.99946065828034003</v>
      </c>
      <c r="Z3111">
        <v>0.99946065828034003</v>
      </c>
      <c r="AA3111">
        <v>444.13034980236</v>
      </c>
      <c r="AB3111">
        <v>-5.3948721672209996E-4</v>
      </c>
      <c r="AC3111">
        <v>2.9104645700659999E-7</v>
      </c>
      <c r="AD3111">
        <v>0.15565424548916201</v>
      </c>
      <c r="AE3111">
        <v>0.19767742559225601</v>
      </c>
      <c r="AF3111">
        <v>0.19767742559225601</v>
      </c>
      <c r="AG3111">
        <v>444.13034980236</v>
      </c>
      <c r="AH3111">
        <v>444.79917835721801</v>
      </c>
      <c r="AI3111">
        <v>22.48</v>
      </c>
      <c r="AJ3111">
        <v>451.47116603257598</v>
      </c>
      <c r="AK3111">
        <v>438.12719068185902</v>
      </c>
      <c r="AL3111">
        <v>0</v>
      </c>
      <c r="AN3111">
        <v>0</v>
      </c>
      <c r="AO3111">
        <v>0</v>
      </c>
      <c r="AP3111">
        <v>0</v>
      </c>
      <c r="AQ3111">
        <v>0.117611418310108</v>
      </c>
      <c r="AR3111">
        <v>0.11761541137336599</v>
      </c>
      <c r="AS3111">
        <v>0.97672788127619303</v>
      </c>
      <c r="AT3111">
        <v>1.2</v>
      </c>
      <c r="AU3111">
        <v>0.559739328967229</v>
      </c>
      <c r="AV3111">
        <v>451.27301738489001</v>
      </c>
      <c r="AW3111">
        <v>-2.9817557134920002E-4</v>
      </c>
      <c r="AX3111" s="98">
        <v>0.559739328967229</v>
      </c>
      <c r="AY3111">
        <v>7.5379656261819195E-2</v>
      </c>
      <c r="AZ3111">
        <v>45786</v>
      </c>
      <c r="BA3111">
        <v>451.27301738489001</v>
      </c>
      <c r="BB3111">
        <v>451.273010268272</v>
      </c>
      <c r="BC3111">
        <v>7.11661840568922E-6</v>
      </c>
      <c r="BD3111" s="95">
        <v>45786</v>
      </c>
    </row>
    <row r="3112" spans="1:56">
      <c r="A3112" t="s">
        <v>104</v>
      </c>
      <c r="B3112">
        <v>5827.2749999999996</v>
      </c>
      <c r="C3112">
        <v>0</v>
      </c>
      <c r="D3112">
        <v>12807.072</v>
      </c>
      <c r="E3112" s="95">
        <v>45789</v>
      </c>
      <c r="F3112" t="s">
        <v>3261</v>
      </c>
      <c r="G3112" t="b">
        <v>0</v>
      </c>
      <c r="H3112" t="b">
        <v>0</v>
      </c>
      <c r="I3112" t="b">
        <v>0</v>
      </c>
      <c r="J3112" t="b">
        <v>0</v>
      </c>
      <c r="K3112" t="b">
        <v>0</v>
      </c>
      <c r="L3112">
        <v>5827.2749999999996</v>
      </c>
      <c r="M3112">
        <v>5827.2749999999996</v>
      </c>
      <c r="N3112" t="b">
        <v>0</v>
      </c>
      <c r="O3112">
        <v>5827.2749999999996</v>
      </c>
      <c r="P3112">
        <v>1.0259377283250699</v>
      </c>
      <c r="R3112">
        <v>12807.072</v>
      </c>
      <c r="S3112">
        <v>12807.072</v>
      </c>
      <c r="X3112">
        <v>4.9461592218745597E-2</v>
      </c>
      <c r="Y3112">
        <v>1.02558480481869</v>
      </c>
      <c r="Z3112">
        <v>1.02558480481869</v>
      </c>
      <c r="AA3112">
        <v>455.49333811611302</v>
      </c>
      <c r="AB3112">
        <v>2.5262991180104801E-2</v>
      </c>
      <c r="AC3112">
        <v>6.3821872336599999E-4</v>
      </c>
      <c r="AD3112">
        <v>0.30053888129747203</v>
      </c>
      <c r="AE3112">
        <v>0.26772860977424601</v>
      </c>
      <c r="AF3112">
        <v>0.30053888129747203</v>
      </c>
      <c r="AH3112">
        <v>444.13034980236</v>
      </c>
      <c r="AI3112">
        <v>21.9</v>
      </c>
      <c r="AJ3112">
        <v>450.79230504939602</v>
      </c>
      <c r="AK3112">
        <v>437.46839455532501</v>
      </c>
      <c r="AL3112">
        <v>1.0058421516754E-3</v>
      </c>
      <c r="AM3112">
        <v>8.4049823633150001E-4</v>
      </c>
      <c r="AN3112">
        <v>0.94920202664490705</v>
      </c>
      <c r="AO3112">
        <v>-9.9186658886196697E-11</v>
      </c>
      <c r="AP3112">
        <v>0.94920202654571995</v>
      </c>
      <c r="AR3112">
        <v>0.117611418310108</v>
      </c>
      <c r="AS3112">
        <v>0.97676423808040702</v>
      </c>
      <c r="AT3112">
        <v>1.2</v>
      </c>
      <c r="AU3112">
        <v>0.56823831574447004</v>
      </c>
      <c r="AV3112">
        <v>457.716431127308</v>
      </c>
      <c r="AW3112">
        <v>1.4278304915629999E-2</v>
      </c>
      <c r="AX3112" s="98">
        <v>0.56823831574447004</v>
      </c>
      <c r="AY3112">
        <v>8.9325482787494498E-2</v>
      </c>
      <c r="BD3112" s="95">
        <v>45789</v>
      </c>
    </row>
    <row r="3113" spans="1:56">
      <c r="A3113" t="s">
        <v>105</v>
      </c>
      <c r="B3113">
        <v>5832.2749999999996</v>
      </c>
      <c r="C3113">
        <v>0</v>
      </c>
      <c r="D3113">
        <v>12816.839</v>
      </c>
      <c r="E3113" s="95">
        <v>45789</v>
      </c>
      <c r="F3113" t="s">
        <v>3262</v>
      </c>
      <c r="G3113" t="b">
        <v>0</v>
      </c>
      <c r="H3113" t="b">
        <v>0</v>
      </c>
      <c r="I3113" t="b">
        <v>0</v>
      </c>
      <c r="J3113" t="b">
        <v>0</v>
      </c>
      <c r="K3113" t="b">
        <v>0</v>
      </c>
      <c r="L3113">
        <v>5832.2749999999996</v>
      </c>
      <c r="M3113">
        <v>5832.2749999999996</v>
      </c>
      <c r="N3113" t="b">
        <v>0</v>
      </c>
      <c r="O3113">
        <v>5832.2749999999996</v>
      </c>
      <c r="P3113">
        <v>1.0008580339867199</v>
      </c>
      <c r="R3113">
        <v>12816.839</v>
      </c>
      <c r="S3113">
        <v>12816.839</v>
      </c>
      <c r="X3113">
        <v>4.9461592218745597E-2</v>
      </c>
      <c r="Y3113">
        <v>1.00076262552439</v>
      </c>
      <c r="Z3113">
        <v>1.00076262552439</v>
      </c>
      <c r="AA3113">
        <v>455.84070896195402</v>
      </c>
      <c r="AB3113">
        <v>7.6233487331509996E-4</v>
      </c>
      <c r="AC3113">
        <v>5.8115445907235198E-7</v>
      </c>
      <c r="AD3113">
        <v>0.291488784362609</v>
      </c>
      <c r="AE3113">
        <v>0.26374041201695803</v>
      </c>
      <c r="AF3113">
        <v>0.291488784362609</v>
      </c>
      <c r="AH3113">
        <v>444.13034980236</v>
      </c>
      <c r="AI3113">
        <v>21.9</v>
      </c>
      <c r="AJ3113">
        <v>450.79230504939602</v>
      </c>
      <c r="AK3113">
        <v>437.46839455532501</v>
      </c>
      <c r="AL3113">
        <v>8.4049823633150001E-4</v>
      </c>
      <c r="AM3113">
        <v>6.7515432098759996E-4</v>
      </c>
      <c r="AN3113">
        <v>0.97499847969656805</v>
      </c>
      <c r="AO3113">
        <v>-2.3736568266485801E-13</v>
      </c>
      <c r="AP3113">
        <v>0.97499847969633002</v>
      </c>
      <c r="AR3113">
        <v>0.117611418310108</v>
      </c>
      <c r="AS3113">
        <v>0.97676423808040702</v>
      </c>
      <c r="AT3113">
        <v>1.1818078530352201</v>
      </c>
      <c r="AU3113">
        <v>0.728822105958154</v>
      </c>
      <c r="AV3113">
        <v>457.90791818934298</v>
      </c>
      <c r="AW3113">
        <v>4.1835304352729998E-4</v>
      </c>
      <c r="AX3113" s="98">
        <v>0.71823831574446995</v>
      </c>
      <c r="AY3113">
        <v>8.9275200127870602E-2</v>
      </c>
      <c r="BD3113" s="95">
        <v>45789</v>
      </c>
    </row>
    <row r="3114" spans="1:56">
      <c r="A3114" t="s">
        <v>106</v>
      </c>
      <c r="B3114">
        <v>5820.5124999999998</v>
      </c>
      <c r="C3114">
        <v>0</v>
      </c>
      <c r="D3114">
        <v>12791.834000000001</v>
      </c>
      <c r="E3114" s="95">
        <v>45789</v>
      </c>
      <c r="F3114" t="s">
        <v>3263</v>
      </c>
      <c r="G3114" t="b">
        <v>0</v>
      </c>
      <c r="H3114" t="b">
        <v>0</v>
      </c>
      <c r="I3114" t="b">
        <v>0</v>
      </c>
      <c r="J3114" t="b">
        <v>0</v>
      </c>
      <c r="K3114" t="b">
        <v>0</v>
      </c>
      <c r="L3114">
        <v>5820.5124999999998</v>
      </c>
      <c r="M3114">
        <v>5820.5124999999998</v>
      </c>
      <c r="N3114" t="b">
        <v>0</v>
      </c>
      <c r="O3114">
        <v>5820.5124999999998</v>
      </c>
      <c r="P3114">
        <v>0.99798320552442998</v>
      </c>
      <c r="R3114">
        <v>12791.834000000001</v>
      </c>
      <c r="S3114">
        <v>12791.834000000001</v>
      </c>
      <c r="X3114">
        <v>4.9461592218745597E-2</v>
      </c>
      <c r="Y3114">
        <v>0.99804905093993901</v>
      </c>
      <c r="Z3114">
        <v>0.99804905093993901</v>
      </c>
      <c r="AA3114">
        <v>454.95138695926698</v>
      </c>
      <c r="AB3114">
        <v>-1.9528546400410999E-3</v>
      </c>
      <c r="AC3114">
        <v>3.81364124513024E-6</v>
      </c>
      <c r="AD3114">
        <v>0.28332208617406601</v>
      </c>
      <c r="AE3114">
        <v>0.260142370016191</v>
      </c>
      <c r="AF3114">
        <v>0.28332208617406601</v>
      </c>
      <c r="AH3114">
        <v>444.13034980236</v>
      </c>
      <c r="AI3114">
        <v>21.9</v>
      </c>
      <c r="AJ3114">
        <v>450.79230504939602</v>
      </c>
      <c r="AK3114">
        <v>437.46839455532501</v>
      </c>
      <c r="AL3114">
        <v>6.7515432098759996E-4</v>
      </c>
      <c r="AM3114">
        <v>5.0981040564370003E-4</v>
      </c>
      <c r="AN3114">
        <v>0.968539523512706</v>
      </c>
      <c r="AO3114">
        <v>-1.11022302462515E-15</v>
      </c>
      <c r="AP3114">
        <v>0.968539523512705</v>
      </c>
      <c r="AR3114">
        <v>0.117611418310108</v>
      </c>
      <c r="AS3114">
        <v>0.97676423808040702</v>
      </c>
      <c r="AT3114">
        <v>1.18209511361306</v>
      </c>
      <c r="AU3114">
        <v>0.75915764176311595</v>
      </c>
      <c r="AV3114">
        <v>457.26440265422002</v>
      </c>
      <c r="AW3114">
        <v>-1.4053382996030001E-3</v>
      </c>
      <c r="AX3114" s="98">
        <v>0.75915764176311595</v>
      </c>
      <c r="AY3114">
        <v>8.9428014887478202E-2</v>
      </c>
      <c r="BD3114" s="95">
        <v>45789</v>
      </c>
    </row>
    <row r="3115" spans="1:56">
      <c r="A3115" t="s">
        <v>107</v>
      </c>
      <c r="B3115">
        <v>5843.7</v>
      </c>
      <c r="C3115">
        <v>0</v>
      </c>
      <c r="D3115">
        <v>12842.130999999999</v>
      </c>
      <c r="E3115" s="95">
        <v>45789</v>
      </c>
      <c r="F3115" t="s">
        <v>3264</v>
      </c>
      <c r="G3115" t="b">
        <v>0</v>
      </c>
      <c r="H3115" t="b">
        <v>0</v>
      </c>
      <c r="I3115" t="b">
        <v>0</v>
      </c>
      <c r="J3115" t="b">
        <v>0</v>
      </c>
      <c r="K3115" t="b">
        <v>0</v>
      </c>
      <c r="L3115">
        <v>5843.7</v>
      </c>
      <c r="M3115">
        <v>5843.7</v>
      </c>
      <c r="N3115" t="b">
        <v>0</v>
      </c>
      <c r="O3115">
        <v>5843.7</v>
      </c>
      <c r="P3115">
        <v>1.0039837557259701</v>
      </c>
      <c r="R3115">
        <v>12842.130999999999</v>
      </c>
      <c r="S3115">
        <v>12842.130999999999</v>
      </c>
      <c r="X3115">
        <v>4.9461592218745597E-2</v>
      </c>
      <c r="Y3115">
        <v>1.00393196159362</v>
      </c>
      <c r="Z3115">
        <v>1.00393196159362</v>
      </c>
      <c r="AA3115">
        <v>456.74023833975599</v>
      </c>
      <c r="AB3115">
        <v>3.9242516361986E-3</v>
      </c>
      <c r="AC3115">
        <v>1.5399750904208099E-5</v>
      </c>
      <c r="AD3115">
        <v>0.27764190944251299</v>
      </c>
      <c r="AE3115">
        <v>0.25779601609637498</v>
      </c>
      <c r="AF3115">
        <v>0.27764190944251299</v>
      </c>
      <c r="AH3115">
        <v>444.13034980236</v>
      </c>
      <c r="AI3115">
        <v>21.9</v>
      </c>
      <c r="AJ3115">
        <v>450.79230504939602</v>
      </c>
      <c r="AK3115">
        <v>437.46839455532501</v>
      </c>
      <c r="AL3115">
        <v>5.0981040564370003E-4</v>
      </c>
      <c r="AM3115">
        <v>3.4446649029979998E-4</v>
      </c>
      <c r="AN3115">
        <v>0.99937447596998097</v>
      </c>
      <c r="AO3115">
        <v>0</v>
      </c>
      <c r="AP3115">
        <v>0.99937447596998097</v>
      </c>
      <c r="AR3115">
        <v>0.117611418310108</v>
      </c>
      <c r="AS3115">
        <v>0.97676423808040702</v>
      </c>
      <c r="AT3115">
        <v>1.1812213778702101</v>
      </c>
      <c r="AU3115">
        <v>0.78104019748451003</v>
      </c>
      <c r="AV3115">
        <v>458.62832654088101</v>
      </c>
      <c r="AW3115">
        <v>2.9827904353458001E-3</v>
      </c>
      <c r="AX3115" s="98">
        <v>0.78104019748451003</v>
      </c>
      <c r="AY3115">
        <v>8.9948498267132804E-2</v>
      </c>
      <c r="BD3115" s="95">
        <v>45789</v>
      </c>
    </row>
    <row r="3116" spans="1:56">
      <c r="A3116" t="s">
        <v>108</v>
      </c>
      <c r="B3116">
        <v>5854.125</v>
      </c>
      <c r="C3116">
        <v>0</v>
      </c>
      <c r="D3116">
        <v>12865.489</v>
      </c>
      <c r="E3116" s="95">
        <v>45789</v>
      </c>
      <c r="F3116" t="s">
        <v>3265</v>
      </c>
      <c r="G3116" t="b">
        <v>0</v>
      </c>
      <c r="H3116" t="b">
        <v>0</v>
      </c>
      <c r="I3116" t="b">
        <v>0</v>
      </c>
      <c r="J3116" t="b">
        <v>0</v>
      </c>
      <c r="K3116" t="b">
        <v>0</v>
      </c>
      <c r="L3116">
        <v>5854.125</v>
      </c>
      <c r="M3116">
        <v>5854.125</v>
      </c>
      <c r="N3116" t="b">
        <v>0</v>
      </c>
      <c r="O3116">
        <v>5854.125</v>
      </c>
      <c r="P3116">
        <v>1.0017839724831801</v>
      </c>
      <c r="R3116">
        <v>12865.489</v>
      </c>
      <c r="S3116">
        <v>12865.489</v>
      </c>
      <c r="X3116">
        <v>4.9461592218745597E-2</v>
      </c>
      <c r="Y3116">
        <v>1.0018188570105599</v>
      </c>
      <c r="Z3116">
        <v>1.0018188570105599</v>
      </c>
      <c r="AA3116">
        <v>457.57098352426999</v>
      </c>
      <c r="AB3116">
        <v>1.8172048931635999E-3</v>
      </c>
      <c r="AC3116">
        <v>3.3022336237380601E-6</v>
      </c>
      <c r="AD3116">
        <v>0.26983223768276499</v>
      </c>
      <c r="AE3116">
        <v>0.25424353785509601</v>
      </c>
      <c r="AF3116">
        <v>0.26983223768276499</v>
      </c>
      <c r="AH3116">
        <v>444.13034980236</v>
      </c>
      <c r="AI3116">
        <v>21.9</v>
      </c>
      <c r="AJ3116">
        <v>450.79230504939602</v>
      </c>
      <c r="AK3116">
        <v>437.46839455532501</v>
      </c>
      <c r="AL3116">
        <v>3.4446649029979998E-4</v>
      </c>
      <c r="AM3116">
        <v>1.7912257495590001E-4</v>
      </c>
      <c r="AN3116">
        <v>0.999999824383763</v>
      </c>
      <c r="AO3116">
        <v>0</v>
      </c>
      <c r="AP3116">
        <v>0.999999824383763</v>
      </c>
      <c r="AR3116">
        <v>0.117611418310108</v>
      </c>
      <c r="AS3116">
        <v>0.97676423808040702</v>
      </c>
      <c r="AT3116">
        <v>1.17822934851107</v>
      </c>
      <c r="AU3116">
        <v>0.80915656865200003</v>
      </c>
      <c r="AV3116">
        <v>459.27856464635403</v>
      </c>
      <c r="AW3116">
        <v>1.4177888016144E-3</v>
      </c>
      <c r="AX3116" s="98">
        <v>0.80915656865200003</v>
      </c>
      <c r="AY3116">
        <v>9.0043715091759804E-2</v>
      </c>
      <c r="BD3116" s="95">
        <v>45789</v>
      </c>
    </row>
    <row r="3117" spans="1:56">
      <c r="A3117" t="s">
        <v>109</v>
      </c>
      <c r="B3117">
        <v>5855.35</v>
      </c>
      <c r="C3117">
        <v>0</v>
      </c>
      <c r="D3117">
        <v>12868.016</v>
      </c>
      <c r="E3117" s="95">
        <v>45789</v>
      </c>
      <c r="F3117" t="s">
        <v>3266</v>
      </c>
      <c r="G3117" t="b">
        <v>0</v>
      </c>
      <c r="H3117" t="b">
        <v>0</v>
      </c>
      <c r="I3117" t="b">
        <v>0</v>
      </c>
      <c r="J3117" t="b">
        <v>0</v>
      </c>
      <c r="K3117" t="b">
        <v>0</v>
      </c>
      <c r="L3117">
        <v>5855.35</v>
      </c>
      <c r="M3117">
        <v>5855.35</v>
      </c>
      <c r="N3117" t="b">
        <v>0</v>
      </c>
      <c r="O3117">
        <v>5855.35</v>
      </c>
      <c r="P3117">
        <v>1.00020925415839</v>
      </c>
      <c r="R3117">
        <v>12868.016</v>
      </c>
      <c r="S3117">
        <v>12868.016</v>
      </c>
      <c r="X3117">
        <v>4.9461592218745597E-2</v>
      </c>
      <c r="Y3117">
        <v>1.0001964169414701</v>
      </c>
      <c r="Z3117">
        <v>1.0001964169414701</v>
      </c>
      <c r="AA3117">
        <v>457.66085821736198</v>
      </c>
      <c r="AB3117">
        <v>1.963976541961E-4</v>
      </c>
      <c r="AC3117">
        <v>3.8572038573758203E-8</v>
      </c>
      <c r="AD3117">
        <v>0.26161986309888102</v>
      </c>
      <c r="AE3117">
        <v>0.250404921032165</v>
      </c>
      <c r="AF3117">
        <v>0.26161986309888102</v>
      </c>
      <c r="AH3117">
        <v>444.13034980236</v>
      </c>
      <c r="AI3117">
        <v>21.9</v>
      </c>
      <c r="AJ3117">
        <v>450.79230504939602</v>
      </c>
      <c r="AK3117">
        <v>437.46839455532501</v>
      </c>
      <c r="AL3117">
        <v>1.7912257495590001E-4</v>
      </c>
      <c r="AM3117">
        <v>0</v>
      </c>
      <c r="AN3117">
        <v>0</v>
      </c>
      <c r="AO3117">
        <v>0</v>
      </c>
      <c r="AP3117">
        <v>0</v>
      </c>
      <c r="AR3117">
        <v>0.117611418310108</v>
      </c>
      <c r="AS3117">
        <v>0.97676423808040702</v>
      </c>
      <c r="AT3117">
        <v>1.1776792844291</v>
      </c>
      <c r="AU3117">
        <v>0.83257573923622696</v>
      </c>
      <c r="AV3117">
        <v>459.35048314170302</v>
      </c>
      <c r="AW3117">
        <v>1.5659014133289999E-4</v>
      </c>
      <c r="AX3117" s="98">
        <v>0.83257573923622696</v>
      </c>
      <c r="AY3117">
        <v>9.0040863528387305E-2</v>
      </c>
      <c r="BD3117" s="95">
        <v>45789</v>
      </c>
    </row>
    <row r="3118" spans="1:56">
      <c r="A3118" t="s">
        <v>110</v>
      </c>
      <c r="B3118">
        <v>5856.6750000000002</v>
      </c>
      <c r="C3118">
        <v>0</v>
      </c>
      <c r="D3118">
        <v>12871.957</v>
      </c>
      <c r="E3118" s="95">
        <v>45789</v>
      </c>
      <c r="F3118" t="s">
        <v>3267</v>
      </c>
      <c r="G3118" t="b">
        <v>0</v>
      </c>
      <c r="H3118" t="b">
        <v>0</v>
      </c>
      <c r="I3118" t="b">
        <v>0</v>
      </c>
      <c r="J3118" t="b">
        <v>0</v>
      </c>
      <c r="K3118" t="b">
        <v>0</v>
      </c>
      <c r="L3118">
        <v>5856.6750000000002</v>
      </c>
      <c r="M3118">
        <v>5856.6750000000002</v>
      </c>
      <c r="N3118" t="b">
        <v>0</v>
      </c>
      <c r="O3118">
        <v>5856.6750000000002</v>
      </c>
      <c r="P3118">
        <v>1.00022628877863</v>
      </c>
      <c r="R3118">
        <v>12871.957</v>
      </c>
      <c r="S3118">
        <v>12871.957</v>
      </c>
      <c r="T3118">
        <v>45789</v>
      </c>
      <c r="U3118">
        <v>12871.957</v>
      </c>
      <c r="W3118">
        <v>4.3299999999999998E-2</v>
      </c>
      <c r="X3118">
        <v>4.9461592218745597E-2</v>
      </c>
      <c r="Y3118">
        <v>1.00030626321882</v>
      </c>
      <c r="Z3118">
        <v>1.00030626321882</v>
      </c>
      <c r="AA3118">
        <v>457.80102290492903</v>
      </c>
      <c r="AB3118">
        <v>3.0621632981479998E-4</v>
      </c>
      <c r="AC3118">
        <v>9.3768440645271398E-8</v>
      </c>
      <c r="AD3118">
        <v>0.25366943066432501</v>
      </c>
      <c r="AE3118">
        <v>0.24663030626565299</v>
      </c>
      <c r="AF3118">
        <v>0.25366943066432501</v>
      </c>
      <c r="AG3118">
        <v>457.80102290492903</v>
      </c>
      <c r="AH3118">
        <v>444.13034980236</v>
      </c>
      <c r="AI3118">
        <v>21.9</v>
      </c>
      <c r="AJ3118">
        <v>450.79230504939602</v>
      </c>
      <c r="AK3118">
        <v>437.46839455532501</v>
      </c>
      <c r="AL3118">
        <v>0</v>
      </c>
      <c r="AN3118">
        <v>0</v>
      </c>
      <c r="AO3118">
        <v>0</v>
      </c>
      <c r="AP3118">
        <v>0</v>
      </c>
      <c r="AQ3118">
        <v>0.120461321802955</v>
      </c>
      <c r="AR3118">
        <v>0.117611418310108</v>
      </c>
      <c r="AS3118">
        <v>0.97676423808040702</v>
      </c>
      <c r="AT3118">
        <v>1.17769576999273</v>
      </c>
      <c r="AU3118">
        <v>0.42935534805624198</v>
      </c>
      <c r="AV3118">
        <v>459.45612793092999</v>
      </c>
      <c r="AW3118">
        <v>2.2998732581090001E-4</v>
      </c>
      <c r="AX3118" s="98">
        <v>0.58257573923622696</v>
      </c>
      <c r="AY3118">
        <v>9.0037353600848996E-2</v>
      </c>
      <c r="AZ3118">
        <v>45789</v>
      </c>
      <c r="BA3118">
        <v>459.45612793092999</v>
      </c>
      <c r="BB3118">
        <v>459.456120585419</v>
      </c>
      <c r="BC3118">
        <v>7.3455112783449201E-6</v>
      </c>
      <c r="BD3118" s="95">
        <v>45789</v>
      </c>
    </row>
    <row r="3119" spans="1:56">
      <c r="A3119" t="s">
        <v>104</v>
      </c>
      <c r="B3119">
        <v>5880.1374999999998</v>
      </c>
      <c r="C3119">
        <v>0</v>
      </c>
      <c r="D3119">
        <v>12925.971</v>
      </c>
      <c r="E3119" s="95">
        <v>45790</v>
      </c>
      <c r="F3119" t="s">
        <v>3268</v>
      </c>
      <c r="G3119" t="b">
        <v>0</v>
      </c>
      <c r="H3119" t="b">
        <v>0</v>
      </c>
      <c r="I3119" t="b">
        <v>0</v>
      </c>
      <c r="J3119" t="b">
        <v>0</v>
      </c>
      <c r="K3119" t="b">
        <v>0</v>
      </c>
      <c r="L3119">
        <v>5880.1374999999998</v>
      </c>
      <c r="M3119">
        <v>5880.1374999999998</v>
      </c>
      <c r="N3119" t="b">
        <v>0</v>
      </c>
      <c r="O3119">
        <v>5880.1374999999998</v>
      </c>
      <c r="P3119">
        <v>1.0040061126833899</v>
      </c>
      <c r="R3119">
        <v>12925.971</v>
      </c>
      <c r="S3119">
        <v>12925.971</v>
      </c>
      <c r="X3119">
        <v>4.3299999999999998E-2</v>
      </c>
      <c r="Y3119">
        <v>1.0040759761407201</v>
      </c>
      <c r="Z3119">
        <v>1.0040759761407201</v>
      </c>
      <c r="AA3119">
        <v>459.66700895148699</v>
      </c>
      <c r="AB3119">
        <v>4.0676918533800004E-3</v>
      </c>
      <c r="AC3119">
        <v>1.65461170140545E-5</v>
      </c>
      <c r="AD3119">
        <v>0.24947651247184899</v>
      </c>
      <c r="AE3119">
        <v>0.24469845369763399</v>
      </c>
      <c r="AF3119">
        <v>0.24947651247184899</v>
      </c>
      <c r="AH3119">
        <v>457.80102290492903</v>
      </c>
      <c r="AI3119">
        <v>18.39</v>
      </c>
      <c r="AJ3119">
        <v>464.668038248502</v>
      </c>
      <c r="AK3119">
        <v>450.93400756135497</v>
      </c>
      <c r="AL3119">
        <v>1.0058421516754E-3</v>
      </c>
      <c r="AM3119">
        <v>8.4049823633150001E-4</v>
      </c>
      <c r="AN3119">
        <v>2.13337024301434E-2</v>
      </c>
      <c r="AO3119">
        <v>-1.588665520529E-4</v>
      </c>
      <c r="AP3119">
        <v>2.1174835878090398E-2</v>
      </c>
      <c r="AR3119">
        <v>0.120461321802955</v>
      </c>
      <c r="AS3119">
        <v>0.95013957583695197</v>
      </c>
      <c r="AT3119">
        <v>1.1777160606820001</v>
      </c>
      <c r="AU3119">
        <v>0.430741894816008</v>
      </c>
      <c r="AV3119">
        <v>460.53377885143101</v>
      </c>
      <c r="AW3119">
        <v>2.3454925399588001E-3</v>
      </c>
      <c r="AX3119" s="98">
        <v>0.430741894816008</v>
      </c>
      <c r="AY3119">
        <v>9.0326749964748501E-2</v>
      </c>
      <c r="BD3119" s="95">
        <v>45790</v>
      </c>
    </row>
    <row r="3120" spans="1:56">
      <c r="A3120" t="s">
        <v>105</v>
      </c>
      <c r="B3120">
        <v>5902.8</v>
      </c>
      <c r="C3120">
        <v>0</v>
      </c>
      <c r="D3120">
        <v>12974.989</v>
      </c>
      <c r="E3120" s="95">
        <v>45790</v>
      </c>
      <c r="F3120" t="s">
        <v>3269</v>
      </c>
      <c r="G3120" t="b">
        <v>0</v>
      </c>
      <c r="H3120" t="b">
        <v>0</v>
      </c>
      <c r="I3120" t="b">
        <v>0</v>
      </c>
      <c r="J3120" t="b">
        <v>0</v>
      </c>
      <c r="K3120" t="b">
        <v>0</v>
      </c>
      <c r="L3120">
        <v>5902.8</v>
      </c>
      <c r="M3120">
        <v>5902.8</v>
      </c>
      <c r="N3120" t="b">
        <v>0</v>
      </c>
      <c r="O3120">
        <v>5902.8</v>
      </c>
      <c r="P3120">
        <v>1.00385407654157</v>
      </c>
      <c r="R3120">
        <v>12974.989</v>
      </c>
      <c r="S3120">
        <v>12974.989</v>
      </c>
      <c r="X3120">
        <v>4.3299999999999998E-2</v>
      </c>
      <c r="Y3120">
        <v>1.0037922102718599</v>
      </c>
      <c r="Z3120">
        <v>1.0037922102718599</v>
      </c>
      <c r="AA3120">
        <v>461.41016290446902</v>
      </c>
      <c r="AB3120">
        <v>3.7850379693572999E-3</v>
      </c>
      <c r="AC3120">
        <v>1.4326512429476499E-5</v>
      </c>
      <c r="AD3120">
        <v>0.24499089071666599</v>
      </c>
      <c r="AE3120">
        <v>0.24256787149686701</v>
      </c>
      <c r="AF3120">
        <v>0.24499089071666599</v>
      </c>
      <c r="AH3120">
        <v>457.80102290492903</v>
      </c>
      <c r="AI3120">
        <v>18.39</v>
      </c>
      <c r="AJ3120">
        <v>464.668038248502</v>
      </c>
      <c r="AK3120">
        <v>450.93400756135497</v>
      </c>
      <c r="AL3120">
        <v>8.4049823633150001E-4</v>
      </c>
      <c r="AM3120">
        <v>6.7515432098759996E-4</v>
      </c>
      <c r="AN3120">
        <v>7.0775042193294696E-2</v>
      </c>
      <c r="AO3120">
        <v>-7.5969239743400799E-7</v>
      </c>
      <c r="AP3120">
        <v>7.0774282500897207E-2</v>
      </c>
      <c r="AR3120">
        <v>0.120461321802955</v>
      </c>
      <c r="AS3120">
        <v>0.95013957583695197</v>
      </c>
      <c r="AT3120">
        <v>1.1760392416843599</v>
      </c>
      <c r="AU3120">
        <v>0.44674094222898297</v>
      </c>
      <c r="AV3120">
        <v>461.28530731520601</v>
      </c>
      <c r="AW3120">
        <v>1.6318639333015E-3</v>
      </c>
      <c r="AX3120" s="98">
        <v>0.44674094222898297</v>
      </c>
      <c r="AY3120">
        <v>9.04109405192636E-2</v>
      </c>
      <c r="BD3120" s="95">
        <v>45790</v>
      </c>
    </row>
    <row r="3121" spans="1:56">
      <c r="A3121" t="s">
        <v>106</v>
      </c>
      <c r="B3121">
        <v>5914</v>
      </c>
      <c r="C3121">
        <v>0</v>
      </c>
      <c r="D3121">
        <v>12999.620999999999</v>
      </c>
      <c r="E3121" s="95">
        <v>45790</v>
      </c>
      <c r="F3121" t="s">
        <v>3270</v>
      </c>
      <c r="G3121" t="b">
        <v>0</v>
      </c>
      <c r="H3121" t="b">
        <v>0</v>
      </c>
      <c r="I3121" t="b">
        <v>0</v>
      </c>
      <c r="J3121" t="b">
        <v>0</v>
      </c>
      <c r="K3121" t="b">
        <v>0</v>
      </c>
      <c r="L3121">
        <v>5914</v>
      </c>
      <c r="M3121">
        <v>5914</v>
      </c>
      <c r="N3121" t="b">
        <v>0</v>
      </c>
      <c r="O3121">
        <v>5914</v>
      </c>
      <c r="P3121">
        <v>1.0018974046215301</v>
      </c>
      <c r="R3121">
        <v>12999.620999999999</v>
      </c>
      <c r="S3121">
        <v>12999.620999999999</v>
      </c>
      <c r="X3121">
        <v>4.3299999999999998E-2</v>
      </c>
      <c r="Y3121">
        <v>1.00189842164798</v>
      </c>
      <c r="Z3121">
        <v>1.00189842164798</v>
      </c>
      <c r="AA3121">
        <v>462.28611394632799</v>
      </c>
      <c r="AB3121">
        <v>1.8966219230087001E-3</v>
      </c>
      <c r="AC3121">
        <v>3.5971747188373802E-6</v>
      </c>
      <c r="AD3121">
        <v>0.238327567256367</v>
      </c>
      <c r="AE3121">
        <v>0.23929972753884601</v>
      </c>
      <c r="AF3121">
        <v>0.23929972753884601</v>
      </c>
      <c r="AH3121">
        <v>457.80102290492903</v>
      </c>
      <c r="AI3121">
        <v>18.39</v>
      </c>
      <c r="AJ3121">
        <v>464.668038248502</v>
      </c>
      <c r="AK3121">
        <v>450.93400756135497</v>
      </c>
      <c r="AL3121">
        <v>6.7515432098759996E-4</v>
      </c>
      <c r="AM3121">
        <v>5.0981040564370003E-4</v>
      </c>
      <c r="AN3121">
        <v>0.108299637176185</v>
      </c>
      <c r="AO3121">
        <v>-1.0500059710594201E-9</v>
      </c>
      <c r="AP3121">
        <v>0.108299636126179</v>
      </c>
      <c r="AR3121">
        <v>0.120461321802955</v>
      </c>
      <c r="AS3121">
        <v>0.95013957583695197</v>
      </c>
      <c r="AT3121">
        <v>1.1755499645055201</v>
      </c>
      <c r="AU3121">
        <v>0.47722049772842201</v>
      </c>
      <c r="AV3121">
        <v>461.67511864151999</v>
      </c>
      <c r="AW3121">
        <v>8.4505472021979995E-4</v>
      </c>
      <c r="AX3121" s="98">
        <v>0.47722049772842201</v>
      </c>
      <c r="AY3121">
        <v>9.0434427965020797E-2</v>
      </c>
      <c r="BD3121" s="95">
        <v>45790</v>
      </c>
    </row>
    <row r="3122" spans="1:56">
      <c r="A3122" t="s">
        <v>107</v>
      </c>
      <c r="B3122">
        <v>5917.2250000000004</v>
      </c>
      <c r="C3122">
        <v>0</v>
      </c>
      <c r="D3122">
        <v>13006.513000000001</v>
      </c>
      <c r="E3122" s="95">
        <v>45790</v>
      </c>
      <c r="F3122" t="s">
        <v>3271</v>
      </c>
      <c r="G3122" t="b">
        <v>0</v>
      </c>
      <c r="H3122" t="b">
        <v>0</v>
      </c>
      <c r="I3122" t="b">
        <v>0</v>
      </c>
      <c r="J3122" t="b">
        <v>0</v>
      </c>
      <c r="K3122" t="b">
        <v>0</v>
      </c>
      <c r="L3122">
        <v>5917.2250000000004</v>
      </c>
      <c r="M3122">
        <v>5917.2250000000004</v>
      </c>
      <c r="N3122" t="b">
        <v>0</v>
      </c>
      <c r="O3122">
        <v>5917.2250000000004</v>
      </c>
      <c r="P3122">
        <v>1.00054531619885</v>
      </c>
      <c r="R3122">
        <v>13006.513000000001</v>
      </c>
      <c r="S3122">
        <v>13006.513000000001</v>
      </c>
      <c r="X3122">
        <v>4.3299999999999998E-2</v>
      </c>
      <c r="Y3122">
        <v>1.0005301693026201</v>
      </c>
      <c r="Z3122">
        <v>1.0005301693026201</v>
      </c>
      <c r="AA3122">
        <v>462.53120385297399</v>
      </c>
      <c r="AB3122">
        <v>5.3002881253700002E-4</v>
      </c>
      <c r="AC3122">
        <v>2.8093054211943701E-7</v>
      </c>
      <c r="AD3122">
        <v>0.23113148042630599</v>
      </c>
      <c r="AE3122">
        <v>0.23571443667380601</v>
      </c>
      <c r="AF3122">
        <v>0.23571443667380601</v>
      </c>
      <c r="AH3122">
        <v>457.80102290492903</v>
      </c>
      <c r="AI3122">
        <v>18.39</v>
      </c>
      <c r="AJ3122">
        <v>464.668038248502</v>
      </c>
      <c r="AK3122">
        <v>450.93400756135497</v>
      </c>
      <c r="AL3122">
        <v>5.0981040564370003E-4</v>
      </c>
      <c r="AM3122">
        <v>3.4446649029979998E-4</v>
      </c>
      <c r="AN3122">
        <v>8.8712276869637494E-2</v>
      </c>
      <c r="AO3122">
        <v>-4.9737991503207E-14</v>
      </c>
      <c r="AP3122">
        <v>8.8712276869587797E-2</v>
      </c>
      <c r="AR3122">
        <v>0.120461321802955</v>
      </c>
      <c r="AS3122">
        <v>0.95013957583695197</v>
      </c>
      <c r="AT3122">
        <v>1.17541334847946</v>
      </c>
      <c r="AU3122">
        <v>0.50683432907753001</v>
      </c>
      <c r="AV3122">
        <v>461.79055878535598</v>
      </c>
      <c r="AW3122">
        <v>2.5004627534560002E-4</v>
      </c>
      <c r="AX3122" s="98">
        <v>0.50683432907753001</v>
      </c>
      <c r="AY3122">
        <v>9.0255720856863897E-2</v>
      </c>
      <c r="BD3122" s="95">
        <v>45790</v>
      </c>
    </row>
    <row r="3123" spans="1:56">
      <c r="A3123" t="s">
        <v>108</v>
      </c>
      <c r="B3123">
        <v>5921.5</v>
      </c>
      <c r="C3123">
        <v>0</v>
      </c>
      <c r="D3123">
        <v>13015.518</v>
      </c>
      <c r="E3123" s="95">
        <v>45790</v>
      </c>
      <c r="F3123" t="s">
        <v>3272</v>
      </c>
      <c r="G3123" t="b">
        <v>0</v>
      </c>
      <c r="H3123" t="b">
        <v>0</v>
      </c>
      <c r="I3123" t="b">
        <v>0</v>
      </c>
      <c r="J3123" t="b">
        <v>0</v>
      </c>
      <c r="K3123" t="b">
        <v>0</v>
      </c>
      <c r="L3123">
        <v>5921.5</v>
      </c>
      <c r="M3123">
        <v>5921.5</v>
      </c>
      <c r="N3123" t="b">
        <v>0</v>
      </c>
      <c r="O3123">
        <v>5921.5</v>
      </c>
      <c r="P3123">
        <v>1.0007224670348001</v>
      </c>
      <c r="R3123">
        <v>13015.518</v>
      </c>
      <c r="S3123">
        <v>13015.518</v>
      </c>
      <c r="X3123">
        <v>4.3299999999999998E-2</v>
      </c>
      <c r="Y3123">
        <v>1.00069234544262</v>
      </c>
      <c r="Z3123">
        <v>1.00069234544262</v>
      </c>
      <c r="AA3123">
        <v>462.85143522403399</v>
      </c>
      <c r="AB3123">
        <v>6.9210588208560003E-4</v>
      </c>
      <c r="AC3123">
        <v>4.7901055201751795E-7</v>
      </c>
      <c r="AD3123">
        <v>0.224203376527291</v>
      </c>
      <c r="AE3123">
        <v>0.232206386701936</v>
      </c>
      <c r="AF3123">
        <v>0.232206386701936</v>
      </c>
      <c r="AH3123">
        <v>457.80102290492903</v>
      </c>
      <c r="AI3123">
        <v>18.39</v>
      </c>
      <c r="AJ3123">
        <v>464.668038248502</v>
      </c>
      <c r="AK3123">
        <v>450.93400756135497</v>
      </c>
      <c r="AL3123">
        <v>3.4446649029979998E-4</v>
      </c>
      <c r="AM3123">
        <v>1.7912257495590001E-4</v>
      </c>
      <c r="AN3123">
        <v>5.5885392868676498E-2</v>
      </c>
      <c r="AO3123">
        <v>0</v>
      </c>
      <c r="AP3123">
        <v>5.5885392868676498E-2</v>
      </c>
      <c r="AR3123">
        <v>0.120461321802955</v>
      </c>
      <c r="AS3123">
        <v>0.95013957583695197</v>
      </c>
      <c r="AT3123">
        <v>1.17645151795993</v>
      </c>
      <c r="AU3123">
        <v>0.50527238599296498</v>
      </c>
      <c r="AV3123">
        <v>461.95253101275898</v>
      </c>
      <c r="AW3123">
        <v>3.5074824359469998E-4</v>
      </c>
      <c r="AX3123" s="98">
        <v>0.50527238599296498</v>
      </c>
      <c r="AY3123">
        <v>9.0231519724727205E-2</v>
      </c>
      <c r="BD3123" s="95">
        <v>45790</v>
      </c>
    </row>
    <row r="3124" spans="1:56">
      <c r="A3124" t="s">
        <v>109</v>
      </c>
      <c r="B3124">
        <v>5913.1750000000002</v>
      </c>
      <c r="C3124">
        <v>0</v>
      </c>
      <c r="D3124">
        <v>12997.016</v>
      </c>
      <c r="E3124" s="95">
        <v>45790</v>
      </c>
      <c r="F3124" t="s">
        <v>3273</v>
      </c>
      <c r="G3124" t="b">
        <v>0</v>
      </c>
      <c r="H3124" t="b">
        <v>0</v>
      </c>
      <c r="I3124" t="b">
        <v>0</v>
      </c>
      <c r="J3124" t="b">
        <v>0</v>
      </c>
      <c r="K3124" t="b">
        <v>0</v>
      </c>
      <c r="L3124">
        <v>5913.1750000000002</v>
      </c>
      <c r="M3124">
        <v>5913.1750000000002</v>
      </c>
      <c r="N3124" t="b">
        <v>0</v>
      </c>
      <c r="O3124">
        <v>5913.1750000000002</v>
      </c>
      <c r="P3124">
        <v>0.99859410622308498</v>
      </c>
      <c r="R3124">
        <v>12997.016</v>
      </c>
      <c r="S3124">
        <v>12997.016</v>
      </c>
      <c r="X3124">
        <v>4.3299999999999998E-2</v>
      </c>
      <c r="Y3124">
        <v>0.99857846610484502</v>
      </c>
      <c r="Z3124">
        <v>0.99857846610484502</v>
      </c>
      <c r="AA3124">
        <v>462.19347622044199</v>
      </c>
      <c r="AB3124">
        <v>-1.4225452330101E-3</v>
      </c>
      <c r="AC3124">
        <v>2.0236349399599498E-6</v>
      </c>
      <c r="AD3124">
        <v>0.217865339890284</v>
      </c>
      <c r="AE3124">
        <v>0.22893078125371599</v>
      </c>
      <c r="AF3124">
        <v>0.22893078125371599</v>
      </c>
      <c r="AH3124">
        <v>457.80102290492903</v>
      </c>
      <c r="AI3124">
        <v>18.39</v>
      </c>
      <c r="AJ3124">
        <v>464.668038248502</v>
      </c>
      <c r="AK3124">
        <v>450.93400756135497</v>
      </c>
      <c r="AL3124">
        <v>1.7912257495590001E-4</v>
      </c>
      <c r="AM3124">
        <v>0</v>
      </c>
      <c r="AN3124">
        <v>0</v>
      </c>
      <c r="AO3124">
        <v>0</v>
      </c>
      <c r="AP3124">
        <v>0</v>
      </c>
      <c r="AR3124">
        <v>0.120461321802955</v>
      </c>
      <c r="AS3124">
        <v>0.95013957583695197</v>
      </c>
      <c r="AT3124">
        <v>1.1765918822294501</v>
      </c>
      <c r="AU3124">
        <v>0.498789098523785</v>
      </c>
      <c r="AV3124">
        <v>461.62042864860001</v>
      </c>
      <c r="AW3124">
        <v>-7.189101517217E-4</v>
      </c>
      <c r="AX3124" s="98">
        <v>0.498789098523785</v>
      </c>
      <c r="AY3124">
        <v>9.0259261120941695E-2</v>
      </c>
      <c r="BD3124" s="95">
        <v>45790</v>
      </c>
    </row>
    <row r="3125" spans="1:56">
      <c r="A3125" t="s">
        <v>110</v>
      </c>
      <c r="B3125">
        <v>5910.7124999999996</v>
      </c>
      <c r="C3125">
        <v>0</v>
      </c>
      <c r="D3125">
        <v>12992.51</v>
      </c>
      <c r="E3125" s="95">
        <v>45790</v>
      </c>
      <c r="F3125" t="s">
        <v>3274</v>
      </c>
      <c r="G3125" t="b">
        <v>0</v>
      </c>
      <c r="H3125" t="b">
        <v>0</v>
      </c>
      <c r="I3125" t="b">
        <v>0</v>
      </c>
      <c r="J3125" t="b">
        <v>0</v>
      </c>
      <c r="K3125" t="b">
        <v>0</v>
      </c>
      <c r="L3125">
        <v>5910.7124999999996</v>
      </c>
      <c r="M3125">
        <v>5910.7124999999996</v>
      </c>
      <c r="N3125" t="b">
        <v>0</v>
      </c>
      <c r="O3125">
        <v>5910.7124999999996</v>
      </c>
      <c r="P3125">
        <v>0.99958355705691004</v>
      </c>
      <c r="R3125">
        <v>12992.51</v>
      </c>
      <c r="S3125">
        <v>12992.51</v>
      </c>
      <c r="T3125">
        <v>45790</v>
      </c>
      <c r="U3125">
        <v>12992.51</v>
      </c>
      <c r="W3125">
        <v>4.7991422804246502E-2</v>
      </c>
      <c r="X3125">
        <v>4.3299999999999998E-2</v>
      </c>
      <c r="Y3125">
        <v>0.99965330503555605</v>
      </c>
      <c r="Z3125">
        <v>0.99965330503555605</v>
      </c>
      <c r="AA3125">
        <v>462.03323606963698</v>
      </c>
      <c r="AB3125">
        <v>-3.4675507703739997E-4</v>
      </c>
      <c r="AC3125">
        <v>1.2023908345126099E-7</v>
      </c>
      <c r="AD3125">
        <v>0.211258405869615</v>
      </c>
      <c r="AE3125">
        <v>0.22548478125933399</v>
      </c>
      <c r="AF3125">
        <v>0.22548478125933399</v>
      </c>
      <c r="AG3125">
        <v>462.03323606963698</v>
      </c>
      <c r="AH3125">
        <v>457.80102290492903</v>
      </c>
      <c r="AI3125">
        <v>18.39</v>
      </c>
      <c r="AJ3125">
        <v>464.668038248502</v>
      </c>
      <c r="AK3125">
        <v>450.93400756135497</v>
      </c>
      <c r="AL3125">
        <v>0</v>
      </c>
      <c r="AN3125">
        <v>0</v>
      </c>
      <c r="AO3125">
        <v>0</v>
      </c>
      <c r="AP3125">
        <v>0</v>
      </c>
      <c r="AQ3125">
        <v>0.119227380650611</v>
      </c>
      <c r="AR3125">
        <v>0.120461321802955</v>
      </c>
      <c r="AS3125">
        <v>0.95013957583695197</v>
      </c>
      <c r="AT3125">
        <v>1.1764309802038899</v>
      </c>
      <c r="AU3125">
        <v>0.47728859624234399</v>
      </c>
      <c r="AV3125">
        <v>461.53960919690599</v>
      </c>
      <c r="AW3125">
        <v>-1.7507771900580001E-4</v>
      </c>
      <c r="AX3125" s="98">
        <v>0.47728859624234399</v>
      </c>
      <c r="AY3125">
        <v>9.0266020822483403E-2</v>
      </c>
      <c r="AZ3125">
        <v>45790</v>
      </c>
      <c r="BA3125">
        <v>461.53960919690599</v>
      </c>
      <c r="BB3125">
        <v>461.539601752198</v>
      </c>
      <c r="BC3125">
        <v>7.4447082170081498E-6</v>
      </c>
      <c r="BD3125" s="95">
        <v>45790</v>
      </c>
    </row>
    <row r="3126" spans="1:56">
      <c r="A3126" t="s">
        <v>104</v>
      </c>
      <c r="B3126">
        <v>5905.8</v>
      </c>
      <c r="C3126">
        <v>0</v>
      </c>
      <c r="D3126">
        <v>12982.536</v>
      </c>
      <c r="E3126" s="95">
        <v>45791</v>
      </c>
      <c r="F3126" t="s">
        <v>3275</v>
      </c>
      <c r="G3126" t="b">
        <v>0</v>
      </c>
      <c r="H3126" t="b">
        <v>0</v>
      </c>
      <c r="I3126" t="b">
        <v>0</v>
      </c>
      <c r="J3126" t="b">
        <v>0</v>
      </c>
      <c r="K3126" t="b">
        <v>0</v>
      </c>
      <c r="L3126">
        <v>5905.8</v>
      </c>
      <c r="M3126">
        <v>5905.8</v>
      </c>
      <c r="N3126" t="b">
        <v>0</v>
      </c>
      <c r="O3126">
        <v>5905.8</v>
      </c>
      <c r="P3126">
        <v>0.999168881924133</v>
      </c>
      <c r="R3126">
        <v>12982.536</v>
      </c>
      <c r="S3126">
        <v>12982.536</v>
      </c>
      <c r="X3126">
        <v>4.7991422804246502E-2</v>
      </c>
      <c r="Y3126">
        <v>0.99909901742518903</v>
      </c>
      <c r="Z3126">
        <v>0.99909901742518903</v>
      </c>
      <c r="AA3126">
        <v>461.61695217495497</v>
      </c>
      <c r="AB3126">
        <v>-9.0138870357210003E-4</v>
      </c>
      <c r="AC3126">
        <v>8.1250159492757002E-7</v>
      </c>
      <c r="AD3126">
        <v>0.20503244225327799</v>
      </c>
      <c r="AE3126">
        <v>0.22217354155386301</v>
      </c>
      <c r="AF3126">
        <v>0.22217354155386301</v>
      </c>
      <c r="AH3126">
        <v>462.03323606963698</v>
      </c>
      <c r="AI3126">
        <v>18.22</v>
      </c>
      <c r="AJ3126">
        <v>468.96373461068202</v>
      </c>
      <c r="AK3126">
        <v>455.10273752859302</v>
      </c>
      <c r="AL3126">
        <v>1.0058421516754E-3</v>
      </c>
      <c r="AM3126">
        <v>8.4049823633150001E-4</v>
      </c>
      <c r="AN3126">
        <v>1.4103518082207E-3</v>
      </c>
      <c r="AO3126">
        <v>-3.5382577984147002E-3</v>
      </c>
      <c r="AP3126">
        <v>-2.127905990194E-3</v>
      </c>
      <c r="AR3126">
        <v>0.119227380650611</v>
      </c>
      <c r="AS3126">
        <v>0.96183629131013104</v>
      </c>
      <c r="AT3126">
        <v>1.1763917626354701</v>
      </c>
      <c r="AU3126">
        <v>0.490548288371838</v>
      </c>
      <c r="AV3126">
        <v>461.33411165523898</v>
      </c>
      <c r="AW3126">
        <v>-4.4524356647200001E-4</v>
      </c>
      <c r="AX3126" s="98">
        <v>0.490548288371838</v>
      </c>
      <c r="AY3126">
        <v>9.0118164639870907E-2</v>
      </c>
      <c r="BD3126" s="95">
        <v>45791</v>
      </c>
    </row>
    <row r="3127" spans="1:56">
      <c r="A3127" t="s">
        <v>105</v>
      </c>
      <c r="B3127">
        <v>5909.0749999999998</v>
      </c>
      <c r="C3127">
        <v>0</v>
      </c>
      <c r="D3127">
        <v>12990.064</v>
      </c>
      <c r="E3127" s="95">
        <v>45791</v>
      </c>
      <c r="F3127" t="s">
        <v>3276</v>
      </c>
      <c r="G3127" t="b">
        <v>0</v>
      </c>
      <c r="H3127" t="b">
        <v>0</v>
      </c>
      <c r="I3127" t="b">
        <v>0</v>
      </c>
      <c r="J3127" t="b">
        <v>0</v>
      </c>
      <c r="K3127" t="b">
        <v>0</v>
      </c>
      <c r="L3127">
        <v>5909.0749999999998</v>
      </c>
      <c r="M3127">
        <v>5909.0749999999998</v>
      </c>
      <c r="N3127" t="b">
        <v>0</v>
      </c>
      <c r="O3127">
        <v>5909.0749999999998</v>
      </c>
      <c r="P3127">
        <v>1.0005545396051301</v>
      </c>
      <c r="R3127">
        <v>12990.064</v>
      </c>
      <c r="S3127">
        <v>12990.064</v>
      </c>
      <c r="X3127">
        <v>4.7991422804246502E-2</v>
      </c>
      <c r="Y3127">
        <v>1.00057985589256</v>
      </c>
      <c r="Z3127">
        <v>1.00057985589256</v>
      </c>
      <c r="AA3127">
        <v>461.88462348477998</v>
      </c>
      <c r="AB3127">
        <v>5.7968784109449999E-4</v>
      </c>
      <c r="AC3127">
        <v>3.3603799311290701E-7</v>
      </c>
      <c r="AD3127">
        <v>0.198875766484894</v>
      </c>
      <c r="AE3127">
        <v>0.218856193013093</v>
      </c>
      <c r="AF3127">
        <v>0.218856193013093</v>
      </c>
      <c r="AH3127">
        <v>462.03323606963698</v>
      </c>
      <c r="AI3127">
        <v>18.22</v>
      </c>
      <c r="AJ3127">
        <v>468.96373461068202</v>
      </c>
      <c r="AK3127">
        <v>455.10273752859302</v>
      </c>
      <c r="AL3127">
        <v>8.4049823633150001E-4</v>
      </c>
      <c r="AM3127">
        <v>6.7515432098759996E-4</v>
      </c>
      <c r="AN3127">
        <v>6.6259810232920005E-4</v>
      </c>
      <c r="AO3127">
        <v>-8.8351513570500005E-4</v>
      </c>
      <c r="AP3127">
        <v>-2.2091703337569999E-4</v>
      </c>
      <c r="AR3127">
        <v>0.119227380650611</v>
      </c>
      <c r="AS3127">
        <v>0.96183629131013104</v>
      </c>
      <c r="AT3127">
        <v>1.1772486074320201</v>
      </c>
      <c r="AU3127">
        <v>0.49785934331810799</v>
      </c>
      <c r="AV3127">
        <v>461.46499962099</v>
      </c>
      <c r="AW3127">
        <v>2.8371621010410002E-4</v>
      </c>
      <c r="AX3127" s="98">
        <v>0.49785934331810799</v>
      </c>
      <c r="AY3127">
        <v>9.0103466961413595E-2</v>
      </c>
      <c r="BD3127" s="95">
        <v>45791</v>
      </c>
    </row>
    <row r="3128" spans="1:56">
      <c r="A3128" t="s">
        <v>106</v>
      </c>
      <c r="B3128">
        <v>5914.7</v>
      </c>
      <c r="C3128">
        <v>0</v>
      </c>
      <c r="D3128">
        <v>13003.13</v>
      </c>
      <c r="E3128" s="95">
        <v>45791</v>
      </c>
      <c r="F3128" t="s">
        <v>3277</v>
      </c>
      <c r="G3128" t="b">
        <v>0</v>
      </c>
      <c r="H3128" t="b">
        <v>0</v>
      </c>
      <c r="I3128" t="b">
        <v>0</v>
      </c>
      <c r="J3128" t="b">
        <v>0</v>
      </c>
      <c r="K3128" t="b">
        <v>0</v>
      </c>
      <c r="L3128">
        <v>5914.7</v>
      </c>
      <c r="M3128">
        <v>5914.7</v>
      </c>
      <c r="N3128" t="b">
        <v>0</v>
      </c>
      <c r="O3128">
        <v>5914.7</v>
      </c>
      <c r="P3128">
        <v>1.0009519256397901</v>
      </c>
      <c r="R3128">
        <v>13003.13</v>
      </c>
      <c r="S3128">
        <v>13003.13</v>
      </c>
      <c r="X3128">
        <v>4.7991422804246502E-2</v>
      </c>
      <c r="Y3128">
        <v>1.0010058456986799</v>
      </c>
      <c r="Z3128">
        <v>1.0010058456986799</v>
      </c>
      <c r="AA3128">
        <v>462.34920814660001</v>
      </c>
      <c r="AB3128">
        <v>1.0053401748544E-3</v>
      </c>
      <c r="AC3128">
        <v>1.01070886717642E-6</v>
      </c>
      <c r="AD3128">
        <v>0.19309440616382201</v>
      </c>
      <c r="AE3128">
        <v>0.21567238797961499</v>
      </c>
      <c r="AF3128">
        <v>0.21567238797961499</v>
      </c>
      <c r="AH3128">
        <v>462.03323606963698</v>
      </c>
      <c r="AI3128">
        <v>18.22</v>
      </c>
      <c r="AJ3128">
        <v>468.96373461068202</v>
      </c>
      <c r="AK3128">
        <v>455.10273752859302</v>
      </c>
      <c r="AL3128">
        <v>6.7515432098759996E-4</v>
      </c>
      <c r="AM3128">
        <v>5.0981040564370003E-4</v>
      </c>
      <c r="AN3128">
        <v>2.793887932404E-4</v>
      </c>
      <c r="AO3128">
        <v>-6.1007514165045603E-5</v>
      </c>
      <c r="AP3128">
        <v>2.1838127907539999E-4</v>
      </c>
      <c r="AR3128">
        <v>0.119227380650611</v>
      </c>
      <c r="AS3128">
        <v>0.96183629131013104</v>
      </c>
      <c r="AT3128">
        <v>1.1773336714920599</v>
      </c>
      <c r="AU3128">
        <v>0.50540572774217796</v>
      </c>
      <c r="AV3128">
        <v>461.69573906150299</v>
      </c>
      <c r="AW3128">
        <v>5.0001504058249996E-4</v>
      </c>
      <c r="AX3128" s="98">
        <v>0.50540572774217796</v>
      </c>
      <c r="AY3128">
        <v>8.9370397264056503E-2</v>
      </c>
      <c r="BD3128" s="95">
        <v>45791</v>
      </c>
    </row>
    <row r="3129" spans="1:56">
      <c r="A3129" t="s">
        <v>107</v>
      </c>
      <c r="B3129">
        <v>5910.4250000000002</v>
      </c>
      <c r="C3129">
        <v>0</v>
      </c>
      <c r="D3129">
        <v>12992.97</v>
      </c>
      <c r="E3129" s="95">
        <v>45791</v>
      </c>
      <c r="F3129" t="s">
        <v>3278</v>
      </c>
      <c r="G3129" t="b">
        <v>0</v>
      </c>
      <c r="H3129" t="b">
        <v>0</v>
      </c>
      <c r="I3129" t="b">
        <v>0</v>
      </c>
      <c r="J3129" t="b">
        <v>0</v>
      </c>
      <c r="K3129" t="b">
        <v>0</v>
      </c>
      <c r="L3129">
        <v>5910.4250000000002</v>
      </c>
      <c r="M3129">
        <v>5910.4250000000002</v>
      </c>
      <c r="N3129" t="b">
        <v>0</v>
      </c>
      <c r="O3129">
        <v>5910.4250000000002</v>
      </c>
      <c r="P3129">
        <v>0.99927722454224199</v>
      </c>
      <c r="R3129">
        <v>12992.97</v>
      </c>
      <c r="S3129">
        <v>12992.97</v>
      </c>
      <c r="X3129">
        <v>4.7991422804246502E-2</v>
      </c>
      <c r="Y3129">
        <v>0.99921864966358098</v>
      </c>
      <c r="Z3129">
        <v>0.99921864966358098</v>
      </c>
      <c r="AA3129">
        <v>461.98795143727102</v>
      </c>
      <c r="AB3129">
        <v>-7.8165574969329998E-4</v>
      </c>
      <c r="AC3129">
        <v>6.1098571102864898E-7</v>
      </c>
      <c r="AD3129">
        <v>0.187384602990504</v>
      </c>
      <c r="AE3129">
        <v>0.21248876425014199</v>
      </c>
      <c r="AF3129">
        <v>0.21248876425014199</v>
      </c>
      <c r="AH3129">
        <v>462.03323606963698</v>
      </c>
      <c r="AI3129">
        <v>18.22</v>
      </c>
      <c r="AJ3129">
        <v>468.96373461068202</v>
      </c>
      <c r="AK3129">
        <v>455.10273752859302</v>
      </c>
      <c r="AL3129">
        <v>5.0981040564370003E-4</v>
      </c>
      <c r="AM3129">
        <v>3.4446649029979998E-4</v>
      </c>
      <c r="AN3129">
        <v>4.7088371681826803E-6</v>
      </c>
      <c r="AO3129">
        <v>-4.4545846130672397E-6</v>
      </c>
      <c r="AP3129">
        <v>2.5425255511543301E-7</v>
      </c>
      <c r="AR3129">
        <v>0.119227380650611</v>
      </c>
      <c r="AS3129">
        <v>0.96183629131013104</v>
      </c>
      <c r="AT3129">
        <v>1.1815510645651399</v>
      </c>
      <c r="AU3129">
        <v>0.51286664248888203</v>
      </c>
      <c r="AV3129">
        <v>461.51307143841399</v>
      </c>
      <c r="AW3129">
        <v>-3.9564502687409998E-4</v>
      </c>
      <c r="AX3129" s="98">
        <v>0.51286664248888203</v>
      </c>
      <c r="AY3129">
        <v>8.9393880892060795E-2</v>
      </c>
      <c r="BD3129" s="95">
        <v>45791</v>
      </c>
    </row>
    <row r="3130" spans="1:56">
      <c r="A3130" t="s">
        <v>108</v>
      </c>
      <c r="B3130">
        <v>5904.9</v>
      </c>
      <c r="C3130">
        <v>0</v>
      </c>
      <c r="D3130">
        <v>12980.966</v>
      </c>
      <c r="E3130" s="95">
        <v>45791</v>
      </c>
      <c r="F3130" t="s">
        <v>3279</v>
      </c>
      <c r="G3130" t="b">
        <v>0</v>
      </c>
      <c r="H3130" t="b">
        <v>0</v>
      </c>
      <c r="I3130" t="b">
        <v>0</v>
      </c>
      <c r="J3130" t="b">
        <v>0</v>
      </c>
      <c r="K3130" t="b">
        <v>0</v>
      </c>
      <c r="L3130">
        <v>5904.9</v>
      </c>
      <c r="M3130">
        <v>5904.9</v>
      </c>
      <c r="N3130" t="b">
        <v>0</v>
      </c>
      <c r="O3130">
        <v>5904.9</v>
      </c>
      <c r="P3130">
        <v>0.99906521104658197</v>
      </c>
      <c r="R3130">
        <v>12980.966</v>
      </c>
      <c r="S3130">
        <v>12980.966</v>
      </c>
      <c r="X3130">
        <v>4.7991422804246502E-2</v>
      </c>
      <c r="Y3130">
        <v>0.99907611577645405</v>
      </c>
      <c r="Z3130">
        <v>0.99907611577645405</v>
      </c>
      <c r="AA3130">
        <v>461.56112805747</v>
      </c>
      <c r="AB3130">
        <v>-9.2431126762100005E-4</v>
      </c>
      <c r="AC3130">
        <v>8.5435131945132101E-7</v>
      </c>
      <c r="AD3130">
        <v>0.18192480483783699</v>
      </c>
      <c r="AE3130">
        <v>0.209385154575011</v>
      </c>
      <c r="AF3130">
        <v>0.209385154575011</v>
      </c>
      <c r="AH3130">
        <v>462.03323606963698</v>
      </c>
      <c r="AI3130">
        <v>18.22</v>
      </c>
      <c r="AJ3130">
        <v>468.96373461068202</v>
      </c>
      <c r="AK3130">
        <v>455.10273752859302</v>
      </c>
      <c r="AL3130">
        <v>3.4446649029979998E-4</v>
      </c>
      <c r="AM3130">
        <v>1.7912257495590001E-4</v>
      </c>
      <c r="AN3130">
        <v>3.4306658218891001E-11</v>
      </c>
      <c r="AO3130">
        <v>-3.7375073036471901E-9</v>
      </c>
      <c r="AP3130">
        <v>-3.7032006454283001E-9</v>
      </c>
      <c r="AR3130">
        <v>0.119227380650611</v>
      </c>
      <c r="AS3130">
        <v>0.96183629131013104</v>
      </c>
      <c r="AT3130">
        <v>1.1814167285539301</v>
      </c>
      <c r="AU3130">
        <v>0.52055069307313195</v>
      </c>
      <c r="AV3130">
        <v>461.29403834780601</v>
      </c>
      <c r="AW3130">
        <v>-4.7459780483659998E-4</v>
      </c>
      <c r="AX3130" s="98">
        <v>0.52055069307313195</v>
      </c>
      <c r="AY3130">
        <v>8.9426334579856798E-2</v>
      </c>
      <c r="BD3130" s="95">
        <v>45791</v>
      </c>
    </row>
    <row r="3131" spans="1:56">
      <c r="A3131" t="s">
        <v>109</v>
      </c>
      <c r="B3131">
        <v>5912.0249999999996</v>
      </c>
      <c r="C3131">
        <v>0</v>
      </c>
      <c r="D3131">
        <v>12996.44</v>
      </c>
      <c r="E3131" s="95">
        <v>45791</v>
      </c>
      <c r="F3131" t="s">
        <v>3280</v>
      </c>
      <c r="G3131" t="b">
        <v>0</v>
      </c>
      <c r="H3131" t="b">
        <v>0</v>
      </c>
      <c r="I3131" t="b">
        <v>0</v>
      </c>
      <c r="J3131" t="b">
        <v>0</v>
      </c>
      <c r="K3131" t="b">
        <v>0</v>
      </c>
      <c r="L3131">
        <v>5912.0249999999996</v>
      </c>
      <c r="M3131">
        <v>5912.0249999999996</v>
      </c>
      <c r="N3131" t="b">
        <v>0</v>
      </c>
      <c r="O3131">
        <v>5912.0249999999996</v>
      </c>
      <c r="P3131">
        <v>1.00120662500635</v>
      </c>
      <c r="R3131">
        <v>12996.44</v>
      </c>
      <c r="S3131">
        <v>12996.44</v>
      </c>
      <c r="X3131">
        <v>4.7991422804246502E-2</v>
      </c>
      <c r="Y3131">
        <v>1.0011920530413501</v>
      </c>
      <c r="Z3131">
        <v>1.0011920530413501</v>
      </c>
      <c r="AA3131">
        <v>462.11133340394201</v>
      </c>
      <c r="AB3131">
        <v>1.1913431102539001E-3</v>
      </c>
      <c r="AC3131">
        <v>1.4192984063494901E-6</v>
      </c>
      <c r="AD3131">
        <v>0.17680796102465501</v>
      </c>
      <c r="AE3131">
        <v>0.20640249014818901</v>
      </c>
      <c r="AF3131">
        <v>0.20640249014818901</v>
      </c>
      <c r="AH3131">
        <v>462.03323606963698</v>
      </c>
      <c r="AI3131">
        <v>18.22</v>
      </c>
      <c r="AJ3131">
        <v>468.96373461068202</v>
      </c>
      <c r="AK3131">
        <v>455.10273752859302</v>
      </c>
      <c r="AL3131">
        <v>1.7912257495590001E-4</v>
      </c>
      <c r="AM3131">
        <v>0</v>
      </c>
      <c r="AN3131">
        <v>0</v>
      </c>
      <c r="AO3131">
        <v>0</v>
      </c>
      <c r="AP3131">
        <v>0</v>
      </c>
      <c r="AR3131">
        <v>0.119227380650611</v>
      </c>
      <c r="AS3131">
        <v>0.96183629131013104</v>
      </c>
      <c r="AT3131">
        <v>1.1812309968621399</v>
      </c>
      <c r="AU3131">
        <v>0.52826655129955302</v>
      </c>
      <c r="AV3131">
        <v>461.579926458719</v>
      </c>
      <c r="AW3131">
        <v>6.1975245103360001E-4</v>
      </c>
      <c r="AX3131" s="98">
        <v>0.52826655129955302</v>
      </c>
      <c r="AY3131">
        <v>8.9392621216441995E-2</v>
      </c>
      <c r="BD3131" s="95">
        <v>45791</v>
      </c>
    </row>
    <row r="3132" spans="1:56">
      <c r="A3132" t="s">
        <v>110</v>
      </c>
      <c r="B3132">
        <v>5911.9250000000002</v>
      </c>
      <c r="C3132">
        <v>0</v>
      </c>
      <c r="D3132">
        <v>12997.892</v>
      </c>
      <c r="E3132" s="95">
        <v>45791</v>
      </c>
      <c r="F3132" t="s">
        <v>3281</v>
      </c>
      <c r="G3132" t="b">
        <v>0</v>
      </c>
      <c r="H3132" t="b">
        <v>0</v>
      </c>
      <c r="I3132" t="b">
        <v>0</v>
      </c>
      <c r="J3132" t="b">
        <v>0</v>
      </c>
      <c r="K3132" t="b">
        <v>0</v>
      </c>
      <c r="L3132">
        <v>5911.9250000000002</v>
      </c>
      <c r="M3132">
        <v>5911.9250000000002</v>
      </c>
      <c r="N3132" t="b">
        <v>0</v>
      </c>
      <c r="O3132">
        <v>5911.9250000000002</v>
      </c>
      <c r="P3132">
        <v>0.99998308532186497</v>
      </c>
      <c r="R3132">
        <v>12997.892</v>
      </c>
      <c r="S3132">
        <v>12997.892</v>
      </c>
      <c r="T3132">
        <v>45791</v>
      </c>
      <c r="U3132">
        <v>12997.892</v>
      </c>
      <c r="W3132">
        <v>4.6758758078405502E-2</v>
      </c>
      <c r="X3132">
        <v>4.7991422804246502E-2</v>
      </c>
      <c r="Y3132">
        <v>1.00011172290257</v>
      </c>
      <c r="Z3132">
        <v>1.00011172290257</v>
      </c>
      <c r="AA3132">
        <v>462.16296182342398</v>
      </c>
      <c r="AB3132">
        <v>1.1171666204059999E-4</v>
      </c>
      <c r="AC3132">
        <v>1.24806125775043E-8</v>
      </c>
      <c r="AD3132">
        <v>0.17142553113474501</v>
      </c>
      <c r="AE3132">
        <v>0.20328450205367299</v>
      </c>
      <c r="AF3132">
        <v>0.20328450205367299</v>
      </c>
      <c r="AG3132">
        <v>462.16296182342398</v>
      </c>
      <c r="AH3132">
        <v>462.03323606963698</v>
      </c>
      <c r="AI3132">
        <v>18.22</v>
      </c>
      <c r="AJ3132">
        <v>468.96373461068202</v>
      </c>
      <c r="AK3132">
        <v>455.10273752859302</v>
      </c>
      <c r="AL3132">
        <v>0</v>
      </c>
      <c r="AN3132">
        <v>0</v>
      </c>
      <c r="AO3132">
        <v>0</v>
      </c>
      <c r="AP3132">
        <v>0</v>
      </c>
      <c r="AQ3132">
        <v>0.119155970641451</v>
      </c>
      <c r="AR3132">
        <v>0.119227380650611</v>
      </c>
      <c r="AS3132">
        <v>0.96183629131013104</v>
      </c>
      <c r="AT3132">
        <v>1.1814239357001599</v>
      </c>
      <c r="AU3132">
        <v>0.53590038289388098</v>
      </c>
      <c r="AV3132">
        <v>461.606816300128</v>
      </c>
      <c r="AW3132">
        <v>5.8256089287444997E-5</v>
      </c>
      <c r="AX3132" s="98">
        <v>0.53590038289388098</v>
      </c>
      <c r="AY3132">
        <v>8.9357012088632795E-2</v>
      </c>
      <c r="AZ3132">
        <v>45791</v>
      </c>
      <c r="BA3132">
        <v>461.606816300128</v>
      </c>
      <c r="BB3132">
        <v>461.60680886017798</v>
      </c>
      <c r="BC3132">
        <v>7.4399497975718902E-6</v>
      </c>
      <c r="BD3132" s="95">
        <v>45791</v>
      </c>
    </row>
    <row r="3133" spans="1:56">
      <c r="A3133" t="s">
        <v>104</v>
      </c>
      <c r="B3133">
        <v>5889.4250000000002</v>
      </c>
      <c r="C3133">
        <v>0</v>
      </c>
      <c r="D3133">
        <v>12949.507</v>
      </c>
      <c r="E3133" s="95">
        <v>45792</v>
      </c>
      <c r="F3133" t="s">
        <v>3282</v>
      </c>
      <c r="G3133" t="b">
        <v>0</v>
      </c>
      <c r="H3133" t="b">
        <v>0</v>
      </c>
      <c r="I3133" t="b">
        <v>0</v>
      </c>
      <c r="J3133" t="b">
        <v>0</v>
      </c>
      <c r="K3133" t="b">
        <v>0</v>
      </c>
      <c r="L3133">
        <v>5889.4250000000002</v>
      </c>
      <c r="M3133">
        <v>5889.4250000000002</v>
      </c>
      <c r="N3133" t="b">
        <v>0</v>
      </c>
      <c r="O3133">
        <v>5889.4250000000002</v>
      </c>
      <c r="P3133">
        <v>0.99619413304465099</v>
      </c>
      <c r="R3133">
        <v>12949.507</v>
      </c>
      <c r="S3133">
        <v>12949.507</v>
      </c>
      <c r="X3133">
        <v>4.6758758078405502E-2</v>
      </c>
      <c r="Y3133">
        <v>0.99614758786194801</v>
      </c>
      <c r="Z3133">
        <v>0.99614758786194801</v>
      </c>
      <c r="AA3133">
        <v>460.38251961953802</v>
      </c>
      <c r="AB3133">
        <v>-3.8598517909113001E-3</v>
      </c>
      <c r="AC3133">
        <v>1.4898455847801399E-5</v>
      </c>
      <c r="AD3133">
        <v>0.17088113567117599</v>
      </c>
      <c r="AE3133">
        <v>0.20217140597873601</v>
      </c>
      <c r="AF3133">
        <v>0.20217140597873601</v>
      </c>
      <c r="AH3133">
        <v>462.16296182342398</v>
      </c>
      <c r="AI3133">
        <v>18.62</v>
      </c>
      <c r="AJ3133">
        <v>469.09540625077602</v>
      </c>
      <c r="AK3133">
        <v>455.23051739607303</v>
      </c>
      <c r="AL3133">
        <v>1.0058421516754E-3</v>
      </c>
      <c r="AM3133">
        <v>8.4049823633150001E-4</v>
      </c>
      <c r="AN3133">
        <v>2.5983846236219999E-4</v>
      </c>
      <c r="AO3133">
        <v>-1.8424518011328401E-2</v>
      </c>
      <c r="AP3133">
        <v>-1.8164679548966198E-2</v>
      </c>
      <c r="AR3133">
        <v>0.119155970641451</v>
      </c>
      <c r="AS3133">
        <v>0.96250518513787198</v>
      </c>
      <c r="AT3133">
        <v>1.18162761065096</v>
      </c>
      <c r="AU3133">
        <v>0.54449845006694297</v>
      </c>
      <c r="AV3133">
        <v>460.64701671043798</v>
      </c>
      <c r="AW3133">
        <v>-2.0792578354528E-3</v>
      </c>
      <c r="AX3133" s="98">
        <v>0.54449845006694297</v>
      </c>
      <c r="AY3133">
        <v>8.9676825032111995E-2</v>
      </c>
      <c r="BD3133" s="95">
        <v>45792</v>
      </c>
    </row>
    <row r="3134" spans="1:56">
      <c r="A3134" t="s">
        <v>105</v>
      </c>
      <c r="B3134">
        <v>5894.9750000000004</v>
      </c>
      <c r="C3134">
        <v>0</v>
      </c>
      <c r="D3134">
        <v>12961.8</v>
      </c>
      <c r="E3134" s="95">
        <v>45792</v>
      </c>
      <c r="F3134" t="s">
        <v>3283</v>
      </c>
      <c r="G3134" t="b">
        <v>0</v>
      </c>
      <c r="H3134" t="b">
        <v>0</v>
      </c>
      <c r="I3134" t="b">
        <v>0</v>
      </c>
      <c r="J3134" t="b">
        <v>0</v>
      </c>
      <c r="K3134" t="b">
        <v>0</v>
      </c>
      <c r="L3134">
        <v>5894.9750000000004</v>
      </c>
      <c r="M3134">
        <v>5894.9750000000004</v>
      </c>
      <c r="N3134" t="b">
        <v>0</v>
      </c>
      <c r="O3134">
        <v>5894.9750000000004</v>
      </c>
      <c r="P3134">
        <v>1.0009423670392199</v>
      </c>
      <c r="R3134">
        <v>12961.8</v>
      </c>
      <c r="S3134">
        <v>12961.8</v>
      </c>
      <c r="X3134">
        <v>4.6758758078405502E-2</v>
      </c>
      <c r="Y3134">
        <v>1.0009493025487299</v>
      </c>
      <c r="Z3134">
        <v>1.0009493025487299</v>
      </c>
      <c r="AA3134">
        <v>460.81956191880698</v>
      </c>
      <c r="AB3134">
        <v>9.4885224603320003E-4</v>
      </c>
      <c r="AC3134">
        <v>9.0032058480227203E-7</v>
      </c>
      <c r="AD3134">
        <v>0.16596273891229299</v>
      </c>
      <c r="AE3134">
        <v>0.199235348366961</v>
      </c>
      <c r="AF3134">
        <v>0.199235348366961</v>
      </c>
      <c r="AH3134">
        <v>462.16296182342398</v>
      </c>
      <c r="AI3134">
        <v>18.62</v>
      </c>
      <c r="AJ3134">
        <v>469.09540625077602</v>
      </c>
      <c r="AK3134">
        <v>455.23051739607303</v>
      </c>
      <c r="AL3134">
        <v>8.4049823633150001E-4</v>
      </c>
      <c r="AM3134">
        <v>6.7515432098759996E-4</v>
      </c>
      <c r="AN3134">
        <v>1.1819223028399999E-4</v>
      </c>
      <c r="AO3134">
        <v>-5.7918563581259999E-3</v>
      </c>
      <c r="AP3134">
        <v>-5.6736641278420001E-3</v>
      </c>
      <c r="AR3134">
        <v>0.119155970641451</v>
      </c>
      <c r="AS3134">
        <v>0.96250518513787198</v>
      </c>
      <c r="AT3134">
        <v>1.1797941908937</v>
      </c>
      <c r="AU3134">
        <v>0.536546371826918</v>
      </c>
      <c r="AV3134">
        <v>460.88475597178899</v>
      </c>
      <c r="AW3134">
        <v>5.1609855860830002E-4</v>
      </c>
      <c r="AX3134" s="98">
        <v>0.536546371826918</v>
      </c>
      <c r="AY3134">
        <v>8.9649829361454395E-2</v>
      </c>
      <c r="BD3134" s="95">
        <v>45792</v>
      </c>
    </row>
    <row r="3135" spans="1:56">
      <c r="A3135" t="s">
        <v>106</v>
      </c>
      <c r="B3135">
        <v>5924.45</v>
      </c>
      <c r="C3135">
        <v>0</v>
      </c>
      <c r="D3135">
        <v>13025.977999999999</v>
      </c>
      <c r="E3135" s="95">
        <v>45792</v>
      </c>
      <c r="F3135" t="s">
        <v>3284</v>
      </c>
      <c r="G3135" t="b">
        <v>0</v>
      </c>
      <c r="H3135" t="b">
        <v>0</v>
      </c>
      <c r="I3135" t="b">
        <v>0</v>
      </c>
      <c r="J3135" t="b">
        <v>0</v>
      </c>
      <c r="K3135" t="b">
        <v>0</v>
      </c>
      <c r="L3135">
        <v>5924.45</v>
      </c>
      <c r="M3135">
        <v>5924.45</v>
      </c>
      <c r="N3135" t="b">
        <v>0</v>
      </c>
      <c r="O3135">
        <v>5924.45</v>
      </c>
      <c r="P3135">
        <v>1.0050000212045</v>
      </c>
      <c r="R3135">
        <v>13025.977999999999</v>
      </c>
      <c r="S3135">
        <v>13025.977999999999</v>
      </c>
      <c r="X3135">
        <v>4.6758758078405502E-2</v>
      </c>
      <c r="Y3135">
        <v>1.0049513184897101</v>
      </c>
      <c r="Z3135">
        <v>1.0049513184897101</v>
      </c>
      <c r="AA3135">
        <v>463.10122633615799</v>
      </c>
      <c r="AB3135">
        <v>4.9391010241020003E-3</v>
      </c>
      <c r="AC3135">
        <v>2.4394718926286101E-5</v>
      </c>
      <c r="AD3135">
        <v>0.16873929570788199</v>
      </c>
      <c r="AE3135">
        <v>0.19948646782004001</v>
      </c>
      <c r="AF3135">
        <v>0.19948646782004001</v>
      </c>
      <c r="AH3135">
        <v>462.16296182342398</v>
      </c>
      <c r="AI3135">
        <v>18.62</v>
      </c>
      <c r="AJ3135">
        <v>469.09540625077602</v>
      </c>
      <c r="AK3135">
        <v>455.23051739607303</v>
      </c>
      <c r="AL3135">
        <v>6.7515432098759996E-4</v>
      </c>
      <c r="AM3135">
        <v>5.0981040564370003E-4</v>
      </c>
      <c r="AN3135">
        <v>1.1183408289288999E-3</v>
      </c>
      <c r="AO3135">
        <v>-2.2577486024410999E-5</v>
      </c>
      <c r="AP3135">
        <v>1.0957633429045E-3</v>
      </c>
      <c r="AR3135">
        <v>0.119155970641451</v>
      </c>
      <c r="AS3135">
        <v>0.96250518513787198</v>
      </c>
      <c r="AT3135">
        <v>1.1799493147123401</v>
      </c>
      <c r="AU3135">
        <v>0.55000890266778801</v>
      </c>
      <c r="AV3135">
        <v>462.10852746442299</v>
      </c>
      <c r="AW3135">
        <v>2.6552657183324998E-3</v>
      </c>
      <c r="AX3135" s="98">
        <v>0.55000890266778801</v>
      </c>
      <c r="AY3135">
        <v>9.0038067267464605E-2</v>
      </c>
      <c r="BD3135" s="95">
        <v>45792</v>
      </c>
    </row>
    <row r="3136" spans="1:56">
      <c r="A3136" t="s">
        <v>107</v>
      </c>
      <c r="B3136">
        <v>5933.3249999999998</v>
      </c>
      <c r="C3136">
        <v>0</v>
      </c>
      <c r="D3136">
        <v>13046.365</v>
      </c>
      <c r="E3136" s="95">
        <v>45792</v>
      </c>
      <c r="F3136" t="s">
        <v>3285</v>
      </c>
      <c r="G3136" t="b">
        <v>0</v>
      </c>
      <c r="H3136" t="b">
        <v>0</v>
      </c>
      <c r="I3136" t="b">
        <v>0</v>
      </c>
      <c r="J3136" t="b">
        <v>0</v>
      </c>
      <c r="K3136" t="b">
        <v>0</v>
      </c>
      <c r="L3136">
        <v>5933.3249999999998</v>
      </c>
      <c r="M3136">
        <v>5933.3249999999998</v>
      </c>
      <c r="N3136" t="b">
        <v>0</v>
      </c>
      <c r="O3136">
        <v>5933.3249999999998</v>
      </c>
      <c r="P3136">
        <v>1.0014980293529301</v>
      </c>
      <c r="R3136">
        <v>13046.365</v>
      </c>
      <c r="S3136">
        <v>13046.365</v>
      </c>
      <c r="X3136">
        <v>4.6758758078405502E-2</v>
      </c>
      <c r="Y3136">
        <v>1.0015651032114401</v>
      </c>
      <c r="Z3136">
        <v>1.0015651032114401</v>
      </c>
      <c r="AA3136">
        <v>463.82602755272097</v>
      </c>
      <c r="AB3136">
        <v>1.5638797138464999E-3</v>
      </c>
      <c r="AC3136">
        <v>2.44571975938064E-6</v>
      </c>
      <c r="AD3136">
        <v>0.16438804062450901</v>
      </c>
      <c r="AE3136">
        <v>0.19680048985630899</v>
      </c>
      <c r="AF3136">
        <v>0.19680048985630899</v>
      </c>
      <c r="AH3136">
        <v>462.16296182342398</v>
      </c>
      <c r="AI3136">
        <v>18.62</v>
      </c>
      <c r="AJ3136">
        <v>469.09540625077602</v>
      </c>
      <c r="AK3136">
        <v>455.23051739607303</v>
      </c>
      <c r="AL3136">
        <v>5.0981040564370003E-4</v>
      </c>
      <c r="AM3136">
        <v>3.4446649029979998E-4</v>
      </c>
      <c r="AN3136">
        <v>5.432225973618E-4</v>
      </c>
      <c r="AO3136">
        <v>-3.0731862721289301E-8</v>
      </c>
      <c r="AP3136">
        <v>5.4319186549909996E-4</v>
      </c>
      <c r="AR3136">
        <v>0.119155970641451</v>
      </c>
      <c r="AS3136">
        <v>0.96250518513787198</v>
      </c>
      <c r="AT3136">
        <v>1.17771193510871</v>
      </c>
      <c r="AU3136">
        <v>0.55486518709985</v>
      </c>
      <c r="AV3136">
        <v>462.506095637415</v>
      </c>
      <c r="AW3136">
        <v>8.603350714448E-4</v>
      </c>
      <c r="AX3136" s="98">
        <v>0.55486518709985</v>
      </c>
      <c r="AY3136">
        <v>9.0062431208644406E-2</v>
      </c>
      <c r="BD3136" s="95">
        <v>45792</v>
      </c>
    </row>
    <row r="3137" spans="1:56">
      <c r="A3137" t="s">
        <v>108</v>
      </c>
      <c r="B3137">
        <v>5936.8249999999998</v>
      </c>
      <c r="C3137">
        <v>0</v>
      </c>
      <c r="D3137">
        <v>13053.86</v>
      </c>
      <c r="E3137" s="95">
        <v>45792</v>
      </c>
      <c r="F3137" t="s">
        <v>3286</v>
      </c>
      <c r="G3137" t="b">
        <v>0</v>
      </c>
      <c r="H3137" t="b">
        <v>0</v>
      </c>
      <c r="I3137" t="b">
        <v>0</v>
      </c>
      <c r="J3137" t="b">
        <v>0</v>
      </c>
      <c r="K3137" t="b">
        <v>0</v>
      </c>
      <c r="L3137">
        <v>5936.8249999999998</v>
      </c>
      <c r="M3137">
        <v>5936.8249999999998</v>
      </c>
      <c r="N3137" t="b">
        <v>0</v>
      </c>
      <c r="O3137">
        <v>5936.8249999999998</v>
      </c>
      <c r="P3137">
        <v>1.0005898884689399</v>
      </c>
      <c r="R3137">
        <v>13053.86</v>
      </c>
      <c r="S3137">
        <v>13053.86</v>
      </c>
      <c r="X3137">
        <v>4.6758758078405502E-2</v>
      </c>
      <c r="Y3137">
        <v>1.0005744895225599</v>
      </c>
      <c r="Z3137">
        <v>1.0005744895225599</v>
      </c>
      <c r="AA3137">
        <v>464.09249074584102</v>
      </c>
      <c r="AB3137">
        <v>5.7432456662869999E-4</v>
      </c>
      <c r="AC3137">
        <v>3.2984870783329198E-7</v>
      </c>
      <c r="AD3137">
        <v>0.159489602838494</v>
      </c>
      <c r="AE3137">
        <v>0.193871027791857</v>
      </c>
      <c r="AF3137">
        <v>0.193871027791857</v>
      </c>
      <c r="AH3137">
        <v>462.16296182342398</v>
      </c>
      <c r="AI3137">
        <v>18.62</v>
      </c>
      <c r="AJ3137">
        <v>469.09540625077602</v>
      </c>
      <c r="AK3137">
        <v>455.23051739607303</v>
      </c>
      <c r="AL3137">
        <v>3.4446649029979998E-4</v>
      </c>
      <c r="AM3137">
        <v>1.7912257495590001E-4</v>
      </c>
      <c r="AN3137">
        <v>8.4869643817086503E-6</v>
      </c>
      <c r="AO3137">
        <v>-5.1070259132757201E-15</v>
      </c>
      <c r="AP3137">
        <v>8.4869643766016193E-6</v>
      </c>
      <c r="AR3137">
        <v>0.119155970641451</v>
      </c>
      <c r="AS3137">
        <v>0.96250518513787198</v>
      </c>
      <c r="AT3137">
        <v>1.17757106343344</v>
      </c>
      <c r="AU3137">
        <v>0.56243811370425201</v>
      </c>
      <c r="AV3137">
        <v>462.65317578736</v>
      </c>
      <c r="AW3137">
        <v>3.1800694376199999E-4</v>
      </c>
      <c r="AX3137" s="98">
        <v>0.56243811370425201</v>
      </c>
      <c r="AY3137">
        <v>9.0002683484246601E-2</v>
      </c>
      <c r="BD3137" s="95">
        <v>45792</v>
      </c>
    </row>
    <row r="3138" spans="1:56">
      <c r="A3138" t="s">
        <v>109</v>
      </c>
      <c r="B3138">
        <v>5932.9750000000004</v>
      </c>
      <c r="C3138">
        <v>0</v>
      </c>
      <c r="D3138">
        <v>13044.175999999999</v>
      </c>
      <c r="E3138" s="95">
        <v>45792</v>
      </c>
      <c r="F3138" t="s">
        <v>3287</v>
      </c>
      <c r="G3138" t="b">
        <v>0</v>
      </c>
      <c r="H3138" t="b">
        <v>0</v>
      </c>
      <c r="I3138" t="b">
        <v>0</v>
      </c>
      <c r="J3138" t="b">
        <v>0</v>
      </c>
      <c r="K3138" t="b">
        <v>0</v>
      </c>
      <c r="L3138">
        <v>5932.9750000000004</v>
      </c>
      <c r="M3138">
        <v>5932.9750000000004</v>
      </c>
      <c r="N3138" t="b">
        <v>0</v>
      </c>
      <c r="O3138">
        <v>5932.9750000000004</v>
      </c>
      <c r="P3138">
        <v>0.99935150522375105</v>
      </c>
      <c r="R3138">
        <v>13044.175999999999</v>
      </c>
      <c r="S3138">
        <v>13044.175999999999</v>
      </c>
      <c r="X3138">
        <v>4.6758758078405502E-2</v>
      </c>
      <c r="Y3138">
        <v>0.999258150462774</v>
      </c>
      <c r="Z3138">
        <v>0.999258150462774</v>
      </c>
      <c r="AA3138">
        <v>463.748203946351</v>
      </c>
      <c r="AB3138">
        <v>-7.4212484375879996E-4</v>
      </c>
      <c r="AC3138">
        <v>5.5074928372405999E-7</v>
      </c>
      <c r="AD3138">
        <v>0.15481927758827399</v>
      </c>
      <c r="AE3138">
        <v>0.19101712438065199</v>
      </c>
      <c r="AF3138">
        <v>0.19101712438065199</v>
      </c>
      <c r="AH3138">
        <v>462.16296182342398</v>
      </c>
      <c r="AI3138">
        <v>18.62</v>
      </c>
      <c r="AJ3138">
        <v>469.09540625077602</v>
      </c>
      <c r="AK3138">
        <v>455.23051739607303</v>
      </c>
      <c r="AL3138">
        <v>1.7912257495590001E-4</v>
      </c>
      <c r="AM3138">
        <v>0</v>
      </c>
      <c r="AN3138">
        <v>0</v>
      </c>
      <c r="AO3138">
        <v>0</v>
      </c>
      <c r="AP3138">
        <v>0</v>
      </c>
      <c r="AR3138">
        <v>0.119155970641451</v>
      </c>
      <c r="AS3138">
        <v>0.96250518513787198</v>
      </c>
      <c r="AT3138">
        <v>1.17791642536809</v>
      </c>
      <c r="AU3138">
        <v>0.57093675909992803</v>
      </c>
      <c r="AV3138">
        <v>462.45974312293799</v>
      </c>
      <c r="AW3138">
        <v>-4.1809431890880001E-4</v>
      </c>
      <c r="AX3138" s="98">
        <v>0.57093675909992803</v>
      </c>
      <c r="AY3138">
        <v>9.0028218598968507E-2</v>
      </c>
      <c r="BD3138" s="95">
        <v>45792</v>
      </c>
    </row>
    <row r="3139" spans="1:56">
      <c r="A3139" t="s">
        <v>110</v>
      </c>
      <c r="B3139">
        <v>5933.5874999999996</v>
      </c>
      <c r="C3139">
        <v>0</v>
      </c>
      <c r="D3139">
        <v>13044.763999999999</v>
      </c>
      <c r="E3139" s="95">
        <v>45792</v>
      </c>
      <c r="F3139" t="s">
        <v>3288</v>
      </c>
      <c r="G3139" t="b">
        <v>0</v>
      </c>
      <c r="H3139" t="b">
        <v>0</v>
      </c>
      <c r="I3139" t="b">
        <v>0</v>
      </c>
      <c r="J3139" t="b">
        <v>0</v>
      </c>
      <c r="K3139" t="b">
        <v>0</v>
      </c>
      <c r="L3139">
        <v>5933.5874999999996</v>
      </c>
      <c r="M3139">
        <v>5933.5874999999996</v>
      </c>
      <c r="N3139" t="b">
        <v>0</v>
      </c>
      <c r="O3139">
        <v>5933.5874999999996</v>
      </c>
      <c r="P3139">
        <v>1.0001032365718701</v>
      </c>
      <c r="R3139">
        <v>13044.763999999999</v>
      </c>
      <c r="S3139">
        <v>13044.763999999999</v>
      </c>
      <c r="T3139">
        <v>45792</v>
      </c>
      <c r="U3139">
        <v>13044.763999999999</v>
      </c>
      <c r="W3139">
        <v>4.3299999999999998E-2</v>
      </c>
      <c r="X3139">
        <v>4.6758758078405502E-2</v>
      </c>
      <c r="Y3139">
        <v>1.00004507758864</v>
      </c>
      <c r="Z3139">
        <v>1.00004507758864</v>
      </c>
      <c r="AA3139">
        <v>463.76910859712598</v>
      </c>
      <c r="AB3139">
        <v>4.5076572685610102E-5</v>
      </c>
      <c r="AC3139">
        <v>2.0318974050810901E-9</v>
      </c>
      <c r="AD3139">
        <v>0.150103575061352</v>
      </c>
      <c r="AE3139">
        <v>0.188130335354149</v>
      </c>
      <c r="AF3139">
        <v>0.188130335354149</v>
      </c>
      <c r="AG3139">
        <v>463.76910859712598</v>
      </c>
      <c r="AH3139">
        <v>462.16296182342398</v>
      </c>
      <c r="AI3139">
        <v>18.62</v>
      </c>
      <c r="AJ3139">
        <v>469.09540625077602</v>
      </c>
      <c r="AK3139">
        <v>455.23051739607303</v>
      </c>
      <c r="AL3139">
        <v>0</v>
      </c>
      <c r="AN3139">
        <v>0</v>
      </c>
      <c r="AO3139">
        <v>0</v>
      </c>
      <c r="AP3139">
        <v>0</v>
      </c>
      <c r="AQ3139">
        <v>0.119037904786503</v>
      </c>
      <c r="AR3139">
        <v>0.119155970641451</v>
      </c>
      <c r="AS3139">
        <v>0.96250518513787198</v>
      </c>
      <c r="AT3139">
        <v>1.17776886425576</v>
      </c>
      <c r="AU3139">
        <v>0.579466875808891</v>
      </c>
      <c r="AV3139">
        <v>462.47125071253203</v>
      </c>
      <c r="AW3139">
        <v>2.4883440700840199E-5</v>
      </c>
      <c r="AX3139" s="98">
        <v>0.579466875808891</v>
      </c>
      <c r="AY3139">
        <v>9.0021678740428698E-2</v>
      </c>
      <c r="AZ3139">
        <v>45792</v>
      </c>
      <c r="BA3139">
        <v>462.47125071253203</v>
      </c>
      <c r="BB3139">
        <v>462.47124326559498</v>
      </c>
      <c r="BC3139">
        <v>7.4469374453656201E-6</v>
      </c>
      <c r="BD3139" s="95">
        <v>45792</v>
      </c>
    </row>
    <row r="3140" spans="1:56">
      <c r="A3140" t="s">
        <v>104</v>
      </c>
      <c r="B3140">
        <v>5939.7</v>
      </c>
      <c r="C3140">
        <v>0</v>
      </c>
      <c r="D3140">
        <v>13065.89</v>
      </c>
      <c r="E3140" s="95">
        <v>45793</v>
      </c>
      <c r="F3140" t="s">
        <v>3289</v>
      </c>
      <c r="G3140" t="b">
        <v>0</v>
      </c>
      <c r="H3140" t="b">
        <v>0</v>
      </c>
      <c r="I3140" t="b">
        <v>0</v>
      </c>
      <c r="J3140" t="b">
        <v>0</v>
      </c>
      <c r="K3140" t="b">
        <v>0</v>
      </c>
      <c r="L3140">
        <v>5939.7</v>
      </c>
      <c r="M3140">
        <v>5939.7</v>
      </c>
      <c r="N3140" t="b">
        <v>0</v>
      </c>
      <c r="O3140">
        <v>5939.7</v>
      </c>
      <c r="P3140">
        <v>1.0010301525004901</v>
      </c>
      <c r="R3140">
        <v>13065.89</v>
      </c>
      <c r="S3140">
        <v>13065.89</v>
      </c>
      <c r="X3140">
        <v>4.3299999999999998E-2</v>
      </c>
      <c r="Y3140">
        <v>1.00149922258267</v>
      </c>
      <c r="Z3140">
        <v>1.00149922258267</v>
      </c>
      <c r="AA3140">
        <v>464.464401717881</v>
      </c>
      <c r="AB3140">
        <v>1.4980998704873E-3</v>
      </c>
      <c r="AC3140">
        <v>2.2443032219542101E-6</v>
      </c>
      <c r="AD3140">
        <v>0.14634464562954999</v>
      </c>
      <c r="AE3140">
        <v>0.18560711439639499</v>
      </c>
      <c r="AF3140">
        <v>0.18560711439639499</v>
      </c>
      <c r="AH3140">
        <v>463.76910859712598</v>
      </c>
      <c r="AI3140">
        <v>17.829999999999998</v>
      </c>
      <c r="AJ3140">
        <v>470.72564522608297</v>
      </c>
      <c r="AK3140">
        <v>456.81257196816898</v>
      </c>
      <c r="AL3140">
        <v>1.0058421516754E-3</v>
      </c>
      <c r="AM3140">
        <v>8.4049823633150001E-4</v>
      </c>
      <c r="AN3140">
        <v>4.8284476249715004E-3</v>
      </c>
      <c r="AO3140">
        <v>-6.4947764321179999E-4</v>
      </c>
      <c r="AP3140">
        <v>4.1789699817596001E-3</v>
      </c>
      <c r="AR3140">
        <v>0.119037904786503</v>
      </c>
      <c r="AS3140">
        <v>0.96360920566929598</v>
      </c>
      <c r="AT3140">
        <v>1.1778066622294401</v>
      </c>
      <c r="AU3140">
        <v>0.58903344026556403</v>
      </c>
      <c r="AV3140">
        <v>462.86615689325799</v>
      </c>
      <c r="AW3140">
        <v>8.5390428078929996E-4</v>
      </c>
      <c r="AX3140" s="98">
        <v>0.58903344026556403</v>
      </c>
      <c r="AY3140">
        <v>8.9517060059258302E-2</v>
      </c>
      <c r="BD3140" s="95">
        <v>45793</v>
      </c>
    </row>
    <row r="3141" spans="1:56">
      <c r="A3141" t="s">
        <v>105</v>
      </c>
      <c r="B3141">
        <v>5934.4125000000004</v>
      </c>
      <c r="C3141">
        <v>0</v>
      </c>
      <c r="D3141">
        <v>13053.431</v>
      </c>
      <c r="E3141" s="95">
        <v>45793</v>
      </c>
      <c r="F3141" t="s">
        <v>3290</v>
      </c>
      <c r="G3141" t="b">
        <v>0</v>
      </c>
      <c r="H3141" t="b">
        <v>0</v>
      </c>
      <c r="I3141" t="b">
        <v>0</v>
      </c>
      <c r="J3141" t="b">
        <v>0</v>
      </c>
      <c r="K3141" t="b">
        <v>0</v>
      </c>
      <c r="L3141">
        <v>5934.4125000000004</v>
      </c>
      <c r="M3141">
        <v>5934.4125000000004</v>
      </c>
      <c r="N3141" t="b">
        <v>0</v>
      </c>
      <c r="O3141">
        <v>5934.4125000000004</v>
      </c>
      <c r="P3141">
        <v>0.99910980352543</v>
      </c>
      <c r="R3141">
        <v>13053.431</v>
      </c>
      <c r="S3141">
        <v>13053.431</v>
      </c>
      <c r="X3141">
        <v>4.3299999999999998E-2</v>
      </c>
      <c r="Y3141">
        <v>0.99904644842410195</v>
      </c>
      <c r="Z3141">
        <v>0.99904644842410195</v>
      </c>
      <c r="AA3141">
        <v>464.02151095567501</v>
      </c>
      <c r="AB3141">
        <v>-9.5400649541689997E-4</v>
      </c>
      <c r="AC3141">
        <v>9.1012839329766702E-7</v>
      </c>
      <c r="AD3141">
        <v>0.14222544770651599</v>
      </c>
      <c r="AE3141">
        <v>0.18293349852253199</v>
      </c>
      <c r="AF3141">
        <v>0.18293349852253199</v>
      </c>
      <c r="AH3141">
        <v>463.76910859712598</v>
      </c>
      <c r="AI3141">
        <v>17.829999999999998</v>
      </c>
      <c r="AJ3141">
        <v>470.72564522608297</v>
      </c>
      <c r="AK3141">
        <v>456.81257196816898</v>
      </c>
      <c r="AL3141">
        <v>8.4049823633150001E-4</v>
      </c>
      <c r="AM3141">
        <v>6.7515432098759996E-4</v>
      </c>
      <c r="AN3141">
        <v>9.8767730828849994E-4</v>
      </c>
      <c r="AO3141">
        <v>-3.5980147826759998E-4</v>
      </c>
      <c r="AP3141">
        <v>6.2787583002089995E-4</v>
      </c>
      <c r="AR3141">
        <v>0.119037904786503</v>
      </c>
      <c r="AS3141">
        <v>0.96360920566929598</v>
      </c>
      <c r="AT3141">
        <v>1.18071126422933</v>
      </c>
      <c r="AU3141">
        <v>0.59704100789641401</v>
      </c>
      <c r="AV3141">
        <v>462.60580647291602</v>
      </c>
      <c r="AW3141">
        <v>-5.6247452198440002E-4</v>
      </c>
      <c r="AX3141" s="98">
        <v>0.59704100789641401</v>
      </c>
      <c r="AY3141">
        <v>8.9562613576671196E-2</v>
      </c>
      <c r="BD3141" s="95">
        <v>45793</v>
      </c>
    </row>
    <row r="3142" spans="1:56">
      <c r="A3142" t="s">
        <v>106</v>
      </c>
      <c r="B3142">
        <v>5944.8874999999998</v>
      </c>
      <c r="C3142">
        <v>0</v>
      </c>
      <c r="D3142">
        <v>13077.145</v>
      </c>
      <c r="E3142" s="95">
        <v>45793</v>
      </c>
      <c r="F3142" t="s">
        <v>3291</v>
      </c>
      <c r="G3142" t="b">
        <v>0</v>
      </c>
      <c r="H3142" t="b">
        <v>0</v>
      </c>
      <c r="I3142" t="b">
        <v>0</v>
      </c>
      <c r="J3142" t="b">
        <v>0</v>
      </c>
      <c r="K3142" t="b">
        <v>0</v>
      </c>
      <c r="L3142">
        <v>5944.8874999999998</v>
      </c>
      <c r="M3142">
        <v>5944.8874999999998</v>
      </c>
      <c r="N3142" t="b">
        <v>0</v>
      </c>
      <c r="O3142">
        <v>5944.8874999999998</v>
      </c>
      <c r="P3142">
        <v>1.00176512839308</v>
      </c>
      <c r="R3142">
        <v>13077.145</v>
      </c>
      <c r="S3142">
        <v>13077.145</v>
      </c>
      <c r="X3142">
        <v>4.3299999999999998E-2</v>
      </c>
      <c r="Y3142">
        <v>1.00181668712233</v>
      </c>
      <c r="Z3142">
        <v>1.00181668712233</v>
      </c>
      <c r="AA3142">
        <v>464.86449285911499</v>
      </c>
      <c r="AB3142">
        <v>1.8150389421355999E-3</v>
      </c>
      <c r="AC3142">
        <v>3.2943663614689001E-6</v>
      </c>
      <c r="AD3142">
        <v>0.13915124517048999</v>
      </c>
      <c r="AE3142">
        <v>0.180651772211322</v>
      </c>
      <c r="AF3142">
        <v>0.180651772211322</v>
      </c>
      <c r="AH3142">
        <v>463.76910859712598</v>
      </c>
      <c r="AI3142">
        <v>17.829999999999998</v>
      </c>
      <c r="AJ3142">
        <v>470.72564522608297</v>
      </c>
      <c r="AK3142">
        <v>456.81257196816898</v>
      </c>
      <c r="AL3142">
        <v>6.7515432098759996E-4</v>
      </c>
      <c r="AM3142">
        <v>5.0981040564370003E-4</v>
      </c>
      <c r="AN3142">
        <v>9.3462069973560002E-4</v>
      </c>
      <c r="AO3142">
        <v>-7.0539146235226699E-6</v>
      </c>
      <c r="AP3142">
        <v>9.2756678511210001E-4</v>
      </c>
      <c r="AR3142">
        <v>0.119037904786503</v>
      </c>
      <c r="AS3142">
        <v>0.96360920566929598</v>
      </c>
      <c r="AT3142">
        <v>1.18045001989736</v>
      </c>
      <c r="AU3142">
        <v>0.60576690189041404</v>
      </c>
      <c r="AV3142">
        <v>463.10716204820898</v>
      </c>
      <c r="AW3142">
        <v>1.0837641211525E-3</v>
      </c>
      <c r="AX3142" s="98">
        <v>0.60576690189041404</v>
      </c>
      <c r="AY3142">
        <v>8.9606350151554603E-2</v>
      </c>
      <c r="BD3142" s="95">
        <v>45793</v>
      </c>
    </row>
    <row r="3143" spans="1:56">
      <c r="A3143" t="s">
        <v>107</v>
      </c>
      <c r="B3143">
        <v>5953.1750000000002</v>
      </c>
      <c r="C3143">
        <v>0</v>
      </c>
      <c r="D3143">
        <v>13095.064</v>
      </c>
      <c r="E3143" s="95">
        <v>45793</v>
      </c>
      <c r="F3143" t="s">
        <v>3292</v>
      </c>
      <c r="G3143" t="b">
        <v>0</v>
      </c>
      <c r="H3143" t="b">
        <v>0</v>
      </c>
      <c r="I3143" t="b">
        <v>0</v>
      </c>
      <c r="J3143" t="b">
        <v>0</v>
      </c>
      <c r="K3143" t="b">
        <v>0</v>
      </c>
      <c r="L3143">
        <v>5953.1750000000002</v>
      </c>
      <c r="M3143">
        <v>5953.1750000000002</v>
      </c>
      <c r="N3143" t="b">
        <v>0</v>
      </c>
      <c r="O3143">
        <v>5953.1750000000002</v>
      </c>
      <c r="P3143">
        <v>1.0013940549758</v>
      </c>
      <c r="R3143">
        <v>13095.064</v>
      </c>
      <c r="S3143">
        <v>13095.064</v>
      </c>
      <c r="X3143">
        <v>4.3299999999999998E-2</v>
      </c>
      <c r="Y3143">
        <v>1.00137025321658</v>
      </c>
      <c r="Z3143">
        <v>1.00137025321658</v>
      </c>
      <c r="AA3143">
        <v>465.50147492573097</v>
      </c>
      <c r="AB3143">
        <v>1.3693152763589E-3</v>
      </c>
      <c r="AC3143">
        <v>1.8750243260700901E-6</v>
      </c>
      <c r="AD3143">
        <v>0.13564563194301199</v>
      </c>
      <c r="AE3143">
        <v>0.17819999216143101</v>
      </c>
      <c r="AF3143">
        <v>0.17819999216143101</v>
      </c>
      <c r="AH3143">
        <v>463.76910859712598</v>
      </c>
      <c r="AI3143">
        <v>17.829999999999998</v>
      </c>
      <c r="AJ3143">
        <v>470.72564522608297</v>
      </c>
      <c r="AK3143">
        <v>456.81257196816898</v>
      </c>
      <c r="AL3143">
        <v>5.0981040564370003E-4</v>
      </c>
      <c r="AM3143">
        <v>3.4446649029979998E-4</v>
      </c>
      <c r="AN3143">
        <v>3.747547795813E-4</v>
      </c>
      <c r="AO3143">
        <v>-6.1512701599042397E-9</v>
      </c>
      <c r="AP3143">
        <v>3.7474862831109998E-4</v>
      </c>
      <c r="AR3143">
        <v>0.119037904786503</v>
      </c>
      <c r="AS3143">
        <v>0.96360920566929598</v>
      </c>
      <c r="AT3143">
        <v>1.1801990160106799</v>
      </c>
      <c r="AU3143">
        <v>0.61341805450067899</v>
      </c>
      <c r="AV3143">
        <v>463.491211691356</v>
      </c>
      <c r="AW3143">
        <v>8.2928893055520003E-4</v>
      </c>
      <c r="AX3143" s="98">
        <v>0.61341805450067899</v>
      </c>
      <c r="AY3143">
        <v>8.9591031874416097E-2</v>
      </c>
      <c r="BD3143" s="95">
        <v>45793</v>
      </c>
    </row>
    <row r="3144" spans="1:56">
      <c r="A3144" t="s">
        <v>108</v>
      </c>
      <c r="B3144">
        <v>5961.7</v>
      </c>
      <c r="C3144">
        <v>0</v>
      </c>
      <c r="D3144">
        <v>13113.781999999999</v>
      </c>
      <c r="E3144" s="95">
        <v>45793</v>
      </c>
      <c r="F3144" t="s">
        <v>3293</v>
      </c>
      <c r="G3144" t="b">
        <v>0</v>
      </c>
      <c r="H3144" t="b">
        <v>0</v>
      </c>
      <c r="I3144" t="b">
        <v>0</v>
      </c>
      <c r="J3144" t="b">
        <v>0</v>
      </c>
      <c r="K3144" t="b">
        <v>0</v>
      </c>
      <c r="L3144">
        <v>5961.7</v>
      </c>
      <c r="M3144">
        <v>5961.7</v>
      </c>
      <c r="N3144" t="b">
        <v>0</v>
      </c>
      <c r="O3144">
        <v>5961.7</v>
      </c>
      <c r="P3144">
        <v>1.00143200897</v>
      </c>
      <c r="R3144">
        <v>13113.781999999999</v>
      </c>
      <c r="S3144">
        <v>13113.781999999999</v>
      </c>
      <c r="X3144">
        <v>4.3299999999999998E-2</v>
      </c>
      <c r="Y3144">
        <v>1.0014293935485901</v>
      </c>
      <c r="Z3144">
        <v>1.0014293935485901</v>
      </c>
      <c r="AA3144">
        <v>466.16685973084998</v>
      </c>
      <c r="AB3144">
        <v>1.4283729380872999E-3</v>
      </c>
      <c r="AC3144">
        <v>2.0402492502601502E-6</v>
      </c>
      <c r="AD3144">
        <v>0.13233175430694399</v>
      </c>
      <c r="AE3144">
        <v>0.17581396440689201</v>
      </c>
      <c r="AF3144">
        <v>0.17581396440689201</v>
      </c>
      <c r="AH3144">
        <v>463.76910859712598</v>
      </c>
      <c r="AI3144">
        <v>17.829999999999998</v>
      </c>
      <c r="AJ3144">
        <v>470.72564522608297</v>
      </c>
      <c r="AK3144">
        <v>456.81257196816898</v>
      </c>
      <c r="AL3144">
        <v>3.4446649029979998E-4</v>
      </c>
      <c r="AM3144">
        <v>1.7912257495590001E-4</v>
      </c>
      <c r="AN3144">
        <v>2.2811609224877501E-5</v>
      </c>
      <c r="AO3144">
        <v>0</v>
      </c>
      <c r="AP3144">
        <v>2.2811609224877501E-5</v>
      </c>
      <c r="AR3144">
        <v>0.119037904786503</v>
      </c>
      <c r="AS3144">
        <v>0.96360920566929598</v>
      </c>
      <c r="AT3144">
        <v>1.1802869475103499</v>
      </c>
      <c r="AU3144">
        <v>0.62185782001371503</v>
      </c>
      <c r="AV3144">
        <v>463.89721693770599</v>
      </c>
      <c r="AW3144">
        <v>8.759718331419E-4</v>
      </c>
      <c r="AX3144" s="98">
        <v>0.62185782001371503</v>
      </c>
      <c r="AY3144">
        <v>8.9399920145531095E-2</v>
      </c>
      <c r="BD3144" s="95">
        <v>45793</v>
      </c>
    </row>
    <row r="3145" spans="1:56">
      <c r="A3145" t="s">
        <v>109</v>
      </c>
      <c r="B3145">
        <v>5970.6</v>
      </c>
      <c r="C3145">
        <v>0</v>
      </c>
      <c r="D3145">
        <v>13132.308999999999</v>
      </c>
      <c r="E3145" s="95">
        <v>45793</v>
      </c>
      <c r="F3145" t="s">
        <v>3294</v>
      </c>
      <c r="G3145" t="b">
        <v>0</v>
      </c>
      <c r="H3145" t="b">
        <v>0</v>
      </c>
      <c r="I3145" t="b">
        <v>0</v>
      </c>
      <c r="J3145" t="b">
        <v>0</v>
      </c>
      <c r="K3145" t="b">
        <v>0</v>
      </c>
      <c r="L3145">
        <v>5970.6</v>
      </c>
      <c r="M3145">
        <v>5970.6</v>
      </c>
      <c r="N3145" t="b">
        <v>0</v>
      </c>
      <c r="O3145">
        <v>5970.6</v>
      </c>
      <c r="P3145">
        <v>1.00149286277404</v>
      </c>
      <c r="R3145">
        <v>13132.308999999999</v>
      </c>
      <c r="S3145">
        <v>13132.308999999999</v>
      </c>
      <c r="X3145">
        <v>4.3299999999999998E-2</v>
      </c>
      <c r="Y3145">
        <v>1.00141278846941</v>
      </c>
      <c r="Z3145">
        <v>1.00141278846941</v>
      </c>
      <c r="AA3145">
        <v>466.82545489509999</v>
      </c>
      <c r="AB3145">
        <v>1.4117914227505001E-3</v>
      </c>
      <c r="AC3145">
        <v>1.9931550213518901E-6</v>
      </c>
      <c r="AD3145">
        <v>0.12911989441420799</v>
      </c>
      <c r="AE3145">
        <v>0.17346097930596299</v>
      </c>
      <c r="AF3145">
        <v>0.17346097930596299</v>
      </c>
      <c r="AH3145">
        <v>463.76910859712598</v>
      </c>
      <c r="AI3145">
        <v>17.829999999999998</v>
      </c>
      <c r="AJ3145">
        <v>470.72564522608297</v>
      </c>
      <c r="AK3145">
        <v>456.81257196816898</v>
      </c>
      <c r="AL3145">
        <v>1.7912257495590001E-4</v>
      </c>
      <c r="AM3145">
        <v>0</v>
      </c>
      <c r="AN3145">
        <v>0</v>
      </c>
      <c r="AO3145">
        <v>0</v>
      </c>
      <c r="AP3145">
        <v>0</v>
      </c>
      <c r="AR3145">
        <v>0.119037904786503</v>
      </c>
      <c r="AS3145">
        <v>0.96360920566929598</v>
      </c>
      <c r="AT3145">
        <v>1.18138217336484</v>
      </c>
      <c r="AU3145">
        <v>0.63029725213126897</v>
      </c>
      <c r="AV3145">
        <v>464.304383985161</v>
      </c>
      <c r="AW3145">
        <v>8.7770961451800003E-4</v>
      </c>
      <c r="AX3145" s="98">
        <v>0.63029725213126897</v>
      </c>
      <c r="AY3145">
        <v>8.93674413379969E-2</v>
      </c>
      <c r="BD3145" s="95">
        <v>45793</v>
      </c>
    </row>
    <row r="3146" spans="1:56">
      <c r="A3146" t="s">
        <v>110</v>
      </c>
      <c r="B3146">
        <v>5973.1875</v>
      </c>
      <c r="C3146">
        <v>0</v>
      </c>
      <c r="D3146">
        <v>13138.392</v>
      </c>
      <c r="E3146" s="95">
        <v>45793</v>
      </c>
      <c r="F3146" t="s">
        <v>3295</v>
      </c>
      <c r="G3146" t="b">
        <v>0</v>
      </c>
      <c r="H3146" t="b">
        <v>0</v>
      </c>
      <c r="I3146" t="b">
        <v>0</v>
      </c>
      <c r="J3146" t="b">
        <v>0</v>
      </c>
      <c r="K3146" t="b">
        <v>0</v>
      </c>
      <c r="L3146">
        <v>5973.1875</v>
      </c>
      <c r="M3146">
        <v>5973.1875</v>
      </c>
      <c r="N3146" t="b">
        <v>0</v>
      </c>
      <c r="O3146">
        <v>5973.1875</v>
      </c>
      <c r="P3146">
        <v>1.0004333735302899</v>
      </c>
      <c r="R3146">
        <v>13138.392</v>
      </c>
      <c r="S3146">
        <v>13138.392</v>
      </c>
      <c r="T3146">
        <v>45793</v>
      </c>
      <c r="U3146">
        <v>13138.392</v>
      </c>
      <c r="W3146">
        <v>0</v>
      </c>
      <c r="X3146">
        <v>4.3299999999999998E-2</v>
      </c>
      <c r="Y3146">
        <v>1.00046320871676</v>
      </c>
      <c r="Z3146">
        <v>1.00046320871676</v>
      </c>
      <c r="AA3146">
        <v>467.04169251501401</v>
      </c>
      <c r="AB3146">
        <v>4.6310146872089998E-4</v>
      </c>
      <c r="AC3146">
        <v>2.1446297033153399E-7</v>
      </c>
      <c r="AD3146">
        <v>0.12527700932854299</v>
      </c>
      <c r="AE3146">
        <v>0.17087246525382699</v>
      </c>
      <c r="AF3146">
        <v>0.17087246525382699</v>
      </c>
      <c r="AG3146">
        <v>467.04169251501401</v>
      </c>
      <c r="AH3146">
        <v>463.76910859712598</v>
      </c>
      <c r="AI3146">
        <v>17.829999999999998</v>
      </c>
      <c r="AJ3146">
        <v>470.72564522608297</v>
      </c>
      <c r="AK3146">
        <v>456.81257196816898</v>
      </c>
      <c r="AL3146">
        <v>0</v>
      </c>
      <c r="AN3146">
        <v>0</v>
      </c>
      <c r="AO3146">
        <v>0</v>
      </c>
      <c r="AP3146">
        <v>0</v>
      </c>
      <c r="AQ3146">
        <v>0.119232455801842</v>
      </c>
      <c r="AR3146">
        <v>0.119037904786503</v>
      </c>
      <c r="AS3146">
        <v>0.96360920566929598</v>
      </c>
      <c r="AT3146">
        <v>1.1815679700950701</v>
      </c>
      <c r="AU3146">
        <v>0.63884718681603303</v>
      </c>
      <c r="AV3146">
        <v>464.43954493578502</v>
      </c>
      <c r="AW3146">
        <v>2.911041878692E-4</v>
      </c>
      <c r="AX3146" s="98">
        <v>0.63884718681603303</v>
      </c>
      <c r="AY3146">
        <v>8.93616680378337E-2</v>
      </c>
      <c r="AZ3146">
        <v>45793</v>
      </c>
      <c r="BA3146">
        <v>464.43954493578502</v>
      </c>
      <c r="BB3146">
        <v>464.43953743943098</v>
      </c>
      <c r="BC3146">
        <v>7.4963543852391004E-6</v>
      </c>
      <c r="BD3146" s="95">
        <v>45793</v>
      </c>
    </row>
    <row r="3147" spans="1:56">
      <c r="A3147" t="s">
        <v>104</v>
      </c>
      <c r="B3147">
        <v>5940</v>
      </c>
      <c r="C3147">
        <v>0</v>
      </c>
      <c r="D3147">
        <v>13067.053</v>
      </c>
      <c r="E3147" s="95">
        <v>45796</v>
      </c>
      <c r="F3147" t="s">
        <v>3296</v>
      </c>
      <c r="G3147" t="b">
        <v>0</v>
      </c>
      <c r="H3147" t="b">
        <v>0</v>
      </c>
      <c r="I3147" t="b">
        <v>0</v>
      </c>
      <c r="J3147" t="b">
        <v>0</v>
      </c>
      <c r="K3147" t="b">
        <v>0</v>
      </c>
      <c r="L3147">
        <v>5940</v>
      </c>
      <c r="M3147">
        <v>5940</v>
      </c>
      <c r="N3147" t="b">
        <v>0</v>
      </c>
      <c r="O3147">
        <v>5940</v>
      </c>
      <c r="P3147">
        <v>0.99444392127318904</v>
      </c>
      <c r="R3147">
        <v>13067.053</v>
      </c>
      <c r="S3147">
        <v>13067.053</v>
      </c>
      <c r="X3147">
        <v>4.7453065961914703E-2</v>
      </c>
      <c r="Y3147">
        <v>0.99417474567270103</v>
      </c>
      <c r="Z3147">
        <v>0.99417474567270103</v>
      </c>
      <c r="AA3147">
        <v>464.32105587466202</v>
      </c>
      <c r="AB3147">
        <v>-5.8422873011009999E-3</v>
      </c>
      <c r="AC3147">
        <v>3.4132320908606903E-5</v>
      </c>
      <c r="AD3147">
        <v>0.13551839051321601</v>
      </c>
      <c r="AE3147">
        <v>0.17357349977155501</v>
      </c>
      <c r="AF3147">
        <v>0.17357349977155501</v>
      </c>
      <c r="AH3147">
        <v>467.04169251501401</v>
      </c>
      <c r="AI3147">
        <v>17.239999999999998</v>
      </c>
      <c r="AJ3147">
        <v>474.047317902739</v>
      </c>
      <c r="AK3147">
        <v>460.03606712728902</v>
      </c>
      <c r="AL3147">
        <v>1.0058421516754E-3</v>
      </c>
      <c r="AM3147">
        <v>8.4049823633150001E-4</v>
      </c>
      <c r="AN3147">
        <v>1.6972147745247398E-5</v>
      </c>
      <c r="AO3147">
        <v>-3.1622089837297598E-2</v>
      </c>
      <c r="AP3147">
        <v>-3.1605117689552299E-2</v>
      </c>
      <c r="AR3147">
        <v>0.119232455801842</v>
      </c>
      <c r="AS3147">
        <v>0.96178871966900403</v>
      </c>
      <c r="AT3147">
        <v>1.1816009864386601</v>
      </c>
      <c r="AU3147">
        <v>0.64729974251634503</v>
      </c>
      <c r="AV3147">
        <v>462.691413409115</v>
      </c>
      <c r="AW3147">
        <v>-3.7639592617193002E-3</v>
      </c>
      <c r="AX3147" s="98">
        <v>0.64729974251634503</v>
      </c>
      <c r="AY3147">
        <v>9.0454374178587205E-2</v>
      </c>
      <c r="BD3147" s="95">
        <v>45796</v>
      </c>
    </row>
    <row r="3148" spans="1:56">
      <c r="A3148" t="s">
        <v>105</v>
      </c>
      <c r="B3148">
        <v>5953.75</v>
      </c>
      <c r="C3148">
        <v>0</v>
      </c>
      <c r="D3148">
        <v>13097.08</v>
      </c>
      <c r="E3148" s="95">
        <v>45796</v>
      </c>
      <c r="F3148" t="s">
        <v>3297</v>
      </c>
      <c r="G3148" t="b">
        <v>0</v>
      </c>
      <c r="H3148" t="b">
        <v>0</v>
      </c>
      <c r="I3148" t="b">
        <v>0</v>
      </c>
      <c r="J3148" t="b">
        <v>0</v>
      </c>
      <c r="K3148" t="b">
        <v>0</v>
      </c>
      <c r="L3148">
        <v>5953.75</v>
      </c>
      <c r="M3148">
        <v>5953.75</v>
      </c>
      <c r="N3148" t="b">
        <v>0</v>
      </c>
      <c r="O3148">
        <v>5953.75</v>
      </c>
      <c r="P3148">
        <v>1.00231481481481</v>
      </c>
      <c r="R3148">
        <v>13097.08</v>
      </c>
      <c r="S3148">
        <v>13097.08</v>
      </c>
      <c r="X3148">
        <v>4.7453065961914703E-2</v>
      </c>
      <c r="Y3148">
        <v>1.00229791675292</v>
      </c>
      <c r="Z3148">
        <v>1.00229791675292</v>
      </c>
      <c r="AA3148">
        <v>465.38802700769003</v>
      </c>
      <c r="AB3148">
        <v>2.2952805799170998E-3</v>
      </c>
      <c r="AC3148">
        <v>5.2683129405447099E-6</v>
      </c>
      <c r="AD3148">
        <v>0.133495012486917</v>
      </c>
      <c r="AE3148">
        <v>0.17176357631660799</v>
      </c>
      <c r="AF3148">
        <v>0.17176357631660799</v>
      </c>
      <c r="AH3148">
        <v>467.04169251501401</v>
      </c>
      <c r="AI3148">
        <v>17.239999999999998</v>
      </c>
      <c r="AJ3148">
        <v>474.047317902739</v>
      </c>
      <c r="AK3148">
        <v>460.03606712728902</v>
      </c>
      <c r="AL3148">
        <v>8.4049823633150001E-4</v>
      </c>
      <c r="AM3148">
        <v>6.7515432098759996E-4</v>
      </c>
      <c r="AN3148">
        <v>1.9508447583905899E-5</v>
      </c>
      <c r="AO3148">
        <v>-4.8786981547702998E-3</v>
      </c>
      <c r="AP3148">
        <v>-4.8591897071863996E-3</v>
      </c>
      <c r="AR3148">
        <v>0.119232455801842</v>
      </c>
      <c r="AS3148">
        <v>0.96178871966900403</v>
      </c>
      <c r="AT3148">
        <v>1.17529728988835</v>
      </c>
      <c r="AU3148">
        <v>0.618110090654859</v>
      </c>
      <c r="AV3148">
        <v>463.37828897177701</v>
      </c>
      <c r="AW3148">
        <v>1.4845219573031E-3</v>
      </c>
      <c r="AX3148" s="98">
        <v>0.618110090654859</v>
      </c>
      <c r="AY3148">
        <v>9.0453621705068099E-2</v>
      </c>
      <c r="BD3148" s="95">
        <v>45796</v>
      </c>
    </row>
    <row r="3149" spans="1:56">
      <c r="A3149" t="s">
        <v>106</v>
      </c>
      <c r="B3149">
        <v>5962.3625000000002</v>
      </c>
      <c r="C3149">
        <v>0</v>
      </c>
      <c r="D3149">
        <v>13116.378000000001</v>
      </c>
      <c r="E3149" s="95">
        <v>45796</v>
      </c>
      <c r="F3149" t="s">
        <v>3298</v>
      </c>
      <c r="G3149" t="b">
        <v>0</v>
      </c>
      <c r="H3149" t="b">
        <v>0</v>
      </c>
      <c r="I3149" t="b">
        <v>0</v>
      </c>
      <c r="J3149" t="b">
        <v>0</v>
      </c>
      <c r="K3149" t="b">
        <v>0</v>
      </c>
      <c r="L3149">
        <v>5962.3625000000002</v>
      </c>
      <c r="M3149">
        <v>5962.3625000000002</v>
      </c>
      <c r="N3149" t="b">
        <v>0</v>
      </c>
      <c r="O3149">
        <v>5962.3625000000002</v>
      </c>
      <c r="P3149">
        <v>1.0014465672895201</v>
      </c>
      <c r="R3149">
        <v>13116.378000000001</v>
      </c>
      <c r="S3149">
        <v>13116.378000000001</v>
      </c>
      <c r="X3149">
        <v>4.7453065961914703E-2</v>
      </c>
      <c r="Y3149">
        <v>1.0014734582059499</v>
      </c>
      <c r="Z3149">
        <v>1.0014734582059499</v>
      </c>
      <c r="AA3149">
        <v>466.07375681503601</v>
      </c>
      <c r="AB3149">
        <v>1.4723737315633001E-3</v>
      </c>
      <c r="AC3149">
        <v>2.1678844053976901E-6</v>
      </c>
      <c r="AD3149">
        <v>0.130311596348201</v>
      </c>
      <c r="AE3149">
        <v>0.169506250053893</v>
      </c>
      <c r="AF3149">
        <v>0.169506250053893</v>
      </c>
      <c r="AH3149">
        <v>467.04169251501401</v>
      </c>
      <c r="AI3149">
        <v>17.239999999999998</v>
      </c>
      <c r="AJ3149">
        <v>474.047317902739</v>
      </c>
      <c r="AK3149">
        <v>460.03606712728902</v>
      </c>
      <c r="AL3149">
        <v>6.7515432098759996E-4</v>
      </c>
      <c r="AM3149">
        <v>5.0981040564370003E-4</v>
      </c>
      <c r="AN3149">
        <v>6.6274516037271697E-6</v>
      </c>
      <c r="AO3149">
        <v>-4.0169731897470002E-4</v>
      </c>
      <c r="AP3149">
        <v>-3.9506986737100001E-4</v>
      </c>
      <c r="AR3149">
        <v>0.119232455801842</v>
      </c>
      <c r="AS3149">
        <v>0.96178871966900403</v>
      </c>
      <c r="AT3149">
        <v>1.1753016688865201</v>
      </c>
      <c r="AU3149">
        <v>0.64394154531376302</v>
      </c>
      <c r="AV3149">
        <v>463.79911812385598</v>
      </c>
      <c r="AW3149">
        <v>9.0817623979060004E-4</v>
      </c>
      <c r="AX3149" s="98">
        <v>0.64394154531376302</v>
      </c>
      <c r="AY3149">
        <v>9.0466885987768697E-2</v>
      </c>
      <c r="BD3149" s="95">
        <v>45796</v>
      </c>
    </row>
    <row r="3150" spans="1:56">
      <c r="A3150" t="s">
        <v>107</v>
      </c>
      <c r="B3150">
        <v>5971.875</v>
      </c>
      <c r="C3150">
        <v>0</v>
      </c>
      <c r="D3150">
        <v>13136.553</v>
      </c>
      <c r="E3150" s="95">
        <v>45796</v>
      </c>
      <c r="F3150" t="s">
        <v>3299</v>
      </c>
      <c r="G3150" t="b">
        <v>0</v>
      </c>
      <c r="H3150" t="b">
        <v>0</v>
      </c>
      <c r="I3150" t="b">
        <v>0</v>
      </c>
      <c r="J3150" t="b">
        <v>0</v>
      </c>
      <c r="K3150" t="b">
        <v>0</v>
      </c>
      <c r="L3150">
        <v>5971.875</v>
      </c>
      <c r="M3150">
        <v>5971.875</v>
      </c>
      <c r="N3150" t="b">
        <v>0</v>
      </c>
      <c r="O3150">
        <v>5971.875</v>
      </c>
      <c r="P3150">
        <v>1.0015954246324299</v>
      </c>
      <c r="R3150">
        <v>13136.553</v>
      </c>
      <c r="S3150">
        <v>13136.553</v>
      </c>
      <c r="X3150">
        <v>4.7453065961914703E-2</v>
      </c>
      <c r="Y3150">
        <v>1.00153815329201</v>
      </c>
      <c r="Z3150">
        <v>1.00153815329201</v>
      </c>
      <c r="AA3150">
        <v>466.79064969840198</v>
      </c>
      <c r="AB3150">
        <v>1.5369715458884001E-3</v>
      </c>
      <c r="AC3150">
        <v>2.3622815328705899E-6</v>
      </c>
      <c r="AD3150">
        <v>0.12732740982085</v>
      </c>
      <c r="AE3150">
        <v>0.16731828854561101</v>
      </c>
      <c r="AF3150">
        <v>0.16731828854561101</v>
      </c>
      <c r="AH3150">
        <v>467.04169251501401</v>
      </c>
      <c r="AI3150">
        <v>17.239999999999998</v>
      </c>
      <c r="AJ3150">
        <v>474.047317902739</v>
      </c>
      <c r="AK3150">
        <v>460.03606712728902</v>
      </c>
      <c r="AL3150">
        <v>5.0981040564370003E-4</v>
      </c>
      <c r="AM3150">
        <v>3.4446649029979998E-4</v>
      </c>
      <c r="AN3150">
        <v>7.1942569049398502E-7</v>
      </c>
      <c r="AO3150">
        <v>-2.5944229409269301E-6</v>
      </c>
      <c r="AP3150">
        <v>-1.87499725043294E-6</v>
      </c>
      <c r="AR3150">
        <v>0.119232455801842</v>
      </c>
      <c r="AS3150">
        <v>0.96178871966900403</v>
      </c>
      <c r="AT3150">
        <v>1.17522447004176</v>
      </c>
      <c r="AU3150">
        <v>0.65251695867715298</v>
      </c>
      <c r="AV3150">
        <v>464.25810452211101</v>
      </c>
      <c r="AW3150">
        <v>9.8962326645250006E-4</v>
      </c>
      <c r="AX3150" s="98">
        <v>0.65251695867715298</v>
      </c>
      <c r="AY3150">
        <v>9.0481788322417406E-2</v>
      </c>
      <c r="BD3150" s="95">
        <v>45796</v>
      </c>
    </row>
    <row r="3151" spans="1:56">
      <c r="A3151" t="s">
        <v>108</v>
      </c>
      <c r="B3151">
        <v>5978.7375000000002</v>
      </c>
      <c r="C3151">
        <v>0</v>
      </c>
      <c r="D3151">
        <v>13151.522999999999</v>
      </c>
      <c r="E3151" s="95">
        <v>45796</v>
      </c>
      <c r="F3151" t="s">
        <v>3300</v>
      </c>
      <c r="G3151" t="b">
        <v>0</v>
      </c>
      <c r="H3151" t="b">
        <v>0</v>
      </c>
      <c r="I3151" t="b">
        <v>0</v>
      </c>
      <c r="J3151" t="b">
        <v>0</v>
      </c>
      <c r="K3151" t="b">
        <v>0</v>
      </c>
      <c r="L3151">
        <v>5978.7375000000002</v>
      </c>
      <c r="M3151">
        <v>5978.7375000000002</v>
      </c>
      <c r="N3151" t="b">
        <v>0</v>
      </c>
      <c r="O3151">
        <v>5978.7375000000002</v>
      </c>
      <c r="P3151">
        <v>1.0011491365777001</v>
      </c>
      <c r="R3151">
        <v>13151.522999999999</v>
      </c>
      <c r="S3151">
        <v>13151.522999999999</v>
      </c>
      <c r="X3151">
        <v>4.7453065961914703E-2</v>
      </c>
      <c r="Y3151">
        <v>1.00113956834795</v>
      </c>
      <c r="Z3151">
        <v>1.00113956834795</v>
      </c>
      <c r="AA3151">
        <v>467.32258954791899</v>
      </c>
      <c r="AB3151">
        <v>1.1389195328085999E-3</v>
      </c>
      <c r="AC3151">
        <v>1.2971377022131201E-6</v>
      </c>
      <c r="AD3151">
        <v>0.124003315232245</v>
      </c>
      <c r="AE3151">
        <v>0.16499755125024901</v>
      </c>
      <c r="AF3151">
        <v>0.16499755125024901</v>
      </c>
      <c r="AH3151">
        <v>467.04169251501401</v>
      </c>
      <c r="AI3151">
        <v>17.239999999999998</v>
      </c>
      <c r="AJ3151">
        <v>474.047317902739</v>
      </c>
      <c r="AK3151">
        <v>460.03606712728902</v>
      </c>
      <c r="AL3151">
        <v>3.4446649029979998E-4</v>
      </c>
      <c r="AM3151">
        <v>1.7912257495590001E-4</v>
      </c>
      <c r="AN3151">
        <v>2.9898160017585098E-10</v>
      </c>
      <c r="AO3151">
        <v>-4.8135939678672896E-12</v>
      </c>
      <c r="AP3151">
        <v>2.94168006207984E-10</v>
      </c>
      <c r="AR3151">
        <v>0.119232455801842</v>
      </c>
      <c r="AS3151">
        <v>0.96178871966900403</v>
      </c>
      <c r="AT3151">
        <v>1.1751377180918801</v>
      </c>
      <c r="AU3151">
        <v>0.66104968992546198</v>
      </c>
      <c r="AV3151">
        <v>464.60292498657998</v>
      </c>
      <c r="AW3151">
        <v>7.4273439948589997E-4</v>
      </c>
      <c r="AX3151" s="98">
        <v>0.66104968992546198</v>
      </c>
      <c r="AY3151">
        <v>9.0495077959883902E-2</v>
      </c>
      <c r="BD3151" s="95">
        <v>45796</v>
      </c>
    </row>
    <row r="3152" spans="1:56">
      <c r="A3152" t="s">
        <v>109</v>
      </c>
      <c r="B3152">
        <v>5972.7749999999996</v>
      </c>
      <c r="C3152">
        <v>0</v>
      </c>
      <c r="D3152">
        <v>13138.569</v>
      </c>
      <c r="E3152" s="95">
        <v>45796</v>
      </c>
      <c r="F3152" t="s">
        <v>3301</v>
      </c>
      <c r="G3152" t="b">
        <v>0</v>
      </c>
      <c r="H3152" t="b">
        <v>0</v>
      </c>
      <c r="I3152" t="b">
        <v>0</v>
      </c>
      <c r="J3152" t="b">
        <v>0</v>
      </c>
      <c r="K3152" t="b">
        <v>0</v>
      </c>
      <c r="L3152">
        <v>5972.7749999999996</v>
      </c>
      <c r="M3152">
        <v>5972.7749999999996</v>
      </c>
      <c r="N3152" t="b">
        <v>0</v>
      </c>
      <c r="O3152">
        <v>5972.7749999999996</v>
      </c>
      <c r="P3152">
        <v>0.99900271587437905</v>
      </c>
      <c r="R3152">
        <v>13138.569</v>
      </c>
      <c r="S3152">
        <v>13138.569</v>
      </c>
      <c r="X3152">
        <v>4.7453065961914703E-2</v>
      </c>
      <c r="Y3152">
        <v>0.99901501902099099</v>
      </c>
      <c r="Z3152">
        <v>0.99901501902099099</v>
      </c>
      <c r="AA3152">
        <v>466.86228568615297</v>
      </c>
      <c r="AB3152">
        <v>-9.8546639154760006E-4</v>
      </c>
      <c r="AC3152">
        <v>9.71144008869962E-7</v>
      </c>
      <c r="AD3152">
        <v>0.12065238803758201</v>
      </c>
      <c r="AE3152">
        <v>0.16266179361475899</v>
      </c>
      <c r="AF3152">
        <v>0.16266179361475899</v>
      </c>
      <c r="AH3152">
        <v>467.04169251501401</v>
      </c>
      <c r="AI3152">
        <v>17.239999999999998</v>
      </c>
      <c r="AJ3152">
        <v>474.047317902739</v>
      </c>
      <c r="AK3152">
        <v>460.03606712728902</v>
      </c>
      <c r="AL3152">
        <v>1.7912257495590001E-4</v>
      </c>
      <c r="AM3152">
        <v>0</v>
      </c>
      <c r="AN3152">
        <v>0</v>
      </c>
      <c r="AO3152">
        <v>0</v>
      </c>
      <c r="AP3152">
        <v>0</v>
      </c>
      <c r="AR3152">
        <v>0.119232455801842</v>
      </c>
      <c r="AS3152">
        <v>0.96178871966900403</v>
      </c>
      <c r="AT3152">
        <v>1.17506033678602</v>
      </c>
      <c r="AU3152">
        <v>0.67034754106248196</v>
      </c>
      <c r="AV3152">
        <v>464.29998011232198</v>
      </c>
      <c r="AW3152">
        <v>-6.5205115586989995E-4</v>
      </c>
      <c r="AX3152" s="98">
        <v>0.67034754106248196</v>
      </c>
      <c r="AY3152">
        <v>9.0551606968163695E-2</v>
      </c>
      <c r="BD3152" s="95">
        <v>45796</v>
      </c>
    </row>
    <row r="3153" spans="1:56">
      <c r="A3153" t="s">
        <v>110</v>
      </c>
      <c r="B3153">
        <v>5978.4375</v>
      </c>
      <c r="C3153">
        <v>0</v>
      </c>
      <c r="D3153">
        <v>13151.61</v>
      </c>
      <c r="E3153" s="95">
        <v>45796</v>
      </c>
      <c r="F3153" t="s">
        <v>3302</v>
      </c>
      <c r="G3153" t="b">
        <v>0</v>
      </c>
      <c r="H3153" t="b">
        <v>0</v>
      </c>
      <c r="I3153" t="b">
        <v>0</v>
      </c>
      <c r="J3153" t="b">
        <v>0</v>
      </c>
      <c r="K3153" t="b">
        <v>0</v>
      </c>
      <c r="L3153">
        <v>5978.4375</v>
      </c>
      <c r="M3153">
        <v>5978.4375</v>
      </c>
      <c r="N3153" t="b">
        <v>0</v>
      </c>
      <c r="O3153">
        <v>5978.4375</v>
      </c>
      <c r="P3153">
        <v>1.00094805178497</v>
      </c>
      <c r="R3153">
        <v>13151.61</v>
      </c>
      <c r="S3153">
        <v>13151.61</v>
      </c>
      <c r="T3153">
        <v>45796</v>
      </c>
      <c r="U3153">
        <v>13151.61</v>
      </c>
      <c r="W3153">
        <v>4.3299999999999998E-2</v>
      </c>
      <c r="X3153">
        <v>4.7453065961914703E-2</v>
      </c>
      <c r="Y3153">
        <v>1.0009925738487899</v>
      </c>
      <c r="Z3153">
        <v>1.0009925738487899</v>
      </c>
      <c r="AA3153">
        <v>467.32568098191399</v>
      </c>
      <c r="AB3153">
        <v>9.9208157309290008E-4</v>
      </c>
      <c r="AC3153">
        <v>9.842258476706649E-7</v>
      </c>
      <c r="AD3153">
        <v>0.11742124713414701</v>
      </c>
      <c r="AE3153">
        <v>0.16036576492746199</v>
      </c>
      <c r="AF3153">
        <v>0.16036576492746199</v>
      </c>
      <c r="AG3153">
        <v>467.32568098191399</v>
      </c>
      <c r="AH3153">
        <v>467.04169251501401</v>
      </c>
      <c r="AI3153">
        <v>17.239999999999998</v>
      </c>
      <c r="AJ3153">
        <v>474.047317902739</v>
      </c>
      <c r="AK3153">
        <v>460.03606712728902</v>
      </c>
      <c r="AL3153">
        <v>0</v>
      </c>
      <c r="AN3153">
        <v>0</v>
      </c>
      <c r="AO3153">
        <v>0</v>
      </c>
      <c r="AP3153">
        <v>0</v>
      </c>
      <c r="AQ3153">
        <v>0.118873568768894</v>
      </c>
      <c r="AR3153">
        <v>0.119232455801842</v>
      </c>
      <c r="AS3153">
        <v>0.96178871966900403</v>
      </c>
      <c r="AT3153">
        <v>1.1747310024864701</v>
      </c>
      <c r="AU3153">
        <v>0.67997346090925703</v>
      </c>
      <c r="AV3153">
        <v>464.60846419811401</v>
      </c>
      <c r="AW3153">
        <v>6.6440684687839996E-4</v>
      </c>
      <c r="AX3153" s="98">
        <v>0.67997346090925703</v>
      </c>
      <c r="AY3153">
        <v>9.0324106072409205E-2</v>
      </c>
      <c r="AZ3153">
        <v>45796</v>
      </c>
      <c r="BA3153">
        <v>464.60846419811401</v>
      </c>
      <c r="BB3153">
        <v>464.60845668468301</v>
      </c>
      <c r="BC3153">
        <v>7.5134313419766798E-6</v>
      </c>
      <c r="BD3153" s="95">
        <v>45796</v>
      </c>
    </row>
    <row r="3154" spans="1:56">
      <c r="A3154" t="s">
        <v>104</v>
      </c>
      <c r="B3154">
        <v>5957.95</v>
      </c>
      <c r="C3154">
        <v>0</v>
      </c>
      <c r="D3154">
        <v>13108.352000000001</v>
      </c>
      <c r="E3154" s="95">
        <v>45797</v>
      </c>
      <c r="F3154" t="s">
        <v>3303</v>
      </c>
      <c r="G3154" t="b">
        <v>0</v>
      </c>
      <c r="H3154" t="b">
        <v>0</v>
      </c>
      <c r="I3154" t="b">
        <v>0</v>
      </c>
      <c r="J3154" t="b">
        <v>0</v>
      </c>
      <c r="K3154" t="b">
        <v>0</v>
      </c>
      <c r="L3154">
        <v>5957.95</v>
      </c>
      <c r="M3154">
        <v>5957.95</v>
      </c>
      <c r="N3154" t="b">
        <v>0</v>
      </c>
      <c r="O3154">
        <v>5957.95</v>
      </c>
      <c r="P3154">
        <v>0.996573101249281</v>
      </c>
      <c r="R3154">
        <v>13108.352000000001</v>
      </c>
      <c r="S3154">
        <v>13108.352000000001</v>
      </c>
      <c r="X3154">
        <v>4.3299999999999998E-2</v>
      </c>
      <c r="Y3154">
        <v>0.99659054317874296</v>
      </c>
      <c r="Z3154">
        <v>0.99659054317874296</v>
      </c>
      <c r="AA3154">
        <v>465.732354251142</v>
      </c>
      <c r="AB3154">
        <v>-3.4152822639968001E-3</v>
      </c>
      <c r="AC3154">
        <v>1.16641529427714E-5</v>
      </c>
      <c r="AD3154">
        <v>0.119142848166766</v>
      </c>
      <c r="AE3154">
        <v>0.15988411483846199</v>
      </c>
      <c r="AF3154">
        <v>0.15988411483846199</v>
      </c>
      <c r="AH3154">
        <v>467.32568098191399</v>
      </c>
      <c r="AI3154">
        <v>18.14</v>
      </c>
      <c r="AJ3154">
        <v>474.33556619664301</v>
      </c>
      <c r="AK3154">
        <v>460.31579576718502</v>
      </c>
      <c r="AL3154">
        <v>1.0058421516754E-3</v>
      </c>
      <c r="AM3154">
        <v>8.4049823633150001E-4</v>
      </c>
      <c r="AN3154">
        <v>2.5273584983400002E-4</v>
      </c>
      <c r="AO3154">
        <v>-1.29715819848823E-2</v>
      </c>
      <c r="AP3154">
        <v>-1.27188461350483E-2</v>
      </c>
      <c r="AR3154">
        <v>0.118873568768894</v>
      </c>
      <c r="AS3154">
        <v>0.96514197308751604</v>
      </c>
      <c r="AT3154">
        <v>1.17605459610611</v>
      </c>
      <c r="AU3154">
        <v>0.69211360015192902</v>
      </c>
      <c r="AV3154">
        <v>463.52432680292901</v>
      </c>
      <c r="AW3154">
        <v>-2.3334430573833998E-3</v>
      </c>
      <c r="AX3154" s="98">
        <v>0.69211360015192902</v>
      </c>
      <c r="AY3154">
        <v>8.9835697679780793E-2</v>
      </c>
      <c r="BD3154" s="95">
        <v>45797</v>
      </c>
    </row>
    <row r="3155" spans="1:56">
      <c r="A3155" t="s">
        <v>105</v>
      </c>
      <c r="B3155">
        <v>5968.7</v>
      </c>
      <c r="C3155">
        <v>0</v>
      </c>
      <c r="D3155">
        <v>13132.406000000001</v>
      </c>
      <c r="E3155" s="95">
        <v>45797</v>
      </c>
      <c r="F3155" t="s">
        <v>3304</v>
      </c>
      <c r="G3155" t="b">
        <v>0</v>
      </c>
      <c r="H3155" t="b">
        <v>0</v>
      </c>
      <c r="I3155" t="b">
        <v>0</v>
      </c>
      <c r="J3155" t="b">
        <v>0</v>
      </c>
      <c r="K3155" t="b">
        <v>0</v>
      </c>
      <c r="L3155">
        <v>5968.7</v>
      </c>
      <c r="M3155">
        <v>5968.7</v>
      </c>
      <c r="N3155" t="b">
        <v>0</v>
      </c>
      <c r="O3155">
        <v>5968.7</v>
      </c>
      <c r="P3155">
        <v>1.00180431188579</v>
      </c>
      <c r="R3155">
        <v>13132.406000000001</v>
      </c>
      <c r="S3155">
        <v>13132.406000000001</v>
      </c>
      <c r="X3155">
        <v>4.3299999999999998E-2</v>
      </c>
      <c r="Y3155">
        <v>1.00183501328008</v>
      </c>
      <c r="Z3155">
        <v>1.00183501328008</v>
      </c>
      <c r="AA3155">
        <v>466.58697930615699</v>
      </c>
      <c r="AB3155">
        <v>1.8333317000473E-3</v>
      </c>
      <c r="AC3155">
        <v>3.3611051223984401E-6</v>
      </c>
      <c r="AD3155">
        <v>0.117042968773379</v>
      </c>
      <c r="AE3155">
        <v>0.158031363834605</v>
      </c>
      <c r="AF3155">
        <v>0.158031363834605</v>
      </c>
      <c r="AH3155">
        <v>467.32568098191399</v>
      </c>
      <c r="AI3155">
        <v>18.14</v>
      </c>
      <c r="AJ3155">
        <v>474.33556619664301</v>
      </c>
      <c r="AK3155">
        <v>460.31579576718502</v>
      </c>
      <c r="AL3155">
        <v>8.4049823633150001E-4</v>
      </c>
      <c r="AM3155">
        <v>6.7515432098759996E-4</v>
      </c>
      <c r="AN3155">
        <v>2.3969179881489999E-4</v>
      </c>
      <c r="AO3155">
        <v>-2.0315284076404001E-3</v>
      </c>
      <c r="AP3155">
        <v>-1.7918366088254E-3</v>
      </c>
      <c r="AR3155">
        <v>0.118873568768894</v>
      </c>
      <c r="AS3155">
        <v>0.96514197308751604</v>
      </c>
      <c r="AT3155">
        <v>1.17887990869379</v>
      </c>
      <c r="AU3155">
        <v>0.68725660299043101</v>
      </c>
      <c r="AV3155">
        <v>464.112795014916</v>
      </c>
      <c r="AW3155">
        <v>1.2695519478884E-3</v>
      </c>
      <c r="AX3155" s="98">
        <v>0.68725660299043101</v>
      </c>
      <c r="AY3155">
        <v>8.9527914101613398E-2</v>
      </c>
      <c r="BD3155" s="95">
        <v>45797</v>
      </c>
    </row>
    <row r="3156" spans="1:56">
      <c r="A3156" t="s">
        <v>106</v>
      </c>
      <c r="B3156">
        <v>5959.0749999999998</v>
      </c>
      <c r="C3156">
        <v>0</v>
      </c>
      <c r="D3156">
        <v>13111.22</v>
      </c>
      <c r="E3156" s="95">
        <v>45797</v>
      </c>
      <c r="F3156" t="s">
        <v>3305</v>
      </c>
      <c r="G3156" t="b">
        <v>0</v>
      </c>
      <c r="H3156" t="b">
        <v>0</v>
      </c>
      <c r="I3156" t="b">
        <v>0</v>
      </c>
      <c r="J3156" t="b">
        <v>0</v>
      </c>
      <c r="K3156" t="b">
        <v>0</v>
      </c>
      <c r="L3156">
        <v>5959.0749999999998</v>
      </c>
      <c r="M3156">
        <v>5959.0749999999998</v>
      </c>
      <c r="N3156" t="b">
        <v>0</v>
      </c>
      <c r="O3156">
        <v>5959.0749999999998</v>
      </c>
      <c r="P3156">
        <v>0.99838742104645894</v>
      </c>
      <c r="R3156">
        <v>13111.22</v>
      </c>
      <c r="S3156">
        <v>13111.22</v>
      </c>
      <c r="X3156">
        <v>4.3299999999999998E-2</v>
      </c>
      <c r="Y3156">
        <v>0.99838673888090201</v>
      </c>
      <c r="Z3156">
        <v>0.99838673888090201</v>
      </c>
      <c r="AA3156">
        <v>465.834252673766</v>
      </c>
      <c r="AB3156">
        <v>-1.6145638260761E-3</v>
      </c>
      <c r="AC3156">
        <v>2.6068163484736801E-6</v>
      </c>
      <c r="AD3156">
        <v>0.114686610331161</v>
      </c>
      <c r="AE3156">
        <v>0.15608538470312899</v>
      </c>
      <c r="AF3156">
        <v>0.15608538470312899</v>
      </c>
      <c r="AH3156">
        <v>467.32568098191399</v>
      </c>
      <c r="AI3156">
        <v>18.14</v>
      </c>
      <c r="AJ3156">
        <v>474.33556619664301</v>
      </c>
      <c r="AK3156">
        <v>460.31579576718502</v>
      </c>
      <c r="AL3156">
        <v>6.7515432098759996E-4</v>
      </c>
      <c r="AM3156">
        <v>5.0981040564370003E-4</v>
      </c>
      <c r="AN3156">
        <v>5.0867524061367701E-6</v>
      </c>
      <c r="AO3156">
        <v>-1.7977724151201E-3</v>
      </c>
      <c r="AP3156">
        <v>-1.7926856627139001E-3</v>
      </c>
      <c r="AR3156">
        <v>0.118873568768894</v>
      </c>
      <c r="AS3156">
        <v>0.96514197308751604</v>
      </c>
      <c r="AT3156">
        <v>1.1806490348157099</v>
      </c>
      <c r="AU3156">
        <v>0.70233733489275396</v>
      </c>
      <c r="AV3156">
        <v>463.59752193887999</v>
      </c>
      <c r="AW3156">
        <v>-1.1102324296374999E-3</v>
      </c>
      <c r="AX3156" s="98">
        <v>0.70233733489275396</v>
      </c>
      <c r="AY3156">
        <v>8.9555845168155096E-2</v>
      </c>
      <c r="BD3156" s="95">
        <v>45797</v>
      </c>
    </row>
    <row r="3157" spans="1:56">
      <c r="A3157" t="s">
        <v>107</v>
      </c>
      <c r="B3157">
        <v>5964.0749999999998</v>
      </c>
      <c r="C3157">
        <v>0</v>
      </c>
      <c r="D3157">
        <v>13121.226000000001</v>
      </c>
      <c r="E3157" s="95">
        <v>45797</v>
      </c>
      <c r="F3157" t="s">
        <v>3306</v>
      </c>
      <c r="G3157" t="b">
        <v>0</v>
      </c>
      <c r="H3157" t="b">
        <v>0</v>
      </c>
      <c r="I3157" t="b">
        <v>0</v>
      </c>
      <c r="J3157" t="b">
        <v>0</v>
      </c>
      <c r="K3157" t="b">
        <v>0</v>
      </c>
      <c r="L3157">
        <v>5964.0749999999998</v>
      </c>
      <c r="M3157">
        <v>5964.0749999999998</v>
      </c>
      <c r="N3157" t="b">
        <v>0</v>
      </c>
      <c r="O3157">
        <v>5964.0749999999998</v>
      </c>
      <c r="P3157">
        <v>1.0008390563971701</v>
      </c>
      <c r="R3157">
        <v>13121.226000000001</v>
      </c>
      <c r="S3157">
        <v>13121.226000000001</v>
      </c>
      <c r="X3157">
        <v>4.3299999999999998E-2</v>
      </c>
      <c r="Y3157">
        <v>1.00076316315339</v>
      </c>
      <c r="Z3157">
        <v>1.00076316315339</v>
      </c>
      <c r="AA3157">
        <v>466.18976021099297</v>
      </c>
      <c r="AB3157">
        <v>7.6287209246670004E-4</v>
      </c>
      <c r="AC3157">
        <v>5.8197382946460396E-7</v>
      </c>
      <c r="AD3157">
        <v>0.111469428921148</v>
      </c>
      <c r="AE3157">
        <v>0.15382641500549099</v>
      </c>
      <c r="AF3157">
        <v>0.15382641500549099</v>
      </c>
      <c r="AH3157">
        <v>467.32568098191399</v>
      </c>
      <c r="AI3157">
        <v>18.14</v>
      </c>
      <c r="AJ3157">
        <v>474.33556619664301</v>
      </c>
      <c r="AK3157">
        <v>460.31579576718502</v>
      </c>
      <c r="AL3157">
        <v>5.0981040564370003E-4</v>
      </c>
      <c r="AM3157">
        <v>3.4446649029979998E-4</v>
      </c>
      <c r="AN3157">
        <v>1.3489465851921999E-7</v>
      </c>
      <c r="AO3157">
        <v>-8.2304646107034197E-5</v>
      </c>
      <c r="AP3157">
        <v>-8.2169751448515004E-5</v>
      </c>
      <c r="AR3157">
        <v>0.118873568768894</v>
      </c>
      <c r="AS3157">
        <v>0.96514197308751604</v>
      </c>
      <c r="AT3157">
        <v>1.1804888480281699</v>
      </c>
      <c r="AU3157">
        <v>0.71109365630976096</v>
      </c>
      <c r="AV3157">
        <v>463.84560333107498</v>
      </c>
      <c r="AW3157">
        <v>5.3512234309909998E-4</v>
      </c>
      <c r="AX3157" s="98">
        <v>0.71109365630976096</v>
      </c>
      <c r="AY3157">
        <v>8.9553990389856897E-2</v>
      </c>
      <c r="BD3157" s="95">
        <v>45797</v>
      </c>
    </row>
    <row r="3158" spans="1:56">
      <c r="A3158" t="s">
        <v>108</v>
      </c>
      <c r="B3158">
        <v>5959.5749999999998</v>
      </c>
      <c r="C3158">
        <v>0</v>
      </c>
      <c r="D3158">
        <v>13111.592000000001</v>
      </c>
      <c r="E3158" s="95">
        <v>45797</v>
      </c>
      <c r="F3158" t="s">
        <v>3307</v>
      </c>
      <c r="G3158" t="b">
        <v>0</v>
      </c>
      <c r="H3158" t="b">
        <v>0</v>
      </c>
      <c r="I3158" t="b">
        <v>0</v>
      </c>
      <c r="J3158" t="b">
        <v>0</v>
      </c>
      <c r="K3158" t="b">
        <v>0</v>
      </c>
      <c r="L3158">
        <v>5959.5749999999998</v>
      </c>
      <c r="M3158">
        <v>5959.5749999999998</v>
      </c>
      <c r="N3158" t="b">
        <v>0</v>
      </c>
      <c r="O3158">
        <v>5959.5749999999998</v>
      </c>
      <c r="P3158">
        <v>0.99924548232542298</v>
      </c>
      <c r="R3158">
        <v>13111.592000000001</v>
      </c>
      <c r="S3158">
        <v>13111.592000000001</v>
      </c>
      <c r="X3158">
        <v>4.3299999999999998E-2</v>
      </c>
      <c r="Y3158">
        <v>0.99926576982974002</v>
      </c>
      <c r="Z3158">
        <v>0.99926576982974002</v>
      </c>
      <c r="AA3158">
        <v>465.84746962397998</v>
      </c>
      <c r="AB3158">
        <v>-7.3449984924379996E-4</v>
      </c>
      <c r="AC3158">
        <v>5.3949002853918297E-7</v>
      </c>
      <c r="AD3158">
        <v>0.108337469019666</v>
      </c>
      <c r="AE3158">
        <v>0.15159564237519699</v>
      </c>
      <c r="AF3158">
        <v>0.15159564237519699</v>
      </c>
      <c r="AH3158">
        <v>467.32568098191399</v>
      </c>
      <c r="AI3158">
        <v>18.14</v>
      </c>
      <c r="AJ3158">
        <v>474.33556619664301</v>
      </c>
      <c r="AK3158">
        <v>460.31579576718502</v>
      </c>
      <c r="AL3158">
        <v>3.4446649029979998E-4</v>
      </c>
      <c r="AM3158">
        <v>1.7912257495590001E-4</v>
      </c>
      <c r="AN3158">
        <v>5.1775880308843E-14</v>
      </c>
      <c r="AO3158">
        <v>-4.2938285571558702E-7</v>
      </c>
      <c r="AP3158">
        <v>-4.2938280393970698E-7</v>
      </c>
      <c r="AR3158">
        <v>0.118873568768894</v>
      </c>
      <c r="AS3158">
        <v>0.96514197308751604</v>
      </c>
      <c r="AT3158">
        <v>1.1804994875453201</v>
      </c>
      <c r="AU3158">
        <v>0.72153619975543404</v>
      </c>
      <c r="AV3158">
        <v>463.60294219259703</v>
      </c>
      <c r="AW3158">
        <v>-5.2315067068759997E-4</v>
      </c>
      <c r="AX3158" s="98">
        <v>0.72153619975543404</v>
      </c>
      <c r="AY3158">
        <v>8.9594705554341195E-2</v>
      </c>
      <c r="BD3158" s="95">
        <v>45797</v>
      </c>
    </row>
    <row r="3159" spans="1:56">
      <c r="A3159" t="s">
        <v>109</v>
      </c>
      <c r="B3159">
        <v>5940.15</v>
      </c>
      <c r="C3159">
        <v>0</v>
      </c>
      <c r="D3159">
        <v>13068.86</v>
      </c>
      <c r="E3159" s="95">
        <v>45797</v>
      </c>
      <c r="F3159" t="s">
        <v>3308</v>
      </c>
      <c r="G3159" t="b">
        <v>0</v>
      </c>
      <c r="H3159" t="b">
        <v>0</v>
      </c>
      <c r="I3159" t="b">
        <v>0</v>
      </c>
      <c r="J3159" t="b">
        <v>0</v>
      </c>
      <c r="K3159" t="b">
        <v>0</v>
      </c>
      <c r="L3159">
        <v>5940.15</v>
      </c>
      <c r="M3159">
        <v>5940.15</v>
      </c>
      <c r="N3159" t="b">
        <v>0</v>
      </c>
      <c r="O3159">
        <v>5940.15</v>
      </c>
      <c r="P3159">
        <v>0.99674053938410001</v>
      </c>
      <c r="R3159">
        <v>13068.86</v>
      </c>
      <c r="S3159">
        <v>13068.86</v>
      </c>
      <c r="X3159">
        <v>4.3299999999999998E-2</v>
      </c>
      <c r="Y3159">
        <v>0.99674089919820497</v>
      </c>
      <c r="Z3159">
        <v>0.99674089919820497</v>
      </c>
      <c r="AA3159">
        <v>464.329225762215</v>
      </c>
      <c r="AB3159">
        <v>-3.2644232381965001E-3</v>
      </c>
      <c r="AC3159">
        <v>1.06564590780776E-5</v>
      </c>
      <c r="AD3159">
        <v>0.110275411542173</v>
      </c>
      <c r="AE3159">
        <v>0.15118115437429999</v>
      </c>
      <c r="AF3159">
        <v>0.15118115437429999</v>
      </c>
      <c r="AH3159">
        <v>467.32568098191399</v>
      </c>
      <c r="AI3159">
        <v>18.14</v>
      </c>
      <c r="AJ3159">
        <v>474.33556619664301</v>
      </c>
      <c r="AK3159">
        <v>460.31579576718502</v>
      </c>
      <c r="AL3159">
        <v>1.7912257495590001E-4</v>
      </c>
      <c r="AM3159">
        <v>0</v>
      </c>
      <c r="AN3159">
        <v>0</v>
      </c>
      <c r="AO3159">
        <v>0</v>
      </c>
      <c r="AP3159">
        <v>0</v>
      </c>
      <c r="AR3159">
        <v>0.118873568768894</v>
      </c>
      <c r="AS3159">
        <v>0.96514197308751604</v>
      </c>
      <c r="AT3159">
        <v>1.1802658614545201</v>
      </c>
      <c r="AU3159">
        <v>0.73215380842123701</v>
      </c>
      <c r="AV3159">
        <v>462.51226018996198</v>
      </c>
      <c r="AW3159">
        <v>-2.3526209680130999E-3</v>
      </c>
      <c r="AX3159" s="98">
        <v>0.73215380842123701</v>
      </c>
      <c r="AY3159">
        <v>9.0069467437419101E-2</v>
      </c>
      <c r="BD3159" s="95">
        <v>45797</v>
      </c>
    </row>
    <row r="3160" spans="1:56">
      <c r="A3160" t="s">
        <v>110</v>
      </c>
      <c r="B3160">
        <v>5954.9</v>
      </c>
      <c r="C3160">
        <v>0</v>
      </c>
      <c r="D3160">
        <v>13100.037</v>
      </c>
      <c r="E3160" s="95">
        <v>45797</v>
      </c>
      <c r="F3160" t="s">
        <v>3309</v>
      </c>
      <c r="G3160" t="b">
        <v>0</v>
      </c>
      <c r="H3160" t="b">
        <v>0</v>
      </c>
      <c r="I3160" t="b">
        <v>0</v>
      </c>
      <c r="J3160" t="b">
        <v>0</v>
      </c>
      <c r="K3160" t="b">
        <v>0</v>
      </c>
      <c r="L3160">
        <v>5954.9</v>
      </c>
      <c r="M3160">
        <v>5954.9</v>
      </c>
      <c r="N3160" t="b">
        <v>0</v>
      </c>
      <c r="O3160">
        <v>5954.9</v>
      </c>
      <c r="P3160">
        <v>1.0024831022785601</v>
      </c>
      <c r="R3160">
        <v>13100.037</v>
      </c>
      <c r="S3160">
        <v>13100.037</v>
      </c>
      <c r="T3160">
        <v>45797</v>
      </c>
      <c r="U3160">
        <v>13100.037</v>
      </c>
      <c r="W3160">
        <v>0</v>
      </c>
      <c r="X3160">
        <v>4.3299999999999998E-2</v>
      </c>
      <c r="Y3160">
        <v>1.00238559445888</v>
      </c>
      <c r="Z3160">
        <v>1.00238559445888</v>
      </c>
      <c r="AA3160">
        <v>465.43692699029401</v>
      </c>
      <c r="AB3160">
        <v>2.3827534458675998E-3</v>
      </c>
      <c r="AC3160">
        <v>5.6775139837942796E-6</v>
      </c>
      <c r="AD3160">
        <v>0.10969017498113801</v>
      </c>
      <c r="AE3160">
        <v>0.14990171191427401</v>
      </c>
      <c r="AF3160">
        <v>0.14990171191427401</v>
      </c>
      <c r="AG3160">
        <v>465.43692699029401</v>
      </c>
      <c r="AH3160">
        <v>467.32568098191399</v>
      </c>
      <c r="AI3160">
        <v>18.14</v>
      </c>
      <c r="AJ3160">
        <v>474.33556619664301</v>
      </c>
      <c r="AK3160">
        <v>460.31579576718502</v>
      </c>
      <c r="AL3160">
        <v>0</v>
      </c>
      <c r="AN3160">
        <v>0</v>
      </c>
      <c r="AO3160">
        <v>0</v>
      </c>
      <c r="AP3160">
        <v>0</v>
      </c>
      <c r="AQ3160">
        <v>0.118810949851583</v>
      </c>
      <c r="AR3160">
        <v>0.118873568768894</v>
      </c>
      <c r="AS3160">
        <v>0.96514197308751604</v>
      </c>
      <c r="AT3160">
        <v>1.17753036991132</v>
      </c>
      <c r="AU3160">
        <v>0.73416112851121296</v>
      </c>
      <c r="AV3160">
        <v>463.32000146951202</v>
      </c>
      <c r="AW3160">
        <v>1.7464213364153001E-3</v>
      </c>
      <c r="AX3160" s="98">
        <v>0.73416112851121296</v>
      </c>
      <c r="AY3160">
        <v>9.0197778794781497E-2</v>
      </c>
      <c r="AZ3160">
        <v>45797</v>
      </c>
      <c r="BA3160">
        <v>463.32000146951202</v>
      </c>
      <c r="BB3160">
        <v>463.31999399569003</v>
      </c>
      <c r="BC3160">
        <v>7.4738219950631901E-6</v>
      </c>
      <c r="BD3160" s="95">
        <v>45797</v>
      </c>
    </row>
    <row r="3161" spans="1:56">
      <c r="A3161" t="s">
        <v>104</v>
      </c>
      <c r="B3161">
        <v>5930.25</v>
      </c>
      <c r="C3161">
        <v>0</v>
      </c>
      <c r="D3161">
        <v>13048.255999999999</v>
      </c>
      <c r="E3161" s="95">
        <v>45798</v>
      </c>
      <c r="F3161" t="s">
        <v>3310</v>
      </c>
      <c r="G3161" t="b">
        <v>0</v>
      </c>
      <c r="H3161" t="b">
        <v>0</v>
      </c>
      <c r="I3161" t="b">
        <v>0</v>
      </c>
      <c r="J3161" t="b">
        <v>0</v>
      </c>
      <c r="K3161" t="b">
        <v>0</v>
      </c>
      <c r="L3161">
        <v>5930.25</v>
      </c>
      <c r="M3161">
        <v>5930.25</v>
      </c>
      <c r="N3161" t="b">
        <v>0</v>
      </c>
      <c r="O3161">
        <v>5930.25</v>
      </c>
      <c r="P3161">
        <v>0.99586055181447197</v>
      </c>
      <c r="R3161">
        <v>13048.255999999999</v>
      </c>
      <c r="S3161">
        <v>13048.255999999999</v>
      </c>
      <c r="X3161">
        <v>4.4828880325661798E-2</v>
      </c>
      <c r="Y3161">
        <v>0.99592273840504397</v>
      </c>
      <c r="Z3161">
        <v>0.99592273840504397</v>
      </c>
      <c r="AA3161">
        <v>463.53921888300198</v>
      </c>
      <c r="AB3161">
        <v>-4.0855962888783999E-3</v>
      </c>
      <c r="AC3161">
        <v>1.66920970356971E-5</v>
      </c>
      <c r="AD3161">
        <v>0.114353443185622</v>
      </c>
      <c r="AE3161">
        <v>0.15059798575317701</v>
      </c>
      <c r="AF3161">
        <v>0.15059798575317701</v>
      </c>
      <c r="AH3161">
        <v>465.43692699029401</v>
      </c>
      <c r="AI3161">
        <v>18.09</v>
      </c>
      <c r="AJ3161">
        <v>472.41848089514798</v>
      </c>
      <c r="AK3161">
        <v>458.45537308543902</v>
      </c>
      <c r="AL3161">
        <v>1.0058421516754E-3</v>
      </c>
      <c r="AM3161">
        <v>8.4049823633150001E-4</v>
      </c>
      <c r="AN3161">
        <v>1.5001219255169999E-4</v>
      </c>
      <c r="AO3161">
        <v>-1.7628661842365501E-2</v>
      </c>
      <c r="AP3161">
        <v>-1.7478649649813702E-2</v>
      </c>
      <c r="AR3161">
        <v>0.118810949851583</v>
      </c>
      <c r="AS3161">
        <v>0.96572482530626302</v>
      </c>
      <c r="AT3161">
        <v>1.17678748566862</v>
      </c>
      <c r="AU3161">
        <v>0.74087449363975499</v>
      </c>
      <c r="AV3161">
        <v>461.92636863516299</v>
      </c>
      <c r="AW3161">
        <v>-3.0079271991895998E-3</v>
      </c>
      <c r="AX3161" s="98">
        <v>0.74087449363975499</v>
      </c>
      <c r="AY3161">
        <v>9.0677937898606203E-2</v>
      </c>
      <c r="BD3161" s="95">
        <v>45798</v>
      </c>
    </row>
    <row r="3162" spans="1:56">
      <c r="A3162" t="s">
        <v>105</v>
      </c>
      <c r="B3162">
        <v>5924.9250000000002</v>
      </c>
      <c r="C3162">
        <v>0</v>
      </c>
      <c r="D3162">
        <v>13036.316000000001</v>
      </c>
      <c r="E3162" s="95">
        <v>45798</v>
      </c>
      <c r="F3162" t="s">
        <v>3311</v>
      </c>
      <c r="G3162" t="b">
        <v>0</v>
      </c>
      <c r="H3162" t="b">
        <v>0</v>
      </c>
      <c r="I3162" t="b">
        <v>0</v>
      </c>
      <c r="J3162" t="b">
        <v>0</v>
      </c>
      <c r="K3162" t="b">
        <v>0</v>
      </c>
      <c r="L3162">
        <v>5924.9250000000002</v>
      </c>
      <c r="M3162">
        <v>5924.9250000000002</v>
      </c>
      <c r="N3162" t="b">
        <v>0</v>
      </c>
      <c r="O3162">
        <v>5924.9250000000002</v>
      </c>
      <c r="P3162">
        <v>0.99910206146452496</v>
      </c>
      <c r="R3162">
        <v>13036.316000000001</v>
      </c>
      <c r="S3162">
        <v>13036.316000000001</v>
      </c>
      <c r="X3162">
        <v>4.4828880325661798E-2</v>
      </c>
      <c r="Y3162">
        <v>0.99908493518214203</v>
      </c>
      <c r="Z3162">
        <v>0.99908493518214203</v>
      </c>
      <c r="AA3162">
        <v>463.11505045210498</v>
      </c>
      <c r="AB3162">
        <v>-9.1548374525119997E-4</v>
      </c>
      <c r="AC3162">
        <v>8.3811048781930204E-7</v>
      </c>
      <c r="AD3162">
        <v>0.111269101660495</v>
      </c>
      <c r="AE3162">
        <v>0.148471254862825</v>
      </c>
      <c r="AF3162">
        <v>0.148471254862825</v>
      </c>
      <c r="AH3162">
        <v>465.43692699029401</v>
      </c>
      <c r="AI3162">
        <v>18.09</v>
      </c>
      <c r="AJ3162">
        <v>472.41848089514798</v>
      </c>
      <c r="AK3162">
        <v>458.45537308543902</v>
      </c>
      <c r="AL3162">
        <v>8.4049823633150001E-4</v>
      </c>
      <c r="AM3162">
        <v>6.7515432098759996E-4</v>
      </c>
      <c r="AN3162">
        <v>1.1732042371919199E-5</v>
      </c>
      <c r="AO3162">
        <v>-1.5629929237300999E-2</v>
      </c>
      <c r="AP3162">
        <v>-1.5618197194929E-2</v>
      </c>
      <c r="AR3162">
        <v>0.118810949851583</v>
      </c>
      <c r="AS3162">
        <v>0.96572482530626302</v>
      </c>
      <c r="AT3162">
        <v>1.1739939288867101</v>
      </c>
      <c r="AU3162">
        <v>0.72270015609899696</v>
      </c>
      <c r="AV3162">
        <v>461.612366972026</v>
      </c>
      <c r="AW3162">
        <v>-6.7976561733179997E-4</v>
      </c>
      <c r="AX3162" s="98">
        <v>0.72270015609899696</v>
      </c>
      <c r="AY3162">
        <v>9.0690887512097695E-2</v>
      </c>
      <c r="BD3162" s="95">
        <v>45798</v>
      </c>
    </row>
    <row r="3163" spans="1:56">
      <c r="A3163" t="s">
        <v>106</v>
      </c>
      <c r="B3163">
        <v>5947.3874999999998</v>
      </c>
      <c r="C3163">
        <v>0</v>
      </c>
      <c r="D3163">
        <v>13085.804</v>
      </c>
      <c r="E3163" s="95">
        <v>45798</v>
      </c>
      <c r="F3163" t="s">
        <v>3312</v>
      </c>
      <c r="G3163" t="b">
        <v>0</v>
      </c>
      <c r="H3163" t="b">
        <v>0</v>
      </c>
      <c r="I3163" t="b">
        <v>0</v>
      </c>
      <c r="J3163" t="b">
        <v>0</v>
      </c>
      <c r="K3163" t="b">
        <v>0</v>
      </c>
      <c r="L3163">
        <v>5947.3874999999998</v>
      </c>
      <c r="M3163">
        <v>5947.3874999999998</v>
      </c>
      <c r="N3163" t="b">
        <v>0</v>
      </c>
      <c r="O3163">
        <v>5947.3874999999998</v>
      </c>
      <c r="P3163">
        <v>1.0037911872302101</v>
      </c>
      <c r="R3163">
        <v>13085.804</v>
      </c>
      <c r="S3163">
        <v>13085.804</v>
      </c>
      <c r="X3163">
        <v>4.4828880325661798E-2</v>
      </c>
      <c r="Y3163">
        <v>1.0037961644992299</v>
      </c>
      <c r="Z3163">
        <v>1.0037961644992299</v>
      </c>
      <c r="AA3163">
        <v>464.87311136569201</v>
      </c>
      <c r="AB3163">
        <v>3.7889772503582999E-3</v>
      </c>
      <c r="AC3163">
        <v>1.4356348603733101E-5</v>
      </c>
      <c r="AD3163">
        <v>0.114705885382977</v>
      </c>
      <c r="AE3163">
        <v>0.14880235241095899</v>
      </c>
      <c r="AF3163">
        <v>0.14880235241095899</v>
      </c>
      <c r="AH3163">
        <v>465.43692699029401</v>
      </c>
      <c r="AI3163">
        <v>18.09</v>
      </c>
      <c r="AJ3163">
        <v>472.41848089514798</v>
      </c>
      <c r="AK3163">
        <v>458.45537308543902</v>
      </c>
      <c r="AL3163">
        <v>6.7515432098759996E-4</v>
      </c>
      <c r="AM3163">
        <v>5.0981040564370003E-4</v>
      </c>
      <c r="AN3163">
        <v>4.0770134948347599E-5</v>
      </c>
      <c r="AO3163">
        <v>-3.3021997363960002E-4</v>
      </c>
      <c r="AP3163">
        <v>-2.894498386913E-4</v>
      </c>
      <c r="AR3163">
        <v>0.118810949851583</v>
      </c>
      <c r="AS3163">
        <v>0.96572482530626302</v>
      </c>
      <c r="AT3163">
        <v>1.1739182905605099</v>
      </c>
      <c r="AU3163">
        <v>0.73305225252235995</v>
      </c>
      <c r="AV3163">
        <v>462.87831740802199</v>
      </c>
      <c r="AW3163">
        <v>2.7424534665316E-3</v>
      </c>
      <c r="AX3163" s="98">
        <v>0.73305225252235995</v>
      </c>
      <c r="AY3163">
        <v>9.1090660782535901E-2</v>
      </c>
      <c r="BD3163" s="95">
        <v>45798</v>
      </c>
    </row>
    <row r="3164" spans="1:56">
      <c r="A3164" t="s">
        <v>107</v>
      </c>
      <c r="B3164">
        <v>5953.55</v>
      </c>
      <c r="C3164">
        <v>0</v>
      </c>
      <c r="D3164">
        <v>13099.41</v>
      </c>
      <c r="E3164" s="95">
        <v>45798</v>
      </c>
      <c r="F3164" t="s">
        <v>3313</v>
      </c>
      <c r="G3164" t="b">
        <v>0</v>
      </c>
      <c r="H3164" t="b">
        <v>0</v>
      </c>
      <c r="I3164" t="b">
        <v>0</v>
      </c>
      <c r="J3164" t="b">
        <v>0</v>
      </c>
      <c r="K3164" t="b">
        <v>0</v>
      </c>
      <c r="L3164">
        <v>5953.55</v>
      </c>
      <c r="M3164">
        <v>5953.55</v>
      </c>
      <c r="N3164" t="b">
        <v>0</v>
      </c>
      <c r="O3164">
        <v>5953.55</v>
      </c>
      <c r="P3164">
        <v>1.0010361692423699</v>
      </c>
      <c r="R3164">
        <v>13099.41</v>
      </c>
      <c r="S3164">
        <v>13099.41</v>
      </c>
      <c r="X3164">
        <v>4.4828880325661798E-2</v>
      </c>
      <c r="Y3164">
        <v>1.0010397526968899</v>
      </c>
      <c r="Z3164">
        <v>1.0010397526968899</v>
      </c>
      <c r="AA3164">
        <v>465.35646443694702</v>
      </c>
      <c r="AB3164">
        <v>1.0392125284518E-3</v>
      </c>
      <c r="AC3164">
        <v>1.0799626792913701E-6</v>
      </c>
      <c r="AD3164">
        <v>0.11172420052513</v>
      </c>
      <c r="AE3164">
        <v>0.14674817717958999</v>
      </c>
      <c r="AF3164">
        <v>0.14674817717958999</v>
      </c>
      <c r="AH3164">
        <v>465.43692699029401</v>
      </c>
      <c r="AI3164">
        <v>18.09</v>
      </c>
      <c r="AJ3164">
        <v>472.41848089514798</v>
      </c>
      <c r="AK3164">
        <v>458.45537308543902</v>
      </c>
      <c r="AL3164">
        <v>5.0981040564370003E-4</v>
      </c>
      <c r="AM3164">
        <v>3.4446649029979998E-4</v>
      </c>
      <c r="AN3164">
        <v>3.6578545596201401E-6</v>
      </c>
      <c r="AO3164">
        <v>-4.2600257693647896E-6</v>
      </c>
      <c r="AP3164">
        <v>-6.0217120974464995E-7</v>
      </c>
      <c r="AR3164">
        <v>0.118810949851583</v>
      </c>
      <c r="AS3164">
        <v>0.96572482530626302</v>
      </c>
      <c r="AT3164">
        <v>1.1715754993659699</v>
      </c>
      <c r="AU3164">
        <v>0.74634811285443303</v>
      </c>
      <c r="AV3164">
        <v>463.230504611019</v>
      </c>
      <c r="AW3164">
        <v>7.6086347048960005E-4</v>
      </c>
      <c r="AX3164" s="98">
        <v>0.74634811285443303</v>
      </c>
      <c r="AY3164">
        <v>9.0666014123286398E-2</v>
      </c>
      <c r="BD3164" s="95">
        <v>45798</v>
      </c>
    </row>
    <row r="3165" spans="1:56">
      <c r="A3165" t="s">
        <v>108</v>
      </c>
      <c r="B3165">
        <v>5895.75</v>
      </c>
      <c r="C3165">
        <v>0</v>
      </c>
      <c r="D3165">
        <v>12971.883</v>
      </c>
      <c r="E3165" s="95">
        <v>45798</v>
      </c>
      <c r="F3165" t="s">
        <v>3314</v>
      </c>
      <c r="G3165" t="b">
        <v>0</v>
      </c>
      <c r="H3165" t="b">
        <v>0</v>
      </c>
      <c r="I3165" t="b">
        <v>0</v>
      </c>
      <c r="J3165" t="b">
        <v>0</v>
      </c>
      <c r="K3165" t="b">
        <v>0</v>
      </c>
      <c r="L3165">
        <v>5895.75</v>
      </c>
      <c r="M3165">
        <v>5895.75</v>
      </c>
      <c r="N3165" t="b">
        <v>0</v>
      </c>
      <c r="O3165">
        <v>5895.75</v>
      </c>
      <c r="P3165">
        <v>0.99029150674807398</v>
      </c>
      <c r="R3165">
        <v>12971.883</v>
      </c>
      <c r="S3165">
        <v>12971.883</v>
      </c>
      <c r="X3165">
        <v>4.4828880325661798E-2</v>
      </c>
      <c r="Y3165">
        <v>0.990264676042661</v>
      </c>
      <c r="Z3165">
        <v>0.990264676042661</v>
      </c>
      <c r="AA3165">
        <v>460.82606850001201</v>
      </c>
      <c r="AB3165">
        <v>-9.7830220469789005E-3</v>
      </c>
      <c r="AC3165">
        <v>9.57075203716758E-5</v>
      </c>
      <c r="AD3165">
        <v>0.14786156742081</v>
      </c>
      <c r="AE3165">
        <v>0.16110188905917699</v>
      </c>
      <c r="AF3165">
        <v>0.16110188905917699</v>
      </c>
      <c r="AH3165">
        <v>465.43692699029401</v>
      </c>
      <c r="AI3165">
        <v>18.09</v>
      </c>
      <c r="AJ3165">
        <v>472.41848089514798</v>
      </c>
      <c r="AK3165">
        <v>458.45537308543902</v>
      </c>
      <c r="AL3165">
        <v>3.4446649029979998E-4</v>
      </c>
      <c r="AM3165">
        <v>1.7912257495590001E-4</v>
      </c>
      <c r="AN3165">
        <v>5.3114134888435501E-25</v>
      </c>
      <c r="AO3165">
        <v>-1.6522799313496001E-2</v>
      </c>
      <c r="AP3165">
        <v>-1.6522799313496001E-2</v>
      </c>
      <c r="AR3165">
        <v>0.118810949851583</v>
      </c>
      <c r="AS3165">
        <v>0.96572482530626302</v>
      </c>
      <c r="AT3165">
        <v>1.1740635614613399</v>
      </c>
      <c r="AU3165">
        <v>0.75679546447999002</v>
      </c>
      <c r="AV3165">
        <v>459.864215297756</v>
      </c>
      <c r="AW3165">
        <v>-7.2669853987487997E-3</v>
      </c>
      <c r="AX3165" s="98">
        <v>0.75679546447999002</v>
      </c>
      <c r="AY3165">
        <v>9.2874548822795999E-2</v>
      </c>
      <c r="BD3165" s="95">
        <v>45798</v>
      </c>
    </row>
    <row r="3166" spans="1:56">
      <c r="A3166" t="s">
        <v>109</v>
      </c>
      <c r="B3166">
        <v>5878.65</v>
      </c>
      <c r="C3166">
        <v>0</v>
      </c>
      <c r="D3166">
        <v>12935.027</v>
      </c>
      <c r="E3166" s="95">
        <v>45798</v>
      </c>
      <c r="F3166" t="s">
        <v>3315</v>
      </c>
      <c r="G3166" t="b">
        <v>0</v>
      </c>
      <c r="H3166" t="b">
        <v>0</v>
      </c>
      <c r="I3166" t="b">
        <v>0</v>
      </c>
      <c r="J3166" t="b">
        <v>0</v>
      </c>
      <c r="K3166" t="b">
        <v>0</v>
      </c>
      <c r="L3166">
        <v>5878.65</v>
      </c>
      <c r="M3166">
        <v>5878.65</v>
      </c>
      <c r="N3166" t="b">
        <v>0</v>
      </c>
      <c r="O3166">
        <v>5878.65</v>
      </c>
      <c r="P3166">
        <v>0.99709960564813604</v>
      </c>
      <c r="R3166">
        <v>12935.027</v>
      </c>
      <c r="S3166">
        <v>12935.027</v>
      </c>
      <c r="X3166">
        <v>4.4828880325661798E-2</v>
      </c>
      <c r="Y3166">
        <v>0.99715877795074104</v>
      </c>
      <c r="Z3166">
        <v>0.99715877795074104</v>
      </c>
      <c r="AA3166">
        <v>459.51675931331698</v>
      </c>
      <c r="AB3166">
        <v>-2.8452659822490001E-3</v>
      </c>
      <c r="AC3166">
        <v>8.0955385097438005E-6</v>
      </c>
      <c r="AD3166">
        <v>0.14631504477941301</v>
      </c>
      <c r="AE3166">
        <v>0.160011312089546</v>
      </c>
      <c r="AF3166">
        <v>0.160011312089546</v>
      </c>
      <c r="AH3166">
        <v>465.43692699029401</v>
      </c>
      <c r="AI3166">
        <v>18.09</v>
      </c>
      <c r="AJ3166">
        <v>472.41848089514798</v>
      </c>
      <c r="AK3166">
        <v>458.45537308543902</v>
      </c>
      <c r="AL3166">
        <v>1.7912257495590001E-4</v>
      </c>
      <c r="AM3166">
        <v>0</v>
      </c>
      <c r="AN3166">
        <v>0</v>
      </c>
      <c r="AO3166">
        <v>0</v>
      </c>
      <c r="AP3166">
        <v>0</v>
      </c>
      <c r="AR3166">
        <v>0.118810949851583</v>
      </c>
      <c r="AS3166">
        <v>0.96572482530626302</v>
      </c>
      <c r="AT3166">
        <v>1.1609369197513399</v>
      </c>
      <c r="AU3166">
        <v>0.67557983613734296</v>
      </c>
      <c r="AV3166">
        <v>458.87166942734501</v>
      </c>
      <c r="AW3166">
        <v>-2.1583455232935E-3</v>
      </c>
      <c r="AX3166" s="98">
        <v>0.67557983613734296</v>
      </c>
      <c r="AY3166">
        <v>9.2295049430581505E-2</v>
      </c>
      <c r="BD3166" s="95">
        <v>45798</v>
      </c>
    </row>
    <row r="3167" spans="1:56">
      <c r="A3167" t="s">
        <v>110</v>
      </c>
      <c r="B3167">
        <v>5867.1374999999998</v>
      </c>
      <c r="C3167">
        <v>0</v>
      </c>
      <c r="D3167">
        <v>12909.574000000001</v>
      </c>
      <c r="E3167" s="95">
        <v>45798</v>
      </c>
      <c r="F3167" t="s">
        <v>3316</v>
      </c>
      <c r="G3167" t="b">
        <v>0</v>
      </c>
      <c r="H3167" t="b">
        <v>0</v>
      </c>
      <c r="I3167" t="b">
        <v>0</v>
      </c>
      <c r="J3167" t="b">
        <v>0</v>
      </c>
      <c r="K3167" t="b">
        <v>0</v>
      </c>
      <c r="L3167">
        <v>5867.1374999999998</v>
      </c>
      <c r="M3167">
        <v>5867.1374999999998</v>
      </c>
      <c r="N3167" t="b">
        <v>0</v>
      </c>
      <c r="O3167">
        <v>5867.1374999999998</v>
      </c>
      <c r="P3167">
        <v>0.99804164221377301</v>
      </c>
      <c r="R3167">
        <v>12909.574000000001</v>
      </c>
      <c r="S3167">
        <v>12909.574000000001</v>
      </c>
      <c r="T3167">
        <v>45798</v>
      </c>
      <c r="U3167">
        <v>12909.574000000001</v>
      </c>
      <c r="W3167">
        <v>4.5273664927154497E-2</v>
      </c>
      <c r="X3167">
        <v>4.4828880325661798E-2</v>
      </c>
      <c r="Y3167">
        <v>0.99803224222106302</v>
      </c>
      <c r="Z3167">
        <v>0.99803224222106302</v>
      </c>
      <c r="AA3167">
        <v>458.61254163562597</v>
      </c>
      <c r="AB3167">
        <v>-1.9696963577943002E-3</v>
      </c>
      <c r="AC3167">
        <v>3.8797037419083804E-6</v>
      </c>
      <c r="AD3167">
        <v>0.14329771328641999</v>
      </c>
      <c r="AE3167">
        <v>0.15824293133894299</v>
      </c>
      <c r="AF3167">
        <v>0.15824293133894299</v>
      </c>
      <c r="AG3167">
        <v>458.61254163562597</v>
      </c>
      <c r="AH3167">
        <v>465.43692699029401</v>
      </c>
      <c r="AI3167">
        <v>18.09</v>
      </c>
      <c r="AJ3167">
        <v>472.41848089514798</v>
      </c>
      <c r="AK3167">
        <v>458.45537308543902</v>
      </c>
      <c r="AL3167">
        <v>0</v>
      </c>
      <c r="AN3167">
        <v>0</v>
      </c>
      <c r="AO3167">
        <v>0</v>
      </c>
      <c r="AP3167">
        <v>0</v>
      </c>
      <c r="AQ3167">
        <v>0.11965939360761101</v>
      </c>
      <c r="AR3167">
        <v>0.118810949851583</v>
      </c>
      <c r="AS3167">
        <v>0.96572482530626302</v>
      </c>
      <c r="AT3167">
        <v>1.1644262028563299</v>
      </c>
      <c r="AU3167">
        <v>0.69406564735916398</v>
      </c>
      <c r="AV3167">
        <v>458.26080750327901</v>
      </c>
      <c r="AW3167">
        <v>-1.3312260589738E-3</v>
      </c>
      <c r="AX3167" s="98">
        <v>0.69406564735916398</v>
      </c>
      <c r="AY3167">
        <v>9.2451387842160102E-2</v>
      </c>
      <c r="AZ3167">
        <v>45798</v>
      </c>
      <c r="BA3167">
        <v>458.26080750327901</v>
      </c>
      <c r="BB3167">
        <v>458.260800108654</v>
      </c>
      <c r="BC3167">
        <v>7.3946246743616897E-6</v>
      </c>
      <c r="BD3167" s="95">
        <v>45798</v>
      </c>
    </row>
    <row r="3168" spans="1:56">
      <c r="A3168" t="s">
        <v>104</v>
      </c>
      <c r="B3168">
        <v>5857.8874999999998</v>
      </c>
      <c r="C3168">
        <v>0</v>
      </c>
      <c r="D3168">
        <v>12891.575999999999</v>
      </c>
      <c r="E3168" s="95">
        <v>45799</v>
      </c>
      <c r="F3168" t="s">
        <v>3317</v>
      </c>
      <c r="G3168" t="b">
        <v>0</v>
      </c>
      <c r="H3168" t="b">
        <v>0</v>
      </c>
      <c r="I3168" t="b">
        <v>0</v>
      </c>
      <c r="J3168" t="b">
        <v>0</v>
      </c>
      <c r="K3168" t="b">
        <v>0</v>
      </c>
      <c r="L3168">
        <v>5857.8874999999998</v>
      </c>
      <c r="M3168">
        <v>5857.8874999999998</v>
      </c>
      <c r="N3168" t="b">
        <v>0</v>
      </c>
      <c r="O3168">
        <v>5857.8874999999998</v>
      </c>
      <c r="P3168">
        <v>0.998423421983889</v>
      </c>
      <c r="R3168">
        <v>12891.575999999999</v>
      </c>
      <c r="S3168">
        <v>12891.575999999999</v>
      </c>
      <c r="X3168">
        <v>4.5273664927154497E-2</v>
      </c>
      <c r="Y3168">
        <v>0.99848008072500805</v>
      </c>
      <c r="Z3168">
        <v>0.99848008072500805</v>
      </c>
      <c r="AA3168">
        <v>457.91548759384199</v>
      </c>
      <c r="AB3168">
        <v>-1.5210755240442999E-3</v>
      </c>
      <c r="AC3168">
        <v>2.3136707498466599E-6</v>
      </c>
      <c r="AD3168">
        <v>0.13981079882217201</v>
      </c>
      <c r="AE3168">
        <v>0.15624352791479401</v>
      </c>
      <c r="AF3168">
        <v>0.15624352791479401</v>
      </c>
      <c r="AH3168">
        <v>458.61254163562597</v>
      </c>
      <c r="AI3168">
        <v>20.87</v>
      </c>
      <c r="AJ3168">
        <v>465.49172976016098</v>
      </c>
      <c r="AK3168">
        <v>451.73335351109199</v>
      </c>
      <c r="AL3168">
        <v>1.0058421516754E-3</v>
      </c>
      <c r="AM3168">
        <v>8.4049823633150001E-4</v>
      </c>
      <c r="AN3168">
        <v>3.3733172077418999E-3</v>
      </c>
      <c r="AO3168">
        <v>-1.22388824880307E-2</v>
      </c>
      <c r="AP3168">
        <v>-8.8655652802887008E-3</v>
      </c>
      <c r="AR3168">
        <v>0.11965939360761101</v>
      </c>
      <c r="AS3168">
        <v>0.95777110191536796</v>
      </c>
      <c r="AT3168">
        <v>1.1634880381099</v>
      </c>
      <c r="AU3168">
        <v>0.69604168595909499</v>
      </c>
      <c r="AV3168">
        <v>457.77092200367298</v>
      </c>
      <c r="AW3168">
        <v>-1.0690102482791999E-3</v>
      </c>
      <c r="AX3168" s="98">
        <v>0.69604168595909499</v>
      </c>
      <c r="AY3168">
        <v>8.80885834486132E-2</v>
      </c>
      <c r="BD3168" s="95">
        <v>45799</v>
      </c>
    </row>
    <row r="3169" spans="1:56">
      <c r="A3169" t="s">
        <v>105</v>
      </c>
      <c r="B3169">
        <v>5854.375</v>
      </c>
      <c r="C3169">
        <v>0</v>
      </c>
      <c r="D3169">
        <v>12883.35</v>
      </c>
      <c r="E3169" s="95">
        <v>45799</v>
      </c>
      <c r="F3169" t="s">
        <v>3318</v>
      </c>
      <c r="G3169" t="b">
        <v>0</v>
      </c>
      <c r="H3169" t="b">
        <v>0</v>
      </c>
      <c r="I3169" t="b">
        <v>0</v>
      </c>
      <c r="J3169" t="b">
        <v>0</v>
      </c>
      <c r="K3169" t="b">
        <v>0</v>
      </c>
      <c r="L3169">
        <v>5854.375</v>
      </c>
      <c r="M3169">
        <v>5854.375</v>
      </c>
      <c r="N3169" t="b">
        <v>0</v>
      </c>
      <c r="O3169">
        <v>5854.375</v>
      </c>
      <c r="P3169">
        <v>0.999400381110084</v>
      </c>
      <c r="R3169">
        <v>12883.35</v>
      </c>
      <c r="S3169">
        <v>12883.35</v>
      </c>
      <c r="X3169">
        <v>4.5273664927154497E-2</v>
      </c>
      <c r="Y3169">
        <v>0.99936190889306298</v>
      </c>
      <c r="Z3169">
        <v>0.99936190889306298</v>
      </c>
      <c r="AA3169">
        <v>457.62329579347897</v>
      </c>
      <c r="AB3169">
        <v>-6.3829477371030001E-4</v>
      </c>
      <c r="AC3169">
        <v>4.0742021814589701E-7</v>
      </c>
      <c r="AD3169">
        <v>0.13571056427244299</v>
      </c>
      <c r="AE3169">
        <v>0.15395206881606799</v>
      </c>
      <c r="AF3169">
        <v>0.15395206881606799</v>
      </c>
      <c r="AH3169">
        <v>458.61254163562597</v>
      </c>
      <c r="AI3169">
        <v>20.87</v>
      </c>
      <c r="AJ3169">
        <v>465.49172976016098</v>
      </c>
      <c r="AK3169">
        <v>451.73335351109199</v>
      </c>
      <c r="AL3169">
        <v>8.4049823633150001E-4</v>
      </c>
      <c r="AM3169">
        <v>6.7515432098759996E-4</v>
      </c>
      <c r="AN3169">
        <v>8.4172797599220005E-4</v>
      </c>
      <c r="AO3169">
        <v>-8.3884379753582008E-3</v>
      </c>
      <c r="AP3169">
        <v>-7.5467099993660001E-3</v>
      </c>
      <c r="AR3169">
        <v>0.11965939360761101</v>
      </c>
      <c r="AS3169">
        <v>0.95777110191536796</v>
      </c>
      <c r="AT3169">
        <v>1.18880733122584</v>
      </c>
      <c r="AU3169">
        <v>0.69789924362517997</v>
      </c>
      <c r="AV3169">
        <v>457.56752350380998</v>
      </c>
      <c r="AW3169">
        <v>-4.443237656344E-4</v>
      </c>
      <c r="AX3169" s="98">
        <v>0.69789924362517997</v>
      </c>
      <c r="AY3169">
        <v>8.8110564345399697E-2</v>
      </c>
      <c r="BD3169" s="95">
        <v>45799</v>
      </c>
    </row>
    <row r="3170" spans="1:56">
      <c r="A3170" t="s">
        <v>106</v>
      </c>
      <c r="B3170">
        <v>5868.05</v>
      </c>
      <c r="C3170">
        <v>0</v>
      </c>
      <c r="D3170">
        <v>12913.607</v>
      </c>
      <c r="E3170" s="95">
        <v>45799</v>
      </c>
      <c r="F3170" t="s">
        <v>3319</v>
      </c>
      <c r="G3170" t="b">
        <v>0</v>
      </c>
      <c r="H3170" t="b">
        <v>0</v>
      </c>
      <c r="I3170" t="b">
        <v>0</v>
      </c>
      <c r="J3170" t="b">
        <v>0</v>
      </c>
      <c r="K3170" t="b">
        <v>0</v>
      </c>
      <c r="L3170">
        <v>5868.05</v>
      </c>
      <c r="M3170">
        <v>5868.05</v>
      </c>
      <c r="N3170" t="b">
        <v>0</v>
      </c>
      <c r="O3170">
        <v>5868.05</v>
      </c>
      <c r="P3170">
        <v>1.0023358599338099</v>
      </c>
      <c r="R3170">
        <v>12913.607</v>
      </c>
      <c r="S3170">
        <v>12913.607</v>
      </c>
      <c r="X3170">
        <v>4.5273664927154497E-2</v>
      </c>
      <c r="Y3170">
        <v>1.0023485351247901</v>
      </c>
      <c r="Z3170">
        <v>1.0023485351247901</v>
      </c>
      <c r="AA3170">
        <v>458.698040177574</v>
      </c>
      <c r="AB3170">
        <v>2.3457816264588001E-3</v>
      </c>
      <c r="AC3170">
        <v>5.50269143903206E-6</v>
      </c>
      <c r="AD3170">
        <v>0.13377115040898499</v>
      </c>
      <c r="AE3170">
        <v>0.15258245226407399</v>
      </c>
      <c r="AF3170">
        <v>0.15258245226407399</v>
      </c>
      <c r="AH3170">
        <v>458.61254163562597</v>
      </c>
      <c r="AI3170">
        <v>20.87</v>
      </c>
      <c r="AJ3170">
        <v>465.49172976016098</v>
      </c>
      <c r="AK3170">
        <v>451.73335351109199</v>
      </c>
      <c r="AL3170">
        <v>6.7515432098759996E-4</v>
      </c>
      <c r="AM3170">
        <v>5.0981040564370003E-4</v>
      </c>
      <c r="AN3170">
        <v>9.1149313380159999E-4</v>
      </c>
      <c r="AO3170">
        <v>-5.7858010540719998E-4</v>
      </c>
      <c r="AP3170">
        <v>3.3291302839440001E-4</v>
      </c>
      <c r="AR3170">
        <v>0.11965939360761101</v>
      </c>
      <c r="AS3170">
        <v>0.95777110191536796</v>
      </c>
      <c r="AT3170">
        <v>1.1886841528254899</v>
      </c>
      <c r="AU3170">
        <v>0.70828694145929705</v>
      </c>
      <c r="AV3170">
        <v>458.31702007617997</v>
      </c>
      <c r="AW3170">
        <v>1.6380021174366001E-3</v>
      </c>
      <c r="AX3170" s="98">
        <v>0.70828694145929705</v>
      </c>
      <c r="AY3170">
        <v>8.6226700118189004E-2</v>
      </c>
      <c r="BD3170" s="95">
        <v>45799</v>
      </c>
    </row>
    <row r="3171" spans="1:56">
      <c r="A3171" t="s">
        <v>107</v>
      </c>
      <c r="B3171">
        <v>5865.3249999999998</v>
      </c>
      <c r="C3171">
        <v>0</v>
      </c>
      <c r="D3171">
        <v>12907.778</v>
      </c>
      <c r="E3171" s="95">
        <v>45799</v>
      </c>
      <c r="F3171" t="s">
        <v>3320</v>
      </c>
      <c r="G3171" t="b">
        <v>0</v>
      </c>
      <c r="H3171" t="b">
        <v>0</v>
      </c>
      <c r="I3171" t="b">
        <v>0</v>
      </c>
      <c r="J3171" t="b">
        <v>0</v>
      </c>
      <c r="K3171" t="b">
        <v>0</v>
      </c>
      <c r="L3171">
        <v>5865.3249999999998</v>
      </c>
      <c r="M3171">
        <v>5865.3249999999998</v>
      </c>
      <c r="N3171" t="b">
        <v>0</v>
      </c>
      <c r="O3171">
        <v>5865.3249999999998</v>
      </c>
      <c r="P3171">
        <v>0.999535620862126</v>
      </c>
      <c r="R3171">
        <v>12907.778</v>
      </c>
      <c r="S3171">
        <v>12907.778</v>
      </c>
      <c r="X3171">
        <v>4.5273664927154497E-2</v>
      </c>
      <c r="Y3171">
        <v>0.999548615657887</v>
      </c>
      <c r="Z3171">
        <v>0.999548615657887</v>
      </c>
      <c r="AA3171">
        <v>458.49099106448</v>
      </c>
      <c r="AB3171">
        <v>-4.5148624669149998E-4</v>
      </c>
      <c r="AC3171">
        <v>2.03839830951585E-7</v>
      </c>
      <c r="AD3171">
        <v>0.12977908864122401</v>
      </c>
      <c r="AE3171">
        <v>0.150312174492304</v>
      </c>
      <c r="AF3171">
        <v>0.150312174492304</v>
      </c>
      <c r="AH3171">
        <v>458.61254163562597</v>
      </c>
      <c r="AI3171">
        <v>20.87</v>
      </c>
      <c r="AJ3171">
        <v>465.49172976016098</v>
      </c>
      <c r="AK3171">
        <v>451.73335351109199</v>
      </c>
      <c r="AL3171">
        <v>5.0981040564370003E-4</v>
      </c>
      <c r="AM3171">
        <v>3.4446649029979998E-4</v>
      </c>
      <c r="AN3171">
        <v>4.60954889010063E-5</v>
      </c>
      <c r="AO3171">
        <v>-6.2686410990830902E-5</v>
      </c>
      <c r="AP3171">
        <v>-1.6590922089824501E-5</v>
      </c>
      <c r="AR3171">
        <v>0.11965939360761101</v>
      </c>
      <c r="AS3171">
        <v>0.95777110191536796</v>
      </c>
      <c r="AT3171">
        <v>1.19908459687046</v>
      </c>
      <c r="AU3171">
        <v>0.72186332757086102</v>
      </c>
      <c r="AV3171">
        <v>458.16986948005001</v>
      </c>
      <c r="AW3171">
        <v>-3.2106727370890002E-4</v>
      </c>
      <c r="AX3171" s="98">
        <v>0.72186332757086102</v>
      </c>
      <c r="AY3171">
        <v>8.6242424323541705E-2</v>
      </c>
      <c r="BD3171" s="95">
        <v>45799</v>
      </c>
    </row>
    <row r="3172" spans="1:56">
      <c r="A3172" t="s">
        <v>108</v>
      </c>
      <c r="B3172">
        <v>5879.7875000000004</v>
      </c>
      <c r="C3172">
        <v>0</v>
      </c>
      <c r="D3172">
        <v>12938.698</v>
      </c>
      <c r="E3172" s="95">
        <v>45799</v>
      </c>
      <c r="F3172" t="s">
        <v>3321</v>
      </c>
      <c r="G3172" t="b">
        <v>0</v>
      </c>
      <c r="H3172" t="b">
        <v>0</v>
      </c>
      <c r="I3172" t="b">
        <v>0</v>
      </c>
      <c r="J3172" t="b">
        <v>0</v>
      </c>
      <c r="K3172" t="b">
        <v>0</v>
      </c>
      <c r="L3172">
        <v>5879.7875000000004</v>
      </c>
      <c r="M3172">
        <v>5879.7875000000004</v>
      </c>
      <c r="N3172" t="b">
        <v>0</v>
      </c>
      <c r="O3172">
        <v>5879.7875000000004</v>
      </c>
      <c r="P3172">
        <v>1.0024657627667599</v>
      </c>
      <c r="R3172">
        <v>12938.698</v>
      </c>
      <c r="S3172">
        <v>12938.698</v>
      </c>
      <c r="X3172">
        <v>4.5273664927154497E-2</v>
      </c>
      <c r="Y3172">
        <v>1.0023954548954901</v>
      </c>
      <c r="Z3172">
        <v>1.0023954548954901</v>
      </c>
      <c r="AA3172">
        <v>459.589285553563</v>
      </c>
      <c r="AB3172">
        <v>2.3925903670656001E-3</v>
      </c>
      <c r="AC3172">
        <v>5.7244886645754297E-6</v>
      </c>
      <c r="AD3172">
        <v>0.128210510559363</v>
      </c>
      <c r="AE3172">
        <v>0.149059978688836</v>
      </c>
      <c r="AF3172">
        <v>0.149059978688836</v>
      </c>
      <c r="AH3172">
        <v>458.61254163562597</v>
      </c>
      <c r="AI3172">
        <v>20.87</v>
      </c>
      <c r="AJ3172">
        <v>465.49172976016098</v>
      </c>
      <c r="AK3172">
        <v>451.73335351109199</v>
      </c>
      <c r="AL3172">
        <v>3.4446649029979998E-4</v>
      </c>
      <c r="AM3172">
        <v>1.7912257495590001E-4</v>
      </c>
      <c r="AN3172">
        <v>2.4704709537760299E-6</v>
      </c>
      <c r="AO3172">
        <v>-3.3290792345042002E-10</v>
      </c>
      <c r="AP3172">
        <v>2.4701380458525799E-6</v>
      </c>
      <c r="AR3172">
        <v>0.11965939360761101</v>
      </c>
      <c r="AS3172">
        <v>0.95777110191536796</v>
      </c>
      <c r="AT3172">
        <v>1.19899908625136</v>
      </c>
      <c r="AU3172">
        <v>0.73276617208345995</v>
      </c>
      <c r="AV3172">
        <v>458.96163317854001</v>
      </c>
      <c r="AW3172">
        <v>1.7281007574532E-3</v>
      </c>
      <c r="AX3172" s="98">
        <v>0.73276617208345995</v>
      </c>
      <c r="AY3172">
        <v>8.6403840192366896E-2</v>
      </c>
      <c r="BD3172" s="95">
        <v>45799</v>
      </c>
    </row>
    <row r="3173" spans="1:56">
      <c r="A3173" t="s">
        <v>109</v>
      </c>
      <c r="B3173">
        <v>5883.0625</v>
      </c>
      <c r="C3173">
        <v>0</v>
      </c>
      <c r="D3173">
        <v>12945.493</v>
      </c>
      <c r="E3173" s="95">
        <v>45799</v>
      </c>
      <c r="F3173" t="s">
        <v>3322</v>
      </c>
      <c r="G3173" t="b">
        <v>0</v>
      </c>
      <c r="H3173" t="b">
        <v>0</v>
      </c>
      <c r="I3173" t="b">
        <v>0</v>
      </c>
      <c r="J3173" t="b">
        <v>0</v>
      </c>
      <c r="K3173" t="b">
        <v>0</v>
      </c>
      <c r="L3173">
        <v>5883.0625</v>
      </c>
      <c r="M3173">
        <v>5883.0625</v>
      </c>
      <c r="N3173" t="b">
        <v>0</v>
      </c>
      <c r="O3173">
        <v>5883.0625</v>
      </c>
      <c r="P3173">
        <v>1.0005569929185301</v>
      </c>
      <c r="R3173">
        <v>12945.493</v>
      </c>
      <c r="S3173">
        <v>12945.493</v>
      </c>
      <c r="X3173">
        <v>4.5273664927154497E-2</v>
      </c>
      <c r="Y3173">
        <v>1.00052516876118</v>
      </c>
      <c r="Z3173">
        <v>1.00052516876118</v>
      </c>
      <c r="AA3173">
        <v>459.83064748931099</v>
      </c>
      <c r="AB3173">
        <v>5.2503090833250004E-4</v>
      </c>
      <c r="AC3173">
        <v>2.75657454704453E-7</v>
      </c>
      <c r="AD3173">
        <v>0.124422001679063</v>
      </c>
      <c r="AE3173">
        <v>0.14685672855479801</v>
      </c>
      <c r="AF3173">
        <v>0.14685672855479801</v>
      </c>
      <c r="AH3173">
        <v>458.61254163562597</v>
      </c>
      <c r="AI3173">
        <v>20.87</v>
      </c>
      <c r="AJ3173">
        <v>465.49172976016098</v>
      </c>
      <c r="AK3173">
        <v>451.73335351109199</v>
      </c>
      <c r="AL3173">
        <v>1.7912257495590001E-4</v>
      </c>
      <c r="AM3173">
        <v>0</v>
      </c>
      <c r="AN3173">
        <v>0</v>
      </c>
      <c r="AO3173">
        <v>0</v>
      </c>
      <c r="AP3173">
        <v>0</v>
      </c>
      <c r="AR3173">
        <v>0.11965939360761101</v>
      </c>
      <c r="AS3173">
        <v>0.95777110191536796</v>
      </c>
      <c r="AT3173">
        <v>1.1981200270610399</v>
      </c>
      <c r="AU3173">
        <v>0.73892186010701799</v>
      </c>
      <c r="AV3173">
        <v>459.13797098092999</v>
      </c>
      <c r="AW3173">
        <v>3.8421033402850002E-4</v>
      </c>
      <c r="AX3173" s="98">
        <v>0.73892186010701799</v>
      </c>
      <c r="AY3173">
        <v>8.6341712140256197E-2</v>
      </c>
      <c r="BD3173" s="95">
        <v>45799</v>
      </c>
    </row>
    <row r="3174" spans="1:56">
      <c r="A3174" t="s">
        <v>110</v>
      </c>
      <c r="B3174">
        <v>5865.9250000000002</v>
      </c>
      <c r="C3174">
        <v>0</v>
      </c>
      <c r="D3174">
        <v>12909.589</v>
      </c>
      <c r="E3174" s="95">
        <v>45799</v>
      </c>
      <c r="F3174" t="s">
        <v>3323</v>
      </c>
      <c r="G3174" t="b">
        <v>0</v>
      </c>
      <c r="H3174" t="b">
        <v>0</v>
      </c>
      <c r="I3174" t="b">
        <v>0</v>
      </c>
      <c r="J3174" t="b">
        <v>0</v>
      </c>
      <c r="K3174" t="b">
        <v>0</v>
      </c>
      <c r="L3174">
        <v>5865.9250000000002</v>
      </c>
      <c r="M3174">
        <v>5865.9250000000002</v>
      </c>
      <c r="N3174" t="b">
        <v>0</v>
      </c>
      <c r="O3174">
        <v>5865.9250000000002</v>
      </c>
      <c r="P3174">
        <v>0.99708697638347299</v>
      </c>
      <c r="R3174">
        <v>12909.589</v>
      </c>
      <c r="S3174">
        <v>12909.589</v>
      </c>
      <c r="T3174">
        <v>45799</v>
      </c>
      <c r="U3174">
        <v>12909.589</v>
      </c>
      <c r="W3174">
        <v>4.59644707045316E-2</v>
      </c>
      <c r="X3174">
        <v>4.5273664927154497E-2</v>
      </c>
      <c r="Y3174">
        <v>0.99722652509255505</v>
      </c>
      <c r="Z3174">
        <v>0.99722652509255505</v>
      </c>
      <c r="AA3174">
        <v>458.55531872682599</v>
      </c>
      <c r="AB3174">
        <v>-2.7773281151413001E-3</v>
      </c>
      <c r="AC3174">
        <v>7.7135514591547795E-6</v>
      </c>
      <c r="AD3174">
        <v>0.123969297481886</v>
      </c>
      <c r="AE3174">
        <v>0.14604140818063099</v>
      </c>
      <c r="AF3174">
        <v>0.14604140818063099</v>
      </c>
      <c r="AG3174">
        <v>458.55531872682599</v>
      </c>
      <c r="AH3174">
        <v>458.61254163562597</v>
      </c>
      <c r="AI3174">
        <v>20.87</v>
      </c>
      <c r="AJ3174">
        <v>465.49172976016098</v>
      </c>
      <c r="AK3174">
        <v>451.73335351109199</v>
      </c>
      <c r="AL3174">
        <v>0</v>
      </c>
      <c r="AN3174">
        <v>0</v>
      </c>
      <c r="AO3174">
        <v>0</v>
      </c>
      <c r="AP3174">
        <v>0</v>
      </c>
      <c r="AQ3174">
        <v>0.119190932945699</v>
      </c>
      <c r="AR3174">
        <v>0.11965939360761101</v>
      </c>
      <c r="AS3174">
        <v>0.95777110191536796</v>
      </c>
      <c r="AT3174">
        <v>1.1984586428788599</v>
      </c>
      <c r="AU3174">
        <v>0.75000769664542799</v>
      </c>
      <c r="AV3174">
        <v>458.19651324489701</v>
      </c>
      <c r="AW3174">
        <v>-2.0504898212230002E-3</v>
      </c>
      <c r="AX3174" s="98">
        <v>0.75000769664542799</v>
      </c>
      <c r="AY3174">
        <v>8.6692591143350498E-2</v>
      </c>
      <c r="AZ3174">
        <v>45799</v>
      </c>
      <c r="BA3174">
        <v>458.19651324489701</v>
      </c>
      <c r="BB3174">
        <v>458.19650585989001</v>
      </c>
      <c r="BC3174">
        <v>7.3850068815772804E-6</v>
      </c>
      <c r="BD3174" s="95">
        <v>45799</v>
      </c>
    </row>
    <row r="3175" spans="1:56">
      <c r="A3175" t="s">
        <v>104</v>
      </c>
      <c r="B3175">
        <v>5791.1</v>
      </c>
      <c r="C3175">
        <v>0</v>
      </c>
      <c r="D3175">
        <v>12751.838</v>
      </c>
      <c r="E3175" s="95">
        <v>45800</v>
      </c>
      <c r="F3175" t="s">
        <v>3324</v>
      </c>
      <c r="G3175" t="b">
        <v>0</v>
      </c>
      <c r="H3175" t="b">
        <v>0</v>
      </c>
      <c r="I3175" t="b">
        <v>0</v>
      </c>
      <c r="J3175" t="b">
        <v>0</v>
      </c>
      <c r="K3175" t="b">
        <v>0</v>
      </c>
      <c r="L3175">
        <v>5791.1</v>
      </c>
      <c r="M3175">
        <v>5791.1</v>
      </c>
      <c r="N3175" t="b">
        <v>0</v>
      </c>
      <c r="O3175">
        <v>5791.1</v>
      </c>
      <c r="P3175">
        <v>0.98724412603297795</v>
      </c>
      <c r="R3175">
        <v>12751.838</v>
      </c>
      <c r="S3175">
        <v>12751.838</v>
      </c>
      <c r="X3175">
        <v>4.59644707045316E-2</v>
      </c>
      <c r="Y3175">
        <v>0.98765264451757495</v>
      </c>
      <c r="Z3175">
        <v>0.98765264451757495</v>
      </c>
      <c r="AA3175">
        <v>452.89337319814899</v>
      </c>
      <c r="AB3175">
        <v>-1.2424217425952301E-2</v>
      </c>
      <c r="AC3175">
        <v>1.5436117864729999E-4</v>
      </c>
      <c r="AD3175">
        <v>0.17545332901685701</v>
      </c>
      <c r="AE3175">
        <v>0.16987361092970599</v>
      </c>
      <c r="AF3175">
        <v>0.17545332901685701</v>
      </c>
      <c r="AH3175">
        <v>458.55531872682599</v>
      </c>
      <c r="AI3175">
        <v>20.28</v>
      </c>
      <c r="AJ3175">
        <v>465.43364850772798</v>
      </c>
      <c r="AK3175">
        <v>451.67698894592297</v>
      </c>
      <c r="AL3175">
        <v>1.0058421516754E-3</v>
      </c>
      <c r="AM3175">
        <v>8.4049823633150001E-4</v>
      </c>
      <c r="AN3175">
        <v>1.7207797349820799E-6</v>
      </c>
      <c r="AO3175">
        <v>-0.32262630303865902</v>
      </c>
      <c r="AP3175">
        <v>-0.32262458225892399</v>
      </c>
      <c r="AR3175">
        <v>0.119190932945699</v>
      </c>
      <c r="AS3175">
        <v>0.96217780323124502</v>
      </c>
      <c r="AT3175">
        <v>1.19654179207323</v>
      </c>
      <c r="AU3175">
        <v>0.75766488936299103</v>
      </c>
      <c r="AV3175">
        <v>453.94661858826402</v>
      </c>
      <c r="AW3175">
        <v>-9.2752662531959008E-3</v>
      </c>
      <c r="AX3175" s="98">
        <v>0.75766488936299103</v>
      </c>
      <c r="AY3175">
        <v>9.26503485935216E-2</v>
      </c>
      <c r="BD3175" s="95">
        <v>45800</v>
      </c>
    </row>
    <row r="3176" spans="1:56">
      <c r="A3176" t="s">
        <v>105</v>
      </c>
      <c r="B3176">
        <v>5805.1750000000002</v>
      </c>
      <c r="C3176">
        <v>0</v>
      </c>
      <c r="D3176">
        <v>12784.992</v>
      </c>
      <c r="E3176" s="95">
        <v>45800</v>
      </c>
      <c r="F3176" t="s">
        <v>3325</v>
      </c>
      <c r="G3176" t="b">
        <v>0</v>
      </c>
      <c r="H3176" t="b">
        <v>0</v>
      </c>
      <c r="I3176" t="b">
        <v>0</v>
      </c>
      <c r="J3176" t="b">
        <v>0</v>
      </c>
      <c r="K3176" t="b">
        <v>0</v>
      </c>
      <c r="L3176">
        <v>5805.1750000000002</v>
      </c>
      <c r="M3176">
        <v>5805.1750000000002</v>
      </c>
      <c r="N3176" t="b">
        <v>0</v>
      </c>
      <c r="O3176">
        <v>5805.1750000000002</v>
      </c>
      <c r="P3176">
        <v>1.00243045362711</v>
      </c>
      <c r="R3176">
        <v>12784.992</v>
      </c>
      <c r="S3176">
        <v>12784.992</v>
      </c>
      <c r="X3176">
        <v>4.59644707045316E-2</v>
      </c>
      <c r="Y3176">
        <v>1.0025999389264499</v>
      </c>
      <c r="Z3176">
        <v>1.0025999389264499</v>
      </c>
      <c r="AA3176">
        <v>454.07086830865899</v>
      </c>
      <c r="AB3176">
        <v>2.5965649320948002E-3</v>
      </c>
      <c r="AC3176">
        <v>6.7421494465846503E-6</v>
      </c>
      <c r="AD3176">
        <v>0.172192994981614</v>
      </c>
      <c r="AE3176">
        <v>0.16836902009663601</v>
      </c>
      <c r="AF3176">
        <v>0.172192994981614</v>
      </c>
      <c r="AH3176">
        <v>458.55531872682599</v>
      </c>
      <c r="AI3176">
        <v>20.28</v>
      </c>
      <c r="AJ3176">
        <v>465.43364850772798</v>
      </c>
      <c r="AK3176">
        <v>451.67698894592297</v>
      </c>
      <c r="AL3176">
        <v>8.4049823633150001E-4</v>
      </c>
      <c r="AM3176">
        <v>6.7515432098759996E-4</v>
      </c>
      <c r="AN3176">
        <v>1.38076902039789E-6</v>
      </c>
      <c r="AO3176">
        <v>-0.157264786468854</v>
      </c>
      <c r="AP3176">
        <v>-0.15726340569983399</v>
      </c>
      <c r="AR3176">
        <v>0.119190932945699</v>
      </c>
      <c r="AS3176">
        <v>0.96217780323124502</v>
      </c>
      <c r="AT3176">
        <v>1.1622907082124001</v>
      </c>
      <c r="AU3176">
        <v>0.42884512157335097</v>
      </c>
      <c r="AV3176">
        <v>454.82949139502699</v>
      </c>
      <c r="AW3176">
        <v>1.9448824390602001E-3</v>
      </c>
      <c r="AX3176" s="98">
        <v>0.50766488936299103</v>
      </c>
      <c r="AY3176">
        <v>9.2739378219298299E-2</v>
      </c>
      <c r="BD3176" s="95">
        <v>45800</v>
      </c>
    </row>
    <row r="3177" spans="1:56">
      <c r="A3177" t="s">
        <v>106</v>
      </c>
      <c r="B3177">
        <v>5811.9375</v>
      </c>
      <c r="C3177">
        <v>0</v>
      </c>
      <c r="D3177">
        <v>12798.208000000001</v>
      </c>
      <c r="E3177" s="95">
        <v>45800</v>
      </c>
      <c r="F3177" t="s">
        <v>3326</v>
      </c>
      <c r="G3177" t="b">
        <v>0</v>
      </c>
      <c r="H3177" t="b">
        <v>0</v>
      </c>
      <c r="I3177" t="b">
        <v>0</v>
      </c>
      <c r="J3177" t="b">
        <v>0</v>
      </c>
      <c r="K3177" t="b">
        <v>0</v>
      </c>
      <c r="L3177">
        <v>5811.9375</v>
      </c>
      <c r="M3177">
        <v>5811.9375</v>
      </c>
      <c r="N3177" t="b">
        <v>0</v>
      </c>
      <c r="O3177">
        <v>5811.9375</v>
      </c>
      <c r="P3177">
        <v>1.00116490889594</v>
      </c>
      <c r="R3177">
        <v>12798.208000000001</v>
      </c>
      <c r="S3177">
        <v>12798.208000000001</v>
      </c>
      <c r="X3177">
        <v>4.59644707045316E-2</v>
      </c>
      <c r="Y3177">
        <v>1.00103371202735</v>
      </c>
      <c r="Z3177">
        <v>1.00103371202735</v>
      </c>
      <c r="AA3177">
        <v>454.54024682649998</v>
      </c>
      <c r="AB3177">
        <v>1.0331781149835999E-3</v>
      </c>
      <c r="AC3177">
        <v>1.06745701728126E-6</v>
      </c>
      <c r="AD3177">
        <v>0.167285329662235</v>
      </c>
      <c r="AE3177">
        <v>0.165994496733497</v>
      </c>
      <c r="AF3177">
        <v>0.167285329662235</v>
      </c>
      <c r="AH3177">
        <v>458.55531872682599</v>
      </c>
      <c r="AI3177">
        <v>20.28</v>
      </c>
      <c r="AJ3177">
        <v>465.43364850772798</v>
      </c>
      <c r="AK3177">
        <v>451.67698894592297</v>
      </c>
      <c r="AL3177">
        <v>6.7515432098759996E-4</v>
      </c>
      <c r="AM3177">
        <v>5.0981040564370003E-4</v>
      </c>
      <c r="AN3177">
        <v>1.1717249697605E-7</v>
      </c>
      <c r="AO3177">
        <v>-8.3437413075863498E-2</v>
      </c>
      <c r="AP3177">
        <v>-8.3437295903366501E-2</v>
      </c>
      <c r="AR3177">
        <v>0.119190932945699</v>
      </c>
      <c r="AS3177">
        <v>0.96217780323124502</v>
      </c>
      <c r="AT3177">
        <v>1.16175370101178</v>
      </c>
      <c r="AU3177">
        <v>0.53978023787821705</v>
      </c>
      <c r="AV3177">
        <v>455.06671579728697</v>
      </c>
      <c r="AW3177">
        <v>5.2156776714719995E-4</v>
      </c>
      <c r="AX3177" s="98">
        <v>0.53978023787821705</v>
      </c>
      <c r="AY3177">
        <v>9.2736727063221697E-2</v>
      </c>
      <c r="BD3177" s="95">
        <v>45800</v>
      </c>
    </row>
    <row r="3178" spans="1:56">
      <c r="A3178" t="s">
        <v>107</v>
      </c>
      <c r="B3178">
        <v>5817.8249999999998</v>
      </c>
      <c r="C3178">
        <v>0</v>
      </c>
      <c r="D3178">
        <v>12810.855</v>
      </c>
      <c r="E3178" s="95">
        <v>45800</v>
      </c>
      <c r="F3178" t="s">
        <v>3327</v>
      </c>
      <c r="G3178" t="b">
        <v>0</v>
      </c>
      <c r="H3178" t="b">
        <v>0</v>
      </c>
      <c r="I3178" t="b">
        <v>0</v>
      </c>
      <c r="J3178" t="b">
        <v>0</v>
      </c>
      <c r="K3178" t="b">
        <v>0</v>
      </c>
      <c r="L3178">
        <v>5817.8249999999998</v>
      </c>
      <c r="M3178">
        <v>5817.8249999999998</v>
      </c>
      <c r="N3178" t="b">
        <v>0</v>
      </c>
      <c r="O3178">
        <v>5817.8249999999998</v>
      </c>
      <c r="P3178">
        <v>1.0010130012581799</v>
      </c>
      <c r="R3178">
        <v>12810.855</v>
      </c>
      <c r="S3178">
        <v>12810.855</v>
      </c>
      <c r="X3178">
        <v>4.59644707045316E-2</v>
      </c>
      <c r="Y3178">
        <v>1.0009881852209299</v>
      </c>
      <c r="Z3178">
        <v>1.0009881852209299</v>
      </c>
      <c r="AA3178">
        <v>454.98941678073197</v>
      </c>
      <c r="AB3178">
        <v>9.8769728733469992E-4</v>
      </c>
      <c r="AC3178">
        <v>9.7554593140844297E-7</v>
      </c>
      <c r="AD3178">
        <v>0.162507139567377</v>
      </c>
      <c r="AE3178">
        <v>0.163643434479123</v>
      </c>
      <c r="AF3178">
        <v>0.163643434479123</v>
      </c>
      <c r="AH3178">
        <v>458.55531872682599</v>
      </c>
      <c r="AI3178">
        <v>20.28</v>
      </c>
      <c r="AJ3178">
        <v>465.43364850772798</v>
      </c>
      <c r="AK3178">
        <v>451.67698894592297</v>
      </c>
      <c r="AL3178">
        <v>5.0981040564370003E-4</v>
      </c>
      <c r="AM3178">
        <v>3.4446649029979998E-4</v>
      </c>
      <c r="AN3178">
        <v>8.3090458697265696E-10</v>
      </c>
      <c r="AO3178">
        <v>-2.59979699354113E-2</v>
      </c>
      <c r="AP3178">
        <v>-2.5997969104506701E-2</v>
      </c>
      <c r="AR3178">
        <v>0.119190932945699</v>
      </c>
      <c r="AS3178">
        <v>0.96217780323124502</v>
      </c>
      <c r="AT3178">
        <v>1.1617697032426499</v>
      </c>
      <c r="AU3178">
        <v>0.60853161354558605</v>
      </c>
      <c r="AV3178">
        <v>455.30632103580803</v>
      </c>
      <c r="AW3178">
        <v>5.2652771605480003E-4</v>
      </c>
      <c r="AX3178" s="98">
        <v>0.60853161354558605</v>
      </c>
      <c r="AY3178">
        <v>9.2690517611239198E-2</v>
      </c>
      <c r="BD3178" s="95">
        <v>45800</v>
      </c>
    </row>
    <row r="3179" spans="1:56">
      <c r="A3179" t="s">
        <v>108</v>
      </c>
      <c r="B3179">
        <v>5833.8249999999998</v>
      </c>
      <c r="C3179">
        <v>0</v>
      </c>
      <c r="D3179">
        <v>12844.85</v>
      </c>
      <c r="E3179" s="95">
        <v>45800</v>
      </c>
      <c r="F3179" t="s">
        <v>3328</v>
      </c>
      <c r="G3179" t="b">
        <v>0</v>
      </c>
      <c r="H3179" t="b">
        <v>0</v>
      </c>
      <c r="I3179" t="b">
        <v>0</v>
      </c>
      <c r="J3179" t="b">
        <v>0</v>
      </c>
      <c r="K3179" t="b">
        <v>0</v>
      </c>
      <c r="L3179">
        <v>5833.8249999999998</v>
      </c>
      <c r="M3179">
        <v>5833.8249999999998</v>
      </c>
      <c r="N3179" t="b">
        <v>0</v>
      </c>
      <c r="O3179">
        <v>5833.8249999999998</v>
      </c>
      <c r="P3179">
        <v>1.0027501686626801</v>
      </c>
      <c r="R3179">
        <v>12844.85</v>
      </c>
      <c r="S3179">
        <v>12844.85</v>
      </c>
      <c r="X3179">
        <v>4.59644707045316E-2</v>
      </c>
      <c r="Y3179">
        <v>1.0026536089901801</v>
      </c>
      <c r="Z3179">
        <v>1.0026536089901801</v>
      </c>
      <c r="AA3179">
        <v>456.19678078754202</v>
      </c>
      <c r="AB3179">
        <v>2.6500943860690998E-3</v>
      </c>
      <c r="AC3179">
        <v>7.0230002550754403E-6</v>
      </c>
      <c r="AD3179">
        <v>0.159898000402587</v>
      </c>
      <c r="AE3179">
        <v>0.162318993380867</v>
      </c>
      <c r="AF3179">
        <v>0.162318993380867</v>
      </c>
      <c r="AH3179">
        <v>458.55531872682599</v>
      </c>
      <c r="AI3179">
        <v>20.28</v>
      </c>
      <c r="AJ3179">
        <v>465.43364850772798</v>
      </c>
      <c r="AK3179">
        <v>451.67698894592297</v>
      </c>
      <c r="AL3179">
        <v>3.4446649029979998E-4</v>
      </c>
      <c r="AM3179">
        <v>1.7912257495590001E-4</v>
      </c>
      <c r="AN3179">
        <v>7.6822884549002098E-14</v>
      </c>
      <c r="AO3179">
        <v>-1.213634455426E-4</v>
      </c>
      <c r="AP3179">
        <v>-1.213634454658E-4</v>
      </c>
      <c r="AR3179">
        <v>0.119190932945699</v>
      </c>
      <c r="AS3179">
        <v>0.96217780323124502</v>
      </c>
      <c r="AT3179">
        <v>1.1620485120770301</v>
      </c>
      <c r="AU3179">
        <v>0.65588292186655395</v>
      </c>
      <c r="AV3179">
        <v>456.03939600657401</v>
      </c>
      <c r="AW3179">
        <v>1.6100698296862999E-3</v>
      </c>
      <c r="AX3179" s="98">
        <v>0.65588292186655395</v>
      </c>
      <c r="AY3179">
        <v>9.2833646332914702E-2</v>
      </c>
      <c r="BD3179" s="95">
        <v>45800</v>
      </c>
    </row>
    <row r="3180" spans="1:56">
      <c r="A3180" t="s">
        <v>109</v>
      </c>
      <c r="B3180">
        <v>5834.0625</v>
      </c>
      <c r="C3180">
        <v>0</v>
      </c>
      <c r="D3180">
        <v>12845.504999999999</v>
      </c>
      <c r="E3180" s="95">
        <v>45800</v>
      </c>
      <c r="F3180" t="s">
        <v>3329</v>
      </c>
      <c r="G3180" t="b">
        <v>0</v>
      </c>
      <c r="H3180" t="b">
        <v>0</v>
      </c>
      <c r="I3180" t="b">
        <v>0</v>
      </c>
      <c r="J3180" t="b">
        <v>0</v>
      </c>
      <c r="K3180" t="b">
        <v>0</v>
      </c>
      <c r="L3180">
        <v>5834.0625</v>
      </c>
      <c r="M3180">
        <v>5834.0625</v>
      </c>
      <c r="N3180" t="b">
        <v>0</v>
      </c>
      <c r="O3180">
        <v>5834.0625</v>
      </c>
      <c r="P3180">
        <v>1.0000407108543701</v>
      </c>
      <c r="R3180">
        <v>12845.504999999999</v>
      </c>
      <c r="S3180">
        <v>12845.504999999999</v>
      </c>
      <c r="X3180">
        <v>4.59644707045316E-2</v>
      </c>
      <c r="Y3180">
        <v>1.0000509931996</v>
      </c>
      <c r="Z3180">
        <v>1.0000509931996</v>
      </c>
      <c r="AA3180">
        <v>456.22004372104601</v>
      </c>
      <c r="AB3180">
        <v>5.0991899500100598E-5</v>
      </c>
      <c r="AC3180">
        <v>2.60017381462836E-9</v>
      </c>
      <c r="AD3180">
        <v>0.15502775075184999</v>
      </c>
      <c r="AE3180">
        <v>0.15986609879837199</v>
      </c>
      <c r="AF3180">
        <v>0.15986609879837199</v>
      </c>
      <c r="AH3180">
        <v>458.55531872682599</v>
      </c>
      <c r="AI3180">
        <v>20.28</v>
      </c>
      <c r="AJ3180">
        <v>465.43364850772798</v>
      </c>
      <c r="AK3180">
        <v>451.67698894592297</v>
      </c>
      <c r="AL3180">
        <v>1.7912257495590001E-4</v>
      </c>
      <c r="AM3180">
        <v>0</v>
      </c>
      <c r="AN3180">
        <v>0</v>
      </c>
      <c r="AO3180">
        <v>0</v>
      </c>
      <c r="AP3180">
        <v>0</v>
      </c>
      <c r="AR3180">
        <v>0.119190932945699</v>
      </c>
      <c r="AS3180">
        <v>0.96217780323124502</v>
      </c>
      <c r="AT3180">
        <v>1.16118426311026</v>
      </c>
      <c r="AU3180">
        <v>0.68168515012880604</v>
      </c>
      <c r="AV3180">
        <v>456.053471820288</v>
      </c>
      <c r="AW3180">
        <v>3.0865345928665599E-5</v>
      </c>
      <c r="AX3180" s="98">
        <v>0.68168515012880604</v>
      </c>
      <c r="AY3180">
        <v>9.2769092873768999E-2</v>
      </c>
      <c r="BD3180" s="95">
        <v>45800</v>
      </c>
    </row>
    <row r="3181" spans="1:56">
      <c r="A3181" t="s">
        <v>110</v>
      </c>
      <c r="B3181">
        <v>5817.85</v>
      </c>
      <c r="C3181">
        <v>0</v>
      </c>
      <c r="D3181">
        <v>12809.931</v>
      </c>
      <c r="E3181" s="95">
        <v>45800</v>
      </c>
      <c r="F3181" t="s">
        <v>3330</v>
      </c>
      <c r="G3181" t="b">
        <v>0</v>
      </c>
      <c r="H3181" t="b">
        <v>0</v>
      </c>
      <c r="I3181" t="b">
        <v>0</v>
      </c>
      <c r="J3181" t="b">
        <v>0</v>
      </c>
      <c r="K3181" t="b">
        <v>0</v>
      </c>
      <c r="L3181">
        <v>5817.85</v>
      </c>
      <c r="M3181">
        <v>5817.85</v>
      </c>
      <c r="N3181" t="b">
        <v>0</v>
      </c>
      <c r="O3181">
        <v>5817.85</v>
      </c>
      <c r="P3181">
        <v>0.99722106165300695</v>
      </c>
      <c r="R3181">
        <v>12809.931</v>
      </c>
      <c r="S3181">
        <v>12809.931</v>
      </c>
      <c r="T3181">
        <v>45800</v>
      </c>
      <c r="U3181">
        <v>12809.931</v>
      </c>
      <c r="W3181">
        <v>0</v>
      </c>
      <c r="X3181">
        <v>4.59644707045316E-2</v>
      </c>
      <c r="Y3181">
        <v>0.99723062658883399</v>
      </c>
      <c r="Z3181">
        <v>0.99723062658883399</v>
      </c>
      <c r="AA3181">
        <v>454.95660006232401</v>
      </c>
      <c r="AB3181">
        <v>-2.7732152202864001E-3</v>
      </c>
      <c r="AC3181">
        <v>7.6907226580286506E-6</v>
      </c>
      <c r="AD3181">
        <v>0.152988801482699</v>
      </c>
      <c r="AE3181">
        <v>0.158737038846399</v>
      </c>
      <c r="AF3181">
        <v>0.158737038846399</v>
      </c>
      <c r="AG3181">
        <v>454.95660006232401</v>
      </c>
      <c r="AH3181">
        <v>458.55531872682599</v>
      </c>
      <c r="AI3181">
        <v>20.28</v>
      </c>
      <c r="AJ3181">
        <v>465.43364850772798</v>
      </c>
      <c r="AK3181">
        <v>451.67698894592297</v>
      </c>
      <c r="AL3181">
        <v>0</v>
      </c>
      <c r="AN3181">
        <v>0</v>
      </c>
      <c r="AO3181">
        <v>0</v>
      </c>
      <c r="AP3181">
        <v>0</v>
      </c>
      <c r="AQ3181">
        <v>0.11934303875871601</v>
      </c>
      <c r="AR3181">
        <v>0.119190932945699</v>
      </c>
      <c r="AS3181">
        <v>0.96217780323124502</v>
      </c>
      <c r="AT3181">
        <v>1.16157429862213</v>
      </c>
      <c r="AU3181">
        <v>0.69214453973227097</v>
      </c>
      <c r="AV3181">
        <v>455.192038497238</v>
      </c>
      <c r="AW3181">
        <v>-1.8888866685136999E-3</v>
      </c>
      <c r="AX3181" s="98">
        <v>0.69214453973227097</v>
      </c>
      <c r="AY3181">
        <v>9.3030550011047694E-2</v>
      </c>
      <c r="AZ3181">
        <v>45800</v>
      </c>
      <c r="BA3181">
        <v>455.192038497238</v>
      </c>
      <c r="BB3181">
        <v>455.19203104789398</v>
      </c>
      <c r="BC3181">
        <v>7.4493433430689004E-6</v>
      </c>
      <c r="BD3181" s="95">
        <v>45800</v>
      </c>
    </row>
    <row r="3182" spans="1:56">
      <c r="A3182" t="s">
        <v>104</v>
      </c>
      <c r="B3182">
        <v>5884.4</v>
      </c>
      <c r="C3182">
        <v>0</v>
      </c>
      <c r="D3182">
        <v>12958.825000000001</v>
      </c>
      <c r="E3182" s="95">
        <v>45804</v>
      </c>
      <c r="F3182" t="s">
        <v>3331</v>
      </c>
      <c r="G3182" t="b">
        <v>0</v>
      </c>
      <c r="H3182" t="b">
        <v>0</v>
      </c>
      <c r="I3182" t="b">
        <v>0</v>
      </c>
      <c r="J3182" t="b">
        <v>0</v>
      </c>
      <c r="K3182" t="b">
        <v>0</v>
      </c>
      <c r="L3182">
        <v>5884.4</v>
      </c>
      <c r="M3182">
        <v>5884.4</v>
      </c>
      <c r="N3182" t="b">
        <v>0</v>
      </c>
      <c r="O3182">
        <v>5884.4</v>
      </c>
      <c r="P3182">
        <v>1.01143893362668</v>
      </c>
      <c r="R3182">
        <v>12958.825000000001</v>
      </c>
      <c r="S3182">
        <v>12958.825000000001</v>
      </c>
      <c r="X3182">
        <v>4.6109425580731001E-2</v>
      </c>
      <c r="Y3182">
        <v>1.0111109987328999</v>
      </c>
      <c r="Z3182">
        <v>1.0111109987328999</v>
      </c>
      <c r="AA3182">
        <v>460.01162226914198</v>
      </c>
      <c r="AB3182">
        <v>1.10497250432956E-2</v>
      </c>
      <c r="AC3182">
        <v>1.2209642353239999E-4</v>
      </c>
      <c r="AD3182">
        <v>0.18687943825643</v>
      </c>
      <c r="AE3182">
        <v>0.17579211247950799</v>
      </c>
      <c r="AF3182">
        <v>0.18687943825643</v>
      </c>
      <c r="AH3182">
        <v>454.95660006232401</v>
      </c>
      <c r="AI3182">
        <v>22.29</v>
      </c>
      <c r="AJ3182">
        <v>461.78094906325799</v>
      </c>
      <c r="AK3182">
        <v>448.13225106138901</v>
      </c>
      <c r="AL3182">
        <v>1.0058421516754E-3</v>
      </c>
      <c r="AM3182">
        <v>8.4049823633150001E-4</v>
      </c>
      <c r="AN3182">
        <v>0.27731908934238397</v>
      </c>
      <c r="AO3182">
        <v>-2.53988255179971E-5</v>
      </c>
      <c r="AP3182">
        <v>0.27729369051686598</v>
      </c>
      <c r="AR3182">
        <v>0.11934303875871601</v>
      </c>
      <c r="AS3182">
        <v>0.96075108849890201</v>
      </c>
      <c r="AT3182">
        <v>1.1599920723489601</v>
      </c>
      <c r="AU3182">
        <v>0.69603399421029</v>
      </c>
      <c r="AV3182">
        <v>458.667189644225</v>
      </c>
      <c r="AW3182">
        <v>7.6344726029473004E-3</v>
      </c>
      <c r="AX3182" s="98">
        <v>0.69603399421029</v>
      </c>
      <c r="AY3182">
        <v>9.65755250137387E-2</v>
      </c>
      <c r="BD3182" s="95">
        <v>45804</v>
      </c>
    </row>
    <row r="3183" spans="1:56">
      <c r="A3183" t="s">
        <v>105</v>
      </c>
      <c r="B3183">
        <v>5908.75</v>
      </c>
      <c r="C3183">
        <v>0</v>
      </c>
      <c r="D3183">
        <v>13011.088</v>
      </c>
      <c r="E3183" s="95">
        <v>45804</v>
      </c>
      <c r="F3183" t="s">
        <v>3332</v>
      </c>
      <c r="G3183" t="b">
        <v>0</v>
      </c>
      <c r="H3183" t="b">
        <v>0</v>
      </c>
      <c r="I3183" t="b">
        <v>0</v>
      </c>
      <c r="J3183" t="b">
        <v>0</v>
      </c>
      <c r="K3183" t="b">
        <v>0</v>
      </c>
      <c r="L3183">
        <v>5908.75</v>
      </c>
      <c r="M3183">
        <v>5908.75</v>
      </c>
      <c r="N3183" t="b">
        <v>0</v>
      </c>
      <c r="O3183">
        <v>5908.75</v>
      </c>
      <c r="P3183">
        <v>1.0041380599551299</v>
      </c>
      <c r="R3183">
        <v>13011.088</v>
      </c>
      <c r="S3183">
        <v>13011.088</v>
      </c>
      <c r="X3183">
        <v>4.6109425580731001E-2</v>
      </c>
      <c r="Y3183">
        <v>1.0040330045355099</v>
      </c>
      <c r="Z3183">
        <v>1.0040330045355099</v>
      </c>
      <c r="AA3183">
        <v>461.86685122814498</v>
      </c>
      <c r="AB3183">
        <v>4.0248937725765998E-3</v>
      </c>
      <c r="AC3183">
        <v>1.6199769880526401E-5</v>
      </c>
      <c r="AD3183">
        <v>0.18585766764008199</v>
      </c>
      <c r="AE3183">
        <v>0.17559348686037701</v>
      </c>
      <c r="AF3183">
        <v>0.18585766764008199</v>
      </c>
      <c r="AH3183">
        <v>454.95660006232401</v>
      </c>
      <c r="AI3183">
        <v>22.29</v>
      </c>
      <c r="AJ3183">
        <v>461.78094906325799</v>
      </c>
      <c r="AK3183">
        <v>448.13225106138901</v>
      </c>
      <c r="AL3183">
        <v>8.4049823633150001E-4</v>
      </c>
      <c r="AM3183">
        <v>6.7515432098759996E-4</v>
      </c>
      <c r="AN3183">
        <v>0.513964711472081</v>
      </c>
      <c r="AO3183">
        <v>-9.1829170378865399E-8</v>
      </c>
      <c r="AP3183">
        <v>0.51396461964291096</v>
      </c>
      <c r="AR3183">
        <v>0.11934303875871601</v>
      </c>
      <c r="AS3183">
        <v>0.96075108849890201</v>
      </c>
      <c r="AT3183">
        <v>1.13787411532668</v>
      </c>
      <c r="AU3183">
        <v>0.75675826910921395</v>
      </c>
      <c r="AV3183">
        <v>459.95193287556299</v>
      </c>
      <c r="AW3183">
        <v>2.8010358280356998E-3</v>
      </c>
      <c r="AX3183" s="98">
        <v>0.75675826910921395</v>
      </c>
      <c r="AY3183">
        <v>9.7001640056077601E-2</v>
      </c>
      <c r="BD3183" s="95">
        <v>45804</v>
      </c>
    </row>
    <row r="3184" spans="1:56">
      <c r="A3184" t="s">
        <v>106</v>
      </c>
      <c r="B3184">
        <v>5914.15</v>
      </c>
      <c r="C3184">
        <v>0</v>
      </c>
      <c r="D3184">
        <v>13022.790999999999</v>
      </c>
      <c r="E3184" s="95">
        <v>45804</v>
      </c>
      <c r="F3184" t="s">
        <v>3333</v>
      </c>
      <c r="G3184" t="b">
        <v>0</v>
      </c>
      <c r="H3184" t="b">
        <v>0</v>
      </c>
      <c r="I3184" t="b">
        <v>0</v>
      </c>
      <c r="J3184" t="b">
        <v>0</v>
      </c>
      <c r="K3184" t="b">
        <v>0</v>
      </c>
      <c r="L3184">
        <v>5914.15</v>
      </c>
      <c r="M3184">
        <v>5914.15</v>
      </c>
      <c r="N3184" t="b">
        <v>0</v>
      </c>
      <c r="O3184">
        <v>5914.15</v>
      </c>
      <c r="P3184">
        <v>1.00091389887878</v>
      </c>
      <c r="R3184">
        <v>13022.790999999999</v>
      </c>
      <c r="S3184">
        <v>13022.790999999999</v>
      </c>
      <c r="X3184">
        <v>4.6109425580731001E-2</v>
      </c>
      <c r="Y3184">
        <v>1.00089946359597</v>
      </c>
      <c r="Z3184">
        <v>1.00089946359597</v>
      </c>
      <c r="AA3184">
        <v>462.28228364701101</v>
      </c>
      <c r="AB3184">
        <v>8.9905932099490005E-4</v>
      </c>
      <c r="AC3184">
        <v>8.0830766266788496E-7</v>
      </c>
      <c r="AD3184">
        <v>0.18043292256789301</v>
      </c>
      <c r="AE3184">
        <v>0.17306315636339301</v>
      </c>
      <c r="AF3184">
        <v>0.18043292256789301</v>
      </c>
      <c r="AH3184">
        <v>454.95660006232401</v>
      </c>
      <c r="AI3184">
        <v>22.29</v>
      </c>
      <c r="AJ3184">
        <v>461.78094906325799</v>
      </c>
      <c r="AK3184">
        <v>448.13225106138901</v>
      </c>
      <c r="AL3184">
        <v>6.7515432098759996E-4</v>
      </c>
      <c r="AM3184">
        <v>5.0981040564370003E-4</v>
      </c>
      <c r="AN3184">
        <v>0.58632941612339695</v>
      </c>
      <c r="AO3184">
        <v>-3.21745852183141E-10</v>
      </c>
      <c r="AP3184">
        <v>0.58632941580165099</v>
      </c>
      <c r="AR3184">
        <v>0.11934303875871601</v>
      </c>
      <c r="AS3184">
        <v>0.96075108849890201</v>
      </c>
      <c r="AT3184">
        <v>1.1351301092595201</v>
      </c>
      <c r="AU3184">
        <v>0.89764618611760805</v>
      </c>
      <c r="AV3184">
        <v>460.25853118687201</v>
      </c>
      <c r="AW3184">
        <v>6.6658772231439998E-4</v>
      </c>
      <c r="AX3184" s="98">
        <v>0.89764618611760805</v>
      </c>
      <c r="AY3184">
        <v>9.7013053878039698E-2</v>
      </c>
      <c r="BD3184" s="95">
        <v>45804</v>
      </c>
    </row>
    <row r="3185" spans="1:56">
      <c r="A3185" t="s">
        <v>107</v>
      </c>
      <c r="B3185">
        <v>5926.1750000000002</v>
      </c>
      <c r="C3185">
        <v>0</v>
      </c>
      <c r="D3185">
        <v>13049.076999999999</v>
      </c>
      <c r="E3185" s="95">
        <v>45804</v>
      </c>
      <c r="F3185" t="s">
        <v>3334</v>
      </c>
      <c r="G3185" t="b">
        <v>0</v>
      </c>
      <c r="H3185" t="b">
        <v>0</v>
      </c>
      <c r="I3185" t="b">
        <v>0</v>
      </c>
      <c r="J3185" t="b">
        <v>0</v>
      </c>
      <c r="K3185" t="b">
        <v>0</v>
      </c>
      <c r="L3185">
        <v>5926.1750000000002</v>
      </c>
      <c r="M3185">
        <v>5926.1750000000002</v>
      </c>
      <c r="N3185" t="b">
        <v>0</v>
      </c>
      <c r="O3185">
        <v>5926.1750000000002</v>
      </c>
      <c r="P3185">
        <v>1.0020332592173</v>
      </c>
      <c r="R3185">
        <v>13049.076999999999</v>
      </c>
      <c r="S3185">
        <v>13049.076999999999</v>
      </c>
      <c r="X3185">
        <v>4.6109425580731001E-2</v>
      </c>
      <c r="Y3185">
        <v>1.00201846132676</v>
      </c>
      <c r="Z3185">
        <v>1.00201846132676</v>
      </c>
      <c r="AA3185">
        <v>463.21538255860003</v>
      </c>
      <c r="AB3185">
        <v>2.0164269707504999E-3</v>
      </c>
      <c r="AC3185">
        <v>4.0659777283704103E-6</v>
      </c>
      <c r="AD3185">
        <v>0.17616191488621699</v>
      </c>
      <c r="AE3185">
        <v>0.171077473529193</v>
      </c>
      <c r="AF3185">
        <v>0.17616191488621699</v>
      </c>
      <c r="AH3185">
        <v>454.95660006232401</v>
      </c>
      <c r="AI3185">
        <v>22.29</v>
      </c>
      <c r="AJ3185">
        <v>461.78094906325799</v>
      </c>
      <c r="AK3185">
        <v>448.13225106138901</v>
      </c>
      <c r="AL3185">
        <v>5.0981040564370003E-4</v>
      </c>
      <c r="AM3185">
        <v>3.4446649029979998E-4</v>
      </c>
      <c r="AN3185">
        <v>0.77390468788371503</v>
      </c>
      <c r="AO3185">
        <v>-5.5511151231257797E-16</v>
      </c>
      <c r="AP3185">
        <v>0.77390468788371403</v>
      </c>
      <c r="AR3185">
        <v>0.11934303875871601</v>
      </c>
      <c r="AS3185">
        <v>0.96075108849890201</v>
      </c>
      <c r="AT3185">
        <v>1.13505635136566</v>
      </c>
      <c r="AU3185">
        <v>0.97362129943841802</v>
      </c>
      <c r="AV3185">
        <v>461.08896028227002</v>
      </c>
      <c r="AW3185">
        <v>1.8042666004616E-3</v>
      </c>
      <c r="AX3185" s="98">
        <v>0.97362129943841802</v>
      </c>
      <c r="AY3185">
        <v>9.7122033789002304E-2</v>
      </c>
      <c r="BD3185" s="95">
        <v>45804</v>
      </c>
    </row>
    <row r="3186" spans="1:56">
      <c r="A3186" t="s">
        <v>108</v>
      </c>
      <c r="B3186">
        <v>5930.8249999999998</v>
      </c>
      <c r="C3186">
        <v>0</v>
      </c>
      <c r="D3186">
        <v>13058.897000000001</v>
      </c>
      <c r="E3186" s="95">
        <v>45804</v>
      </c>
      <c r="F3186" t="s">
        <v>3335</v>
      </c>
      <c r="G3186" t="b">
        <v>0</v>
      </c>
      <c r="H3186" t="b">
        <v>0</v>
      </c>
      <c r="I3186" t="b">
        <v>0</v>
      </c>
      <c r="J3186" t="b">
        <v>0</v>
      </c>
      <c r="K3186" t="b">
        <v>0</v>
      </c>
      <c r="L3186">
        <v>5930.8249999999998</v>
      </c>
      <c r="M3186">
        <v>5930.8249999999998</v>
      </c>
      <c r="N3186" t="b">
        <v>0</v>
      </c>
      <c r="O3186">
        <v>5930.8249999999998</v>
      </c>
      <c r="P3186">
        <v>1.0007846545199801</v>
      </c>
      <c r="R3186">
        <v>13058.897000000001</v>
      </c>
      <c r="S3186">
        <v>13058.897000000001</v>
      </c>
      <c r="X3186">
        <v>4.6109425580731001E-2</v>
      </c>
      <c r="Y3186">
        <v>1.0007525436473399</v>
      </c>
      <c r="Z3186">
        <v>1.0007525436473399</v>
      </c>
      <c r="AA3186">
        <v>463.56397235209403</v>
      </c>
      <c r="AB3186">
        <v>7.5226062835E-4</v>
      </c>
      <c r="AC3186">
        <v>5.6589605296564501E-7</v>
      </c>
      <c r="AD3186">
        <v>0.170970563195077</v>
      </c>
      <c r="AE3186">
        <v>0.16858061605588201</v>
      </c>
      <c r="AF3186">
        <v>0.170970563195077</v>
      </c>
      <c r="AH3186">
        <v>454.95660006232401</v>
      </c>
      <c r="AI3186">
        <v>22.29</v>
      </c>
      <c r="AJ3186">
        <v>461.78094906325799</v>
      </c>
      <c r="AK3186">
        <v>448.13225106138901</v>
      </c>
      <c r="AL3186">
        <v>3.4446649029979998E-4</v>
      </c>
      <c r="AM3186">
        <v>1.7912257495590001E-4</v>
      </c>
      <c r="AN3186">
        <v>0.90204663369205396</v>
      </c>
      <c r="AO3186">
        <v>0</v>
      </c>
      <c r="AP3186">
        <v>0.90204663369205396</v>
      </c>
      <c r="AR3186">
        <v>0.11934303875871601</v>
      </c>
      <c r="AS3186">
        <v>0.96075108849890201</v>
      </c>
      <c r="AT3186">
        <v>1.1343514274173401</v>
      </c>
      <c r="AU3186">
        <v>1.11012010848238</v>
      </c>
      <c r="AV3186">
        <v>461.42050290688502</v>
      </c>
      <c r="AW3186">
        <v>7.190426429029E-4</v>
      </c>
      <c r="AX3186" s="98">
        <v>1.11012010848238</v>
      </c>
      <c r="AY3186">
        <v>9.7124628392339998E-2</v>
      </c>
      <c r="BD3186" s="95">
        <v>45804</v>
      </c>
    </row>
    <row r="3187" spans="1:56">
      <c r="A3187" t="s">
        <v>109</v>
      </c>
      <c r="B3187">
        <v>5932.15</v>
      </c>
      <c r="C3187">
        <v>0</v>
      </c>
      <c r="D3187">
        <v>13062.204</v>
      </c>
      <c r="E3187" s="95">
        <v>45804</v>
      </c>
      <c r="F3187" t="s">
        <v>3336</v>
      </c>
      <c r="G3187" t="b">
        <v>0</v>
      </c>
      <c r="H3187" t="b">
        <v>0</v>
      </c>
      <c r="I3187" t="b">
        <v>0</v>
      </c>
      <c r="J3187" t="b">
        <v>0</v>
      </c>
      <c r="K3187" t="b">
        <v>0</v>
      </c>
      <c r="L3187">
        <v>5932.15</v>
      </c>
      <c r="M3187">
        <v>5932.15</v>
      </c>
      <c r="N3187" t="b">
        <v>0</v>
      </c>
      <c r="O3187">
        <v>5932.15</v>
      </c>
      <c r="P3187">
        <v>1.00022340905354</v>
      </c>
      <c r="R3187">
        <v>13062.204</v>
      </c>
      <c r="S3187">
        <v>13062.204</v>
      </c>
      <c r="X3187">
        <v>4.6109425580731001E-2</v>
      </c>
      <c r="Y3187">
        <v>1.0002532373139901</v>
      </c>
      <c r="Z3187">
        <v>1.0002532373139901</v>
      </c>
      <c r="AA3187">
        <v>463.681364047317</v>
      </c>
      <c r="AB3187">
        <v>2.5320525483720001E-4</v>
      </c>
      <c r="AC3187">
        <v>6.4112901077219796E-8</v>
      </c>
      <c r="AD3187">
        <v>0.165782578035019</v>
      </c>
      <c r="AE3187">
        <v>0.16604286868520499</v>
      </c>
      <c r="AF3187">
        <v>0.16604286868520499</v>
      </c>
      <c r="AH3187">
        <v>454.95660006232401</v>
      </c>
      <c r="AI3187">
        <v>22.29</v>
      </c>
      <c r="AJ3187">
        <v>461.78094906325799</v>
      </c>
      <c r="AK3187">
        <v>448.13225106138901</v>
      </c>
      <c r="AL3187">
        <v>1.7912257495590001E-4</v>
      </c>
      <c r="AM3187">
        <v>0</v>
      </c>
      <c r="AN3187">
        <v>0</v>
      </c>
      <c r="AO3187">
        <v>0</v>
      </c>
      <c r="AP3187">
        <v>0</v>
      </c>
      <c r="AR3187">
        <v>0.11934303875871601</v>
      </c>
      <c r="AS3187">
        <v>0.96075108849890201</v>
      </c>
      <c r="AT3187">
        <v>1.13433462953811</v>
      </c>
      <c r="AU3187">
        <v>1.2278377570616399</v>
      </c>
      <c r="AV3187">
        <v>461.54478747431</v>
      </c>
      <c r="AW3187">
        <v>2.6935206962439999E-4</v>
      </c>
      <c r="AX3187" s="98">
        <v>1.2278377570616399</v>
      </c>
      <c r="AY3187">
        <v>9.7070308071647196E-2</v>
      </c>
      <c r="BD3187" s="95">
        <v>45804</v>
      </c>
    </row>
    <row r="3188" spans="1:56">
      <c r="A3188" t="s">
        <v>110</v>
      </c>
      <c r="B3188">
        <v>5930.1</v>
      </c>
      <c r="C3188">
        <v>0</v>
      </c>
      <c r="D3188">
        <v>13057.24</v>
      </c>
      <c r="E3188" s="95">
        <v>45804</v>
      </c>
      <c r="F3188" t="s">
        <v>3337</v>
      </c>
      <c r="G3188" t="b">
        <v>0</v>
      </c>
      <c r="H3188" t="b">
        <v>0</v>
      </c>
      <c r="I3188" t="b">
        <v>0</v>
      </c>
      <c r="J3188" t="b">
        <v>0</v>
      </c>
      <c r="K3188" t="b">
        <v>0</v>
      </c>
      <c r="L3188">
        <v>5930.1</v>
      </c>
      <c r="M3188">
        <v>5930.1</v>
      </c>
      <c r="N3188" t="b">
        <v>0</v>
      </c>
      <c r="O3188">
        <v>5930.1</v>
      </c>
      <c r="P3188">
        <v>0.99965442546125705</v>
      </c>
      <c r="R3188">
        <v>13057.24</v>
      </c>
      <c r="S3188">
        <v>13057.24</v>
      </c>
      <c r="T3188">
        <v>45804</v>
      </c>
      <c r="U3188">
        <v>13057.24</v>
      </c>
      <c r="W3188">
        <v>4.3834903853610399E-2</v>
      </c>
      <c r="X3188">
        <v>4.6109425580731001E-2</v>
      </c>
      <c r="Y3188">
        <v>0.999619972249706</v>
      </c>
      <c r="Z3188">
        <v>0.999619972249706</v>
      </c>
      <c r="AA3188">
        <v>463.505152261685</v>
      </c>
      <c r="AB3188">
        <v>-3.8009997913920001E-4</v>
      </c>
      <c r="AC3188">
        <v>1.4447599414167601E-7</v>
      </c>
      <c r="AD3188">
        <v>0.16077973357472899</v>
      </c>
      <c r="AE3188">
        <v>0.16355663509495999</v>
      </c>
      <c r="AF3188">
        <v>0.16355663509495999</v>
      </c>
      <c r="AG3188">
        <v>463.505152261685</v>
      </c>
      <c r="AH3188">
        <v>454.95660006232401</v>
      </c>
      <c r="AI3188">
        <v>22.29</v>
      </c>
      <c r="AJ3188">
        <v>461.78094906325799</v>
      </c>
      <c r="AK3188">
        <v>448.13225106138901</v>
      </c>
      <c r="AL3188">
        <v>0</v>
      </c>
      <c r="AN3188">
        <v>0</v>
      </c>
      <c r="AO3188">
        <v>0</v>
      </c>
      <c r="AP3188">
        <v>0</v>
      </c>
      <c r="AQ3188">
        <v>0.12041830427281</v>
      </c>
      <c r="AR3188">
        <v>0.11934303875871601</v>
      </c>
      <c r="AS3188">
        <v>0.96075108849890201</v>
      </c>
      <c r="AT3188">
        <v>1.1346861625140201</v>
      </c>
      <c r="AU3188">
        <v>0.665408734817999</v>
      </c>
      <c r="AV3188">
        <v>461.317886324151</v>
      </c>
      <c r="AW3188">
        <v>-4.9161242054199998E-4</v>
      </c>
      <c r="AX3188" s="98">
        <v>0.977837757061646</v>
      </c>
      <c r="AY3188">
        <v>9.7098983987487397E-2</v>
      </c>
      <c r="AZ3188">
        <v>45804</v>
      </c>
      <c r="BA3188">
        <v>461.317886324151</v>
      </c>
      <c r="BB3188">
        <v>461.31787879008198</v>
      </c>
      <c r="BC3188">
        <v>7.5340697662795702E-6</v>
      </c>
      <c r="BD3188" s="95">
        <v>45804</v>
      </c>
    </row>
    <row r="3189" spans="1:56">
      <c r="A3189" t="s">
        <v>104</v>
      </c>
      <c r="B3189">
        <v>5939.0249999999996</v>
      </c>
      <c r="C3189">
        <v>0</v>
      </c>
      <c r="D3189">
        <v>13081.164000000001</v>
      </c>
      <c r="E3189" s="95">
        <v>45805</v>
      </c>
      <c r="F3189" t="s">
        <v>3338</v>
      </c>
      <c r="G3189" t="b">
        <v>0</v>
      </c>
      <c r="H3189" t="b">
        <v>0</v>
      </c>
      <c r="I3189" t="b">
        <v>0</v>
      </c>
      <c r="J3189" t="b">
        <v>0</v>
      </c>
      <c r="K3189" t="b">
        <v>0</v>
      </c>
      <c r="L3189">
        <v>5939.0249999999996</v>
      </c>
      <c r="M3189">
        <v>5939.0249999999996</v>
      </c>
      <c r="N3189" t="b">
        <v>0</v>
      </c>
      <c r="O3189">
        <v>5939.0249999999996</v>
      </c>
      <c r="P3189">
        <v>1.00150503364192</v>
      </c>
      <c r="R3189">
        <v>13081.164000000001</v>
      </c>
      <c r="S3189">
        <v>13081.164000000001</v>
      </c>
      <c r="X3189">
        <v>4.3834903853610399E-2</v>
      </c>
      <c r="Y3189">
        <v>1.0017104765759599</v>
      </c>
      <c r="Z3189">
        <v>1.0017104765759599</v>
      </c>
      <c r="AA3189">
        <v>464.29796696746502</v>
      </c>
      <c r="AB3189">
        <v>1.7090153768953001E-3</v>
      </c>
      <c r="AC3189">
        <v>2.9207335584647401E-6</v>
      </c>
      <c r="AD3189">
        <v>0.156870155875766</v>
      </c>
      <c r="AE3189">
        <v>0.161563655928529</v>
      </c>
      <c r="AF3189">
        <v>0.161563655928529</v>
      </c>
      <c r="AH3189">
        <v>463.505152261685</v>
      </c>
      <c r="AI3189">
        <v>18.96</v>
      </c>
      <c r="AJ3189">
        <v>470.45772954560999</v>
      </c>
      <c r="AK3189">
        <v>456.55257497776</v>
      </c>
      <c r="AL3189">
        <v>1.0058421516754E-3</v>
      </c>
      <c r="AM3189">
        <v>8.4049823633150001E-4</v>
      </c>
      <c r="AN3189">
        <v>8.3112097372203004E-3</v>
      </c>
      <c r="AO3189">
        <v>-1.0948605750804999E-3</v>
      </c>
      <c r="AP3189">
        <v>7.2163491621396996E-3</v>
      </c>
      <c r="AR3189">
        <v>0.12041830427281</v>
      </c>
      <c r="AS3189">
        <v>0.95055180456485</v>
      </c>
      <c r="AT3189">
        <v>1.1345006249213301</v>
      </c>
      <c r="AU3189">
        <v>0.66835232616207196</v>
      </c>
      <c r="AV3189">
        <v>462.07153198551299</v>
      </c>
      <c r="AW3189">
        <v>1.6336796896541E-3</v>
      </c>
      <c r="AX3189" s="98">
        <v>0.727837757061646</v>
      </c>
      <c r="AY3189">
        <v>9.7192457674659602E-2</v>
      </c>
      <c r="BD3189" s="95">
        <v>45805</v>
      </c>
    </row>
    <row r="3190" spans="1:56">
      <c r="A3190" t="s">
        <v>105</v>
      </c>
      <c r="B3190">
        <v>5920.9750000000004</v>
      </c>
      <c r="C3190">
        <v>0</v>
      </c>
      <c r="D3190">
        <v>13040.954</v>
      </c>
      <c r="E3190" s="95">
        <v>45805</v>
      </c>
      <c r="F3190" t="s">
        <v>3339</v>
      </c>
      <c r="G3190" t="b">
        <v>0</v>
      </c>
      <c r="H3190" t="b">
        <v>0</v>
      </c>
      <c r="I3190" t="b">
        <v>0</v>
      </c>
      <c r="J3190" t="b">
        <v>0</v>
      </c>
      <c r="K3190" t="b">
        <v>0</v>
      </c>
      <c r="L3190">
        <v>5920.9750000000004</v>
      </c>
      <c r="M3190">
        <v>5920.9750000000004</v>
      </c>
      <c r="N3190" t="b">
        <v>0</v>
      </c>
      <c r="O3190">
        <v>5920.9750000000004</v>
      </c>
      <c r="P3190">
        <v>0.99696078059950899</v>
      </c>
      <c r="R3190">
        <v>13040.954</v>
      </c>
      <c r="S3190">
        <v>13040.954</v>
      </c>
      <c r="X3190">
        <v>4.3834903853610399E-2</v>
      </c>
      <c r="Y3190">
        <v>0.99692611452619895</v>
      </c>
      <c r="Z3190">
        <v>0.99692611452619895</v>
      </c>
      <c r="AA3190">
        <v>462.87076819128902</v>
      </c>
      <c r="AB3190">
        <v>-3.0786195636090998E-3</v>
      </c>
      <c r="AC3190">
        <v>9.4778984174370495E-6</v>
      </c>
      <c r="AD3190">
        <v>0.155354085317122</v>
      </c>
      <c r="AE3190">
        <v>0.16069007702323501</v>
      </c>
      <c r="AF3190">
        <v>0.16069007702323501</v>
      </c>
      <c r="AH3190">
        <v>463.505152261685</v>
      </c>
      <c r="AI3190">
        <v>18.96</v>
      </c>
      <c r="AJ3190">
        <v>470.45772954560999</v>
      </c>
      <c r="AK3190">
        <v>456.55257497776</v>
      </c>
      <c r="AL3190">
        <v>8.4049823633150001E-4</v>
      </c>
      <c r="AM3190">
        <v>6.7515432098759996E-4</v>
      </c>
      <c r="AN3190">
        <v>4.8743246288040002E-4</v>
      </c>
      <c r="AO3190">
        <v>-2.6169711287631001E-3</v>
      </c>
      <c r="AP3190">
        <v>-2.1295386658826002E-3</v>
      </c>
      <c r="AR3190">
        <v>0.12041830427281</v>
      </c>
      <c r="AS3190">
        <v>0.95055180456485</v>
      </c>
      <c r="AT3190">
        <v>1.1338952442974599</v>
      </c>
      <c r="AU3190">
        <v>0.68336279880326301</v>
      </c>
      <c r="AV3190">
        <v>461.035688948688</v>
      </c>
      <c r="AW3190">
        <v>-2.2417374045411E-3</v>
      </c>
      <c r="AX3190" s="98">
        <v>0.68336279880326301</v>
      </c>
      <c r="AY3190">
        <v>9.7512959150991105E-2</v>
      </c>
      <c r="BD3190" s="95">
        <v>45805</v>
      </c>
    </row>
    <row r="3191" spans="1:56">
      <c r="A3191" t="s">
        <v>106</v>
      </c>
      <c r="B3191">
        <v>5917.9750000000004</v>
      </c>
      <c r="C3191">
        <v>0</v>
      </c>
      <c r="D3191">
        <v>13033.895</v>
      </c>
      <c r="E3191" s="95">
        <v>45805</v>
      </c>
      <c r="F3191" t="s">
        <v>3340</v>
      </c>
      <c r="G3191" t="b">
        <v>0</v>
      </c>
      <c r="H3191" t="b">
        <v>0</v>
      </c>
      <c r="I3191" t="b">
        <v>0</v>
      </c>
      <c r="J3191" t="b">
        <v>0</v>
      </c>
      <c r="K3191" t="b">
        <v>0</v>
      </c>
      <c r="L3191">
        <v>5917.9750000000004</v>
      </c>
      <c r="M3191">
        <v>5917.9750000000004</v>
      </c>
      <c r="N3191" t="b">
        <v>0</v>
      </c>
      <c r="O3191">
        <v>5917.9750000000004</v>
      </c>
      <c r="P3191">
        <v>0.99949332669028301</v>
      </c>
      <c r="R3191">
        <v>13033.895</v>
      </c>
      <c r="S3191">
        <v>13033.895</v>
      </c>
      <c r="X3191">
        <v>4.3834903853610399E-2</v>
      </c>
      <c r="Y3191">
        <v>0.99945870524503</v>
      </c>
      <c r="Z3191">
        <v>0.99945870524503</v>
      </c>
      <c r="AA3191">
        <v>462.62021867223802</v>
      </c>
      <c r="AB3191">
        <v>-5.4144130786329999E-4</v>
      </c>
      <c r="AC3191">
        <v>2.93158689860789E-7</v>
      </c>
      <c r="AD3191">
        <v>0.150724338548793</v>
      </c>
      <c r="AE3191">
        <v>0.158310378011009</v>
      </c>
      <c r="AF3191">
        <v>0.158310378011009</v>
      </c>
      <c r="AH3191">
        <v>463.505152261685</v>
      </c>
      <c r="AI3191">
        <v>18.96</v>
      </c>
      <c r="AJ3191">
        <v>470.45772954560999</v>
      </c>
      <c r="AK3191">
        <v>456.55257497776</v>
      </c>
      <c r="AL3191">
        <v>6.7515432098759996E-4</v>
      </c>
      <c r="AM3191">
        <v>5.0981040564370003E-4</v>
      </c>
      <c r="AN3191">
        <v>4.3886739921639997E-5</v>
      </c>
      <c r="AO3191">
        <v>-1.0138125903092999E-3</v>
      </c>
      <c r="AP3191">
        <v>-9.6992585038760003E-4</v>
      </c>
      <c r="AR3191">
        <v>0.12041830427281</v>
      </c>
      <c r="AS3191">
        <v>0.95055180456485</v>
      </c>
      <c r="AT3191">
        <v>1.1318126317850501</v>
      </c>
      <c r="AU3191">
        <v>0.68027509569960098</v>
      </c>
      <c r="AV3191">
        <v>460.86500917107202</v>
      </c>
      <c r="AW3191">
        <v>-3.7020946904379998E-4</v>
      </c>
      <c r="AX3191" s="98">
        <v>0.68027509569960098</v>
      </c>
      <c r="AY3191">
        <v>9.7204074230396106E-2</v>
      </c>
      <c r="BD3191" s="95">
        <v>45805</v>
      </c>
    </row>
    <row r="3192" spans="1:56">
      <c r="A3192" t="s">
        <v>107</v>
      </c>
      <c r="B3192">
        <v>5924.4250000000002</v>
      </c>
      <c r="C3192">
        <v>0</v>
      </c>
      <c r="D3192">
        <v>13047.51</v>
      </c>
      <c r="E3192" s="95">
        <v>45805</v>
      </c>
      <c r="F3192" t="s">
        <v>3341</v>
      </c>
      <c r="G3192" t="b">
        <v>0</v>
      </c>
      <c r="H3192" t="b">
        <v>0</v>
      </c>
      <c r="I3192" t="b">
        <v>0</v>
      </c>
      <c r="J3192" t="b">
        <v>0</v>
      </c>
      <c r="K3192" t="b">
        <v>0</v>
      </c>
      <c r="L3192">
        <v>5924.4250000000002</v>
      </c>
      <c r="M3192">
        <v>5924.4250000000002</v>
      </c>
      <c r="N3192" t="b">
        <v>0</v>
      </c>
      <c r="O3192">
        <v>5924.4250000000002</v>
      </c>
      <c r="P3192">
        <v>1.0010898998390401</v>
      </c>
      <c r="R3192">
        <v>13047.51</v>
      </c>
      <c r="S3192">
        <v>13047.51</v>
      </c>
      <c r="X3192">
        <v>4.3834903853610399E-2</v>
      </c>
      <c r="Y3192">
        <v>1.0010445841400399</v>
      </c>
      <c r="Z3192">
        <v>1.0010445841400399</v>
      </c>
      <c r="AA3192">
        <v>463.10346441552701</v>
      </c>
      <c r="AB3192">
        <v>1.0440389416686E-3</v>
      </c>
      <c r="AC3192">
        <v>1.0900173117206799E-6</v>
      </c>
      <c r="AD3192">
        <v>0.14652687156076699</v>
      </c>
      <c r="AE3192">
        <v>0.156102511922599</v>
      </c>
      <c r="AF3192">
        <v>0.156102511922599</v>
      </c>
      <c r="AH3192">
        <v>463.505152261685</v>
      </c>
      <c r="AI3192">
        <v>18.96</v>
      </c>
      <c r="AJ3192">
        <v>470.45772954560999</v>
      </c>
      <c r="AK3192">
        <v>456.55257497776</v>
      </c>
      <c r="AL3192">
        <v>5.0981040564370003E-4</v>
      </c>
      <c r="AM3192">
        <v>3.4446649029979998E-4</v>
      </c>
      <c r="AN3192">
        <v>3.8095414517812801E-6</v>
      </c>
      <c r="AO3192">
        <v>-2.5574101661818201E-5</v>
      </c>
      <c r="AP3192">
        <v>-2.1764560210037E-5</v>
      </c>
      <c r="AR3192">
        <v>0.12041830427281</v>
      </c>
      <c r="AS3192">
        <v>0.95055180456485</v>
      </c>
      <c r="AT3192">
        <v>1.13381994659876</v>
      </c>
      <c r="AU3192">
        <v>0.69050089386657698</v>
      </c>
      <c r="AV3192">
        <v>461.19203068417397</v>
      </c>
      <c r="AW3192">
        <v>7.0958199601809996E-4</v>
      </c>
      <c r="AX3192" s="98">
        <v>0.69050089386657698</v>
      </c>
      <c r="AY3192">
        <v>9.7198984492508494E-2</v>
      </c>
      <c r="BD3192" s="95">
        <v>45805</v>
      </c>
    </row>
    <row r="3193" spans="1:56">
      <c r="A3193" t="s">
        <v>108</v>
      </c>
      <c r="B3193">
        <v>5921.8249999999998</v>
      </c>
      <c r="C3193">
        <v>0</v>
      </c>
      <c r="D3193">
        <v>13042.121999999999</v>
      </c>
      <c r="E3193" s="95">
        <v>45805</v>
      </c>
      <c r="F3193" t="s">
        <v>3342</v>
      </c>
      <c r="G3193" t="b">
        <v>0</v>
      </c>
      <c r="H3193" t="b">
        <v>0</v>
      </c>
      <c r="I3193" t="b">
        <v>0</v>
      </c>
      <c r="J3193" t="b">
        <v>0</v>
      </c>
      <c r="K3193" t="b">
        <v>0</v>
      </c>
      <c r="L3193">
        <v>5921.8249999999998</v>
      </c>
      <c r="M3193">
        <v>5921.8249999999998</v>
      </c>
      <c r="N3193" t="b">
        <v>0</v>
      </c>
      <c r="O3193">
        <v>5921.8249999999998</v>
      </c>
      <c r="P3193">
        <v>0.99956113884469799</v>
      </c>
      <c r="R3193">
        <v>13042.121999999999</v>
      </c>
      <c r="S3193">
        <v>13042.121999999999</v>
      </c>
      <c r="X3193">
        <v>4.3834903853610399E-2</v>
      </c>
      <c r="Y3193">
        <v>0.99958704764357298</v>
      </c>
      <c r="Z3193">
        <v>0.99958704764357298</v>
      </c>
      <c r="AA3193">
        <v>462.91222474862701</v>
      </c>
      <c r="AB3193">
        <v>-4.1303764473180001E-4</v>
      </c>
      <c r="AC3193">
        <v>1.70600095965625E-7</v>
      </c>
      <c r="AD3193">
        <v>0.14212660890269399</v>
      </c>
      <c r="AE3193">
        <v>0.15377250260943101</v>
      </c>
      <c r="AF3193">
        <v>0.15377250260943101</v>
      </c>
      <c r="AH3193">
        <v>463.505152261685</v>
      </c>
      <c r="AI3193">
        <v>18.96</v>
      </c>
      <c r="AJ3193">
        <v>470.45772954560999</v>
      </c>
      <c r="AK3193">
        <v>456.55257497776</v>
      </c>
      <c r="AL3193">
        <v>3.4446649029979998E-4</v>
      </c>
      <c r="AM3193">
        <v>1.7912257495590001E-4</v>
      </c>
      <c r="AN3193">
        <v>9.4202525966062995E-11</v>
      </c>
      <c r="AO3193">
        <v>-2.4786136032517401E-8</v>
      </c>
      <c r="AP3193">
        <v>-2.4691933506551301E-8</v>
      </c>
      <c r="AR3193">
        <v>0.12041830427281</v>
      </c>
      <c r="AS3193">
        <v>0.95055180456485</v>
      </c>
      <c r="AT3193">
        <v>1.1338529396455701</v>
      </c>
      <c r="AU3193">
        <v>0.70026712689388804</v>
      </c>
      <c r="AV3193">
        <v>461.060074146158</v>
      </c>
      <c r="AW3193">
        <v>-2.8612059453960001E-4</v>
      </c>
      <c r="AX3193" s="98">
        <v>0.70026712689388804</v>
      </c>
      <c r="AY3193">
        <v>9.7209039870261693E-2</v>
      </c>
      <c r="BD3193" s="95">
        <v>45805</v>
      </c>
    </row>
    <row r="3194" spans="1:56">
      <c r="A3194" t="s">
        <v>109</v>
      </c>
      <c r="B3194">
        <v>5920.6875</v>
      </c>
      <c r="C3194">
        <v>0</v>
      </c>
      <c r="D3194">
        <v>13040.77</v>
      </c>
      <c r="E3194" s="95">
        <v>45805</v>
      </c>
      <c r="F3194" t="s">
        <v>3343</v>
      </c>
      <c r="G3194" t="b">
        <v>0</v>
      </c>
      <c r="H3194" t="b">
        <v>0</v>
      </c>
      <c r="I3194" t="b">
        <v>0</v>
      </c>
      <c r="J3194" t="b">
        <v>0</v>
      </c>
      <c r="K3194" t="b">
        <v>0</v>
      </c>
      <c r="L3194">
        <v>5920.6875</v>
      </c>
      <c r="M3194">
        <v>5920.6875</v>
      </c>
      <c r="N3194" t="b">
        <v>0</v>
      </c>
      <c r="O3194">
        <v>5920.6875</v>
      </c>
      <c r="P3194">
        <v>0.99980791394544699</v>
      </c>
      <c r="R3194">
        <v>13040.77</v>
      </c>
      <c r="S3194">
        <v>13040.77</v>
      </c>
      <c r="X3194">
        <v>4.3834903853610399E-2</v>
      </c>
      <c r="Y3194">
        <v>0.99989633588767202</v>
      </c>
      <c r="Z3194">
        <v>0.99989633588767202</v>
      </c>
      <c r="AA3194">
        <v>462.86423736376298</v>
      </c>
      <c r="AB3194">
        <v>-1.036694858231E-4</v>
      </c>
      <c r="AC3194">
        <v>1.0747362290826899E-8</v>
      </c>
      <c r="AD3194">
        <v>0.13780098722982101</v>
      </c>
      <c r="AE3194">
        <v>0.151450228895227</v>
      </c>
      <c r="AF3194">
        <v>0.151450228895227</v>
      </c>
      <c r="AH3194">
        <v>463.505152261685</v>
      </c>
      <c r="AI3194">
        <v>18.96</v>
      </c>
      <c r="AJ3194">
        <v>470.45772954560999</v>
      </c>
      <c r="AK3194">
        <v>456.55257497776</v>
      </c>
      <c r="AL3194">
        <v>1.7912257495590001E-4</v>
      </c>
      <c r="AM3194">
        <v>0</v>
      </c>
      <c r="AN3194">
        <v>0</v>
      </c>
      <c r="AO3194">
        <v>0</v>
      </c>
      <c r="AP3194">
        <v>0</v>
      </c>
      <c r="AR3194">
        <v>0.12041830427281</v>
      </c>
      <c r="AS3194">
        <v>0.95055180456485</v>
      </c>
      <c r="AT3194">
        <v>1.13378775539836</v>
      </c>
      <c r="AU3194">
        <v>0.71087779459897704</v>
      </c>
      <c r="AV3194">
        <v>461.02611539487998</v>
      </c>
      <c r="AW3194">
        <v>-7.3653636872283895E-5</v>
      </c>
      <c r="AX3194" s="98">
        <v>0.71087779459897704</v>
      </c>
      <c r="AY3194">
        <v>9.7171228195710793E-2</v>
      </c>
      <c r="BD3194" s="95">
        <v>45805</v>
      </c>
    </row>
    <row r="3195" spans="1:56">
      <c r="A3195" t="s">
        <v>110</v>
      </c>
      <c r="B3195">
        <v>5901.875</v>
      </c>
      <c r="C3195">
        <v>0</v>
      </c>
      <c r="D3195">
        <v>12997.611999999999</v>
      </c>
      <c r="E3195" s="95">
        <v>45805</v>
      </c>
      <c r="F3195" t="s">
        <v>3344</v>
      </c>
      <c r="G3195" t="b">
        <v>0</v>
      </c>
      <c r="H3195" t="b">
        <v>0</v>
      </c>
      <c r="I3195" t="b">
        <v>0</v>
      </c>
      <c r="J3195" t="b">
        <v>0</v>
      </c>
      <c r="K3195" t="b">
        <v>0</v>
      </c>
      <c r="L3195">
        <v>5901.875</v>
      </c>
      <c r="M3195">
        <v>5901.875</v>
      </c>
      <c r="N3195" t="b">
        <v>0</v>
      </c>
      <c r="O3195">
        <v>5901.875</v>
      </c>
      <c r="P3195">
        <v>0.99682258183699102</v>
      </c>
      <c r="R3195">
        <v>12997.611999999999</v>
      </c>
      <c r="S3195">
        <v>12997.611999999999</v>
      </c>
      <c r="T3195">
        <v>45805</v>
      </c>
      <c r="U3195">
        <v>12997.611999999999</v>
      </c>
      <c r="W3195">
        <v>4.3299999999999998E-2</v>
      </c>
      <c r="X3195">
        <v>4.3834903853610399E-2</v>
      </c>
      <c r="Y3195">
        <v>0.99669053284430198</v>
      </c>
      <c r="Z3195">
        <v>0.99669053284430198</v>
      </c>
      <c r="AA3195">
        <v>461.33240337266102</v>
      </c>
      <c r="AB3195">
        <v>-3.3149555545872E-3</v>
      </c>
      <c r="AC3195">
        <v>1.0988930328889E-5</v>
      </c>
      <c r="AD3195">
        <v>0.137887032539801</v>
      </c>
      <c r="AE3195">
        <v>0.15109795124504199</v>
      </c>
      <c r="AF3195">
        <v>0.15109795124504199</v>
      </c>
      <c r="AG3195">
        <v>461.33240337266102</v>
      </c>
      <c r="AH3195">
        <v>463.505152261685</v>
      </c>
      <c r="AI3195">
        <v>18.96</v>
      </c>
      <c r="AJ3195">
        <v>470.45772954560999</v>
      </c>
      <c r="AK3195">
        <v>456.55257497776</v>
      </c>
      <c r="AL3195">
        <v>0</v>
      </c>
      <c r="AN3195">
        <v>0</v>
      </c>
      <c r="AO3195">
        <v>0</v>
      </c>
      <c r="AP3195">
        <v>0</v>
      </c>
      <c r="AQ3195">
        <v>0.120423708240721</v>
      </c>
      <c r="AR3195">
        <v>0.12041830427281</v>
      </c>
      <c r="AS3195">
        <v>0.95055180456485</v>
      </c>
      <c r="AT3195">
        <v>1.1340328161249</v>
      </c>
      <c r="AU3195">
        <v>0.72177809384877201</v>
      </c>
      <c r="AV3195">
        <v>459.940990508178</v>
      </c>
      <c r="AW3195">
        <v>-2.3537167428646999E-3</v>
      </c>
      <c r="AX3195" s="98">
        <v>0.72177809384877201</v>
      </c>
      <c r="AY3195">
        <v>9.7424848172817394E-2</v>
      </c>
      <c r="AZ3195">
        <v>45805</v>
      </c>
      <c r="BA3195">
        <v>459.940990508178</v>
      </c>
      <c r="BB3195">
        <v>459.94098303410499</v>
      </c>
      <c r="BC3195">
        <v>7.4740727313837801E-6</v>
      </c>
      <c r="BD3195" s="95">
        <v>45805</v>
      </c>
    </row>
    <row r="3196" spans="1:56">
      <c r="A3196" t="s">
        <v>104</v>
      </c>
      <c r="B3196">
        <v>5934.6875</v>
      </c>
      <c r="C3196">
        <v>0</v>
      </c>
      <c r="D3196">
        <v>13071.592000000001</v>
      </c>
      <c r="E3196" s="95">
        <v>45806</v>
      </c>
      <c r="F3196" t="s">
        <v>3345</v>
      </c>
      <c r="G3196" t="b">
        <v>0</v>
      </c>
      <c r="H3196" t="b">
        <v>0</v>
      </c>
      <c r="I3196" t="b">
        <v>0</v>
      </c>
      <c r="J3196" t="b">
        <v>0</v>
      </c>
      <c r="K3196" t="b">
        <v>0</v>
      </c>
      <c r="L3196">
        <v>5934.6875</v>
      </c>
      <c r="M3196">
        <v>5934.6875</v>
      </c>
      <c r="N3196" t="b">
        <v>0</v>
      </c>
      <c r="O3196">
        <v>5934.6875</v>
      </c>
      <c r="P3196">
        <v>1.0055596738324599</v>
      </c>
      <c r="R3196">
        <v>13071.592000000001</v>
      </c>
      <c r="S3196">
        <v>13071.592000000001</v>
      </c>
      <c r="X3196">
        <v>4.3299999999999998E-2</v>
      </c>
      <c r="Y3196">
        <v>1.00557153699558</v>
      </c>
      <c r="Z3196">
        <v>1.00557153699558</v>
      </c>
      <c r="AA3196">
        <v>463.90273392531202</v>
      </c>
      <c r="AB3196">
        <v>5.5560733940985003E-3</v>
      </c>
      <c r="AC3196">
        <v>3.0869951560610003E-5</v>
      </c>
      <c r="AD3196">
        <v>0.145393739174867</v>
      </c>
      <c r="AE3196">
        <v>0.154205418130891</v>
      </c>
      <c r="AF3196">
        <v>0.154205418130891</v>
      </c>
      <c r="AH3196">
        <v>461.33240337266102</v>
      </c>
      <c r="AI3196">
        <v>19.309999999999999</v>
      </c>
      <c r="AJ3196">
        <v>468.25238942325097</v>
      </c>
      <c r="AK3196">
        <v>454.41241732207101</v>
      </c>
      <c r="AL3196">
        <v>1.0058421516754E-3</v>
      </c>
      <c r="AM3196">
        <v>8.4049823633150001E-4</v>
      </c>
      <c r="AN3196">
        <v>4.8030953950123897E-2</v>
      </c>
      <c r="AO3196">
        <v>-1.099492443389E-4</v>
      </c>
      <c r="AP3196">
        <v>4.7921004705784899E-2</v>
      </c>
      <c r="AR3196">
        <v>0.120423708240721</v>
      </c>
      <c r="AS3196">
        <v>0.95050003728227805</v>
      </c>
      <c r="AT3196">
        <v>1.13238624064251</v>
      </c>
      <c r="AU3196">
        <v>0.72342148511460003</v>
      </c>
      <c r="AV3196">
        <v>461.78413969314602</v>
      </c>
      <c r="AW3196">
        <v>4.0073601244635998E-3</v>
      </c>
      <c r="AX3196" s="98">
        <v>0.72342148511460003</v>
      </c>
      <c r="AY3196">
        <v>9.8296980967093897E-2</v>
      </c>
      <c r="BD3196" s="95">
        <v>45806</v>
      </c>
    </row>
    <row r="3197" spans="1:56">
      <c r="A3197" t="s">
        <v>105</v>
      </c>
      <c r="B3197">
        <v>5925.7250000000004</v>
      </c>
      <c r="C3197">
        <v>0</v>
      </c>
      <c r="D3197">
        <v>13052.335999999999</v>
      </c>
      <c r="E3197" s="95">
        <v>45806</v>
      </c>
      <c r="F3197" t="s">
        <v>3346</v>
      </c>
      <c r="G3197" t="b">
        <v>0</v>
      </c>
      <c r="H3197" t="b">
        <v>0</v>
      </c>
      <c r="I3197" t="b">
        <v>0</v>
      </c>
      <c r="J3197" t="b">
        <v>0</v>
      </c>
      <c r="K3197" t="b">
        <v>0</v>
      </c>
      <c r="L3197">
        <v>5925.7250000000004</v>
      </c>
      <c r="M3197">
        <v>5925.7250000000004</v>
      </c>
      <c r="N3197" t="b">
        <v>0</v>
      </c>
      <c r="O3197">
        <v>5925.7250000000004</v>
      </c>
      <c r="P3197">
        <v>0.99848981096308798</v>
      </c>
      <c r="R3197">
        <v>13052.335999999999</v>
      </c>
      <c r="S3197">
        <v>13052.335999999999</v>
      </c>
      <c r="X3197">
        <v>4.3299999999999998E-2</v>
      </c>
      <c r="Y3197">
        <v>0.99852688180598004</v>
      </c>
      <c r="Z3197">
        <v>0.99852688180598004</v>
      </c>
      <c r="AA3197">
        <v>463.21935036771202</v>
      </c>
      <c r="AB3197">
        <v>-1.4742042993984999E-3</v>
      </c>
      <c r="AC3197">
        <v>2.1732783163650502E-6</v>
      </c>
      <c r="AD3197">
        <v>0.14177799125667701</v>
      </c>
      <c r="AE3197">
        <v>0.152252886803493</v>
      </c>
      <c r="AF3197">
        <v>0.152252886803493</v>
      </c>
      <c r="AH3197">
        <v>461.33240337266102</v>
      </c>
      <c r="AI3197">
        <v>19.309999999999999</v>
      </c>
      <c r="AJ3197">
        <v>468.25238942325097</v>
      </c>
      <c r="AK3197">
        <v>454.41241732207101</v>
      </c>
      <c r="AL3197">
        <v>8.4049823633150001E-4</v>
      </c>
      <c r="AM3197">
        <v>6.7515432098759996E-4</v>
      </c>
      <c r="AN3197">
        <v>1.5725499935776099E-2</v>
      </c>
      <c r="AO3197">
        <v>-6.4528377465289293E-5</v>
      </c>
      <c r="AP3197">
        <v>1.56609715583108E-2</v>
      </c>
      <c r="AR3197">
        <v>0.120423708240721</v>
      </c>
      <c r="AS3197">
        <v>0.95050003728227805</v>
      </c>
      <c r="AT3197">
        <v>1.1266727881132299</v>
      </c>
      <c r="AU3197">
        <v>0.74428564763148697</v>
      </c>
      <c r="AV3197">
        <v>461.29105962590899</v>
      </c>
      <c r="AW3197">
        <v>-1.0677717679186999E-3</v>
      </c>
      <c r="AX3197" s="98">
        <v>0.74428564763148697</v>
      </c>
      <c r="AY3197">
        <v>9.8382823339383696E-2</v>
      </c>
      <c r="BD3197" s="95">
        <v>45806</v>
      </c>
    </row>
    <row r="3198" spans="1:56">
      <c r="A3198" t="s">
        <v>106</v>
      </c>
      <c r="B3198">
        <v>5915.6875</v>
      </c>
      <c r="C3198">
        <v>0</v>
      </c>
      <c r="D3198">
        <v>13030.894</v>
      </c>
      <c r="E3198" s="95">
        <v>45806</v>
      </c>
      <c r="F3198" t="s">
        <v>3347</v>
      </c>
      <c r="G3198" t="b">
        <v>0</v>
      </c>
      <c r="H3198" t="b">
        <v>0</v>
      </c>
      <c r="I3198" t="b">
        <v>0</v>
      </c>
      <c r="J3198" t="b">
        <v>0</v>
      </c>
      <c r="K3198" t="b">
        <v>0</v>
      </c>
      <c r="L3198">
        <v>5915.6875</v>
      </c>
      <c r="M3198">
        <v>5915.6875</v>
      </c>
      <c r="N3198" t="b">
        <v>0</v>
      </c>
      <c r="O3198">
        <v>5915.6875</v>
      </c>
      <c r="P3198">
        <v>0.99830611444169204</v>
      </c>
      <c r="R3198">
        <v>13030.894</v>
      </c>
      <c r="S3198">
        <v>13030.894</v>
      </c>
      <c r="X3198">
        <v>4.3299999999999998E-2</v>
      </c>
      <c r="Y3198">
        <v>0.99835722892821599</v>
      </c>
      <c r="Z3198">
        <v>0.99835722892821599</v>
      </c>
      <c r="AA3198">
        <v>462.45838701903699</v>
      </c>
      <c r="AB3198">
        <v>-1.6441218997841E-3</v>
      </c>
      <c r="AC3198">
        <v>2.7031368213499699E-6</v>
      </c>
      <c r="AD3198">
        <v>0.13849562764817999</v>
      </c>
      <c r="AE3198">
        <v>0.150427933889897</v>
      </c>
      <c r="AF3198">
        <v>0.150427933889897</v>
      </c>
      <c r="AH3198">
        <v>461.33240337266102</v>
      </c>
      <c r="AI3198">
        <v>19.309999999999999</v>
      </c>
      <c r="AJ3198">
        <v>468.25238942325097</v>
      </c>
      <c r="AK3198">
        <v>454.41241732207101</v>
      </c>
      <c r="AL3198">
        <v>6.7515432098759996E-4</v>
      </c>
      <c r="AM3198">
        <v>5.0981040564370003E-4</v>
      </c>
      <c r="AN3198">
        <v>2.1618754774326999E-3</v>
      </c>
      <c r="AO3198">
        <v>-2.8159485879752901E-5</v>
      </c>
      <c r="AP3198">
        <v>2.1337159915529999E-3</v>
      </c>
      <c r="AR3198">
        <v>0.120423708240721</v>
      </c>
      <c r="AS3198">
        <v>0.95050003728227805</v>
      </c>
      <c r="AT3198">
        <v>1.12610609591831</v>
      </c>
      <c r="AU3198">
        <v>0.73229254770788799</v>
      </c>
      <c r="AV3198">
        <v>460.72648999974302</v>
      </c>
      <c r="AW3198">
        <v>-1.223890241065E-3</v>
      </c>
      <c r="AX3198" s="98">
        <v>0.73229254770788799</v>
      </c>
      <c r="AY3198">
        <v>9.8503053616417494E-2</v>
      </c>
      <c r="BD3198" s="95">
        <v>45806</v>
      </c>
    </row>
    <row r="3199" spans="1:56">
      <c r="A3199" t="s">
        <v>107</v>
      </c>
      <c r="B3199">
        <v>5916.5</v>
      </c>
      <c r="C3199">
        <v>0</v>
      </c>
      <c r="D3199">
        <v>13032.766</v>
      </c>
      <c r="E3199" s="95">
        <v>45806</v>
      </c>
      <c r="F3199" t="s">
        <v>3348</v>
      </c>
      <c r="G3199" t="b">
        <v>0</v>
      </c>
      <c r="H3199" t="b">
        <v>0</v>
      </c>
      <c r="I3199" t="b">
        <v>0</v>
      </c>
      <c r="J3199" t="b">
        <v>0</v>
      </c>
      <c r="K3199" t="b">
        <v>0</v>
      </c>
      <c r="L3199">
        <v>5916.5</v>
      </c>
      <c r="M3199">
        <v>5916.5</v>
      </c>
      <c r="N3199" t="b">
        <v>0</v>
      </c>
      <c r="O3199">
        <v>5916.5</v>
      </c>
      <c r="P3199">
        <v>1.0001373466735599</v>
      </c>
      <c r="R3199">
        <v>13032.766</v>
      </c>
      <c r="S3199">
        <v>13032.766</v>
      </c>
      <c r="X3199">
        <v>4.3299999999999998E-2</v>
      </c>
      <c r="Y3199">
        <v>1.0001436586008601</v>
      </c>
      <c r="Z3199">
        <v>1.0001436586008601</v>
      </c>
      <c r="AA3199">
        <v>462.52482314387203</v>
      </c>
      <c r="AB3199">
        <v>1.4364828295159999E-4</v>
      </c>
      <c r="AC3199">
        <v>2.0634829194958802E-8</v>
      </c>
      <c r="AD3199">
        <v>0.13428462508912001</v>
      </c>
      <c r="AE3199">
        <v>0.14815801831393699</v>
      </c>
      <c r="AF3199">
        <v>0.14815801831393699</v>
      </c>
      <c r="AH3199">
        <v>461.33240337266102</v>
      </c>
      <c r="AI3199">
        <v>19.309999999999999</v>
      </c>
      <c r="AJ3199">
        <v>468.25238942325097</v>
      </c>
      <c r="AK3199">
        <v>454.41241732207101</v>
      </c>
      <c r="AL3199">
        <v>5.0981040564370003E-4</v>
      </c>
      <c r="AM3199">
        <v>3.4446649029979998E-4</v>
      </c>
      <c r="AN3199">
        <v>2.993108434567E-4</v>
      </c>
      <c r="AO3199">
        <v>-3.92296390372415E-7</v>
      </c>
      <c r="AP3199">
        <v>2.9891854706640001E-4</v>
      </c>
      <c r="AR3199">
        <v>0.120423708240721</v>
      </c>
      <c r="AS3199">
        <v>0.95050003728227805</v>
      </c>
      <c r="AT3199">
        <v>1.1253110782931901</v>
      </c>
      <c r="AU3199">
        <v>0.726643658932836</v>
      </c>
      <c r="AV3199">
        <v>460.77469822380903</v>
      </c>
      <c r="AW3199">
        <v>1.046352339466E-4</v>
      </c>
      <c r="AX3199" s="98">
        <v>0.726643658932836</v>
      </c>
      <c r="AY3199">
        <v>9.8477265867998806E-2</v>
      </c>
      <c r="BD3199" s="95">
        <v>45806</v>
      </c>
    </row>
    <row r="3200" spans="1:56">
      <c r="A3200" t="s">
        <v>108</v>
      </c>
      <c r="B3200">
        <v>5913.8374999999996</v>
      </c>
      <c r="C3200">
        <v>0</v>
      </c>
      <c r="D3200">
        <v>13027.041999999999</v>
      </c>
      <c r="E3200" s="95">
        <v>45806</v>
      </c>
      <c r="F3200" t="s">
        <v>3349</v>
      </c>
      <c r="G3200" t="b">
        <v>0</v>
      </c>
      <c r="H3200" t="b">
        <v>0</v>
      </c>
      <c r="I3200" t="b">
        <v>0</v>
      </c>
      <c r="J3200" t="b">
        <v>0</v>
      </c>
      <c r="K3200" t="b">
        <v>0</v>
      </c>
      <c r="L3200">
        <v>5913.8374999999996</v>
      </c>
      <c r="M3200">
        <v>5913.8374999999996</v>
      </c>
      <c r="N3200" t="b">
        <v>0</v>
      </c>
      <c r="O3200">
        <v>5913.8374999999996</v>
      </c>
      <c r="P3200">
        <v>0.99954998732358602</v>
      </c>
      <c r="R3200">
        <v>13027.041999999999</v>
      </c>
      <c r="S3200">
        <v>13027.041999999999</v>
      </c>
      <c r="X3200">
        <v>4.3299999999999998E-2</v>
      </c>
      <c r="Y3200">
        <v>0.99956079929617403</v>
      </c>
      <c r="Z3200">
        <v>0.99956079929617403</v>
      </c>
      <c r="AA3200">
        <v>462.32168191600999</v>
      </c>
      <c r="AB3200">
        <v>-4.3929718070470002E-4</v>
      </c>
      <c r="AC3200">
        <v>1.92982012975108E-7</v>
      </c>
      <c r="AD3200">
        <v>0.13027219242593299</v>
      </c>
      <c r="AE3200">
        <v>0.14595371542759</v>
      </c>
      <c r="AF3200">
        <v>0.14595371542759</v>
      </c>
      <c r="AH3200">
        <v>461.33240337266102</v>
      </c>
      <c r="AI3200">
        <v>19.309999999999999</v>
      </c>
      <c r="AJ3200">
        <v>468.25238942325097</v>
      </c>
      <c r="AK3200">
        <v>454.41241732207101</v>
      </c>
      <c r="AL3200">
        <v>3.4446649029979998E-4</v>
      </c>
      <c r="AM3200">
        <v>1.7912257495590001E-4</v>
      </c>
      <c r="AN3200">
        <v>4.0940077870446398E-7</v>
      </c>
      <c r="AO3200">
        <v>-1.20938814518467E-11</v>
      </c>
      <c r="AP3200">
        <v>4.0938868482301203E-7</v>
      </c>
      <c r="AR3200">
        <v>0.120423708240721</v>
      </c>
      <c r="AS3200">
        <v>0.95050003728227805</v>
      </c>
      <c r="AT3200">
        <v>1.12548172781004</v>
      </c>
      <c r="AU3200">
        <v>0.73777650059982902</v>
      </c>
      <c r="AV3200">
        <v>460.62713250461798</v>
      </c>
      <c r="AW3200">
        <v>-3.2025569060069997E-4</v>
      </c>
      <c r="AX3200" s="98">
        <v>0.73777650059982902</v>
      </c>
      <c r="AY3200">
        <v>9.8325747272860101E-2</v>
      </c>
      <c r="BD3200" s="95">
        <v>45806</v>
      </c>
    </row>
    <row r="3201" spans="1:56">
      <c r="A3201" t="s">
        <v>109</v>
      </c>
      <c r="B3201">
        <v>5916.875</v>
      </c>
      <c r="C3201">
        <v>0</v>
      </c>
      <c r="D3201">
        <v>13032.763000000001</v>
      </c>
      <c r="E3201" s="95">
        <v>45806</v>
      </c>
      <c r="F3201" t="s">
        <v>3350</v>
      </c>
      <c r="G3201" t="b">
        <v>0</v>
      </c>
      <c r="H3201" t="b">
        <v>0</v>
      </c>
      <c r="I3201" t="b">
        <v>0</v>
      </c>
      <c r="J3201" t="b">
        <v>0</v>
      </c>
      <c r="K3201" t="b">
        <v>0</v>
      </c>
      <c r="L3201">
        <v>5916.875</v>
      </c>
      <c r="M3201">
        <v>5916.875</v>
      </c>
      <c r="N3201" t="b">
        <v>0</v>
      </c>
      <c r="O3201">
        <v>5916.875</v>
      </c>
      <c r="P3201">
        <v>1.00051362588167</v>
      </c>
      <c r="R3201">
        <v>13032.763000000001</v>
      </c>
      <c r="S3201">
        <v>13032.763000000001</v>
      </c>
      <c r="X3201">
        <v>4.3299999999999998E-2</v>
      </c>
      <c r="Y3201">
        <v>1.00043916339565</v>
      </c>
      <c r="Z3201">
        <v>1.00043916339565</v>
      </c>
      <c r="AA3201">
        <v>462.52471667572399</v>
      </c>
      <c r="AB3201">
        <v>4.3906699163000001E-4</v>
      </c>
      <c r="AC3201">
        <v>1.9277982313909999E-7</v>
      </c>
      <c r="AD3201">
        <v>0.12638432374615399</v>
      </c>
      <c r="AE3201">
        <v>0.14378321996653501</v>
      </c>
      <c r="AF3201">
        <v>0.14378321996653501</v>
      </c>
      <c r="AH3201">
        <v>461.33240337266102</v>
      </c>
      <c r="AI3201">
        <v>19.309999999999999</v>
      </c>
      <c r="AJ3201">
        <v>468.25238942325097</v>
      </c>
      <c r="AK3201">
        <v>454.41241732207101</v>
      </c>
      <c r="AL3201">
        <v>1.7912257495590001E-4</v>
      </c>
      <c r="AM3201">
        <v>0</v>
      </c>
      <c r="AN3201">
        <v>0</v>
      </c>
      <c r="AO3201">
        <v>0</v>
      </c>
      <c r="AP3201">
        <v>0</v>
      </c>
      <c r="AR3201">
        <v>0.120423708240721</v>
      </c>
      <c r="AS3201">
        <v>0.95050003728227805</v>
      </c>
      <c r="AT3201">
        <v>1.1264829729451</v>
      </c>
      <c r="AU3201">
        <v>0.74891895672015696</v>
      </c>
      <c r="AV3201">
        <v>460.77586448585703</v>
      </c>
      <c r="AW3201">
        <v>3.2289018762239998E-4</v>
      </c>
      <c r="AX3201" s="98">
        <v>0.74891895672015696</v>
      </c>
      <c r="AY3201">
        <v>9.8326711792355304E-2</v>
      </c>
      <c r="BD3201" s="95">
        <v>45806</v>
      </c>
    </row>
    <row r="3202" spans="1:56">
      <c r="A3202" t="s">
        <v>110</v>
      </c>
      <c r="B3202">
        <v>5920.7250000000004</v>
      </c>
      <c r="C3202">
        <v>0</v>
      </c>
      <c r="D3202">
        <v>13042.576999999999</v>
      </c>
      <c r="E3202" s="95">
        <v>45806</v>
      </c>
      <c r="F3202" t="s">
        <v>3351</v>
      </c>
      <c r="G3202" t="b">
        <v>0</v>
      </c>
      <c r="H3202" t="b">
        <v>0</v>
      </c>
      <c r="I3202" t="b">
        <v>0</v>
      </c>
      <c r="J3202" t="b">
        <v>0</v>
      </c>
      <c r="K3202" t="b">
        <v>0</v>
      </c>
      <c r="L3202">
        <v>5920.7250000000004</v>
      </c>
      <c r="M3202">
        <v>5920.7250000000004</v>
      </c>
      <c r="N3202" t="b">
        <v>0</v>
      </c>
      <c r="O3202">
        <v>5920.7250000000004</v>
      </c>
      <c r="P3202">
        <v>1.0006506813140299</v>
      </c>
      <c r="R3202">
        <v>13042.576999999999</v>
      </c>
      <c r="S3202">
        <v>13042.576999999999</v>
      </c>
      <c r="T3202">
        <v>45806</v>
      </c>
      <c r="U3202">
        <v>13042.576999999999</v>
      </c>
      <c r="W3202">
        <v>4.4392945616911303E-2</v>
      </c>
      <c r="X3202">
        <v>4.3299999999999998E-2</v>
      </c>
      <c r="Y3202">
        <v>1.0007530252794401</v>
      </c>
      <c r="Z3202">
        <v>1.0007530252794401</v>
      </c>
      <c r="AA3202">
        <v>462.87300947974802</v>
      </c>
      <c r="AB3202">
        <v>7.5274189816109999E-4</v>
      </c>
      <c r="AC3202">
        <v>5.6662036524727896E-7</v>
      </c>
      <c r="AD3202">
        <v>0.12277861601640599</v>
      </c>
      <c r="AE3202">
        <v>0.14171588289022399</v>
      </c>
      <c r="AF3202">
        <v>0.14171588289022399</v>
      </c>
      <c r="AG3202">
        <v>462.87300947974802</v>
      </c>
      <c r="AH3202">
        <v>461.33240337266102</v>
      </c>
      <c r="AI3202">
        <v>19.309999999999999</v>
      </c>
      <c r="AJ3202">
        <v>468.25238942325097</v>
      </c>
      <c r="AK3202">
        <v>454.41241732207101</v>
      </c>
      <c r="AL3202">
        <v>0</v>
      </c>
      <c r="AN3202">
        <v>0</v>
      </c>
      <c r="AO3202">
        <v>0</v>
      </c>
      <c r="AP3202">
        <v>0</v>
      </c>
      <c r="AQ3202">
        <v>0.120489763488347</v>
      </c>
      <c r="AR3202">
        <v>0.120423708240721</v>
      </c>
      <c r="AS3202">
        <v>0.95050003728227805</v>
      </c>
      <c r="AT3202">
        <v>1.12647660702314</v>
      </c>
      <c r="AU3202">
        <v>0.760224345461887</v>
      </c>
      <c r="AV3202">
        <v>461.035200370479</v>
      </c>
      <c r="AW3202">
        <v>5.6282436779079995E-4</v>
      </c>
      <c r="AX3202" s="98">
        <v>0.760224345461887</v>
      </c>
      <c r="AY3202">
        <v>9.8335391236838807E-2</v>
      </c>
      <c r="AZ3202">
        <v>45806</v>
      </c>
      <c r="BA3202">
        <v>461.035200370479</v>
      </c>
      <c r="BB3202">
        <v>461.03519279144399</v>
      </c>
      <c r="BC3202">
        <v>7.5790349001181303E-6</v>
      </c>
      <c r="BD3202" s="95">
        <v>45806</v>
      </c>
    </row>
    <row r="3203" spans="1:56">
      <c r="A3203" t="s">
        <v>104</v>
      </c>
      <c r="B3203">
        <v>5895.15</v>
      </c>
      <c r="C3203">
        <v>0</v>
      </c>
      <c r="D3203">
        <v>12989.957</v>
      </c>
      <c r="E3203" s="95">
        <v>45807</v>
      </c>
      <c r="F3203" t="s">
        <v>3352</v>
      </c>
      <c r="G3203" t="b">
        <v>0</v>
      </c>
      <c r="H3203" t="b">
        <v>0</v>
      </c>
      <c r="I3203" t="b">
        <v>0</v>
      </c>
      <c r="J3203" t="b">
        <v>0</v>
      </c>
      <c r="K3203" t="b">
        <v>0</v>
      </c>
      <c r="L3203">
        <v>5895.15</v>
      </c>
      <c r="M3203">
        <v>5895.15</v>
      </c>
      <c r="N3203" t="b">
        <v>0</v>
      </c>
      <c r="O3203">
        <v>5895.15</v>
      </c>
      <c r="P3203">
        <v>0.99568042765032905</v>
      </c>
      <c r="R3203">
        <v>12989.957</v>
      </c>
      <c r="S3203">
        <v>12989.957</v>
      </c>
      <c r="X3203">
        <v>4.4392945616911303E-2</v>
      </c>
      <c r="Y3203">
        <v>0.99584220749314001</v>
      </c>
      <c r="Z3203">
        <v>0.99584220749314001</v>
      </c>
      <c r="AA3203">
        <v>460.948479549306</v>
      </c>
      <c r="AB3203">
        <v>-4.1664601600028004E-3</v>
      </c>
      <c r="AC3203">
        <v>1.73593902648909E-5</v>
      </c>
      <c r="AD3203">
        <v>0.126520477012561</v>
      </c>
      <c r="AE3203">
        <v>0.142826988529034</v>
      </c>
      <c r="AF3203">
        <v>0.142826988529034</v>
      </c>
      <c r="AH3203">
        <v>462.87300947974802</v>
      </c>
      <c r="AI3203">
        <v>19.18</v>
      </c>
      <c r="AJ3203">
        <v>469.81610462194402</v>
      </c>
      <c r="AK3203">
        <v>455.92991433755202</v>
      </c>
      <c r="AL3203">
        <v>1.0058421516754E-3</v>
      </c>
      <c r="AM3203">
        <v>8.4049823633150001E-4</v>
      </c>
      <c r="AN3203">
        <v>3.0846731048639998E-4</v>
      </c>
      <c r="AO3203">
        <v>-2.4333028579401599E-2</v>
      </c>
      <c r="AP3203">
        <v>-2.4024561268915199E-2</v>
      </c>
      <c r="AR3203">
        <v>0.120489763488347</v>
      </c>
      <c r="AS3203">
        <v>0.94986684548964695</v>
      </c>
      <c r="AT3203">
        <v>1.1264193174220001</v>
      </c>
      <c r="AU3203">
        <v>0.770800597671362</v>
      </c>
      <c r="AV3203">
        <v>459.57104404293102</v>
      </c>
      <c r="AW3203">
        <v>-3.1758016012033E-3</v>
      </c>
      <c r="AX3203" s="98">
        <v>0.770800597671362</v>
      </c>
      <c r="AY3203">
        <v>9.5445353922699594E-2</v>
      </c>
      <c r="BD3203" s="95">
        <v>45807</v>
      </c>
    </row>
    <row r="3204" spans="1:56">
      <c r="A3204" t="s">
        <v>105</v>
      </c>
      <c r="B3204">
        <v>5910.9375</v>
      </c>
      <c r="C3204">
        <v>0</v>
      </c>
      <c r="D3204">
        <v>13024.929</v>
      </c>
      <c r="E3204" s="95">
        <v>45807</v>
      </c>
      <c r="F3204" t="s">
        <v>3353</v>
      </c>
      <c r="G3204" t="b">
        <v>0</v>
      </c>
      <c r="H3204" t="b">
        <v>0</v>
      </c>
      <c r="I3204" t="b">
        <v>0</v>
      </c>
      <c r="J3204" t="b">
        <v>0</v>
      </c>
      <c r="K3204" t="b">
        <v>0</v>
      </c>
      <c r="L3204">
        <v>5910.9375</v>
      </c>
      <c r="M3204">
        <v>5910.9375</v>
      </c>
      <c r="N3204" t="b">
        <v>0</v>
      </c>
      <c r="O3204">
        <v>5910.9375</v>
      </c>
      <c r="P3204">
        <v>1.0026780489046001</v>
      </c>
      <c r="R3204">
        <v>13024.929</v>
      </c>
      <c r="S3204">
        <v>13024.929</v>
      </c>
      <c r="X3204">
        <v>4.4392945616911303E-2</v>
      </c>
      <c r="Y3204">
        <v>1.00269223370023</v>
      </c>
      <c r="Z3204">
        <v>1.00269223370023</v>
      </c>
      <c r="AA3204">
        <v>462.18946058002001</v>
      </c>
      <c r="AB3204">
        <v>2.6886161305269998E-3</v>
      </c>
      <c r="AC3204">
        <v>7.2286566973303597E-6</v>
      </c>
      <c r="AD3204">
        <v>0.125746038753204</v>
      </c>
      <c r="AE3204">
        <v>0.14202148677269699</v>
      </c>
      <c r="AF3204">
        <v>0.14202148677269699</v>
      </c>
      <c r="AH3204">
        <v>462.87300947974802</v>
      </c>
      <c r="AI3204">
        <v>19.18</v>
      </c>
      <c r="AJ3204">
        <v>469.81610462194402</v>
      </c>
      <c r="AK3204">
        <v>455.92991433755202</v>
      </c>
      <c r="AL3204">
        <v>8.4049823633150001E-4</v>
      </c>
      <c r="AM3204">
        <v>6.7515432098759996E-4</v>
      </c>
      <c r="AN3204">
        <v>5.1624852417129997E-4</v>
      </c>
      <c r="AO3204">
        <v>-3.0852449244404001E-3</v>
      </c>
      <c r="AP3204">
        <v>-2.5689964002689998E-3</v>
      </c>
      <c r="AR3204">
        <v>0.120489763488347</v>
      </c>
      <c r="AS3204">
        <v>0.94986684548964695</v>
      </c>
      <c r="AT3204">
        <v>1.1450620347752301</v>
      </c>
      <c r="AU3204">
        <v>0.74950816081178795</v>
      </c>
      <c r="AV3204">
        <v>460.523756004159</v>
      </c>
      <c r="AW3204">
        <v>2.0730461015255998E-3</v>
      </c>
      <c r="AX3204" s="98">
        <v>0.74950816081178795</v>
      </c>
      <c r="AY3204">
        <v>9.5463365137164996E-2</v>
      </c>
      <c r="BD3204" s="95">
        <v>45807</v>
      </c>
    </row>
    <row r="3205" spans="1:56">
      <c r="A3205" t="s">
        <v>106</v>
      </c>
      <c r="B3205">
        <v>5900.875</v>
      </c>
      <c r="C3205">
        <v>0</v>
      </c>
      <c r="D3205">
        <v>13002.328</v>
      </c>
      <c r="E3205" s="95">
        <v>45807</v>
      </c>
      <c r="F3205" t="s">
        <v>3354</v>
      </c>
      <c r="G3205" t="b">
        <v>0</v>
      </c>
      <c r="H3205" t="b">
        <v>0</v>
      </c>
      <c r="I3205" t="b">
        <v>0</v>
      </c>
      <c r="J3205" t="b">
        <v>0</v>
      </c>
      <c r="K3205" t="b">
        <v>0</v>
      </c>
      <c r="L3205">
        <v>5900.875</v>
      </c>
      <c r="M3205">
        <v>5900.875</v>
      </c>
      <c r="N3205" t="b">
        <v>0</v>
      </c>
      <c r="O3205">
        <v>5900.875</v>
      </c>
      <c r="P3205">
        <v>0.99829764736981197</v>
      </c>
      <c r="R3205">
        <v>13002.328</v>
      </c>
      <c r="S3205">
        <v>13002.328</v>
      </c>
      <c r="X3205">
        <v>4.4392945616911303E-2</v>
      </c>
      <c r="Y3205">
        <v>0.99826478900575899</v>
      </c>
      <c r="Z3205">
        <v>0.99826478900575899</v>
      </c>
      <c r="AA3205">
        <v>461.38746434659998</v>
      </c>
      <c r="AB3205">
        <v>-1.7367182166559E-3</v>
      </c>
      <c r="AC3205">
        <v>3.0161901640644498E-6</v>
      </c>
      <c r="AD3205">
        <v>0.123217595550958</v>
      </c>
      <c r="AE3205">
        <v>0.140444353419623</v>
      </c>
      <c r="AF3205">
        <v>0.140444353419623</v>
      </c>
      <c r="AH3205">
        <v>462.87300947974802</v>
      </c>
      <c r="AI3205">
        <v>19.18</v>
      </c>
      <c r="AJ3205">
        <v>469.81610462194402</v>
      </c>
      <c r="AK3205">
        <v>455.92991433755202</v>
      </c>
      <c r="AL3205">
        <v>6.7515432098759996E-4</v>
      </c>
      <c r="AM3205">
        <v>5.0981040564370003E-4</v>
      </c>
      <c r="AN3205">
        <v>1.4698998623743701E-5</v>
      </c>
      <c r="AO3205">
        <v>-2.9815085793849999E-3</v>
      </c>
      <c r="AP3205">
        <v>-2.9668095807613001E-3</v>
      </c>
      <c r="AR3205">
        <v>0.120489763488347</v>
      </c>
      <c r="AS3205">
        <v>0.94986684548964695</v>
      </c>
      <c r="AT3205">
        <v>1.14494849824947</v>
      </c>
      <c r="AU3205">
        <v>0.769141977834221</v>
      </c>
      <c r="AV3205">
        <v>459.92391543843701</v>
      </c>
      <c r="AW3205">
        <v>-1.3025181826158E-3</v>
      </c>
      <c r="AX3205" s="98">
        <v>0.769141977834221</v>
      </c>
      <c r="AY3205">
        <v>9.5593290274548395E-2</v>
      </c>
      <c r="BD3205" s="95">
        <v>45807</v>
      </c>
    </row>
    <row r="3206" spans="1:56">
      <c r="A3206" t="s">
        <v>107</v>
      </c>
      <c r="B3206">
        <v>5863.2375000000002</v>
      </c>
      <c r="C3206">
        <v>0</v>
      </c>
      <c r="D3206">
        <v>12919.706</v>
      </c>
      <c r="E3206" s="95">
        <v>45807</v>
      </c>
      <c r="F3206" t="s">
        <v>3355</v>
      </c>
      <c r="G3206" t="b">
        <v>0</v>
      </c>
      <c r="H3206" t="b">
        <v>0</v>
      </c>
      <c r="I3206" t="b">
        <v>0</v>
      </c>
      <c r="J3206" t="b">
        <v>0</v>
      </c>
      <c r="K3206" t="b">
        <v>0</v>
      </c>
      <c r="L3206">
        <v>5863.2375000000002</v>
      </c>
      <c r="M3206">
        <v>5863.2375000000002</v>
      </c>
      <c r="N3206" t="b">
        <v>0</v>
      </c>
      <c r="O3206">
        <v>5863.2375000000002</v>
      </c>
      <c r="P3206">
        <v>0.99362170864490396</v>
      </c>
      <c r="R3206">
        <v>12919.706</v>
      </c>
      <c r="S3206">
        <v>12919.706</v>
      </c>
      <c r="X3206">
        <v>4.4392945616911303E-2</v>
      </c>
      <c r="Y3206">
        <v>0.99364559946495701</v>
      </c>
      <c r="Z3206">
        <v>0.99364559946495701</v>
      </c>
      <c r="AA3206">
        <v>458.455623596294</v>
      </c>
      <c r="AB3206">
        <v>-6.3746756746646E-3</v>
      </c>
      <c r="AC3206">
        <v>4.0636489957161501E-5</v>
      </c>
      <c r="AD3206">
        <v>0.136281280443148</v>
      </c>
      <c r="AE3206">
        <v>0.14588817965745299</v>
      </c>
      <c r="AF3206">
        <v>0.14588817965745299</v>
      </c>
      <c r="AH3206">
        <v>462.87300947974802</v>
      </c>
      <c r="AI3206">
        <v>19.18</v>
      </c>
      <c r="AJ3206">
        <v>469.81610462194402</v>
      </c>
      <c r="AK3206">
        <v>455.92991433755202</v>
      </c>
      <c r="AL3206">
        <v>5.0981040564370003E-4</v>
      </c>
      <c r="AM3206">
        <v>3.4446649029979998E-4</v>
      </c>
      <c r="AN3206">
        <v>3.1111989273949699E-12</v>
      </c>
      <c r="AO3206">
        <v>-6.01307028781706E-2</v>
      </c>
      <c r="AP3206">
        <v>-6.0130702875059401E-2</v>
      </c>
      <c r="AR3206">
        <v>0.120489763488347</v>
      </c>
      <c r="AS3206">
        <v>0.94986684548964695</v>
      </c>
      <c r="AT3206">
        <v>1.14412852578502</v>
      </c>
      <c r="AU3206">
        <v>0.77777913153215406</v>
      </c>
      <c r="AV3206">
        <v>457.67566940360399</v>
      </c>
      <c r="AW3206">
        <v>-4.8882999108431999E-3</v>
      </c>
      <c r="AX3206" s="98">
        <v>0.77777913153215406</v>
      </c>
      <c r="AY3206">
        <v>9.71934018075193E-2</v>
      </c>
      <c r="BD3206" s="95">
        <v>45807</v>
      </c>
    </row>
    <row r="3207" spans="1:56">
      <c r="A3207" t="s">
        <v>108</v>
      </c>
      <c r="B3207">
        <v>5883.2375000000002</v>
      </c>
      <c r="C3207">
        <v>0</v>
      </c>
      <c r="D3207">
        <v>12963.322</v>
      </c>
      <c r="E3207" s="95">
        <v>45807</v>
      </c>
      <c r="F3207" t="s">
        <v>3356</v>
      </c>
      <c r="G3207" t="b">
        <v>0</v>
      </c>
      <c r="H3207" t="b">
        <v>0</v>
      </c>
      <c r="I3207" t="b">
        <v>0</v>
      </c>
      <c r="J3207" t="b">
        <v>0</v>
      </c>
      <c r="K3207" t="b">
        <v>0</v>
      </c>
      <c r="L3207">
        <v>5883.2375000000002</v>
      </c>
      <c r="M3207">
        <v>5883.2375000000002</v>
      </c>
      <c r="N3207" t="b">
        <v>0</v>
      </c>
      <c r="O3207">
        <v>5883.2375000000002</v>
      </c>
      <c r="P3207">
        <v>1.0034110847462601</v>
      </c>
      <c r="R3207">
        <v>12963.322</v>
      </c>
      <c r="S3207">
        <v>12963.322</v>
      </c>
      <c r="X3207">
        <v>4.4392945616911303E-2</v>
      </c>
      <c r="Y3207">
        <v>1.0033759282138399</v>
      </c>
      <c r="Z3207">
        <v>1.0033759282138399</v>
      </c>
      <c r="AA3207">
        <v>460.00333687078898</v>
      </c>
      <c r="AB3207">
        <v>3.3702425608378998E-3</v>
      </c>
      <c r="AC3207">
        <v>1.1358534918883701E-5</v>
      </c>
      <c r="AD3207">
        <v>0.136603145977994</v>
      </c>
      <c r="AE3207">
        <v>0.145759918368389</v>
      </c>
      <c r="AF3207">
        <v>0.145759918368389</v>
      </c>
      <c r="AH3207">
        <v>462.87300947974802</v>
      </c>
      <c r="AI3207">
        <v>19.18</v>
      </c>
      <c r="AJ3207">
        <v>469.81610462194402</v>
      </c>
      <c r="AK3207">
        <v>455.92991433755202</v>
      </c>
      <c r="AL3207">
        <v>3.4446649029979998E-4</v>
      </c>
      <c r="AM3207">
        <v>1.7912257495590001E-4</v>
      </c>
      <c r="AN3207">
        <v>1.00543938660062E-16</v>
      </c>
      <c r="AO3207">
        <v>-2.6384159737299998E-4</v>
      </c>
      <c r="AP3207">
        <v>-2.6384159737290002E-4</v>
      </c>
      <c r="AR3207">
        <v>0.120489763488347</v>
      </c>
      <c r="AS3207">
        <v>0.94986684548964695</v>
      </c>
      <c r="AT3207">
        <v>1.1338891250172101</v>
      </c>
      <c r="AU3207">
        <v>0.70383088087414503</v>
      </c>
      <c r="AV3207">
        <v>458.87401611218598</v>
      </c>
      <c r="AW3207">
        <v>2.6183316892144999E-3</v>
      </c>
      <c r="AX3207" s="98">
        <v>0.70383088087414503</v>
      </c>
      <c r="AY3207">
        <v>9.7545218854808796E-2</v>
      </c>
      <c r="BD3207" s="95">
        <v>45807</v>
      </c>
    </row>
    <row r="3208" spans="1:56">
      <c r="A3208" t="s">
        <v>109</v>
      </c>
      <c r="B3208">
        <v>5905.125</v>
      </c>
      <c r="C3208">
        <v>0</v>
      </c>
      <c r="D3208">
        <v>13012.625</v>
      </c>
      <c r="E3208" s="95">
        <v>45807</v>
      </c>
      <c r="F3208" t="s">
        <v>3357</v>
      </c>
      <c r="G3208" t="b">
        <v>0</v>
      </c>
      <c r="H3208" t="b">
        <v>0</v>
      </c>
      <c r="I3208" t="b">
        <v>0</v>
      </c>
      <c r="J3208" t="b">
        <v>0</v>
      </c>
      <c r="K3208" t="b">
        <v>0</v>
      </c>
      <c r="L3208">
        <v>5905.125</v>
      </c>
      <c r="M3208">
        <v>5905.125</v>
      </c>
      <c r="N3208" t="b">
        <v>0</v>
      </c>
      <c r="O3208">
        <v>5905.125</v>
      </c>
      <c r="P3208">
        <v>1.00372031555754</v>
      </c>
      <c r="R3208">
        <v>13012.625</v>
      </c>
      <c r="S3208">
        <v>13012.625</v>
      </c>
      <c r="X3208">
        <v>4.4392945616911303E-2</v>
      </c>
      <c r="Y3208">
        <v>1.0038032689460299</v>
      </c>
      <c r="Z3208">
        <v>1.0038032689460299</v>
      </c>
      <c r="AA3208">
        <v>461.75285327697998</v>
      </c>
      <c r="AB3208">
        <v>3.7960548044545001E-3</v>
      </c>
      <c r="AC3208">
        <v>1.44100320784227E-5</v>
      </c>
      <c r="AD3208">
        <v>0.138079513747696</v>
      </c>
      <c r="AE3208">
        <v>0.146188761833004</v>
      </c>
      <c r="AF3208">
        <v>0.146188761833004</v>
      </c>
      <c r="AH3208">
        <v>462.87300947974802</v>
      </c>
      <c r="AI3208">
        <v>19.18</v>
      </c>
      <c r="AJ3208">
        <v>469.81610462194402</v>
      </c>
      <c r="AK3208">
        <v>455.92991433755202</v>
      </c>
      <c r="AL3208">
        <v>1.7912257495590001E-4</v>
      </c>
      <c r="AM3208">
        <v>0</v>
      </c>
      <c r="AN3208">
        <v>0</v>
      </c>
      <c r="AO3208">
        <v>0</v>
      </c>
      <c r="AP3208">
        <v>0</v>
      </c>
      <c r="AR3208">
        <v>0.120489763488347</v>
      </c>
      <c r="AS3208">
        <v>0.94986684548964695</v>
      </c>
      <c r="AT3208">
        <v>1.13160241632171</v>
      </c>
      <c r="AU3208">
        <v>0.74941512354056306</v>
      </c>
      <c r="AV3208">
        <v>460.10026501155198</v>
      </c>
      <c r="AW3208">
        <v>2.6722997082194999E-3</v>
      </c>
      <c r="AX3208" s="98">
        <v>0.74941512354056306</v>
      </c>
      <c r="AY3208">
        <v>9.79206130707478E-2</v>
      </c>
      <c r="BD3208" s="95">
        <v>45807</v>
      </c>
    </row>
    <row r="3209" spans="1:56">
      <c r="A3209" t="s">
        <v>110</v>
      </c>
      <c r="B3209">
        <v>5923.3874999999998</v>
      </c>
      <c r="C3209">
        <v>0</v>
      </c>
      <c r="D3209">
        <v>13054.705</v>
      </c>
      <c r="E3209" s="95">
        <v>45807</v>
      </c>
      <c r="F3209" t="s">
        <v>3358</v>
      </c>
      <c r="G3209" t="b">
        <v>0</v>
      </c>
      <c r="H3209" t="b">
        <v>0</v>
      </c>
      <c r="I3209" t="b">
        <v>0</v>
      </c>
      <c r="J3209" t="b">
        <v>0</v>
      </c>
      <c r="K3209" t="b">
        <v>0</v>
      </c>
      <c r="L3209">
        <v>5923.3874999999998</v>
      </c>
      <c r="M3209">
        <v>5923.3874999999998</v>
      </c>
      <c r="N3209" t="b">
        <v>0</v>
      </c>
      <c r="O3209">
        <v>5923.3874999999998</v>
      </c>
      <c r="P3209">
        <v>1.00309265256874</v>
      </c>
      <c r="R3209">
        <v>13054.705</v>
      </c>
      <c r="S3209">
        <v>13054.705</v>
      </c>
      <c r="T3209">
        <v>45807</v>
      </c>
      <c r="U3209">
        <v>13054.705</v>
      </c>
      <c r="W3209">
        <v>0</v>
      </c>
      <c r="X3209">
        <v>4.4392945616911303E-2</v>
      </c>
      <c r="Y3209">
        <v>1.0032337825765301</v>
      </c>
      <c r="Z3209">
        <v>1.0032337825765301</v>
      </c>
      <c r="AA3209">
        <v>463.24606160857297</v>
      </c>
      <c r="AB3209">
        <v>3.2285651466566999E-3</v>
      </c>
      <c r="AC3209">
        <v>1.04236329062068E-5</v>
      </c>
      <c r="AD3209">
        <v>0.13793198431323</v>
      </c>
      <c r="AE3209">
        <v>0.14588227485570501</v>
      </c>
      <c r="AF3209">
        <v>0.14588227485570501</v>
      </c>
      <c r="AG3209">
        <v>463.24606160857297</v>
      </c>
      <c r="AH3209">
        <v>462.87300947974802</v>
      </c>
      <c r="AI3209">
        <v>19.18</v>
      </c>
      <c r="AJ3209">
        <v>469.81610462194402</v>
      </c>
      <c r="AK3209">
        <v>455.92991433755202</v>
      </c>
      <c r="AL3209">
        <v>0</v>
      </c>
      <c r="AN3209">
        <v>0</v>
      </c>
      <c r="AO3209">
        <v>0</v>
      </c>
      <c r="AP3209">
        <v>0</v>
      </c>
      <c r="AQ3209">
        <v>0.119630765153539</v>
      </c>
      <c r="AR3209">
        <v>0.120489763488347</v>
      </c>
      <c r="AS3209">
        <v>0.94986684548964695</v>
      </c>
      <c r="AT3209">
        <v>1.1291482155553301</v>
      </c>
      <c r="AU3209">
        <v>0.74721672077701096</v>
      </c>
      <c r="AV3209">
        <v>461.215191811566</v>
      </c>
      <c r="AW3209">
        <v>2.4232257288219002E-3</v>
      </c>
      <c r="AX3209" s="98">
        <v>0.74721672077701096</v>
      </c>
      <c r="AY3209">
        <v>9.7742025912825298E-2</v>
      </c>
      <c r="AZ3209">
        <v>45807</v>
      </c>
      <c r="BA3209">
        <v>461.215191811566</v>
      </c>
      <c r="BB3209">
        <v>461.21518420538501</v>
      </c>
      <c r="BC3209">
        <v>7.6061813842898101E-6</v>
      </c>
      <c r="BD3209" s="95">
        <v>45807</v>
      </c>
    </row>
    <row r="3210" spans="1:56">
      <c r="A3210" t="s">
        <v>104</v>
      </c>
      <c r="B3210">
        <v>5900.4125000000004</v>
      </c>
      <c r="C3210">
        <v>0</v>
      </c>
      <c r="D3210">
        <v>13003.02</v>
      </c>
      <c r="E3210" s="95">
        <v>45810</v>
      </c>
      <c r="F3210" t="s">
        <v>3359</v>
      </c>
      <c r="G3210" t="b">
        <v>0</v>
      </c>
      <c r="H3210" t="b">
        <v>0</v>
      </c>
      <c r="I3210" t="b">
        <v>0</v>
      </c>
      <c r="J3210" t="b">
        <v>0</v>
      </c>
      <c r="K3210" t="b">
        <v>0</v>
      </c>
      <c r="L3210">
        <v>5900.4125000000004</v>
      </c>
      <c r="M3210">
        <v>5900.4125000000004</v>
      </c>
      <c r="N3210" t="b">
        <v>0</v>
      </c>
      <c r="O3210">
        <v>5900.4125000000004</v>
      </c>
      <c r="P3210">
        <v>0.99612130727560799</v>
      </c>
      <c r="R3210">
        <v>13003.02</v>
      </c>
      <c r="S3210">
        <v>13003.02</v>
      </c>
      <c r="X3210">
        <v>4.8394497832614902E-2</v>
      </c>
      <c r="Y3210">
        <v>0.99563760352249198</v>
      </c>
      <c r="Z3210">
        <v>0.99563760352249198</v>
      </c>
      <c r="AA3210">
        <v>461.22519862119299</v>
      </c>
      <c r="AB3210">
        <v>-4.3719394927444E-3</v>
      </c>
      <c r="AC3210" s="96">
        <v>1.9113854928218502E-5</v>
      </c>
      <c r="AD3210">
        <v>0.14109120725400501</v>
      </c>
      <c r="AE3210">
        <v>0.147155340291694</v>
      </c>
      <c r="AF3210">
        <v>0.147155340291694</v>
      </c>
      <c r="AH3210">
        <v>463.24606160857297</v>
      </c>
      <c r="AI3210">
        <v>18.57</v>
      </c>
      <c r="AJ3210">
        <v>470.19475253270201</v>
      </c>
      <c r="AK3210">
        <v>456.29737068444501</v>
      </c>
      <c r="AL3210">
        <v>1.0058421516754E-3</v>
      </c>
      <c r="AM3210">
        <v>8.4049823633150001E-4</v>
      </c>
      <c r="AN3210">
        <v>1.7519396267740001E-4</v>
      </c>
      <c r="AO3210">
        <v>-2.2862647120546899E-2</v>
      </c>
      <c r="AP3210">
        <v>-2.2687453157869499E-2</v>
      </c>
      <c r="AR3210">
        <v>0.119630765153539</v>
      </c>
      <c r="AS3210">
        <v>0.95804148158466995</v>
      </c>
      <c r="AT3210">
        <v>1.1303175982892499</v>
      </c>
      <c r="AU3210">
        <v>0.75523068509325697</v>
      </c>
      <c r="AV3210">
        <v>459.69220221721599</v>
      </c>
      <c r="AW3210">
        <v>-3.3021236537507E-3</v>
      </c>
      <c r="AX3210" s="98">
        <v>0.75523068509325697</v>
      </c>
      <c r="AY3210">
        <v>9.7766409867630494E-2</v>
      </c>
      <c r="BD3210" s="95">
        <v>45810</v>
      </c>
    </row>
    <row r="3211" spans="1:56">
      <c r="A3211" t="s">
        <v>105</v>
      </c>
      <c r="B3211">
        <v>5908.65</v>
      </c>
      <c r="C3211">
        <v>0</v>
      </c>
      <c r="D3211">
        <v>13021.731</v>
      </c>
      <c r="E3211" s="95">
        <v>45810</v>
      </c>
      <c r="F3211" t="s">
        <v>3360</v>
      </c>
      <c r="G3211" t="b">
        <v>0</v>
      </c>
      <c r="H3211" t="b">
        <v>0</v>
      </c>
      <c r="I3211" t="b">
        <v>0</v>
      </c>
      <c r="J3211" t="b">
        <v>0</v>
      </c>
      <c r="K3211" t="b">
        <v>0</v>
      </c>
      <c r="L3211">
        <v>5908.65</v>
      </c>
      <c r="M3211">
        <v>5908.65</v>
      </c>
      <c r="N3211" t="b">
        <v>0</v>
      </c>
      <c r="O3211">
        <v>5908.65</v>
      </c>
      <c r="P3211">
        <v>1.00139608883277</v>
      </c>
      <c r="R3211">
        <v>13021.731</v>
      </c>
      <c r="S3211">
        <v>13021.731</v>
      </c>
      <c r="X3211">
        <v>4.8394497832614902E-2</v>
      </c>
      <c r="Y3211">
        <v>1.00143897340771</v>
      </c>
      <c r="Z3211">
        <v>1.00143897340771</v>
      </c>
      <c r="AA3211">
        <v>461.88888941697701</v>
      </c>
      <c r="AB3211">
        <v>1.437939077612E-3</v>
      </c>
      <c r="AC3211" s="96">
        <v>2.06766879092392E-6</v>
      </c>
      <c r="AD3211">
        <v>0.137590577814618</v>
      </c>
      <c r="AE3211">
        <v>0.14530820480444001</v>
      </c>
      <c r="AF3211">
        <v>0.14530820480444001</v>
      </c>
      <c r="AH3211">
        <v>463.24606160857297</v>
      </c>
      <c r="AI3211">
        <v>18.57</v>
      </c>
      <c r="AJ3211">
        <v>470.19475253270201</v>
      </c>
      <c r="AK3211">
        <v>456.29737068444501</v>
      </c>
      <c r="AL3211">
        <v>8.4049823633150001E-4</v>
      </c>
      <c r="AM3211">
        <v>6.7515432098759996E-4</v>
      </c>
      <c r="AN3211">
        <v>1.115746297033E-4</v>
      </c>
      <c r="AO3211">
        <v>-5.7586932841376002E-3</v>
      </c>
      <c r="AP3211">
        <v>-5.6471186544342997E-3</v>
      </c>
      <c r="AR3211">
        <v>0.119630765153539</v>
      </c>
      <c r="AS3211">
        <v>0.95804148158466995</v>
      </c>
      <c r="AT3211">
        <v>1.13015813008018</v>
      </c>
      <c r="AU3211">
        <v>0.73372311708544802</v>
      </c>
      <c r="AV3211">
        <v>460.19078719109899</v>
      </c>
      <c r="AW3211">
        <v>1.0846061157393999E-3</v>
      </c>
      <c r="AX3211" s="98">
        <v>0.73372311708544802</v>
      </c>
      <c r="AY3211">
        <v>9.7752322025130595E-2</v>
      </c>
      <c r="BD3211" s="95">
        <v>45810</v>
      </c>
    </row>
    <row r="3212" spans="1:56">
      <c r="A3212" t="s">
        <v>106</v>
      </c>
      <c r="B3212">
        <v>5915.625</v>
      </c>
      <c r="C3212">
        <v>0</v>
      </c>
      <c r="D3212">
        <v>13037.258</v>
      </c>
      <c r="E3212" s="95">
        <v>45810</v>
      </c>
      <c r="F3212" t="s">
        <v>3361</v>
      </c>
      <c r="G3212" t="b">
        <v>0</v>
      </c>
      <c r="H3212" t="b">
        <v>0</v>
      </c>
      <c r="I3212" t="b">
        <v>0</v>
      </c>
      <c r="J3212" t="b">
        <v>0</v>
      </c>
      <c r="K3212" t="b">
        <v>0</v>
      </c>
      <c r="L3212">
        <v>5915.625</v>
      </c>
      <c r="M3212">
        <v>5915.625</v>
      </c>
      <c r="N3212" t="b">
        <v>0</v>
      </c>
      <c r="O3212">
        <v>5915.625</v>
      </c>
      <c r="P3212">
        <v>1.0011804726968001</v>
      </c>
      <c r="R3212">
        <v>13037.258</v>
      </c>
      <c r="S3212">
        <v>13037.258</v>
      </c>
      <c r="X3212">
        <v>4.8394497832614902E-2</v>
      </c>
      <c r="Y3212">
        <v>1.00119239139558</v>
      </c>
      <c r="Z3212">
        <v>1.00119239139558</v>
      </c>
      <c r="AA3212">
        <v>462.43964175443398</v>
      </c>
      <c r="AB3212">
        <v>1.1916810615712E-3</v>
      </c>
      <c r="AC3212" s="96">
        <v>1.4201037525076099E-6</v>
      </c>
      <c r="AD3212">
        <v>0.133961191612811</v>
      </c>
      <c r="AE3212">
        <v>0.143374307470227</v>
      </c>
      <c r="AF3212">
        <v>0.143374307470227</v>
      </c>
      <c r="AH3212">
        <v>463.24606160857297</v>
      </c>
      <c r="AI3212">
        <v>18.57</v>
      </c>
      <c r="AJ3212">
        <v>470.19475253270201</v>
      </c>
      <c r="AK3212">
        <v>456.29737068444501</v>
      </c>
      <c r="AL3212">
        <v>6.7515432098759996E-4</v>
      </c>
      <c r="AM3212">
        <v>5.0981040564370003E-4</v>
      </c>
      <c r="AN3212" s="96">
        <v>3.6799883739904299E-5</v>
      </c>
      <c r="AO3212">
        <v>-7.0860741799060002E-4</v>
      </c>
      <c r="AP3212">
        <v>-6.7180753425069995E-4</v>
      </c>
      <c r="AR3212">
        <v>0.119630765153539</v>
      </c>
      <c r="AS3212">
        <v>0.95804148158466995</v>
      </c>
      <c r="AT3212">
        <v>1.13025027051685</v>
      </c>
      <c r="AU3212">
        <v>0.75063223597874396</v>
      </c>
      <c r="AV3212">
        <v>460.59262312641698</v>
      </c>
      <c r="AW3212">
        <v>8.7319421966380005E-4</v>
      </c>
      <c r="AX3212" s="98">
        <v>0.75063223597874396</v>
      </c>
      <c r="AY3212">
        <v>9.7740806422862994E-2</v>
      </c>
      <c r="BD3212" s="95">
        <v>45810</v>
      </c>
    </row>
    <row r="3213" spans="1:56">
      <c r="A3213" t="s">
        <v>107</v>
      </c>
      <c r="B3213">
        <v>5915.875</v>
      </c>
      <c r="C3213">
        <v>0</v>
      </c>
      <c r="D3213">
        <v>13037.869000000001</v>
      </c>
      <c r="E3213" s="95">
        <v>45810</v>
      </c>
      <c r="F3213" t="s">
        <v>3362</v>
      </c>
      <c r="G3213" t="b">
        <v>0</v>
      </c>
      <c r="H3213" t="b">
        <v>0</v>
      </c>
      <c r="I3213" t="b">
        <v>0</v>
      </c>
      <c r="J3213" t="b">
        <v>0</v>
      </c>
      <c r="K3213" t="b">
        <v>0</v>
      </c>
      <c r="L3213">
        <v>5915.875</v>
      </c>
      <c r="M3213">
        <v>5915.875</v>
      </c>
      <c r="N3213" t="b">
        <v>0</v>
      </c>
      <c r="O3213">
        <v>5915.875</v>
      </c>
      <c r="P3213">
        <v>1.0000422609614299</v>
      </c>
      <c r="R3213">
        <v>13037.869000000001</v>
      </c>
      <c r="S3213">
        <v>13037.869000000001</v>
      </c>
      <c r="X3213">
        <v>4.8394497832614902E-2</v>
      </c>
      <c r="Y3213">
        <v>1.00004686568295</v>
      </c>
      <c r="Z3213">
        <v>1.00004686568295</v>
      </c>
      <c r="AA3213">
        <v>462.46131430406899</v>
      </c>
      <c r="AB3213" s="96">
        <v>4.6864584790837198E-5</v>
      </c>
      <c r="AC3213" s="96">
        <v>2.1962893076175698E-9</v>
      </c>
      <c r="AD3213">
        <v>0.129881088931704</v>
      </c>
      <c r="AE3213">
        <v>0.14120772821952901</v>
      </c>
      <c r="AF3213">
        <v>0.14120772821952901</v>
      </c>
      <c r="AH3213">
        <v>463.24606160857297</v>
      </c>
      <c r="AI3213">
        <v>18.57</v>
      </c>
      <c r="AJ3213">
        <v>470.19475253270201</v>
      </c>
      <c r="AK3213">
        <v>456.29737068444501</v>
      </c>
      <c r="AL3213">
        <v>5.0981040564370003E-4</v>
      </c>
      <c r="AM3213">
        <v>3.4446649029979998E-4</v>
      </c>
      <c r="AN3213" s="96">
        <v>7.5444178917451897E-7</v>
      </c>
      <c r="AO3213" s="96">
        <v>-4.9111995953920997E-5</v>
      </c>
      <c r="AP3213" s="96">
        <v>-4.8357554164746499E-5</v>
      </c>
      <c r="AR3213">
        <v>0.119630765153539</v>
      </c>
      <c r="AS3213">
        <v>0.95804148158466995</v>
      </c>
      <c r="AT3213">
        <v>1.1303255719757299</v>
      </c>
      <c r="AU3213">
        <v>0.76844151735564903</v>
      </c>
      <c r="AV3213">
        <v>460.60800598237603</v>
      </c>
      <c r="AW3213" s="96">
        <v>3.3397964247727697E-5</v>
      </c>
      <c r="AX3213" s="98">
        <v>0.76844151735564903</v>
      </c>
      <c r="AY3213">
        <v>9.7495130069007896E-2</v>
      </c>
      <c r="BD3213" s="95">
        <v>45810</v>
      </c>
    </row>
    <row r="3214" spans="1:56">
      <c r="A3214" t="s">
        <v>108</v>
      </c>
      <c r="B3214">
        <v>5917.7</v>
      </c>
      <c r="C3214">
        <v>0</v>
      </c>
      <c r="D3214">
        <v>13041.437</v>
      </c>
      <c r="E3214" s="95">
        <v>45810</v>
      </c>
      <c r="F3214" t="s">
        <v>3363</v>
      </c>
      <c r="G3214" t="b">
        <v>0</v>
      </c>
      <c r="H3214" t="b">
        <v>0</v>
      </c>
      <c r="I3214" t="b">
        <v>0</v>
      </c>
      <c r="J3214" t="b">
        <v>0</v>
      </c>
      <c r="K3214" t="b">
        <v>0</v>
      </c>
      <c r="L3214">
        <v>5917.7</v>
      </c>
      <c r="M3214">
        <v>5917.7</v>
      </c>
      <c r="N3214" t="b">
        <v>0</v>
      </c>
      <c r="O3214">
        <v>5917.7</v>
      </c>
      <c r="P3214">
        <v>1.0003084919813201</v>
      </c>
      <c r="R3214">
        <v>13041.437</v>
      </c>
      <c r="S3214">
        <v>13041.437</v>
      </c>
      <c r="X3214">
        <v>4.8394497832614902E-2</v>
      </c>
      <c r="Y3214">
        <v>1.0002736643541901</v>
      </c>
      <c r="Z3214">
        <v>1.0002736643541901</v>
      </c>
      <c r="AA3214">
        <v>462.587873480989</v>
      </c>
      <c r="AB3214">
        <v>2.7362691493859999E-4</v>
      </c>
      <c r="AC3214" s="96">
        <v>7.4871688578823806E-8</v>
      </c>
      <c r="AD3214">
        <v>0.12595584879583499</v>
      </c>
      <c r="AE3214">
        <v>0.13908772786774601</v>
      </c>
      <c r="AF3214">
        <v>0.13908772786774601</v>
      </c>
      <c r="AH3214">
        <v>463.24606160857297</v>
      </c>
      <c r="AI3214">
        <v>18.57</v>
      </c>
      <c r="AJ3214">
        <v>470.19475253270201</v>
      </c>
      <c r="AK3214">
        <v>456.29737068444501</v>
      </c>
      <c r="AL3214">
        <v>3.4446649029979998E-4</v>
      </c>
      <c r="AM3214">
        <v>1.7912257495590001E-4</v>
      </c>
      <c r="AN3214" s="96">
        <v>2.6652830460334401E-11</v>
      </c>
      <c r="AO3214" s="96">
        <v>-1.79156431912019E-8</v>
      </c>
      <c r="AP3214" s="96">
        <v>-1.78889903607416E-8</v>
      </c>
      <c r="AR3214">
        <v>0.119630765153539</v>
      </c>
      <c r="AS3214">
        <v>0.95804148158466995</v>
      </c>
      <c r="AT3214">
        <v>1.1319287657129999</v>
      </c>
      <c r="AU3214">
        <v>0.78023187378918202</v>
      </c>
      <c r="AV3214">
        <v>460.70432649349902</v>
      </c>
      <c r="AW3214">
        <v>2.091160159425E-4</v>
      </c>
      <c r="AX3214" s="98">
        <v>0.78023187378918202</v>
      </c>
      <c r="AY3214">
        <v>9.7481900688099199E-2</v>
      </c>
      <c r="BD3214" s="95">
        <v>45810</v>
      </c>
    </row>
    <row r="3215" spans="1:56">
      <c r="A3215" t="s">
        <v>109</v>
      </c>
      <c r="B3215">
        <v>5936.4250000000002</v>
      </c>
      <c r="C3215">
        <v>0</v>
      </c>
      <c r="D3215">
        <v>13083.555</v>
      </c>
      <c r="E3215" s="95">
        <v>45810</v>
      </c>
      <c r="F3215" t="s">
        <v>3364</v>
      </c>
      <c r="G3215" t="b">
        <v>0</v>
      </c>
      <c r="H3215" t="b">
        <v>0</v>
      </c>
      <c r="I3215" t="b">
        <v>0</v>
      </c>
      <c r="J3215" t="b">
        <v>0</v>
      </c>
      <c r="K3215" t="b">
        <v>0</v>
      </c>
      <c r="L3215">
        <v>5936.4250000000002</v>
      </c>
      <c r="M3215">
        <v>5936.4250000000002</v>
      </c>
      <c r="N3215" t="b">
        <v>0</v>
      </c>
      <c r="O3215">
        <v>5936.4250000000002</v>
      </c>
      <c r="P3215">
        <v>1.00316423610524</v>
      </c>
      <c r="R3215">
        <v>13083.555</v>
      </c>
      <c r="S3215">
        <v>13083.555</v>
      </c>
      <c r="X3215">
        <v>4.8394497832614902E-2</v>
      </c>
      <c r="Y3215">
        <v>1.0032295520807999</v>
      </c>
      <c r="Z3215">
        <v>1.0032295520807999</v>
      </c>
      <c r="AA3215">
        <v>464.08182511034403</v>
      </c>
      <c r="AB3215">
        <v>3.2243482784377999E-3</v>
      </c>
      <c r="AC3215" s="96">
        <v>1.0396421820665E-5</v>
      </c>
      <c r="AD3215">
        <v>0.12654382869435199</v>
      </c>
      <c r="AE3215">
        <v>0.138979181192219</v>
      </c>
      <c r="AF3215">
        <v>0.138979181192219</v>
      </c>
      <c r="AH3215">
        <v>463.24606160857297</v>
      </c>
      <c r="AI3215">
        <v>18.57</v>
      </c>
      <c r="AJ3215">
        <v>470.19475253270201</v>
      </c>
      <c r="AK3215">
        <v>456.29737068444501</v>
      </c>
      <c r="AL3215">
        <v>1.7912257495590001E-4</v>
      </c>
      <c r="AM3215">
        <v>0</v>
      </c>
      <c r="AN3215">
        <v>0</v>
      </c>
      <c r="AO3215">
        <v>0</v>
      </c>
      <c r="AP3215">
        <v>0</v>
      </c>
      <c r="AR3215">
        <v>0.119630765153539</v>
      </c>
      <c r="AS3215">
        <v>0.95804148158466995</v>
      </c>
      <c r="AT3215">
        <v>1.1320149169809199</v>
      </c>
      <c r="AU3215">
        <v>0.79212430939268696</v>
      </c>
      <c r="AV3215">
        <v>461.86466112226299</v>
      </c>
      <c r="AW3215">
        <v>2.5186102279437001E-3</v>
      </c>
      <c r="AX3215" s="98">
        <v>0.79212430939268696</v>
      </c>
      <c r="AY3215">
        <v>9.7770970001685401E-2</v>
      </c>
      <c r="BD3215" s="95">
        <v>45810</v>
      </c>
    </row>
    <row r="3216" spans="1:56">
      <c r="A3216" t="s">
        <v>110</v>
      </c>
      <c r="B3216">
        <v>5942.15</v>
      </c>
      <c r="C3216">
        <v>0</v>
      </c>
      <c r="D3216">
        <v>13094.891</v>
      </c>
      <c r="E3216" s="95">
        <v>45810</v>
      </c>
      <c r="F3216" t="s">
        <v>3365</v>
      </c>
      <c r="G3216" t="b">
        <v>0</v>
      </c>
      <c r="H3216" t="b">
        <v>0</v>
      </c>
      <c r="I3216" t="b">
        <v>0</v>
      </c>
      <c r="J3216" t="b">
        <v>0</v>
      </c>
      <c r="K3216" t="b">
        <v>0</v>
      </c>
      <c r="L3216">
        <v>5942.15</v>
      </c>
      <c r="M3216">
        <v>5942.15</v>
      </c>
      <c r="N3216" t="b">
        <v>0</v>
      </c>
      <c r="O3216">
        <v>5942.15</v>
      </c>
      <c r="P3216">
        <v>1.0009643851307799</v>
      </c>
      <c r="R3216">
        <v>13094.891</v>
      </c>
      <c r="S3216">
        <v>13094.891</v>
      </c>
      <c r="T3216" s="97">
        <v>45810</v>
      </c>
      <c r="U3216">
        <v>13094.891</v>
      </c>
      <c r="W3216">
        <v>4.3299999999999998E-2</v>
      </c>
      <c r="X3216">
        <v>4.8394497832614902E-2</v>
      </c>
      <c r="Y3216">
        <v>1.00086643118021</v>
      </c>
      <c r="Z3216">
        <v>1.00086643118021</v>
      </c>
      <c r="AA3216">
        <v>464.483920073788</v>
      </c>
      <c r="AB3216">
        <v>8.660560453854E-4</v>
      </c>
      <c r="AC3216" s="96">
        <v>7.5005307374872403E-7</v>
      </c>
      <c r="AD3216">
        <v>0.12301189277103899</v>
      </c>
      <c r="AE3216">
        <v>0.13702353531191799</v>
      </c>
      <c r="AF3216">
        <v>0.13702353531191799</v>
      </c>
      <c r="AG3216">
        <v>464.483920073788</v>
      </c>
      <c r="AH3216">
        <v>463.24606160857297</v>
      </c>
      <c r="AI3216">
        <v>18.57</v>
      </c>
      <c r="AJ3216">
        <v>470.19475253270201</v>
      </c>
      <c r="AK3216">
        <v>456.29737068444501</v>
      </c>
      <c r="AL3216">
        <v>0</v>
      </c>
      <c r="AN3216">
        <v>0</v>
      </c>
      <c r="AO3216">
        <v>0</v>
      </c>
      <c r="AP3216">
        <v>0</v>
      </c>
      <c r="AQ3216">
        <v>0.119662532774876</v>
      </c>
      <c r="AR3216">
        <v>0.119630765153539</v>
      </c>
      <c r="AS3216">
        <v>0.95804148158466995</v>
      </c>
      <c r="AT3216">
        <v>1.1301283004243301</v>
      </c>
      <c r="AU3216">
        <v>0.79274298090630302</v>
      </c>
      <c r="AV3216">
        <v>462.18162005659201</v>
      </c>
      <c r="AW3216">
        <v>6.8625933310910003E-4</v>
      </c>
      <c r="AX3216" s="98">
        <v>0.79274298090630302</v>
      </c>
      <c r="AY3216">
        <v>9.7604394577723005E-2</v>
      </c>
      <c r="AZ3216" s="97">
        <v>45810</v>
      </c>
      <c r="BA3216">
        <v>462.18162005659201</v>
      </c>
      <c r="BB3216">
        <v>462.18161243609501</v>
      </c>
      <c r="BC3216" s="96">
        <v>7.6204966035220397E-6</v>
      </c>
      <c r="BD3216" s="95">
        <v>45810</v>
      </c>
    </row>
    <row r="3217" spans="1:56">
      <c r="A3217" t="s">
        <v>104</v>
      </c>
      <c r="B3217">
        <v>5948.9</v>
      </c>
      <c r="C3217">
        <v>0</v>
      </c>
      <c r="D3217">
        <v>13110.962</v>
      </c>
      <c r="E3217" s="95">
        <v>45811</v>
      </c>
      <c r="F3217" t="s">
        <v>3366</v>
      </c>
      <c r="G3217" t="b">
        <v>0</v>
      </c>
      <c r="H3217" t="b">
        <v>0</v>
      </c>
      <c r="I3217" t="b">
        <v>0</v>
      </c>
      <c r="J3217" t="b">
        <v>0</v>
      </c>
      <c r="K3217" t="b">
        <v>0</v>
      </c>
      <c r="L3217">
        <v>5948.9</v>
      </c>
      <c r="M3217">
        <v>5948.9</v>
      </c>
      <c r="N3217" t="b">
        <v>0</v>
      </c>
      <c r="O3217">
        <v>5948.9</v>
      </c>
      <c r="P3217">
        <v>1.00113595247511</v>
      </c>
      <c r="R3217">
        <v>13110.962</v>
      </c>
      <c r="S3217">
        <v>13110.962</v>
      </c>
      <c r="X3217">
        <v>4.3299999999999998E-2</v>
      </c>
      <c r="Y3217">
        <v>1.00110699475163</v>
      </c>
      <c r="Z3217">
        <v>1.00110699475163</v>
      </c>
      <c r="AA3217">
        <v>464.99810133553001</v>
      </c>
      <c r="AB3217">
        <v>1.1063824847574999E-3</v>
      </c>
      <c r="AC3217" s="96">
        <v>1.2240822025782301E-6</v>
      </c>
      <c r="AD3217">
        <v>0.119806373276415</v>
      </c>
      <c r="AE3217">
        <v>0.135192322942746</v>
      </c>
      <c r="AF3217">
        <v>0.135192322942746</v>
      </c>
      <c r="AH3217">
        <v>464.483920073788</v>
      </c>
      <c r="AI3217">
        <v>18.36</v>
      </c>
      <c r="AJ3217">
        <v>471.45117887489499</v>
      </c>
      <c r="AK3217">
        <v>457.51666127268101</v>
      </c>
      <c r="AL3217">
        <v>1.0058421516754E-3</v>
      </c>
      <c r="AM3217">
        <v>8.4049823633150001E-4</v>
      </c>
      <c r="AN3217">
        <v>4.8461911093201004E-3</v>
      </c>
      <c r="AO3217">
        <v>-1.1444848419916E-3</v>
      </c>
      <c r="AP3217">
        <v>3.7017062673283998E-3</v>
      </c>
      <c r="AR3217">
        <v>0.119662532774876</v>
      </c>
      <c r="AS3217">
        <v>0.95774144566326003</v>
      </c>
      <c r="AT3217">
        <v>1.1312165243161401</v>
      </c>
      <c r="AU3217">
        <v>0.80380546305824596</v>
      </c>
      <c r="AV3217">
        <v>462.58028275424903</v>
      </c>
      <c r="AW3217">
        <v>8.6256718215710002E-4</v>
      </c>
      <c r="AX3217" s="98">
        <v>0.80380546305824596</v>
      </c>
      <c r="AY3217">
        <v>9.7309731081180503E-2</v>
      </c>
      <c r="BD3217" s="95">
        <v>45811</v>
      </c>
    </row>
    <row r="3218" spans="1:56">
      <c r="A3218" t="s">
        <v>105</v>
      </c>
      <c r="B3218">
        <v>5959.8249999999998</v>
      </c>
      <c r="C3218">
        <v>0</v>
      </c>
      <c r="D3218">
        <v>13135.539000000001</v>
      </c>
      <c r="E3218" s="95">
        <v>45811</v>
      </c>
      <c r="F3218" t="s">
        <v>3367</v>
      </c>
      <c r="G3218" t="b">
        <v>0</v>
      </c>
      <c r="H3218" t="b">
        <v>0</v>
      </c>
      <c r="I3218" t="b">
        <v>0</v>
      </c>
      <c r="J3218" t="b">
        <v>0</v>
      </c>
      <c r="K3218" t="b">
        <v>0</v>
      </c>
      <c r="L3218">
        <v>5959.8249999999998</v>
      </c>
      <c r="M3218">
        <v>5959.8249999999998</v>
      </c>
      <c r="N3218" t="b">
        <v>0</v>
      </c>
      <c r="O3218">
        <v>5959.8249999999998</v>
      </c>
      <c r="P3218">
        <v>1.0018364739699701</v>
      </c>
      <c r="R3218">
        <v>13135.539000000001</v>
      </c>
      <c r="S3218">
        <v>13135.539000000001</v>
      </c>
      <c r="X3218">
        <v>4.3299999999999998E-2</v>
      </c>
      <c r="Y3218">
        <v>1.0018745382680501</v>
      </c>
      <c r="Z3218">
        <v>1.0018745382680501</v>
      </c>
      <c r="AA3218">
        <v>465.86975807105603</v>
      </c>
      <c r="AB3218">
        <v>1.8727835137550999E-3</v>
      </c>
      <c r="AC3218" s="96">
        <v>3.50731808939307E-6</v>
      </c>
      <c r="AD3218">
        <v>0.117743652056364</v>
      </c>
      <c r="AE3218">
        <v>0.133844172568202</v>
      </c>
      <c r="AF3218">
        <v>0.133844172568202</v>
      </c>
      <c r="AH3218">
        <v>464.483920073788</v>
      </c>
      <c r="AI3218">
        <v>18.36</v>
      </c>
      <c r="AJ3218">
        <v>471.45117887489499</v>
      </c>
      <c r="AK3218">
        <v>457.51666127268101</v>
      </c>
      <c r="AL3218">
        <v>8.4049823633150001E-4</v>
      </c>
      <c r="AM3218">
        <v>6.7515432098759996E-4</v>
      </c>
      <c r="AN3218">
        <v>6.3150384084491003E-3</v>
      </c>
      <c r="AO3218" s="96">
        <v>-7.3840053908535904E-5</v>
      </c>
      <c r="AP3218">
        <v>6.2411983545405999E-3</v>
      </c>
      <c r="AR3218">
        <v>0.119662532774876</v>
      </c>
      <c r="AS3218">
        <v>0.95774144566326003</v>
      </c>
      <c r="AT3218">
        <v>1.1331344431738299</v>
      </c>
      <c r="AU3218">
        <v>0.81469320042617399</v>
      </c>
      <c r="AV3218">
        <v>463.27677847267302</v>
      </c>
      <c r="AW3218">
        <v>1.5056753268367E-3</v>
      </c>
      <c r="AX3218" s="98">
        <v>0.81469320042617399</v>
      </c>
      <c r="AY3218">
        <v>9.73702324220235E-2</v>
      </c>
      <c r="BD3218" s="95">
        <v>45811</v>
      </c>
    </row>
    <row r="3219" spans="1:56">
      <c r="A3219" t="s">
        <v>106</v>
      </c>
      <c r="B3219">
        <v>5973.2250000000004</v>
      </c>
      <c r="C3219">
        <v>0</v>
      </c>
      <c r="D3219">
        <v>13164.352000000001</v>
      </c>
      <c r="E3219" s="95">
        <v>45811</v>
      </c>
      <c r="F3219" t="s">
        <v>3368</v>
      </c>
      <c r="G3219" t="b">
        <v>0</v>
      </c>
      <c r="H3219" t="b">
        <v>0</v>
      </c>
      <c r="I3219" t="b">
        <v>0</v>
      </c>
      <c r="J3219" t="b">
        <v>0</v>
      </c>
      <c r="K3219" t="b">
        <v>0</v>
      </c>
      <c r="L3219">
        <v>5973.2250000000004</v>
      </c>
      <c r="M3219">
        <v>5973.2250000000004</v>
      </c>
      <c r="N3219" t="b">
        <v>0</v>
      </c>
      <c r="O3219">
        <v>5973.2250000000004</v>
      </c>
      <c r="P3219">
        <v>1.00224838816576</v>
      </c>
      <c r="R3219">
        <v>13164.352000000001</v>
      </c>
      <c r="S3219">
        <v>13164.352000000001</v>
      </c>
      <c r="X3219">
        <v>4.3299999999999998E-2</v>
      </c>
      <c r="Y3219">
        <v>1.00219351486071</v>
      </c>
      <c r="Z3219">
        <v>1.00219351486071</v>
      </c>
      <c r="AA3219">
        <v>466.89165030854298</v>
      </c>
      <c r="AB3219">
        <v>2.1911126192529001E-3</v>
      </c>
      <c r="AC3219" s="96">
        <v>4.8009745102494397E-6</v>
      </c>
      <c r="AD3219">
        <v>0.116361027349198</v>
      </c>
      <c r="AE3219">
        <v>0.132781407680575</v>
      </c>
      <c r="AF3219">
        <v>0.132781407680575</v>
      </c>
      <c r="AH3219">
        <v>464.483920073788</v>
      </c>
      <c r="AI3219">
        <v>18.36</v>
      </c>
      <c r="AJ3219">
        <v>471.45117887489499</v>
      </c>
      <c r="AK3219">
        <v>457.51666127268101</v>
      </c>
      <c r="AL3219">
        <v>6.7515432098759996E-4</v>
      </c>
      <c r="AM3219">
        <v>5.0981040564370003E-4</v>
      </c>
      <c r="AN3219">
        <v>9.5842973765106008E-3</v>
      </c>
      <c r="AO3219" s="96">
        <v>-4.9135888469109503E-7</v>
      </c>
      <c r="AP3219">
        <v>9.5838060176258993E-3</v>
      </c>
      <c r="AR3219">
        <v>0.119662532774876</v>
      </c>
      <c r="AS3219">
        <v>0.95774144566326003</v>
      </c>
      <c r="AT3219">
        <v>1.1327413871393801</v>
      </c>
      <c r="AU3219">
        <v>0.83112822007325404</v>
      </c>
      <c r="AV3219">
        <v>464.10391197130701</v>
      </c>
      <c r="AW3219">
        <v>1.7853981400934001E-3</v>
      </c>
      <c r="AX3219" s="98">
        <v>0.83112822007325404</v>
      </c>
      <c r="AY3219">
        <v>9.7525411130316403E-2</v>
      </c>
      <c r="BD3219" s="95">
        <v>45811</v>
      </c>
    </row>
    <row r="3220" spans="1:56">
      <c r="A3220" t="s">
        <v>107</v>
      </c>
      <c r="B3220">
        <v>5984.65</v>
      </c>
      <c r="C3220">
        <v>0</v>
      </c>
      <c r="D3220">
        <v>13190.504000000001</v>
      </c>
      <c r="E3220" s="95">
        <v>45811</v>
      </c>
      <c r="F3220" t="s">
        <v>3369</v>
      </c>
      <c r="G3220" t="b">
        <v>0</v>
      </c>
      <c r="H3220" t="b">
        <v>0</v>
      </c>
      <c r="I3220" t="b">
        <v>0</v>
      </c>
      <c r="J3220" t="b">
        <v>0</v>
      </c>
      <c r="K3220" t="b">
        <v>0</v>
      </c>
      <c r="L3220">
        <v>5984.65</v>
      </c>
      <c r="M3220">
        <v>5984.65</v>
      </c>
      <c r="N3220" t="b">
        <v>0</v>
      </c>
      <c r="O3220">
        <v>5984.65</v>
      </c>
      <c r="P3220">
        <v>1.00191270209978</v>
      </c>
      <c r="R3220">
        <v>13190.504000000001</v>
      </c>
      <c r="S3220">
        <v>13190.504000000001</v>
      </c>
      <c r="X3220">
        <v>4.3299999999999998E-2</v>
      </c>
      <c r="Y3220">
        <v>1.0019865770833201</v>
      </c>
      <c r="Z3220">
        <v>1.0019865770833201</v>
      </c>
      <c r="AA3220">
        <v>467.81916656144</v>
      </c>
      <c r="AB3220">
        <v>1.9846064485162002E-3</v>
      </c>
      <c r="AC3220" s="96">
        <v>3.9386627554921098E-6</v>
      </c>
      <c r="AD3220">
        <v>0.114648870167378</v>
      </c>
      <c r="AE3220">
        <v>0.13156902823950101</v>
      </c>
      <c r="AF3220">
        <v>0.13156902823950101</v>
      </c>
      <c r="AH3220">
        <v>464.483920073788</v>
      </c>
      <c r="AI3220">
        <v>18.36</v>
      </c>
      <c r="AJ3220">
        <v>471.45117887489499</v>
      </c>
      <c r="AK3220">
        <v>457.51666127268101</v>
      </c>
      <c r="AL3220">
        <v>5.0981040564370003E-4</v>
      </c>
      <c r="AM3220">
        <v>3.4446649029979998E-4</v>
      </c>
      <c r="AN3220">
        <v>1.16688226204298E-2</v>
      </c>
      <c r="AO3220" s="96">
        <v>-3.14458459271804E-11</v>
      </c>
      <c r="AP3220">
        <v>1.1668822588983999E-2</v>
      </c>
      <c r="AR3220">
        <v>0.119662532774876</v>
      </c>
      <c r="AS3220">
        <v>0.95774144566326003</v>
      </c>
      <c r="AT3220">
        <v>1.13173150321847</v>
      </c>
      <c r="AU3220">
        <v>0.83778046081116397</v>
      </c>
      <c r="AV3220">
        <v>464.86988533503597</v>
      </c>
      <c r="AW3220">
        <v>1.6504350512268999E-3</v>
      </c>
      <c r="AX3220" s="98">
        <v>0.83778046081116397</v>
      </c>
      <c r="AY3220">
        <v>9.7569194853653299E-2</v>
      </c>
      <c r="BD3220" s="95">
        <v>45811</v>
      </c>
    </row>
    <row r="3221" spans="1:56">
      <c r="A3221" t="s">
        <v>108</v>
      </c>
      <c r="B3221">
        <v>5985.4875000000002</v>
      </c>
      <c r="C3221">
        <v>0</v>
      </c>
      <c r="D3221">
        <v>13193.550999999999</v>
      </c>
      <c r="E3221" s="95">
        <v>45811</v>
      </c>
      <c r="F3221" t="s">
        <v>3370</v>
      </c>
      <c r="G3221" t="b">
        <v>0</v>
      </c>
      <c r="H3221" t="b">
        <v>0</v>
      </c>
      <c r="I3221" t="b">
        <v>0</v>
      </c>
      <c r="J3221" t="b">
        <v>0</v>
      </c>
      <c r="K3221" t="b">
        <v>0</v>
      </c>
      <c r="L3221">
        <v>5985.4875000000002</v>
      </c>
      <c r="M3221">
        <v>5985.4875000000002</v>
      </c>
      <c r="N3221" t="b">
        <v>0</v>
      </c>
      <c r="O3221">
        <v>5985.4875000000002</v>
      </c>
      <c r="P3221">
        <v>1.0001399413499501</v>
      </c>
      <c r="R3221">
        <v>13193.550999999999</v>
      </c>
      <c r="S3221">
        <v>13193.550999999999</v>
      </c>
      <c r="X3221">
        <v>4.3299999999999998E-2</v>
      </c>
      <c r="Y3221">
        <v>1.0002309995129799</v>
      </c>
      <c r="Z3221">
        <v>1.0002309995129799</v>
      </c>
      <c r="AA3221">
        <v>467.92723256108002</v>
      </c>
      <c r="AB3221">
        <v>2.3097283670330001E-4</v>
      </c>
      <c r="AC3221" s="96">
        <v>5.3348451294786402E-8</v>
      </c>
      <c r="AD3221">
        <v>0.111181599308978</v>
      </c>
      <c r="AE3221">
        <v>0.129591358184767</v>
      </c>
      <c r="AF3221">
        <v>0.129591358184767</v>
      </c>
      <c r="AH3221">
        <v>464.483920073788</v>
      </c>
      <c r="AI3221">
        <v>18.36</v>
      </c>
      <c r="AJ3221">
        <v>471.45117887489499</v>
      </c>
      <c r="AK3221">
        <v>457.51666127268101</v>
      </c>
      <c r="AL3221">
        <v>3.4446649029979998E-4</v>
      </c>
      <c r="AM3221">
        <v>1.7912257495590001E-4</v>
      </c>
      <c r="AN3221">
        <v>1.1362490998498001E-3</v>
      </c>
      <c r="AO3221">
        <v>0</v>
      </c>
      <c r="AP3221">
        <v>1.1362490998498001E-3</v>
      </c>
      <c r="AR3221">
        <v>0.119662532774876</v>
      </c>
      <c r="AS3221">
        <v>0.95774144566326003</v>
      </c>
      <c r="AT3221">
        <v>1.1314461100101301</v>
      </c>
      <c r="AU3221">
        <v>0.84550042211521803</v>
      </c>
      <c r="AV3221">
        <v>464.95949127506998</v>
      </c>
      <c r="AW3221">
        <v>1.9275488230350001E-4</v>
      </c>
      <c r="AX3221" s="98">
        <v>0.84550042211521803</v>
      </c>
      <c r="AY3221">
        <v>9.7549210843860298E-2</v>
      </c>
      <c r="BD3221" s="95">
        <v>45811</v>
      </c>
    </row>
    <row r="3222" spans="1:56">
      <c r="A3222" t="s">
        <v>109</v>
      </c>
      <c r="B3222">
        <v>5982.9</v>
      </c>
      <c r="C3222">
        <v>0</v>
      </c>
      <c r="D3222">
        <v>13186.638000000001</v>
      </c>
      <c r="E3222" s="95">
        <v>45811</v>
      </c>
      <c r="F3222" t="s">
        <v>3371</v>
      </c>
      <c r="G3222" t="b">
        <v>0</v>
      </c>
      <c r="H3222" t="b">
        <v>0</v>
      </c>
      <c r="I3222" t="b">
        <v>0</v>
      </c>
      <c r="J3222" t="b">
        <v>0</v>
      </c>
      <c r="K3222" t="b">
        <v>0</v>
      </c>
      <c r="L3222">
        <v>5982.9</v>
      </c>
      <c r="M3222">
        <v>5982.9</v>
      </c>
      <c r="N3222" t="b">
        <v>0</v>
      </c>
      <c r="O3222">
        <v>5982.9</v>
      </c>
      <c r="P3222">
        <v>0.99956770438498099</v>
      </c>
      <c r="R3222">
        <v>13186.638000000001</v>
      </c>
      <c r="S3222">
        <v>13186.638000000001</v>
      </c>
      <c r="X3222">
        <v>4.3299999999999998E-2</v>
      </c>
      <c r="Y3222">
        <v>0.99947603188861001</v>
      </c>
      <c r="Z3222">
        <v>0.99947603188861001</v>
      </c>
      <c r="AA3222">
        <v>467.68205361276699</v>
      </c>
      <c r="AB3222">
        <v>-5.241054306503E-4</v>
      </c>
      <c r="AC3222" s="96">
        <v>2.7468650243719102E-7</v>
      </c>
      <c r="AD3222">
        <v>0.107929328557283</v>
      </c>
      <c r="AE3222">
        <v>0.12768961947784299</v>
      </c>
      <c r="AF3222">
        <v>0.12768961947784299</v>
      </c>
      <c r="AH3222">
        <v>464.483920073788</v>
      </c>
      <c r="AI3222">
        <v>18.36</v>
      </c>
      <c r="AJ3222">
        <v>471.45117887489499</v>
      </c>
      <c r="AK3222">
        <v>457.51666127268101</v>
      </c>
      <c r="AL3222">
        <v>1.7912257495590001E-4</v>
      </c>
      <c r="AM3222">
        <v>0</v>
      </c>
      <c r="AN3222">
        <v>0</v>
      </c>
      <c r="AO3222">
        <v>0</v>
      </c>
      <c r="AP3222">
        <v>0</v>
      </c>
      <c r="AR3222">
        <v>0.119662532774876</v>
      </c>
      <c r="AS3222">
        <v>0.95774144566326003</v>
      </c>
      <c r="AT3222">
        <v>1.13157639558059</v>
      </c>
      <c r="AU3222">
        <v>0.84990440561816005</v>
      </c>
      <c r="AV3222">
        <v>464.75330235806001</v>
      </c>
      <c r="AW3222">
        <v>-4.4345565770550002E-4</v>
      </c>
      <c r="AX3222" s="98">
        <v>0.84990440561816005</v>
      </c>
      <c r="AY3222">
        <v>9.7571657710539494E-2</v>
      </c>
      <c r="BD3222" s="95">
        <v>45811</v>
      </c>
    </row>
    <row r="3223" spans="1:56">
      <c r="A3223" t="s">
        <v>110</v>
      </c>
      <c r="B3223">
        <v>5980.875</v>
      </c>
      <c r="C3223">
        <v>0</v>
      </c>
      <c r="D3223">
        <v>13181.222</v>
      </c>
      <c r="E3223" s="95">
        <v>45811</v>
      </c>
      <c r="F3223" t="s">
        <v>3372</v>
      </c>
      <c r="G3223" t="b">
        <v>0</v>
      </c>
      <c r="H3223" t="b">
        <v>0</v>
      </c>
      <c r="I3223" t="b">
        <v>0</v>
      </c>
      <c r="J3223" t="b">
        <v>0</v>
      </c>
      <c r="K3223" t="b">
        <v>0</v>
      </c>
      <c r="L3223">
        <v>5980.875</v>
      </c>
      <c r="M3223">
        <v>5980.875</v>
      </c>
      <c r="N3223" t="b">
        <v>0</v>
      </c>
      <c r="O3223">
        <v>5980.875</v>
      </c>
      <c r="P3223">
        <v>0.99966153537582103</v>
      </c>
      <c r="R3223">
        <v>13181.222</v>
      </c>
      <c r="S3223">
        <v>13181.222</v>
      </c>
      <c r="T3223" s="97">
        <v>45811</v>
      </c>
      <c r="U3223">
        <v>13181.222</v>
      </c>
      <c r="W3223">
        <v>4.40993153219114E-2</v>
      </c>
      <c r="X3223">
        <v>4.3299999999999998E-2</v>
      </c>
      <c r="Y3223">
        <v>0.99958928121026702</v>
      </c>
      <c r="Z3223">
        <v>0.99958928121026702</v>
      </c>
      <c r="AA3223">
        <v>467.48996780572799</v>
      </c>
      <c r="AB3223">
        <v>-4.1080315779639997E-4</v>
      </c>
      <c r="AC3223" s="96">
        <v>1.6875923445555699E-7</v>
      </c>
      <c r="AD3223">
        <v>0.10472667779716401</v>
      </c>
      <c r="AE3223">
        <v>0.125795192648256</v>
      </c>
      <c r="AF3223">
        <v>0.125795192648256</v>
      </c>
      <c r="AG3223">
        <v>467.48996780572799</v>
      </c>
      <c r="AH3223">
        <v>464.483920073788</v>
      </c>
      <c r="AI3223">
        <v>18.36</v>
      </c>
      <c r="AJ3223">
        <v>471.45117887489499</v>
      </c>
      <c r="AK3223">
        <v>457.51666127268101</v>
      </c>
      <c r="AL3223">
        <v>0</v>
      </c>
      <c r="AN3223">
        <v>0</v>
      </c>
      <c r="AO3223">
        <v>0</v>
      </c>
      <c r="AP3223">
        <v>0</v>
      </c>
      <c r="AQ3223">
        <v>0.119822299616807</v>
      </c>
      <c r="AR3223">
        <v>0.119662532774876</v>
      </c>
      <c r="AS3223">
        <v>0.95774144566326003</v>
      </c>
      <c r="AT3223">
        <v>1.1314300505513</v>
      </c>
      <c r="AU3223">
        <v>0.86256241268215395</v>
      </c>
      <c r="AV3223">
        <v>464.59048184354702</v>
      </c>
      <c r="AW3223">
        <v>-3.5033750957009997E-4</v>
      </c>
      <c r="AX3223" s="98">
        <v>0.86256241268215395</v>
      </c>
      <c r="AY3223">
        <v>9.7576260438269502E-2</v>
      </c>
      <c r="AZ3223" s="97">
        <v>45811</v>
      </c>
      <c r="BA3223">
        <v>464.59048184354702</v>
      </c>
      <c r="BB3223">
        <v>464.59047415701599</v>
      </c>
      <c r="BC3223" s="96">
        <v>7.6865313758389607E-6</v>
      </c>
      <c r="BD3223" s="95">
        <v>45811</v>
      </c>
    </row>
    <row r="3224" spans="1:56">
      <c r="A3224" t="s">
        <v>104</v>
      </c>
      <c r="B3224">
        <v>5995.4250000000002</v>
      </c>
      <c r="C3224">
        <v>0</v>
      </c>
      <c r="D3224">
        <v>13217.137000000001</v>
      </c>
      <c r="E3224" s="95">
        <v>45812</v>
      </c>
      <c r="F3224" t="s">
        <v>3373</v>
      </c>
      <c r="G3224" t="b">
        <v>0</v>
      </c>
      <c r="H3224" t="b">
        <v>0</v>
      </c>
      <c r="I3224" t="b">
        <v>0</v>
      </c>
      <c r="J3224" t="b">
        <v>0</v>
      </c>
      <c r="K3224" t="b">
        <v>0</v>
      </c>
      <c r="L3224">
        <v>5995.4250000000002</v>
      </c>
      <c r="M3224">
        <v>5995.4250000000002</v>
      </c>
      <c r="N3224" t="b">
        <v>0</v>
      </c>
      <c r="O3224">
        <v>5995.4250000000002</v>
      </c>
      <c r="P3224">
        <v>1.0024327544046601</v>
      </c>
      <c r="R3224">
        <v>13217.137000000001</v>
      </c>
      <c r="S3224">
        <v>13217.137000000001</v>
      </c>
      <c r="X3224">
        <v>4.40993153219114E-2</v>
      </c>
      <c r="Y3224">
        <v>1.00260221134081</v>
      </c>
      <c r="Z3224">
        <v>1.00260221134081</v>
      </c>
      <c r="AA3224">
        <v>468.706475501667</v>
      </c>
      <c r="AB3224">
        <v>2.5988314510683999E-3</v>
      </c>
      <c r="AC3224" s="96">
        <v>6.7539249110627398E-6</v>
      </c>
      <c r="AD3224">
        <v>0.10499738964599099</v>
      </c>
      <c r="AE3224">
        <v>0.12532803072299101</v>
      </c>
      <c r="AF3224">
        <v>0.12532803072299101</v>
      </c>
      <c r="AH3224">
        <v>467.48996780572799</v>
      </c>
      <c r="AI3224">
        <v>17.690000000000001</v>
      </c>
      <c r="AJ3224">
        <v>474.50231732281401</v>
      </c>
      <c r="AK3224">
        <v>460.47761828864202</v>
      </c>
      <c r="AL3224">
        <v>1.0058421516754E-3</v>
      </c>
      <c r="AM3224">
        <v>8.4049823633150001E-4</v>
      </c>
      <c r="AN3224">
        <v>8.3380374706313008E-3</v>
      </c>
      <c r="AO3224">
        <v>-2.738730448846E-4</v>
      </c>
      <c r="AP3224">
        <v>8.0641644257467004E-3</v>
      </c>
      <c r="AR3224">
        <v>0.119822299616807</v>
      </c>
      <c r="AS3224">
        <v>0.95622985722669696</v>
      </c>
      <c r="AT3224">
        <v>1.1314000360188401</v>
      </c>
      <c r="AU3224">
        <v>0.87417039766021798</v>
      </c>
      <c r="AV3224">
        <v>465.62629561697401</v>
      </c>
      <c r="AW3224">
        <v>2.2295200050520998E-3</v>
      </c>
      <c r="AX3224" s="98">
        <v>0.87417039766021798</v>
      </c>
      <c r="AY3224">
        <v>9.6982699336544506E-2</v>
      </c>
      <c r="BD3224" s="95">
        <v>45812</v>
      </c>
    </row>
    <row r="3225" spans="1:56">
      <c r="A3225" t="s">
        <v>105</v>
      </c>
      <c r="B3225">
        <v>5989.8249999999998</v>
      </c>
      <c r="C3225">
        <v>0</v>
      </c>
      <c r="D3225">
        <v>13204.782999999999</v>
      </c>
      <c r="E3225" s="95">
        <v>45812</v>
      </c>
      <c r="F3225" t="s">
        <v>3374</v>
      </c>
      <c r="G3225" t="b">
        <v>0</v>
      </c>
      <c r="H3225" t="b">
        <v>0</v>
      </c>
      <c r="I3225" t="b">
        <v>0</v>
      </c>
      <c r="J3225" t="b">
        <v>0</v>
      </c>
      <c r="K3225" t="b">
        <v>0</v>
      </c>
      <c r="L3225">
        <v>5989.8249999999998</v>
      </c>
      <c r="M3225">
        <v>5989.8249999999998</v>
      </c>
      <c r="N3225" t="b">
        <v>0</v>
      </c>
      <c r="O3225">
        <v>5989.8249999999998</v>
      </c>
      <c r="P3225">
        <v>0.99906595445694002</v>
      </c>
      <c r="R3225">
        <v>13204.782999999999</v>
      </c>
      <c r="S3225">
        <v>13204.782999999999</v>
      </c>
      <c r="X3225">
        <v>4.40993153219114E-2</v>
      </c>
      <c r="Y3225">
        <v>0.99906530438475405</v>
      </c>
      <c r="Z3225">
        <v>0.99906530438475405</v>
      </c>
      <c r="AA3225">
        <v>468.26837761417897</v>
      </c>
      <c r="AB3225">
        <v>-9.3513271558389995E-4</v>
      </c>
      <c r="AC3225" s="96">
        <v>8.7447319575538696E-7</v>
      </c>
      <c r="AD3225">
        <v>0.102252329878407</v>
      </c>
      <c r="AE3225">
        <v>0.123621110445891</v>
      </c>
      <c r="AF3225">
        <v>0.123621110445891</v>
      </c>
      <c r="AH3225">
        <v>467.48996780572799</v>
      </c>
      <c r="AI3225">
        <v>17.690000000000001</v>
      </c>
      <c r="AJ3225">
        <v>474.50231732281401</v>
      </c>
      <c r="AK3225">
        <v>460.47761828864202</v>
      </c>
      <c r="AL3225">
        <v>8.4049823633150001E-4</v>
      </c>
      <c r="AM3225">
        <v>6.7515432098759996E-4</v>
      </c>
      <c r="AN3225">
        <v>2.0210444917774999E-3</v>
      </c>
      <c r="AO3225">
        <v>-1.2994850592839999E-4</v>
      </c>
      <c r="AP3225">
        <v>1.8910959858491E-3</v>
      </c>
      <c r="AR3225">
        <v>0.119822299616807</v>
      </c>
      <c r="AS3225">
        <v>0.95622985722669696</v>
      </c>
      <c r="AT3225">
        <v>1.1352524774155099</v>
      </c>
      <c r="AU3225">
        <v>0.88620316840665003</v>
      </c>
      <c r="AV3225">
        <v>465.24527989836002</v>
      </c>
      <c r="AW3225">
        <v>-8.1828651474510005E-4</v>
      </c>
      <c r="AX3225" s="98">
        <v>0.88620316840665003</v>
      </c>
      <c r="AY3225">
        <v>9.6905151775306397E-2</v>
      </c>
      <c r="BD3225" s="95">
        <v>45812</v>
      </c>
    </row>
    <row r="3226" spans="1:56">
      <c r="A3226" t="s">
        <v>106</v>
      </c>
      <c r="B3226">
        <v>5989.625</v>
      </c>
      <c r="C3226">
        <v>0</v>
      </c>
      <c r="D3226">
        <v>13203.198</v>
      </c>
      <c r="E3226" s="95">
        <v>45812</v>
      </c>
      <c r="F3226" t="s">
        <v>3375</v>
      </c>
      <c r="G3226" t="b">
        <v>0</v>
      </c>
      <c r="H3226" t="b">
        <v>0</v>
      </c>
      <c r="I3226" t="b">
        <v>0</v>
      </c>
      <c r="J3226" t="b">
        <v>0</v>
      </c>
      <c r="K3226" t="b">
        <v>0</v>
      </c>
      <c r="L3226">
        <v>5989.625</v>
      </c>
      <c r="M3226">
        <v>5989.625</v>
      </c>
      <c r="N3226" t="b">
        <v>0</v>
      </c>
      <c r="O3226">
        <v>5989.625</v>
      </c>
      <c r="P3226">
        <v>0.99996661004286402</v>
      </c>
      <c r="R3226">
        <v>13203.198</v>
      </c>
      <c r="S3226">
        <v>13203.198</v>
      </c>
      <c r="X3226">
        <v>4.40993153219114E-2</v>
      </c>
      <c r="Y3226">
        <v>0.99987996773593302</v>
      </c>
      <c r="Z3226">
        <v>0.99987996773593302</v>
      </c>
      <c r="AA3226">
        <v>468.21217030062297</v>
      </c>
      <c r="AB3226">
        <v>-1.200394685153E-4</v>
      </c>
      <c r="AC3226" s="96">
        <v>1.44094740014536E-8</v>
      </c>
      <c r="AD3226">
        <v>9.9145003537027293E-2</v>
      </c>
      <c r="AE3226">
        <v>0.121755805318691</v>
      </c>
      <c r="AF3226">
        <v>0.121755805318691</v>
      </c>
      <c r="AH3226">
        <v>467.48996780572799</v>
      </c>
      <c r="AI3226">
        <v>17.690000000000001</v>
      </c>
      <c r="AJ3226">
        <v>474.50231732281401</v>
      </c>
      <c r="AK3226">
        <v>460.47761828864202</v>
      </c>
      <c r="AL3226">
        <v>6.7515432098759996E-4</v>
      </c>
      <c r="AM3226">
        <v>5.0981040564370003E-4</v>
      </c>
      <c r="AN3226">
        <v>4.2030066731390002E-4</v>
      </c>
      <c r="AO3226" s="96">
        <v>-1.5073992592151601E-5</v>
      </c>
      <c r="AP3226">
        <v>4.0522667472170002E-4</v>
      </c>
      <c r="AR3226">
        <v>0.119822299616807</v>
      </c>
      <c r="AS3226">
        <v>0.95622985722669696</v>
      </c>
      <c r="AT3226">
        <v>1.1357530935718401</v>
      </c>
      <c r="AU3226">
        <v>0.88954413355801298</v>
      </c>
      <c r="AV3226">
        <v>465.19563493806402</v>
      </c>
      <c r="AW3226">
        <v>-1.0670706924189999E-4</v>
      </c>
      <c r="AX3226" s="98">
        <v>0.88954413355801298</v>
      </c>
      <c r="AY3226">
        <v>9.6910905300538905E-2</v>
      </c>
      <c r="BD3226" s="95">
        <v>45812</v>
      </c>
    </row>
    <row r="3227" spans="1:56">
      <c r="A3227" t="s">
        <v>107</v>
      </c>
      <c r="B3227">
        <v>5986.1750000000002</v>
      </c>
      <c r="C3227">
        <v>0</v>
      </c>
      <c r="D3227">
        <v>13196.695</v>
      </c>
      <c r="E3227" s="95">
        <v>45812</v>
      </c>
      <c r="F3227" t="s">
        <v>3376</v>
      </c>
      <c r="G3227" t="b">
        <v>0</v>
      </c>
      <c r="H3227" t="b">
        <v>0</v>
      </c>
      <c r="I3227" t="b">
        <v>0</v>
      </c>
      <c r="J3227" t="b">
        <v>0</v>
      </c>
      <c r="K3227" t="b">
        <v>0</v>
      </c>
      <c r="L3227">
        <v>5986.1750000000002</v>
      </c>
      <c r="M3227">
        <v>5986.1750000000002</v>
      </c>
      <c r="N3227" t="b">
        <v>0</v>
      </c>
      <c r="O3227">
        <v>5986.1750000000002</v>
      </c>
      <c r="P3227">
        <v>0.99942400400692799</v>
      </c>
      <c r="R3227">
        <v>13196.695</v>
      </c>
      <c r="S3227">
        <v>13196.695</v>
      </c>
      <c r="X3227">
        <v>4.40993153219114E-2</v>
      </c>
      <c r="Y3227">
        <v>0.99950746781196398</v>
      </c>
      <c r="Z3227">
        <v>0.99950746781196398</v>
      </c>
      <c r="AA3227">
        <v>467.98156073592003</v>
      </c>
      <c r="AB3227">
        <v>-4.9265352185540005E-4</v>
      </c>
      <c r="AC3227" s="96">
        <v>2.4270749259656302E-7</v>
      </c>
      <c r="AD3227">
        <v>9.6258173594724605E-2</v>
      </c>
      <c r="AE3227">
        <v>0.119969104045363</v>
      </c>
      <c r="AF3227">
        <v>0.119969104045363</v>
      </c>
      <c r="AH3227">
        <v>467.48996780572799</v>
      </c>
      <c r="AI3227">
        <v>17.690000000000001</v>
      </c>
      <c r="AJ3227">
        <v>474.50231732281401</v>
      </c>
      <c r="AK3227">
        <v>460.47761828864202</v>
      </c>
      <c r="AL3227">
        <v>5.0981040564370003E-4</v>
      </c>
      <c r="AM3227">
        <v>3.4446649029979998E-4</v>
      </c>
      <c r="AN3227" s="96">
        <v>1.26005892229293E-5</v>
      </c>
      <c r="AO3227" s="96">
        <v>-4.2171963676729199E-7</v>
      </c>
      <c r="AP3227" s="96">
        <v>1.2178869586162E-5</v>
      </c>
      <c r="AR3227">
        <v>0.119822299616807</v>
      </c>
      <c r="AS3227">
        <v>0.95622985722669696</v>
      </c>
      <c r="AT3227">
        <v>1.1357159724349399</v>
      </c>
      <c r="AU3227">
        <v>0.90317199490600397</v>
      </c>
      <c r="AV3227">
        <v>464.991185222458</v>
      </c>
      <c r="AW3227">
        <v>-4.3949190458999999E-4</v>
      </c>
      <c r="AX3227" s="98">
        <v>0.90317199490600397</v>
      </c>
      <c r="AY3227">
        <v>9.6919141542878298E-2</v>
      </c>
      <c r="BD3227" s="95">
        <v>45812</v>
      </c>
    </row>
    <row r="3228" spans="1:56">
      <c r="A3228" t="s">
        <v>108</v>
      </c>
      <c r="B3228">
        <v>5994</v>
      </c>
      <c r="C3228">
        <v>0</v>
      </c>
      <c r="D3228">
        <v>13213.52</v>
      </c>
      <c r="E3228" s="95">
        <v>45812</v>
      </c>
      <c r="F3228" t="s">
        <v>3377</v>
      </c>
      <c r="G3228" t="b">
        <v>0</v>
      </c>
      <c r="H3228" t="b">
        <v>0</v>
      </c>
      <c r="I3228" t="b">
        <v>0</v>
      </c>
      <c r="J3228" t="b">
        <v>0</v>
      </c>
      <c r="K3228" t="b">
        <v>0</v>
      </c>
      <c r="L3228">
        <v>5994</v>
      </c>
      <c r="M3228">
        <v>5994</v>
      </c>
      <c r="N3228" t="b">
        <v>0</v>
      </c>
      <c r="O3228">
        <v>5994</v>
      </c>
      <c r="P3228">
        <v>1.0013071786240699</v>
      </c>
      <c r="R3228">
        <v>13213.52</v>
      </c>
      <c r="S3228">
        <v>13213.52</v>
      </c>
      <c r="X3228">
        <v>4.40993153219114E-2</v>
      </c>
      <c r="Y3228">
        <v>1.00127494043016</v>
      </c>
      <c r="Z3228">
        <v>1.00127494043016</v>
      </c>
      <c r="AA3228">
        <v>468.57820934827203</v>
      </c>
      <c r="AB3228">
        <v>1.2741283837445E-3</v>
      </c>
      <c r="AC3228" s="96">
        <v>1.6234031382634901E-6</v>
      </c>
      <c r="AD3228">
        <v>9.4241810322799005E-2</v>
      </c>
      <c r="AE3228">
        <v>0.118518854372461</v>
      </c>
      <c r="AF3228">
        <v>0.118518854372461</v>
      </c>
      <c r="AH3228">
        <v>467.48996780572799</v>
      </c>
      <c r="AI3228">
        <v>17.690000000000001</v>
      </c>
      <c r="AJ3228">
        <v>474.50231732281401</v>
      </c>
      <c r="AK3228">
        <v>460.47761828864202</v>
      </c>
      <c r="AL3228">
        <v>3.4446649029979998E-4</v>
      </c>
      <c r="AM3228">
        <v>1.7912257495590001E-4</v>
      </c>
      <c r="AN3228" s="96">
        <v>5.6243694947046997E-8</v>
      </c>
      <c r="AO3228" s="96">
        <v>-8.7374552037999794E-14</v>
      </c>
      <c r="AP3228" s="96">
        <v>5.6243607572494998E-8</v>
      </c>
      <c r="AR3228">
        <v>0.119822299616807</v>
      </c>
      <c r="AS3228">
        <v>0.95622985722669696</v>
      </c>
      <c r="AT3228">
        <v>1.13566282712199</v>
      </c>
      <c r="AU3228">
        <v>0.91662294601690597</v>
      </c>
      <c r="AV3228">
        <v>465.52599269359303</v>
      </c>
      <c r="AW3228">
        <v>1.1501453965835999E-3</v>
      </c>
      <c r="AX3228" s="98">
        <v>0.91662294601690597</v>
      </c>
      <c r="AY3228">
        <v>9.6974558941083103E-2</v>
      </c>
      <c r="BD3228" s="95">
        <v>45812</v>
      </c>
    </row>
    <row r="3229" spans="1:56">
      <c r="A3229" t="s">
        <v>109</v>
      </c>
      <c r="B3229">
        <v>5991</v>
      </c>
      <c r="C3229">
        <v>0</v>
      </c>
      <c r="D3229">
        <v>13207.097</v>
      </c>
      <c r="E3229" s="95">
        <v>45812</v>
      </c>
      <c r="F3229" t="s">
        <v>3378</v>
      </c>
      <c r="G3229" t="b">
        <v>0</v>
      </c>
      <c r="H3229" t="b">
        <v>0</v>
      </c>
      <c r="I3229" t="b">
        <v>0</v>
      </c>
      <c r="J3229" t="b">
        <v>0</v>
      </c>
      <c r="K3229" t="b">
        <v>0</v>
      </c>
      <c r="L3229">
        <v>5991</v>
      </c>
      <c r="M3229">
        <v>5991</v>
      </c>
      <c r="N3229" t="b">
        <v>0</v>
      </c>
      <c r="O3229">
        <v>5991</v>
      </c>
      <c r="P3229">
        <v>0.99949949949949901</v>
      </c>
      <c r="R3229">
        <v>13207.097</v>
      </c>
      <c r="S3229">
        <v>13207.097</v>
      </c>
      <c r="X3229">
        <v>4.40993153219114E-2</v>
      </c>
      <c r="Y3229">
        <v>0.99951390696801401</v>
      </c>
      <c r="Z3229">
        <v>0.99951390696801401</v>
      </c>
      <c r="AA3229">
        <v>468.35043674576701</v>
      </c>
      <c r="AB3229">
        <v>-4.8621121350300001E-4</v>
      </c>
      <c r="AC3229" s="96">
        <v>2.3640134413605999E-7</v>
      </c>
      <c r="AD3229">
        <v>9.1507641224144107E-2</v>
      </c>
      <c r="AE3229">
        <v>0.11678110992639</v>
      </c>
      <c r="AF3229">
        <v>0.11678110992639</v>
      </c>
      <c r="AH3229">
        <v>467.48996780572799</v>
      </c>
      <c r="AI3229">
        <v>17.690000000000001</v>
      </c>
      <c r="AJ3229">
        <v>474.50231732281401</v>
      </c>
      <c r="AK3229">
        <v>460.47761828864202</v>
      </c>
      <c r="AL3229">
        <v>1.7912257495590001E-4</v>
      </c>
      <c r="AM3229">
        <v>0</v>
      </c>
      <c r="AN3229">
        <v>0</v>
      </c>
      <c r="AO3229">
        <v>0</v>
      </c>
      <c r="AP3229">
        <v>0</v>
      </c>
      <c r="AR3229">
        <v>0.119822299616807</v>
      </c>
      <c r="AS3229">
        <v>0.95622985722669696</v>
      </c>
      <c r="AT3229">
        <v>1.13530505775041</v>
      </c>
      <c r="AU3229">
        <v>0.92783915405970296</v>
      </c>
      <c r="AV3229">
        <v>465.31804891397002</v>
      </c>
      <c r="AW3229">
        <v>-4.4668564782100002E-4</v>
      </c>
      <c r="AX3229" s="98">
        <v>0.92783915405970296</v>
      </c>
      <c r="AY3229">
        <v>9.6998163940452603E-2</v>
      </c>
      <c r="BD3229" s="95">
        <v>45812</v>
      </c>
    </row>
    <row r="3230" spans="1:56">
      <c r="A3230" t="s">
        <v>110</v>
      </c>
      <c r="B3230">
        <v>5981.8</v>
      </c>
      <c r="C3230">
        <v>0</v>
      </c>
      <c r="D3230">
        <v>13186.216</v>
      </c>
      <c r="E3230" s="95">
        <v>45812</v>
      </c>
      <c r="F3230" t="s">
        <v>3379</v>
      </c>
      <c r="G3230" t="b">
        <v>0</v>
      </c>
      <c r="H3230" t="b">
        <v>0</v>
      </c>
      <c r="I3230" t="b">
        <v>0</v>
      </c>
      <c r="J3230" t="b">
        <v>0</v>
      </c>
      <c r="K3230" t="b">
        <v>0</v>
      </c>
      <c r="L3230">
        <v>5981.8</v>
      </c>
      <c r="M3230">
        <v>5981.8</v>
      </c>
      <c r="N3230" t="b">
        <v>0</v>
      </c>
      <c r="O3230">
        <v>5981.8</v>
      </c>
      <c r="P3230">
        <v>0.99846436321148402</v>
      </c>
      <c r="R3230">
        <v>13186.216</v>
      </c>
      <c r="S3230">
        <v>13186.216</v>
      </c>
      <c r="T3230" s="97">
        <v>45812</v>
      </c>
      <c r="U3230">
        <v>13186.216</v>
      </c>
      <c r="W3230">
        <v>4.37578084357758E-2</v>
      </c>
      <c r="X3230">
        <v>4.40993153219114E-2</v>
      </c>
      <c r="Y3230">
        <v>0.99841895611124798</v>
      </c>
      <c r="Z3230">
        <v>0.99841895611124798</v>
      </c>
      <c r="AA3230">
        <v>467.60995414995602</v>
      </c>
      <c r="AB3230">
        <v>-1.5822950575831E-3</v>
      </c>
      <c r="AC3230" s="96">
        <v>2.5036576492519401E-6</v>
      </c>
      <c r="AD3230">
        <v>9.0200979062641601E-2</v>
      </c>
      <c r="AE3230">
        <v>0.115590598101095</v>
      </c>
      <c r="AF3230">
        <v>0.115590598101095</v>
      </c>
      <c r="AG3230">
        <v>467.60995414995602</v>
      </c>
      <c r="AH3230">
        <v>467.48996780572799</v>
      </c>
      <c r="AI3230">
        <v>17.690000000000001</v>
      </c>
      <c r="AJ3230">
        <v>474.50231732281401</v>
      </c>
      <c r="AK3230">
        <v>460.47761828864202</v>
      </c>
      <c r="AL3230">
        <v>0</v>
      </c>
      <c r="AN3230">
        <v>0</v>
      </c>
      <c r="AO3230">
        <v>0</v>
      </c>
      <c r="AP3230">
        <v>0</v>
      </c>
      <c r="AQ3230">
        <v>0.118813537779345</v>
      </c>
      <c r="AR3230">
        <v>0.119822299616807</v>
      </c>
      <c r="AS3230">
        <v>0.95622985722669696</v>
      </c>
      <c r="AT3230">
        <v>1.1351525697837499</v>
      </c>
      <c r="AU3230">
        <v>0.94164573063558199</v>
      </c>
      <c r="AV3230">
        <v>464.63480609849501</v>
      </c>
      <c r="AW3230">
        <v>-1.4683350819280001E-3</v>
      </c>
      <c r="AX3230" s="98">
        <v>0.94164573063558199</v>
      </c>
      <c r="AY3230">
        <v>9.6790974477156802E-2</v>
      </c>
      <c r="AZ3230" s="97">
        <v>45812</v>
      </c>
      <c r="BA3230">
        <v>464.63480609849501</v>
      </c>
      <c r="BB3230">
        <v>464.63479842012998</v>
      </c>
      <c r="BC3230" s="96">
        <v>7.6783653639722599E-6</v>
      </c>
      <c r="BD3230" s="95">
        <v>45812</v>
      </c>
    </row>
    <row r="3231" spans="1:56">
      <c r="A3231" t="s">
        <v>104</v>
      </c>
      <c r="B3231">
        <v>5967.7375000000002</v>
      </c>
      <c r="C3231">
        <v>0</v>
      </c>
      <c r="D3231">
        <v>13157.012000000001</v>
      </c>
      <c r="E3231" s="95">
        <v>45813</v>
      </c>
      <c r="F3231" t="s">
        <v>3380</v>
      </c>
      <c r="G3231" t="b">
        <v>0</v>
      </c>
      <c r="H3231" t="b">
        <v>0</v>
      </c>
      <c r="I3231" t="b">
        <v>0</v>
      </c>
      <c r="J3231" t="b">
        <v>0</v>
      </c>
      <c r="K3231" t="b">
        <v>0</v>
      </c>
      <c r="L3231">
        <v>5967.7375000000002</v>
      </c>
      <c r="M3231">
        <v>5967.7375000000002</v>
      </c>
      <c r="N3231" t="b">
        <v>0</v>
      </c>
      <c r="O3231">
        <v>5967.7375000000002</v>
      </c>
      <c r="P3231">
        <v>0.99764911899428199</v>
      </c>
      <c r="R3231">
        <v>13157.012000000001</v>
      </c>
      <c r="S3231">
        <v>13157.012000000001</v>
      </c>
      <c r="X3231">
        <v>4.37578084357758E-2</v>
      </c>
      <c r="Y3231">
        <v>0.99766371356740102</v>
      </c>
      <c r="Z3231">
        <v>0.99766371356740102</v>
      </c>
      <c r="AA3231">
        <v>466.51748335832798</v>
      </c>
      <c r="AB3231">
        <v>-2.3390198078742002E-3</v>
      </c>
      <c r="AC3231" s="96">
        <v>5.4710136616281598E-6</v>
      </c>
      <c r="AD3231">
        <v>9.0703339036522099E-2</v>
      </c>
      <c r="AE3231">
        <v>0.115108109276719</v>
      </c>
      <c r="AF3231">
        <v>0.115108109276719</v>
      </c>
      <c r="AH3231">
        <v>467.60995414995602</v>
      </c>
      <c r="AI3231">
        <v>17.61</v>
      </c>
      <c r="AJ3231">
        <v>474.62410346220599</v>
      </c>
      <c r="AK3231">
        <v>460.59580483770702</v>
      </c>
      <c r="AL3231">
        <v>1.0058421516754E-3</v>
      </c>
      <c r="AM3231">
        <v>8.4049823633150001E-4</v>
      </c>
      <c r="AN3231">
        <v>3.7331575272589999E-4</v>
      </c>
      <c r="AO3231">
        <v>-6.1270373328586999E-3</v>
      </c>
      <c r="AP3231">
        <v>-5.7537215801328001E-3</v>
      </c>
      <c r="AR3231">
        <v>0.118813537779345</v>
      </c>
      <c r="AS3231">
        <v>0.96570075011842205</v>
      </c>
      <c r="AT3231">
        <v>1.1364890471251099</v>
      </c>
      <c r="AU3231">
        <v>0.960766602890052</v>
      </c>
      <c r="AV3231">
        <v>463.60528914752803</v>
      </c>
      <c r="AW3231">
        <v>-2.2157551209124999E-3</v>
      </c>
      <c r="AX3231" s="98">
        <v>0.960766602890052</v>
      </c>
      <c r="AY3231">
        <v>9.5684287848683797E-2</v>
      </c>
      <c r="BD3231" s="95">
        <v>45813</v>
      </c>
    </row>
    <row r="3232" spans="1:56">
      <c r="A3232" t="s">
        <v>105</v>
      </c>
      <c r="B3232">
        <v>5984.1125000000002</v>
      </c>
      <c r="C3232">
        <v>0</v>
      </c>
      <c r="D3232">
        <v>13194.199000000001</v>
      </c>
      <c r="E3232" s="95">
        <v>45813</v>
      </c>
      <c r="F3232" t="s">
        <v>3381</v>
      </c>
      <c r="G3232" t="b">
        <v>0</v>
      </c>
      <c r="H3232" t="b">
        <v>0</v>
      </c>
      <c r="I3232" t="b">
        <v>0</v>
      </c>
      <c r="J3232" t="b">
        <v>0</v>
      </c>
      <c r="K3232" t="b">
        <v>0</v>
      </c>
      <c r="L3232">
        <v>5984.1125000000002</v>
      </c>
      <c r="M3232">
        <v>5984.1125000000002</v>
      </c>
      <c r="N3232" t="b">
        <v>0</v>
      </c>
      <c r="O3232">
        <v>5984.1125000000002</v>
      </c>
      <c r="P3232">
        <v>1.00274392095831</v>
      </c>
      <c r="R3232">
        <v>13194.199000000001</v>
      </c>
      <c r="S3232">
        <v>13194.199000000001</v>
      </c>
      <c r="X3232">
        <v>4.37578084357758E-2</v>
      </c>
      <c r="Y3232">
        <v>1.00282640161763</v>
      </c>
      <c r="Z3232">
        <v>1.00282640161763</v>
      </c>
      <c r="AA3232">
        <v>467.83604912794499</v>
      </c>
      <c r="AB3232">
        <v>2.8224148549413001E-3</v>
      </c>
      <c r="AC3232" s="96">
        <v>7.9660256133937993E-6</v>
      </c>
      <c r="AD3232">
        <v>9.2609902929186902E-2</v>
      </c>
      <c r="AE3232">
        <v>0.11521259736714599</v>
      </c>
      <c r="AF3232">
        <v>0.11521259736714599</v>
      </c>
      <c r="AH3232">
        <v>467.60995414995602</v>
      </c>
      <c r="AI3232">
        <v>17.61</v>
      </c>
      <c r="AJ3232">
        <v>474.62410346220599</v>
      </c>
      <c r="AK3232">
        <v>460.59580483770702</v>
      </c>
      <c r="AL3232">
        <v>8.4049823633150001E-4</v>
      </c>
      <c r="AM3232">
        <v>6.7515432098759996E-4</v>
      </c>
      <c r="AN3232">
        <v>8.2791800968759998E-4</v>
      </c>
      <c r="AO3232">
        <v>-3.2371136949859998E-4</v>
      </c>
      <c r="AP3232">
        <v>5.04206640189E-4</v>
      </c>
      <c r="AR3232">
        <v>0.118813537779345</v>
      </c>
      <c r="AS3232">
        <v>0.96570075011842205</v>
      </c>
      <c r="AT3232">
        <v>1.1435532148980201</v>
      </c>
      <c r="AU3232">
        <v>0.95514582848958896</v>
      </c>
      <c r="AV3232">
        <v>464.86395442147301</v>
      </c>
      <c r="AW3232">
        <v>2.7149502031348998E-3</v>
      </c>
      <c r="AX3232" s="98">
        <v>0.95514582848958896</v>
      </c>
      <c r="AY3232">
        <v>9.5769004942875796E-2</v>
      </c>
      <c r="BD3232" s="95">
        <v>45813</v>
      </c>
    </row>
    <row r="3233" spans="1:56">
      <c r="A3233" t="s">
        <v>106</v>
      </c>
      <c r="B3233">
        <v>6002.4</v>
      </c>
      <c r="C3233">
        <v>0</v>
      </c>
      <c r="D3233">
        <v>13234.573</v>
      </c>
      <c r="E3233" s="95">
        <v>45813</v>
      </c>
      <c r="F3233" t="s">
        <v>3382</v>
      </c>
      <c r="G3233" t="b">
        <v>0</v>
      </c>
      <c r="H3233" t="b">
        <v>0</v>
      </c>
      <c r="I3233" t="b">
        <v>0</v>
      </c>
      <c r="J3233" t="b">
        <v>0</v>
      </c>
      <c r="K3233" t="b">
        <v>0</v>
      </c>
      <c r="L3233">
        <v>6002.4</v>
      </c>
      <c r="M3233">
        <v>6002.4</v>
      </c>
      <c r="N3233" t="b">
        <v>0</v>
      </c>
      <c r="O3233">
        <v>6002.4</v>
      </c>
      <c r="P3233">
        <v>1.00305600872309</v>
      </c>
      <c r="R3233">
        <v>13234.573</v>
      </c>
      <c r="S3233">
        <v>13234.573</v>
      </c>
      <c r="X3233">
        <v>4.37578084357758E-2</v>
      </c>
      <c r="Y3233">
        <v>1.00305998113261</v>
      </c>
      <c r="Z3233">
        <v>1.00305998113261</v>
      </c>
      <c r="AA3233">
        <v>469.26761861143501</v>
      </c>
      <c r="AB3233">
        <v>3.0553089191815998E-3</v>
      </c>
      <c r="AC3233" s="96">
        <v>9.3349125916310893E-6</v>
      </c>
      <c r="AD3233">
        <v>9.5131517500870594E-2</v>
      </c>
      <c r="AE3233">
        <v>0.11562753949068801</v>
      </c>
      <c r="AF3233">
        <v>0.11562753949068801</v>
      </c>
      <c r="AH3233">
        <v>467.60995414995602</v>
      </c>
      <c r="AI3233">
        <v>17.61</v>
      </c>
      <c r="AJ3233">
        <v>474.62410346220599</v>
      </c>
      <c r="AK3233">
        <v>460.59580483770702</v>
      </c>
      <c r="AL3233">
        <v>6.7515432098759996E-4</v>
      </c>
      <c r="AM3233">
        <v>5.0981040564370003E-4</v>
      </c>
      <c r="AN3233">
        <v>2.1688216036879E-3</v>
      </c>
      <c r="AO3233" s="96">
        <v>-1.34591531875116E-6</v>
      </c>
      <c r="AP3233">
        <v>2.1674756883692001E-3</v>
      </c>
      <c r="AR3233">
        <v>0.118813537779345</v>
      </c>
      <c r="AS3233">
        <v>0.96570075011842205</v>
      </c>
      <c r="AT3233">
        <v>1.1430168582162099</v>
      </c>
      <c r="AU3233">
        <v>0.96391877972961004</v>
      </c>
      <c r="AV3233">
        <v>466.22221759388799</v>
      </c>
      <c r="AW3233">
        <v>2.9218509189522998E-3</v>
      </c>
      <c r="AX3233" s="98">
        <v>0.96391877972961004</v>
      </c>
      <c r="AY3233">
        <v>9.6218704292417204E-2</v>
      </c>
      <c r="BD3233" s="95">
        <v>45813</v>
      </c>
    </row>
    <row r="3234" spans="1:56">
      <c r="A3234" t="s">
        <v>107</v>
      </c>
      <c r="B3234">
        <v>5972.125</v>
      </c>
      <c r="C3234">
        <v>0</v>
      </c>
      <c r="D3234">
        <v>13166.661</v>
      </c>
      <c r="E3234" s="95">
        <v>45813</v>
      </c>
      <c r="F3234" t="s">
        <v>3383</v>
      </c>
      <c r="G3234" t="b">
        <v>0</v>
      </c>
      <c r="H3234" t="b">
        <v>0</v>
      </c>
      <c r="I3234" t="b">
        <v>0</v>
      </c>
      <c r="J3234" t="b">
        <v>0</v>
      </c>
      <c r="K3234" t="b">
        <v>0</v>
      </c>
      <c r="L3234">
        <v>5972.125</v>
      </c>
      <c r="M3234">
        <v>5972.125</v>
      </c>
      <c r="N3234" t="b">
        <v>0</v>
      </c>
      <c r="O3234">
        <v>5972.125</v>
      </c>
      <c r="P3234">
        <v>0.99495618419298903</v>
      </c>
      <c r="R3234">
        <v>13166.661</v>
      </c>
      <c r="S3234">
        <v>13166.661</v>
      </c>
      <c r="X3234">
        <v>4.37578084357758E-2</v>
      </c>
      <c r="Y3234">
        <v>0.99486859152917095</v>
      </c>
      <c r="Z3234">
        <v>0.99486859152917095</v>
      </c>
      <c r="AA3234">
        <v>466.859614778207</v>
      </c>
      <c r="AB3234">
        <v>-5.1446193603012997E-3</v>
      </c>
      <c r="AC3234" s="96">
        <v>2.64671083623877E-5</v>
      </c>
      <c r="AD3234">
        <v>0.106340415805903</v>
      </c>
      <c r="AE3234">
        <v>0.11987191258400801</v>
      </c>
      <c r="AF3234">
        <v>0.11987191258400801</v>
      </c>
      <c r="AH3234">
        <v>467.60995414995602</v>
      </c>
      <c r="AI3234">
        <v>17.61</v>
      </c>
      <c r="AJ3234">
        <v>474.62410346220599</v>
      </c>
      <c r="AK3234">
        <v>460.59580483770702</v>
      </c>
      <c r="AL3234">
        <v>5.0981040564370003E-4</v>
      </c>
      <c r="AM3234">
        <v>3.4446649029979998E-4</v>
      </c>
      <c r="AN3234" s="96">
        <v>2.2668878694120799E-7</v>
      </c>
      <c r="AO3234" s="96">
        <v>-1.7787903622390399E-5</v>
      </c>
      <c r="AP3234" s="96">
        <v>-1.7561214835449201E-5</v>
      </c>
      <c r="AR3234">
        <v>0.118813537779345</v>
      </c>
      <c r="AS3234">
        <v>0.96570075011842205</v>
      </c>
      <c r="AT3234">
        <v>1.14015755036035</v>
      </c>
      <c r="AU3234">
        <v>0.96045965133212696</v>
      </c>
      <c r="AV3234">
        <v>463.91599955338302</v>
      </c>
      <c r="AW3234">
        <v>-4.9466069043351E-3</v>
      </c>
      <c r="AX3234" s="98">
        <v>0.96045965133212696</v>
      </c>
      <c r="AY3234">
        <v>9.78315446243231E-2</v>
      </c>
      <c r="BD3234" s="95">
        <v>45813</v>
      </c>
    </row>
    <row r="3235" spans="1:56">
      <c r="A3235" t="s">
        <v>108</v>
      </c>
      <c r="B3235">
        <v>5984.25</v>
      </c>
      <c r="C3235">
        <v>0</v>
      </c>
      <c r="D3235">
        <v>13195.112999999999</v>
      </c>
      <c r="E3235" s="95">
        <v>45813</v>
      </c>
      <c r="F3235" t="s">
        <v>3384</v>
      </c>
      <c r="G3235" t="b">
        <v>0</v>
      </c>
      <c r="H3235" t="b">
        <v>0</v>
      </c>
      <c r="I3235" t="b">
        <v>0</v>
      </c>
      <c r="J3235" t="b">
        <v>0</v>
      </c>
      <c r="K3235" t="b">
        <v>0</v>
      </c>
      <c r="L3235">
        <v>5984.25</v>
      </c>
      <c r="M3235">
        <v>5984.25</v>
      </c>
      <c r="N3235" t="b">
        <v>0</v>
      </c>
      <c r="O3235">
        <v>5984.25</v>
      </c>
      <c r="P3235">
        <v>1.0020302656089699</v>
      </c>
      <c r="R3235">
        <v>13195.112999999999</v>
      </c>
      <c r="S3235">
        <v>13195.112999999999</v>
      </c>
      <c r="X3235">
        <v>4.37578084357758E-2</v>
      </c>
      <c r="Y3235">
        <v>1.00216091232241</v>
      </c>
      <c r="Z3235">
        <v>1.00216091232241</v>
      </c>
      <c r="AA3235">
        <v>467.86845747261998</v>
      </c>
      <c r="AB3235">
        <v>2.1585809094338999E-3</v>
      </c>
      <c r="AC3235" s="96">
        <v>4.6594715425728597E-6</v>
      </c>
      <c r="AD3235">
        <v>0.105465375644388</v>
      </c>
      <c r="AE3235">
        <v>0.119099858932681</v>
      </c>
      <c r="AF3235">
        <v>0.119099858932681</v>
      </c>
      <c r="AH3235">
        <v>467.60995414995602</v>
      </c>
      <c r="AI3235">
        <v>17.61</v>
      </c>
      <c r="AJ3235">
        <v>474.62410346220599</v>
      </c>
      <c r="AK3235">
        <v>460.59580483770702</v>
      </c>
      <c r="AL3235">
        <v>3.4446649029979998E-4</v>
      </c>
      <c r="AM3235">
        <v>1.7912257495590001E-4</v>
      </c>
      <c r="AN3235" s="96">
        <v>5.9547233345791704E-10</v>
      </c>
      <c r="AO3235" s="96">
        <v>-1.4827361560776301E-11</v>
      </c>
      <c r="AP3235" s="96">
        <v>5.8064497189714099E-10</v>
      </c>
      <c r="AR3235">
        <v>0.118813537779345</v>
      </c>
      <c r="AS3235">
        <v>0.96570075011842205</v>
      </c>
      <c r="AT3235">
        <v>1.1297318508954699</v>
      </c>
      <c r="AU3235">
        <v>0.92645210933619404</v>
      </c>
      <c r="AV3235">
        <v>464.87726520919603</v>
      </c>
      <c r="AW3235">
        <v>2.0720683415493E-3</v>
      </c>
      <c r="AX3235" s="98">
        <v>0.92645210933619404</v>
      </c>
      <c r="AY3235">
        <v>9.7957021658050494E-2</v>
      </c>
      <c r="BD3235" s="95">
        <v>45813</v>
      </c>
    </row>
    <row r="3236" spans="1:56">
      <c r="A3236" t="s">
        <v>109</v>
      </c>
      <c r="B3236">
        <v>5974.65</v>
      </c>
      <c r="C3236">
        <v>0</v>
      </c>
      <c r="D3236">
        <v>13173.186</v>
      </c>
      <c r="E3236" s="95">
        <v>45813</v>
      </c>
      <c r="F3236" t="s">
        <v>3385</v>
      </c>
      <c r="G3236" t="b">
        <v>0</v>
      </c>
      <c r="H3236" t="b">
        <v>0</v>
      </c>
      <c r="I3236" t="b">
        <v>0</v>
      </c>
      <c r="J3236" t="b">
        <v>0</v>
      </c>
      <c r="K3236" t="b">
        <v>0</v>
      </c>
      <c r="L3236">
        <v>5974.65</v>
      </c>
      <c r="M3236">
        <v>5974.65</v>
      </c>
      <c r="N3236" t="b">
        <v>0</v>
      </c>
      <c r="O3236">
        <v>5974.65</v>
      </c>
      <c r="P3236">
        <v>0.99839578894598302</v>
      </c>
      <c r="R3236">
        <v>13173.186</v>
      </c>
      <c r="S3236">
        <v>13173.186</v>
      </c>
      <c r="X3236">
        <v>4.37578084357758E-2</v>
      </c>
      <c r="Y3236">
        <v>0.99833824841060403</v>
      </c>
      <c r="Z3236">
        <v>0.99833824841060403</v>
      </c>
      <c r="AA3236">
        <v>467.09097631978801</v>
      </c>
      <c r="AB3236">
        <v>-1.6631338300735999E-3</v>
      </c>
      <c r="AC3236" s="96">
        <v>2.7660141367353499E-6</v>
      </c>
      <c r="AD3236">
        <v>0.10367412246291401</v>
      </c>
      <c r="AE3236">
        <v>0.117922052958584</v>
      </c>
      <c r="AF3236">
        <v>0.117922052958584</v>
      </c>
      <c r="AH3236">
        <v>467.60995414995602</v>
      </c>
      <c r="AI3236">
        <v>17.61</v>
      </c>
      <c r="AJ3236">
        <v>474.62410346220599</v>
      </c>
      <c r="AK3236">
        <v>460.59580483770702</v>
      </c>
      <c r="AL3236">
        <v>1.7912257495590001E-4</v>
      </c>
      <c r="AM3236">
        <v>0</v>
      </c>
      <c r="AN3236">
        <v>0</v>
      </c>
      <c r="AO3236">
        <v>0</v>
      </c>
      <c r="AP3236">
        <v>0</v>
      </c>
      <c r="AR3236">
        <v>0.118813537779345</v>
      </c>
      <c r="AS3236">
        <v>0.96570075011842205</v>
      </c>
      <c r="AT3236">
        <v>1.1289094025472</v>
      </c>
      <c r="AU3236">
        <v>0.93245774813545301</v>
      </c>
      <c r="AV3236">
        <v>464.16129200668303</v>
      </c>
      <c r="AW3236">
        <v>-1.5401338290679E-3</v>
      </c>
      <c r="AX3236" s="98">
        <v>0.93245774813545301</v>
      </c>
      <c r="AY3236">
        <v>9.8054437604457201E-2</v>
      </c>
      <c r="BD3236" s="95">
        <v>45813</v>
      </c>
    </row>
    <row r="3237" spans="1:56">
      <c r="A3237" t="s">
        <v>110</v>
      </c>
      <c r="B3237">
        <v>5947.6750000000002</v>
      </c>
      <c r="C3237">
        <v>0</v>
      </c>
      <c r="D3237">
        <v>13113.79</v>
      </c>
      <c r="E3237" s="95">
        <v>45813</v>
      </c>
      <c r="F3237" t="s">
        <v>3386</v>
      </c>
      <c r="G3237" t="b">
        <v>0</v>
      </c>
      <c r="H3237" t="b">
        <v>0</v>
      </c>
      <c r="I3237" t="b">
        <v>0</v>
      </c>
      <c r="J3237" t="b">
        <v>0</v>
      </c>
      <c r="K3237" t="b">
        <v>0</v>
      </c>
      <c r="L3237">
        <v>5947.6750000000002</v>
      </c>
      <c r="M3237">
        <v>5947.6750000000002</v>
      </c>
      <c r="N3237" t="b">
        <v>0</v>
      </c>
      <c r="O3237">
        <v>5947.6750000000002</v>
      </c>
      <c r="P3237">
        <v>0.99548509117688899</v>
      </c>
      <c r="R3237">
        <v>13113.79</v>
      </c>
      <c r="S3237">
        <v>13113.79</v>
      </c>
      <c r="T3237" s="97">
        <v>45813</v>
      </c>
      <c r="U3237">
        <v>13113.79</v>
      </c>
      <c r="W3237">
        <v>4.3299999999999998E-2</v>
      </c>
      <c r="X3237">
        <v>4.37578084357758E-2</v>
      </c>
      <c r="Y3237">
        <v>0.99549114390398796</v>
      </c>
      <c r="Z3237">
        <v>0.99549114390398796</v>
      </c>
      <c r="AA3237">
        <v>464.984930323816</v>
      </c>
      <c r="AB3237">
        <v>-4.5190516460474001E-3</v>
      </c>
      <c r="AC3237" s="96">
        <v>2.0421827779644001E-5</v>
      </c>
      <c r="AD3237">
        <v>0.110746875804898</v>
      </c>
      <c r="AE3237">
        <v>0.120702797742417</v>
      </c>
      <c r="AF3237">
        <v>0.120702797742417</v>
      </c>
      <c r="AG3237">
        <v>464.984930323816</v>
      </c>
      <c r="AH3237">
        <v>467.60995414995602</v>
      </c>
      <c r="AI3237">
        <v>17.61</v>
      </c>
      <c r="AJ3237">
        <v>474.62410346220599</v>
      </c>
      <c r="AK3237">
        <v>460.59580483770702</v>
      </c>
      <c r="AL3237">
        <v>0</v>
      </c>
      <c r="AN3237">
        <v>0</v>
      </c>
      <c r="AO3237">
        <v>0</v>
      </c>
      <c r="AP3237">
        <v>0</v>
      </c>
      <c r="AQ3237">
        <v>0.118775877108743</v>
      </c>
      <c r="AR3237">
        <v>0.118813537779345</v>
      </c>
      <c r="AS3237">
        <v>0.96570075011842205</v>
      </c>
      <c r="AT3237">
        <v>1.12826974164472</v>
      </c>
      <c r="AU3237">
        <v>0.94177114014986296</v>
      </c>
      <c r="AV3237">
        <v>462.20937813211401</v>
      </c>
      <c r="AW3237">
        <v>-4.2052491411554002E-3</v>
      </c>
      <c r="AX3237" s="98">
        <v>0.94177114014986296</v>
      </c>
      <c r="AY3237">
        <v>9.92192869048696E-2</v>
      </c>
      <c r="AZ3237" s="97">
        <v>45813</v>
      </c>
      <c r="BA3237">
        <v>462.20937813211401</v>
      </c>
      <c r="BB3237">
        <v>462.20937052239799</v>
      </c>
      <c r="BC3237" s="96">
        <v>7.6097158512311504E-6</v>
      </c>
      <c r="BD3237" s="95">
        <v>45813</v>
      </c>
    </row>
    <row r="3238" spans="1:56">
      <c r="A3238" t="s">
        <v>104</v>
      </c>
      <c r="B3238">
        <v>6020.3</v>
      </c>
      <c r="C3238">
        <v>0</v>
      </c>
      <c r="D3238">
        <v>13277.053</v>
      </c>
      <c r="E3238" s="95">
        <v>45814</v>
      </c>
      <c r="F3238" t="s">
        <v>3387</v>
      </c>
      <c r="G3238" t="b">
        <v>0</v>
      </c>
      <c r="H3238" t="b">
        <v>0</v>
      </c>
      <c r="I3238" t="b">
        <v>0</v>
      </c>
      <c r="J3238" t="b">
        <v>0</v>
      </c>
      <c r="K3238" t="b">
        <v>0</v>
      </c>
      <c r="L3238">
        <v>6020.3</v>
      </c>
      <c r="M3238">
        <v>6020.3</v>
      </c>
      <c r="N3238" t="b">
        <v>0</v>
      </c>
      <c r="O3238">
        <v>6020.3</v>
      </c>
      <c r="P3238">
        <v>1.0122106537428399</v>
      </c>
      <c r="R3238">
        <v>13277.053</v>
      </c>
      <c r="S3238">
        <v>13277.053</v>
      </c>
      <c r="X3238">
        <v>4.3299999999999998E-2</v>
      </c>
      <c r="Y3238">
        <v>1.0123294411821799</v>
      </c>
      <c r="Z3238">
        <v>1.0123294411821799</v>
      </c>
      <c r="AA3238">
        <v>470.71793467284698</v>
      </c>
      <c r="AB3238">
        <v>1.2254052655335799E-2</v>
      </c>
      <c r="AC3238">
        <v>1.501618064797E-4</v>
      </c>
      <c r="AD3238">
        <v>0.16559620728847901</v>
      </c>
      <c r="AE3238">
        <v>0.148588873137491</v>
      </c>
      <c r="AF3238">
        <v>0.16559620728847901</v>
      </c>
      <c r="AH3238">
        <v>464.984930323816</v>
      </c>
      <c r="AI3238">
        <v>18.48</v>
      </c>
      <c r="AJ3238">
        <v>471.95970427867297</v>
      </c>
      <c r="AK3238">
        <v>458.01015636895897</v>
      </c>
      <c r="AL3238">
        <v>1.0058421516754E-3</v>
      </c>
      <c r="AM3238">
        <v>8.4049823633150001E-4</v>
      </c>
      <c r="AN3238">
        <v>0.31239831925998202</v>
      </c>
      <c r="AO3238" s="96">
        <v>-1.60332964904697E-7</v>
      </c>
      <c r="AP3238">
        <v>0.312398158927017</v>
      </c>
      <c r="AR3238">
        <v>0.118775877108743</v>
      </c>
      <c r="AS3238">
        <v>0.96605099205349099</v>
      </c>
      <c r="AT3238">
        <v>1.12054311386293</v>
      </c>
      <c r="AU3238">
        <v>0.92040835974019897</v>
      </c>
      <c r="AV3238">
        <v>467.56892083469802</v>
      </c>
      <c r="AW3238">
        <v>1.15954867126293E-2</v>
      </c>
      <c r="AX3238" s="98">
        <v>0.92040835974019897</v>
      </c>
      <c r="AY3238">
        <v>0.106798160984469</v>
      </c>
      <c r="BD3238" s="95">
        <v>45814</v>
      </c>
    </row>
    <row r="3239" spans="1:56">
      <c r="A3239" t="s">
        <v>105</v>
      </c>
      <c r="B3239">
        <v>6013.3</v>
      </c>
      <c r="C3239">
        <v>0</v>
      </c>
      <c r="D3239">
        <v>13262.805</v>
      </c>
      <c r="E3239" s="95">
        <v>45814</v>
      </c>
      <c r="F3239" t="s">
        <v>3388</v>
      </c>
      <c r="G3239" t="b">
        <v>0</v>
      </c>
      <c r="H3239" t="b">
        <v>0</v>
      </c>
      <c r="I3239" t="b">
        <v>0</v>
      </c>
      <c r="J3239" t="b">
        <v>0</v>
      </c>
      <c r="K3239" t="b">
        <v>0</v>
      </c>
      <c r="L3239">
        <v>6013.3</v>
      </c>
      <c r="M3239">
        <v>6013.3</v>
      </c>
      <c r="N3239" t="b">
        <v>0</v>
      </c>
      <c r="O3239">
        <v>6013.3</v>
      </c>
      <c r="P3239">
        <v>0.99883726724581801</v>
      </c>
      <c r="R3239">
        <v>13262.805</v>
      </c>
      <c r="S3239">
        <v>13262.805</v>
      </c>
      <c r="X3239">
        <v>4.3299999999999998E-2</v>
      </c>
      <c r="Y3239">
        <v>0.99892687029267702</v>
      </c>
      <c r="Z3239">
        <v>0.99892687029267702</v>
      </c>
      <c r="AA3239">
        <v>470.21279327337999</v>
      </c>
      <c r="AB3239">
        <v>-1.0737059232803999E-3</v>
      </c>
      <c r="AC3239" s="96">
        <v>1.1528444096874899E-6</v>
      </c>
      <c r="AD3239">
        <v>0.160931024630275</v>
      </c>
      <c r="AE3239">
        <v>0.14655136352085599</v>
      </c>
      <c r="AF3239">
        <v>0.160931024630275</v>
      </c>
      <c r="AH3239">
        <v>464.984930323816</v>
      </c>
      <c r="AI3239">
        <v>18.48</v>
      </c>
      <c r="AJ3239">
        <v>471.95970427867297</v>
      </c>
      <c r="AK3239">
        <v>458.01015636895897</v>
      </c>
      <c r="AL3239">
        <v>8.4049823633150001E-4</v>
      </c>
      <c r="AM3239">
        <v>6.7515432098759996E-4</v>
      </c>
      <c r="AN3239">
        <v>0.220689724012681</v>
      </c>
      <c r="AO3239" s="96">
        <v>-2.1475445866059301E-8</v>
      </c>
      <c r="AP3239">
        <v>0.22068970253723599</v>
      </c>
      <c r="AR3239">
        <v>0.118775877108743</v>
      </c>
      <c r="AS3239">
        <v>0.96605099205349099</v>
      </c>
      <c r="AT3239">
        <v>1.0665618068063401</v>
      </c>
      <c r="AU3239">
        <v>0.878858183625705</v>
      </c>
      <c r="AV3239">
        <v>467.105152046922</v>
      </c>
      <c r="AW3239">
        <v>-9.9187257131690002E-4</v>
      </c>
      <c r="AX3239" s="98">
        <v>0.878858183625705</v>
      </c>
      <c r="AY3239">
        <v>0.106886181127054</v>
      </c>
      <c r="BD3239" s="95">
        <v>45814</v>
      </c>
    </row>
    <row r="3240" spans="1:56">
      <c r="A3240" t="s">
        <v>106</v>
      </c>
      <c r="B3240">
        <v>6004.7</v>
      </c>
      <c r="C3240">
        <v>0</v>
      </c>
      <c r="D3240">
        <v>13244.611000000001</v>
      </c>
      <c r="E3240" s="95">
        <v>45814</v>
      </c>
      <c r="F3240" t="s">
        <v>3389</v>
      </c>
      <c r="G3240" t="b">
        <v>0</v>
      </c>
      <c r="H3240" t="b">
        <v>0</v>
      </c>
      <c r="I3240" t="b">
        <v>0</v>
      </c>
      <c r="J3240" t="b">
        <v>0</v>
      </c>
      <c r="K3240" t="b">
        <v>0</v>
      </c>
      <c r="L3240">
        <v>6004.7</v>
      </c>
      <c r="M3240">
        <v>6004.7</v>
      </c>
      <c r="N3240" t="b">
        <v>0</v>
      </c>
      <c r="O3240">
        <v>6004.7</v>
      </c>
      <c r="P3240">
        <v>0.99856983686162304</v>
      </c>
      <c r="R3240">
        <v>13244.611000000001</v>
      </c>
      <c r="S3240">
        <v>13244.611000000001</v>
      </c>
      <c r="X3240">
        <v>4.3299999999999998E-2</v>
      </c>
      <c r="Y3240">
        <v>0.998628193658882</v>
      </c>
      <c r="Z3240">
        <v>0.998628193658882</v>
      </c>
      <c r="AA3240">
        <v>469.567752381893</v>
      </c>
      <c r="AB3240">
        <v>-1.3727481288345999E-3</v>
      </c>
      <c r="AC3240" s="96">
        <v>1.88443742521903E-6</v>
      </c>
      <c r="AD3240">
        <v>0.15666625630403799</v>
      </c>
      <c r="AE3240">
        <v>0.14468140002733601</v>
      </c>
      <c r="AF3240">
        <v>0.15666625630403799</v>
      </c>
      <c r="AH3240">
        <v>464.984930323816</v>
      </c>
      <c r="AI3240">
        <v>18.48</v>
      </c>
      <c r="AJ3240">
        <v>471.95970427867297</v>
      </c>
      <c r="AK3240">
        <v>458.01015636895897</v>
      </c>
      <c r="AL3240">
        <v>6.7515432098759996E-4</v>
      </c>
      <c r="AM3240">
        <v>5.0981040564370003E-4</v>
      </c>
      <c r="AN3240">
        <v>0.112064046244944</v>
      </c>
      <c r="AO3240" s="96">
        <v>-1.1526822829566101E-9</v>
      </c>
      <c r="AP3240">
        <v>0.112064045092262</v>
      </c>
      <c r="AR3240">
        <v>0.118775877108743</v>
      </c>
      <c r="AS3240">
        <v>0.96605099205349099</v>
      </c>
      <c r="AT3240">
        <v>1.06589487893304</v>
      </c>
      <c r="AU3240">
        <v>0.84220525219725795</v>
      </c>
      <c r="AV3240">
        <v>466.54028714780497</v>
      </c>
      <c r="AW3240">
        <v>-1.2092885223833E-3</v>
      </c>
      <c r="AX3240" s="98">
        <v>0.84220525219725795</v>
      </c>
      <c r="AY3240">
        <v>0.106870557584828</v>
      </c>
      <c r="BD3240" s="95">
        <v>45814</v>
      </c>
    </row>
    <row r="3241" spans="1:56">
      <c r="A3241" t="s">
        <v>107</v>
      </c>
      <c r="B3241">
        <v>5994.3</v>
      </c>
      <c r="C3241">
        <v>0</v>
      </c>
      <c r="D3241">
        <v>13222.13</v>
      </c>
      <c r="E3241" s="95">
        <v>45814</v>
      </c>
      <c r="F3241" t="s">
        <v>3390</v>
      </c>
      <c r="G3241" t="b">
        <v>0</v>
      </c>
      <c r="H3241" t="b">
        <v>0</v>
      </c>
      <c r="I3241" t="b">
        <v>0</v>
      </c>
      <c r="J3241" t="b">
        <v>0</v>
      </c>
      <c r="K3241" t="b">
        <v>0</v>
      </c>
      <c r="L3241">
        <v>5994.3</v>
      </c>
      <c r="M3241">
        <v>5994.3</v>
      </c>
      <c r="N3241" t="b">
        <v>0</v>
      </c>
      <c r="O3241">
        <v>5994.3</v>
      </c>
      <c r="P3241">
        <v>0.99826802338168397</v>
      </c>
      <c r="R3241">
        <v>13222.13</v>
      </c>
      <c r="S3241">
        <v>13222.13</v>
      </c>
      <c r="X3241">
        <v>4.3299999999999998E-2</v>
      </c>
      <c r="Y3241">
        <v>0.99830263040567901</v>
      </c>
      <c r="Z3241">
        <v>0.99830263040567901</v>
      </c>
      <c r="AA3241">
        <v>468.77072235652599</v>
      </c>
      <c r="AB3241">
        <v>-1.6988117582446001E-3</v>
      </c>
      <c r="AC3241" s="96">
        <v>2.88596138995039E-6</v>
      </c>
      <c r="AD3241">
        <v>0.15289573920150801</v>
      </c>
      <c r="AE3241">
        <v>0.14302954717543501</v>
      </c>
      <c r="AF3241">
        <v>0.15289573920150801</v>
      </c>
      <c r="AH3241">
        <v>464.984930323816</v>
      </c>
      <c r="AI3241">
        <v>18.48</v>
      </c>
      <c r="AJ3241">
        <v>471.95970427867297</v>
      </c>
      <c r="AK3241">
        <v>458.01015636895897</v>
      </c>
      <c r="AL3241">
        <v>5.0981040564370003E-4</v>
      </c>
      <c r="AM3241">
        <v>3.4446649029979998E-4</v>
      </c>
      <c r="AN3241">
        <v>2.41343252940752E-2</v>
      </c>
      <c r="AO3241" s="96">
        <v>-6.3334892885791297E-12</v>
      </c>
      <c r="AP3241">
        <v>2.41343252877417E-2</v>
      </c>
      <c r="AR3241">
        <v>0.118775877108743</v>
      </c>
      <c r="AS3241">
        <v>0.96605099205349099</v>
      </c>
      <c r="AT3241">
        <v>1.0660133289529301</v>
      </c>
      <c r="AU3241">
        <v>0.78712807751217995</v>
      </c>
      <c r="AV3241">
        <v>465.87078256542998</v>
      </c>
      <c r="AW3241">
        <v>-1.435041304725E-3</v>
      </c>
      <c r="AX3241" s="98">
        <v>0.78712807751217995</v>
      </c>
      <c r="AY3241">
        <v>0.106983229961812</v>
      </c>
      <c r="BD3241" s="95">
        <v>45814</v>
      </c>
    </row>
    <row r="3242" spans="1:56">
      <c r="A3242" t="s">
        <v>108</v>
      </c>
      <c r="B3242">
        <v>6004.7</v>
      </c>
      <c r="C3242">
        <v>0</v>
      </c>
      <c r="D3242">
        <v>13244.968000000001</v>
      </c>
      <c r="E3242" s="95">
        <v>45814</v>
      </c>
      <c r="F3242" t="s">
        <v>3391</v>
      </c>
      <c r="G3242" t="b">
        <v>0</v>
      </c>
      <c r="H3242" t="b">
        <v>0</v>
      </c>
      <c r="I3242" t="b">
        <v>0</v>
      </c>
      <c r="J3242" t="b">
        <v>0</v>
      </c>
      <c r="K3242" t="b">
        <v>0</v>
      </c>
      <c r="L3242">
        <v>6004.7</v>
      </c>
      <c r="M3242">
        <v>6004.7</v>
      </c>
      <c r="N3242" t="b">
        <v>0</v>
      </c>
      <c r="O3242">
        <v>6004.7</v>
      </c>
      <c r="P3242">
        <v>1.0017349815658201</v>
      </c>
      <c r="R3242">
        <v>13244.968000000001</v>
      </c>
      <c r="S3242">
        <v>13244.968000000001</v>
      </c>
      <c r="X3242">
        <v>4.3299999999999998E-2</v>
      </c>
      <c r="Y3242">
        <v>1.0017272557447201</v>
      </c>
      <c r="Z3242">
        <v>1.0017272557447201</v>
      </c>
      <c r="AA3242">
        <v>469.58040927967602</v>
      </c>
      <c r="AB3242">
        <v>1.7257657540043999E-3</v>
      </c>
      <c r="AC3242" s="96">
        <v>2.9782674376944898E-6</v>
      </c>
      <c r="AD3242">
        <v>0.14929735586279699</v>
      </c>
      <c r="AE3242">
        <v>0.14142608577294499</v>
      </c>
      <c r="AF3242">
        <v>0.14929735586279699</v>
      </c>
      <c r="AH3242">
        <v>464.984930323816</v>
      </c>
      <c r="AI3242">
        <v>18.48</v>
      </c>
      <c r="AJ3242">
        <v>471.95970427867297</v>
      </c>
      <c r="AK3242">
        <v>458.01015636895897</v>
      </c>
      <c r="AL3242">
        <v>3.4446649029979998E-4</v>
      </c>
      <c r="AM3242">
        <v>1.7912257495590001E-4</v>
      </c>
      <c r="AN3242">
        <v>2.0565363750394201E-2</v>
      </c>
      <c r="AO3242">
        <v>0</v>
      </c>
      <c r="AP3242">
        <v>2.0565363750394201E-2</v>
      </c>
      <c r="AR3242">
        <v>0.118775877108743</v>
      </c>
      <c r="AS3242">
        <v>0.96605099205349099</v>
      </c>
      <c r="AT3242">
        <v>1.0651584191994701</v>
      </c>
      <c r="AU3242">
        <v>0.74114414148930396</v>
      </c>
      <c r="AV3242">
        <v>466.502024943935</v>
      </c>
      <c r="AW3242">
        <v>1.354973100115E-3</v>
      </c>
      <c r="AX3242" s="98">
        <v>0.74114414148930396</v>
      </c>
      <c r="AY3242">
        <v>0.10702576907104</v>
      </c>
      <c r="BD3242" s="95">
        <v>45814</v>
      </c>
    </row>
    <row r="3243" spans="1:56">
      <c r="A3243" t="s">
        <v>109</v>
      </c>
      <c r="B3243">
        <v>6013.8249999999998</v>
      </c>
      <c r="C3243">
        <v>0</v>
      </c>
      <c r="D3243">
        <v>13263.875</v>
      </c>
      <c r="E3243" s="95">
        <v>45814</v>
      </c>
      <c r="F3243" t="s">
        <v>3392</v>
      </c>
      <c r="G3243" t="b">
        <v>0</v>
      </c>
      <c r="H3243" t="b">
        <v>0</v>
      </c>
      <c r="I3243" t="b">
        <v>0</v>
      </c>
      <c r="J3243" t="b">
        <v>0</v>
      </c>
      <c r="K3243" t="b">
        <v>0</v>
      </c>
      <c r="L3243">
        <v>6013.8249999999998</v>
      </c>
      <c r="M3243">
        <v>6013.8249999999998</v>
      </c>
      <c r="N3243" t="b">
        <v>0</v>
      </c>
      <c r="O3243">
        <v>6013.8249999999998</v>
      </c>
      <c r="P3243">
        <v>1.00151964294635</v>
      </c>
      <c r="R3243">
        <v>13263.875</v>
      </c>
      <c r="S3243">
        <v>13263.875</v>
      </c>
      <c r="X3243">
        <v>4.3299999999999998E-2</v>
      </c>
      <c r="Y3243">
        <v>1.00142748551751</v>
      </c>
      <c r="Z3243">
        <v>1.00142748551751</v>
      </c>
      <c r="AA3243">
        <v>470.25072851323301</v>
      </c>
      <c r="AB3243">
        <v>1.4264676286332E-3</v>
      </c>
      <c r="AC3243" s="96">
        <v>2.0348098955386702E-6</v>
      </c>
      <c r="AD3243">
        <v>0.14549117746072801</v>
      </c>
      <c r="AE3243">
        <v>0.139674549380396</v>
      </c>
      <c r="AF3243">
        <v>0.14549117746072801</v>
      </c>
      <c r="AH3243">
        <v>464.984930323816</v>
      </c>
      <c r="AI3243">
        <v>18.48</v>
      </c>
      <c r="AJ3243">
        <v>471.95970427867297</v>
      </c>
      <c r="AK3243">
        <v>458.01015636895897</v>
      </c>
      <c r="AL3243">
        <v>1.7912257495590001E-4</v>
      </c>
      <c r="AM3243">
        <v>0</v>
      </c>
      <c r="AN3243">
        <v>0</v>
      </c>
      <c r="AO3243">
        <v>0</v>
      </c>
      <c r="AP3243">
        <v>0</v>
      </c>
      <c r="AR3243">
        <v>0.118775877108743</v>
      </c>
      <c r="AS3243">
        <v>0.96605099205349099</v>
      </c>
      <c r="AT3243">
        <v>1.0648352377410999</v>
      </c>
      <c r="AU3243">
        <v>0.75900728926513905</v>
      </c>
      <c r="AV3243">
        <v>466.99473795129398</v>
      </c>
      <c r="AW3243">
        <v>1.0561862135922001E-3</v>
      </c>
      <c r="AX3243" s="98">
        <v>0.75900728926513905</v>
      </c>
      <c r="AY3243">
        <v>0.1068670527342</v>
      </c>
      <c r="BD3243" s="95">
        <v>45814</v>
      </c>
    </row>
    <row r="3244" spans="1:56">
      <c r="A3244" t="s">
        <v>110</v>
      </c>
      <c r="B3244">
        <v>6010.9</v>
      </c>
      <c r="C3244">
        <v>0</v>
      </c>
      <c r="D3244">
        <v>13256.617</v>
      </c>
      <c r="E3244" s="95">
        <v>45814</v>
      </c>
      <c r="F3244" t="s">
        <v>3393</v>
      </c>
      <c r="G3244" t="b">
        <v>0</v>
      </c>
      <c r="H3244" t="b">
        <v>0</v>
      </c>
      <c r="I3244" t="b">
        <v>0</v>
      </c>
      <c r="J3244" t="b">
        <v>0</v>
      </c>
      <c r="K3244" t="b">
        <v>0</v>
      </c>
      <c r="L3244">
        <v>6010.9</v>
      </c>
      <c r="M3244">
        <v>6010.9</v>
      </c>
      <c r="N3244" t="b">
        <v>0</v>
      </c>
      <c r="O3244">
        <v>6010.9</v>
      </c>
      <c r="P3244">
        <v>0.99951362069897198</v>
      </c>
      <c r="R3244">
        <v>13256.617</v>
      </c>
      <c r="S3244">
        <v>13256.617</v>
      </c>
      <c r="T3244" s="97">
        <v>45814</v>
      </c>
      <c r="U3244">
        <v>13256.617</v>
      </c>
      <c r="W3244">
        <v>4.89602149885352E-2</v>
      </c>
      <c r="X3244">
        <v>4.3299999999999998E-2</v>
      </c>
      <c r="Y3244">
        <v>0.99945279942701504</v>
      </c>
      <c r="Z3244">
        <v>0.99945279942701504</v>
      </c>
      <c r="AA3244">
        <v>469.99340704514401</v>
      </c>
      <c r="AB3244">
        <v>-5.4735034185660004E-4</v>
      </c>
      <c r="AC3244" s="96">
        <v>2.9959239673056201E-7</v>
      </c>
      <c r="AD3244">
        <v>0.14117128112702099</v>
      </c>
      <c r="AE3244">
        <v>0.13762109134109199</v>
      </c>
      <c r="AF3244">
        <v>0.14117128112702099</v>
      </c>
      <c r="AG3244">
        <v>469.99340704514401</v>
      </c>
      <c r="AH3244">
        <v>464.984930323816</v>
      </c>
      <c r="AI3244">
        <v>18.48</v>
      </c>
      <c r="AJ3244">
        <v>471.95970427867297</v>
      </c>
      <c r="AK3244">
        <v>458.01015636895897</v>
      </c>
      <c r="AL3244">
        <v>0</v>
      </c>
      <c r="AN3244">
        <v>0</v>
      </c>
      <c r="AO3244">
        <v>0</v>
      </c>
      <c r="AP3244">
        <v>0</v>
      </c>
      <c r="AQ3244">
        <v>0.11770202448365399</v>
      </c>
      <c r="AR3244">
        <v>0.118775877108743</v>
      </c>
      <c r="AS3244">
        <v>0.96605099205349099</v>
      </c>
      <c r="AT3244">
        <v>1.06603989682308</v>
      </c>
      <c r="AU3244">
        <v>0.76359175879333996</v>
      </c>
      <c r="AV3244">
        <v>466.80056729704802</v>
      </c>
      <c r="AW3244">
        <v>-4.1578767053840001E-4</v>
      </c>
      <c r="AX3244" s="98">
        <v>0.76359175879333996</v>
      </c>
      <c r="AY3244">
        <v>0.106639144672594</v>
      </c>
      <c r="AZ3244" s="97">
        <v>45814</v>
      </c>
      <c r="BA3244">
        <v>466.80056729704802</v>
      </c>
      <c r="BB3244">
        <v>466.80055957516498</v>
      </c>
      <c r="BC3244" s="96">
        <v>7.72188241171534E-6</v>
      </c>
      <c r="BD3244" s="95">
        <v>45814</v>
      </c>
    </row>
    <row r="3245" spans="1:56">
      <c r="A3245" t="s">
        <v>104</v>
      </c>
      <c r="B3245">
        <v>6007.5249999999996</v>
      </c>
      <c r="C3245">
        <v>0</v>
      </c>
      <c r="D3245">
        <v>13253.981</v>
      </c>
      <c r="E3245" s="95">
        <v>45817</v>
      </c>
      <c r="F3245" t="s">
        <v>3394</v>
      </c>
      <c r="G3245" t="b">
        <v>0</v>
      </c>
      <c r="H3245" t="b">
        <v>0</v>
      </c>
      <c r="I3245" t="b">
        <v>0</v>
      </c>
      <c r="J3245" t="b">
        <v>0</v>
      </c>
      <c r="K3245" t="b">
        <v>0</v>
      </c>
      <c r="L3245">
        <v>6007.5249999999996</v>
      </c>
      <c r="M3245">
        <v>6007.5249999999996</v>
      </c>
      <c r="N3245" t="b">
        <v>0</v>
      </c>
      <c r="O3245">
        <v>6007.5249999999996</v>
      </c>
      <c r="P3245">
        <v>0.99943852002195999</v>
      </c>
      <c r="R3245">
        <v>13253.981</v>
      </c>
      <c r="S3245">
        <v>13253.981</v>
      </c>
      <c r="X3245">
        <v>4.89602149885352E-2</v>
      </c>
      <c r="Y3245">
        <v>0.99939315411419205</v>
      </c>
      <c r="Z3245">
        <v>0.99939315411419205</v>
      </c>
      <c r="AA3245">
        <v>469.70819347972201</v>
      </c>
      <c r="AB3245">
        <v>-6.0703009129830002E-4</v>
      </c>
      <c r="AC3245" s="96">
        <v>3.6848553174174201E-7</v>
      </c>
      <c r="AD3245">
        <v>0.13701303327355899</v>
      </c>
      <c r="AE3245">
        <v>0.135612971698122</v>
      </c>
      <c r="AF3245">
        <v>0.13701303327355899</v>
      </c>
      <c r="AH3245">
        <v>469.99340704514401</v>
      </c>
      <c r="AI3245">
        <v>16.77</v>
      </c>
      <c r="AJ3245">
        <v>477.04330815082102</v>
      </c>
      <c r="AK3245">
        <v>462.943505939467</v>
      </c>
      <c r="AL3245">
        <v>1.0058421516754E-3</v>
      </c>
      <c r="AM3245">
        <v>8.4049823633150001E-4</v>
      </c>
      <c r="AN3245">
        <v>7.2436969839129997E-4</v>
      </c>
      <c r="AO3245">
        <v>-1.4123648049916E-3</v>
      </c>
      <c r="AP3245">
        <v>-6.8799510660019997E-4</v>
      </c>
      <c r="AR3245">
        <v>0.11770202448365399</v>
      </c>
      <c r="AS3245">
        <v>0.97593863238108103</v>
      </c>
      <c r="AT3245">
        <v>1.0677642250703401</v>
      </c>
      <c r="AU3245">
        <v>0.79501256790919606</v>
      </c>
      <c r="AV3245">
        <v>466.56334332632599</v>
      </c>
      <c r="AW3245">
        <v>-5.0819126483820005E-4</v>
      </c>
      <c r="AX3245" s="98">
        <v>0.79501256790919606</v>
      </c>
      <c r="AY3245">
        <v>0.106294407508643</v>
      </c>
      <c r="BD3245" s="95">
        <v>45817</v>
      </c>
    </row>
    <row r="3246" spans="1:56">
      <c r="A3246" t="s">
        <v>105</v>
      </c>
      <c r="B3246">
        <v>6008.6</v>
      </c>
      <c r="C3246">
        <v>0</v>
      </c>
      <c r="D3246">
        <v>13255.34</v>
      </c>
      <c r="E3246" s="95">
        <v>45817</v>
      </c>
      <c r="F3246" t="s">
        <v>3395</v>
      </c>
      <c r="G3246" t="b">
        <v>0</v>
      </c>
      <c r="H3246" t="b">
        <v>0</v>
      </c>
      <c r="I3246" t="b">
        <v>0</v>
      </c>
      <c r="J3246" t="b">
        <v>0</v>
      </c>
      <c r="K3246" t="b">
        <v>0</v>
      </c>
      <c r="L3246">
        <v>6008.6</v>
      </c>
      <c r="M3246">
        <v>6008.6</v>
      </c>
      <c r="N3246" t="b">
        <v>0</v>
      </c>
      <c r="O3246">
        <v>6008.6</v>
      </c>
      <c r="P3246">
        <v>1.0001789422432701</v>
      </c>
      <c r="R3246">
        <v>13255.34</v>
      </c>
      <c r="S3246">
        <v>13255.34</v>
      </c>
      <c r="X3246">
        <v>4.89602149885352E-2</v>
      </c>
      <c r="Y3246">
        <v>1.00010253523073</v>
      </c>
      <c r="Z3246">
        <v>1.00010253523073</v>
      </c>
      <c r="AA3246">
        <v>469.75635511771901</v>
      </c>
      <c r="AB3246">
        <v>1.02529974358E-4</v>
      </c>
      <c r="AC3246" s="96">
        <v>1.05123956418709E-8</v>
      </c>
      <c r="AD3246">
        <v>0.13284325214916501</v>
      </c>
      <c r="AE3246">
        <v>0.133565370010303</v>
      </c>
      <c r="AF3246">
        <v>0.133565370010303</v>
      </c>
      <c r="AH3246">
        <v>469.99340704514401</v>
      </c>
      <c r="AI3246">
        <v>16.77</v>
      </c>
      <c r="AJ3246">
        <v>477.04330815082102</v>
      </c>
      <c r="AK3246">
        <v>462.943505939467</v>
      </c>
      <c r="AL3246">
        <v>8.4049823633150001E-4</v>
      </c>
      <c r="AM3246">
        <v>6.7515432098759996E-4</v>
      </c>
      <c r="AN3246">
        <v>2.0746586788019999E-4</v>
      </c>
      <c r="AO3246">
        <v>-3.9705098574620003E-4</v>
      </c>
      <c r="AP3246">
        <v>-1.8958511786600001E-4</v>
      </c>
      <c r="AR3246">
        <v>0.11770202448365399</v>
      </c>
      <c r="AS3246">
        <v>0.97593863238108103</v>
      </c>
      <c r="AT3246">
        <v>1.07036021823393</v>
      </c>
      <c r="AU3246">
        <v>0.81914063240787405</v>
      </c>
      <c r="AV3246">
        <v>466.600250348668</v>
      </c>
      <c r="AW3246" s="96">
        <v>7.91039906382629E-5</v>
      </c>
      <c r="AX3246" s="98">
        <v>0.81914063240787405</v>
      </c>
      <c r="AY3246">
        <v>0.106262061628596</v>
      </c>
      <c r="BD3246" s="95">
        <v>45817</v>
      </c>
    </row>
    <row r="3247" spans="1:56">
      <c r="A3247" t="s">
        <v>106</v>
      </c>
      <c r="B3247">
        <v>6013.05</v>
      </c>
      <c r="C3247">
        <v>0</v>
      </c>
      <c r="D3247">
        <v>13265.003000000001</v>
      </c>
      <c r="E3247" s="95">
        <v>45817</v>
      </c>
      <c r="F3247" t="s">
        <v>3396</v>
      </c>
      <c r="G3247" t="b">
        <v>0</v>
      </c>
      <c r="H3247" t="b">
        <v>0</v>
      </c>
      <c r="I3247" t="b">
        <v>0</v>
      </c>
      <c r="J3247" t="b">
        <v>0</v>
      </c>
      <c r="K3247" t="b">
        <v>0</v>
      </c>
      <c r="L3247">
        <v>6013.05</v>
      </c>
      <c r="M3247">
        <v>6013.05</v>
      </c>
      <c r="N3247" t="b">
        <v>0</v>
      </c>
      <c r="O3247">
        <v>6013.05</v>
      </c>
      <c r="P3247">
        <v>1.00074060513264</v>
      </c>
      <c r="R3247">
        <v>13265.003000000001</v>
      </c>
      <c r="S3247">
        <v>13265.003000000001</v>
      </c>
      <c r="X3247">
        <v>4.89602149885352E-2</v>
      </c>
      <c r="Y3247">
        <v>1.00072898922245</v>
      </c>
      <c r="Z3247">
        <v>1.00072898922245</v>
      </c>
      <c r="AA3247">
        <v>470.09880243778002</v>
      </c>
      <c r="AB3247">
        <v>7.2872363887749997E-4</v>
      </c>
      <c r="AC3247" s="96">
        <v>5.3103814185892799E-7</v>
      </c>
      <c r="AD3247">
        <v>0.129014320678005</v>
      </c>
      <c r="AE3247">
        <v>0.131653406193978</v>
      </c>
      <c r="AF3247">
        <v>0.131653406193978</v>
      </c>
      <c r="AH3247">
        <v>469.99340704514401</v>
      </c>
      <c r="AI3247">
        <v>16.77</v>
      </c>
      <c r="AJ3247">
        <v>477.04330815082102</v>
      </c>
      <c r="AK3247">
        <v>462.943505939467</v>
      </c>
      <c r="AL3247">
        <v>6.7515432098759996E-4</v>
      </c>
      <c r="AM3247">
        <v>5.0981040564370003E-4</v>
      </c>
      <c r="AN3247" s="96">
        <v>5.42126745483801E-5</v>
      </c>
      <c r="AO3247" s="96">
        <v>-2.5329222639092201E-5</v>
      </c>
      <c r="AP3247" s="96">
        <v>2.8883451909287898E-5</v>
      </c>
      <c r="AR3247">
        <v>0.11770202448365399</v>
      </c>
      <c r="AS3247">
        <v>0.97593863238108103</v>
      </c>
      <c r="AT3247">
        <v>1.07060304044189</v>
      </c>
      <c r="AU3247">
        <v>0.84028474383118001</v>
      </c>
      <c r="AV3247">
        <v>466.87789162700898</v>
      </c>
      <c r="AW3247">
        <v>5.9503028155930004E-4</v>
      </c>
      <c r="AX3247" s="98">
        <v>0.84028474383118001</v>
      </c>
      <c r="AY3247">
        <v>0.10470481331833199</v>
      </c>
      <c r="BD3247" s="95">
        <v>45817</v>
      </c>
    </row>
    <row r="3248" spans="1:56">
      <c r="A3248" t="s">
        <v>107</v>
      </c>
      <c r="B3248">
        <v>6021.95</v>
      </c>
      <c r="C3248">
        <v>0</v>
      </c>
      <c r="D3248">
        <v>13284.433000000001</v>
      </c>
      <c r="E3248" s="95">
        <v>45817</v>
      </c>
      <c r="F3248" t="s">
        <v>3397</v>
      </c>
      <c r="G3248" t="b">
        <v>0</v>
      </c>
      <c r="H3248" t="b">
        <v>0</v>
      </c>
      <c r="I3248" t="b">
        <v>0</v>
      </c>
      <c r="J3248" t="b">
        <v>0</v>
      </c>
      <c r="K3248" t="b">
        <v>0</v>
      </c>
      <c r="L3248">
        <v>6021.95</v>
      </c>
      <c r="M3248">
        <v>6021.95</v>
      </c>
      <c r="N3248" t="b">
        <v>0</v>
      </c>
      <c r="O3248">
        <v>6021.95</v>
      </c>
      <c r="P3248">
        <v>1.0014801140851901</v>
      </c>
      <c r="R3248">
        <v>13284.433000000001</v>
      </c>
      <c r="S3248">
        <v>13284.433000000001</v>
      </c>
      <c r="X3248">
        <v>4.89602149885352E-2</v>
      </c>
      <c r="Y3248">
        <v>1.0014647565477299</v>
      </c>
      <c r="Z3248">
        <v>1.0014647565477299</v>
      </c>
      <c r="AA3248">
        <v>470.787382736734</v>
      </c>
      <c r="AB3248">
        <v>1.4636848382662E-3</v>
      </c>
      <c r="AC3248" s="96">
        <v>2.1423733057706298E-6</v>
      </c>
      <c r="AD3248">
        <v>0.1259871502745</v>
      </c>
      <c r="AE3248">
        <v>0.130100019896015</v>
      </c>
      <c r="AF3248">
        <v>0.130100019896015</v>
      </c>
      <c r="AH3248">
        <v>469.99340704514401</v>
      </c>
      <c r="AI3248">
        <v>16.77</v>
      </c>
      <c r="AJ3248">
        <v>477.04330815082102</v>
      </c>
      <c r="AK3248">
        <v>462.943505939467</v>
      </c>
      <c r="AL3248">
        <v>5.0981040564370003E-4</v>
      </c>
      <c r="AM3248">
        <v>3.4446649029979998E-4</v>
      </c>
      <c r="AN3248" s="96">
        <v>1.11928666149529E-5</v>
      </c>
      <c r="AO3248" s="96">
        <v>-3.33802595564591E-8</v>
      </c>
      <c r="AP3248" s="96">
        <v>1.1159486355396401E-5</v>
      </c>
      <c r="AR3248">
        <v>0.11770202448365399</v>
      </c>
      <c r="AS3248">
        <v>0.97593863238108103</v>
      </c>
      <c r="AT3248">
        <v>1.0821424547971199</v>
      </c>
      <c r="AU3248">
        <v>0.852487952787641</v>
      </c>
      <c r="AV3248">
        <v>467.45196106872902</v>
      </c>
      <c r="AW3248">
        <v>1.2295922595946E-3</v>
      </c>
      <c r="AX3248" s="98">
        <v>0.852487952787641</v>
      </c>
      <c r="AY3248">
        <v>0.10473773422792999</v>
      </c>
      <c r="BD3248" s="95">
        <v>45817</v>
      </c>
    </row>
    <row r="3249" spans="1:56">
      <c r="A3249" t="s">
        <v>108</v>
      </c>
      <c r="B3249">
        <v>6025.7250000000004</v>
      </c>
      <c r="C3249">
        <v>0</v>
      </c>
      <c r="D3249">
        <v>13292.709000000001</v>
      </c>
      <c r="E3249" s="95">
        <v>45817</v>
      </c>
      <c r="F3249" t="s">
        <v>3398</v>
      </c>
      <c r="G3249" t="b">
        <v>0</v>
      </c>
      <c r="H3249" t="b">
        <v>0</v>
      </c>
      <c r="I3249" t="b">
        <v>0</v>
      </c>
      <c r="J3249" t="b">
        <v>0</v>
      </c>
      <c r="K3249" t="b">
        <v>0</v>
      </c>
      <c r="L3249">
        <v>6025.7250000000004</v>
      </c>
      <c r="M3249">
        <v>6025.7250000000004</v>
      </c>
      <c r="N3249" t="b">
        <v>0</v>
      </c>
      <c r="O3249">
        <v>6025.7250000000004</v>
      </c>
      <c r="P3249">
        <v>1.0006268733549699</v>
      </c>
      <c r="R3249">
        <v>13292.709000000001</v>
      </c>
      <c r="S3249">
        <v>13292.709000000001</v>
      </c>
      <c r="X3249">
        <v>4.89602149885352E-2</v>
      </c>
      <c r="Y3249">
        <v>1.00062298481237</v>
      </c>
      <c r="Z3249">
        <v>1.00062298481237</v>
      </c>
      <c r="AA3249">
        <v>471.08067612603702</v>
      </c>
      <c r="AB3249">
        <v>6.2279083789360001E-4</v>
      </c>
      <c r="AC3249" s="96">
        <v>3.8786842776432701E-7</v>
      </c>
      <c r="AD3249">
        <v>0.122316999254505</v>
      </c>
      <c r="AE3249">
        <v>0.12821373061740499</v>
      </c>
      <c r="AF3249">
        <v>0.12821373061740499</v>
      </c>
      <c r="AH3249">
        <v>469.99340704514401</v>
      </c>
      <c r="AI3249">
        <v>16.77</v>
      </c>
      <c r="AJ3249">
        <v>477.04330815082102</v>
      </c>
      <c r="AK3249">
        <v>462.943505939467</v>
      </c>
      <c r="AL3249">
        <v>3.4446649029979998E-4</v>
      </c>
      <c r="AM3249">
        <v>1.7912257495590001E-4</v>
      </c>
      <c r="AN3249" s="96">
        <v>1.0539331630654199E-8</v>
      </c>
      <c r="AO3249" s="96">
        <v>-4.1078251911130697E-15</v>
      </c>
      <c r="AP3249" s="96">
        <v>1.0539327522829E-8</v>
      </c>
      <c r="AR3249">
        <v>0.11770202448365399</v>
      </c>
      <c r="AS3249">
        <v>0.97593863238108103</v>
      </c>
      <c r="AT3249">
        <v>1.0819015336219999</v>
      </c>
      <c r="AU3249">
        <v>0.86266660691926</v>
      </c>
      <c r="AV3249">
        <v>467.69974294731298</v>
      </c>
      <c r="AW3249">
        <v>5.3006918190540001E-4</v>
      </c>
      <c r="AX3249" s="98">
        <v>0.86266660691926</v>
      </c>
      <c r="AY3249">
        <v>0.104539983072231</v>
      </c>
      <c r="BD3249" s="95">
        <v>45817</v>
      </c>
    </row>
    <row r="3250" spans="1:56">
      <c r="A3250" t="s">
        <v>109</v>
      </c>
      <c r="B3250">
        <v>6023.3249999999998</v>
      </c>
      <c r="C3250">
        <v>0</v>
      </c>
      <c r="D3250">
        <v>13287.986000000001</v>
      </c>
      <c r="E3250" s="95">
        <v>45817</v>
      </c>
      <c r="F3250" t="s">
        <v>3399</v>
      </c>
      <c r="G3250" t="b">
        <v>0</v>
      </c>
      <c r="H3250" t="b">
        <v>0</v>
      </c>
      <c r="I3250" t="b">
        <v>0</v>
      </c>
      <c r="J3250" t="b">
        <v>0</v>
      </c>
      <c r="K3250" t="b">
        <v>0</v>
      </c>
      <c r="L3250">
        <v>6023.3249999999998</v>
      </c>
      <c r="M3250">
        <v>6023.3249999999998</v>
      </c>
      <c r="N3250" t="b">
        <v>0</v>
      </c>
      <c r="O3250">
        <v>6023.3249999999998</v>
      </c>
      <c r="P3250">
        <v>0.99960170767832901</v>
      </c>
      <c r="R3250">
        <v>13287.986000000001</v>
      </c>
      <c r="S3250">
        <v>13287.986000000001</v>
      </c>
      <c r="X3250">
        <v>4.89602149885352E-2</v>
      </c>
      <c r="Y3250">
        <v>0.99964469244004295</v>
      </c>
      <c r="Z3250">
        <v>0.99964469244004295</v>
      </c>
      <c r="AA3250">
        <v>470.91329760046</v>
      </c>
      <c r="AB3250">
        <v>-3.5537069664319998E-4</v>
      </c>
      <c r="AC3250" s="96">
        <v>1.26288332032676E-7</v>
      </c>
      <c r="AD3250">
        <v>0.118647072299705</v>
      </c>
      <c r="AE3250">
        <v>0.12630233994585699</v>
      </c>
      <c r="AF3250">
        <v>0.12630233994585699</v>
      </c>
      <c r="AH3250">
        <v>469.99340704514401</v>
      </c>
      <c r="AI3250">
        <v>16.77</v>
      </c>
      <c r="AJ3250">
        <v>477.04330815082102</v>
      </c>
      <c r="AK3250">
        <v>462.943505939467</v>
      </c>
      <c r="AL3250">
        <v>1.7912257495590001E-4</v>
      </c>
      <c r="AM3250">
        <v>0</v>
      </c>
      <c r="AN3250">
        <v>0</v>
      </c>
      <c r="AO3250">
        <v>0</v>
      </c>
      <c r="AP3250">
        <v>0</v>
      </c>
      <c r="AR3250">
        <v>0.11770202448365399</v>
      </c>
      <c r="AS3250">
        <v>0.97593863238108103</v>
      </c>
      <c r="AT3250">
        <v>1.08334676916031</v>
      </c>
      <c r="AU3250">
        <v>0.87535821774604805</v>
      </c>
      <c r="AV3250">
        <v>467.55579379275002</v>
      </c>
      <c r="AW3250">
        <v>-3.0778112824300001E-4</v>
      </c>
      <c r="AX3250" s="98">
        <v>0.87535821774604805</v>
      </c>
      <c r="AY3250">
        <v>0.104555594733275</v>
      </c>
      <c r="BD3250" s="95">
        <v>45817</v>
      </c>
    </row>
    <row r="3251" spans="1:56">
      <c r="A3251" t="s">
        <v>110</v>
      </c>
      <c r="B3251">
        <v>6016.2</v>
      </c>
      <c r="C3251">
        <v>0</v>
      </c>
      <c r="D3251">
        <v>13273.218000000001</v>
      </c>
      <c r="E3251" s="95">
        <v>45817</v>
      </c>
      <c r="F3251" t="s">
        <v>3400</v>
      </c>
      <c r="G3251" t="b">
        <v>0</v>
      </c>
      <c r="H3251" t="b">
        <v>0</v>
      </c>
      <c r="I3251" t="b">
        <v>0</v>
      </c>
      <c r="J3251" t="b">
        <v>0</v>
      </c>
      <c r="K3251" t="b">
        <v>0</v>
      </c>
      <c r="L3251">
        <v>6016.2</v>
      </c>
      <c r="M3251">
        <v>6016.2</v>
      </c>
      <c r="N3251" t="b">
        <v>0</v>
      </c>
      <c r="O3251">
        <v>6016.2</v>
      </c>
      <c r="P3251">
        <v>0.99881709852946599</v>
      </c>
      <c r="R3251">
        <v>13273.218000000001</v>
      </c>
      <c r="S3251">
        <v>13273.218000000001</v>
      </c>
      <c r="T3251" s="97">
        <v>45817</v>
      </c>
      <c r="U3251">
        <v>13273.218000000001</v>
      </c>
      <c r="W3251">
        <v>4.5227679785360103E-2</v>
      </c>
      <c r="X3251">
        <v>4.89602149885352E-2</v>
      </c>
      <c r="Y3251">
        <v>0.99888862014153201</v>
      </c>
      <c r="Z3251">
        <v>0.99888862014153201</v>
      </c>
      <c r="AA3251">
        <v>470.38993404642201</v>
      </c>
      <c r="AB3251">
        <v>-1.1119978990234999E-3</v>
      </c>
      <c r="AC3251" s="96">
        <v>1.2365393274327701E-6</v>
      </c>
      <c r="AD3251">
        <v>0.115600066703222</v>
      </c>
      <c r="AE3251">
        <v>0.12465612822774701</v>
      </c>
      <c r="AF3251">
        <v>0.12465612822774701</v>
      </c>
      <c r="AG3251">
        <v>470.38993404642201</v>
      </c>
      <c r="AH3251">
        <v>469.99340704514401</v>
      </c>
      <c r="AI3251">
        <v>16.77</v>
      </c>
      <c r="AJ3251">
        <v>477.04330815082102</v>
      </c>
      <c r="AK3251">
        <v>462.943505939467</v>
      </c>
      <c r="AL3251">
        <v>0</v>
      </c>
      <c r="AN3251">
        <v>0</v>
      </c>
      <c r="AO3251">
        <v>0</v>
      </c>
      <c r="AP3251">
        <v>0</v>
      </c>
      <c r="AQ3251">
        <v>0.117301989211963</v>
      </c>
      <c r="AR3251">
        <v>0.11770202448365399</v>
      </c>
      <c r="AS3251">
        <v>0.97593863238108103</v>
      </c>
      <c r="AT3251">
        <v>1.08323284295589</v>
      </c>
      <c r="AU3251">
        <v>0.88860541120564995</v>
      </c>
      <c r="AV3251">
        <v>467.10031019066798</v>
      </c>
      <c r="AW3251">
        <v>-9.7418021149319996E-4</v>
      </c>
      <c r="AX3251" s="98">
        <v>0.88860541120564995</v>
      </c>
      <c r="AY3251">
        <v>0.10349144118775</v>
      </c>
      <c r="AZ3251" s="97">
        <v>45817</v>
      </c>
      <c r="BA3251">
        <v>467.10031019066798</v>
      </c>
      <c r="BB3251">
        <v>467.10030244560102</v>
      </c>
      <c r="BC3251" s="96">
        <v>7.7450673074963493E-6</v>
      </c>
      <c r="BD3251" s="95">
        <v>45817</v>
      </c>
    </row>
    <row r="3252" spans="1:56" s="111" customFormat="1">
      <c r="A3252" s="111" t="s">
        <v>104</v>
      </c>
      <c r="B3252" s="111">
        <v>6020.875</v>
      </c>
      <c r="C3252" s="111">
        <v>0</v>
      </c>
      <c r="D3252" s="111">
        <v>13285.358</v>
      </c>
      <c r="E3252" s="112">
        <v>45818</v>
      </c>
      <c r="F3252" s="111" t="s">
        <v>3401</v>
      </c>
      <c r="G3252" s="111" t="b">
        <v>0</v>
      </c>
      <c r="H3252" s="111" t="b">
        <v>0</v>
      </c>
      <c r="I3252" s="111" t="b">
        <v>0</v>
      </c>
      <c r="J3252" s="111" t="b">
        <v>0</v>
      </c>
      <c r="K3252" s="111" t="b">
        <v>0</v>
      </c>
      <c r="L3252" s="111">
        <v>6020.875</v>
      </c>
      <c r="M3252" s="111">
        <v>6020.875</v>
      </c>
      <c r="N3252" s="111" t="b">
        <v>0</v>
      </c>
      <c r="O3252" s="111">
        <v>6020.875</v>
      </c>
      <c r="P3252" s="111">
        <v>1.0007770685814901</v>
      </c>
      <c r="R3252" s="111">
        <v>13285.358</v>
      </c>
      <c r="S3252" s="111">
        <v>13285.358</v>
      </c>
      <c r="X3252" s="111">
        <v>4.5227679785360103E-2</v>
      </c>
      <c r="Y3252" s="111">
        <v>1.0007889912743699</v>
      </c>
      <c r="Z3252" s="111">
        <v>1.0007889912743699</v>
      </c>
      <c r="AA3252" s="111">
        <v>470.76106759994002</v>
      </c>
      <c r="AB3252" s="111">
        <v>7.8868018438420001E-4</v>
      </c>
      <c r="AC3252" s="113">
        <v>6.2201643324043203E-7</v>
      </c>
      <c r="AD3252" s="111">
        <v>0.11237173628531399</v>
      </c>
      <c r="AE3252" s="111">
        <v>0.12290603282686199</v>
      </c>
      <c r="AF3252" s="111">
        <v>0.12290603282686199</v>
      </c>
      <c r="AH3252" s="111">
        <v>470.38993404642201</v>
      </c>
      <c r="AI3252" s="111">
        <v>17.16</v>
      </c>
      <c r="AJ3252" s="111">
        <v>477.44578305711798</v>
      </c>
      <c r="AK3252" s="111">
        <v>463.33408503572599</v>
      </c>
      <c r="AL3252" s="111">
        <v>1.0058421516754E-3</v>
      </c>
      <c r="AM3252" s="111">
        <v>8.4049823633150001E-4</v>
      </c>
      <c r="AN3252" s="111">
        <v>2.3149325395483001E-3</v>
      </c>
      <c r="AO3252" s="111">
        <v>-6.8955517106229997E-4</v>
      </c>
      <c r="AP3252" s="111">
        <v>1.6253773684858999E-3</v>
      </c>
      <c r="AR3252" s="111">
        <v>0.117301989211963</v>
      </c>
      <c r="AS3252" s="111">
        <v>0.97957374036379097</v>
      </c>
      <c r="AT3252" s="111">
        <v>1.0909326095038201</v>
      </c>
      <c r="AU3252" s="111">
        <v>0.90369387966247205</v>
      </c>
      <c r="AV3252" s="111">
        <v>467.42060282587897</v>
      </c>
      <c r="AW3252" s="111">
        <v>6.8570418007249997E-4</v>
      </c>
      <c r="AX3252" s="111">
        <v>0.90369387966247205</v>
      </c>
      <c r="AY3252" s="111">
        <v>0.103466683697736</v>
      </c>
      <c r="BD3252" s="95">
        <v>45818</v>
      </c>
    </row>
    <row r="3253" spans="1:56">
      <c r="A3253" t="s">
        <v>105</v>
      </c>
      <c r="B3253">
        <v>6028.85</v>
      </c>
      <c r="C3253">
        <v>0</v>
      </c>
      <c r="D3253">
        <v>13302.638999999999</v>
      </c>
      <c r="E3253" s="95">
        <v>45818</v>
      </c>
      <c r="F3253" t="s">
        <v>3402</v>
      </c>
      <c r="G3253" t="b">
        <v>0</v>
      </c>
      <c r="H3253" t="b">
        <v>0</v>
      </c>
      <c r="I3253" t="b">
        <v>0</v>
      </c>
      <c r="J3253" t="b">
        <v>0</v>
      </c>
      <c r="K3253" t="b">
        <v>0</v>
      </c>
      <c r="L3253">
        <v>6028.85</v>
      </c>
      <c r="M3253">
        <v>6028.85</v>
      </c>
      <c r="N3253" t="b">
        <v>0</v>
      </c>
      <c r="O3253">
        <v>6028.85</v>
      </c>
      <c r="P3253">
        <v>1.0013245583075501</v>
      </c>
      <c r="R3253">
        <v>13302.638999999999</v>
      </c>
      <c r="S3253">
        <v>13302.638999999999</v>
      </c>
      <c r="X3253">
        <v>4.5227679785360103E-2</v>
      </c>
      <c r="Y3253">
        <v>1.00130075531272</v>
      </c>
      <c r="Z3253">
        <v>1.00130075531272</v>
      </c>
      <c r="AA3253">
        <v>471.37341255964702</v>
      </c>
      <c r="AB3253">
        <v>1.2999100634322001E-3</v>
      </c>
      <c r="AC3253" s="96">
        <v>1.68976617301245E-6</v>
      </c>
      <c r="AD3253">
        <v>0.109766149338406</v>
      </c>
      <c r="AE3253">
        <v>0.121417208598931</v>
      </c>
      <c r="AF3253">
        <v>0.121417208598931</v>
      </c>
      <c r="AH3253">
        <v>470.38993404642201</v>
      </c>
      <c r="AI3253">
        <v>17.16</v>
      </c>
      <c r="AJ3253">
        <v>477.44578305711798</v>
      </c>
      <c r="AK3253">
        <v>463.33408503572599</v>
      </c>
      <c r="AL3253">
        <v>8.4049823633150001E-4</v>
      </c>
      <c r="AM3253">
        <v>6.7515432098759996E-4</v>
      </c>
      <c r="AN3253">
        <v>2.0621307516529002E-3</v>
      </c>
      <c r="AO3253" s="96">
        <v>-5.6632758892338703E-5</v>
      </c>
      <c r="AP3253">
        <v>2.0054979927606E-3</v>
      </c>
      <c r="AR3253">
        <v>0.117301989211963</v>
      </c>
      <c r="AS3253">
        <v>0.97957374036379097</v>
      </c>
      <c r="AT3253">
        <v>1.0911101633781199</v>
      </c>
      <c r="AU3253">
        <v>0.91656184445012001</v>
      </c>
      <c r="AV3253">
        <v>467.96944707807302</v>
      </c>
      <c r="AW3253">
        <v>1.1741978185724001E-3</v>
      </c>
      <c r="AX3253" s="98">
        <v>0.91656184445012001</v>
      </c>
      <c r="AY3253">
        <v>0.103192841551303</v>
      </c>
      <c r="BD3253" s="95">
        <v>45818</v>
      </c>
    </row>
    <row r="3254" spans="1:56">
      <c r="A3254" t="s">
        <v>106</v>
      </c>
      <c r="B3254">
        <v>6023.9</v>
      </c>
      <c r="C3254">
        <v>0</v>
      </c>
      <c r="D3254">
        <v>13291.772999999999</v>
      </c>
      <c r="E3254" s="95">
        <v>45818</v>
      </c>
      <c r="F3254" t="s">
        <v>3403</v>
      </c>
      <c r="G3254" t="b">
        <v>0</v>
      </c>
      <c r="H3254" t="b">
        <v>0</v>
      </c>
      <c r="I3254" t="b">
        <v>0</v>
      </c>
      <c r="J3254" t="b">
        <v>0</v>
      </c>
      <c r="K3254" t="b">
        <v>0</v>
      </c>
      <c r="L3254">
        <v>6023.9</v>
      </c>
      <c r="M3254">
        <v>6023.9</v>
      </c>
      <c r="N3254" t="b">
        <v>0</v>
      </c>
      <c r="O3254">
        <v>6023.9</v>
      </c>
      <c r="P3254">
        <v>0.99917894789221795</v>
      </c>
      <c r="R3254">
        <v>13291.772999999999</v>
      </c>
      <c r="S3254">
        <v>13291.772999999999</v>
      </c>
      <c r="X3254">
        <v>4.5227679785360103E-2</v>
      </c>
      <c r="Y3254">
        <v>0.99918316959514497</v>
      </c>
      <c r="Z3254">
        <v>0.99918316959514497</v>
      </c>
      <c r="AA3254">
        <v>470.98838042422801</v>
      </c>
      <c r="AB3254">
        <v>-8.1716419258699995E-4</v>
      </c>
      <c r="AC3254" s="96">
        <v>6.6775731764651002E-7</v>
      </c>
      <c r="AD3254">
        <v>0.106753765847609</v>
      </c>
      <c r="AE3254">
        <v>0.11972974611552301</v>
      </c>
      <c r="AF3254">
        <v>0.11972974611552301</v>
      </c>
      <c r="AH3254">
        <v>470.38993404642201</v>
      </c>
      <c r="AI3254">
        <v>17.16</v>
      </c>
      <c r="AJ3254">
        <v>477.44578305711798</v>
      </c>
      <c r="AK3254">
        <v>463.33408503572599</v>
      </c>
      <c r="AL3254">
        <v>6.7515432098759996E-4</v>
      </c>
      <c r="AM3254">
        <v>5.0981040564370003E-4</v>
      </c>
      <c r="AN3254">
        <v>2.2188871925160001E-4</v>
      </c>
      <c r="AO3254" s="96">
        <v>-1.16416107595052E-5</v>
      </c>
      <c r="AP3254">
        <v>2.1024710849210001E-4</v>
      </c>
      <c r="AR3254">
        <v>0.117301989211963</v>
      </c>
      <c r="AS3254">
        <v>0.97957374036379097</v>
      </c>
      <c r="AT3254">
        <v>1.0930693315252999</v>
      </c>
      <c r="AU3254">
        <v>0.92780077422095497</v>
      </c>
      <c r="AV3254">
        <v>467.61856383212597</v>
      </c>
      <c r="AW3254">
        <v>-7.4979947545329999E-4</v>
      </c>
      <c r="AX3254" s="98">
        <v>0.92780077422095497</v>
      </c>
      <c r="AY3254">
        <v>0.10322885652875199</v>
      </c>
      <c r="BD3254" s="95">
        <v>45818</v>
      </c>
    </row>
    <row r="3255" spans="1:56">
      <c r="A3255" t="s">
        <v>107</v>
      </c>
      <c r="B3255">
        <v>6034.9250000000002</v>
      </c>
      <c r="C3255">
        <v>0</v>
      </c>
      <c r="D3255">
        <v>13315.548000000001</v>
      </c>
      <c r="E3255" s="95">
        <v>45818</v>
      </c>
      <c r="F3255" t="s">
        <v>3404</v>
      </c>
      <c r="G3255" t="b">
        <v>0</v>
      </c>
      <c r="H3255" t="b">
        <v>0</v>
      </c>
      <c r="I3255" t="b">
        <v>0</v>
      </c>
      <c r="J3255" t="b">
        <v>0</v>
      </c>
      <c r="K3255" t="b">
        <v>0</v>
      </c>
      <c r="L3255">
        <v>6034.9250000000002</v>
      </c>
      <c r="M3255">
        <v>6034.9250000000002</v>
      </c>
      <c r="N3255" t="b">
        <v>0</v>
      </c>
      <c r="O3255">
        <v>6034.9250000000002</v>
      </c>
      <c r="P3255">
        <v>1.0018302096648299</v>
      </c>
      <c r="R3255">
        <v>13315.548000000001</v>
      </c>
      <c r="S3255">
        <v>13315.548000000001</v>
      </c>
      <c r="X3255">
        <v>4.5227679785360103E-2</v>
      </c>
      <c r="Y3255">
        <v>1.0017887004239301</v>
      </c>
      <c r="Z3255">
        <v>1.0017887004239301</v>
      </c>
      <c r="AA3255">
        <v>471.830837539963</v>
      </c>
      <c r="AB3255">
        <v>1.7871026043988999E-3</v>
      </c>
      <c r="AC3255" s="96">
        <v>3.1937357186494199E-6</v>
      </c>
      <c r="AD3255">
        <v>0.105121879357958</v>
      </c>
      <c r="AE3255">
        <v>0.118634599657822</v>
      </c>
      <c r="AF3255">
        <v>0.118634599657822</v>
      </c>
      <c r="AH3255">
        <v>470.38993404642201</v>
      </c>
      <c r="AI3255">
        <v>17.16</v>
      </c>
      <c r="AJ3255">
        <v>477.44578305711798</v>
      </c>
      <c r="AK3255">
        <v>463.33408503572599</v>
      </c>
      <c r="AL3255">
        <v>5.0981040564370003E-4</v>
      </c>
      <c r="AM3255">
        <v>3.4446649029979998E-4</v>
      </c>
      <c r="AN3255">
        <v>1.024573443064E-4</v>
      </c>
      <c r="AO3255" s="96">
        <v>-5.7362744554367801E-9</v>
      </c>
      <c r="AP3255">
        <v>1.024516080319E-4</v>
      </c>
      <c r="AR3255">
        <v>0.117301989211963</v>
      </c>
      <c r="AS3255">
        <v>0.97957374036379097</v>
      </c>
      <c r="AT3255">
        <v>1.0928121639564601</v>
      </c>
      <c r="AU3255">
        <v>0.94087713201315004</v>
      </c>
      <c r="AV3255">
        <v>468.39399231672297</v>
      </c>
      <c r="AW3255">
        <v>1.6582500024007001E-3</v>
      </c>
      <c r="AX3255" s="98">
        <v>0.94087713201315004</v>
      </c>
      <c r="AY3255">
        <v>0.10317674936002399</v>
      </c>
      <c r="BD3255" s="95">
        <v>45818</v>
      </c>
    </row>
    <row r="3256" spans="1:56">
      <c r="A3256" t="s">
        <v>108</v>
      </c>
      <c r="B3256">
        <v>6030.65</v>
      </c>
      <c r="C3256">
        <v>0</v>
      </c>
      <c r="D3256">
        <v>13306.083000000001</v>
      </c>
      <c r="E3256" s="95">
        <v>45818</v>
      </c>
      <c r="F3256" t="s">
        <v>3405</v>
      </c>
      <c r="G3256" t="b">
        <v>0</v>
      </c>
      <c r="H3256" t="b">
        <v>0</v>
      </c>
      <c r="I3256" t="b">
        <v>0</v>
      </c>
      <c r="J3256" t="b">
        <v>0</v>
      </c>
      <c r="K3256" t="b">
        <v>0</v>
      </c>
      <c r="L3256">
        <v>6030.65</v>
      </c>
      <c r="M3256">
        <v>6030.65</v>
      </c>
      <c r="N3256" t="b">
        <v>0</v>
      </c>
      <c r="O3256">
        <v>6030.65</v>
      </c>
      <c r="P3256">
        <v>0.99929162334246002</v>
      </c>
      <c r="R3256">
        <v>13306.083000000001</v>
      </c>
      <c r="S3256">
        <v>13306.083000000001</v>
      </c>
      <c r="X3256">
        <v>4.5227679785360103E-2</v>
      </c>
      <c r="Y3256">
        <v>0.99928917683297702</v>
      </c>
      <c r="Z3256">
        <v>0.99928917683297702</v>
      </c>
      <c r="AA3256">
        <v>471.495449249724</v>
      </c>
      <c r="AB3256">
        <v>-7.1107592159280004E-4</v>
      </c>
      <c r="AC3256" s="96">
        <v>5.0562896626917597E-7</v>
      </c>
      <c r="AD3256">
        <v>0.102181645701927</v>
      </c>
      <c r="AE3256">
        <v>0.116955979213496</v>
      </c>
      <c r="AF3256">
        <v>0.116955979213496</v>
      </c>
      <c r="AH3256">
        <v>470.38993404642201</v>
      </c>
      <c r="AI3256">
        <v>17.16</v>
      </c>
      <c r="AJ3256">
        <v>477.44578305711798</v>
      </c>
      <c r="AK3256">
        <v>463.33408503572599</v>
      </c>
      <c r="AL3256">
        <v>3.4446649029979998E-4</v>
      </c>
      <c r="AM3256">
        <v>1.7912257495590001E-4</v>
      </c>
      <c r="AN3256" s="96">
        <v>2.38720966158679E-8</v>
      </c>
      <c r="AO3256" s="96">
        <v>-1.43218770176645E-14</v>
      </c>
      <c r="AP3256" s="96">
        <v>2.3872082293990899E-8</v>
      </c>
      <c r="AR3256">
        <v>0.117301989211963</v>
      </c>
      <c r="AS3256">
        <v>0.97957374036379097</v>
      </c>
      <c r="AT3256">
        <v>1.0931841904342501</v>
      </c>
      <c r="AU3256">
        <v>0.94956261045895896</v>
      </c>
      <c r="AV3256">
        <v>468.08032487417699</v>
      </c>
      <c r="AW3256">
        <v>-6.6966581060120005E-4</v>
      </c>
      <c r="AX3256" s="98">
        <v>0.94956261045895896</v>
      </c>
      <c r="AY3256">
        <v>0.10316635996535301</v>
      </c>
      <c r="BD3256" s="95">
        <v>45818</v>
      </c>
    </row>
    <row r="3257" spans="1:56">
      <c r="A3257" t="s">
        <v>109</v>
      </c>
      <c r="B3257">
        <v>6029.8249999999998</v>
      </c>
      <c r="C3257">
        <v>0</v>
      </c>
      <c r="D3257">
        <v>13303.906999999999</v>
      </c>
      <c r="E3257" s="95">
        <v>45818</v>
      </c>
      <c r="F3257" t="s">
        <v>3406</v>
      </c>
      <c r="G3257" t="s">
        <v>3407</v>
      </c>
      <c r="H3257" t="b">
        <v>0</v>
      </c>
      <c r="I3257" t="b">
        <v>0</v>
      </c>
      <c r="J3257" t="b">
        <v>0</v>
      </c>
      <c r="K3257" t="b">
        <v>0</v>
      </c>
      <c r="L3257">
        <v>6029.8249999999998</v>
      </c>
      <c r="M3257">
        <v>6029.8249999999998</v>
      </c>
      <c r="N3257" t="b">
        <v>0</v>
      </c>
      <c r="O3257">
        <v>6029.8249999999998</v>
      </c>
      <c r="P3257">
        <v>0.99986319882599695</v>
      </c>
      <c r="R3257">
        <v>13303.906999999999</v>
      </c>
      <c r="S3257">
        <v>13303.906999999999</v>
      </c>
      <c r="X3257">
        <v>4.5227679785360103E-2</v>
      </c>
      <c r="Y3257">
        <v>0.99983646577283403</v>
      </c>
      <c r="Z3257">
        <v>0.99983646577283403</v>
      </c>
      <c r="AA3257">
        <v>471.41834360581902</v>
      </c>
      <c r="AB3257">
        <v>-1.6354760034490001E-4</v>
      </c>
      <c r="AC3257" s="96">
        <v>2.6747817578583298E-8</v>
      </c>
      <c r="AD3257">
        <v>9.9083068100788305E-2</v>
      </c>
      <c r="AE3257">
        <v>0.115194424934891</v>
      </c>
      <c r="AF3257">
        <v>0.115194424934891</v>
      </c>
      <c r="AH3257">
        <v>470.38993404642201</v>
      </c>
      <c r="AI3257">
        <v>17.16</v>
      </c>
      <c r="AJ3257">
        <v>477.44578305711798</v>
      </c>
      <c r="AK3257">
        <v>463.33408503572599</v>
      </c>
      <c r="AL3257">
        <v>1.7912257495590001E-4</v>
      </c>
      <c r="AM3257">
        <v>0</v>
      </c>
      <c r="AN3257">
        <v>0</v>
      </c>
      <c r="AO3257">
        <v>0</v>
      </c>
      <c r="AP3257">
        <v>0</v>
      </c>
      <c r="AR3257">
        <v>0.117301989211963</v>
      </c>
      <c r="AS3257">
        <v>0.97957374036379097</v>
      </c>
      <c r="AT3257">
        <v>1.09325832939088</v>
      </c>
      <c r="AU3257">
        <v>0.96319128700721102</v>
      </c>
      <c r="AV3257">
        <v>468.007000627097</v>
      </c>
      <c r="AW3257">
        <v>-1.5664885530119999E-4</v>
      </c>
      <c r="AX3257" s="98">
        <v>0.96319128700721102</v>
      </c>
      <c r="AY3257">
        <v>0.103170550134754</v>
      </c>
      <c r="BD3257" s="95">
        <v>45818</v>
      </c>
    </row>
    <row r="3258" spans="1:56">
      <c r="A3258" t="s">
        <v>110</v>
      </c>
      <c r="B3258">
        <v>6040</v>
      </c>
      <c r="C3258">
        <v>0</v>
      </c>
      <c r="D3258">
        <v>13326.032999999999</v>
      </c>
      <c r="E3258" s="95">
        <v>45818</v>
      </c>
      <c r="F3258" t="s">
        <v>3408</v>
      </c>
      <c r="G3258" t="b">
        <v>0</v>
      </c>
      <c r="H3258" t="b">
        <v>0</v>
      </c>
      <c r="I3258" t="b">
        <v>0</v>
      </c>
      <c r="J3258" t="b">
        <v>0</v>
      </c>
      <c r="K3258" t="b">
        <v>0</v>
      </c>
      <c r="L3258">
        <v>6040</v>
      </c>
      <c r="M3258">
        <v>6040</v>
      </c>
      <c r="N3258" t="b">
        <v>0</v>
      </c>
      <c r="O3258">
        <v>6040</v>
      </c>
      <c r="P3258">
        <v>1.00168744532386</v>
      </c>
      <c r="R3258">
        <v>13326.032999999999</v>
      </c>
      <c r="S3258">
        <v>13326.032999999999</v>
      </c>
      <c r="T3258" s="97">
        <v>45818</v>
      </c>
      <c r="U3258">
        <v>13326.032999999999</v>
      </c>
      <c r="W3258">
        <v>4.7657268805000597E-2</v>
      </c>
      <c r="X3258">
        <v>4.5227679785360103E-2</v>
      </c>
      <c r="Y3258">
        <v>1.0016631204652799</v>
      </c>
      <c r="Z3258">
        <v>1.0016631204652799</v>
      </c>
      <c r="AA3258">
        <v>472.20236910078302</v>
      </c>
      <c r="AB3258">
        <v>1.6617390119179E-3</v>
      </c>
      <c r="AC3258" s="96">
        <v>2.76137654373004E-6</v>
      </c>
      <c r="AD3258">
        <v>9.7573926920043103E-2</v>
      </c>
      <c r="AE3258">
        <v>0.114095551695463</v>
      </c>
      <c r="AF3258">
        <v>0.114095551695463</v>
      </c>
      <c r="AG3258">
        <v>472.20236910078302</v>
      </c>
      <c r="AH3258">
        <v>470.38993404642201</v>
      </c>
      <c r="AI3258">
        <v>17.16</v>
      </c>
      <c r="AJ3258">
        <v>477.44578305711798</v>
      </c>
      <c r="AK3258">
        <v>463.33408503572599</v>
      </c>
      <c r="AL3258">
        <v>0</v>
      </c>
      <c r="AN3258">
        <v>0</v>
      </c>
      <c r="AO3258">
        <v>0</v>
      </c>
      <c r="AP3258">
        <v>0</v>
      </c>
      <c r="AQ3258">
        <v>0.117441633568591</v>
      </c>
      <c r="AR3258">
        <v>0.117301989211963</v>
      </c>
      <c r="AS3258">
        <v>0.97957374036379097</v>
      </c>
      <c r="AT3258">
        <v>1.0932284297500501</v>
      </c>
      <c r="AU3258">
        <v>0.97792041763745796</v>
      </c>
      <c r="AV3258">
        <v>468.75601317797799</v>
      </c>
      <c r="AW3258">
        <v>1.6004302283465E-3</v>
      </c>
      <c r="AX3258" s="98">
        <v>0.97792041763745796</v>
      </c>
      <c r="AY3258">
        <v>0.103258557704096</v>
      </c>
      <c r="AZ3258" s="97">
        <v>45818</v>
      </c>
      <c r="BA3258">
        <v>468.75601317797799</v>
      </c>
      <c r="BB3258">
        <v>468.75600538439198</v>
      </c>
      <c r="BC3258" s="96">
        <v>7.7935858939781593E-6</v>
      </c>
      <c r="BD3258" s="95">
        <v>45818</v>
      </c>
    </row>
    <row r="3259" spans="1:56">
      <c r="A3259" t="s">
        <v>104</v>
      </c>
      <c r="B3259">
        <v>6045.0249999999996</v>
      </c>
      <c r="C3259">
        <v>0</v>
      </c>
      <c r="D3259">
        <v>13339.689</v>
      </c>
      <c r="E3259" s="95">
        <v>45819</v>
      </c>
      <c r="F3259" t="s">
        <v>3409</v>
      </c>
      <c r="G3259" t="b">
        <v>0</v>
      </c>
      <c r="H3259" t="b">
        <v>0</v>
      </c>
      <c r="I3259" t="b">
        <v>0</v>
      </c>
      <c r="J3259" t="b">
        <v>0</v>
      </c>
      <c r="K3259" t="b">
        <v>0</v>
      </c>
      <c r="L3259">
        <v>6045.0249999999996</v>
      </c>
      <c r="M3259">
        <v>6045.0249999999996</v>
      </c>
      <c r="N3259" t="b">
        <v>0</v>
      </c>
      <c r="O3259">
        <v>6045.0249999999996</v>
      </c>
      <c r="P3259">
        <v>1.00083195364238</v>
      </c>
      <c r="R3259">
        <v>13339.689</v>
      </c>
      <c r="S3259">
        <v>13339.689</v>
      </c>
      <c r="X3259">
        <v>4.7657268805000597E-2</v>
      </c>
      <c r="Y3259">
        <v>1.00089237978007</v>
      </c>
      <c r="Z3259">
        <v>1.00089237978007</v>
      </c>
      <c r="AA3259">
        <v>472.62375294707198</v>
      </c>
      <c r="AB3259">
        <v>8.9198184596099995E-4</v>
      </c>
      <c r="AC3259" s="96">
        <v>7.9563161352415199E-7</v>
      </c>
      <c r="AD3259">
        <v>9.5045465918671898E-2</v>
      </c>
      <c r="AE3259">
        <v>0.112558277768359</v>
      </c>
      <c r="AF3259">
        <v>0.112558277768359</v>
      </c>
      <c r="AH3259">
        <v>472.20236910078302</v>
      </c>
      <c r="AI3259">
        <v>16.95</v>
      </c>
      <c r="AJ3259">
        <v>479.28540463729399</v>
      </c>
      <c r="AK3259">
        <v>465.11933356427102</v>
      </c>
      <c r="AL3259">
        <v>1.0058421516754E-3</v>
      </c>
      <c r="AM3259">
        <v>8.4049823633150001E-4</v>
      </c>
      <c r="AN3259">
        <v>2.214716694846E-3</v>
      </c>
      <c r="AO3259">
        <v>-5.5788315466220005E-4</v>
      </c>
      <c r="AP3259">
        <v>1.6568335401838E-3</v>
      </c>
      <c r="AR3259">
        <v>0.117441633568591</v>
      </c>
      <c r="AS3259">
        <v>0.97830773625863299</v>
      </c>
      <c r="AT3259">
        <v>1.0925999674687199</v>
      </c>
      <c r="AU3259">
        <v>0.98606289200507302</v>
      </c>
      <c r="AV3259">
        <v>469.158193307857</v>
      </c>
      <c r="AW3259">
        <v>8.5797327089699997E-4</v>
      </c>
      <c r="AX3259" s="98">
        <v>0.98606289200507302</v>
      </c>
      <c r="AY3259">
        <v>9.0983839359071395E-2</v>
      </c>
      <c r="BD3259" s="95">
        <v>45819</v>
      </c>
    </row>
    <row r="3260" spans="1:56">
      <c r="A3260" t="s">
        <v>105</v>
      </c>
      <c r="B3260">
        <v>6062.1750000000002</v>
      </c>
      <c r="C3260">
        <v>0</v>
      </c>
      <c r="D3260">
        <v>13376.244000000001</v>
      </c>
      <c r="E3260" s="95">
        <v>45819</v>
      </c>
      <c r="F3260" t="s">
        <v>3410</v>
      </c>
      <c r="G3260" t="b">
        <v>0</v>
      </c>
      <c r="H3260" t="b">
        <v>0</v>
      </c>
      <c r="I3260" t="b">
        <v>0</v>
      </c>
      <c r="J3260" t="b">
        <v>0</v>
      </c>
      <c r="K3260" t="b">
        <v>0</v>
      </c>
      <c r="L3260">
        <v>6062.1750000000002</v>
      </c>
      <c r="M3260">
        <v>6062.1750000000002</v>
      </c>
      <c r="N3260" t="b">
        <v>0</v>
      </c>
      <c r="O3260">
        <v>6062.1750000000002</v>
      </c>
      <c r="P3260">
        <v>1.0028370436846801</v>
      </c>
      <c r="R3260">
        <v>13376.244000000001</v>
      </c>
      <c r="S3260">
        <v>13376.244000000001</v>
      </c>
      <c r="X3260">
        <v>4.7657268805000597E-2</v>
      </c>
      <c r="Y3260">
        <v>1.00274031875855</v>
      </c>
      <c r="Z3260">
        <v>1.00274031875855</v>
      </c>
      <c r="AA3260">
        <v>473.91889268301202</v>
      </c>
      <c r="AB3260">
        <v>2.7365709303744002E-3</v>
      </c>
      <c r="AC3260" s="96">
        <v>7.4888204569706302E-6</v>
      </c>
      <c r="AD3260">
        <v>9.6354755530598205E-2</v>
      </c>
      <c r="AE3260">
        <v>0.112630339145083</v>
      </c>
      <c r="AF3260">
        <v>0.112630339145083</v>
      </c>
      <c r="AH3260">
        <v>472.20236910078302</v>
      </c>
      <c r="AI3260">
        <v>16.95</v>
      </c>
      <c r="AJ3260">
        <v>479.28540463729399</v>
      </c>
      <c r="AK3260">
        <v>465.11933356427102</v>
      </c>
      <c r="AL3260">
        <v>8.4049823633150001E-4</v>
      </c>
      <c r="AM3260">
        <v>6.7515432098759996E-4</v>
      </c>
      <c r="AN3260">
        <v>5.3179805771974998E-3</v>
      </c>
      <c r="AO3260" s="96">
        <v>-1.03276116321104E-5</v>
      </c>
      <c r="AP3260">
        <v>5.3076529655653997E-3</v>
      </c>
      <c r="AR3260">
        <v>0.117441633568591</v>
      </c>
      <c r="AS3260">
        <v>0.97830773625863299</v>
      </c>
      <c r="AT3260">
        <v>1.1722029726588401</v>
      </c>
      <c r="AU3260">
        <v>0.99953012697364596</v>
      </c>
      <c r="AV3260">
        <v>470.42528633404203</v>
      </c>
      <c r="AW3260">
        <v>2.7007799165802999E-3</v>
      </c>
      <c r="AX3260" s="98">
        <v>0.99953012697364596</v>
      </c>
      <c r="AY3260">
        <v>9.1401605346205297E-2</v>
      </c>
      <c r="BD3260" s="95">
        <v>45819</v>
      </c>
    </row>
    <row r="3261" spans="1:56">
      <c r="A3261" t="s">
        <v>106</v>
      </c>
      <c r="B3261">
        <v>6052.4</v>
      </c>
      <c r="C3261">
        <v>0</v>
      </c>
      <c r="D3261">
        <v>13354.606</v>
      </c>
      <c r="E3261" s="95">
        <v>45819</v>
      </c>
      <c r="F3261" t="s">
        <v>3411</v>
      </c>
      <c r="G3261" t="b">
        <v>0</v>
      </c>
      <c r="H3261" t="b">
        <v>0</v>
      </c>
      <c r="I3261" t="b">
        <v>0</v>
      </c>
      <c r="J3261" t="b">
        <v>0</v>
      </c>
      <c r="K3261" t="b">
        <v>0</v>
      </c>
      <c r="L3261">
        <v>6052.4</v>
      </c>
      <c r="M3261">
        <v>6052.4</v>
      </c>
      <c r="N3261" t="b">
        <v>0</v>
      </c>
      <c r="O3261">
        <v>6052.4</v>
      </c>
      <c r="P3261">
        <v>0.99838754242495398</v>
      </c>
      <c r="R3261">
        <v>13354.606</v>
      </c>
      <c r="S3261">
        <v>13354.606</v>
      </c>
      <c r="X3261">
        <v>4.7657268805000597E-2</v>
      </c>
      <c r="Y3261">
        <v>0.99838235606348003</v>
      </c>
      <c r="Z3261">
        <v>0.99838235606348003</v>
      </c>
      <c r="AA3261">
        <v>473.15226065986099</v>
      </c>
      <c r="AB3261">
        <v>-1.6189537351877E-3</v>
      </c>
      <c r="AC3261" s="96">
        <v>2.6210111966782099E-6</v>
      </c>
      <c r="AD3261">
        <v>9.4892530810470499E-2</v>
      </c>
      <c r="AE3261">
        <v>0.11155146529556</v>
      </c>
      <c r="AF3261">
        <v>0.11155146529556</v>
      </c>
      <c r="AH3261">
        <v>472.20236910078302</v>
      </c>
      <c r="AI3261">
        <v>16.95</v>
      </c>
      <c r="AJ3261">
        <v>479.28540463729399</v>
      </c>
      <c r="AK3261">
        <v>465.11933356427102</v>
      </c>
      <c r="AL3261">
        <v>6.7515432098759996E-4</v>
      </c>
      <c r="AM3261">
        <v>5.0981040564370003E-4</v>
      </c>
      <c r="AN3261">
        <v>3.8512725347000001E-4</v>
      </c>
      <c r="AO3261" s="96">
        <v>-3.8013592761343401E-6</v>
      </c>
      <c r="AP3261">
        <v>3.8132589419389998E-4</v>
      </c>
      <c r="AR3261">
        <v>0.117441633568591</v>
      </c>
      <c r="AS3261">
        <v>0.97830773625863299</v>
      </c>
      <c r="AT3261">
        <v>1.16974288419857</v>
      </c>
      <c r="AU3261">
        <v>1.0088795295206201</v>
      </c>
      <c r="AV3261">
        <v>469.664223466745</v>
      </c>
      <c r="AW3261">
        <v>-1.6178187895218E-3</v>
      </c>
      <c r="AX3261" s="98">
        <v>1.0088795295206201</v>
      </c>
      <c r="AY3261">
        <v>9.1449248374795206E-2</v>
      </c>
      <c r="BD3261" s="95">
        <v>45819</v>
      </c>
    </row>
    <row r="3262" spans="1:56">
      <c r="A3262" t="s">
        <v>107</v>
      </c>
      <c r="B3262">
        <v>6047.6</v>
      </c>
      <c r="C3262">
        <v>0</v>
      </c>
      <c r="D3262">
        <v>13343.97</v>
      </c>
      <c r="E3262" s="95">
        <v>45819</v>
      </c>
      <c r="F3262" t="s">
        <v>3412</v>
      </c>
      <c r="G3262" t="b">
        <v>0</v>
      </c>
      <c r="H3262" t="b">
        <v>0</v>
      </c>
      <c r="I3262" t="b">
        <v>0</v>
      </c>
      <c r="J3262" t="b">
        <v>0</v>
      </c>
      <c r="K3262" t="b">
        <v>0</v>
      </c>
      <c r="L3262">
        <v>6047.6</v>
      </c>
      <c r="M3262">
        <v>6047.6</v>
      </c>
      <c r="N3262" t="b">
        <v>0</v>
      </c>
      <c r="O3262">
        <v>6047.6</v>
      </c>
      <c r="P3262">
        <v>0.99920692617804496</v>
      </c>
      <c r="R3262">
        <v>13343.97</v>
      </c>
      <c r="S3262">
        <v>13343.97</v>
      </c>
      <c r="X3262">
        <v>4.7657268805000597E-2</v>
      </c>
      <c r="Y3262">
        <v>0.99920357066318499</v>
      </c>
      <c r="Z3262">
        <v>0.99920357066318499</v>
      </c>
      <c r="AA3262">
        <v>472.77542831869198</v>
      </c>
      <c r="AB3262">
        <v>-7.9674665515110002E-4</v>
      </c>
      <c r="AC3262" s="96">
        <v>6.34805232494478E-7</v>
      </c>
      <c r="AD3262">
        <v>9.2366144475161102E-2</v>
      </c>
      <c r="AE3262">
        <v>0.110018232217222</v>
      </c>
      <c r="AF3262">
        <v>0.110018232217222</v>
      </c>
      <c r="AH3262">
        <v>472.20236910078302</v>
      </c>
      <c r="AI3262">
        <v>16.95</v>
      </c>
      <c r="AJ3262">
        <v>479.28540463729399</v>
      </c>
      <c r="AK3262">
        <v>465.11933356427102</v>
      </c>
      <c r="AL3262">
        <v>5.0981040564370003E-4</v>
      </c>
      <c r="AM3262">
        <v>3.4446649029979998E-4</v>
      </c>
      <c r="AN3262" s="96">
        <v>6.9443420279702701E-6</v>
      </c>
      <c r="AO3262" s="96">
        <v>-1.04381090881844E-7</v>
      </c>
      <c r="AP3262" s="96">
        <v>6.83996093708843E-6</v>
      </c>
      <c r="AR3262">
        <v>0.117441633568591</v>
      </c>
      <c r="AS3262">
        <v>0.97830773625863299</v>
      </c>
      <c r="AT3262">
        <v>1.16946128426789</v>
      </c>
      <c r="AU3262">
        <v>1.0085514284519199</v>
      </c>
      <c r="AV3262">
        <v>469.28683226420497</v>
      </c>
      <c r="AW3262">
        <v>-8.035340647287E-4</v>
      </c>
      <c r="AX3262" s="98">
        <v>1.0085514284519199</v>
      </c>
      <c r="AY3262">
        <v>9.0988802705075603E-2</v>
      </c>
      <c r="BD3262" s="95">
        <v>45819</v>
      </c>
    </row>
    <row r="3263" spans="1:56">
      <c r="A3263" t="s">
        <v>108</v>
      </c>
      <c r="B3263">
        <v>6046.5</v>
      </c>
      <c r="C3263">
        <v>0</v>
      </c>
      <c r="D3263">
        <v>13341.898999999999</v>
      </c>
      <c r="E3263" s="95">
        <v>45819</v>
      </c>
      <c r="F3263" t="s">
        <v>3413</v>
      </c>
      <c r="G3263" t="b">
        <v>0</v>
      </c>
      <c r="H3263" t="b">
        <v>0</v>
      </c>
      <c r="I3263" t="b">
        <v>0</v>
      </c>
      <c r="J3263" t="b">
        <v>0</v>
      </c>
      <c r="K3263" t="b">
        <v>0</v>
      </c>
      <c r="L3263">
        <v>6046.5</v>
      </c>
      <c r="M3263">
        <v>6046.5</v>
      </c>
      <c r="N3263" t="b">
        <v>0</v>
      </c>
      <c r="O3263">
        <v>6046.5</v>
      </c>
      <c r="P3263">
        <v>0.99981810966333695</v>
      </c>
      <c r="R3263">
        <v>13341.898999999999</v>
      </c>
      <c r="S3263">
        <v>13341.898999999999</v>
      </c>
      <c r="X3263">
        <v>4.7657268805000597E-2</v>
      </c>
      <c r="Y3263">
        <v>0.99984479881174804</v>
      </c>
      <c r="Z3263">
        <v>0.99984479881174804</v>
      </c>
      <c r="AA3263">
        <v>472.70205301044001</v>
      </c>
      <c r="AB3263">
        <v>-1.5521323320270001E-4</v>
      </c>
      <c r="AC3263" s="96">
        <v>2.40911477612569E-8</v>
      </c>
      <c r="AD3263">
        <v>8.9566534897655897E-2</v>
      </c>
      <c r="AE3263">
        <v>0.108361275283821</v>
      </c>
      <c r="AF3263">
        <v>0.108361275283821</v>
      </c>
      <c r="AH3263">
        <v>472.20236910078302</v>
      </c>
      <c r="AI3263">
        <v>16.95</v>
      </c>
      <c r="AJ3263">
        <v>479.28540463729399</v>
      </c>
      <c r="AK3263">
        <v>465.11933356427102</v>
      </c>
      <c r="AL3263">
        <v>3.4446649029979998E-4</v>
      </c>
      <c r="AM3263">
        <v>1.7912257495590001E-4</v>
      </c>
      <c r="AN3263" s="96">
        <v>5.4463107348402696E-10</v>
      </c>
      <c r="AO3263" s="96">
        <v>-5.0315307476012004E-13</v>
      </c>
      <c r="AP3263" s="96">
        <v>5.4412792040926705E-10</v>
      </c>
      <c r="AR3263">
        <v>0.117441633568591</v>
      </c>
      <c r="AS3263">
        <v>0.97830773625863299</v>
      </c>
      <c r="AT3263">
        <v>1.17217384151389</v>
      </c>
      <c r="AU3263">
        <v>1.0226067752807499</v>
      </c>
      <c r="AV3263">
        <v>469.21271595762499</v>
      </c>
      <c r="AW3263">
        <v>-1.5793391479189999E-4</v>
      </c>
      <c r="AX3263" s="98">
        <v>1.0226067752807499</v>
      </c>
      <c r="AY3263">
        <v>9.0889013444917094E-2</v>
      </c>
      <c r="BD3263" s="95">
        <v>45819</v>
      </c>
    </row>
    <row r="3264" spans="1:56">
      <c r="A3264" t="s">
        <v>109</v>
      </c>
      <c r="B3264">
        <v>6032.45</v>
      </c>
      <c r="C3264">
        <v>0</v>
      </c>
      <c r="D3264">
        <v>13311.918</v>
      </c>
      <c r="E3264" s="95">
        <v>45819</v>
      </c>
      <c r="F3264" t="s">
        <v>3414</v>
      </c>
      <c r="G3264" t="b">
        <v>0</v>
      </c>
      <c r="H3264" t="b">
        <v>0</v>
      </c>
      <c r="I3264" t="b">
        <v>0</v>
      </c>
      <c r="J3264" t="b">
        <v>0</v>
      </c>
      <c r="K3264" t="b">
        <v>0</v>
      </c>
      <c r="L3264">
        <v>6032.45</v>
      </c>
      <c r="M3264">
        <v>6032.45</v>
      </c>
      <c r="N3264" t="b">
        <v>0</v>
      </c>
      <c r="O3264">
        <v>6032.45</v>
      </c>
      <c r="P3264">
        <v>0.99767634168527197</v>
      </c>
      <c r="R3264">
        <v>13311.918</v>
      </c>
      <c r="S3264">
        <v>13311.918</v>
      </c>
      <c r="X3264">
        <v>4.7657268805000597E-2</v>
      </c>
      <c r="Y3264">
        <v>0.99775286861338097</v>
      </c>
      <c r="Z3264">
        <v>0.99775286861338097</v>
      </c>
      <c r="AA3264">
        <v>471.63982939060099</v>
      </c>
      <c r="AB3264">
        <v>-2.2496599751104999E-3</v>
      </c>
      <c r="AC3264" s="96">
        <v>5.0609700036142997E-6</v>
      </c>
      <c r="AD3264">
        <v>8.98692794471012E-2</v>
      </c>
      <c r="AE3264">
        <v>0.10797095690181301</v>
      </c>
      <c r="AF3264">
        <v>0.10797095690181301</v>
      </c>
      <c r="AH3264">
        <v>472.20236910078302</v>
      </c>
      <c r="AI3264">
        <v>16.95</v>
      </c>
      <c r="AJ3264">
        <v>479.28540463729399</v>
      </c>
      <c r="AK3264">
        <v>465.11933356427102</v>
      </c>
      <c r="AL3264">
        <v>1.7912257495590001E-4</v>
      </c>
      <c r="AM3264">
        <v>0</v>
      </c>
      <c r="AN3264">
        <v>0</v>
      </c>
      <c r="AO3264">
        <v>0</v>
      </c>
      <c r="AP3264">
        <v>0</v>
      </c>
      <c r="AR3264">
        <v>0.117441633568591</v>
      </c>
      <c r="AS3264">
        <v>0.97830773625863299</v>
      </c>
      <c r="AT3264">
        <v>1.17275908613099</v>
      </c>
      <c r="AU3264">
        <v>1.0382434995810701</v>
      </c>
      <c r="AV3264">
        <v>468.133763450635</v>
      </c>
      <c r="AW3264">
        <v>-2.2994954533324999E-3</v>
      </c>
      <c r="AX3264" s="98">
        <v>1.0382434995810701</v>
      </c>
      <c r="AY3264">
        <v>9.1283546133845705E-2</v>
      </c>
      <c r="BD3264" s="95">
        <v>45819</v>
      </c>
    </row>
    <row r="3265" spans="1:56">
      <c r="A3265" t="s">
        <v>110</v>
      </c>
      <c r="B3265">
        <v>6024.9</v>
      </c>
      <c r="C3265">
        <v>0</v>
      </c>
      <c r="D3265">
        <v>13293.772000000001</v>
      </c>
      <c r="E3265" s="95">
        <v>45819</v>
      </c>
      <c r="F3265" t="s">
        <v>3415</v>
      </c>
      <c r="G3265" t="b">
        <v>0</v>
      </c>
      <c r="H3265" t="b">
        <v>0</v>
      </c>
      <c r="I3265" t="b">
        <v>0</v>
      </c>
      <c r="J3265" t="b">
        <v>0</v>
      </c>
      <c r="K3265" t="b">
        <v>0</v>
      </c>
      <c r="L3265">
        <v>6024.9</v>
      </c>
      <c r="M3265">
        <v>6024.9</v>
      </c>
      <c r="N3265" t="b">
        <v>0</v>
      </c>
      <c r="O3265">
        <v>6024.9</v>
      </c>
      <c r="P3265">
        <v>0.99874843554443005</v>
      </c>
      <c r="R3265">
        <v>13293.772000000001</v>
      </c>
      <c r="S3265">
        <v>13293.772000000001</v>
      </c>
      <c r="T3265" s="97">
        <v>45819</v>
      </c>
      <c r="U3265">
        <v>13293.772000000001</v>
      </c>
      <c r="W3265">
        <v>4.6935958759593298E-2</v>
      </c>
      <c r="X3265">
        <v>4.7657268805000597E-2</v>
      </c>
      <c r="Y3265">
        <v>0.99863686059364198</v>
      </c>
      <c r="Z3265">
        <v>0.99863686059364198</v>
      </c>
      <c r="AA3265">
        <v>470.99691855355098</v>
      </c>
      <c r="AB3265">
        <v>-1.3640693260476E-3</v>
      </c>
      <c r="AC3265" s="96">
        <v>1.8606851262641401E-6</v>
      </c>
      <c r="AD3265">
        <v>8.8254365664280299E-2</v>
      </c>
      <c r="AE3265">
        <v>0.10680104477553699</v>
      </c>
      <c r="AF3265">
        <v>0.10680104477553699</v>
      </c>
      <c r="AG3265">
        <v>470.99691855355098</v>
      </c>
      <c r="AH3265">
        <v>472.20236910078302</v>
      </c>
      <c r="AI3265">
        <v>16.95</v>
      </c>
      <c r="AJ3265">
        <v>479.28540463729399</v>
      </c>
      <c r="AK3265">
        <v>465.11933356427102</v>
      </c>
      <c r="AL3265">
        <v>0</v>
      </c>
      <c r="AN3265">
        <v>0</v>
      </c>
      <c r="AO3265">
        <v>0</v>
      </c>
      <c r="AP3265">
        <v>0</v>
      </c>
      <c r="AQ3265">
        <v>0.11729891930816</v>
      </c>
      <c r="AR3265">
        <v>0.117441633568591</v>
      </c>
      <c r="AS3265">
        <v>0.97830773625863299</v>
      </c>
      <c r="AT3265">
        <v>1.1704397637089501</v>
      </c>
      <c r="AU3265">
        <v>1.04199678226481</v>
      </c>
      <c r="AV3265">
        <v>467.47105178156602</v>
      </c>
      <c r="AW3265">
        <v>-1.4156459559419E-3</v>
      </c>
      <c r="AX3265" s="98">
        <v>1.04199678226481</v>
      </c>
      <c r="AY3265">
        <v>9.1439897060006894E-2</v>
      </c>
      <c r="AZ3265" s="97">
        <v>45819</v>
      </c>
      <c r="BA3265">
        <v>467.47105178156602</v>
      </c>
      <c r="BB3265">
        <v>467.47104403177599</v>
      </c>
      <c r="BC3265" s="96">
        <v>7.7497893471445406E-6</v>
      </c>
      <c r="BD3265" s="95">
        <v>45819</v>
      </c>
    </row>
    <row r="3266" spans="1:56">
      <c r="A3266" t="s">
        <v>104</v>
      </c>
      <c r="B3266">
        <v>6021.625</v>
      </c>
      <c r="C3266">
        <v>0</v>
      </c>
      <c r="D3266">
        <v>13288.714</v>
      </c>
      <c r="E3266" s="95">
        <v>45820</v>
      </c>
      <c r="F3266" t="s">
        <v>3416</v>
      </c>
      <c r="G3266" t="b">
        <v>0</v>
      </c>
      <c r="H3266" t="b">
        <v>0</v>
      </c>
      <c r="I3266" t="b">
        <v>0</v>
      </c>
      <c r="J3266" t="b">
        <v>0</v>
      </c>
      <c r="K3266" t="b">
        <v>0</v>
      </c>
      <c r="L3266">
        <v>6021.625</v>
      </c>
      <c r="M3266">
        <v>6021.625</v>
      </c>
      <c r="N3266" t="b">
        <v>0</v>
      </c>
      <c r="O3266">
        <v>6021.625</v>
      </c>
      <c r="P3266">
        <v>0.99945642251323596</v>
      </c>
      <c r="R3266">
        <v>13288.714</v>
      </c>
      <c r="S3266">
        <v>13288.714</v>
      </c>
      <c r="X3266">
        <v>4.6935958759593298E-2</v>
      </c>
      <c r="Y3266">
        <v>0.99948914341777795</v>
      </c>
      <c r="Z3266">
        <v>0.99948914341777795</v>
      </c>
      <c r="AA3266">
        <v>470.75630667750198</v>
      </c>
      <c r="AB3266">
        <v>-5.1098711390269995E-4</v>
      </c>
      <c r="AC3266" s="96">
        <v>2.6110783057463499E-7</v>
      </c>
      <c r="AD3266">
        <v>8.5727117810318595E-2</v>
      </c>
      <c r="AE3266">
        <v>0.105252492115797</v>
      </c>
      <c r="AF3266">
        <v>0.105252492115797</v>
      </c>
      <c r="AH3266">
        <v>470.99691855355098</v>
      </c>
      <c r="AI3266">
        <v>17.260000000000002</v>
      </c>
      <c r="AJ3266">
        <v>478.06187233185398</v>
      </c>
      <c r="AK3266">
        <v>463.93196477524799</v>
      </c>
      <c r="AL3266">
        <v>1.0058421516754E-3</v>
      </c>
      <c r="AM3266">
        <v>8.4049823633150001E-4</v>
      </c>
      <c r="AN3266">
        <v>1.0524653214268999E-3</v>
      </c>
      <c r="AO3266">
        <v>-1.7459383051677E-3</v>
      </c>
      <c r="AP3266">
        <v>-6.9347298374079997E-4</v>
      </c>
      <c r="AR3266">
        <v>0.11729891930816</v>
      </c>
      <c r="AS3266">
        <v>0.97960153656739102</v>
      </c>
      <c r="AT3266">
        <v>1.16951657327821</v>
      </c>
      <c r="AU3266">
        <v>1.0548040699603001</v>
      </c>
      <c r="AV3266">
        <v>467.21512048119303</v>
      </c>
      <c r="AW3266">
        <v>-5.4748053253220001E-4</v>
      </c>
      <c r="AX3266" s="98">
        <v>1.0548040699603001</v>
      </c>
      <c r="AY3266">
        <v>9.1137859235361995E-2</v>
      </c>
      <c r="BD3266" s="95">
        <v>45820</v>
      </c>
    </row>
    <row r="3267" spans="1:56">
      <c r="A3267" t="s">
        <v>105</v>
      </c>
      <c r="B3267">
        <v>6043.3</v>
      </c>
      <c r="C3267">
        <v>0</v>
      </c>
      <c r="D3267">
        <v>13336.478999999999</v>
      </c>
      <c r="E3267" s="95">
        <v>45820</v>
      </c>
      <c r="F3267" t="s">
        <v>3417</v>
      </c>
      <c r="G3267" t="b">
        <v>0</v>
      </c>
      <c r="H3267" t="b">
        <v>0</v>
      </c>
      <c r="I3267" t="b">
        <v>0</v>
      </c>
      <c r="J3267" t="b">
        <v>0</v>
      </c>
      <c r="K3267" t="b">
        <v>0</v>
      </c>
      <c r="L3267">
        <v>6043.3</v>
      </c>
      <c r="M3267">
        <v>6043.3</v>
      </c>
      <c r="N3267" t="b">
        <v>0</v>
      </c>
      <c r="O3267">
        <v>6043.3</v>
      </c>
      <c r="P3267">
        <v>1.00359952670583</v>
      </c>
      <c r="R3267">
        <v>13336.478999999999</v>
      </c>
      <c r="S3267">
        <v>13336.478999999999</v>
      </c>
      <c r="X3267">
        <v>4.6935958759593298E-2</v>
      </c>
      <c r="Y3267">
        <v>1.00359440349156</v>
      </c>
      <c r="Z3267">
        <v>1.00359440349156</v>
      </c>
      <c r="AA3267">
        <v>472.44839478990002</v>
      </c>
      <c r="AB3267">
        <v>3.5879590613057998E-3</v>
      </c>
      <c r="AC3267" s="96">
        <v>1.28734502256068E-5</v>
      </c>
      <c r="AD3267">
        <v>9.0943479019985896E-2</v>
      </c>
      <c r="AE3267">
        <v>0.106897181766534</v>
      </c>
      <c r="AF3267">
        <v>0.106897181766534</v>
      </c>
      <c r="AH3267">
        <v>470.99691855355098</v>
      </c>
      <c r="AI3267">
        <v>17.260000000000002</v>
      </c>
      <c r="AJ3267">
        <v>478.06187233185398</v>
      </c>
      <c r="AK3267">
        <v>463.93196477524799</v>
      </c>
      <c r="AL3267">
        <v>8.4049823633150001E-4</v>
      </c>
      <c r="AM3267">
        <v>6.7515432098759996E-4</v>
      </c>
      <c r="AN3267">
        <v>4.2508522376344003E-3</v>
      </c>
      <c r="AO3267" s="96">
        <v>-2.4714804744752001E-5</v>
      </c>
      <c r="AP3267">
        <v>4.2261374328895996E-3</v>
      </c>
      <c r="AR3267">
        <v>0.11729891930816</v>
      </c>
      <c r="AS3267">
        <v>0.97960153656739102</v>
      </c>
      <c r="AT3267">
        <v>1.1712979120573099</v>
      </c>
      <c r="AU3267">
        <v>1.07032312908381</v>
      </c>
      <c r="AV3267">
        <v>468.98579081196999</v>
      </c>
      <c r="AW3267">
        <v>3.7898395260690999E-3</v>
      </c>
      <c r="AX3267" s="98">
        <v>1.07032312908381</v>
      </c>
      <c r="AY3267">
        <v>9.1879570711817807E-2</v>
      </c>
      <c r="BD3267" s="95">
        <v>45820</v>
      </c>
    </row>
    <row r="3268" spans="1:56">
      <c r="A3268" t="s">
        <v>106</v>
      </c>
      <c r="B3268">
        <v>6033.8</v>
      </c>
      <c r="C3268">
        <v>0</v>
      </c>
      <c r="D3268">
        <v>13315.637000000001</v>
      </c>
      <c r="E3268" s="95">
        <v>45820</v>
      </c>
      <c r="F3268" t="s">
        <v>3418</v>
      </c>
      <c r="G3268" t="b">
        <v>0</v>
      </c>
      <c r="H3268" t="b">
        <v>0</v>
      </c>
      <c r="I3268" t="b">
        <v>0</v>
      </c>
      <c r="J3268" t="b">
        <v>0</v>
      </c>
      <c r="K3268" t="b">
        <v>0</v>
      </c>
      <c r="L3268">
        <v>6033.8</v>
      </c>
      <c r="M3268">
        <v>6033.8</v>
      </c>
      <c r="N3268" t="b">
        <v>0</v>
      </c>
      <c r="O3268">
        <v>6033.8</v>
      </c>
      <c r="P3268">
        <v>0.99842801118594104</v>
      </c>
      <c r="R3268">
        <v>13315.637000000001</v>
      </c>
      <c r="S3268">
        <v>13315.637000000001</v>
      </c>
      <c r="X3268">
        <v>4.6935958759593298E-2</v>
      </c>
      <c r="Y3268">
        <v>0.99843721869917801</v>
      </c>
      <c r="Z3268">
        <v>0.99843721869917801</v>
      </c>
      <c r="AA3268">
        <v>471.71006127291901</v>
      </c>
      <c r="AB3268">
        <v>-1.5640037172643E-3</v>
      </c>
      <c r="AC3268" s="96">
        <v>2.4461076276167001E-6</v>
      </c>
      <c r="AD3268">
        <v>8.9629065737572206E-2</v>
      </c>
      <c r="AE3268">
        <v>0.105894500618267</v>
      </c>
      <c r="AF3268">
        <v>0.105894500618267</v>
      </c>
      <c r="AH3268">
        <v>470.99691855355098</v>
      </c>
      <c r="AI3268">
        <v>17.260000000000002</v>
      </c>
      <c r="AJ3268">
        <v>478.06187233185398</v>
      </c>
      <c r="AK3268">
        <v>463.93196477524799</v>
      </c>
      <c r="AL3268">
        <v>6.7515432098759996E-4</v>
      </c>
      <c r="AM3268">
        <v>5.0981040564370003E-4</v>
      </c>
      <c r="AN3268">
        <v>3.0153758388839997E-4</v>
      </c>
      <c r="AO3268" s="96">
        <v>-9.84761770705944E-6</v>
      </c>
      <c r="AP3268">
        <v>2.916899661814E-4</v>
      </c>
      <c r="AR3268">
        <v>0.11729891930816</v>
      </c>
      <c r="AS3268">
        <v>0.97960153656739102</v>
      </c>
      <c r="AT3268">
        <v>1.1669080689031299</v>
      </c>
      <c r="AU3268">
        <v>1.0538554416830901</v>
      </c>
      <c r="AV3268">
        <v>468.20055489241503</v>
      </c>
      <c r="AW3268">
        <v>-1.674327740709E-3</v>
      </c>
      <c r="AX3268" s="98">
        <v>1.0538554416830901</v>
      </c>
      <c r="AY3268">
        <v>9.2052040082150094E-2</v>
      </c>
      <c r="BD3268" s="95">
        <v>45820</v>
      </c>
    </row>
    <row r="3269" spans="1:56">
      <c r="A3269" t="s">
        <v>107</v>
      </c>
      <c r="B3269">
        <v>6042.05</v>
      </c>
      <c r="C3269">
        <v>0</v>
      </c>
      <c r="D3269">
        <v>13333.709000000001</v>
      </c>
      <c r="E3269" s="95">
        <v>45820</v>
      </c>
      <c r="F3269" t="s">
        <v>3419</v>
      </c>
      <c r="G3269" t="b">
        <v>0</v>
      </c>
      <c r="H3269" t="b">
        <v>0</v>
      </c>
      <c r="I3269" t="b">
        <v>0</v>
      </c>
      <c r="J3269" t="b">
        <v>0</v>
      </c>
      <c r="K3269" t="b">
        <v>0</v>
      </c>
      <c r="L3269">
        <v>6042.05</v>
      </c>
      <c r="M3269">
        <v>6042.05</v>
      </c>
      <c r="N3269" t="b">
        <v>0</v>
      </c>
      <c r="O3269">
        <v>6042.05</v>
      </c>
      <c r="P3269">
        <v>1.00136729755709</v>
      </c>
      <c r="R3269">
        <v>13333.709000000001</v>
      </c>
      <c r="S3269">
        <v>13333.709000000001</v>
      </c>
      <c r="X3269">
        <v>4.6935958759593298E-2</v>
      </c>
      <c r="Y3269">
        <v>1.00135720131151</v>
      </c>
      <c r="Z3269">
        <v>1.00135720131151</v>
      </c>
      <c r="AA3269">
        <v>472.35026678673103</v>
      </c>
      <c r="AB3269">
        <v>1.3562811462828001E-3</v>
      </c>
      <c r="AC3269" s="96">
        <v>1.83949854776232E-6</v>
      </c>
      <c r="AD3269">
        <v>8.8011702550205295E-2</v>
      </c>
      <c r="AE3269">
        <v>0.10475963996933101</v>
      </c>
      <c r="AF3269">
        <v>0.10475963996933101</v>
      </c>
      <c r="AH3269">
        <v>470.99691855355098</v>
      </c>
      <c r="AI3269">
        <v>17.260000000000002</v>
      </c>
      <c r="AJ3269">
        <v>478.06187233185398</v>
      </c>
      <c r="AK3269">
        <v>463.93196477524799</v>
      </c>
      <c r="AL3269">
        <v>5.0981040564370003E-4</v>
      </c>
      <c r="AM3269">
        <v>3.4446649029979998E-4</v>
      </c>
      <c r="AN3269" s="96">
        <v>8.8263741078411695E-5</v>
      </c>
      <c r="AO3269" s="96">
        <v>-9.8139573134758896E-9</v>
      </c>
      <c r="AP3269" s="96">
        <v>8.8253927121098206E-5</v>
      </c>
      <c r="AR3269">
        <v>0.11729891930816</v>
      </c>
      <c r="AS3269">
        <v>0.97960153656739102</v>
      </c>
      <c r="AT3269">
        <v>1.1658798219790301</v>
      </c>
      <c r="AU3269">
        <v>1.0638340617077899</v>
      </c>
      <c r="AV3269">
        <v>468.869752131523</v>
      </c>
      <c r="AW3269">
        <v>1.4292961255925999E-3</v>
      </c>
      <c r="AX3269" s="98">
        <v>1.0638340617077899</v>
      </c>
      <c r="AY3269">
        <v>9.2166165807879799E-2</v>
      </c>
      <c r="BD3269" s="95">
        <v>45820</v>
      </c>
    </row>
    <row r="3270" spans="1:56">
      <c r="A3270" t="s">
        <v>108</v>
      </c>
      <c r="B3270">
        <v>6046.55</v>
      </c>
      <c r="C3270">
        <v>0</v>
      </c>
      <c r="D3270">
        <v>13342.885</v>
      </c>
      <c r="E3270" s="95">
        <v>45820</v>
      </c>
      <c r="F3270" t="s">
        <v>3420</v>
      </c>
      <c r="G3270" t="b">
        <v>0</v>
      </c>
      <c r="H3270" t="b">
        <v>0</v>
      </c>
      <c r="I3270" t="b">
        <v>0</v>
      </c>
      <c r="J3270" t="b">
        <v>0</v>
      </c>
      <c r="K3270" t="b">
        <v>0</v>
      </c>
      <c r="L3270">
        <v>6046.55</v>
      </c>
      <c r="M3270">
        <v>6046.55</v>
      </c>
      <c r="N3270" t="b">
        <v>0</v>
      </c>
      <c r="O3270">
        <v>6046.55</v>
      </c>
      <c r="P3270">
        <v>1.00074478033117</v>
      </c>
      <c r="R3270">
        <v>13342.885</v>
      </c>
      <c r="S3270">
        <v>13342.885</v>
      </c>
      <c r="X3270">
        <v>4.6935958759593298E-2</v>
      </c>
      <c r="Y3270">
        <v>1.0006881806105099</v>
      </c>
      <c r="Z3270">
        <v>1.0006881806105099</v>
      </c>
      <c r="AA3270">
        <v>472.67532908170398</v>
      </c>
      <c r="AB3270">
        <v>6.879439228179E-4</v>
      </c>
      <c r="AC3270" s="96">
        <v>4.73266840942112E-7</v>
      </c>
      <c r="AD3270">
        <v>8.5623517570139404E-2</v>
      </c>
      <c r="AE3270">
        <v>0.10329757975253601</v>
      </c>
      <c r="AF3270">
        <v>0.10329757975253601</v>
      </c>
      <c r="AH3270">
        <v>470.99691855355098</v>
      </c>
      <c r="AI3270">
        <v>17.260000000000002</v>
      </c>
      <c r="AJ3270">
        <v>478.06187233185398</v>
      </c>
      <c r="AK3270">
        <v>463.93196477524799</v>
      </c>
      <c r="AL3270">
        <v>3.4446649029979998E-4</v>
      </c>
      <c r="AM3270">
        <v>1.7912257495590001E-4</v>
      </c>
      <c r="AN3270" s="96">
        <v>4.6910078453887402E-7</v>
      </c>
      <c r="AO3270" s="96">
        <v>-3.3306690738754598E-16</v>
      </c>
      <c r="AP3270" s="96">
        <v>4.6910078420580701E-7</v>
      </c>
      <c r="AR3270">
        <v>0.11729891930816</v>
      </c>
      <c r="AS3270">
        <v>0.97960153656739102</v>
      </c>
      <c r="AT3270">
        <v>1.1651978544849599</v>
      </c>
      <c r="AU3270">
        <v>1.07535857070747</v>
      </c>
      <c r="AV3270">
        <v>469.21247600422998</v>
      </c>
      <c r="AW3270">
        <v>7.3095752316859998E-4</v>
      </c>
      <c r="AX3270" s="98">
        <v>1.07535857070747</v>
      </c>
      <c r="AY3270">
        <v>9.21877783480613E-2</v>
      </c>
      <c r="BD3270" s="95">
        <v>45820</v>
      </c>
    </row>
    <row r="3271" spans="1:56">
      <c r="A3271" t="s">
        <v>109</v>
      </c>
      <c r="B3271">
        <v>6043.6</v>
      </c>
      <c r="C3271">
        <v>0</v>
      </c>
      <c r="D3271">
        <v>13336.235000000001</v>
      </c>
      <c r="E3271" s="95">
        <v>45820</v>
      </c>
      <c r="F3271" t="s">
        <v>3421</v>
      </c>
      <c r="G3271" t="b">
        <v>0</v>
      </c>
      <c r="H3271" t="b">
        <v>0</v>
      </c>
      <c r="I3271" t="b">
        <v>0</v>
      </c>
      <c r="J3271" t="b">
        <v>0</v>
      </c>
      <c r="K3271" t="b">
        <v>0</v>
      </c>
      <c r="L3271">
        <v>6043.6</v>
      </c>
      <c r="M3271">
        <v>6043.6</v>
      </c>
      <c r="N3271" t="b">
        <v>0</v>
      </c>
      <c r="O3271">
        <v>6043.6</v>
      </c>
      <c r="P3271">
        <v>0.99951211848078603</v>
      </c>
      <c r="R3271">
        <v>13336.235000000001</v>
      </c>
      <c r="S3271">
        <v>13336.235000000001</v>
      </c>
      <c r="X3271">
        <v>4.6935958759593298E-2</v>
      </c>
      <c r="Y3271">
        <v>0.99950160703625901</v>
      </c>
      <c r="Z3271">
        <v>0.99950160703625901</v>
      </c>
      <c r="AA3271">
        <v>472.439751023555</v>
      </c>
      <c r="AB3271">
        <v>-4.9851720279529995E-4</v>
      </c>
      <c r="AC3271" s="96">
        <v>2.4851940148287797E-7</v>
      </c>
      <c r="AD3271">
        <v>8.3173354199959304E-2</v>
      </c>
      <c r="AE3271">
        <v>0.10180093285415399</v>
      </c>
      <c r="AF3271">
        <v>0.10180093285415399</v>
      </c>
      <c r="AH3271">
        <v>470.99691855355098</v>
      </c>
      <c r="AI3271">
        <v>17.260000000000002</v>
      </c>
      <c r="AJ3271">
        <v>478.06187233185398</v>
      </c>
      <c r="AK3271">
        <v>463.93196477524799</v>
      </c>
      <c r="AL3271">
        <v>1.7912257495590001E-4</v>
      </c>
      <c r="AM3271">
        <v>0</v>
      </c>
      <c r="AN3271">
        <v>0</v>
      </c>
      <c r="AO3271">
        <v>0</v>
      </c>
      <c r="AP3271">
        <v>0</v>
      </c>
      <c r="AR3271">
        <v>0.11729891930816</v>
      </c>
      <c r="AS3271">
        <v>0.97960153656739102</v>
      </c>
      <c r="AT3271">
        <v>1.1650685668504801</v>
      </c>
      <c r="AU3271">
        <v>1.09057905301488</v>
      </c>
      <c r="AV3271">
        <v>468.96028687638301</v>
      </c>
      <c r="AW3271">
        <v>-5.3747319336940004E-4</v>
      </c>
      <c r="AX3271" s="98">
        <v>1.09057905301488</v>
      </c>
      <c r="AY3271">
        <v>9.2170244609392896E-2</v>
      </c>
      <c r="BD3271" s="95">
        <v>45820</v>
      </c>
    </row>
    <row r="3272" spans="1:56">
      <c r="A3272" t="s">
        <v>110</v>
      </c>
      <c r="B3272">
        <v>6043.35</v>
      </c>
      <c r="C3272">
        <v>0</v>
      </c>
      <c r="D3272">
        <v>13335.569</v>
      </c>
      <c r="E3272" s="95">
        <v>45820</v>
      </c>
      <c r="F3272" t="s">
        <v>3422</v>
      </c>
      <c r="G3272" t="b">
        <v>0</v>
      </c>
      <c r="H3272" t="b">
        <v>0</v>
      </c>
      <c r="I3272" t="b">
        <v>0</v>
      </c>
      <c r="J3272" t="b">
        <v>0</v>
      </c>
      <c r="K3272" t="b">
        <v>0</v>
      </c>
      <c r="L3272">
        <v>6043.35</v>
      </c>
      <c r="M3272">
        <v>6043.35</v>
      </c>
      <c r="N3272" t="b">
        <v>0</v>
      </c>
      <c r="O3272">
        <v>6043.35</v>
      </c>
      <c r="P3272">
        <v>0.99995863392679796</v>
      </c>
      <c r="R3272">
        <v>13335.569</v>
      </c>
      <c r="S3272">
        <v>13335.569</v>
      </c>
      <c r="T3272" s="97">
        <v>45820</v>
      </c>
      <c r="U3272">
        <v>13335.569</v>
      </c>
      <c r="W3272">
        <v>4.5359348261082497E-2</v>
      </c>
      <c r="X3272">
        <v>4.6935958759593298E-2</v>
      </c>
      <c r="Y3272">
        <v>0.99995006086800298</v>
      </c>
      <c r="Z3272">
        <v>0.99995006086800298</v>
      </c>
      <c r="AA3272">
        <v>472.41615779246899</v>
      </c>
      <c r="AB3272" s="96">
        <v>-4.9940378996436603E-5</v>
      </c>
      <c r="AC3272" s="96">
        <v>2.4940414543077298E-9</v>
      </c>
      <c r="AD3272">
        <v>8.0641195472829497E-2</v>
      </c>
      <c r="AE3272">
        <v>0.10026294937189199</v>
      </c>
      <c r="AF3272">
        <v>0.10026294937189199</v>
      </c>
      <c r="AG3272">
        <v>472.41615779246899</v>
      </c>
      <c r="AH3272">
        <v>470.99691855355098</v>
      </c>
      <c r="AI3272">
        <v>17.260000000000002</v>
      </c>
      <c r="AJ3272">
        <v>478.06187233185398</v>
      </c>
      <c r="AK3272">
        <v>463.93196477524799</v>
      </c>
      <c r="AL3272">
        <v>0</v>
      </c>
      <c r="AN3272">
        <v>0</v>
      </c>
      <c r="AO3272">
        <v>0</v>
      </c>
      <c r="AP3272">
        <v>0</v>
      </c>
      <c r="AQ3272">
        <v>0.117202142343548</v>
      </c>
      <c r="AR3272">
        <v>0.11729891930816</v>
      </c>
      <c r="AS3272">
        <v>0.97960153656739102</v>
      </c>
      <c r="AT3272">
        <v>1.16517345824526</v>
      </c>
      <c r="AU3272">
        <v>1.1066124204052601</v>
      </c>
      <c r="AV3272">
        <v>468.93399419207401</v>
      </c>
      <c r="AW3272" s="96">
        <v>-5.60659080200975E-5</v>
      </c>
      <c r="AX3272" s="98">
        <v>1.1066124204052601</v>
      </c>
      <c r="AY3272">
        <v>9.2166723666029501E-2</v>
      </c>
      <c r="AZ3272" s="97">
        <v>45820</v>
      </c>
      <c r="BA3272">
        <v>468.93399419207401</v>
      </c>
      <c r="BB3272">
        <v>468.93398642547203</v>
      </c>
      <c r="BC3272" s="96">
        <v>7.7666021525146704E-6</v>
      </c>
      <c r="BD3272" s="95">
        <v>45820</v>
      </c>
    </row>
    <row r="3273" spans="1:56">
      <c r="A3273" t="s">
        <v>104</v>
      </c>
      <c r="B3273">
        <v>6001.4750000000004</v>
      </c>
      <c r="C3273">
        <v>0</v>
      </c>
      <c r="D3273">
        <v>13251.216</v>
      </c>
      <c r="E3273" s="95">
        <v>45821</v>
      </c>
      <c r="F3273" t="s">
        <v>3423</v>
      </c>
      <c r="G3273" t="b">
        <v>0</v>
      </c>
      <c r="H3273" t="b">
        <v>1</v>
      </c>
      <c r="I3273" t="b">
        <v>0</v>
      </c>
      <c r="J3273" t="b">
        <v>0</v>
      </c>
      <c r="K3273" t="b">
        <v>0</v>
      </c>
      <c r="L3273">
        <v>6001.4750000000004</v>
      </c>
      <c r="M3273">
        <v>6001.4750000000004</v>
      </c>
      <c r="N3273" t="b">
        <v>0</v>
      </c>
      <c r="O3273">
        <v>6001.4750000000004</v>
      </c>
      <c r="P3273">
        <v>0.99307089610894606</v>
      </c>
      <c r="R3273">
        <v>13251.216</v>
      </c>
      <c r="S3273">
        <v>13251.216</v>
      </c>
      <c r="X3273">
        <v>4.5359348261082497E-2</v>
      </c>
      <c r="Y3273">
        <v>0.99354858742424301</v>
      </c>
      <c r="Z3273">
        <v>0.99354858742424301</v>
      </c>
      <c r="AA3273">
        <v>469.36840625109602</v>
      </c>
      <c r="AB3273">
        <v>-6.4723128773411E-3</v>
      </c>
      <c r="AC3273" s="96">
        <v>4.1890833982195898E-5</v>
      </c>
      <c r="AD3273">
        <v>0.10269638811333801</v>
      </c>
      <c r="AE3273">
        <v>0.109398090388205</v>
      </c>
      <c r="AF3273">
        <v>0.109398090388205</v>
      </c>
      <c r="AH3273">
        <v>472.41615779246899</v>
      </c>
      <c r="AI3273">
        <v>18.02</v>
      </c>
      <c r="AJ3273">
        <v>479.502400159356</v>
      </c>
      <c r="AK3273">
        <v>465.32991542558199</v>
      </c>
      <c r="AL3273">
        <v>1.0058421516754E-3</v>
      </c>
      <c r="AM3273">
        <v>8.4049823633150001E-4</v>
      </c>
      <c r="AN3273" s="96">
        <v>2.1925042739076199E-5</v>
      </c>
      <c r="AO3273">
        <v>-4.8790623644991898E-2</v>
      </c>
      <c r="AP3273">
        <v>-4.87686986022529E-2</v>
      </c>
      <c r="AR3273">
        <v>0.117202142343548</v>
      </c>
      <c r="AS3273">
        <v>0.98047701943468302</v>
      </c>
      <c r="AT3273">
        <v>1.16519451790235</v>
      </c>
      <c r="AU3273">
        <v>1.1245914661532801</v>
      </c>
      <c r="AV3273">
        <v>465.57881832000402</v>
      </c>
      <c r="AW3273">
        <v>-7.1549000789549004E-3</v>
      </c>
      <c r="AX3273" s="98">
        <v>1.1245914661532801</v>
      </c>
      <c r="AY3273">
        <v>9.5525113613254997E-2</v>
      </c>
      <c r="BD3273" s="95">
        <v>45821</v>
      </c>
    </row>
    <row r="3274" spans="1:56">
      <c r="A3274" t="s">
        <v>105</v>
      </c>
      <c r="B3274">
        <v>5991.8625000000002</v>
      </c>
      <c r="C3274">
        <v>0</v>
      </c>
      <c r="D3274">
        <v>13228.415999999999</v>
      </c>
      <c r="E3274" s="95">
        <v>45821</v>
      </c>
      <c r="F3274" t="s">
        <v>3424</v>
      </c>
      <c r="G3274" t="b">
        <v>0</v>
      </c>
      <c r="H3274" t="b">
        <v>1</v>
      </c>
      <c r="I3274" t="b">
        <v>0</v>
      </c>
      <c r="J3274" t="b">
        <v>0</v>
      </c>
      <c r="K3274" t="b">
        <v>0</v>
      </c>
      <c r="L3274">
        <v>5991.8625000000002</v>
      </c>
      <c r="M3274">
        <v>5991.8625000000002</v>
      </c>
      <c r="N3274" t="b">
        <v>0</v>
      </c>
      <c r="O3274">
        <v>5991.8625000000002</v>
      </c>
      <c r="P3274">
        <v>0.99839831041535598</v>
      </c>
      <c r="R3274">
        <v>13228.415999999999</v>
      </c>
      <c r="S3274">
        <v>13228.415999999999</v>
      </c>
      <c r="X3274">
        <v>4.5359348261082497E-2</v>
      </c>
      <c r="Y3274">
        <v>0.99827940318835595</v>
      </c>
      <c r="Z3274">
        <v>0.99827940318835595</v>
      </c>
      <c r="AA3274">
        <v>468.560812467814</v>
      </c>
      <c r="AB3274">
        <v>-1.7220787384473999E-3</v>
      </c>
      <c r="AC3274" s="96">
        <v>2.9655551814128599E-6</v>
      </c>
      <c r="AD3274">
        <v>0.101131743800028</v>
      </c>
      <c r="AE3274">
        <v>0.10847046185652801</v>
      </c>
      <c r="AF3274">
        <v>0.10847046185652801</v>
      </c>
      <c r="AH3274">
        <v>472.41615779246899</v>
      </c>
      <c r="AI3274">
        <v>18.02</v>
      </c>
      <c r="AJ3274">
        <v>479.502400159356</v>
      </c>
      <c r="AK3274">
        <v>465.32991542558199</v>
      </c>
      <c r="AL3274">
        <v>8.4049823633150001E-4</v>
      </c>
      <c r="AM3274">
        <v>6.7515432098759996E-4</v>
      </c>
      <c r="AN3274" s="96">
        <v>4.1636733347179299E-7</v>
      </c>
      <c r="AO3274">
        <v>-6.9423781247739805E-2</v>
      </c>
      <c r="AP3274">
        <v>-6.9423364880406305E-2</v>
      </c>
      <c r="AR3274">
        <v>0.117202142343548</v>
      </c>
      <c r="AS3274">
        <v>0.98047701943468302</v>
      </c>
      <c r="AT3274">
        <v>1.14455900883322</v>
      </c>
      <c r="AU3274">
        <v>0.97914976388644803</v>
      </c>
      <c r="AV3274">
        <v>464.67116651885999</v>
      </c>
      <c r="AW3274">
        <v>-1.9495126612918E-3</v>
      </c>
      <c r="AX3274" s="98">
        <v>0.97914976388644803</v>
      </c>
      <c r="AY3274">
        <v>9.5776225759573494E-2</v>
      </c>
      <c r="BD3274" s="95">
        <v>45821</v>
      </c>
    </row>
    <row r="3275" spans="1:56">
      <c r="A3275" t="s">
        <v>106</v>
      </c>
      <c r="B3275">
        <v>6025.125</v>
      </c>
      <c r="C3275">
        <v>0</v>
      </c>
      <c r="D3275">
        <v>13300.907999999999</v>
      </c>
      <c r="E3275" s="95">
        <v>45821</v>
      </c>
      <c r="F3275" t="s">
        <v>3425</v>
      </c>
      <c r="G3275" t="b">
        <v>0</v>
      </c>
      <c r="H3275" t="b">
        <v>1</v>
      </c>
      <c r="I3275" t="b">
        <v>0</v>
      </c>
      <c r="J3275" t="b">
        <v>0</v>
      </c>
      <c r="K3275" t="b">
        <v>0</v>
      </c>
      <c r="L3275">
        <v>6025.125</v>
      </c>
      <c r="M3275">
        <v>6025.125</v>
      </c>
      <c r="N3275" t="b">
        <v>0</v>
      </c>
      <c r="O3275">
        <v>6025.125</v>
      </c>
      <c r="P3275">
        <v>1.00555127892203</v>
      </c>
      <c r="R3275">
        <v>13300.907999999999</v>
      </c>
      <c r="S3275">
        <v>13300.907999999999</v>
      </c>
      <c r="X3275">
        <v>4.5359348261082497E-2</v>
      </c>
      <c r="Y3275">
        <v>1.00548002119074</v>
      </c>
      <c r="Z3275">
        <v>1.00548002119074</v>
      </c>
      <c r="AA3275">
        <v>471.12853564928997</v>
      </c>
      <c r="AB3275">
        <v>5.4650605063113998E-3</v>
      </c>
      <c r="AC3275" s="96">
        <v>2.9866886337645499E-5</v>
      </c>
      <c r="AD3275">
        <v>0.113026913068388</v>
      </c>
      <c r="AE3275">
        <v>0.113988690173612</v>
      </c>
      <c r="AF3275">
        <v>0.113988690173612</v>
      </c>
      <c r="AH3275">
        <v>472.41615779246899</v>
      </c>
      <c r="AI3275">
        <v>18.02</v>
      </c>
      <c r="AJ3275">
        <v>479.502400159356</v>
      </c>
      <c r="AK3275">
        <v>465.32991542558199</v>
      </c>
      <c r="AL3275">
        <v>6.7515432098759996E-4</v>
      </c>
      <c r="AM3275">
        <v>5.0981040564370003E-4</v>
      </c>
      <c r="AN3275" s="96">
        <v>7.5218604632133796E-6</v>
      </c>
      <c r="AO3275">
        <v>-1.1602740580146001E-3</v>
      </c>
      <c r="AP3275">
        <v>-1.1527521975514001E-3</v>
      </c>
      <c r="AR3275">
        <v>0.117202142343548</v>
      </c>
      <c r="AS3275">
        <v>0.98047701943468302</v>
      </c>
      <c r="AT3275">
        <v>1.1429711085381</v>
      </c>
      <c r="AU3275">
        <v>0.96673338929115804</v>
      </c>
      <c r="AV3275">
        <v>467.16390420029597</v>
      </c>
      <c r="AW3275">
        <v>5.3645198175517996E-3</v>
      </c>
      <c r="AX3275" s="98">
        <v>0.96673338929115804</v>
      </c>
      <c r="AY3275">
        <v>9.7519135322646194E-2</v>
      </c>
      <c r="BD3275" s="95">
        <v>45821</v>
      </c>
    </row>
    <row r="3276" spans="1:56">
      <c r="A3276" t="s">
        <v>107</v>
      </c>
      <c r="B3276">
        <v>6017.875</v>
      </c>
      <c r="C3276">
        <v>0</v>
      </c>
      <c r="D3276">
        <v>13285.642</v>
      </c>
      <c r="E3276" s="95">
        <v>45821</v>
      </c>
      <c r="F3276" t="s">
        <v>3426</v>
      </c>
      <c r="G3276" t="b">
        <v>0</v>
      </c>
      <c r="H3276" t="b">
        <v>1</v>
      </c>
      <c r="I3276" t="b">
        <v>0</v>
      </c>
      <c r="J3276" t="b">
        <v>0</v>
      </c>
      <c r="K3276" t="b">
        <v>0</v>
      </c>
      <c r="L3276">
        <v>6017.875</v>
      </c>
      <c r="M3276">
        <v>6017.875</v>
      </c>
      <c r="N3276" t="b">
        <v>0</v>
      </c>
      <c r="O3276">
        <v>6017.875</v>
      </c>
      <c r="P3276">
        <v>0.99879670546254196</v>
      </c>
      <c r="R3276">
        <v>13285.642</v>
      </c>
      <c r="S3276">
        <v>13285.642</v>
      </c>
      <c r="X3276">
        <v>4.5359348261082497E-2</v>
      </c>
      <c r="Y3276">
        <v>0.99885225880819495</v>
      </c>
      <c r="Z3276">
        <v>0.99885225880819495</v>
      </c>
      <c r="AA3276">
        <v>470.58780202229099</v>
      </c>
      <c r="AB3276">
        <v>-1.1484003511371E-3</v>
      </c>
      <c r="AC3276" s="96">
        <v>1.31882336649182E-6</v>
      </c>
      <c r="AD3276">
        <v>0.110218702397607</v>
      </c>
      <c r="AE3276">
        <v>0.112576245164891</v>
      </c>
      <c r="AF3276">
        <v>0.112576245164891</v>
      </c>
      <c r="AH3276">
        <v>472.41615779246899</v>
      </c>
      <c r="AI3276">
        <v>18.02</v>
      </c>
      <c r="AJ3276">
        <v>479.502400159356</v>
      </c>
      <c r="AK3276">
        <v>465.32991542558199</v>
      </c>
      <c r="AL3276">
        <v>5.0981040564370003E-4</v>
      </c>
      <c r="AM3276">
        <v>3.4446649029979998E-4</v>
      </c>
      <c r="AN3276" s="96">
        <v>1.01472697798304E-8</v>
      </c>
      <c r="AO3276">
        <v>-3.8800566190049998E-4</v>
      </c>
      <c r="AP3276">
        <v>-3.8799551463070001E-4</v>
      </c>
      <c r="AR3276">
        <v>0.117202142343548</v>
      </c>
      <c r="AS3276">
        <v>0.98047701943468302</v>
      </c>
      <c r="AT3276">
        <v>1.1317723941034701</v>
      </c>
      <c r="AU3276">
        <v>0.98917583019206001</v>
      </c>
      <c r="AV3276">
        <v>466.64450951394099</v>
      </c>
      <c r="AW3276">
        <v>-1.1118039764721E-3</v>
      </c>
      <c r="AX3276" s="98">
        <v>0.98917583019206001</v>
      </c>
      <c r="AY3276">
        <v>9.7593112884362496E-2</v>
      </c>
      <c r="BD3276" s="95">
        <v>45821</v>
      </c>
    </row>
    <row r="3277" spans="1:56">
      <c r="A3277" t="s">
        <v>108</v>
      </c>
      <c r="B3277">
        <v>6007.7749999999996</v>
      </c>
      <c r="C3277">
        <v>0</v>
      </c>
      <c r="D3277">
        <v>13263.06</v>
      </c>
      <c r="E3277" s="95">
        <v>45821</v>
      </c>
      <c r="F3277" t="s">
        <v>3427</v>
      </c>
      <c r="G3277" t="b">
        <v>0</v>
      </c>
      <c r="H3277" t="b">
        <v>1</v>
      </c>
      <c r="I3277" t="b">
        <v>0</v>
      </c>
      <c r="J3277" t="b">
        <v>0</v>
      </c>
      <c r="K3277" t="b">
        <v>0</v>
      </c>
      <c r="L3277">
        <v>6007.7749999999996</v>
      </c>
      <c r="M3277">
        <v>6007.7749999999996</v>
      </c>
      <c r="N3277" t="b">
        <v>0</v>
      </c>
      <c r="O3277">
        <v>6007.7749999999996</v>
      </c>
      <c r="P3277">
        <v>0.99832166670128497</v>
      </c>
      <c r="R3277">
        <v>13263.06</v>
      </c>
      <c r="S3277">
        <v>13263.06</v>
      </c>
      <c r="X3277">
        <v>4.5359348261082497E-2</v>
      </c>
      <c r="Y3277">
        <v>0.99830027032190005</v>
      </c>
      <c r="Z3277">
        <v>0.99830027032190005</v>
      </c>
      <c r="AA3277">
        <v>469.78792996904298</v>
      </c>
      <c r="AB3277">
        <v>-1.7011758575634999E-3</v>
      </c>
      <c r="AC3277" s="96">
        <v>2.8939992983571599E-6</v>
      </c>
      <c r="AD3277">
        <v>0.10828468729445399</v>
      </c>
      <c r="AE3277">
        <v>0.11156325151693899</v>
      </c>
      <c r="AF3277">
        <v>0.11156325151693899</v>
      </c>
      <c r="AH3277">
        <v>472.41615779246899</v>
      </c>
      <c r="AI3277">
        <v>18.02</v>
      </c>
      <c r="AJ3277">
        <v>479.502400159356</v>
      </c>
      <c r="AK3277">
        <v>465.32991542558199</v>
      </c>
      <c r="AL3277">
        <v>3.4446649029979998E-4</v>
      </c>
      <c r="AM3277">
        <v>1.2400793650789999E-4</v>
      </c>
      <c r="AN3277" s="96">
        <v>1.00516944715648E-24</v>
      </c>
      <c r="AO3277" s="96">
        <v>-1.00466722852132E-6</v>
      </c>
      <c r="AP3277" s="96">
        <v>-1.00466722852132E-6</v>
      </c>
      <c r="AR3277">
        <v>0.117202142343548</v>
      </c>
      <c r="AS3277">
        <v>0.98047701943468302</v>
      </c>
      <c r="AT3277">
        <v>1.13129012180809</v>
      </c>
      <c r="AU3277">
        <v>1.0015865875597101</v>
      </c>
      <c r="AV3277">
        <v>465.85934625241202</v>
      </c>
      <c r="AW3277">
        <v>-1.6825725911725001E-3</v>
      </c>
      <c r="AX3277" s="98">
        <v>1.0015865875597101</v>
      </c>
      <c r="AY3277">
        <v>9.7765298637491699E-2</v>
      </c>
      <c r="BD3277" s="95">
        <v>45821</v>
      </c>
    </row>
    <row r="3278" spans="1:56">
      <c r="A3278" t="s">
        <v>109</v>
      </c>
      <c r="B3278">
        <v>5980.8104166700004</v>
      </c>
      <c r="C3278">
        <v>6033.0729166700003</v>
      </c>
      <c r="D3278">
        <v>13203.99416667</v>
      </c>
      <c r="E3278" s="95">
        <v>45821</v>
      </c>
      <c r="F3278" t="s">
        <v>3428</v>
      </c>
      <c r="G3278" t="b">
        <v>0</v>
      </c>
      <c r="H3278" t="b">
        <v>1</v>
      </c>
      <c r="I3278" t="b">
        <v>0</v>
      </c>
      <c r="J3278" t="b">
        <v>0</v>
      </c>
      <c r="K3278" t="b">
        <v>0</v>
      </c>
      <c r="L3278">
        <v>5980.8104166700004</v>
      </c>
      <c r="M3278">
        <v>5980.8104166700004</v>
      </c>
      <c r="N3278" t="b">
        <v>0</v>
      </c>
      <c r="O3278">
        <v>5980.8104166700004</v>
      </c>
      <c r="P3278">
        <v>0.995311718842666</v>
      </c>
      <c r="R3278">
        <v>13203.99416667</v>
      </c>
      <c r="S3278">
        <v>13203.99416667</v>
      </c>
      <c r="X3278">
        <v>4.5359348261082497E-2</v>
      </c>
      <c r="Y3278">
        <v>0.99554659080709795</v>
      </c>
      <c r="Z3278">
        <v>0.99554659080709795</v>
      </c>
      <c r="AA3278">
        <v>467.69577208300399</v>
      </c>
      <c r="AB3278">
        <v>-4.4633551595785999E-3</v>
      </c>
      <c r="AC3278" s="96">
        <v>1.9921539280537199E-5</v>
      </c>
      <c r="AD3278">
        <v>0.11458854571798301</v>
      </c>
      <c r="AE3278">
        <v>0.11457406414667699</v>
      </c>
      <c r="AF3278">
        <v>0.11458854571798301</v>
      </c>
      <c r="AH3278">
        <v>472.41615779246899</v>
      </c>
      <c r="AI3278">
        <v>18.02</v>
      </c>
      <c r="AJ3278">
        <v>479.502400159356</v>
      </c>
      <c r="AK3278">
        <v>465.32991542558199</v>
      </c>
      <c r="AL3278">
        <v>1.2400793650789999E-4</v>
      </c>
      <c r="AM3278">
        <v>0</v>
      </c>
      <c r="AN3278">
        <v>0</v>
      </c>
      <c r="AO3278">
        <v>0</v>
      </c>
      <c r="AP3278">
        <v>0</v>
      </c>
      <c r="AR3278">
        <v>0.117202142343548</v>
      </c>
      <c r="AS3278">
        <v>0.98047701943468302</v>
      </c>
      <c r="AT3278">
        <v>1.1301653987496501</v>
      </c>
      <c r="AU3278">
        <v>1.0106809877073799</v>
      </c>
      <c r="AV3278">
        <v>463.78096865269401</v>
      </c>
      <c r="AW3278">
        <v>-4.4613843565395996E-3</v>
      </c>
      <c r="AX3278" s="98">
        <v>1.0106809877073799</v>
      </c>
      <c r="AY3278">
        <v>9.8996618587544993E-2</v>
      </c>
      <c r="BD3278" s="95">
        <v>45821</v>
      </c>
    </row>
    <row r="3279" spans="1:56">
      <c r="A3279" t="s">
        <v>110</v>
      </c>
      <c r="B3279">
        <v>0</v>
      </c>
      <c r="C3279">
        <v>6024.95</v>
      </c>
      <c r="D3279">
        <v>13186.856</v>
      </c>
      <c r="E3279" s="95">
        <v>45821</v>
      </c>
      <c r="F3279" t="s">
        <v>3429</v>
      </c>
      <c r="G3279" t="b">
        <v>0</v>
      </c>
      <c r="H3279" t="b">
        <v>1</v>
      </c>
      <c r="I3279" t="b">
        <v>0</v>
      </c>
      <c r="J3279" t="b">
        <v>0</v>
      </c>
      <c r="K3279" t="b">
        <v>0</v>
      </c>
      <c r="L3279">
        <v>0</v>
      </c>
      <c r="M3279">
        <v>6024.95</v>
      </c>
      <c r="N3279" t="b">
        <v>1</v>
      </c>
      <c r="O3279">
        <v>6024.95</v>
      </c>
      <c r="P3279">
        <v>0.99865360210589205</v>
      </c>
      <c r="R3279">
        <v>13186.856</v>
      </c>
      <c r="S3279">
        <v>13186.856</v>
      </c>
      <c r="T3279" s="97">
        <v>45821</v>
      </c>
      <c r="U3279">
        <v>13186.856</v>
      </c>
      <c r="W3279">
        <v>5.5179213334865099E-2</v>
      </c>
      <c r="X3279">
        <v>4.5359348261082497E-2</v>
      </c>
      <c r="Y3279">
        <v>0.99870204678571695</v>
      </c>
      <c r="Z3279">
        <v>0.99870204678571695</v>
      </c>
      <c r="AA3279">
        <v>467.08872485232303</v>
      </c>
      <c r="AB3279">
        <v>-1.2987962851459E-3</v>
      </c>
      <c r="AC3279" s="96">
        <v>1.6868717903088901E-6</v>
      </c>
      <c r="AD3279">
        <v>0.111898352228542</v>
      </c>
      <c r="AE3279">
        <v>0.113237224202015</v>
      </c>
      <c r="AF3279">
        <v>0.113237224202015</v>
      </c>
      <c r="AG3279">
        <v>467.08872485232303</v>
      </c>
      <c r="AH3279">
        <v>472.41615779246899</v>
      </c>
      <c r="AI3279">
        <v>18.02</v>
      </c>
      <c r="AJ3279">
        <v>479.502400159356</v>
      </c>
      <c r="AK3279">
        <v>465.32991542558199</v>
      </c>
      <c r="AL3279">
        <v>0</v>
      </c>
      <c r="AN3279">
        <v>0</v>
      </c>
      <c r="AO3279">
        <v>0</v>
      </c>
      <c r="AP3279">
        <v>0</v>
      </c>
      <c r="AQ3279">
        <v>0.104516164147698</v>
      </c>
      <c r="AR3279">
        <v>0.117202142343548</v>
      </c>
      <c r="AS3279">
        <v>0.98047701943468302</v>
      </c>
      <c r="AT3279">
        <v>1.1220312901712699</v>
      </c>
      <c r="AU3279">
        <v>0.98399762845836503</v>
      </c>
      <c r="AV3279">
        <v>463.17133553885202</v>
      </c>
      <c r="AW3279">
        <v>-1.3144849725341E-3</v>
      </c>
      <c r="AX3279" s="98">
        <v>0.98399762845836503</v>
      </c>
      <c r="AY3279">
        <v>9.9106892137698605E-2</v>
      </c>
      <c r="AZ3279" s="97">
        <v>45821</v>
      </c>
      <c r="BA3279">
        <v>463.17133553885202</v>
      </c>
      <c r="BB3279">
        <v>463.17132789169102</v>
      </c>
      <c r="BC3279" s="96">
        <v>7.6471613397188708E-6</v>
      </c>
      <c r="BD3279" s="95">
        <v>45821</v>
      </c>
    </row>
    <row r="3280" spans="1:56">
      <c r="A3280" t="s">
        <v>104</v>
      </c>
      <c r="B3280">
        <v>6083.9875000000002</v>
      </c>
      <c r="C3280">
        <v>0</v>
      </c>
      <c r="D3280">
        <v>13314.985000000001</v>
      </c>
      <c r="E3280" s="95">
        <v>45824</v>
      </c>
      <c r="F3280" t="s">
        <v>3430</v>
      </c>
      <c r="G3280" t="b">
        <v>0</v>
      </c>
      <c r="H3280" t="b">
        <v>0</v>
      </c>
      <c r="I3280" t="b">
        <v>0</v>
      </c>
      <c r="J3280" t="b">
        <v>0</v>
      </c>
      <c r="K3280" t="b">
        <v>0</v>
      </c>
      <c r="L3280">
        <v>6083.9875000000002</v>
      </c>
      <c r="M3280">
        <v>6083.9875000000002</v>
      </c>
      <c r="N3280" t="b">
        <v>1</v>
      </c>
      <c r="O3280">
        <v>0</v>
      </c>
      <c r="P3280">
        <v>0</v>
      </c>
      <c r="R3280">
        <v>13314.985000000001</v>
      </c>
      <c r="S3280">
        <v>13314.985000000001</v>
      </c>
      <c r="X3280">
        <v>5.5179213334865099E-2</v>
      </c>
      <c r="Y3280">
        <v>1.0092565908429001</v>
      </c>
      <c r="Z3280">
        <v>1.0092565908429001</v>
      </c>
      <c r="AA3280">
        <v>471.41237406561601</v>
      </c>
      <c r="AB3280">
        <v>9.2140111659603993E-3</v>
      </c>
      <c r="AC3280" s="96">
        <v>8.4898001766444493E-5</v>
      </c>
      <c r="AD3280">
        <v>0.144067939752519</v>
      </c>
      <c r="AE3280">
        <v>0.130118373530061</v>
      </c>
      <c r="AF3280">
        <v>0.144067939752519</v>
      </c>
      <c r="AH3280">
        <v>467.08872485232303</v>
      </c>
      <c r="AI3280">
        <v>20.82</v>
      </c>
      <c r="AJ3280">
        <v>474.09505572510801</v>
      </c>
      <c r="AK3280">
        <v>460.08239397953798</v>
      </c>
      <c r="AL3280">
        <v>1.0058421516754E-3</v>
      </c>
      <c r="AM3280">
        <v>8.4049823633150001E-4</v>
      </c>
      <c r="AN3280">
        <v>0.17435141228107301</v>
      </c>
      <c r="AO3280" s="96">
        <v>-2.7482576349879801E-5</v>
      </c>
      <c r="AP3280">
        <v>0.17432392970472299</v>
      </c>
      <c r="AR3280">
        <v>0.104516164147698</v>
      </c>
      <c r="AS3280">
        <v>1.0835205320755099</v>
      </c>
      <c r="AT3280">
        <v>1.12129495522834</v>
      </c>
      <c r="AU3280">
        <v>1.1003878103404301</v>
      </c>
      <c r="AV3280">
        <v>467.36542504844198</v>
      </c>
      <c r="AW3280">
        <v>9.0551577521750994E-3</v>
      </c>
      <c r="AX3280" s="98">
        <v>1.1003878103404301</v>
      </c>
      <c r="AY3280">
        <v>0.103650877172608</v>
      </c>
      <c r="BD3280" s="95">
        <v>45824</v>
      </c>
    </row>
    <row r="3281" spans="1:56">
      <c r="A3281" t="s">
        <v>105</v>
      </c>
      <c r="B3281">
        <v>6104.5124999999998</v>
      </c>
      <c r="C3281">
        <v>0</v>
      </c>
      <c r="D3281">
        <v>13359.254999999999</v>
      </c>
      <c r="E3281" s="95">
        <v>45824</v>
      </c>
      <c r="F3281" t="s">
        <v>3431</v>
      </c>
      <c r="G3281" t="b">
        <v>0</v>
      </c>
      <c r="H3281" t="b">
        <v>0</v>
      </c>
      <c r="I3281" t="b">
        <v>0</v>
      </c>
      <c r="J3281" t="b">
        <v>0</v>
      </c>
      <c r="K3281" t="b">
        <v>0</v>
      </c>
      <c r="L3281">
        <v>6104.5124999999998</v>
      </c>
      <c r="M3281">
        <v>6104.5124999999998</v>
      </c>
      <c r="N3281" t="b">
        <v>1</v>
      </c>
      <c r="O3281">
        <v>0</v>
      </c>
      <c r="R3281">
        <v>13359.254999999999</v>
      </c>
      <c r="S3281">
        <v>13359.254999999999</v>
      </c>
      <c r="X3281">
        <v>5.5179213334865099E-2</v>
      </c>
      <c r="Y3281">
        <v>1.00332482537531</v>
      </c>
      <c r="Z3281">
        <v>1.00332482537531</v>
      </c>
      <c r="AA3281">
        <v>472.97973788914902</v>
      </c>
      <c r="AB3281">
        <v>3.3193103643493001E-3</v>
      </c>
      <c r="AC3281" s="96">
        <v>1.10178212948767E-5</v>
      </c>
      <c r="AD3281">
        <v>0.14379277865912801</v>
      </c>
      <c r="AE3281">
        <v>0.13040678854695401</v>
      </c>
      <c r="AF3281">
        <v>0.14379277865912801</v>
      </c>
      <c r="AH3281">
        <v>467.08872485232303</v>
      </c>
      <c r="AI3281">
        <v>20.82</v>
      </c>
      <c r="AJ3281">
        <v>474.09505572510801</v>
      </c>
      <c r="AK3281">
        <v>460.08239397953798</v>
      </c>
      <c r="AL3281">
        <v>8.4049823633150001E-4</v>
      </c>
      <c r="AM3281">
        <v>6.7515432098759996E-4</v>
      </c>
      <c r="AN3281">
        <v>0.33262765676297601</v>
      </c>
      <c r="AO3281" s="96">
        <v>-1.5835212030523801E-7</v>
      </c>
      <c r="AP3281">
        <v>0.33262749841085598</v>
      </c>
      <c r="AR3281">
        <v>0.104516164147698</v>
      </c>
      <c r="AS3281">
        <v>1.0835205320755099</v>
      </c>
      <c r="AT3281">
        <v>1.0897874668830201</v>
      </c>
      <c r="AU3281">
        <v>1.01193706136976</v>
      </c>
      <c r="AV3281">
        <v>469.07119305523202</v>
      </c>
      <c r="AW3281">
        <v>3.6497522396152001E-3</v>
      </c>
      <c r="AX3281" s="98">
        <v>1.01193706136976</v>
      </c>
      <c r="AY3281">
        <v>0.104368263009707</v>
      </c>
      <c r="BD3281" s="95">
        <v>45824</v>
      </c>
    </row>
    <row r="3282" spans="1:56">
      <c r="A3282" t="s">
        <v>106</v>
      </c>
      <c r="B3282">
        <v>6099.7</v>
      </c>
      <c r="C3282">
        <v>0</v>
      </c>
      <c r="D3282">
        <v>13348.651</v>
      </c>
      <c r="E3282" s="95">
        <v>45824</v>
      </c>
      <c r="F3282" t="s">
        <v>3432</v>
      </c>
      <c r="G3282" t="b">
        <v>0</v>
      </c>
      <c r="H3282" t="b">
        <v>0</v>
      </c>
      <c r="I3282" t="b">
        <v>0</v>
      </c>
      <c r="J3282" t="b">
        <v>0</v>
      </c>
      <c r="K3282" t="b">
        <v>0</v>
      </c>
      <c r="L3282">
        <v>6099.7</v>
      </c>
      <c r="M3282">
        <v>6099.7</v>
      </c>
      <c r="N3282" t="b">
        <v>1</v>
      </c>
      <c r="O3282">
        <v>0</v>
      </c>
      <c r="R3282">
        <v>13348.651</v>
      </c>
      <c r="S3282">
        <v>13348.651</v>
      </c>
      <c r="X3282">
        <v>5.5179213334865099E-2</v>
      </c>
      <c r="Y3282">
        <v>0.99920624316251105</v>
      </c>
      <c r="Z3282">
        <v>0.99920624316251105</v>
      </c>
      <c r="AA3282">
        <v>472.60430698820602</v>
      </c>
      <c r="AB3282">
        <v>-7.9407202924820005E-4</v>
      </c>
      <c r="AC3282" s="96">
        <v>6.30550387634443E-7</v>
      </c>
      <c r="AD3282">
        <v>0.139651419097228</v>
      </c>
      <c r="AE3282">
        <v>0.12856563036313301</v>
      </c>
      <c r="AF3282">
        <v>0.139651419097228</v>
      </c>
      <c r="AH3282">
        <v>467.08872485232303</v>
      </c>
      <c r="AI3282">
        <v>20.82</v>
      </c>
      <c r="AJ3282">
        <v>474.09505572510801</v>
      </c>
      <c r="AK3282">
        <v>460.08239397953798</v>
      </c>
      <c r="AL3282">
        <v>6.7515432098759996E-4</v>
      </c>
      <c r="AM3282">
        <v>5.0981040564370003E-4</v>
      </c>
      <c r="AN3282">
        <v>0.2521969660899</v>
      </c>
      <c r="AO3282" s="96">
        <v>-5.4986517561417201E-9</v>
      </c>
      <c r="AP3282">
        <v>0.25219696059124802</v>
      </c>
      <c r="AR3282">
        <v>0.104516164147698</v>
      </c>
      <c r="AS3282">
        <v>1.0835205320755099</v>
      </c>
      <c r="AT3282">
        <v>1.0845979864270201</v>
      </c>
      <c r="AU3282">
        <v>1.15252286607391</v>
      </c>
      <c r="AV3282">
        <v>468.68782560560402</v>
      </c>
      <c r="AW3282">
        <v>-8.1729054204040001E-4</v>
      </c>
      <c r="AX3282" s="98">
        <v>1.15252286607391</v>
      </c>
      <c r="AY3282">
        <v>0.104042957699414</v>
      </c>
      <c r="BD3282" s="95">
        <v>45824</v>
      </c>
    </row>
    <row r="3283" spans="1:56">
      <c r="A3283" t="s">
        <v>107</v>
      </c>
      <c r="B3283">
        <v>6092.55</v>
      </c>
      <c r="C3283">
        <v>0</v>
      </c>
      <c r="D3283">
        <v>13333.168</v>
      </c>
      <c r="E3283" s="95">
        <v>45824</v>
      </c>
      <c r="F3283" t="s">
        <v>3433</v>
      </c>
      <c r="G3283" t="b">
        <v>0</v>
      </c>
      <c r="H3283" t="b">
        <v>0</v>
      </c>
      <c r="I3283" t="b">
        <v>0</v>
      </c>
      <c r="J3283" t="b">
        <v>0</v>
      </c>
      <c r="K3283" t="b">
        <v>0</v>
      </c>
      <c r="L3283">
        <v>6092.55</v>
      </c>
      <c r="M3283">
        <v>6092.55</v>
      </c>
      <c r="N3283" t="b">
        <v>1</v>
      </c>
      <c r="O3283">
        <v>0</v>
      </c>
      <c r="R3283">
        <v>13333.168</v>
      </c>
      <c r="S3283">
        <v>13333.168</v>
      </c>
      <c r="X3283">
        <v>5.5179213334865099E-2</v>
      </c>
      <c r="Y3283">
        <v>0.99884010751348495</v>
      </c>
      <c r="Z3283">
        <v>0.99884010751348495</v>
      </c>
      <c r="AA3283">
        <v>472.056136803436</v>
      </c>
      <c r="AB3283">
        <v>-1.1605656824111999E-3</v>
      </c>
      <c r="AC3283" s="96">
        <v>1.3469127031906099E-6</v>
      </c>
      <c r="AD3283">
        <v>0.135922496169777</v>
      </c>
      <c r="AE3283">
        <v>0.12690361023864699</v>
      </c>
      <c r="AF3283">
        <v>0.135922496169777</v>
      </c>
      <c r="AH3283">
        <v>467.08872485232303</v>
      </c>
      <c r="AI3283">
        <v>20.82</v>
      </c>
      <c r="AJ3283">
        <v>474.09505572510801</v>
      </c>
      <c r="AK3283">
        <v>460.08239397953798</v>
      </c>
      <c r="AL3283">
        <v>5.0981040564370003E-4</v>
      </c>
      <c r="AM3283">
        <v>3.4446649029979998E-4</v>
      </c>
      <c r="AN3283">
        <v>0.13276190150436001</v>
      </c>
      <c r="AO3283" s="96">
        <v>-1.4573009465834701E-11</v>
      </c>
      <c r="AP3283">
        <v>0.132761901489787</v>
      </c>
      <c r="AR3283">
        <v>0.104516164147698</v>
      </c>
      <c r="AS3283">
        <v>1.0835205320755099</v>
      </c>
      <c r="AT3283">
        <v>1.0869587114119801</v>
      </c>
      <c r="AU3283">
        <v>1.11532039912473</v>
      </c>
      <c r="AV3283">
        <v>468.05953886136803</v>
      </c>
      <c r="AW3283">
        <v>-1.3405228595898E-3</v>
      </c>
      <c r="AX3283" s="98">
        <v>1.11532039912473</v>
      </c>
      <c r="AY3283">
        <v>0.10412773167101901</v>
      </c>
      <c r="BD3283" s="95">
        <v>45824</v>
      </c>
    </row>
    <row r="3284" spans="1:56">
      <c r="A3284" t="s">
        <v>108</v>
      </c>
      <c r="B3284">
        <v>6093.9375</v>
      </c>
      <c r="C3284">
        <v>0</v>
      </c>
      <c r="D3284">
        <v>13336.297</v>
      </c>
      <c r="E3284" s="95">
        <v>45824</v>
      </c>
      <c r="F3284" t="s">
        <v>3434</v>
      </c>
      <c r="G3284" t="b">
        <v>0</v>
      </c>
      <c r="H3284" t="b">
        <v>0</v>
      </c>
      <c r="I3284" t="b">
        <v>0</v>
      </c>
      <c r="J3284" t="b">
        <v>0</v>
      </c>
      <c r="K3284" t="b">
        <v>0</v>
      </c>
      <c r="L3284">
        <v>6093.9375</v>
      </c>
      <c r="M3284">
        <v>6093.9375</v>
      </c>
      <c r="N3284" t="b">
        <v>1</v>
      </c>
      <c r="O3284">
        <v>0</v>
      </c>
      <c r="R3284">
        <v>13336.297</v>
      </c>
      <c r="S3284">
        <v>13336.297</v>
      </c>
      <c r="X3284">
        <v>5.5179213334865099E-2</v>
      </c>
      <c r="Y3284">
        <v>1.00023467791</v>
      </c>
      <c r="Z3284">
        <v>1.00023467791</v>
      </c>
      <c r="AA3284">
        <v>472.16691795102702</v>
      </c>
      <c r="AB3284">
        <v>2.346503774529E-4</v>
      </c>
      <c r="AC3284" s="96">
        <v>5.5060799638794402E-8</v>
      </c>
      <c r="AD3284">
        <v>0.13180385844942299</v>
      </c>
      <c r="AE3284">
        <v>0.12499721725051</v>
      </c>
      <c r="AF3284">
        <v>0.13180385844942299</v>
      </c>
      <c r="AH3284">
        <v>467.08872485232303</v>
      </c>
      <c r="AI3284">
        <v>20.82</v>
      </c>
      <c r="AJ3284">
        <v>474.09505572510801</v>
      </c>
      <c r="AK3284">
        <v>460.08239397953798</v>
      </c>
      <c r="AL3284">
        <v>3.4446649029979998E-4</v>
      </c>
      <c r="AM3284">
        <v>1.7912257495590001E-4</v>
      </c>
      <c r="AN3284">
        <v>7.1990527057918002E-2</v>
      </c>
      <c r="AO3284">
        <v>0</v>
      </c>
      <c r="AP3284">
        <v>7.1990527057918002E-2</v>
      </c>
      <c r="AR3284">
        <v>0.104516164147698</v>
      </c>
      <c r="AS3284">
        <v>1.0835205320755099</v>
      </c>
      <c r="AT3284">
        <v>1.08634471467222</v>
      </c>
      <c r="AU3284">
        <v>1.0359101481430899</v>
      </c>
      <c r="AV3284">
        <v>468.17833238878598</v>
      </c>
      <c r="AW3284">
        <v>2.5380003515570001E-4</v>
      </c>
      <c r="AX3284" s="98">
        <v>1.0359101481430899</v>
      </c>
      <c r="AY3284">
        <v>0.10412622769225199</v>
      </c>
      <c r="BD3284" s="95">
        <v>45824</v>
      </c>
    </row>
    <row r="3285" spans="1:56">
      <c r="A3285" t="s">
        <v>109</v>
      </c>
      <c r="B3285">
        <v>6085.4750000000004</v>
      </c>
      <c r="C3285">
        <v>0</v>
      </c>
      <c r="D3285">
        <v>13317.297</v>
      </c>
      <c r="E3285" s="95">
        <v>45824</v>
      </c>
      <c r="F3285" t="s">
        <v>3435</v>
      </c>
      <c r="G3285" t="b">
        <v>0</v>
      </c>
      <c r="H3285" t="b">
        <v>0</v>
      </c>
      <c r="I3285" t="b">
        <v>0</v>
      </c>
      <c r="J3285" t="b">
        <v>0</v>
      </c>
      <c r="K3285" t="b">
        <v>0</v>
      </c>
      <c r="L3285">
        <v>6085.4750000000004</v>
      </c>
      <c r="M3285">
        <v>6085.4750000000004</v>
      </c>
      <c r="N3285" t="b">
        <v>1</v>
      </c>
      <c r="O3285">
        <v>0</v>
      </c>
      <c r="R3285">
        <v>13317.297</v>
      </c>
      <c r="S3285">
        <v>13317.297</v>
      </c>
      <c r="X3285">
        <v>5.5179213334865099E-2</v>
      </c>
      <c r="Y3285">
        <v>0.99857531667148602</v>
      </c>
      <c r="Z3285">
        <v>0.99857531667148602</v>
      </c>
      <c r="AA3285">
        <v>471.49422961474602</v>
      </c>
      <c r="AB3285">
        <v>-1.4256991547413999E-3</v>
      </c>
      <c r="AC3285" s="96">
        <v>2.0326180798304898E-6</v>
      </c>
      <c r="AD3285">
        <v>0.12862757858871199</v>
      </c>
      <c r="AE3285">
        <v>0.123544086623135</v>
      </c>
      <c r="AF3285">
        <v>0.12862757858871199</v>
      </c>
      <c r="AH3285">
        <v>467.08872485232303</v>
      </c>
      <c r="AI3285">
        <v>20.82</v>
      </c>
      <c r="AJ3285">
        <v>474.09505572510801</v>
      </c>
      <c r="AK3285">
        <v>460.08239397953798</v>
      </c>
      <c r="AL3285">
        <v>1.7912257495590001E-4</v>
      </c>
      <c r="AM3285">
        <v>0</v>
      </c>
      <c r="AN3285">
        <v>0</v>
      </c>
      <c r="AO3285">
        <v>0</v>
      </c>
      <c r="AP3285">
        <v>0</v>
      </c>
      <c r="AR3285">
        <v>0.104516164147698</v>
      </c>
      <c r="AS3285">
        <v>1.0835205320755099</v>
      </c>
      <c r="AT3285">
        <v>1.0863556149975699</v>
      </c>
      <c r="AU3285">
        <v>1.0115576511977</v>
      </c>
      <c r="AV3285">
        <v>467.486234113298</v>
      </c>
      <c r="AW3285">
        <v>-1.4782791675915E-3</v>
      </c>
      <c r="AX3285" s="98">
        <v>1.0115576511977</v>
      </c>
      <c r="AY3285">
        <v>0.104252661365988</v>
      </c>
      <c r="BD3285" s="95">
        <v>45824</v>
      </c>
    </row>
    <row r="3286" spans="1:56">
      <c r="A3286" t="s">
        <v>110</v>
      </c>
      <c r="B3286">
        <v>6087.0874999999996</v>
      </c>
      <c r="C3286">
        <v>0</v>
      </c>
      <c r="D3286">
        <v>13320.851000000001</v>
      </c>
      <c r="E3286" s="95">
        <v>45824</v>
      </c>
      <c r="F3286" t="s">
        <v>3436</v>
      </c>
      <c r="G3286" t="b">
        <v>0</v>
      </c>
      <c r="H3286" t="b">
        <v>0</v>
      </c>
      <c r="I3286" t="b">
        <v>0</v>
      </c>
      <c r="J3286" t="b">
        <v>0</v>
      </c>
      <c r="K3286" t="b">
        <v>0</v>
      </c>
      <c r="L3286">
        <v>6087.0874999999996</v>
      </c>
      <c r="M3286">
        <v>6087.0874999999996</v>
      </c>
      <c r="N3286" t="b">
        <v>1</v>
      </c>
      <c r="O3286">
        <v>0</v>
      </c>
      <c r="R3286">
        <v>13320.851000000001</v>
      </c>
      <c r="S3286">
        <v>13320.851000000001</v>
      </c>
      <c r="T3286" s="97">
        <v>45824</v>
      </c>
      <c r="U3286">
        <v>13320.851000000001</v>
      </c>
      <c r="W3286">
        <v>4.40942137148587E-2</v>
      </c>
      <c r="X3286">
        <v>5.5179213334865099E-2</v>
      </c>
      <c r="Y3286">
        <v>1.0002668709723901</v>
      </c>
      <c r="Z3286">
        <v>1.0002668709723901</v>
      </c>
      <c r="AA3286">
        <v>471.62005773828002</v>
      </c>
      <c r="AB3286">
        <v>2.668353686666E-4</v>
      </c>
      <c r="AC3286" s="96">
        <v>7.1201113971449199E-8</v>
      </c>
      <c r="AD3286">
        <v>0.124739274733672</v>
      </c>
      <c r="AE3286">
        <v>0.121692296643254</v>
      </c>
      <c r="AF3286">
        <v>0.124739274733672</v>
      </c>
      <c r="AG3286">
        <v>471.62005773828002</v>
      </c>
      <c r="AH3286">
        <v>467.08872485232303</v>
      </c>
      <c r="AI3286">
        <v>20.82</v>
      </c>
      <c r="AJ3286">
        <v>474.09505572510801</v>
      </c>
      <c r="AK3286">
        <v>460.08239397953798</v>
      </c>
      <c r="AL3286">
        <v>0</v>
      </c>
      <c r="AN3286">
        <v>0</v>
      </c>
      <c r="AO3286">
        <v>0</v>
      </c>
      <c r="AP3286">
        <v>0</v>
      </c>
      <c r="AQ3286">
        <v>0.105490854218814</v>
      </c>
      <c r="AR3286">
        <v>0.104516164147698</v>
      </c>
      <c r="AS3286">
        <v>1.0835205320755099</v>
      </c>
      <c r="AT3286">
        <v>1.08543833446622</v>
      </c>
      <c r="AU3286">
        <v>0.96872585611759998</v>
      </c>
      <c r="AV3286">
        <v>467.61043220701202</v>
      </c>
      <c r="AW3286">
        <v>2.6567219449599998E-4</v>
      </c>
      <c r="AX3286" s="98">
        <v>0.96872585611759998</v>
      </c>
      <c r="AY3286">
        <v>0.10425455499594199</v>
      </c>
      <c r="AZ3286" s="97">
        <v>45824</v>
      </c>
      <c r="BA3286">
        <v>467.61043220701202</v>
      </c>
      <c r="BB3286">
        <v>467.61042443512298</v>
      </c>
      <c r="BC3286" s="96">
        <v>7.7718889315292404E-6</v>
      </c>
      <c r="BD3286" s="95">
        <v>45824</v>
      </c>
    </row>
    <row r="3287" spans="1:56">
      <c r="A3287" t="s">
        <v>104</v>
      </c>
      <c r="B3287">
        <v>6065.9875000000002</v>
      </c>
      <c r="C3287">
        <v>6065.9875000000002</v>
      </c>
      <c r="D3287">
        <v>13279.313</v>
      </c>
      <c r="E3287" s="95">
        <v>45825</v>
      </c>
      <c r="F3287" t="s">
        <v>3437</v>
      </c>
      <c r="G3287" t="b">
        <v>0</v>
      </c>
      <c r="H3287" t="b">
        <v>0</v>
      </c>
      <c r="I3287" t="b">
        <v>0</v>
      </c>
      <c r="J3287" t="b">
        <v>1</v>
      </c>
      <c r="K3287" t="b">
        <v>0</v>
      </c>
      <c r="L3287">
        <v>6065.9875000000002</v>
      </c>
      <c r="M3287">
        <v>6065.9875000000002</v>
      </c>
      <c r="N3287" t="b">
        <v>1</v>
      </c>
      <c r="O3287">
        <v>6065.9875000000002</v>
      </c>
      <c r="P3287" t="s">
        <v>1702</v>
      </c>
      <c r="R3287">
        <v>13279.313</v>
      </c>
      <c r="S3287">
        <v>13279.313</v>
      </c>
      <c r="X3287">
        <v>4.40942137148587E-2</v>
      </c>
      <c r="Y3287">
        <v>0.99675924682730299</v>
      </c>
      <c r="Z3287">
        <v>0.99675924682730299</v>
      </c>
      <c r="AA3287">
        <v>470.09165353985702</v>
      </c>
      <c r="AB3287">
        <v>-3.2460157862236002E-3</v>
      </c>
      <c r="AC3287" s="96">
        <v>1.05366184844129E-5</v>
      </c>
      <c r="AD3287">
        <v>0.125465091407163</v>
      </c>
      <c r="AE3287">
        <v>0.12215704015993301</v>
      </c>
      <c r="AF3287">
        <v>0.125465091407163</v>
      </c>
      <c r="AH3287">
        <v>471.62005773828002</v>
      </c>
      <c r="AI3287">
        <v>19.11</v>
      </c>
      <c r="AJ3287">
        <v>478.69435860435402</v>
      </c>
      <c r="AK3287">
        <v>464.54575687220603</v>
      </c>
      <c r="AL3287">
        <v>1.0058421516754E-3</v>
      </c>
      <c r="AM3287">
        <v>8.4049823633150001E-4</v>
      </c>
      <c r="AN3287">
        <v>5.3682030922470002E-4</v>
      </c>
      <c r="AO3287">
        <v>-1.5982627282252498E-2</v>
      </c>
      <c r="AP3287">
        <v>-1.54458069730277E-2</v>
      </c>
      <c r="AR3287">
        <v>0.105490854218814</v>
      </c>
      <c r="AS3287">
        <v>1.07635454472478</v>
      </c>
      <c r="AT3287">
        <v>1.08542458176131</v>
      </c>
      <c r="AU3287">
        <v>0.99231595588183197</v>
      </c>
      <c r="AV3287">
        <v>466.13481767836299</v>
      </c>
      <c r="AW3287">
        <v>-3.1556492905518E-3</v>
      </c>
      <c r="AX3287" s="98">
        <v>0.99231595588183197</v>
      </c>
      <c r="AY3287">
        <v>0.10481782982528801</v>
      </c>
      <c r="BD3287" s="95">
        <v>45825</v>
      </c>
    </row>
    <row r="3288" spans="1:56">
      <c r="A3288" t="s">
        <v>105</v>
      </c>
      <c r="B3288">
        <v>6071.9250000000002</v>
      </c>
      <c r="C3288">
        <v>6071.9250000000002</v>
      </c>
      <c r="D3288">
        <v>13289.517</v>
      </c>
      <c r="E3288" s="95">
        <v>45825</v>
      </c>
      <c r="F3288" t="s">
        <v>3438</v>
      </c>
      <c r="G3288" t="b">
        <v>0</v>
      </c>
      <c r="H3288" t="b">
        <v>0</v>
      </c>
      <c r="I3288" t="b">
        <v>0</v>
      </c>
      <c r="J3288" t="b">
        <v>1</v>
      </c>
      <c r="K3288" t="b">
        <v>0</v>
      </c>
      <c r="L3288">
        <v>6071.9250000000002</v>
      </c>
      <c r="M3288">
        <v>6071.9250000000002</v>
      </c>
      <c r="N3288" t="b">
        <v>1</v>
      </c>
      <c r="O3288">
        <v>6071.9250000000002</v>
      </c>
      <c r="P3288">
        <v>1.00097881837046</v>
      </c>
      <c r="R3288">
        <v>13289.517</v>
      </c>
      <c r="S3288">
        <v>13289.517</v>
      </c>
      <c r="X3288">
        <v>4.40942137148587E-2</v>
      </c>
      <c r="Y3288">
        <v>1.0007684132454699</v>
      </c>
      <c r="Z3288">
        <v>1.0007684132454699</v>
      </c>
      <c r="AA3288">
        <v>470.45287819302399</v>
      </c>
      <c r="AB3288">
        <v>7.6811816716810003E-4</v>
      </c>
      <c r="AC3288" s="96">
        <v>5.9000551873381404E-7</v>
      </c>
      <c r="AD3288">
        <v>0.121899327300039</v>
      </c>
      <c r="AE3288">
        <v>0.120440422113458</v>
      </c>
      <c r="AF3288">
        <v>0.121899327300039</v>
      </c>
      <c r="AH3288">
        <v>471.62005773828002</v>
      </c>
      <c r="AI3288">
        <v>19.11</v>
      </c>
      <c r="AJ3288">
        <v>478.69435860435402</v>
      </c>
      <c r="AK3288">
        <v>464.54575687220603</v>
      </c>
      <c r="AL3288">
        <v>8.4049823633150001E-4</v>
      </c>
      <c r="AM3288">
        <v>6.7515432098759996E-4</v>
      </c>
      <c r="AN3288">
        <v>2.370683552488E-4</v>
      </c>
      <c r="AO3288">
        <v>-5.4296554888735001E-3</v>
      </c>
      <c r="AP3288">
        <v>-5.1925871336247001E-3</v>
      </c>
      <c r="AR3288">
        <v>0.105490854218814</v>
      </c>
      <c r="AS3288">
        <v>1.07635454472478</v>
      </c>
      <c r="AT3288">
        <v>1.08131483887558</v>
      </c>
      <c r="AU3288">
        <v>0.96684389123680603</v>
      </c>
      <c r="AV3288">
        <v>466.48906220187303</v>
      </c>
      <c r="AW3288">
        <v>7.5996151773069997E-4</v>
      </c>
      <c r="AX3288" s="98">
        <v>0.96684389123680603</v>
      </c>
      <c r="AY3288">
        <v>0.104824427465189</v>
      </c>
      <c r="BD3288" s="95">
        <v>45825</v>
      </c>
    </row>
    <row r="3289" spans="1:56">
      <c r="A3289" t="s">
        <v>106</v>
      </c>
      <c r="B3289">
        <v>6072.6</v>
      </c>
      <c r="C3289">
        <v>6072.6</v>
      </c>
      <c r="D3289">
        <v>13291.78</v>
      </c>
      <c r="E3289" s="95">
        <v>45825</v>
      </c>
      <c r="F3289" t="s">
        <v>3439</v>
      </c>
      <c r="G3289" t="b">
        <v>0</v>
      </c>
      <c r="H3289" t="b">
        <v>0</v>
      </c>
      <c r="I3289" t="b">
        <v>0</v>
      </c>
      <c r="J3289" t="b">
        <v>1</v>
      </c>
      <c r="K3289" t="b">
        <v>0</v>
      </c>
      <c r="L3289">
        <v>6072.6</v>
      </c>
      <c r="M3289">
        <v>6072.6</v>
      </c>
      <c r="N3289" t="b">
        <v>1</v>
      </c>
      <c r="O3289">
        <v>6072.6</v>
      </c>
      <c r="P3289">
        <v>1.0001111673810199</v>
      </c>
      <c r="R3289">
        <v>13291.78</v>
      </c>
      <c r="S3289">
        <v>13291.78</v>
      </c>
      <c r="X3289">
        <v>4.40942137148587E-2</v>
      </c>
      <c r="Y3289">
        <v>1.0001702845934799</v>
      </c>
      <c r="Z3289">
        <v>1.0001702845934799</v>
      </c>
      <c r="AA3289">
        <v>470.532989070143</v>
      </c>
      <c r="AB3289">
        <v>1.7027009671260001E-4</v>
      </c>
      <c r="AC3289" s="96">
        <v>2.8991905834531699E-8</v>
      </c>
      <c r="AD3289">
        <v>0.118198763698033</v>
      </c>
      <c r="AE3289">
        <v>0.118626526005606</v>
      </c>
      <c r="AF3289">
        <v>0.118626526005606</v>
      </c>
      <c r="AH3289">
        <v>471.62005773828002</v>
      </c>
      <c r="AI3289">
        <v>19.11</v>
      </c>
      <c r="AJ3289">
        <v>478.69435860435402</v>
      </c>
      <c r="AK3289">
        <v>464.54575687220603</v>
      </c>
      <c r="AL3289">
        <v>6.7515432098759996E-4</v>
      </c>
      <c r="AM3289">
        <v>5.0981040564370003E-4</v>
      </c>
      <c r="AN3289" s="96">
        <v>3.3995185440982098E-5</v>
      </c>
      <c r="AO3289">
        <v>-1.4887354215101999E-3</v>
      </c>
      <c r="AP3289">
        <v>-1.4547402360692999E-3</v>
      </c>
      <c r="AR3289">
        <v>0.105490854218814</v>
      </c>
      <c r="AS3289">
        <v>1.07635454472478</v>
      </c>
      <c r="AT3289">
        <v>1.08126647742621</v>
      </c>
      <c r="AU3289">
        <v>1.0052800752156099</v>
      </c>
      <c r="AV3289">
        <v>466.56407131090401</v>
      </c>
      <c r="AW3289">
        <v>1.607950005881E-4</v>
      </c>
      <c r="AX3289" s="98">
        <v>1.0052800752156099</v>
      </c>
      <c r="AY3289">
        <v>0.104764255085982</v>
      </c>
      <c r="BD3289" s="95">
        <v>45825</v>
      </c>
    </row>
    <row r="3290" spans="1:56">
      <c r="A3290" t="s">
        <v>107</v>
      </c>
      <c r="B3290">
        <v>6069.35</v>
      </c>
      <c r="C3290">
        <v>6069.35</v>
      </c>
      <c r="D3290">
        <v>13283.421</v>
      </c>
      <c r="E3290" s="95">
        <v>45825</v>
      </c>
      <c r="F3290" t="s">
        <v>3440</v>
      </c>
      <c r="G3290" t="b">
        <v>0</v>
      </c>
      <c r="H3290" t="b">
        <v>0</v>
      </c>
      <c r="I3290" t="b">
        <v>0</v>
      </c>
      <c r="J3290" t="b">
        <v>1</v>
      </c>
      <c r="K3290" t="b">
        <v>0</v>
      </c>
      <c r="L3290">
        <v>6069.35</v>
      </c>
      <c r="M3290">
        <v>6069.35</v>
      </c>
      <c r="N3290" t="b">
        <v>1</v>
      </c>
      <c r="O3290">
        <v>6069.35</v>
      </c>
      <c r="P3290">
        <v>0.99946480914270597</v>
      </c>
      <c r="R3290">
        <v>13283.421</v>
      </c>
      <c r="S3290">
        <v>13283.421</v>
      </c>
      <c r="X3290">
        <v>4.40942137148587E-2</v>
      </c>
      <c r="Y3290">
        <v>0.99937111508014698</v>
      </c>
      <c r="Z3290">
        <v>0.99937111508014698</v>
      </c>
      <c r="AA3290">
        <v>470.23707796902301</v>
      </c>
      <c r="AB3290">
        <v>-6.290827509203E-4</v>
      </c>
      <c r="AC3290" s="96">
        <v>3.9574510750550499E-7</v>
      </c>
      <c r="AD3290">
        <v>0.114780558186207</v>
      </c>
      <c r="AE3290">
        <v>0.116923171027316</v>
      </c>
      <c r="AF3290">
        <v>0.116923171027316</v>
      </c>
      <c r="AH3290">
        <v>471.62005773828002</v>
      </c>
      <c r="AI3290">
        <v>19.11</v>
      </c>
      <c r="AJ3290">
        <v>478.69435860435402</v>
      </c>
      <c r="AK3290">
        <v>464.54575687220603</v>
      </c>
      <c r="AL3290">
        <v>5.0981040564370003E-4</v>
      </c>
      <c r="AM3290">
        <v>3.4446649029979998E-4</v>
      </c>
      <c r="AN3290" s="96">
        <v>2.5302625980026801E-7</v>
      </c>
      <c r="AO3290">
        <v>-2.962676277248E-4</v>
      </c>
      <c r="AP3290">
        <v>-2.9601460146500003E-4</v>
      </c>
      <c r="AR3290">
        <v>0.105490854218814</v>
      </c>
      <c r="AS3290">
        <v>1.07635454472478</v>
      </c>
      <c r="AT3290">
        <v>1.0817073550582299</v>
      </c>
      <c r="AU3290">
        <v>1.04344936003184</v>
      </c>
      <c r="AV3290">
        <v>466.26732610677601</v>
      </c>
      <c r="AW3290">
        <v>-6.3602240801309995E-4</v>
      </c>
      <c r="AX3290" s="98">
        <v>1.04344936003184</v>
      </c>
      <c r="AY3290">
        <v>0.10475615380290899</v>
      </c>
      <c r="BD3290" s="95">
        <v>45825</v>
      </c>
    </row>
    <row r="3291" spans="1:56">
      <c r="A3291" t="s">
        <v>108</v>
      </c>
      <c r="B3291">
        <v>6045.2</v>
      </c>
      <c r="C3291">
        <v>6045.2</v>
      </c>
      <c r="D3291">
        <v>13231.145</v>
      </c>
      <c r="E3291" s="95">
        <v>45825</v>
      </c>
      <c r="F3291" t="s">
        <v>3441</v>
      </c>
      <c r="G3291" t="b">
        <v>0</v>
      </c>
      <c r="H3291" t="b">
        <v>0</v>
      </c>
      <c r="I3291" t="b">
        <v>0</v>
      </c>
      <c r="J3291" t="b">
        <v>1</v>
      </c>
      <c r="K3291" t="b">
        <v>0</v>
      </c>
      <c r="L3291">
        <v>6045.2</v>
      </c>
      <c r="M3291">
        <v>6045.2</v>
      </c>
      <c r="N3291" t="b">
        <v>1</v>
      </c>
      <c r="O3291">
        <v>6045.2</v>
      </c>
      <c r="P3291">
        <v>0.99602099071564398</v>
      </c>
      <c r="R3291">
        <v>13231.145</v>
      </c>
      <c r="S3291">
        <v>13231.145</v>
      </c>
      <c r="X3291">
        <v>4.40942137148587E-2</v>
      </c>
      <c r="Y3291">
        <v>0.99606456800548604</v>
      </c>
      <c r="Z3291">
        <v>0.99606456800548604</v>
      </c>
      <c r="AA3291">
        <v>468.38649192737699</v>
      </c>
      <c r="AB3291">
        <v>-3.9431961839933999E-3</v>
      </c>
      <c r="AC3291" s="96">
        <v>1.55487961454606E-5</v>
      </c>
      <c r="AD3291">
        <v>0.118447399841957</v>
      </c>
      <c r="AE3291">
        <v>0.118674931545834</v>
      </c>
      <c r="AF3291">
        <v>0.118674931545834</v>
      </c>
      <c r="AH3291">
        <v>471.62005773828002</v>
      </c>
      <c r="AI3291">
        <v>19.11</v>
      </c>
      <c r="AJ3291">
        <v>478.69435860435402</v>
      </c>
      <c r="AK3291">
        <v>464.54575687220603</v>
      </c>
      <c r="AL3291">
        <v>3.4446649029979998E-4</v>
      </c>
      <c r="AM3291">
        <v>1.7912257495590001E-4</v>
      </c>
      <c r="AN3291" s="96">
        <v>8.6992902948565094E-18</v>
      </c>
      <c r="AO3291">
        <v>-6.3967008283209996E-4</v>
      </c>
      <c r="AP3291">
        <v>-6.3967008283209996E-4</v>
      </c>
      <c r="AR3291">
        <v>0.105490854218814</v>
      </c>
      <c r="AS3291">
        <v>1.07635454472478</v>
      </c>
      <c r="AT3291">
        <v>1.0817666793787299</v>
      </c>
      <c r="AU3291">
        <v>1.0586504929329199</v>
      </c>
      <c r="AV3291">
        <v>464.35192599108399</v>
      </c>
      <c r="AW3291">
        <v>-4.1079441094146003E-3</v>
      </c>
      <c r="AX3291" s="98">
        <v>1.0586504929329199</v>
      </c>
      <c r="AY3291">
        <v>0.10569622978925999</v>
      </c>
      <c r="BD3291" s="95">
        <v>45825</v>
      </c>
    </row>
    <row r="3292" spans="1:56">
      <c r="A3292" t="s">
        <v>109</v>
      </c>
      <c r="B3292">
        <v>6036.85</v>
      </c>
      <c r="C3292">
        <v>6036.85</v>
      </c>
      <c r="D3292">
        <v>13212.339</v>
      </c>
      <c r="E3292" s="95">
        <v>45825</v>
      </c>
      <c r="F3292" t="s">
        <v>3442</v>
      </c>
      <c r="G3292" t="b">
        <v>0</v>
      </c>
      <c r="H3292" t="b">
        <v>0</v>
      </c>
      <c r="I3292" t="b">
        <v>0</v>
      </c>
      <c r="J3292" t="b">
        <v>1</v>
      </c>
      <c r="K3292" t="b">
        <v>0</v>
      </c>
      <c r="L3292">
        <v>6036.85</v>
      </c>
      <c r="M3292">
        <v>6036.85</v>
      </c>
      <c r="N3292" t="b">
        <v>1</v>
      </c>
      <c r="O3292">
        <v>6036.85</v>
      </c>
      <c r="P3292">
        <v>0.998618738834116</v>
      </c>
      <c r="R3292">
        <v>13212.339</v>
      </c>
      <c r="S3292">
        <v>13212.339</v>
      </c>
      <c r="X3292">
        <v>4.40942137148587E-2</v>
      </c>
      <c r="Y3292">
        <v>0.99857865664687295</v>
      </c>
      <c r="Z3292">
        <v>0.99857865664687295</v>
      </c>
      <c r="AA3292">
        <v>467.72075390038202</v>
      </c>
      <c r="AB3292">
        <v>-1.4223544197521001E-3</v>
      </c>
      <c r="AC3292" s="96">
        <v>2.02309209538839E-6</v>
      </c>
      <c r="AD3292">
        <v>0.115767540376986</v>
      </c>
      <c r="AE3292">
        <v>0.11733835361796301</v>
      </c>
      <c r="AF3292">
        <v>0.11733835361796301</v>
      </c>
      <c r="AH3292">
        <v>471.62005773828002</v>
      </c>
      <c r="AI3292">
        <v>19.11</v>
      </c>
      <c r="AJ3292">
        <v>478.69435860435402</v>
      </c>
      <c r="AK3292">
        <v>464.54575687220603</v>
      </c>
      <c r="AL3292">
        <v>1.7912257495590001E-4</v>
      </c>
      <c r="AM3292">
        <v>0</v>
      </c>
      <c r="AN3292">
        <v>0</v>
      </c>
      <c r="AO3292">
        <v>0</v>
      </c>
      <c r="AP3292">
        <v>0</v>
      </c>
      <c r="AR3292">
        <v>0.105490854218814</v>
      </c>
      <c r="AS3292">
        <v>1.07635454472478</v>
      </c>
      <c r="AT3292">
        <v>1.0748299908064201</v>
      </c>
      <c r="AU3292">
        <v>1.0415464102880001</v>
      </c>
      <c r="AV3292">
        <v>463.65241870420101</v>
      </c>
      <c r="AW3292">
        <v>-1.5064162496785001E-3</v>
      </c>
      <c r="AX3292" s="98">
        <v>1.0415464102880001</v>
      </c>
      <c r="AY3292">
        <v>0.1057823284976</v>
      </c>
      <c r="BD3292" s="95">
        <v>45825</v>
      </c>
    </row>
    <row r="3293" spans="1:56">
      <c r="A3293" t="s">
        <v>110</v>
      </c>
      <c r="B3293">
        <v>6041.8625000000002</v>
      </c>
      <c r="C3293">
        <v>6041.8625000000002</v>
      </c>
      <c r="D3293">
        <v>13223.847</v>
      </c>
      <c r="E3293" s="95">
        <v>45825</v>
      </c>
      <c r="F3293" t="s">
        <v>3443</v>
      </c>
      <c r="G3293" t="b">
        <v>0</v>
      </c>
      <c r="H3293" t="b">
        <v>0</v>
      </c>
      <c r="I3293" t="b">
        <v>0</v>
      </c>
      <c r="J3293" t="b">
        <v>1</v>
      </c>
      <c r="K3293" t="b">
        <v>0</v>
      </c>
      <c r="L3293">
        <v>6041.8625000000002</v>
      </c>
      <c r="M3293">
        <v>6041.8625000000002</v>
      </c>
      <c r="N3293" t="b">
        <v>1</v>
      </c>
      <c r="O3293">
        <v>6041.8625000000002</v>
      </c>
      <c r="P3293">
        <v>1.0008303171355899</v>
      </c>
      <c r="R3293">
        <v>13223.847</v>
      </c>
      <c r="S3293">
        <v>13223.847</v>
      </c>
      <c r="T3293" s="97">
        <v>45825</v>
      </c>
      <c r="U3293">
        <v>13223.847</v>
      </c>
      <c r="W3293">
        <v>4.7402630082170397E-2</v>
      </c>
      <c r="X3293">
        <v>4.40942137148587E-2</v>
      </c>
      <c r="Y3293">
        <v>1.00087100399104</v>
      </c>
      <c r="Z3293">
        <v>1.00087100399104</v>
      </c>
      <c r="AA3293">
        <v>468.12814054372302</v>
      </c>
      <c r="AB3293">
        <v>8.7062488718380002E-4</v>
      </c>
      <c r="AC3293" s="96">
        <v>7.5798769418382799E-7</v>
      </c>
      <c r="AD3293">
        <v>0.11259760840352399</v>
      </c>
      <c r="AE3293">
        <v>0.11573829643491799</v>
      </c>
      <c r="AF3293">
        <v>0.11573829643491799</v>
      </c>
      <c r="AG3293">
        <v>468.12814054372302</v>
      </c>
      <c r="AH3293">
        <v>471.62005773828002</v>
      </c>
      <c r="AI3293">
        <v>19.11</v>
      </c>
      <c r="AJ3293">
        <v>478.69435860435402</v>
      </c>
      <c r="AK3293">
        <v>464.54575687220603</v>
      </c>
      <c r="AL3293">
        <v>0</v>
      </c>
      <c r="AN3293">
        <v>0</v>
      </c>
      <c r="AO3293">
        <v>0</v>
      </c>
      <c r="AP3293">
        <v>0</v>
      </c>
      <c r="AQ3293">
        <v>0.105856798785135</v>
      </c>
      <c r="AR3293">
        <v>0.105490854218814</v>
      </c>
      <c r="AS3293">
        <v>1.07635454472478</v>
      </c>
      <c r="AT3293">
        <v>1.0741893317406299</v>
      </c>
      <c r="AU3293">
        <v>1.0527825671764099</v>
      </c>
      <c r="AV3293">
        <v>464.07251907563801</v>
      </c>
      <c r="AW3293">
        <v>9.0606746452729996E-4</v>
      </c>
      <c r="AX3293" s="98">
        <v>1.0527825671764099</v>
      </c>
      <c r="AY3293">
        <v>0.105824667809573</v>
      </c>
      <c r="AZ3293" s="97">
        <v>45825</v>
      </c>
      <c r="BA3293">
        <v>464.07251907563801</v>
      </c>
      <c r="BB3293">
        <v>464.07251137872402</v>
      </c>
      <c r="BC3293" s="96">
        <v>7.6969140536675695E-6</v>
      </c>
      <c r="BD3293" s="95">
        <v>45825</v>
      </c>
    </row>
    <row r="3294" spans="1:56">
      <c r="A3294" t="s">
        <v>104</v>
      </c>
      <c r="B3294">
        <v>6049.6875</v>
      </c>
      <c r="C3294">
        <v>6049.6875</v>
      </c>
      <c r="D3294">
        <v>13244.742</v>
      </c>
      <c r="E3294" s="95">
        <v>45826</v>
      </c>
      <c r="F3294" t="s">
        <v>3444</v>
      </c>
      <c r="G3294" t="b">
        <v>0</v>
      </c>
      <c r="H3294" t="b">
        <v>0</v>
      </c>
      <c r="I3294" t="b">
        <v>0</v>
      </c>
      <c r="J3294" t="b">
        <v>1</v>
      </c>
      <c r="K3294" t="b">
        <v>0</v>
      </c>
      <c r="L3294">
        <v>6049.6875</v>
      </c>
      <c r="M3294">
        <v>6049.6875</v>
      </c>
      <c r="N3294" t="b">
        <v>1</v>
      </c>
      <c r="O3294">
        <v>6049.6875</v>
      </c>
      <c r="P3294">
        <v>1.0012951304337001</v>
      </c>
      <c r="R3294">
        <v>13244.742</v>
      </c>
      <c r="S3294">
        <v>13244.742</v>
      </c>
      <c r="X3294">
        <v>4.7402630082170397E-2</v>
      </c>
      <c r="Y3294">
        <v>1.0014484259787899</v>
      </c>
      <c r="Z3294">
        <v>1.0014484259787899</v>
      </c>
      <c r="AA3294">
        <v>468.80618950389203</v>
      </c>
      <c r="AB3294">
        <v>1.4473780216921999E-3</v>
      </c>
      <c r="AC3294" s="96">
        <v>2.0949031376777698E-6</v>
      </c>
      <c r="AD3294">
        <v>0.110178276811691</v>
      </c>
      <c r="AE3294">
        <v>0.114474254476075</v>
      </c>
      <c r="AF3294">
        <v>0.114474254476075</v>
      </c>
      <c r="AH3294">
        <v>468.12814054372302</v>
      </c>
      <c r="AI3294">
        <v>21.6</v>
      </c>
      <c r="AJ3294">
        <v>475.15006265187799</v>
      </c>
      <c r="AK3294">
        <v>461.10621843556697</v>
      </c>
      <c r="AL3294">
        <v>1.0058421516754E-3</v>
      </c>
      <c r="AM3294">
        <v>8.4049823633150001E-4</v>
      </c>
      <c r="AN3294">
        <v>1.6044497035897099E-2</v>
      </c>
      <c r="AO3294">
        <v>-4.0513459884090998E-3</v>
      </c>
      <c r="AP3294">
        <v>1.19931510474879E-2</v>
      </c>
      <c r="AR3294">
        <v>0.105856798785135</v>
      </c>
      <c r="AS3294">
        <v>1.0736344701518099</v>
      </c>
      <c r="AT3294">
        <v>1.07387395397943</v>
      </c>
      <c r="AU3294">
        <v>1.06678573877995</v>
      </c>
      <c r="AV3294">
        <v>464.773077573818</v>
      </c>
      <c r="AW3294">
        <v>1.5095884142732E-3</v>
      </c>
      <c r="AX3294" s="98">
        <v>1.06678573877995</v>
      </c>
      <c r="AY3294">
        <v>0.10513428968972301</v>
      </c>
      <c r="BD3294" s="95">
        <v>45826</v>
      </c>
    </row>
    <row r="3295" spans="1:56">
      <c r="A3295" t="s">
        <v>105</v>
      </c>
      <c r="B3295">
        <v>6069.9250000000002</v>
      </c>
      <c r="C3295">
        <v>6069.9250000000002</v>
      </c>
      <c r="D3295">
        <v>13289.1</v>
      </c>
      <c r="E3295" s="95">
        <v>45826</v>
      </c>
      <c r="F3295" t="s">
        <v>3445</v>
      </c>
      <c r="G3295" t="b">
        <v>0</v>
      </c>
      <c r="H3295" t="b">
        <v>0</v>
      </c>
      <c r="I3295" t="b">
        <v>0</v>
      </c>
      <c r="J3295" t="b">
        <v>1</v>
      </c>
      <c r="K3295" t="b">
        <v>0</v>
      </c>
      <c r="L3295">
        <v>6069.9250000000002</v>
      </c>
      <c r="M3295">
        <v>6069.9250000000002</v>
      </c>
      <c r="N3295" t="b">
        <v>1</v>
      </c>
      <c r="O3295">
        <v>6069.9250000000002</v>
      </c>
      <c r="P3295">
        <v>1.0033452141122901</v>
      </c>
      <c r="R3295">
        <v>13289.1</v>
      </c>
      <c r="S3295">
        <v>13289.1</v>
      </c>
      <c r="X3295">
        <v>4.7402630082170397E-2</v>
      </c>
      <c r="Y3295">
        <v>1.0033491026099199</v>
      </c>
      <c r="Z3295">
        <v>1.0033491026099199</v>
      </c>
      <c r="AA3295">
        <v>470.376269536709</v>
      </c>
      <c r="AB3295">
        <v>3.3435068561355002E-3</v>
      </c>
      <c r="AC3295" s="96">
        <v>1.11790380970251E-5</v>
      </c>
      <c r="AD3295">
        <v>0.112223379527223</v>
      </c>
      <c r="AE3295">
        <v>0.115337847152668</v>
      </c>
      <c r="AF3295">
        <v>0.115337847152668</v>
      </c>
      <c r="AH3295">
        <v>468.12814054372302</v>
      </c>
      <c r="AI3295">
        <v>21.6</v>
      </c>
      <c r="AJ3295">
        <v>475.15006265187799</v>
      </c>
      <c r="AK3295">
        <v>461.10621843556697</v>
      </c>
      <c r="AL3295">
        <v>8.4049823633150001E-4</v>
      </c>
      <c r="AM3295">
        <v>6.7515432098759996E-4</v>
      </c>
      <c r="AN3295">
        <v>3.6219601690013002E-2</v>
      </c>
      <c r="AO3295">
        <v>-1.9314460400730001E-4</v>
      </c>
      <c r="AP3295">
        <v>3.60264570860057E-2</v>
      </c>
      <c r="AR3295">
        <v>0.105856798785135</v>
      </c>
      <c r="AS3295">
        <v>1.0736344701518099</v>
      </c>
      <c r="AT3295">
        <v>1.07898927470531</v>
      </c>
      <c r="AU3295">
        <v>1.08935100105146</v>
      </c>
      <c r="AV3295">
        <v>466.43255838785001</v>
      </c>
      <c r="AW3295">
        <v>3.5705183757529999E-3</v>
      </c>
      <c r="AX3295" s="98">
        <v>1.08935100105146</v>
      </c>
      <c r="AY3295">
        <v>0.105728754045765</v>
      </c>
      <c r="BD3295" s="95">
        <v>45826</v>
      </c>
    </row>
    <row r="3296" spans="1:56">
      <c r="A3296" t="s">
        <v>106</v>
      </c>
      <c r="B3296">
        <v>6064.0749999999998</v>
      </c>
      <c r="C3296">
        <v>6064.0749999999998</v>
      </c>
      <c r="D3296">
        <v>13275.022999999999</v>
      </c>
      <c r="E3296" s="95">
        <v>45826</v>
      </c>
      <c r="F3296" t="s">
        <v>3446</v>
      </c>
      <c r="G3296" t="b">
        <v>0</v>
      </c>
      <c r="H3296" t="b">
        <v>0</v>
      </c>
      <c r="I3296" t="b">
        <v>0</v>
      </c>
      <c r="J3296" t="b">
        <v>1</v>
      </c>
      <c r="K3296" t="b">
        <v>0</v>
      </c>
      <c r="L3296">
        <v>6064.0749999999998</v>
      </c>
      <c r="M3296">
        <v>6064.0749999999998</v>
      </c>
      <c r="N3296" t="b">
        <v>1</v>
      </c>
      <c r="O3296">
        <v>6064.0749999999998</v>
      </c>
      <c r="P3296">
        <v>0.99903623191390301</v>
      </c>
      <c r="R3296">
        <v>13275.022999999999</v>
      </c>
      <c r="S3296">
        <v>13275.022999999999</v>
      </c>
      <c r="X3296">
        <v>4.7402630082170397E-2</v>
      </c>
      <c r="Y3296">
        <v>0.99894071080810498</v>
      </c>
      <c r="Z3296">
        <v>0.99894071080810498</v>
      </c>
      <c r="AA3296">
        <v>469.87800503826497</v>
      </c>
      <c r="AB3296">
        <v>-1.0598506352125E-3</v>
      </c>
      <c r="AC3296" s="96">
        <v>1.1232833689603699E-6</v>
      </c>
      <c r="AD3296">
        <v>0.10934957708894499</v>
      </c>
      <c r="AE3296">
        <v>0.113855955365203</v>
      </c>
      <c r="AF3296">
        <v>0.113855955365203</v>
      </c>
      <c r="AH3296">
        <v>468.12814054372302</v>
      </c>
      <c r="AI3296">
        <v>21.6</v>
      </c>
      <c r="AJ3296">
        <v>475.15006265187799</v>
      </c>
      <c r="AK3296">
        <v>461.10621843556697</v>
      </c>
      <c r="AL3296">
        <v>6.7515432098759996E-4</v>
      </c>
      <c r="AM3296">
        <v>5.0981040564370003E-4</v>
      </c>
      <c r="AN3296">
        <v>1.1146779478491501E-2</v>
      </c>
      <c r="AO3296" s="96">
        <v>-5.5231497886554203E-5</v>
      </c>
      <c r="AP3296">
        <v>1.10915479806049E-2</v>
      </c>
      <c r="AR3296">
        <v>0.105856798785135</v>
      </c>
      <c r="AS3296">
        <v>1.0736344701518099</v>
      </c>
      <c r="AT3296">
        <v>1.07458808454695</v>
      </c>
      <c r="AU3296">
        <v>1.11330916780672</v>
      </c>
      <c r="AV3296">
        <v>465.89320676791698</v>
      </c>
      <c r="AW3296">
        <v>-1.1563335582684001E-3</v>
      </c>
      <c r="AX3296" s="98">
        <v>1.11330916780672</v>
      </c>
      <c r="AY3296">
        <v>0.105767649099371</v>
      </c>
      <c r="BD3296" s="95">
        <v>45826</v>
      </c>
    </row>
    <row r="3297" spans="1:56">
      <c r="A3297" t="s">
        <v>107</v>
      </c>
      <c r="B3297">
        <v>6058.6</v>
      </c>
      <c r="C3297">
        <v>6058.6</v>
      </c>
      <c r="D3297">
        <v>13263.754000000001</v>
      </c>
      <c r="E3297" s="95">
        <v>45826</v>
      </c>
      <c r="F3297" t="s">
        <v>3447</v>
      </c>
      <c r="G3297" t="b">
        <v>0</v>
      </c>
      <c r="H3297" t="b">
        <v>0</v>
      </c>
      <c r="I3297" t="b">
        <v>0</v>
      </c>
      <c r="J3297" t="b">
        <v>1</v>
      </c>
      <c r="K3297" t="b">
        <v>0</v>
      </c>
      <c r="L3297">
        <v>6058.6</v>
      </c>
      <c r="M3297">
        <v>6058.6</v>
      </c>
      <c r="N3297" t="b">
        <v>1</v>
      </c>
      <c r="O3297">
        <v>6058.6</v>
      </c>
      <c r="P3297">
        <v>0.99909714177347697</v>
      </c>
      <c r="R3297">
        <v>13263.754000000001</v>
      </c>
      <c r="S3297">
        <v>13263.754000000001</v>
      </c>
      <c r="X3297">
        <v>4.7402630082170397E-2</v>
      </c>
      <c r="Y3297">
        <v>0.99915111258187606</v>
      </c>
      <c r="Z3297">
        <v>0.99915111258187606</v>
      </c>
      <c r="AA3297">
        <v>469.479131511736</v>
      </c>
      <c r="AB3297">
        <v>-8.4924792708309998E-4</v>
      </c>
      <c r="AC3297" s="96">
        <v>7.2122204165505398E-7</v>
      </c>
      <c r="AD3297">
        <v>0.106377743677181</v>
      </c>
      <c r="AE3297">
        <v>0.11230516588921401</v>
      </c>
      <c r="AF3297">
        <v>0.11230516588921401</v>
      </c>
      <c r="AH3297">
        <v>468.12814054372302</v>
      </c>
      <c r="AI3297">
        <v>21.6</v>
      </c>
      <c r="AJ3297">
        <v>475.15006265187799</v>
      </c>
      <c r="AK3297">
        <v>461.10621843556697</v>
      </c>
      <c r="AL3297">
        <v>5.0981040564370003E-4</v>
      </c>
      <c r="AM3297">
        <v>3.4446649029979998E-4</v>
      </c>
      <c r="AN3297">
        <v>1.3811392345708E-3</v>
      </c>
      <c r="AO3297" s="96">
        <v>-3.5469433111723301E-6</v>
      </c>
      <c r="AP3297">
        <v>1.3775922912596999E-3</v>
      </c>
      <c r="AR3297">
        <v>0.105856798785135</v>
      </c>
      <c r="AS3297">
        <v>1.0736344701518099</v>
      </c>
      <c r="AT3297">
        <v>1.0742986248122499</v>
      </c>
      <c r="AU3297">
        <v>1.0952667632372599</v>
      </c>
      <c r="AV3297">
        <v>465.45206256048198</v>
      </c>
      <c r="AW3297">
        <v>-9.4687838548940001E-4</v>
      </c>
      <c r="AX3297" s="98">
        <v>1.0952667632372599</v>
      </c>
      <c r="AY3297">
        <v>0.10576893963876299</v>
      </c>
      <c r="BD3297" s="95">
        <v>45826</v>
      </c>
    </row>
    <row r="3298" spans="1:56">
      <c r="A3298" t="s">
        <v>108</v>
      </c>
      <c r="B3298">
        <v>6057.45</v>
      </c>
      <c r="C3298">
        <v>6057.45</v>
      </c>
      <c r="D3298">
        <v>13260.136</v>
      </c>
      <c r="E3298" s="95">
        <v>45826</v>
      </c>
      <c r="F3298" t="s">
        <v>3448</v>
      </c>
      <c r="G3298" t="b">
        <v>0</v>
      </c>
      <c r="H3298" t="b">
        <v>0</v>
      </c>
      <c r="I3298" t="b">
        <v>0</v>
      </c>
      <c r="J3298" t="b">
        <v>1</v>
      </c>
      <c r="K3298" t="b">
        <v>0</v>
      </c>
      <c r="L3298">
        <v>6057.45</v>
      </c>
      <c r="M3298">
        <v>6057.45</v>
      </c>
      <c r="N3298" t="b">
        <v>1</v>
      </c>
      <c r="O3298">
        <v>6057.45</v>
      </c>
      <c r="P3298">
        <v>0.99981018717195302</v>
      </c>
      <c r="R3298">
        <v>13260.136</v>
      </c>
      <c r="S3298">
        <v>13260.136</v>
      </c>
      <c r="X3298">
        <v>4.7402630082170397E-2</v>
      </c>
      <c r="Y3298">
        <v>0.99972722654536506</v>
      </c>
      <c r="Z3298">
        <v>0.99972722654536506</v>
      </c>
      <c r="AA3298">
        <v>469.35107006715401</v>
      </c>
      <c r="AB3298">
        <v>-2.7281066407980001E-4</v>
      </c>
      <c r="AC3298" s="96">
        <v>7.4425658435672003E-8</v>
      </c>
      <c r="AD3298">
        <v>0.103175230072658</v>
      </c>
      <c r="AE3298">
        <v>0.11062556387511099</v>
      </c>
      <c r="AF3298">
        <v>0.11062556387511099</v>
      </c>
      <c r="AH3298">
        <v>468.12814054372302</v>
      </c>
      <c r="AI3298">
        <v>21.6</v>
      </c>
      <c r="AJ3298">
        <v>475.15006265187799</v>
      </c>
      <c r="AK3298">
        <v>461.10621843556697</v>
      </c>
      <c r="AL3298">
        <v>3.4446649029979998E-4</v>
      </c>
      <c r="AM3298">
        <v>1.7912257495590001E-4</v>
      </c>
      <c r="AN3298" s="96">
        <v>1.0867367314325001E-5</v>
      </c>
      <c r="AO3298" s="96">
        <v>-4.3394055015966098E-10</v>
      </c>
      <c r="AP3298" s="96">
        <v>1.08669333737748E-5</v>
      </c>
      <c r="AR3298">
        <v>0.105856798785135</v>
      </c>
      <c r="AS3298">
        <v>1.0736344701518099</v>
      </c>
      <c r="AT3298">
        <v>1.0742890173650199</v>
      </c>
      <c r="AU3298">
        <v>1.0993970142856599</v>
      </c>
      <c r="AV3298">
        <v>465.31281199910001</v>
      </c>
      <c r="AW3298">
        <v>-2.9917272385929998E-4</v>
      </c>
      <c r="AX3298" s="98">
        <v>1.0993970142856599</v>
      </c>
      <c r="AY3298">
        <v>0.105744573021754</v>
      </c>
      <c r="BD3298" s="95">
        <v>45826</v>
      </c>
    </row>
    <row r="3299" spans="1:56">
      <c r="A3299" t="s">
        <v>109</v>
      </c>
      <c r="B3299">
        <v>6054.9125000000004</v>
      </c>
      <c r="C3299">
        <v>6054.9125000000004</v>
      </c>
      <c r="D3299">
        <v>13254.441999999999</v>
      </c>
      <c r="E3299" s="95">
        <v>45826</v>
      </c>
      <c r="F3299" t="s">
        <v>3449</v>
      </c>
      <c r="G3299" t="b">
        <v>0</v>
      </c>
      <c r="H3299" t="b">
        <v>0</v>
      </c>
      <c r="I3299" t="b">
        <v>0</v>
      </c>
      <c r="J3299" t="b">
        <v>1</v>
      </c>
      <c r="K3299" t="b">
        <v>0</v>
      </c>
      <c r="L3299">
        <v>6054.9125000000004</v>
      </c>
      <c r="M3299">
        <v>6054.9125000000004</v>
      </c>
      <c r="N3299" t="b">
        <v>1</v>
      </c>
      <c r="O3299">
        <v>6054.9125000000004</v>
      </c>
      <c r="P3299">
        <v>0.99958109435488496</v>
      </c>
      <c r="R3299">
        <v>13254.441999999999</v>
      </c>
      <c r="S3299">
        <v>13254.441999999999</v>
      </c>
      <c r="X3299">
        <v>4.7402630082170397E-2</v>
      </c>
      <c r="Y3299">
        <v>0.99957059263947201</v>
      </c>
      <c r="Z3299">
        <v>0.99957059263947201</v>
      </c>
      <c r="AA3299">
        <v>469.149527262996</v>
      </c>
      <c r="AB3299">
        <v>-4.2949958226990001E-4</v>
      </c>
      <c r="AC3299" s="96">
        <v>1.8446989117003899E-7</v>
      </c>
      <c r="AD3299">
        <v>0.100129639506965</v>
      </c>
      <c r="AE3299">
        <v>0.108998335160893</v>
      </c>
      <c r="AF3299">
        <v>0.108998335160893</v>
      </c>
      <c r="AH3299">
        <v>468.12814054372302</v>
      </c>
      <c r="AI3299">
        <v>21.6</v>
      </c>
      <c r="AJ3299">
        <v>475.15006265187799</v>
      </c>
      <c r="AK3299">
        <v>461.10621843556697</v>
      </c>
      <c r="AL3299">
        <v>1.7912257495590001E-4</v>
      </c>
      <c r="AM3299">
        <v>0</v>
      </c>
      <c r="AN3299">
        <v>0</v>
      </c>
      <c r="AO3299">
        <v>0</v>
      </c>
      <c r="AP3299">
        <v>0</v>
      </c>
      <c r="AR3299">
        <v>0.105856798785135</v>
      </c>
      <c r="AS3299">
        <v>1.0736344701518099</v>
      </c>
      <c r="AT3299">
        <v>1.07447038086364</v>
      </c>
      <c r="AU3299">
        <v>1.11608890153857</v>
      </c>
      <c r="AV3299">
        <v>465.09236616495798</v>
      </c>
      <c r="AW3299">
        <v>-4.7375835880189999E-4</v>
      </c>
      <c r="AX3299" s="98">
        <v>1.11608890153857</v>
      </c>
      <c r="AY3299">
        <v>0.105732817178409</v>
      </c>
      <c r="BD3299" s="95">
        <v>45826</v>
      </c>
    </row>
    <row r="3300" spans="1:56">
      <c r="A3300" t="s">
        <v>110</v>
      </c>
      <c r="B3300">
        <v>6037.6750000000002</v>
      </c>
      <c r="C3300">
        <v>6037.6750000000002</v>
      </c>
      <c r="D3300">
        <v>13219.165000000001</v>
      </c>
      <c r="E3300" s="95">
        <v>45826</v>
      </c>
      <c r="F3300" t="s">
        <v>3450</v>
      </c>
      <c r="G3300" t="b">
        <v>0</v>
      </c>
      <c r="H3300" t="b">
        <v>0</v>
      </c>
      <c r="I3300" t="b">
        <v>0</v>
      </c>
      <c r="J3300" t="b">
        <v>1</v>
      </c>
      <c r="K3300" t="b">
        <v>0</v>
      </c>
      <c r="L3300">
        <v>6037.6750000000002</v>
      </c>
      <c r="M3300">
        <v>6037.6750000000002</v>
      </c>
      <c r="N3300" t="b">
        <v>1</v>
      </c>
      <c r="O3300">
        <v>6037.6750000000002</v>
      </c>
      <c r="P3300">
        <v>0.99715313805112804</v>
      </c>
      <c r="R3300">
        <v>13219.165000000001</v>
      </c>
      <c r="S3300">
        <v>13219.165000000001</v>
      </c>
      <c r="T3300" s="97">
        <v>45826</v>
      </c>
      <c r="U3300">
        <v>13219.165000000001</v>
      </c>
      <c r="W3300">
        <v>5.1402449399321003E-2</v>
      </c>
      <c r="X3300">
        <v>4.7402630082170397E-2</v>
      </c>
      <c r="Y3300">
        <v>0.997338477168635</v>
      </c>
      <c r="Z3300">
        <v>0.997338477168635</v>
      </c>
      <c r="AA3300">
        <v>467.90087508486101</v>
      </c>
      <c r="AB3300">
        <v>-2.6650709803068E-3</v>
      </c>
      <c r="AC3300" s="96">
        <v>7.1026033300738498E-6</v>
      </c>
      <c r="AD3300">
        <v>0.100876793970576</v>
      </c>
      <c r="AE3300">
        <v>0.109087523228087</v>
      </c>
      <c r="AF3300">
        <v>0.109087523228087</v>
      </c>
      <c r="AG3300">
        <v>467.90087508486101</v>
      </c>
      <c r="AH3300">
        <v>468.12814054372302</v>
      </c>
      <c r="AI3300">
        <v>21.6</v>
      </c>
      <c r="AJ3300">
        <v>475.15006265187799</v>
      </c>
      <c r="AK3300">
        <v>461.10621843556697</v>
      </c>
      <c r="AL3300">
        <v>0</v>
      </c>
      <c r="AN3300">
        <v>0</v>
      </c>
      <c r="AO3300">
        <v>0</v>
      </c>
      <c r="AP3300">
        <v>0</v>
      </c>
      <c r="AQ3300">
        <v>0.10571611562969301</v>
      </c>
      <c r="AR3300">
        <v>0.105856798785135</v>
      </c>
      <c r="AS3300">
        <v>1.0736344701518099</v>
      </c>
      <c r="AT3300">
        <v>1.0745578550537001</v>
      </c>
      <c r="AU3300">
        <v>1.1327509166558001</v>
      </c>
      <c r="AV3300">
        <v>463.71003617064798</v>
      </c>
      <c r="AW3300">
        <v>-2.9721622947893999E-3</v>
      </c>
      <c r="AX3300" s="98">
        <v>1.1327509166558001</v>
      </c>
      <c r="AY3300">
        <v>0.106212216331103</v>
      </c>
      <c r="AZ3300" s="97">
        <v>45826</v>
      </c>
      <c r="BA3300">
        <v>463.71003617064798</v>
      </c>
      <c r="BB3300">
        <v>463.71002846128499</v>
      </c>
      <c r="BC3300" s="96">
        <v>7.7093633876756906E-6</v>
      </c>
      <c r="BD3300" s="95">
        <v>45826</v>
      </c>
    </row>
    <row r="3301" spans="1:56">
      <c r="A3301" t="s">
        <v>104</v>
      </c>
      <c r="C3301">
        <v>6056.65</v>
      </c>
      <c r="D3301">
        <v>13267.723</v>
      </c>
      <c r="E3301" s="95">
        <v>45828</v>
      </c>
      <c r="F3301" t="s">
        <v>3451</v>
      </c>
      <c r="G3301" t="b">
        <v>0</v>
      </c>
      <c r="H3301" t="b">
        <v>0</v>
      </c>
      <c r="I3301" t="b">
        <v>1</v>
      </c>
      <c r="J3301" t="b">
        <v>1</v>
      </c>
      <c r="K3301" t="b">
        <v>0</v>
      </c>
      <c r="N3301" t="b">
        <v>1</v>
      </c>
      <c r="O3301">
        <v>6056.65</v>
      </c>
      <c r="P3301">
        <v>1.00314276604818</v>
      </c>
      <c r="R3301">
        <v>13267.723</v>
      </c>
      <c r="S3301">
        <v>13267.723</v>
      </c>
      <c r="X3301">
        <v>5.1402449399321003E-2</v>
      </c>
      <c r="Y3301">
        <v>1.00338773395377</v>
      </c>
      <c r="Z3301">
        <v>1.00338773395377</v>
      </c>
      <c r="AA3301">
        <v>469.48599876638701</v>
      </c>
      <c r="AB3301">
        <v>3.3820085103114001E-3</v>
      </c>
      <c r="AC3301" s="96">
        <v>1.14379815638189E-5</v>
      </c>
      <c r="AD3301">
        <v>0.10380826497341</v>
      </c>
      <c r="AE3301">
        <v>0.110219703668058</v>
      </c>
      <c r="AF3301">
        <v>0.110219703668058</v>
      </c>
      <c r="AH3301">
        <v>467.90087508486101</v>
      </c>
      <c r="AI3301">
        <v>20.14</v>
      </c>
      <c r="AJ3301">
        <v>474.91938821113399</v>
      </c>
      <c r="AK3301">
        <v>460.88236195858798</v>
      </c>
      <c r="AL3301">
        <v>1.0058421516754E-3</v>
      </c>
      <c r="AM3301">
        <v>8.4049823633150001E-4</v>
      </c>
      <c r="AN3301">
        <v>2.45469638029795E-2</v>
      </c>
      <c r="AO3301">
        <v>-7.6061730986340002E-4</v>
      </c>
      <c r="AP3301">
        <v>2.37863464931161E-2</v>
      </c>
      <c r="AR3301">
        <v>0.10571611562969301</v>
      </c>
      <c r="AS3301">
        <v>1.0746821008362299</v>
      </c>
      <c r="AT3301">
        <v>1.07097697927404</v>
      </c>
      <c r="AU3301">
        <v>1.12902327389906</v>
      </c>
      <c r="AV3301">
        <v>465.47645061360902</v>
      </c>
      <c r="AW3301">
        <v>3.8093081994694002E-3</v>
      </c>
      <c r="AX3301" s="98">
        <v>1.12902327389906</v>
      </c>
      <c r="AY3301">
        <v>0.106719035677681</v>
      </c>
      <c r="BD3301" s="95">
        <v>45828</v>
      </c>
    </row>
    <row r="3302" spans="1:56">
      <c r="A3302" t="s">
        <v>105</v>
      </c>
      <c r="C3302">
        <v>6021.375</v>
      </c>
      <c r="D3302">
        <v>13189.537</v>
      </c>
      <c r="E3302" s="95">
        <v>45828</v>
      </c>
      <c r="F3302" t="s">
        <v>3452</v>
      </c>
      <c r="G3302" t="b">
        <v>0</v>
      </c>
      <c r="H3302" t="b">
        <v>0</v>
      </c>
      <c r="I3302" t="b">
        <v>1</v>
      </c>
      <c r="J3302" t="b">
        <v>1</v>
      </c>
      <c r="K3302" t="b">
        <v>0</v>
      </c>
      <c r="N3302" t="b">
        <v>1</v>
      </c>
      <c r="O3302">
        <v>6021.375</v>
      </c>
      <c r="P3302">
        <v>0.99417582326863796</v>
      </c>
      <c r="R3302">
        <v>13189.537</v>
      </c>
      <c r="S3302">
        <v>13189.537</v>
      </c>
      <c r="X3302">
        <v>5.1402449399321003E-2</v>
      </c>
      <c r="Y3302">
        <v>0.99410705212944195</v>
      </c>
      <c r="Z3302">
        <v>0.99410705212944195</v>
      </c>
      <c r="AA3302">
        <v>466.71934224969999</v>
      </c>
      <c r="AB3302">
        <v>-5.9103798052522003E-3</v>
      </c>
      <c r="AC3302" s="96">
        <v>3.4932589442333197E-5</v>
      </c>
      <c r="AD3302">
        <v>0.117587634514684</v>
      </c>
      <c r="AE3302">
        <v>0.116758572351937</v>
      </c>
      <c r="AF3302">
        <v>0.117587634514684</v>
      </c>
      <c r="AH3302">
        <v>467.90087508486101</v>
      </c>
      <c r="AI3302">
        <v>20.14</v>
      </c>
      <c r="AJ3302">
        <v>474.91938821113399</v>
      </c>
      <c r="AK3302">
        <v>460.88236195858798</v>
      </c>
      <c r="AL3302">
        <v>8.4049823633150001E-4</v>
      </c>
      <c r="AM3302">
        <v>6.7515432098759996E-4</v>
      </c>
      <c r="AN3302">
        <v>4.4113763699179999E-4</v>
      </c>
      <c r="AO3302">
        <v>-8.0301806657993996E-3</v>
      </c>
      <c r="AP3302">
        <v>-7.5890430288075E-3</v>
      </c>
      <c r="AR3302">
        <v>0.10571611562969301</v>
      </c>
      <c r="AS3302">
        <v>1.0746821008362299</v>
      </c>
      <c r="AT3302">
        <v>1.06716051428703</v>
      </c>
      <c r="AU3302">
        <v>1.13571280052484</v>
      </c>
      <c r="AV3302">
        <v>462.37919626135402</v>
      </c>
      <c r="AW3302">
        <v>-6.6539442503961996E-3</v>
      </c>
      <c r="AX3302" s="98">
        <v>1.13571280052484</v>
      </c>
      <c r="AY3302">
        <v>0.109111616892984</v>
      </c>
      <c r="BD3302" s="95">
        <v>45828</v>
      </c>
    </row>
    <row r="3303" spans="1:56">
      <c r="A3303" t="s">
        <v>106</v>
      </c>
      <c r="C3303">
        <v>6033.2749999999996</v>
      </c>
      <c r="D3303">
        <v>13216.19</v>
      </c>
      <c r="E3303" s="95">
        <v>45828</v>
      </c>
      <c r="F3303" t="s">
        <v>3453</v>
      </c>
      <c r="G3303" t="b">
        <v>0</v>
      </c>
      <c r="H3303" t="b">
        <v>0</v>
      </c>
      <c r="I3303" t="b">
        <v>1</v>
      </c>
      <c r="J3303" t="b">
        <v>1</v>
      </c>
      <c r="K3303" t="b">
        <v>0</v>
      </c>
      <c r="N3303" t="b">
        <v>1</v>
      </c>
      <c r="O3303">
        <v>6033.2749999999996</v>
      </c>
      <c r="P3303">
        <v>1.00197629279026</v>
      </c>
      <c r="R3303">
        <v>13216.19</v>
      </c>
      <c r="S3303">
        <v>13216.19</v>
      </c>
      <c r="X3303">
        <v>5.1402449399321003E-2</v>
      </c>
      <c r="Y3303">
        <v>1.0020207684318201</v>
      </c>
      <c r="Z3303">
        <v>1.0020207684318201</v>
      </c>
      <c r="AA3303">
        <v>467.66247396303999</v>
      </c>
      <c r="AB3303">
        <v>2.0187294257422998E-3</v>
      </c>
      <c r="AC3303" s="96">
        <v>4.0752684943579799E-6</v>
      </c>
      <c r="AD3303">
        <v>0.115881694416142</v>
      </c>
      <c r="AE3303">
        <v>0.115927781397964</v>
      </c>
      <c r="AF3303">
        <v>0.115927781397964</v>
      </c>
      <c r="AH3303">
        <v>467.90087508486101</v>
      </c>
      <c r="AI3303">
        <v>20.14</v>
      </c>
      <c r="AJ3303">
        <v>474.91938821113399</v>
      </c>
      <c r="AK3303">
        <v>460.88236195858798</v>
      </c>
      <c r="AL3303">
        <v>6.7515432098759996E-4</v>
      </c>
      <c r="AM3303">
        <v>5.0981040564370003E-4</v>
      </c>
      <c r="AN3303">
        <v>3.5733593358389999E-4</v>
      </c>
      <c r="AO3303">
        <v>-6.5501499798919995E-4</v>
      </c>
      <c r="AP3303">
        <v>-2.9767906440530002E-4</v>
      </c>
      <c r="AR3303">
        <v>0.10571611562969301</v>
      </c>
      <c r="AS3303">
        <v>1.0746821008362299</v>
      </c>
      <c r="AT3303">
        <v>1.0487062894766099</v>
      </c>
      <c r="AU3303">
        <v>1.01537216519141</v>
      </c>
      <c r="AV3303">
        <v>463.434798030531</v>
      </c>
      <c r="AW3303">
        <v>2.2829785113874998E-3</v>
      </c>
      <c r="AX3303" s="98">
        <v>1.01537216519141</v>
      </c>
      <c r="AY3303">
        <v>0.10933567983994801</v>
      </c>
      <c r="BD3303" s="95">
        <v>45828</v>
      </c>
    </row>
    <row r="3304" spans="1:56">
      <c r="A3304" t="s">
        <v>107</v>
      </c>
      <c r="C3304">
        <v>6028.0249999999996</v>
      </c>
      <c r="D3304">
        <v>13203.829</v>
      </c>
      <c r="E3304" s="95">
        <v>45828</v>
      </c>
      <c r="F3304" t="s">
        <v>3454</v>
      </c>
      <c r="G3304" t="b">
        <v>0</v>
      </c>
      <c r="H3304" t="b">
        <v>0</v>
      </c>
      <c r="I3304" t="b">
        <v>1</v>
      </c>
      <c r="J3304" t="b">
        <v>1</v>
      </c>
      <c r="K3304" t="b">
        <v>0</v>
      </c>
      <c r="N3304" t="b">
        <v>1</v>
      </c>
      <c r="O3304">
        <v>6028.0249999999996</v>
      </c>
      <c r="P3304">
        <v>0.99912982584085697</v>
      </c>
      <c r="R3304">
        <v>13203.829</v>
      </c>
      <c r="S3304">
        <v>13203.829</v>
      </c>
      <c r="X3304">
        <v>5.1402449399321003E-2</v>
      </c>
      <c r="Y3304">
        <v>0.99906470775616796</v>
      </c>
      <c r="Z3304">
        <v>0.99906470775616796</v>
      </c>
      <c r="AA3304">
        <v>467.22507287841199</v>
      </c>
      <c r="AB3304">
        <v>-9.3572990253569998E-4</v>
      </c>
      <c r="AC3304" s="96">
        <v>8.7559045049957899E-7</v>
      </c>
      <c r="AD3304">
        <v>0.11276313922551</v>
      </c>
      <c r="AE3304">
        <v>0.114378359979058</v>
      </c>
      <c r="AF3304">
        <v>0.114378359979058</v>
      </c>
      <c r="AH3304">
        <v>467.90087508486101</v>
      </c>
      <c r="AI3304">
        <v>20.14</v>
      </c>
      <c r="AJ3304">
        <v>474.91938821113399</v>
      </c>
      <c r="AK3304">
        <v>460.88236195858798</v>
      </c>
      <c r="AL3304">
        <v>5.0981040564370003E-4</v>
      </c>
      <c r="AM3304">
        <v>3.4446649029979998E-4</v>
      </c>
      <c r="AN3304" s="96">
        <v>6.2721429909533499E-6</v>
      </c>
      <c r="AO3304">
        <v>-1.268506746219E-4</v>
      </c>
      <c r="AP3304">
        <v>-1.205785316309E-4</v>
      </c>
      <c r="AR3304">
        <v>0.10571611562969301</v>
      </c>
      <c r="AS3304">
        <v>1.0746821008362299</v>
      </c>
      <c r="AT3304">
        <v>1.0469402394348599</v>
      </c>
      <c r="AU3304">
        <v>1.03856147407581</v>
      </c>
      <c r="AV3304">
        <v>462.99361336668699</v>
      </c>
      <c r="AW3304">
        <v>-9.5198864159400001E-4</v>
      </c>
      <c r="AX3304" s="98">
        <v>1.03856147407581</v>
      </c>
      <c r="AY3304">
        <v>0.109369256363629</v>
      </c>
      <c r="BD3304" s="95">
        <v>45828</v>
      </c>
    </row>
    <row r="3305" spans="1:56">
      <c r="A3305" t="s">
        <v>108</v>
      </c>
      <c r="C3305">
        <v>6011</v>
      </c>
      <c r="D3305">
        <v>13167.852000000001</v>
      </c>
      <c r="E3305" s="95">
        <v>45828</v>
      </c>
      <c r="F3305" t="s">
        <v>3455</v>
      </c>
      <c r="G3305" t="b">
        <v>0</v>
      </c>
      <c r="H3305" t="b">
        <v>0</v>
      </c>
      <c r="I3305" t="b">
        <v>1</v>
      </c>
      <c r="J3305" t="b">
        <v>1</v>
      </c>
      <c r="K3305" t="b">
        <v>0</v>
      </c>
      <c r="N3305" t="b">
        <v>1</v>
      </c>
      <c r="O3305">
        <v>6011</v>
      </c>
      <c r="P3305">
        <v>0.99717569187254496</v>
      </c>
      <c r="R3305">
        <v>13167.852000000001</v>
      </c>
      <c r="S3305">
        <v>13167.852000000001</v>
      </c>
      <c r="X3305">
        <v>5.1402449399321003E-2</v>
      </c>
      <c r="Y3305">
        <v>0.99727526007796596</v>
      </c>
      <c r="Z3305">
        <v>0.99727526007796596</v>
      </c>
      <c r="AA3305">
        <v>465.95200606976499</v>
      </c>
      <c r="AB3305">
        <v>-2.7284587826758998E-3</v>
      </c>
      <c r="AC3305" s="96">
        <v>7.4444873287616904E-6</v>
      </c>
      <c r="AD3305">
        <v>0.112873905632738</v>
      </c>
      <c r="AE3305">
        <v>0.114384873230651</v>
      </c>
      <c r="AF3305">
        <v>0.114384873230651</v>
      </c>
      <c r="AH3305">
        <v>467.90087508486101</v>
      </c>
      <c r="AI3305">
        <v>20.14</v>
      </c>
      <c r="AJ3305">
        <v>474.91938821113399</v>
      </c>
      <c r="AK3305">
        <v>460.88236195858798</v>
      </c>
      <c r="AL3305">
        <v>3.4446649029979998E-4</v>
      </c>
      <c r="AM3305">
        <v>1.7912257495590001E-4</v>
      </c>
      <c r="AN3305" s="96">
        <v>7.7088369953367103E-13</v>
      </c>
      <c r="AO3305" s="96">
        <v>-2.4543038111057799E-5</v>
      </c>
      <c r="AP3305" s="96">
        <v>-2.45430373401741E-5</v>
      </c>
      <c r="AR3305">
        <v>0.10571611562969301</v>
      </c>
      <c r="AS3305">
        <v>1.0746821008362299</v>
      </c>
      <c r="AT3305">
        <v>1.0466750221902099</v>
      </c>
      <c r="AU3305">
        <v>1.05236364268479</v>
      </c>
      <c r="AV3305">
        <v>461.68279041977001</v>
      </c>
      <c r="AW3305">
        <v>-2.8311901267608999E-3</v>
      </c>
      <c r="AX3305" s="98">
        <v>1.05236364268479</v>
      </c>
      <c r="AY3305">
        <v>0.109791740646458</v>
      </c>
      <c r="BD3305" s="95">
        <v>45828</v>
      </c>
    </row>
    <row r="3306" spans="1:56">
      <c r="A3306" t="s">
        <v>109</v>
      </c>
      <c r="C3306">
        <v>6020.75</v>
      </c>
      <c r="D3306">
        <v>13188.504999999999</v>
      </c>
      <c r="E3306" s="95">
        <v>45828</v>
      </c>
      <c r="F3306" t="s">
        <v>3456</v>
      </c>
      <c r="G3306" t="b">
        <v>0</v>
      </c>
      <c r="H3306" t="b">
        <v>0</v>
      </c>
      <c r="I3306" t="b">
        <v>1</v>
      </c>
      <c r="J3306" t="b">
        <v>1</v>
      </c>
      <c r="K3306" t="b">
        <v>0</v>
      </c>
      <c r="N3306" t="b">
        <v>1</v>
      </c>
      <c r="O3306">
        <v>6020.75</v>
      </c>
      <c r="P3306">
        <v>1.0016220262851401</v>
      </c>
      <c r="R3306">
        <v>13188.504999999999</v>
      </c>
      <c r="S3306">
        <v>13188.504999999999</v>
      </c>
      <c r="X3306">
        <v>5.1402449399321003E-2</v>
      </c>
      <c r="Y3306">
        <v>1.0015684410790699</v>
      </c>
      <c r="Z3306">
        <v>1.0015684410790699</v>
      </c>
      <c r="AA3306">
        <v>466.68282433696299</v>
      </c>
      <c r="AB3306">
        <v>1.5672123599816E-3</v>
      </c>
      <c r="AC3306" s="96">
        <v>2.4561545812793101E-6</v>
      </c>
      <c r="AD3306">
        <v>0.11061666628182</v>
      </c>
      <c r="AE3306">
        <v>0.11323145299656601</v>
      </c>
      <c r="AF3306">
        <v>0.11323145299656601</v>
      </c>
      <c r="AH3306">
        <v>467.90087508486101</v>
      </c>
      <c r="AI3306">
        <v>20.14</v>
      </c>
      <c r="AJ3306">
        <v>474.91938821113399</v>
      </c>
      <c r="AK3306">
        <v>460.88236195858798</v>
      </c>
      <c r="AL3306">
        <v>1.7912257495590001E-4</v>
      </c>
      <c r="AM3306">
        <v>0</v>
      </c>
      <c r="AN3306">
        <v>0</v>
      </c>
      <c r="AO3306">
        <v>0</v>
      </c>
      <c r="AP3306">
        <v>0</v>
      </c>
      <c r="AR3306">
        <v>0.10571611562969301</v>
      </c>
      <c r="AS3306">
        <v>1.0746821008362299</v>
      </c>
      <c r="AT3306">
        <v>1.0433251223070901</v>
      </c>
      <c r="AU3306">
        <v>1.0489358048540001</v>
      </c>
      <c r="AV3306">
        <v>462.44467209536202</v>
      </c>
      <c r="AW3306">
        <v>1.6502275835301001E-3</v>
      </c>
      <c r="AX3306" s="98">
        <v>1.0489358048540001</v>
      </c>
      <c r="AY3306">
        <v>0.109641881919854</v>
      </c>
      <c r="BD3306" s="95">
        <v>45828</v>
      </c>
    </row>
    <row r="3307" spans="1:56">
      <c r="A3307" t="s">
        <v>110</v>
      </c>
      <c r="C3307">
        <v>6016.9624999999996</v>
      </c>
      <c r="D3307">
        <v>13181.742</v>
      </c>
      <c r="E3307" s="95">
        <v>45828</v>
      </c>
      <c r="F3307" t="s">
        <v>3457</v>
      </c>
      <c r="G3307" t="b">
        <v>0</v>
      </c>
      <c r="H3307" t="b">
        <v>0</v>
      </c>
      <c r="I3307" t="b">
        <v>1</v>
      </c>
      <c r="J3307" t="b">
        <v>1</v>
      </c>
      <c r="K3307" t="b">
        <v>1</v>
      </c>
      <c r="N3307" t="b">
        <v>1</v>
      </c>
      <c r="O3307">
        <v>6016.9624999999996</v>
      </c>
      <c r="P3307">
        <v>0.99937092554914198</v>
      </c>
      <c r="R3307">
        <v>13181.742</v>
      </c>
      <c r="S3307">
        <v>13181.742</v>
      </c>
      <c r="T3307" s="97">
        <v>45828</v>
      </c>
      <c r="U3307">
        <v>13181.742</v>
      </c>
      <c r="W3307">
        <v>5.4465380254116597E-2</v>
      </c>
      <c r="X3307">
        <v>5.1402449399321003E-2</v>
      </c>
      <c r="Y3307">
        <v>0.99948720495613397</v>
      </c>
      <c r="Z3307">
        <v>0.99948720495613397</v>
      </c>
      <c r="AA3307">
        <v>466.44351169758602</v>
      </c>
      <c r="AB3307">
        <v>-5.1292656820949999E-4</v>
      </c>
      <c r="AC3307" s="96">
        <v>2.6309366437527002E-7</v>
      </c>
      <c r="AD3307">
        <v>0.10737657976105799</v>
      </c>
      <c r="AE3307">
        <v>0.111582453844683</v>
      </c>
      <c r="AF3307">
        <v>0.111582453844683</v>
      </c>
      <c r="AG3307">
        <v>466.44351169758602</v>
      </c>
      <c r="AH3307">
        <v>467.90087508486101</v>
      </c>
      <c r="AI3307">
        <v>20.14</v>
      </c>
      <c r="AJ3307">
        <v>474.91938821113399</v>
      </c>
      <c r="AK3307">
        <v>460.88236195858798</v>
      </c>
      <c r="AL3307">
        <v>0</v>
      </c>
      <c r="AN3307">
        <v>0</v>
      </c>
      <c r="AO3307">
        <v>0</v>
      </c>
      <c r="AP3307">
        <v>0</v>
      </c>
      <c r="AQ3307">
        <v>0.105524347567888</v>
      </c>
      <c r="AR3307">
        <v>0.10571611562969301</v>
      </c>
      <c r="AS3307">
        <v>1.0746821008362299</v>
      </c>
      <c r="AT3307">
        <v>1.0445160683029799</v>
      </c>
      <c r="AU3307">
        <v>1.0608302258426801</v>
      </c>
      <c r="AV3307">
        <v>462.19537810402198</v>
      </c>
      <c r="AW3307">
        <v>-5.3907852416129999E-4</v>
      </c>
      <c r="AX3307" s="98">
        <v>1.0608302258426801</v>
      </c>
      <c r="AY3307">
        <v>0.109488380467869</v>
      </c>
      <c r="AZ3307" s="97">
        <v>45828</v>
      </c>
      <c r="BA3307">
        <v>462.19537810402198</v>
      </c>
      <c r="BB3307">
        <v>462.19537044511998</v>
      </c>
      <c r="BC3307" s="96">
        <v>7.6589022910411501E-6</v>
      </c>
      <c r="BD3307" s="95">
        <v>45828</v>
      </c>
    </row>
    <row r="3308" spans="1:56">
      <c r="A3308" t="s">
        <v>104</v>
      </c>
      <c r="B3308">
        <v>6035.5249999999996</v>
      </c>
      <c r="C3308">
        <v>0</v>
      </c>
      <c r="D3308">
        <v>13221.405000000001</v>
      </c>
      <c r="E3308" s="95">
        <v>45831</v>
      </c>
      <c r="F3308" t="s">
        <v>3458</v>
      </c>
      <c r="G3308" t="b">
        <v>0</v>
      </c>
      <c r="H3308" t="b">
        <v>0</v>
      </c>
      <c r="I3308" t="b">
        <v>0</v>
      </c>
      <c r="J3308" t="b">
        <v>0</v>
      </c>
      <c r="K3308" t="b">
        <v>0</v>
      </c>
      <c r="L3308">
        <v>6035.5249999999996</v>
      </c>
      <c r="M3308">
        <v>6035.5249999999996</v>
      </c>
      <c r="N3308" t="b">
        <v>0</v>
      </c>
      <c r="O3308">
        <v>6035.5249999999996</v>
      </c>
      <c r="P3308">
        <v>1.00308502836771</v>
      </c>
      <c r="R3308">
        <v>13221.405000000001</v>
      </c>
      <c r="S3308">
        <v>13221.405000000001</v>
      </c>
      <c r="X3308">
        <v>5.4465380254116597E-2</v>
      </c>
      <c r="Y3308">
        <v>1.0025550564621599</v>
      </c>
      <c r="Z3308">
        <v>1.0025550564621599</v>
      </c>
      <c r="AA3308">
        <v>467.635301206382</v>
      </c>
      <c r="AB3308">
        <v>2.5517978548364002E-3</v>
      </c>
      <c r="AC3308" s="96">
        <v>6.5116722919476598E-6</v>
      </c>
      <c r="AD3308">
        <v>0.107364526188549</v>
      </c>
      <c r="AE3308">
        <v>0.111452780959071</v>
      </c>
      <c r="AF3308">
        <v>0.111452780959071</v>
      </c>
      <c r="AH3308">
        <v>466.44351169758602</v>
      </c>
      <c r="AI3308">
        <v>20.62</v>
      </c>
      <c r="AJ3308">
        <v>473.44016437304902</v>
      </c>
      <c r="AK3308">
        <v>459.446859022122</v>
      </c>
      <c r="AL3308">
        <v>1.0058421516754E-3</v>
      </c>
      <c r="AM3308">
        <v>8.4049823633150001E-4</v>
      </c>
      <c r="AN3308">
        <v>1.9665443725519E-2</v>
      </c>
      <c r="AO3308">
        <v>-1.5479308367324E-3</v>
      </c>
      <c r="AP3308">
        <v>1.8117512888786599E-2</v>
      </c>
      <c r="AR3308">
        <v>0.105524347567888</v>
      </c>
      <c r="AS3308">
        <v>1.07610626492546</v>
      </c>
      <c r="AT3308">
        <v>1.04573287377368</v>
      </c>
      <c r="AU3308">
        <v>1.0777615686008</v>
      </c>
      <c r="AV3308">
        <v>463.42810925228798</v>
      </c>
      <c r="AW3308">
        <v>2.6671213228535002E-3</v>
      </c>
      <c r="AX3308" s="98">
        <v>1.0777615686008</v>
      </c>
      <c r="AY3308">
        <v>0.109377762499966</v>
      </c>
      <c r="BD3308" s="95">
        <v>45831</v>
      </c>
    </row>
    <row r="3309" spans="1:56">
      <c r="A3309" t="s">
        <v>105</v>
      </c>
      <c r="B3309">
        <v>6047.125</v>
      </c>
      <c r="C3309">
        <v>0</v>
      </c>
      <c r="D3309">
        <v>13247.014999999999</v>
      </c>
      <c r="E3309" s="95">
        <v>45831</v>
      </c>
      <c r="F3309" t="s">
        <v>3459</v>
      </c>
      <c r="G3309" t="b">
        <v>0</v>
      </c>
      <c r="H3309" t="b">
        <v>0</v>
      </c>
      <c r="I3309" t="b">
        <v>0</v>
      </c>
      <c r="J3309" t="b">
        <v>0</v>
      </c>
      <c r="K3309" t="b">
        <v>0</v>
      </c>
      <c r="L3309">
        <v>6047.125</v>
      </c>
      <c r="M3309">
        <v>6047.125</v>
      </c>
      <c r="N3309" t="b">
        <v>0</v>
      </c>
      <c r="O3309">
        <v>6047.125</v>
      </c>
      <c r="P3309">
        <v>1.00192195376541</v>
      </c>
      <c r="R3309">
        <v>13247.014999999999</v>
      </c>
      <c r="S3309">
        <v>13247.014999999999</v>
      </c>
      <c r="X3309">
        <v>5.4465380254116597E-2</v>
      </c>
      <c r="Y3309">
        <v>1.0019370104765699</v>
      </c>
      <c r="Z3309">
        <v>1.0019370104765699</v>
      </c>
      <c r="AA3309">
        <v>468.54111568403403</v>
      </c>
      <c r="AB3309">
        <v>1.9351368908250999E-3</v>
      </c>
      <c r="AC3309" s="96">
        <v>3.7447547862325798E-6</v>
      </c>
      <c r="AD3309">
        <v>0.105980459714256</v>
      </c>
      <c r="AE3309">
        <v>0.11066726315985601</v>
      </c>
      <c r="AF3309">
        <v>0.11066726315985601</v>
      </c>
      <c r="AH3309">
        <v>466.44351169758602</v>
      </c>
      <c r="AI3309">
        <v>20.62</v>
      </c>
      <c r="AJ3309">
        <v>473.44016437304902</v>
      </c>
      <c r="AK3309">
        <v>459.446859022122</v>
      </c>
      <c r="AL3309">
        <v>8.4049823633150001E-4</v>
      </c>
      <c r="AM3309">
        <v>6.7515432098759996E-4</v>
      </c>
      <c r="AN3309">
        <v>2.6268150182706101E-2</v>
      </c>
      <c r="AO3309">
        <v>-1.256297963443E-4</v>
      </c>
      <c r="AP3309">
        <v>2.6142520386361799E-2</v>
      </c>
      <c r="AR3309">
        <v>0.105524347567888</v>
      </c>
      <c r="AS3309">
        <v>1.07610626492546</v>
      </c>
      <c r="AT3309">
        <v>1.0466078095600999</v>
      </c>
      <c r="AU3309">
        <v>1.1015166692564</v>
      </c>
      <c r="AV3309">
        <v>464.394477323378</v>
      </c>
      <c r="AW3309">
        <v>2.0852599395605998E-3</v>
      </c>
      <c r="AX3309" s="98">
        <v>1.1015166692564</v>
      </c>
      <c r="AY3309">
        <v>0.109581570019931</v>
      </c>
      <c r="BD3309" s="95">
        <v>45831</v>
      </c>
    </row>
    <row r="3310" spans="1:56">
      <c r="A3310" t="s">
        <v>106</v>
      </c>
      <c r="B3310">
        <v>6035.55</v>
      </c>
      <c r="C3310">
        <v>0</v>
      </c>
      <c r="D3310">
        <v>13221.800999999999</v>
      </c>
      <c r="E3310" s="95">
        <v>45831</v>
      </c>
      <c r="F3310" t="s">
        <v>3460</v>
      </c>
      <c r="G3310" t="b">
        <v>0</v>
      </c>
      <c r="H3310" t="b">
        <v>0</v>
      </c>
      <c r="I3310" t="b">
        <v>0</v>
      </c>
      <c r="J3310" t="b">
        <v>0</v>
      </c>
      <c r="K3310" t="b">
        <v>0</v>
      </c>
      <c r="L3310">
        <v>6035.55</v>
      </c>
      <c r="M3310">
        <v>6035.55</v>
      </c>
      <c r="N3310" t="b">
        <v>0</v>
      </c>
      <c r="O3310">
        <v>6035.55</v>
      </c>
      <c r="P3310">
        <v>0.99808586725096604</v>
      </c>
      <c r="R3310">
        <v>13221.800999999999</v>
      </c>
      <c r="S3310">
        <v>13221.800999999999</v>
      </c>
      <c r="X3310">
        <v>5.4465380254116597E-2</v>
      </c>
      <c r="Y3310">
        <v>0.99809662780633901</v>
      </c>
      <c r="Z3310">
        <v>0.99809662780633901</v>
      </c>
      <c r="AA3310">
        <v>467.649307552854</v>
      </c>
      <c r="AB3310">
        <v>-1.9051859083288E-3</v>
      </c>
      <c r="AC3310" s="96">
        <v>3.62973334529465E-6</v>
      </c>
      <c r="AD3310">
        <v>0.10460457613334199</v>
      </c>
      <c r="AE3310">
        <v>0.10987225004461799</v>
      </c>
      <c r="AF3310">
        <v>0.10987225004461799</v>
      </c>
      <c r="AH3310">
        <v>466.44351169758602</v>
      </c>
      <c r="AI3310">
        <v>20.62</v>
      </c>
      <c r="AJ3310">
        <v>473.44016437304902</v>
      </c>
      <c r="AK3310">
        <v>459.446859022122</v>
      </c>
      <c r="AL3310">
        <v>6.7515432098759996E-4</v>
      </c>
      <c r="AM3310">
        <v>5.0981040564370003E-4</v>
      </c>
      <c r="AN3310">
        <v>4.1328378463815997E-3</v>
      </c>
      <c r="AO3310" s="96">
        <v>-7.1460396610323302E-5</v>
      </c>
      <c r="AP3310">
        <v>4.0613774497712998E-3</v>
      </c>
      <c r="AR3310">
        <v>0.105524347567888</v>
      </c>
      <c r="AS3310">
        <v>1.07610626492546</v>
      </c>
      <c r="AT3310">
        <v>1.04499453284871</v>
      </c>
      <c r="AU3310">
        <v>1.11848435464725</v>
      </c>
      <c r="AV3310">
        <v>463.42004165739201</v>
      </c>
      <c r="AW3310">
        <v>-2.0982929676549001E-3</v>
      </c>
      <c r="AX3310" s="98">
        <v>1.11848435464725</v>
      </c>
      <c r="AY3310">
        <v>0.109424386654255</v>
      </c>
      <c r="BD3310" s="95">
        <v>45831</v>
      </c>
    </row>
    <row r="3311" spans="1:56">
      <c r="A3311" t="s">
        <v>107</v>
      </c>
      <c r="B3311">
        <v>6020.0749999999998</v>
      </c>
      <c r="C3311">
        <v>0</v>
      </c>
      <c r="D3311">
        <v>13188.938</v>
      </c>
      <c r="E3311" s="95">
        <v>45831</v>
      </c>
      <c r="F3311" t="s">
        <v>3461</v>
      </c>
      <c r="G3311" t="b">
        <v>0</v>
      </c>
      <c r="H3311" t="b">
        <v>0</v>
      </c>
      <c r="I3311" t="b">
        <v>0</v>
      </c>
      <c r="J3311" t="b">
        <v>0</v>
      </c>
      <c r="K3311" t="b">
        <v>0</v>
      </c>
      <c r="L3311">
        <v>6020.0749999999998</v>
      </c>
      <c r="M3311">
        <v>6020.0749999999998</v>
      </c>
      <c r="N3311" t="b">
        <v>0</v>
      </c>
      <c r="O3311">
        <v>6020.0749999999998</v>
      </c>
      <c r="P3311">
        <v>0.99743602488588401</v>
      </c>
      <c r="R3311">
        <v>13188.938</v>
      </c>
      <c r="S3311">
        <v>13188.938</v>
      </c>
      <c r="X3311">
        <v>5.4465380254116597E-2</v>
      </c>
      <c r="Y3311">
        <v>0.99751448384376595</v>
      </c>
      <c r="Z3311">
        <v>0.99751448384376595</v>
      </c>
      <c r="AA3311">
        <v>466.48695764348003</v>
      </c>
      <c r="AB3311">
        <v>-2.4886101794075999E-3</v>
      </c>
      <c r="AC3311" s="96">
        <v>6.1931806250513401E-6</v>
      </c>
      <c r="AD3311">
        <v>0.10459960107242</v>
      </c>
      <c r="AE3311">
        <v>0.10971552811087799</v>
      </c>
      <c r="AF3311">
        <v>0.10971552811087799</v>
      </c>
      <c r="AH3311">
        <v>466.44351169758602</v>
      </c>
      <c r="AI3311">
        <v>20.62</v>
      </c>
      <c r="AJ3311">
        <v>473.44016437304902</v>
      </c>
      <c r="AK3311">
        <v>459.446859022122</v>
      </c>
      <c r="AL3311">
        <v>5.0981040564370003E-4</v>
      </c>
      <c r="AM3311">
        <v>3.4446649029979998E-4</v>
      </c>
      <c r="AN3311" s="96">
        <v>5.5742941299170699E-5</v>
      </c>
      <c r="AO3311" s="96">
        <v>-3.5126113674177597E-5</v>
      </c>
      <c r="AP3311" s="96">
        <v>2.0616827624993099E-5</v>
      </c>
      <c r="AR3311">
        <v>0.105524347567888</v>
      </c>
      <c r="AS3311">
        <v>1.07610626492546</v>
      </c>
      <c r="AT3311">
        <v>1.0462392315834499</v>
      </c>
      <c r="AU3311">
        <v>1.09506733122546</v>
      </c>
      <c r="AV3311">
        <v>462.13064368276702</v>
      </c>
      <c r="AW3311">
        <v>-2.7823526363118002E-3</v>
      </c>
      <c r="AX3311" s="98">
        <v>1.09506733122546</v>
      </c>
      <c r="AY3311">
        <v>0.109818822712742</v>
      </c>
      <c r="BD3311" s="95">
        <v>45831</v>
      </c>
    </row>
    <row r="3312" spans="1:56">
      <c r="A3312" t="s">
        <v>108</v>
      </c>
      <c r="B3312">
        <v>6062.9624999999996</v>
      </c>
      <c r="C3312">
        <v>0</v>
      </c>
      <c r="D3312">
        <v>13280.356</v>
      </c>
      <c r="E3312" s="95">
        <v>45831</v>
      </c>
      <c r="F3312" t="s">
        <v>3462</v>
      </c>
      <c r="G3312" t="b">
        <v>0</v>
      </c>
      <c r="H3312" t="b">
        <v>0</v>
      </c>
      <c r="I3312" t="b">
        <v>0</v>
      </c>
      <c r="J3312" t="b">
        <v>0</v>
      </c>
      <c r="K3312" t="b">
        <v>0</v>
      </c>
      <c r="L3312">
        <v>6062.9624999999996</v>
      </c>
      <c r="M3312">
        <v>6062.9624999999996</v>
      </c>
      <c r="N3312" t="b">
        <v>0</v>
      </c>
      <c r="O3312">
        <v>6062.9624999999996</v>
      </c>
      <c r="P3312">
        <v>1.0071240806800501</v>
      </c>
      <c r="R3312">
        <v>13280.356</v>
      </c>
      <c r="S3312">
        <v>13280.356</v>
      </c>
      <c r="X3312">
        <v>5.4465380254116597E-2</v>
      </c>
      <c r="Y3312">
        <v>1.00693141479624</v>
      </c>
      <c r="Z3312">
        <v>1.00693141479624</v>
      </c>
      <c r="AA3312">
        <v>469.720372243947</v>
      </c>
      <c r="AB3312">
        <v>6.9075029723004999E-3</v>
      </c>
      <c r="AC3312" s="96">
        <v>4.7713597312340799E-5</v>
      </c>
      <c r="AD3312">
        <v>0.12383302908100501</v>
      </c>
      <c r="AE3312">
        <v>0.119169525320689</v>
      </c>
      <c r="AF3312">
        <v>0.12383302908100501</v>
      </c>
      <c r="AH3312">
        <v>466.44351169758602</v>
      </c>
      <c r="AI3312">
        <v>20.62</v>
      </c>
      <c r="AJ3312">
        <v>473.44016437304902</v>
      </c>
      <c r="AK3312">
        <v>459.446859022122</v>
      </c>
      <c r="AL3312">
        <v>3.4446649029979998E-4</v>
      </c>
      <c r="AM3312">
        <v>1.7912257495590001E-4</v>
      </c>
      <c r="AN3312">
        <v>2.1391481668563E-3</v>
      </c>
      <c r="AO3312" s="96">
        <v>-5.5511151231257896E-16</v>
      </c>
      <c r="AP3312">
        <v>2.1391481668556998E-3</v>
      </c>
      <c r="AR3312">
        <v>0.105524347567888</v>
      </c>
      <c r="AS3312">
        <v>1.07610626492546</v>
      </c>
      <c r="AT3312">
        <v>1.04310957899861</v>
      </c>
      <c r="AU3312">
        <v>1.0933511750826299</v>
      </c>
      <c r="AV3312">
        <v>465.63830505426301</v>
      </c>
      <c r="AW3312">
        <v>7.5901942869298E-3</v>
      </c>
      <c r="AX3312" s="98">
        <v>1.0933511750826299</v>
      </c>
      <c r="AY3312">
        <v>0.11002107470446799</v>
      </c>
      <c r="BD3312" s="95">
        <v>45831</v>
      </c>
    </row>
    <row r="3313" spans="1:56">
      <c r="A3313" t="s">
        <v>109</v>
      </c>
      <c r="B3313">
        <v>6058.7250000000004</v>
      </c>
      <c r="C3313">
        <v>0</v>
      </c>
      <c r="D3313">
        <v>13271.674000000001</v>
      </c>
      <c r="E3313" s="95">
        <v>45831</v>
      </c>
      <c r="F3313" t="s">
        <v>3463</v>
      </c>
      <c r="G3313" t="b">
        <v>0</v>
      </c>
      <c r="H3313" t="b">
        <v>0</v>
      </c>
      <c r="I3313" t="b">
        <v>0</v>
      </c>
      <c r="J3313" t="b">
        <v>0</v>
      </c>
      <c r="K3313" t="b">
        <v>0</v>
      </c>
      <c r="L3313">
        <v>6058.7250000000004</v>
      </c>
      <c r="M3313">
        <v>6058.7250000000004</v>
      </c>
      <c r="N3313" t="b">
        <v>0</v>
      </c>
      <c r="O3313">
        <v>6058.7250000000004</v>
      </c>
      <c r="P3313">
        <v>0.999301084247181</v>
      </c>
      <c r="R3313">
        <v>13271.674000000001</v>
      </c>
      <c r="S3313">
        <v>13271.674000000001</v>
      </c>
      <c r="X3313">
        <v>5.4465380254116597E-2</v>
      </c>
      <c r="Y3313">
        <v>0.99934625246491804</v>
      </c>
      <c r="Z3313">
        <v>0.99934625246491804</v>
      </c>
      <c r="AA3313">
        <v>469.41329370841498</v>
      </c>
      <c r="AB3313">
        <v>-6.5396132118069998E-4</v>
      </c>
      <c r="AC3313" s="96">
        <v>4.27665409600433E-7</v>
      </c>
      <c r="AD3313">
        <v>0.12024893368694201</v>
      </c>
      <c r="AE3313">
        <v>0.117464745969502</v>
      </c>
      <c r="AF3313">
        <v>0.12024893368694201</v>
      </c>
      <c r="AH3313">
        <v>466.44351169758602</v>
      </c>
      <c r="AI3313">
        <v>20.62</v>
      </c>
      <c r="AJ3313">
        <v>473.44016437304902</v>
      </c>
      <c r="AK3313">
        <v>459.446859022122</v>
      </c>
      <c r="AL3313">
        <v>1.7912257495590001E-4</v>
      </c>
      <c r="AM3313">
        <v>0</v>
      </c>
      <c r="AN3313">
        <v>0</v>
      </c>
      <c r="AO3313">
        <v>0</v>
      </c>
      <c r="AP3313">
        <v>0</v>
      </c>
      <c r="AR3313">
        <v>0.105524347567888</v>
      </c>
      <c r="AS3313">
        <v>1.07610626492546</v>
      </c>
      <c r="AT3313">
        <v>1.04149678246846</v>
      </c>
      <c r="AU3313">
        <v>0.96720665619448198</v>
      </c>
      <c r="AV3313">
        <v>465.29960436677101</v>
      </c>
      <c r="AW3313">
        <v>-7.2739008757699997E-4</v>
      </c>
      <c r="AX3313" s="98">
        <v>0.96720665619448198</v>
      </c>
      <c r="AY3313">
        <v>0.109779433012567</v>
      </c>
      <c r="BD3313" s="95">
        <v>45831</v>
      </c>
    </row>
    <row r="3314" spans="1:56">
      <c r="A3314" t="s">
        <v>110</v>
      </c>
      <c r="B3314">
        <v>6076.0625</v>
      </c>
      <c r="C3314">
        <v>0</v>
      </c>
      <c r="D3314">
        <v>13308.807000000001</v>
      </c>
      <c r="E3314" s="95">
        <v>45831</v>
      </c>
      <c r="F3314" t="s">
        <v>3464</v>
      </c>
      <c r="G3314" t="b">
        <v>0</v>
      </c>
      <c r="H3314" t="b">
        <v>0</v>
      </c>
      <c r="I3314" t="b">
        <v>0</v>
      </c>
      <c r="J3314" t="b">
        <v>0</v>
      </c>
      <c r="K3314" t="b">
        <v>0</v>
      </c>
      <c r="L3314">
        <v>6076.0625</v>
      </c>
      <c r="M3314">
        <v>6076.0625</v>
      </c>
      <c r="N3314" t="b">
        <v>0</v>
      </c>
      <c r="O3314">
        <v>6076.0625</v>
      </c>
      <c r="P3314">
        <v>1.00286157566154</v>
      </c>
      <c r="R3314">
        <v>13308.807000000001</v>
      </c>
      <c r="S3314">
        <v>13308.807000000001</v>
      </c>
      <c r="T3314" s="97">
        <v>45831</v>
      </c>
      <c r="U3314">
        <v>13308.807000000001</v>
      </c>
      <c r="W3314">
        <v>4.6705809665369899E-2</v>
      </c>
      <c r="X3314">
        <v>5.4465380254116597E-2</v>
      </c>
      <c r="Y3314">
        <v>1.00279791381253</v>
      </c>
      <c r="Z3314">
        <v>1.00279791381253</v>
      </c>
      <c r="AA3314">
        <v>470.726671646667</v>
      </c>
      <c r="AB3314">
        <v>2.7940069373823999E-3</v>
      </c>
      <c r="AC3314" s="96">
        <v>7.8064747661412003E-6</v>
      </c>
      <c r="AD3314">
        <v>0.120076871123977</v>
      </c>
      <c r="AE3314">
        <v>0.117461254011412</v>
      </c>
      <c r="AF3314">
        <v>0.120076871123977</v>
      </c>
      <c r="AG3314">
        <v>470.726671646667</v>
      </c>
      <c r="AH3314">
        <v>466.44351169758602</v>
      </c>
      <c r="AI3314">
        <v>20.62</v>
      </c>
      <c r="AJ3314">
        <v>473.44016437304902</v>
      </c>
      <c r="AK3314">
        <v>459.446859022122</v>
      </c>
      <c r="AL3314">
        <v>0</v>
      </c>
      <c r="AN3314">
        <v>0</v>
      </c>
      <c r="AO3314">
        <v>0</v>
      </c>
      <c r="AP3314">
        <v>0</v>
      </c>
      <c r="AQ3314">
        <v>0.10647654916990899</v>
      </c>
      <c r="AR3314">
        <v>0.105524347567888</v>
      </c>
      <c r="AS3314">
        <v>1.07610626492546</v>
      </c>
      <c r="AT3314">
        <v>1.04342304518547</v>
      </c>
      <c r="AU3314">
        <v>0.99787704154386003</v>
      </c>
      <c r="AV3314">
        <v>466.55735285383201</v>
      </c>
      <c r="AW3314">
        <v>2.7030938244028001E-3</v>
      </c>
      <c r="AX3314" s="98">
        <v>0.99787704154386003</v>
      </c>
      <c r="AY3314">
        <v>0.110034083235597</v>
      </c>
      <c r="AZ3314" s="97">
        <v>45831</v>
      </c>
      <c r="BA3314">
        <v>466.55735285383201</v>
      </c>
      <c r="BB3314">
        <v>466.55734512905298</v>
      </c>
      <c r="BC3314" s="96">
        <v>7.7247785270628793E-6</v>
      </c>
      <c r="BD3314" s="95">
        <v>45831</v>
      </c>
    </row>
    <row r="3315" spans="1:56">
      <c r="A3315" t="s">
        <v>104</v>
      </c>
      <c r="B3315">
        <v>6125.0749999999998</v>
      </c>
      <c r="C3315">
        <v>0</v>
      </c>
      <c r="D3315">
        <v>13420.088</v>
      </c>
      <c r="E3315" s="95">
        <v>45832</v>
      </c>
      <c r="F3315" t="s">
        <v>3465</v>
      </c>
      <c r="G3315" t="b">
        <v>0</v>
      </c>
      <c r="H3315" t="b">
        <v>0</v>
      </c>
      <c r="I3315" t="b">
        <v>0</v>
      </c>
      <c r="J3315" t="b">
        <v>0</v>
      </c>
      <c r="K3315" t="b">
        <v>0</v>
      </c>
      <c r="L3315">
        <v>6125.0749999999998</v>
      </c>
      <c r="M3315">
        <v>6125.0749999999998</v>
      </c>
      <c r="N3315" t="b">
        <v>0</v>
      </c>
      <c r="O3315">
        <v>6125.0749999999998</v>
      </c>
      <c r="P3315">
        <v>1.0080664904286201</v>
      </c>
      <c r="R3315">
        <v>13420.088</v>
      </c>
      <c r="S3315">
        <v>13420.088</v>
      </c>
      <c r="X3315">
        <v>4.6705809665369899E-2</v>
      </c>
      <c r="Y3315">
        <v>1.00823171732852</v>
      </c>
      <c r="Z3315">
        <v>1.00823171732852</v>
      </c>
      <c r="AA3315">
        <v>474.60156054665799</v>
      </c>
      <c r="AB3315">
        <v>8.1980215333129994E-3</v>
      </c>
      <c r="AC3315" s="96">
        <v>6.7207557060664099E-5</v>
      </c>
      <c r="AD3315">
        <v>0.14375881023258799</v>
      </c>
      <c r="AE3315">
        <v>0.13015320098931801</v>
      </c>
      <c r="AF3315">
        <v>0.14375881023258799</v>
      </c>
      <c r="AH3315">
        <v>470.726671646667</v>
      </c>
      <c r="AI3315">
        <v>19.829999999999998</v>
      </c>
      <c r="AJ3315">
        <v>477.78757172136699</v>
      </c>
      <c r="AK3315">
        <v>463.66577157196701</v>
      </c>
      <c r="AL3315">
        <v>1.0058421516754E-3</v>
      </c>
      <c r="AM3315">
        <v>8.4049823633150001E-4</v>
      </c>
      <c r="AN3315">
        <v>0.122838816954492</v>
      </c>
      <c r="AO3315" s="96">
        <v>-2.4769382471201401E-5</v>
      </c>
      <c r="AP3315">
        <v>0.122814047572021</v>
      </c>
      <c r="AR3315">
        <v>0.10647654916990899</v>
      </c>
      <c r="AS3315">
        <v>1.06899045981047</v>
      </c>
      <c r="AT3315">
        <v>1.0413928627715401</v>
      </c>
      <c r="AU3315">
        <v>0.99736259029498597</v>
      </c>
      <c r="AV3315">
        <v>470.38326376789797</v>
      </c>
      <c r="AW3315">
        <v>8.2003014005963999E-3</v>
      </c>
      <c r="AX3315" s="98">
        <v>0.99736259029498597</v>
      </c>
      <c r="AY3315">
        <v>0.113450397860846</v>
      </c>
      <c r="BD3315" s="95">
        <v>45832</v>
      </c>
    </row>
    <row r="3316" spans="1:56">
      <c r="A3316" t="s">
        <v>105</v>
      </c>
      <c r="B3316">
        <v>6127.4250000000002</v>
      </c>
      <c r="C3316">
        <v>0</v>
      </c>
      <c r="D3316">
        <v>13424.082</v>
      </c>
      <c r="E3316" s="95">
        <v>45832</v>
      </c>
      <c r="F3316" t="s">
        <v>3466</v>
      </c>
      <c r="G3316" t="b">
        <v>0</v>
      </c>
      <c r="H3316" t="b">
        <v>0</v>
      </c>
      <c r="I3316" t="b">
        <v>0</v>
      </c>
      <c r="J3316" t="b">
        <v>0</v>
      </c>
      <c r="K3316" t="b">
        <v>0</v>
      </c>
      <c r="L3316">
        <v>6127.4250000000002</v>
      </c>
      <c r="M3316">
        <v>6127.4250000000002</v>
      </c>
      <c r="N3316" t="b">
        <v>0</v>
      </c>
      <c r="O3316">
        <v>6127.4250000000002</v>
      </c>
      <c r="P3316">
        <v>1.0003836687714001</v>
      </c>
      <c r="R3316">
        <v>13424.082</v>
      </c>
      <c r="S3316">
        <v>13424.082</v>
      </c>
      <c r="X3316">
        <v>4.6705809665369899E-2</v>
      </c>
      <c r="Y3316">
        <v>1.00029761354769</v>
      </c>
      <c r="Z3316">
        <v>1.00029761354769</v>
      </c>
      <c r="AA3316">
        <v>474.74280840083202</v>
      </c>
      <c r="AB3316">
        <v>2.975692695637E-4</v>
      </c>
      <c r="AC3316" s="96">
        <v>8.8547470188687603E-8</v>
      </c>
      <c r="AD3316">
        <v>0.139412953675635</v>
      </c>
      <c r="AE3316">
        <v>0.12820431345339001</v>
      </c>
      <c r="AF3316">
        <v>0.139412953675635</v>
      </c>
      <c r="AH3316">
        <v>470.726671646667</v>
      </c>
      <c r="AI3316">
        <v>19.829999999999998</v>
      </c>
      <c r="AJ3316">
        <v>477.78757172136699</v>
      </c>
      <c r="AK3316">
        <v>463.66577157196701</v>
      </c>
      <c r="AL3316">
        <v>8.4049823633150001E-4</v>
      </c>
      <c r="AM3316">
        <v>6.7515432098759996E-4</v>
      </c>
      <c r="AN3316">
        <v>0.10782707041718299</v>
      </c>
      <c r="AO3316" s="96">
        <v>-2.2742559309119E-6</v>
      </c>
      <c r="AP3316">
        <v>0.107824796161252</v>
      </c>
      <c r="AR3316">
        <v>0.10647654916990899</v>
      </c>
      <c r="AS3316">
        <v>1.06899045981047</v>
      </c>
      <c r="AT3316">
        <v>1.01329562919831</v>
      </c>
      <c r="AU3316">
        <v>0.90785724248542099</v>
      </c>
      <c r="AV3316">
        <v>470.518676800641</v>
      </c>
      <c r="AW3316">
        <v>2.8787808405069998E-4</v>
      </c>
      <c r="AX3316" s="98">
        <v>0.90785724248542099</v>
      </c>
      <c r="AY3316">
        <v>0.113429401182676</v>
      </c>
      <c r="BD3316" s="95">
        <v>45832</v>
      </c>
    </row>
    <row r="3317" spans="1:56">
      <c r="A3317" t="s">
        <v>106</v>
      </c>
      <c r="B3317">
        <v>6136.1750000000002</v>
      </c>
      <c r="C3317">
        <v>0</v>
      </c>
      <c r="D3317">
        <v>13442.805</v>
      </c>
      <c r="E3317" s="95">
        <v>45832</v>
      </c>
      <c r="F3317" t="s">
        <v>3467</v>
      </c>
      <c r="G3317" t="b">
        <v>0</v>
      </c>
      <c r="H3317" t="b">
        <v>0</v>
      </c>
      <c r="I3317" t="b">
        <v>0</v>
      </c>
      <c r="J3317" t="b">
        <v>0</v>
      </c>
      <c r="K3317" t="b">
        <v>0</v>
      </c>
      <c r="L3317">
        <v>6136.1750000000002</v>
      </c>
      <c r="M3317">
        <v>6136.1750000000002</v>
      </c>
      <c r="N3317" t="b">
        <v>0</v>
      </c>
      <c r="O3317">
        <v>6136.1750000000002</v>
      </c>
      <c r="P3317">
        <v>1.00142800605474</v>
      </c>
      <c r="R3317">
        <v>13442.805</v>
      </c>
      <c r="S3317">
        <v>13442.805</v>
      </c>
      <c r="X3317">
        <v>4.6705809665369899E-2</v>
      </c>
      <c r="Y3317">
        <v>1.00139473224314</v>
      </c>
      <c r="Z3317">
        <v>1.00139473224314</v>
      </c>
      <c r="AA3317">
        <v>475.40494750290901</v>
      </c>
      <c r="AB3317">
        <v>1.3937605075639999E-3</v>
      </c>
      <c r="AC3317" s="96">
        <v>1.94256835244508E-6</v>
      </c>
      <c r="AD3317">
        <v>0.13592429800382899</v>
      </c>
      <c r="AE3317">
        <v>0.126673029195741</v>
      </c>
      <c r="AF3317">
        <v>0.13592429800382899</v>
      </c>
      <c r="AH3317">
        <v>470.726671646667</v>
      </c>
      <c r="AI3317">
        <v>19.829999999999998</v>
      </c>
      <c r="AJ3317">
        <v>477.78757172136699</v>
      </c>
      <c r="AK3317">
        <v>463.66577157196701</v>
      </c>
      <c r="AL3317">
        <v>6.7515432098759996E-4</v>
      </c>
      <c r="AM3317">
        <v>5.0981040564370003E-4</v>
      </c>
      <c r="AN3317">
        <v>0.13257250707736201</v>
      </c>
      <c r="AO3317" s="96">
        <v>-1.1585315817796901E-8</v>
      </c>
      <c r="AP3317">
        <v>0.132572495492046</v>
      </c>
      <c r="AR3317">
        <v>0.10647654916990899</v>
      </c>
      <c r="AS3317">
        <v>1.06899045981047</v>
      </c>
      <c r="AT3317">
        <v>1.0134733533665601</v>
      </c>
      <c r="AU3317">
        <v>0.92796164306396001</v>
      </c>
      <c r="AV3317">
        <v>471.11350995991103</v>
      </c>
      <c r="AW3317">
        <v>1.2642073282078E-3</v>
      </c>
      <c r="AX3317" s="98">
        <v>0.92796164306396001</v>
      </c>
      <c r="AY3317">
        <v>0.113379267499206</v>
      </c>
      <c r="BD3317" s="95">
        <v>45832</v>
      </c>
    </row>
    <row r="3318" spans="1:56">
      <c r="A3318" t="s">
        <v>107</v>
      </c>
      <c r="B3318">
        <v>6144.9750000000004</v>
      </c>
      <c r="C3318">
        <v>0</v>
      </c>
      <c r="D3318">
        <v>13460.915999999999</v>
      </c>
      <c r="E3318" s="95">
        <v>45832</v>
      </c>
      <c r="F3318" t="s">
        <v>3468</v>
      </c>
      <c r="G3318" t="b">
        <v>0</v>
      </c>
      <c r="H3318" t="b">
        <v>0</v>
      </c>
      <c r="I3318" t="b">
        <v>0</v>
      </c>
      <c r="J3318" t="b">
        <v>0</v>
      </c>
      <c r="K3318" t="b">
        <v>0</v>
      </c>
      <c r="L3318">
        <v>6144.9750000000004</v>
      </c>
      <c r="M3318">
        <v>6144.9750000000004</v>
      </c>
      <c r="N3318" t="b">
        <v>0</v>
      </c>
      <c r="O3318">
        <v>6144.9750000000004</v>
      </c>
      <c r="P3318">
        <v>1.00143411815992</v>
      </c>
      <c r="R3318">
        <v>13460.915999999999</v>
      </c>
      <c r="S3318">
        <v>13460.915999999999</v>
      </c>
      <c r="X3318">
        <v>4.6705809665369899E-2</v>
      </c>
      <c r="Y3318">
        <v>1.00134726346175</v>
      </c>
      <c r="Z3318">
        <v>1.00134726346175</v>
      </c>
      <c r="AA3318">
        <v>476.045443218218</v>
      </c>
      <c r="AB3318">
        <v>1.3463567166623E-3</v>
      </c>
      <c r="AC3318" s="96">
        <v>1.8126764085018501E-6</v>
      </c>
      <c r="AD3318">
        <v>0.132509409370201</v>
      </c>
      <c r="AE3318">
        <v>0.12514232486011301</v>
      </c>
      <c r="AF3318">
        <v>0.132509409370201</v>
      </c>
      <c r="AH3318">
        <v>470.726671646667</v>
      </c>
      <c r="AI3318">
        <v>19.829999999999998</v>
      </c>
      <c r="AJ3318">
        <v>477.78757172136699</v>
      </c>
      <c r="AK3318">
        <v>463.66577157196701</v>
      </c>
      <c r="AL3318">
        <v>5.0981040564370003E-4</v>
      </c>
      <c r="AM3318">
        <v>3.4446649029979998E-4</v>
      </c>
      <c r="AN3318">
        <v>0.160919393141045</v>
      </c>
      <c r="AO3318" s="96">
        <v>-3.9990233346998098E-13</v>
      </c>
      <c r="AP3318">
        <v>0.16091939314064599</v>
      </c>
      <c r="AR3318">
        <v>0.10647654916990899</v>
      </c>
      <c r="AS3318">
        <v>1.06899045981047</v>
      </c>
      <c r="AT3318">
        <v>1.0138974456755001</v>
      </c>
      <c r="AU3318">
        <v>0.96933348194905</v>
      </c>
      <c r="AV3318">
        <v>471.700551139992</v>
      </c>
      <c r="AW3318">
        <v>1.2460716317217E-3</v>
      </c>
      <c r="AX3318" s="98">
        <v>0.96933348194905</v>
      </c>
      <c r="AY3318">
        <v>0.11342371563471899</v>
      </c>
      <c r="BD3318" s="95">
        <v>45832</v>
      </c>
    </row>
    <row r="3319" spans="1:56">
      <c r="A3319" t="s">
        <v>108</v>
      </c>
      <c r="B3319">
        <v>6147.5</v>
      </c>
      <c r="C3319">
        <v>0</v>
      </c>
      <c r="D3319">
        <v>13466.097</v>
      </c>
      <c r="E3319" s="95">
        <v>45832</v>
      </c>
      <c r="F3319" t="s">
        <v>3469</v>
      </c>
      <c r="G3319" t="b">
        <v>0</v>
      </c>
      <c r="H3319" t="b">
        <v>0</v>
      </c>
      <c r="I3319" t="b">
        <v>0</v>
      </c>
      <c r="J3319" t="b">
        <v>0</v>
      </c>
      <c r="K3319" t="b">
        <v>0</v>
      </c>
      <c r="L3319">
        <v>6147.5</v>
      </c>
      <c r="M3319">
        <v>6147.5</v>
      </c>
      <c r="N3319" t="b">
        <v>0</v>
      </c>
      <c r="O3319">
        <v>6147.5</v>
      </c>
      <c r="P3319">
        <v>1.0004109048450101</v>
      </c>
      <c r="R3319">
        <v>13466.097</v>
      </c>
      <c r="S3319">
        <v>13466.097</v>
      </c>
      <c r="X3319">
        <v>4.6705809665369899E-2</v>
      </c>
      <c r="Y3319">
        <v>1.00038489208312</v>
      </c>
      <c r="Z3319">
        <v>1.00038489208312</v>
      </c>
      <c r="AA3319">
        <v>476.22866934052001</v>
      </c>
      <c r="AB3319">
        <v>3.8481803116709998E-4</v>
      </c>
      <c r="AC3319" s="96">
        <v>1.48084917111327E-7</v>
      </c>
      <c r="AD3319">
        <v>0.12853362309126801</v>
      </c>
      <c r="AE3319">
        <v>0.123282683622096</v>
      </c>
      <c r="AF3319">
        <v>0.12853362309126801</v>
      </c>
      <c r="AH3319">
        <v>470.726671646667</v>
      </c>
      <c r="AI3319">
        <v>19.829999999999998</v>
      </c>
      <c r="AJ3319">
        <v>477.78757172136699</v>
      </c>
      <c r="AK3319">
        <v>463.66577157196701</v>
      </c>
      <c r="AL3319">
        <v>3.4446649029979998E-4</v>
      </c>
      <c r="AM3319">
        <v>1.7912257495590001E-4</v>
      </c>
      <c r="AN3319">
        <v>0.109336736259707</v>
      </c>
      <c r="AO3319">
        <v>0</v>
      </c>
      <c r="AP3319">
        <v>0.109336736259707</v>
      </c>
      <c r="AR3319">
        <v>0.10647654916990899</v>
      </c>
      <c r="AS3319">
        <v>1.06899045981047</v>
      </c>
      <c r="AT3319">
        <v>1.01352146706679</v>
      </c>
      <c r="AU3319">
        <v>1.0203333057577899</v>
      </c>
      <c r="AV3319">
        <v>471.87413166010998</v>
      </c>
      <c r="AW3319">
        <v>3.6798880072859999E-4</v>
      </c>
      <c r="AX3319" s="98">
        <v>1.0203333057577899</v>
      </c>
      <c r="AY3319">
        <v>0.113300346820651</v>
      </c>
      <c r="BD3319" s="95">
        <v>45832</v>
      </c>
    </row>
    <row r="3320" spans="1:56">
      <c r="A3320" t="s">
        <v>109</v>
      </c>
      <c r="B3320">
        <v>6148.125</v>
      </c>
      <c r="C3320">
        <v>0</v>
      </c>
      <c r="D3320">
        <v>13468.182000000001</v>
      </c>
      <c r="E3320" s="95">
        <v>45832</v>
      </c>
      <c r="F3320" t="s">
        <v>3470</v>
      </c>
      <c r="G3320" t="b">
        <v>0</v>
      </c>
      <c r="H3320" t="b">
        <v>0</v>
      </c>
      <c r="I3320" t="b">
        <v>0</v>
      </c>
      <c r="J3320" t="b">
        <v>0</v>
      </c>
      <c r="K3320" t="b">
        <v>0</v>
      </c>
      <c r="L3320">
        <v>6148.125</v>
      </c>
      <c r="M3320">
        <v>6148.125</v>
      </c>
      <c r="N3320" t="b">
        <v>0</v>
      </c>
      <c r="O3320">
        <v>6148.125</v>
      </c>
      <c r="P3320">
        <v>1.0001016673444401</v>
      </c>
      <c r="R3320">
        <v>13468.182000000001</v>
      </c>
      <c r="S3320">
        <v>13468.182000000001</v>
      </c>
      <c r="X3320">
        <v>4.6705809665369899E-2</v>
      </c>
      <c r="Y3320">
        <v>1.0001548332824199</v>
      </c>
      <c r="Z3320">
        <v>1.0001548332824199</v>
      </c>
      <c r="AA3320">
        <v>476.30240538857998</v>
      </c>
      <c r="AB3320">
        <v>1.5482129699209999E-4</v>
      </c>
      <c r="AC3320" s="96">
        <v>2.3969634002342799E-8</v>
      </c>
      <c r="AD3320">
        <v>0.12462814960967999</v>
      </c>
      <c r="AE3320">
        <v>0.121424585449839</v>
      </c>
      <c r="AF3320">
        <v>0.12462814960967999</v>
      </c>
      <c r="AH3320">
        <v>470.726671646667</v>
      </c>
      <c r="AI3320">
        <v>19.829999999999998</v>
      </c>
      <c r="AJ3320">
        <v>477.78757172136699</v>
      </c>
      <c r="AK3320">
        <v>463.66577157196701</v>
      </c>
      <c r="AL3320">
        <v>1.7912257495590001E-4</v>
      </c>
      <c r="AM3320">
        <v>0</v>
      </c>
      <c r="AN3320">
        <v>0</v>
      </c>
      <c r="AO3320">
        <v>0</v>
      </c>
      <c r="AP3320">
        <v>0</v>
      </c>
      <c r="AR3320">
        <v>0.10647654916990899</v>
      </c>
      <c r="AS3320">
        <v>1.06899045981047</v>
      </c>
      <c r="AT3320">
        <v>1.01456431504492</v>
      </c>
      <c r="AU3320">
        <v>1.0075895450603101</v>
      </c>
      <c r="AV3320">
        <v>471.94807772404499</v>
      </c>
      <c r="AW3320">
        <v>1.5670717883099999E-4</v>
      </c>
      <c r="AX3320" s="98">
        <v>1.0075895450603101</v>
      </c>
      <c r="AY3320">
        <v>0.113298433630707</v>
      </c>
      <c r="BD3320" s="95">
        <v>45832</v>
      </c>
    </row>
    <row r="3321" spans="1:56">
      <c r="A3321" t="s">
        <v>110</v>
      </c>
      <c r="B3321">
        <v>6148.0749999999998</v>
      </c>
      <c r="C3321">
        <v>0</v>
      </c>
      <c r="D3321">
        <v>13468.153</v>
      </c>
      <c r="E3321" s="95">
        <v>45832</v>
      </c>
      <c r="F3321" t="s">
        <v>3471</v>
      </c>
      <c r="G3321" t="b">
        <v>0</v>
      </c>
      <c r="H3321" t="b">
        <v>0</v>
      </c>
      <c r="I3321" t="b">
        <v>0</v>
      </c>
      <c r="J3321" t="b">
        <v>0</v>
      </c>
      <c r="K3321" t="b">
        <v>0</v>
      </c>
      <c r="L3321">
        <v>6148.0749999999998</v>
      </c>
      <c r="M3321">
        <v>6148.0749999999998</v>
      </c>
      <c r="N3321" t="b">
        <v>0</v>
      </c>
      <c r="O3321">
        <v>6148.0749999999998</v>
      </c>
      <c r="P3321">
        <v>0.99999186743926005</v>
      </c>
      <c r="R3321">
        <v>13468.153</v>
      </c>
      <c r="S3321">
        <v>13468.153</v>
      </c>
      <c r="T3321" s="97">
        <v>45832</v>
      </c>
      <c r="U3321">
        <v>13468.153</v>
      </c>
      <c r="W3321">
        <v>4.3299999999999998E-2</v>
      </c>
      <c r="X3321">
        <v>4.6705809665369899E-2</v>
      </c>
      <c r="Y3321">
        <v>0.99999784677694403</v>
      </c>
      <c r="Z3321">
        <v>0.99999784677694403</v>
      </c>
      <c r="AA3321">
        <v>476.30137980325901</v>
      </c>
      <c r="AB3321" s="96">
        <v>-2.1532253738223398E-6</v>
      </c>
      <c r="AC3321" s="96">
        <v>4.6363795104723903E-12</v>
      </c>
      <c r="AD3321">
        <v>0.120831476136557</v>
      </c>
      <c r="AE3321">
        <v>0.11958934859958301</v>
      </c>
      <c r="AF3321">
        <v>0.120831476136557</v>
      </c>
      <c r="AG3321">
        <v>476.30137980325901</v>
      </c>
      <c r="AH3321">
        <v>470.726671646667</v>
      </c>
      <c r="AI3321">
        <v>19.829999999999998</v>
      </c>
      <c r="AJ3321">
        <v>477.78757172136699</v>
      </c>
      <c r="AK3321">
        <v>463.66577157196701</v>
      </c>
      <c r="AL3321">
        <v>0</v>
      </c>
      <c r="AN3321">
        <v>0</v>
      </c>
      <c r="AO3321">
        <v>0</v>
      </c>
      <c r="AP3321">
        <v>0</v>
      </c>
      <c r="AQ3321">
        <v>0.107066856390199</v>
      </c>
      <c r="AR3321">
        <v>0.10647654916990899</v>
      </c>
      <c r="AS3321">
        <v>1.06899045981047</v>
      </c>
      <c r="AT3321">
        <v>1.0145804700441201</v>
      </c>
      <c r="AU3321">
        <v>0.93619904026891498</v>
      </c>
      <c r="AV3321">
        <v>471.94368454084503</v>
      </c>
      <c r="AW3321" s="96">
        <v>-9.3086155181776303E-6</v>
      </c>
      <c r="AX3321" s="98">
        <v>0.93619904026891498</v>
      </c>
      <c r="AY3321">
        <v>0.113030888349005</v>
      </c>
      <c r="AZ3321" s="97">
        <v>45832</v>
      </c>
      <c r="BA3321">
        <v>471.94368454084503</v>
      </c>
      <c r="BB3321">
        <v>471.94367673466598</v>
      </c>
      <c r="BC3321" s="96">
        <v>7.8061790418359999E-6</v>
      </c>
      <c r="BD3321" s="95">
        <v>45832</v>
      </c>
    </row>
    <row r="3322" spans="1:56">
      <c r="A3322" t="s">
        <v>104</v>
      </c>
      <c r="B3322">
        <v>6154.875</v>
      </c>
      <c r="C3322">
        <v>0</v>
      </c>
      <c r="D3322">
        <v>13485.133</v>
      </c>
      <c r="E3322" s="95">
        <v>45833</v>
      </c>
      <c r="F3322" t="s">
        <v>3472</v>
      </c>
      <c r="G3322" t="b">
        <v>0</v>
      </c>
      <c r="H3322" t="b">
        <v>0</v>
      </c>
      <c r="I3322" t="b">
        <v>0</v>
      </c>
      <c r="J3322" t="b">
        <v>0</v>
      </c>
      <c r="K3322" t="b">
        <v>0</v>
      </c>
      <c r="L3322">
        <v>6154.875</v>
      </c>
      <c r="M3322">
        <v>6154.875</v>
      </c>
      <c r="N3322" t="b">
        <v>0</v>
      </c>
      <c r="O3322">
        <v>6154.875</v>
      </c>
      <c r="P3322">
        <v>1.00110603725556</v>
      </c>
      <c r="R3322">
        <v>13485.133</v>
      </c>
      <c r="S3322">
        <v>13485.133</v>
      </c>
      <c r="X3322">
        <v>4.3299999999999998E-2</v>
      </c>
      <c r="Y3322">
        <v>1.0011404741605101</v>
      </c>
      <c r="Z3322">
        <v>1.0011404741605101</v>
      </c>
      <c r="AA3322">
        <v>476.84458921954302</v>
      </c>
      <c r="AB3322">
        <v>1.1398243139035E-3</v>
      </c>
      <c r="AC3322" s="96">
        <v>1.2991994665655899E-6</v>
      </c>
      <c r="AD3322">
        <v>0.117735883057631</v>
      </c>
      <c r="AE3322">
        <v>0.118073356712211</v>
      </c>
      <c r="AF3322">
        <v>0.118073356712211</v>
      </c>
      <c r="AH3322">
        <v>476.30137980325901</v>
      </c>
      <c r="AI3322">
        <v>17.48</v>
      </c>
      <c r="AJ3322">
        <v>483.44590050030803</v>
      </c>
      <c r="AK3322">
        <v>469.15685910620999</v>
      </c>
      <c r="AL3322">
        <v>1.0058421516754E-3</v>
      </c>
      <c r="AM3322">
        <v>8.4049823633150001E-4</v>
      </c>
      <c r="AN3322">
        <v>3.3591317773686998E-3</v>
      </c>
      <c r="AO3322">
        <v>-6.641188642791E-4</v>
      </c>
      <c r="AP3322">
        <v>2.6950129130894999E-3</v>
      </c>
      <c r="AR3322">
        <v>0.107066856390199</v>
      </c>
      <c r="AS3322">
        <v>1.06452287075511</v>
      </c>
      <c r="AT3322">
        <v>1.01683441760163</v>
      </c>
      <c r="AU3322">
        <v>0.96776073390043904</v>
      </c>
      <c r="AV3322">
        <v>472.439539609083</v>
      </c>
      <c r="AW3322">
        <v>1.0506657562754E-3</v>
      </c>
      <c r="AX3322" s="98">
        <v>0.96776073390043904</v>
      </c>
      <c r="AY3322">
        <v>0.10812048027377</v>
      </c>
      <c r="BD3322" s="95">
        <v>45833</v>
      </c>
    </row>
    <row r="3323" spans="1:56">
      <c r="A3323" t="s">
        <v>105</v>
      </c>
      <c r="B3323">
        <v>6154.8625000000002</v>
      </c>
      <c r="C3323">
        <v>0</v>
      </c>
      <c r="D3323">
        <v>13485.566999999999</v>
      </c>
      <c r="E3323" s="95">
        <v>45833</v>
      </c>
      <c r="F3323" t="s">
        <v>3473</v>
      </c>
      <c r="G3323" t="b">
        <v>0</v>
      </c>
      <c r="H3323" t="b">
        <v>0</v>
      </c>
      <c r="I3323" t="b">
        <v>0</v>
      </c>
      <c r="J3323" t="b">
        <v>0</v>
      </c>
      <c r="K3323" t="b">
        <v>0</v>
      </c>
      <c r="L3323">
        <v>6154.8625000000002</v>
      </c>
      <c r="M3323">
        <v>6154.8625000000002</v>
      </c>
      <c r="N3323" t="b">
        <v>0</v>
      </c>
      <c r="O3323">
        <v>6154.8625000000002</v>
      </c>
      <c r="P3323">
        <v>0.99999796908954197</v>
      </c>
      <c r="R3323">
        <v>13485.566999999999</v>
      </c>
      <c r="S3323">
        <v>13485.566999999999</v>
      </c>
      <c r="X3323">
        <v>4.3299999999999998E-2</v>
      </c>
      <c r="Y3323">
        <v>1.0000321835906201</v>
      </c>
      <c r="Z3323">
        <v>1.0000321835906201</v>
      </c>
      <c r="AA3323">
        <v>476.85993579059499</v>
      </c>
      <c r="AB3323" s="96">
        <v>3.2183072744537499E-5</v>
      </c>
      <c r="AC3323" s="96">
        <v>1.03575017128019E-9</v>
      </c>
      <c r="AD3323">
        <v>0.11414965393551001</v>
      </c>
      <c r="AE3323">
        <v>0.116289005715198</v>
      </c>
      <c r="AF3323">
        <v>0.116289005715198</v>
      </c>
      <c r="AH3323">
        <v>476.30137980325901</v>
      </c>
      <c r="AI3323">
        <v>17.48</v>
      </c>
      <c r="AJ3323">
        <v>483.44590050030803</v>
      </c>
      <c r="AK3323">
        <v>469.15685910620999</v>
      </c>
      <c r="AL3323">
        <v>8.4049823633150001E-4</v>
      </c>
      <c r="AM3323">
        <v>6.7515432098759996E-4</v>
      </c>
      <c r="AN3323">
        <v>1.2734778961373001E-3</v>
      </c>
      <c r="AO3323">
        <v>-1.666936652037E-4</v>
      </c>
      <c r="AP3323">
        <v>1.1067842309335999E-3</v>
      </c>
      <c r="AR3323">
        <v>0.107066856390199</v>
      </c>
      <c r="AS3323">
        <v>1.06452287075511</v>
      </c>
      <c r="AT3323">
        <v>1.05643985173334</v>
      </c>
      <c r="AU3323">
        <v>1.02894155237284</v>
      </c>
      <c r="AV3323">
        <v>472.45136379443301</v>
      </c>
      <c r="AW3323" s="96">
        <v>2.50279334357284E-5</v>
      </c>
      <c r="AX3323" s="98">
        <v>1.02894155237284</v>
      </c>
      <c r="AY3323">
        <v>0.107966647362047</v>
      </c>
      <c r="BD3323" s="95">
        <v>45833</v>
      </c>
    </row>
    <row r="3324" spans="1:56">
      <c r="A3324" t="s">
        <v>106</v>
      </c>
      <c r="B3324">
        <v>6144.7749999999996</v>
      </c>
      <c r="C3324">
        <v>0</v>
      </c>
      <c r="D3324">
        <v>13462.314</v>
      </c>
      <c r="E3324" s="95">
        <v>45833</v>
      </c>
      <c r="F3324" t="s">
        <v>3474</v>
      </c>
      <c r="G3324" t="b">
        <v>0</v>
      </c>
      <c r="H3324" t="b">
        <v>0</v>
      </c>
      <c r="I3324" t="b">
        <v>0</v>
      </c>
      <c r="J3324" t="b">
        <v>0</v>
      </c>
      <c r="K3324" t="b">
        <v>0</v>
      </c>
      <c r="L3324">
        <v>6144.7749999999996</v>
      </c>
      <c r="M3324">
        <v>6144.7749999999996</v>
      </c>
      <c r="N3324" t="b">
        <v>0</v>
      </c>
      <c r="O3324">
        <v>6144.7749999999996</v>
      </c>
      <c r="P3324">
        <v>0.99836105193251601</v>
      </c>
      <c r="R3324">
        <v>13462.314</v>
      </c>
      <c r="S3324">
        <v>13462.314</v>
      </c>
      <c r="X3324">
        <v>4.3299999999999998E-2</v>
      </c>
      <c r="Y3324">
        <v>0.99827571210020305</v>
      </c>
      <c r="Z3324">
        <v>0.99827571210020305</v>
      </c>
      <c r="AA3324">
        <v>476.03769197341302</v>
      </c>
      <c r="AB3324">
        <v>-1.7257761952567E-3</v>
      </c>
      <c r="AC3324" s="96">
        <v>2.97830347611473E-6</v>
      </c>
      <c r="AD3324">
        <v>0.112087280830132</v>
      </c>
      <c r="AE3324">
        <v>0.115217406170589</v>
      </c>
      <c r="AF3324">
        <v>0.115217406170589</v>
      </c>
      <c r="AH3324">
        <v>476.30137980325901</v>
      </c>
      <c r="AI3324">
        <v>17.48</v>
      </c>
      <c r="AJ3324">
        <v>483.44590050030803</v>
      </c>
      <c r="AK3324">
        <v>469.15685910620999</v>
      </c>
      <c r="AL3324">
        <v>6.7515432098759996E-4</v>
      </c>
      <c r="AM3324">
        <v>5.0981040564370003E-4</v>
      </c>
      <c r="AN3324" s="96">
        <v>4.60232691484506E-5</v>
      </c>
      <c r="AO3324">
        <v>-1.1168742285150001E-4</v>
      </c>
      <c r="AP3324" s="96">
        <v>-6.5664153703052402E-5</v>
      </c>
      <c r="AR3324">
        <v>0.107066856390199</v>
      </c>
      <c r="AS3324">
        <v>1.06452287075511</v>
      </c>
      <c r="AT3324">
        <v>1.05762880118158</v>
      </c>
      <c r="AU3324">
        <v>1.0459055126308101</v>
      </c>
      <c r="AV3324">
        <v>471.61234315095999</v>
      </c>
      <c r="AW3324">
        <v>-1.7758878643803001E-3</v>
      </c>
      <c r="AX3324" s="98">
        <v>1.0459055126308101</v>
      </c>
      <c r="AY3324">
        <v>0.10819297782120101</v>
      </c>
      <c r="BD3324" s="95">
        <v>45833</v>
      </c>
    </row>
    <row r="3325" spans="1:56">
      <c r="A3325" t="s">
        <v>107</v>
      </c>
      <c r="B3325">
        <v>6142.5</v>
      </c>
      <c r="C3325">
        <v>0</v>
      </c>
      <c r="D3325">
        <v>13457.468999999999</v>
      </c>
      <c r="E3325" s="95">
        <v>45833</v>
      </c>
      <c r="F3325" t="s">
        <v>3475</v>
      </c>
      <c r="G3325" t="b">
        <v>0</v>
      </c>
      <c r="H3325" t="b">
        <v>0</v>
      </c>
      <c r="I3325" t="b">
        <v>0</v>
      </c>
      <c r="J3325" t="b">
        <v>0</v>
      </c>
      <c r="K3325" t="b">
        <v>0</v>
      </c>
      <c r="L3325">
        <v>6142.5</v>
      </c>
      <c r="M3325">
        <v>6142.5</v>
      </c>
      <c r="N3325" t="b">
        <v>0</v>
      </c>
      <c r="O3325">
        <v>6142.5</v>
      </c>
      <c r="P3325">
        <v>0.99962976675305404</v>
      </c>
      <c r="R3325">
        <v>13457.468999999999</v>
      </c>
      <c r="S3325">
        <v>13457.468999999999</v>
      </c>
      <c r="X3325">
        <v>4.3299999999999998E-2</v>
      </c>
      <c r="Y3325">
        <v>0.99964010644826695</v>
      </c>
      <c r="Z3325">
        <v>0.99964010644826695</v>
      </c>
      <c r="AA3325">
        <v>475.86636907769002</v>
      </c>
      <c r="AB3325">
        <v>-3.5995832895939999E-4</v>
      </c>
      <c r="AC3325" s="96">
        <v>1.2956999858724901E-7</v>
      </c>
      <c r="AD3325">
        <v>0.108735728723864</v>
      </c>
      <c r="AE3325">
        <v>0.11350619370088701</v>
      </c>
      <c r="AF3325">
        <v>0.11350619370088701</v>
      </c>
      <c r="AH3325">
        <v>476.30137980325901</v>
      </c>
      <c r="AI3325">
        <v>17.48</v>
      </c>
      <c r="AJ3325">
        <v>483.44590050030803</v>
      </c>
      <c r="AK3325">
        <v>469.15685910620999</v>
      </c>
      <c r="AL3325">
        <v>5.0981040564370003E-4</v>
      </c>
      <c r="AM3325">
        <v>3.4446649029979998E-4</v>
      </c>
      <c r="AN3325" s="96">
        <v>5.6012115732513998E-7</v>
      </c>
      <c r="AO3325" s="96">
        <v>-5.9732165025305702E-6</v>
      </c>
      <c r="AP3325" s="96">
        <v>-5.4130953452054303E-6</v>
      </c>
      <c r="AR3325">
        <v>0.107066856390199</v>
      </c>
      <c r="AS3325">
        <v>1.06452287075511</v>
      </c>
      <c r="AT3325">
        <v>1.0558784783640001</v>
      </c>
      <c r="AU3325">
        <v>1.05388611883936</v>
      </c>
      <c r="AV3325">
        <v>471.43444498077099</v>
      </c>
      <c r="AW3325">
        <v>-3.7721271033829999E-4</v>
      </c>
      <c r="AX3325" s="98">
        <v>1.05388611883936</v>
      </c>
      <c r="AY3325">
        <v>0.108209985560189</v>
      </c>
      <c r="BD3325" s="95">
        <v>45833</v>
      </c>
    </row>
    <row r="3326" spans="1:56">
      <c r="A3326" t="s">
        <v>108</v>
      </c>
      <c r="B3326">
        <v>6141.25</v>
      </c>
      <c r="C3326">
        <v>0</v>
      </c>
      <c r="D3326">
        <v>13453.936</v>
      </c>
      <c r="E3326" s="95">
        <v>45833</v>
      </c>
      <c r="F3326" t="s">
        <v>3476</v>
      </c>
      <c r="G3326" t="b">
        <v>0</v>
      </c>
      <c r="H3326" t="b">
        <v>0</v>
      </c>
      <c r="I3326" t="b">
        <v>0</v>
      </c>
      <c r="J3326" t="b">
        <v>0</v>
      </c>
      <c r="K3326" t="b">
        <v>0</v>
      </c>
      <c r="L3326">
        <v>6141.25</v>
      </c>
      <c r="M3326">
        <v>6141.25</v>
      </c>
      <c r="N3326" t="b">
        <v>0</v>
      </c>
      <c r="O3326">
        <v>6141.25</v>
      </c>
      <c r="P3326">
        <v>0.99979649979649898</v>
      </c>
      <c r="R3326">
        <v>13453.936</v>
      </c>
      <c r="S3326">
        <v>13453.936</v>
      </c>
      <c r="X3326">
        <v>4.3299999999999998E-2</v>
      </c>
      <c r="Y3326">
        <v>0.99973746920761997</v>
      </c>
      <c r="Z3326">
        <v>0.99973746920761997</v>
      </c>
      <c r="AA3326">
        <v>475.74143950274902</v>
      </c>
      <c r="AB3326">
        <v>-2.6256525962109999E-4</v>
      </c>
      <c r="AC3326" s="96">
        <v>6.8940515559903002E-8</v>
      </c>
      <c r="AD3326">
        <v>0.105457801243958</v>
      </c>
      <c r="AE3326">
        <v>0.111806952647377</v>
      </c>
      <c r="AF3326">
        <v>0.111806952647377</v>
      </c>
      <c r="AH3326">
        <v>476.30137980325901</v>
      </c>
      <c r="AI3326">
        <v>17.48</v>
      </c>
      <c r="AJ3326">
        <v>483.44590050030803</v>
      </c>
      <c r="AK3326">
        <v>469.15685910620999</v>
      </c>
      <c r="AL3326">
        <v>3.4446649029979998E-4</v>
      </c>
      <c r="AM3326">
        <v>1.7912257495590001E-4</v>
      </c>
      <c r="AN3326" s="96">
        <v>3.3072884085440499E-12</v>
      </c>
      <c r="AO3326" s="96">
        <v>-1.2715588582068399E-9</v>
      </c>
      <c r="AP3326" s="96">
        <v>-1.2682515697983001E-9</v>
      </c>
      <c r="AR3326">
        <v>0.107066856390199</v>
      </c>
      <c r="AS3326">
        <v>1.06452287075511</v>
      </c>
      <c r="AT3326">
        <v>1.0557466838670599</v>
      </c>
      <c r="AU3326">
        <v>1.06964091285322</v>
      </c>
      <c r="AV3326">
        <v>471.30326691458703</v>
      </c>
      <c r="AW3326">
        <v>-2.7825303725839999E-4</v>
      </c>
      <c r="AX3326" s="98">
        <v>1.06964091285322</v>
      </c>
      <c r="AY3326">
        <v>0.108118819107606</v>
      </c>
      <c r="BD3326" s="95">
        <v>45833</v>
      </c>
    </row>
    <row r="3327" spans="1:56">
      <c r="A3327" t="s">
        <v>109</v>
      </c>
      <c r="B3327">
        <v>6139.35</v>
      </c>
      <c r="C3327">
        <v>0</v>
      </c>
      <c r="D3327">
        <v>13449.813</v>
      </c>
      <c r="E3327" s="95">
        <v>45833</v>
      </c>
      <c r="F3327" t="s">
        <v>3477</v>
      </c>
      <c r="G3327" t="b">
        <v>0</v>
      </c>
      <c r="H3327" t="b">
        <v>0</v>
      </c>
      <c r="I3327" t="b">
        <v>0</v>
      </c>
      <c r="J3327" t="b">
        <v>0</v>
      </c>
      <c r="K3327" t="b">
        <v>0</v>
      </c>
      <c r="L3327">
        <v>6139.35</v>
      </c>
      <c r="M3327">
        <v>6139.35</v>
      </c>
      <c r="N3327" t="b">
        <v>0</v>
      </c>
      <c r="O3327">
        <v>6139.35</v>
      </c>
      <c r="P3327">
        <v>0.99969061673112103</v>
      </c>
      <c r="R3327">
        <v>13449.813</v>
      </c>
      <c r="S3327">
        <v>13449.813</v>
      </c>
      <c r="X3327">
        <v>4.3299999999999998E-2</v>
      </c>
      <c r="Y3327">
        <v>0.999693546929315</v>
      </c>
      <c r="Z3327">
        <v>0.999693546929315</v>
      </c>
      <c r="AA3327">
        <v>475.59564707776099</v>
      </c>
      <c r="AB3327">
        <v>-3.0650003702290001E-4</v>
      </c>
      <c r="AC3327" s="96">
        <v>9.3942272695062904E-8</v>
      </c>
      <c r="AD3327">
        <v>0.10229374283288099</v>
      </c>
      <c r="AE3327">
        <v>0.110139648835263</v>
      </c>
      <c r="AF3327">
        <v>0.110139648835263</v>
      </c>
      <c r="AH3327">
        <v>476.30137980325901</v>
      </c>
      <c r="AI3327">
        <v>17.48</v>
      </c>
      <c r="AJ3327">
        <v>483.44590050030803</v>
      </c>
      <c r="AK3327">
        <v>469.15685910620999</v>
      </c>
      <c r="AL3327">
        <v>1.7912257495590001E-4</v>
      </c>
      <c r="AM3327">
        <v>0</v>
      </c>
      <c r="AN3327">
        <v>0</v>
      </c>
      <c r="AO3327">
        <v>0</v>
      </c>
      <c r="AP3327">
        <v>0</v>
      </c>
      <c r="AR3327">
        <v>0.107066856390199</v>
      </c>
      <c r="AS3327">
        <v>1.06452287075511</v>
      </c>
      <c r="AT3327">
        <v>1.05645270680813</v>
      </c>
      <c r="AU3327">
        <v>1.0866234917080999</v>
      </c>
      <c r="AV3327">
        <v>471.147975787186</v>
      </c>
      <c r="AW3327">
        <v>-3.294930001598E-4</v>
      </c>
      <c r="AX3327" s="98">
        <v>1.0866234917080999</v>
      </c>
      <c r="AY3327">
        <v>0.108133933749148</v>
      </c>
      <c r="BD3327" s="95">
        <v>45833</v>
      </c>
    </row>
    <row r="3328" spans="1:56">
      <c r="A3328" t="s">
        <v>110</v>
      </c>
      <c r="B3328">
        <v>6144.2375000000002</v>
      </c>
      <c r="C3328">
        <v>0</v>
      </c>
      <c r="D3328">
        <v>13459.69</v>
      </c>
      <c r="E3328" s="95">
        <v>45833</v>
      </c>
      <c r="F3328" t="s">
        <v>3478</v>
      </c>
      <c r="G3328" t="b">
        <v>0</v>
      </c>
      <c r="H3328" t="b">
        <v>0</v>
      </c>
      <c r="I3328" t="b">
        <v>0</v>
      </c>
      <c r="J3328" t="b">
        <v>0</v>
      </c>
      <c r="K3328" t="b">
        <v>0</v>
      </c>
      <c r="L3328">
        <v>6144.2375000000002</v>
      </c>
      <c r="M3328">
        <v>6144.2375000000002</v>
      </c>
      <c r="N3328" t="b">
        <v>0</v>
      </c>
      <c r="O3328">
        <v>6144.2375000000002</v>
      </c>
      <c r="P3328">
        <v>1.0007960940490399</v>
      </c>
      <c r="R3328">
        <v>13459.69</v>
      </c>
      <c r="S3328">
        <v>13459.69</v>
      </c>
      <c r="T3328" s="97">
        <v>45833</v>
      </c>
      <c r="U3328">
        <v>13459.69</v>
      </c>
      <c r="W3328">
        <v>4.6888453046270102E-2</v>
      </c>
      <c r="X3328">
        <v>4.3299999999999998E-2</v>
      </c>
      <c r="Y3328">
        <v>1.0007343596524301</v>
      </c>
      <c r="Z3328">
        <v>1.0007343596524301</v>
      </c>
      <c r="AA3328">
        <v>475.94490533184899</v>
      </c>
      <c r="AB3328">
        <v>7.3409014232259995E-4</v>
      </c>
      <c r="AC3328" s="96">
        <v>5.38888337055316E-7</v>
      </c>
      <c r="AD3328">
        <v>9.9464592569355803E-2</v>
      </c>
      <c r="AE3328">
        <v>0.108606343962889</v>
      </c>
      <c r="AF3328">
        <v>0.108606343962889</v>
      </c>
      <c r="AG3328">
        <v>475.94490533184899</v>
      </c>
      <c r="AH3328">
        <v>476.30137980325901</v>
      </c>
      <c r="AI3328">
        <v>17.48</v>
      </c>
      <c r="AJ3328">
        <v>483.44590050030803</v>
      </c>
      <c r="AK3328">
        <v>469.15685910620999</v>
      </c>
      <c r="AL3328">
        <v>0</v>
      </c>
      <c r="AN3328">
        <v>0</v>
      </c>
      <c r="AO3328">
        <v>0</v>
      </c>
      <c r="AP3328">
        <v>0</v>
      </c>
      <c r="AQ3328">
        <v>0.106786241761484</v>
      </c>
      <c r="AR3328">
        <v>0.107066856390199</v>
      </c>
      <c r="AS3328">
        <v>1.06452287075511</v>
      </c>
      <c r="AT3328">
        <v>1.0563357278349299</v>
      </c>
      <c r="AU3328">
        <v>1.10295075375365</v>
      </c>
      <c r="AV3328">
        <v>471.52316963594899</v>
      </c>
      <c r="AW3328">
        <v>7.9633972349439999E-4</v>
      </c>
      <c r="AX3328" s="98">
        <v>1.10295075375365</v>
      </c>
      <c r="AY3328">
        <v>0.107899587916267</v>
      </c>
      <c r="AZ3328" s="97">
        <v>45833</v>
      </c>
      <c r="BA3328">
        <v>471.52316963594899</v>
      </c>
      <c r="BB3328">
        <v>471.523161834387</v>
      </c>
      <c r="BC3328" s="96">
        <v>7.80156238988638E-6</v>
      </c>
      <c r="BD3328" s="95">
        <v>45833</v>
      </c>
    </row>
    <row r="3329" spans="1:56">
      <c r="A3329" t="s">
        <v>104</v>
      </c>
      <c r="B3329">
        <v>6163.3249999999998</v>
      </c>
      <c r="C3329">
        <v>0</v>
      </c>
      <c r="D3329">
        <v>13503.13</v>
      </c>
      <c r="E3329" s="95">
        <v>45834</v>
      </c>
      <c r="F3329" t="s">
        <v>3479</v>
      </c>
      <c r="G3329" t="b">
        <v>0</v>
      </c>
      <c r="H3329" t="b">
        <v>0</v>
      </c>
      <c r="I3329" t="b">
        <v>0</v>
      </c>
      <c r="J3329" t="b">
        <v>0</v>
      </c>
      <c r="K3329" t="b">
        <v>0</v>
      </c>
      <c r="L3329">
        <v>6163.3249999999998</v>
      </c>
      <c r="M3329">
        <v>6163.3249999999998</v>
      </c>
      <c r="N3329" t="b">
        <v>0</v>
      </c>
      <c r="O3329">
        <v>6163.3249999999998</v>
      </c>
      <c r="P3329">
        <v>1.00310656936682</v>
      </c>
      <c r="R3329">
        <v>13503.13</v>
      </c>
      <c r="S3329">
        <v>13503.13</v>
      </c>
      <c r="X3329">
        <v>4.6888453046270102E-2</v>
      </c>
      <c r="Y3329">
        <v>1.0030971688957899</v>
      </c>
      <c r="Z3329">
        <v>1.0030971688957899</v>
      </c>
      <c r="AA3329">
        <v>477.41898708875499</v>
      </c>
      <c r="AB3329">
        <v>3.0923825484151998E-3</v>
      </c>
      <c r="AC3329" s="96">
        <v>9.5628298257431793E-6</v>
      </c>
      <c r="AD3329">
        <v>0.101546751662696</v>
      </c>
      <c r="AE3329">
        <v>0.109304815835782</v>
      </c>
      <c r="AF3329">
        <v>0.109304815835782</v>
      </c>
      <c r="AH3329">
        <v>475.94490533184899</v>
      </c>
      <c r="AI3329">
        <v>16.760000000000002</v>
      </c>
      <c r="AJ3329">
        <v>483.08407891182702</v>
      </c>
      <c r="AK3329">
        <v>468.80573175187101</v>
      </c>
      <c r="AL3329">
        <v>1.0058421516754E-3</v>
      </c>
      <c r="AM3329">
        <v>8.4049823633150001E-4</v>
      </c>
      <c r="AN3329">
        <v>7.6478091716595999E-3</v>
      </c>
      <c r="AO3329" s="96">
        <v>-8.86524698044954E-5</v>
      </c>
      <c r="AP3329">
        <v>7.5591567018551001E-3</v>
      </c>
      <c r="AR3329">
        <v>0.106786241761484</v>
      </c>
      <c r="AS3329">
        <v>1.0666520443788201</v>
      </c>
      <c r="AT3329">
        <v>1.05814614531231</v>
      </c>
      <c r="AU3329">
        <v>1.12043921442098</v>
      </c>
      <c r="AV3329">
        <v>473.126530907816</v>
      </c>
      <c r="AW3329">
        <v>3.4003870331644E-3</v>
      </c>
      <c r="AX3329" s="98">
        <v>1.12043921442098</v>
      </c>
      <c r="AY3329">
        <v>0.10536227147554</v>
      </c>
      <c r="BD3329" s="95">
        <v>45834</v>
      </c>
    </row>
    <row r="3330" spans="1:56">
      <c r="A3330" t="s">
        <v>105</v>
      </c>
      <c r="B3330">
        <v>6178.95</v>
      </c>
      <c r="C3330">
        <v>0</v>
      </c>
      <c r="D3330">
        <v>13537.384</v>
      </c>
      <c r="E3330" s="95">
        <v>45834</v>
      </c>
      <c r="F3330" t="s">
        <v>3480</v>
      </c>
      <c r="G3330" t="b">
        <v>0</v>
      </c>
      <c r="H3330" t="b">
        <v>0</v>
      </c>
      <c r="I3330" t="b">
        <v>0</v>
      </c>
      <c r="J3330" t="b">
        <v>0</v>
      </c>
      <c r="K3330" t="b">
        <v>0</v>
      </c>
      <c r="L3330">
        <v>6178.95</v>
      </c>
      <c r="M3330">
        <v>6178.95</v>
      </c>
      <c r="N3330" t="b">
        <v>0</v>
      </c>
      <c r="O3330">
        <v>6178.95</v>
      </c>
      <c r="P3330">
        <v>1.00253515756511</v>
      </c>
      <c r="R3330">
        <v>13537.384</v>
      </c>
      <c r="S3330">
        <v>13537.384</v>
      </c>
      <c r="X3330">
        <v>4.6888453046270102E-2</v>
      </c>
      <c r="Y3330">
        <v>1.0025367451842599</v>
      </c>
      <c r="Z3330">
        <v>1.0025367451842599</v>
      </c>
      <c r="AA3330">
        <v>478.63007740512899</v>
      </c>
      <c r="AB3330">
        <v>2.533533077251E-3</v>
      </c>
      <c r="AC3330" s="96">
        <v>6.4187898535253999E-6</v>
      </c>
      <c r="AD3330">
        <v>0.101844994599379</v>
      </c>
      <c r="AE3330">
        <v>0.109219040652241</v>
      </c>
      <c r="AF3330">
        <v>0.109219040652241</v>
      </c>
      <c r="AH3330">
        <v>475.94490533184899</v>
      </c>
      <c r="AI3330">
        <v>16.760000000000002</v>
      </c>
      <c r="AJ3330">
        <v>483.08407891182702</v>
      </c>
      <c r="AK3330">
        <v>468.80573175187101</v>
      </c>
      <c r="AL3330">
        <v>8.4049823633150001E-4</v>
      </c>
      <c r="AM3330">
        <v>6.7515432098759996E-4</v>
      </c>
      <c r="AN3330">
        <v>1.6801850988308598E-2</v>
      </c>
      <c r="AO3330" s="96">
        <v>-9.4635251179919703E-7</v>
      </c>
      <c r="AP3330">
        <v>1.6800904635796799E-2</v>
      </c>
      <c r="AR3330">
        <v>0.106786241761484</v>
      </c>
      <c r="AS3330">
        <v>1.0666520443788201</v>
      </c>
      <c r="AT3330">
        <v>1.0773064411787601</v>
      </c>
      <c r="AU3330">
        <v>1.13345083661028</v>
      </c>
      <c r="AV3330">
        <v>474.47066806192203</v>
      </c>
      <c r="AW3330">
        <v>2.8409676192250998E-3</v>
      </c>
      <c r="AX3330" s="98">
        <v>1.13345083661028</v>
      </c>
      <c r="AY3330">
        <v>0.105374206573718</v>
      </c>
      <c r="BD3330" s="95">
        <v>45834</v>
      </c>
    </row>
    <row r="3331" spans="1:56">
      <c r="A3331" t="s">
        <v>106</v>
      </c>
      <c r="B3331">
        <v>6181.3</v>
      </c>
      <c r="C3331">
        <v>0</v>
      </c>
      <c r="D3331">
        <v>13542.451999999999</v>
      </c>
      <c r="E3331" s="95">
        <v>45834</v>
      </c>
      <c r="F3331" t="s">
        <v>3481</v>
      </c>
      <c r="G3331" t="b">
        <v>0</v>
      </c>
      <c r="H3331" t="b">
        <v>0</v>
      </c>
      <c r="I3331" t="b">
        <v>0</v>
      </c>
      <c r="J3331" t="b">
        <v>0</v>
      </c>
      <c r="K3331" t="b">
        <v>0</v>
      </c>
      <c r="L3331">
        <v>6181.3</v>
      </c>
      <c r="M3331">
        <v>6181.3</v>
      </c>
      <c r="N3331" t="b">
        <v>0</v>
      </c>
      <c r="O3331">
        <v>6181.3</v>
      </c>
      <c r="P3331">
        <v>1.00038032351774</v>
      </c>
      <c r="R3331">
        <v>13542.451999999999</v>
      </c>
      <c r="S3331">
        <v>13542.451999999999</v>
      </c>
      <c r="X3331">
        <v>4.6888453046270102E-2</v>
      </c>
      <c r="Y3331">
        <v>1.0003743707055901</v>
      </c>
      <c r="Z3331">
        <v>1.0003743707055901</v>
      </c>
      <c r="AA3331">
        <v>478.80926248492699</v>
      </c>
      <c r="AB3331">
        <v>3.743006463679E-4</v>
      </c>
      <c r="AC3331" s="96">
        <v>1.4010097387143901E-7</v>
      </c>
      <c r="AD3331">
        <v>9.8817442977064601E-2</v>
      </c>
      <c r="AE3331">
        <v>0.107602737043736</v>
      </c>
      <c r="AF3331">
        <v>0.107602737043736</v>
      </c>
      <c r="AH3331">
        <v>475.94490533184899</v>
      </c>
      <c r="AI3331">
        <v>16.760000000000002</v>
      </c>
      <c r="AJ3331">
        <v>483.08407891182702</v>
      </c>
      <c r="AK3331">
        <v>468.80573175187101</v>
      </c>
      <c r="AL3331">
        <v>6.7515432098759996E-4</v>
      </c>
      <c r="AM3331">
        <v>5.0981040564370003E-4</v>
      </c>
      <c r="AN3331">
        <v>9.4651037237210994E-3</v>
      </c>
      <c r="AO3331" s="96">
        <v>-1.19354540695226E-8</v>
      </c>
      <c r="AP3331">
        <v>9.4650917882670993E-3</v>
      </c>
      <c r="AR3331">
        <v>0.106786241761484</v>
      </c>
      <c r="AS3331">
        <v>1.0666520443788201</v>
      </c>
      <c r="AT3331">
        <v>1.0772181700717101</v>
      </c>
      <c r="AU3331">
        <v>1.1455720912621601</v>
      </c>
      <c r="AV3331">
        <v>474.67142545709697</v>
      </c>
      <c r="AW3331">
        <v>4.2311866399460002E-4</v>
      </c>
      <c r="AX3331" s="98">
        <v>1.1455720912621601</v>
      </c>
      <c r="AY3331">
        <v>0.105364962450644</v>
      </c>
      <c r="BD3331" s="95">
        <v>45834</v>
      </c>
    </row>
    <row r="3332" spans="1:56">
      <c r="A3332" t="s">
        <v>107</v>
      </c>
      <c r="B3332">
        <v>6184.625</v>
      </c>
      <c r="C3332">
        <v>0</v>
      </c>
      <c r="D3332">
        <v>13549.733</v>
      </c>
      <c r="E3332" s="95">
        <v>45834</v>
      </c>
      <c r="F3332" t="s">
        <v>3482</v>
      </c>
      <c r="G3332" t="b">
        <v>0</v>
      </c>
      <c r="H3332" t="b">
        <v>0</v>
      </c>
      <c r="I3332" t="b">
        <v>0</v>
      </c>
      <c r="J3332" t="b">
        <v>0</v>
      </c>
      <c r="K3332" t="b">
        <v>0</v>
      </c>
      <c r="L3332">
        <v>6184.625</v>
      </c>
      <c r="M3332">
        <v>6184.625</v>
      </c>
      <c r="N3332" t="b">
        <v>0</v>
      </c>
      <c r="O3332">
        <v>6184.625</v>
      </c>
      <c r="P3332">
        <v>1.0005379127367999</v>
      </c>
      <c r="R3332">
        <v>13549.733</v>
      </c>
      <c r="S3332">
        <v>13549.733</v>
      </c>
      <c r="X3332">
        <v>4.6888453046270102E-2</v>
      </c>
      <c r="Y3332">
        <v>1.0005376426661801</v>
      </c>
      <c r="Z3332">
        <v>1.0005376426661801</v>
      </c>
      <c r="AA3332">
        <v>479.06669077340501</v>
      </c>
      <c r="AB3332">
        <v>5.3749818815219995E-4</v>
      </c>
      <c r="AC3332" s="96">
        <v>2.8890430226700198E-7</v>
      </c>
      <c r="AD3332">
        <v>9.5966512105451804E-2</v>
      </c>
      <c r="AE3332">
        <v>0.106048514201757</v>
      </c>
      <c r="AF3332">
        <v>0.106048514201757</v>
      </c>
      <c r="AH3332">
        <v>475.94490533184899</v>
      </c>
      <c r="AI3332">
        <v>16.760000000000002</v>
      </c>
      <c r="AJ3332">
        <v>483.08407891182702</v>
      </c>
      <c r="AK3332">
        <v>468.80573175187101</v>
      </c>
      <c r="AL3332">
        <v>5.0981040564370003E-4</v>
      </c>
      <c r="AM3332">
        <v>3.4446649029979998E-4</v>
      </c>
      <c r="AN3332">
        <v>3.6473514061857999E-3</v>
      </c>
      <c r="AO3332" s="96">
        <v>-1.67732494560368E-12</v>
      </c>
      <c r="AP3332">
        <v>3.6473514045085001E-3</v>
      </c>
      <c r="AR3332">
        <v>0.106786241761484</v>
      </c>
      <c r="AS3332">
        <v>1.0666520443788201</v>
      </c>
      <c r="AT3332">
        <v>1.0772865404296399</v>
      </c>
      <c r="AU3332">
        <v>1.1513799588967999</v>
      </c>
      <c r="AV3332">
        <v>474.96350390827502</v>
      </c>
      <c r="AW3332">
        <v>6.1532764669290001E-4</v>
      </c>
      <c r="AX3332" s="98">
        <v>1.1513799588967999</v>
      </c>
      <c r="AY3332">
        <v>0.10522841018060899</v>
      </c>
      <c r="BD3332" s="95">
        <v>45834</v>
      </c>
    </row>
    <row r="3333" spans="1:56">
      <c r="A3333" t="s">
        <v>108</v>
      </c>
      <c r="B3333">
        <v>6190.125</v>
      </c>
      <c r="C3333">
        <v>0</v>
      </c>
      <c r="D3333">
        <v>13561.228999999999</v>
      </c>
      <c r="E3333" s="95">
        <v>45834</v>
      </c>
      <c r="F3333" t="s">
        <v>3483</v>
      </c>
      <c r="G3333" t="b">
        <v>0</v>
      </c>
      <c r="H3333" t="b">
        <v>0</v>
      </c>
      <c r="I3333" t="b">
        <v>0</v>
      </c>
      <c r="J3333" t="b">
        <v>0</v>
      </c>
      <c r="K3333" t="b">
        <v>0</v>
      </c>
      <c r="L3333">
        <v>6190.125</v>
      </c>
      <c r="M3333">
        <v>6190.125</v>
      </c>
      <c r="N3333" t="b">
        <v>0</v>
      </c>
      <c r="O3333">
        <v>6190.125</v>
      </c>
      <c r="P3333">
        <v>1.0008893020999601</v>
      </c>
      <c r="R3333">
        <v>13561.228999999999</v>
      </c>
      <c r="S3333">
        <v>13561.228999999999</v>
      </c>
      <c r="X3333">
        <v>4.6888453046270102E-2</v>
      </c>
      <c r="Y3333">
        <v>1.00084843000227</v>
      </c>
      <c r="Z3333">
        <v>1.00084843000227</v>
      </c>
      <c r="AA3333">
        <v>479.47314532694702</v>
      </c>
      <c r="AB3333">
        <v>8.4807028898599998E-4</v>
      </c>
      <c r="AC3333" s="96">
        <v>7.1922321506083197E-7</v>
      </c>
      <c r="AD3333">
        <v>9.34511623471143E-2</v>
      </c>
      <c r="AE3333">
        <v>0.104627721164179</v>
      </c>
      <c r="AF3333">
        <v>0.104627721164179</v>
      </c>
      <c r="AH3333">
        <v>475.94490533184899</v>
      </c>
      <c r="AI3333">
        <v>16.760000000000002</v>
      </c>
      <c r="AJ3333">
        <v>483.08407891182702</v>
      </c>
      <c r="AK3333">
        <v>468.80573175187101</v>
      </c>
      <c r="AL3333">
        <v>3.4446649029979998E-4</v>
      </c>
      <c r="AM3333">
        <v>1.7912257495590001E-4</v>
      </c>
      <c r="AN3333">
        <v>4.1331274475669998E-4</v>
      </c>
      <c r="AO3333">
        <v>0</v>
      </c>
      <c r="AP3333">
        <v>4.1331274475669998E-4</v>
      </c>
      <c r="AR3333">
        <v>0.106786241761484</v>
      </c>
      <c r="AS3333">
        <v>1.0666520443788201</v>
      </c>
      <c r="AT3333">
        <v>1.0782952901540199</v>
      </c>
      <c r="AU3333">
        <v>1.1566874465604899</v>
      </c>
      <c r="AV3333">
        <v>475.42722718826002</v>
      </c>
      <c r="AW3333">
        <v>9.7633455237849996E-4</v>
      </c>
      <c r="AX3333" s="98">
        <v>1.1566874465604899</v>
      </c>
      <c r="AY3333">
        <v>0.105247374420643</v>
      </c>
      <c r="BD3333" s="95">
        <v>45834</v>
      </c>
    </row>
    <row r="3334" spans="1:56">
      <c r="A3334" t="s">
        <v>109</v>
      </c>
      <c r="B3334">
        <v>6190.65</v>
      </c>
      <c r="C3334">
        <v>0</v>
      </c>
      <c r="D3334">
        <v>13562.329</v>
      </c>
      <c r="E3334" s="95">
        <v>45834</v>
      </c>
      <c r="F3334" t="s">
        <v>3484</v>
      </c>
      <c r="G3334" t="b">
        <v>0</v>
      </c>
      <c r="H3334" t="b">
        <v>0</v>
      </c>
      <c r="I3334" t="b">
        <v>0</v>
      </c>
      <c r="J3334" t="b">
        <v>0</v>
      </c>
      <c r="K3334" t="b">
        <v>0</v>
      </c>
      <c r="L3334">
        <v>6190.65</v>
      </c>
      <c r="M3334">
        <v>6190.65</v>
      </c>
      <c r="N3334" t="b">
        <v>0</v>
      </c>
      <c r="O3334">
        <v>6190.65</v>
      </c>
      <c r="P3334">
        <v>1.00008481250378</v>
      </c>
      <c r="R3334">
        <v>13562.329</v>
      </c>
      <c r="S3334">
        <v>13562.329</v>
      </c>
      <c r="X3334">
        <v>4.6888453046270102E-2</v>
      </c>
      <c r="Y3334">
        <v>1.00008111359228</v>
      </c>
      <c r="Z3334">
        <v>1.00008111359228</v>
      </c>
      <c r="AA3334">
        <v>479.51203711616898</v>
      </c>
      <c r="AB3334" s="96">
        <v>8.1110302756253201E-5</v>
      </c>
      <c r="AC3334" s="96">
        <v>6.5788812132110603E-9</v>
      </c>
      <c r="AD3334">
        <v>9.0608105973873698E-2</v>
      </c>
      <c r="AE3334">
        <v>0.103048044082955</v>
      </c>
      <c r="AF3334">
        <v>0.103048044082955</v>
      </c>
      <c r="AH3334">
        <v>475.94490533184899</v>
      </c>
      <c r="AI3334">
        <v>16.760000000000002</v>
      </c>
      <c r="AJ3334">
        <v>483.08407891182702</v>
      </c>
      <c r="AK3334">
        <v>468.80573175187101</v>
      </c>
      <c r="AL3334">
        <v>1.7912257495590001E-4</v>
      </c>
      <c r="AM3334">
        <v>0</v>
      </c>
      <c r="AN3334">
        <v>0</v>
      </c>
      <c r="AO3334">
        <v>0</v>
      </c>
      <c r="AP3334">
        <v>0</v>
      </c>
      <c r="AR3334">
        <v>0.106786241761484</v>
      </c>
      <c r="AS3334">
        <v>1.0666520443788201</v>
      </c>
      <c r="AT3334">
        <v>1.0781553306540901</v>
      </c>
      <c r="AU3334">
        <v>1.172394693669</v>
      </c>
      <c r="AV3334">
        <v>475.471086466857</v>
      </c>
      <c r="AW3334" s="96">
        <v>9.2252349231714006E-5</v>
      </c>
      <c r="AX3334" s="98">
        <v>1.172394693669</v>
      </c>
      <c r="AY3334">
        <v>0.105247885901448</v>
      </c>
      <c r="BD3334" s="95">
        <v>45834</v>
      </c>
    </row>
    <row r="3335" spans="1:56">
      <c r="A3335" t="s">
        <v>110</v>
      </c>
      <c r="B3335">
        <v>6197.4250000000002</v>
      </c>
      <c r="C3335">
        <v>0</v>
      </c>
      <c r="D3335">
        <v>13575.538</v>
      </c>
      <c r="E3335" s="95">
        <v>45834</v>
      </c>
      <c r="F3335" t="s">
        <v>3485</v>
      </c>
      <c r="G3335" t="b">
        <v>0</v>
      </c>
      <c r="H3335" t="b">
        <v>0</v>
      </c>
      <c r="I3335" t="b">
        <v>0</v>
      </c>
      <c r="J3335" t="b">
        <v>0</v>
      </c>
      <c r="K3335" t="b">
        <v>0</v>
      </c>
      <c r="L3335">
        <v>6197.4250000000002</v>
      </c>
      <c r="M3335">
        <v>6197.4250000000002</v>
      </c>
      <c r="N3335" t="b">
        <v>0</v>
      </c>
      <c r="O3335">
        <v>6197.4250000000002</v>
      </c>
      <c r="P3335">
        <v>1.00109439234975</v>
      </c>
      <c r="R3335">
        <v>13575.538</v>
      </c>
      <c r="S3335">
        <v>13575.538</v>
      </c>
      <c r="T3335" s="97">
        <v>45834</v>
      </c>
      <c r="U3335">
        <v>13575.538</v>
      </c>
      <c r="W3335">
        <v>4.3884329628051902E-2</v>
      </c>
      <c r="X3335">
        <v>4.6888453046270102E-2</v>
      </c>
      <c r="Y3335">
        <v>1.0009739477636901</v>
      </c>
      <c r="Z3335">
        <v>1.0009739477636901</v>
      </c>
      <c r="AA3335">
        <v>479.97905679238102</v>
      </c>
      <c r="AB3335">
        <v>9.7347378429749997E-4</v>
      </c>
      <c r="AC3335" s="96">
        <v>9.4765120871466899E-7</v>
      </c>
      <c r="AD3335">
        <v>8.8416845340764799E-2</v>
      </c>
      <c r="AE3335">
        <v>0.101737319158744</v>
      </c>
      <c r="AF3335">
        <v>0.101737319158744</v>
      </c>
      <c r="AG3335">
        <v>479.97905679238102</v>
      </c>
      <c r="AH3335">
        <v>475.94490533184899</v>
      </c>
      <c r="AI3335">
        <v>16.760000000000002</v>
      </c>
      <c r="AJ3335">
        <v>483.08407891182702</v>
      </c>
      <c r="AK3335">
        <v>468.80573175187101</v>
      </c>
      <c r="AL3335">
        <v>0</v>
      </c>
      <c r="AN3335">
        <v>0</v>
      </c>
      <c r="AO3335">
        <v>0</v>
      </c>
      <c r="AP3335">
        <v>0</v>
      </c>
      <c r="AQ3335">
        <v>0.10759034488325001</v>
      </c>
      <c r="AR3335">
        <v>0.106786241761484</v>
      </c>
      <c r="AS3335">
        <v>1.0666520443788201</v>
      </c>
      <c r="AT3335">
        <v>1.07815155523288</v>
      </c>
      <c r="AU3335">
        <v>1.1903669418976699</v>
      </c>
      <c r="AV3335">
        <v>476.01314916434001</v>
      </c>
      <c r="AW3335">
        <v>1.1400539652399E-3</v>
      </c>
      <c r="AX3335" s="98">
        <v>1.1903669418976699</v>
      </c>
      <c r="AY3335">
        <v>0.105269108543544</v>
      </c>
      <c r="AZ3335" s="97">
        <v>45834</v>
      </c>
      <c r="BA3335">
        <v>476.01314916434001</v>
      </c>
      <c r="BB3335">
        <v>476.01314130322203</v>
      </c>
      <c r="BC3335" s="96">
        <v>7.8611183766952308E-6</v>
      </c>
      <c r="BD3335" s="95">
        <v>45834</v>
      </c>
    </row>
    <row r="3336" spans="1:56">
      <c r="A3336" t="s">
        <v>104</v>
      </c>
      <c r="B3336">
        <v>6213.4</v>
      </c>
      <c r="C3336">
        <v>0</v>
      </c>
      <c r="D3336">
        <v>13618.195</v>
      </c>
      <c r="E3336" s="95">
        <v>45835</v>
      </c>
      <c r="F3336" t="s">
        <v>3486</v>
      </c>
      <c r="G3336" t="b">
        <v>0</v>
      </c>
      <c r="H3336" t="b">
        <v>0</v>
      </c>
      <c r="I3336" t="b">
        <v>0</v>
      </c>
      <c r="J3336" t="b">
        <v>0</v>
      </c>
      <c r="K3336" t="b">
        <v>0</v>
      </c>
      <c r="L3336">
        <v>6213.4</v>
      </c>
      <c r="M3336">
        <v>6213.4</v>
      </c>
      <c r="N3336" t="b">
        <v>0</v>
      </c>
      <c r="O3336">
        <v>6213.4</v>
      </c>
      <c r="P3336">
        <v>1.00257768347337</v>
      </c>
      <c r="R3336">
        <v>13618.195</v>
      </c>
      <c r="S3336">
        <v>13618.195</v>
      </c>
      <c r="X3336">
        <v>4.3884329628051902E-2</v>
      </c>
      <c r="Y3336">
        <v>1.00302029499586</v>
      </c>
      <c r="Z3336">
        <v>1.00302029499586</v>
      </c>
      <c r="AA3336">
        <v>481.42873513573198</v>
      </c>
      <c r="AB3336">
        <v>3.0157430680745E-3</v>
      </c>
      <c r="AC3336" s="96">
        <v>9.0947062526394495E-6</v>
      </c>
      <c r="AD3336">
        <v>9.1165069721858394E-2</v>
      </c>
      <c r="AE3336">
        <v>0.102573190947779</v>
      </c>
      <c r="AF3336">
        <v>0.102573190947779</v>
      </c>
      <c r="AH3336">
        <v>479.97905679238102</v>
      </c>
      <c r="AI3336">
        <v>16.59</v>
      </c>
      <c r="AJ3336">
        <v>487.178742644267</v>
      </c>
      <c r="AK3336">
        <v>472.77937094049599</v>
      </c>
      <c r="AL3336">
        <v>1.0058421516754E-3</v>
      </c>
      <c r="AM3336">
        <v>8.4049823633150001E-4</v>
      </c>
      <c r="AN3336">
        <v>6.8289096936317E-3</v>
      </c>
      <c r="AO3336" s="96">
        <v>-8.10468995620095E-5</v>
      </c>
      <c r="AP3336">
        <v>6.7478627940697001E-3</v>
      </c>
      <c r="AR3336">
        <v>0.10759034488325001</v>
      </c>
      <c r="AS3336">
        <v>1.0605244516308201</v>
      </c>
      <c r="AT3336">
        <v>1.07799487555194</v>
      </c>
      <c r="AU3336">
        <v>1.1987765447922301</v>
      </c>
      <c r="AV3336">
        <v>477.71752827240198</v>
      </c>
      <c r="AW3336">
        <v>3.5805294686788E-3</v>
      </c>
      <c r="AX3336" s="98">
        <v>1.1987765447922301</v>
      </c>
      <c r="AY3336">
        <v>0.105800473982674</v>
      </c>
      <c r="BD3336" s="95">
        <v>45835</v>
      </c>
    </row>
    <row r="3337" spans="1:56">
      <c r="A3337" t="s">
        <v>105</v>
      </c>
      <c r="B3337">
        <v>6227.35</v>
      </c>
      <c r="C3337">
        <v>0</v>
      </c>
      <c r="D3337">
        <v>13648.790999999999</v>
      </c>
      <c r="E3337" s="95">
        <v>45835</v>
      </c>
      <c r="F3337" t="s">
        <v>3487</v>
      </c>
      <c r="G3337" t="b">
        <v>0</v>
      </c>
      <c r="H3337" t="b">
        <v>0</v>
      </c>
      <c r="I3337" t="b">
        <v>0</v>
      </c>
      <c r="J3337" t="b">
        <v>0</v>
      </c>
      <c r="K3337" t="b">
        <v>0</v>
      </c>
      <c r="L3337">
        <v>6227.35</v>
      </c>
      <c r="M3337">
        <v>6227.35</v>
      </c>
      <c r="N3337" t="b">
        <v>0</v>
      </c>
      <c r="O3337">
        <v>6227.35</v>
      </c>
      <c r="P3337">
        <v>1.00224514758425</v>
      </c>
      <c r="R3337">
        <v>13648.790999999999</v>
      </c>
      <c r="S3337">
        <v>13648.790999999999</v>
      </c>
      <c r="X3337">
        <v>4.3884329628051902E-2</v>
      </c>
      <c r="Y3337">
        <v>1.00224670009498</v>
      </c>
      <c r="Z3337">
        <v>1.00224670009498</v>
      </c>
      <c r="AA3337">
        <v>482.51036112068903</v>
      </c>
      <c r="AB3337">
        <v>2.2441800381603001E-3</v>
      </c>
      <c r="AC3337" s="96">
        <v>5.0363440436772403E-6</v>
      </c>
      <c r="AD3337">
        <v>9.13534476346166E-2</v>
      </c>
      <c r="AE3337">
        <v>0.102333499124015</v>
      </c>
      <c r="AF3337">
        <v>0.102333499124015</v>
      </c>
      <c r="AH3337">
        <v>479.97905679238102</v>
      </c>
      <c r="AI3337">
        <v>16.59</v>
      </c>
      <c r="AJ3337">
        <v>487.178742644267</v>
      </c>
      <c r="AK3337">
        <v>472.77937094049599</v>
      </c>
      <c r="AL3337">
        <v>8.4049823633150001E-4</v>
      </c>
      <c r="AM3337">
        <v>6.7515432098759996E-4</v>
      </c>
      <c r="AN3337">
        <v>1.2823485916281499E-2</v>
      </c>
      <c r="AO3337" s="96">
        <v>-1.13130847889664E-6</v>
      </c>
      <c r="AP3337">
        <v>1.2822354607802599E-2</v>
      </c>
      <c r="AR3337">
        <v>0.10759034488325001</v>
      </c>
      <c r="AS3337">
        <v>1.0605244516308201</v>
      </c>
      <c r="AT3337">
        <v>1.0740541961466501</v>
      </c>
      <c r="AU3337">
        <v>1.2008977581640301</v>
      </c>
      <c r="AV3337">
        <v>479.00405943788201</v>
      </c>
      <c r="AW3337">
        <v>2.6930792557112999E-3</v>
      </c>
      <c r="AX3337" s="98">
        <v>1.2008977581640301</v>
      </c>
      <c r="AY3337">
        <v>0.105788742703227</v>
      </c>
      <c r="BD3337" s="95">
        <v>45835</v>
      </c>
    </row>
    <row r="3338" spans="1:56">
      <c r="A3338" t="s">
        <v>106</v>
      </c>
      <c r="B3338">
        <v>6234.7</v>
      </c>
      <c r="C3338">
        <v>0</v>
      </c>
      <c r="D3338">
        <v>13664.276</v>
      </c>
      <c r="E3338" s="95">
        <v>45835</v>
      </c>
      <c r="F3338" t="s">
        <v>3488</v>
      </c>
      <c r="G3338" t="b">
        <v>0</v>
      </c>
      <c r="H3338" t="b">
        <v>0</v>
      </c>
      <c r="I3338" t="b">
        <v>0</v>
      </c>
      <c r="J3338" t="b">
        <v>0</v>
      </c>
      <c r="K3338" t="b">
        <v>0</v>
      </c>
      <c r="L3338">
        <v>6234.7</v>
      </c>
      <c r="M3338">
        <v>6234.7</v>
      </c>
      <c r="N3338" t="b">
        <v>0</v>
      </c>
      <c r="O3338">
        <v>6234.7</v>
      </c>
      <c r="P3338">
        <v>1.00118027732502</v>
      </c>
      <c r="R3338">
        <v>13664.276</v>
      </c>
      <c r="S3338">
        <v>13664.276</v>
      </c>
      <c r="X3338">
        <v>4.3884329628051902E-2</v>
      </c>
      <c r="Y3338">
        <v>1.0011345327216099</v>
      </c>
      <c r="Z3338">
        <v>1.0011345327216099</v>
      </c>
      <c r="AA3338">
        <v>483.05778491389901</v>
      </c>
      <c r="AB3338">
        <v>1.1338896257308E-3</v>
      </c>
      <c r="AC3338" s="96">
        <v>1.28570568334001E-6</v>
      </c>
      <c r="AD3338">
        <v>8.9335347654618202E-2</v>
      </c>
      <c r="AE3338">
        <v>0.101123786699461</v>
      </c>
      <c r="AF3338">
        <v>0.101123786699461</v>
      </c>
      <c r="AH3338">
        <v>479.97905679238102</v>
      </c>
      <c r="AI3338">
        <v>16.59</v>
      </c>
      <c r="AJ3338">
        <v>487.178742644267</v>
      </c>
      <c r="AK3338">
        <v>472.77937094049599</v>
      </c>
      <c r="AL3338">
        <v>6.7515432098759996E-4</v>
      </c>
      <c r="AM3338">
        <v>5.0981040564370003E-4</v>
      </c>
      <c r="AN3338">
        <v>1.1728298238504501E-2</v>
      </c>
      <c r="AO3338" s="96">
        <v>-4.6358027416815104E-9</v>
      </c>
      <c r="AP3338">
        <v>1.1728293602701801E-2</v>
      </c>
      <c r="AR3338">
        <v>0.10759034488325001</v>
      </c>
      <c r="AS3338">
        <v>1.0605244516308201</v>
      </c>
      <c r="AT3338">
        <v>1.07414156756267</v>
      </c>
      <c r="AU3338">
        <v>1.2037105748494099</v>
      </c>
      <c r="AV3338">
        <v>479.65654752076898</v>
      </c>
      <c r="AW3338">
        <v>1.3621765202838001E-3</v>
      </c>
      <c r="AX3338" s="98">
        <v>1.2037105748494099</v>
      </c>
      <c r="AY3338">
        <v>0.105833610921117</v>
      </c>
      <c r="BD3338" s="95">
        <v>45835</v>
      </c>
    </row>
    <row r="3339" spans="1:56">
      <c r="A3339" t="s">
        <v>107</v>
      </c>
      <c r="B3339">
        <v>6233.5249999999996</v>
      </c>
      <c r="C3339">
        <v>0</v>
      </c>
      <c r="D3339">
        <v>13661.379000000001</v>
      </c>
      <c r="E3339" s="95">
        <v>45835</v>
      </c>
      <c r="F3339" t="s">
        <v>3489</v>
      </c>
      <c r="G3339" t="b">
        <v>0</v>
      </c>
      <c r="H3339" t="b">
        <v>0</v>
      </c>
      <c r="I3339" t="b">
        <v>0</v>
      </c>
      <c r="J3339" t="b">
        <v>0</v>
      </c>
      <c r="K3339" t="b">
        <v>0</v>
      </c>
      <c r="L3339">
        <v>6233.5249999999996</v>
      </c>
      <c r="M3339">
        <v>6233.5249999999996</v>
      </c>
      <c r="N3339" t="b">
        <v>0</v>
      </c>
      <c r="O3339">
        <v>6233.5249999999996</v>
      </c>
      <c r="P3339">
        <v>0.99981153864660599</v>
      </c>
      <c r="R3339">
        <v>13661.379000000001</v>
      </c>
      <c r="S3339">
        <v>13661.379000000001</v>
      </c>
      <c r="X3339">
        <v>4.3884329628051902E-2</v>
      </c>
      <c r="Y3339">
        <v>0.99978798730353502</v>
      </c>
      <c r="Z3339">
        <v>0.99978798730353502</v>
      </c>
      <c r="AA3339">
        <v>482.955370530371</v>
      </c>
      <c r="AB3339">
        <v>-2.120351743336E-4</v>
      </c>
      <c r="AC3339" s="96">
        <v>4.4958915154683498E-8</v>
      </c>
      <c r="AD3339">
        <v>8.6641298072669598E-2</v>
      </c>
      <c r="AE3339">
        <v>9.9607323300724596E-2</v>
      </c>
      <c r="AF3339">
        <v>9.9607323300724596E-2</v>
      </c>
      <c r="AH3339">
        <v>479.97905679238102</v>
      </c>
      <c r="AI3339">
        <v>16.59</v>
      </c>
      <c r="AJ3339">
        <v>487.178742644267</v>
      </c>
      <c r="AK3339">
        <v>472.77937094049599</v>
      </c>
      <c r="AL3339">
        <v>5.0981040564370003E-4</v>
      </c>
      <c r="AM3339">
        <v>3.4446649029979998E-4</v>
      </c>
      <c r="AN3339">
        <v>2.3551428128516E-3</v>
      </c>
      <c r="AO3339" s="96">
        <v>-2.2948309919001901E-12</v>
      </c>
      <c r="AP3339">
        <v>2.3551428105567998E-3</v>
      </c>
      <c r="AR3339">
        <v>0.10759034488325001</v>
      </c>
      <c r="AS3339">
        <v>1.0605244516308201</v>
      </c>
      <c r="AT3339">
        <v>1.0738073103872099</v>
      </c>
      <c r="AU3339">
        <v>1.2181101902661999</v>
      </c>
      <c r="AV3339">
        <v>479.53344755964702</v>
      </c>
      <c r="AW3339">
        <v>-2.5664188627859999E-4</v>
      </c>
      <c r="AX3339" s="98">
        <v>1.2181101902661999</v>
      </c>
      <c r="AY3339">
        <v>0.105838607693285</v>
      </c>
      <c r="BD3339" s="95">
        <v>45835</v>
      </c>
    </row>
    <row r="3340" spans="1:56">
      <c r="A3340" t="s">
        <v>108</v>
      </c>
      <c r="B3340">
        <v>6214.8374999999996</v>
      </c>
      <c r="C3340">
        <v>0</v>
      </c>
      <c r="D3340">
        <v>13620.62</v>
      </c>
      <c r="E3340" s="95">
        <v>45835</v>
      </c>
      <c r="F3340" t="s">
        <v>3490</v>
      </c>
      <c r="G3340" t="b">
        <v>0</v>
      </c>
      <c r="H3340" t="b">
        <v>0</v>
      </c>
      <c r="I3340" t="b">
        <v>0</v>
      </c>
      <c r="J3340" t="b">
        <v>0</v>
      </c>
      <c r="K3340" t="b">
        <v>0</v>
      </c>
      <c r="L3340">
        <v>6214.8374999999996</v>
      </c>
      <c r="M3340">
        <v>6214.8374999999996</v>
      </c>
      <c r="N3340" t="b">
        <v>0</v>
      </c>
      <c r="O3340">
        <v>6214.8374999999996</v>
      </c>
      <c r="P3340">
        <v>0.99700209752908597</v>
      </c>
      <c r="R3340">
        <v>13620.62</v>
      </c>
      <c r="S3340">
        <v>13620.62</v>
      </c>
      <c r="X3340">
        <v>4.3884329628051902E-2</v>
      </c>
      <c r="Y3340">
        <v>0.99701647981510499</v>
      </c>
      <c r="Z3340">
        <v>0.99701647981510499</v>
      </c>
      <c r="AA3340">
        <v>481.51446343398999</v>
      </c>
      <c r="AB3340">
        <v>-2.9879797535928001E-3</v>
      </c>
      <c r="AC3340" s="96">
        <v>8.9280230078808703E-6</v>
      </c>
      <c r="AD3340">
        <v>8.9449726746191102E-2</v>
      </c>
      <c r="AE3340">
        <v>0.100481049293178</v>
      </c>
      <c r="AF3340">
        <v>0.100481049293178</v>
      </c>
      <c r="AH3340">
        <v>479.97905679238102</v>
      </c>
      <c r="AI3340">
        <v>16.59</v>
      </c>
      <c r="AJ3340">
        <v>487.178742644267</v>
      </c>
      <c r="AK3340">
        <v>472.77937094049599</v>
      </c>
      <c r="AL3340">
        <v>3.4446649029979998E-4</v>
      </c>
      <c r="AM3340">
        <v>1.7912257495590001E-4</v>
      </c>
      <c r="AN3340" s="96">
        <v>6.9716932052980805E-8</v>
      </c>
      <c r="AO3340" s="96">
        <v>-1.11022302462515E-16</v>
      </c>
      <c r="AP3340" s="96">
        <v>6.9716931941958503E-8</v>
      </c>
      <c r="AR3340">
        <v>0.10759034488325001</v>
      </c>
      <c r="AS3340">
        <v>1.0605244516308201</v>
      </c>
      <c r="AT3340">
        <v>1.07377007045276</v>
      </c>
      <c r="AU3340">
        <v>1.22441109645456</v>
      </c>
      <c r="AV3340">
        <v>477.79039793804401</v>
      </c>
      <c r="AW3340">
        <v>-3.6348864307042998E-3</v>
      </c>
      <c r="AX3340" s="98">
        <v>1.22441109645456</v>
      </c>
      <c r="AY3340">
        <v>0.10668299176689799</v>
      </c>
      <c r="BD3340" s="95">
        <v>45835</v>
      </c>
    </row>
    <row r="3341" spans="1:56">
      <c r="A3341" t="s">
        <v>109</v>
      </c>
      <c r="B3341">
        <v>6190.8249999999998</v>
      </c>
      <c r="C3341">
        <v>0</v>
      </c>
      <c r="D3341">
        <v>13566.026</v>
      </c>
      <c r="E3341" s="95">
        <v>45835</v>
      </c>
      <c r="F3341" t="s">
        <v>3491</v>
      </c>
      <c r="G3341" t="b">
        <v>0</v>
      </c>
      <c r="H3341" t="b">
        <v>0</v>
      </c>
      <c r="I3341" t="b">
        <v>0</v>
      </c>
      <c r="J3341" t="b">
        <v>0</v>
      </c>
      <c r="K3341" t="b">
        <v>0</v>
      </c>
      <c r="L3341">
        <v>6190.8249999999998</v>
      </c>
      <c r="M3341">
        <v>6190.8249999999998</v>
      </c>
      <c r="N3341" t="b">
        <v>0</v>
      </c>
      <c r="O3341">
        <v>6190.8249999999998</v>
      </c>
      <c r="P3341">
        <v>0.996136262613463</v>
      </c>
      <c r="R3341">
        <v>13566.026</v>
      </c>
      <c r="S3341">
        <v>13566.026</v>
      </c>
      <c r="X3341">
        <v>4.3884329628051902E-2</v>
      </c>
      <c r="Y3341">
        <v>0.99599181241382495</v>
      </c>
      <c r="Z3341">
        <v>0.99599181241382495</v>
      </c>
      <c r="AA3341">
        <v>479.58446313909099</v>
      </c>
      <c r="AB3341">
        <v>-4.0162418993737996E-3</v>
      </c>
      <c r="AC3341" s="96">
        <v>1.6130198994286001E-5</v>
      </c>
      <c r="AD3341">
        <v>9.6064554647514996E-2</v>
      </c>
      <c r="AE3341">
        <v>0.10318506752347401</v>
      </c>
      <c r="AF3341">
        <v>0.10318506752347401</v>
      </c>
      <c r="AH3341">
        <v>479.97905679238102</v>
      </c>
      <c r="AI3341">
        <v>16.59</v>
      </c>
      <c r="AJ3341">
        <v>487.178742644267</v>
      </c>
      <c r="AK3341">
        <v>472.77937094049599</v>
      </c>
      <c r="AL3341">
        <v>1.7912257495590001E-4</v>
      </c>
      <c r="AM3341">
        <v>0</v>
      </c>
      <c r="AN3341">
        <v>0</v>
      </c>
      <c r="AO3341">
        <v>0</v>
      </c>
      <c r="AP3341">
        <v>0</v>
      </c>
      <c r="AR3341">
        <v>0.10759034488325001</v>
      </c>
      <c r="AS3341">
        <v>1.0605244516308201</v>
      </c>
      <c r="AT3341">
        <v>1.06743298484684</v>
      </c>
      <c r="AU3341">
        <v>1.2137643147186401</v>
      </c>
      <c r="AV3341">
        <v>475.44505194991802</v>
      </c>
      <c r="AW3341">
        <v>-4.9087340353572003E-3</v>
      </c>
      <c r="AX3341" s="98">
        <v>1.2137643147186401</v>
      </c>
      <c r="AY3341">
        <v>0.108162421172194</v>
      </c>
      <c r="BD3341" s="95">
        <v>45835</v>
      </c>
    </row>
    <row r="3342" spans="1:56">
      <c r="A3342" t="s">
        <v>110</v>
      </c>
      <c r="B3342">
        <v>6219.3</v>
      </c>
      <c r="C3342">
        <v>0</v>
      </c>
      <c r="D3342">
        <v>13628.767</v>
      </c>
      <c r="E3342" s="95">
        <v>45835</v>
      </c>
      <c r="F3342" t="s">
        <v>3492</v>
      </c>
      <c r="G3342" t="b">
        <v>0</v>
      </c>
      <c r="H3342" t="b">
        <v>0</v>
      </c>
      <c r="I3342" t="b">
        <v>0</v>
      </c>
      <c r="J3342" t="b">
        <v>0</v>
      </c>
      <c r="K3342" t="b">
        <v>0</v>
      </c>
      <c r="L3342">
        <v>6219.3</v>
      </c>
      <c r="M3342">
        <v>6219.3</v>
      </c>
      <c r="N3342" t="b">
        <v>0</v>
      </c>
      <c r="O3342">
        <v>6219.3</v>
      </c>
      <c r="P3342">
        <v>1.00459954852543</v>
      </c>
      <c r="R3342">
        <v>13628.767</v>
      </c>
      <c r="S3342">
        <v>13628.767</v>
      </c>
      <c r="T3342" s="97">
        <v>45835</v>
      </c>
      <c r="U3342">
        <v>13628.767</v>
      </c>
      <c r="W3342">
        <v>4.54317684250517E-2</v>
      </c>
      <c r="X3342">
        <v>4.3884329628051902E-2</v>
      </c>
      <c r="Y3342">
        <v>1.00462486213722</v>
      </c>
      <c r="Z3342">
        <v>1.00462486213722</v>
      </c>
      <c r="AA3342">
        <v>481.80247516426402</v>
      </c>
      <c r="AB3342">
        <v>4.6142003226401999E-3</v>
      </c>
      <c r="AC3342" s="96">
        <v>2.1290844617453002E-5</v>
      </c>
      <c r="AD3342">
        <v>0.104537637883965</v>
      </c>
      <c r="AE3342">
        <v>0.10702548720835001</v>
      </c>
      <c r="AF3342">
        <v>0.10702548720835001</v>
      </c>
      <c r="AG3342">
        <v>481.80247516426402</v>
      </c>
      <c r="AH3342">
        <v>479.97905679238102</v>
      </c>
      <c r="AI3342">
        <v>16.59</v>
      </c>
      <c r="AJ3342">
        <v>487.178742644267</v>
      </c>
      <c r="AK3342">
        <v>472.77937094049599</v>
      </c>
      <c r="AL3342">
        <v>0</v>
      </c>
      <c r="AN3342">
        <v>0</v>
      </c>
      <c r="AO3342">
        <v>0</v>
      </c>
      <c r="AP3342">
        <v>0</v>
      </c>
      <c r="AQ3342">
        <v>0.107736362339816</v>
      </c>
      <c r="AR3342">
        <v>0.10759034488325001</v>
      </c>
      <c r="AS3342">
        <v>1.0605244516308201</v>
      </c>
      <c r="AT3342">
        <v>1.05611517123313</v>
      </c>
      <c r="AU3342">
        <v>1.1770428377553801</v>
      </c>
      <c r="AV3342">
        <v>478.11221333706499</v>
      </c>
      <c r="AW3342">
        <v>5.6098204749596998E-3</v>
      </c>
      <c r="AX3342" s="98">
        <v>1.1770428377553801</v>
      </c>
      <c r="AY3342">
        <v>0.109390297890015</v>
      </c>
      <c r="AZ3342" s="97">
        <v>45835</v>
      </c>
      <c r="BA3342">
        <v>478.11221333706499</v>
      </c>
      <c r="BB3342">
        <v>478.11220544184403</v>
      </c>
      <c r="BC3342" s="96">
        <v>7.8952210174065806E-6</v>
      </c>
      <c r="BD3342" s="95">
        <v>45835</v>
      </c>
    </row>
    <row r="3343" spans="1:56">
      <c r="A3343" t="s">
        <v>104</v>
      </c>
      <c r="B3343">
        <v>6238.1750000000002</v>
      </c>
      <c r="C3343">
        <v>0</v>
      </c>
      <c r="D3343">
        <v>13672.221</v>
      </c>
      <c r="E3343" s="95">
        <v>45838</v>
      </c>
      <c r="F3343" t="s">
        <v>3493</v>
      </c>
      <c r="G3343" t="b">
        <v>0</v>
      </c>
      <c r="H3343" t="b">
        <v>0</v>
      </c>
      <c r="I3343" t="b">
        <v>0</v>
      </c>
      <c r="J3343" t="b">
        <v>0</v>
      </c>
      <c r="K3343" t="b">
        <v>0</v>
      </c>
      <c r="L3343">
        <v>6238.1750000000002</v>
      </c>
      <c r="M3343">
        <v>6238.1750000000002</v>
      </c>
      <c r="N3343" t="b">
        <v>0</v>
      </c>
      <c r="O3343">
        <v>6238.1750000000002</v>
      </c>
      <c r="P3343">
        <v>1.0030349074654701</v>
      </c>
      <c r="R3343">
        <v>13672.221</v>
      </c>
      <c r="S3343">
        <v>13672.221</v>
      </c>
      <c r="X3343">
        <v>4.54317684250517E-2</v>
      </c>
      <c r="Y3343">
        <v>1.0028098048131899</v>
      </c>
      <c r="Z3343">
        <v>1.0028098048131899</v>
      </c>
      <c r="AA3343">
        <v>483.15624607798799</v>
      </c>
      <c r="AB3343">
        <v>2.8058646905729E-3</v>
      </c>
      <c r="AC3343" s="96">
        <v>7.8728766618042599E-6</v>
      </c>
      <c r="AD3343">
        <v>0.105383565778459</v>
      </c>
      <c r="AE3343">
        <v>0.107365981100914</v>
      </c>
      <c r="AF3343">
        <v>0.107365981100914</v>
      </c>
      <c r="AH3343">
        <v>481.80247516426402</v>
      </c>
      <c r="AI3343">
        <v>16.32</v>
      </c>
      <c r="AJ3343">
        <v>489.029512291728</v>
      </c>
      <c r="AK3343">
        <v>474.57543803679999</v>
      </c>
      <c r="AL3343">
        <v>1.0058421516754E-3</v>
      </c>
      <c r="AM3343">
        <v>8.4049823633150001E-4</v>
      </c>
      <c r="AN3343">
        <v>5.3649080707957996E-3</v>
      </c>
      <c r="AO3343" s="96">
        <v>-7.5404741794571296E-5</v>
      </c>
      <c r="AP3343">
        <v>5.2895033290011996E-3</v>
      </c>
      <c r="AR3343">
        <v>0.107736362339816</v>
      </c>
      <c r="AS3343">
        <v>1.05940298591334</v>
      </c>
      <c r="AT3343">
        <v>1.04650874172429</v>
      </c>
      <c r="AU3343">
        <v>1.12448453576303</v>
      </c>
      <c r="AV3343">
        <v>479.67102081853602</v>
      </c>
      <c r="AW3343">
        <v>3.2603381339926002E-3</v>
      </c>
      <c r="AX3343" s="98">
        <v>1.12448453576303</v>
      </c>
      <c r="AY3343">
        <v>0.10911193814323</v>
      </c>
      <c r="BD3343" s="95">
        <v>45838</v>
      </c>
    </row>
    <row r="3344" spans="1:56">
      <c r="A3344" t="s">
        <v>105</v>
      </c>
      <c r="B3344">
        <v>6234.7</v>
      </c>
      <c r="C3344">
        <v>0</v>
      </c>
      <c r="D3344">
        <v>13663.876</v>
      </c>
      <c r="E3344" s="95">
        <v>45838</v>
      </c>
      <c r="F3344" t="s">
        <v>3494</v>
      </c>
      <c r="G3344" t="b">
        <v>0</v>
      </c>
      <c r="H3344" t="b">
        <v>0</v>
      </c>
      <c r="I3344" t="b">
        <v>0</v>
      </c>
      <c r="J3344" t="b">
        <v>0</v>
      </c>
      <c r="K3344" t="b">
        <v>0</v>
      </c>
      <c r="L3344">
        <v>6234.7</v>
      </c>
      <c r="M3344">
        <v>6234.7</v>
      </c>
      <c r="N3344" t="b">
        <v>0</v>
      </c>
      <c r="O3344">
        <v>6234.7</v>
      </c>
      <c r="P3344">
        <v>0.99944294605393402</v>
      </c>
      <c r="R3344">
        <v>13663.876</v>
      </c>
      <c r="S3344">
        <v>13663.876</v>
      </c>
      <c r="X3344">
        <v>4.54317684250517E-2</v>
      </c>
      <c r="Y3344">
        <v>0.99938963830382799</v>
      </c>
      <c r="Z3344">
        <v>0.99938963830382799</v>
      </c>
      <c r="AA3344">
        <v>482.86134601211597</v>
      </c>
      <c r="AB3344">
        <v>-6.1054804270180003E-4</v>
      </c>
      <c r="AC3344" s="96">
        <v>3.72768912447003E-7</v>
      </c>
      <c r="AD3344">
        <v>0.10236604926295299</v>
      </c>
      <c r="AE3344">
        <v>0.105836464470785</v>
      </c>
      <c r="AF3344">
        <v>0.105836464470785</v>
      </c>
      <c r="AH3344">
        <v>481.80247516426402</v>
      </c>
      <c r="AI3344">
        <v>16.32</v>
      </c>
      <c r="AJ3344">
        <v>489.029512291728</v>
      </c>
      <c r="AK3344">
        <v>474.57543803679999</v>
      </c>
      <c r="AL3344">
        <v>8.4049823633150001E-4</v>
      </c>
      <c r="AM3344">
        <v>6.7515432098759996E-4</v>
      </c>
      <c r="AN3344">
        <v>1.3894317240924999E-3</v>
      </c>
      <c r="AO3344" s="96">
        <v>-2.2143414140418602E-5</v>
      </c>
      <c r="AP3344">
        <v>1.3672883099520999E-3</v>
      </c>
      <c r="AR3344">
        <v>0.107736362339816</v>
      </c>
      <c r="AS3344">
        <v>1.05940298591334</v>
      </c>
      <c r="AT3344">
        <v>1.04870376212264</v>
      </c>
      <c r="AU3344">
        <v>1.13450220192239</v>
      </c>
      <c r="AV3344">
        <v>479.34132179393202</v>
      </c>
      <c r="AW3344">
        <v>-6.8734405518339995E-4</v>
      </c>
      <c r="AX3344" s="98">
        <v>1.13450220192239</v>
      </c>
      <c r="AY3344">
        <v>0.10906387261608</v>
      </c>
      <c r="BD3344" s="95">
        <v>45838</v>
      </c>
    </row>
    <row r="3345" spans="1:56">
      <c r="A3345" t="s">
        <v>106</v>
      </c>
      <c r="B3345">
        <v>6242.4875000000002</v>
      </c>
      <c r="C3345">
        <v>0</v>
      </c>
      <c r="D3345">
        <v>13681.326999999999</v>
      </c>
      <c r="E3345" s="95">
        <v>45838</v>
      </c>
      <c r="F3345" t="s">
        <v>3495</v>
      </c>
      <c r="G3345" t="b">
        <v>0</v>
      </c>
      <c r="H3345" t="b">
        <v>0</v>
      </c>
      <c r="I3345" t="b">
        <v>0</v>
      </c>
      <c r="J3345" t="b">
        <v>0</v>
      </c>
      <c r="K3345" t="b">
        <v>0</v>
      </c>
      <c r="L3345">
        <v>6242.4875000000002</v>
      </c>
      <c r="M3345">
        <v>6242.4875000000002</v>
      </c>
      <c r="N3345" t="b">
        <v>0</v>
      </c>
      <c r="O3345">
        <v>6242.4875000000002</v>
      </c>
      <c r="P3345">
        <v>1.00124905769323</v>
      </c>
      <c r="R3345">
        <v>13681.326999999999</v>
      </c>
      <c r="S3345">
        <v>13681.326999999999</v>
      </c>
      <c r="X3345">
        <v>4.54317684250517E-2</v>
      </c>
      <c r="Y3345">
        <v>1.0012771632295201</v>
      </c>
      <c r="Z3345">
        <v>1.0012771632295201</v>
      </c>
      <c r="AA3345">
        <v>483.478038768202</v>
      </c>
      <c r="AB3345">
        <v>1.2763483503168999E-3</v>
      </c>
      <c r="AC3345" s="96">
        <v>1.6290651113567601E-6</v>
      </c>
      <c r="AD3345">
        <v>0.10011243584385</v>
      </c>
      <c r="AE3345">
        <v>0.10464954190544</v>
      </c>
      <c r="AF3345">
        <v>0.10464954190544</v>
      </c>
      <c r="AH3345">
        <v>481.80247516426402</v>
      </c>
      <c r="AI3345">
        <v>16.32</v>
      </c>
      <c r="AJ3345">
        <v>489.029512291728</v>
      </c>
      <c r="AK3345">
        <v>474.57543803679999</v>
      </c>
      <c r="AL3345">
        <v>6.7515432098759996E-4</v>
      </c>
      <c r="AM3345">
        <v>5.0981040564370003E-4</v>
      </c>
      <c r="AN3345">
        <v>9.7919155003179997E-4</v>
      </c>
      <c r="AO3345" s="96">
        <v>-2.2617466755026001E-7</v>
      </c>
      <c r="AP3345">
        <v>9.7896537536430002E-4</v>
      </c>
      <c r="AR3345">
        <v>0.107736362339816</v>
      </c>
      <c r="AS3345">
        <v>1.05940298591334</v>
      </c>
      <c r="AT3345">
        <v>1.0490817549377001</v>
      </c>
      <c r="AU3345">
        <v>1.1399133788254701</v>
      </c>
      <c r="AV3345">
        <v>480.03560138383602</v>
      </c>
      <c r="AW3345">
        <v>1.4484033784210001E-3</v>
      </c>
      <c r="AX3345" s="98">
        <v>1.1399133788254701</v>
      </c>
      <c r="AY3345">
        <v>0.10901610392816</v>
      </c>
      <c r="BD3345" s="95">
        <v>45838</v>
      </c>
    </row>
    <row r="3346" spans="1:56">
      <c r="A3346" t="s">
        <v>107</v>
      </c>
      <c r="B3346">
        <v>6244.4875000000002</v>
      </c>
      <c r="C3346">
        <v>0</v>
      </c>
      <c r="D3346">
        <v>13686.175999999999</v>
      </c>
      <c r="E3346" s="95">
        <v>45838</v>
      </c>
      <c r="F3346" t="s">
        <v>3496</v>
      </c>
      <c r="G3346" t="b">
        <v>0</v>
      </c>
      <c r="H3346" t="b">
        <v>0</v>
      </c>
      <c r="I3346" t="b">
        <v>0</v>
      </c>
      <c r="J3346" t="b">
        <v>0</v>
      </c>
      <c r="K3346" t="b">
        <v>0</v>
      </c>
      <c r="L3346">
        <v>6244.4875000000002</v>
      </c>
      <c r="M3346">
        <v>6244.4875000000002</v>
      </c>
      <c r="N3346" t="b">
        <v>0</v>
      </c>
      <c r="O3346">
        <v>6244.4875000000002</v>
      </c>
      <c r="P3346">
        <v>1.0003203851028899</v>
      </c>
      <c r="R3346">
        <v>13686.175999999999</v>
      </c>
      <c r="S3346">
        <v>13686.175999999999</v>
      </c>
      <c r="X3346">
        <v>4.54317684250517E-2</v>
      </c>
      <c r="Y3346">
        <v>1.0003544246840901</v>
      </c>
      <c r="Z3346">
        <v>1.0003544246840901</v>
      </c>
      <c r="AA3346">
        <v>483.64939531936</v>
      </c>
      <c r="AB3346">
        <v>3.5436189050500001E-4</v>
      </c>
      <c r="AC3346" s="96">
        <v>1.25572349442293E-7</v>
      </c>
      <c r="AD3346">
        <v>9.7131047556477196E-2</v>
      </c>
      <c r="AE3346">
        <v>0.103100078133435</v>
      </c>
      <c r="AF3346">
        <v>0.103100078133435</v>
      </c>
      <c r="AH3346">
        <v>481.80247516426402</v>
      </c>
      <c r="AI3346">
        <v>16.32</v>
      </c>
      <c r="AJ3346">
        <v>489.029512291728</v>
      </c>
      <c r="AK3346">
        <v>474.57543803679999</v>
      </c>
      <c r="AL3346">
        <v>5.0981040564370003E-4</v>
      </c>
      <c r="AM3346">
        <v>3.4446649029979998E-4</v>
      </c>
      <c r="AN3346">
        <v>1.3073448883869999E-4</v>
      </c>
      <c r="AO3346" s="96">
        <v>-1.9955737062815599E-10</v>
      </c>
      <c r="AP3346">
        <v>1.307342892813E-4</v>
      </c>
      <c r="AR3346">
        <v>0.107736362339816</v>
      </c>
      <c r="AS3346">
        <v>1.05940298591334</v>
      </c>
      <c r="AT3346">
        <v>1.0494571135683599</v>
      </c>
      <c r="AU3346">
        <v>1.1532546236027701</v>
      </c>
      <c r="AV3346">
        <v>480.22890179083703</v>
      </c>
      <c r="AW3346">
        <v>4.0267931471E-4</v>
      </c>
      <c r="AX3346" s="98">
        <v>1.1532546236027701</v>
      </c>
      <c r="AY3346">
        <v>0.109015112084451</v>
      </c>
      <c r="BD3346" s="95">
        <v>45838</v>
      </c>
    </row>
    <row r="3347" spans="1:56">
      <c r="A3347" t="s">
        <v>108</v>
      </c>
      <c r="B3347">
        <v>6235</v>
      </c>
      <c r="C3347">
        <v>0</v>
      </c>
      <c r="D3347">
        <v>13666.762000000001</v>
      </c>
      <c r="E3347" s="95">
        <v>45838</v>
      </c>
      <c r="F3347" t="s">
        <v>3497</v>
      </c>
      <c r="G3347" t="b">
        <v>0</v>
      </c>
      <c r="H3347" t="b">
        <v>0</v>
      </c>
      <c r="I3347" t="b">
        <v>0</v>
      </c>
      <c r="J3347" t="b">
        <v>0</v>
      </c>
      <c r="K3347" t="b">
        <v>0</v>
      </c>
      <c r="L3347">
        <v>6235</v>
      </c>
      <c r="M3347">
        <v>6235</v>
      </c>
      <c r="N3347" t="b">
        <v>0</v>
      </c>
      <c r="O3347">
        <v>6235</v>
      </c>
      <c r="P3347">
        <v>0.99848065994206803</v>
      </c>
      <c r="R3347">
        <v>13666.762000000001</v>
      </c>
      <c r="S3347">
        <v>13666.762000000001</v>
      </c>
      <c r="X3347">
        <v>4.54317684250517E-2</v>
      </c>
      <c r="Y3347">
        <v>0.99858148835730298</v>
      </c>
      <c r="Z3347">
        <v>0.99858148835730298</v>
      </c>
      <c r="AA3347">
        <v>482.963333021116</v>
      </c>
      <c r="AB3347">
        <v>-1.4195186827818001E-3</v>
      </c>
      <c r="AC3347" s="96">
        <v>2.01503329076673E-6</v>
      </c>
      <c r="AD3347">
        <v>9.5297665758130007E-2</v>
      </c>
      <c r="AE3347">
        <v>0.102065532328667</v>
      </c>
      <c r="AF3347">
        <v>0.102065532328667</v>
      </c>
      <c r="AH3347">
        <v>481.80247516426402</v>
      </c>
      <c r="AI3347">
        <v>16.32</v>
      </c>
      <c r="AJ3347">
        <v>489.029512291728</v>
      </c>
      <c r="AK3347">
        <v>474.57543803679999</v>
      </c>
      <c r="AL3347">
        <v>3.4446649029979998E-4</v>
      </c>
      <c r="AM3347">
        <v>1.7912257495590001E-4</v>
      </c>
      <c r="AN3347" s="96">
        <v>5.5306893597292498E-9</v>
      </c>
      <c r="AO3347" s="96">
        <v>-5.5511151231257797E-16</v>
      </c>
      <c r="AP3347" s="96">
        <v>5.5306888046177301E-9</v>
      </c>
      <c r="AR3347">
        <v>0.107736362339816</v>
      </c>
      <c r="AS3347">
        <v>1.05940298591334</v>
      </c>
      <c r="AT3347">
        <v>1.0494649041509501</v>
      </c>
      <c r="AU3347">
        <v>1.1705952717238599</v>
      </c>
      <c r="AV3347">
        <v>479.44246012811197</v>
      </c>
      <c r="AW3347">
        <v>-1.6376391753866E-3</v>
      </c>
      <c r="AX3347" s="98">
        <v>1.1705952717238599</v>
      </c>
      <c r="AY3347">
        <v>0.109198803067744</v>
      </c>
      <c r="BD3347" s="95">
        <v>45838</v>
      </c>
    </row>
    <row r="3348" spans="1:56">
      <c r="A3348" t="s">
        <v>109</v>
      </c>
      <c r="B3348">
        <v>6235.0749999999998</v>
      </c>
      <c r="C3348">
        <v>0</v>
      </c>
      <c r="D3348">
        <v>13666.401</v>
      </c>
      <c r="E3348" s="95">
        <v>45838</v>
      </c>
      <c r="F3348" t="s">
        <v>3498</v>
      </c>
      <c r="G3348" t="b">
        <v>0</v>
      </c>
      <c r="H3348" t="b">
        <v>0</v>
      </c>
      <c r="I3348" t="b">
        <v>0</v>
      </c>
      <c r="J3348" t="b">
        <v>0</v>
      </c>
      <c r="K3348" t="b">
        <v>0</v>
      </c>
      <c r="L3348">
        <v>6235.0749999999998</v>
      </c>
      <c r="M3348">
        <v>6235.0749999999998</v>
      </c>
      <c r="N3348" t="b">
        <v>0</v>
      </c>
      <c r="O3348">
        <v>6235.0749999999998</v>
      </c>
      <c r="P3348">
        <v>1.00001202886928</v>
      </c>
      <c r="R3348">
        <v>13666.401</v>
      </c>
      <c r="S3348">
        <v>13666.401</v>
      </c>
      <c r="X3348">
        <v>4.54317684250517E-2</v>
      </c>
      <c r="Y3348">
        <v>0.99997358555010996</v>
      </c>
      <c r="Z3348">
        <v>0.99997358555010996</v>
      </c>
      <c r="AA3348">
        <v>482.95057581035798</v>
      </c>
      <c r="AB3348" s="96">
        <v>-2.6414798757214002E-5</v>
      </c>
      <c r="AC3348" s="96">
        <v>6.9774159338411796E-10</v>
      </c>
      <c r="AD3348">
        <v>9.2394914589395097E-2</v>
      </c>
      <c r="AE3348">
        <v>0.100523075098871</v>
      </c>
      <c r="AF3348">
        <v>0.100523075098871</v>
      </c>
      <c r="AH3348">
        <v>481.80247516426402</v>
      </c>
      <c r="AI3348">
        <v>16.32</v>
      </c>
      <c r="AJ3348">
        <v>489.029512291728</v>
      </c>
      <c r="AK3348">
        <v>474.57543803679999</v>
      </c>
      <c r="AL3348">
        <v>1.7912257495590001E-4</v>
      </c>
      <c r="AM3348">
        <v>0</v>
      </c>
      <c r="AN3348">
        <v>0</v>
      </c>
      <c r="AO3348">
        <v>0</v>
      </c>
      <c r="AP3348">
        <v>0</v>
      </c>
      <c r="AR3348">
        <v>0.107736362339816</v>
      </c>
      <c r="AS3348">
        <v>1.05940298591334</v>
      </c>
      <c r="AT3348">
        <v>1.0480198777524301</v>
      </c>
      <c r="AU3348">
        <v>1.1808323847606901</v>
      </c>
      <c r="AV3348">
        <v>479.42714465445999</v>
      </c>
      <c r="AW3348" s="96">
        <v>-3.1944341449596703E-5</v>
      </c>
      <c r="AX3348" s="98">
        <v>1.1808323847606901</v>
      </c>
      <c r="AY3348">
        <v>0.109203869727252</v>
      </c>
      <c r="BD3348" s="95">
        <v>45838</v>
      </c>
    </row>
    <row r="3349" spans="1:56">
      <c r="A3349" t="s">
        <v>110</v>
      </c>
      <c r="B3349">
        <v>6260.0249999999996</v>
      </c>
      <c r="C3349">
        <v>0</v>
      </c>
      <c r="D3349">
        <v>13724.383</v>
      </c>
      <c r="E3349" s="95">
        <v>45838</v>
      </c>
      <c r="F3349" t="s">
        <v>3499</v>
      </c>
      <c r="G3349" t="b">
        <v>0</v>
      </c>
      <c r="H3349" t="b">
        <v>0</v>
      </c>
      <c r="I3349" t="b">
        <v>0</v>
      </c>
      <c r="J3349" t="b">
        <v>0</v>
      </c>
      <c r="K3349" t="b">
        <v>0</v>
      </c>
      <c r="L3349">
        <v>6260.0249999999996</v>
      </c>
      <c r="M3349">
        <v>6260.0249999999996</v>
      </c>
      <c r="N3349" t="b">
        <v>0</v>
      </c>
      <c r="O3349">
        <v>6260.0249999999996</v>
      </c>
      <c r="P3349">
        <v>1.0040015557150399</v>
      </c>
      <c r="R3349">
        <v>13724.383</v>
      </c>
      <c r="S3349">
        <v>13724.383</v>
      </c>
      <c r="T3349" s="97">
        <v>45838</v>
      </c>
      <c r="U3349">
        <v>13724.383</v>
      </c>
      <c r="W3349">
        <v>4.3299999999999998E-2</v>
      </c>
      <c r="X3349">
        <v>4.54317684250517E-2</v>
      </c>
      <c r="Y3349">
        <v>1.00424266783917</v>
      </c>
      <c r="Z3349">
        <v>1.00424266783917</v>
      </c>
      <c r="AA3349">
        <v>484.99957468626002</v>
      </c>
      <c r="AB3349">
        <v>4.2336930995853003E-3</v>
      </c>
      <c r="AC3349" s="96">
        <v>1.79241572614764E-5</v>
      </c>
      <c r="AD3349">
        <v>9.9607749859222203E-2</v>
      </c>
      <c r="AE3349">
        <v>0.103683597404751</v>
      </c>
      <c r="AF3349">
        <v>0.103683597404751</v>
      </c>
      <c r="AG3349">
        <v>484.99957468626002</v>
      </c>
      <c r="AH3349">
        <v>481.80247516426402</v>
      </c>
      <c r="AI3349">
        <v>16.32</v>
      </c>
      <c r="AJ3349">
        <v>489.029512291728</v>
      </c>
      <c r="AK3349">
        <v>474.57543803679999</v>
      </c>
      <c r="AL3349">
        <v>0</v>
      </c>
      <c r="AN3349">
        <v>0</v>
      </c>
      <c r="AO3349">
        <v>0</v>
      </c>
      <c r="AP3349">
        <v>0</v>
      </c>
      <c r="AQ3349">
        <v>0.10791343668431699</v>
      </c>
      <c r="AR3349">
        <v>0.107736362339816</v>
      </c>
      <c r="AS3349">
        <v>1.05940298591334</v>
      </c>
      <c r="AT3349">
        <v>1.0479799575491999</v>
      </c>
      <c r="AU3349">
        <v>1.1989057736208399</v>
      </c>
      <c r="AV3349">
        <v>481.82815043033497</v>
      </c>
      <c r="AW3349">
        <v>5.0080722433970999E-3</v>
      </c>
      <c r="AX3349" s="98">
        <v>1.1989057736208399</v>
      </c>
      <c r="AY3349">
        <v>0.110425111695306</v>
      </c>
      <c r="AZ3349" s="97">
        <v>45838</v>
      </c>
      <c r="BA3349">
        <v>481.82815043033497</v>
      </c>
      <c r="BB3349">
        <v>481.82814248773298</v>
      </c>
      <c r="BC3349" s="96">
        <v>7.9426019965467208E-6</v>
      </c>
      <c r="BD3349" s="95">
        <v>45838</v>
      </c>
    </row>
    <row r="3350" spans="1:56">
      <c r="A3350" t="s">
        <v>104</v>
      </c>
      <c r="B3350">
        <v>6245.15</v>
      </c>
      <c r="C3350">
        <v>0</v>
      </c>
      <c r="D3350">
        <v>13692.705</v>
      </c>
      <c r="E3350" s="95">
        <v>45839</v>
      </c>
      <c r="F3350" t="s">
        <v>3500</v>
      </c>
      <c r="G3350" t="b">
        <v>0</v>
      </c>
      <c r="H3350" t="b">
        <v>0</v>
      </c>
      <c r="I3350" t="b">
        <v>0</v>
      </c>
      <c r="J3350" t="b">
        <v>0</v>
      </c>
      <c r="K3350" t="b">
        <v>0</v>
      </c>
      <c r="L3350">
        <v>6245.15</v>
      </c>
      <c r="M3350">
        <v>6245.15</v>
      </c>
      <c r="N3350" t="b">
        <v>0</v>
      </c>
      <c r="O3350">
        <v>6245.15</v>
      </c>
      <c r="P3350">
        <v>0.99762381140650402</v>
      </c>
      <c r="R3350">
        <v>13692.705</v>
      </c>
      <c r="S3350">
        <v>13692.705</v>
      </c>
      <c r="X3350">
        <v>4.3299999999999998E-2</v>
      </c>
      <c r="Y3350">
        <v>0.99757156745854303</v>
      </c>
      <c r="Z3350">
        <v>0.99757156745854303</v>
      </c>
      <c r="AA3350">
        <v>483.82178593650002</v>
      </c>
      <c r="AB3350">
        <v>-2.4313859661913E-3</v>
      </c>
      <c r="AC3350" s="96">
        <v>5.9116377165920797E-6</v>
      </c>
      <c r="AD3350">
        <v>9.97601590717479E-2</v>
      </c>
      <c r="AE3350">
        <v>0.10363697982684</v>
      </c>
      <c r="AF3350">
        <v>0.10363697982684</v>
      </c>
      <c r="AH3350">
        <v>484.99957468626002</v>
      </c>
      <c r="AI3350">
        <v>16.73</v>
      </c>
      <c r="AJ3350">
        <v>492.27456830655399</v>
      </c>
      <c r="AK3350">
        <v>477.72458106596599</v>
      </c>
      <c r="AL3350">
        <v>1.0058421516754E-3</v>
      </c>
      <c r="AM3350">
        <v>8.4049823633150001E-4</v>
      </c>
      <c r="AN3350">
        <v>1.7949987749530001E-4</v>
      </c>
      <c r="AO3350">
        <v>-4.4328968021871999E-3</v>
      </c>
      <c r="AP3350">
        <v>-4.2533969246918001E-3</v>
      </c>
      <c r="AR3350">
        <v>0.10791343668431699</v>
      </c>
      <c r="AS3350">
        <v>1.0580393531504899</v>
      </c>
      <c r="AT3350">
        <v>1.03825849198908</v>
      </c>
      <c r="AU3350">
        <v>1.15157777669154</v>
      </c>
      <c r="AV3350">
        <v>480.41635372492999</v>
      </c>
      <c r="AW3350">
        <v>-2.9300834833826E-3</v>
      </c>
      <c r="AX3350" s="98">
        <v>1.15157777669154</v>
      </c>
      <c r="AY3350">
        <v>0.110334811643548</v>
      </c>
      <c r="BD3350" s="95">
        <v>45839</v>
      </c>
    </row>
    <row r="3351" spans="1:56">
      <c r="A3351" t="s">
        <v>105</v>
      </c>
      <c r="B3351">
        <v>6237.1</v>
      </c>
      <c r="C3351">
        <v>0</v>
      </c>
      <c r="D3351">
        <v>13673.708000000001</v>
      </c>
      <c r="E3351" s="95">
        <v>45839</v>
      </c>
      <c r="F3351" t="s">
        <v>3501</v>
      </c>
      <c r="G3351" t="b">
        <v>0</v>
      </c>
      <c r="H3351" t="b">
        <v>0</v>
      </c>
      <c r="I3351" t="b">
        <v>0</v>
      </c>
      <c r="J3351" t="b">
        <v>0</v>
      </c>
      <c r="K3351" t="b">
        <v>0</v>
      </c>
      <c r="L3351">
        <v>6237.1</v>
      </c>
      <c r="M3351">
        <v>6237.1</v>
      </c>
      <c r="N3351" t="b">
        <v>0</v>
      </c>
      <c r="O3351">
        <v>6237.1</v>
      </c>
      <c r="P3351">
        <v>0.99871099973579502</v>
      </c>
      <c r="R3351">
        <v>13673.708000000001</v>
      </c>
      <c r="S3351">
        <v>13673.708000000001</v>
      </c>
      <c r="X3351">
        <v>4.3299999999999998E-2</v>
      </c>
      <c r="Y3351">
        <v>0.99861261890912001</v>
      </c>
      <c r="Z3351">
        <v>0.99861261890912001</v>
      </c>
      <c r="AA3351">
        <v>483.15054073933601</v>
      </c>
      <c r="AB3351">
        <v>-1.3883443951088999E-3</v>
      </c>
      <c r="AC3351" s="96">
        <v>1.9275001594303E-6</v>
      </c>
      <c r="AD3351">
        <v>9.77699882101523E-2</v>
      </c>
      <c r="AE3351">
        <v>0.10256904108178599</v>
      </c>
      <c r="AF3351">
        <v>0.10256904108178599</v>
      </c>
      <c r="AH3351">
        <v>484.99957468626002</v>
      </c>
      <c r="AI3351">
        <v>16.73</v>
      </c>
      <c r="AJ3351">
        <v>492.27456830655399</v>
      </c>
      <c r="AK3351">
        <v>477.72458106596599</v>
      </c>
      <c r="AL3351">
        <v>8.4049823633150001E-4</v>
      </c>
      <c r="AM3351">
        <v>6.7515432098759996E-4</v>
      </c>
      <c r="AN3351" s="96">
        <v>8.4828450613099601E-6</v>
      </c>
      <c r="AO3351">
        <v>-4.6582132558871999E-3</v>
      </c>
      <c r="AP3351">
        <v>-4.6497304108258997E-3</v>
      </c>
      <c r="AR3351">
        <v>0.10791343668431699</v>
      </c>
      <c r="AS3351">
        <v>1.0580393531504899</v>
      </c>
      <c r="AT3351">
        <v>1.0389841388588199</v>
      </c>
      <c r="AU3351">
        <v>1.1529009834945001</v>
      </c>
      <c r="AV3351">
        <v>479.64873988565603</v>
      </c>
      <c r="AW3351">
        <v>-1.5978095527399E-3</v>
      </c>
      <c r="AX3351" s="98">
        <v>1.1529009834945001</v>
      </c>
      <c r="AY3351">
        <v>0.11035697001972899</v>
      </c>
      <c r="BD3351" s="95">
        <v>45839</v>
      </c>
    </row>
    <row r="3352" spans="1:56">
      <c r="A3352" t="s">
        <v>106</v>
      </c>
      <c r="B3352">
        <v>6239.2</v>
      </c>
      <c r="C3352">
        <v>0</v>
      </c>
      <c r="D3352">
        <v>13678.109</v>
      </c>
      <c r="E3352" s="95">
        <v>45839</v>
      </c>
      <c r="F3352" t="s">
        <v>3502</v>
      </c>
      <c r="G3352" t="b">
        <v>0</v>
      </c>
      <c r="H3352" t="b">
        <v>0</v>
      </c>
      <c r="I3352" t="b">
        <v>0</v>
      </c>
      <c r="J3352" t="b">
        <v>0</v>
      </c>
      <c r="K3352" t="b">
        <v>0</v>
      </c>
      <c r="L3352">
        <v>6239.2</v>
      </c>
      <c r="M3352">
        <v>6239.2</v>
      </c>
      <c r="N3352" t="b">
        <v>0</v>
      </c>
      <c r="O3352">
        <v>6239.2</v>
      </c>
      <c r="P3352">
        <v>1.0003366949383501</v>
      </c>
      <c r="R3352">
        <v>13678.109</v>
      </c>
      <c r="S3352">
        <v>13678.109</v>
      </c>
      <c r="X3352">
        <v>4.3299999999999998E-2</v>
      </c>
      <c r="Y3352">
        <v>1.0003218585624301</v>
      </c>
      <c r="Z3352">
        <v>1.0003218585624301</v>
      </c>
      <c r="AA3352">
        <v>483.30604687781602</v>
      </c>
      <c r="AB3352">
        <v>3.2180677707649999E-4</v>
      </c>
      <c r="AC3352" s="96">
        <v>1.0355960177241399E-7</v>
      </c>
      <c r="AD3352">
        <v>9.4849317905760996E-2</v>
      </c>
      <c r="AE3352">
        <v>0.10104591192576599</v>
      </c>
      <c r="AF3352">
        <v>0.10104591192576599</v>
      </c>
      <c r="AH3352">
        <v>484.99957468626002</v>
      </c>
      <c r="AI3352">
        <v>16.73</v>
      </c>
      <c r="AJ3352">
        <v>492.27456830655399</v>
      </c>
      <c r="AK3352">
        <v>477.72458106596599</v>
      </c>
      <c r="AL3352">
        <v>6.7515432098759996E-4</v>
      </c>
      <c r="AM3352">
        <v>5.0981040564370003E-4</v>
      </c>
      <c r="AN3352" s="96">
        <v>5.7072269749136599E-7</v>
      </c>
      <c r="AO3352">
        <v>-1.0458541557858999E-3</v>
      </c>
      <c r="AP3352">
        <v>-1.0452834330883999E-3</v>
      </c>
      <c r="AR3352">
        <v>0.10791343668431699</v>
      </c>
      <c r="AS3352">
        <v>1.0580393531504899</v>
      </c>
      <c r="AT3352">
        <v>1.0388061770983299</v>
      </c>
      <c r="AU3352">
        <v>1.1647053448715701</v>
      </c>
      <c r="AV3352">
        <v>479.82615745401301</v>
      </c>
      <c r="AW3352">
        <v>3.6989061703659998E-4</v>
      </c>
      <c r="AX3352" s="98">
        <v>1.1647053448715701</v>
      </c>
      <c r="AY3352">
        <v>0.110219144445386</v>
      </c>
      <c r="BD3352" s="95">
        <v>45839</v>
      </c>
    </row>
    <row r="3353" spans="1:56">
      <c r="A3353" t="s">
        <v>107</v>
      </c>
      <c r="B3353">
        <v>6249.05</v>
      </c>
      <c r="C3353">
        <v>0</v>
      </c>
      <c r="D3353">
        <v>13700.013999999999</v>
      </c>
      <c r="E3353" s="95">
        <v>45839</v>
      </c>
      <c r="F3353" t="s">
        <v>3503</v>
      </c>
      <c r="G3353" t="b">
        <v>0</v>
      </c>
      <c r="H3353" t="b">
        <v>0</v>
      </c>
      <c r="I3353" t="b">
        <v>0</v>
      </c>
      <c r="J3353" t="b">
        <v>0</v>
      </c>
      <c r="K3353" t="b">
        <v>0</v>
      </c>
      <c r="L3353">
        <v>6249.05</v>
      </c>
      <c r="M3353">
        <v>6249.05</v>
      </c>
      <c r="N3353" t="b">
        <v>0</v>
      </c>
      <c r="O3353">
        <v>6249.05</v>
      </c>
      <c r="P3353">
        <v>1.0015787280420501</v>
      </c>
      <c r="R3353">
        <v>13700.013999999999</v>
      </c>
      <c r="S3353">
        <v>13700.013999999999</v>
      </c>
      <c r="X3353">
        <v>4.3299999999999998E-2</v>
      </c>
      <c r="Y3353">
        <v>1.0016014640620201</v>
      </c>
      <c r="Z3353">
        <v>1.0016014640620201</v>
      </c>
      <c r="AA3353">
        <v>484.08004414285199</v>
      </c>
      <c r="AB3353">
        <v>1.6001830858993001E-3</v>
      </c>
      <c r="AC3353" s="96">
        <v>2.5605859083983899E-6</v>
      </c>
      <c r="AD3353">
        <v>9.3421742294295201E-2</v>
      </c>
      <c r="AE3353">
        <v>0.100197176774972</v>
      </c>
      <c r="AF3353">
        <v>0.100197176774972</v>
      </c>
      <c r="AH3353">
        <v>484.99957468626002</v>
      </c>
      <c r="AI3353">
        <v>16.73</v>
      </c>
      <c r="AJ3353">
        <v>492.27456830655399</v>
      </c>
      <c r="AK3353">
        <v>477.72458106596599</v>
      </c>
      <c r="AL3353">
        <v>5.0981040564370003E-4</v>
      </c>
      <c r="AM3353">
        <v>3.4446649029979998E-4</v>
      </c>
      <c r="AN3353" s="96">
        <v>3.2479688574382601E-8</v>
      </c>
      <c r="AO3353" s="96">
        <v>-1.03222660187141E-5</v>
      </c>
      <c r="AP3353" s="96">
        <v>-1.02897863301397E-5</v>
      </c>
      <c r="AR3353">
        <v>0.10791343668431699</v>
      </c>
      <c r="AS3353">
        <v>1.0580393531504899</v>
      </c>
      <c r="AT3353">
        <v>1.03991202905991</v>
      </c>
      <c r="AU3353">
        <v>1.1835202539390799</v>
      </c>
      <c r="AV3353">
        <v>480.72024260975502</v>
      </c>
      <c r="AW3353">
        <v>1.8633522617568E-3</v>
      </c>
      <c r="AX3353" s="98">
        <v>1.1835202539390799</v>
      </c>
      <c r="AY3353">
        <v>0.108858500227636</v>
      </c>
      <c r="BD3353" s="95">
        <v>45839</v>
      </c>
    </row>
    <row r="3354" spans="1:56">
      <c r="A3354" t="s">
        <v>108</v>
      </c>
      <c r="B3354">
        <v>6256.625</v>
      </c>
      <c r="C3354">
        <v>0</v>
      </c>
      <c r="D3354">
        <v>13716.294</v>
      </c>
      <c r="E3354" s="95">
        <v>45839</v>
      </c>
      <c r="F3354" t="s">
        <v>3504</v>
      </c>
      <c r="G3354" t="b">
        <v>0</v>
      </c>
      <c r="H3354" t="b">
        <v>0</v>
      </c>
      <c r="I3354" t="b">
        <v>0</v>
      </c>
      <c r="J3354" t="b">
        <v>0</v>
      </c>
      <c r="K3354" t="b">
        <v>0</v>
      </c>
      <c r="L3354">
        <v>6256.625</v>
      </c>
      <c r="M3354">
        <v>6256.625</v>
      </c>
      <c r="N3354" t="b">
        <v>0</v>
      </c>
      <c r="O3354">
        <v>6256.625</v>
      </c>
      <c r="P3354">
        <v>1.0012121842520001</v>
      </c>
      <c r="R3354">
        <v>13716.294</v>
      </c>
      <c r="S3354">
        <v>13716.294</v>
      </c>
      <c r="X3354">
        <v>4.3299999999999998E-2</v>
      </c>
      <c r="Y3354">
        <v>1.0011883199535401</v>
      </c>
      <c r="Z3354">
        <v>1.0011883199535401</v>
      </c>
      <c r="AA3354">
        <v>484.65528611841802</v>
      </c>
      <c r="AB3354">
        <v>1.1876144602315001E-3</v>
      </c>
      <c r="AC3354" s="96">
        <v>1.41042810615097E-6</v>
      </c>
      <c r="AD3354">
        <v>9.1396084861763205E-2</v>
      </c>
      <c r="AE3354">
        <v>9.9060233504884507E-2</v>
      </c>
      <c r="AF3354">
        <v>9.9060233504884507E-2</v>
      </c>
      <c r="AH3354">
        <v>484.99957468626002</v>
      </c>
      <c r="AI3354">
        <v>16.73</v>
      </c>
      <c r="AJ3354">
        <v>492.27456830655399</v>
      </c>
      <c r="AK3354">
        <v>477.72458106596599</v>
      </c>
      <c r="AL3354">
        <v>3.4446649029979998E-4</v>
      </c>
      <c r="AM3354">
        <v>1.7912257495590001E-4</v>
      </c>
      <c r="AN3354" s="96">
        <v>1.6368905060431699E-12</v>
      </c>
      <c r="AO3354" s="96">
        <v>-6.2194138727988905E-11</v>
      </c>
      <c r="AP3354" s="96">
        <v>-6.0557248221945699E-11</v>
      </c>
      <c r="AR3354">
        <v>0.10791343668431699</v>
      </c>
      <c r="AS3354">
        <v>1.0580393531504899</v>
      </c>
      <c r="AT3354">
        <v>1.0506934222397899</v>
      </c>
      <c r="AU3354">
        <v>1.20591964211668</v>
      </c>
      <c r="AV3354">
        <v>481.39525112748299</v>
      </c>
      <c r="AW3354">
        <v>1.4041607943585999E-3</v>
      </c>
      <c r="AX3354" s="98">
        <v>1.20591964211668</v>
      </c>
      <c r="AY3354">
        <v>0.10863216237293</v>
      </c>
      <c r="BD3354" s="95">
        <v>45839</v>
      </c>
    </row>
    <row r="3355" spans="1:56">
      <c r="A3355" t="s">
        <v>109</v>
      </c>
      <c r="B3355">
        <v>6256.85</v>
      </c>
      <c r="C3355">
        <v>0</v>
      </c>
      <c r="D3355">
        <v>13715.977000000001</v>
      </c>
      <c r="E3355" s="95">
        <v>45839</v>
      </c>
      <c r="F3355" t="s">
        <v>3505</v>
      </c>
      <c r="G3355" t="b">
        <v>0</v>
      </c>
      <c r="H3355" t="b">
        <v>0</v>
      </c>
      <c r="I3355" t="b">
        <v>0</v>
      </c>
      <c r="J3355" t="b">
        <v>0</v>
      </c>
      <c r="K3355" t="b">
        <v>0</v>
      </c>
      <c r="L3355">
        <v>6256.85</v>
      </c>
      <c r="M3355">
        <v>6256.85</v>
      </c>
      <c r="N3355" t="b">
        <v>0</v>
      </c>
      <c r="O3355">
        <v>6256.85</v>
      </c>
      <c r="P3355">
        <v>1.0000359618804</v>
      </c>
      <c r="R3355">
        <v>13715.977000000001</v>
      </c>
      <c r="S3355">
        <v>13715.977000000001</v>
      </c>
      <c r="X3355">
        <v>4.3299999999999998E-2</v>
      </c>
      <c r="Y3355">
        <v>0.99997688880101299</v>
      </c>
      <c r="Z3355">
        <v>0.99997688880101299</v>
      </c>
      <c r="AA3355">
        <v>484.64408515366102</v>
      </c>
      <c r="AB3355" s="96">
        <v>-2.31114660547767E-5</v>
      </c>
      <c r="AC3355" s="96">
        <v>5.3413986320109795E-10</v>
      </c>
      <c r="AD3355">
        <v>8.8612110920224793E-2</v>
      </c>
      <c r="AE3355">
        <v>9.7563160223839304E-2</v>
      </c>
      <c r="AF3355">
        <v>9.7563160223839304E-2</v>
      </c>
      <c r="AH3355">
        <v>484.99957468626002</v>
      </c>
      <c r="AI3355">
        <v>16.73</v>
      </c>
      <c r="AJ3355">
        <v>492.27456830655399</v>
      </c>
      <c r="AK3355">
        <v>477.72458106596599</v>
      </c>
      <c r="AL3355">
        <v>1.7912257495590001E-4</v>
      </c>
      <c r="AM3355">
        <v>0</v>
      </c>
      <c r="AN3355">
        <v>0</v>
      </c>
      <c r="AO3355">
        <v>0</v>
      </c>
      <c r="AP3355">
        <v>0</v>
      </c>
      <c r="AR3355">
        <v>0.10791343668431699</v>
      </c>
      <c r="AS3355">
        <v>1.0580393531504899</v>
      </c>
      <c r="AT3355">
        <v>1.0524632479717699</v>
      </c>
      <c r="AU3355">
        <v>1.2218149426306899</v>
      </c>
      <c r="AV3355">
        <v>481.38106932983902</v>
      </c>
      <c r="AW3355" s="96">
        <v>-2.9459778862483901E-5</v>
      </c>
      <c r="AX3355" s="98">
        <v>1.2218149426306899</v>
      </c>
      <c r="AY3355">
        <v>0.108330860768045</v>
      </c>
      <c r="BD3355" s="95">
        <v>45839</v>
      </c>
    </row>
    <row r="3356" spans="1:56">
      <c r="A3356" t="s">
        <v>110</v>
      </c>
      <c r="B3356">
        <v>6252.05</v>
      </c>
      <c r="C3356">
        <v>0</v>
      </c>
      <c r="D3356">
        <v>13705.82</v>
      </c>
      <c r="E3356" s="95">
        <v>45839</v>
      </c>
      <c r="F3356" t="s">
        <v>3506</v>
      </c>
      <c r="G3356" t="b">
        <v>0</v>
      </c>
      <c r="H3356" t="b">
        <v>0</v>
      </c>
      <c r="I3356" t="b">
        <v>0</v>
      </c>
      <c r="J3356" t="b">
        <v>0</v>
      </c>
      <c r="K3356" t="b">
        <v>0</v>
      </c>
      <c r="L3356">
        <v>6252.05</v>
      </c>
      <c r="M3356">
        <v>6252.05</v>
      </c>
      <c r="N3356" t="b">
        <v>0</v>
      </c>
      <c r="O3356">
        <v>6252.05</v>
      </c>
      <c r="P3356">
        <v>0.99923284080647601</v>
      </c>
      <c r="R3356">
        <v>13705.82</v>
      </c>
      <c r="S3356">
        <v>13705.82</v>
      </c>
      <c r="T3356" s="97">
        <v>45839</v>
      </c>
      <c r="U3356">
        <v>13705.82</v>
      </c>
      <c r="W3356">
        <v>0</v>
      </c>
      <c r="X3356">
        <v>4.3299999999999998E-2</v>
      </c>
      <c r="Y3356">
        <v>0.99925947674015403</v>
      </c>
      <c r="Z3356">
        <v>0.99925947674015403</v>
      </c>
      <c r="AA3356">
        <v>484.28519493585799</v>
      </c>
      <c r="AB3356">
        <v>-7.4079758263100005E-4</v>
      </c>
      <c r="AC3356" s="96">
        <v>5.4878105843194704E-7</v>
      </c>
      <c r="AD3356">
        <v>8.6250001836860102E-2</v>
      </c>
      <c r="AE3356">
        <v>9.6239568886653304E-2</v>
      </c>
      <c r="AF3356">
        <v>9.6239568886653304E-2</v>
      </c>
      <c r="AG3356">
        <v>484.28519493585799</v>
      </c>
      <c r="AH3356">
        <v>484.99957468626002</v>
      </c>
      <c r="AI3356">
        <v>16.73</v>
      </c>
      <c r="AJ3356">
        <v>492.27456830655399</v>
      </c>
      <c r="AK3356">
        <v>477.72458106596599</v>
      </c>
      <c r="AL3356">
        <v>0</v>
      </c>
      <c r="AN3356">
        <v>0</v>
      </c>
      <c r="AO3356">
        <v>0</v>
      </c>
      <c r="AP3356">
        <v>0</v>
      </c>
      <c r="AQ3356">
        <v>0.107900714063571</v>
      </c>
      <c r="AR3356">
        <v>0.10791343668431699</v>
      </c>
      <c r="AS3356">
        <v>1.0580393531504899</v>
      </c>
      <c r="AT3356">
        <v>1.0548089392481901</v>
      </c>
      <c r="AU3356">
        <v>1.2433281961678599</v>
      </c>
      <c r="AV3356">
        <v>480.94448861090098</v>
      </c>
      <c r="AW3356">
        <v>-9.0693370959809996E-4</v>
      </c>
      <c r="AX3356" s="98">
        <v>1.2433281961678599</v>
      </c>
      <c r="AY3356">
        <v>0.10816041689534101</v>
      </c>
      <c r="AZ3356" s="97">
        <v>45839</v>
      </c>
      <c r="BA3356">
        <v>480.94448861090098</v>
      </c>
      <c r="BB3356">
        <v>480.94448067979101</v>
      </c>
      <c r="BC3356" s="96">
        <v>7.9311097351819592E-6</v>
      </c>
      <c r="BD3356" s="95">
        <v>45839</v>
      </c>
    </row>
    <row r="3357" spans="1:56">
      <c r="A3357" t="s">
        <v>104</v>
      </c>
      <c r="B3357">
        <v>6246.9</v>
      </c>
      <c r="C3357">
        <v>0</v>
      </c>
      <c r="D3357">
        <v>13698.538</v>
      </c>
      <c r="E3357" s="95">
        <v>45840</v>
      </c>
      <c r="F3357" t="s">
        <v>3507</v>
      </c>
      <c r="G3357" t="b">
        <v>0</v>
      </c>
      <c r="H3357" t="b">
        <v>0</v>
      </c>
      <c r="I3357" t="b">
        <v>0</v>
      </c>
      <c r="J3357" t="b">
        <v>0</v>
      </c>
      <c r="K3357" t="b">
        <v>0</v>
      </c>
      <c r="L3357">
        <v>6246.9</v>
      </c>
      <c r="M3357">
        <v>6246.9</v>
      </c>
      <c r="N3357" t="b">
        <v>0</v>
      </c>
      <c r="O3357">
        <v>6246.9</v>
      </c>
      <c r="P3357">
        <v>0.99917627018337896</v>
      </c>
      <c r="R3357">
        <v>13698.538</v>
      </c>
      <c r="S3357">
        <v>13698.538</v>
      </c>
      <c r="X3357">
        <v>4.5368067099823203E-2</v>
      </c>
      <c r="Y3357">
        <v>0.99934267045325398</v>
      </c>
      <c r="Z3357">
        <v>0.99934267045325398</v>
      </c>
      <c r="AA3357">
        <v>483.96685996817502</v>
      </c>
      <c r="AB3357">
        <v>-6.5754568253260004E-4</v>
      </c>
      <c r="AC3357" s="96">
        <v>4.3236632461737199E-7</v>
      </c>
      <c r="AD3357">
        <v>8.3895653639770695E-2</v>
      </c>
      <c r="AE3357">
        <v>9.4905604717545305E-2</v>
      </c>
      <c r="AF3357">
        <v>9.4905604717545305E-2</v>
      </c>
      <c r="AH3357">
        <v>484.28519493585799</v>
      </c>
      <c r="AI3357">
        <v>16.829999999999998</v>
      </c>
      <c r="AJ3357">
        <v>491.54947285989601</v>
      </c>
      <c r="AK3357">
        <v>477.02091701182002</v>
      </c>
      <c r="AL3357">
        <v>1.0058421516754E-3</v>
      </c>
      <c r="AM3357">
        <v>8.4049823633150001E-4</v>
      </c>
      <c r="AN3357">
        <v>7.2692201339680002E-4</v>
      </c>
      <c r="AO3357">
        <v>-1.5123686567706E-3</v>
      </c>
      <c r="AP3357">
        <v>-7.8544664337379996E-4</v>
      </c>
      <c r="AR3357">
        <v>0.107900714063571</v>
      </c>
      <c r="AS3357">
        <v>1.05813746215436</v>
      </c>
      <c r="AT3357">
        <v>1.0561306922415299</v>
      </c>
      <c r="AU3357">
        <v>1.2620072077714799</v>
      </c>
      <c r="AV3357">
        <v>480.54384590872598</v>
      </c>
      <c r="AW3357">
        <v>-8.3303314969279999E-4</v>
      </c>
      <c r="AX3357" s="98">
        <v>1.2620072077714799</v>
      </c>
      <c r="AY3357">
        <v>0.10750634845981701</v>
      </c>
      <c r="BD3357" s="95">
        <v>45840</v>
      </c>
    </row>
    <row r="3358" spans="1:56">
      <c r="A3358" t="s">
        <v>105</v>
      </c>
      <c r="B3358">
        <v>6260.7</v>
      </c>
      <c r="C3358">
        <v>0</v>
      </c>
      <c r="D3358">
        <v>13727.839</v>
      </c>
      <c r="E3358" s="95">
        <v>45840</v>
      </c>
      <c r="F3358" t="s">
        <v>3508</v>
      </c>
      <c r="G3358" t="b">
        <v>0</v>
      </c>
      <c r="H3358" t="b">
        <v>0</v>
      </c>
      <c r="I3358" t="b">
        <v>0</v>
      </c>
      <c r="J3358" t="b">
        <v>0</v>
      </c>
      <c r="K3358" t="b">
        <v>0</v>
      </c>
      <c r="L3358">
        <v>6260.7</v>
      </c>
      <c r="M3358">
        <v>6260.7</v>
      </c>
      <c r="N3358" t="b">
        <v>0</v>
      </c>
      <c r="O3358">
        <v>6260.7</v>
      </c>
      <c r="P3358">
        <v>1.00220909571147</v>
      </c>
      <c r="R3358">
        <v>13727.839</v>
      </c>
      <c r="S3358">
        <v>13727.839</v>
      </c>
      <c r="X3358">
        <v>4.5368067099823203E-2</v>
      </c>
      <c r="Y3358">
        <v>1.0021389873868201</v>
      </c>
      <c r="Z3358">
        <v>1.0021389873868201</v>
      </c>
      <c r="AA3358">
        <v>485.00205897729001</v>
      </c>
      <c r="AB3358">
        <v>2.1367030102304001E-3</v>
      </c>
      <c r="AC3358" s="96">
        <v>4.5654997539280296E-6</v>
      </c>
      <c r="AD3358">
        <v>8.4257844451549102E-2</v>
      </c>
      <c r="AE3358">
        <v>9.4754777397114603E-2</v>
      </c>
      <c r="AF3358">
        <v>9.4754777397114603E-2</v>
      </c>
      <c r="AH3358">
        <v>484.28519493585799</v>
      </c>
      <c r="AI3358">
        <v>16.829999999999998</v>
      </c>
      <c r="AJ3358">
        <v>491.54947285989601</v>
      </c>
      <c r="AK3358">
        <v>477.02091701182002</v>
      </c>
      <c r="AL3358">
        <v>8.4049823633150001E-4</v>
      </c>
      <c r="AM3358">
        <v>6.7515432098759996E-4</v>
      </c>
      <c r="AN3358">
        <v>1.0913010037421E-3</v>
      </c>
      <c r="AO3358" s="96">
        <v>-7.3374866766395805E-5</v>
      </c>
      <c r="AP3358">
        <v>1.0179261369757E-3</v>
      </c>
      <c r="AR3358">
        <v>0.107900714063571</v>
      </c>
      <c r="AS3358">
        <v>1.05813746215436</v>
      </c>
      <c r="AT3358">
        <v>1.06116834854671</v>
      </c>
      <c r="AU3358">
        <v>1.2821772592873499</v>
      </c>
      <c r="AV3358">
        <v>481.84006511624199</v>
      </c>
      <c r="AW3358">
        <v>2.6974004943591001E-3</v>
      </c>
      <c r="AX3358" s="98">
        <v>1.2821772592873499</v>
      </c>
      <c r="AY3358">
        <v>0.107792431993651</v>
      </c>
      <c r="BD3358" s="95">
        <v>45840</v>
      </c>
    </row>
    <row r="3359" spans="1:56">
      <c r="A3359" t="s">
        <v>106</v>
      </c>
      <c r="B3359">
        <v>6264.85</v>
      </c>
      <c r="C3359">
        <v>0</v>
      </c>
      <c r="D3359">
        <v>13737.758</v>
      </c>
      <c r="E3359" s="95">
        <v>45840</v>
      </c>
      <c r="F3359" t="s">
        <v>3509</v>
      </c>
      <c r="G3359" t="b">
        <v>0</v>
      </c>
      <c r="H3359" t="b">
        <v>0</v>
      </c>
      <c r="I3359" t="b">
        <v>0</v>
      </c>
      <c r="J3359" t="b">
        <v>0</v>
      </c>
      <c r="K3359" t="b">
        <v>0</v>
      </c>
      <c r="L3359">
        <v>6264.85</v>
      </c>
      <c r="M3359">
        <v>6264.85</v>
      </c>
      <c r="N3359" t="b">
        <v>0</v>
      </c>
      <c r="O3359">
        <v>6264.85</v>
      </c>
      <c r="P3359">
        <v>1.0006628651748199</v>
      </c>
      <c r="R3359">
        <v>13737.758</v>
      </c>
      <c r="S3359">
        <v>13737.758</v>
      </c>
      <c r="X3359">
        <v>4.5368067099823203E-2</v>
      </c>
      <c r="Y3359">
        <v>1.0007225463527001</v>
      </c>
      <c r="Z3359">
        <v>1.0007225463527001</v>
      </c>
      <c r="AA3359">
        <v>485.35249544606</v>
      </c>
      <c r="AB3359">
        <v>7.2228544176360001E-4</v>
      </c>
      <c r="AC3359" s="96">
        <v>5.2169625938372901E-7</v>
      </c>
      <c r="AD3359">
        <v>8.2028273312421601E-2</v>
      </c>
      <c r="AE3359">
        <v>9.3470433669883196E-2</v>
      </c>
      <c r="AF3359">
        <v>9.3470433669883196E-2</v>
      </c>
      <c r="AH3359">
        <v>484.28519493585799</v>
      </c>
      <c r="AI3359">
        <v>16.829999999999998</v>
      </c>
      <c r="AJ3359">
        <v>491.54947285989601</v>
      </c>
      <c r="AK3359">
        <v>477.02091701182002</v>
      </c>
      <c r="AL3359">
        <v>6.7515432098759996E-4</v>
      </c>
      <c r="AM3359">
        <v>5.0981040564370003E-4</v>
      </c>
      <c r="AN3359">
        <v>4.2375760459900002E-4</v>
      </c>
      <c r="AO3359" s="96">
        <v>-2.5766374035507398E-6</v>
      </c>
      <c r="AP3359">
        <v>4.211809671954E-4</v>
      </c>
      <c r="AR3359">
        <v>0.107900714063571</v>
      </c>
      <c r="AS3359">
        <v>1.05813746215436</v>
      </c>
      <c r="AT3359">
        <v>1.05897163101939</v>
      </c>
      <c r="AU3359">
        <v>1.2842181839314499</v>
      </c>
      <c r="AV3359">
        <v>482.28635907351202</v>
      </c>
      <c r="AW3359">
        <v>9.262284097573E-4</v>
      </c>
      <c r="AX3359" s="98">
        <v>1.2842181839314499</v>
      </c>
      <c r="AY3359">
        <v>0.107795900467406</v>
      </c>
      <c r="BD3359" s="95">
        <v>45840</v>
      </c>
    </row>
    <row r="3360" spans="1:56">
      <c r="A3360" t="s">
        <v>107</v>
      </c>
      <c r="B3360">
        <v>6266.75</v>
      </c>
      <c r="C3360">
        <v>0</v>
      </c>
      <c r="D3360">
        <v>13741.804</v>
      </c>
      <c r="E3360" s="95">
        <v>45840</v>
      </c>
      <c r="F3360" t="s">
        <v>3510</v>
      </c>
      <c r="G3360" t="b">
        <v>0</v>
      </c>
      <c r="H3360" t="b">
        <v>0</v>
      </c>
      <c r="I3360" t="b">
        <v>0</v>
      </c>
      <c r="J3360" t="b">
        <v>0</v>
      </c>
      <c r="K3360" t="b">
        <v>0</v>
      </c>
      <c r="L3360">
        <v>6266.75</v>
      </c>
      <c r="M3360">
        <v>6266.75</v>
      </c>
      <c r="N3360" t="b">
        <v>0</v>
      </c>
      <c r="O3360">
        <v>6266.75</v>
      </c>
      <c r="P3360">
        <v>1.0003032794081199</v>
      </c>
      <c r="R3360">
        <v>13741.804</v>
      </c>
      <c r="S3360">
        <v>13741.804</v>
      </c>
      <c r="X3360">
        <v>4.5368067099823203E-2</v>
      </c>
      <c r="Y3360">
        <v>1.0002945167617501</v>
      </c>
      <c r="Z3360">
        <v>1.0002945167617501</v>
      </c>
      <c r="AA3360">
        <v>485.49543989133002</v>
      </c>
      <c r="AB3360">
        <v>2.9447340021189998E-4</v>
      </c>
      <c r="AC3360" s="96">
        <v>8.6714583432392203E-8</v>
      </c>
      <c r="AD3360">
        <v>7.9587041889812499E-2</v>
      </c>
      <c r="AE3360">
        <v>9.2082621851672902E-2</v>
      </c>
      <c r="AF3360">
        <v>9.2082621851672902E-2</v>
      </c>
      <c r="AH3360">
        <v>484.28519493585799</v>
      </c>
      <c r="AI3360">
        <v>16.829999999999998</v>
      </c>
      <c r="AJ3360">
        <v>491.54947285989601</v>
      </c>
      <c r="AK3360">
        <v>477.02091701182002</v>
      </c>
      <c r="AL3360">
        <v>5.0981040564370003E-4</v>
      </c>
      <c r="AM3360">
        <v>3.4446649029979998E-4</v>
      </c>
      <c r="AN3360" s="96">
        <v>3.6566134829765701E-5</v>
      </c>
      <c r="AO3360" s="96">
        <v>-8.5462551480119892E-9</v>
      </c>
      <c r="AP3360" s="96">
        <v>3.6557588574617703E-5</v>
      </c>
      <c r="AR3360">
        <v>0.107900714063571</v>
      </c>
      <c r="AS3360">
        <v>1.05813746215436</v>
      </c>
      <c r="AT3360">
        <v>1.0589449342236901</v>
      </c>
      <c r="AU3360">
        <v>1.3018641657052601</v>
      </c>
      <c r="AV3360">
        <v>482.46792020209898</v>
      </c>
      <c r="AW3360">
        <v>3.7645918274729998E-4</v>
      </c>
      <c r="AX3360" s="98">
        <v>1.3018641657052601</v>
      </c>
      <c r="AY3360">
        <v>0.107791569112104</v>
      </c>
      <c r="BD3360" s="95">
        <v>45840</v>
      </c>
    </row>
    <row r="3361" spans="1:56">
      <c r="A3361" t="s">
        <v>108</v>
      </c>
      <c r="B3361">
        <v>6266.7</v>
      </c>
      <c r="C3361">
        <v>0</v>
      </c>
      <c r="D3361">
        <v>13741.333000000001</v>
      </c>
      <c r="E3361" s="95">
        <v>45840</v>
      </c>
      <c r="F3361" t="s">
        <v>3511</v>
      </c>
      <c r="G3361" t="b">
        <v>0</v>
      </c>
      <c r="H3361" t="b">
        <v>0</v>
      </c>
      <c r="I3361" t="b">
        <v>0</v>
      </c>
      <c r="J3361" t="b">
        <v>0</v>
      </c>
      <c r="K3361" t="b">
        <v>0</v>
      </c>
      <c r="L3361">
        <v>6266.7</v>
      </c>
      <c r="M3361">
        <v>6266.7</v>
      </c>
      <c r="N3361" t="b">
        <v>0</v>
      </c>
      <c r="O3361">
        <v>6266.7</v>
      </c>
      <c r="P3361">
        <v>0.99999202138269405</v>
      </c>
      <c r="R3361">
        <v>13741.333000000001</v>
      </c>
      <c r="S3361">
        <v>13741.333000000001</v>
      </c>
      <c r="X3361">
        <v>4.5368067099823203E-2</v>
      </c>
      <c r="Y3361">
        <v>0.99996572502416703</v>
      </c>
      <c r="Z3361">
        <v>0.99996572502416703</v>
      </c>
      <c r="AA3361">
        <v>485.47879954686101</v>
      </c>
      <c r="AB3361" s="96">
        <v>-3.4275563233266002E-5</v>
      </c>
      <c r="AC3361" s="96">
        <v>1.17481423495762E-9</v>
      </c>
      <c r="AD3361">
        <v>7.7163305689318104E-2</v>
      </c>
      <c r="AE3361">
        <v>9.0691207626953305E-2</v>
      </c>
      <c r="AF3361">
        <v>9.0691207626953305E-2</v>
      </c>
      <c r="AH3361">
        <v>484.28519493585799</v>
      </c>
      <c r="AI3361">
        <v>16.829999999999998</v>
      </c>
      <c r="AJ3361">
        <v>491.54947285989601</v>
      </c>
      <c r="AK3361">
        <v>477.02091701182002</v>
      </c>
      <c r="AL3361">
        <v>3.4446649029979998E-4</v>
      </c>
      <c r="AM3361">
        <v>1.7912257495590001E-4</v>
      </c>
      <c r="AN3361" s="96">
        <v>1.73487375142709E-8</v>
      </c>
      <c r="AO3361" s="96">
        <v>-2.9976021664879199E-15</v>
      </c>
      <c r="AP3361" s="96">
        <v>1.73487345166687E-8</v>
      </c>
      <c r="AR3361">
        <v>0.107900714063571</v>
      </c>
      <c r="AS3361">
        <v>1.05813746215436</v>
      </c>
      <c r="AT3361">
        <v>1.05897827236905</v>
      </c>
      <c r="AU3361">
        <v>1.3214850500647499</v>
      </c>
      <c r="AV3361">
        <v>482.44544518125701</v>
      </c>
      <c r="AW3361" s="96">
        <v>-4.6583451253190397E-5</v>
      </c>
      <c r="AX3361" s="98">
        <v>1.3214850500647499</v>
      </c>
      <c r="AY3361">
        <v>0.10779835012077001</v>
      </c>
      <c r="BD3361" s="95">
        <v>45840</v>
      </c>
    </row>
    <row r="3362" spans="1:56">
      <c r="A3362" t="s">
        <v>109</v>
      </c>
      <c r="B3362">
        <v>6269.9250000000002</v>
      </c>
      <c r="C3362">
        <v>0</v>
      </c>
      <c r="D3362">
        <v>13748.913</v>
      </c>
      <c r="E3362" s="95">
        <v>45840</v>
      </c>
      <c r="F3362" t="s">
        <v>3512</v>
      </c>
      <c r="G3362" t="b">
        <v>0</v>
      </c>
      <c r="H3362" t="b">
        <v>0</v>
      </c>
      <c r="I3362" t="b">
        <v>0</v>
      </c>
      <c r="J3362" t="b">
        <v>0</v>
      </c>
      <c r="K3362" t="b">
        <v>0</v>
      </c>
      <c r="L3362">
        <v>6269.9250000000002</v>
      </c>
      <c r="M3362">
        <v>6269.9250000000002</v>
      </c>
      <c r="N3362" t="b">
        <v>0</v>
      </c>
      <c r="O3362">
        <v>6269.9250000000002</v>
      </c>
      <c r="P3362">
        <v>1.0005146249221999</v>
      </c>
      <c r="R3362">
        <v>13748.913</v>
      </c>
      <c r="S3362">
        <v>13748.913</v>
      </c>
      <c r="X3362">
        <v>4.5368067099823203E-2</v>
      </c>
      <c r="Y3362">
        <v>1.00055162042867</v>
      </c>
      <c r="Z3362">
        <v>1.00055162042867</v>
      </c>
      <c r="AA3362">
        <v>485.74659957037898</v>
      </c>
      <c r="AB3362">
        <v>5.5146834205120003E-4</v>
      </c>
      <c r="AC3362" s="96">
        <v>3.0411733228472998E-7</v>
      </c>
      <c r="AD3362">
        <v>7.5027414847227497E-2</v>
      </c>
      <c r="AE3362">
        <v>8.9410526090805506E-2</v>
      </c>
      <c r="AF3362">
        <v>8.9410526090805506E-2</v>
      </c>
      <c r="AH3362">
        <v>484.28519493585799</v>
      </c>
      <c r="AI3362">
        <v>16.829999999999998</v>
      </c>
      <c r="AJ3362">
        <v>491.54947285989601</v>
      </c>
      <c r="AK3362">
        <v>477.02091701182002</v>
      </c>
      <c r="AL3362">
        <v>1.7912257495590001E-4</v>
      </c>
      <c r="AM3362">
        <v>0</v>
      </c>
      <c r="AN3362">
        <v>0</v>
      </c>
      <c r="AO3362">
        <v>0</v>
      </c>
      <c r="AP3362">
        <v>0</v>
      </c>
      <c r="AR3362">
        <v>0.107900714063571</v>
      </c>
      <c r="AS3362">
        <v>1.05813746215436</v>
      </c>
      <c r="AT3362">
        <v>1.0589260783516501</v>
      </c>
      <c r="AU3362">
        <v>1.34175970672141</v>
      </c>
      <c r="AV3362">
        <v>482.79614957878101</v>
      </c>
      <c r="AW3362">
        <v>7.2693068413620004E-4</v>
      </c>
      <c r="AX3362" s="98">
        <v>1.34175970672141</v>
      </c>
      <c r="AY3362">
        <v>0.10753458625269501</v>
      </c>
      <c r="BD3362" s="95">
        <v>45840</v>
      </c>
    </row>
    <row r="3363" spans="1:56">
      <c r="A3363" t="s">
        <v>110</v>
      </c>
      <c r="B3363">
        <v>6273.5</v>
      </c>
      <c r="C3363">
        <v>0</v>
      </c>
      <c r="D3363">
        <v>13756.949000000001</v>
      </c>
      <c r="E3363" s="95">
        <v>45840</v>
      </c>
      <c r="F3363" t="s">
        <v>3513</v>
      </c>
      <c r="G3363" t="b">
        <v>0</v>
      </c>
      <c r="H3363" t="b">
        <v>0</v>
      </c>
      <c r="I3363" t="b">
        <v>0</v>
      </c>
      <c r="J3363" t="b">
        <v>0</v>
      </c>
      <c r="K3363" t="b">
        <v>0</v>
      </c>
      <c r="L3363">
        <v>6273.5</v>
      </c>
      <c r="M3363">
        <v>6273.5</v>
      </c>
      <c r="N3363" t="b">
        <v>0</v>
      </c>
      <c r="O3363">
        <v>6273.5</v>
      </c>
      <c r="P3363">
        <v>1.0005701822589499</v>
      </c>
      <c r="R3363">
        <v>13756.949000000001</v>
      </c>
      <c r="S3363">
        <v>13756.949000000001</v>
      </c>
      <c r="T3363" s="97">
        <v>45840</v>
      </c>
      <c r="U3363">
        <v>13756.949000000001</v>
      </c>
      <c r="W3363">
        <v>4.81294571966124E-2</v>
      </c>
      <c r="X3363">
        <v>4.5368067099823203E-2</v>
      </c>
      <c r="Y3363">
        <v>1.0005844825696399</v>
      </c>
      <c r="Z3363">
        <v>1.0005844825696399</v>
      </c>
      <c r="AA3363">
        <v>486.03050999109001</v>
      </c>
      <c r="AB3363">
        <v>5.8431182623080004E-4</v>
      </c>
      <c r="AC3363" s="96">
        <v>3.4142031027323097E-7</v>
      </c>
      <c r="AD3363">
        <v>7.2989739865119502E-2</v>
      </c>
      <c r="AE3363">
        <v>8.8161685971737402E-2</v>
      </c>
      <c r="AF3363">
        <v>8.8161685971737402E-2</v>
      </c>
      <c r="AG3363">
        <v>486.03050999109001</v>
      </c>
      <c r="AH3363">
        <v>484.28519493585799</v>
      </c>
      <c r="AI3363">
        <v>16.829999999999998</v>
      </c>
      <c r="AJ3363">
        <v>491.54947285989601</v>
      </c>
      <c r="AK3363">
        <v>477.02091701182002</v>
      </c>
      <c r="AL3363">
        <v>0</v>
      </c>
      <c r="AN3363">
        <v>0</v>
      </c>
      <c r="AO3363">
        <v>0</v>
      </c>
      <c r="AP3363">
        <v>0</v>
      </c>
      <c r="AQ3363">
        <v>0.107748044891017</v>
      </c>
      <c r="AR3363">
        <v>0.107900714063571</v>
      </c>
      <c r="AS3363">
        <v>1.05813746215436</v>
      </c>
      <c r="AT3363">
        <v>1.06095198394961</v>
      </c>
      <c r="AU3363">
        <v>1.3609785499323299</v>
      </c>
      <c r="AV3363">
        <v>483.17384741663398</v>
      </c>
      <c r="AW3363">
        <v>7.8231327690310003E-4</v>
      </c>
      <c r="AX3363" s="98">
        <v>1.3609785499323299</v>
      </c>
      <c r="AY3363">
        <v>0.107539217655025</v>
      </c>
      <c r="AZ3363" s="97">
        <v>45840</v>
      </c>
      <c r="BA3363">
        <v>483.17384741663398</v>
      </c>
      <c r="BB3363">
        <v>483.17383945912002</v>
      </c>
      <c r="BC3363" s="96">
        <v>7.9575138443033194E-6</v>
      </c>
      <c r="BD3363" s="95">
        <v>45840</v>
      </c>
    </row>
    <row r="3364" spans="1:56">
      <c r="A3364" t="s">
        <v>104</v>
      </c>
      <c r="B3364">
        <v>6308.65</v>
      </c>
      <c r="C3364">
        <v>0</v>
      </c>
      <c r="D3364">
        <v>13841.375</v>
      </c>
      <c r="E3364" s="95">
        <v>45841</v>
      </c>
      <c r="F3364" t="s">
        <v>3514</v>
      </c>
      <c r="G3364" t="b">
        <v>1</v>
      </c>
      <c r="H3364" t="b">
        <v>0</v>
      </c>
      <c r="I3364" t="b">
        <v>0</v>
      </c>
      <c r="J3364" t="b">
        <v>0</v>
      </c>
      <c r="K3364" t="b">
        <v>0</v>
      </c>
      <c r="L3364">
        <v>6308.65</v>
      </c>
      <c r="M3364">
        <v>6308.65</v>
      </c>
      <c r="N3364" t="b">
        <v>0</v>
      </c>
      <c r="O3364">
        <v>6308.65</v>
      </c>
      <c r="P3364">
        <v>1.00560293297202</v>
      </c>
      <c r="R3364">
        <v>13841.375</v>
      </c>
      <c r="S3364">
        <v>13841.375</v>
      </c>
      <c r="X3364">
        <v>4.81294571966124E-2</v>
      </c>
      <c r="Y3364">
        <v>1.0060032782769399</v>
      </c>
      <c r="Z3364">
        <v>1.0060032782769399</v>
      </c>
      <c r="AA3364">
        <v>488.94828639365198</v>
      </c>
      <c r="AB3364">
        <v>5.9853303968354001E-3</v>
      </c>
      <c r="AC3364" s="96">
        <v>3.5824179959282903E-5</v>
      </c>
      <c r="AD3364">
        <v>9.3805560629067405E-2</v>
      </c>
      <c r="AE3364">
        <v>9.7134566404669304E-2</v>
      </c>
      <c r="AF3364">
        <v>9.7134566404669304E-2</v>
      </c>
      <c r="AH3364">
        <v>486.03050999109001</v>
      </c>
      <c r="AI3364">
        <v>16.64</v>
      </c>
      <c r="AJ3364">
        <v>493.32096764095598</v>
      </c>
      <c r="AK3364">
        <v>478.74005234122302</v>
      </c>
      <c r="AL3364">
        <v>5.0981040564370003E-4</v>
      </c>
      <c r="AM3364">
        <v>3.4446649029979998E-4</v>
      </c>
      <c r="AN3364">
        <v>1.9801026241987999E-3</v>
      </c>
      <c r="AO3364" s="96">
        <v>-4.1482373092094301E-12</v>
      </c>
      <c r="AP3364">
        <v>1.9801026200505999E-3</v>
      </c>
      <c r="AR3364">
        <v>0.107748044891017</v>
      </c>
      <c r="AS3364">
        <v>1.0593131427387601</v>
      </c>
      <c r="AT3364">
        <v>1.0609164874207999</v>
      </c>
      <c r="AU3364">
        <v>1.38179085474852</v>
      </c>
      <c r="AV3364">
        <v>487.11382228560001</v>
      </c>
      <c r="AW3364">
        <v>8.1543628448268006E-3</v>
      </c>
      <c r="AX3364" s="98">
        <v>1.38179085474852</v>
      </c>
      <c r="AY3364">
        <v>0.110909375016172</v>
      </c>
      <c r="BD3364" s="95">
        <v>45841</v>
      </c>
    </row>
    <row r="3365" spans="1:56">
      <c r="A3365" t="s">
        <v>105</v>
      </c>
      <c r="B3365">
        <v>6323.3</v>
      </c>
      <c r="C3365">
        <v>0</v>
      </c>
      <c r="D3365">
        <v>13870.919</v>
      </c>
      <c r="E3365" s="95">
        <v>45841</v>
      </c>
      <c r="F3365" t="s">
        <v>3515</v>
      </c>
      <c r="G3365" t="b">
        <v>1</v>
      </c>
      <c r="H3365" t="b">
        <v>0</v>
      </c>
      <c r="I3365" t="b">
        <v>0</v>
      </c>
      <c r="J3365" t="b">
        <v>0</v>
      </c>
      <c r="K3365" t="b">
        <v>0</v>
      </c>
      <c r="L3365">
        <v>6323.3</v>
      </c>
      <c r="M3365">
        <v>6323.3</v>
      </c>
      <c r="N3365" t="b">
        <v>0</v>
      </c>
      <c r="O3365">
        <v>6323.3</v>
      </c>
      <c r="P3365">
        <v>1.0023222083964001</v>
      </c>
      <c r="R3365">
        <v>13870.919</v>
      </c>
      <c r="S3365">
        <v>13870.919</v>
      </c>
      <c r="X3365">
        <v>4.81294571966124E-2</v>
      </c>
      <c r="Y3365">
        <v>1.0021344700219399</v>
      </c>
      <c r="Z3365">
        <v>1.0021344700219399</v>
      </c>
      <c r="AA3365">
        <v>489.991931853241</v>
      </c>
      <c r="AB3365">
        <v>2.1321952771489001E-3</v>
      </c>
      <c r="AC3365" s="96">
        <v>4.5462566998964503E-6</v>
      </c>
      <c r="AD3365">
        <v>9.3555812335496605E-2</v>
      </c>
      <c r="AE3365">
        <v>9.6915727183274694E-2</v>
      </c>
      <c r="AF3365">
        <v>9.6915727183274694E-2</v>
      </c>
      <c r="AH3365">
        <v>486.03050999109001</v>
      </c>
      <c r="AI3365">
        <v>16.64</v>
      </c>
      <c r="AJ3365">
        <v>493.32096764095598</v>
      </c>
      <c r="AK3365">
        <v>478.74005234122302</v>
      </c>
      <c r="AL3365">
        <v>3.4446649029979998E-4</v>
      </c>
      <c r="AM3365">
        <v>1.7912257495590001E-4</v>
      </c>
      <c r="AN3365">
        <v>1.1857189185724001E-3</v>
      </c>
      <c r="AO3365">
        <v>0</v>
      </c>
      <c r="AP3365">
        <v>1.1857189185724001E-3</v>
      </c>
      <c r="AR3365">
        <v>0.107748044891017</v>
      </c>
      <c r="AS3365">
        <v>1.0593131427387601</v>
      </c>
      <c r="AT3365">
        <v>1.0343481197258899</v>
      </c>
      <c r="AU3365">
        <v>1.22459015540279</v>
      </c>
      <c r="AV3365">
        <v>488.54285402169103</v>
      </c>
      <c r="AW3365">
        <v>2.9336710861238E-3</v>
      </c>
      <c r="AX3365" s="98">
        <v>1.22459015540279</v>
      </c>
      <c r="AY3365">
        <v>0.11119830551954001</v>
      </c>
      <c r="BD3365" s="95">
        <v>45841</v>
      </c>
    </row>
    <row r="3366" spans="1:56">
      <c r="A3366" t="s">
        <v>106</v>
      </c>
      <c r="B3366">
        <v>6330.2250000000004</v>
      </c>
      <c r="C3366">
        <v>0</v>
      </c>
      <c r="D3366">
        <v>13885.799000000001</v>
      </c>
      <c r="E3366" s="95">
        <v>45841</v>
      </c>
      <c r="F3366" t="s">
        <v>3516</v>
      </c>
      <c r="G3366" t="b">
        <v>1</v>
      </c>
      <c r="H3366" t="b">
        <v>0</v>
      </c>
      <c r="I3366" t="b">
        <v>0</v>
      </c>
      <c r="J3366" t="b">
        <v>0</v>
      </c>
      <c r="K3366" t="b">
        <v>0</v>
      </c>
      <c r="L3366">
        <v>6330.2250000000004</v>
      </c>
      <c r="M3366">
        <v>6330.2250000000004</v>
      </c>
      <c r="N3366" t="b">
        <v>0</v>
      </c>
      <c r="O3366">
        <v>6330.2250000000004</v>
      </c>
      <c r="P3366">
        <v>1.0010951560103101</v>
      </c>
      <c r="R3366">
        <v>13885.799000000001</v>
      </c>
      <c r="S3366">
        <v>13885.799000000001</v>
      </c>
      <c r="X3366">
        <v>4.81294571966124E-2</v>
      </c>
      <c r="Y3366">
        <v>1.0010727479556301</v>
      </c>
      <c r="Z3366">
        <v>1.0010727479556301</v>
      </c>
      <c r="AA3366">
        <v>490.51756969641298</v>
      </c>
      <c r="AB3366">
        <v>1.0721729727158E-3</v>
      </c>
      <c r="AC3366" s="96">
        <v>1.1495548834224099E-6</v>
      </c>
      <c r="AD3366">
        <v>9.1373943273292194E-2</v>
      </c>
      <c r="AE3366">
        <v>9.5769060111445994E-2</v>
      </c>
      <c r="AF3366">
        <v>9.5769060111445994E-2</v>
      </c>
      <c r="AH3366">
        <v>486.03050999109001</v>
      </c>
      <c r="AI3366">
        <v>16.64</v>
      </c>
      <c r="AJ3366">
        <v>493.32096764095598</v>
      </c>
      <c r="AK3366">
        <v>478.74005234122302</v>
      </c>
      <c r="AL3366">
        <v>1.7912257495590001E-4</v>
      </c>
      <c r="AM3366" s="96">
        <v>1.3778659611992801E-5</v>
      </c>
      <c r="AN3366">
        <v>0</v>
      </c>
      <c r="AO3366">
        <v>0</v>
      </c>
      <c r="AP3366">
        <v>0</v>
      </c>
      <c r="AR3366">
        <v>0.107748044891017</v>
      </c>
      <c r="AS3366">
        <v>1.0593131427387601</v>
      </c>
      <c r="AT3366">
        <v>1.03199979666118</v>
      </c>
      <c r="AU3366">
        <v>1.2245688090603</v>
      </c>
      <c r="AV3366">
        <v>489.184640287268</v>
      </c>
      <c r="AW3366">
        <v>1.3136744510622001E-3</v>
      </c>
      <c r="AX3366" s="98">
        <v>1.2245688090603</v>
      </c>
      <c r="AY3366">
        <v>0.111137482170383</v>
      </c>
      <c r="BD3366" s="95">
        <v>45841</v>
      </c>
    </row>
    <row r="3367" spans="1:56">
      <c r="A3367" t="s">
        <v>107</v>
      </c>
      <c r="B3367">
        <v>6324.6750000000002</v>
      </c>
      <c r="C3367">
        <v>0</v>
      </c>
      <c r="D3367">
        <v>13874.423000000001</v>
      </c>
      <c r="E3367" s="95">
        <v>45841</v>
      </c>
      <c r="F3367" t="s">
        <v>3517</v>
      </c>
      <c r="G3367" t="b">
        <v>1</v>
      </c>
      <c r="H3367" t="b">
        <v>0</v>
      </c>
      <c r="I3367" t="b">
        <v>0</v>
      </c>
      <c r="J3367" t="b">
        <v>0</v>
      </c>
      <c r="K3367" t="b">
        <v>0</v>
      </c>
      <c r="L3367">
        <v>6324.6750000000002</v>
      </c>
      <c r="M3367">
        <v>6324.6750000000002</v>
      </c>
      <c r="N3367" t="b">
        <v>0</v>
      </c>
      <c r="O3367">
        <v>6324.6750000000002</v>
      </c>
      <c r="P3367">
        <v>0.99912325391277501</v>
      </c>
      <c r="R3367">
        <v>13874.423000000001</v>
      </c>
      <c r="S3367">
        <v>13874.423000000001</v>
      </c>
      <c r="T3367" s="97">
        <v>45841</v>
      </c>
      <c r="U3367">
        <v>13874.423000000001</v>
      </c>
      <c r="W3367">
        <v>5.0041099990436697E-2</v>
      </c>
      <c r="X3367">
        <v>4.81294571966124E-2</v>
      </c>
      <c r="Y3367">
        <v>0.99918074573886595</v>
      </c>
      <c r="Z3367">
        <v>0.99918074573886595</v>
      </c>
      <c r="AA3367">
        <v>490.11571108727799</v>
      </c>
      <c r="AB3367">
        <v>-8.1959003330739995E-4</v>
      </c>
      <c r="AC3367" s="96">
        <v>6.71727822696829E-7</v>
      </c>
      <c r="AD3367">
        <v>8.8990681149805795E-2</v>
      </c>
      <c r="AE3367">
        <v>9.4509837185173404E-2</v>
      </c>
      <c r="AF3367">
        <v>9.4509837185173404E-2</v>
      </c>
      <c r="AG3367">
        <v>490.11571108727799</v>
      </c>
      <c r="AH3367">
        <v>486.03050999109001</v>
      </c>
      <c r="AI3367">
        <v>16.64</v>
      </c>
      <c r="AJ3367">
        <v>493.32096764095598</v>
      </c>
      <c r="AK3367">
        <v>478.74005234122302</v>
      </c>
      <c r="AL3367" s="96">
        <v>1.3778659611992801E-5</v>
      </c>
      <c r="AN3367">
        <v>0</v>
      </c>
      <c r="AO3367">
        <v>0</v>
      </c>
      <c r="AP3367">
        <v>0</v>
      </c>
      <c r="AQ3367">
        <v>0.108987522929022</v>
      </c>
      <c r="AR3367">
        <v>0.107748044891017</v>
      </c>
      <c r="AS3367">
        <v>1.0593131427387601</v>
      </c>
      <c r="AT3367">
        <v>1.0324950988071</v>
      </c>
      <c r="AU3367">
        <v>1.23982564123155</v>
      </c>
      <c r="AV3367">
        <v>488.69312766713</v>
      </c>
      <c r="AW3367">
        <v>-1.0047588980918001E-3</v>
      </c>
      <c r="AX3367" s="98">
        <v>1.23982564123155</v>
      </c>
      <c r="AY3367">
        <v>0.111146055801532</v>
      </c>
      <c r="AZ3367" s="97">
        <v>45841</v>
      </c>
      <c r="BA3367">
        <v>488.69312766713</v>
      </c>
      <c r="BB3367">
        <v>488.69311963097903</v>
      </c>
      <c r="BC3367" s="96">
        <v>8.0361508594250995E-6</v>
      </c>
      <c r="BD3367" s="95">
        <v>45841</v>
      </c>
    </row>
    <row r="3368" spans="1:56">
      <c r="A3368" t="s">
        <v>104</v>
      </c>
      <c r="B3368">
        <v>6303.875</v>
      </c>
      <c r="C3368">
        <v>0</v>
      </c>
      <c r="D3368">
        <v>13831.938</v>
      </c>
      <c r="E3368" s="95">
        <v>45845</v>
      </c>
      <c r="F3368" t="s">
        <v>3518</v>
      </c>
      <c r="G3368" t="b">
        <v>0</v>
      </c>
      <c r="H3368" t="b">
        <v>0</v>
      </c>
      <c r="I3368" t="b">
        <v>0</v>
      </c>
      <c r="J3368" t="b">
        <v>0</v>
      </c>
      <c r="K3368" t="b">
        <v>0</v>
      </c>
      <c r="L3368">
        <v>6303.875</v>
      </c>
      <c r="M3368">
        <v>6303.875</v>
      </c>
      <c r="N3368" t="b">
        <v>0</v>
      </c>
      <c r="O3368">
        <v>6303.875</v>
      </c>
      <c r="P3368">
        <v>0.996711293465672</v>
      </c>
      <c r="R3368">
        <v>13831.938</v>
      </c>
      <c r="S3368">
        <v>13831.938</v>
      </c>
      <c r="X3368">
        <v>5.0041099990436697E-2</v>
      </c>
      <c r="Y3368">
        <v>0.996381878456292</v>
      </c>
      <c r="Z3368">
        <v>0.996381878456292</v>
      </c>
      <c r="AA3368">
        <v>488.342412874084</v>
      </c>
      <c r="AB3368">
        <v>-3.6246827764659E-3</v>
      </c>
      <c r="AC3368" s="96">
        <v>1.3138325230008599E-5</v>
      </c>
      <c r="AD3368">
        <v>9.3993303984699503E-2</v>
      </c>
      <c r="AE3368">
        <v>9.6744127554063905E-2</v>
      </c>
      <c r="AF3368">
        <v>9.6744127554063905E-2</v>
      </c>
      <c r="AH3368">
        <v>490.11571108727799</v>
      </c>
      <c r="AI3368">
        <v>16.420000000000002</v>
      </c>
      <c r="AJ3368">
        <v>497.46744675358701</v>
      </c>
      <c r="AK3368">
        <v>482.76397542096902</v>
      </c>
      <c r="AL3368">
        <v>1.0058421516754E-3</v>
      </c>
      <c r="AM3368">
        <v>8.4049823633150001E-4</v>
      </c>
      <c r="AN3368" s="96">
        <v>5.0816959707470099E-5</v>
      </c>
      <c r="AO3368">
        <v>-7.8496105222377998E-3</v>
      </c>
      <c r="AP3368">
        <v>-7.7987935625303999E-3</v>
      </c>
      <c r="AR3368">
        <v>0.108987522929022</v>
      </c>
      <c r="AS3368">
        <v>1.0496815556644501</v>
      </c>
      <c r="AT3368">
        <v>1.0324253120370399</v>
      </c>
      <c r="AU3368">
        <v>1.2562598182412901</v>
      </c>
      <c r="AV3368">
        <v>486.47297580913602</v>
      </c>
      <c r="AW3368">
        <v>-4.5430388362370996E-3</v>
      </c>
      <c r="AX3368" s="98">
        <v>1.2562598182412901</v>
      </c>
      <c r="AY3368">
        <v>0.112427001411238</v>
      </c>
      <c r="BD3368" s="95">
        <v>45845</v>
      </c>
    </row>
    <row r="3369" spans="1:56">
      <c r="A3369" t="s">
        <v>105</v>
      </c>
      <c r="B3369">
        <v>6294.2749999999996</v>
      </c>
      <c r="C3369">
        <v>0</v>
      </c>
      <c r="D3369">
        <v>13811.244000000001</v>
      </c>
      <c r="E3369" s="95">
        <v>45845</v>
      </c>
      <c r="F3369" t="s">
        <v>3519</v>
      </c>
      <c r="G3369" t="b">
        <v>0</v>
      </c>
      <c r="H3369" t="b">
        <v>0</v>
      </c>
      <c r="I3369" t="b">
        <v>0</v>
      </c>
      <c r="J3369" t="b">
        <v>0</v>
      </c>
      <c r="K3369" t="b">
        <v>0</v>
      </c>
      <c r="L3369">
        <v>6294.2749999999996</v>
      </c>
      <c r="M3369">
        <v>6294.2749999999996</v>
      </c>
      <c r="N3369" t="b">
        <v>0</v>
      </c>
      <c r="O3369">
        <v>6294.2749999999996</v>
      </c>
      <c r="P3369">
        <v>0.99847712716384696</v>
      </c>
      <c r="R3369">
        <v>13811.244000000001</v>
      </c>
      <c r="S3369">
        <v>13811.244000000001</v>
      </c>
      <c r="X3369">
        <v>5.0041099990436697E-2</v>
      </c>
      <c r="Y3369">
        <v>0.99850389728467503</v>
      </c>
      <c r="Z3369">
        <v>0.99850389728467503</v>
      </c>
      <c r="AA3369">
        <v>487.61180246417501</v>
      </c>
      <c r="AB3369">
        <v>-1.4972229944996999E-3</v>
      </c>
      <c r="AC3369" s="96">
        <v>2.2416766952586698E-6</v>
      </c>
      <c r="AD3369">
        <v>9.2422485271435401E-2</v>
      </c>
      <c r="AE3369">
        <v>9.5902413736173406E-2</v>
      </c>
      <c r="AF3369">
        <v>9.5902413736173406E-2</v>
      </c>
      <c r="AH3369">
        <v>490.11571108727799</v>
      </c>
      <c r="AI3369">
        <v>16.420000000000002</v>
      </c>
      <c r="AJ3369">
        <v>497.46744675358701</v>
      </c>
      <c r="AK3369">
        <v>482.76397542096902</v>
      </c>
      <c r="AL3369">
        <v>8.4049823633150001E-4</v>
      </c>
      <c r="AM3369">
        <v>6.7515432098759996E-4</v>
      </c>
      <c r="AN3369" s="96">
        <v>1.37955104671423E-6</v>
      </c>
      <c r="AO3369">
        <v>-9.5385447917546006E-3</v>
      </c>
      <c r="AP3369">
        <v>-9.5371652407079E-3</v>
      </c>
      <c r="AR3369">
        <v>0.108987522929022</v>
      </c>
      <c r="AS3369">
        <v>1.0496815556644501</v>
      </c>
      <c r="AT3369">
        <v>1.02188414710667</v>
      </c>
      <c r="AU3369">
        <v>1.2025692214039401</v>
      </c>
      <c r="AV3369">
        <v>485.55604100117</v>
      </c>
      <c r="AW3369">
        <v>-1.8848627849075001E-3</v>
      </c>
      <c r="AX3369" s="98">
        <v>1.2025692214039401</v>
      </c>
      <c r="AY3369">
        <v>0.112654564724416</v>
      </c>
      <c r="BD3369" s="95">
        <v>45845</v>
      </c>
    </row>
    <row r="3370" spans="1:56">
      <c r="A3370" t="s">
        <v>106</v>
      </c>
      <c r="B3370">
        <v>6282.375</v>
      </c>
      <c r="C3370">
        <v>0</v>
      </c>
      <c r="D3370">
        <v>13784.162</v>
      </c>
      <c r="E3370" s="95">
        <v>45845</v>
      </c>
      <c r="F3370" t="s">
        <v>3520</v>
      </c>
      <c r="G3370" t="b">
        <v>0</v>
      </c>
      <c r="H3370" t="b">
        <v>0</v>
      </c>
      <c r="I3370" t="b">
        <v>0</v>
      </c>
      <c r="J3370" t="b">
        <v>0</v>
      </c>
      <c r="K3370" t="b">
        <v>0</v>
      </c>
      <c r="L3370">
        <v>6282.375</v>
      </c>
      <c r="M3370">
        <v>6282.375</v>
      </c>
      <c r="N3370" t="b">
        <v>0</v>
      </c>
      <c r="O3370">
        <v>6282.375</v>
      </c>
      <c r="P3370">
        <v>0.99810939305956603</v>
      </c>
      <c r="R3370">
        <v>13784.162</v>
      </c>
      <c r="S3370">
        <v>13784.162</v>
      </c>
      <c r="X3370">
        <v>5.0041099990436697E-2</v>
      </c>
      <c r="Y3370">
        <v>0.99803913391147003</v>
      </c>
      <c r="Z3370">
        <v>0.99803913391147003</v>
      </c>
      <c r="AA3370">
        <v>486.65566101635602</v>
      </c>
      <c r="AB3370">
        <v>-1.9627911033134001E-3</v>
      </c>
      <c r="AC3370" s="96">
        <v>3.8525489152463304E-6</v>
      </c>
      <c r="AD3370">
        <v>9.18539852914039E-2</v>
      </c>
      <c r="AE3370">
        <v>9.5526078429956904E-2</v>
      </c>
      <c r="AF3370">
        <v>9.5526078429956904E-2</v>
      </c>
      <c r="AH3370">
        <v>490.11571108727799</v>
      </c>
      <c r="AI3370">
        <v>16.420000000000002</v>
      </c>
      <c r="AJ3370">
        <v>497.46744675358701</v>
      </c>
      <c r="AK3370">
        <v>482.76397542096902</v>
      </c>
      <c r="AL3370">
        <v>6.7515432098759996E-4</v>
      </c>
      <c r="AM3370">
        <v>5.0981040564370003E-4</v>
      </c>
      <c r="AN3370" s="96">
        <v>1.5622963142968201E-9</v>
      </c>
      <c r="AO3370">
        <v>-1.50996583480805E-2</v>
      </c>
      <c r="AP3370">
        <v>-1.5099656785784199E-2</v>
      </c>
      <c r="AR3370">
        <v>0.108987522929022</v>
      </c>
      <c r="AS3370">
        <v>1.0496815556644501</v>
      </c>
      <c r="AT3370">
        <v>1.0199873621943001</v>
      </c>
      <c r="AU3370">
        <v>1.2108721424393001</v>
      </c>
      <c r="AV3370">
        <v>484.41065921561301</v>
      </c>
      <c r="AW3370">
        <v>-2.3589074974633001E-3</v>
      </c>
      <c r="AX3370" s="98">
        <v>1.2108721424393001</v>
      </c>
      <c r="AY3370">
        <v>0.113009292111957</v>
      </c>
      <c r="BD3370" s="95">
        <v>45845</v>
      </c>
    </row>
    <row r="3371" spans="1:56">
      <c r="A3371" t="s">
        <v>107</v>
      </c>
      <c r="B3371">
        <v>6268.6750000000002</v>
      </c>
      <c r="C3371">
        <v>0</v>
      </c>
      <c r="D3371">
        <v>13755.471</v>
      </c>
      <c r="E3371" s="95">
        <v>45845</v>
      </c>
      <c r="F3371" t="s">
        <v>3521</v>
      </c>
      <c r="G3371" t="b">
        <v>0</v>
      </c>
      <c r="H3371" t="b">
        <v>0</v>
      </c>
      <c r="I3371" t="b">
        <v>0</v>
      </c>
      <c r="J3371" t="b">
        <v>0</v>
      </c>
      <c r="K3371" t="b">
        <v>0</v>
      </c>
      <c r="L3371">
        <v>6268.6750000000002</v>
      </c>
      <c r="M3371">
        <v>6268.6750000000002</v>
      </c>
      <c r="N3371" t="b">
        <v>0</v>
      </c>
      <c r="O3371">
        <v>6268.6750000000002</v>
      </c>
      <c r="P3371">
        <v>0.99781929604647901</v>
      </c>
      <c r="R3371">
        <v>13755.471</v>
      </c>
      <c r="S3371">
        <v>13755.471</v>
      </c>
      <c r="X3371">
        <v>5.0041099990436697E-2</v>
      </c>
      <c r="Y3371">
        <v>0.99791855319169898</v>
      </c>
      <c r="Z3371">
        <v>0.99791855319169898</v>
      </c>
      <c r="AA3371">
        <v>485.64271314399201</v>
      </c>
      <c r="AB3371">
        <v>-2.0836160293100999E-3</v>
      </c>
      <c r="AC3371" s="96">
        <v>4.3414557575981901E-6</v>
      </c>
      <c r="AD3371">
        <v>9.1599263176418796E-2</v>
      </c>
      <c r="AE3371">
        <v>9.5295459225989296E-2</v>
      </c>
      <c r="AF3371">
        <v>9.5295459225989296E-2</v>
      </c>
      <c r="AH3371">
        <v>490.11571108727799</v>
      </c>
      <c r="AI3371">
        <v>16.420000000000002</v>
      </c>
      <c r="AJ3371">
        <v>497.46744675358701</v>
      </c>
      <c r="AK3371">
        <v>482.76397542096902</v>
      </c>
      <c r="AL3371">
        <v>5.0981040564370003E-4</v>
      </c>
      <c r="AM3371">
        <v>3.4446649029979998E-4</v>
      </c>
      <c r="AN3371" s="96">
        <v>1.48203021736596E-15</v>
      </c>
      <c r="AO3371">
        <v>-2.54455713810199E-2</v>
      </c>
      <c r="AP3371">
        <v>-2.5445571381018502E-2</v>
      </c>
      <c r="AR3371">
        <v>0.108987522929022</v>
      </c>
      <c r="AS3371">
        <v>1.0496815556644501</v>
      </c>
      <c r="AT3371">
        <v>1.0170159060808699</v>
      </c>
      <c r="AU3371">
        <v>1.19985761479108</v>
      </c>
      <c r="AV3371">
        <v>483.18923352587501</v>
      </c>
      <c r="AW3371">
        <v>-2.5214674089053999E-3</v>
      </c>
      <c r="AX3371" s="98">
        <v>1.19985761479108</v>
      </c>
      <c r="AY3371">
        <v>0.113221229985695</v>
      </c>
      <c r="BD3371" s="95">
        <v>45845</v>
      </c>
    </row>
    <row r="3372" spans="1:56">
      <c r="A3372" t="s">
        <v>108</v>
      </c>
      <c r="B3372">
        <v>6267.0874999999996</v>
      </c>
      <c r="C3372">
        <v>0</v>
      </c>
      <c r="D3372">
        <v>13751.787</v>
      </c>
      <c r="E3372" s="95">
        <v>45845</v>
      </c>
      <c r="F3372" t="s">
        <v>3522</v>
      </c>
      <c r="G3372" t="b">
        <v>0</v>
      </c>
      <c r="H3372" t="b">
        <v>0</v>
      </c>
      <c r="I3372" t="b">
        <v>0</v>
      </c>
      <c r="J3372" t="b">
        <v>0</v>
      </c>
      <c r="K3372" t="b">
        <v>0</v>
      </c>
      <c r="L3372">
        <v>6267.0874999999996</v>
      </c>
      <c r="M3372">
        <v>6267.0874999999996</v>
      </c>
      <c r="N3372" t="b">
        <v>0</v>
      </c>
      <c r="O3372">
        <v>6267.0874999999996</v>
      </c>
      <c r="P3372">
        <v>0.99974675669100699</v>
      </c>
      <c r="R3372">
        <v>13751.787</v>
      </c>
      <c r="S3372">
        <v>13751.787</v>
      </c>
      <c r="X3372">
        <v>5.0041099990436697E-2</v>
      </c>
      <c r="Y3372">
        <v>0.99973217929069802</v>
      </c>
      <c r="Z3372">
        <v>0.99973217929069802</v>
      </c>
      <c r="AA3372">
        <v>485.51264796809102</v>
      </c>
      <c r="AB3372">
        <v>-2.6785657967259998E-4</v>
      </c>
      <c r="AC3372" s="96">
        <v>7.1747147273913903E-8</v>
      </c>
      <c r="AD3372">
        <v>8.8851523519085096E-2</v>
      </c>
      <c r="AE3372">
        <v>9.3875367757751904E-2</v>
      </c>
      <c r="AF3372">
        <v>9.3875367757751904E-2</v>
      </c>
      <c r="AH3372">
        <v>490.11571108727799</v>
      </c>
      <c r="AI3372">
        <v>16.420000000000002</v>
      </c>
      <c r="AJ3372">
        <v>497.46744675358701</v>
      </c>
      <c r="AK3372">
        <v>482.76397542096902</v>
      </c>
      <c r="AL3372">
        <v>3.4446649029979998E-4</v>
      </c>
      <c r="AM3372">
        <v>1.7912257495590001E-4</v>
      </c>
      <c r="AN3372" s="96">
        <v>8.9976275837283705E-29</v>
      </c>
      <c r="AO3372">
        <v>-4.8747916724301002E-3</v>
      </c>
      <c r="AP3372">
        <v>-4.8747916724301002E-3</v>
      </c>
      <c r="AR3372">
        <v>0.108987522929022</v>
      </c>
      <c r="AS3372">
        <v>1.0496815556644501</v>
      </c>
      <c r="AT3372">
        <v>1.0152319366065801</v>
      </c>
      <c r="AU3372">
        <v>1.1883999872428199</v>
      </c>
      <c r="AV3372">
        <v>483.033408631545</v>
      </c>
      <c r="AW3372">
        <v>-3.224924802092E-4</v>
      </c>
      <c r="AX3372" s="98">
        <v>1.1883999872428199</v>
      </c>
      <c r="AY3372">
        <v>0.11317743610754601</v>
      </c>
      <c r="BD3372" s="95">
        <v>45845</v>
      </c>
    </row>
    <row r="3373" spans="1:56">
      <c r="A3373" t="s">
        <v>109</v>
      </c>
      <c r="B3373">
        <v>6264.75</v>
      </c>
      <c r="C3373">
        <v>0</v>
      </c>
      <c r="D3373">
        <v>13746.55</v>
      </c>
      <c r="E3373" s="95">
        <v>45845</v>
      </c>
      <c r="F3373" t="s">
        <v>3523</v>
      </c>
      <c r="G3373" t="b">
        <v>0</v>
      </c>
      <c r="H3373" t="b">
        <v>0</v>
      </c>
      <c r="I3373" t="b">
        <v>0</v>
      </c>
      <c r="J3373" t="b">
        <v>0</v>
      </c>
      <c r="K3373" t="b">
        <v>0</v>
      </c>
      <c r="L3373">
        <v>6264.75</v>
      </c>
      <c r="M3373">
        <v>6264.75</v>
      </c>
      <c r="N3373" t="b">
        <v>0</v>
      </c>
      <c r="O3373">
        <v>6264.75</v>
      </c>
      <c r="P3373">
        <v>0.999627019728063</v>
      </c>
      <c r="R3373">
        <v>13746.55</v>
      </c>
      <c r="S3373">
        <v>13746.55</v>
      </c>
      <c r="X3373">
        <v>5.0041099990436697E-2</v>
      </c>
      <c r="Y3373">
        <v>0.99961917676589895</v>
      </c>
      <c r="Z3373">
        <v>0.99961917676589895</v>
      </c>
      <c r="AA3373">
        <v>485.32775347129501</v>
      </c>
      <c r="AB3373">
        <v>-3.8089576568329999E-4</v>
      </c>
      <c r="AC3373" s="96">
        <v>1.4508158431551699E-7</v>
      </c>
      <c r="AD3373">
        <v>8.62338278904905E-2</v>
      </c>
      <c r="AE3373">
        <v>9.2498026189457405E-2</v>
      </c>
      <c r="AF3373">
        <v>9.2498026189457405E-2</v>
      </c>
      <c r="AH3373">
        <v>490.11571108727799</v>
      </c>
      <c r="AI3373">
        <v>16.420000000000002</v>
      </c>
      <c r="AJ3373">
        <v>497.46744675358701</v>
      </c>
      <c r="AK3373">
        <v>482.76397542096902</v>
      </c>
      <c r="AL3373">
        <v>1.7912257495590001E-4</v>
      </c>
      <c r="AM3373">
        <v>0</v>
      </c>
      <c r="AN3373">
        <v>0</v>
      </c>
      <c r="AO3373">
        <v>0</v>
      </c>
      <c r="AP3373">
        <v>0</v>
      </c>
      <c r="AR3373">
        <v>0.108987522929022</v>
      </c>
      <c r="AS3373">
        <v>1.0496815556644501</v>
      </c>
      <c r="AT3373">
        <v>1.01560109892878</v>
      </c>
      <c r="AU3373">
        <v>1.2441402805281101</v>
      </c>
      <c r="AV3373">
        <v>482.81210960168102</v>
      </c>
      <c r="AW3373">
        <v>-4.581443558753E-4</v>
      </c>
      <c r="AX3373" s="98">
        <v>1.2441402805281101</v>
      </c>
      <c r="AY3373">
        <v>0.113197697777201</v>
      </c>
      <c r="BD3373" s="95">
        <v>45845</v>
      </c>
    </row>
    <row r="3374" spans="1:56">
      <c r="A3374" t="s">
        <v>110</v>
      </c>
      <c r="B3374">
        <v>6272.125</v>
      </c>
      <c r="C3374">
        <v>0</v>
      </c>
      <c r="D3374">
        <v>13762.734</v>
      </c>
      <c r="E3374" s="95">
        <v>45845</v>
      </c>
      <c r="F3374" t="s">
        <v>3524</v>
      </c>
      <c r="G3374" t="b">
        <v>0</v>
      </c>
      <c r="H3374" t="b">
        <v>0</v>
      </c>
      <c r="I3374" t="b">
        <v>0</v>
      </c>
      <c r="J3374" t="b">
        <v>0</v>
      </c>
      <c r="K3374" t="b">
        <v>0</v>
      </c>
      <c r="L3374">
        <v>6272.125</v>
      </c>
      <c r="M3374">
        <v>6272.125</v>
      </c>
      <c r="N3374" t="b">
        <v>0</v>
      </c>
      <c r="O3374">
        <v>6272.125</v>
      </c>
      <c r="P3374">
        <v>1.0011772217566499</v>
      </c>
      <c r="R3374">
        <v>13762.734</v>
      </c>
      <c r="S3374">
        <v>13762.734</v>
      </c>
      <c r="T3374" s="97">
        <v>45845</v>
      </c>
      <c r="U3374">
        <v>13762.734</v>
      </c>
      <c r="W3374">
        <v>4.5881090094114702E-2</v>
      </c>
      <c r="X3374">
        <v>5.0041099990436697E-2</v>
      </c>
      <c r="Y3374">
        <v>1.00117731358049</v>
      </c>
      <c r="Z3374">
        <v>1.00117731358049</v>
      </c>
      <c r="AA3374">
        <v>485.89913642644899</v>
      </c>
      <c r="AB3374">
        <v>1.1766210903303999E-3</v>
      </c>
      <c r="AC3374" s="96">
        <v>1.3844371902104299E-6</v>
      </c>
      <c r="AD3374">
        <v>8.4478550653404302E-2</v>
      </c>
      <c r="AE3374">
        <v>9.1501217038808397E-2</v>
      </c>
      <c r="AF3374">
        <v>9.1501217038808397E-2</v>
      </c>
      <c r="AG3374">
        <v>485.89913642644899</v>
      </c>
      <c r="AH3374">
        <v>490.11571108727799</v>
      </c>
      <c r="AI3374">
        <v>16.420000000000002</v>
      </c>
      <c r="AJ3374">
        <v>497.46744675358701</v>
      </c>
      <c r="AK3374">
        <v>482.76397542096902</v>
      </c>
      <c r="AL3374">
        <v>0</v>
      </c>
      <c r="AN3374">
        <v>0</v>
      </c>
      <c r="AO3374">
        <v>0</v>
      </c>
      <c r="AP3374">
        <v>0</v>
      </c>
      <c r="AQ3374">
        <v>0.10927199340787599</v>
      </c>
      <c r="AR3374">
        <v>0.108987522929022</v>
      </c>
      <c r="AS3374">
        <v>1.0496815556644501</v>
      </c>
      <c r="AT3374">
        <v>1.0154303367747299</v>
      </c>
      <c r="AU3374">
        <v>1.26245384404109</v>
      </c>
      <c r="AV3374">
        <v>483.51842117839902</v>
      </c>
      <c r="AW3374">
        <v>1.4629118919595001E-3</v>
      </c>
      <c r="AX3374" s="98">
        <v>1.26245384404109</v>
      </c>
      <c r="AY3374">
        <v>0.113248196636469</v>
      </c>
      <c r="AZ3374" s="97">
        <v>45845</v>
      </c>
      <c r="BA3374">
        <v>483.51842117839902</v>
      </c>
      <c r="BB3374">
        <v>483.51841321396302</v>
      </c>
      <c r="BC3374" s="96">
        <v>7.9644361221653492E-6</v>
      </c>
      <c r="BD3374" s="95">
        <v>45845</v>
      </c>
    </row>
    <row r="3375" spans="1:56">
      <c r="A3375" t="s">
        <v>104</v>
      </c>
      <c r="B3375">
        <v>6281.45</v>
      </c>
      <c r="C3375">
        <v>0</v>
      </c>
      <c r="D3375">
        <v>13784.433999999999</v>
      </c>
      <c r="E3375" s="95">
        <v>45846</v>
      </c>
      <c r="F3375" t="s">
        <v>3525</v>
      </c>
      <c r="G3375" t="b">
        <v>0</v>
      </c>
      <c r="H3375" t="b">
        <v>0</v>
      </c>
      <c r="I3375" t="b">
        <v>0</v>
      </c>
      <c r="J3375" t="b">
        <v>0</v>
      </c>
      <c r="K3375" t="b">
        <v>0</v>
      </c>
      <c r="L3375">
        <v>6281.45</v>
      </c>
      <c r="M3375">
        <v>6281.45</v>
      </c>
      <c r="N3375" t="b">
        <v>0</v>
      </c>
      <c r="O3375">
        <v>6281.45</v>
      </c>
      <c r="P3375">
        <v>1.0014867369511899</v>
      </c>
      <c r="R3375">
        <v>13784.433999999999</v>
      </c>
      <c r="S3375">
        <v>13784.433999999999</v>
      </c>
      <c r="X3375">
        <v>4.5881090094114702E-2</v>
      </c>
      <c r="Y3375">
        <v>1.00144927412948</v>
      </c>
      <c r="Z3375">
        <v>1.00144927412948</v>
      </c>
      <c r="AA3375">
        <v>486.60333747441302</v>
      </c>
      <c r="AB3375">
        <v>1.4482249453187999E-3</v>
      </c>
      <c r="AC3375" s="96">
        <v>2.0973554922436701E-6</v>
      </c>
      <c r="AD3375">
        <v>8.3249096659176305E-2</v>
      </c>
      <c r="AE3375">
        <v>9.0731971160364203E-2</v>
      </c>
      <c r="AF3375">
        <v>9.0731971160364203E-2</v>
      </c>
      <c r="AH3375">
        <v>485.89913642644899</v>
      </c>
      <c r="AI3375">
        <v>17.79</v>
      </c>
      <c r="AJ3375">
        <v>493.18762347284598</v>
      </c>
      <c r="AK3375">
        <v>478.610649380052</v>
      </c>
      <c r="AL3375">
        <v>1.0058421516754E-3</v>
      </c>
      <c r="AM3375">
        <v>8.4049823633150001E-4</v>
      </c>
      <c r="AN3375">
        <v>4.6154870320473003E-3</v>
      </c>
      <c r="AO3375">
        <v>-6.5504538599069995E-4</v>
      </c>
      <c r="AP3375">
        <v>3.9604416460566E-3</v>
      </c>
      <c r="AR3375">
        <v>0.10927199340787599</v>
      </c>
      <c r="AS3375">
        <v>1.0474428834437901</v>
      </c>
      <c r="AT3375">
        <v>1.0150044822305</v>
      </c>
      <c r="AU3375">
        <v>1.2756717258416499</v>
      </c>
      <c r="AV3375">
        <v>484.39573199993401</v>
      </c>
      <c r="AW3375">
        <v>1.8144310187733E-3</v>
      </c>
      <c r="AX3375" s="98">
        <v>1.2756717258416499</v>
      </c>
      <c r="AY3375">
        <v>0.113333960776157</v>
      </c>
      <c r="BD3375" s="95">
        <v>45846</v>
      </c>
    </row>
    <row r="3376" spans="1:56">
      <c r="A3376" t="s">
        <v>105</v>
      </c>
      <c r="B3376">
        <v>6271.65</v>
      </c>
      <c r="C3376">
        <v>0</v>
      </c>
      <c r="D3376">
        <v>13763.405000000001</v>
      </c>
      <c r="E3376" s="95">
        <v>45846</v>
      </c>
      <c r="F3376" t="s">
        <v>3526</v>
      </c>
      <c r="G3376" t="b">
        <v>0</v>
      </c>
      <c r="H3376" t="b">
        <v>0</v>
      </c>
      <c r="I3376" t="b">
        <v>0</v>
      </c>
      <c r="J3376" t="b">
        <v>0</v>
      </c>
      <c r="K3376" t="b">
        <v>0</v>
      </c>
      <c r="L3376">
        <v>6271.65</v>
      </c>
      <c r="M3376">
        <v>6271.65</v>
      </c>
      <c r="N3376" t="b">
        <v>0</v>
      </c>
      <c r="O3376">
        <v>6271.65</v>
      </c>
      <c r="P3376">
        <v>0.99843985067142105</v>
      </c>
      <c r="R3376">
        <v>13763.405000000001</v>
      </c>
      <c r="S3376">
        <v>13763.405000000001</v>
      </c>
      <c r="X3376">
        <v>4.5881090094114702E-2</v>
      </c>
      <c r="Y3376">
        <v>0.99847443863128504</v>
      </c>
      <c r="Z3376">
        <v>0.99847443863128504</v>
      </c>
      <c r="AA3376">
        <v>485.86099422087398</v>
      </c>
      <c r="AB3376">
        <v>-1.5267262223140001E-3</v>
      </c>
      <c r="AC3376" s="96">
        <v>2.3308929579014601E-6</v>
      </c>
      <c r="AD3376">
        <v>8.2227058074328702E-2</v>
      </c>
      <c r="AE3376">
        <v>9.0048168933398898E-2</v>
      </c>
      <c r="AF3376">
        <v>9.0048168933398898E-2</v>
      </c>
      <c r="AH3376">
        <v>485.89913642644899</v>
      </c>
      <c r="AI3376">
        <v>17.79</v>
      </c>
      <c r="AJ3376">
        <v>493.18762347284598</v>
      </c>
      <c r="AK3376">
        <v>478.610649380052</v>
      </c>
      <c r="AL3376">
        <v>8.4049823633150001E-4</v>
      </c>
      <c r="AM3376">
        <v>6.7515432098759996E-4</v>
      </c>
      <c r="AN3376">
        <v>6.0700582275999997E-4</v>
      </c>
      <c r="AO3376">
        <v>-5.671503172216E-4</v>
      </c>
      <c r="AP3376" s="96">
        <v>3.9855505538395898E-5</v>
      </c>
      <c r="AR3376">
        <v>0.10927199340787599</v>
      </c>
      <c r="AS3376">
        <v>1.0474428834437901</v>
      </c>
      <c r="AT3376">
        <v>1.01428039190627</v>
      </c>
      <c r="AU3376">
        <v>1.2855693927674201</v>
      </c>
      <c r="AV3376">
        <v>483.45256251700403</v>
      </c>
      <c r="AW3376">
        <v>-1.9471052707983E-3</v>
      </c>
      <c r="AX3376" s="98">
        <v>1.2855693927674201</v>
      </c>
      <c r="AY3376">
        <v>0.113568171381741</v>
      </c>
      <c r="BD3376" s="95">
        <v>45846</v>
      </c>
    </row>
    <row r="3377" spans="1:56">
      <c r="A3377" t="s">
        <v>106</v>
      </c>
      <c r="B3377">
        <v>6276.4</v>
      </c>
      <c r="C3377">
        <v>0</v>
      </c>
      <c r="D3377">
        <v>13773.977999999999</v>
      </c>
      <c r="E3377" s="95">
        <v>45846</v>
      </c>
      <c r="F3377" t="s">
        <v>3527</v>
      </c>
      <c r="G3377" t="b">
        <v>0</v>
      </c>
      <c r="H3377" t="b">
        <v>0</v>
      </c>
      <c r="I3377" t="b">
        <v>0</v>
      </c>
      <c r="J3377" t="b">
        <v>0</v>
      </c>
      <c r="K3377" t="b">
        <v>0</v>
      </c>
      <c r="L3377">
        <v>6276.4</v>
      </c>
      <c r="M3377">
        <v>6276.4</v>
      </c>
      <c r="N3377" t="b">
        <v>0</v>
      </c>
      <c r="O3377">
        <v>6276.4</v>
      </c>
      <c r="P3377">
        <v>1.00075737644798</v>
      </c>
      <c r="R3377">
        <v>13773.977999999999</v>
      </c>
      <c r="S3377">
        <v>13773.977999999999</v>
      </c>
      <c r="X3377">
        <v>4.5881090094114702E-2</v>
      </c>
      <c r="Y3377">
        <v>1.0007681965327599</v>
      </c>
      <c r="Z3377">
        <v>1.0007681965327599</v>
      </c>
      <c r="AA3377">
        <v>486.23423095203901</v>
      </c>
      <c r="AB3377">
        <v>7.6790162082929995E-4</v>
      </c>
      <c r="AC3377" s="96">
        <v>5.8967289927235105E-7</v>
      </c>
      <c r="AD3377">
        <v>8.0112562775412899E-2</v>
      </c>
      <c r="AE3377">
        <v>8.8862917104041206E-2</v>
      </c>
      <c r="AF3377">
        <v>8.8862917104041206E-2</v>
      </c>
      <c r="AH3377">
        <v>485.89913642644899</v>
      </c>
      <c r="AI3377">
        <v>17.79</v>
      </c>
      <c r="AJ3377">
        <v>493.18762347284598</v>
      </c>
      <c r="AK3377">
        <v>478.610649380052</v>
      </c>
      <c r="AL3377">
        <v>6.7515432098759996E-4</v>
      </c>
      <c r="AM3377">
        <v>5.0981040564370003E-4</v>
      </c>
      <c r="AN3377">
        <v>2.0547733963189999E-4</v>
      </c>
      <c r="AO3377" s="96">
        <v>-4.1383522082938303E-5</v>
      </c>
      <c r="AP3377">
        <v>1.6409381754899999E-4</v>
      </c>
      <c r="AR3377">
        <v>0.10927199340787599</v>
      </c>
      <c r="AS3377">
        <v>1.0474428834437901</v>
      </c>
      <c r="AT3377">
        <v>1.01229755889808</v>
      </c>
      <c r="AU3377">
        <v>1.29279940560903</v>
      </c>
      <c r="AV3377">
        <v>483.92965620324497</v>
      </c>
      <c r="AW3377">
        <v>9.8684694886469991E-4</v>
      </c>
      <c r="AX3377" s="98">
        <v>1.29279940560903</v>
      </c>
      <c r="AY3377">
        <v>0.113434139851146</v>
      </c>
      <c r="BD3377" s="95">
        <v>45846</v>
      </c>
    </row>
    <row r="3378" spans="1:56">
      <c r="A3378" t="s">
        <v>107</v>
      </c>
      <c r="B3378">
        <v>6278.95</v>
      </c>
      <c r="C3378">
        <v>0</v>
      </c>
      <c r="D3378">
        <v>13779.038</v>
      </c>
      <c r="E3378" s="95">
        <v>45846</v>
      </c>
      <c r="F3378" t="s">
        <v>3528</v>
      </c>
      <c r="G3378" t="b">
        <v>0</v>
      </c>
      <c r="H3378" t="b">
        <v>0</v>
      </c>
      <c r="I3378" t="b">
        <v>0</v>
      </c>
      <c r="J3378" t="b">
        <v>0</v>
      </c>
      <c r="K3378" t="b">
        <v>0</v>
      </c>
      <c r="L3378">
        <v>6278.95</v>
      </c>
      <c r="M3378">
        <v>6278.95</v>
      </c>
      <c r="N3378" t="b">
        <v>0</v>
      </c>
      <c r="O3378">
        <v>6278.95</v>
      </c>
      <c r="P3378">
        <v>1.00040628385698</v>
      </c>
      <c r="R3378">
        <v>13779.038</v>
      </c>
      <c r="S3378">
        <v>13779.038</v>
      </c>
      <c r="X3378">
        <v>4.5881090094114702E-2</v>
      </c>
      <c r="Y3378">
        <v>1.0003673593786699</v>
      </c>
      <c r="Z3378">
        <v>1.0003673593786699</v>
      </c>
      <c r="AA3378">
        <v>486.41285365701299</v>
      </c>
      <c r="AB3378">
        <v>3.6729191874200002E-4</v>
      </c>
      <c r="AC3378" s="96">
        <v>1.3490335357319001E-7</v>
      </c>
      <c r="AD3378">
        <v>7.7763870290257497E-2</v>
      </c>
      <c r="AE3378">
        <v>8.7560599476154799E-2</v>
      </c>
      <c r="AF3378">
        <v>8.7560599476154799E-2</v>
      </c>
      <c r="AH3378">
        <v>485.89913642644899</v>
      </c>
      <c r="AI3378">
        <v>17.79</v>
      </c>
      <c r="AJ3378">
        <v>493.18762347284598</v>
      </c>
      <c r="AK3378">
        <v>478.610649380052</v>
      </c>
      <c r="AL3378">
        <v>5.0981040564370003E-4</v>
      </c>
      <c r="AM3378">
        <v>3.4446649029979998E-4</v>
      </c>
      <c r="AN3378" s="96">
        <v>1.4097987481822301E-5</v>
      </c>
      <c r="AO3378" s="96">
        <v>-4.8139657760071199E-7</v>
      </c>
      <c r="AP3378" s="96">
        <v>1.36165909042216E-5</v>
      </c>
      <c r="AR3378">
        <v>0.10927199340787599</v>
      </c>
      <c r="AS3378">
        <v>1.0474428834437901</v>
      </c>
      <c r="AT3378">
        <v>1.01343324900437</v>
      </c>
      <c r="AU3378">
        <v>1.3115124669951099</v>
      </c>
      <c r="AV3378">
        <v>484.15857945631097</v>
      </c>
      <c r="AW3378">
        <v>4.7305068026079998E-4</v>
      </c>
      <c r="AX3378" s="98">
        <v>1.3115124669951099</v>
      </c>
      <c r="AY3378">
        <v>0.113101166861557</v>
      </c>
      <c r="BD3378" s="95">
        <v>45846</v>
      </c>
    </row>
    <row r="3379" spans="1:56">
      <c r="A3379" t="s">
        <v>108</v>
      </c>
      <c r="B3379">
        <v>6274.5</v>
      </c>
      <c r="C3379">
        <v>0</v>
      </c>
      <c r="D3379">
        <v>13768.388999999999</v>
      </c>
      <c r="E3379" s="95">
        <v>45846</v>
      </c>
      <c r="F3379" t="s">
        <v>3529</v>
      </c>
      <c r="G3379" t="b">
        <v>0</v>
      </c>
      <c r="H3379" t="b">
        <v>0</v>
      </c>
      <c r="I3379" t="b">
        <v>0</v>
      </c>
      <c r="J3379" t="b">
        <v>0</v>
      </c>
      <c r="K3379" t="b">
        <v>0</v>
      </c>
      <c r="L3379">
        <v>6274.5</v>
      </c>
      <c r="M3379">
        <v>6274.5</v>
      </c>
      <c r="N3379" t="b">
        <v>0</v>
      </c>
      <c r="O3379">
        <v>6274.5</v>
      </c>
      <c r="P3379">
        <v>0.99929128277817103</v>
      </c>
      <c r="R3379">
        <v>13768.388999999999</v>
      </c>
      <c r="S3379">
        <v>13768.388999999999</v>
      </c>
      <c r="X3379">
        <v>4.5881090094114702E-2</v>
      </c>
      <c r="Y3379">
        <v>0.999227159399662</v>
      </c>
      <c r="Z3379">
        <v>0.999227159399662</v>
      </c>
      <c r="AA3379">
        <v>486.03693405518101</v>
      </c>
      <c r="AB3379">
        <v>-7.7313939559210004E-4</v>
      </c>
      <c r="AC3379" s="96">
        <v>5.9774452501666596E-7</v>
      </c>
      <c r="AD3379">
        <v>7.5813268177124193E-2</v>
      </c>
      <c r="AE3379">
        <v>8.6420399579432497E-2</v>
      </c>
      <c r="AF3379">
        <v>8.6420399579432497E-2</v>
      </c>
      <c r="AH3379">
        <v>485.89913642644899</v>
      </c>
      <c r="AI3379">
        <v>17.79</v>
      </c>
      <c r="AJ3379">
        <v>493.18762347284598</v>
      </c>
      <c r="AK3379">
        <v>478.610649380052</v>
      </c>
      <c r="AL3379">
        <v>3.4446649029979998E-4</v>
      </c>
      <c r="AM3379">
        <v>1.7912257495590001E-4</v>
      </c>
      <c r="AN3379" s="96">
        <v>4.31378536146648E-10</v>
      </c>
      <c r="AO3379" s="96">
        <v>-4.9652726374915698E-11</v>
      </c>
      <c r="AP3379" s="96">
        <v>3.81725809771732E-10</v>
      </c>
      <c r="AR3379">
        <v>0.10927199340787599</v>
      </c>
      <c r="AS3379">
        <v>1.0474428834437901</v>
      </c>
      <c r="AT3379">
        <v>1.0162433529077699</v>
      </c>
      <c r="AU3379">
        <v>1.33470974711885</v>
      </c>
      <c r="AV3379">
        <v>483.66671800567298</v>
      </c>
      <c r="AW3379">
        <v>-1.0159098103558E-3</v>
      </c>
      <c r="AX3379" s="98">
        <v>1.33470974711885</v>
      </c>
      <c r="AY3379">
        <v>0.11287636726823801</v>
      </c>
      <c r="BD3379" s="95">
        <v>45846</v>
      </c>
    </row>
    <row r="3380" spans="1:56">
      <c r="A3380" t="s">
        <v>109</v>
      </c>
      <c r="B3380">
        <v>6273.0749999999998</v>
      </c>
      <c r="C3380">
        <v>0</v>
      </c>
      <c r="D3380">
        <v>13765.513000000001</v>
      </c>
      <c r="E3380" s="95">
        <v>45846</v>
      </c>
      <c r="F3380" t="s">
        <v>3530</v>
      </c>
      <c r="G3380" t="b">
        <v>0</v>
      </c>
      <c r="H3380" t="b">
        <v>0</v>
      </c>
      <c r="I3380" t="b">
        <v>0</v>
      </c>
      <c r="J3380" t="b">
        <v>0</v>
      </c>
      <c r="K3380" t="b">
        <v>0</v>
      </c>
      <c r="L3380">
        <v>6273.0749999999998</v>
      </c>
      <c r="M3380">
        <v>6273.0749999999998</v>
      </c>
      <c r="N3380" t="b">
        <v>0</v>
      </c>
      <c r="O3380">
        <v>6273.0749999999998</v>
      </c>
      <c r="P3380">
        <v>0.99977289027014105</v>
      </c>
      <c r="R3380">
        <v>13765.513000000001</v>
      </c>
      <c r="S3380">
        <v>13765.513000000001</v>
      </c>
      <c r="X3380">
        <v>4.5881090094114702E-2</v>
      </c>
      <c r="Y3380">
        <v>0.99979111572167201</v>
      </c>
      <c r="Z3380">
        <v>0.99979111572167201</v>
      </c>
      <c r="AA3380">
        <v>485.93540858096998</v>
      </c>
      <c r="AB3380">
        <v>-2.0890609768689999E-4</v>
      </c>
      <c r="AC3380" s="96">
        <v>4.3641757650788602E-8</v>
      </c>
      <c r="AD3380">
        <v>7.35351043884791E-2</v>
      </c>
      <c r="AE3380">
        <v>8.5127788772994595E-2</v>
      </c>
      <c r="AF3380">
        <v>8.5127788772994595E-2</v>
      </c>
      <c r="AH3380">
        <v>485.89913642644899</v>
      </c>
      <c r="AI3380">
        <v>17.79</v>
      </c>
      <c r="AJ3380">
        <v>493.18762347284598</v>
      </c>
      <c r="AK3380">
        <v>478.610649380052</v>
      </c>
      <c r="AL3380">
        <v>1.7912257495590001E-4</v>
      </c>
      <c r="AM3380">
        <v>0</v>
      </c>
      <c r="AN3380">
        <v>0</v>
      </c>
      <c r="AO3380">
        <v>0</v>
      </c>
      <c r="AP3380">
        <v>0</v>
      </c>
      <c r="AR3380">
        <v>0.10927199340787599</v>
      </c>
      <c r="AS3380">
        <v>1.0474428834437901</v>
      </c>
      <c r="AT3380">
        <v>1.01813149262839</v>
      </c>
      <c r="AU3380">
        <v>1.3548319866844301</v>
      </c>
      <c r="AV3380">
        <v>483.53089853586198</v>
      </c>
      <c r="AW3380">
        <v>-2.8081210626010002E-4</v>
      </c>
      <c r="AX3380" s="98">
        <v>1.3548319866844301</v>
      </c>
      <c r="AY3380">
        <v>0.112513068850198</v>
      </c>
      <c r="BD3380" s="95">
        <v>45846</v>
      </c>
    </row>
    <row r="3381" spans="1:56">
      <c r="A3381" t="s">
        <v>110</v>
      </c>
      <c r="B3381">
        <v>6270.8249999999998</v>
      </c>
      <c r="C3381">
        <v>0</v>
      </c>
      <c r="D3381">
        <v>13760.281999999999</v>
      </c>
      <c r="E3381" s="95">
        <v>45846</v>
      </c>
      <c r="F3381" t="s">
        <v>3531</v>
      </c>
      <c r="G3381" t="b">
        <v>0</v>
      </c>
      <c r="H3381" t="b">
        <v>0</v>
      </c>
      <c r="I3381" t="b">
        <v>0</v>
      </c>
      <c r="J3381" t="b">
        <v>0</v>
      </c>
      <c r="K3381" t="b">
        <v>0</v>
      </c>
      <c r="L3381">
        <v>6270.8249999999998</v>
      </c>
      <c r="M3381">
        <v>6270.8249999999998</v>
      </c>
      <c r="N3381" t="b">
        <v>0</v>
      </c>
      <c r="O3381">
        <v>6270.8249999999998</v>
      </c>
      <c r="P3381">
        <v>0.99964132423093899</v>
      </c>
      <c r="R3381">
        <v>13760.281999999999</v>
      </c>
      <c r="S3381">
        <v>13760.281999999999</v>
      </c>
      <c r="T3381" s="97">
        <v>45846</v>
      </c>
      <c r="U3381">
        <v>13760.281999999999</v>
      </c>
      <c r="W3381">
        <v>4.3312080652840701E-2</v>
      </c>
      <c r="X3381">
        <v>4.5881090094114702E-2</v>
      </c>
      <c r="Y3381">
        <v>0.99961999236788301</v>
      </c>
      <c r="Z3381">
        <v>0.99961999236788301</v>
      </c>
      <c r="AA3381">
        <v>485.75074941699398</v>
      </c>
      <c r="AB3381">
        <v>-3.8007985331380001E-4</v>
      </c>
      <c r="AC3381" s="96">
        <v>1.44460694895092E-7</v>
      </c>
      <c r="AD3381">
        <v>7.1402077019697002E-2</v>
      </c>
      <c r="AE3381">
        <v>8.3886727607602199E-2</v>
      </c>
      <c r="AF3381">
        <v>8.3886727607602199E-2</v>
      </c>
      <c r="AG3381">
        <v>485.75074941699398</v>
      </c>
      <c r="AH3381">
        <v>485.89913642644899</v>
      </c>
      <c r="AI3381">
        <v>17.79</v>
      </c>
      <c r="AJ3381">
        <v>493.18762347284598</v>
      </c>
      <c r="AK3381">
        <v>478.610649380052</v>
      </c>
      <c r="AL3381">
        <v>0</v>
      </c>
      <c r="AN3381">
        <v>0</v>
      </c>
      <c r="AO3381">
        <v>0</v>
      </c>
      <c r="AP3381">
        <v>0</v>
      </c>
      <c r="AQ3381">
        <v>0.109276213023015</v>
      </c>
      <c r="AR3381">
        <v>0.10927199340787599</v>
      </c>
      <c r="AS3381">
        <v>1.0474428834437901</v>
      </c>
      <c r="AT3381">
        <v>1.02116762325087</v>
      </c>
      <c r="AU3381">
        <v>1.37950578026883</v>
      </c>
      <c r="AV3381">
        <v>483.28076129328298</v>
      </c>
      <c r="AW3381">
        <v>-5.1731387453430005E-4</v>
      </c>
      <c r="AX3381" s="98">
        <v>1.37950578026883</v>
      </c>
      <c r="AY3381">
        <v>0.111077666082353</v>
      </c>
      <c r="AZ3381" s="97">
        <v>45846</v>
      </c>
      <c r="BA3381">
        <v>483.28076129328298</v>
      </c>
      <c r="BB3381">
        <v>483.28075333231197</v>
      </c>
      <c r="BC3381" s="96">
        <v>7.9609711178818492E-6</v>
      </c>
      <c r="BD3381" s="95">
        <v>45846</v>
      </c>
    </row>
    <row r="3382" spans="1:56">
      <c r="A3382" t="s">
        <v>104</v>
      </c>
      <c r="B3382">
        <v>6312.3</v>
      </c>
      <c r="C3382">
        <v>0</v>
      </c>
      <c r="D3382">
        <v>13852.51</v>
      </c>
      <c r="E3382" s="95">
        <v>45847</v>
      </c>
      <c r="F3382" t="s">
        <v>3532</v>
      </c>
      <c r="G3382" t="b">
        <v>0</v>
      </c>
      <c r="H3382" t="b">
        <v>0</v>
      </c>
      <c r="I3382" t="b">
        <v>0</v>
      </c>
      <c r="J3382" t="b">
        <v>0</v>
      </c>
      <c r="K3382" t="b">
        <v>0</v>
      </c>
      <c r="L3382">
        <v>6312.3</v>
      </c>
      <c r="M3382">
        <v>6312.3</v>
      </c>
      <c r="N3382" t="b">
        <v>0</v>
      </c>
      <c r="O3382">
        <v>6312.3</v>
      </c>
      <c r="P3382">
        <v>1.00661396227769</v>
      </c>
      <c r="R3382">
        <v>13852.51</v>
      </c>
      <c r="S3382">
        <v>13852.51</v>
      </c>
      <c r="X3382">
        <v>4.3312080652840701E-2</v>
      </c>
      <c r="Y3382">
        <v>1.0065821675820701</v>
      </c>
      <c r="Z3382">
        <v>1.0065821675820701</v>
      </c>
      <c r="AA3382">
        <v>488.94804225277397</v>
      </c>
      <c r="AB3382">
        <v>6.5605997075458E-3</v>
      </c>
      <c r="AC3382" s="96">
        <v>4.3041468522650503E-5</v>
      </c>
      <c r="AD3382">
        <v>9.6684384649231098E-2</v>
      </c>
      <c r="AE3382">
        <v>9.5412934609880595E-2</v>
      </c>
      <c r="AF3382">
        <v>9.6684384649231098E-2</v>
      </c>
      <c r="AH3382">
        <v>485.75074941699398</v>
      </c>
      <c r="AI3382">
        <v>16.809999999999999</v>
      </c>
      <c r="AJ3382">
        <v>493.03701065824902</v>
      </c>
      <c r="AK3382">
        <v>478.46448817573901</v>
      </c>
      <c r="AL3382">
        <v>1.0058421516754E-3</v>
      </c>
      <c r="AM3382">
        <v>8.4049823633150001E-4</v>
      </c>
      <c r="AN3382">
        <v>4.3965095561634401E-2</v>
      </c>
      <c r="AO3382" s="96">
        <v>-4.2964684869861696E-6</v>
      </c>
      <c r="AP3382">
        <v>4.3960799093147401E-2</v>
      </c>
      <c r="AR3382">
        <v>0.109276213023015</v>
      </c>
      <c r="AS3382">
        <v>1.0474095967268799</v>
      </c>
      <c r="AT3382">
        <v>1.03298170279709</v>
      </c>
      <c r="AU3382">
        <v>1.41611073896391</v>
      </c>
      <c r="AV3382">
        <v>487.66053612784799</v>
      </c>
      <c r="AW3382">
        <v>9.0625888414094993E-3</v>
      </c>
      <c r="AX3382" s="98">
        <v>1.41611073896391</v>
      </c>
      <c r="AY3382">
        <v>0.115009081064239</v>
      </c>
      <c r="BD3382" s="95">
        <v>45847</v>
      </c>
    </row>
    <row r="3383" spans="1:56">
      <c r="A3383" t="s">
        <v>105</v>
      </c>
      <c r="B3383">
        <v>6285.5124999999998</v>
      </c>
      <c r="C3383">
        <v>0</v>
      </c>
      <c r="D3383">
        <v>13794.82</v>
      </c>
      <c r="E3383" s="95">
        <v>45847</v>
      </c>
      <c r="F3383" t="s">
        <v>3533</v>
      </c>
      <c r="G3383" t="b">
        <v>0</v>
      </c>
      <c r="H3383" t="b">
        <v>0</v>
      </c>
      <c r="I3383" t="b">
        <v>0</v>
      </c>
      <c r="J3383" t="b">
        <v>0</v>
      </c>
      <c r="K3383" t="b">
        <v>0</v>
      </c>
      <c r="L3383">
        <v>6285.5124999999998</v>
      </c>
      <c r="M3383">
        <v>6285.5124999999998</v>
      </c>
      <c r="N3383" t="b">
        <v>0</v>
      </c>
      <c r="O3383">
        <v>6285.5124999999998</v>
      </c>
      <c r="P3383">
        <v>0.99575630118974001</v>
      </c>
      <c r="R3383">
        <v>13794.82</v>
      </c>
      <c r="S3383">
        <v>13794.82</v>
      </c>
      <c r="X3383">
        <v>4.3312080652840701E-2</v>
      </c>
      <c r="Y3383">
        <v>0.99583541177736001</v>
      </c>
      <c r="Z3383">
        <v>0.99583541177736001</v>
      </c>
      <c r="AA3383">
        <v>486.91177499452499</v>
      </c>
      <c r="AB3383">
        <v>-4.1732842722132998E-3</v>
      </c>
      <c r="AC3383" s="96">
        <v>1.74163016167037E-5</v>
      </c>
      <c r="AD3383">
        <v>0.10310353720417301</v>
      </c>
      <c r="AE3383">
        <v>9.8753176808137305E-2</v>
      </c>
      <c r="AF3383">
        <v>0.10310353720417301</v>
      </c>
      <c r="AH3383">
        <v>485.75074941699398</v>
      </c>
      <c r="AI3383">
        <v>16.809999999999999</v>
      </c>
      <c r="AJ3383">
        <v>493.03701065824902</v>
      </c>
      <c r="AK3383">
        <v>478.46448817573901</v>
      </c>
      <c r="AL3383">
        <v>8.4049823633150001E-4</v>
      </c>
      <c r="AM3383">
        <v>6.7515432098759996E-4</v>
      </c>
      <c r="AN3383">
        <v>2.1187202730432999E-3</v>
      </c>
      <c r="AO3383" s="96">
        <v>-3.049647640041E-5</v>
      </c>
      <c r="AP3383">
        <v>2.0882237966428998E-3</v>
      </c>
      <c r="AR3383">
        <v>0.109276213023015</v>
      </c>
      <c r="AS3383">
        <v>1.0474095967268799</v>
      </c>
      <c r="AT3383">
        <v>0.99992102798791804</v>
      </c>
      <c r="AU3383">
        <v>1.23691695800957</v>
      </c>
      <c r="AV3383">
        <v>484.77581071319401</v>
      </c>
      <c r="AW3383">
        <v>-5.9154374835381999E-3</v>
      </c>
      <c r="AX3383" s="98">
        <v>1.23691695800957</v>
      </c>
      <c r="AY3383">
        <v>0.116852264815392</v>
      </c>
      <c r="BD3383" s="95">
        <v>45847</v>
      </c>
    </row>
    <row r="3384" spans="1:56">
      <c r="A3384" t="s">
        <v>106</v>
      </c>
      <c r="B3384">
        <v>6288.8</v>
      </c>
      <c r="C3384">
        <v>0</v>
      </c>
      <c r="D3384">
        <v>13802.317999999999</v>
      </c>
      <c r="E3384" s="95">
        <v>45847</v>
      </c>
      <c r="F3384" t="s">
        <v>3534</v>
      </c>
      <c r="G3384" t="b">
        <v>0</v>
      </c>
      <c r="H3384" t="b">
        <v>0</v>
      </c>
      <c r="I3384" t="b">
        <v>0</v>
      </c>
      <c r="J3384" t="b">
        <v>0</v>
      </c>
      <c r="K3384" t="b">
        <v>0</v>
      </c>
      <c r="L3384">
        <v>6288.8</v>
      </c>
      <c r="M3384">
        <v>6288.8</v>
      </c>
      <c r="N3384" t="b">
        <v>0</v>
      </c>
      <c r="O3384">
        <v>6288.8</v>
      </c>
      <c r="P3384">
        <v>1.0005230281540201</v>
      </c>
      <c r="R3384">
        <v>13802.317999999999</v>
      </c>
      <c r="S3384">
        <v>13802.317999999999</v>
      </c>
      <c r="X3384">
        <v>4.3312080652840701E-2</v>
      </c>
      <c r="Y3384">
        <v>1.0005435373567699</v>
      </c>
      <c r="Z3384">
        <v>1.0005435373567699</v>
      </c>
      <c r="AA3384">
        <v>487.17642973368902</v>
      </c>
      <c r="AB3384">
        <v>5.4338969385120004E-4</v>
      </c>
      <c r="AC3384" s="96">
        <v>2.95272359383781E-7</v>
      </c>
      <c r="AD3384">
        <v>0.100118782690805</v>
      </c>
      <c r="AE3384">
        <v>9.7340896056420406E-2</v>
      </c>
      <c r="AF3384">
        <v>0.100118782690805</v>
      </c>
      <c r="AH3384">
        <v>485.75074941699398</v>
      </c>
      <c r="AI3384">
        <v>16.809999999999999</v>
      </c>
      <c r="AJ3384">
        <v>493.03701065824902</v>
      </c>
      <c r="AK3384">
        <v>478.46448817573901</v>
      </c>
      <c r="AL3384">
        <v>6.7515432098759996E-4</v>
      </c>
      <c r="AM3384">
        <v>5.0981040564370003E-4</v>
      </c>
      <c r="AN3384">
        <v>8.2019253683200005E-4</v>
      </c>
      <c r="AO3384" s="96">
        <v>-9.8730589570550301E-7</v>
      </c>
      <c r="AP3384">
        <v>8.192052309362E-4</v>
      </c>
      <c r="AR3384">
        <v>0.109276213023015</v>
      </c>
      <c r="AS3384">
        <v>1.0474095967268799</v>
      </c>
      <c r="AT3384">
        <v>0.98362964304162603</v>
      </c>
      <c r="AU3384">
        <v>1.09712442479818</v>
      </c>
      <c r="AV3384">
        <v>485.09495381285001</v>
      </c>
      <c r="AW3384">
        <v>6.5833132058670005E-4</v>
      </c>
      <c r="AX3384" s="98">
        <v>1.09712442479818</v>
      </c>
      <c r="AY3384">
        <v>0.11579673394741399</v>
      </c>
      <c r="BD3384" s="95">
        <v>45847</v>
      </c>
    </row>
    <row r="3385" spans="1:56">
      <c r="A3385" t="s">
        <v>107</v>
      </c>
      <c r="B3385">
        <v>6289</v>
      </c>
      <c r="C3385">
        <v>0</v>
      </c>
      <c r="D3385">
        <v>13801.627</v>
      </c>
      <c r="E3385" s="95">
        <v>45847</v>
      </c>
      <c r="F3385" t="s">
        <v>3535</v>
      </c>
      <c r="G3385" t="b">
        <v>0</v>
      </c>
      <c r="H3385" t="b">
        <v>0</v>
      </c>
      <c r="I3385" t="b">
        <v>0</v>
      </c>
      <c r="J3385" t="b">
        <v>0</v>
      </c>
      <c r="K3385" t="b">
        <v>0</v>
      </c>
      <c r="L3385">
        <v>6289</v>
      </c>
      <c r="M3385">
        <v>6289</v>
      </c>
      <c r="N3385" t="b">
        <v>0</v>
      </c>
      <c r="O3385">
        <v>6289</v>
      </c>
      <c r="P3385">
        <v>1.00003180256964</v>
      </c>
      <c r="R3385">
        <v>13801.627</v>
      </c>
      <c r="S3385">
        <v>13801.627</v>
      </c>
      <c r="X3385">
        <v>4.3312080652840701E-2</v>
      </c>
      <c r="Y3385">
        <v>0.99994993594554205</v>
      </c>
      <c r="Z3385">
        <v>0.99994993594554205</v>
      </c>
      <c r="AA3385">
        <v>487.15203970637998</v>
      </c>
      <c r="AB3385" s="96">
        <v>-5.0065307704668402E-5</v>
      </c>
      <c r="AC3385" s="96">
        <v>2.5065350355631299E-9</v>
      </c>
      <c r="AD3385">
        <v>9.7070127744366505E-2</v>
      </c>
      <c r="AE3385">
        <v>9.5870356156368394E-2</v>
      </c>
      <c r="AF3385">
        <v>9.7070127744366505E-2</v>
      </c>
      <c r="AH3385">
        <v>485.75074941699398</v>
      </c>
      <c r="AI3385">
        <v>16.809999999999999</v>
      </c>
      <c r="AJ3385">
        <v>493.03701065824902</v>
      </c>
      <c r="AK3385">
        <v>478.46448817573901</v>
      </c>
      <c r="AL3385">
        <v>5.0981040564370003E-4</v>
      </c>
      <c r="AM3385">
        <v>3.4446649029979998E-4</v>
      </c>
      <c r="AN3385" s="96">
        <v>5.9721168912608997E-5</v>
      </c>
      <c r="AO3385" s="96">
        <v>-3.9839856968981702E-9</v>
      </c>
      <c r="AP3385" s="96">
        <v>5.9717184926912099E-5</v>
      </c>
      <c r="AR3385">
        <v>0.109276213023015</v>
      </c>
      <c r="AS3385">
        <v>1.0474095967268799</v>
      </c>
      <c r="AT3385">
        <v>0.993023543815439</v>
      </c>
      <c r="AU3385">
        <v>1.14062221363047</v>
      </c>
      <c r="AV3385">
        <v>485.06619919056197</v>
      </c>
      <c r="AW3385" s="96">
        <v>-5.9276275833575198E-5</v>
      </c>
      <c r="AX3385" s="98">
        <v>1.14062221363047</v>
      </c>
      <c r="AY3385">
        <v>0.108935346065976</v>
      </c>
      <c r="BD3385" s="95">
        <v>45847</v>
      </c>
    </row>
    <row r="3386" spans="1:56">
      <c r="A3386" t="s">
        <v>108</v>
      </c>
      <c r="B3386">
        <v>6292.4</v>
      </c>
      <c r="C3386">
        <v>0</v>
      </c>
      <c r="D3386">
        <v>13808.608</v>
      </c>
      <c r="E3386" s="95">
        <v>45847</v>
      </c>
      <c r="F3386" t="s">
        <v>3536</v>
      </c>
      <c r="G3386" t="b">
        <v>0</v>
      </c>
      <c r="H3386" t="b">
        <v>0</v>
      </c>
      <c r="I3386" t="b">
        <v>0</v>
      </c>
      <c r="J3386" t="b">
        <v>0</v>
      </c>
      <c r="K3386" t="b">
        <v>0</v>
      </c>
      <c r="L3386">
        <v>6292.4</v>
      </c>
      <c r="M3386">
        <v>6292.4</v>
      </c>
      <c r="N3386" t="b">
        <v>0</v>
      </c>
      <c r="O3386">
        <v>6292.4</v>
      </c>
      <c r="P3386">
        <v>1.00054062649069</v>
      </c>
      <c r="R3386">
        <v>13808.608</v>
      </c>
      <c r="S3386">
        <v>13808.608</v>
      </c>
      <c r="X3386">
        <v>4.3312080652840701E-2</v>
      </c>
      <c r="Y3386">
        <v>1.0005058099309501</v>
      </c>
      <c r="Z3386">
        <v>1.0005058099309501</v>
      </c>
      <c r="AA3386">
        <v>487.398446045951</v>
      </c>
      <c r="AB3386">
        <v>5.0568205223619999E-4</v>
      </c>
      <c r="AC3386" s="96">
        <v>2.5571433795383201E-7</v>
      </c>
      <c r="AD3386">
        <v>9.4256659838009405E-2</v>
      </c>
      <c r="AE3386">
        <v>9.4492983002056705E-2</v>
      </c>
      <c r="AF3386">
        <v>9.4492983002056705E-2</v>
      </c>
      <c r="AH3386">
        <v>485.75074941699398</v>
      </c>
      <c r="AI3386">
        <v>16.809999999999999</v>
      </c>
      <c r="AJ3386">
        <v>493.03701065824902</v>
      </c>
      <c r="AK3386">
        <v>478.46448817573901</v>
      </c>
      <c r="AL3386">
        <v>3.4446649029979998E-4</v>
      </c>
      <c r="AM3386">
        <v>1.7912257495590001E-4</v>
      </c>
      <c r="AN3386" s="96">
        <v>1.5983001115712899E-7</v>
      </c>
      <c r="AO3386" s="96">
        <v>-1.11022302462515E-16</v>
      </c>
      <c r="AP3386" s="96">
        <v>1.59830011046107E-7</v>
      </c>
      <c r="AR3386">
        <v>0.109276213023015</v>
      </c>
      <c r="AS3386">
        <v>1.0474095967268799</v>
      </c>
      <c r="AT3386">
        <v>1.0500910169386599</v>
      </c>
      <c r="AU3386">
        <v>1.24087715162796</v>
      </c>
      <c r="AV3386">
        <v>485.34118930613801</v>
      </c>
      <c r="AW3386">
        <v>5.6691254932770001E-4</v>
      </c>
      <c r="AX3386" s="98">
        <v>1.24087715162796</v>
      </c>
      <c r="AY3386">
        <v>0.10885387325569</v>
      </c>
      <c r="BD3386" s="95">
        <v>45847</v>
      </c>
    </row>
    <row r="3387" spans="1:56">
      <c r="A3387" t="s">
        <v>109</v>
      </c>
      <c r="B3387">
        <v>6298.45</v>
      </c>
      <c r="C3387">
        <v>0</v>
      </c>
      <c r="D3387">
        <v>13822.106</v>
      </c>
      <c r="E3387" s="95">
        <v>45847</v>
      </c>
      <c r="F3387" t="s">
        <v>3537</v>
      </c>
      <c r="G3387" t="b">
        <v>0</v>
      </c>
      <c r="H3387" t="b">
        <v>0</v>
      </c>
      <c r="I3387" t="b">
        <v>0</v>
      </c>
      <c r="J3387" t="b">
        <v>0</v>
      </c>
      <c r="K3387" t="b">
        <v>0</v>
      </c>
      <c r="L3387">
        <v>6298.45</v>
      </c>
      <c r="M3387">
        <v>6298.45</v>
      </c>
      <c r="N3387" t="b">
        <v>0</v>
      </c>
      <c r="O3387">
        <v>6298.45</v>
      </c>
      <c r="P3387">
        <v>1.00096147733774</v>
      </c>
      <c r="R3387">
        <v>13822.106</v>
      </c>
      <c r="S3387">
        <v>13822.106</v>
      </c>
      <c r="X3387">
        <v>4.3312080652840701E-2</v>
      </c>
      <c r="Y3387">
        <v>1.0009775062048201</v>
      </c>
      <c r="Z3387">
        <v>1.0009775062048201</v>
      </c>
      <c r="AA3387">
        <v>487.87488105118302</v>
      </c>
      <c r="AB3387">
        <v>9.7702875674850003E-4</v>
      </c>
      <c r="AC3387" s="96">
        <v>9.5458519151367095E-7</v>
      </c>
      <c r="AD3387">
        <v>9.1936348334371698E-2</v>
      </c>
      <c r="AE3387">
        <v>9.3335806472452307E-2</v>
      </c>
      <c r="AF3387">
        <v>9.3335806472452307E-2</v>
      </c>
      <c r="AH3387">
        <v>485.75074941699398</v>
      </c>
      <c r="AI3387">
        <v>16.809999999999999</v>
      </c>
      <c r="AJ3387">
        <v>493.03701065824902</v>
      </c>
      <c r="AK3387">
        <v>478.46448817573901</v>
      </c>
      <c r="AL3387">
        <v>1.7912257495590001E-4</v>
      </c>
      <c r="AM3387">
        <v>0</v>
      </c>
      <c r="AN3387">
        <v>0</v>
      </c>
      <c r="AO3387">
        <v>0</v>
      </c>
      <c r="AP3387">
        <v>0</v>
      </c>
      <c r="AR3387">
        <v>0.109276213023015</v>
      </c>
      <c r="AS3387">
        <v>1.0474095967268799</v>
      </c>
      <c r="AT3387">
        <v>1.0507296691337999</v>
      </c>
      <c r="AU3387">
        <v>1.2747200881675</v>
      </c>
      <c r="AV3387">
        <v>485.92824870060099</v>
      </c>
      <c r="AW3387">
        <v>1.2095808214880001E-3</v>
      </c>
      <c r="AX3387" s="98">
        <v>1.2747200881675</v>
      </c>
      <c r="AY3387">
        <v>0.108780828492186</v>
      </c>
      <c r="BD3387" s="95">
        <v>45847</v>
      </c>
    </row>
    <row r="3388" spans="1:56">
      <c r="A3388" t="s">
        <v>110</v>
      </c>
      <c r="B3388">
        <v>6305.75</v>
      </c>
      <c r="C3388">
        <v>0</v>
      </c>
      <c r="D3388">
        <v>13838.376</v>
      </c>
      <c r="E3388" s="95">
        <v>45847</v>
      </c>
      <c r="F3388" t="s">
        <v>3538</v>
      </c>
      <c r="G3388" t="b">
        <v>0</v>
      </c>
      <c r="H3388" t="b">
        <v>0</v>
      </c>
      <c r="I3388" t="b">
        <v>0</v>
      </c>
      <c r="J3388" t="b">
        <v>0</v>
      </c>
      <c r="K3388" t="b">
        <v>0</v>
      </c>
      <c r="L3388">
        <v>6305.75</v>
      </c>
      <c r="M3388">
        <v>6305.75</v>
      </c>
      <c r="N3388" t="b">
        <v>0</v>
      </c>
      <c r="O3388">
        <v>6305.75</v>
      </c>
      <c r="P3388">
        <v>1.0011590153132901</v>
      </c>
      <c r="R3388">
        <v>13838.376</v>
      </c>
      <c r="S3388">
        <v>13838.376</v>
      </c>
      <c r="T3388" s="97">
        <v>45847</v>
      </c>
      <c r="U3388">
        <v>13838.376</v>
      </c>
      <c r="W3388">
        <v>4.3299999999999998E-2</v>
      </c>
      <c r="X3388">
        <v>4.3312080652840701E-2</v>
      </c>
      <c r="Y3388">
        <v>1.0011770999296301</v>
      </c>
      <c r="Z3388">
        <v>1.0011770999296301</v>
      </c>
      <c r="AA3388">
        <v>488.44915853933901</v>
      </c>
      <c r="AB3388">
        <v>1.1764076906820001E-3</v>
      </c>
      <c r="AC3388" s="96">
        <v>1.38393505469593E-6</v>
      </c>
      <c r="AD3388">
        <v>8.9953489662960795E-2</v>
      </c>
      <c r="AE3388">
        <v>9.2322605194295096E-2</v>
      </c>
      <c r="AF3388">
        <v>9.2322605194295096E-2</v>
      </c>
      <c r="AG3388">
        <v>488.44915853933901</v>
      </c>
      <c r="AH3388">
        <v>485.75074941699398</v>
      </c>
      <c r="AI3388">
        <v>16.809999999999999</v>
      </c>
      <c r="AJ3388">
        <v>493.03701065824902</v>
      </c>
      <c r="AK3388">
        <v>478.46448817573901</v>
      </c>
      <c r="AL3388">
        <v>0</v>
      </c>
      <c r="AN3388">
        <v>0</v>
      </c>
      <c r="AO3388">
        <v>0</v>
      </c>
      <c r="AP3388">
        <v>0</v>
      </c>
      <c r="AQ3388">
        <v>0.109721905556133</v>
      </c>
      <c r="AR3388">
        <v>0.109276213023015</v>
      </c>
      <c r="AS3388">
        <v>1.0474095967268799</v>
      </c>
      <c r="AT3388">
        <v>1.05130151948961</v>
      </c>
      <c r="AU3388">
        <v>1.29052405690781</v>
      </c>
      <c r="AV3388">
        <v>486.65660292231098</v>
      </c>
      <c r="AW3388">
        <v>1.4988925292116E-3</v>
      </c>
      <c r="AX3388" s="98">
        <v>1.29052405690781</v>
      </c>
      <c r="AY3388">
        <v>0.10869659041446</v>
      </c>
      <c r="AZ3388" s="97">
        <v>45847</v>
      </c>
      <c r="BA3388">
        <v>486.65660292231098</v>
      </c>
      <c r="BB3388">
        <v>486.656594914631</v>
      </c>
      <c r="BC3388" s="96">
        <v>8.00767986675055E-6</v>
      </c>
      <c r="BD3388" s="95">
        <v>45847</v>
      </c>
    </row>
    <row r="3389" spans="1:56">
      <c r="A3389" t="s">
        <v>104</v>
      </c>
      <c r="B3389">
        <v>6303.0124999999998</v>
      </c>
      <c r="C3389">
        <v>0</v>
      </c>
      <c r="D3389">
        <v>13837.733</v>
      </c>
      <c r="E3389" s="95">
        <v>45848</v>
      </c>
      <c r="F3389" t="s">
        <v>3539</v>
      </c>
      <c r="G3389" t="b">
        <v>0</v>
      </c>
      <c r="H3389" t="b">
        <v>0</v>
      </c>
      <c r="I3389" t="b">
        <v>0</v>
      </c>
      <c r="J3389" t="b">
        <v>0</v>
      </c>
      <c r="K3389" t="b">
        <v>0</v>
      </c>
      <c r="L3389">
        <v>6303.0124999999998</v>
      </c>
      <c r="M3389">
        <v>6303.0124999999998</v>
      </c>
      <c r="N3389" t="b">
        <v>0</v>
      </c>
      <c r="O3389">
        <v>6303.0124999999998</v>
      </c>
      <c r="P3389">
        <v>0.99956587241803097</v>
      </c>
      <c r="R3389">
        <v>13837.733</v>
      </c>
      <c r="S3389">
        <v>13837.733</v>
      </c>
      <c r="X3389">
        <v>4.3299999999999998E-2</v>
      </c>
      <c r="Y3389">
        <v>0.99983325723239902</v>
      </c>
      <c r="Z3389">
        <v>0.99983325723239902</v>
      </c>
      <c r="AA3389">
        <v>488.36771317481202</v>
      </c>
      <c r="AB3389">
        <v>-1.667566707211E-4</v>
      </c>
      <c r="AC3389" s="96">
        <v>2.7807787229987201E-8</v>
      </c>
      <c r="AD3389">
        <v>8.7230015823638096E-2</v>
      </c>
      <c r="AE3389">
        <v>9.0935312805675406E-2</v>
      </c>
      <c r="AF3389">
        <v>9.0935312805675406E-2</v>
      </c>
      <c r="AH3389">
        <v>488.44915853933901</v>
      </c>
      <c r="AI3389">
        <v>15.94</v>
      </c>
      <c r="AJ3389">
        <v>495.77589591742901</v>
      </c>
      <c r="AK3389">
        <v>481.12242116124901</v>
      </c>
      <c r="AL3389">
        <v>1.0058421516754E-3</v>
      </c>
      <c r="AM3389">
        <v>8.4049823633150001E-4</v>
      </c>
      <c r="AN3389">
        <v>5.6583210071250003E-4</v>
      </c>
      <c r="AO3389">
        <v>-6.0457773197969997E-4</v>
      </c>
      <c r="AP3389" s="96">
        <v>-3.8745631267217098E-5</v>
      </c>
      <c r="AR3389">
        <v>0.109721905556133</v>
      </c>
      <c r="AS3389">
        <v>1.0438804819408201</v>
      </c>
      <c r="AT3389">
        <v>1.0519601375454199</v>
      </c>
      <c r="AU3389">
        <v>1.3002910302471899</v>
      </c>
      <c r="AV3389">
        <v>486.54464701644599</v>
      </c>
      <c r="AW3389">
        <v>-2.300511391263E-4</v>
      </c>
      <c r="AX3389" s="98">
        <v>1.3002910302471899</v>
      </c>
      <c r="AY3389">
        <v>0.10864944315512599</v>
      </c>
      <c r="BD3389" s="95">
        <v>45848</v>
      </c>
    </row>
    <row r="3390" spans="1:56">
      <c r="A3390" t="s">
        <v>105</v>
      </c>
      <c r="B3390">
        <v>6315.15</v>
      </c>
      <c r="C3390">
        <v>0</v>
      </c>
      <c r="D3390">
        <v>13862.656000000001</v>
      </c>
      <c r="E3390" s="95">
        <v>45848</v>
      </c>
      <c r="F3390" t="s">
        <v>3540</v>
      </c>
      <c r="G3390" t="b">
        <v>0</v>
      </c>
      <c r="H3390" t="b">
        <v>0</v>
      </c>
      <c r="I3390" t="b">
        <v>0</v>
      </c>
      <c r="J3390" t="b">
        <v>0</v>
      </c>
      <c r="K3390" t="b">
        <v>0</v>
      </c>
      <c r="L3390">
        <v>6315.15</v>
      </c>
      <c r="M3390">
        <v>6315.15</v>
      </c>
      <c r="N3390" t="b">
        <v>0</v>
      </c>
      <c r="O3390">
        <v>6315.15</v>
      </c>
      <c r="P3390">
        <v>1.00192566649677</v>
      </c>
      <c r="R3390">
        <v>13862.656000000001</v>
      </c>
      <c r="S3390">
        <v>13862.656000000001</v>
      </c>
      <c r="X3390">
        <v>4.3299999999999998E-2</v>
      </c>
      <c r="Y3390">
        <v>1.00180108981724</v>
      </c>
      <c r="Z3390">
        <v>1.00180108981724</v>
      </c>
      <c r="AA3390">
        <v>489.24730729008002</v>
      </c>
      <c r="AB3390">
        <v>1.7994697998824001E-3</v>
      </c>
      <c r="AC3390" s="96">
        <v>3.2380915606889002E-6</v>
      </c>
      <c r="AD3390">
        <v>8.6575116123167498E-2</v>
      </c>
      <c r="AE3390">
        <v>9.0512507351225804E-2</v>
      </c>
      <c r="AF3390">
        <v>9.0512507351225804E-2</v>
      </c>
      <c r="AH3390">
        <v>488.44915853933901</v>
      </c>
      <c r="AI3390">
        <v>15.94</v>
      </c>
      <c r="AJ3390">
        <v>495.77589591742901</v>
      </c>
      <c r="AK3390">
        <v>481.12242116124901</v>
      </c>
      <c r="AL3390">
        <v>8.4049823633150001E-4</v>
      </c>
      <c r="AM3390">
        <v>6.7515432098759996E-4</v>
      </c>
      <c r="AN3390">
        <v>6.9086562699530001E-4</v>
      </c>
      <c r="AO3390" s="96">
        <v>-2.6126009099569599E-5</v>
      </c>
      <c r="AP3390">
        <v>6.6473961789579998E-4</v>
      </c>
      <c r="AR3390">
        <v>0.109721905556133</v>
      </c>
      <c r="AS3390">
        <v>1.0438804819408201</v>
      </c>
      <c r="AT3390">
        <v>1.0523283574065401</v>
      </c>
      <c r="AU3390">
        <v>1.3201280307874199</v>
      </c>
      <c r="AV3390">
        <v>487.68314068288299</v>
      </c>
      <c r="AW3390">
        <v>2.3399572339740998E-3</v>
      </c>
      <c r="AX3390" s="98">
        <v>1.3201280307874199</v>
      </c>
      <c r="AY3390">
        <v>0.108849718991797</v>
      </c>
      <c r="BD3390" s="95">
        <v>45848</v>
      </c>
    </row>
    <row r="3391" spans="1:56">
      <c r="A3391" t="s">
        <v>106</v>
      </c>
      <c r="B3391">
        <v>6323.2749999999996</v>
      </c>
      <c r="C3391">
        <v>0</v>
      </c>
      <c r="D3391">
        <v>13879.892</v>
      </c>
      <c r="E3391" s="95">
        <v>45848</v>
      </c>
      <c r="F3391" t="s">
        <v>3541</v>
      </c>
      <c r="G3391" t="b">
        <v>0</v>
      </c>
      <c r="H3391" t="b">
        <v>0</v>
      </c>
      <c r="I3391" t="b">
        <v>0</v>
      </c>
      <c r="J3391" t="b">
        <v>0</v>
      </c>
      <c r="K3391" t="b">
        <v>0</v>
      </c>
      <c r="L3391">
        <v>6323.2749999999996</v>
      </c>
      <c r="M3391">
        <v>6323.2749999999996</v>
      </c>
      <c r="N3391" t="b">
        <v>0</v>
      </c>
      <c r="O3391">
        <v>6323.2749999999996</v>
      </c>
      <c r="P3391">
        <v>1.0012865886004201</v>
      </c>
      <c r="R3391">
        <v>13879.892</v>
      </c>
      <c r="S3391">
        <v>13879.892</v>
      </c>
      <c r="X3391">
        <v>4.3299999999999998E-2</v>
      </c>
      <c r="Y3391">
        <v>1.00124334038152</v>
      </c>
      <c r="Z3391">
        <v>1.00124334038152</v>
      </c>
      <c r="AA3391">
        <v>489.85560822378699</v>
      </c>
      <c r="AB3391">
        <v>1.242568073968E-3</v>
      </c>
      <c r="AC3391" s="96">
        <v>1.54397541844471E-6</v>
      </c>
      <c r="AD3391">
        <v>8.4905536015761202E-2</v>
      </c>
      <c r="AE3391">
        <v>8.9601594553554903E-2</v>
      </c>
      <c r="AF3391">
        <v>8.9601594553554903E-2</v>
      </c>
      <c r="AH3391">
        <v>488.44915853933901</v>
      </c>
      <c r="AI3391">
        <v>15.94</v>
      </c>
      <c r="AJ3391">
        <v>495.77589591742901</v>
      </c>
      <c r="AK3391">
        <v>481.12242116124901</v>
      </c>
      <c r="AL3391">
        <v>6.7515432098759996E-4</v>
      </c>
      <c r="AM3391">
        <v>5.0981040564370003E-4</v>
      </c>
      <c r="AN3391">
        <v>4.2484203209860002E-4</v>
      </c>
      <c r="AO3391" s="96">
        <v>-2.8667326790188199E-7</v>
      </c>
      <c r="AP3391">
        <v>4.2455535883069998E-4</v>
      </c>
      <c r="AR3391">
        <v>0.109721905556133</v>
      </c>
      <c r="AS3391">
        <v>1.0438804819408201</v>
      </c>
      <c r="AT3391">
        <v>1.0507622105372501</v>
      </c>
      <c r="AU3391">
        <v>1.32629466287312</v>
      </c>
      <c r="AV3391">
        <v>488.48330768659201</v>
      </c>
      <c r="AW3391">
        <v>1.6407518262535001E-3</v>
      </c>
      <c r="AX3391" s="98">
        <v>1.32629466287312</v>
      </c>
      <c r="AY3391">
        <v>0.108919828643986</v>
      </c>
      <c r="BD3391" s="95">
        <v>45848</v>
      </c>
    </row>
    <row r="3392" spans="1:56">
      <c r="A3392" t="s">
        <v>107</v>
      </c>
      <c r="B3392">
        <v>6322.2749999999996</v>
      </c>
      <c r="C3392">
        <v>0</v>
      </c>
      <c r="D3392">
        <v>13877.545</v>
      </c>
      <c r="E3392" s="95">
        <v>45848</v>
      </c>
      <c r="F3392" t="s">
        <v>3542</v>
      </c>
      <c r="G3392" t="b">
        <v>0</v>
      </c>
      <c r="H3392" t="b">
        <v>0</v>
      </c>
      <c r="I3392" t="b">
        <v>0</v>
      </c>
      <c r="J3392" t="b">
        <v>0</v>
      </c>
      <c r="K3392" t="b">
        <v>0</v>
      </c>
      <c r="L3392">
        <v>6322.2749999999996</v>
      </c>
      <c r="M3392">
        <v>6322.2749999999996</v>
      </c>
      <c r="N3392" t="b">
        <v>0</v>
      </c>
      <c r="O3392">
        <v>6322.2749999999996</v>
      </c>
      <c r="P3392">
        <v>0.99984185410250204</v>
      </c>
      <c r="R3392">
        <v>13877.545</v>
      </c>
      <c r="S3392">
        <v>13877.545</v>
      </c>
      <c r="X3392">
        <v>4.3299999999999998E-2</v>
      </c>
      <c r="Y3392">
        <v>0.99983090646526596</v>
      </c>
      <c r="Z3392">
        <v>0.99983090646526596</v>
      </c>
      <c r="AA3392">
        <v>489.77277680748301</v>
      </c>
      <c r="AB3392">
        <v>-1.6910783265700001E-4</v>
      </c>
      <c r="AC3392" s="96">
        <v>2.8597459065963699E-8</v>
      </c>
      <c r="AD3392">
        <v>8.2337353603475993E-2</v>
      </c>
      <c r="AE3392">
        <v>8.8255910576443594E-2</v>
      </c>
      <c r="AF3392">
        <v>8.8255910576443594E-2</v>
      </c>
      <c r="AH3392">
        <v>488.44915853933901</v>
      </c>
      <c r="AI3392">
        <v>15.94</v>
      </c>
      <c r="AJ3392">
        <v>495.77589591742901</v>
      </c>
      <c r="AK3392">
        <v>481.12242116124901</v>
      </c>
      <c r="AL3392">
        <v>5.0981040564370003E-4</v>
      </c>
      <c r="AM3392">
        <v>3.4446649029979998E-4</v>
      </c>
      <c r="AN3392" s="96">
        <v>1.92427281850913E-5</v>
      </c>
      <c r="AO3392" s="96">
        <v>-8.4620976892324496E-10</v>
      </c>
      <c r="AP3392" s="96">
        <v>1.92418819753224E-5</v>
      </c>
      <c r="AR3392">
        <v>0.109721905556133</v>
      </c>
      <c r="AS3392">
        <v>1.0438804819408201</v>
      </c>
      <c r="AT3392">
        <v>1.0502127222872699</v>
      </c>
      <c r="AU3392">
        <v>1.33977811467901</v>
      </c>
      <c r="AV3392">
        <v>488.37309794001101</v>
      </c>
      <c r="AW3392">
        <v>-2.2561619782389999E-4</v>
      </c>
      <c r="AX3392" s="98">
        <v>1.33977811467901</v>
      </c>
      <c r="AY3392">
        <v>0.108898508202373</v>
      </c>
      <c r="BD3392" s="95">
        <v>45848</v>
      </c>
    </row>
    <row r="3393" spans="1:56">
      <c r="A3393" t="s">
        <v>108</v>
      </c>
      <c r="B3393">
        <v>6330.75</v>
      </c>
      <c r="C3393">
        <v>0</v>
      </c>
      <c r="D3393">
        <v>13896.594999999999</v>
      </c>
      <c r="E3393" s="95">
        <v>45848</v>
      </c>
      <c r="F3393" t="s">
        <v>3543</v>
      </c>
      <c r="G3393" t="b">
        <v>0</v>
      </c>
      <c r="H3393" t="b">
        <v>0</v>
      </c>
      <c r="I3393" t="b">
        <v>0</v>
      </c>
      <c r="J3393" t="b">
        <v>0</v>
      </c>
      <c r="K3393" t="b">
        <v>0</v>
      </c>
      <c r="L3393">
        <v>6330.75</v>
      </c>
      <c r="M3393">
        <v>6330.75</v>
      </c>
      <c r="N3393" t="b">
        <v>0</v>
      </c>
      <c r="O3393">
        <v>6330.75</v>
      </c>
      <c r="P3393">
        <v>1.00134049847562</v>
      </c>
      <c r="R3393">
        <v>13896.594999999999</v>
      </c>
      <c r="S3393">
        <v>13896.594999999999</v>
      </c>
      <c r="X3393">
        <v>4.3299999999999998E-2</v>
      </c>
      <c r="Y3393">
        <v>1.00137272118375</v>
      </c>
      <c r="Z3393">
        <v>1.00137272118375</v>
      </c>
      <c r="AA3393">
        <v>490.44509827343302</v>
      </c>
      <c r="AB3393">
        <v>1.3717798633781999E-3</v>
      </c>
      <c r="AC3393" s="96">
        <v>1.88177999357015E-6</v>
      </c>
      <c r="AD3393">
        <v>8.1066892163434198E-2</v>
      </c>
      <c r="AE3393">
        <v>8.7492950438230299E-2</v>
      </c>
      <c r="AF3393">
        <v>8.7492950438230299E-2</v>
      </c>
      <c r="AH3393">
        <v>488.44915853933901</v>
      </c>
      <c r="AI3393">
        <v>15.94</v>
      </c>
      <c r="AJ3393">
        <v>495.77589591742901</v>
      </c>
      <c r="AK3393">
        <v>481.12242116124901</v>
      </c>
      <c r="AL3393">
        <v>3.4446649029979998E-4</v>
      </c>
      <c r="AM3393">
        <v>1.7912257495590001E-4</v>
      </c>
      <c r="AN3393" s="96">
        <v>2.0273212629320101E-7</v>
      </c>
      <c r="AO3393">
        <v>0</v>
      </c>
      <c r="AP3393" s="96">
        <v>2.0273212629320101E-7</v>
      </c>
      <c r="AR3393">
        <v>0.109721905556133</v>
      </c>
      <c r="AS3393">
        <v>1.0438804819408201</v>
      </c>
      <c r="AT3393">
        <v>1.0503798902767201</v>
      </c>
      <c r="AU3393">
        <v>1.36020641154924</v>
      </c>
      <c r="AV3393">
        <v>489.27028765514501</v>
      </c>
      <c r="AW3393">
        <v>1.8370989698628E-3</v>
      </c>
      <c r="AX3393" s="98">
        <v>1.36020641154924</v>
      </c>
      <c r="AY3393">
        <v>0.10902286833632401</v>
      </c>
      <c r="BD3393" s="95">
        <v>45848</v>
      </c>
    </row>
    <row r="3394" spans="1:56">
      <c r="A3394" t="s">
        <v>109</v>
      </c>
      <c r="B3394">
        <v>6329.375</v>
      </c>
      <c r="C3394">
        <v>0</v>
      </c>
      <c r="D3394">
        <v>13893.329</v>
      </c>
      <c r="E3394" s="95">
        <v>45848</v>
      </c>
      <c r="F3394" t="s">
        <v>3544</v>
      </c>
      <c r="G3394" t="b">
        <v>0</v>
      </c>
      <c r="H3394" t="b">
        <v>0</v>
      </c>
      <c r="I3394" t="b">
        <v>0</v>
      </c>
      <c r="J3394" t="b">
        <v>0</v>
      </c>
      <c r="K3394" t="b">
        <v>0</v>
      </c>
      <c r="L3394">
        <v>6329.375</v>
      </c>
      <c r="M3394">
        <v>6329.375</v>
      </c>
      <c r="N3394" t="b">
        <v>0</v>
      </c>
      <c r="O3394">
        <v>6329.375</v>
      </c>
      <c r="P3394">
        <v>0.99978280614461101</v>
      </c>
      <c r="R3394">
        <v>13893.329</v>
      </c>
      <c r="S3394">
        <v>13893.329</v>
      </c>
      <c r="X3394">
        <v>4.3299999999999998E-2</v>
      </c>
      <c r="Y3394">
        <v>0.99976497839938405</v>
      </c>
      <c r="Z3394">
        <v>0.99976497839938405</v>
      </c>
      <c r="AA3394">
        <v>490.32983308142298</v>
      </c>
      <c r="AB3394">
        <v>-2.350492225193E-4</v>
      </c>
      <c r="AC3394" s="96">
        <v>5.52481370069516E-8</v>
      </c>
      <c r="AD3394">
        <v>7.8634458143719804E-2</v>
      </c>
      <c r="AE3394">
        <v>8.6187525875299598E-2</v>
      </c>
      <c r="AF3394">
        <v>8.6187525875299598E-2</v>
      </c>
      <c r="AH3394">
        <v>488.44915853933901</v>
      </c>
      <c r="AI3394">
        <v>15.94</v>
      </c>
      <c r="AJ3394">
        <v>495.77589591742901</v>
      </c>
      <c r="AK3394">
        <v>481.12242116124901</v>
      </c>
      <c r="AL3394">
        <v>1.7912257495590001E-4</v>
      </c>
      <c r="AM3394">
        <v>0</v>
      </c>
      <c r="AN3394">
        <v>0</v>
      </c>
      <c r="AO3394">
        <v>0</v>
      </c>
      <c r="AP3394">
        <v>0</v>
      </c>
      <c r="AR3394">
        <v>0.109721905556133</v>
      </c>
      <c r="AS3394">
        <v>1.0438804819408201</v>
      </c>
      <c r="AT3394">
        <v>1.049403978095</v>
      </c>
      <c r="AU3394">
        <v>1.3720677474232299</v>
      </c>
      <c r="AV3394">
        <v>489.113298423</v>
      </c>
      <c r="AW3394">
        <v>-3.208640215965E-4</v>
      </c>
      <c r="AX3394" s="98">
        <v>1.3720677474232299</v>
      </c>
      <c r="AY3394">
        <v>0.109041739036751</v>
      </c>
      <c r="BD3394" s="95">
        <v>45848</v>
      </c>
    </row>
    <row r="3395" spans="1:56">
      <c r="A3395" t="s">
        <v>110</v>
      </c>
      <c r="B3395">
        <v>6323.0249999999996</v>
      </c>
      <c r="C3395">
        <v>0</v>
      </c>
      <c r="D3395">
        <v>13879.61</v>
      </c>
      <c r="E3395" s="95">
        <v>45848</v>
      </c>
      <c r="F3395" t="s">
        <v>3545</v>
      </c>
      <c r="G3395" t="b">
        <v>0</v>
      </c>
      <c r="H3395" t="b">
        <v>0</v>
      </c>
      <c r="I3395" t="b">
        <v>0</v>
      </c>
      <c r="J3395" t="b">
        <v>0</v>
      </c>
      <c r="K3395" t="b">
        <v>0</v>
      </c>
      <c r="L3395">
        <v>6323.0249999999996</v>
      </c>
      <c r="M3395">
        <v>6323.0249999999996</v>
      </c>
      <c r="N3395" t="b">
        <v>0</v>
      </c>
      <c r="O3395">
        <v>6323.0249999999996</v>
      </c>
      <c r="P3395">
        <v>0.99899674138441796</v>
      </c>
      <c r="R3395">
        <v>13879.61</v>
      </c>
      <c r="S3395">
        <v>13879.61</v>
      </c>
      <c r="T3395" s="97">
        <v>45848</v>
      </c>
      <c r="U3395">
        <v>13879.61</v>
      </c>
      <c r="W3395">
        <v>4.5620735259596298E-2</v>
      </c>
      <c r="X3395">
        <v>4.3299999999999998E-2</v>
      </c>
      <c r="Y3395">
        <v>0.99901254767665804</v>
      </c>
      <c r="Z3395">
        <v>0.99901254767665804</v>
      </c>
      <c r="AA3395">
        <v>489.84565574854298</v>
      </c>
      <c r="AB3395">
        <v>-9.8794017556719997E-4</v>
      </c>
      <c r="AC3395" s="96">
        <v>9.7602579049989408E-7</v>
      </c>
      <c r="AD3395">
        <v>7.69134441874081E-2</v>
      </c>
      <c r="AE3395">
        <v>8.5188568557310093E-2</v>
      </c>
      <c r="AF3395">
        <v>8.5188568557310093E-2</v>
      </c>
      <c r="AG3395">
        <v>489.84565574854298</v>
      </c>
      <c r="AH3395">
        <v>488.44915853933901</v>
      </c>
      <c r="AI3395">
        <v>15.94</v>
      </c>
      <c r="AJ3395">
        <v>495.77589591742901</v>
      </c>
      <c r="AK3395">
        <v>481.12242116124901</v>
      </c>
      <c r="AL3395">
        <v>0</v>
      </c>
      <c r="AN3395">
        <v>0</v>
      </c>
      <c r="AO3395">
        <v>0</v>
      </c>
      <c r="AP3395">
        <v>0</v>
      </c>
      <c r="AQ3395">
        <v>0.108674318387532</v>
      </c>
      <c r="AR3395">
        <v>0.109721905556133</v>
      </c>
      <c r="AS3395">
        <v>1.0438804819408201</v>
      </c>
      <c r="AT3395">
        <v>1.0492557141669401</v>
      </c>
      <c r="AU3395">
        <v>1.39284953598603</v>
      </c>
      <c r="AV3395">
        <v>488.44960607939601</v>
      </c>
      <c r="AW3395">
        <v>-1.3569296638313E-3</v>
      </c>
      <c r="AX3395" s="98">
        <v>1.39284953598603</v>
      </c>
      <c r="AY3395">
        <v>0.109149093521301</v>
      </c>
      <c r="AZ3395" s="97">
        <v>45848</v>
      </c>
      <c r="BA3395">
        <v>488.44960607939601</v>
      </c>
      <c r="BB3395">
        <v>488.44959801457799</v>
      </c>
      <c r="BC3395" s="96">
        <v>8.0648177913644708E-6</v>
      </c>
      <c r="BD3395" s="95">
        <v>45848</v>
      </c>
    </row>
    <row r="3396" spans="1:56">
      <c r="A3396" t="s">
        <v>104</v>
      </c>
      <c r="B3396">
        <v>6287.1750000000002</v>
      </c>
      <c r="C3396">
        <v>0</v>
      </c>
      <c r="D3396">
        <v>13808.777</v>
      </c>
      <c r="E3396" s="95">
        <v>45849</v>
      </c>
      <c r="F3396" t="s">
        <v>3546</v>
      </c>
      <c r="G3396" t="b">
        <v>0</v>
      </c>
      <c r="H3396" t="b">
        <v>0</v>
      </c>
      <c r="I3396" t="b">
        <v>0</v>
      </c>
      <c r="J3396" t="b">
        <v>0</v>
      </c>
      <c r="K3396" t="b">
        <v>0</v>
      </c>
      <c r="L3396">
        <v>6287.1750000000002</v>
      </c>
      <c r="M3396">
        <v>6287.1750000000002</v>
      </c>
      <c r="N3396" t="b">
        <v>0</v>
      </c>
      <c r="O3396">
        <v>6287.1750000000002</v>
      </c>
      <c r="P3396">
        <v>0.99433024541259896</v>
      </c>
      <c r="R3396">
        <v>13808.777</v>
      </c>
      <c r="S3396">
        <v>13808.777</v>
      </c>
      <c r="X3396">
        <v>4.5620735259596298E-2</v>
      </c>
      <c r="Y3396">
        <v>0.99476989026562501</v>
      </c>
      <c r="Z3396">
        <v>0.99476989026562501</v>
      </c>
      <c r="AA3396">
        <v>487.28370921607097</v>
      </c>
      <c r="AB3396">
        <v>-5.2438346343623996E-3</v>
      </c>
      <c r="AC3396" s="96">
        <v>2.7497801672539599E-5</v>
      </c>
      <c r="AD3396">
        <v>9.2038603596452703E-2</v>
      </c>
      <c r="AE3396">
        <v>9.2165954185745899E-2</v>
      </c>
      <c r="AF3396">
        <v>9.2165954185745899E-2</v>
      </c>
      <c r="AH3396">
        <v>489.84565574854298</v>
      </c>
      <c r="AI3396">
        <v>15.78</v>
      </c>
      <c r="AJ3396">
        <v>497.19334058477102</v>
      </c>
      <c r="AK3396">
        <v>482.497970912315</v>
      </c>
      <c r="AL3396">
        <v>1.0058421516754E-3</v>
      </c>
      <c r="AM3396">
        <v>8.4049823633150001E-4</v>
      </c>
      <c r="AN3396" s="96">
        <v>5.45242884688913E-6</v>
      </c>
      <c r="AO3396">
        <v>-1.5397973196536E-2</v>
      </c>
      <c r="AP3396">
        <v>-1.53925207676891E-2</v>
      </c>
      <c r="AR3396">
        <v>0.108674318387532</v>
      </c>
      <c r="AS3396">
        <v>1.0521341179324999</v>
      </c>
      <c r="AT3396">
        <v>1.0484113603940299</v>
      </c>
      <c r="AU3396">
        <v>1.4152991238983299</v>
      </c>
      <c r="AV3396">
        <v>484.88348934996498</v>
      </c>
      <c r="AW3396">
        <v>-7.3008897643597999E-3</v>
      </c>
      <c r="AX3396" s="98">
        <v>1.4152991238983299</v>
      </c>
      <c r="AY3396">
        <v>0.112277831663534</v>
      </c>
      <c r="BD3396" s="95">
        <v>45849</v>
      </c>
    </row>
    <row r="3397" spans="1:56">
      <c r="A3397" t="s">
        <v>105</v>
      </c>
      <c r="B3397">
        <v>6300.2624999999998</v>
      </c>
      <c r="C3397">
        <v>0</v>
      </c>
      <c r="D3397">
        <v>13836.508</v>
      </c>
      <c r="E3397" s="95">
        <v>45849</v>
      </c>
      <c r="F3397" t="s">
        <v>3547</v>
      </c>
      <c r="G3397" t="b">
        <v>0</v>
      </c>
      <c r="H3397" t="b">
        <v>0</v>
      </c>
      <c r="I3397" t="b">
        <v>0</v>
      </c>
      <c r="J3397" t="b">
        <v>0</v>
      </c>
      <c r="K3397" t="b">
        <v>0</v>
      </c>
      <c r="L3397">
        <v>6300.2624999999998</v>
      </c>
      <c r="M3397">
        <v>6300.2624999999998</v>
      </c>
      <c r="N3397" t="b">
        <v>0</v>
      </c>
      <c r="O3397">
        <v>6300.2624999999998</v>
      </c>
      <c r="P3397">
        <v>1.00208161853296</v>
      </c>
      <c r="R3397">
        <v>13836.508</v>
      </c>
      <c r="S3397">
        <v>13836.508</v>
      </c>
      <c r="X3397">
        <v>4.5620735259596298E-2</v>
      </c>
      <c r="Y3397">
        <v>1.0020082154994601</v>
      </c>
      <c r="Z3397">
        <v>1.0020082154994601</v>
      </c>
      <c r="AA3397">
        <v>488.26227991355398</v>
      </c>
      <c r="AB3397">
        <v>2.0062017303190001E-3</v>
      </c>
      <c r="AC3397" s="96">
        <v>4.0248453827351201E-6</v>
      </c>
      <c r="AD3397">
        <v>9.1590544895063006E-2</v>
      </c>
      <c r="AE3397">
        <v>9.1938680843779097E-2</v>
      </c>
      <c r="AF3397">
        <v>9.1938680843779097E-2</v>
      </c>
      <c r="AH3397">
        <v>489.84565574854298</v>
      </c>
      <c r="AI3397">
        <v>15.78</v>
      </c>
      <c r="AJ3397">
        <v>497.19334058477102</v>
      </c>
      <c r="AK3397">
        <v>482.497970912315</v>
      </c>
      <c r="AL3397">
        <v>8.4049823633150001E-4</v>
      </c>
      <c r="AM3397">
        <v>6.7515432098759996E-4</v>
      </c>
      <c r="AN3397" s="96">
        <v>4.9640319589173701E-6</v>
      </c>
      <c r="AO3397">
        <v>-1.8749280056118E-3</v>
      </c>
      <c r="AP3397">
        <v>-1.8699639736528999E-3</v>
      </c>
      <c r="AR3397">
        <v>0.108674318387532</v>
      </c>
      <c r="AS3397">
        <v>1.0521341179324999</v>
      </c>
      <c r="AT3397">
        <v>1.02312352158034</v>
      </c>
      <c r="AU3397">
        <v>1.2510695722817899</v>
      </c>
      <c r="AV3397">
        <v>486.25367441454301</v>
      </c>
      <c r="AW3397">
        <v>2.8258026818245999E-3</v>
      </c>
      <c r="AX3397" s="98">
        <v>1.2510695722817899</v>
      </c>
      <c r="AY3397">
        <v>0.11261430262882199</v>
      </c>
      <c r="BD3397" s="95">
        <v>45849</v>
      </c>
    </row>
    <row r="3398" spans="1:56">
      <c r="A3398" t="s">
        <v>106</v>
      </c>
      <c r="B3398">
        <v>6303.45</v>
      </c>
      <c r="C3398">
        <v>0</v>
      </c>
      <c r="D3398">
        <v>13842.489</v>
      </c>
      <c r="E3398" s="95">
        <v>45849</v>
      </c>
      <c r="F3398" t="s">
        <v>3548</v>
      </c>
      <c r="G3398" t="b">
        <v>0</v>
      </c>
      <c r="H3398" t="b">
        <v>0</v>
      </c>
      <c r="I3398" t="b">
        <v>0</v>
      </c>
      <c r="J3398" t="b">
        <v>0</v>
      </c>
      <c r="K3398" t="b">
        <v>0</v>
      </c>
      <c r="L3398">
        <v>6303.45</v>
      </c>
      <c r="M3398">
        <v>6303.45</v>
      </c>
      <c r="N3398" t="b">
        <v>0</v>
      </c>
      <c r="O3398">
        <v>6303.45</v>
      </c>
      <c r="P3398">
        <v>1.00050593130048</v>
      </c>
      <c r="R3398">
        <v>13842.489</v>
      </c>
      <c r="S3398">
        <v>13842.489</v>
      </c>
      <c r="X3398">
        <v>4.5620735259596298E-2</v>
      </c>
      <c r="Y3398">
        <v>1.0004322622441999</v>
      </c>
      <c r="Z3398">
        <v>1.0004322622441999</v>
      </c>
      <c r="AA3398">
        <v>488.47333726242903</v>
      </c>
      <c r="AB3398">
        <v>4.3216884579229999E-4</v>
      </c>
      <c r="AC3398" s="96">
        <v>1.86769911273483E-7</v>
      </c>
      <c r="AD3398">
        <v>8.89115626155184E-2</v>
      </c>
      <c r="AE3398">
        <v>9.0603660345154102E-2</v>
      </c>
      <c r="AF3398">
        <v>9.0603660345154102E-2</v>
      </c>
      <c r="AH3398">
        <v>489.84565574854298</v>
      </c>
      <c r="AI3398">
        <v>15.78</v>
      </c>
      <c r="AJ3398">
        <v>497.19334058477102</v>
      </c>
      <c r="AK3398">
        <v>482.497970912315</v>
      </c>
      <c r="AL3398">
        <v>6.7515432098759996E-4</v>
      </c>
      <c r="AM3398">
        <v>5.0981040564370003E-4</v>
      </c>
      <c r="AN3398" s="96">
        <v>3.4469135951933899E-7</v>
      </c>
      <c r="AO3398">
        <v>-2.7386517633590002E-4</v>
      </c>
      <c r="AP3398">
        <v>-2.7352048497639999E-4</v>
      </c>
      <c r="AR3398">
        <v>0.108674318387532</v>
      </c>
      <c r="AS3398">
        <v>1.0521341179324999</v>
      </c>
      <c r="AT3398">
        <v>1.0203234908438501</v>
      </c>
      <c r="AU3398">
        <v>1.27625500355417</v>
      </c>
      <c r="AV3398">
        <v>486.51541095682597</v>
      </c>
      <c r="AW3398">
        <v>5.3827159784030005E-4</v>
      </c>
      <c r="AX3398" s="98">
        <v>1.27625500355417</v>
      </c>
      <c r="AY3398">
        <v>0.112534203272167</v>
      </c>
      <c r="BD3398" s="95">
        <v>45849</v>
      </c>
    </row>
    <row r="3399" spans="1:56">
      <c r="A3399" t="s">
        <v>107</v>
      </c>
      <c r="B3399">
        <v>6302.7749999999996</v>
      </c>
      <c r="C3399">
        <v>0</v>
      </c>
      <c r="D3399">
        <v>13840.125</v>
      </c>
      <c r="E3399" s="95">
        <v>45849</v>
      </c>
      <c r="F3399" t="s">
        <v>3549</v>
      </c>
      <c r="G3399" t="b">
        <v>0</v>
      </c>
      <c r="H3399" t="b">
        <v>0</v>
      </c>
      <c r="I3399" t="b">
        <v>0</v>
      </c>
      <c r="J3399" t="b">
        <v>0</v>
      </c>
      <c r="K3399" t="b">
        <v>0</v>
      </c>
      <c r="L3399">
        <v>6302.7749999999996</v>
      </c>
      <c r="M3399">
        <v>6302.7749999999996</v>
      </c>
      <c r="N3399" t="b">
        <v>0</v>
      </c>
      <c r="O3399">
        <v>6302.7749999999996</v>
      </c>
      <c r="P3399">
        <v>0.99989291578421302</v>
      </c>
      <c r="R3399">
        <v>13840.125</v>
      </c>
      <c r="S3399">
        <v>13840.125</v>
      </c>
      <c r="X3399">
        <v>4.5620735259596298E-2</v>
      </c>
      <c r="Y3399">
        <v>0.99982922146443398</v>
      </c>
      <c r="Z3399">
        <v>0.99982922146443398</v>
      </c>
      <c r="AA3399">
        <v>488.38991650122802</v>
      </c>
      <c r="AB3399">
        <v>-1.7079311987990001E-4</v>
      </c>
      <c r="AC3399" s="96">
        <v>2.91702897983234E-8</v>
      </c>
      <c r="AD3399">
        <v>8.6220864019108001E-2</v>
      </c>
      <c r="AE3399">
        <v>8.9242905945727494E-2</v>
      </c>
      <c r="AF3399">
        <v>8.9242905945727494E-2</v>
      </c>
      <c r="AH3399">
        <v>489.84565574854298</v>
      </c>
      <c r="AI3399">
        <v>15.78</v>
      </c>
      <c r="AJ3399">
        <v>497.19334058477102</v>
      </c>
      <c r="AK3399">
        <v>482.497970912315</v>
      </c>
      <c r="AL3399">
        <v>5.0981040564370003E-4</v>
      </c>
      <c r="AM3399">
        <v>3.4446649029979998E-4</v>
      </c>
      <c r="AN3399" s="96">
        <v>5.3571529235807996E-10</v>
      </c>
      <c r="AO3399" s="96">
        <v>-1.69388273695281E-5</v>
      </c>
      <c r="AP3399" s="96">
        <v>-1.6938291654235701E-5</v>
      </c>
      <c r="AR3399">
        <v>0.108674318387532</v>
      </c>
      <c r="AS3399">
        <v>1.0521341179324999</v>
      </c>
      <c r="AT3399">
        <v>1.02099151534029</v>
      </c>
      <c r="AU3399">
        <v>1.29590817652229</v>
      </c>
      <c r="AV3399">
        <v>486.40841537945801</v>
      </c>
      <c r="AW3399">
        <v>-2.1992227781169999E-4</v>
      </c>
      <c r="AX3399" s="98">
        <v>1.29590817652229</v>
      </c>
      <c r="AY3399">
        <v>0.112538546176674</v>
      </c>
      <c r="BD3399" s="95">
        <v>45849</v>
      </c>
    </row>
    <row r="3400" spans="1:56">
      <c r="A3400" t="s">
        <v>108</v>
      </c>
      <c r="B3400">
        <v>6306.1750000000002</v>
      </c>
      <c r="C3400">
        <v>0</v>
      </c>
      <c r="D3400">
        <v>13846.465</v>
      </c>
      <c r="E3400" s="95">
        <v>45849</v>
      </c>
      <c r="F3400" t="s">
        <v>3550</v>
      </c>
      <c r="G3400" t="b">
        <v>0</v>
      </c>
      <c r="H3400" t="b">
        <v>0</v>
      </c>
      <c r="I3400" t="b">
        <v>0</v>
      </c>
      <c r="J3400" t="b">
        <v>0</v>
      </c>
      <c r="K3400" t="b">
        <v>0</v>
      </c>
      <c r="L3400">
        <v>6306.1750000000002</v>
      </c>
      <c r="M3400">
        <v>6306.1750000000002</v>
      </c>
      <c r="N3400" t="b">
        <v>0</v>
      </c>
      <c r="O3400">
        <v>6306.1750000000002</v>
      </c>
      <c r="P3400">
        <v>1.00053944492703</v>
      </c>
      <c r="R3400">
        <v>13846.465</v>
      </c>
      <c r="S3400">
        <v>13846.465</v>
      </c>
      <c r="X3400">
        <v>4.5620735259596298E-2</v>
      </c>
      <c r="Y3400">
        <v>1.0004580883481899</v>
      </c>
      <c r="Z3400">
        <v>1.0004580883481899</v>
      </c>
      <c r="AA3400">
        <v>488.61364223135098</v>
      </c>
      <c r="AB3400">
        <v>4.579834577547E-4</v>
      </c>
      <c r="AC3400" s="96">
        <v>2.0974884757698599E-7</v>
      </c>
      <c r="AD3400">
        <v>8.3726907065154205E-2</v>
      </c>
      <c r="AE3400">
        <v>8.7957190057451298E-2</v>
      </c>
      <c r="AF3400">
        <v>8.7957190057451298E-2</v>
      </c>
      <c r="AH3400">
        <v>489.84565574854298</v>
      </c>
      <c r="AI3400">
        <v>15.78</v>
      </c>
      <c r="AJ3400">
        <v>497.19334058477102</v>
      </c>
      <c r="AK3400">
        <v>482.497970912315</v>
      </c>
      <c r="AL3400">
        <v>3.4446649029979998E-4</v>
      </c>
      <c r="AM3400">
        <v>1.7912257495590001E-4</v>
      </c>
      <c r="AN3400" s="96">
        <v>8.5342974376767003E-17</v>
      </c>
      <c r="AO3400" s="96">
        <v>-1.2236840429835601E-9</v>
      </c>
      <c r="AP3400" s="96">
        <v>-1.2236839576405799E-9</v>
      </c>
      <c r="AR3400">
        <v>0.108674318387532</v>
      </c>
      <c r="AS3400">
        <v>1.0521341179324999</v>
      </c>
      <c r="AT3400">
        <v>1.02095531913144</v>
      </c>
      <c r="AU3400">
        <v>1.3156212301235299</v>
      </c>
      <c r="AV3400">
        <v>486.69620822371598</v>
      </c>
      <c r="AW3400">
        <v>5.9166913062980002E-4</v>
      </c>
      <c r="AX3400" s="98">
        <v>1.3156212301235299</v>
      </c>
      <c r="AY3400">
        <v>0.112500362557806</v>
      </c>
      <c r="BD3400" s="95">
        <v>45849</v>
      </c>
    </row>
    <row r="3401" spans="1:56">
      <c r="A3401" t="s">
        <v>109</v>
      </c>
      <c r="B3401">
        <v>6310.85</v>
      </c>
      <c r="C3401">
        <v>0</v>
      </c>
      <c r="D3401">
        <v>13856.960999999999</v>
      </c>
      <c r="E3401" s="95">
        <v>45849</v>
      </c>
      <c r="F3401" t="s">
        <v>3551</v>
      </c>
      <c r="G3401" t="b">
        <v>0</v>
      </c>
      <c r="H3401" t="b">
        <v>0</v>
      </c>
      <c r="I3401" t="b">
        <v>0</v>
      </c>
      <c r="J3401" t="b">
        <v>0</v>
      </c>
      <c r="K3401" t="b">
        <v>0</v>
      </c>
      <c r="L3401">
        <v>6310.85</v>
      </c>
      <c r="M3401">
        <v>6310.85</v>
      </c>
      <c r="N3401" t="b">
        <v>0</v>
      </c>
      <c r="O3401">
        <v>6310.85</v>
      </c>
      <c r="P3401">
        <v>1.0007413368642599</v>
      </c>
      <c r="R3401">
        <v>13856.960999999999</v>
      </c>
      <c r="S3401">
        <v>13856.960999999999</v>
      </c>
      <c r="X3401">
        <v>4.5620735259596298E-2</v>
      </c>
      <c r="Y3401">
        <v>1.00075802740988</v>
      </c>
      <c r="Z3401">
        <v>1.00075802740988</v>
      </c>
      <c r="AA3401">
        <v>488.98402476500598</v>
      </c>
      <c r="AB3401">
        <v>7.5774025221329996E-4</v>
      </c>
      <c r="AC3401" s="96">
        <v>5.7417028982429599E-7</v>
      </c>
      <c r="AD3401">
        <v>8.1549699277006296E-2</v>
      </c>
      <c r="AE3401">
        <v>8.6802985870625599E-2</v>
      </c>
      <c r="AF3401">
        <v>8.6802985870625599E-2</v>
      </c>
      <c r="AH3401">
        <v>489.84565574854298</v>
      </c>
      <c r="AI3401">
        <v>15.78</v>
      </c>
      <c r="AJ3401">
        <v>497.19334058477102</v>
      </c>
      <c r="AK3401">
        <v>482.497970912315</v>
      </c>
      <c r="AL3401">
        <v>1.7912257495590001E-4</v>
      </c>
      <c r="AM3401">
        <v>0</v>
      </c>
      <c r="AN3401">
        <v>0</v>
      </c>
      <c r="AO3401">
        <v>0</v>
      </c>
      <c r="AP3401">
        <v>0</v>
      </c>
      <c r="AR3401">
        <v>0.108674318387532</v>
      </c>
      <c r="AS3401">
        <v>1.0521341179324999</v>
      </c>
      <c r="AT3401">
        <v>1.02127347110717</v>
      </c>
      <c r="AU3401">
        <v>1.33526831746913</v>
      </c>
      <c r="AV3401">
        <v>487.180622919222</v>
      </c>
      <c r="AW3401">
        <v>9.953122447243E-4</v>
      </c>
      <c r="AX3401" s="98">
        <v>1.33526831746913</v>
      </c>
      <c r="AY3401">
        <v>0.11247155372776201</v>
      </c>
      <c r="BD3401" s="95">
        <v>45849</v>
      </c>
    </row>
    <row r="3402" spans="1:56">
      <c r="A3402" t="s">
        <v>110</v>
      </c>
      <c r="B3402">
        <v>6302.125</v>
      </c>
      <c r="C3402">
        <v>0</v>
      </c>
      <c r="D3402">
        <v>13839.005999999999</v>
      </c>
      <c r="E3402" s="95">
        <v>45849</v>
      </c>
      <c r="F3402" t="s">
        <v>3552</v>
      </c>
      <c r="G3402" t="b">
        <v>0</v>
      </c>
      <c r="H3402" t="b">
        <v>0</v>
      </c>
      <c r="I3402" t="b">
        <v>0</v>
      </c>
      <c r="J3402" t="b">
        <v>0</v>
      </c>
      <c r="K3402" t="b">
        <v>0</v>
      </c>
      <c r="L3402">
        <v>6302.125</v>
      </c>
      <c r="M3402">
        <v>6302.125</v>
      </c>
      <c r="N3402" t="b">
        <v>0</v>
      </c>
      <c r="O3402">
        <v>6302.125</v>
      </c>
      <c r="P3402">
        <v>0.99861746040549204</v>
      </c>
      <c r="R3402">
        <v>13839.005999999999</v>
      </c>
      <c r="S3402">
        <v>13839.005999999999</v>
      </c>
      <c r="T3402" s="97">
        <v>45849</v>
      </c>
      <c r="U3402">
        <v>13839.005999999999</v>
      </c>
      <c r="W3402">
        <v>4.9228384419141603E-2</v>
      </c>
      <c r="X3402">
        <v>4.5620735259596298E-2</v>
      </c>
      <c r="Y3402">
        <v>0.99870426134561496</v>
      </c>
      <c r="Z3402">
        <v>0.99870426134561496</v>
      </c>
      <c r="AA3402">
        <v>488.35042926274099</v>
      </c>
      <c r="AB3402">
        <v>-1.2965788495755001E-3</v>
      </c>
      <c r="AC3402" s="96">
        <v>1.6811167131665401E-6</v>
      </c>
      <c r="AD3402">
        <v>8.0182676669973404E-2</v>
      </c>
      <c r="AE3402">
        <v>8.6009768641911399E-2</v>
      </c>
      <c r="AF3402">
        <v>8.6009768641911399E-2</v>
      </c>
      <c r="AG3402">
        <v>488.35042926274099</v>
      </c>
      <c r="AH3402">
        <v>489.84565574854298</v>
      </c>
      <c r="AI3402">
        <v>15.78</v>
      </c>
      <c r="AJ3402">
        <v>497.19334058477102</v>
      </c>
      <c r="AK3402">
        <v>482.497970912315</v>
      </c>
      <c r="AL3402">
        <v>0</v>
      </c>
      <c r="AN3402">
        <v>0</v>
      </c>
      <c r="AO3402">
        <v>0</v>
      </c>
      <c r="AP3402">
        <v>0</v>
      </c>
      <c r="AQ3402">
        <v>0.108860043781599</v>
      </c>
      <c r="AR3402">
        <v>0.108674318387532</v>
      </c>
      <c r="AS3402">
        <v>1.0521341179324999</v>
      </c>
      <c r="AT3402">
        <v>1.0215133738404001</v>
      </c>
      <c r="AU3402">
        <v>1.3533409803060701</v>
      </c>
      <c r="AV3402">
        <v>486.33684262536798</v>
      </c>
      <c r="AW3402">
        <v>-1.7319660392035E-3</v>
      </c>
      <c r="AX3402" s="98">
        <v>1.3533409803060701</v>
      </c>
      <c r="AY3402">
        <v>0.11258356424653899</v>
      </c>
      <c r="AZ3402" s="97">
        <v>45849</v>
      </c>
      <c r="BA3402">
        <v>486.33684262536798</v>
      </c>
      <c r="BB3402">
        <v>486.33683464953498</v>
      </c>
      <c r="BC3402" s="96">
        <v>7.9758333413337806E-6</v>
      </c>
      <c r="BD3402" s="95">
        <v>45849</v>
      </c>
    </row>
    <row r="3403" spans="1:56">
      <c r="A3403" t="s">
        <v>104</v>
      </c>
      <c r="B3403">
        <v>6291.9125000000004</v>
      </c>
      <c r="C3403">
        <v>0</v>
      </c>
      <c r="D3403">
        <v>13819.736999999999</v>
      </c>
      <c r="E3403" s="95">
        <v>45852</v>
      </c>
      <c r="F3403" t="s">
        <v>3553</v>
      </c>
      <c r="G3403" t="b">
        <v>0</v>
      </c>
      <c r="H3403" t="b">
        <v>0</v>
      </c>
      <c r="I3403" t="b">
        <v>0</v>
      </c>
      <c r="J3403" t="b">
        <v>0</v>
      </c>
      <c r="K3403" t="b">
        <v>0</v>
      </c>
      <c r="L3403">
        <v>6291.9125000000004</v>
      </c>
      <c r="M3403">
        <v>6291.9125000000004</v>
      </c>
      <c r="N3403" t="b">
        <v>0</v>
      </c>
      <c r="O3403">
        <v>6291.9125000000004</v>
      </c>
      <c r="P3403">
        <v>0.99837951484618204</v>
      </c>
      <c r="R3403">
        <v>13819.736999999999</v>
      </c>
      <c r="S3403">
        <v>13819.736999999999</v>
      </c>
      <c r="X3403">
        <v>4.9228384419141603E-2</v>
      </c>
      <c r="Y3403">
        <v>0.998197394675993</v>
      </c>
      <c r="Z3403">
        <v>0.998197394675993</v>
      </c>
      <c r="AA3403">
        <v>487.47012617897099</v>
      </c>
      <c r="AB3403">
        <v>-1.8042319720804E-3</v>
      </c>
      <c r="AC3403" s="96">
        <v>3.2552530090772199E-6</v>
      </c>
      <c r="AD3403">
        <v>7.9925227044810698E-2</v>
      </c>
      <c r="AE3403">
        <v>8.5720580271136895E-2</v>
      </c>
      <c r="AF3403">
        <v>8.5720580271136895E-2</v>
      </c>
      <c r="AH3403">
        <v>488.35042926274099</v>
      </c>
      <c r="AI3403">
        <v>16.399999999999999</v>
      </c>
      <c r="AJ3403">
        <v>495.67568570168203</v>
      </c>
      <c r="AK3403">
        <v>481.02517282380001</v>
      </c>
      <c r="AL3403">
        <v>1.0058421516754E-3</v>
      </c>
      <c r="AM3403">
        <v>8.4049823633150001E-4</v>
      </c>
      <c r="AN3403">
        <v>2.25303874729E-4</v>
      </c>
      <c r="AO3403">
        <v>-2.5420386905804998E-3</v>
      </c>
      <c r="AP3403">
        <v>-2.3167348158515001E-3</v>
      </c>
      <c r="AR3403">
        <v>0.108860043781599</v>
      </c>
      <c r="AS3403">
        <v>1.05068132968544</v>
      </c>
      <c r="AT3403">
        <v>1.0205799552741499</v>
      </c>
      <c r="AU3403">
        <v>1.36457400955426</v>
      </c>
      <c r="AV3403">
        <v>485.12959427275899</v>
      </c>
      <c r="AW3403">
        <v>-2.4823296258873E-3</v>
      </c>
      <c r="AX3403" s="98">
        <v>1.36457400955426</v>
      </c>
      <c r="AY3403">
        <v>0.11293883037981001</v>
      </c>
      <c r="BD3403" s="95">
        <v>45852</v>
      </c>
    </row>
    <row r="3404" spans="1:56">
      <c r="A3404" t="s">
        <v>105</v>
      </c>
      <c r="B3404">
        <v>6292.375</v>
      </c>
      <c r="C3404">
        <v>0</v>
      </c>
      <c r="D3404">
        <v>13820.652</v>
      </c>
      <c r="E3404" s="95">
        <v>45852</v>
      </c>
      <c r="F3404" t="s">
        <v>3554</v>
      </c>
      <c r="G3404" t="b">
        <v>0</v>
      </c>
      <c r="H3404" t="b">
        <v>0</v>
      </c>
      <c r="I3404" t="b">
        <v>0</v>
      </c>
      <c r="J3404" t="b">
        <v>0</v>
      </c>
      <c r="K3404" t="b">
        <v>0</v>
      </c>
      <c r="L3404">
        <v>6292.375</v>
      </c>
      <c r="M3404">
        <v>6292.375</v>
      </c>
      <c r="N3404" t="b">
        <v>0</v>
      </c>
      <c r="O3404">
        <v>6292.375</v>
      </c>
      <c r="P3404">
        <v>1.00007350706164</v>
      </c>
      <c r="R3404">
        <v>13820.652</v>
      </c>
      <c r="S3404">
        <v>13820.652</v>
      </c>
      <c r="X3404">
        <v>4.9228384419141603E-2</v>
      </c>
      <c r="Y3404">
        <v>1.0000662096536199</v>
      </c>
      <c r="Z3404">
        <v>1.0000662096536199</v>
      </c>
      <c r="AA3404">
        <v>487.50240140718</v>
      </c>
      <c r="AB3404" s="96">
        <v>6.6207461865761902E-5</v>
      </c>
      <c r="AC3404" s="96">
        <v>4.3834280067063199E-9</v>
      </c>
      <c r="AD3404">
        <v>7.7493376136898898E-2</v>
      </c>
      <c r="AE3404">
        <v>8.4426354395827893E-2</v>
      </c>
      <c r="AF3404">
        <v>8.4426354395827893E-2</v>
      </c>
      <c r="AH3404">
        <v>488.35042926274099</v>
      </c>
      <c r="AI3404">
        <v>16.399999999999999</v>
      </c>
      <c r="AJ3404">
        <v>495.67568570168203</v>
      </c>
      <c r="AK3404">
        <v>481.02517282380001</v>
      </c>
      <c r="AL3404">
        <v>8.4049823633150001E-4</v>
      </c>
      <c r="AM3404">
        <v>6.7515432098759996E-4</v>
      </c>
      <c r="AN3404" s="96">
        <v>4.8172732150629598E-5</v>
      </c>
      <c r="AO3404">
        <v>-8.4196210047600005E-4</v>
      </c>
      <c r="AP3404">
        <v>-7.9378936832539995E-4</v>
      </c>
      <c r="AR3404">
        <v>0.108860043781599</v>
      </c>
      <c r="AS3404">
        <v>1.05068132968544</v>
      </c>
      <c r="AT3404">
        <v>1.0176075798528299</v>
      </c>
      <c r="AU3404">
        <v>1.36518991487134</v>
      </c>
      <c r="AV3404">
        <v>485.17339486862198</v>
      </c>
      <c r="AW3404" s="96">
        <v>9.0286381990711803E-5</v>
      </c>
      <c r="AX3404" s="98">
        <v>1.36518991487134</v>
      </c>
      <c r="AY3404">
        <v>0.112931406584621</v>
      </c>
      <c r="BD3404" s="95">
        <v>45852</v>
      </c>
    </row>
    <row r="3405" spans="1:56">
      <c r="A3405" t="s">
        <v>106</v>
      </c>
      <c r="B3405">
        <v>6302.9750000000004</v>
      </c>
      <c r="C3405">
        <v>0</v>
      </c>
      <c r="D3405">
        <v>13844.165000000001</v>
      </c>
      <c r="E3405" s="95">
        <v>45852</v>
      </c>
      <c r="F3405" t="s">
        <v>3555</v>
      </c>
      <c r="G3405" t="b">
        <v>0</v>
      </c>
      <c r="H3405" t="b">
        <v>0</v>
      </c>
      <c r="I3405" t="b">
        <v>0</v>
      </c>
      <c r="J3405" t="b">
        <v>0</v>
      </c>
      <c r="K3405" t="b">
        <v>0</v>
      </c>
      <c r="L3405">
        <v>6302.9750000000004</v>
      </c>
      <c r="M3405">
        <v>6302.9750000000004</v>
      </c>
      <c r="N3405" t="b">
        <v>0</v>
      </c>
      <c r="O3405">
        <v>6302.9750000000004</v>
      </c>
      <c r="P3405">
        <v>1.00168457855738</v>
      </c>
      <c r="R3405">
        <v>13844.165000000001</v>
      </c>
      <c r="S3405">
        <v>13844.165000000001</v>
      </c>
      <c r="X3405">
        <v>4.9228384419141603E-2</v>
      </c>
      <c r="Y3405">
        <v>1.00170129455542</v>
      </c>
      <c r="Z3405">
        <v>1.00170129455542</v>
      </c>
      <c r="AA3405">
        <v>488.33178658844997</v>
      </c>
      <c r="AB3405">
        <v>1.6998489931604E-3</v>
      </c>
      <c r="AC3405" s="96">
        <v>2.8894865995484799E-6</v>
      </c>
      <c r="AD3405">
        <v>7.71409956254481E-2</v>
      </c>
      <c r="AE3405">
        <v>8.4064776618515705E-2</v>
      </c>
      <c r="AF3405">
        <v>8.4064776618515705E-2</v>
      </c>
      <c r="AH3405">
        <v>488.35042926274099</v>
      </c>
      <c r="AI3405">
        <v>16.399999999999999</v>
      </c>
      <c r="AJ3405">
        <v>495.67568570168203</v>
      </c>
      <c r="AK3405">
        <v>481.02517282380001</v>
      </c>
      <c r="AL3405">
        <v>6.7515432098759996E-4</v>
      </c>
      <c r="AM3405">
        <v>5.0981040564370003E-4</v>
      </c>
      <c r="AN3405" s="96">
        <v>2.7983687505712299E-5</v>
      </c>
      <c r="AO3405" s="96">
        <v>-2.3200577079496298E-5</v>
      </c>
      <c r="AP3405" s="96">
        <v>4.7831104262160496E-6</v>
      </c>
      <c r="AR3405">
        <v>0.108860043781599</v>
      </c>
      <c r="AS3405">
        <v>1.05068132968544</v>
      </c>
      <c r="AT3405">
        <v>1.0176698766453101</v>
      </c>
      <c r="AU3405">
        <v>1.3862026455094001</v>
      </c>
      <c r="AV3405">
        <v>486.299234344159</v>
      </c>
      <c r="AW3405">
        <v>2.3204888962256001E-3</v>
      </c>
      <c r="AX3405" s="98">
        <v>1.3862026455094001</v>
      </c>
      <c r="AY3405">
        <v>0.11306301208799099</v>
      </c>
      <c r="BD3405" s="95">
        <v>45852</v>
      </c>
    </row>
    <row r="3406" spans="1:56">
      <c r="A3406" t="s">
        <v>107</v>
      </c>
      <c r="B3406">
        <v>6304.5749999999998</v>
      </c>
      <c r="C3406">
        <v>0</v>
      </c>
      <c r="D3406">
        <v>13847.763999999999</v>
      </c>
      <c r="E3406" s="95">
        <v>45852</v>
      </c>
      <c r="F3406" t="s">
        <v>3556</v>
      </c>
      <c r="G3406" t="b">
        <v>0</v>
      </c>
      <c r="H3406" t="b">
        <v>0</v>
      </c>
      <c r="I3406" t="b">
        <v>0</v>
      </c>
      <c r="J3406" t="b">
        <v>0</v>
      </c>
      <c r="K3406" t="b">
        <v>0</v>
      </c>
      <c r="L3406">
        <v>6304.5749999999998</v>
      </c>
      <c r="M3406">
        <v>6304.5749999999998</v>
      </c>
      <c r="N3406" t="b">
        <v>0</v>
      </c>
      <c r="O3406">
        <v>6304.5749999999998</v>
      </c>
      <c r="P3406">
        <v>1.0002538483811201</v>
      </c>
      <c r="R3406">
        <v>13847.763999999999</v>
      </c>
      <c r="S3406">
        <v>13847.763999999999</v>
      </c>
      <c r="X3406">
        <v>4.9228384419141603E-2</v>
      </c>
      <c r="Y3406">
        <v>1.0002599651188699</v>
      </c>
      <c r="Z3406">
        <v>1.0002599651188699</v>
      </c>
      <c r="AA3406">
        <v>488.45873581940202</v>
      </c>
      <c r="AB3406">
        <v>2.5993133380200001E-4</v>
      </c>
      <c r="AC3406" s="96">
        <v>6.7564298292102797E-8</v>
      </c>
      <c r="AD3406">
        <v>7.4838761474596296E-2</v>
      </c>
      <c r="AE3406">
        <v>8.2815793001992904E-2</v>
      </c>
      <c r="AF3406">
        <v>8.2815793001992904E-2</v>
      </c>
      <c r="AH3406">
        <v>488.35042926274099</v>
      </c>
      <c r="AI3406">
        <v>16.399999999999999</v>
      </c>
      <c r="AJ3406">
        <v>495.67568570168203</v>
      </c>
      <c r="AK3406">
        <v>481.02517282380001</v>
      </c>
      <c r="AL3406">
        <v>5.0981040564370003E-4</v>
      </c>
      <c r="AM3406">
        <v>3.4446649029979998E-4</v>
      </c>
      <c r="AN3406" s="96">
        <v>7.2842563789227596E-7</v>
      </c>
      <c r="AO3406" s="96">
        <v>-2.33073506383796E-7</v>
      </c>
      <c r="AP3406" s="96">
        <v>4.9535213150847901E-7</v>
      </c>
      <c r="AR3406">
        <v>0.108860043781599</v>
      </c>
      <c r="AS3406">
        <v>1.05068132968544</v>
      </c>
      <c r="AT3406">
        <v>1.0165643349423501</v>
      </c>
      <c r="AU3406">
        <v>1.3906525803177101</v>
      </c>
      <c r="AV3406">
        <v>486.47426284462301</v>
      </c>
      <c r="AW3406">
        <v>3.5991934204870001E-4</v>
      </c>
      <c r="AX3406" s="98">
        <v>1.3906525803177101</v>
      </c>
      <c r="AY3406">
        <v>0.113044006033117</v>
      </c>
      <c r="BD3406" s="95">
        <v>45852</v>
      </c>
    </row>
    <row r="3407" spans="1:56">
      <c r="A3407" t="s">
        <v>108</v>
      </c>
      <c r="B3407">
        <v>6310.4</v>
      </c>
      <c r="C3407">
        <v>0</v>
      </c>
      <c r="D3407">
        <v>13859.09</v>
      </c>
      <c r="E3407" s="95">
        <v>45852</v>
      </c>
      <c r="F3407" t="s">
        <v>3557</v>
      </c>
      <c r="G3407" t="b">
        <v>0</v>
      </c>
      <c r="H3407" t="b">
        <v>0</v>
      </c>
      <c r="I3407" t="b">
        <v>0</v>
      </c>
      <c r="J3407" t="b">
        <v>0</v>
      </c>
      <c r="K3407" t="b">
        <v>0</v>
      </c>
      <c r="L3407">
        <v>6310.4</v>
      </c>
      <c r="M3407">
        <v>6310.4</v>
      </c>
      <c r="N3407" t="b">
        <v>0</v>
      </c>
      <c r="O3407">
        <v>6310.4</v>
      </c>
      <c r="P3407">
        <v>1.0009239322238199</v>
      </c>
      <c r="R3407">
        <v>13859.09</v>
      </c>
      <c r="S3407">
        <v>13859.09</v>
      </c>
      <c r="X3407">
        <v>4.9228384419141603E-2</v>
      </c>
      <c r="Y3407">
        <v>1.0008178937769301</v>
      </c>
      <c r="Z3407">
        <v>1.0008178937769301</v>
      </c>
      <c r="AA3407">
        <v>488.858243179716</v>
      </c>
      <c r="AB3407">
        <v>8.1755948407999997E-4</v>
      </c>
      <c r="AC3407" s="96">
        <v>6.6840351000929296E-7</v>
      </c>
      <c r="AD3407">
        <v>7.3044737205412796E-2</v>
      </c>
      <c r="AE3407">
        <v>8.1780644514347994E-2</v>
      </c>
      <c r="AF3407">
        <v>8.1780644514347994E-2</v>
      </c>
      <c r="AH3407">
        <v>488.35042926274099</v>
      </c>
      <c r="AI3407">
        <v>16.399999999999999</v>
      </c>
      <c r="AJ3407">
        <v>495.67568570168203</v>
      </c>
      <c r="AK3407">
        <v>481.02517282380001</v>
      </c>
      <c r="AL3407">
        <v>3.4446649029979998E-4</v>
      </c>
      <c r="AM3407">
        <v>1.7912257495590001E-4</v>
      </c>
      <c r="AN3407" s="96">
        <v>1.4078289368680601E-10</v>
      </c>
      <c r="AO3407" s="96">
        <v>-9.1704421834037905E-14</v>
      </c>
      <c r="AP3407" s="96">
        <v>1.40691189264972E-10</v>
      </c>
      <c r="AR3407">
        <v>0.108860043781599</v>
      </c>
      <c r="AS3407">
        <v>1.05068132968544</v>
      </c>
      <c r="AT3407">
        <v>1.0167241476611899</v>
      </c>
      <c r="AU3407">
        <v>1.4118475805481201</v>
      </c>
      <c r="AV3407">
        <v>487.02655055223801</v>
      </c>
      <c r="AW3407">
        <v>1.1352865912908001E-3</v>
      </c>
      <c r="AX3407" s="98">
        <v>1.4118475805481201</v>
      </c>
      <c r="AY3407">
        <v>0.112763701656673</v>
      </c>
      <c r="BD3407" s="95">
        <v>45852</v>
      </c>
    </row>
    <row r="3408" spans="1:56">
      <c r="A3408" t="s">
        <v>109</v>
      </c>
      <c r="B3408">
        <v>6313.5749999999998</v>
      </c>
      <c r="C3408">
        <v>0</v>
      </c>
      <c r="D3408">
        <v>13866.216</v>
      </c>
      <c r="E3408" s="95">
        <v>45852</v>
      </c>
      <c r="F3408" t="s">
        <v>3558</v>
      </c>
      <c r="G3408" t="b">
        <v>0</v>
      </c>
      <c r="H3408" t="b">
        <v>0</v>
      </c>
      <c r="I3408" t="b">
        <v>0</v>
      </c>
      <c r="J3408" t="b">
        <v>0</v>
      </c>
      <c r="K3408" t="b">
        <v>0</v>
      </c>
      <c r="L3408">
        <v>6313.5749999999998</v>
      </c>
      <c r="M3408">
        <v>6313.5749999999998</v>
      </c>
      <c r="N3408" t="b">
        <v>0</v>
      </c>
      <c r="O3408">
        <v>6313.5749999999998</v>
      </c>
      <c r="P3408">
        <v>1.00050313767748</v>
      </c>
      <c r="R3408">
        <v>13866.216</v>
      </c>
      <c r="S3408">
        <v>13866.216</v>
      </c>
      <c r="X3408">
        <v>4.9228384419141603E-2</v>
      </c>
      <c r="Y3408">
        <v>1.0005141751731099</v>
      </c>
      <c r="Z3408">
        <v>1.0005141751731099</v>
      </c>
      <c r="AA3408">
        <v>489.10960195153302</v>
      </c>
      <c r="AB3408">
        <v>5.1404303035749999E-4</v>
      </c>
      <c r="AC3408" s="96">
        <v>2.6424023705917902E-7</v>
      </c>
      <c r="AD3408">
        <v>7.1016679745632194E-2</v>
      </c>
      <c r="AE3408">
        <v>8.0631353678403905E-2</v>
      </c>
      <c r="AF3408">
        <v>8.0631353678403905E-2</v>
      </c>
      <c r="AH3408">
        <v>488.35042926274099</v>
      </c>
      <c r="AI3408">
        <v>16.399999999999999</v>
      </c>
      <c r="AJ3408">
        <v>495.67568570168203</v>
      </c>
      <c r="AK3408">
        <v>481.02517282380001</v>
      </c>
      <c r="AL3408">
        <v>1.7912257495590001E-4</v>
      </c>
      <c r="AM3408">
        <v>0</v>
      </c>
      <c r="AN3408">
        <v>0</v>
      </c>
      <c r="AO3408">
        <v>0</v>
      </c>
      <c r="AP3408">
        <v>0</v>
      </c>
      <c r="AR3408">
        <v>0.108860043781599</v>
      </c>
      <c r="AS3408">
        <v>1.05068132968544</v>
      </c>
      <c r="AT3408">
        <v>1.01907506856152</v>
      </c>
      <c r="AU3408">
        <v>1.4330240802151399</v>
      </c>
      <c r="AV3408">
        <v>487.37906978091598</v>
      </c>
      <c r="AW3408">
        <v>7.2381932417709999E-4</v>
      </c>
      <c r="AX3408" s="98">
        <v>1.4330240802151399</v>
      </c>
      <c r="AY3408">
        <v>0.112589319408833</v>
      </c>
      <c r="BD3408" s="95">
        <v>45852</v>
      </c>
    </row>
    <row r="3409" spans="1:56">
      <c r="A3409" t="s">
        <v>110</v>
      </c>
      <c r="B3409">
        <v>6309.5</v>
      </c>
      <c r="C3409">
        <v>0</v>
      </c>
      <c r="D3409">
        <v>13856.284</v>
      </c>
      <c r="E3409" s="95">
        <v>45852</v>
      </c>
      <c r="F3409" t="s">
        <v>3559</v>
      </c>
      <c r="G3409" t="b">
        <v>0</v>
      </c>
      <c r="H3409" t="b">
        <v>0</v>
      </c>
      <c r="I3409" t="b">
        <v>0</v>
      </c>
      <c r="J3409" t="b">
        <v>0</v>
      </c>
      <c r="K3409" t="b">
        <v>0</v>
      </c>
      <c r="L3409">
        <v>6309.5</v>
      </c>
      <c r="M3409">
        <v>6309.5</v>
      </c>
      <c r="N3409" t="b">
        <v>0</v>
      </c>
      <c r="O3409">
        <v>6309.5</v>
      </c>
      <c r="P3409">
        <v>0.99935456536114597</v>
      </c>
      <c r="R3409">
        <v>13856.284</v>
      </c>
      <c r="S3409">
        <v>13856.284</v>
      </c>
      <c r="T3409" s="97">
        <v>45852</v>
      </c>
      <c r="U3409">
        <v>13856.284</v>
      </c>
      <c r="W3409">
        <v>4.6113585134935402E-2</v>
      </c>
      <c r="X3409">
        <v>4.9228384419141603E-2</v>
      </c>
      <c r="Y3409">
        <v>0.99928372672111798</v>
      </c>
      <c r="Z3409">
        <v>0.99928372672111798</v>
      </c>
      <c r="AA3409">
        <v>488.75926581321102</v>
      </c>
      <c r="AB3409">
        <v>-7.1652992514639996E-4</v>
      </c>
      <c r="AC3409" s="96">
        <v>5.1341513363042902E-7</v>
      </c>
      <c r="AD3409">
        <v>6.9246707731931298E-2</v>
      </c>
      <c r="AE3409">
        <v>7.9583557780506506E-2</v>
      </c>
      <c r="AF3409">
        <v>7.9583557780506506E-2</v>
      </c>
      <c r="AG3409">
        <v>488.75926581321102</v>
      </c>
      <c r="AH3409">
        <v>488.35042926274099</v>
      </c>
      <c r="AI3409">
        <v>16.399999999999999</v>
      </c>
      <c r="AJ3409">
        <v>495.67568570168203</v>
      </c>
      <c r="AK3409">
        <v>481.02517282380001</v>
      </c>
      <c r="AL3409">
        <v>0</v>
      </c>
      <c r="AN3409">
        <v>0</v>
      </c>
      <c r="AO3409">
        <v>0</v>
      </c>
      <c r="AP3409">
        <v>0</v>
      </c>
      <c r="AQ3409">
        <v>0.10865320684285699</v>
      </c>
      <c r="AR3409">
        <v>0.108860043781599</v>
      </c>
      <c r="AS3409">
        <v>1.05068132968544</v>
      </c>
      <c r="AT3409">
        <v>1.0205319475444301</v>
      </c>
      <c r="AU3409">
        <v>1.4555277644934801</v>
      </c>
      <c r="AV3409">
        <v>486.87770915806101</v>
      </c>
      <c r="AW3409">
        <v>-1.0286872250797E-3</v>
      </c>
      <c r="AX3409" s="98">
        <v>1.4555277644934801</v>
      </c>
      <c r="AY3409">
        <v>0.112617604471934</v>
      </c>
      <c r="AZ3409" s="97">
        <v>45852</v>
      </c>
      <c r="BA3409">
        <v>486.87770915806101</v>
      </c>
      <c r="BB3409">
        <v>486.877701174442</v>
      </c>
      <c r="BC3409" s="96">
        <v>7.9836183317638592E-6</v>
      </c>
      <c r="BD3409" s="95">
        <v>45852</v>
      </c>
    </row>
    <row r="3410" spans="1:56">
      <c r="A3410" t="s">
        <v>104</v>
      </c>
      <c r="B3410">
        <v>6324.65</v>
      </c>
      <c r="C3410">
        <v>0</v>
      </c>
      <c r="D3410">
        <v>13892.913</v>
      </c>
      <c r="E3410" s="95">
        <v>45853</v>
      </c>
      <c r="F3410" t="s">
        <v>3560</v>
      </c>
      <c r="G3410" t="b">
        <v>0</v>
      </c>
      <c r="H3410" t="b">
        <v>0</v>
      </c>
      <c r="I3410" t="b">
        <v>0</v>
      </c>
      <c r="J3410" t="b">
        <v>0</v>
      </c>
      <c r="K3410" t="b">
        <v>0</v>
      </c>
      <c r="L3410">
        <v>6324.65</v>
      </c>
      <c r="M3410">
        <v>6324.65</v>
      </c>
      <c r="N3410" t="b">
        <v>0</v>
      </c>
      <c r="O3410">
        <v>6324.65</v>
      </c>
      <c r="P3410">
        <v>1.00240114113638</v>
      </c>
      <c r="R3410">
        <v>13892.913</v>
      </c>
      <c r="S3410">
        <v>13892.913</v>
      </c>
      <c r="X3410">
        <v>4.6113585134935402E-2</v>
      </c>
      <c r="Y3410">
        <v>1.0025154004469701</v>
      </c>
      <c r="Z3410">
        <v>1.0025154004469701</v>
      </c>
      <c r="AA3410">
        <v>489.98869108889897</v>
      </c>
      <c r="AB3410">
        <v>2.5122421224600001E-3</v>
      </c>
      <c r="AC3410" s="96">
        <v>6.3113604818627602E-6</v>
      </c>
      <c r="AD3410">
        <v>7.1940214992792295E-2</v>
      </c>
      <c r="AE3410">
        <v>8.0483126092574797E-2</v>
      </c>
      <c r="AF3410">
        <v>8.0483126092574797E-2</v>
      </c>
      <c r="AH3410">
        <v>488.75926581321102</v>
      </c>
      <c r="AI3410">
        <v>17.2</v>
      </c>
      <c r="AJ3410">
        <v>496.09065480040903</v>
      </c>
      <c r="AK3410">
        <v>481.42787682601198</v>
      </c>
      <c r="AL3410">
        <v>1.0058421516754E-3</v>
      </c>
      <c r="AM3410">
        <v>8.4049823633150001E-4</v>
      </c>
      <c r="AN3410">
        <v>6.5787739854293002E-3</v>
      </c>
      <c r="AO3410">
        <v>-2.021931118612E-4</v>
      </c>
      <c r="AP3410">
        <v>6.3765808735681004E-3</v>
      </c>
      <c r="AR3410">
        <v>0.10865320684285699</v>
      </c>
      <c r="AS3410">
        <v>1.0522989736227799</v>
      </c>
      <c r="AT3410">
        <v>1.0202959340523201</v>
      </c>
      <c r="AU3410">
        <v>1.47435017594497</v>
      </c>
      <c r="AV3410">
        <v>488.65260434809699</v>
      </c>
      <c r="AW3410">
        <v>3.6454640593537001E-3</v>
      </c>
      <c r="AX3410" s="98">
        <v>1.47435017594497</v>
      </c>
      <c r="AY3410">
        <v>0.11321864593669199</v>
      </c>
      <c r="BD3410" s="95">
        <v>45853</v>
      </c>
    </row>
    <row r="3411" spans="1:56">
      <c r="A3411" t="s">
        <v>105</v>
      </c>
      <c r="B3411">
        <v>6310.7</v>
      </c>
      <c r="C3411">
        <v>0</v>
      </c>
      <c r="D3411">
        <v>13862.911</v>
      </c>
      <c r="E3411" s="95">
        <v>45853</v>
      </c>
      <c r="F3411" t="s">
        <v>3561</v>
      </c>
      <c r="G3411" t="b">
        <v>0</v>
      </c>
      <c r="H3411" t="b">
        <v>0</v>
      </c>
      <c r="I3411" t="b">
        <v>0</v>
      </c>
      <c r="J3411" t="b">
        <v>0</v>
      </c>
      <c r="K3411" t="b">
        <v>0</v>
      </c>
      <c r="L3411">
        <v>6310.7</v>
      </c>
      <c r="M3411">
        <v>6310.7</v>
      </c>
      <c r="N3411" t="b">
        <v>0</v>
      </c>
      <c r="O3411">
        <v>6310.7</v>
      </c>
      <c r="P3411">
        <v>0.99779434435106995</v>
      </c>
      <c r="R3411">
        <v>13862.911</v>
      </c>
      <c r="S3411">
        <v>13862.911</v>
      </c>
      <c r="X3411">
        <v>4.6113585134935402E-2</v>
      </c>
      <c r="Y3411">
        <v>0.99784048169019701</v>
      </c>
      <c r="Z3411">
        <v>0.99784048169019701</v>
      </c>
      <c r="AA3411">
        <v>488.930551538896</v>
      </c>
      <c r="AB3411">
        <v>-2.1618534318997998E-3</v>
      </c>
      <c r="AC3411" s="96">
        <v>4.6736102610170104E-6</v>
      </c>
      <c r="AD3411">
        <v>7.3208782063647698E-2</v>
      </c>
      <c r="AE3411">
        <v>8.0811725838997595E-2</v>
      </c>
      <c r="AF3411">
        <v>8.0811725838997595E-2</v>
      </c>
      <c r="AH3411">
        <v>488.75926581321102</v>
      </c>
      <c r="AI3411">
        <v>17.2</v>
      </c>
      <c r="AJ3411">
        <v>496.09065480040903</v>
      </c>
      <c r="AK3411">
        <v>481.42787682601198</v>
      </c>
      <c r="AL3411">
        <v>8.4049823633150001E-4</v>
      </c>
      <c r="AM3411">
        <v>6.7515432098759996E-4</v>
      </c>
      <c r="AN3411">
        <v>5.7551465985560002E-4</v>
      </c>
      <c r="AO3411">
        <v>-2.6772406774039999E-4</v>
      </c>
      <c r="AP3411">
        <v>3.0779059211519998E-4</v>
      </c>
      <c r="AR3411">
        <v>0.10865320684285699</v>
      </c>
      <c r="AS3411">
        <v>1.0522989736227799</v>
      </c>
      <c r="AT3411">
        <v>1.0152537266474699</v>
      </c>
      <c r="AU3411">
        <v>1.46517321176697</v>
      </c>
      <c r="AV3411">
        <v>487.09634162976698</v>
      </c>
      <c r="AW3411">
        <v>-3.1848038964320999E-3</v>
      </c>
      <c r="AX3411" s="98">
        <v>1.46517321176697</v>
      </c>
      <c r="AY3411">
        <v>0.113503505711852</v>
      </c>
      <c r="BD3411" s="95">
        <v>45853</v>
      </c>
    </row>
    <row r="3412" spans="1:56">
      <c r="A3412" t="s">
        <v>106</v>
      </c>
      <c r="B3412">
        <v>6313.55</v>
      </c>
      <c r="C3412">
        <v>0</v>
      </c>
      <c r="D3412">
        <v>13867.984</v>
      </c>
      <c r="E3412" s="95">
        <v>45853</v>
      </c>
      <c r="F3412" t="s">
        <v>3562</v>
      </c>
      <c r="G3412" t="b">
        <v>0</v>
      </c>
      <c r="H3412" t="b">
        <v>0</v>
      </c>
      <c r="I3412" t="b">
        <v>0</v>
      </c>
      <c r="J3412" t="b">
        <v>0</v>
      </c>
      <c r="K3412" t="b">
        <v>0</v>
      </c>
      <c r="L3412">
        <v>6313.55</v>
      </c>
      <c r="M3412">
        <v>6313.55</v>
      </c>
      <c r="N3412" t="b">
        <v>0</v>
      </c>
      <c r="O3412">
        <v>6313.55</v>
      </c>
      <c r="P3412">
        <v>1.0004516139255499</v>
      </c>
      <c r="R3412">
        <v>13867.984</v>
      </c>
      <c r="S3412">
        <v>13867.984</v>
      </c>
      <c r="X3412">
        <v>4.6113585134935402E-2</v>
      </c>
      <c r="Y3412">
        <v>1.0003659404579599</v>
      </c>
      <c r="Z3412">
        <v>1.0003659404579599</v>
      </c>
      <c r="AA3412">
        <v>489.10947100883698</v>
      </c>
      <c r="AB3412">
        <v>3.6587351808090002E-4</v>
      </c>
      <c r="AC3412" s="96">
        <v>1.33863431232904E-7</v>
      </c>
      <c r="AD3412">
        <v>7.1078283114674304E-2</v>
      </c>
      <c r="AE3412">
        <v>7.9634810446599494E-2</v>
      </c>
      <c r="AF3412">
        <v>7.9634810446599494E-2</v>
      </c>
      <c r="AH3412">
        <v>488.75926581321102</v>
      </c>
      <c r="AI3412">
        <v>17.2</v>
      </c>
      <c r="AJ3412">
        <v>496.09065480040903</v>
      </c>
      <c r="AK3412">
        <v>481.42787682601198</v>
      </c>
      <c r="AL3412">
        <v>6.7515432098759996E-4</v>
      </c>
      <c r="AM3412">
        <v>5.0981040564370003E-4</v>
      </c>
      <c r="AN3412">
        <v>1.3247731383819999E-4</v>
      </c>
      <c r="AO3412" s="96">
        <v>-2.27078006546088E-5</v>
      </c>
      <c r="AP3412">
        <v>1.097695131836E-4</v>
      </c>
      <c r="AR3412">
        <v>0.10865320684285699</v>
      </c>
      <c r="AS3412">
        <v>1.0522989736227799</v>
      </c>
      <c r="AT3412">
        <v>1.0128458172950401</v>
      </c>
      <c r="AU3412">
        <v>1.4413411887897201</v>
      </c>
      <c r="AV3412">
        <v>487.35634535379103</v>
      </c>
      <c r="AW3412">
        <v>5.337829538072E-4</v>
      </c>
      <c r="AX3412" s="98">
        <v>1.4413411887897201</v>
      </c>
      <c r="AY3412">
        <v>0.11335371929242399</v>
      </c>
      <c r="BD3412" s="95">
        <v>45853</v>
      </c>
    </row>
    <row r="3413" spans="1:56">
      <c r="A3413" t="s">
        <v>107</v>
      </c>
      <c r="B3413">
        <v>6304.2749999999996</v>
      </c>
      <c r="C3413">
        <v>0</v>
      </c>
      <c r="D3413">
        <v>13848.405000000001</v>
      </c>
      <c r="E3413" s="95">
        <v>45853</v>
      </c>
      <c r="F3413" t="s">
        <v>3563</v>
      </c>
      <c r="G3413" t="b">
        <v>0</v>
      </c>
      <c r="H3413" t="b">
        <v>0</v>
      </c>
      <c r="I3413" t="b">
        <v>0</v>
      </c>
      <c r="J3413" t="b">
        <v>0</v>
      </c>
      <c r="K3413" t="b">
        <v>0</v>
      </c>
      <c r="L3413">
        <v>6304.2749999999996</v>
      </c>
      <c r="M3413">
        <v>6304.2749999999996</v>
      </c>
      <c r="N3413" t="b">
        <v>0</v>
      </c>
      <c r="O3413">
        <v>6304.2749999999996</v>
      </c>
      <c r="P3413">
        <v>0.99853093742822896</v>
      </c>
      <c r="R3413">
        <v>13848.405000000001</v>
      </c>
      <c r="S3413">
        <v>13848.405000000001</v>
      </c>
      <c r="X3413">
        <v>4.6113585134935402E-2</v>
      </c>
      <c r="Y3413">
        <v>0.99858818700684904</v>
      </c>
      <c r="Z3413">
        <v>0.99858818700684904</v>
      </c>
      <c r="AA3413">
        <v>488.41893990259399</v>
      </c>
      <c r="AB3413">
        <v>-1.4128105401245001E-3</v>
      </c>
      <c r="AC3413" s="96">
        <v>1.9960336222869E-6</v>
      </c>
      <c r="AD3413">
        <v>7.0429079145484005E-2</v>
      </c>
      <c r="AE3413">
        <v>7.9101719596423994E-2</v>
      </c>
      <c r="AF3413">
        <v>7.9101719596423994E-2</v>
      </c>
      <c r="AH3413">
        <v>488.75926581321102</v>
      </c>
      <c r="AI3413">
        <v>17.2</v>
      </c>
      <c r="AJ3413">
        <v>496.09065480040903</v>
      </c>
      <c r="AK3413">
        <v>481.42787682601198</v>
      </c>
      <c r="AL3413">
        <v>5.0981040564370003E-4</v>
      </c>
      <c r="AM3413">
        <v>3.4446649029979998E-4</v>
      </c>
      <c r="AN3413" s="96">
        <v>5.2899488810366404E-7</v>
      </c>
      <c r="AO3413" s="96">
        <v>-3.1239479635347602E-6</v>
      </c>
      <c r="AP3413" s="96">
        <v>-2.5949530754310998E-6</v>
      </c>
      <c r="AR3413">
        <v>0.10865320684285699</v>
      </c>
      <c r="AS3413">
        <v>1.0522989736227799</v>
      </c>
      <c r="AT3413">
        <v>1.0141134235051801</v>
      </c>
      <c r="AU3413">
        <v>1.4644731750984601</v>
      </c>
      <c r="AV3413">
        <v>486.36349451898201</v>
      </c>
      <c r="AW3413">
        <v>-2.0372174165268001E-3</v>
      </c>
      <c r="AX3413" s="98">
        <v>1.4644731750984601</v>
      </c>
      <c r="AY3413">
        <v>0.113603429103373</v>
      </c>
      <c r="BD3413" s="95">
        <v>45853</v>
      </c>
    </row>
    <row r="3414" spans="1:56">
      <c r="A3414" t="s">
        <v>108</v>
      </c>
      <c r="B3414">
        <v>6303.9750000000004</v>
      </c>
      <c r="C3414">
        <v>0</v>
      </c>
      <c r="D3414">
        <v>13847.204</v>
      </c>
      <c r="E3414" s="95">
        <v>45853</v>
      </c>
      <c r="F3414" t="s">
        <v>3564</v>
      </c>
      <c r="G3414" t="b">
        <v>0</v>
      </c>
      <c r="H3414" t="b">
        <v>0</v>
      </c>
      <c r="I3414" t="b">
        <v>0</v>
      </c>
      <c r="J3414" t="b">
        <v>0</v>
      </c>
      <c r="K3414" t="b">
        <v>0</v>
      </c>
      <c r="L3414">
        <v>6303.9750000000004</v>
      </c>
      <c r="M3414">
        <v>6303.9750000000004</v>
      </c>
      <c r="N3414" t="b">
        <v>0</v>
      </c>
      <c r="O3414">
        <v>6303.9750000000004</v>
      </c>
      <c r="P3414">
        <v>0.99995241324339401</v>
      </c>
      <c r="R3414">
        <v>13847.204</v>
      </c>
      <c r="S3414">
        <v>13847.204</v>
      </c>
      <c r="X3414">
        <v>4.6113585134935402E-2</v>
      </c>
      <c r="Y3414">
        <v>0.99991327521111595</v>
      </c>
      <c r="Z3414">
        <v>0.99991327521111595</v>
      </c>
      <c r="AA3414">
        <v>488.376581873144</v>
      </c>
      <c r="AB3414" s="96">
        <v>-8.6728549695660694E-5</v>
      </c>
      <c r="AC3414" s="96">
        <v>7.5218413323126792E-9</v>
      </c>
      <c r="AD3414">
        <v>6.8289354877686503E-2</v>
      </c>
      <c r="AE3414">
        <v>7.7908713489963699E-2</v>
      </c>
      <c r="AF3414">
        <v>7.7908713489963699E-2</v>
      </c>
      <c r="AH3414">
        <v>488.75926581321102</v>
      </c>
      <c r="AI3414">
        <v>17.2</v>
      </c>
      <c r="AJ3414">
        <v>496.09065480040903</v>
      </c>
      <c r="AK3414">
        <v>481.42787682601198</v>
      </c>
      <c r="AL3414">
        <v>3.4446649029979998E-4</v>
      </c>
      <c r="AM3414">
        <v>1.7912257495590001E-4</v>
      </c>
      <c r="AN3414" s="96">
        <v>4.9889540243979102E-12</v>
      </c>
      <c r="AO3414" s="96">
        <v>-2.3870727616781499E-10</v>
      </c>
      <c r="AP3414" s="96">
        <v>-2.3371832214341698E-10</v>
      </c>
      <c r="AR3414">
        <v>0.10865320684285699</v>
      </c>
      <c r="AS3414">
        <v>1.0522989736227799</v>
      </c>
      <c r="AT3414">
        <v>1.0119983747364301</v>
      </c>
      <c r="AU3414">
        <v>1.47126780161617</v>
      </c>
      <c r="AV3414">
        <v>486.30139290942998</v>
      </c>
      <c r="AW3414">
        <v>-1.27685589588E-4</v>
      </c>
      <c r="AX3414" s="98">
        <v>1.47126780161617</v>
      </c>
      <c r="AY3414">
        <v>0.11294845269748501</v>
      </c>
      <c r="BD3414" s="95">
        <v>45853</v>
      </c>
    </row>
    <row r="3415" spans="1:56">
      <c r="A3415" t="s">
        <v>109</v>
      </c>
      <c r="B3415">
        <v>6305.5</v>
      </c>
      <c r="C3415">
        <v>0</v>
      </c>
      <c r="D3415">
        <v>13850.463</v>
      </c>
      <c r="E3415" s="95">
        <v>45853</v>
      </c>
      <c r="F3415" t="s">
        <v>3565</v>
      </c>
      <c r="G3415" t="b">
        <v>0</v>
      </c>
      <c r="H3415" t="b">
        <v>0</v>
      </c>
      <c r="I3415" t="b">
        <v>0</v>
      </c>
      <c r="J3415" t="b">
        <v>0</v>
      </c>
      <c r="K3415" t="b">
        <v>0</v>
      </c>
      <c r="L3415">
        <v>6305.5</v>
      </c>
      <c r="M3415">
        <v>6305.5</v>
      </c>
      <c r="N3415" t="b">
        <v>0</v>
      </c>
      <c r="O3415">
        <v>6305.5</v>
      </c>
      <c r="P3415">
        <v>1.00024191085783</v>
      </c>
      <c r="R3415">
        <v>13850.463</v>
      </c>
      <c r="S3415">
        <v>13850.463</v>
      </c>
      <c r="X3415">
        <v>4.6113585134935402E-2</v>
      </c>
      <c r="Y3415">
        <v>1.0002353543719</v>
      </c>
      <c r="Z3415">
        <v>1.0002353543719</v>
      </c>
      <c r="AA3415">
        <v>488.49152343682198</v>
      </c>
      <c r="AB3415">
        <v>2.353266804053E-4</v>
      </c>
      <c r="AC3415" s="96">
        <v>5.5378646510579399E-8</v>
      </c>
      <c r="AD3415">
        <v>6.6253234684660101E-2</v>
      </c>
      <c r="AE3415">
        <v>7.6750278478353098E-2</v>
      </c>
      <c r="AF3415">
        <v>7.6750278478353098E-2</v>
      </c>
      <c r="AH3415">
        <v>488.75926581321102</v>
      </c>
      <c r="AI3415">
        <v>17.2</v>
      </c>
      <c r="AJ3415">
        <v>496.09065480040903</v>
      </c>
      <c r="AK3415">
        <v>481.42787682601198</v>
      </c>
      <c r="AL3415">
        <v>1.7912257495590001E-4</v>
      </c>
      <c r="AM3415">
        <v>0</v>
      </c>
      <c r="AN3415">
        <v>0</v>
      </c>
      <c r="AO3415">
        <v>0</v>
      </c>
      <c r="AP3415">
        <v>0</v>
      </c>
      <c r="AR3415">
        <v>0.10865320684285699</v>
      </c>
      <c r="AS3415">
        <v>1.0522989736227799</v>
      </c>
      <c r="AT3415">
        <v>1.01752682238442</v>
      </c>
      <c r="AU3415">
        <v>1.5019576031027999</v>
      </c>
      <c r="AV3415">
        <v>486.46829170756598</v>
      </c>
      <c r="AW3415">
        <v>3.4320032919830002E-4</v>
      </c>
      <c r="AX3415" s="98">
        <v>1.5019576031027999</v>
      </c>
      <c r="AY3415">
        <v>0.112749146171676</v>
      </c>
      <c r="BD3415" s="95">
        <v>45853</v>
      </c>
    </row>
    <row r="3416" spans="1:56">
      <c r="A3416" t="s">
        <v>110</v>
      </c>
      <c r="B3416">
        <v>6290.9250000000002</v>
      </c>
      <c r="C3416">
        <v>0</v>
      </c>
      <c r="D3416">
        <v>13819.105</v>
      </c>
      <c r="E3416" s="95">
        <v>45853</v>
      </c>
      <c r="F3416" t="s">
        <v>3566</v>
      </c>
      <c r="G3416" t="b">
        <v>0</v>
      </c>
      <c r="H3416" t="b">
        <v>0</v>
      </c>
      <c r="I3416" t="b">
        <v>0</v>
      </c>
      <c r="J3416" t="b">
        <v>0</v>
      </c>
      <c r="K3416" t="b">
        <v>0</v>
      </c>
      <c r="L3416">
        <v>6290.9250000000002</v>
      </c>
      <c r="M3416">
        <v>6290.9250000000002</v>
      </c>
      <c r="N3416" t="b">
        <v>0</v>
      </c>
      <c r="O3416">
        <v>6290.9250000000002</v>
      </c>
      <c r="P3416">
        <v>0.99768852589009605</v>
      </c>
      <c r="R3416">
        <v>13819.105</v>
      </c>
      <c r="S3416">
        <v>13819.105</v>
      </c>
      <c r="T3416" s="97">
        <v>45853</v>
      </c>
      <c r="U3416">
        <v>13819.105</v>
      </c>
      <c r="W3416">
        <v>4.3299999999999998E-2</v>
      </c>
      <c r="X3416">
        <v>4.6113585134935402E-2</v>
      </c>
      <c r="Y3416">
        <v>0.997735960162487</v>
      </c>
      <c r="Z3416">
        <v>0.997735960162487</v>
      </c>
      <c r="AA3416">
        <v>487.38555916747401</v>
      </c>
      <c r="AB3416">
        <v>-2.2666066506825998E-3</v>
      </c>
      <c r="AC3416" s="96">
        <v>5.1375057089186203E-6</v>
      </c>
      <c r="AD3416">
        <v>6.8336485452807405E-2</v>
      </c>
      <c r="AE3416">
        <v>7.7367718663700999E-2</v>
      </c>
      <c r="AF3416">
        <v>7.7367718663700999E-2</v>
      </c>
      <c r="AG3416">
        <v>487.38555916747401</v>
      </c>
      <c r="AH3416">
        <v>488.75926581321102</v>
      </c>
      <c r="AI3416">
        <v>17.2</v>
      </c>
      <c r="AJ3416">
        <v>496.09065480040903</v>
      </c>
      <c r="AK3416">
        <v>481.42787682601198</v>
      </c>
      <c r="AL3416">
        <v>0</v>
      </c>
      <c r="AN3416">
        <v>0</v>
      </c>
      <c r="AO3416">
        <v>0</v>
      </c>
      <c r="AP3416">
        <v>0</v>
      </c>
      <c r="AQ3416">
        <v>0.10867294499194199</v>
      </c>
      <c r="AR3416">
        <v>0.10865320684285699</v>
      </c>
      <c r="AS3416">
        <v>1.0522989736227799</v>
      </c>
      <c r="AT3416">
        <v>1.0191968385236201</v>
      </c>
      <c r="AU3416">
        <v>1.52712978707007</v>
      </c>
      <c r="AV3416">
        <v>484.81283570052602</v>
      </c>
      <c r="AW3416">
        <v>-3.403009066077E-3</v>
      </c>
      <c r="AX3416" s="98">
        <v>1.52712978707007</v>
      </c>
      <c r="AY3416">
        <v>0.113386554781169</v>
      </c>
      <c r="AZ3416" s="97">
        <v>45853</v>
      </c>
      <c r="BA3416">
        <v>484.81283570052602</v>
      </c>
      <c r="BB3416">
        <v>484.81282774748098</v>
      </c>
      <c r="BC3416" s="96">
        <v>7.9530449852427393E-6</v>
      </c>
      <c r="BD3416" s="95">
        <v>45853</v>
      </c>
    </row>
    <row r="3417" spans="1:56">
      <c r="A3417" t="s">
        <v>104</v>
      </c>
      <c r="B3417">
        <v>6287.75</v>
      </c>
      <c r="C3417">
        <v>0</v>
      </c>
      <c r="D3417">
        <v>13814.3</v>
      </c>
      <c r="E3417" s="95">
        <v>45854</v>
      </c>
      <c r="F3417" t="s">
        <v>3567</v>
      </c>
      <c r="G3417" t="b">
        <v>0</v>
      </c>
      <c r="H3417" t="b">
        <v>0</v>
      </c>
      <c r="I3417" t="b">
        <v>0</v>
      </c>
      <c r="J3417" t="b">
        <v>0</v>
      </c>
      <c r="K3417" t="b">
        <v>0</v>
      </c>
      <c r="L3417">
        <v>6287.75</v>
      </c>
      <c r="M3417">
        <v>6287.75</v>
      </c>
      <c r="N3417" t="b">
        <v>0</v>
      </c>
      <c r="O3417">
        <v>6287.75</v>
      </c>
      <c r="P3417">
        <v>0.99949530474453196</v>
      </c>
      <c r="R3417">
        <v>13814.3</v>
      </c>
      <c r="S3417">
        <v>13814.3</v>
      </c>
      <c r="X3417">
        <v>4.3299999999999998E-2</v>
      </c>
      <c r="Y3417">
        <v>0.99953201518909596</v>
      </c>
      <c r="Z3417">
        <v>0.99953201518909596</v>
      </c>
      <c r="AA3417">
        <v>487.15747012872998</v>
      </c>
      <c r="AB3417">
        <v>-4.6809434997140001E-4</v>
      </c>
      <c r="AC3417" s="96">
        <v>2.19112320475155E-7</v>
      </c>
      <c r="AD3417">
        <v>6.6429463172588799E-2</v>
      </c>
      <c r="AE3417">
        <v>7.6274415097648304E-2</v>
      </c>
      <c r="AF3417">
        <v>7.6274415097648304E-2</v>
      </c>
      <c r="AH3417">
        <v>487.38555916747401</v>
      </c>
      <c r="AI3417">
        <v>17.38</v>
      </c>
      <c r="AJ3417">
        <v>494.69634255498602</v>
      </c>
      <c r="AK3417">
        <v>480.07477577996099</v>
      </c>
      <c r="AL3417">
        <v>1.0058421516754E-3</v>
      </c>
      <c r="AM3417">
        <v>8.4049823633150001E-4</v>
      </c>
      <c r="AN3417">
        <v>1.1624939495784999E-3</v>
      </c>
      <c r="AO3417">
        <v>-1.8121628967572999E-3</v>
      </c>
      <c r="AP3417">
        <v>-6.496689471787E-4</v>
      </c>
      <c r="AR3417">
        <v>0.10867294499194199</v>
      </c>
      <c r="AS3417">
        <v>1.05214484425451</v>
      </c>
      <c r="AT3417">
        <v>1.0138358235512399</v>
      </c>
      <c r="AU3417">
        <v>1.5069737317082701</v>
      </c>
      <c r="AV3417">
        <v>484.45864208971301</v>
      </c>
      <c r="AW3417">
        <v>-7.3057803905190002E-4</v>
      </c>
      <c r="AX3417" s="98">
        <v>1.5069737317082701</v>
      </c>
      <c r="AY3417">
        <v>0.113421738115025</v>
      </c>
      <c r="BD3417" s="95">
        <v>45854</v>
      </c>
    </row>
    <row r="3418" spans="1:56">
      <c r="A3418" t="s">
        <v>105</v>
      </c>
      <c r="B3418">
        <v>6289.2</v>
      </c>
      <c r="C3418">
        <v>0</v>
      </c>
      <c r="D3418">
        <v>13815.143</v>
      </c>
      <c r="E3418" s="95">
        <v>45854</v>
      </c>
      <c r="F3418" t="s">
        <v>3568</v>
      </c>
      <c r="G3418" t="b">
        <v>0</v>
      </c>
      <c r="H3418" t="b">
        <v>0</v>
      </c>
      <c r="I3418" t="b">
        <v>0</v>
      </c>
      <c r="J3418" t="b">
        <v>0</v>
      </c>
      <c r="K3418" t="b">
        <v>0</v>
      </c>
      <c r="L3418">
        <v>6289.2</v>
      </c>
      <c r="M3418">
        <v>6289.2</v>
      </c>
      <c r="N3418" t="b">
        <v>0</v>
      </c>
      <c r="O3418">
        <v>6289.2</v>
      </c>
      <c r="P3418">
        <v>1.0002306071329099</v>
      </c>
      <c r="R3418">
        <v>13815.143</v>
      </c>
      <c r="S3418">
        <v>13815.143</v>
      </c>
      <c r="X3418">
        <v>4.3299999999999998E-2</v>
      </c>
      <c r="Y3418">
        <v>1.00006102372179</v>
      </c>
      <c r="Z3418">
        <v>1.00006102372179</v>
      </c>
      <c r="AA3418">
        <v>487.18719829065702</v>
      </c>
      <c r="AB3418" s="96">
        <v>6.1021859923939901E-5</v>
      </c>
      <c r="AC3418" s="96">
        <v>3.72366738857694E-9</v>
      </c>
      <c r="AD3418">
        <v>6.4408813649304605E-2</v>
      </c>
      <c r="AE3418">
        <v>7.5122898393312196E-2</v>
      </c>
      <c r="AF3418">
        <v>7.5122898393312196E-2</v>
      </c>
      <c r="AH3418">
        <v>487.38555916747401</v>
      </c>
      <c r="AI3418">
        <v>17.38</v>
      </c>
      <c r="AJ3418">
        <v>494.69634255498602</v>
      </c>
      <c r="AK3418">
        <v>480.07477577996099</v>
      </c>
      <c r="AL3418">
        <v>8.4049823633150001E-4</v>
      </c>
      <c r="AM3418">
        <v>6.7515432098759996E-4</v>
      </c>
      <c r="AN3418">
        <v>3.5620125547240002E-4</v>
      </c>
      <c r="AO3418">
        <v>-5.5937417560650001E-4</v>
      </c>
      <c r="AP3418">
        <v>-2.03172920134E-4</v>
      </c>
      <c r="AR3418">
        <v>0.10867294499194199</v>
      </c>
      <c r="AS3418">
        <v>1.05214484425451</v>
      </c>
      <c r="AT3418">
        <v>1.0135382006398499</v>
      </c>
      <c r="AU3418">
        <v>1.5281256883368299</v>
      </c>
      <c r="AV3418">
        <v>484.502168736692</v>
      </c>
      <c r="AW3418" s="96">
        <v>8.9845950093980694E-5</v>
      </c>
      <c r="AX3418" s="98">
        <v>1.5281256883368299</v>
      </c>
      <c r="AY3418">
        <v>0.11339185578118301</v>
      </c>
      <c r="BD3418" s="95">
        <v>45854</v>
      </c>
    </row>
    <row r="3419" spans="1:56">
      <c r="A3419" t="s">
        <v>106</v>
      </c>
      <c r="B3419">
        <v>6265.7875000000004</v>
      </c>
      <c r="C3419">
        <v>0</v>
      </c>
      <c r="D3419">
        <v>13764.344999999999</v>
      </c>
      <c r="E3419" s="95">
        <v>45854</v>
      </c>
      <c r="F3419" t="s">
        <v>3569</v>
      </c>
      <c r="G3419" t="b">
        <v>0</v>
      </c>
      <c r="H3419" t="b">
        <v>0</v>
      </c>
      <c r="I3419" t="b">
        <v>0</v>
      </c>
      <c r="J3419" t="b">
        <v>0</v>
      </c>
      <c r="K3419" t="b">
        <v>0</v>
      </c>
      <c r="L3419">
        <v>6265.7875000000004</v>
      </c>
      <c r="M3419">
        <v>6265.7875000000004</v>
      </c>
      <c r="N3419" t="b">
        <v>0</v>
      </c>
      <c r="O3419">
        <v>6265.7875000000004</v>
      </c>
      <c r="P3419">
        <v>0.99627734847039295</v>
      </c>
      <c r="R3419">
        <v>13764.344999999999</v>
      </c>
      <c r="S3419">
        <v>13764.344999999999</v>
      </c>
      <c r="X3419">
        <v>4.3299999999999998E-2</v>
      </c>
      <c r="Y3419">
        <v>0.99632302032631803</v>
      </c>
      <c r="Z3419">
        <v>0.99632302032631803</v>
      </c>
      <c r="AA3419">
        <v>485.39582086526502</v>
      </c>
      <c r="AB3419">
        <v>-3.6837563804169998E-3</v>
      </c>
      <c r="AC3419" s="96">
        <v>1.35700610702633E-5</v>
      </c>
      <c r="AD3419">
        <v>7.3046839923742501E-2</v>
      </c>
      <c r="AE3419">
        <v>7.8691003291099904E-2</v>
      </c>
      <c r="AF3419">
        <v>7.8691003291099904E-2</v>
      </c>
      <c r="AH3419">
        <v>487.38555916747401</v>
      </c>
      <c r="AI3419">
        <v>17.38</v>
      </c>
      <c r="AJ3419">
        <v>494.69634255498602</v>
      </c>
      <c r="AK3419">
        <v>480.07477577996099</v>
      </c>
      <c r="AL3419">
        <v>6.7515432098759996E-4</v>
      </c>
      <c r="AM3419">
        <v>5.0981040564370003E-4</v>
      </c>
      <c r="AN3419" s="96">
        <v>6.6734691099036698E-7</v>
      </c>
      <c r="AO3419">
        <v>-2.4703543211722998E-3</v>
      </c>
      <c r="AP3419">
        <v>-2.4696869742613001E-3</v>
      </c>
      <c r="AR3419">
        <v>0.10867294499194199</v>
      </c>
      <c r="AS3419">
        <v>1.05214484425451</v>
      </c>
      <c r="AT3419">
        <v>1.0137909928217901</v>
      </c>
      <c r="AU3419">
        <v>1.5519364490452701</v>
      </c>
      <c r="AV3419">
        <v>481.77865211683297</v>
      </c>
      <c r="AW3419">
        <v>-5.6212681709155998E-3</v>
      </c>
      <c r="AX3419" s="98">
        <v>1.5519364490452701</v>
      </c>
      <c r="AY3419">
        <v>0.115183448695093</v>
      </c>
      <c r="BD3419" s="95">
        <v>45854</v>
      </c>
    </row>
    <row r="3420" spans="1:56">
      <c r="A3420" t="s">
        <v>107</v>
      </c>
      <c r="B3420">
        <v>6282.8249999999998</v>
      </c>
      <c r="C3420">
        <v>0</v>
      </c>
      <c r="D3420">
        <v>13802.661</v>
      </c>
      <c r="E3420" s="95">
        <v>45854</v>
      </c>
      <c r="F3420" t="s">
        <v>3570</v>
      </c>
      <c r="G3420" t="b">
        <v>0</v>
      </c>
      <c r="H3420" t="b">
        <v>0</v>
      </c>
      <c r="I3420" t="b">
        <v>0</v>
      </c>
      <c r="J3420" t="b">
        <v>0</v>
      </c>
      <c r="K3420" t="b">
        <v>0</v>
      </c>
      <c r="L3420">
        <v>6282.8249999999998</v>
      </c>
      <c r="M3420">
        <v>6282.8249999999998</v>
      </c>
      <c r="N3420" t="b">
        <v>0</v>
      </c>
      <c r="O3420">
        <v>6282.8249999999998</v>
      </c>
      <c r="P3420">
        <v>1.0027191314738899</v>
      </c>
      <c r="R3420">
        <v>13802.661</v>
      </c>
      <c r="S3420">
        <v>13802.661</v>
      </c>
      <c r="X3420">
        <v>4.3299999999999998E-2</v>
      </c>
      <c r="Y3420">
        <v>1.00278371400891</v>
      </c>
      <c r="Z3420">
        <v>1.00278371400891</v>
      </c>
      <c r="AA3420">
        <v>486.74702401167502</v>
      </c>
      <c r="AB3420">
        <v>2.7798466524841998E-3</v>
      </c>
      <c r="AC3420" s="96">
        <v>7.7275474113277393E-6</v>
      </c>
      <c r="AD3420">
        <v>7.6377837043798899E-2</v>
      </c>
      <c r="AE3420">
        <v>8.0096489236411397E-2</v>
      </c>
      <c r="AF3420">
        <v>8.0096489236411397E-2</v>
      </c>
      <c r="AH3420">
        <v>487.38555916747401</v>
      </c>
      <c r="AI3420">
        <v>17.38</v>
      </c>
      <c r="AJ3420">
        <v>494.69634255498602</v>
      </c>
      <c r="AK3420">
        <v>480.07477577996099</v>
      </c>
      <c r="AL3420">
        <v>5.0981040564370003E-4</v>
      </c>
      <c r="AM3420">
        <v>3.4446649029979998E-4</v>
      </c>
      <c r="AN3420" s="96">
        <v>2.5777233729197598E-7</v>
      </c>
      <c r="AO3420" s="96">
        <v>-9.3201629339789704E-6</v>
      </c>
      <c r="AP3420" s="96">
        <v>-9.0623905966869903E-6</v>
      </c>
      <c r="AR3420">
        <v>0.10867294499194199</v>
      </c>
      <c r="AS3420">
        <v>1.05214484425451</v>
      </c>
      <c r="AT3420">
        <v>0.99840224520434995</v>
      </c>
      <c r="AU3420">
        <v>1.4590773201068801</v>
      </c>
      <c r="AV3420">
        <v>483.85553307365001</v>
      </c>
      <c r="AW3420">
        <v>4.3108613212550001E-3</v>
      </c>
      <c r="AX3420" s="98">
        <v>1.4590773201068801</v>
      </c>
      <c r="AY3420">
        <v>0.113183311543404</v>
      </c>
      <c r="BD3420" s="95">
        <v>45854</v>
      </c>
    </row>
    <row r="3421" spans="1:56">
      <c r="A3421" t="s">
        <v>108</v>
      </c>
      <c r="B3421">
        <v>6293</v>
      </c>
      <c r="C3421">
        <v>0</v>
      </c>
      <c r="D3421">
        <v>13824.126</v>
      </c>
      <c r="E3421" s="95">
        <v>45854</v>
      </c>
      <c r="F3421" t="s">
        <v>3571</v>
      </c>
      <c r="G3421" t="b">
        <v>0</v>
      </c>
      <c r="H3421" t="b">
        <v>0</v>
      </c>
      <c r="I3421" t="b">
        <v>0</v>
      </c>
      <c r="J3421" t="b">
        <v>0</v>
      </c>
      <c r="K3421" t="b">
        <v>0</v>
      </c>
      <c r="L3421">
        <v>6293</v>
      </c>
      <c r="M3421">
        <v>6293</v>
      </c>
      <c r="N3421" t="b">
        <v>0</v>
      </c>
      <c r="O3421">
        <v>6293</v>
      </c>
      <c r="P3421">
        <v>1.00161949441533</v>
      </c>
      <c r="R3421">
        <v>13824.126</v>
      </c>
      <c r="S3421">
        <v>13824.126</v>
      </c>
      <c r="X3421">
        <v>4.3299999999999998E-2</v>
      </c>
      <c r="Y3421">
        <v>1.00155513491202</v>
      </c>
      <c r="Z3421">
        <v>1.00155513491202</v>
      </c>
      <c r="AA3421">
        <v>487.50398130204201</v>
      </c>
      <c r="AB3421">
        <v>1.5539269419403E-3</v>
      </c>
      <c r="AC3421" s="96">
        <v>2.4146889408881001E-6</v>
      </c>
      <c r="AD3421">
        <v>7.5757047391667498E-2</v>
      </c>
      <c r="AE3421">
        <v>7.9691715373120198E-2</v>
      </c>
      <c r="AF3421">
        <v>7.9691715373120198E-2</v>
      </c>
      <c r="AH3421">
        <v>487.38555916747401</v>
      </c>
      <c r="AI3421">
        <v>17.38</v>
      </c>
      <c r="AJ3421">
        <v>494.69634255498602</v>
      </c>
      <c r="AK3421">
        <v>480.07477577996099</v>
      </c>
      <c r="AL3421">
        <v>3.4446649029979998E-4</v>
      </c>
      <c r="AM3421">
        <v>1.7912257495590001E-4</v>
      </c>
      <c r="AN3421" s="96">
        <v>1.5358105408869599E-10</v>
      </c>
      <c r="AO3421" s="96">
        <v>-2.0136003975323998E-11</v>
      </c>
      <c r="AP3421" s="96">
        <v>1.3344505011337199E-10</v>
      </c>
      <c r="AR3421">
        <v>0.10867294499194199</v>
      </c>
      <c r="AS3421">
        <v>1.05214484425451</v>
      </c>
      <c r="AT3421">
        <v>1.0155515877852801</v>
      </c>
      <c r="AU3421">
        <v>1.45809677438666</v>
      </c>
      <c r="AV3421">
        <v>484.95338387162502</v>
      </c>
      <c r="AW3421">
        <v>2.2689640252757E-3</v>
      </c>
      <c r="AX3421" s="98">
        <v>1.45809677438666</v>
      </c>
      <c r="AY3421">
        <v>0.11312917133569</v>
      </c>
      <c r="BD3421" s="95">
        <v>45854</v>
      </c>
    </row>
    <row r="3422" spans="1:56">
      <c r="A3422" t="s">
        <v>109</v>
      </c>
      <c r="B3422">
        <v>6299.3</v>
      </c>
      <c r="C3422">
        <v>0</v>
      </c>
      <c r="D3422">
        <v>13837.905000000001</v>
      </c>
      <c r="E3422" s="95">
        <v>45854</v>
      </c>
      <c r="F3422" t="s">
        <v>3572</v>
      </c>
      <c r="G3422" t="b">
        <v>0</v>
      </c>
      <c r="H3422" t="b">
        <v>0</v>
      </c>
      <c r="I3422" t="b">
        <v>0</v>
      </c>
      <c r="J3422" t="b">
        <v>0</v>
      </c>
      <c r="K3422" t="b">
        <v>0</v>
      </c>
      <c r="L3422">
        <v>6299.3</v>
      </c>
      <c r="M3422">
        <v>6299.3</v>
      </c>
      <c r="N3422" t="b">
        <v>0</v>
      </c>
      <c r="O3422">
        <v>6299.3</v>
      </c>
      <c r="P3422">
        <v>1.0010011123470499</v>
      </c>
      <c r="R3422">
        <v>13837.905000000001</v>
      </c>
      <c r="S3422">
        <v>13837.905000000001</v>
      </c>
      <c r="X3422">
        <v>4.3299999999999998E-2</v>
      </c>
      <c r="Y3422">
        <v>1.0009967357068299</v>
      </c>
      <c r="Z3422">
        <v>1.0009967357068299</v>
      </c>
      <c r="AA3422">
        <v>487.98989392742999</v>
      </c>
      <c r="AB3422">
        <v>9.9623929563460003E-4</v>
      </c>
      <c r="AC3422" s="96">
        <v>9.924927341665319E-7</v>
      </c>
      <c r="AD3422">
        <v>7.4160824204679204E-2</v>
      </c>
      <c r="AE3422">
        <v>7.8821121088380797E-2</v>
      </c>
      <c r="AF3422">
        <v>7.8821121088380797E-2</v>
      </c>
      <c r="AH3422">
        <v>487.38555916747401</v>
      </c>
      <c r="AI3422">
        <v>17.38</v>
      </c>
      <c r="AJ3422">
        <v>494.69634255498602</v>
      </c>
      <c r="AK3422">
        <v>480.07477577996099</v>
      </c>
      <c r="AL3422">
        <v>1.7912257495590001E-4</v>
      </c>
      <c r="AM3422">
        <v>0</v>
      </c>
      <c r="AN3422">
        <v>0</v>
      </c>
      <c r="AO3422">
        <v>0</v>
      </c>
      <c r="AP3422">
        <v>0</v>
      </c>
      <c r="AR3422">
        <v>0.10867294499194199</v>
      </c>
      <c r="AS3422">
        <v>1.05214484425451</v>
      </c>
      <c r="AT3422">
        <v>1.0160076281250601</v>
      </c>
      <c r="AU3422">
        <v>1.4661609012596599</v>
      </c>
      <c r="AV3422">
        <v>485.65779355285503</v>
      </c>
      <c r="AW3422">
        <v>1.4525307063664001E-3</v>
      </c>
      <c r="AX3422" s="98">
        <v>1.4661609012596599</v>
      </c>
      <c r="AY3422">
        <v>0.111814841238118</v>
      </c>
      <c r="BD3422" s="95">
        <v>45854</v>
      </c>
    </row>
    <row r="3423" spans="1:56">
      <c r="A3423" t="s">
        <v>110</v>
      </c>
      <c r="B3423">
        <v>6303.65</v>
      </c>
      <c r="C3423">
        <v>0</v>
      </c>
      <c r="D3423">
        <v>13848.467000000001</v>
      </c>
      <c r="E3423" s="95">
        <v>45854</v>
      </c>
      <c r="F3423" t="s">
        <v>3573</v>
      </c>
      <c r="G3423" t="b">
        <v>0</v>
      </c>
      <c r="H3423" t="b">
        <v>0</v>
      </c>
      <c r="I3423" t="b">
        <v>0</v>
      </c>
      <c r="J3423" t="b">
        <v>0</v>
      </c>
      <c r="K3423" t="b">
        <v>0</v>
      </c>
      <c r="L3423">
        <v>6303.65</v>
      </c>
      <c r="M3423">
        <v>6303.65</v>
      </c>
      <c r="N3423" t="b">
        <v>0</v>
      </c>
      <c r="O3423">
        <v>6303.65</v>
      </c>
      <c r="P3423">
        <v>1.0006905529185699</v>
      </c>
      <c r="R3423">
        <v>13848.467000000001</v>
      </c>
      <c r="S3423">
        <v>13848.467000000001</v>
      </c>
      <c r="T3423" s="97">
        <v>45854</v>
      </c>
      <c r="U3423">
        <v>13848.467000000001</v>
      </c>
      <c r="W3423">
        <v>4.6528149959385701E-2</v>
      </c>
      <c r="X3423">
        <v>4.3299999999999998E-2</v>
      </c>
      <c r="Y3423">
        <v>1.00076326582672</v>
      </c>
      <c r="Z3423">
        <v>1.00076326582672</v>
      </c>
      <c r="AA3423">
        <v>488.36235993725302</v>
      </c>
      <c r="AB3423">
        <v>7.6297468750119999E-4</v>
      </c>
      <c r="AC3423" s="96">
        <v>5.8213037376761002E-7</v>
      </c>
      <c r="AD3423">
        <v>7.2328769204749094E-2</v>
      </c>
      <c r="AE3423">
        <v>7.7827966664432993E-2</v>
      </c>
      <c r="AF3423">
        <v>7.7827966664432993E-2</v>
      </c>
      <c r="AG3423">
        <v>488.36235993725302</v>
      </c>
      <c r="AH3423">
        <v>487.38555916747401</v>
      </c>
      <c r="AI3423">
        <v>17.38</v>
      </c>
      <c r="AJ3423">
        <v>494.69634255498602</v>
      </c>
      <c r="AK3423">
        <v>480.07477577996099</v>
      </c>
      <c r="AL3423">
        <v>0</v>
      </c>
      <c r="AN3423">
        <v>0</v>
      </c>
      <c r="AO3423">
        <v>0</v>
      </c>
      <c r="AP3423">
        <v>0</v>
      </c>
      <c r="AQ3423">
        <v>0.108624537193003</v>
      </c>
      <c r="AR3423">
        <v>0.10867294499194199</v>
      </c>
      <c r="AS3423">
        <v>1.05214484425451</v>
      </c>
      <c r="AT3423">
        <v>1.02695031028914</v>
      </c>
      <c r="AU3423">
        <v>1.4983202985761801</v>
      </c>
      <c r="AV3423">
        <v>486.19971702254998</v>
      </c>
      <c r="AW3423">
        <v>1.1158545726837E-3</v>
      </c>
      <c r="AX3423" s="98">
        <v>1.4983202985761801</v>
      </c>
      <c r="AY3423">
        <v>0.11174905696064399</v>
      </c>
      <c r="AZ3423" s="97">
        <v>45854</v>
      </c>
      <c r="BA3423">
        <v>486.19971702254998</v>
      </c>
      <c r="BB3423">
        <v>486.19970904904</v>
      </c>
      <c r="BC3423" s="96">
        <v>7.9735099234312606E-6</v>
      </c>
      <c r="BD3423" s="95">
        <v>45854</v>
      </c>
    </row>
    <row r="3424" spans="1:56">
      <c r="A3424" t="s">
        <v>104</v>
      </c>
      <c r="B3424">
        <v>6318.7250000000004</v>
      </c>
      <c r="C3424">
        <v>0</v>
      </c>
      <c r="D3424">
        <v>13884.793</v>
      </c>
      <c r="E3424" s="95">
        <v>45855</v>
      </c>
      <c r="F3424" t="s">
        <v>3574</v>
      </c>
      <c r="G3424" t="b">
        <v>0</v>
      </c>
      <c r="H3424" t="b">
        <v>0</v>
      </c>
      <c r="I3424" t="b">
        <v>0</v>
      </c>
      <c r="J3424" t="b">
        <v>0</v>
      </c>
      <c r="K3424" t="b">
        <v>0</v>
      </c>
      <c r="L3424">
        <v>6318.7250000000004</v>
      </c>
      <c r="M3424">
        <v>6318.7250000000004</v>
      </c>
      <c r="N3424" t="b">
        <v>0</v>
      </c>
      <c r="O3424">
        <v>6318.7250000000004</v>
      </c>
      <c r="P3424">
        <v>1.00239147160771</v>
      </c>
      <c r="R3424">
        <v>13884.793</v>
      </c>
      <c r="S3424">
        <v>13884.793</v>
      </c>
      <c r="X3424">
        <v>4.6528149959385701E-2</v>
      </c>
      <c r="Y3424">
        <v>1.0024938613644001</v>
      </c>
      <c r="Z3424">
        <v>1.0024938613644001</v>
      </c>
      <c r="AA3424">
        <v>489.58026795853101</v>
      </c>
      <c r="AB3424">
        <v>2.4907568525633999E-3</v>
      </c>
      <c r="AC3424" s="96">
        <v>6.2038696985915399E-6</v>
      </c>
      <c r="AD3424">
        <v>7.4660440477486795E-2</v>
      </c>
      <c r="AE3424">
        <v>7.8764112435270595E-2</v>
      </c>
      <c r="AF3424">
        <v>7.8764112435270595E-2</v>
      </c>
      <c r="AH3424">
        <v>488.36235993725302</v>
      </c>
      <c r="AI3424">
        <v>17.16</v>
      </c>
      <c r="AJ3424">
        <v>495.68779533631198</v>
      </c>
      <c r="AK3424">
        <v>481.036924538194</v>
      </c>
      <c r="AL3424">
        <v>1.0058421516754E-3</v>
      </c>
      <c r="AM3424">
        <v>8.4049823633150001E-4</v>
      </c>
      <c r="AN3424">
        <v>6.3945936149309001E-3</v>
      </c>
      <c r="AO3424">
        <v>-1.992165165447E-4</v>
      </c>
      <c r="AP3424">
        <v>6.1953770983860998E-3</v>
      </c>
      <c r="AR3424">
        <v>0.108624537193003</v>
      </c>
      <c r="AS3424">
        <v>1.0525227563863899</v>
      </c>
      <c r="AT3424">
        <v>1.0274916055625201</v>
      </c>
      <c r="AU3424">
        <v>1.51824003252149</v>
      </c>
      <c r="AV3424">
        <v>488.00873112365201</v>
      </c>
      <c r="AW3424">
        <v>3.7207222418405E-3</v>
      </c>
      <c r="AX3424" s="98">
        <v>1.51824003252149</v>
      </c>
      <c r="AY3424">
        <v>0.112167658675453</v>
      </c>
      <c r="BD3424" s="95">
        <v>45855</v>
      </c>
    </row>
    <row r="3425" spans="1:56">
      <c r="A3425" t="s">
        <v>105</v>
      </c>
      <c r="B3425">
        <v>6317.4250000000002</v>
      </c>
      <c r="C3425">
        <v>0</v>
      </c>
      <c r="D3425">
        <v>13881.924999999999</v>
      </c>
      <c r="E3425" s="95">
        <v>45855</v>
      </c>
      <c r="F3425" t="s">
        <v>3575</v>
      </c>
      <c r="G3425" t="b">
        <v>0</v>
      </c>
      <c r="H3425" t="b">
        <v>0</v>
      </c>
      <c r="I3425" t="b">
        <v>0</v>
      </c>
      <c r="J3425" t="b">
        <v>0</v>
      </c>
      <c r="K3425" t="b">
        <v>0</v>
      </c>
      <c r="L3425">
        <v>6317.4250000000002</v>
      </c>
      <c r="M3425">
        <v>6317.4250000000002</v>
      </c>
      <c r="N3425" t="b">
        <v>0</v>
      </c>
      <c r="O3425">
        <v>6317.4250000000002</v>
      </c>
      <c r="P3425">
        <v>0.99979426229183799</v>
      </c>
      <c r="R3425">
        <v>13881.924999999999</v>
      </c>
      <c r="S3425">
        <v>13881.924999999999</v>
      </c>
      <c r="X3425">
        <v>4.6528149959385701E-2</v>
      </c>
      <c r="Y3425">
        <v>0.99979344308553897</v>
      </c>
      <c r="Z3425">
        <v>0.99979344308553897</v>
      </c>
      <c r="AA3425">
        <v>489.47914176900002</v>
      </c>
      <c r="AB3425">
        <v>-2.0657825027790001E-4</v>
      </c>
      <c r="AC3425" s="96">
        <v>4.2674573487883602E-8</v>
      </c>
      <c r="AD3425">
        <v>7.2417174529339198E-2</v>
      </c>
      <c r="AE3425">
        <v>7.7588209052106893E-2</v>
      </c>
      <c r="AF3425">
        <v>7.7588209052106893E-2</v>
      </c>
      <c r="AH3425">
        <v>488.36235993725302</v>
      </c>
      <c r="AI3425">
        <v>17.16</v>
      </c>
      <c r="AJ3425">
        <v>495.68779533631198</v>
      </c>
      <c r="AK3425">
        <v>481.036924538194</v>
      </c>
      <c r="AL3425">
        <v>8.4049823633150001E-4</v>
      </c>
      <c r="AM3425">
        <v>6.7515432098759996E-4</v>
      </c>
      <c r="AN3425">
        <v>2.3667463998545998E-3</v>
      </c>
      <c r="AO3425" s="96">
        <v>-4.7282939818260499E-5</v>
      </c>
      <c r="AP3425">
        <v>2.3194634600363999E-3</v>
      </c>
      <c r="AR3425">
        <v>0.108624537193003</v>
      </c>
      <c r="AS3425">
        <v>1.0525227563863899</v>
      </c>
      <c r="AT3425">
        <v>1.0240368741613299</v>
      </c>
      <c r="AU3425">
        <v>1.5101024979058399</v>
      </c>
      <c r="AV3425">
        <v>487.85529301420598</v>
      </c>
      <c r="AW3425">
        <v>-3.1441672998940002E-4</v>
      </c>
      <c r="AX3425" s="98">
        <v>1.5101024979058399</v>
      </c>
      <c r="AY3425">
        <v>0.110945289925181</v>
      </c>
      <c r="BD3425" s="95">
        <v>45855</v>
      </c>
    </row>
    <row r="3426" spans="1:56">
      <c r="A3426" t="s">
        <v>106</v>
      </c>
      <c r="B3426">
        <v>6331.45</v>
      </c>
      <c r="C3426">
        <v>0</v>
      </c>
      <c r="D3426">
        <v>13910.962</v>
      </c>
      <c r="E3426" s="95">
        <v>45855</v>
      </c>
      <c r="F3426" t="s">
        <v>3576</v>
      </c>
      <c r="G3426" t="b">
        <v>0</v>
      </c>
      <c r="H3426" t="b">
        <v>0</v>
      </c>
      <c r="I3426" t="b">
        <v>0</v>
      </c>
      <c r="J3426" t="b">
        <v>0</v>
      </c>
      <c r="K3426" t="b">
        <v>0</v>
      </c>
      <c r="L3426">
        <v>6331.45</v>
      </c>
      <c r="M3426">
        <v>6331.45</v>
      </c>
      <c r="N3426" t="b">
        <v>0</v>
      </c>
      <c r="O3426">
        <v>6331.45</v>
      </c>
      <c r="P3426">
        <v>1.00222005009952</v>
      </c>
      <c r="R3426">
        <v>13910.962</v>
      </c>
      <c r="S3426">
        <v>13910.962</v>
      </c>
      <c r="X3426">
        <v>4.6528149959385701E-2</v>
      </c>
      <c r="Y3426">
        <v>1.0020917127847899</v>
      </c>
      <c r="Z3426">
        <v>1.0020917127847899</v>
      </c>
      <c r="AA3426">
        <v>490.50299154772699</v>
      </c>
      <c r="AB3426">
        <v>2.089528199423E-3</v>
      </c>
      <c r="AC3426" s="96">
        <v>4.366128096184E-6</v>
      </c>
      <c r="AD3426">
        <v>7.3428218925043504E-2</v>
      </c>
      <c r="AE3426">
        <v>7.7912693299911698E-2</v>
      </c>
      <c r="AF3426">
        <v>7.7912693299911698E-2</v>
      </c>
      <c r="AH3426">
        <v>488.36235993725302</v>
      </c>
      <c r="AI3426">
        <v>17.16</v>
      </c>
      <c r="AJ3426">
        <v>495.68779533631198</v>
      </c>
      <c r="AK3426">
        <v>481.036924538194</v>
      </c>
      <c r="AL3426">
        <v>6.7515432098759996E-4</v>
      </c>
      <c r="AM3426">
        <v>5.0981040564370003E-4</v>
      </c>
      <c r="AN3426">
        <v>3.3449419148851999E-3</v>
      </c>
      <c r="AO3426" s="96">
        <v>-2.4331671510946501E-7</v>
      </c>
      <c r="AP3426">
        <v>3.3446985981700999E-3</v>
      </c>
      <c r="AR3426">
        <v>0.108624537193003</v>
      </c>
      <c r="AS3426">
        <v>1.0525227563863899</v>
      </c>
      <c r="AT3426">
        <v>1.03405683877438</v>
      </c>
      <c r="AU3426">
        <v>1.5326624742580599</v>
      </c>
      <c r="AV3426">
        <v>489.39518126995398</v>
      </c>
      <c r="AW3426">
        <v>3.1564447035782998E-3</v>
      </c>
      <c r="AX3426" s="98">
        <v>1.5326624742580599</v>
      </c>
      <c r="AY3426">
        <v>0.111216640579082</v>
      </c>
      <c r="BD3426" s="95">
        <v>45855</v>
      </c>
    </row>
    <row r="3427" spans="1:56">
      <c r="A3427" t="s">
        <v>107</v>
      </c>
      <c r="B3427">
        <v>6328.625</v>
      </c>
      <c r="C3427">
        <v>0</v>
      </c>
      <c r="D3427">
        <v>13904.703</v>
      </c>
      <c r="E3427" s="95">
        <v>45855</v>
      </c>
      <c r="F3427" t="s">
        <v>3577</v>
      </c>
      <c r="G3427" t="b">
        <v>0</v>
      </c>
      <c r="H3427" t="b">
        <v>0</v>
      </c>
      <c r="I3427" t="b">
        <v>0</v>
      </c>
      <c r="J3427" t="b">
        <v>0</v>
      </c>
      <c r="K3427" t="b">
        <v>0</v>
      </c>
      <c r="L3427">
        <v>6328.625</v>
      </c>
      <c r="M3427">
        <v>6328.625</v>
      </c>
      <c r="N3427" t="b">
        <v>0</v>
      </c>
      <c r="O3427">
        <v>6328.625</v>
      </c>
      <c r="P3427">
        <v>0.999553814686999</v>
      </c>
      <c r="R3427">
        <v>13904.703</v>
      </c>
      <c r="S3427">
        <v>13904.703</v>
      </c>
      <c r="X3427">
        <v>4.6528149959385701E-2</v>
      </c>
      <c r="Y3427">
        <v>0.99955006706222005</v>
      </c>
      <c r="Z3427">
        <v>0.99955006706222005</v>
      </c>
      <c r="AA3427">
        <v>490.28229809574998</v>
      </c>
      <c r="AB3427">
        <v>-4.500341879755E-4</v>
      </c>
      <c r="AC3427" s="96">
        <v>2.0253077034680201E-7</v>
      </c>
      <c r="AD3427">
        <v>7.1341691815987804E-2</v>
      </c>
      <c r="AE3427">
        <v>7.6804909167939694E-2</v>
      </c>
      <c r="AF3427">
        <v>7.6804909167939694E-2</v>
      </c>
      <c r="AH3427">
        <v>488.36235993725302</v>
      </c>
      <c r="AI3427">
        <v>17.16</v>
      </c>
      <c r="AJ3427">
        <v>495.68779533631198</v>
      </c>
      <c r="AK3427">
        <v>481.036924538194</v>
      </c>
      <c r="AL3427">
        <v>5.0981040564370003E-4</v>
      </c>
      <c r="AM3427">
        <v>3.4446649029979998E-4</v>
      </c>
      <c r="AN3427">
        <v>2.8953076520580001E-4</v>
      </c>
      <c r="AO3427" s="96">
        <v>-1.12237297233974E-9</v>
      </c>
      <c r="AP3427">
        <v>2.8952964283280002E-4</v>
      </c>
      <c r="AR3427">
        <v>0.108624537193003</v>
      </c>
      <c r="AS3427">
        <v>1.0525227563863899</v>
      </c>
      <c r="AT3427">
        <v>1.0318503891459101</v>
      </c>
      <c r="AU3427">
        <v>1.52302262604384</v>
      </c>
      <c r="AV3427">
        <v>489.057224869062</v>
      </c>
      <c r="AW3427">
        <v>-6.9055931448889997E-4</v>
      </c>
      <c r="AX3427" s="98">
        <v>1.52302262604384</v>
      </c>
      <c r="AY3427">
        <v>0.107076941074952</v>
      </c>
      <c r="BD3427" s="95">
        <v>45855</v>
      </c>
    </row>
    <row r="3428" spans="1:56">
      <c r="A3428" t="s">
        <v>108</v>
      </c>
      <c r="B3428">
        <v>6334.1</v>
      </c>
      <c r="C3428">
        <v>0</v>
      </c>
      <c r="D3428">
        <v>13916.762000000001</v>
      </c>
      <c r="E3428" s="95">
        <v>45855</v>
      </c>
      <c r="F3428" t="s">
        <v>3578</v>
      </c>
      <c r="G3428" t="b">
        <v>0</v>
      </c>
      <c r="H3428" t="b">
        <v>0</v>
      </c>
      <c r="I3428" t="b">
        <v>0</v>
      </c>
      <c r="J3428" t="b">
        <v>0</v>
      </c>
      <c r="K3428" t="b">
        <v>0</v>
      </c>
      <c r="L3428">
        <v>6334.1</v>
      </c>
      <c r="M3428">
        <v>6334.1</v>
      </c>
      <c r="N3428" t="b">
        <v>0</v>
      </c>
      <c r="O3428">
        <v>6334.1</v>
      </c>
      <c r="P3428">
        <v>1.00086511683027</v>
      </c>
      <c r="R3428">
        <v>13916.762000000001</v>
      </c>
      <c r="S3428">
        <v>13916.762000000001</v>
      </c>
      <c r="X3428">
        <v>4.6528149959385701E-2</v>
      </c>
      <c r="Y3428">
        <v>1.00086726052329</v>
      </c>
      <c r="Z3428">
        <v>1.00086726052329</v>
      </c>
      <c r="AA3428">
        <v>490.70750057815701</v>
      </c>
      <c r="AB3428">
        <v>8.66884670177E-4</v>
      </c>
      <c r="AC3428" s="96">
        <v>7.5148903138797703E-7</v>
      </c>
      <c r="AD3428">
        <v>6.9740923214275302E-2</v>
      </c>
      <c r="AE3428">
        <v>7.5906475676767296E-2</v>
      </c>
      <c r="AF3428">
        <v>7.5906475676767296E-2</v>
      </c>
      <c r="AH3428">
        <v>488.36235993725302</v>
      </c>
      <c r="AI3428">
        <v>17.16</v>
      </c>
      <c r="AJ3428">
        <v>495.68779533631198</v>
      </c>
      <c r="AK3428">
        <v>481.036924538194</v>
      </c>
      <c r="AL3428">
        <v>3.4446649029979998E-4</v>
      </c>
      <c r="AM3428">
        <v>1.7912257495590001E-4</v>
      </c>
      <c r="AN3428" s="96">
        <v>5.5198364054503504E-6</v>
      </c>
      <c r="AO3428">
        <v>0</v>
      </c>
      <c r="AP3428" s="96">
        <v>5.5198364054503504E-6</v>
      </c>
      <c r="AR3428">
        <v>0.108624537193003</v>
      </c>
      <c r="AS3428">
        <v>1.0525227563863899</v>
      </c>
      <c r="AT3428">
        <v>1.0644461694418399</v>
      </c>
      <c r="AU3428">
        <v>1.5759424533628701</v>
      </c>
      <c r="AV3428">
        <v>489.70061164099297</v>
      </c>
      <c r="AW3428">
        <v>1.3155654169164999E-3</v>
      </c>
      <c r="AX3428" s="98">
        <v>1.5759424533628701</v>
      </c>
      <c r="AY3428">
        <v>0.106501565973647</v>
      </c>
      <c r="BD3428" s="95">
        <v>45855</v>
      </c>
    </row>
    <row r="3429" spans="1:56">
      <c r="A3429" t="s">
        <v>109</v>
      </c>
      <c r="B3429">
        <v>6340.4750000000004</v>
      </c>
      <c r="C3429">
        <v>0</v>
      </c>
      <c r="D3429">
        <v>13930.224</v>
      </c>
      <c r="E3429" s="95">
        <v>45855</v>
      </c>
      <c r="F3429" t="s">
        <v>3579</v>
      </c>
      <c r="G3429" t="b">
        <v>0</v>
      </c>
      <c r="H3429" t="b">
        <v>0</v>
      </c>
      <c r="I3429" t="b">
        <v>0</v>
      </c>
      <c r="J3429" t="b">
        <v>0</v>
      </c>
      <c r="K3429" t="b">
        <v>0</v>
      </c>
      <c r="L3429">
        <v>6340.4750000000004</v>
      </c>
      <c r="M3429">
        <v>6340.4750000000004</v>
      </c>
      <c r="N3429" t="b">
        <v>0</v>
      </c>
      <c r="O3429">
        <v>6340.4750000000004</v>
      </c>
      <c r="P3429">
        <v>1.0010064571130799</v>
      </c>
      <c r="R3429">
        <v>13930.224</v>
      </c>
      <c r="S3429">
        <v>13930.224</v>
      </c>
      <c r="X3429">
        <v>4.6528149959385701E-2</v>
      </c>
      <c r="Y3429">
        <v>1.0009673227148601</v>
      </c>
      <c r="Z3429">
        <v>1.0009673227148601</v>
      </c>
      <c r="AA3429">
        <v>491.18217308982202</v>
      </c>
      <c r="AB3429">
        <v>9.6685515974330005E-4</v>
      </c>
      <c r="AC3429" s="96">
        <v>9.3480889992236998E-7</v>
      </c>
      <c r="AD3429">
        <v>6.8344047015818796E-2</v>
      </c>
      <c r="AE3429">
        <v>7.5089342420622707E-2</v>
      </c>
      <c r="AF3429">
        <v>7.5089342420622707E-2</v>
      </c>
      <c r="AH3429">
        <v>488.36235993725302</v>
      </c>
      <c r="AI3429">
        <v>17.16</v>
      </c>
      <c r="AJ3429">
        <v>495.68779533631198</v>
      </c>
      <c r="AK3429">
        <v>481.036924538194</v>
      </c>
      <c r="AL3429">
        <v>1.7912257495590001E-4</v>
      </c>
      <c r="AM3429">
        <v>0</v>
      </c>
      <c r="AN3429">
        <v>0</v>
      </c>
      <c r="AO3429">
        <v>0</v>
      </c>
      <c r="AP3429">
        <v>0</v>
      </c>
      <c r="AR3429">
        <v>0.108624537193003</v>
      </c>
      <c r="AS3429">
        <v>1.0525227563863899</v>
      </c>
      <c r="AT3429">
        <v>1.06880200571592</v>
      </c>
      <c r="AU3429">
        <v>1.5945954005276199</v>
      </c>
      <c r="AV3429">
        <v>490.44621982086801</v>
      </c>
      <c r="AW3429">
        <v>1.5225796377449001E-3</v>
      </c>
      <c r="AX3429" s="98">
        <v>1.5945954005276199</v>
      </c>
      <c r="AY3429">
        <v>0.106514483438179</v>
      </c>
      <c r="BD3429" s="95">
        <v>45855</v>
      </c>
    </row>
    <row r="3430" spans="1:56">
      <c r="A3430" t="s">
        <v>110</v>
      </c>
      <c r="B3430">
        <v>6341.65</v>
      </c>
      <c r="C3430">
        <v>0</v>
      </c>
      <c r="D3430">
        <v>13930.123</v>
      </c>
      <c r="E3430" s="95">
        <v>45855</v>
      </c>
      <c r="F3430" t="s">
        <v>3580</v>
      </c>
      <c r="G3430" t="b">
        <v>0</v>
      </c>
      <c r="H3430" t="b">
        <v>0</v>
      </c>
      <c r="I3430" t="b">
        <v>0</v>
      </c>
      <c r="J3430" t="b">
        <v>0</v>
      </c>
      <c r="K3430" t="b">
        <v>0</v>
      </c>
      <c r="L3430">
        <v>6341.65</v>
      </c>
      <c r="M3430">
        <v>6341.65</v>
      </c>
      <c r="N3430" t="b">
        <v>0</v>
      </c>
      <c r="O3430">
        <v>6341.65</v>
      </c>
      <c r="P3430">
        <v>1.00018531734609</v>
      </c>
      <c r="R3430">
        <v>13930.123</v>
      </c>
      <c r="S3430">
        <v>13930.123</v>
      </c>
      <c r="T3430" s="97">
        <v>45855</v>
      </c>
      <c r="U3430">
        <v>13930.123</v>
      </c>
      <c r="W3430">
        <v>4.3299999999999998E-2</v>
      </c>
      <c r="X3430">
        <v>4.6528149959385701E-2</v>
      </c>
      <c r="Y3430">
        <v>0.99999274957818296</v>
      </c>
      <c r="Z3430">
        <v>0.99999274957818296</v>
      </c>
      <c r="AA3430">
        <v>491.17861181187902</v>
      </c>
      <c r="AB3430" s="96">
        <v>-7.2504481011421804E-6</v>
      </c>
      <c r="AC3430" s="96">
        <v>5.2568997667356298E-11</v>
      </c>
      <c r="AD3430">
        <v>6.6262054002672904E-2</v>
      </c>
      <c r="AE3430">
        <v>7.39544444016587E-2</v>
      </c>
      <c r="AF3430">
        <v>7.39544444016587E-2</v>
      </c>
      <c r="AG3430">
        <v>491.17861181187902</v>
      </c>
      <c r="AH3430">
        <v>488.36235993725302</v>
      </c>
      <c r="AI3430">
        <v>17.16</v>
      </c>
      <c r="AJ3430">
        <v>495.68779533631198</v>
      </c>
      <c r="AK3430">
        <v>481.036924538194</v>
      </c>
      <c r="AL3430">
        <v>0</v>
      </c>
      <c r="AN3430">
        <v>0</v>
      </c>
      <c r="AO3430">
        <v>0</v>
      </c>
      <c r="AP3430">
        <v>0</v>
      </c>
      <c r="AQ3430">
        <v>0.109278353798259</v>
      </c>
      <c r="AR3430">
        <v>0.108624537193003</v>
      </c>
      <c r="AS3430">
        <v>1.0525227563863899</v>
      </c>
      <c r="AT3430">
        <v>1.0687046668136999</v>
      </c>
      <c r="AU3430">
        <v>1.6119480219498099</v>
      </c>
      <c r="AV3430">
        <v>490.43969847939701</v>
      </c>
      <c r="AW3430" s="96">
        <v>-1.3296751423030801E-5</v>
      </c>
      <c r="AX3430" s="98">
        <v>1.6119480219498099</v>
      </c>
      <c r="AY3430">
        <v>0.106364827254806</v>
      </c>
      <c r="AZ3430" s="97">
        <v>45855</v>
      </c>
      <c r="BA3430">
        <v>490.43969847939701</v>
      </c>
      <c r="BB3430">
        <v>490.43969043719602</v>
      </c>
      <c r="BC3430" s="96">
        <v>8.0422007044944604E-6</v>
      </c>
      <c r="BD3430" s="95">
        <v>45855</v>
      </c>
    </row>
    <row r="3431" spans="1:56">
      <c r="A3431" t="s">
        <v>104</v>
      </c>
      <c r="B3431">
        <v>6347.5749999999998</v>
      </c>
      <c r="C3431">
        <v>0</v>
      </c>
      <c r="D3431">
        <v>13952.834000000001</v>
      </c>
      <c r="E3431" s="95">
        <v>45856</v>
      </c>
      <c r="F3431" t="s">
        <v>3581</v>
      </c>
      <c r="G3431" t="b">
        <v>0</v>
      </c>
      <c r="H3431" t="b">
        <v>0</v>
      </c>
      <c r="I3431" t="b">
        <v>0</v>
      </c>
      <c r="J3431" t="b">
        <v>0</v>
      </c>
      <c r="K3431" t="b">
        <v>0</v>
      </c>
      <c r="L3431">
        <v>6347.5749999999998</v>
      </c>
      <c r="M3431">
        <v>6347.5749999999998</v>
      </c>
      <c r="N3431" t="b">
        <v>0</v>
      </c>
      <c r="O3431">
        <v>6347.5749999999998</v>
      </c>
      <c r="P3431">
        <v>1.0009342994331101</v>
      </c>
      <c r="R3431">
        <v>13952.834000000001</v>
      </c>
      <c r="S3431">
        <v>13952.834000000001</v>
      </c>
      <c r="X3431">
        <v>4.3299999999999998E-2</v>
      </c>
      <c r="Y3431">
        <v>1.0015100739427301</v>
      </c>
      <c r="Z3431">
        <v>1.0015100739427301</v>
      </c>
      <c r="AA3431">
        <v>491.92032783480403</v>
      </c>
      <c r="AB3431">
        <v>1.5089349275989E-3</v>
      </c>
      <c r="AC3431" s="96">
        <v>2.2768846157281899E-6</v>
      </c>
      <c r="AD3431">
        <v>6.6092402591694493E-2</v>
      </c>
      <c r="AE3431">
        <v>7.3659179911397393E-2</v>
      </c>
      <c r="AF3431">
        <v>7.3659179911397393E-2</v>
      </c>
      <c r="AH3431">
        <v>491.17861181187902</v>
      </c>
      <c r="AI3431">
        <v>16.52</v>
      </c>
      <c r="AJ3431">
        <v>498.54629098905701</v>
      </c>
      <c r="AK3431">
        <v>483.81093263470001</v>
      </c>
      <c r="AL3431">
        <v>1.0058421516754E-3</v>
      </c>
      <c r="AM3431">
        <v>8.4049823633150001E-4</v>
      </c>
      <c r="AN3431">
        <v>2.6254520573394001E-3</v>
      </c>
      <c r="AO3431">
        <v>-2.5722607141069999E-4</v>
      </c>
      <c r="AP3431">
        <v>2.3682259859285999E-3</v>
      </c>
      <c r="AR3431">
        <v>0.109278353798259</v>
      </c>
      <c r="AS3431">
        <v>1.0473927081818699</v>
      </c>
      <c r="AT3431">
        <v>1.06983112718069</v>
      </c>
      <c r="AU3431">
        <v>1.6287075430751701</v>
      </c>
      <c r="AV3431">
        <v>491.62587390567501</v>
      </c>
      <c r="AW3431">
        <v>2.4185958639875E-3</v>
      </c>
      <c r="AX3431" s="98">
        <v>1.6287075430751701</v>
      </c>
      <c r="AY3431">
        <v>0.106612377471332</v>
      </c>
      <c r="BD3431" s="95">
        <v>45856</v>
      </c>
    </row>
    <row r="3432" spans="1:56">
      <c r="A3432" t="s">
        <v>105</v>
      </c>
      <c r="B3432">
        <v>6333.55</v>
      </c>
      <c r="C3432">
        <v>0</v>
      </c>
      <c r="D3432">
        <v>13920.487999999999</v>
      </c>
      <c r="E3432" s="95">
        <v>45856</v>
      </c>
      <c r="F3432" t="s">
        <v>3582</v>
      </c>
      <c r="G3432" t="b">
        <v>0</v>
      </c>
      <c r="H3432" t="b">
        <v>0</v>
      </c>
      <c r="I3432" t="b">
        <v>0</v>
      </c>
      <c r="J3432" t="b">
        <v>0</v>
      </c>
      <c r="K3432" t="b">
        <v>0</v>
      </c>
      <c r="L3432">
        <v>6333.55</v>
      </c>
      <c r="M3432">
        <v>6333.55</v>
      </c>
      <c r="N3432" t="b">
        <v>0</v>
      </c>
      <c r="O3432">
        <v>6333.55</v>
      </c>
      <c r="P3432">
        <v>0.99779049479525606</v>
      </c>
      <c r="R3432">
        <v>13920.487999999999</v>
      </c>
      <c r="S3432">
        <v>13920.487999999999</v>
      </c>
      <c r="X3432">
        <v>4.3299999999999998E-2</v>
      </c>
      <c r="Y3432">
        <v>0.99768176128233099</v>
      </c>
      <c r="Z3432">
        <v>0.99768176128233099</v>
      </c>
      <c r="AA3432">
        <v>490.77993908481</v>
      </c>
      <c r="AB3432">
        <v>-2.3209299931951002E-3</v>
      </c>
      <c r="AC3432" s="96">
        <v>5.3867160333126497E-6</v>
      </c>
      <c r="AD3432">
        <v>6.8383063433045094E-2</v>
      </c>
      <c r="AE3432">
        <v>7.4484693421842996E-2</v>
      </c>
      <c r="AF3432">
        <v>7.4484693421842996E-2</v>
      </c>
      <c r="AH3432">
        <v>491.17861181187902</v>
      </c>
      <c r="AI3432">
        <v>16.52</v>
      </c>
      <c r="AJ3432">
        <v>498.54629098905701</v>
      </c>
      <c r="AK3432">
        <v>483.81093263470001</v>
      </c>
      <c r="AL3432">
        <v>8.4049823633150001E-4</v>
      </c>
      <c r="AM3432">
        <v>6.7515432098759996E-4</v>
      </c>
      <c r="AN3432">
        <v>1.283271689042E-4</v>
      </c>
      <c r="AO3432">
        <v>-4.2816993449739998E-4</v>
      </c>
      <c r="AP3432">
        <v>-2.9984276559310002E-4</v>
      </c>
      <c r="AR3432">
        <v>0.109278353798259</v>
      </c>
      <c r="AS3432">
        <v>1.0473927081818699</v>
      </c>
      <c r="AT3432">
        <v>1.06796631885853</v>
      </c>
      <c r="AU3432">
        <v>1.63523625413425</v>
      </c>
      <c r="AV3432">
        <v>489.76930495757603</v>
      </c>
      <c r="AW3432">
        <v>-3.7763857572215001E-3</v>
      </c>
      <c r="AX3432" s="98">
        <v>1.63523625413425</v>
      </c>
      <c r="AY3432">
        <v>0.107379274782147</v>
      </c>
      <c r="BD3432" s="95">
        <v>45856</v>
      </c>
    </row>
    <row r="3433" spans="1:56">
      <c r="A3433" t="s">
        <v>106</v>
      </c>
      <c r="B3433">
        <v>6338.5749999999998</v>
      </c>
      <c r="C3433">
        <v>0</v>
      </c>
      <c r="D3433">
        <v>13931.305</v>
      </c>
      <c r="E3433" s="95">
        <v>45856</v>
      </c>
      <c r="F3433" t="s">
        <v>3583</v>
      </c>
      <c r="G3433" t="b">
        <v>0</v>
      </c>
      <c r="H3433" t="b">
        <v>0</v>
      </c>
      <c r="I3433" t="b">
        <v>0</v>
      </c>
      <c r="J3433" t="b">
        <v>0</v>
      </c>
      <c r="K3433" t="b">
        <v>0</v>
      </c>
      <c r="L3433">
        <v>6338.5749999999998</v>
      </c>
      <c r="M3433">
        <v>6338.5749999999998</v>
      </c>
      <c r="N3433" t="b">
        <v>0</v>
      </c>
      <c r="O3433">
        <v>6338.5749999999998</v>
      </c>
      <c r="P3433">
        <v>1.0007933939102001</v>
      </c>
      <c r="R3433">
        <v>13931.305</v>
      </c>
      <c r="S3433">
        <v>13931.305</v>
      </c>
      <c r="X3433">
        <v>4.3299999999999998E-2</v>
      </c>
      <c r="Y3433">
        <v>1.00077705609171</v>
      </c>
      <c r="Z3433">
        <v>1.00077705609171</v>
      </c>
      <c r="AA3433">
        <v>491.16130262616502</v>
      </c>
      <c r="AB3433">
        <v>7.7675433993550005E-4</v>
      </c>
      <c r="AC3433" s="96">
        <v>6.0334730460863402E-7</v>
      </c>
      <c r="AD3433">
        <v>6.6779690335747904E-2</v>
      </c>
      <c r="AE3433">
        <v>7.3576216312619999E-2</v>
      </c>
      <c r="AF3433">
        <v>7.3576216312619999E-2</v>
      </c>
      <c r="AH3433">
        <v>491.17861181187902</v>
      </c>
      <c r="AI3433">
        <v>16.52</v>
      </c>
      <c r="AJ3433">
        <v>498.54629098905701</v>
      </c>
      <c r="AK3433">
        <v>483.81093263470001</v>
      </c>
      <c r="AL3433">
        <v>6.7515432098759996E-4</v>
      </c>
      <c r="AM3433">
        <v>5.0981040564370003E-4</v>
      </c>
      <c r="AN3433" s="96">
        <v>3.1789649946143397E-5</v>
      </c>
      <c r="AO3433" s="96">
        <v>-2.6242196001002799E-5</v>
      </c>
      <c r="AP3433" s="96">
        <v>5.5474539451405498E-6</v>
      </c>
      <c r="AR3433">
        <v>0.109278353798259</v>
      </c>
      <c r="AS3433">
        <v>1.0473927081818699</v>
      </c>
      <c r="AT3433">
        <v>1.0621407689310001</v>
      </c>
      <c r="AU3433">
        <v>1.6171129383422</v>
      </c>
      <c r="AV3433">
        <v>490.390752639266</v>
      </c>
      <c r="AW3433">
        <v>1.2688579610837E-3</v>
      </c>
      <c r="AX3433" s="98">
        <v>1.6171129383422</v>
      </c>
      <c r="AY3433">
        <v>0.107429357295587</v>
      </c>
      <c r="BD3433" s="95">
        <v>45856</v>
      </c>
    </row>
    <row r="3434" spans="1:56">
      <c r="A3434" t="s">
        <v>107</v>
      </c>
      <c r="B3434">
        <v>6330.125</v>
      </c>
      <c r="C3434">
        <v>0</v>
      </c>
      <c r="D3434">
        <v>13912.665999999999</v>
      </c>
      <c r="E3434" s="95">
        <v>45856</v>
      </c>
      <c r="F3434" t="s">
        <v>3584</v>
      </c>
      <c r="G3434" t="b">
        <v>0</v>
      </c>
      <c r="H3434" t="b">
        <v>0</v>
      </c>
      <c r="I3434" t="b">
        <v>0</v>
      </c>
      <c r="J3434" t="b">
        <v>0</v>
      </c>
      <c r="K3434" t="b">
        <v>0</v>
      </c>
      <c r="L3434">
        <v>6330.125</v>
      </c>
      <c r="M3434">
        <v>6330.125</v>
      </c>
      <c r="N3434" t="b">
        <v>0</v>
      </c>
      <c r="O3434">
        <v>6330.125</v>
      </c>
      <c r="P3434">
        <v>0.99866689279530496</v>
      </c>
      <c r="R3434">
        <v>13912.665999999999</v>
      </c>
      <c r="S3434">
        <v>13912.665999999999</v>
      </c>
      <c r="X3434">
        <v>4.3299999999999998E-2</v>
      </c>
      <c r="Y3434">
        <v>0.99866207796039197</v>
      </c>
      <c r="Z3434">
        <v>0.99866207796039197</v>
      </c>
      <c r="AA3434">
        <v>490.504167094379</v>
      </c>
      <c r="AB3434">
        <v>-1.3388178564111999E-3</v>
      </c>
      <c r="AC3434" s="96">
        <v>1.79243325264559E-6</v>
      </c>
      <c r="AD3434">
        <v>6.6194158007471401E-2</v>
      </c>
      <c r="AE3434">
        <v>7.3115739662571996E-2</v>
      </c>
      <c r="AF3434">
        <v>7.3115739662571996E-2</v>
      </c>
      <c r="AH3434">
        <v>491.17861181187902</v>
      </c>
      <c r="AI3434">
        <v>16.52</v>
      </c>
      <c r="AJ3434">
        <v>498.54629098905701</v>
      </c>
      <c r="AK3434">
        <v>483.81093263470001</v>
      </c>
      <c r="AL3434">
        <v>5.0981040564370003E-4</v>
      </c>
      <c r="AM3434">
        <v>3.4446649029979998E-4</v>
      </c>
      <c r="AN3434" s="96">
        <v>5.71056141109148E-8</v>
      </c>
      <c r="AO3434" s="96">
        <v>-3.6854440025324501E-6</v>
      </c>
      <c r="AP3434" s="96">
        <v>-3.6283383884215399E-6</v>
      </c>
      <c r="AR3434">
        <v>0.109278353798259</v>
      </c>
      <c r="AS3434">
        <v>1.0473927081818699</v>
      </c>
      <c r="AT3434">
        <v>1.06175776044107</v>
      </c>
      <c r="AU3434">
        <v>1.63708012558203</v>
      </c>
      <c r="AV3434">
        <v>489.32877823580901</v>
      </c>
      <c r="AW3434">
        <v>-2.1655677594674002E-3</v>
      </c>
      <c r="AX3434" s="98">
        <v>1.63708012558203</v>
      </c>
      <c r="AY3434">
        <v>0.107095804533844</v>
      </c>
      <c r="BD3434" s="95">
        <v>45856</v>
      </c>
    </row>
    <row r="3435" spans="1:56">
      <c r="A3435" t="s">
        <v>108</v>
      </c>
      <c r="B3435">
        <v>6328.75</v>
      </c>
      <c r="C3435">
        <v>0</v>
      </c>
      <c r="D3435">
        <v>13909.057000000001</v>
      </c>
      <c r="E3435" s="95">
        <v>45856</v>
      </c>
      <c r="F3435" t="s">
        <v>3585</v>
      </c>
      <c r="G3435" t="b">
        <v>0</v>
      </c>
      <c r="H3435" t="b">
        <v>0</v>
      </c>
      <c r="I3435" t="b">
        <v>0</v>
      </c>
      <c r="J3435" t="b">
        <v>0</v>
      </c>
      <c r="K3435" t="b">
        <v>0</v>
      </c>
      <c r="L3435">
        <v>6328.75</v>
      </c>
      <c r="M3435">
        <v>6328.75</v>
      </c>
      <c r="N3435" t="b">
        <v>0</v>
      </c>
      <c r="O3435">
        <v>6328.75</v>
      </c>
      <c r="P3435">
        <v>0.99978278470014403</v>
      </c>
      <c r="R3435">
        <v>13909.057000000001</v>
      </c>
      <c r="S3435">
        <v>13909.057000000001</v>
      </c>
      <c r="X3435">
        <v>4.3299999999999998E-2</v>
      </c>
      <c r="Y3435">
        <v>0.99974059608704702</v>
      </c>
      <c r="Z3435">
        <v>0.99974059608704702</v>
      </c>
      <c r="AA3435">
        <v>490.376928394115</v>
      </c>
      <c r="AB3435">
        <v>-2.5943756396689998E-4</v>
      </c>
      <c r="AC3435" s="96">
        <v>6.73078495970998E-8</v>
      </c>
      <c r="AD3435">
        <v>6.4233094459634696E-2</v>
      </c>
      <c r="AE3435">
        <v>7.2035380031020405E-2</v>
      </c>
      <c r="AF3435">
        <v>7.2035380031020405E-2</v>
      </c>
      <c r="AH3435">
        <v>491.17861181187902</v>
      </c>
      <c r="AI3435">
        <v>16.52</v>
      </c>
      <c r="AJ3435">
        <v>498.54629098905701</v>
      </c>
      <c r="AK3435">
        <v>483.81093263470001</v>
      </c>
      <c r="AL3435">
        <v>3.4446649029979998E-4</v>
      </c>
      <c r="AM3435">
        <v>1.7912257495590001E-4</v>
      </c>
      <c r="AN3435" s="96">
        <v>3.9600320058932298E-14</v>
      </c>
      <c r="AO3435" s="96">
        <v>-5.3699178437227602E-10</v>
      </c>
      <c r="AP3435" s="96">
        <v>-5.3695218405221698E-10</v>
      </c>
      <c r="AR3435">
        <v>0.109278353798259</v>
      </c>
      <c r="AS3435">
        <v>1.0473927081818699</v>
      </c>
      <c r="AT3435">
        <v>1.06430266497143</v>
      </c>
      <c r="AU3435">
        <v>1.6473903156391501</v>
      </c>
      <c r="AV3435">
        <v>489.12047292762998</v>
      </c>
      <c r="AW3435">
        <v>-4.2569600939810001E-4</v>
      </c>
      <c r="AX3435" s="98">
        <v>1.6473903156391501</v>
      </c>
      <c r="AY3435">
        <v>0.10711753243663399</v>
      </c>
      <c r="BD3435" s="95">
        <v>45856</v>
      </c>
    </row>
    <row r="3436" spans="1:56">
      <c r="A3436" t="s">
        <v>109</v>
      </c>
      <c r="B3436">
        <v>6331.9250000000002</v>
      </c>
      <c r="C3436">
        <v>0</v>
      </c>
      <c r="D3436">
        <v>13915.657999999999</v>
      </c>
      <c r="E3436" s="95">
        <v>45856</v>
      </c>
      <c r="F3436" t="s">
        <v>3586</v>
      </c>
      <c r="G3436" t="b">
        <v>0</v>
      </c>
      <c r="H3436" t="b">
        <v>0</v>
      </c>
      <c r="I3436" t="b">
        <v>0</v>
      </c>
      <c r="J3436" t="b">
        <v>0</v>
      </c>
      <c r="K3436" t="b">
        <v>0</v>
      </c>
      <c r="L3436">
        <v>6331.9250000000002</v>
      </c>
      <c r="M3436">
        <v>6331.9250000000002</v>
      </c>
      <c r="N3436" t="b">
        <v>0</v>
      </c>
      <c r="O3436">
        <v>6331.9250000000002</v>
      </c>
      <c r="P3436">
        <v>1.00050167884653</v>
      </c>
      <c r="R3436">
        <v>13915.657999999999</v>
      </c>
      <c r="S3436">
        <v>13915.657999999999</v>
      </c>
      <c r="X3436">
        <v>4.3299999999999998E-2</v>
      </c>
      <c r="Y3436">
        <v>1.00047458285633</v>
      </c>
      <c r="Z3436">
        <v>1.00047458285633</v>
      </c>
      <c r="AA3436">
        <v>490.60965287747399</v>
      </c>
      <c r="AB3436">
        <v>4.7447027750940001E-4</v>
      </c>
      <c r="AC3436" s="96">
        <v>2.2512204423987499E-7</v>
      </c>
      <c r="AD3436">
        <v>6.2467302771858801E-2</v>
      </c>
      <c r="AE3436">
        <v>7.1030532558247803E-2</v>
      </c>
      <c r="AF3436">
        <v>7.1030532558247803E-2</v>
      </c>
      <c r="AH3436">
        <v>491.17861181187902</v>
      </c>
      <c r="AI3436">
        <v>16.52</v>
      </c>
      <c r="AJ3436">
        <v>498.54629098905701</v>
      </c>
      <c r="AK3436">
        <v>483.81093263470001</v>
      </c>
      <c r="AL3436">
        <v>1.7912257495590001E-4</v>
      </c>
      <c r="AM3436">
        <v>0</v>
      </c>
      <c r="AN3436">
        <v>0</v>
      </c>
      <c r="AO3436">
        <v>0</v>
      </c>
      <c r="AP3436">
        <v>0</v>
      </c>
      <c r="AR3436">
        <v>0.109278353798259</v>
      </c>
      <c r="AS3436">
        <v>1.0473927081818699</v>
      </c>
      <c r="AT3436">
        <v>1.0641373138183801</v>
      </c>
      <c r="AU3436">
        <v>1.6720972581673801</v>
      </c>
      <c r="AV3436">
        <v>489.50167019455102</v>
      </c>
      <c r="AW3436">
        <v>7.7935250724340004E-4</v>
      </c>
      <c r="AX3436" s="98">
        <v>1.6720972581673801</v>
      </c>
      <c r="AY3436">
        <v>0.10712746828253</v>
      </c>
      <c r="BD3436" s="95">
        <v>45856</v>
      </c>
    </row>
    <row r="3437" spans="1:56">
      <c r="A3437" t="s">
        <v>110</v>
      </c>
      <c r="B3437">
        <v>6334.4250000000002</v>
      </c>
      <c r="C3437">
        <v>0</v>
      </c>
      <c r="D3437">
        <v>13921.075000000001</v>
      </c>
      <c r="E3437" s="95">
        <v>45856</v>
      </c>
      <c r="F3437" t="s">
        <v>3587</v>
      </c>
      <c r="G3437" t="b">
        <v>0</v>
      </c>
      <c r="H3437" t="b">
        <v>0</v>
      </c>
      <c r="I3437" t="b">
        <v>0</v>
      </c>
      <c r="J3437" t="b">
        <v>0</v>
      </c>
      <c r="K3437" t="b">
        <v>0</v>
      </c>
      <c r="L3437">
        <v>6334.4250000000002</v>
      </c>
      <c r="M3437">
        <v>6334.4250000000002</v>
      </c>
      <c r="N3437" t="b">
        <v>0</v>
      </c>
      <c r="O3437">
        <v>6334.4250000000002</v>
      </c>
      <c r="P3437">
        <v>1.0003948246386301</v>
      </c>
      <c r="R3437">
        <v>13921.075000000001</v>
      </c>
      <c r="S3437">
        <v>13921.075000000001</v>
      </c>
      <c r="T3437" s="97">
        <v>45856</v>
      </c>
      <c r="U3437">
        <v>13921.075000000001</v>
      </c>
      <c r="W3437">
        <v>4.4989473685005998E-2</v>
      </c>
      <c r="X3437">
        <v>4.3299999999999998E-2</v>
      </c>
      <c r="Y3437">
        <v>1.0003892737231601</v>
      </c>
      <c r="Z3437">
        <v>1.0003892737231601</v>
      </c>
      <c r="AA3437">
        <v>490.800634323672</v>
      </c>
      <c r="AB3437">
        <v>3.8919797580970001E-4</v>
      </c>
      <c r="AC3437" s="96">
        <v>1.51475064374425E-7</v>
      </c>
      <c r="AD3437">
        <v>6.06965089726667E-2</v>
      </c>
      <c r="AE3437">
        <v>7.0014230833808005E-2</v>
      </c>
      <c r="AF3437">
        <v>7.0014230833808005E-2</v>
      </c>
      <c r="AG3437">
        <v>490.800634323672</v>
      </c>
      <c r="AH3437">
        <v>491.17861181187902</v>
      </c>
      <c r="AI3437">
        <v>16.52</v>
      </c>
      <c r="AJ3437">
        <v>498.54629098905701</v>
      </c>
      <c r="AK3437">
        <v>483.81093263470001</v>
      </c>
      <c r="AL3437">
        <v>0</v>
      </c>
      <c r="AN3437">
        <v>0</v>
      </c>
      <c r="AO3437">
        <v>0</v>
      </c>
      <c r="AP3437">
        <v>0</v>
      </c>
      <c r="AQ3437">
        <v>0.109257860754724</v>
      </c>
      <c r="AR3437">
        <v>0.109278353798259</v>
      </c>
      <c r="AS3437">
        <v>1.0473927081818699</v>
      </c>
      <c r="AT3437">
        <v>1.06406168146238</v>
      </c>
      <c r="AU3437">
        <v>1.69575191263195</v>
      </c>
      <c r="AV3437">
        <v>489.81913065797801</v>
      </c>
      <c r="AW3437">
        <v>6.4853805974029999E-4</v>
      </c>
      <c r="AX3437" s="98">
        <v>1.69575191263195</v>
      </c>
      <c r="AY3437">
        <v>0.107079956519257</v>
      </c>
      <c r="AZ3437" s="97">
        <v>45856</v>
      </c>
      <c r="BA3437">
        <v>489.81913065797801</v>
      </c>
      <c r="BB3437">
        <v>489.81912265584299</v>
      </c>
      <c r="BC3437" s="96">
        <v>8.0021354165182806E-6</v>
      </c>
      <c r="BD3437" s="95">
        <v>45856</v>
      </c>
    </row>
    <row r="3438" spans="1:56">
      <c r="A3438" t="s">
        <v>104</v>
      </c>
      <c r="B3438">
        <v>6359.15</v>
      </c>
      <c r="C3438">
        <v>0</v>
      </c>
      <c r="D3438">
        <v>13978.828</v>
      </c>
      <c r="E3438" s="95">
        <v>45859</v>
      </c>
      <c r="F3438" t="s">
        <v>3588</v>
      </c>
      <c r="G3438" t="b">
        <v>0</v>
      </c>
      <c r="H3438" t="b">
        <v>0</v>
      </c>
      <c r="I3438" t="b">
        <v>0</v>
      </c>
      <c r="J3438" t="b">
        <v>0</v>
      </c>
      <c r="K3438" t="b">
        <v>0</v>
      </c>
      <c r="L3438">
        <v>6359.15</v>
      </c>
      <c r="M3438">
        <v>6359.15</v>
      </c>
      <c r="N3438" t="b">
        <v>0</v>
      </c>
      <c r="O3438">
        <v>6359.15</v>
      </c>
      <c r="P3438">
        <v>1.0039032745671399</v>
      </c>
      <c r="R3438">
        <v>13978.828</v>
      </c>
      <c r="S3438">
        <v>13978.828</v>
      </c>
      <c r="X3438">
        <v>4.4989473685005998E-2</v>
      </c>
      <c r="Y3438">
        <v>1.00377368974894</v>
      </c>
      <c r="Z3438">
        <v>1.00377368974894</v>
      </c>
      <c r="AA3438">
        <v>492.65276364619598</v>
      </c>
      <c r="AB3438">
        <v>3.7665872446113E-3</v>
      </c>
      <c r="AC3438" s="96">
        <v>1.4187179471268599E-5</v>
      </c>
      <c r="AD3438">
        <v>7.0459870171750497E-2</v>
      </c>
      <c r="AE3438">
        <v>7.4200527500091207E-2</v>
      </c>
      <c r="AF3438">
        <v>7.4200527500091207E-2</v>
      </c>
      <c r="AH3438">
        <v>490.800634323672</v>
      </c>
      <c r="AI3438">
        <v>16.41</v>
      </c>
      <c r="AJ3438">
        <v>498.162643838527</v>
      </c>
      <c r="AK3438">
        <v>483.438624808817</v>
      </c>
      <c r="AL3438">
        <v>1.0058421516754E-3</v>
      </c>
      <c r="AM3438">
        <v>8.4049823633150001E-4</v>
      </c>
      <c r="AN3438">
        <v>9.7607773199935993E-3</v>
      </c>
      <c r="AO3438" s="96">
        <v>-3.5798794866925798E-5</v>
      </c>
      <c r="AP3438">
        <v>9.7249785251266006E-3</v>
      </c>
      <c r="AR3438">
        <v>0.109257860754724</v>
      </c>
      <c r="AS3438">
        <v>1.04755435276111</v>
      </c>
      <c r="AT3438">
        <v>1.06442323233287</v>
      </c>
      <c r="AU3438">
        <v>1.7206323504929</v>
      </c>
      <c r="AV3438">
        <v>492.93197379810499</v>
      </c>
      <c r="AW3438">
        <v>6.3550868990052004E-3</v>
      </c>
      <c r="AX3438" s="98">
        <v>1.7206323504929</v>
      </c>
      <c r="AY3438">
        <v>0.107961154528153</v>
      </c>
      <c r="BD3438" s="95">
        <v>45859</v>
      </c>
    </row>
    <row r="3439" spans="1:56">
      <c r="A3439" t="s">
        <v>105</v>
      </c>
      <c r="B3439">
        <v>6366.9250000000002</v>
      </c>
      <c r="C3439">
        <v>0</v>
      </c>
      <c r="D3439">
        <v>13996.078</v>
      </c>
      <c r="E3439" s="95">
        <v>45859</v>
      </c>
      <c r="F3439" t="s">
        <v>3589</v>
      </c>
      <c r="G3439" t="b">
        <v>0</v>
      </c>
      <c r="H3439" t="b">
        <v>0</v>
      </c>
      <c r="I3439" t="b">
        <v>0</v>
      </c>
      <c r="J3439" t="b">
        <v>0</v>
      </c>
      <c r="K3439" t="b">
        <v>0</v>
      </c>
      <c r="L3439">
        <v>6366.9250000000002</v>
      </c>
      <c r="M3439">
        <v>6366.9250000000002</v>
      </c>
      <c r="N3439" t="b">
        <v>0</v>
      </c>
      <c r="O3439">
        <v>6366.9250000000002</v>
      </c>
      <c r="P3439">
        <v>1.0012226476809001</v>
      </c>
      <c r="R3439">
        <v>13996.078</v>
      </c>
      <c r="S3439">
        <v>13996.078</v>
      </c>
      <c r="X3439">
        <v>4.4989473685005998E-2</v>
      </c>
      <c r="Y3439">
        <v>1.0012340090313701</v>
      </c>
      <c r="Z3439">
        <v>1.0012340090313701</v>
      </c>
      <c r="AA3439">
        <v>493.26070160586602</v>
      </c>
      <c r="AB3439">
        <v>1.2332482680224E-3</v>
      </c>
      <c r="AC3439" s="96">
        <v>1.52090129058032E-6</v>
      </c>
      <c r="AD3439">
        <v>6.9481579565650098E-2</v>
      </c>
      <c r="AE3439">
        <v>7.3627663477463107E-2</v>
      </c>
      <c r="AF3439">
        <v>7.3627663477463107E-2</v>
      </c>
      <c r="AH3439">
        <v>490.800634323672</v>
      </c>
      <c r="AI3439">
        <v>16.41</v>
      </c>
      <c r="AJ3439">
        <v>498.162643838527</v>
      </c>
      <c r="AK3439">
        <v>483.438624808817</v>
      </c>
      <c r="AL3439">
        <v>8.4049823633150001E-4</v>
      </c>
      <c r="AM3439">
        <v>6.7515432098759996E-4</v>
      </c>
      <c r="AN3439">
        <v>1.0250845805086801E-2</v>
      </c>
      <c r="AO3439" s="96">
        <v>-1.1835646892555099E-6</v>
      </c>
      <c r="AP3439">
        <v>1.02496622403975E-2</v>
      </c>
      <c r="AR3439">
        <v>0.109257860754724</v>
      </c>
      <c r="AS3439">
        <v>1.04755435276111</v>
      </c>
      <c r="AT3439">
        <v>1.0576711984014799</v>
      </c>
      <c r="AU3439">
        <v>1.63979209006369</v>
      </c>
      <c r="AV3439">
        <v>493.974619483867</v>
      </c>
      <c r="AW3439">
        <v>2.1151918341363999E-3</v>
      </c>
      <c r="AX3439" s="98">
        <v>1.63979209006369</v>
      </c>
      <c r="AY3439">
        <v>0.10791347731845</v>
      </c>
      <c r="BD3439" s="95">
        <v>45859</v>
      </c>
    </row>
    <row r="3440" spans="1:56">
      <c r="A3440" t="s">
        <v>106</v>
      </c>
      <c r="B3440">
        <v>6371.9750000000004</v>
      </c>
      <c r="C3440">
        <v>0</v>
      </c>
      <c r="D3440">
        <v>14006.73</v>
      </c>
      <c r="E3440" s="95">
        <v>45859</v>
      </c>
      <c r="F3440" t="s">
        <v>3590</v>
      </c>
      <c r="G3440" t="b">
        <v>0</v>
      </c>
      <c r="H3440" t="b">
        <v>0</v>
      </c>
      <c r="I3440" t="b">
        <v>0</v>
      </c>
      <c r="J3440" t="b">
        <v>0</v>
      </c>
      <c r="K3440" t="b">
        <v>0</v>
      </c>
      <c r="L3440">
        <v>6371.9750000000004</v>
      </c>
      <c r="M3440">
        <v>6371.9750000000004</v>
      </c>
      <c r="N3440" t="b">
        <v>0</v>
      </c>
      <c r="O3440">
        <v>6371.9750000000004</v>
      </c>
      <c r="P3440">
        <v>1.00079316153402</v>
      </c>
      <c r="R3440">
        <v>14006.73</v>
      </c>
      <c r="S3440">
        <v>14006.73</v>
      </c>
      <c r="X3440">
        <v>4.4989473685005998E-2</v>
      </c>
      <c r="Y3440">
        <v>1.0007610703512799</v>
      </c>
      <c r="Z3440">
        <v>1.0007610703512799</v>
      </c>
      <c r="AA3440">
        <v>493.63610770130998</v>
      </c>
      <c r="AB3440">
        <v>7.6078088410069995E-4</v>
      </c>
      <c r="AC3440" s="96">
        <v>5.7878755361310302E-7</v>
      </c>
      <c r="AD3440">
        <v>6.7818046121043002E-2</v>
      </c>
      <c r="AE3440">
        <v>7.2725726408288505E-2</v>
      </c>
      <c r="AF3440">
        <v>7.2725726408288505E-2</v>
      </c>
      <c r="AH3440">
        <v>490.800634323672</v>
      </c>
      <c r="AI3440">
        <v>16.41</v>
      </c>
      <c r="AJ3440">
        <v>498.162643838527</v>
      </c>
      <c r="AK3440">
        <v>483.438624808817</v>
      </c>
      <c r="AL3440">
        <v>6.7515432098759996E-4</v>
      </c>
      <c r="AM3440">
        <v>5.0981040564370003E-4</v>
      </c>
      <c r="AN3440">
        <v>6.9139398766191002E-3</v>
      </c>
      <c r="AO3440" s="96">
        <v>-8.72205463409159E-9</v>
      </c>
      <c r="AP3440">
        <v>6.9139311545645E-3</v>
      </c>
      <c r="AR3440">
        <v>0.109257860754724</v>
      </c>
      <c r="AS3440">
        <v>1.04755435276111</v>
      </c>
      <c r="AT3440">
        <v>1.0580390397720101</v>
      </c>
      <c r="AU3440">
        <v>1.6525505812152601</v>
      </c>
      <c r="AV3440">
        <v>494.59046816012801</v>
      </c>
      <c r="AW3440">
        <v>1.2467212928954001E-3</v>
      </c>
      <c r="AX3440" s="98">
        <v>1.6525505812152601</v>
      </c>
      <c r="AY3440">
        <v>0.107937919460745</v>
      </c>
      <c r="BD3440" s="95">
        <v>45859</v>
      </c>
    </row>
    <row r="3441" spans="1:56">
      <c r="A3441" t="s">
        <v>107</v>
      </c>
      <c r="B3441">
        <v>6369.375</v>
      </c>
      <c r="C3441">
        <v>0</v>
      </c>
      <c r="D3441">
        <v>14001.087</v>
      </c>
      <c r="E3441" s="95">
        <v>45859</v>
      </c>
      <c r="F3441" t="s">
        <v>3591</v>
      </c>
      <c r="G3441" t="b">
        <v>0</v>
      </c>
      <c r="H3441" t="b">
        <v>0</v>
      </c>
      <c r="I3441" t="b">
        <v>0</v>
      </c>
      <c r="J3441" t="b">
        <v>0</v>
      </c>
      <c r="K3441" t="b">
        <v>0</v>
      </c>
      <c r="L3441">
        <v>6369.375</v>
      </c>
      <c r="M3441">
        <v>6369.375</v>
      </c>
      <c r="N3441" t="b">
        <v>0</v>
      </c>
      <c r="O3441">
        <v>6369.375</v>
      </c>
      <c r="P3441">
        <v>0.99959196324530397</v>
      </c>
      <c r="R3441">
        <v>14001.087</v>
      </c>
      <c r="S3441">
        <v>14001.087</v>
      </c>
      <c r="X3441">
        <v>4.4989473685005998E-2</v>
      </c>
      <c r="Y3441">
        <v>0.999597122240523</v>
      </c>
      <c r="Z3441">
        <v>0.999597122240523</v>
      </c>
      <c r="AA3441">
        <v>493.43723269224199</v>
      </c>
      <c r="AB3441">
        <v>-4.0295893652519997E-4</v>
      </c>
      <c r="AC3441" s="96">
        <v>1.6237590452554299E-7</v>
      </c>
      <c r="AD3441">
        <v>6.5882592561543399E-2</v>
      </c>
      <c r="AE3441">
        <v>7.1686492981818603E-2</v>
      </c>
      <c r="AF3441">
        <v>7.1686492981818603E-2</v>
      </c>
      <c r="AH3441">
        <v>490.800634323672</v>
      </c>
      <c r="AI3441">
        <v>16.41</v>
      </c>
      <c r="AJ3441">
        <v>498.162643838527</v>
      </c>
      <c r="AK3441">
        <v>483.438624808817</v>
      </c>
      <c r="AL3441">
        <v>5.0981040564370003E-4</v>
      </c>
      <c r="AM3441">
        <v>3.4446649029979998E-4</v>
      </c>
      <c r="AN3441">
        <v>8.8051397588240004E-4</v>
      </c>
      <c r="AO3441" s="96">
        <v>-8.9024343452592802E-12</v>
      </c>
      <c r="AP3441">
        <v>8.8051396697999996E-4</v>
      </c>
      <c r="AR3441">
        <v>0.109257860754724</v>
      </c>
      <c r="AS3441">
        <v>1.04755435276111</v>
      </c>
      <c r="AT3441">
        <v>1.0578504989225701</v>
      </c>
      <c r="AU3441">
        <v>1.6730453456060099</v>
      </c>
      <c r="AV3441">
        <v>494.26016810662202</v>
      </c>
      <c r="AW3441">
        <v>-6.6782535202149999E-4</v>
      </c>
      <c r="AX3441" s="98">
        <v>1.6730453456060099</v>
      </c>
      <c r="AY3441">
        <v>0.107939953002311</v>
      </c>
      <c r="BD3441" s="95">
        <v>45859</v>
      </c>
    </row>
    <row r="3442" spans="1:56">
      <c r="A3442" t="s">
        <v>108</v>
      </c>
      <c r="B3442">
        <v>6370.6</v>
      </c>
      <c r="C3442">
        <v>0</v>
      </c>
      <c r="D3442">
        <v>14003.858</v>
      </c>
      <c r="E3442" s="95">
        <v>45859</v>
      </c>
      <c r="F3442" t="s">
        <v>3592</v>
      </c>
      <c r="G3442" t="b">
        <v>0</v>
      </c>
      <c r="H3442" t="b">
        <v>0</v>
      </c>
      <c r="I3442" t="b">
        <v>0</v>
      </c>
      <c r="J3442" t="b">
        <v>0</v>
      </c>
      <c r="K3442" t="b">
        <v>0</v>
      </c>
      <c r="L3442">
        <v>6370.6</v>
      </c>
      <c r="M3442">
        <v>6370.6</v>
      </c>
      <c r="N3442" t="b">
        <v>0</v>
      </c>
      <c r="O3442">
        <v>6370.6</v>
      </c>
      <c r="P3442">
        <v>1.00019232656265</v>
      </c>
      <c r="R3442">
        <v>14003.858</v>
      </c>
      <c r="S3442">
        <v>14003.858</v>
      </c>
      <c r="X3442">
        <v>4.4989473685005998E-2</v>
      </c>
      <c r="Y3442">
        <v>1.0001979132048799</v>
      </c>
      <c r="Z3442">
        <v>1.0001979132048799</v>
      </c>
      <c r="AA3442">
        <v>493.53489043637302</v>
      </c>
      <c r="AB3442">
        <v>1.978936226472E-4</v>
      </c>
      <c r="AC3442" s="96">
        <v>3.9161885884465897E-8</v>
      </c>
      <c r="AD3442">
        <v>6.3907980225277994E-2</v>
      </c>
      <c r="AE3442">
        <v>7.0617682805033805E-2</v>
      </c>
      <c r="AF3442">
        <v>7.0617682805033805E-2</v>
      </c>
      <c r="AH3442">
        <v>490.800634323672</v>
      </c>
      <c r="AI3442">
        <v>16.41</v>
      </c>
      <c r="AJ3442">
        <v>498.162643838527</v>
      </c>
      <c r="AK3442">
        <v>483.438624808817</v>
      </c>
      <c r="AL3442">
        <v>3.4446649029979998E-4</v>
      </c>
      <c r="AM3442">
        <v>1.7912257495590001E-4</v>
      </c>
      <c r="AN3442" s="96">
        <v>1.0763848632034701E-5</v>
      </c>
      <c r="AO3442">
        <v>0</v>
      </c>
      <c r="AP3442" s="96">
        <v>1.0763848632034701E-5</v>
      </c>
      <c r="AR3442">
        <v>0.109257860754724</v>
      </c>
      <c r="AS3442">
        <v>1.04755435276111</v>
      </c>
      <c r="AT3442">
        <v>1.05783480923006</v>
      </c>
      <c r="AU3442">
        <v>1.68049440775519</v>
      </c>
      <c r="AV3442">
        <v>494.42345825196702</v>
      </c>
      <c r="AW3442">
        <v>3.3037286004669998E-4</v>
      </c>
      <c r="AX3442" s="98">
        <v>1.68049440775519</v>
      </c>
      <c r="AY3442">
        <v>0.10738009597719</v>
      </c>
      <c r="BD3442" s="95">
        <v>45859</v>
      </c>
    </row>
    <row r="3443" spans="1:56">
      <c r="A3443" t="s">
        <v>109</v>
      </c>
      <c r="B3443">
        <v>6363.9250000000002</v>
      </c>
      <c r="C3443">
        <v>0</v>
      </c>
      <c r="D3443">
        <v>13989.646000000001</v>
      </c>
      <c r="E3443" s="95">
        <v>45859</v>
      </c>
      <c r="F3443" t="s">
        <v>3593</v>
      </c>
      <c r="G3443" t="b">
        <v>0</v>
      </c>
      <c r="H3443" t="b">
        <v>0</v>
      </c>
      <c r="I3443" t="b">
        <v>0</v>
      </c>
      <c r="J3443" t="b">
        <v>0</v>
      </c>
      <c r="K3443" t="b">
        <v>0</v>
      </c>
      <c r="L3443">
        <v>6363.9250000000002</v>
      </c>
      <c r="M3443">
        <v>6363.9250000000002</v>
      </c>
      <c r="N3443" t="b">
        <v>0</v>
      </c>
      <c r="O3443">
        <v>6363.9250000000002</v>
      </c>
      <c r="P3443">
        <v>0.99895221800144396</v>
      </c>
      <c r="R3443">
        <v>13989.646000000001</v>
      </c>
      <c r="S3443">
        <v>13989.646000000001</v>
      </c>
      <c r="X3443">
        <v>4.4989473685005998E-2</v>
      </c>
      <c r="Y3443">
        <v>0.99898513681015599</v>
      </c>
      <c r="Z3443">
        <v>0.99898513681015599</v>
      </c>
      <c r="AA3443">
        <v>493.03402004316501</v>
      </c>
      <c r="AB3443">
        <v>-1.0153785121746999E-3</v>
      </c>
      <c r="AC3443" s="96">
        <v>1.0309935229862599E-6</v>
      </c>
      <c r="AD3443">
        <v>6.2835471628363906E-2</v>
      </c>
      <c r="AE3443">
        <v>6.9941486889014803E-2</v>
      </c>
      <c r="AF3443">
        <v>6.9941486889014803E-2</v>
      </c>
      <c r="AH3443">
        <v>490.800634323672</v>
      </c>
      <c r="AI3443">
        <v>16.41</v>
      </c>
      <c r="AJ3443">
        <v>498.162643838527</v>
      </c>
      <c r="AK3443">
        <v>483.438624808817</v>
      </c>
      <c r="AL3443">
        <v>1.7912257495590001E-4</v>
      </c>
      <c r="AM3443">
        <v>0</v>
      </c>
      <c r="AN3443">
        <v>0</v>
      </c>
      <c r="AO3443">
        <v>0</v>
      </c>
      <c r="AP3443">
        <v>0</v>
      </c>
      <c r="AR3443">
        <v>0.109257860754724</v>
      </c>
      <c r="AS3443">
        <v>1.04755435276111</v>
      </c>
      <c r="AT3443">
        <v>1.0621344913551301</v>
      </c>
      <c r="AU3443">
        <v>1.7059289654140299</v>
      </c>
      <c r="AV3443">
        <v>493.57897538552203</v>
      </c>
      <c r="AW3443">
        <v>-1.708015370935E-3</v>
      </c>
      <c r="AX3443" s="98">
        <v>1.7059289654140299</v>
      </c>
      <c r="AY3443">
        <v>0.10749363625263</v>
      </c>
      <c r="BD3443" s="95">
        <v>45859</v>
      </c>
    </row>
    <row r="3444" spans="1:56">
      <c r="A3444" t="s">
        <v>110</v>
      </c>
      <c r="B3444">
        <v>6345</v>
      </c>
      <c r="C3444">
        <v>0</v>
      </c>
      <c r="D3444">
        <v>13947.437</v>
      </c>
      <c r="E3444" s="95">
        <v>45859</v>
      </c>
      <c r="F3444" t="s">
        <v>3594</v>
      </c>
      <c r="G3444" t="b">
        <v>0</v>
      </c>
      <c r="H3444" t="b">
        <v>0</v>
      </c>
      <c r="I3444" t="b">
        <v>0</v>
      </c>
      <c r="J3444" t="b">
        <v>0</v>
      </c>
      <c r="K3444" t="b">
        <v>0</v>
      </c>
      <c r="L3444">
        <v>6345</v>
      </c>
      <c r="M3444">
        <v>6345</v>
      </c>
      <c r="N3444" t="b">
        <v>0</v>
      </c>
      <c r="O3444">
        <v>6345</v>
      </c>
      <c r="P3444">
        <v>0.99702620631135597</v>
      </c>
      <c r="R3444">
        <v>13947.437</v>
      </c>
      <c r="S3444">
        <v>13947.437</v>
      </c>
      <c r="T3444" s="97">
        <v>45859</v>
      </c>
      <c r="U3444">
        <v>13947.437</v>
      </c>
      <c r="W3444">
        <v>4.3299999999999998E-2</v>
      </c>
      <c r="X3444">
        <v>4.4989473685005998E-2</v>
      </c>
      <c r="Y3444">
        <v>0.99698284002325699</v>
      </c>
      <c r="Z3444">
        <v>0.99698284002325699</v>
      </c>
      <c r="AA3444">
        <v>491.54645753071799</v>
      </c>
      <c r="AB3444">
        <v>-3.0217207799978002E-3</v>
      </c>
      <c r="AC3444" s="96">
        <v>9.1307964722707598E-6</v>
      </c>
      <c r="AD3444">
        <v>6.8394460329024701E-2</v>
      </c>
      <c r="AE3444">
        <v>7.2306700864521595E-2</v>
      </c>
      <c r="AF3444">
        <v>7.2306700864521595E-2</v>
      </c>
      <c r="AG3444">
        <v>491.54645753071799</v>
      </c>
      <c r="AH3444">
        <v>490.800634323672</v>
      </c>
      <c r="AI3444">
        <v>16.41</v>
      </c>
      <c r="AJ3444">
        <v>498.162643838527</v>
      </c>
      <c r="AK3444">
        <v>483.438624808817</v>
      </c>
      <c r="AL3444">
        <v>0</v>
      </c>
      <c r="AN3444">
        <v>0</v>
      </c>
      <c r="AO3444">
        <v>0</v>
      </c>
      <c r="AP3444">
        <v>0</v>
      </c>
      <c r="AQ3444">
        <v>0.106824773845656</v>
      </c>
      <c r="AR3444">
        <v>0.109257860754724</v>
      </c>
      <c r="AS3444">
        <v>1.04755435276111</v>
      </c>
      <c r="AT3444">
        <v>1.0612657195181401</v>
      </c>
      <c r="AU3444">
        <v>1.72242192618368</v>
      </c>
      <c r="AV3444">
        <v>491.037680431637</v>
      </c>
      <c r="AW3444">
        <v>-5.1487098936904997E-3</v>
      </c>
      <c r="AX3444" s="98">
        <v>1.72242192618368</v>
      </c>
      <c r="AY3444">
        <v>0.109101318250047</v>
      </c>
      <c r="AZ3444" s="97">
        <v>45859</v>
      </c>
      <c r="BA3444">
        <v>491.037680431637</v>
      </c>
      <c r="BB3444">
        <v>491.03767233822299</v>
      </c>
      <c r="BC3444" s="96">
        <v>8.0934134416565905E-6</v>
      </c>
      <c r="BD3444" s="95">
        <v>45859</v>
      </c>
    </row>
    <row r="3445" spans="1:56">
      <c r="A3445" t="s">
        <v>104</v>
      </c>
      <c r="B3445">
        <v>6334.9</v>
      </c>
      <c r="C3445">
        <v>0</v>
      </c>
      <c r="D3445">
        <v>13925.666999999999</v>
      </c>
      <c r="E3445" s="95">
        <v>45860</v>
      </c>
      <c r="F3445" t="s">
        <v>3595</v>
      </c>
      <c r="G3445" t="b">
        <v>0</v>
      </c>
      <c r="H3445" t="b">
        <v>0</v>
      </c>
      <c r="I3445" t="b">
        <v>0</v>
      </c>
      <c r="J3445" t="b">
        <v>0</v>
      </c>
      <c r="K3445" t="b">
        <v>0</v>
      </c>
      <c r="L3445">
        <v>6334.9</v>
      </c>
      <c r="M3445">
        <v>6334.9</v>
      </c>
      <c r="N3445" t="b">
        <v>0</v>
      </c>
      <c r="O3445">
        <v>6334.9</v>
      </c>
      <c r="P3445">
        <v>0.99840819542947201</v>
      </c>
      <c r="R3445">
        <v>13925.666999999999</v>
      </c>
      <c r="S3445">
        <v>13925.666999999999</v>
      </c>
      <c r="X3445">
        <v>4.3299999999999998E-2</v>
      </c>
      <c r="Y3445">
        <v>0.99831886197241404</v>
      </c>
      <c r="Z3445">
        <v>0.99831886197241404</v>
      </c>
      <c r="AA3445">
        <v>490.72010008863799</v>
      </c>
      <c r="AB3445">
        <v>-1.6825527258773E-3</v>
      </c>
      <c r="AC3445" s="96">
        <v>2.8309836753573198E-6</v>
      </c>
      <c r="AD3445">
        <v>6.8532951079582405E-2</v>
      </c>
      <c r="AE3445">
        <v>7.2258057518272398E-2</v>
      </c>
      <c r="AF3445">
        <v>7.2258057518272398E-2</v>
      </c>
      <c r="AH3445">
        <v>491.54645753071799</v>
      </c>
      <c r="AI3445">
        <v>16.649999999999999</v>
      </c>
      <c r="AJ3445">
        <v>498.91965439367902</v>
      </c>
      <c r="AK3445">
        <v>484.17326066775797</v>
      </c>
      <c r="AL3445">
        <v>1.0058421516754E-3</v>
      </c>
      <c r="AM3445">
        <v>8.4049823633150001E-4</v>
      </c>
      <c r="AN3445">
        <v>3.0116879901249998E-4</v>
      </c>
      <c r="AO3445">
        <v>-2.6774551198081001E-3</v>
      </c>
      <c r="AP3445">
        <v>-2.3762863207955E-3</v>
      </c>
      <c r="AR3445">
        <v>0.106824773845656</v>
      </c>
      <c r="AS3445">
        <v>1.0663602633151901</v>
      </c>
      <c r="AT3445">
        <v>1.04878730424004</v>
      </c>
      <c r="AU3445">
        <v>1.66804097746886</v>
      </c>
      <c r="AV3445">
        <v>489.60632720697998</v>
      </c>
      <c r="AW3445">
        <v>-2.9149559834151999E-3</v>
      </c>
      <c r="AX3445" s="98">
        <v>1.66804097746886</v>
      </c>
      <c r="AY3445">
        <v>0.109669235897217</v>
      </c>
      <c r="BD3445" s="95">
        <v>45860</v>
      </c>
    </row>
    <row r="3446" spans="1:56">
      <c r="A3446" t="s">
        <v>105</v>
      </c>
      <c r="B3446">
        <v>6332.1750000000002</v>
      </c>
      <c r="C3446">
        <v>0</v>
      </c>
      <c r="D3446">
        <v>13920.207</v>
      </c>
      <c r="E3446" s="95">
        <v>45860</v>
      </c>
      <c r="F3446" t="s">
        <v>3596</v>
      </c>
      <c r="G3446" t="b">
        <v>0</v>
      </c>
      <c r="H3446" t="b">
        <v>0</v>
      </c>
      <c r="I3446" t="b">
        <v>0</v>
      </c>
      <c r="J3446" t="b">
        <v>0</v>
      </c>
      <c r="K3446" t="b">
        <v>0</v>
      </c>
      <c r="L3446">
        <v>6332.1750000000002</v>
      </c>
      <c r="M3446">
        <v>6332.1750000000002</v>
      </c>
      <c r="N3446" t="b">
        <v>0</v>
      </c>
      <c r="O3446">
        <v>6332.1750000000002</v>
      </c>
      <c r="P3446">
        <v>0.99956984324930098</v>
      </c>
      <c r="R3446">
        <v>13920.207</v>
      </c>
      <c r="S3446">
        <v>13920.207</v>
      </c>
      <c r="X3446">
        <v>4.3299999999999998E-2</v>
      </c>
      <c r="Y3446">
        <v>0.99960791824190498</v>
      </c>
      <c r="Z3446">
        <v>0.99960791824190498</v>
      </c>
      <c r="AA3446">
        <v>490.52769768906302</v>
      </c>
      <c r="AB3446">
        <v>-3.9215864224429999E-4</v>
      </c>
      <c r="AC3446" s="96">
        <v>1.53788400686916E-7</v>
      </c>
      <c r="AD3446">
        <v>6.6567532814312394E-2</v>
      </c>
      <c r="AE3446">
        <v>7.1223090021346996E-2</v>
      </c>
      <c r="AF3446">
        <v>7.1223090021346996E-2</v>
      </c>
      <c r="AH3446">
        <v>491.54645753071799</v>
      </c>
      <c r="AI3446">
        <v>16.649999999999999</v>
      </c>
      <c r="AJ3446">
        <v>498.91965439367902</v>
      </c>
      <c r="AK3446">
        <v>484.17326066775797</v>
      </c>
      <c r="AL3446">
        <v>8.4049823633150001E-4</v>
      </c>
      <c r="AM3446">
        <v>6.7515432098759996E-4</v>
      </c>
      <c r="AN3446" s="96">
        <v>4.4491409583845001E-5</v>
      </c>
      <c r="AO3446">
        <v>-1.2804807062564E-3</v>
      </c>
      <c r="AP3446">
        <v>-1.2359892966725E-3</v>
      </c>
      <c r="AR3446">
        <v>0.106824773845656</v>
      </c>
      <c r="AS3446">
        <v>1.0663602633151901</v>
      </c>
      <c r="AT3446">
        <v>1.0442989054798499</v>
      </c>
      <c r="AU3446">
        <v>1.6620205172248701</v>
      </c>
      <c r="AV3446">
        <v>489.28582577164599</v>
      </c>
      <c r="AW3446">
        <v>-6.5461048504409996E-4</v>
      </c>
      <c r="AX3446" s="98">
        <v>1.6620205172248701</v>
      </c>
      <c r="AY3446">
        <v>0.10968742961848101</v>
      </c>
      <c r="BD3446" s="95">
        <v>45860</v>
      </c>
    </row>
    <row r="3447" spans="1:56">
      <c r="A3447" t="s">
        <v>106</v>
      </c>
      <c r="B3447">
        <v>6335.625</v>
      </c>
      <c r="C3447">
        <v>0</v>
      </c>
      <c r="D3447">
        <v>13927.941999999999</v>
      </c>
      <c r="E3447" s="95">
        <v>45860</v>
      </c>
      <c r="F3447" t="s">
        <v>3597</v>
      </c>
      <c r="G3447" t="b">
        <v>0</v>
      </c>
      <c r="H3447" t="b">
        <v>0</v>
      </c>
      <c r="I3447" t="b">
        <v>0</v>
      </c>
      <c r="J3447" t="b">
        <v>0</v>
      </c>
      <c r="K3447" t="b">
        <v>0</v>
      </c>
      <c r="L3447">
        <v>6335.625</v>
      </c>
      <c r="M3447">
        <v>6335.625</v>
      </c>
      <c r="N3447" t="b">
        <v>0</v>
      </c>
      <c r="O3447">
        <v>6335.625</v>
      </c>
      <c r="P3447">
        <v>1.0005448364898299</v>
      </c>
      <c r="R3447">
        <v>13927.941999999999</v>
      </c>
      <c r="S3447">
        <v>13927.941999999999</v>
      </c>
      <c r="X3447">
        <v>4.3299999999999998E-2</v>
      </c>
      <c r="Y3447">
        <v>1.0005556670242</v>
      </c>
      <c r="Z3447">
        <v>1.0005556670242</v>
      </c>
      <c r="AA3447">
        <v>490.800267755128</v>
      </c>
      <c r="AB3447">
        <v>5.5551269844999996E-4</v>
      </c>
      <c r="AC3447" s="96">
        <v>3.0859435813921401E-7</v>
      </c>
      <c r="AD3447">
        <v>6.4792158988190296E-2</v>
      </c>
      <c r="AE3447">
        <v>7.0262917026380003E-2</v>
      </c>
      <c r="AF3447">
        <v>7.0262917026380003E-2</v>
      </c>
      <c r="AH3447">
        <v>491.54645753071799</v>
      </c>
      <c r="AI3447">
        <v>16.649999999999999</v>
      </c>
      <c r="AJ3447">
        <v>498.91965439367902</v>
      </c>
      <c r="AK3447">
        <v>484.17326066775797</v>
      </c>
      <c r="AL3447">
        <v>6.7515432098759996E-4</v>
      </c>
      <c r="AM3447">
        <v>5.0981040564370003E-4</v>
      </c>
      <c r="AN3447" s="96">
        <v>6.4264126752711203E-6</v>
      </c>
      <c r="AO3447">
        <v>-1.4844496600140001E-4</v>
      </c>
      <c r="AP3447">
        <v>-1.4201855332609999E-4</v>
      </c>
      <c r="AR3447">
        <v>0.106824773845656</v>
      </c>
      <c r="AS3447">
        <v>1.0663602633151901</v>
      </c>
      <c r="AT3447">
        <v>1.0441544107790699</v>
      </c>
      <c r="AU3447">
        <v>1.6859386078812799</v>
      </c>
      <c r="AV3447">
        <v>489.73652562958802</v>
      </c>
      <c r="AW3447">
        <v>9.2113818590730003E-4</v>
      </c>
      <c r="AX3447" s="98">
        <v>1.6859386078812799</v>
      </c>
      <c r="AY3447">
        <v>0.10909091787997</v>
      </c>
      <c r="BD3447" s="95">
        <v>45860</v>
      </c>
    </row>
    <row r="3448" spans="1:56">
      <c r="A3448" t="s">
        <v>107</v>
      </c>
      <c r="B3448">
        <v>6333.75</v>
      </c>
      <c r="C3448">
        <v>0</v>
      </c>
      <c r="D3448">
        <v>13924.2</v>
      </c>
      <c r="E3448" s="95">
        <v>45860</v>
      </c>
      <c r="F3448" t="s">
        <v>3598</v>
      </c>
      <c r="G3448" t="b">
        <v>0</v>
      </c>
      <c r="H3448" t="b">
        <v>0</v>
      </c>
      <c r="I3448" t="b">
        <v>0</v>
      </c>
      <c r="J3448" t="b">
        <v>0</v>
      </c>
      <c r="K3448" t="b">
        <v>0</v>
      </c>
      <c r="L3448">
        <v>6333.75</v>
      </c>
      <c r="M3448">
        <v>6333.75</v>
      </c>
      <c r="N3448" t="b">
        <v>0</v>
      </c>
      <c r="O3448">
        <v>6333.75</v>
      </c>
      <c r="P3448">
        <v>0.99970405445398003</v>
      </c>
      <c r="R3448">
        <v>13924.2</v>
      </c>
      <c r="S3448">
        <v>13924.2</v>
      </c>
      <c r="X3448">
        <v>4.3299999999999998E-2</v>
      </c>
      <c r="Y3448">
        <v>0.99973133144867998</v>
      </c>
      <c r="Z3448">
        <v>0.99973133144867998</v>
      </c>
      <c r="AA3448">
        <v>490.66840515820297</v>
      </c>
      <c r="AB3448">
        <v>-2.6870464918010001E-4</v>
      </c>
      <c r="AC3448" s="96">
        <v>7.22021884910501E-8</v>
      </c>
      <c r="AD3448">
        <v>6.2879124628128905E-2</v>
      </c>
      <c r="AE3448">
        <v>6.9228549916918194E-2</v>
      </c>
      <c r="AF3448">
        <v>6.9228549916918194E-2</v>
      </c>
      <c r="AH3448">
        <v>491.54645753071799</v>
      </c>
      <c r="AI3448">
        <v>16.649999999999999</v>
      </c>
      <c r="AJ3448">
        <v>498.91965439367902</v>
      </c>
      <c r="AK3448">
        <v>484.17326066775797</v>
      </c>
      <c r="AL3448">
        <v>5.0981040564370003E-4</v>
      </c>
      <c r="AM3448">
        <v>3.4446649029979998E-4</v>
      </c>
      <c r="AN3448" s="96">
        <v>3.4257554844161802E-8</v>
      </c>
      <c r="AO3448" s="96">
        <v>-8.0239655596558905E-6</v>
      </c>
      <c r="AP3448" s="96">
        <v>-7.9897080048117292E-6</v>
      </c>
      <c r="AR3448">
        <v>0.106824773845656</v>
      </c>
      <c r="AS3448">
        <v>1.0663602633151901</v>
      </c>
      <c r="AT3448">
        <v>1.0488691051344401</v>
      </c>
      <c r="AU3448">
        <v>1.7166942705378101</v>
      </c>
      <c r="AV3448">
        <v>489.51318900059198</v>
      </c>
      <c r="AW3448">
        <v>-4.5603424965830002E-4</v>
      </c>
      <c r="AX3448" s="98">
        <v>1.7166942705378101</v>
      </c>
      <c r="AY3448">
        <v>0.108467340123809</v>
      </c>
      <c r="BD3448" s="95">
        <v>45860</v>
      </c>
    </row>
    <row r="3449" spans="1:56">
      <c r="A3449" t="s">
        <v>108</v>
      </c>
      <c r="B3449">
        <v>6342.6750000000002</v>
      </c>
      <c r="C3449">
        <v>0</v>
      </c>
      <c r="D3449">
        <v>13943.339</v>
      </c>
      <c r="E3449" s="95">
        <v>45860</v>
      </c>
      <c r="F3449" t="s">
        <v>3599</v>
      </c>
      <c r="G3449" t="b">
        <v>0</v>
      </c>
      <c r="H3449" t="b">
        <v>0</v>
      </c>
      <c r="I3449" t="b">
        <v>0</v>
      </c>
      <c r="J3449" t="b">
        <v>0</v>
      </c>
      <c r="K3449" t="b">
        <v>0</v>
      </c>
      <c r="L3449">
        <v>6342.6750000000002</v>
      </c>
      <c r="M3449">
        <v>6342.6750000000002</v>
      </c>
      <c r="N3449" t="b">
        <v>0</v>
      </c>
      <c r="O3449">
        <v>6342.6750000000002</v>
      </c>
      <c r="P3449">
        <v>1.0014091178211899</v>
      </c>
      <c r="R3449">
        <v>13943.339</v>
      </c>
      <c r="S3449">
        <v>13943.339</v>
      </c>
      <c r="X3449">
        <v>4.3299999999999998E-2</v>
      </c>
      <c r="Y3449">
        <v>1.00137451343703</v>
      </c>
      <c r="Z3449">
        <v>1.00137451343703</v>
      </c>
      <c r="AA3449">
        <v>491.34283547422302</v>
      </c>
      <c r="AB3449">
        <v>1.3735696581686999E-3</v>
      </c>
      <c r="AC3449" s="96">
        <v>1.8866936058418E-6</v>
      </c>
      <c r="AD3449">
        <v>6.2579908168693202E-2</v>
      </c>
      <c r="AE3449">
        <v>6.8910508527454603E-2</v>
      </c>
      <c r="AF3449">
        <v>6.8910508527454603E-2</v>
      </c>
      <c r="AH3449">
        <v>491.54645753071799</v>
      </c>
      <c r="AI3449">
        <v>16.649999999999999</v>
      </c>
      <c r="AJ3449">
        <v>498.91965439367902</v>
      </c>
      <c r="AK3449">
        <v>484.17326066775797</v>
      </c>
      <c r="AL3449">
        <v>3.4446649029979998E-4</v>
      </c>
      <c r="AM3449">
        <v>1.7912257495590001E-4</v>
      </c>
      <c r="AN3449" s="96">
        <v>3.2971937871281401E-12</v>
      </c>
      <c r="AO3449" s="96">
        <v>-2.0904611375272001E-11</v>
      </c>
      <c r="AP3449" s="96">
        <v>-1.76074175881438E-11</v>
      </c>
      <c r="AR3449">
        <v>0.106824773845656</v>
      </c>
      <c r="AS3449">
        <v>1.0663602633151901</v>
      </c>
      <c r="AT3449">
        <v>1.0537478750781999</v>
      </c>
      <c r="AU3449">
        <v>1.75</v>
      </c>
      <c r="AV3449">
        <v>490.66662343020602</v>
      </c>
      <c r="AW3449">
        <v>2.3562887691931998E-3</v>
      </c>
      <c r="AX3449" s="98">
        <v>1.75</v>
      </c>
      <c r="AY3449">
        <v>0.10590243460308101</v>
      </c>
      <c r="BD3449" s="95">
        <v>45860</v>
      </c>
    </row>
    <row r="3450" spans="1:56">
      <c r="A3450" t="s">
        <v>109</v>
      </c>
      <c r="B3450">
        <v>6349.375</v>
      </c>
      <c r="C3450">
        <v>0</v>
      </c>
      <c r="D3450">
        <v>13958.960999999999</v>
      </c>
      <c r="E3450" s="95">
        <v>45860</v>
      </c>
      <c r="F3450" t="s">
        <v>3600</v>
      </c>
      <c r="G3450" t="b">
        <v>0</v>
      </c>
      <c r="H3450" t="b">
        <v>0</v>
      </c>
      <c r="I3450" t="b">
        <v>0</v>
      </c>
      <c r="J3450" t="b">
        <v>0</v>
      </c>
      <c r="K3450" t="b">
        <v>0</v>
      </c>
      <c r="L3450">
        <v>6349.375</v>
      </c>
      <c r="M3450">
        <v>6349.375</v>
      </c>
      <c r="N3450" t="b">
        <v>0</v>
      </c>
      <c r="O3450">
        <v>6349.375</v>
      </c>
      <c r="P3450">
        <v>1.00105633664029</v>
      </c>
      <c r="R3450">
        <v>13958.960999999999</v>
      </c>
      <c r="S3450">
        <v>13958.960999999999</v>
      </c>
      <c r="X3450">
        <v>4.3299999999999998E-2</v>
      </c>
      <c r="Y3450">
        <v>1.00112039160777</v>
      </c>
      <c r="Z3450">
        <v>1.00112039160777</v>
      </c>
      <c r="AA3450">
        <v>491.89333186363001</v>
      </c>
      <c r="AB3450">
        <v>1.1197644375074999E-3</v>
      </c>
      <c r="AC3450" s="96">
        <v>1.25387239550658E-6</v>
      </c>
      <c r="AD3450">
        <v>6.1757429240200501E-2</v>
      </c>
      <c r="AE3450">
        <v>6.8356077762823902E-2</v>
      </c>
      <c r="AF3450">
        <v>6.8356077762823902E-2</v>
      </c>
      <c r="AH3450">
        <v>491.54645753071799</v>
      </c>
      <c r="AI3450">
        <v>16.649999999999999</v>
      </c>
      <c r="AJ3450">
        <v>498.91965439367902</v>
      </c>
      <c r="AK3450">
        <v>484.17326066775797</v>
      </c>
      <c r="AL3450">
        <v>1.7912257495590001E-4</v>
      </c>
      <c r="AM3450">
        <v>0</v>
      </c>
      <c r="AN3450">
        <v>0</v>
      </c>
      <c r="AO3450">
        <v>0</v>
      </c>
      <c r="AP3450">
        <v>0</v>
      </c>
      <c r="AR3450">
        <v>0.106824773845656</v>
      </c>
      <c r="AS3450">
        <v>1.0663602633151901</v>
      </c>
      <c r="AT3450">
        <v>1.0732941129721301</v>
      </c>
      <c r="AU3450">
        <v>1.75</v>
      </c>
      <c r="AV3450">
        <v>491.62866627264498</v>
      </c>
      <c r="AW3450">
        <v>1.9606853136111E-3</v>
      </c>
      <c r="AX3450" s="98">
        <v>1.75</v>
      </c>
      <c r="AY3450">
        <v>0.105839328084619</v>
      </c>
      <c r="BD3450" s="95">
        <v>45860</v>
      </c>
    </row>
    <row r="3451" spans="1:56">
      <c r="A3451" t="s">
        <v>110</v>
      </c>
      <c r="B3451">
        <v>6349.9250000000002</v>
      </c>
      <c r="C3451">
        <v>0</v>
      </c>
      <c r="D3451">
        <v>13959.264999999999</v>
      </c>
      <c r="E3451" s="95">
        <v>45860</v>
      </c>
      <c r="F3451" t="s">
        <v>3601</v>
      </c>
      <c r="G3451" t="b">
        <v>0</v>
      </c>
      <c r="H3451" t="b">
        <v>0</v>
      </c>
      <c r="I3451" t="b">
        <v>0</v>
      </c>
      <c r="J3451" t="b">
        <v>0</v>
      </c>
      <c r="K3451" t="b">
        <v>0</v>
      </c>
      <c r="L3451">
        <v>6349.9250000000002</v>
      </c>
      <c r="M3451">
        <v>6349.9250000000002</v>
      </c>
      <c r="N3451" t="b">
        <v>0</v>
      </c>
      <c r="O3451">
        <v>6349.9250000000002</v>
      </c>
      <c r="P3451">
        <v>1.0000866226990801</v>
      </c>
      <c r="R3451">
        <v>13959.264999999999</v>
      </c>
      <c r="S3451">
        <v>13959.264999999999</v>
      </c>
      <c r="T3451" s="97">
        <v>45860</v>
      </c>
      <c r="U3451">
        <v>13959.264999999999</v>
      </c>
      <c r="W3451">
        <v>4.4996685066598902E-2</v>
      </c>
      <c r="X3451">
        <v>4.3299999999999998E-2</v>
      </c>
      <c r="Y3451">
        <v>1.0000217781251699</v>
      </c>
      <c r="Z3451">
        <v>1.0000217781251699</v>
      </c>
      <c r="AA3451">
        <v>491.90404437818501</v>
      </c>
      <c r="AB3451" s="96">
        <v>2.17778880370825E-5</v>
      </c>
      <c r="AC3451" s="96">
        <v>4.7427640735570404E-10</v>
      </c>
      <c r="AD3451">
        <v>5.98764683309881E-2</v>
      </c>
      <c r="AE3451">
        <v>6.7323115382543E-2</v>
      </c>
      <c r="AF3451">
        <v>6.7323115382543E-2</v>
      </c>
      <c r="AG3451">
        <v>491.90404437818501</v>
      </c>
      <c r="AH3451">
        <v>491.54645753071799</v>
      </c>
      <c r="AI3451">
        <v>16.649999999999999</v>
      </c>
      <c r="AJ3451">
        <v>498.91965439367902</v>
      </c>
      <c r="AK3451">
        <v>484.17326066775797</v>
      </c>
      <c r="AL3451">
        <v>0</v>
      </c>
      <c r="AN3451">
        <v>0</v>
      </c>
      <c r="AO3451">
        <v>0</v>
      </c>
      <c r="AP3451">
        <v>0</v>
      </c>
      <c r="AQ3451">
        <v>0.106625967483907</v>
      </c>
      <c r="AR3451">
        <v>0.106824773845656</v>
      </c>
      <c r="AS3451">
        <v>1.0663602633151901</v>
      </c>
      <c r="AT3451">
        <v>1.07376470127001</v>
      </c>
      <c r="AU3451">
        <v>1.75</v>
      </c>
      <c r="AV3451">
        <v>491.64740308625602</v>
      </c>
      <c r="AW3451" s="96">
        <v>3.8111719059763502E-5</v>
      </c>
      <c r="AX3451" s="98">
        <v>1.75</v>
      </c>
      <c r="AY3451">
        <v>0.105741482438085</v>
      </c>
      <c r="AZ3451" s="97">
        <v>45860</v>
      </c>
      <c r="BA3451">
        <v>491.64740308625602</v>
      </c>
      <c r="BB3451">
        <v>491.64739497735002</v>
      </c>
      <c r="BC3451" s="96">
        <v>8.10890571756317E-6</v>
      </c>
      <c r="BD3451" s="95">
        <v>45860</v>
      </c>
    </row>
    <row r="3452" spans="1:56">
      <c r="A3452" t="s">
        <v>104</v>
      </c>
      <c r="B3452">
        <v>6359.8249999999998</v>
      </c>
      <c r="C3452">
        <v>0</v>
      </c>
      <c r="D3452">
        <v>13983.012000000001</v>
      </c>
      <c r="E3452" s="95">
        <v>45861</v>
      </c>
      <c r="F3452" t="s">
        <v>3602</v>
      </c>
      <c r="G3452" t="b">
        <v>0</v>
      </c>
      <c r="H3452" t="b">
        <v>0</v>
      </c>
      <c r="I3452" t="b">
        <v>0</v>
      </c>
      <c r="J3452" t="b">
        <v>0</v>
      </c>
      <c r="K3452" t="b">
        <v>0</v>
      </c>
      <c r="L3452">
        <v>6359.8249999999998</v>
      </c>
      <c r="M3452">
        <v>6359.8249999999998</v>
      </c>
      <c r="N3452" t="b">
        <v>0</v>
      </c>
      <c r="O3452">
        <v>6359.8249999999998</v>
      </c>
      <c r="P3452">
        <v>1.0015590735323601</v>
      </c>
      <c r="R3452">
        <v>13983.012000000001</v>
      </c>
      <c r="S3452">
        <v>13983.012000000001</v>
      </c>
      <c r="X3452">
        <v>4.4996685066598902E-2</v>
      </c>
      <c r="Y3452">
        <v>1.0015761732737301</v>
      </c>
      <c r="Z3452">
        <v>1.0015761732737301</v>
      </c>
      <c r="AA3452">
        <v>492.679370386176</v>
      </c>
      <c r="AB3452">
        <v>1.5749324163402E-3</v>
      </c>
      <c r="AC3452" s="96">
        <v>2.48041211603932E-6</v>
      </c>
      <c r="AD3452">
        <v>6.0271110746077203E-2</v>
      </c>
      <c r="AE3452">
        <v>6.7288135789659503E-2</v>
      </c>
      <c r="AF3452">
        <v>6.7288135789659503E-2</v>
      </c>
      <c r="AH3452">
        <v>491.90404437818501</v>
      </c>
      <c r="AI3452">
        <v>16.5</v>
      </c>
      <c r="AJ3452">
        <v>499.28260504385798</v>
      </c>
      <c r="AK3452">
        <v>484.52548371251203</v>
      </c>
      <c r="AL3452">
        <v>1.0058421516754E-3</v>
      </c>
      <c r="AM3452">
        <v>8.4049823633150001E-4</v>
      </c>
      <c r="AN3452">
        <v>2.7111155772178001E-3</v>
      </c>
      <c r="AO3452">
        <v>-2.4050264256560001E-4</v>
      </c>
      <c r="AP3452">
        <v>2.4706129346521001E-3</v>
      </c>
      <c r="AR3452">
        <v>0.106625967483907</v>
      </c>
      <c r="AS3452">
        <v>1.0678637246631499</v>
      </c>
      <c r="AT3452">
        <v>1.07449337925553</v>
      </c>
      <c r="AU3452">
        <v>1.75</v>
      </c>
      <c r="AV3452">
        <v>492.99668726958203</v>
      </c>
      <c r="AW3452">
        <v>2.7444143401470999E-3</v>
      </c>
      <c r="AX3452" s="98">
        <v>1.75</v>
      </c>
      <c r="AY3452">
        <v>0.10543902794086001</v>
      </c>
      <c r="BD3452" s="95">
        <v>45861</v>
      </c>
    </row>
    <row r="3453" spans="1:56">
      <c r="A3453" t="s">
        <v>105</v>
      </c>
      <c r="B3453">
        <v>6361.0749999999998</v>
      </c>
      <c r="C3453">
        <v>0</v>
      </c>
      <c r="D3453">
        <v>13986.918</v>
      </c>
      <c r="E3453" s="95">
        <v>45861</v>
      </c>
      <c r="F3453" t="s">
        <v>3603</v>
      </c>
      <c r="G3453" t="b">
        <v>0</v>
      </c>
      <c r="H3453" t="b">
        <v>0</v>
      </c>
      <c r="I3453" t="b">
        <v>0</v>
      </c>
      <c r="J3453" t="b">
        <v>0</v>
      </c>
      <c r="K3453" t="b">
        <v>0</v>
      </c>
      <c r="L3453">
        <v>6361.0749999999998</v>
      </c>
      <c r="M3453">
        <v>6361.0749999999998</v>
      </c>
      <c r="N3453" t="b">
        <v>0</v>
      </c>
      <c r="O3453">
        <v>6361.0749999999998</v>
      </c>
      <c r="P3453">
        <v>1.00019654628861</v>
      </c>
      <c r="R3453">
        <v>13986.918</v>
      </c>
      <c r="S3453">
        <v>13986.918</v>
      </c>
      <c r="X3453">
        <v>4.4996685066598902E-2</v>
      </c>
      <c r="Y3453">
        <v>1.0002793389578699</v>
      </c>
      <c r="Z3453">
        <v>1.0002793389578699</v>
      </c>
      <c r="AA3453">
        <v>492.81699492806501</v>
      </c>
      <c r="AB3453">
        <v>2.7929995000990001E-4</v>
      </c>
      <c r="AC3453" s="96">
        <v>7.8008462075584099E-8</v>
      </c>
      <c r="AD3453">
        <v>5.8505613395280598E-2</v>
      </c>
      <c r="AE3453">
        <v>6.6302267150673402E-2</v>
      </c>
      <c r="AF3453">
        <v>6.6302267150673402E-2</v>
      </c>
      <c r="AH3453">
        <v>491.90404437818501</v>
      </c>
      <c r="AI3453">
        <v>16.5</v>
      </c>
      <c r="AJ3453">
        <v>499.28260504385798</v>
      </c>
      <c r="AK3453">
        <v>484.52548371251203</v>
      </c>
      <c r="AL3453">
        <v>8.4049823633150001E-4</v>
      </c>
      <c r="AM3453">
        <v>6.7515432098759996E-4</v>
      </c>
      <c r="AN3453">
        <v>1.1904708876634999E-3</v>
      </c>
      <c r="AO3453" s="96">
        <v>-3.7500866052253502E-5</v>
      </c>
      <c r="AP3453">
        <v>1.1529700216112999E-3</v>
      </c>
      <c r="AR3453">
        <v>0.106625967483907</v>
      </c>
      <c r="AS3453">
        <v>1.0678637246631499</v>
      </c>
      <c r="AT3453">
        <v>1.0767384549330701</v>
      </c>
      <c r="AU3453">
        <v>1.75</v>
      </c>
      <c r="AV3453">
        <v>493.23768533608097</v>
      </c>
      <c r="AW3453">
        <v>4.8884317627700003E-4</v>
      </c>
      <c r="AX3453" s="98">
        <v>1.75</v>
      </c>
      <c r="AY3453">
        <v>0.105355973849117</v>
      </c>
      <c r="BD3453" s="95">
        <v>45861</v>
      </c>
    </row>
    <row r="3454" spans="1:56">
      <c r="A3454" t="s">
        <v>106</v>
      </c>
      <c r="B3454">
        <v>6366.4750000000004</v>
      </c>
      <c r="C3454">
        <v>0</v>
      </c>
      <c r="D3454">
        <v>13998.797</v>
      </c>
      <c r="E3454" s="95">
        <v>45861</v>
      </c>
      <c r="F3454" t="s">
        <v>3604</v>
      </c>
      <c r="G3454" t="b">
        <v>0</v>
      </c>
      <c r="H3454" t="b">
        <v>0</v>
      </c>
      <c r="I3454" t="b">
        <v>0</v>
      </c>
      <c r="J3454" t="b">
        <v>0</v>
      </c>
      <c r="K3454" t="b">
        <v>0</v>
      </c>
      <c r="L3454">
        <v>6366.4750000000004</v>
      </c>
      <c r="M3454">
        <v>6366.4750000000004</v>
      </c>
      <c r="N3454" t="b">
        <v>0</v>
      </c>
      <c r="O3454">
        <v>6366.4750000000004</v>
      </c>
      <c r="P3454">
        <v>1.0008489131161</v>
      </c>
      <c r="R3454">
        <v>13998.797</v>
      </c>
      <c r="S3454">
        <v>13998.797</v>
      </c>
      <c r="X3454">
        <v>4.4996685066598902E-2</v>
      </c>
      <c r="Y3454">
        <v>1.0008492936041999</v>
      </c>
      <c r="Z3454">
        <v>1.0008492936041999</v>
      </c>
      <c r="AA3454">
        <v>493.23554124990301</v>
      </c>
      <c r="AB3454">
        <v>8.4893315846450005E-4</v>
      </c>
      <c r="AC3454" s="96">
        <v>7.20687507540678E-7</v>
      </c>
      <c r="AD3454">
        <v>5.7391723764238498E-2</v>
      </c>
      <c r="AE3454">
        <v>6.5591536750854801E-2</v>
      </c>
      <c r="AF3454">
        <v>6.5591536750854801E-2</v>
      </c>
      <c r="AH3454">
        <v>491.90404437818501</v>
      </c>
      <c r="AI3454">
        <v>16.5</v>
      </c>
      <c r="AJ3454">
        <v>499.28260504385798</v>
      </c>
      <c r="AK3454">
        <v>484.52548371251203</v>
      </c>
      <c r="AL3454">
        <v>6.7515432098759996E-4</v>
      </c>
      <c r="AM3454">
        <v>5.0981040564370003E-4</v>
      </c>
      <c r="AN3454">
        <v>5.3977296606239999E-4</v>
      </c>
      <c r="AO3454" s="96">
        <v>-8.5828743501270502E-7</v>
      </c>
      <c r="AP3454">
        <v>5.3891467862730001E-4</v>
      </c>
      <c r="AR3454">
        <v>0.106625967483907</v>
      </c>
      <c r="AS3454">
        <v>1.0678637246631499</v>
      </c>
      <c r="AT3454">
        <v>1.07735301101558</v>
      </c>
      <c r="AU3454">
        <v>1.75</v>
      </c>
      <c r="AV3454">
        <v>493.97076665622501</v>
      </c>
      <c r="AW3454">
        <v>1.4862638073662E-3</v>
      </c>
      <c r="AX3454" s="98">
        <v>1.75</v>
      </c>
      <c r="AY3454">
        <v>0.105361769525337</v>
      </c>
      <c r="BD3454" s="95">
        <v>45861</v>
      </c>
    </row>
    <row r="3455" spans="1:56">
      <c r="A3455" t="s">
        <v>107</v>
      </c>
      <c r="B3455">
        <v>6375.65</v>
      </c>
      <c r="C3455">
        <v>0</v>
      </c>
      <c r="D3455">
        <v>14018.603999999999</v>
      </c>
      <c r="E3455" s="95">
        <v>45861</v>
      </c>
      <c r="F3455" t="s">
        <v>3605</v>
      </c>
      <c r="G3455" t="b">
        <v>0</v>
      </c>
      <c r="H3455" t="b">
        <v>0</v>
      </c>
      <c r="I3455" t="b">
        <v>0</v>
      </c>
      <c r="J3455" t="b">
        <v>0</v>
      </c>
      <c r="K3455" t="b">
        <v>0</v>
      </c>
      <c r="L3455">
        <v>6375.65</v>
      </c>
      <c r="M3455">
        <v>6375.65</v>
      </c>
      <c r="N3455" t="b">
        <v>0</v>
      </c>
      <c r="O3455">
        <v>6375.65</v>
      </c>
      <c r="P3455">
        <v>1.0014411428616301</v>
      </c>
      <c r="R3455">
        <v>14018.603999999999</v>
      </c>
      <c r="S3455">
        <v>14018.603999999999</v>
      </c>
      <c r="X3455">
        <v>4.4996685066598902E-2</v>
      </c>
      <c r="Y3455">
        <v>1.0014149072952401</v>
      </c>
      <c r="Z3455">
        <v>1.0014149072952401</v>
      </c>
      <c r="AA3455">
        <v>493.93342381549297</v>
      </c>
      <c r="AB3455">
        <v>1.4139072571175001E-3</v>
      </c>
      <c r="AC3455" s="96">
        <v>1.9991337317297402E-6</v>
      </c>
      <c r="AD3455">
        <v>5.7513213033172597E-2</v>
      </c>
      <c r="AE3455">
        <v>6.5413885067481803E-2</v>
      </c>
      <c r="AF3455">
        <v>6.5413885067481803E-2</v>
      </c>
      <c r="AH3455">
        <v>491.90404437818501</v>
      </c>
      <c r="AI3455">
        <v>16.5</v>
      </c>
      <c r="AJ3455">
        <v>499.28260504385798</v>
      </c>
      <c r="AK3455">
        <v>484.52548371251203</v>
      </c>
      <c r="AL3455">
        <v>5.0981040564370003E-4</v>
      </c>
      <c r="AM3455">
        <v>3.4446649029979998E-4</v>
      </c>
      <c r="AN3455">
        <v>2.1916815435580001E-4</v>
      </c>
      <c r="AO3455" s="96">
        <v>-1.6796675161856399E-10</v>
      </c>
      <c r="AP3455">
        <v>2.1916798638909999E-4</v>
      </c>
      <c r="AR3455">
        <v>0.106625967483907</v>
      </c>
      <c r="AS3455">
        <v>1.0678637246631499</v>
      </c>
      <c r="AT3455">
        <v>1.0773101531879199</v>
      </c>
      <c r="AU3455">
        <v>1.75</v>
      </c>
      <c r="AV3455">
        <v>495.19388162864198</v>
      </c>
      <c r="AW3455">
        <v>2.4760877666844998E-3</v>
      </c>
      <c r="AX3455" s="98">
        <v>1.75</v>
      </c>
      <c r="AY3455">
        <v>0.105315389324972</v>
      </c>
      <c r="BD3455" s="95">
        <v>45861</v>
      </c>
    </row>
    <row r="3456" spans="1:56">
      <c r="A3456" t="s">
        <v>108</v>
      </c>
      <c r="B3456">
        <v>6382.4</v>
      </c>
      <c r="C3456">
        <v>0</v>
      </c>
      <c r="D3456">
        <v>14033.119000000001</v>
      </c>
      <c r="E3456" s="95">
        <v>45861</v>
      </c>
      <c r="F3456" t="s">
        <v>3606</v>
      </c>
      <c r="G3456" t="b">
        <v>0</v>
      </c>
      <c r="H3456" t="b">
        <v>0</v>
      </c>
      <c r="I3456" t="b">
        <v>0</v>
      </c>
      <c r="J3456" t="b">
        <v>0</v>
      </c>
      <c r="K3456" t="b">
        <v>0</v>
      </c>
      <c r="L3456">
        <v>6382.4</v>
      </c>
      <c r="M3456">
        <v>6382.4</v>
      </c>
      <c r="N3456" t="b">
        <v>0</v>
      </c>
      <c r="O3456">
        <v>6382.4</v>
      </c>
      <c r="P3456">
        <v>1.0010587155819399</v>
      </c>
      <c r="R3456">
        <v>14033.119000000001</v>
      </c>
      <c r="S3456">
        <v>14033.119000000001</v>
      </c>
      <c r="X3456">
        <v>4.4996685066598902E-2</v>
      </c>
      <c r="Y3456">
        <v>1.00103540980257</v>
      </c>
      <c r="Z3456">
        <v>1.00103540980257</v>
      </c>
      <c r="AA3456">
        <v>494.44484732433102</v>
      </c>
      <c r="AB3456">
        <v>1.0348741355688E-3</v>
      </c>
      <c r="AC3456" s="96">
        <v>1.07096447646933E-6</v>
      </c>
      <c r="AD3456">
        <v>5.6768427608880102E-2</v>
      </c>
      <c r="AE3456">
        <v>6.4863568425795298E-2</v>
      </c>
      <c r="AF3456">
        <v>6.4863568425795298E-2</v>
      </c>
      <c r="AH3456">
        <v>491.90404437818501</v>
      </c>
      <c r="AI3456">
        <v>16.5</v>
      </c>
      <c r="AJ3456">
        <v>499.28260504385798</v>
      </c>
      <c r="AK3456">
        <v>484.52548371251203</v>
      </c>
      <c r="AL3456">
        <v>3.4446649029979998E-4</v>
      </c>
      <c r="AM3456">
        <v>1.7912257495590001E-4</v>
      </c>
      <c r="AN3456" s="96">
        <v>5.2162842450873899E-6</v>
      </c>
      <c r="AO3456">
        <v>0</v>
      </c>
      <c r="AP3456" s="96">
        <v>5.2162842450873899E-6</v>
      </c>
      <c r="AR3456">
        <v>0.106625967483907</v>
      </c>
      <c r="AS3456">
        <v>1.0678637246631499</v>
      </c>
      <c r="AT3456">
        <v>1.07765301138862</v>
      </c>
      <c r="AU3456">
        <v>1.75</v>
      </c>
      <c r="AV3456">
        <v>496.09115667726502</v>
      </c>
      <c r="AW3456">
        <v>1.8119671545039999E-3</v>
      </c>
      <c r="AX3456" s="98">
        <v>1.75</v>
      </c>
      <c r="AY3456">
        <v>0.10526849596839501</v>
      </c>
      <c r="BD3456" s="95">
        <v>45861</v>
      </c>
    </row>
    <row r="3457" spans="1:56">
      <c r="A3457" t="s">
        <v>109</v>
      </c>
      <c r="B3457">
        <v>6390.7</v>
      </c>
      <c r="C3457">
        <v>0</v>
      </c>
      <c r="D3457">
        <v>14051.722</v>
      </c>
      <c r="E3457" s="95">
        <v>45861</v>
      </c>
      <c r="F3457" t="s">
        <v>3607</v>
      </c>
      <c r="G3457" t="b">
        <v>0</v>
      </c>
      <c r="H3457" t="b">
        <v>0</v>
      </c>
      <c r="I3457" t="b">
        <v>0</v>
      </c>
      <c r="J3457" t="b">
        <v>0</v>
      </c>
      <c r="K3457" t="b">
        <v>0</v>
      </c>
      <c r="L3457">
        <v>6390.7</v>
      </c>
      <c r="M3457">
        <v>6390.7</v>
      </c>
      <c r="N3457" t="b">
        <v>0</v>
      </c>
      <c r="O3457">
        <v>6390.7</v>
      </c>
      <c r="P3457">
        <v>1.00130045124091</v>
      </c>
      <c r="R3457">
        <v>14051.722</v>
      </c>
      <c r="S3457">
        <v>14051.722</v>
      </c>
      <c r="X3457">
        <v>4.4996685066598902E-2</v>
      </c>
      <c r="Y3457">
        <v>1.0013256497005401</v>
      </c>
      <c r="Z3457">
        <v>1.0013256497005401</v>
      </c>
      <c r="AA3457">
        <v>495.10030798811999</v>
      </c>
      <c r="AB3457">
        <v>1.3247718027472001E-3</v>
      </c>
      <c r="AC3457" s="96">
        <v>1.7550203293540899E-6</v>
      </c>
      <c r="AD3457">
        <v>5.6701379722652399E-2</v>
      </c>
      <c r="AE3457">
        <v>6.4606034621306097E-2</v>
      </c>
      <c r="AF3457">
        <v>6.4606034621306097E-2</v>
      </c>
      <c r="AH3457">
        <v>491.90404437818501</v>
      </c>
      <c r="AI3457">
        <v>16.5</v>
      </c>
      <c r="AJ3457">
        <v>499.28260504385798</v>
      </c>
      <c r="AK3457">
        <v>484.52548371251203</v>
      </c>
      <c r="AL3457">
        <v>1.7912257495590001E-4</v>
      </c>
      <c r="AM3457">
        <v>0</v>
      </c>
      <c r="AN3457">
        <v>0</v>
      </c>
      <c r="AO3457">
        <v>0</v>
      </c>
      <c r="AP3457">
        <v>0</v>
      </c>
      <c r="AR3457">
        <v>0.106625967483907</v>
      </c>
      <c r="AS3457">
        <v>1.0678637246631499</v>
      </c>
      <c r="AT3457">
        <v>1.0779993987517</v>
      </c>
      <c r="AU3457">
        <v>1.75</v>
      </c>
      <c r="AV3457">
        <v>497.242032090522</v>
      </c>
      <c r="AW3457">
        <v>2.3198869759458998E-3</v>
      </c>
      <c r="AX3457" s="98">
        <v>1.75</v>
      </c>
      <c r="AY3457">
        <v>0.10508750962211701</v>
      </c>
      <c r="BD3457" s="95">
        <v>45861</v>
      </c>
    </row>
    <row r="3458" spans="1:56">
      <c r="A3458" t="s">
        <v>110</v>
      </c>
      <c r="B3458">
        <v>6393.2250000000004</v>
      </c>
      <c r="C3458">
        <v>0</v>
      </c>
      <c r="D3458">
        <v>14054.489</v>
      </c>
      <c r="E3458" s="95">
        <v>45861</v>
      </c>
      <c r="F3458" t="s">
        <v>3608</v>
      </c>
      <c r="G3458" t="b">
        <v>0</v>
      </c>
      <c r="H3458" t="b">
        <v>0</v>
      </c>
      <c r="I3458" t="b">
        <v>0</v>
      </c>
      <c r="J3458" t="b">
        <v>0</v>
      </c>
      <c r="K3458" t="b">
        <v>0</v>
      </c>
      <c r="L3458">
        <v>6393.2250000000004</v>
      </c>
      <c r="M3458">
        <v>6393.2250000000004</v>
      </c>
      <c r="N3458" t="b">
        <v>0</v>
      </c>
      <c r="O3458">
        <v>6393.2250000000004</v>
      </c>
      <c r="P3458">
        <v>1.00039510538751</v>
      </c>
      <c r="R3458">
        <v>14054.489</v>
      </c>
      <c r="S3458">
        <v>14054.489</v>
      </c>
      <c r="T3458" s="97">
        <v>45861</v>
      </c>
      <c r="U3458">
        <v>14054.489</v>
      </c>
      <c r="W3458">
        <v>4.3547664823859897E-2</v>
      </c>
      <c r="X3458">
        <v>4.4996685066598902E-2</v>
      </c>
      <c r="Y3458">
        <v>1.00019691536738</v>
      </c>
      <c r="Z3458">
        <v>1.00019691536738</v>
      </c>
      <c r="AA3458">
        <v>495.19780084715899</v>
      </c>
      <c r="AB3458">
        <v>1.9689598209729999E-4</v>
      </c>
      <c r="AC3458" s="96">
        <v>3.8768027766089803E-8</v>
      </c>
      <c r="AD3458">
        <v>5.5011334130013897E-2</v>
      </c>
      <c r="AE3458">
        <v>6.3645684238871306E-2</v>
      </c>
      <c r="AF3458">
        <v>6.3645684238871306E-2</v>
      </c>
      <c r="AG3458">
        <v>495.19780084715899</v>
      </c>
      <c r="AH3458">
        <v>491.90404437818501</v>
      </c>
      <c r="AI3458">
        <v>16.5</v>
      </c>
      <c r="AJ3458">
        <v>499.28260504385798</v>
      </c>
      <c r="AK3458">
        <v>484.52548371251203</v>
      </c>
      <c r="AL3458">
        <v>0</v>
      </c>
      <c r="AN3458">
        <v>0</v>
      </c>
      <c r="AO3458">
        <v>0</v>
      </c>
      <c r="AP3458">
        <v>0</v>
      </c>
      <c r="AQ3458">
        <v>0.10778163780212301</v>
      </c>
      <c r="AR3458">
        <v>0.106625967483907</v>
      </c>
      <c r="AS3458">
        <v>1.0678637246631499</v>
      </c>
      <c r="AT3458">
        <v>1.07933380424085</v>
      </c>
      <c r="AU3458">
        <v>1.75</v>
      </c>
      <c r="AV3458">
        <v>497.41338263602</v>
      </c>
      <c r="AW3458">
        <v>3.446018929211E-4</v>
      </c>
      <c r="AX3458" s="98">
        <v>1.75</v>
      </c>
      <c r="AY3458">
        <v>0.10447023107350301</v>
      </c>
      <c r="AZ3458" s="97">
        <v>45861</v>
      </c>
      <c r="BA3458">
        <v>497.41338263602</v>
      </c>
      <c r="BB3458">
        <v>497.413374432014</v>
      </c>
      <c r="BC3458" s="96">
        <v>8.2040059510290996E-6</v>
      </c>
      <c r="BD3458" s="95">
        <v>45861</v>
      </c>
    </row>
    <row r="3459" spans="1:56">
      <c r="A3459" t="s">
        <v>104</v>
      </c>
      <c r="B3459">
        <v>6406.625</v>
      </c>
      <c r="C3459">
        <v>0</v>
      </c>
      <c r="D3459">
        <v>14089.33</v>
      </c>
      <c r="E3459" s="95">
        <v>45862</v>
      </c>
      <c r="F3459" t="s">
        <v>3609</v>
      </c>
      <c r="G3459" t="b">
        <v>0</v>
      </c>
      <c r="H3459" t="b">
        <v>0</v>
      </c>
      <c r="I3459" t="b">
        <v>0</v>
      </c>
      <c r="J3459" t="b">
        <v>0</v>
      </c>
      <c r="K3459" t="b">
        <v>0</v>
      </c>
      <c r="L3459">
        <v>6406.625</v>
      </c>
      <c r="M3459">
        <v>6406.625</v>
      </c>
      <c r="N3459" t="b">
        <v>0</v>
      </c>
      <c r="O3459">
        <v>6406.625</v>
      </c>
      <c r="P3459">
        <v>1.00209596877945</v>
      </c>
      <c r="R3459">
        <v>14089.33</v>
      </c>
      <c r="S3459">
        <v>14089.33</v>
      </c>
      <c r="X3459">
        <v>4.3547664823859897E-2</v>
      </c>
      <c r="Y3459">
        <v>1.00235802869811</v>
      </c>
      <c r="Z3459">
        <v>1.00235802869811</v>
      </c>
      <c r="AA3459">
        <v>496.36549147279999</v>
      </c>
      <c r="AB3459">
        <v>2.3552529111770999E-3</v>
      </c>
      <c r="AC3459" s="96">
        <v>5.5472162756086498E-6</v>
      </c>
      <c r="AD3459">
        <v>5.8581476939461002E-2</v>
      </c>
      <c r="AE3459">
        <v>6.4983140997279407E-2</v>
      </c>
      <c r="AF3459">
        <v>6.4983140997279407E-2</v>
      </c>
      <c r="AH3459">
        <v>495.19780084715899</v>
      </c>
      <c r="AI3459">
        <v>15.37</v>
      </c>
      <c r="AJ3459">
        <v>502.62576785986698</v>
      </c>
      <c r="AK3459">
        <v>487.76983383445202</v>
      </c>
      <c r="AL3459">
        <v>1.0058421516754E-3</v>
      </c>
      <c r="AM3459">
        <v>8.4049823633150001E-4</v>
      </c>
      <c r="AN3459">
        <v>2.4733541479693001E-3</v>
      </c>
      <c r="AO3459" s="96">
        <v>-4.3806191065254201E-5</v>
      </c>
      <c r="AP3459">
        <v>2.4295479569041E-3</v>
      </c>
      <c r="AR3459">
        <v>0.10778163780212301</v>
      </c>
      <c r="AS3459">
        <v>1.05905470396389</v>
      </c>
      <c r="AT3459">
        <v>1.0838554308778401</v>
      </c>
      <c r="AU3459">
        <v>1.75</v>
      </c>
      <c r="AV3459">
        <v>499.45907542121</v>
      </c>
      <c r="AW3459">
        <v>4.1126613328104E-3</v>
      </c>
      <c r="AX3459" s="98">
        <v>1.75</v>
      </c>
      <c r="AY3459">
        <v>0.102291995453874</v>
      </c>
      <c r="BD3459" s="95">
        <v>45862</v>
      </c>
    </row>
    <row r="3460" spans="1:56">
      <c r="A3460" t="s">
        <v>105</v>
      </c>
      <c r="B3460">
        <v>6410.3249999999998</v>
      </c>
      <c r="C3460">
        <v>0</v>
      </c>
      <c r="D3460">
        <v>14096.174000000001</v>
      </c>
      <c r="E3460" s="95">
        <v>45862</v>
      </c>
      <c r="F3460" t="s">
        <v>3610</v>
      </c>
      <c r="G3460" t="b">
        <v>0</v>
      </c>
      <c r="H3460" t="b">
        <v>0</v>
      </c>
      <c r="I3460" t="b">
        <v>0</v>
      </c>
      <c r="J3460" t="b">
        <v>0</v>
      </c>
      <c r="K3460" t="b">
        <v>0</v>
      </c>
      <c r="L3460">
        <v>6410.3249999999998</v>
      </c>
      <c r="M3460">
        <v>6410.3249999999998</v>
      </c>
      <c r="N3460" t="b">
        <v>0</v>
      </c>
      <c r="O3460">
        <v>6410.3249999999998</v>
      </c>
      <c r="P3460">
        <v>1.0005775271691399</v>
      </c>
      <c r="R3460">
        <v>14096.174000000001</v>
      </c>
      <c r="S3460">
        <v>14096.174000000001</v>
      </c>
      <c r="X3460">
        <v>4.3547664823859897E-2</v>
      </c>
      <c r="Y3460">
        <v>1.0004857576620001</v>
      </c>
      <c r="Z3460">
        <v>1.0004857576620001</v>
      </c>
      <c r="AA3460">
        <v>496.606604813437</v>
      </c>
      <c r="AB3460">
        <v>4.8563971994339998E-4</v>
      </c>
      <c r="AC3460" s="96">
        <v>2.3584593758670501E-7</v>
      </c>
      <c r="AD3460">
        <v>5.7016173214433301E-2</v>
      </c>
      <c r="AE3460">
        <v>6.4098403431545894E-2</v>
      </c>
      <c r="AF3460">
        <v>6.4098403431545894E-2</v>
      </c>
      <c r="AH3460">
        <v>495.19780084715899</v>
      </c>
      <c r="AI3460">
        <v>15.37</v>
      </c>
      <c r="AJ3460">
        <v>502.62576785986698</v>
      </c>
      <c r="AK3460">
        <v>487.76983383445202</v>
      </c>
      <c r="AL3460">
        <v>8.4049823633150001E-4</v>
      </c>
      <c r="AM3460">
        <v>6.7515432098759996E-4</v>
      </c>
      <c r="AN3460">
        <v>1.2862326302345E-3</v>
      </c>
      <c r="AO3460" s="96">
        <v>-3.4344542049202702E-6</v>
      </c>
      <c r="AP3460">
        <v>1.2827981760295999E-3</v>
      </c>
      <c r="AR3460">
        <v>0.10778163780212301</v>
      </c>
      <c r="AS3460">
        <v>1.05905470396389</v>
      </c>
      <c r="AT3460">
        <v>1.0994532982759799</v>
      </c>
      <c r="AU3460">
        <v>1.75</v>
      </c>
      <c r="AV3460">
        <v>499.88365354851101</v>
      </c>
      <c r="AW3460">
        <v>8.500759085068E-4</v>
      </c>
      <c r="AX3460" s="98">
        <v>1.75</v>
      </c>
      <c r="AY3460">
        <v>0.102212952699916</v>
      </c>
      <c r="BD3460" s="95">
        <v>45862</v>
      </c>
    </row>
    <row r="3461" spans="1:56">
      <c r="A3461" t="s">
        <v>106</v>
      </c>
      <c r="B3461">
        <v>6412.0249999999996</v>
      </c>
      <c r="C3461">
        <v>0</v>
      </c>
      <c r="D3461">
        <v>14099.319</v>
      </c>
      <c r="E3461" s="95">
        <v>45862</v>
      </c>
      <c r="F3461" t="s">
        <v>3611</v>
      </c>
      <c r="G3461" t="b">
        <v>0</v>
      </c>
      <c r="H3461" t="b">
        <v>0</v>
      </c>
      <c r="I3461" t="b">
        <v>0</v>
      </c>
      <c r="J3461" t="b">
        <v>0</v>
      </c>
      <c r="K3461" t="b">
        <v>0</v>
      </c>
      <c r="L3461">
        <v>6412.0249999999996</v>
      </c>
      <c r="M3461">
        <v>6412.0249999999996</v>
      </c>
      <c r="N3461" t="b">
        <v>0</v>
      </c>
      <c r="O3461">
        <v>6412.0249999999996</v>
      </c>
      <c r="P3461">
        <v>1.0002651971623899</v>
      </c>
      <c r="R3461">
        <v>14099.319</v>
      </c>
      <c r="S3461">
        <v>14099.319</v>
      </c>
      <c r="X3461">
        <v>4.3547664823859897E-2</v>
      </c>
      <c r="Y3461">
        <v>1.0002231101857799</v>
      </c>
      <c r="Z3461">
        <v>1.0002231101857799</v>
      </c>
      <c r="AA3461">
        <v>496.717402805299</v>
      </c>
      <c r="AB3461">
        <v>2.230853004089E-4</v>
      </c>
      <c r="AC3461" s="96">
        <v>4.97670512585333E-8</v>
      </c>
      <c r="AD3461">
        <v>5.5326853446065201E-2</v>
      </c>
      <c r="AE3461">
        <v>6.3150461875995906E-2</v>
      </c>
      <c r="AF3461">
        <v>6.3150461875995906E-2</v>
      </c>
      <c r="AH3461">
        <v>495.19780084715899</v>
      </c>
      <c r="AI3461">
        <v>15.37</v>
      </c>
      <c r="AJ3461">
        <v>502.62576785986698</v>
      </c>
      <c r="AK3461">
        <v>487.76983383445202</v>
      </c>
      <c r="AL3461">
        <v>6.7515432098759996E-4</v>
      </c>
      <c r="AM3461">
        <v>5.0981040564370003E-4</v>
      </c>
      <c r="AN3461">
        <v>3.3014486719739998E-4</v>
      </c>
      <c r="AO3461" s="96">
        <v>-8.0439280902844206E-8</v>
      </c>
      <c r="AP3461">
        <v>3.3006442791650001E-4</v>
      </c>
      <c r="AR3461">
        <v>0.10778163780212301</v>
      </c>
      <c r="AS3461">
        <v>1.05905470396389</v>
      </c>
      <c r="AT3461">
        <v>1.1000090152703099</v>
      </c>
      <c r="AU3461">
        <v>1.75</v>
      </c>
      <c r="AV3461">
        <v>500.07882953443499</v>
      </c>
      <c r="AW3461">
        <v>3.9044282512370001E-4</v>
      </c>
      <c r="AX3461" s="98">
        <v>1.75</v>
      </c>
      <c r="AY3461">
        <v>0.101921710115862</v>
      </c>
      <c r="BD3461" s="95">
        <v>45862</v>
      </c>
    </row>
    <row r="3462" spans="1:56">
      <c r="A3462" t="s">
        <v>107</v>
      </c>
      <c r="B3462">
        <v>6404.9250000000002</v>
      </c>
      <c r="C3462">
        <v>0</v>
      </c>
      <c r="D3462">
        <v>14083.081</v>
      </c>
      <c r="E3462" s="95">
        <v>45862</v>
      </c>
      <c r="F3462" t="s">
        <v>3612</v>
      </c>
      <c r="G3462" t="b">
        <v>0</v>
      </c>
      <c r="H3462" t="b">
        <v>0</v>
      </c>
      <c r="I3462" t="b">
        <v>0</v>
      </c>
      <c r="J3462" t="b">
        <v>0</v>
      </c>
      <c r="K3462" t="b">
        <v>0</v>
      </c>
      <c r="L3462">
        <v>6404.9250000000002</v>
      </c>
      <c r="M3462">
        <v>6404.9250000000002</v>
      </c>
      <c r="N3462" t="b">
        <v>0</v>
      </c>
      <c r="O3462">
        <v>6404.9250000000002</v>
      </c>
      <c r="P3462">
        <v>0.99889270550255205</v>
      </c>
      <c r="R3462">
        <v>14083.081</v>
      </c>
      <c r="S3462">
        <v>14083.081</v>
      </c>
      <c r="X3462">
        <v>4.3547664823859897E-2</v>
      </c>
      <c r="Y3462">
        <v>0.99884831317030198</v>
      </c>
      <c r="Z3462">
        <v>0.99884831317030198</v>
      </c>
      <c r="AA3462">
        <v>496.14533991440697</v>
      </c>
      <c r="AB3462">
        <v>-1.1523505306067E-3</v>
      </c>
      <c r="AC3462" s="96">
        <v>1.3279117453896701E-6</v>
      </c>
      <c r="AD3462">
        <v>5.4935810257425603E-2</v>
      </c>
      <c r="AE3462">
        <v>6.2758381907623201E-2</v>
      </c>
      <c r="AF3462">
        <v>6.2758381907623201E-2</v>
      </c>
      <c r="AH3462">
        <v>495.19780084715899</v>
      </c>
      <c r="AI3462">
        <v>15.37</v>
      </c>
      <c r="AJ3462">
        <v>502.62576785986698</v>
      </c>
      <c r="AK3462">
        <v>487.76983383445202</v>
      </c>
      <c r="AL3462">
        <v>5.0981040564370003E-4</v>
      </c>
      <c r="AM3462">
        <v>3.4446649029979998E-4</v>
      </c>
      <c r="AN3462" s="96">
        <v>2.71197750000156E-6</v>
      </c>
      <c r="AO3462" s="96">
        <v>-1.1886714945674701E-9</v>
      </c>
      <c r="AP3462" s="96">
        <v>2.71078882850699E-6</v>
      </c>
      <c r="AR3462">
        <v>0.10778163780212301</v>
      </c>
      <c r="AS3462">
        <v>1.05905470396389</v>
      </c>
      <c r="AT3462">
        <v>1.10205050358092</v>
      </c>
      <c r="AU3462">
        <v>1.75</v>
      </c>
      <c r="AV3462">
        <v>499.070944681311</v>
      </c>
      <c r="AW3462">
        <v>-2.0154519519701001E-3</v>
      </c>
      <c r="AX3462" s="98">
        <v>1.75</v>
      </c>
      <c r="AY3462">
        <v>9.8657672347621905E-2</v>
      </c>
      <c r="BD3462" s="95">
        <v>45862</v>
      </c>
    </row>
    <row r="3463" spans="1:56">
      <c r="A3463" t="s">
        <v>108</v>
      </c>
      <c r="B3463">
        <v>6410.625</v>
      </c>
      <c r="C3463">
        <v>0</v>
      </c>
      <c r="D3463">
        <v>14095.772999999999</v>
      </c>
      <c r="E3463" s="95">
        <v>45862</v>
      </c>
      <c r="F3463" t="s">
        <v>3613</v>
      </c>
      <c r="G3463" t="b">
        <v>0</v>
      </c>
      <c r="H3463" t="b">
        <v>0</v>
      </c>
      <c r="I3463" t="b">
        <v>0</v>
      </c>
      <c r="J3463" t="b">
        <v>0</v>
      </c>
      <c r="K3463" t="b">
        <v>0</v>
      </c>
      <c r="L3463">
        <v>6410.625</v>
      </c>
      <c r="M3463">
        <v>6410.625</v>
      </c>
      <c r="N3463" t="b">
        <v>0</v>
      </c>
      <c r="O3463">
        <v>6410.625</v>
      </c>
      <c r="P3463">
        <v>1.0008899401632301</v>
      </c>
      <c r="R3463">
        <v>14095.772999999999</v>
      </c>
      <c r="S3463">
        <v>14095.772999999999</v>
      </c>
      <c r="X3463">
        <v>4.3547664823859897E-2</v>
      </c>
      <c r="Y3463">
        <v>1.0009012232479499</v>
      </c>
      <c r="Z3463">
        <v>1.0009012232479499</v>
      </c>
      <c r="AA3463">
        <v>496.59247762910098</v>
      </c>
      <c r="AB3463">
        <v>9.0081739010859998E-4</v>
      </c>
      <c r="AC3463" s="96">
        <v>8.1147197032218195E-7</v>
      </c>
      <c r="AD3463">
        <v>5.4062490204025697E-2</v>
      </c>
      <c r="AE3463">
        <v>6.2156247967059999E-2</v>
      </c>
      <c r="AF3463">
        <v>6.2156247967059999E-2</v>
      </c>
      <c r="AH3463">
        <v>495.19780084715899</v>
      </c>
      <c r="AI3463">
        <v>15.37</v>
      </c>
      <c r="AJ3463">
        <v>502.62576785986698</v>
      </c>
      <c r="AK3463">
        <v>487.76983383445202</v>
      </c>
      <c r="AL3463">
        <v>3.4446649029979998E-4</v>
      </c>
      <c r="AM3463">
        <v>1.7912257495590001E-4</v>
      </c>
      <c r="AN3463" s="96">
        <v>2.1850396233223301E-9</v>
      </c>
      <c r="AO3463">
        <v>0</v>
      </c>
      <c r="AP3463" s="96">
        <v>2.1850396233223301E-9</v>
      </c>
      <c r="AR3463">
        <v>0.10778163780212301</v>
      </c>
      <c r="AS3463">
        <v>1.05905470396389</v>
      </c>
      <c r="AT3463">
        <v>1.12428641302903</v>
      </c>
      <c r="AU3463">
        <v>1.75</v>
      </c>
      <c r="AV3463">
        <v>499.85804977232903</v>
      </c>
      <c r="AW3463">
        <v>1.5771406839170999E-3</v>
      </c>
      <c r="AX3463" s="98">
        <v>1.75</v>
      </c>
      <c r="AY3463">
        <v>9.8740148361950594E-2</v>
      </c>
      <c r="BD3463" s="95">
        <v>45862</v>
      </c>
    </row>
    <row r="3464" spans="1:56">
      <c r="A3464" t="s">
        <v>109</v>
      </c>
      <c r="B3464">
        <v>6407.125</v>
      </c>
      <c r="C3464">
        <v>0</v>
      </c>
      <c r="D3464">
        <v>14087.999</v>
      </c>
      <c r="E3464" s="95">
        <v>45862</v>
      </c>
      <c r="F3464" t="s">
        <v>3614</v>
      </c>
      <c r="G3464" t="b">
        <v>0</v>
      </c>
      <c r="H3464" t="b">
        <v>0</v>
      </c>
      <c r="I3464" t="b">
        <v>0</v>
      </c>
      <c r="J3464" t="b">
        <v>0</v>
      </c>
      <c r="K3464" t="b">
        <v>0</v>
      </c>
      <c r="L3464">
        <v>6407.125</v>
      </c>
      <c r="M3464">
        <v>6407.125</v>
      </c>
      <c r="N3464" t="b">
        <v>0</v>
      </c>
      <c r="O3464">
        <v>6407.125</v>
      </c>
      <c r="P3464">
        <v>0.999454031393194</v>
      </c>
      <c r="R3464">
        <v>14087.999</v>
      </c>
      <c r="S3464">
        <v>14087.999</v>
      </c>
      <c r="X3464">
        <v>4.3547664823859897E-2</v>
      </c>
      <c r="Y3464">
        <v>0.99944848714575596</v>
      </c>
      <c r="Z3464">
        <v>0.99944848714575596</v>
      </c>
      <c r="AA3464">
        <v>496.31860049436801</v>
      </c>
      <c r="AB3464">
        <v>-5.516649933981E-4</v>
      </c>
      <c r="AC3464" s="96">
        <v>3.04334264940998E-7</v>
      </c>
      <c r="AD3464">
        <v>5.2721896919952597E-2</v>
      </c>
      <c r="AE3464">
        <v>6.1348207437569399E-2</v>
      </c>
      <c r="AF3464">
        <v>6.1348207437569399E-2</v>
      </c>
      <c r="AH3464">
        <v>495.19780084715899</v>
      </c>
      <c r="AI3464">
        <v>15.37</v>
      </c>
      <c r="AJ3464">
        <v>502.62576785986698</v>
      </c>
      <c r="AK3464">
        <v>487.76983383445202</v>
      </c>
      <c r="AL3464">
        <v>1.7912257495590001E-4</v>
      </c>
      <c r="AM3464">
        <v>0</v>
      </c>
      <c r="AN3464">
        <v>0</v>
      </c>
      <c r="AO3464">
        <v>0</v>
      </c>
      <c r="AP3464">
        <v>0</v>
      </c>
      <c r="AR3464">
        <v>0.10778163780212301</v>
      </c>
      <c r="AS3464">
        <v>1.05905470396389</v>
      </c>
      <c r="AT3464">
        <v>1.1237388007717399</v>
      </c>
      <c r="AU3464">
        <v>1.75</v>
      </c>
      <c r="AV3464">
        <v>499.375613027773</v>
      </c>
      <c r="AW3464">
        <v>-9.6514749492620003E-4</v>
      </c>
      <c r="AX3464" s="98">
        <v>1.75</v>
      </c>
      <c r="AY3464">
        <v>9.8810285944806606E-2</v>
      </c>
      <c r="BD3464" s="95">
        <v>45862</v>
      </c>
    </row>
    <row r="3465" spans="1:56">
      <c r="A3465" t="s">
        <v>110</v>
      </c>
      <c r="B3465">
        <v>6405.8249999999998</v>
      </c>
      <c r="C3465">
        <v>0</v>
      </c>
      <c r="D3465">
        <v>14083.217000000001</v>
      </c>
      <c r="E3465" s="95">
        <v>45862</v>
      </c>
      <c r="F3465" t="s">
        <v>3615</v>
      </c>
      <c r="G3465" t="b">
        <v>0</v>
      </c>
      <c r="H3465" t="b">
        <v>0</v>
      </c>
      <c r="I3465" t="b">
        <v>0</v>
      </c>
      <c r="J3465" t="b">
        <v>0</v>
      </c>
      <c r="K3465" t="b">
        <v>0</v>
      </c>
      <c r="L3465">
        <v>6405.8249999999998</v>
      </c>
      <c r="M3465">
        <v>6405.8249999999998</v>
      </c>
      <c r="N3465" t="b">
        <v>0</v>
      </c>
      <c r="O3465">
        <v>6405.8249999999998</v>
      </c>
      <c r="P3465">
        <v>0.99979710088378104</v>
      </c>
      <c r="R3465">
        <v>14083.217000000001</v>
      </c>
      <c r="S3465">
        <v>14083.217000000001</v>
      </c>
      <c r="T3465" s="97">
        <v>45862</v>
      </c>
      <c r="U3465">
        <v>14083.217000000001</v>
      </c>
      <c r="W3465">
        <v>4.4503306133650299E-2</v>
      </c>
      <c r="X3465">
        <v>4.3547664823859897E-2</v>
      </c>
      <c r="Y3465">
        <v>0.99966056215648502</v>
      </c>
      <c r="Z3465">
        <v>0.99966056215648502</v>
      </c>
      <c r="AA3465">
        <v>496.15013117891999</v>
      </c>
      <c r="AB3465">
        <v>-3.394954655794E-4</v>
      </c>
      <c r="AC3465" s="96">
        <v>1.15257171149005E-7</v>
      </c>
      <c r="AD3465">
        <v>5.1234961978538003E-2</v>
      </c>
      <c r="AE3465">
        <v>6.0471430350423801E-2</v>
      </c>
      <c r="AF3465">
        <v>6.0471430350423801E-2</v>
      </c>
      <c r="AG3465">
        <v>496.15013117891999</v>
      </c>
      <c r="AH3465">
        <v>495.19780084715899</v>
      </c>
      <c r="AI3465">
        <v>15.37</v>
      </c>
      <c r="AJ3465">
        <v>502.62576785986698</v>
      </c>
      <c r="AK3465">
        <v>487.76983383445202</v>
      </c>
      <c r="AL3465">
        <v>0</v>
      </c>
      <c r="AN3465">
        <v>0</v>
      </c>
      <c r="AO3465">
        <v>0</v>
      </c>
      <c r="AP3465">
        <v>0</v>
      </c>
      <c r="AQ3465">
        <v>0.107770498697374</v>
      </c>
      <c r="AR3465">
        <v>0.10778163780212301</v>
      </c>
      <c r="AS3465">
        <v>1.05905470396389</v>
      </c>
      <c r="AT3465">
        <v>1.12327254111641</v>
      </c>
      <c r="AU3465">
        <v>1.75</v>
      </c>
      <c r="AV3465">
        <v>499.07897581069</v>
      </c>
      <c r="AW3465">
        <v>-5.94016226151E-4</v>
      </c>
      <c r="AX3465" s="98">
        <v>1.75</v>
      </c>
      <c r="AY3465">
        <v>9.8825328801733295E-2</v>
      </c>
      <c r="AZ3465" s="97">
        <v>45862</v>
      </c>
      <c r="BA3465">
        <v>499.07897581069</v>
      </c>
      <c r="BB3465">
        <v>499.07896757921299</v>
      </c>
      <c r="BC3465" s="96">
        <v>8.2314771248093098E-6</v>
      </c>
      <c r="BD3465" s="95">
        <v>45862</v>
      </c>
    </row>
    <row r="3466" spans="1:56">
      <c r="A3466" t="s">
        <v>104</v>
      </c>
      <c r="B3466">
        <v>6407.7250000000004</v>
      </c>
      <c r="C3466">
        <v>0</v>
      </c>
      <c r="D3466">
        <v>14095.642</v>
      </c>
      <c r="E3466" s="95">
        <v>45863</v>
      </c>
      <c r="F3466" t="s">
        <v>3616</v>
      </c>
      <c r="G3466" t="b">
        <v>0</v>
      </c>
      <c r="H3466" t="b">
        <v>0</v>
      </c>
      <c r="I3466" t="b">
        <v>0</v>
      </c>
      <c r="J3466" t="b">
        <v>0</v>
      </c>
      <c r="K3466" t="b">
        <v>0</v>
      </c>
      <c r="L3466">
        <v>6407.7250000000004</v>
      </c>
      <c r="M3466">
        <v>6407.7250000000004</v>
      </c>
      <c r="N3466" t="b">
        <v>0</v>
      </c>
      <c r="O3466">
        <v>6407.7250000000004</v>
      </c>
      <c r="P3466">
        <v>1.0002966050430599</v>
      </c>
      <c r="R3466">
        <v>14095.642</v>
      </c>
      <c r="S3466">
        <v>14095.642</v>
      </c>
      <c r="X3466">
        <v>4.4503306133650299E-2</v>
      </c>
      <c r="Y3466">
        <v>1.00075863551364</v>
      </c>
      <c r="Z3466">
        <v>1.00075863551364</v>
      </c>
      <c r="AA3466">
        <v>496.52652828852899</v>
      </c>
      <c r="AB3466">
        <v>7.5834789517519995E-4</v>
      </c>
      <c r="AC3466" s="96">
        <v>5.7509153011668799E-7</v>
      </c>
      <c r="AD3466">
        <v>5.0283076047048299E-2</v>
      </c>
      <c r="AE3466">
        <v>5.9812406035379802E-2</v>
      </c>
      <c r="AF3466">
        <v>5.9812406035379802E-2</v>
      </c>
      <c r="AH3466">
        <v>496.15013117891999</v>
      </c>
      <c r="AI3466">
        <v>15.39</v>
      </c>
      <c r="AJ3466">
        <v>503.59238314660303</v>
      </c>
      <c r="AK3466">
        <v>488.70787921123599</v>
      </c>
      <c r="AL3466">
        <v>1.0058421516754E-3</v>
      </c>
      <c r="AM3466">
        <v>8.4049823633150001E-4</v>
      </c>
      <c r="AN3466">
        <v>7.7612348836119999E-4</v>
      </c>
      <c r="AO3466">
        <v>-1.857372073218E-4</v>
      </c>
      <c r="AP3466">
        <v>5.9038628103940001E-4</v>
      </c>
      <c r="AR3466">
        <v>0.107770498697374</v>
      </c>
      <c r="AS3466">
        <v>1.05914041583499</v>
      </c>
      <c r="AT3466">
        <v>1.12317247107935</v>
      </c>
      <c r="AU3466">
        <v>1.75</v>
      </c>
      <c r="AV3466">
        <v>499.73462746977998</v>
      </c>
      <c r="AW3466">
        <v>1.3137232599820001E-3</v>
      </c>
      <c r="AX3466" s="98">
        <v>1.75</v>
      </c>
      <c r="AY3466">
        <v>9.8877462247670495E-2</v>
      </c>
      <c r="BD3466" s="95">
        <v>45863</v>
      </c>
    </row>
    <row r="3467" spans="1:56">
      <c r="A3467" t="s">
        <v>105</v>
      </c>
      <c r="B3467">
        <v>6414.0249999999996</v>
      </c>
      <c r="C3467">
        <v>0</v>
      </c>
      <c r="D3467">
        <v>14108.666999999999</v>
      </c>
      <c r="E3467" s="95">
        <v>45863</v>
      </c>
      <c r="F3467" t="s">
        <v>3617</v>
      </c>
      <c r="G3467" t="b">
        <v>0</v>
      </c>
      <c r="H3467" t="b">
        <v>0</v>
      </c>
      <c r="I3467" t="b">
        <v>0</v>
      </c>
      <c r="J3467" t="b">
        <v>0</v>
      </c>
      <c r="K3467" t="b">
        <v>0</v>
      </c>
      <c r="L3467">
        <v>6414.0249999999996</v>
      </c>
      <c r="M3467">
        <v>6414.0249999999996</v>
      </c>
      <c r="N3467" t="b">
        <v>0</v>
      </c>
      <c r="O3467">
        <v>6414.0249999999996</v>
      </c>
      <c r="P3467">
        <v>1.00098318826104</v>
      </c>
      <c r="R3467">
        <v>14108.666999999999</v>
      </c>
      <c r="S3467">
        <v>14108.666999999999</v>
      </c>
      <c r="X3467">
        <v>4.4503306133650299E-2</v>
      </c>
      <c r="Y3467">
        <v>1.00092404446707</v>
      </c>
      <c r="Z3467">
        <v>1.00092404446707</v>
      </c>
      <c r="AA3467">
        <v>496.98534087975099</v>
      </c>
      <c r="AB3467">
        <v>9.2361780080729998E-4</v>
      </c>
      <c r="AC3467" s="96">
        <v>8.5306984196816798E-7</v>
      </c>
      <c r="AD3467">
        <v>4.9668635824048603E-2</v>
      </c>
      <c r="AE3467">
        <v>5.9290325132401303E-2</v>
      </c>
      <c r="AF3467">
        <v>5.9290325132401303E-2</v>
      </c>
      <c r="AH3467">
        <v>496.15013117891999</v>
      </c>
      <c r="AI3467">
        <v>15.39</v>
      </c>
      <c r="AJ3467">
        <v>503.59238314660303</v>
      </c>
      <c r="AK3467">
        <v>488.70787921123599</v>
      </c>
      <c r="AL3467">
        <v>8.4049823633150001E-4</v>
      </c>
      <c r="AM3467">
        <v>6.7515432098759996E-4</v>
      </c>
      <c r="AN3467">
        <v>4.824372053913E-4</v>
      </c>
      <c r="AO3467" s="96">
        <v>-1.3224897334795899E-5</v>
      </c>
      <c r="AP3467">
        <v>4.6921230805650001E-4</v>
      </c>
      <c r="AR3467">
        <v>0.107770498697374</v>
      </c>
      <c r="AS3467">
        <v>1.05914041583499</v>
      </c>
      <c r="AT3467">
        <v>1.1228254752962801</v>
      </c>
      <c r="AU3467">
        <v>1.75</v>
      </c>
      <c r="AV3467">
        <v>500.54273725044101</v>
      </c>
      <c r="AW3467">
        <v>1.6170778173849E-3</v>
      </c>
      <c r="AX3467" s="98">
        <v>1.75</v>
      </c>
      <c r="AY3467">
        <v>9.8964659940023902E-2</v>
      </c>
      <c r="BD3467" s="95">
        <v>45863</v>
      </c>
    </row>
    <row r="3468" spans="1:56">
      <c r="A3468" t="s">
        <v>106</v>
      </c>
      <c r="B3468">
        <v>6412.9250000000002</v>
      </c>
      <c r="C3468">
        <v>0</v>
      </c>
      <c r="D3468">
        <v>14106.134</v>
      </c>
      <c r="E3468" s="95">
        <v>45863</v>
      </c>
      <c r="F3468" t="s">
        <v>3618</v>
      </c>
      <c r="G3468" t="b">
        <v>0</v>
      </c>
      <c r="H3468" t="b">
        <v>0</v>
      </c>
      <c r="I3468" t="b">
        <v>0</v>
      </c>
      <c r="J3468" t="b">
        <v>0</v>
      </c>
      <c r="K3468" t="b">
        <v>0</v>
      </c>
      <c r="L3468">
        <v>6412.9250000000002</v>
      </c>
      <c r="M3468">
        <v>6412.9250000000002</v>
      </c>
      <c r="N3468" t="b">
        <v>0</v>
      </c>
      <c r="O3468">
        <v>6412.9250000000002</v>
      </c>
      <c r="P3468">
        <v>0.99982850082436503</v>
      </c>
      <c r="R3468">
        <v>14106.134</v>
      </c>
      <c r="S3468">
        <v>14106.134</v>
      </c>
      <c r="X3468">
        <v>4.4503306133650299E-2</v>
      </c>
      <c r="Y3468">
        <v>0.99982046496667598</v>
      </c>
      <c r="Z3468">
        <v>0.99982046496667598</v>
      </c>
      <c r="AA3468">
        <v>496.89611460001498</v>
      </c>
      <c r="AB3468">
        <v>-1.7955115166710001E-4</v>
      </c>
      <c r="AC3468" s="96">
        <v>3.2238616064991103E-8</v>
      </c>
      <c r="AD3468">
        <v>4.8190944342987999E-2</v>
      </c>
      <c r="AE3468">
        <v>5.8408804492463703E-2</v>
      </c>
      <c r="AF3468">
        <v>5.8408804492463703E-2</v>
      </c>
      <c r="AH3468">
        <v>496.15013117891999</v>
      </c>
      <c r="AI3468">
        <v>15.39</v>
      </c>
      <c r="AJ3468">
        <v>503.59238314660303</v>
      </c>
      <c r="AK3468">
        <v>488.70787921123599</v>
      </c>
      <c r="AL3468">
        <v>6.7515432098759996E-4</v>
      </c>
      <c r="AM3468">
        <v>5.0981040564370003E-4</v>
      </c>
      <c r="AN3468" s="96">
        <v>5.8935847975023699E-5</v>
      </c>
      <c r="AO3468" s="96">
        <v>-8.6149183176065204E-7</v>
      </c>
      <c r="AP3468" s="96">
        <v>5.8074356143263101E-5</v>
      </c>
      <c r="AR3468">
        <v>0.107770498697374</v>
      </c>
      <c r="AS3468">
        <v>1.05914041583499</v>
      </c>
      <c r="AT3468">
        <v>1.1222444457713601</v>
      </c>
      <c r="AU3468">
        <v>1.75</v>
      </c>
      <c r="AV3468">
        <v>500.38547357567001</v>
      </c>
      <c r="AW3468">
        <v>-3.141863083166E-4</v>
      </c>
      <c r="AX3468" s="98">
        <v>1.75</v>
      </c>
      <c r="AY3468">
        <v>9.8985639710230194E-2</v>
      </c>
      <c r="BD3468" s="95">
        <v>45863</v>
      </c>
    </row>
    <row r="3469" spans="1:56">
      <c r="A3469" t="s">
        <v>107</v>
      </c>
      <c r="B3469">
        <v>6422.85</v>
      </c>
      <c r="C3469">
        <v>0</v>
      </c>
      <c r="D3469">
        <v>14127.085999999999</v>
      </c>
      <c r="E3469" s="95">
        <v>45863</v>
      </c>
      <c r="F3469" t="s">
        <v>3619</v>
      </c>
      <c r="G3469" t="b">
        <v>0</v>
      </c>
      <c r="H3469" t="b">
        <v>0</v>
      </c>
      <c r="I3469" t="b">
        <v>0</v>
      </c>
      <c r="J3469" t="b">
        <v>0</v>
      </c>
      <c r="K3469" t="b">
        <v>0</v>
      </c>
      <c r="L3469">
        <v>6422.85</v>
      </c>
      <c r="M3469">
        <v>6422.85</v>
      </c>
      <c r="N3469" t="b">
        <v>0</v>
      </c>
      <c r="O3469">
        <v>6422.85</v>
      </c>
      <c r="P3469">
        <v>1.00154765571092</v>
      </c>
      <c r="R3469">
        <v>14127.085999999999</v>
      </c>
      <c r="S3469">
        <v>14127.085999999999</v>
      </c>
      <c r="X3469">
        <v>4.4503306133650299E-2</v>
      </c>
      <c r="Y3469">
        <v>1.0014853112837201</v>
      </c>
      <c r="Z3469">
        <v>1.0014853112837201</v>
      </c>
      <c r="AA3469">
        <v>497.63416000587199</v>
      </c>
      <c r="AB3469">
        <v>1.4842092999821999E-3</v>
      </c>
      <c r="AC3469" s="96">
        <v>2.2028772461538601E-6</v>
      </c>
      <c r="AD3469">
        <v>4.9154629663967102E-2</v>
      </c>
      <c r="AE3469">
        <v>5.8530479690825601E-2</v>
      </c>
      <c r="AF3469">
        <v>5.8530479690825601E-2</v>
      </c>
      <c r="AH3469">
        <v>496.15013117891999</v>
      </c>
      <c r="AI3469">
        <v>15.39</v>
      </c>
      <c r="AJ3469">
        <v>503.59238314660303</v>
      </c>
      <c r="AK3469">
        <v>488.70787921123599</v>
      </c>
      <c r="AL3469">
        <v>5.0981040564370003E-4</v>
      </c>
      <c r="AM3469">
        <v>3.4446649029979998E-4</v>
      </c>
      <c r="AN3469" s="96">
        <v>1.5539161180461401E-5</v>
      </c>
      <c r="AO3469" s="96">
        <v>-1.16181064768738E-10</v>
      </c>
      <c r="AP3469" s="96">
        <v>1.5539044999396599E-5</v>
      </c>
      <c r="AR3469">
        <v>0.107770498697374</v>
      </c>
      <c r="AS3469">
        <v>1.05914041583499</v>
      </c>
      <c r="AT3469">
        <v>1.12210452866225</v>
      </c>
      <c r="AU3469">
        <v>1.75</v>
      </c>
      <c r="AV3469">
        <v>501.68612290837302</v>
      </c>
      <c r="AW3469">
        <v>2.5992947465265002E-3</v>
      </c>
      <c r="AX3469" s="98">
        <v>1.75</v>
      </c>
      <c r="AY3469">
        <v>9.9253464731142604E-2</v>
      </c>
      <c r="BD3469" s="95">
        <v>45863</v>
      </c>
    </row>
    <row r="3470" spans="1:56">
      <c r="A3470" t="s">
        <v>108</v>
      </c>
      <c r="B3470">
        <v>6427.125</v>
      </c>
      <c r="C3470">
        <v>0</v>
      </c>
      <c r="D3470">
        <v>14136.587</v>
      </c>
      <c r="E3470" s="95">
        <v>45863</v>
      </c>
      <c r="F3470" t="s">
        <v>3620</v>
      </c>
      <c r="G3470" t="b">
        <v>0</v>
      </c>
      <c r="H3470" t="b">
        <v>0</v>
      </c>
      <c r="I3470" t="b">
        <v>0</v>
      </c>
      <c r="J3470" t="b">
        <v>0</v>
      </c>
      <c r="K3470" t="b">
        <v>0</v>
      </c>
      <c r="L3470">
        <v>6427.125</v>
      </c>
      <c r="M3470">
        <v>6427.125</v>
      </c>
      <c r="N3470" t="b">
        <v>0</v>
      </c>
      <c r="O3470">
        <v>6427.125</v>
      </c>
      <c r="P3470">
        <v>1.0006655923772101</v>
      </c>
      <c r="R3470">
        <v>14136.587</v>
      </c>
      <c r="S3470">
        <v>14136.587</v>
      </c>
      <c r="X3470">
        <v>4.4503306133650299E-2</v>
      </c>
      <c r="Y3470">
        <v>1.0006725378468</v>
      </c>
      <c r="Z3470">
        <v>1.0006725378468</v>
      </c>
      <c r="AA3470">
        <v>497.96883781233601</v>
      </c>
      <c r="AB3470">
        <v>6.7231179456929998E-4</v>
      </c>
      <c r="AC3470" s="96">
        <v>4.52003149116993E-7</v>
      </c>
      <c r="AD3470">
        <v>4.8156484232761303E-2</v>
      </c>
      <c r="AE3470">
        <v>5.7852938973783102E-2</v>
      </c>
      <c r="AF3470">
        <v>5.7852938973783102E-2</v>
      </c>
      <c r="AH3470">
        <v>496.15013117891999</v>
      </c>
      <c r="AI3470">
        <v>15.39</v>
      </c>
      <c r="AJ3470">
        <v>503.59238314660303</v>
      </c>
      <c r="AK3470">
        <v>488.70787921123599</v>
      </c>
      <c r="AL3470">
        <v>3.4446649029979998E-4</v>
      </c>
      <c r="AM3470">
        <v>1.7912257495590001E-4</v>
      </c>
      <c r="AN3470" s="96">
        <v>2.5052083679804601E-8</v>
      </c>
      <c r="AO3470">
        <v>0</v>
      </c>
      <c r="AP3470" s="96">
        <v>2.5052083679804601E-8</v>
      </c>
      <c r="AR3470">
        <v>0.107770498697374</v>
      </c>
      <c r="AS3470">
        <v>1.05914041583499</v>
      </c>
      <c r="AT3470">
        <v>1.12031421931911</v>
      </c>
      <c r="AU3470">
        <v>1.75</v>
      </c>
      <c r="AV3470">
        <v>502.27657799189598</v>
      </c>
      <c r="AW3470">
        <v>1.1769412319004001E-3</v>
      </c>
      <c r="AX3470" s="98">
        <v>1.75</v>
      </c>
      <c r="AY3470">
        <v>9.9279487635995894E-2</v>
      </c>
      <c r="BD3470" s="95">
        <v>45863</v>
      </c>
    </row>
    <row r="3471" spans="1:56">
      <c r="A3471" t="s">
        <v>109</v>
      </c>
      <c r="B3471">
        <v>6428.9250000000002</v>
      </c>
      <c r="C3471">
        <v>0</v>
      </c>
      <c r="D3471">
        <v>14139.861000000001</v>
      </c>
      <c r="E3471" s="95">
        <v>45863</v>
      </c>
      <c r="F3471" t="s">
        <v>3621</v>
      </c>
      <c r="G3471" t="b">
        <v>0</v>
      </c>
      <c r="H3471" t="b">
        <v>0</v>
      </c>
      <c r="I3471" t="b">
        <v>0</v>
      </c>
      <c r="J3471" t="b">
        <v>0</v>
      </c>
      <c r="K3471" t="b">
        <v>0</v>
      </c>
      <c r="L3471">
        <v>6428.9250000000002</v>
      </c>
      <c r="M3471">
        <v>6428.9250000000002</v>
      </c>
      <c r="N3471" t="b">
        <v>0</v>
      </c>
      <c r="O3471">
        <v>6428.9250000000002</v>
      </c>
      <c r="P3471">
        <v>1.0002800630141699</v>
      </c>
      <c r="R3471">
        <v>14139.861000000001</v>
      </c>
      <c r="S3471">
        <v>14139.861000000001</v>
      </c>
      <c r="X3471">
        <v>4.4503306133650299E-2</v>
      </c>
      <c r="Y3471">
        <v>1.0002315976267799</v>
      </c>
      <c r="Z3471">
        <v>1.0002315976267799</v>
      </c>
      <c r="AA3471">
        <v>498.084166213385</v>
      </c>
      <c r="AB3471">
        <v>2.31570812192E-4</v>
      </c>
      <c r="AC3471" s="96">
        <v>5.36250410592907E-8</v>
      </c>
      <c r="AD3471">
        <v>4.6750185342801502E-2</v>
      </c>
      <c r="AE3471">
        <v>5.7003434182863001E-2</v>
      </c>
      <c r="AF3471">
        <v>5.7003434182863001E-2</v>
      </c>
      <c r="AH3471">
        <v>496.15013117891999</v>
      </c>
      <c r="AI3471">
        <v>15.39</v>
      </c>
      <c r="AJ3471">
        <v>503.59238314660303</v>
      </c>
      <c r="AK3471">
        <v>488.70787921123599</v>
      </c>
      <c r="AL3471">
        <v>1.7912257495590001E-4</v>
      </c>
      <c r="AM3471">
        <v>0</v>
      </c>
      <c r="AN3471">
        <v>0</v>
      </c>
      <c r="AO3471">
        <v>0</v>
      </c>
      <c r="AP3471">
        <v>0</v>
      </c>
      <c r="AR3471">
        <v>0.107770498697374</v>
      </c>
      <c r="AS3471">
        <v>1.05914041583499</v>
      </c>
      <c r="AT3471">
        <v>1.1201398553895201</v>
      </c>
      <c r="AU3471">
        <v>1.75</v>
      </c>
      <c r="AV3471">
        <v>502.48014860293603</v>
      </c>
      <c r="AW3471">
        <v>4.052958468692E-4</v>
      </c>
      <c r="AX3471" s="98">
        <v>1.75</v>
      </c>
      <c r="AY3471">
        <v>9.8983867022637603E-2</v>
      </c>
      <c r="BD3471" s="95">
        <v>45863</v>
      </c>
    </row>
    <row r="3472" spans="1:56">
      <c r="A3472" t="s">
        <v>110</v>
      </c>
      <c r="B3472">
        <v>6425.4</v>
      </c>
      <c r="C3472">
        <v>0</v>
      </c>
      <c r="D3472">
        <v>14131.073</v>
      </c>
      <c r="E3472" s="95">
        <v>45863</v>
      </c>
      <c r="F3472" t="s">
        <v>3622</v>
      </c>
      <c r="G3472" t="b">
        <v>0</v>
      </c>
      <c r="H3472" t="b">
        <v>0</v>
      </c>
      <c r="I3472" t="b">
        <v>0</v>
      </c>
      <c r="J3472" t="b">
        <v>0</v>
      </c>
      <c r="K3472" t="b">
        <v>0</v>
      </c>
      <c r="L3472">
        <v>6425.4</v>
      </c>
      <c r="M3472">
        <v>6425.4</v>
      </c>
      <c r="N3472" t="b">
        <v>0</v>
      </c>
      <c r="O3472">
        <v>6425.4</v>
      </c>
      <c r="P3472">
        <v>0.99945169682334101</v>
      </c>
      <c r="R3472">
        <v>14131.073</v>
      </c>
      <c r="S3472">
        <v>14131.073</v>
      </c>
      <c r="T3472" s="97">
        <v>45863</v>
      </c>
      <c r="U3472">
        <v>14131.073</v>
      </c>
      <c r="W3472">
        <v>4.9328890547875801E-2</v>
      </c>
      <c r="X3472">
        <v>4.4503306133650299E-2</v>
      </c>
      <c r="Y3472">
        <v>0.99937849459764805</v>
      </c>
      <c r="Z3472">
        <v>0.99937849459764805</v>
      </c>
      <c r="AA3472">
        <v>497.77460421325799</v>
      </c>
      <c r="AB3472">
        <v>-6.2169861689419996E-4</v>
      </c>
      <c r="AC3472" s="96">
        <v>3.8650917024823999E-7</v>
      </c>
      <c r="AD3472">
        <v>4.5775027803270502E-2</v>
      </c>
      <c r="AE3472">
        <v>5.6323741252426902E-2</v>
      </c>
      <c r="AF3472">
        <v>5.6323741252426902E-2</v>
      </c>
      <c r="AG3472">
        <v>497.77460421325799</v>
      </c>
      <c r="AH3472">
        <v>496.15013117891999</v>
      </c>
      <c r="AI3472">
        <v>15.39</v>
      </c>
      <c r="AJ3472">
        <v>503.59238314660303</v>
      </c>
      <c r="AK3472">
        <v>488.70787921123599</v>
      </c>
      <c r="AL3472">
        <v>0</v>
      </c>
      <c r="AN3472">
        <v>0</v>
      </c>
      <c r="AO3472">
        <v>0</v>
      </c>
      <c r="AP3472">
        <v>0</v>
      </c>
      <c r="AQ3472">
        <v>0.107895105878636</v>
      </c>
      <c r="AR3472">
        <v>0.107770498697374</v>
      </c>
      <c r="AS3472">
        <v>1.05914041583499</v>
      </c>
      <c r="AT3472">
        <v>1.12211635279308</v>
      </c>
      <c r="AU3472">
        <v>1.75</v>
      </c>
      <c r="AV3472">
        <v>501.93363388080598</v>
      </c>
      <c r="AW3472">
        <v>-1.0876344541152999E-3</v>
      </c>
      <c r="AX3472" s="98">
        <v>1.75</v>
      </c>
      <c r="AY3472">
        <v>9.9084764897679603E-2</v>
      </c>
      <c r="AZ3472" s="97">
        <v>45863</v>
      </c>
      <c r="BA3472">
        <v>501.93363388080598</v>
      </c>
      <c r="BB3472">
        <v>501.93362560224602</v>
      </c>
      <c r="BC3472" s="96">
        <v>8.2785599602175302E-6</v>
      </c>
      <c r="BD3472" s="95">
        <v>45863</v>
      </c>
    </row>
    <row r="3473" spans="1:56">
      <c r="A3473" t="s">
        <v>104</v>
      </c>
      <c r="B3473">
        <v>6427.375</v>
      </c>
      <c r="C3473">
        <v>0</v>
      </c>
      <c r="D3473">
        <v>14141.666999999999</v>
      </c>
      <c r="E3473" s="95">
        <v>45866</v>
      </c>
      <c r="F3473" t="s">
        <v>3623</v>
      </c>
      <c r="G3473" t="b">
        <v>0</v>
      </c>
      <c r="H3473" t="b">
        <v>0</v>
      </c>
      <c r="I3473" t="b">
        <v>0</v>
      </c>
      <c r="J3473" t="b">
        <v>0</v>
      </c>
      <c r="K3473" t="b">
        <v>0</v>
      </c>
      <c r="L3473">
        <v>6427.375</v>
      </c>
      <c r="M3473">
        <v>6427.375</v>
      </c>
      <c r="N3473" t="b">
        <v>0</v>
      </c>
      <c r="O3473">
        <v>6427.375</v>
      </c>
      <c r="P3473">
        <v>1.0003073738599899</v>
      </c>
      <c r="R3473">
        <v>14141.666999999999</v>
      </c>
      <c r="S3473">
        <v>14141.666999999999</v>
      </c>
      <c r="X3473">
        <v>4.9328890547875801E-2</v>
      </c>
      <c r="Y3473">
        <v>1.00033862128201</v>
      </c>
      <c r="Z3473">
        <v>1.00033862128201</v>
      </c>
      <c r="AA3473">
        <v>497.94316128789097</v>
      </c>
      <c r="AB3473">
        <v>3.3856396276670003E-4</v>
      </c>
      <c r="AC3473" s="96">
        <v>1.1462555688434599E-7</v>
      </c>
      <c r="AD3473">
        <v>4.45170074141042E-2</v>
      </c>
      <c r="AE3473">
        <v>5.5527100575129398E-2</v>
      </c>
      <c r="AF3473">
        <v>5.5527100575129398E-2</v>
      </c>
      <c r="AH3473">
        <v>497.77460421325799</v>
      </c>
      <c r="AI3473">
        <v>14.93</v>
      </c>
      <c r="AJ3473">
        <v>505.24122327645699</v>
      </c>
      <c r="AK3473">
        <v>490.30798515005898</v>
      </c>
      <c r="AL3473">
        <v>1.0058421516754E-3</v>
      </c>
      <c r="AM3473">
        <v>8.4049823633150001E-4</v>
      </c>
      <c r="AN3473">
        <v>3.906162477385E-4</v>
      </c>
      <c r="AO3473">
        <v>-1.77055314261E-4</v>
      </c>
      <c r="AP3473">
        <v>2.135609334775E-4</v>
      </c>
      <c r="AR3473">
        <v>0.107895105878636</v>
      </c>
      <c r="AS3473">
        <v>1.05818070245592</v>
      </c>
      <c r="AT3473">
        <v>1.12144281105318</v>
      </c>
      <c r="AU3473">
        <v>1.75</v>
      </c>
      <c r="AV3473">
        <v>502.21015944792799</v>
      </c>
      <c r="AW3473">
        <v>5.5092057685740005E-4</v>
      </c>
      <c r="AX3473" s="98">
        <v>1.75</v>
      </c>
      <c r="AY3473">
        <v>9.90548539304794E-2</v>
      </c>
      <c r="BD3473" s="95">
        <v>45866</v>
      </c>
    </row>
    <row r="3474" spans="1:56">
      <c r="A3474" t="s">
        <v>105</v>
      </c>
      <c r="B3474">
        <v>6429.2</v>
      </c>
      <c r="C3474">
        <v>0</v>
      </c>
      <c r="D3474">
        <v>14145.117</v>
      </c>
      <c r="E3474" s="95">
        <v>45866</v>
      </c>
      <c r="F3474" t="s">
        <v>3624</v>
      </c>
      <c r="G3474" t="b">
        <v>0</v>
      </c>
      <c r="H3474" t="b">
        <v>0</v>
      </c>
      <c r="I3474" t="b">
        <v>0</v>
      </c>
      <c r="J3474" t="b">
        <v>0</v>
      </c>
      <c r="K3474" t="b">
        <v>0</v>
      </c>
      <c r="L3474">
        <v>6429.2</v>
      </c>
      <c r="M3474">
        <v>6429.2</v>
      </c>
      <c r="N3474" t="b">
        <v>0</v>
      </c>
      <c r="O3474">
        <v>6429.2</v>
      </c>
      <c r="P3474">
        <v>1.0002839417336</v>
      </c>
      <c r="R3474">
        <v>14145.117</v>
      </c>
      <c r="S3474">
        <v>14145.117</v>
      </c>
      <c r="X3474">
        <v>4.9328890547875801E-2</v>
      </c>
      <c r="Y3474">
        <v>1.00024395992353</v>
      </c>
      <c r="Z3474">
        <v>1.00024395992353</v>
      </c>
      <c r="AA3474">
        <v>498.064639463444</v>
      </c>
      <c r="AB3474">
        <v>2.439301701534E-4</v>
      </c>
      <c r="AC3474" s="96">
        <v>5.9501927911113603E-8</v>
      </c>
      <c r="AD3474">
        <v>4.32337344698683E-2</v>
      </c>
      <c r="AE3474">
        <v>5.4716633424921002E-2</v>
      </c>
      <c r="AF3474">
        <v>5.4716633424921002E-2</v>
      </c>
      <c r="AH3474">
        <v>497.77460421325799</v>
      </c>
      <c r="AI3474">
        <v>14.93</v>
      </c>
      <c r="AJ3474">
        <v>505.24122327645699</v>
      </c>
      <c r="AK3474">
        <v>490.30798515005898</v>
      </c>
      <c r="AL3474">
        <v>8.4049823633150001E-4</v>
      </c>
      <c r="AM3474">
        <v>6.7515432098759996E-4</v>
      </c>
      <c r="AN3474">
        <v>1.139918227992E-4</v>
      </c>
      <c r="AO3474" s="96">
        <v>-2.5829647517738799E-5</v>
      </c>
      <c r="AP3474" s="96">
        <v>8.8162175281550898E-5</v>
      </c>
      <c r="AR3474">
        <v>0.107895105878636</v>
      </c>
      <c r="AS3474">
        <v>1.05818070245592</v>
      </c>
      <c r="AT3474">
        <v>1.1216425948623501</v>
      </c>
      <c r="AU3474">
        <v>1.75</v>
      </c>
      <c r="AV3474">
        <v>502.42456796409999</v>
      </c>
      <c r="AW3474">
        <v>4.2692986618909998E-4</v>
      </c>
      <c r="AX3474" s="98">
        <v>1.75</v>
      </c>
      <c r="AY3474">
        <v>9.9018975315494695E-2</v>
      </c>
      <c r="BD3474" s="95">
        <v>45866</v>
      </c>
    </row>
    <row r="3475" spans="1:56">
      <c r="A3475" t="s">
        <v>106</v>
      </c>
      <c r="B3475">
        <v>6427.25</v>
      </c>
      <c r="C3475">
        <v>0</v>
      </c>
      <c r="D3475">
        <v>14140.493</v>
      </c>
      <c r="E3475" s="95">
        <v>45866</v>
      </c>
      <c r="F3475" t="s">
        <v>3625</v>
      </c>
      <c r="G3475" t="b">
        <v>0</v>
      </c>
      <c r="H3475" t="b">
        <v>0</v>
      </c>
      <c r="I3475" t="b">
        <v>0</v>
      </c>
      <c r="J3475" t="b">
        <v>0</v>
      </c>
      <c r="K3475" t="b">
        <v>0</v>
      </c>
      <c r="L3475">
        <v>6427.25</v>
      </c>
      <c r="M3475">
        <v>6427.25</v>
      </c>
      <c r="N3475" t="b">
        <v>0</v>
      </c>
      <c r="O3475">
        <v>6427.25</v>
      </c>
      <c r="P3475">
        <v>0.99969669632302605</v>
      </c>
      <c r="R3475">
        <v>14140.493</v>
      </c>
      <c r="S3475">
        <v>14140.493</v>
      </c>
      <c r="X3475">
        <v>4.9328890547875801E-2</v>
      </c>
      <c r="Y3475">
        <v>0.99967310273927001</v>
      </c>
      <c r="Z3475">
        <v>0.99967310273927001</v>
      </c>
      <c r="AA3475">
        <v>497.901823497137</v>
      </c>
      <c r="AB3475">
        <v>-3.2695070328630002E-4</v>
      </c>
      <c r="AC3475" s="96">
        <v>1.06896762379421E-7</v>
      </c>
      <c r="AD3475">
        <v>4.2051401900158498E-2</v>
      </c>
      <c r="AE3475">
        <v>5.3942095350677503E-2</v>
      </c>
      <c r="AF3475">
        <v>5.3942095350677503E-2</v>
      </c>
      <c r="AH3475">
        <v>497.77460421325799</v>
      </c>
      <c r="AI3475">
        <v>14.93</v>
      </c>
      <c r="AJ3475">
        <v>505.24122327645699</v>
      </c>
      <c r="AK3475">
        <v>490.30798515005898</v>
      </c>
      <c r="AL3475">
        <v>6.7515432098759996E-4</v>
      </c>
      <c r="AM3475">
        <v>5.0981040564370003E-4</v>
      </c>
      <c r="AN3475" s="96">
        <v>7.1524147160574E-6</v>
      </c>
      <c r="AO3475" s="96">
        <v>-2.5471806875954001E-6</v>
      </c>
      <c r="AP3475" s="96">
        <v>4.6052340284619901E-6</v>
      </c>
      <c r="AR3475">
        <v>0.107895105878636</v>
      </c>
      <c r="AS3475">
        <v>1.05818070245592</v>
      </c>
      <c r="AT3475">
        <v>1.1218821117998601</v>
      </c>
      <c r="AU3475">
        <v>1.75</v>
      </c>
      <c r="AV3475">
        <v>502.137145837866</v>
      </c>
      <c r="AW3475">
        <v>-5.7207020627690001E-4</v>
      </c>
      <c r="AX3475" s="98">
        <v>1.75</v>
      </c>
      <c r="AY3475">
        <v>9.9072942411292497E-2</v>
      </c>
      <c r="BD3475" s="95">
        <v>45866</v>
      </c>
    </row>
    <row r="3476" spans="1:56">
      <c r="A3476" t="s">
        <v>107</v>
      </c>
      <c r="B3476">
        <v>6422.45</v>
      </c>
      <c r="C3476">
        <v>0</v>
      </c>
      <c r="D3476">
        <v>14129.126</v>
      </c>
      <c r="E3476" s="95">
        <v>45866</v>
      </c>
      <c r="F3476" t="s">
        <v>3626</v>
      </c>
      <c r="G3476" t="b">
        <v>0</v>
      </c>
      <c r="H3476" t="b">
        <v>0</v>
      </c>
      <c r="I3476" t="b">
        <v>0</v>
      </c>
      <c r="J3476" t="b">
        <v>0</v>
      </c>
      <c r="K3476" t="b">
        <v>0</v>
      </c>
      <c r="L3476">
        <v>6422.45</v>
      </c>
      <c r="M3476">
        <v>6422.45</v>
      </c>
      <c r="N3476" t="b">
        <v>0</v>
      </c>
      <c r="O3476">
        <v>6422.45</v>
      </c>
      <c r="P3476">
        <v>0.99925317982029604</v>
      </c>
      <c r="R3476">
        <v>14129.126</v>
      </c>
      <c r="S3476">
        <v>14129.126</v>
      </c>
      <c r="X3476">
        <v>4.9328890547875801E-2</v>
      </c>
      <c r="Y3476">
        <v>0.99919613835246002</v>
      </c>
      <c r="Z3476">
        <v>0.99919613835246002</v>
      </c>
      <c r="AA3476">
        <v>497.501579316988</v>
      </c>
      <c r="AB3476">
        <v>-8.0418491756809995E-4</v>
      </c>
      <c r="AC3476" s="96">
        <v>6.4671338164409003E-7</v>
      </c>
      <c r="AD3476">
        <v>4.1601313945304003E-2</v>
      </c>
      <c r="AE3476">
        <v>5.3447930113836403E-2</v>
      </c>
      <c r="AF3476">
        <v>5.3447930113836403E-2</v>
      </c>
      <c r="AH3476">
        <v>497.77460421325799</v>
      </c>
      <c r="AI3476">
        <v>14.93</v>
      </c>
      <c r="AJ3476">
        <v>505.24122327645699</v>
      </c>
      <c r="AK3476">
        <v>490.30798515005898</v>
      </c>
      <c r="AL3476">
        <v>5.0981040564370003E-4</v>
      </c>
      <c r="AM3476">
        <v>3.4446649029979998E-4</v>
      </c>
      <c r="AN3476" s="96">
        <v>1.2761801369766899E-8</v>
      </c>
      <c r="AO3476" s="96">
        <v>-7.2954562946314599E-8</v>
      </c>
      <c r="AP3476" s="96">
        <v>-6.0192761576547701E-8</v>
      </c>
      <c r="AR3476">
        <v>0.107895105878636</v>
      </c>
      <c r="AS3476">
        <v>1.05818070245592</v>
      </c>
      <c r="AT3476">
        <v>1.12152178824574</v>
      </c>
      <c r="AU3476">
        <v>1.75</v>
      </c>
      <c r="AV3476">
        <v>501.43076044951403</v>
      </c>
      <c r="AW3476">
        <v>-1.4067578831939E-3</v>
      </c>
      <c r="AX3476" s="98">
        <v>1.75</v>
      </c>
      <c r="AY3476">
        <v>9.8730931925822593E-2</v>
      </c>
      <c r="BD3476" s="95">
        <v>45866</v>
      </c>
    </row>
    <row r="3477" spans="1:56">
      <c r="A3477" t="s">
        <v>108</v>
      </c>
      <c r="B3477">
        <v>6418.75</v>
      </c>
      <c r="C3477">
        <v>0</v>
      </c>
      <c r="D3477">
        <v>14120.386</v>
      </c>
      <c r="E3477" s="95">
        <v>45866</v>
      </c>
      <c r="F3477" t="s">
        <v>3627</v>
      </c>
      <c r="G3477" t="b">
        <v>0</v>
      </c>
      <c r="H3477" t="b">
        <v>0</v>
      </c>
      <c r="I3477" t="b">
        <v>0</v>
      </c>
      <c r="J3477" t="b">
        <v>0</v>
      </c>
      <c r="K3477" t="b">
        <v>0</v>
      </c>
      <c r="L3477">
        <v>6418.75</v>
      </c>
      <c r="M3477">
        <v>6418.75</v>
      </c>
      <c r="N3477" t="b">
        <v>0</v>
      </c>
      <c r="O3477">
        <v>6418.75</v>
      </c>
      <c r="P3477">
        <v>0.99942389586528502</v>
      </c>
      <c r="R3477">
        <v>14120.386</v>
      </c>
      <c r="S3477">
        <v>14120.386</v>
      </c>
      <c r="X3477">
        <v>4.9328890547875801E-2</v>
      </c>
      <c r="Y3477">
        <v>0.99938141962921101</v>
      </c>
      <c r="Z3477">
        <v>0.99938141962921101</v>
      </c>
      <c r="AA3477">
        <v>497.19383460558601</v>
      </c>
      <c r="AB3477">
        <v>-6.1877177056100005E-4</v>
      </c>
      <c r="AC3477" s="96">
        <v>3.82878504043258E-7</v>
      </c>
      <c r="AD3477">
        <v>4.0833234301548303E-2</v>
      </c>
      <c r="AE3477">
        <v>5.28322129659917E-2</v>
      </c>
      <c r="AF3477">
        <v>5.28322129659917E-2</v>
      </c>
      <c r="AH3477">
        <v>497.77460421325799</v>
      </c>
      <c r="AI3477">
        <v>14.93</v>
      </c>
      <c r="AJ3477">
        <v>505.24122327645699</v>
      </c>
      <c r="AK3477">
        <v>490.30798515005898</v>
      </c>
      <c r="AL3477">
        <v>3.4446649029979998E-4</v>
      </c>
      <c r="AM3477">
        <v>1.7912257495590001E-4</v>
      </c>
      <c r="AN3477" s="96">
        <v>4.70499489180506E-16</v>
      </c>
      <c r="AO3477" s="96">
        <v>-1.4711565299307901E-12</v>
      </c>
      <c r="AP3477" s="96">
        <v>-1.4706860304416101E-12</v>
      </c>
      <c r="AR3477">
        <v>0.107895105878636</v>
      </c>
      <c r="AS3477">
        <v>1.05818070245592</v>
      </c>
      <c r="AT3477">
        <v>1.1238000306837199</v>
      </c>
      <c r="AU3477">
        <v>1.75</v>
      </c>
      <c r="AV3477">
        <v>500.88795380449801</v>
      </c>
      <c r="AW3477">
        <v>-1.0825156488801001E-3</v>
      </c>
      <c r="AX3477" s="98">
        <v>1.75</v>
      </c>
      <c r="AY3477">
        <v>9.8493221427801897E-2</v>
      </c>
      <c r="BD3477" s="95">
        <v>45866</v>
      </c>
    </row>
    <row r="3478" spans="1:56">
      <c r="A3478" t="s">
        <v>109</v>
      </c>
      <c r="B3478">
        <v>6414.9250000000002</v>
      </c>
      <c r="C3478">
        <v>0</v>
      </c>
      <c r="D3478">
        <v>14111.998</v>
      </c>
      <c r="E3478" s="95">
        <v>45866</v>
      </c>
      <c r="F3478" t="s">
        <v>3628</v>
      </c>
      <c r="G3478" t="b">
        <v>0</v>
      </c>
      <c r="H3478" t="b">
        <v>0</v>
      </c>
      <c r="I3478" t="b">
        <v>0</v>
      </c>
      <c r="J3478" t="b">
        <v>0</v>
      </c>
      <c r="K3478" t="b">
        <v>0</v>
      </c>
      <c r="L3478">
        <v>6414.9250000000002</v>
      </c>
      <c r="M3478">
        <v>6414.9250000000002</v>
      </c>
      <c r="N3478" t="b">
        <v>0</v>
      </c>
      <c r="O3478">
        <v>6414.9250000000002</v>
      </c>
      <c r="P3478">
        <v>0.999404089581304</v>
      </c>
      <c r="R3478">
        <v>14111.998</v>
      </c>
      <c r="S3478">
        <v>14111.998</v>
      </c>
      <c r="X3478">
        <v>4.9328890547875801E-2</v>
      </c>
      <c r="Y3478">
        <v>0.99940596524769199</v>
      </c>
      <c r="Z3478">
        <v>0.99940596524769199</v>
      </c>
      <c r="AA3478">
        <v>496.89848418919701</v>
      </c>
      <c r="AB3478">
        <v>-5.9421126085620001E-4</v>
      </c>
      <c r="AC3478" s="96">
        <v>3.53087022528318E-7</v>
      </c>
      <c r="AD3478">
        <v>4.0058489394609299E-2</v>
      </c>
      <c r="AE3478">
        <v>5.2212937192898698E-2</v>
      </c>
      <c r="AF3478">
        <v>5.2212937192898698E-2</v>
      </c>
      <c r="AH3478">
        <v>497.77460421325799</v>
      </c>
      <c r="AI3478">
        <v>14.93</v>
      </c>
      <c r="AJ3478">
        <v>505.24122327645699</v>
      </c>
      <c r="AK3478">
        <v>490.30798515005898</v>
      </c>
      <c r="AL3478">
        <v>1.7912257495590001E-4</v>
      </c>
      <c r="AM3478">
        <v>0</v>
      </c>
      <c r="AN3478">
        <v>0</v>
      </c>
      <c r="AO3478">
        <v>0</v>
      </c>
      <c r="AP3478">
        <v>0</v>
      </c>
      <c r="AR3478">
        <v>0.107895105878636</v>
      </c>
      <c r="AS3478">
        <v>1.05818070245592</v>
      </c>
      <c r="AT3478">
        <v>1.1253761507776201</v>
      </c>
      <c r="AU3478">
        <v>1.75</v>
      </c>
      <c r="AV3478">
        <v>500.36725031424697</v>
      </c>
      <c r="AW3478">
        <v>-1.0395608165385999E-3</v>
      </c>
      <c r="AX3478" s="98">
        <v>1.75</v>
      </c>
      <c r="AY3478">
        <v>9.8614194700518104E-2</v>
      </c>
      <c r="BD3478" s="95">
        <v>45866</v>
      </c>
    </row>
    <row r="3479" spans="1:56">
      <c r="A3479" t="s">
        <v>110</v>
      </c>
      <c r="B3479">
        <v>6420.0749999999998</v>
      </c>
      <c r="C3479">
        <v>0</v>
      </c>
      <c r="D3479">
        <v>14123.976000000001</v>
      </c>
      <c r="E3479" s="95">
        <v>45866</v>
      </c>
      <c r="F3479" t="s">
        <v>3629</v>
      </c>
      <c r="G3479" t="b">
        <v>0</v>
      </c>
      <c r="H3479" t="b">
        <v>0</v>
      </c>
      <c r="I3479" t="b">
        <v>0</v>
      </c>
      <c r="J3479" t="b">
        <v>0</v>
      </c>
      <c r="K3479" t="b">
        <v>0</v>
      </c>
      <c r="L3479">
        <v>6420.0749999999998</v>
      </c>
      <c r="M3479">
        <v>6420.0749999999998</v>
      </c>
      <c r="N3479" t="b">
        <v>0</v>
      </c>
      <c r="O3479">
        <v>6420.0749999999998</v>
      </c>
      <c r="P3479">
        <v>1.00080281530961</v>
      </c>
      <c r="R3479">
        <v>14123.976000000001</v>
      </c>
      <c r="S3479">
        <v>14123.976000000001</v>
      </c>
      <c r="T3479" s="97">
        <v>45866</v>
      </c>
      <c r="U3479">
        <v>14123.976000000001</v>
      </c>
      <c r="W3479">
        <v>4.5416813111088701E-2</v>
      </c>
      <c r="X3479">
        <v>4.9328890547875801E-2</v>
      </c>
      <c r="Y3479">
        <v>1.00084878129943</v>
      </c>
      <c r="Z3479">
        <v>1.00084878129943</v>
      </c>
      <c r="AA3479">
        <v>497.32024233029199</v>
      </c>
      <c r="AB3479">
        <v>8.4842128828270004E-4</v>
      </c>
      <c r="AC3479" s="96">
        <v>7.1981868241132903E-7</v>
      </c>
      <c r="AD3479">
        <v>3.9806874124575002E-2</v>
      </c>
      <c r="AE3479">
        <v>5.1792836287207697E-2</v>
      </c>
      <c r="AF3479">
        <v>5.1792836287207697E-2</v>
      </c>
      <c r="AG3479">
        <v>497.32024233029199</v>
      </c>
      <c r="AH3479">
        <v>497.77460421325799</v>
      </c>
      <c r="AI3479">
        <v>14.93</v>
      </c>
      <c r="AJ3479">
        <v>505.24122327645699</v>
      </c>
      <c r="AK3479">
        <v>490.30798515005898</v>
      </c>
      <c r="AL3479">
        <v>0</v>
      </c>
      <c r="AN3479">
        <v>0</v>
      </c>
      <c r="AO3479">
        <v>0</v>
      </c>
      <c r="AP3479">
        <v>0</v>
      </c>
      <c r="AQ3479">
        <v>0.107590088003183</v>
      </c>
      <c r="AR3479">
        <v>0.107895105878636</v>
      </c>
      <c r="AS3479">
        <v>1.05818070245592</v>
      </c>
      <c r="AT3479">
        <v>1.1245747981527601</v>
      </c>
      <c r="AU3479">
        <v>1.75</v>
      </c>
      <c r="AV3479">
        <v>501.11047945284599</v>
      </c>
      <c r="AW3479">
        <v>1.4853672740033001E-3</v>
      </c>
      <c r="AX3479" s="98">
        <v>1.75</v>
      </c>
      <c r="AY3479">
        <v>9.8687288035093093E-2</v>
      </c>
      <c r="AZ3479" s="97">
        <v>45866</v>
      </c>
      <c r="BA3479">
        <v>501.11047945284599</v>
      </c>
      <c r="BB3479">
        <v>501.11047118786303</v>
      </c>
      <c r="BC3479" s="96">
        <v>8.2649836485870697E-6</v>
      </c>
      <c r="BD3479" s="95">
        <v>45866</v>
      </c>
    </row>
    <row r="3480" spans="1:56">
      <c r="A3480" t="s">
        <v>104</v>
      </c>
      <c r="B3480">
        <v>6431.1750000000002</v>
      </c>
      <c r="C3480">
        <v>0</v>
      </c>
      <c r="D3480">
        <v>14149.066000000001</v>
      </c>
      <c r="E3480" s="95">
        <v>45867</v>
      </c>
      <c r="F3480" t="s">
        <v>3630</v>
      </c>
      <c r="G3480" t="b">
        <v>0</v>
      </c>
      <c r="H3480" t="b">
        <v>0</v>
      </c>
      <c r="I3480" t="b">
        <v>0</v>
      </c>
      <c r="J3480" t="b">
        <v>0</v>
      </c>
      <c r="K3480" t="b">
        <v>0</v>
      </c>
      <c r="L3480">
        <v>6431.1750000000002</v>
      </c>
      <c r="M3480">
        <v>6431.1750000000002</v>
      </c>
      <c r="N3480" t="b">
        <v>0</v>
      </c>
      <c r="O3480">
        <v>6431.1750000000002</v>
      </c>
      <c r="P3480">
        <v>1.00172895176458</v>
      </c>
      <c r="R3480">
        <v>14149.066000000001</v>
      </c>
      <c r="S3480">
        <v>14149.066000000001</v>
      </c>
      <c r="X3480">
        <v>4.5416813111088701E-2</v>
      </c>
      <c r="Y3480">
        <v>1.0016502541536501</v>
      </c>
      <c r="Z3480">
        <v>1.0016502541536501</v>
      </c>
      <c r="AA3480">
        <v>498.14094712589201</v>
      </c>
      <c r="AB3480">
        <v>1.6488939804799999E-3</v>
      </c>
      <c r="AC3480" s="96">
        <v>2.7188513588632399E-6</v>
      </c>
      <c r="AD3480">
        <v>4.2157742132823701E-2</v>
      </c>
      <c r="AE3480">
        <v>5.2401379446197098E-2</v>
      </c>
      <c r="AF3480">
        <v>5.2401379446197098E-2</v>
      </c>
      <c r="AH3480">
        <v>497.32024233029199</v>
      </c>
      <c r="AI3480">
        <v>15.03</v>
      </c>
      <c r="AJ3480">
        <v>504.78004596524698</v>
      </c>
      <c r="AK3480">
        <v>489.86043869533802</v>
      </c>
      <c r="AL3480">
        <v>1.0058421516754E-3</v>
      </c>
      <c r="AM3480">
        <v>8.4049823633150001E-4</v>
      </c>
      <c r="AN3480">
        <v>1.1976388731726E-3</v>
      </c>
      <c r="AO3480" s="96">
        <v>-5.9278598159240303E-5</v>
      </c>
      <c r="AP3480">
        <v>1.1383602750134E-3</v>
      </c>
      <c r="AR3480">
        <v>0.107590088003183</v>
      </c>
      <c r="AS3480">
        <v>1.0605264221760899</v>
      </c>
      <c r="AT3480">
        <v>1.12408985844145</v>
      </c>
      <c r="AU3480">
        <v>1.75</v>
      </c>
      <c r="AV3480">
        <v>502.55069897284699</v>
      </c>
      <c r="AW3480">
        <v>2.8740558799992999E-3</v>
      </c>
      <c r="AX3480" s="98">
        <v>1.75</v>
      </c>
      <c r="AY3480">
        <v>9.9047075152277203E-2</v>
      </c>
      <c r="BD3480" s="95">
        <v>45867</v>
      </c>
    </row>
    <row r="3481" spans="1:56">
      <c r="A3481" t="s">
        <v>105</v>
      </c>
      <c r="B3481">
        <v>6423.3249999999998</v>
      </c>
      <c r="C3481">
        <v>0</v>
      </c>
      <c r="D3481">
        <v>14132.57</v>
      </c>
      <c r="E3481" s="95">
        <v>45867</v>
      </c>
      <c r="F3481" t="s">
        <v>3631</v>
      </c>
      <c r="G3481" t="b">
        <v>0</v>
      </c>
      <c r="H3481" t="b">
        <v>0</v>
      </c>
      <c r="I3481" t="b">
        <v>0</v>
      </c>
      <c r="J3481" t="b">
        <v>0</v>
      </c>
      <c r="K3481" t="b">
        <v>0</v>
      </c>
      <c r="L3481">
        <v>6423.3249999999998</v>
      </c>
      <c r="M3481">
        <v>6423.3249999999998</v>
      </c>
      <c r="N3481" t="b">
        <v>0</v>
      </c>
      <c r="O3481">
        <v>6423.3249999999998</v>
      </c>
      <c r="P3481">
        <v>0.99877938323867699</v>
      </c>
      <c r="R3481">
        <v>14132.57</v>
      </c>
      <c r="S3481">
        <v>14132.57</v>
      </c>
      <c r="X3481">
        <v>4.5416813111088701E-2</v>
      </c>
      <c r="Y3481">
        <v>0.99883412799120397</v>
      </c>
      <c r="Z3481">
        <v>0.99883412799120397</v>
      </c>
      <c r="AA3481">
        <v>497.56017853920298</v>
      </c>
      <c r="AB3481">
        <v>-1.1665521662684E-3</v>
      </c>
      <c r="AC3481" s="96">
        <v>1.36084395662565E-6</v>
      </c>
      <c r="AD3481">
        <v>4.2598948728843698E-2</v>
      </c>
      <c r="AE3481">
        <v>5.2302421483264298E-2</v>
      </c>
      <c r="AF3481">
        <v>5.2302421483264298E-2</v>
      </c>
      <c r="AH3481">
        <v>497.32024233029199</v>
      </c>
      <c r="AI3481">
        <v>15.03</v>
      </c>
      <c r="AJ3481">
        <v>504.78004596524698</v>
      </c>
      <c r="AK3481">
        <v>489.86043869533802</v>
      </c>
      <c r="AL3481">
        <v>8.4049823633150001E-4</v>
      </c>
      <c r="AM3481">
        <v>6.7515432098759996E-4</v>
      </c>
      <c r="AN3481">
        <v>1.1350218911120001E-4</v>
      </c>
      <c r="AO3481" s="96">
        <v>-3.2287302272115898E-5</v>
      </c>
      <c r="AP3481" s="96">
        <v>8.1214886839107398E-5</v>
      </c>
      <c r="AR3481">
        <v>0.107590088003183</v>
      </c>
      <c r="AS3481">
        <v>1.0605264221760899</v>
      </c>
      <c r="AT3481">
        <v>1.12169453580986</v>
      </c>
      <c r="AU3481">
        <v>1.75</v>
      </c>
      <c r="AV3481">
        <v>501.52535683521398</v>
      </c>
      <c r="AW3481">
        <v>-2.0402760153921998E-3</v>
      </c>
      <c r="AX3481" s="98">
        <v>1.75</v>
      </c>
      <c r="AY3481">
        <v>9.9396865497019996E-2</v>
      </c>
      <c r="BD3481" s="95">
        <v>45867</v>
      </c>
    </row>
    <row r="3482" spans="1:56">
      <c r="A3482" t="s">
        <v>106</v>
      </c>
      <c r="B3482">
        <v>6411.5</v>
      </c>
      <c r="C3482">
        <v>0</v>
      </c>
      <c r="D3482">
        <v>14106.057000000001</v>
      </c>
      <c r="E3482" s="95">
        <v>45867</v>
      </c>
      <c r="F3482" t="s">
        <v>3632</v>
      </c>
      <c r="G3482" t="b">
        <v>0</v>
      </c>
      <c r="H3482" t="b">
        <v>0</v>
      </c>
      <c r="I3482" t="b">
        <v>0</v>
      </c>
      <c r="J3482" t="b">
        <v>0</v>
      </c>
      <c r="K3482" t="b">
        <v>0</v>
      </c>
      <c r="L3482">
        <v>6411.5</v>
      </c>
      <c r="M3482">
        <v>6411.5</v>
      </c>
      <c r="N3482" t="b">
        <v>0</v>
      </c>
      <c r="O3482">
        <v>6411.5</v>
      </c>
      <c r="P3482">
        <v>0.99815905313836595</v>
      </c>
      <c r="R3482">
        <v>14106.057000000001</v>
      </c>
      <c r="S3482">
        <v>14106.057000000001</v>
      </c>
      <c r="X3482">
        <v>4.5416813111088701E-2</v>
      </c>
      <c r="Y3482">
        <v>0.99812397886583903</v>
      </c>
      <c r="Z3482">
        <v>0.99812397886583903</v>
      </c>
      <c r="AA3482">
        <v>496.62674512874702</v>
      </c>
      <c r="AB3482">
        <v>-1.8777830657668E-3</v>
      </c>
      <c r="AC3482" s="96">
        <v>3.52606924208092E-6</v>
      </c>
      <c r="AD3482">
        <v>4.5595935952849401E-2</v>
      </c>
      <c r="AE3482">
        <v>5.32923688581542E-2</v>
      </c>
      <c r="AF3482">
        <v>5.32923688581542E-2</v>
      </c>
      <c r="AH3482">
        <v>497.32024233029199</v>
      </c>
      <c r="AI3482">
        <v>15.03</v>
      </c>
      <c r="AJ3482">
        <v>504.78004596524698</v>
      </c>
      <c r="AK3482">
        <v>489.86043869533802</v>
      </c>
      <c r="AL3482">
        <v>6.7515432098759996E-4</v>
      </c>
      <c r="AM3482">
        <v>5.0981040564370003E-4</v>
      </c>
      <c r="AN3482" s="96">
        <v>8.06369374757351E-7</v>
      </c>
      <c r="AO3482" s="96">
        <v>-2.6268441522314599E-5</v>
      </c>
      <c r="AP3482" s="96">
        <v>-2.5462072147557302E-5</v>
      </c>
      <c r="AR3482">
        <v>0.107590088003183</v>
      </c>
      <c r="AS3482">
        <v>1.0605264221760899</v>
      </c>
      <c r="AT3482">
        <v>1.11935247043603</v>
      </c>
      <c r="AU3482">
        <v>1.75</v>
      </c>
      <c r="AV3482">
        <v>499.87883053991902</v>
      </c>
      <c r="AW3482">
        <v>-3.2830369847802001E-3</v>
      </c>
      <c r="AX3482" s="98">
        <v>1.75</v>
      </c>
      <c r="AY3482">
        <v>0.100158593948389</v>
      </c>
      <c r="BD3482" s="95">
        <v>45867</v>
      </c>
    </row>
    <row r="3483" spans="1:56">
      <c r="A3483" t="s">
        <v>107</v>
      </c>
      <c r="B3483">
        <v>6410.05</v>
      </c>
      <c r="C3483">
        <v>0</v>
      </c>
      <c r="D3483">
        <v>14102.297</v>
      </c>
      <c r="E3483" s="95">
        <v>45867</v>
      </c>
      <c r="F3483" t="s">
        <v>3633</v>
      </c>
      <c r="G3483" t="b">
        <v>0</v>
      </c>
      <c r="H3483" t="b">
        <v>0</v>
      </c>
      <c r="I3483" t="b">
        <v>0</v>
      </c>
      <c r="J3483" t="b">
        <v>0</v>
      </c>
      <c r="K3483" t="b">
        <v>0</v>
      </c>
      <c r="L3483">
        <v>6410.05</v>
      </c>
      <c r="M3483">
        <v>6410.05</v>
      </c>
      <c r="N3483" t="b">
        <v>0</v>
      </c>
      <c r="O3483">
        <v>6410.05</v>
      </c>
      <c r="P3483">
        <v>0.99977384387428803</v>
      </c>
      <c r="R3483">
        <v>14102.297</v>
      </c>
      <c r="S3483">
        <v>14102.297</v>
      </c>
      <c r="X3483">
        <v>4.5416813111088701E-2</v>
      </c>
      <c r="Y3483">
        <v>0.99973344783733598</v>
      </c>
      <c r="Z3483">
        <v>0.99973344783733598</v>
      </c>
      <c r="AA3483">
        <v>496.49436819579699</v>
      </c>
      <c r="AB3483">
        <v>-2.6658769400489998E-4</v>
      </c>
      <c r="AC3483" s="96">
        <v>7.1068998594880694E-8</v>
      </c>
      <c r="AD3483">
        <v>4.4291894921109902E-2</v>
      </c>
      <c r="AE3483">
        <v>5.2522711778465903E-2</v>
      </c>
      <c r="AF3483">
        <v>5.2522711778465903E-2</v>
      </c>
      <c r="AH3483">
        <v>497.32024233029199</v>
      </c>
      <c r="AI3483">
        <v>15.03</v>
      </c>
      <c r="AJ3483">
        <v>504.78004596524698</v>
      </c>
      <c r="AK3483">
        <v>489.86043869533802</v>
      </c>
      <c r="AL3483">
        <v>5.0981040564370003E-4</v>
      </c>
      <c r="AM3483">
        <v>3.4446649029979998E-4</v>
      </c>
      <c r="AN3483" s="96">
        <v>1.4989363338117401E-9</v>
      </c>
      <c r="AO3483" s="96">
        <v>-7.0510444993843095E-7</v>
      </c>
      <c r="AP3483" s="96">
        <v>-7.0360551360461997E-7</v>
      </c>
      <c r="AR3483">
        <v>0.107590088003183</v>
      </c>
      <c r="AS3483">
        <v>1.0605264221760899</v>
      </c>
      <c r="AT3483">
        <v>1.1142064596171899</v>
      </c>
      <c r="AU3483">
        <v>1.75</v>
      </c>
      <c r="AV3483">
        <v>499.645653919057</v>
      </c>
      <c r="AW3483">
        <v>-4.6646628466049999E-4</v>
      </c>
      <c r="AX3483" s="98">
        <v>1.75</v>
      </c>
      <c r="AY3483">
        <v>9.9553788888746594E-2</v>
      </c>
      <c r="BD3483" s="95">
        <v>45867</v>
      </c>
    </row>
    <row r="3484" spans="1:56">
      <c r="A3484" t="s">
        <v>108</v>
      </c>
      <c r="B3484">
        <v>6405</v>
      </c>
      <c r="C3484">
        <v>0</v>
      </c>
      <c r="D3484">
        <v>14092.031000000001</v>
      </c>
      <c r="E3484" s="95">
        <v>45867</v>
      </c>
      <c r="F3484" t="s">
        <v>3634</v>
      </c>
      <c r="G3484" t="b">
        <v>0</v>
      </c>
      <c r="H3484" t="b">
        <v>0</v>
      </c>
      <c r="I3484" t="b">
        <v>0</v>
      </c>
      <c r="J3484" t="b">
        <v>0</v>
      </c>
      <c r="K3484" t="b">
        <v>0</v>
      </c>
      <c r="L3484">
        <v>6405</v>
      </c>
      <c r="M3484">
        <v>6405</v>
      </c>
      <c r="N3484" t="b">
        <v>0</v>
      </c>
      <c r="O3484">
        <v>6405</v>
      </c>
      <c r="P3484">
        <v>0.99921217463202305</v>
      </c>
      <c r="R3484">
        <v>14092.031000000001</v>
      </c>
      <c r="S3484">
        <v>14092.031000000001</v>
      </c>
      <c r="X3484">
        <v>4.5416813111088701E-2</v>
      </c>
      <c r="Y3484">
        <v>0.99927203348504101</v>
      </c>
      <c r="Z3484">
        <v>0.99927203348504101</v>
      </c>
      <c r="AA3484">
        <v>496.13293692088502</v>
      </c>
      <c r="AB3484">
        <v>-7.2823161124389998E-4</v>
      </c>
      <c r="AC3484" s="96">
        <v>5.3032127961495697E-7</v>
      </c>
      <c r="AD3484">
        <v>4.3591224375955903E-2</v>
      </c>
      <c r="AE3484">
        <v>5.1999430738269702E-2</v>
      </c>
      <c r="AF3484">
        <v>5.1999430738269702E-2</v>
      </c>
      <c r="AH3484">
        <v>497.32024233029199</v>
      </c>
      <c r="AI3484">
        <v>15.03</v>
      </c>
      <c r="AJ3484">
        <v>504.78004596524698</v>
      </c>
      <c r="AK3484">
        <v>489.86043869533802</v>
      </c>
      <c r="AL3484">
        <v>3.4446649029979998E-4</v>
      </c>
      <c r="AM3484">
        <v>1.7912257495590001E-4</v>
      </c>
      <c r="AN3484" s="96">
        <v>4.3956853219660597E-18</v>
      </c>
      <c r="AO3484" s="96">
        <v>-1.2570244845022599E-10</v>
      </c>
      <c r="AP3484" s="96">
        <v>-1.2570244405454101E-10</v>
      </c>
      <c r="AR3484">
        <v>0.107590088003183</v>
      </c>
      <c r="AS3484">
        <v>1.0605264221760899</v>
      </c>
      <c r="AT3484">
        <v>1.1182974880032901</v>
      </c>
      <c r="AU3484">
        <v>1.75</v>
      </c>
      <c r="AV3484">
        <v>499.00913463461097</v>
      </c>
      <c r="AW3484">
        <v>-1.2739414011773999E-3</v>
      </c>
      <c r="AX3484" s="98">
        <v>1.75</v>
      </c>
      <c r="AY3484">
        <v>9.9353822435079495E-2</v>
      </c>
      <c r="BD3484" s="95">
        <v>45867</v>
      </c>
    </row>
    <row r="3485" spans="1:56">
      <c r="A3485" t="s">
        <v>109</v>
      </c>
      <c r="B3485">
        <v>6408.3</v>
      </c>
      <c r="C3485">
        <v>0</v>
      </c>
      <c r="D3485">
        <v>14099.626</v>
      </c>
      <c r="E3485" s="95">
        <v>45867</v>
      </c>
      <c r="F3485" t="s">
        <v>3635</v>
      </c>
      <c r="G3485" t="b">
        <v>0</v>
      </c>
      <c r="H3485" t="b">
        <v>0</v>
      </c>
      <c r="I3485" t="b">
        <v>0</v>
      </c>
      <c r="J3485" t="b">
        <v>0</v>
      </c>
      <c r="K3485" t="b">
        <v>0</v>
      </c>
      <c r="L3485">
        <v>6408.3</v>
      </c>
      <c r="M3485">
        <v>6408.3</v>
      </c>
      <c r="N3485" t="b">
        <v>0</v>
      </c>
      <c r="O3485">
        <v>6408.3</v>
      </c>
      <c r="P3485">
        <v>1.0005152224824301</v>
      </c>
      <c r="R3485">
        <v>14099.626</v>
      </c>
      <c r="S3485">
        <v>14099.626</v>
      </c>
      <c r="X3485">
        <v>4.5416813111088701E-2</v>
      </c>
      <c r="Y3485">
        <v>1.0005389570885801</v>
      </c>
      <c r="Z3485">
        <v>1.0005389570885801</v>
      </c>
      <c r="AA3485">
        <v>496.40033128411801</v>
      </c>
      <c r="AB3485">
        <v>5.3881190337600002E-4</v>
      </c>
      <c r="AC3485" s="96">
        <v>2.9031826721970498E-7</v>
      </c>
      <c r="AD3485">
        <v>4.2625232403375402E-2</v>
      </c>
      <c r="AE3485">
        <v>5.1363276919334601E-2</v>
      </c>
      <c r="AF3485">
        <v>5.1363276919334601E-2</v>
      </c>
      <c r="AH3485">
        <v>497.32024233029199</v>
      </c>
      <c r="AI3485">
        <v>15.03</v>
      </c>
      <c r="AJ3485">
        <v>504.78004596524698</v>
      </c>
      <c r="AK3485">
        <v>489.86043869533802</v>
      </c>
      <c r="AL3485">
        <v>1.7912257495590001E-4</v>
      </c>
      <c r="AM3485">
        <v>0</v>
      </c>
      <c r="AN3485">
        <v>0</v>
      </c>
      <c r="AO3485">
        <v>0</v>
      </c>
      <c r="AP3485">
        <v>0</v>
      </c>
      <c r="AR3485">
        <v>0.107590088003183</v>
      </c>
      <c r="AS3485">
        <v>1.0605264221760899</v>
      </c>
      <c r="AT3485">
        <v>1.1196413808635499</v>
      </c>
      <c r="AU3485">
        <v>1.75</v>
      </c>
      <c r="AV3485">
        <v>499.47978752777499</v>
      </c>
      <c r="AW3485">
        <v>9.4317490502260001E-4</v>
      </c>
      <c r="AX3485" s="98">
        <v>1.75</v>
      </c>
      <c r="AY3485">
        <v>9.9309332375819098E-2</v>
      </c>
      <c r="BD3485" s="95">
        <v>45867</v>
      </c>
    </row>
    <row r="3486" spans="1:56">
      <c r="A3486" t="s">
        <v>110</v>
      </c>
      <c r="B3486">
        <v>6403.55</v>
      </c>
      <c r="C3486">
        <v>0</v>
      </c>
      <c r="D3486">
        <v>14088.005999999999</v>
      </c>
      <c r="E3486" s="95">
        <v>45867</v>
      </c>
      <c r="F3486" t="s">
        <v>3636</v>
      </c>
      <c r="G3486" t="b">
        <v>0</v>
      </c>
      <c r="H3486" t="b">
        <v>0</v>
      </c>
      <c r="I3486" t="b">
        <v>0</v>
      </c>
      <c r="J3486" t="b">
        <v>0</v>
      </c>
      <c r="K3486" t="b">
        <v>0</v>
      </c>
      <c r="L3486">
        <v>6403.55</v>
      </c>
      <c r="M3486">
        <v>6403.55</v>
      </c>
      <c r="N3486" t="b">
        <v>0</v>
      </c>
      <c r="O3486">
        <v>6403.55</v>
      </c>
      <c r="P3486">
        <v>0.99925877377775696</v>
      </c>
      <c r="R3486">
        <v>14088.005999999999</v>
      </c>
      <c r="S3486">
        <v>14088.005999999999</v>
      </c>
      <c r="T3486" s="97">
        <v>45867</v>
      </c>
      <c r="U3486">
        <v>14088.005999999999</v>
      </c>
      <c r="W3486">
        <v>4.3299999999999998E-2</v>
      </c>
      <c r="X3486">
        <v>4.5416813111088701E-2</v>
      </c>
      <c r="Y3486">
        <v>0.99917586466477903</v>
      </c>
      <c r="Z3486">
        <v>0.99917586466477903</v>
      </c>
      <c r="AA3486">
        <v>495.991230230692</v>
      </c>
      <c r="AB3486">
        <v>-8.2447512144570004E-4</v>
      </c>
      <c r="AC3486" s="96">
        <v>6.7975922588294899E-7</v>
      </c>
      <c r="AD3486">
        <v>4.2188168100341997E-2</v>
      </c>
      <c r="AE3486">
        <v>5.0941274892264E-2</v>
      </c>
      <c r="AF3486">
        <v>5.0941274892264E-2</v>
      </c>
      <c r="AG3486">
        <v>495.991230230692</v>
      </c>
      <c r="AH3486">
        <v>497.32024233029199</v>
      </c>
      <c r="AI3486">
        <v>15.03</v>
      </c>
      <c r="AJ3486">
        <v>504.78004596524698</v>
      </c>
      <c r="AK3486">
        <v>489.86043869533802</v>
      </c>
      <c r="AL3486">
        <v>0</v>
      </c>
      <c r="AN3486">
        <v>0</v>
      </c>
      <c r="AO3486">
        <v>0</v>
      </c>
      <c r="AP3486">
        <v>0</v>
      </c>
      <c r="AQ3486">
        <v>0.107771708892414</v>
      </c>
      <c r="AR3486">
        <v>0.107590088003183</v>
      </c>
      <c r="AS3486">
        <v>1.0605264221760899</v>
      </c>
      <c r="AT3486">
        <v>1.1199397939215301</v>
      </c>
      <c r="AU3486">
        <v>1.75</v>
      </c>
      <c r="AV3486">
        <v>498.75941937904702</v>
      </c>
      <c r="AW3486">
        <v>-1.4422368366366E-3</v>
      </c>
      <c r="AX3486" s="98">
        <v>1.75</v>
      </c>
      <c r="AY3486">
        <v>9.9471286339101905E-2</v>
      </c>
      <c r="AZ3486" s="97">
        <v>45867</v>
      </c>
      <c r="BA3486">
        <v>498.75941937904702</v>
      </c>
      <c r="BB3486">
        <v>498.75941115284002</v>
      </c>
      <c r="BC3486" s="96">
        <v>8.2262069440730506E-6</v>
      </c>
      <c r="BD3486" s="95">
        <v>45867</v>
      </c>
    </row>
    <row r="3487" spans="1:56">
      <c r="A3487" t="s">
        <v>104</v>
      </c>
      <c r="B3487">
        <v>6409.1750000000002</v>
      </c>
      <c r="C3487">
        <v>0</v>
      </c>
      <c r="D3487">
        <v>14103.154</v>
      </c>
      <c r="E3487" s="95">
        <v>45868</v>
      </c>
      <c r="F3487" t="s">
        <v>3637</v>
      </c>
      <c r="G3487" t="b">
        <v>0</v>
      </c>
      <c r="H3487" t="b">
        <v>0</v>
      </c>
      <c r="I3487" t="b">
        <v>0</v>
      </c>
      <c r="J3487" t="b">
        <v>0</v>
      </c>
      <c r="K3487" t="b">
        <v>0</v>
      </c>
      <c r="L3487">
        <v>6409.1750000000002</v>
      </c>
      <c r="M3487">
        <v>6409.1750000000002</v>
      </c>
      <c r="N3487" t="b">
        <v>0</v>
      </c>
      <c r="O3487">
        <v>6409.1750000000002</v>
      </c>
      <c r="P3487">
        <v>1.00087841900196</v>
      </c>
      <c r="R3487">
        <v>14103.154</v>
      </c>
      <c r="S3487">
        <v>14103.154</v>
      </c>
      <c r="X3487">
        <v>4.3299999999999998E-2</v>
      </c>
      <c r="Y3487">
        <v>1.0009549631044301</v>
      </c>
      <c r="Z3487">
        <v>1.0009549631044301</v>
      </c>
      <c r="AA3487">
        <v>496.464883555683</v>
      </c>
      <c r="AB3487">
        <v>9.5450741725189997E-4</v>
      </c>
      <c r="AC3487" s="96">
        <v>9.1108440958891896E-7</v>
      </c>
      <c r="AD3487">
        <v>4.2065190002112701E-2</v>
      </c>
      <c r="AE3487">
        <v>5.0649557450931103E-2</v>
      </c>
      <c r="AF3487">
        <v>5.0649557450931103E-2</v>
      </c>
      <c r="AH3487">
        <v>495.991230230692</v>
      </c>
      <c r="AI3487">
        <v>15.98</v>
      </c>
      <c r="AJ3487">
        <v>503.431098684152</v>
      </c>
      <c r="AK3487">
        <v>488.55136177723102</v>
      </c>
      <c r="AL3487">
        <v>1.0058421516754E-3</v>
      </c>
      <c r="AM3487">
        <v>8.4049823633150001E-4</v>
      </c>
      <c r="AN3487">
        <v>1.326249032116E-3</v>
      </c>
      <c r="AO3487">
        <v>-2.5960238638660001E-4</v>
      </c>
      <c r="AP3487">
        <v>1.0666466457293E-3</v>
      </c>
      <c r="AR3487">
        <v>0.107771708892414</v>
      </c>
      <c r="AS3487">
        <v>1.0591311045335401</v>
      </c>
      <c r="AT3487">
        <v>1.11885247702017</v>
      </c>
      <c r="AU3487">
        <v>1.75</v>
      </c>
      <c r="AV3487">
        <v>499.58601164100401</v>
      </c>
      <c r="AW3487">
        <v>1.6572965438647999E-3</v>
      </c>
      <c r="AX3487" s="98">
        <v>1.75</v>
      </c>
      <c r="AY3487">
        <v>9.8646981676227902E-2</v>
      </c>
      <c r="BD3487" s="95">
        <v>45868</v>
      </c>
    </row>
    <row r="3488" spans="1:56">
      <c r="A3488" t="s">
        <v>105</v>
      </c>
      <c r="B3488">
        <v>6417.6750000000002</v>
      </c>
      <c r="C3488">
        <v>0</v>
      </c>
      <c r="D3488">
        <v>14121.228999999999</v>
      </c>
      <c r="E3488" s="95">
        <v>45868</v>
      </c>
      <c r="F3488" t="s">
        <v>3638</v>
      </c>
      <c r="G3488" t="b">
        <v>0</v>
      </c>
      <c r="H3488" t="b">
        <v>0</v>
      </c>
      <c r="I3488" t="b">
        <v>0</v>
      </c>
      <c r="J3488" t="b">
        <v>0</v>
      </c>
      <c r="K3488" t="b">
        <v>0</v>
      </c>
      <c r="L3488">
        <v>6417.6750000000002</v>
      </c>
      <c r="M3488">
        <v>6417.6750000000002</v>
      </c>
      <c r="N3488" t="b">
        <v>0</v>
      </c>
      <c r="O3488">
        <v>6417.6750000000002</v>
      </c>
      <c r="P3488">
        <v>1.00132622373394</v>
      </c>
      <c r="R3488">
        <v>14121.228999999999</v>
      </c>
      <c r="S3488">
        <v>14121.228999999999</v>
      </c>
      <c r="X3488">
        <v>4.3299999999999998E-2</v>
      </c>
      <c r="Y3488">
        <v>1.0012816282088299</v>
      </c>
      <c r="Z3488">
        <v>1.0012816282088299</v>
      </c>
      <c r="AA3488">
        <v>497.10116695514603</v>
      </c>
      <c r="AB3488">
        <v>1.2808076244538E-3</v>
      </c>
      <c r="AC3488" s="96">
        <v>1.6404681708591601E-6</v>
      </c>
      <c r="AD3488">
        <v>4.2859521095349899E-2</v>
      </c>
      <c r="AE3488">
        <v>5.0746723199412397E-2</v>
      </c>
      <c r="AF3488">
        <v>5.0746723199412397E-2</v>
      </c>
      <c r="AH3488">
        <v>495.991230230692</v>
      </c>
      <c r="AI3488">
        <v>15.98</v>
      </c>
      <c r="AJ3488">
        <v>503.431098684152</v>
      </c>
      <c r="AK3488">
        <v>488.55136177723102</v>
      </c>
      <c r="AL3488">
        <v>8.4049823633150001E-4</v>
      </c>
      <c r="AM3488">
        <v>6.7515432098759996E-4</v>
      </c>
      <c r="AN3488">
        <v>1.162258968292E-3</v>
      </c>
      <c r="AO3488" s="96">
        <v>-1.4554232405372601E-5</v>
      </c>
      <c r="AP3488">
        <v>1.1477047358866999E-3</v>
      </c>
      <c r="AR3488">
        <v>0.107771708892414</v>
      </c>
      <c r="AS3488">
        <v>1.0591311045335401</v>
      </c>
      <c r="AT3488">
        <v>1.12435734237776</v>
      </c>
      <c r="AU3488">
        <v>1.75</v>
      </c>
      <c r="AV3488">
        <v>500.70650781020998</v>
      </c>
      <c r="AW3488">
        <v>2.2428493654679999E-3</v>
      </c>
      <c r="AX3488" s="98">
        <v>1.75</v>
      </c>
      <c r="AY3488">
        <v>9.71789623006835E-2</v>
      </c>
      <c r="BD3488" s="95">
        <v>45868</v>
      </c>
    </row>
    <row r="3489" spans="1:56">
      <c r="A3489" t="s">
        <v>106</v>
      </c>
      <c r="B3489">
        <v>6409.1</v>
      </c>
      <c r="C3489">
        <v>0</v>
      </c>
      <c r="D3489">
        <v>14102.915000000001</v>
      </c>
      <c r="E3489" s="95">
        <v>45868</v>
      </c>
      <c r="F3489" t="s">
        <v>3639</v>
      </c>
      <c r="G3489" t="b">
        <v>0</v>
      </c>
      <c r="H3489" t="b">
        <v>0</v>
      </c>
      <c r="I3489" t="b">
        <v>0</v>
      </c>
      <c r="J3489" t="b">
        <v>0</v>
      </c>
      <c r="K3489" t="b">
        <v>0</v>
      </c>
      <c r="L3489">
        <v>6409.1</v>
      </c>
      <c r="M3489">
        <v>6409.1</v>
      </c>
      <c r="N3489" t="b">
        <v>0</v>
      </c>
      <c r="O3489">
        <v>6409.1</v>
      </c>
      <c r="P3489">
        <v>0.99866384633064098</v>
      </c>
      <c r="R3489">
        <v>14102.915000000001</v>
      </c>
      <c r="S3489">
        <v>14102.915000000001</v>
      </c>
      <c r="X3489">
        <v>4.3299999999999998E-2</v>
      </c>
      <c r="Y3489">
        <v>0.99870308738708202</v>
      </c>
      <c r="Z3489">
        <v>0.99870308738708202</v>
      </c>
      <c r="AA3489">
        <v>496.45647018182598</v>
      </c>
      <c r="AB3489">
        <v>-1.2977543319164001E-3</v>
      </c>
      <c r="AC3489" s="96">
        <v>1.6841663060078999E-6</v>
      </c>
      <c r="AD3489">
        <v>4.3646012388753798E-2</v>
      </c>
      <c r="AE3489">
        <v>5.0863534078231201E-2</v>
      </c>
      <c r="AF3489">
        <v>5.0863534078231201E-2</v>
      </c>
      <c r="AH3489">
        <v>495.991230230692</v>
      </c>
      <c r="AI3489">
        <v>15.98</v>
      </c>
      <c r="AJ3489">
        <v>503.431098684152</v>
      </c>
      <c r="AK3489">
        <v>488.55136177723102</v>
      </c>
      <c r="AL3489">
        <v>6.7515432098759996E-4</v>
      </c>
      <c r="AM3489">
        <v>5.0981040564370003E-4</v>
      </c>
      <c r="AN3489" s="96">
        <v>5.5597988557312598E-5</v>
      </c>
      <c r="AO3489" s="96">
        <v>-4.2848335229939096E-6</v>
      </c>
      <c r="AP3489" s="96">
        <v>5.1313155034318697E-5</v>
      </c>
      <c r="AR3489">
        <v>0.107771708892414</v>
      </c>
      <c r="AS3489">
        <v>1.0591311045335401</v>
      </c>
      <c r="AT3489">
        <v>1.1339827027870399</v>
      </c>
      <c r="AU3489">
        <v>1.75</v>
      </c>
      <c r="AV3489">
        <v>499.57010578584902</v>
      </c>
      <c r="AW3489">
        <v>-2.2695970726058002E-3</v>
      </c>
      <c r="AX3489" s="98">
        <v>1.75</v>
      </c>
      <c r="AY3489">
        <v>9.5855242423845605E-2</v>
      </c>
      <c r="BD3489" s="95">
        <v>45868</v>
      </c>
    </row>
    <row r="3490" spans="1:56">
      <c r="A3490" t="s">
        <v>107</v>
      </c>
      <c r="B3490">
        <v>6417.0249999999996</v>
      </c>
      <c r="C3490">
        <v>0</v>
      </c>
      <c r="D3490">
        <v>14119.638999999999</v>
      </c>
      <c r="E3490" s="95">
        <v>45868</v>
      </c>
      <c r="F3490" t="s">
        <v>3640</v>
      </c>
      <c r="G3490" t="b">
        <v>0</v>
      </c>
      <c r="H3490" t="b">
        <v>0</v>
      </c>
      <c r="I3490" t="b">
        <v>0</v>
      </c>
      <c r="J3490" t="b">
        <v>0</v>
      </c>
      <c r="K3490" t="b">
        <v>0</v>
      </c>
      <c r="L3490">
        <v>6417.0249999999996</v>
      </c>
      <c r="M3490">
        <v>6417.0249999999996</v>
      </c>
      <c r="N3490" t="b">
        <v>0</v>
      </c>
      <c r="O3490">
        <v>6417.0249999999996</v>
      </c>
      <c r="P3490">
        <v>1.0012365230687601</v>
      </c>
      <c r="R3490">
        <v>14119.638999999999</v>
      </c>
      <c r="S3490">
        <v>14119.638999999999</v>
      </c>
      <c r="X3490">
        <v>4.3299999999999998E-2</v>
      </c>
      <c r="Y3490">
        <v>1.0011858541301499</v>
      </c>
      <c r="Z3490">
        <v>1.0011858541301499</v>
      </c>
      <c r="AA3490">
        <v>497.04519513743401</v>
      </c>
      <c r="AB3490">
        <v>1.1851515605228E-3</v>
      </c>
      <c r="AC3490" s="96">
        <v>1.4045842214096299E-6</v>
      </c>
      <c r="AD3490">
        <v>4.4037905576751697E-2</v>
      </c>
      <c r="AE3490">
        <v>5.0831257341881299E-2</v>
      </c>
      <c r="AF3490">
        <v>5.0831257341881299E-2</v>
      </c>
      <c r="AH3490">
        <v>495.991230230692</v>
      </c>
      <c r="AI3490">
        <v>15.98</v>
      </c>
      <c r="AJ3490">
        <v>503.431098684152</v>
      </c>
      <c r="AK3490">
        <v>488.55136177723102</v>
      </c>
      <c r="AL3490">
        <v>5.0981040564370003E-4</v>
      </c>
      <c r="AM3490">
        <v>3.4446649029979998E-4</v>
      </c>
      <c r="AN3490" s="96">
        <v>8.4325143625067599E-6</v>
      </c>
      <c r="AO3490" s="96">
        <v>-3.0667981487653101E-9</v>
      </c>
      <c r="AP3490" s="96">
        <v>8.4294475643579895E-6</v>
      </c>
      <c r="AR3490">
        <v>0.107771708892414</v>
      </c>
      <c r="AS3490">
        <v>1.0591311045335401</v>
      </c>
      <c r="AT3490">
        <v>1.14247012924151</v>
      </c>
      <c r="AU3490">
        <v>1.75</v>
      </c>
      <c r="AV3490">
        <v>500.60683601403503</v>
      </c>
      <c r="AW3490">
        <v>2.0752447277739999E-3</v>
      </c>
      <c r="AX3490" s="98">
        <v>1.75</v>
      </c>
      <c r="AY3490">
        <v>9.5500483423228394E-2</v>
      </c>
      <c r="BD3490" s="95">
        <v>45868</v>
      </c>
    </row>
    <row r="3491" spans="1:56">
      <c r="A3491" t="s">
        <v>108</v>
      </c>
      <c r="B3491">
        <v>6418.625</v>
      </c>
      <c r="C3491">
        <v>0</v>
      </c>
      <c r="D3491">
        <v>14123.731</v>
      </c>
      <c r="E3491" s="95">
        <v>45868</v>
      </c>
      <c r="F3491" t="s">
        <v>3641</v>
      </c>
      <c r="G3491" t="b">
        <v>0</v>
      </c>
      <c r="H3491" t="b">
        <v>0</v>
      </c>
      <c r="I3491" t="b">
        <v>0</v>
      </c>
      <c r="J3491" t="b">
        <v>0</v>
      </c>
      <c r="K3491" t="b">
        <v>0</v>
      </c>
      <c r="L3491">
        <v>6418.625</v>
      </c>
      <c r="M3491">
        <v>6418.625</v>
      </c>
      <c r="N3491" t="b">
        <v>0</v>
      </c>
      <c r="O3491">
        <v>6418.625</v>
      </c>
      <c r="P3491">
        <v>1.00024933672535</v>
      </c>
      <c r="R3491">
        <v>14123.731</v>
      </c>
      <c r="S3491">
        <v>14123.731</v>
      </c>
      <c r="X3491">
        <v>4.3299999999999998E-2</v>
      </c>
      <c r="Y3491">
        <v>1.0002898091091399</v>
      </c>
      <c r="Z3491">
        <v>1.0002898091091399</v>
      </c>
      <c r="AA3491">
        <v>497.18924336264001</v>
      </c>
      <c r="AB3491">
        <v>2.8976712259430002E-4</v>
      </c>
      <c r="AC3491" s="96">
        <v>8.3964985336594703E-8</v>
      </c>
      <c r="AD3491">
        <v>4.2800277498863303E-2</v>
      </c>
      <c r="AE3491">
        <v>5.0107341261454698E-2</v>
      </c>
      <c r="AF3491">
        <v>5.0107341261454698E-2</v>
      </c>
      <c r="AH3491">
        <v>495.991230230692</v>
      </c>
      <c r="AI3491">
        <v>15.98</v>
      </c>
      <c r="AJ3491">
        <v>503.431098684152</v>
      </c>
      <c r="AK3491">
        <v>488.55136177723102</v>
      </c>
      <c r="AL3491">
        <v>3.4446649029979998E-4</v>
      </c>
      <c r="AM3491">
        <v>1.7912257495590001E-4</v>
      </c>
      <c r="AN3491" s="96">
        <v>2.73153632539334E-9</v>
      </c>
      <c r="AO3491" s="96">
        <v>-1.11022302462515E-16</v>
      </c>
      <c r="AP3491" s="96">
        <v>2.73153621437104E-9</v>
      </c>
      <c r="AR3491">
        <v>0.107771708892414</v>
      </c>
      <c r="AS3491">
        <v>1.0591311045335401</v>
      </c>
      <c r="AT3491">
        <v>1.1447144141887</v>
      </c>
      <c r="AU3491">
        <v>1.75</v>
      </c>
      <c r="AV3491">
        <v>500.86072675109199</v>
      </c>
      <c r="AW3491">
        <v>5.0716594099889996E-4</v>
      </c>
      <c r="AX3491" s="98">
        <v>1.75</v>
      </c>
      <c r="AY3491">
        <v>9.5441924074410406E-2</v>
      </c>
      <c r="BD3491" s="95">
        <v>45868</v>
      </c>
    </row>
    <row r="3492" spans="1:56">
      <c r="A3492" t="s">
        <v>109</v>
      </c>
      <c r="B3492">
        <v>6406.875</v>
      </c>
      <c r="C3492">
        <v>0</v>
      </c>
      <c r="D3492">
        <v>14098.348</v>
      </c>
      <c r="E3492" s="95">
        <v>45868</v>
      </c>
      <c r="F3492" t="s">
        <v>3642</v>
      </c>
      <c r="G3492" t="b">
        <v>0</v>
      </c>
      <c r="H3492" t="b">
        <v>0</v>
      </c>
      <c r="I3492" t="b">
        <v>0</v>
      </c>
      <c r="J3492" t="b">
        <v>0</v>
      </c>
      <c r="K3492" t="b">
        <v>0</v>
      </c>
      <c r="L3492">
        <v>6406.875</v>
      </c>
      <c r="M3492">
        <v>6406.875</v>
      </c>
      <c r="N3492" t="b">
        <v>0</v>
      </c>
      <c r="O3492">
        <v>6406.875</v>
      </c>
      <c r="P3492">
        <v>0.99816938986153503</v>
      </c>
      <c r="R3492">
        <v>14098.348</v>
      </c>
      <c r="S3492">
        <v>14098.348</v>
      </c>
      <c r="X3492">
        <v>4.3299999999999998E-2</v>
      </c>
      <c r="Y3492">
        <v>0.99820281199068395</v>
      </c>
      <c r="Z3492">
        <v>0.99820281199068395</v>
      </c>
      <c r="AA3492">
        <v>496.29570081610802</v>
      </c>
      <c r="AB3492">
        <v>-1.7988048892011001E-3</v>
      </c>
      <c r="AC3492" s="96">
        <v>3.2356990294141101E-6</v>
      </c>
      <c r="AD3492">
        <v>4.54358703450711E-2</v>
      </c>
      <c r="AE3492">
        <v>5.10554254852481E-2</v>
      </c>
      <c r="AF3492">
        <v>5.10554254852481E-2</v>
      </c>
      <c r="AH3492">
        <v>495.991230230692</v>
      </c>
      <c r="AI3492">
        <v>15.98</v>
      </c>
      <c r="AJ3492">
        <v>503.431098684152</v>
      </c>
      <c r="AK3492">
        <v>488.55136177723102</v>
      </c>
      <c r="AL3492">
        <v>1.7912257495590001E-4</v>
      </c>
      <c r="AM3492">
        <v>0</v>
      </c>
      <c r="AN3492">
        <v>0</v>
      </c>
      <c r="AO3492">
        <v>0</v>
      </c>
      <c r="AP3492">
        <v>0</v>
      </c>
      <c r="AR3492">
        <v>0.107771708892414</v>
      </c>
      <c r="AS3492">
        <v>1.0591311045335401</v>
      </c>
      <c r="AT3492">
        <v>1.1450836516598399</v>
      </c>
      <c r="AU3492">
        <v>1.75</v>
      </c>
      <c r="AV3492">
        <v>499.28548018929803</v>
      </c>
      <c r="AW3492">
        <v>-3.1450790163023001E-3</v>
      </c>
      <c r="AX3492" s="98">
        <v>1.75</v>
      </c>
      <c r="AY3492">
        <v>9.6099117931630604E-2</v>
      </c>
      <c r="BD3492" s="95">
        <v>45868</v>
      </c>
    </row>
    <row r="3493" spans="1:56">
      <c r="A3493" t="s">
        <v>110</v>
      </c>
      <c r="B3493">
        <v>6389.3874999999998</v>
      </c>
      <c r="C3493">
        <v>0</v>
      </c>
      <c r="D3493">
        <v>14058.358</v>
      </c>
      <c r="E3493" s="95">
        <v>45868</v>
      </c>
      <c r="F3493" t="s">
        <v>3643</v>
      </c>
      <c r="G3493" t="b">
        <v>0</v>
      </c>
      <c r="H3493" t="b">
        <v>0</v>
      </c>
      <c r="I3493" t="b">
        <v>0</v>
      </c>
      <c r="J3493" t="b">
        <v>0</v>
      </c>
      <c r="K3493" t="b">
        <v>0</v>
      </c>
      <c r="L3493">
        <v>6389.3874999999998</v>
      </c>
      <c r="M3493">
        <v>6389.3874999999998</v>
      </c>
      <c r="N3493" t="b">
        <v>0</v>
      </c>
      <c r="O3493">
        <v>6389.3874999999998</v>
      </c>
      <c r="P3493">
        <v>0.99727051019412705</v>
      </c>
      <c r="R3493">
        <v>14058.358</v>
      </c>
      <c r="S3493">
        <v>14058.358</v>
      </c>
      <c r="T3493" s="97">
        <v>45868</v>
      </c>
      <c r="U3493">
        <v>14058.358</v>
      </c>
      <c r="W3493">
        <v>4.5444613599800301E-2</v>
      </c>
      <c r="X3493">
        <v>4.3299999999999998E-2</v>
      </c>
      <c r="Y3493">
        <v>0.997163497453744</v>
      </c>
      <c r="Z3493">
        <v>0.997163497453744</v>
      </c>
      <c r="AA3493">
        <v>494.88795679704702</v>
      </c>
      <c r="AB3493">
        <v>-2.8405330430838001E-3</v>
      </c>
      <c r="AC3493" s="96">
        <v>8.0686279688514095E-6</v>
      </c>
      <c r="AD3493">
        <v>5.2863378622601299E-2</v>
      </c>
      <c r="AE3493">
        <v>5.43640374645495E-2</v>
      </c>
      <c r="AF3493">
        <v>5.43640374645495E-2</v>
      </c>
      <c r="AG3493">
        <v>494.88795679704702</v>
      </c>
      <c r="AH3493">
        <v>495.991230230692</v>
      </c>
      <c r="AI3493">
        <v>15.98</v>
      </c>
      <c r="AJ3493">
        <v>503.431098684152</v>
      </c>
      <c r="AK3493">
        <v>488.55136177723102</v>
      </c>
      <c r="AL3493">
        <v>0</v>
      </c>
      <c r="AN3493">
        <v>0</v>
      </c>
      <c r="AO3493">
        <v>0</v>
      </c>
      <c r="AP3493">
        <v>0</v>
      </c>
      <c r="AQ3493">
        <v>0.107921459842916</v>
      </c>
      <c r="AR3493">
        <v>0.107771708892414</v>
      </c>
      <c r="AS3493">
        <v>1.0591311045335401</v>
      </c>
      <c r="AT3493">
        <v>1.14091991977828</v>
      </c>
      <c r="AU3493">
        <v>1.75</v>
      </c>
      <c r="AV3493">
        <v>496.80708725153301</v>
      </c>
      <c r="AW3493">
        <v>-4.9638794559476E-3</v>
      </c>
      <c r="AX3493" s="98">
        <v>1.75</v>
      </c>
      <c r="AY3493">
        <v>9.7792879824824097E-2</v>
      </c>
      <c r="AZ3493" s="97">
        <v>45868</v>
      </c>
      <c r="BA3493">
        <v>496.80708725153301</v>
      </c>
      <c r="BB3493">
        <v>496.80707905752598</v>
      </c>
      <c r="BC3493" s="96">
        <v>8.1940065115304606E-6</v>
      </c>
      <c r="BD3493" s="95">
        <v>45868</v>
      </c>
    </row>
    <row r="3494" spans="1:56">
      <c r="A3494" t="s">
        <v>104</v>
      </c>
      <c r="B3494">
        <v>6438.35</v>
      </c>
      <c r="C3494">
        <v>0</v>
      </c>
      <c r="D3494">
        <v>14168.099</v>
      </c>
      <c r="E3494" s="95">
        <v>45869</v>
      </c>
      <c r="F3494" t="s">
        <v>3644</v>
      </c>
      <c r="G3494" t="b">
        <v>0</v>
      </c>
      <c r="H3494" t="b">
        <v>0</v>
      </c>
      <c r="I3494" t="b">
        <v>0</v>
      </c>
      <c r="J3494" t="b">
        <v>0</v>
      </c>
      <c r="K3494" t="b">
        <v>0</v>
      </c>
      <c r="L3494">
        <v>6438.35</v>
      </c>
      <c r="M3494">
        <v>6438.35</v>
      </c>
      <c r="N3494" t="b">
        <v>0</v>
      </c>
      <c r="O3494">
        <v>6438.35</v>
      </c>
      <c r="P3494">
        <v>1.0076630975973799</v>
      </c>
      <c r="R3494">
        <v>14168.099</v>
      </c>
      <c r="S3494">
        <v>14168.099</v>
      </c>
      <c r="X3494">
        <v>4.5444613599800301E-2</v>
      </c>
      <c r="Y3494">
        <v>1.00767986863378</v>
      </c>
      <c r="Z3494">
        <v>1.00767986863378</v>
      </c>
      <c r="AA3494">
        <v>498.68863129369299</v>
      </c>
      <c r="AB3494">
        <v>7.6505285655069999E-3</v>
      </c>
      <c r="AC3494" s="96">
        <v>5.8530587331639897E-5</v>
      </c>
      <c r="AD3494">
        <v>9.3924128713624294E-2</v>
      </c>
      <c r="AE3494">
        <v>7.7228387228751E-2</v>
      </c>
      <c r="AF3494">
        <v>9.3924128713624294E-2</v>
      </c>
      <c r="AH3494">
        <v>494.88795679704702</v>
      </c>
      <c r="AI3494">
        <v>15.48</v>
      </c>
      <c r="AJ3494">
        <v>502.31127614900299</v>
      </c>
      <c r="AK3494">
        <v>487.46463744509202</v>
      </c>
      <c r="AL3494">
        <v>1.0058421516754E-3</v>
      </c>
      <c r="AM3494">
        <v>8.4049823633150001E-4</v>
      </c>
      <c r="AN3494">
        <v>5.36367428795054E-2</v>
      </c>
      <c r="AO3494" s="96">
        <v>-1.9412428475806799E-7</v>
      </c>
      <c r="AP3494">
        <v>5.3636548755220601E-2</v>
      </c>
      <c r="AR3494">
        <v>0.107921459842916</v>
      </c>
      <c r="AS3494">
        <v>1.0579774728743201</v>
      </c>
      <c r="AT3494">
        <v>1.12998494914671</v>
      </c>
      <c r="AU3494">
        <v>1.75</v>
      </c>
      <c r="AV3494">
        <v>503.47716019434699</v>
      </c>
      <c r="AW3494">
        <v>1.34258812202427E-2</v>
      </c>
      <c r="AX3494" s="98">
        <v>1.75</v>
      </c>
      <c r="AY3494">
        <v>0.10772758525349301</v>
      </c>
      <c r="BD3494" s="95">
        <v>45869</v>
      </c>
    </row>
    <row r="3495" spans="1:56">
      <c r="A3495" t="s">
        <v>105</v>
      </c>
      <c r="B3495">
        <v>6428.9250000000002</v>
      </c>
      <c r="C3495">
        <v>0</v>
      </c>
      <c r="D3495">
        <v>14148.342000000001</v>
      </c>
      <c r="E3495" s="95">
        <v>45869</v>
      </c>
      <c r="F3495" t="s">
        <v>3645</v>
      </c>
      <c r="G3495" t="b">
        <v>0</v>
      </c>
      <c r="H3495" t="b">
        <v>0</v>
      </c>
      <c r="I3495" t="b">
        <v>0</v>
      </c>
      <c r="J3495" t="b">
        <v>0</v>
      </c>
      <c r="K3495" t="b">
        <v>0</v>
      </c>
      <c r="L3495">
        <v>6428.9250000000002</v>
      </c>
      <c r="M3495">
        <v>6428.9250000000002</v>
      </c>
      <c r="N3495" t="b">
        <v>0</v>
      </c>
      <c r="O3495">
        <v>6428.9250000000002</v>
      </c>
      <c r="P3495">
        <v>0.99853611561968503</v>
      </c>
      <c r="R3495">
        <v>14148.342000000001</v>
      </c>
      <c r="S3495">
        <v>14148.342000000001</v>
      </c>
      <c r="X3495">
        <v>4.5444613599800301E-2</v>
      </c>
      <c r="Y3495">
        <v>0.99860552922449197</v>
      </c>
      <c r="Z3495">
        <v>0.99860552922449197</v>
      </c>
      <c r="AA3495">
        <v>497.99322457127602</v>
      </c>
      <c r="AB3495">
        <v>-1.395443954698E-3</v>
      </c>
      <c r="AC3495" s="96">
        <v>1.94726383070339E-6</v>
      </c>
      <c r="AD3495">
        <v>9.2187503714865393E-2</v>
      </c>
      <c r="AE3495">
        <v>7.67355607398299E-2</v>
      </c>
      <c r="AF3495">
        <v>9.2187503714865393E-2</v>
      </c>
      <c r="AH3495">
        <v>494.88795679704702</v>
      </c>
      <c r="AI3495">
        <v>15.48</v>
      </c>
      <c r="AJ3495">
        <v>502.31127614900299</v>
      </c>
      <c r="AK3495">
        <v>487.46463744509202</v>
      </c>
      <c r="AL3495">
        <v>8.4049823633150001E-4</v>
      </c>
      <c r="AM3495">
        <v>6.7515432098759996E-4</v>
      </c>
      <c r="AN3495">
        <v>1.5999851426042499E-2</v>
      </c>
      <c r="AO3495" s="96">
        <v>-5.34464070778284E-8</v>
      </c>
      <c r="AP3495">
        <v>1.5999797979635501E-2</v>
      </c>
      <c r="AR3495">
        <v>0.107921459842916</v>
      </c>
      <c r="AS3495">
        <v>1.0579774728743201</v>
      </c>
      <c r="AT3495">
        <v>1.0594704735593801</v>
      </c>
      <c r="AU3495">
        <v>1.36014868169911</v>
      </c>
      <c r="AV3495">
        <v>502.23592593979498</v>
      </c>
      <c r="AW3495">
        <v>-2.4653238571383999E-3</v>
      </c>
      <c r="AX3495" s="98">
        <v>1.5</v>
      </c>
      <c r="AY3495">
        <v>0.108156960851039</v>
      </c>
      <c r="BD3495" s="95">
        <v>45869</v>
      </c>
    </row>
    <row r="3496" spans="1:56">
      <c r="A3496" t="s">
        <v>106</v>
      </c>
      <c r="B3496">
        <v>6423.45</v>
      </c>
      <c r="C3496">
        <v>0</v>
      </c>
      <c r="D3496">
        <v>14136.166999999999</v>
      </c>
      <c r="E3496" s="95">
        <v>45869</v>
      </c>
      <c r="F3496" t="s">
        <v>3646</v>
      </c>
      <c r="G3496" t="b">
        <v>0</v>
      </c>
      <c r="H3496" t="b">
        <v>0</v>
      </c>
      <c r="I3496" t="b">
        <v>0</v>
      </c>
      <c r="J3496" t="b">
        <v>0</v>
      </c>
      <c r="K3496" t="b">
        <v>0</v>
      </c>
      <c r="L3496">
        <v>6423.45</v>
      </c>
      <c r="M3496">
        <v>6423.45</v>
      </c>
      <c r="N3496" t="b">
        <v>0</v>
      </c>
      <c r="O3496">
        <v>6423.45</v>
      </c>
      <c r="P3496">
        <v>0.99914838017242302</v>
      </c>
      <c r="R3496">
        <v>14136.166999999999</v>
      </c>
      <c r="S3496">
        <v>14136.166999999999</v>
      </c>
      <c r="X3496">
        <v>4.5444613599800301E-2</v>
      </c>
      <c r="Y3496">
        <v>0.99913947514132695</v>
      </c>
      <c r="Z3496">
        <v>0.99913947514132695</v>
      </c>
      <c r="AA3496">
        <v>497.56468902208201</v>
      </c>
      <c r="AB3496">
        <v>-8.6089532273300002E-4</v>
      </c>
      <c r="AC3496" s="96">
        <v>7.4114075670368196E-7</v>
      </c>
      <c r="AD3496">
        <v>8.9816847130129995E-2</v>
      </c>
      <c r="AE3496">
        <v>7.5834801130082702E-2</v>
      </c>
      <c r="AF3496">
        <v>8.9816847130129995E-2</v>
      </c>
      <c r="AH3496">
        <v>494.88795679704702</v>
      </c>
      <c r="AI3496">
        <v>15.48</v>
      </c>
      <c r="AJ3496">
        <v>502.31127614900299</v>
      </c>
      <c r="AK3496">
        <v>487.46463744509202</v>
      </c>
      <c r="AL3496">
        <v>6.7515432098759996E-4</v>
      </c>
      <c r="AM3496">
        <v>5.0981040564370003E-4</v>
      </c>
      <c r="AN3496">
        <v>3.3172960003226E-3</v>
      </c>
      <c r="AO3496" s="96">
        <v>-2.1904480451695401E-9</v>
      </c>
      <c r="AP3496">
        <v>3.3172938098745999E-3</v>
      </c>
      <c r="AR3496">
        <v>0.107921459842916</v>
      </c>
      <c r="AS3496">
        <v>1.0579774728743201</v>
      </c>
      <c r="AT3496">
        <v>1.0561574544449801</v>
      </c>
      <c r="AU3496">
        <v>1.34386185127193</v>
      </c>
      <c r="AV3496">
        <v>501.57980437224103</v>
      </c>
      <c r="AW3496">
        <v>-1.3064011028816999E-3</v>
      </c>
      <c r="AX3496" s="98">
        <v>1.34386185127193</v>
      </c>
      <c r="AY3496">
        <v>0.107056030977072</v>
      </c>
      <c r="BD3496" s="95">
        <v>45869</v>
      </c>
    </row>
    <row r="3497" spans="1:56">
      <c r="A3497" t="s">
        <v>107</v>
      </c>
      <c r="B3497">
        <v>6429.2875000000004</v>
      </c>
      <c r="C3497">
        <v>0</v>
      </c>
      <c r="D3497">
        <v>14149.153</v>
      </c>
      <c r="E3497" s="95">
        <v>45869</v>
      </c>
      <c r="F3497" t="s">
        <v>3647</v>
      </c>
      <c r="G3497" t="b">
        <v>0</v>
      </c>
      <c r="H3497" t="b">
        <v>0</v>
      </c>
      <c r="I3497" t="b">
        <v>0</v>
      </c>
      <c r="J3497" t="b">
        <v>0</v>
      </c>
      <c r="K3497" t="b">
        <v>0</v>
      </c>
      <c r="L3497">
        <v>6429.2875000000004</v>
      </c>
      <c r="M3497">
        <v>6429.2875000000004</v>
      </c>
      <c r="N3497" t="b">
        <v>0</v>
      </c>
      <c r="O3497">
        <v>6429.2875000000004</v>
      </c>
      <c r="P3497">
        <v>1.0009087795499301</v>
      </c>
      <c r="R3497">
        <v>14149.153</v>
      </c>
      <c r="S3497">
        <v>14149.153</v>
      </c>
      <c r="X3497">
        <v>4.5444613599800301E-2</v>
      </c>
      <c r="Y3497">
        <v>1.0009186365724101</v>
      </c>
      <c r="Z3497">
        <v>1.0009186365724101</v>
      </c>
      <c r="AA3497">
        <v>498.02177014256102</v>
      </c>
      <c r="AB3497">
        <v>9.1821488407369998E-4</v>
      </c>
      <c r="AC3497" s="96">
        <v>8.4311857333464499E-7</v>
      </c>
      <c r="AD3497">
        <v>8.75915391832741E-2</v>
      </c>
      <c r="AE3497">
        <v>7.4986714726456002E-2</v>
      </c>
      <c r="AF3497">
        <v>8.75915391832741E-2</v>
      </c>
      <c r="AH3497">
        <v>494.88795679704702</v>
      </c>
      <c r="AI3497">
        <v>15.48</v>
      </c>
      <c r="AJ3497">
        <v>502.31127614900299</v>
      </c>
      <c r="AK3497">
        <v>487.46463744509202</v>
      </c>
      <c r="AL3497">
        <v>5.0981040564370003E-4</v>
      </c>
      <c r="AM3497">
        <v>3.4446649029979998E-4</v>
      </c>
      <c r="AN3497">
        <v>1.4243554390508E-3</v>
      </c>
      <c r="AO3497" s="96">
        <v>-4.3631764867768602E-14</v>
      </c>
      <c r="AP3497">
        <v>1.4243554390071E-3</v>
      </c>
      <c r="AR3497">
        <v>0.107921459842916</v>
      </c>
      <c r="AS3497">
        <v>1.0579774728743201</v>
      </c>
      <c r="AT3497">
        <v>1.06460519165428</v>
      </c>
      <c r="AU3497">
        <v>1.3546167925965</v>
      </c>
      <c r="AV3497">
        <v>502.198475549644</v>
      </c>
      <c r="AW3497">
        <v>1.2334451507224999E-3</v>
      </c>
      <c r="AX3497" s="98">
        <v>1.3546167925965</v>
      </c>
      <c r="AY3497">
        <v>0.106519463161366</v>
      </c>
      <c r="BD3497" s="95">
        <v>45869</v>
      </c>
    </row>
    <row r="3498" spans="1:56">
      <c r="A3498" t="s">
        <v>108</v>
      </c>
      <c r="B3498">
        <v>6397.6374999999998</v>
      </c>
      <c r="C3498">
        <v>0</v>
      </c>
      <c r="D3498">
        <v>14078.678</v>
      </c>
      <c r="E3498" s="95">
        <v>45869</v>
      </c>
      <c r="F3498" t="s">
        <v>3648</v>
      </c>
      <c r="G3498" t="b">
        <v>0</v>
      </c>
      <c r="H3498" t="b">
        <v>0</v>
      </c>
      <c r="I3498" t="b">
        <v>0</v>
      </c>
      <c r="J3498" t="b">
        <v>0</v>
      </c>
      <c r="K3498" t="b">
        <v>0</v>
      </c>
      <c r="L3498">
        <v>6397.6374999999998</v>
      </c>
      <c r="M3498">
        <v>6397.6374999999998</v>
      </c>
      <c r="N3498" t="b">
        <v>0</v>
      </c>
      <c r="O3498">
        <v>6397.6374999999998</v>
      </c>
      <c r="P3498">
        <v>0.99507721501021595</v>
      </c>
      <c r="R3498">
        <v>14078.678</v>
      </c>
      <c r="S3498">
        <v>14078.678</v>
      </c>
      <c r="X3498">
        <v>4.5444613599800301E-2</v>
      </c>
      <c r="Y3498">
        <v>0.99501913648117302</v>
      </c>
      <c r="Z3498">
        <v>0.99501913648117302</v>
      </c>
      <c r="AA3498">
        <v>495.54119167607701</v>
      </c>
      <c r="AB3498">
        <v>-4.9933093640941E-3</v>
      </c>
      <c r="AC3498" s="96">
        <v>2.4933138405549899E-5</v>
      </c>
      <c r="AD3498">
        <v>9.9251521102443299E-2</v>
      </c>
      <c r="AE3498">
        <v>8.2302969863332298E-2</v>
      </c>
      <c r="AF3498">
        <v>9.9251521102443299E-2</v>
      </c>
      <c r="AH3498">
        <v>494.88795679704702</v>
      </c>
      <c r="AI3498">
        <v>15.48</v>
      </c>
      <c r="AJ3498">
        <v>502.31127614900299</v>
      </c>
      <c r="AK3498">
        <v>487.46463744509202</v>
      </c>
      <c r="AL3498">
        <v>3.4446649029979998E-4</v>
      </c>
      <c r="AM3498">
        <v>1.7912257495590001E-4</v>
      </c>
      <c r="AN3498" s="96">
        <v>2.9036151194894999E-11</v>
      </c>
      <c r="AO3498" s="96">
        <v>-1.11022302462515E-15</v>
      </c>
      <c r="AP3498" s="96">
        <v>2.9035040971870399E-11</v>
      </c>
      <c r="AR3498">
        <v>0.107921459842916</v>
      </c>
      <c r="AS3498">
        <v>1.0579774728743201</v>
      </c>
      <c r="AT3498">
        <v>1.0686671368401599</v>
      </c>
      <c r="AU3498">
        <v>1.3890315265036399</v>
      </c>
      <c r="AV3498">
        <v>498.80833309554799</v>
      </c>
      <c r="AW3498">
        <v>-6.7506028376247999E-3</v>
      </c>
      <c r="AX3498" s="98">
        <v>1.3890315265036399</v>
      </c>
      <c r="AY3498">
        <v>0.10909593596275401</v>
      </c>
      <c r="BD3498" s="95">
        <v>45869</v>
      </c>
    </row>
    <row r="3499" spans="1:56">
      <c r="A3499" t="s">
        <v>109</v>
      </c>
      <c r="B3499">
        <v>6399.85</v>
      </c>
      <c r="C3499">
        <v>0</v>
      </c>
      <c r="D3499">
        <v>14083.078</v>
      </c>
      <c r="E3499" s="95">
        <v>45869</v>
      </c>
      <c r="F3499" t="s">
        <v>3649</v>
      </c>
      <c r="G3499" t="b">
        <v>0</v>
      </c>
      <c r="H3499" t="b">
        <v>0</v>
      </c>
      <c r="I3499" t="b">
        <v>0</v>
      </c>
      <c r="J3499" t="b">
        <v>0</v>
      </c>
      <c r="K3499" t="b">
        <v>0</v>
      </c>
      <c r="L3499">
        <v>6399.85</v>
      </c>
      <c r="M3499">
        <v>6399.85</v>
      </c>
      <c r="N3499" t="b">
        <v>0</v>
      </c>
      <c r="O3499">
        <v>6399.85</v>
      </c>
      <c r="P3499">
        <v>1.00034583078519</v>
      </c>
      <c r="R3499">
        <v>14083.078</v>
      </c>
      <c r="S3499">
        <v>14083.078</v>
      </c>
      <c r="X3499">
        <v>4.5444613599800301E-2</v>
      </c>
      <c r="Y3499">
        <v>1.00031252934401</v>
      </c>
      <c r="Z3499">
        <v>1.00031252934401</v>
      </c>
      <c r="AA3499">
        <v>495.696062839646</v>
      </c>
      <c r="AB3499">
        <v>3.1248051689689997E-4</v>
      </c>
      <c r="AC3499" s="96">
        <v>9.7644073440182003E-8</v>
      </c>
      <c r="AD3499">
        <v>9.6281603764232795E-2</v>
      </c>
      <c r="AE3499">
        <v>8.1090892258263506E-2</v>
      </c>
      <c r="AF3499">
        <v>9.6281603764232795E-2</v>
      </c>
      <c r="AH3499">
        <v>494.88795679704702</v>
      </c>
      <c r="AI3499">
        <v>15.48</v>
      </c>
      <c r="AJ3499">
        <v>502.31127614900299</v>
      </c>
      <c r="AK3499">
        <v>487.46463744509202</v>
      </c>
      <c r="AL3499">
        <v>1.7912257495590001E-4</v>
      </c>
      <c r="AM3499">
        <v>0</v>
      </c>
      <c r="AN3499">
        <v>0</v>
      </c>
      <c r="AO3499">
        <v>0</v>
      </c>
      <c r="AP3499">
        <v>0</v>
      </c>
      <c r="AR3499">
        <v>0.107921459842916</v>
      </c>
      <c r="AS3499">
        <v>1.0579774728743201</v>
      </c>
      <c r="AT3499">
        <v>1.0488296387263001</v>
      </c>
      <c r="AU3499">
        <v>1.2152499741442699</v>
      </c>
      <c r="AV3499">
        <v>499.016203964574</v>
      </c>
      <c r="AW3499">
        <v>4.1673495656439999E-4</v>
      </c>
      <c r="AX3499" s="98">
        <v>1.2152499741442699</v>
      </c>
      <c r="AY3499">
        <v>0.109096575760152</v>
      </c>
      <c r="BD3499" s="95">
        <v>45869</v>
      </c>
    </row>
    <row r="3500" spans="1:56">
      <c r="A3500" t="s">
        <v>110</v>
      </c>
      <c r="B3500">
        <v>6366.4250000000002</v>
      </c>
      <c r="C3500">
        <v>0</v>
      </c>
      <c r="D3500">
        <v>14012.278</v>
      </c>
      <c r="E3500" s="95">
        <v>45869</v>
      </c>
      <c r="F3500" t="s">
        <v>3650</v>
      </c>
      <c r="G3500" t="b">
        <v>0</v>
      </c>
      <c r="H3500" t="b">
        <v>0</v>
      </c>
      <c r="I3500" t="b">
        <v>0</v>
      </c>
      <c r="J3500" t="b">
        <v>0</v>
      </c>
      <c r="K3500" t="b">
        <v>0</v>
      </c>
      <c r="L3500">
        <v>6366.4250000000002</v>
      </c>
      <c r="M3500">
        <v>6366.4250000000002</v>
      </c>
      <c r="N3500" t="b">
        <v>0</v>
      </c>
      <c r="O3500">
        <v>6366.4250000000002</v>
      </c>
      <c r="P3500">
        <v>0.99477722134112501</v>
      </c>
      <c r="R3500">
        <v>14012.278</v>
      </c>
      <c r="S3500">
        <v>14012.278</v>
      </c>
      <c r="T3500" s="97">
        <v>45869</v>
      </c>
      <c r="U3500">
        <v>14012.278</v>
      </c>
      <c r="W3500">
        <v>4.56753899188687E-2</v>
      </c>
      <c r="X3500">
        <v>4.5444613599800301E-2</v>
      </c>
      <c r="Y3500">
        <v>0.99497268991906396</v>
      </c>
      <c r="Z3500">
        <v>0.99497268991906396</v>
      </c>
      <c r="AA3500">
        <v>493.204045025852</v>
      </c>
      <c r="AB3500">
        <v>-5.0399895177516999E-3</v>
      </c>
      <c r="AC3500" s="96">
        <v>2.5401494339047801E-5</v>
      </c>
      <c r="AD3500">
        <v>0.10678217337576899</v>
      </c>
      <c r="AE3500">
        <v>8.7878938907149304E-2</v>
      </c>
      <c r="AF3500">
        <v>0.10678217337576899</v>
      </c>
      <c r="AG3500">
        <v>493.204045025852</v>
      </c>
      <c r="AH3500">
        <v>494.88795679704702</v>
      </c>
      <c r="AI3500">
        <v>15.48</v>
      </c>
      <c r="AJ3500">
        <v>502.31127614900299</v>
      </c>
      <c r="AK3500">
        <v>487.46463744509202</v>
      </c>
      <c r="AL3500">
        <v>0</v>
      </c>
      <c r="AN3500">
        <v>0</v>
      </c>
      <c r="AO3500">
        <v>0</v>
      </c>
      <c r="AP3500">
        <v>0</v>
      </c>
      <c r="AQ3500">
        <v>0.107910298229674</v>
      </c>
      <c r="AR3500">
        <v>0.107921459842916</v>
      </c>
      <c r="AS3500">
        <v>1.0579774728743201</v>
      </c>
      <c r="AT3500">
        <v>1.0488246065861799</v>
      </c>
      <c r="AU3500">
        <v>1.2527297535753901</v>
      </c>
      <c r="AV3500">
        <v>495.96562488123402</v>
      </c>
      <c r="AW3500">
        <v>-6.1131864238150001E-3</v>
      </c>
      <c r="AX3500" s="98">
        <v>1.2527297535753901</v>
      </c>
      <c r="AY3500">
        <v>0.11116869000752801</v>
      </c>
      <c r="AZ3500" s="97">
        <v>45869</v>
      </c>
      <c r="BA3500">
        <v>495.96562488123402</v>
      </c>
      <c r="BB3500">
        <v>495.96561666477101</v>
      </c>
      <c r="BC3500" s="96">
        <v>8.2164634136461195E-6</v>
      </c>
      <c r="BD3500" s="95">
        <v>45869</v>
      </c>
    </row>
    <row r="3501" spans="1:56">
      <c r="A3501" t="s">
        <v>104</v>
      </c>
      <c r="B3501">
        <v>6263.45</v>
      </c>
      <c r="C3501">
        <v>0</v>
      </c>
      <c r="D3501">
        <v>13789.324000000001</v>
      </c>
      <c r="E3501" s="95">
        <v>45870</v>
      </c>
      <c r="F3501" t="s">
        <v>3651</v>
      </c>
      <c r="G3501" t="b">
        <v>0</v>
      </c>
      <c r="H3501" t="b">
        <v>0</v>
      </c>
      <c r="I3501" t="b">
        <v>0</v>
      </c>
      <c r="J3501" t="b">
        <v>0</v>
      </c>
      <c r="K3501" t="b">
        <v>0</v>
      </c>
      <c r="L3501">
        <v>6263.45</v>
      </c>
      <c r="M3501">
        <v>6263.45</v>
      </c>
      <c r="N3501" t="b">
        <v>0</v>
      </c>
      <c r="O3501">
        <v>6263.45</v>
      </c>
      <c r="P3501">
        <v>0.98382530226932696</v>
      </c>
      <c r="R3501">
        <v>13789.324000000001</v>
      </c>
      <c r="S3501">
        <v>13789.324000000001</v>
      </c>
      <c r="X3501">
        <v>4.56753899188687E-2</v>
      </c>
      <c r="Y3501">
        <v>0.98396179244031101</v>
      </c>
      <c r="Z3501">
        <v>0.98396179244031101</v>
      </c>
      <c r="AA3501">
        <v>485.29393618244899</v>
      </c>
      <c r="AB3501">
        <v>-1.6168211504563702E-2</v>
      </c>
      <c r="AC3501">
        <v>2.6141106325630001E-4</v>
      </c>
      <c r="AD3501">
        <v>0.19592354001714299</v>
      </c>
      <c r="AE3501">
        <v>0.146030476729574</v>
      </c>
      <c r="AF3501">
        <v>0.19592354001714299</v>
      </c>
      <c r="AH3501">
        <v>493.204045025852</v>
      </c>
      <c r="AI3501">
        <v>16.72</v>
      </c>
      <c r="AJ3501">
        <v>500.60210570124002</v>
      </c>
      <c r="AK3501">
        <v>485.80598435046397</v>
      </c>
      <c r="AL3501">
        <v>1.0058421516754E-3</v>
      </c>
      <c r="AM3501">
        <v>8.4049823633150001E-4</v>
      </c>
      <c r="AN3501" s="96">
        <v>7.5410956215192598E-11</v>
      </c>
      <c r="AO3501">
        <v>-0.58516815610905304</v>
      </c>
      <c r="AP3501">
        <v>-0.58516815603364203</v>
      </c>
      <c r="AR3501">
        <v>0.107910298229674</v>
      </c>
      <c r="AS3501">
        <v>1.0580635568969701</v>
      </c>
      <c r="AT3501">
        <v>1.0322410278905201</v>
      </c>
      <c r="AU3501">
        <v>1.11168104613937</v>
      </c>
      <c r="AV3501">
        <v>485.98702784500898</v>
      </c>
      <c r="AW3501">
        <v>-2.0119533563672298E-2</v>
      </c>
      <c r="AX3501" s="98">
        <v>1.11168104613937</v>
      </c>
      <c r="AY3501">
        <v>0.13152825002843499</v>
      </c>
      <c r="BD3501" s="95">
        <v>45870</v>
      </c>
    </row>
    <row r="3502" spans="1:56">
      <c r="A3502" t="s">
        <v>105</v>
      </c>
      <c r="B3502">
        <v>6272.8874999999998</v>
      </c>
      <c r="C3502">
        <v>0</v>
      </c>
      <c r="D3502">
        <v>13811.379000000001</v>
      </c>
      <c r="E3502" s="95">
        <v>45870</v>
      </c>
      <c r="F3502" t="s">
        <v>3652</v>
      </c>
      <c r="G3502" t="b">
        <v>0</v>
      </c>
      <c r="H3502" t="b">
        <v>0</v>
      </c>
      <c r="I3502" t="b">
        <v>0</v>
      </c>
      <c r="J3502" t="b">
        <v>0</v>
      </c>
      <c r="K3502" t="b">
        <v>0</v>
      </c>
      <c r="L3502">
        <v>6272.8874999999998</v>
      </c>
      <c r="M3502">
        <v>6272.8874999999998</v>
      </c>
      <c r="N3502" t="b">
        <v>0</v>
      </c>
      <c r="O3502">
        <v>6272.8874999999998</v>
      </c>
      <c r="P3502">
        <v>1.0015067574579499</v>
      </c>
      <c r="R3502">
        <v>13811.379000000001</v>
      </c>
      <c r="S3502">
        <v>13811.379000000001</v>
      </c>
      <c r="X3502">
        <v>4.56753899188687E-2</v>
      </c>
      <c r="Y3502">
        <v>1.00159942575865</v>
      </c>
      <c r="Z3502">
        <v>1.00159942575865</v>
      </c>
      <c r="AA3502">
        <v>486.07012780449702</v>
      </c>
      <c r="AB3502">
        <v>1.5981480395032999E-3</v>
      </c>
      <c r="AC3502" s="96">
        <v>2.5540771561684401E-6</v>
      </c>
      <c r="AD3502">
        <v>0.190665138520619</v>
      </c>
      <c r="AE3502">
        <v>0.14429246304972099</v>
      </c>
      <c r="AF3502">
        <v>0.190665138520619</v>
      </c>
      <c r="AH3502">
        <v>493.204045025852</v>
      </c>
      <c r="AI3502">
        <v>16.72</v>
      </c>
      <c r="AJ3502">
        <v>500.60210570124002</v>
      </c>
      <c r="AK3502">
        <v>485.80598435046397</v>
      </c>
      <c r="AL3502">
        <v>8.4049823633150001E-4</v>
      </c>
      <c r="AM3502">
        <v>6.7515432098759996E-4</v>
      </c>
      <c r="AN3502" s="96">
        <v>6.06974612666748E-12</v>
      </c>
      <c r="AO3502">
        <v>-0.44935518751332199</v>
      </c>
      <c r="AP3502">
        <v>-0.44935518750725301</v>
      </c>
      <c r="AR3502">
        <v>0.107910298229674</v>
      </c>
      <c r="AS3502">
        <v>1.0580635568969701</v>
      </c>
      <c r="AT3502">
        <v>0.83180262692954998</v>
      </c>
      <c r="AU3502">
        <v>0.20017754812054001</v>
      </c>
      <c r="AV3502">
        <v>486.838988036248</v>
      </c>
      <c r="AW3502">
        <v>1.7530513006007E-3</v>
      </c>
      <c r="AX3502" s="98">
        <v>0.86168104613937002</v>
      </c>
      <c r="AY3502">
        <v>0.131656931675073</v>
      </c>
      <c r="BD3502" s="95">
        <v>45870</v>
      </c>
    </row>
    <row r="3503" spans="1:56">
      <c r="A3503" t="s">
        <v>106</v>
      </c>
      <c r="B3503">
        <v>6283.7</v>
      </c>
      <c r="C3503">
        <v>0</v>
      </c>
      <c r="D3503">
        <v>13836.097</v>
      </c>
      <c r="E3503" s="95">
        <v>45870</v>
      </c>
      <c r="F3503" t="s">
        <v>3653</v>
      </c>
      <c r="G3503" t="b">
        <v>0</v>
      </c>
      <c r="H3503" t="b">
        <v>0</v>
      </c>
      <c r="I3503" t="b">
        <v>0</v>
      </c>
      <c r="J3503" t="b">
        <v>0</v>
      </c>
      <c r="K3503" t="b">
        <v>0</v>
      </c>
      <c r="L3503">
        <v>6283.7</v>
      </c>
      <c r="M3503">
        <v>6283.7</v>
      </c>
      <c r="N3503" t="b">
        <v>0</v>
      </c>
      <c r="O3503">
        <v>6283.7</v>
      </c>
      <c r="P3503">
        <v>1.0017236878550699</v>
      </c>
      <c r="R3503">
        <v>13836.097</v>
      </c>
      <c r="S3503">
        <v>13836.097</v>
      </c>
      <c r="X3503">
        <v>4.56753899188687E-2</v>
      </c>
      <c r="Y3503">
        <v>1.0017896837093501</v>
      </c>
      <c r="Z3503">
        <v>1.0017896837093501</v>
      </c>
      <c r="AA3503">
        <v>486.94003959383201</v>
      </c>
      <c r="AB3503">
        <v>1.7880841336685E-3</v>
      </c>
      <c r="AC3503" s="96">
        <v>3.1972448690771102E-6</v>
      </c>
      <c r="AD3503">
        <v>0.18576974926291101</v>
      </c>
      <c r="AE3503">
        <v>0.14270565386360101</v>
      </c>
      <c r="AF3503">
        <v>0.18576974926291101</v>
      </c>
      <c r="AH3503">
        <v>493.204045025852</v>
      </c>
      <c r="AI3503">
        <v>16.72</v>
      </c>
      <c r="AJ3503">
        <v>500.60210570124002</v>
      </c>
      <c r="AK3503">
        <v>485.80598435046397</v>
      </c>
      <c r="AL3503">
        <v>6.7515432098759996E-4</v>
      </c>
      <c r="AM3503">
        <v>5.0981040564370003E-4</v>
      </c>
      <c r="AN3503" s="96">
        <v>1.1709329801834899E-13</v>
      </c>
      <c r="AO3503">
        <v>-0.26778961800183299</v>
      </c>
      <c r="AP3503">
        <v>-0.26778961800171602</v>
      </c>
      <c r="AR3503">
        <v>0.107910298229674</v>
      </c>
      <c r="AS3503">
        <v>1.0580635568969701</v>
      </c>
      <c r="AT3503">
        <v>0.83026186872242502</v>
      </c>
      <c r="AU3503">
        <v>0.27542561584226999</v>
      </c>
      <c r="AV3503">
        <v>487.57758924967999</v>
      </c>
      <c r="AW3503">
        <v>1.5171365309338001E-3</v>
      </c>
      <c r="AX3503" s="98">
        <v>0.61168104613937002</v>
      </c>
      <c r="AY3503">
        <v>0.13170481021310401</v>
      </c>
      <c r="BD3503" s="95">
        <v>45870</v>
      </c>
    </row>
    <row r="3504" spans="1:56">
      <c r="A3504" t="s">
        <v>107</v>
      </c>
      <c r="B3504">
        <v>6276</v>
      </c>
      <c r="C3504">
        <v>0</v>
      </c>
      <c r="D3504">
        <v>13820.013999999999</v>
      </c>
      <c r="E3504" s="95">
        <v>45870</v>
      </c>
      <c r="F3504" t="s">
        <v>3654</v>
      </c>
      <c r="G3504" t="b">
        <v>0</v>
      </c>
      <c r="H3504" t="b">
        <v>0</v>
      </c>
      <c r="I3504" t="b">
        <v>0</v>
      </c>
      <c r="J3504" t="b">
        <v>0</v>
      </c>
      <c r="K3504" t="b">
        <v>0</v>
      </c>
      <c r="L3504">
        <v>6276</v>
      </c>
      <c r="M3504">
        <v>6276</v>
      </c>
      <c r="N3504" t="b">
        <v>0</v>
      </c>
      <c r="O3504">
        <v>6276</v>
      </c>
      <c r="P3504">
        <v>0.99877460731734402</v>
      </c>
      <c r="R3504">
        <v>13820.013999999999</v>
      </c>
      <c r="S3504">
        <v>13820.013999999999</v>
      </c>
      <c r="X3504">
        <v>4.56753899188687E-2</v>
      </c>
      <c r="Y3504">
        <v>0.99883760572074598</v>
      </c>
      <c r="Z3504">
        <v>0.99883760572074598</v>
      </c>
      <c r="AA3504">
        <v>486.37402327746901</v>
      </c>
      <c r="AB3504">
        <v>-1.163070383468E-3</v>
      </c>
      <c r="AC3504" s="96">
        <v>1.35273271690046E-6</v>
      </c>
      <c r="AD3504">
        <v>0.18050747626480501</v>
      </c>
      <c r="AE3504">
        <v>0.140803207174685</v>
      </c>
      <c r="AF3504">
        <v>0.18050747626480501</v>
      </c>
      <c r="AH3504">
        <v>493.204045025852</v>
      </c>
      <c r="AI3504">
        <v>16.72</v>
      </c>
      <c r="AJ3504">
        <v>500.60210570124002</v>
      </c>
      <c r="AK3504">
        <v>485.80598435046397</v>
      </c>
      <c r="AL3504">
        <v>5.0981040564370003E-4</v>
      </c>
      <c r="AM3504">
        <v>3.4446649029979998E-4</v>
      </c>
      <c r="AN3504" s="96">
        <v>7.7116254968020402E-21</v>
      </c>
      <c r="AO3504">
        <v>-0.35266820685380901</v>
      </c>
      <c r="AP3504">
        <v>-0.35266820685380901</v>
      </c>
      <c r="AR3504">
        <v>0.107910298229674</v>
      </c>
      <c r="AS3504">
        <v>1.0580635568969701</v>
      </c>
      <c r="AT3504">
        <v>0.82968748377670998</v>
      </c>
      <c r="AU3504">
        <v>0.37493867833389299</v>
      </c>
      <c r="AV3504">
        <v>487.21937146277702</v>
      </c>
      <c r="AW3504">
        <v>-7.3468878554089996E-4</v>
      </c>
      <c r="AX3504" s="98">
        <v>0.37493867833389299</v>
      </c>
      <c r="AY3504">
        <v>0.13169685023549299</v>
      </c>
      <c r="BD3504" s="95">
        <v>45870</v>
      </c>
    </row>
    <row r="3505" spans="1:56">
      <c r="A3505" t="s">
        <v>108</v>
      </c>
      <c r="B3505">
        <v>6256.0249999999996</v>
      </c>
      <c r="C3505">
        <v>0</v>
      </c>
      <c r="D3505">
        <v>13774.869000000001</v>
      </c>
      <c r="E3505" s="95">
        <v>45870</v>
      </c>
      <c r="F3505" t="s">
        <v>3655</v>
      </c>
      <c r="G3505" t="b">
        <v>0</v>
      </c>
      <c r="H3505" t="b">
        <v>0</v>
      </c>
      <c r="I3505" t="b">
        <v>0</v>
      </c>
      <c r="J3505" t="b">
        <v>0</v>
      </c>
      <c r="K3505" t="b">
        <v>0</v>
      </c>
      <c r="L3505">
        <v>6256.0249999999996</v>
      </c>
      <c r="M3505">
        <v>6256.0249999999996</v>
      </c>
      <c r="N3505" t="b">
        <v>0</v>
      </c>
      <c r="O3505">
        <v>6256.0249999999996</v>
      </c>
      <c r="P3505">
        <v>0.99681724028043295</v>
      </c>
      <c r="R3505">
        <v>13774.869000000001</v>
      </c>
      <c r="S3505">
        <v>13774.869000000001</v>
      </c>
      <c r="X3505">
        <v>4.56753899188687E-2</v>
      </c>
      <c r="Y3505">
        <v>0.99673336076215202</v>
      </c>
      <c r="Z3505">
        <v>0.99673336076215202</v>
      </c>
      <c r="AA3505">
        <v>484.785214808761</v>
      </c>
      <c r="AB3505">
        <v>-3.2719863517058001E-3</v>
      </c>
      <c r="AC3505" s="96">
        <v>1.0705894685749299E-5</v>
      </c>
      <c r="AD3505">
        <v>0.178216396388715</v>
      </c>
      <c r="AE3505">
        <v>0.1407029950034</v>
      </c>
      <c r="AF3505">
        <v>0.178216396388715</v>
      </c>
      <c r="AH3505">
        <v>493.204045025852</v>
      </c>
      <c r="AI3505">
        <v>16.72</v>
      </c>
      <c r="AJ3505">
        <v>500.60210570124002</v>
      </c>
      <c r="AK3505">
        <v>485.80598435046397</v>
      </c>
      <c r="AL3505">
        <v>3.4446649029979998E-4</v>
      </c>
      <c r="AM3505">
        <v>1.7912257495590001E-4</v>
      </c>
      <c r="AN3505" s="96">
        <v>5.6288153508839903E-47</v>
      </c>
      <c r="AO3505">
        <v>-0.82609422981026703</v>
      </c>
      <c r="AP3505">
        <v>-0.82609422981026703</v>
      </c>
      <c r="AR3505">
        <v>0.107910298229674</v>
      </c>
      <c r="AS3505">
        <v>1.0580635568969701</v>
      </c>
      <c r="AT3505">
        <v>0.82978301935495902</v>
      </c>
      <c r="AU3505">
        <v>0.34362167141370997</v>
      </c>
      <c r="AV3505">
        <v>486.62110451665598</v>
      </c>
      <c r="AW3505">
        <v>-1.2279210991239999E-3</v>
      </c>
      <c r="AX3505" s="98">
        <v>0.34362167141370997</v>
      </c>
      <c r="AY3505">
        <v>0.13146280277005201</v>
      </c>
      <c r="BD3505" s="95">
        <v>45870</v>
      </c>
    </row>
    <row r="3506" spans="1:56">
      <c r="A3506" t="s">
        <v>109</v>
      </c>
      <c r="B3506">
        <v>6267</v>
      </c>
      <c r="C3506">
        <v>0</v>
      </c>
      <c r="D3506">
        <v>13799.949000000001</v>
      </c>
      <c r="E3506" s="95">
        <v>45870</v>
      </c>
      <c r="F3506" t="s">
        <v>3656</v>
      </c>
      <c r="G3506" t="b">
        <v>0</v>
      </c>
      <c r="H3506" t="b">
        <v>0</v>
      </c>
      <c r="I3506" t="b">
        <v>0</v>
      </c>
      <c r="J3506" t="b">
        <v>0</v>
      </c>
      <c r="K3506" t="b">
        <v>0</v>
      </c>
      <c r="L3506">
        <v>6267</v>
      </c>
      <c r="M3506">
        <v>6267</v>
      </c>
      <c r="N3506" t="b">
        <v>0</v>
      </c>
      <c r="O3506">
        <v>6267</v>
      </c>
      <c r="P3506">
        <v>1.0017543088462699</v>
      </c>
      <c r="R3506">
        <v>13799.949000000001</v>
      </c>
      <c r="S3506">
        <v>13799.949000000001</v>
      </c>
      <c r="X3506">
        <v>4.56753899188687E-2</v>
      </c>
      <c r="Y3506">
        <v>1.00182070697006</v>
      </c>
      <c r="Z3506">
        <v>1.00182070697006</v>
      </c>
      <c r="AA3506">
        <v>485.66786662834699</v>
      </c>
      <c r="AB3506">
        <v>1.8190514922493E-3</v>
      </c>
      <c r="AC3506" s="96">
        <v>3.3089483314544199E-6</v>
      </c>
      <c r="AD3506">
        <v>0.17379769272540399</v>
      </c>
      <c r="AE3506">
        <v>0.139206761202679</v>
      </c>
      <c r="AF3506">
        <v>0.17379769272540399</v>
      </c>
      <c r="AH3506">
        <v>493.204045025852</v>
      </c>
      <c r="AI3506">
        <v>16.72</v>
      </c>
      <c r="AJ3506">
        <v>500.60210570124002</v>
      </c>
      <c r="AK3506">
        <v>485.80598435046397</v>
      </c>
      <c r="AL3506">
        <v>1.7912257495590001E-4</v>
      </c>
      <c r="AM3506">
        <v>0</v>
      </c>
      <c r="AN3506">
        <v>0</v>
      </c>
      <c r="AO3506">
        <v>0</v>
      </c>
      <c r="AP3506">
        <v>0</v>
      </c>
      <c r="AR3506">
        <v>0.107910298229674</v>
      </c>
      <c r="AS3506">
        <v>1.0580635568969701</v>
      </c>
      <c r="AT3506">
        <v>0.83258458304701799</v>
      </c>
      <c r="AU3506">
        <v>9.1332946509964694E-2</v>
      </c>
      <c r="AV3506">
        <v>486.91338587826999</v>
      </c>
      <c r="AW3506">
        <v>6.0063437220750002E-4</v>
      </c>
      <c r="AX3506" s="98">
        <v>9.3621671413710403E-2</v>
      </c>
      <c r="AY3506">
        <v>0.13144207905994101</v>
      </c>
      <c r="BD3506" s="95">
        <v>45870</v>
      </c>
    </row>
    <row r="3507" spans="1:56">
      <c r="A3507" t="s">
        <v>110</v>
      </c>
      <c r="B3507">
        <v>6267.8625000000002</v>
      </c>
      <c r="C3507">
        <v>0</v>
      </c>
      <c r="D3507">
        <v>13802.8</v>
      </c>
      <c r="E3507" s="95">
        <v>45870</v>
      </c>
      <c r="F3507" t="s">
        <v>3657</v>
      </c>
      <c r="G3507" t="b">
        <v>0</v>
      </c>
      <c r="H3507" t="b">
        <v>0</v>
      </c>
      <c r="I3507" t="b">
        <v>0</v>
      </c>
      <c r="J3507" t="b">
        <v>0</v>
      </c>
      <c r="K3507" t="b">
        <v>0</v>
      </c>
      <c r="L3507">
        <v>6267.8625000000002</v>
      </c>
      <c r="M3507">
        <v>6267.8625000000002</v>
      </c>
      <c r="N3507" t="b">
        <v>0</v>
      </c>
      <c r="O3507">
        <v>6267.8625000000002</v>
      </c>
      <c r="P3507">
        <v>1.0001376256582</v>
      </c>
      <c r="R3507">
        <v>13802.8</v>
      </c>
      <c r="S3507">
        <v>13802.8</v>
      </c>
      <c r="T3507" s="97">
        <v>45870</v>
      </c>
      <c r="U3507">
        <v>13802.8</v>
      </c>
      <c r="W3507">
        <v>0</v>
      </c>
      <c r="X3507">
        <v>4.56753899188687E-2</v>
      </c>
      <c r="Y3507">
        <v>1.0002065949664001</v>
      </c>
      <c r="Z3507">
        <v>1.0002065949664001</v>
      </c>
      <c r="AA3507">
        <v>485.76820316493502</v>
      </c>
      <c r="AB3507">
        <v>2.065736286003E-4</v>
      </c>
      <c r="AC3507" s="96">
        <v>4.2672664033120603E-8</v>
      </c>
      <c r="AD3507">
        <v>0.16851651607968501</v>
      </c>
      <c r="AE3507">
        <v>0.137110994931056</v>
      </c>
      <c r="AF3507">
        <v>0.16851651607968501</v>
      </c>
      <c r="AG3507">
        <v>485.76820316493502</v>
      </c>
      <c r="AH3507">
        <v>493.204045025852</v>
      </c>
      <c r="AI3507">
        <v>16.72</v>
      </c>
      <c r="AJ3507">
        <v>500.60210570124002</v>
      </c>
      <c r="AK3507">
        <v>485.80598435046397</v>
      </c>
      <c r="AL3507">
        <v>0</v>
      </c>
      <c r="AN3507">
        <v>0</v>
      </c>
      <c r="AO3507">
        <v>0</v>
      </c>
      <c r="AP3507">
        <v>0</v>
      </c>
      <c r="AQ3507">
        <v>0.11079604461657699</v>
      </c>
      <c r="AR3507">
        <v>0.107910298229674</v>
      </c>
      <c r="AS3507">
        <v>1.0580635568969701</v>
      </c>
      <c r="AT3507">
        <v>0.83283195337554305</v>
      </c>
      <c r="AU3507">
        <v>0.55107563936139503</v>
      </c>
      <c r="AV3507">
        <v>486.91549994228302</v>
      </c>
      <c r="AW3507" s="96">
        <v>4.34176606001202E-6</v>
      </c>
      <c r="AX3507" s="98">
        <v>0.24362167141370999</v>
      </c>
      <c r="AY3507">
        <v>0.13143791167865901</v>
      </c>
      <c r="AZ3507" s="97">
        <v>45870</v>
      </c>
      <c r="BA3507">
        <v>486.91549994228302</v>
      </c>
      <c r="BB3507">
        <v>486.91549187211803</v>
      </c>
      <c r="BC3507" s="96">
        <v>8.0701659044279899E-6</v>
      </c>
      <c r="BD3507" s="95">
        <v>45870</v>
      </c>
    </row>
    <row r="3508" spans="1:56">
      <c r="A3508" t="s">
        <v>104</v>
      </c>
      <c r="B3508">
        <v>6329.5749999999998</v>
      </c>
      <c r="C3508">
        <v>0</v>
      </c>
      <c r="D3508">
        <v>13939.25</v>
      </c>
      <c r="E3508" s="95">
        <v>45873</v>
      </c>
      <c r="F3508" t="s">
        <v>3658</v>
      </c>
      <c r="G3508" t="b">
        <v>0</v>
      </c>
      <c r="H3508" t="b">
        <v>0</v>
      </c>
      <c r="I3508" t="b">
        <v>0</v>
      </c>
      <c r="J3508" t="b">
        <v>0</v>
      </c>
      <c r="K3508" t="b">
        <v>0</v>
      </c>
      <c r="L3508">
        <v>6329.5749999999998</v>
      </c>
      <c r="M3508">
        <v>6329.5749999999998</v>
      </c>
      <c r="N3508" t="b">
        <v>0</v>
      </c>
      <c r="O3508">
        <v>6329.5749999999998</v>
      </c>
      <c r="P3508">
        <v>1.0098458605306</v>
      </c>
      <c r="R3508">
        <v>13939.25</v>
      </c>
      <c r="S3508">
        <v>13939.25</v>
      </c>
      <c r="X3508">
        <v>4.7672275738424801E-2</v>
      </c>
      <c r="Y3508">
        <v>1.0094884064057199</v>
      </c>
      <c r="Z3508">
        <v>1.0094884064057199</v>
      </c>
      <c r="AA3508">
        <v>490.37736929554399</v>
      </c>
      <c r="AB3508">
        <v>9.4436742132059E-3</v>
      </c>
      <c r="AC3508" s="96">
        <v>8.9182982645171397E-5</v>
      </c>
      <c r="AD3508">
        <v>0.19008701718766</v>
      </c>
      <c r="AE3508">
        <v>0.15150909419779701</v>
      </c>
      <c r="AF3508">
        <v>0.19008701718766</v>
      </c>
      <c r="AH3508">
        <v>485.76820316493502</v>
      </c>
      <c r="AI3508">
        <v>20.38</v>
      </c>
      <c r="AJ3508">
        <v>493.05472621240898</v>
      </c>
      <c r="AK3508">
        <v>478.481680117461</v>
      </c>
      <c r="AL3508">
        <v>1.0058421516754E-3</v>
      </c>
      <c r="AM3508">
        <v>8.4049823633150001E-4</v>
      </c>
      <c r="AN3508">
        <v>0.179152700786504</v>
      </c>
      <c r="AO3508" s="96">
        <v>-1.5963510699434899E-5</v>
      </c>
      <c r="AP3508">
        <v>0.17913673727580401</v>
      </c>
      <c r="AR3508">
        <v>0.11079604461657699</v>
      </c>
      <c r="AS3508">
        <v>1.0352661090858</v>
      </c>
      <c r="AT3508">
        <v>0.832881684095373</v>
      </c>
      <c r="AU3508">
        <v>0.56837985913307298</v>
      </c>
      <c r="AV3508">
        <v>488.01345289043797</v>
      </c>
      <c r="AW3508">
        <v>2.2549147609491E-3</v>
      </c>
      <c r="AX3508" s="98">
        <v>0.39362167141371002</v>
      </c>
      <c r="AY3508">
        <v>0.13165543555537601</v>
      </c>
      <c r="BD3508" s="95">
        <v>45873</v>
      </c>
    </row>
    <row r="3509" spans="1:56">
      <c r="A3509" t="s">
        <v>105</v>
      </c>
      <c r="B3509">
        <v>6337.4</v>
      </c>
      <c r="C3509">
        <v>0</v>
      </c>
      <c r="D3509">
        <v>13955.668</v>
      </c>
      <c r="E3509" s="95">
        <v>45873</v>
      </c>
      <c r="F3509" t="s">
        <v>3659</v>
      </c>
      <c r="G3509" t="b">
        <v>0</v>
      </c>
      <c r="H3509" t="b">
        <v>0</v>
      </c>
      <c r="I3509" t="b">
        <v>0</v>
      </c>
      <c r="J3509" t="b">
        <v>0</v>
      </c>
      <c r="K3509" t="b">
        <v>0</v>
      </c>
      <c r="L3509">
        <v>6337.4</v>
      </c>
      <c r="M3509">
        <v>6337.4</v>
      </c>
      <c r="N3509" t="b">
        <v>0</v>
      </c>
      <c r="O3509">
        <v>6337.4</v>
      </c>
      <c r="P3509">
        <v>1.0012362599384601</v>
      </c>
      <c r="R3509">
        <v>13955.668</v>
      </c>
      <c r="S3509">
        <v>13955.668</v>
      </c>
      <c r="X3509">
        <v>4.7672275738424801E-2</v>
      </c>
      <c r="Y3509">
        <v>1.0011778252057999</v>
      </c>
      <c r="Z3509">
        <v>1.0011778252057999</v>
      </c>
      <c r="AA3509">
        <v>490.95494812145603</v>
      </c>
      <c r="AB3509">
        <v>1.17713211387E-3</v>
      </c>
      <c r="AC3509" s="96">
        <v>1.3856400135040701E-6</v>
      </c>
      <c r="AD3509">
        <v>0.18469365391407699</v>
      </c>
      <c r="AE3509">
        <v>0.14946465644229201</v>
      </c>
      <c r="AF3509">
        <v>0.18469365391407699</v>
      </c>
      <c r="AH3509">
        <v>485.76820316493502</v>
      </c>
      <c r="AI3509">
        <v>20.38</v>
      </c>
      <c r="AJ3509">
        <v>493.05472621240898</v>
      </c>
      <c r="AK3509">
        <v>478.481680117461</v>
      </c>
      <c r="AL3509">
        <v>8.4049823633150001E-4</v>
      </c>
      <c r="AM3509">
        <v>6.7515432098759996E-4</v>
      </c>
      <c r="AN3509">
        <v>0.210904915757779</v>
      </c>
      <c r="AO3509" s="96">
        <v>-5.8002025760117704E-7</v>
      </c>
      <c r="AP3509">
        <v>0.21090433573752199</v>
      </c>
      <c r="AR3509">
        <v>0.11079604461657699</v>
      </c>
      <c r="AS3509">
        <v>1.0352661090858</v>
      </c>
      <c r="AT3509">
        <v>0.83027980747076302</v>
      </c>
      <c r="AU3509">
        <v>0.59272311986752901</v>
      </c>
      <c r="AV3509">
        <v>488.232384278398</v>
      </c>
      <c r="AW3509">
        <v>4.486175261415E-4</v>
      </c>
      <c r="AX3509" s="98">
        <v>0.54362167141370998</v>
      </c>
      <c r="AY3509">
        <v>0.13164251715754599</v>
      </c>
      <c r="BD3509" s="95">
        <v>45873</v>
      </c>
    </row>
    <row r="3510" spans="1:56">
      <c r="A3510" t="s">
        <v>106</v>
      </c>
      <c r="B3510">
        <v>6338.35</v>
      </c>
      <c r="C3510">
        <v>0</v>
      </c>
      <c r="D3510">
        <v>13959.448</v>
      </c>
      <c r="E3510" s="95">
        <v>45873</v>
      </c>
      <c r="F3510" t="s">
        <v>3660</v>
      </c>
      <c r="G3510" t="b">
        <v>0</v>
      </c>
      <c r="H3510" t="b">
        <v>0</v>
      </c>
      <c r="I3510" t="b">
        <v>0</v>
      </c>
      <c r="J3510" t="b">
        <v>0</v>
      </c>
      <c r="K3510" t="b">
        <v>0</v>
      </c>
      <c r="L3510">
        <v>6338.35</v>
      </c>
      <c r="M3510">
        <v>6338.35</v>
      </c>
      <c r="N3510" t="b">
        <v>0</v>
      </c>
      <c r="O3510">
        <v>6338.35</v>
      </c>
      <c r="P3510">
        <v>1.00014990374601</v>
      </c>
      <c r="R3510">
        <v>13959.448</v>
      </c>
      <c r="S3510">
        <v>13959.448</v>
      </c>
      <c r="X3510">
        <v>4.7672275738424801E-2</v>
      </c>
      <c r="Y3510">
        <v>1.0002708576902199</v>
      </c>
      <c r="Z3510">
        <v>1.0002708576902199</v>
      </c>
      <c r="AA3510">
        <v>491.08792704470801</v>
      </c>
      <c r="AB3510">
        <v>2.7082101490119999E-4</v>
      </c>
      <c r="AC3510" s="96">
        <v>7.3344022112149199E-8</v>
      </c>
      <c r="AD3510">
        <v>0.179088815339387</v>
      </c>
      <c r="AE3510">
        <v>0.147218797662867</v>
      </c>
      <c r="AF3510">
        <v>0.179088815339387</v>
      </c>
      <c r="AH3510">
        <v>485.76820316493502</v>
      </c>
      <c r="AI3510">
        <v>20.38</v>
      </c>
      <c r="AJ3510">
        <v>493.05472621240898</v>
      </c>
      <c r="AK3510">
        <v>478.481680117461</v>
      </c>
      <c r="AL3510">
        <v>6.7515432098759996E-4</v>
      </c>
      <c r="AM3510">
        <v>5.0981040564370003E-4</v>
      </c>
      <c r="AN3510">
        <v>0.19316075889826601</v>
      </c>
      <c r="AO3510" s="96">
        <v>-7.8534292402565598E-9</v>
      </c>
      <c r="AP3510">
        <v>0.19316075104483699</v>
      </c>
      <c r="AR3510">
        <v>0.11079604461657699</v>
      </c>
      <c r="AS3510">
        <v>1.0352661090858</v>
      </c>
      <c r="AT3510">
        <v>0.83043467682335004</v>
      </c>
      <c r="AU3510">
        <v>0.625657583956444</v>
      </c>
      <c r="AV3510">
        <v>488.30026836251</v>
      </c>
      <c r="AW3510">
        <v>1.3904051901999999E-4</v>
      </c>
      <c r="AX3510" s="98">
        <v>0.625657583956444</v>
      </c>
      <c r="AY3510">
        <v>0.13161997384058599</v>
      </c>
      <c r="BD3510" s="95">
        <v>45873</v>
      </c>
    </row>
    <row r="3511" spans="1:56">
      <c r="A3511" t="s">
        <v>107</v>
      </c>
      <c r="B3511">
        <v>6348.9</v>
      </c>
      <c r="C3511">
        <v>0</v>
      </c>
      <c r="D3511">
        <v>13981.960999999999</v>
      </c>
      <c r="E3511" s="95">
        <v>45873</v>
      </c>
      <c r="F3511" t="s">
        <v>3661</v>
      </c>
      <c r="G3511" t="b">
        <v>0</v>
      </c>
      <c r="H3511" t="b">
        <v>0</v>
      </c>
      <c r="I3511" t="b">
        <v>0</v>
      </c>
      <c r="J3511" t="b">
        <v>0</v>
      </c>
      <c r="K3511" t="b">
        <v>0</v>
      </c>
      <c r="L3511">
        <v>6348.9</v>
      </c>
      <c r="M3511">
        <v>6348.9</v>
      </c>
      <c r="N3511" t="b">
        <v>0</v>
      </c>
      <c r="O3511">
        <v>6348.9</v>
      </c>
      <c r="P3511">
        <v>1.0016644710374101</v>
      </c>
      <c r="R3511">
        <v>13981.960999999999</v>
      </c>
      <c r="S3511">
        <v>13981.960999999999</v>
      </c>
      <c r="X3511">
        <v>4.7672275738424801E-2</v>
      </c>
      <c r="Y3511">
        <v>1.00161274285344</v>
      </c>
      <c r="Z3511">
        <v>1.00161274285344</v>
      </c>
      <c r="AA3511">
        <v>491.87992558946098</v>
      </c>
      <c r="AB3511">
        <v>1.6114437802130001E-3</v>
      </c>
      <c r="AC3511" s="96">
        <v>2.5967510567874499E-6</v>
      </c>
      <c r="AD3511">
        <v>0.17442269257391799</v>
      </c>
      <c r="AE3511">
        <v>0.14546681140269199</v>
      </c>
      <c r="AF3511">
        <v>0.17442269257391799</v>
      </c>
      <c r="AH3511">
        <v>485.76820316493502</v>
      </c>
      <c r="AI3511">
        <v>20.38</v>
      </c>
      <c r="AJ3511">
        <v>493.05472621240898</v>
      </c>
      <c r="AK3511">
        <v>478.481680117461</v>
      </c>
      <c r="AL3511">
        <v>5.0981040564370003E-4</v>
      </c>
      <c r="AM3511">
        <v>3.4446649029979998E-4</v>
      </c>
      <c r="AN3511">
        <v>0.26474357471844501</v>
      </c>
      <c r="AO3511" s="96">
        <v>-1.4066525722000701E-13</v>
      </c>
      <c r="AP3511">
        <v>0.26474357471830401</v>
      </c>
      <c r="AR3511">
        <v>0.11079604461657699</v>
      </c>
      <c r="AS3511">
        <v>1.0352661090858</v>
      </c>
      <c r="AT3511">
        <v>0.83070482685112401</v>
      </c>
      <c r="AU3511">
        <v>0.63477976186921503</v>
      </c>
      <c r="AV3511">
        <v>488.79253000558901</v>
      </c>
      <c r="AW3511">
        <v>1.0081125794363E-3</v>
      </c>
      <c r="AX3511" s="98">
        <v>0.63477976186921503</v>
      </c>
      <c r="AY3511">
        <v>0.12861474745728399</v>
      </c>
      <c r="BD3511" s="95">
        <v>45873</v>
      </c>
    </row>
    <row r="3512" spans="1:56">
      <c r="A3512" t="s">
        <v>108</v>
      </c>
      <c r="B3512">
        <v>6344.4750000000004</v>
      </c>
      <c r="C3512">
        <v>0</v>
      </c>
      <c r="D3512">
        <v>13973.901</v>
      </c>
      <c r="E3512" s="95">
        <v>45873</v>
      </c>
      <c r="F3512" t="s">
        <v>3662</v>
      </c>
      <c r="G3512" t="b">
        <v>0</v>
      </c>
      <c r="H3512" t="b">
        <v>0</v>
      </c>
      <c r="I3512" t="b">
        <v>0</v>
      </c>
      <c r="J3512" t="b">
        <v>0</v>
      </c>
      <c r="K3512" t="b">
        <v>0</v>
      </c>
      <c r="L3512">
        <v>6344.4750000000004</v>
      </c>
      <c r="M3512">
        <v>6344.4750000000004</v>
      </c>
      <c r="N3512" t="b">
        <v>0</v>
      </c>
      <c r="O3512">
        <v>6344.4750000000004</v>
      </c>
      <c r="P3512">
        <v>0.99930302887114297</v>
      </c>
      <c r="R3512">
        <v>13973.901</v>
      </c>
      <c r="S3512">
        <v>13973.901</v>
      </c>
      <c r="X3512">
        <v>4.7672275738424801E-2</v>
      </c>
      <c r="Y3512">
        <v>0.99942354294937596</v>
      </c>
      <c r="Z3512">
        <v>0.99942354294937596</v>
      </c>
      <c r="AA3512">
        <v>491.59637793829398</v>
      </c>
      <c r="AB3512">
        <v>-5.7662326586989995E-4</v>
      </c>
      <c r="AC3512" s="96">
        <v>3.3249439074246998E-7</v>
      </c>
      <c r="AD3512">
        <v>0.169213091544265</v>
      </c>
      <c r="AE3512">
        <v>0.14332958880229399</v>
      </c>
      <c r="AF3512">
        <v>0.169213091544265</v>
      </c>
      <c r="AH3512">
        <v>485.76820316493502</v>
      </c>
      <c r="AI3512">
        <v>20.38</v>
      </c>
      <c r="AJ3512">
        <v>493.05472621240898</v>
      </c>
      <c r="AK3512">
        <v>478.481680117461</v>
      </c>
      <c r="AL3512">
        <v>3.4446649029979998E-4</v>
      </c>
      <c r="AM3512">
        <v>1.7912257495590001E-4</v>
      </c>
      <c r="AN3512">
        <v>0.139041392204096</v>
      </c>
      <c r="AO3512">
        <v>0</v>
      </c>
      <c r="AP3512">
        <v>0.139041392204096</v>
      </c>
      <c r="AR3512">
        <v>0.11079604461657699</v>
      </c>
      <c r="AS3512">
        <v>1.0352661090858</v>
      </c>
      <c r="AT3512">
        <v>0.86556675212359002</v>
      </c>
      <c r="AU3512">
        <v>0.71906138204784398</v>
      </c>
      <c r="AV3512">
        <v>488.60954982235199</v>
      </c>
      <c r="AW3512">
        <v>-3.7435143134059999E-4</v>
      </c>
      <c r="AX3512" s="98">
        <v>0.71906138204784398</v>
      </c>
      <c r="AY3512">
        <v>0.12822170932501301</v>
      </c>
      <c r="BD3512" s="95">
        <v>45873</v>
      </c>
    </row>
    <row r="3513" spans="1:56">
      <c r="A3513" t="s">
        <v>109</v>
      </c>
      <c r="B3513">
        <v>6345.4125000000004</v>
      </c>
      <c r="C3513">
        <v>0</v>
      </c>
      <c r="D3513">
        <v>13975.444</v>
      </c>
      <c r="E3513" s="95">
        <v>45873</v>
      </c>
      <c r="F3513" t="s">
        <v>3663</v>
      </c>
      <c r="G3513" t="b">
        <v>0</v>
      </c>
      <c r="H3513" t="b">
        <v>0</v>
      </c>
      <c r="I3513" t="b">
        <v>0</v>
      </c>
      <c r="J3513" t="b">
        <v>0</v>
      </c>
      <c r="K3513" t="b">
        <v>0</v>
      </c>
      <c r="L3513">
        <v>6345.4125000000004</v>
      </c>
      <c r="M3513">
        <v>6345.4125000000004</v>
      </c>
      <c r="N3513" t="b">
        <v>0</v>
      </c>
      <c r="O3513">
        <v>6345.4125000000004</v>
      </c>
      <c r="P3513">
        <v>1.00014776636364</v>
      </c>
      <c r="R3513">
        <v>13975.444</v>
      </c>
      <c r="S3513">
        <v>13975.444</v>
      </c>
      <c r="X3513">
        <v>4.7672275738424801E-2</v>
      </c>
      <c r="Y3513">
        <v>1.0001104201325</v>
      </c>
      <c r="Z3513">
        <v>1.0001104201325</v>
      </c>
      <c r="AA3513">
        <v>491.65066007548398</v>
      </c>
      <c r="AB3513">
        <v>1.1041403664849999E-4</v>
      </c>
      <c r="AC3513" s="96">
        <v>1.2191259489021E-8</v>
      </c>
      <c r="AD3513">
        <v>0.164062111567156</v>
      </c>
      <c r="AE3513">
        <v>0.141165559032293</v>
      </c>
      <c r="AF3513">
        <v>0.164062111567156</v>
      </c>
      <c r="AH3513">
        <v>485.76820316493502</v>
      </c>
      <c r="AI3513">
        <v>20.38</v>
      </c>
      <c r="AJ3513">
        <v>493.05472621240898</v>
      </c>
      <c r="AK3513">
        <v>478.481680117461</v>
      </c>
      <c r="AL3513">
        <v>1.7912257495590001E-4</v>
      </c>
      <c r="AM3513">
        <v>0</v>
      </c>
      <c r="AN3513">
        <v>0</v>
      </c>
      <c r="AO3513">
        <v>0</v>
      </c>
      <c r="AP3513">
        <v>0</v>
      </c>
      <c r="AR3513">
        <v>0.11079604461657699</v>
      </c>
      <c r="AS3513">
        <v>1.0352661090858</v>
      </c>
      <c r="AT3513">
        <v>0.86996483242794098</v>
      </c>
      <c r="AU3513">
        <v>0.674016345251086</v>
      </c>
      <c r="AV3513">
        <v>488.64614391669897</v>
      </c>
      <c r="AW3513" s="96">
        <v>7.4894349403553594E-5</v>
      </c>
      <c r="AX3513" s="98">
        <v>0.674016345251086</v>
      </c>
      <c r="AY3513">
        <v>0.12814079924571001</v>
      </c>
      <c r="BD3513" s="95">
        <v>45873</v>
      </c>
    </row>
    <row r="3514" spans="1:56">
      <c r="A3514" t="s">
        <v>110</v>
      </c>
      <c r="B3514">
        <v>6354.3</v>
      </c>
      <c r="C3514">
        <v>0</v>
      </c>
      <c r="D3514">
        <v>13994.272000000001</v>
      </c>
      <c r="E3514" s="95">
        <v>45873</v>
      </c>
      <c r="F3514" t="s">
        <v>3664</v>
      </c>
      <c r="G3514" t="b">
        <v>0</v>
      </c>
      <c r="H3514" t="b">
        <v>0</v>
      </c>
      <c r="I3514" t="b">
        <v>0</v>
      </c>
      <c r="J3514" t="b">
        <v>0</v>
      </c>
      <c r="K3514" t="b">
        <v>0</v>
      </c>
      <c r="L3514">
        <v>6354.3</v>
      </c>
      <c r="M3514">
        <v>6354.3</v>
      </c>
      <c r="N3514" t="b">
        <v>0</v>
      </c>
      <c r="O3514">
        <v>6354.3</v>
      </c>
      <c r="P3514">
        <v>1.0014006181631201</v>
      </c>
      <c r="R3514">
        <v>13994.272000000001</v>
      </c>
      <c r="S3514">
        <v>13994.272000000001</v>
      </c>
      <c r="T3514" s="97">
        <v>45873</v>
      </c>
      <c r="U3514">
        <v>13994.272000000001</v>
      </c>
      <c r="W3514">
        <v>4.7061598590918997E-2</v>
      </c>
      <c r="X3514">
        <v>4.7672275738424801E-2</v>
      </c>
      <c r="Y3514">
        <v>1.0013472201670299</v>
      </c>
      <c r="Z3514">
        <v>1.0013472201670299</v>
      </c>
      <c r="AA3514">
        <v>492.31302175987202</v>
      </c>
      <c r="AB3514">
        <v>1.3463134801874001E-3</v>
      </c>
      <c r="AC3514" s="96">
        <v>1.8125599869343899E-6</v>
      </c>
      <c r="AD3514">
        <v>0.15966601145446899</v>
      </c>
      <c r="AE3514">
        <v>0.13937648395515401</v>
      </c>
      <c r="AF3514">
        <v>0.15966601145446899</v>
      </c>
      <c r="AG3514">
        <v>492.31302175987202</v>
      </c>
      <c r="AH3514">
        <v>485.76820316493502</v>
      </c>
      <c r="AI3514">
        <v>20.38</v>
      </c>
      <c r="AJ3514">
        <v>493.05472621240898</v>
      </c>
      <c r="AK3514">
        <v>478.481680117461</v>
      </c>
      <c r="AL3514">
        <v>0</v>
      </c>
      <c r="AN3514">
        <v>0</v>
      </c>
      <c r="AO3514">
        <v>0</v>
      </c>
      <c r="AP3514">
        <v>0</v>
      </c>
      <c r="AQ3514">
        <v>0.110805351696929</v>
      </c>
      <c r="AR3514">
        <v>0.11079604461657699</v>
      </c>
      <c r="AS3514">
        <v>1.0352661090858</v>
      </c>
      <c r="AT3514">
        <v>0.87086579124713503</v>
      </c>
      <c r="AU3514">
        <v>0.61043689512935295</v>
      </c>
      <c r="AV3514">
        <v>489.08675148700002</v>
      </c>
      <c r="AW3514">
        <v>9.0169046821790002E-4</v>
      </c>
      <c r="AX3514" s="98">
        <v>0.61043689512935295</v>
      </c>
      <c r="AY3514">
        <v>0.12813088296781999</v>
      </c>
      <c r="AZ3514" s="97">
        <v>45873</v>
      </c>
      <c r="BA3514">
        <v>489.08675148700002</v>
      </c>
      <c r="BB3514">
        <v>489.08674338219703</v>
      </c>
      <c r="BC3514" s="96">
        <v>8.1048031574937306E-6</v>
      </c>
      <c r="BD3514" s="95">
        <v>45873</v>
      </c>
    </row>
    <row r="3515" spans="1:56">
      <c r="A3515" t="s">
        <v>104</v>
      </c>
      <c r="B3515">
        <v>6368.45</v>
      </c>
      <c r="C3515">
        <v>0</v>
      </c>
      <c r="D3515">
        <v>14028.38</v>
      </c>
      <c r="E3515" s="95">
        <v>45874</v>
      </c>
      <c r="F3515" t="s">
        <v>3665</v>
      </c>
      <c r="G3515" t="b">
        <v>0</v>
      </c>
      <c r="H3515" t="b">
        <v>0</v>
      </c>
      <c r="I3515" t="b">
        <v>0</v>
      </c>
      <c r="J3515" t="b">
        <v>0</v>
      </c>
      <c r="K3515" t="b">
        <v>0</v>
      </c>
      <c r="L3515">
        <v>6368.45</v>
      </c>
      <c r="M3515">
        <v>6368.45</v>
      </c>
      <c r="N3515" t="b">
        <v>0</v>
      </c>
      <c r="O3515">
        <v>6368.45</v>
      </c>
      <c r="P3515">
        <v>1.00222683851879</v>
      </c>
      <c r="R3515">
        <v>14028.38</v>
      </c>
      <c r="S3515">
        <v>14028.38</v>
      </c>
      <c r="X3515">
        <v>4.7061598590918997E-2</v>
      </c>
      <c r="Y3515">
        <v>1.0023065562484199</v>
      </c>
      <c r="Z3515">
        <v>1.0023065562484199</v>
      </c>
      <c r="AA3515">
        <v>493.448569436394</v>
      </c>
      <c r="AB3515">
        <v>2.3039002309485001E-3</v>
      </c>
      <c r="AC3515" s="96">
        <v>5.3079562741645999E-6</v>
      </c>
      <c r="AD3515">
        <v>0.15660598709184001</v>
      </c>
      <c r="AE3515">
        <v>0.13828928807879101</v>
      </c>
      <c r="AF3515">
        <v>0.15660598709184001</v>
      </c>
      <c r="AH3515">
        <v>492.31302175987202</v>
      </c>
      <c r="AI3515">
        <v>17.52</v>
      </c>
      <c r="AJ3515">
        <v>499.69771708627002</v>
      </c>
      <c r="AK3515">
        <v>484.92832643347401</v>
      </c>
      <c r="AL3515">
        <v>1.0058421516754E-3</v>
      </c>
      <c r="AM3515">
        <v>8.4049823633150001E-4</v>
      </c>
      <c r="AN3515">
        <v>6.6596624282290002E-3</v>
      </c>
      <c r="AO3515">
        <v>-2.9993617492769998E-4</v>
      </c>
      <c r="AP3515">
        <v>6.3597262533012996E-3</v>
      </c>
      <c r="AR3515">
        <v>0.110805351696929</v>
      </c>
      <c r="AS3515">
        <v>1.03519078669755</v>
      </c>
      <c r="AT3515">
        <v>0.870976108869842</v>
      </c>
      <c r="AU3515">
        <v>0.62732357129491101</v>
      </c>
      <c r="AV3515">
        <v>489.76777029717999</v>
      </c>
      <c r="AW3515">
        <v>1.3924294782254E-3</v>
      </c>
      <c r="AX3515" s="98">
        <v>0.62732357129491101</v>
      </c>
      <c r="AY3515">
        <v>0.12722906870805201</v>
      </c>
      <c r="BD3515" s="95">
        <v>45874</v>
      </c>
    </row>
    <row r="3516" spans="1:56">
      <c r="A3516" t="s">
        <v>105</v>
      </c>
      <c r="B3516">
        <v>6319.7250000000004</v>
      </c>
      <c r="C3516">
        <v>0</v>
      </c>
      <c r="D3516">
        <v>13919.633</v>
      </c>
      <c r="E3516" s="95">
        <v>45874</v>
      </c>
      <c r="F3516" t="s">
        <v>3666</v>
      </c>
      <c r="G3516" t="b">
        <v>0</v>
      </c>
      <c r="H3516" t="b">
        <v>0</v>
      </c>
      <c r="I3516" t="b">
        <v>0</v>
      </c>
      <c r="J3516" t="b">
        <v>0</v>
      </c>
      <c r="K3516" t="b">
        <v>0</v>
      </c>
      <c r="L3516">
        <v>6319.7250000000004</v>
      </c>
      <c r="M3516">
        <v>6319.7250000000004</v>
      </c>
      <c r="N3516" t="b">
        <v>0</v>
      </c>
      <c r="O3516">
        <v>6319.7250000000004</v>
      </c>
      <c r="P3516">
        <v>0.99234900171941298</v>
      </c>
      <c r="R3516">
        <v>13919.633</v>
      </c>
      <c r="S3516">
        <v>13919.633</v>
      </c>
      <c r="X3516">
        <v>4.7061598590918997E-2</v>
      </c>
      <c r="Y3516">
        <v>0.99224807140952798</v>
      </c>
      <c r="Z3516">
        <v>0.99224807140952798</v>
      </c>
      <c r="AA3516">
        <v>489.62339136305297</v>
      </c>
      <c r="AB3516">
        <v>-7.7821309746395999E-3</v>
      </c>
      <c r="AC3516" s="96">
        <v>6.0561562506445603E-5</v>
      </c>
      <c r="AD3516">
        <v>0.17165006512410999</v>
      </c>
      <c r="AE3516">
        <v>0.14749619408398301</v>
      </c>
      <c r="AF3516">
        <v>0.17165006512410999</v>
      </c>
      <c r="AH3516">
        <v>492.31302175987202</v>
      </c>
      <c r="AI3516">
        <v>17.52</v>
      </c>
      <c r="AJ3516">
        <v>499.69771708627002</v>
      </c>
      <c r="AK3516">
        <v>484.92832643347401</v>
      </c>
      <c r="AL3516">
        <v>8.4049823633150001E-4</v>
      </c>
      <c r="AM3516">
        <v>6.7515432098759996E-4</v>
      </c>
      <c r="AN3516" s="96">
        <v>3.8810540797555296E-6</v>
      </c>
      <c r="AO3516">
        <v>-1.7051363037061201E-2</v>
      </c>
      <c r="AP3516">
        <v>-1.7047481982981401E-2</v>
      </c>
      <c r="AR3516">
        <v>0.110805351696929</v>
      </c>
      <c r="AS3516">
        <v>1.03519078669755</v>
      </c>
      <c r="AT3516">
        <v>0.880915663658421</v>
      </c>
      <c r="AU3516">
        <v>0.653348931506187</v>
      </c>
      <c r="AV3516">
        <v>487.38477089579902</v>
      </c>
      <c r="AW3516">
        <v>-4.8655700638189003E-3</v>
      </c>
      <c r="AX3516" s="98">
        <v>0.653348931506187</v>
      </c>
      <c r="AY3516">
        <v>0.128192234285499</v>
      </c>
      <c r="BD3516" s="95">
        <v>45874</v>
      </c>
    </row>
    <row r="3517" spans="1:56">
      <c r="A3517" t="s">
        <v>106</v>
      </c>
      <c r="B3517">
        <v>6321.7250000000004</v>
      </c>
      <c r="C3517">
        <v>0</v>
      </c>
      <c r="D3517">
        <v>13925.303</v>
      </c>
      <c r="E3517" s="95">
        <v>45874</v>
      </c>
      <c r="F3517" t="s">
        <v>3667</v>
      </c>
      <c r="G3517" t="b">
        <v>0</v>
      </c>
      <c r="H3517" t="b">
        <v>0</v>
      </c>
      <c r="I3517" t="b">
        <v>0</v>
      </c>
      <c r="J3517" t="b">
        <v>0</v>
      </c>
      <c r="K3517" t="b">
        <v>0</v>
      </c>
      <c r="L3517">
        <v>6321.7250000000004</v>
      </c>
      <c r="M3517">
        <v>6321.7250000000004</v>
      </c>
      <c r="N3517" t="b">
        <v>0</v>
      </c>
      <c r="O3517">
        <v>6321.7250000000004</v>
      </c>
      <c r="P3517">
        <v>1.00031646946663</v>
      </c>
      <c r="R3517">
        <v>13925.303</v>
      </c>
      <c r="S3517">
        <v>13925.303</v>
      </c>
      <c r="X3517">
        <v>4.7061598590918997E-2</v>
      </c>
      <c r="Y3517">
        <v>1.00040733832565</v>
      </c>
      <c r="Z3517">
        <v>1.00040733832565</v>
      </c>
      <c r="AA3517">
        <v>489.82283373549399</v>
      </c>
      <c r="AB3517">
        <v>4.0725538592489998E-4</v>
      </c>
      <c r="AC3517" s="96">
        <v>1.6585694936484401E-7</v>
      </c>
      <c r="AD3517">
        <v>0.166473644956807</v>
      </c>
      <c r="AE3517">
        <v>0.14529711146799301</v>
      </c>
      <c r="AF3517">
        <v>0.166473644956807</v>
      </c>
      <c r="AH3517">
        <v>492.31302175987202</v>
      </c>
      <c r="AI3517">
        <v>17.52</v>
      </c>
      <c r="AJ3517">
        <v>499.69771708627002</v>
      </c>
      <c r="AK3517">
        <v>484.92832643347401</v>
      </c>
      <c r="AL3517">
        <v>6.7515432098759996E-4</v>
      </c>
      <c r="AM3517">
        <v>5.0981040564370003E-4</v>
      </c>
      <c r="AN3517" s="96">
        <v>2.28396359390602E-7</v>
      </c>
      <c r="AO3517">
        <v>-5.5319787357989E-3</v>
      </c>
      <c r="AP3517">
        <v>-5.5317503394395002E-3</v>
      </c>
      <c r="AR3517">
        <v>0.110805351696929</v>
      </c>
      <c r="AS3517">
        <v>1.03519078669755</v>
      </c>
      <c r="AT3517">
        <v>0.87029321999144504</v>
      </c>
      <c r="AU3517">
        <v>0.57140698328380102</v>
      </c>
      <c r="AV3517">
        <v>487.51048685781001</v>
      </c>
      <c r="AW3517">
        <v>2.5793986500819999E-4</v>
      </c>
      <c r="AX3517" s="98">
        <v>0.57140698328380102</v>
      </c>
      <c r="AY3517">
        <v>0.127923214137181</v>
      </c>
      <c r="BD3517" s="95">
        <v>45874</v>
      </c>
    </row>
    <row r="3518" spans="1:56">
      <c r="A3518" t="s">
        <v>107</v>
      </c>
      <c r="B3518">
        <v>6329.8249999999998</v>
      </c>
      <c r="C3518">
        <v>0</v>
      </c>
      <c r="D3518">
        <v>13942.55</v>
      </c>
      <c r="E3518" s="95">
        <v>45874</v>
      </c>
      <c r="F3518" t="s">
        <v>3668</v>
      </c>
      <c r="G3518" t="b">
        <v>0</v>
      </c>
      <c r="H3518" t="b">
        <v>0</v>
      </c>
      <c r="I3518" t="b">
        <v>0</v>
      </c>
      <c r="J3518" t="b">
        <v>0</v>
      </c>
      <c r="K3518" t="b">
        <v>0</v>
      </c>
      <c r="L3518">
        <v>6329.8249999999998</v>
      </c>
      <c r="M3518">
        <v>6329.8249999999998</v>
      </c>
      <c r="N3518" t="b">
        <v>0</v>
      </c>
      <c r="O3518">
        <v>6329.8249999999998</v>
      </c>
      <c r="P3518">
        <v>1.00128129584883</v>
      </c>
      <c r="R3518">
        <v>13942.55</v>
      </c>
      <c r="S3518">
        <v>13942.55</v>
      </c>
      <c r="X3518">
        <v>4.7061598590918997E-2</v>
      </c>
      <c r="Y3518">
        <v>1.0012385367844401</v>
      </c>
      <c r="Z3518">
        <v>1.0012385367844401</v>
      </c>
      <c r="AA3518">
        <v>490.42949733293398</v>
      </c>
      <c r="AB3518">
        <v>1.2377704304651E-3</v>
      </c>
      <c r="AC3518" s="96">
        <v>1.5320756385337801E-6</v>
      </c>
      <c r="AD3518">
        <v>0.161903739558033</v>
      </c>
      <c r="AE3518">
        <v>0.143384066498706</v>
      </c>
      <c r="AF3518">
        <v>0.161903739558033</v>
      </c>
      <c r="AH3518">
        <v>492.31302175987202</v>
      </c>
      <c r="AI3518">
        <v>17.52</v>
      </c>
      <c r="AJ3518">
        <v>499.69771708627002</v>
      </c>
      <c r="AK3518">
        <v>484.92832643347401</v>
      </c>
      <c r="AL3518">
        <v>5.0981040564370003E-4</v>
      </c>
      <c r="AM3518">
        <v>3.4446649029979998E-4</v>
      </c>
      <c r="AN3518" s="96">
        <v>4.3075419035230003E-9</v>
      </c>
      <c r="AO3518">
        <v>-2.5951636933349998E-4</v>
      </c>
      <c r="AP3518">
        <v>-2.5951206179159999E-4</v>
      </c>
      <c r="AR3518">
        <v>0.110805351696929</v>
      </c>
      <c r="AS3518">
        <v>1.03519078669755</v>
      </c>
      <c r="AT3518">
        <v>0.87328124619591097</v>
      </c>
      <c r="AU3518">
        <v>0.59723008951476997</v>
      </c>
      <c r="AV3518">
        <v>487.85424330268597</v>
      </c>
      <c r="AW3518">
        <v>7.0512625706070002E-4</v>
      </c>
      <c r="AX3518" s="98">
        <v>0.59723008951476997</v>
      </c>
      <c r="AY3518">
        <v>0.12762813362570899</v>
      </c>
      <c r="BD3518" s="95">
        <v>45874</v>
      </c>
    </row>
    <row r="3519" spans="1:56">
      <c r="A3519" t="s">
        <v>108</v>
      </c>
      <c r="B3519">
        <v>6346.8249999999998</v>
      </c>
      <c r="C3519">
        <v>0</v>
      </c>
      <c r="D3519">
        <v>13980.74</v>
      </c>
      <c r="E3519" s="95">
        <v>45874</v>
      </c>
      <c r="F3519" t="s">
        <v>3669</v>
      </c>
      <c r="G3519" t="b">
        <v>0</v>
      </c>
      <c r="H3519" t="b">
        <v>0</v>
      </c>
      <c r="I3519" t="b">
        <v>0</v>
      </c>
      <c r="J3519" t="b">
        <v>0</v>
      </c>
      <c r="K3519" t="b">
        <v>0</v>
      </c>
      <c r="L3519">
        <v>6346.8249999999998</v>
      </c>
      <c r="M3519">
        <v>6346.8249999999998</v>
      </c>
      <c r="N3519" t="b">
        <v>0</v>
      </c>
      <c r="O3519">
        <v>6346.8249999999998</v>
      </c>
      <c r="P3519">
        <v>1.0026856982618</v>
      </c>
      <c r="R3519">
        <v>13980.74</v>
      </c>
      <c r="S3519">
        <v>13980.74</v>
      </c>
      <c r="X3519">
        <v>4.7061598590918997E-2</v>
      </c>
      <c r="Y3519">
        <v>1.00273909722396</v>
      </c>
      <c r="Z3519">
        <v>1.00273909722396</v>
      </c>
      <c r="AA3519">
        <v>491.77283140763001</v>
      </c>
      <c r="AB3519">
        <v>2.7353527332885999E-3</v>
      </c>
      <c r="AC3519" s="96">
        <v>7.4821545755095303E-6</v>
      </c>
      <c r="AD3519">
        <v>0.15947401942063999</v>
      </c>
      <c r="AE3519">
        <v>0.14261197856446101</v>
      </c>
      <c r="AF3519">
        <v>0.15947401942063999</v>
      </c>
      <c r="AH3519">
        <v>492.31302175987202</v>
      </c>
      <c r="AI3519">
        <v>17.52</v>
      </c>
      <c r="AJ3519">
        <v>499.69771708627002</v>
      </c>
      <c r="AK3519">
        <v>484.92832643347401</v>
      </c>
      <c r="AL3519">
        <v>3.4446649029979998E-4</v>
      </c>
      <c r="AM3519">
        <v>1.7912257495590001E-4</v>
      </c>
      <c r="AN3519" s="96">
        <v>4.6606765071944198E-12</v>
      </c>
      <c r="AO3519" s="96">
        <v>-1.1259011500897E-9</v>
      </c>
      <c r="AP3519" s="96">
        <v>-1.1212404735825E-9</v>
      </c>
      <c r="AR3519">
        <v>0.110805351696929</v>
      </c>
      <c r="AS3519">
        <v>1.03519078669755</v>
      </c>
      <c r="AT3519">
        <v>0.87653983363043197</v>
      </c>
      <c r="AU3519">
        <v>0.62260501914699695</v>
      </c>
      <c r="AV3519">
        <v>488.651072121548</v>
      </c>
      <c r="AW3519">
        <v>1.6333337872953E-3</v>
      </c>
      <c r="AX3519" s="98">
        <v>0.62260501914699695</v>
      </c>
      <c r="AY3519">
        <v>0.12773525551286799</v>
      </c>
      <c r="BD3519" s="95">
        <v>45874</v>
      </c>
    </row>
    <row r="3520" spans="1:56">
      <c r="A3520" t="s">
        <v>109</v>
      </c>
      <c r="B3520">
        <v>6328.125</v>
      </c>
      <c r="C3520">
        <v>0</v>
      </c>
      <c r="D3520">
        <v>13939.263999999999</v>
      </c>
      <c r="E3520" s="95">
        <v>45874</v>
      </c>
      <c r="F3520" t="s">
        <v>3670</v>
      </c>
      <c r="G3520" t="b">
        <v>0</v>
      </c>
      <c r="H3520" t="b">
        <v>0</v>
      </c>
      <c r="I3520" t="b">
        <v>0</v>
      </c>
      <c r="J3520" t="b">
        <v>0</v>
      </c>
      <c r="K3520" t="b">
        <v>0</v>
      </c>
      <c r="L3520">
        <v>6328.125</v>
      </c>
      <c r="M3520">
        <v>6328.125</v>
      </c>
      <c r="N3520" t="b">
        <v>0</v>
      </c>
      <c r="O3520">
        <v>6328.125</v>
      </c>
      <c r="P3520">
        <v>0.99705364493270199</v>
      </c>
      <c r="R3520">
        <v>13939.263999999999</v>
      </c>
      <c r="S3520">
        <v>13939.263999999999</v>
      </c>
      <c r="X3520">
        <v>4.7061598590918997E-2</v>
      </c>
      <c r="Y3520">
        <v>0.99703334730493498</v>
      </c>
      <c r="Z3520">
        <v>0.99703334730493498</v>
      </c>
      <c r="AA3520">
        <v>490.31391221197498</v>
      </c>
      <c r="AB3520">
        <v>-2.9710619317798999E-3</v>
      </c>
      <c r="AC3520" s="96">
        <v>8.8272090024722101E-6</v>
      </c>
      <c r="AD3520">
        <v>0.15760811177977399</v>
      </c>
      <c r="AE3520">
        <v>0.14210970071595699</v>
      </c>
      <c r="AF3520">
        <v>0.15760811177977399</v>
      </c>
      <c r="AH3520">
        <v>492.31302175987202</v>
      </c>
      <c r="AI3520">
        <v>17.52</v>
      </c>
      <c r="AJ3520">
        <v>499.69771708627002</v>
      </c>
      <c r="AK3520">
        <v>484.92832643347401</v>
      </c>
      <c r="AL3520">
        <v>1.7912257495590001E-4</v>
      </c>
      <c r="AM3520">
        <v>0</v>
      </c>
      <c r="AN3520">
        <v>0</v>
      </c>
      <c r="AO3520">
        <v>0</v>
      </c>
      <c r="AP3520">
        <v>0</v>
      </c>
      <c r="AR3520">
        <v>0.110805351696929</v>
      </c>
      <c r="AS3520">
        <v>1.03519078669755</v>
      </c>
      <c r="AT3520">
        <v>0.875359153903291</v>
      </c>
      <c r="AU3520">
        <v>0.631239515154838</v>
      </c>
      <c r="AV3520">
        <v>487.74808583664202</v>
      </c>
      <c r="AW3520">
        <v>-1.8479163076141E-3</v>
      </c>
      <c r="AX3520" s="98">
        <v>0.631239515154838</v>
      </c>
      <c r="AY3520">
        <v>0.12789705001795801</v>
      </c>
      <c r="BD3520" s="95">
        <v>45874</v>
      </c>
    </row>
    <row r="3521" spans="1:56">
      <c r="A3521" t="s">
        <v>110</v>
      </c>
      <c r="B3521">
        <v>6327.875</v>
      </c>
      <c r="C3521">
        <v>0</v>
      </c>
      <c r="D3521">
        <v>13937.817999999999</v>
      </c>
      <c r="E3521" s="95">
        <v>45874</v>
      </c>
      <c r="F3521" t="s">
        <v>3671</v>
      </c>
      <c r="G3521" t="b">
        <v>0</v>
      </c>
      <c r="H3521" t="b">
        <v>0</v>
      </c>
      <c r="I3521" t="b">
        <v>0</v>
      </c>
      <c r="J3521" t="b">
        <v>0</v>
      </c>
      <c r="K3521" t="b">
        <v>0</v>
      </c>
      <c r="L3521">
        <v>6327.875</v>
      </c>
      <c r="M3521">
        <v>6327.875</v>
      </c>
      <c r="N3521" t="b">
        <v>0</v>
      </c>
      <c r="O3521">
        <v>6327.875</v>
      </c>
      <c r="P3521">
        <v>0.99996049382716001</v>
      </c>
      <c r="R3521">
        <v>13937.817999999999</v>
      </c>
      <c r="S3521">
        <v>13937.817999999999</v>
      </c>
      <c r="T3521" s="97">
        <v>45874</v>
      </c>
      <c r="U3521">
        <v>13937.817999999999</v>
      </c>
      <c r="W3521">
        <v>4.8290343464132801E-2</v>
      </c>
      <c r="X3521">
        <v>4.7061598590918997E-2</v>
      </c>
      <c r="Y3521">
        <v>0.99989626425039302</v>
      </c>
      <c r="Z3521">
        <v>0.99989626425039302</v>
      </c>
      <c r="AA3521">
        <v>490.26304913074898</v>
      </c>
      <c r="AB3521">
        <v>-1.037411305313E-4</v>
      </c>
      <c r="AC3521" s="96">
        <v>1.07622221639166E-8</v>
      </c>
      <c r="AD3521">
        <v>0.152810460893397</v>
      </c>
      <c r="AE3521">
        <v>0.13996385806074499</v>
      </c>
      <c r="AF3521">
        <v>0.152810460893397</v>
      </c>
      <c r="AG3521">
        <v>490.26304913074898</v>
      </c>
      <c r="AH3521">
        <v>492.31302175987202</v>
      </c>
      <c r="AI3521">
        <v>17.52</v>
      </c>
      <c r="AJ3521">
        <v>499.69771708627002</v>
      </c>
      <c r="AK3521">
        <v>484.92832643347401</v>
      </c>
      <c r="AL3521">
        <v>0</v>
      </c>
      <c r="AN3521">
        <v>0</v>
      </c>
      <c r="AO3521">
        <v>0</v>
      </c>
      <c r="AP3521">
        <v>0</v>
      </c>
      <c r="AQ3521">
        <v>0.11089017183213699</v>
      </c>
      <c r="AR3521">
        <v>0.110805351696929</v>
      </c>
      <c r="AS3521">
        <v>1.03519078669755</v>
      </c>
      <c r="AT3521">
        <v>0.87357097336018097</v>
      </c>
      <c r="AU3521">
        <v>0.63740794050495397</v>
      </c>
      <c r="AV3521">
        <v>487.71584620185399</v>
      </c>
      <c r="AW3521" s="96">
        <v>-6.6098946820747297E-5</v>
      </c>
      <c r="AX3521" s="98">
        <v>0.63740794050495397</v>
      </c>
      <c r="AY3521">
        <v>0.12780604883840799</v>
      </c>
      <c r="AZ3521" s="97">
        <v>45874</v>
      </c>
      <c r="BA3521">
        <v>487.71584620185399</v>
      </c>
      <c r="BB3521">
        <v>487.71583811859603</v>
      </c>
      <c r="BC3521" s="96">
        <v>8.0832576259126603E-6</v>
      </c>
      <c r="BD3521" s="95">
        <v>45874</v>
      </c>
    </row>
    <row r="3522" spans="1:56">
      <c r="A3522" t="s">
        <v>104</v>
      </c>
      <c r="B3522">
        <v>6336.125</v>
      </c>
      <c r="C3522">
        <v>0</v>
      </c>
      <c r="D3522">
        <v>13958.146000000001</v>
      </c>
      <c r="E3522" s="95">
        <v>45875</v>
      </c>
      <c r="F3522" t="s">
        <v>3672</v>
      </c>
      <c r="G3522" t="b">
        <v>0</v>
      </c>
      <c r="H3522" t="b">
        <v>0</v>
      </c>
      <c r="I3522" t="b">
        <v>0</v>
      </c>
      <c r="J3522" t="b">
        <v>0</v>
      </c>
      <c r="K3522" t="b">
        <v>0</v>
      </c>
      <c r="L3522">
        <v>6336.125</v>
      </c>
      <c r="M3522">
        <v>6336.125</v>
      </c>
      <c r="N3522" t="b">
        <v>0</v>
      </c>
      <c r="O3522">
        <v>6336.125</v>
      </c>
      <c r="P3522">
        <v>1.0013037552100801</v>
      </c>
      <c r="R3522">
        <v>13958.146000000001</v>
      </c>
      <c r="S3522">
        <v>13958.146000000001</v>
      </c>
      <c r="X3522">
        <v>4.8290343464132801E-2</v>
      </c>
      <c r="Y3522">
        <v>1.00132433809096</v>
      </c>
      <c r="Z3522">
        <v>1.00132433809096</v>
      </c>
      <c r="AA3522">
        <v>490.91232316130601</v>
      </c>
      <c r="AB3522">
        <v>1.3234619287464001E-3</v>
      </c>
      <c r="AC3522" s="96">
        <v>1.7515514768412101E-6</v>
      </c>
      <c r="AD3522">
        <v>0.148779564958546</v>
      </c>
      <c r="AE3522">
        <v>0.13818421480221799</v>
      </c>
      <c r="AF3522">
        <v>0.148779564958546</v>
      </c>
      <c r="AH3522">
        <v>490.26304913074898</v>
      </c>
      <c r="AI3522">
        <v>17.850000000000001</v>
      </c>
      <c r="AJ3522">
        <v>497.61699486770999</v>
      </c>
      <c r="AK3522">
        <v>482.90910339378797</v>
      </c>
      <c r="AL3522">
        <v>1.0058421516754E-3</v>
      </c>
      <c r="AM3522">
        <v>8.4049823633150001E-4</v>
      </c>
      <c r="AN3522">
        <v>4.4130157463272996E-3</v>
      </c>
      <c r="AO3522">
        <v>-7.3926233602430004E-4</v>
      </c>
      <c r="AP3522">
        <v>3.6737534103028998E-3</v>
      </c>
      <c r="AR3522">
        <v>0.11089017183213699</v>
      </c>
      <c r="AS3522">
        <v>1.03450379111938</v>
      </c>
      <c r="AT3522">
        <v>0.87457746234504996</v>
      </c>
      <c r="AU3522">
        <v>0.65817750683864495</v>
      </c>
      <c r="AV3522">
        <v>488.11976162354603</v>
      </c>
      <c r="AW3522">
        <v>8.2817776957170002E-4</v>
      </c>
      <c r="AX3522" s="98">
        <v>0.65817750683864495</v>
      </c>
      <c r="AY3522">
        <v>0.127688401520204</v>
      </c>
      <c r="BD3522" s="95">
        <v>45875</v>
      </c>
    </row>
    <row r="3523" spans="1:56">
      <c r="A3523" t="s">
        <v>105</v>
      </c>
      <c r="B3523">
        <v>6347</v>
      </c>
      <c r="C3523">
        <v>0</v>
      </c>
      <c r="D3523">
        <v>13982.058000000001</v>
      </c>
      <c r="E3523" s="95">
        <v>45875</v>
      </c>
      <c r="F3523" t="s">
        <v>3673</v>
      </c>
      <c r="G3523" t="b">
        <v>0</v>
      </c>
      <c r="H3523" t="b">
        <v>0</v>
      </c>
      <c r="I3523" t="b">
        <v>0</v>
      </c>
      <c r="J3523" t="b">
        <v>0</v>
      </c>
      <c r="K3523" t="b">
        <v>0</v>
      </c>
      <c r="L3523">
        <v>6347</v>
      </c>
      <c r="M3523">
        <v>6347</v>
      </c>
      <c r="N3523" t="b">
        <v>0</v>
      </c>
      <c r="O3523">
        <v>6347</v>
      </c>
      <c r="P3523">
        <v>1.00171634871471</v>
      </c>
      <c r="R3523">
        <v>13982.058000000001</v>
      </c>
      <c r="S3523">
        <v>13982.058000000001</v>
      </c>
      <c r="X3523">
        <v>4.8290343464132801E-2</v>
      </c>
      <c r="Y3523">
        <v>1.00171312149908</v>
      </c>
      <c r="Z3523">
        <v>1.00171312149908</v>
      </c>
      <c r="AA3523">
        <v>491.75331561628002</v>
      </c>
      <c r="AB3523">
        <v>1.7116557801828999E-3</v>
      </c>
      <c r="AC3523" s="96">
        <v>2.9297655098336901E-6</v>
      </c>
      <c r="AD3523">
        <v>0.145318009186266</v>
      </c>
      <c r="AE3523">
        <v>0.13666409219202599</v>
      </c>
      <c r="AF3523">
        <v>0.145318009186266</v>
      </c>
      <c r="AH3523">
        <v>490.26304913074898</v>
      </c>
      <c r="AI3523">
        <v>17.850000000000001</v>
      </c>
      <c r="AJ3523">
        <v>497.61699486770999</v>
      </c>
      <c r="AK3523">
        <v>482.90910339378797</v>
      </c>
      <c r="AL3523">
        <v>8.4049823633150001E-4</v>
      </c>
      <c r="AM3523">
        <v>6.7515432098759996E-4</v>
      </c>
      <c r="AN3523">
        <v>5.3344260640777004E-3</v>
      </c>
      <c r="AO3523" s="96">
        <v>-4.5146994626099599E-5</v>
      </c>
      <c r="AP3523">
        <v>5.2892790694515999E-3</v>
      </c>
      <c r="AR3523">
        <v>0.11089017183213699</v>
      </c>
      <c r="AS3523">
        <v>1.03450379111938</v>
      </c>
      <c r="AT3523">
        <v>0.875875888576784</v>
      </c>
      <c r="AU3523">
        <v>0.67701318534164801</v>
      </c>
      <c r="AV3523">
        <v>488.66921581478601</v>
      </c>
      <c r="AW3523">
        <v>1.1256544693305E-3</v>
      </c>
      <c r="AX3523" s="98">
        <v>0.67701318534164801</v>
      </c>
      <c r="AY3523">
        <v>0.12754938060738499</v>
      </c>
      <c r="BD3523" s="95">
        <v>45875</v>
      </c>
    </row>
    <row r="3524" spans="1:56">
      <c r="A3524" t="s">
        <v>106</v>
      </c>
      <c r="B3524">
        <v>6369.9</v>
      </c>
      <c r="C3524">
        <v>0</v>
      </c>
      <c r="D3524">
        <v>14032.888999999999</v>
      </c>
      <c r="E3524" s="95">
        <v>45875</v>
      </c>
      <c r="F3524" t="s">
        <v>3674</v>
      </c>
      <c r="G3524" t="b">
        <v>0</v>
      </c>
      <c r="H3524" t="b">
        <v>0</v>
      </c>
      <c r="I3524" t="b">
        <v>0</v>
      </c>
      <c r="J3524" t="b">
        <v>0</v>
      </c>
      <c r="K3524" t="b">
        <v>0</v>
      </c>
      <c r="L3524">
        <v>6369.9</v>
      </c>
      <c r="M3524">
        <v>6369.9</v>
      </c>
      <c r="N3524" t="b">
        <v>0</v>
      </c>
      <c r="O3524">
        <v>6369.9</v>
      </c>
      <c r="P3524">
        <v>1.00360800378131</v>
      </c>
      <c r="R3524">
        <v>14032.888999999999</v>
      </c>
      <c r="S3524">
        <v>14032.888999999999</v>
      </c>
      <c r="X3524">
        <v>4.8290343464132801E-2</v>
      </c>
      <c r="Y3524">
        <v>1.0036354447964599</v>
      </c>
      <c r="Z3524">
        <v>1.0036354447964599</v>
      </c>
      <c r="AA3524">
        <v>493.541057648682</v>
      </c>
      <c r="AB3524">
        <v>3.6288525393928001E-3</v>
      </c>
      <c r="AC3524" s="96">
        <v>1.3168570752658101E-5</v>
      </c>
      <c r="AD3524">
        <v>0.145753373527646</v>
      </c>
      <c r="AE3524">
        <v>0.13716283256065101</v>
      </c>
      <c r="AF3524">
        <v>0.145753373527646</v>
      </c>
      <c r="AH3524">
        <v>490.26304913074898</v>
      </c>
      <c r="AI3524">
        <v>17.850000000000001</v>
      </c>
      <c r="AJ3524">
        <v>497.61699486770999</v>
      </c>
      <c r="AK3524">
        <v>482.90910339378797</v>
      </c>
      <c r="AL3524">
        <v>6.7515432098759996E-4</v>
      </c>
      <c r="AM3524">
        <v>5.0981040564370003E-4</v>
      </c>
      <c r="AN3524">
        <v>2.0741853251885E-2</v>
      </c>
      <c r="AO3524" s="96">
        <v>-3.2328121735147802E-8</v>
      </c>
      <c r="AP3524">
        <v>2.07418209237633E-2</v>
      </c>
      <c r="AR3524">
        <v>0.11089017183213699</v>
      </c>
      <c r="AS3524">
        <v>1.03450379111938</v>
      </c>
      <c r="AT3524">
        <v>0.87740619225840899</v>
      </c>
      <c r="AU3524">
        <v>0.70129455943885399</v>
      </c>
      <c r="AV3524">
        <v>489.87076346438602</v>
      </c>
      <c r="AW3524">
        <v>2.4588159243798999E-3</v>
      </c>
      <c r="AX3524" s="98">
        <v>0.70129455943885399</v>
      </c>
      <c r="AY3524">
        <v>0.127777876482675</v>
      </c>
      <c r="BD3524" s="95">
        <v>45875</v>
      </c>
    </row>
    <row r="3525" spans="1:56">
      <c r="A3525" t="s">
        <v>107</v>
      </c>
      <c r="B3525">
        <v>6366.6750000000002</v>
      </c>
      <c r="C3525">
        <v>0</v>
      </c>
      <c r="D3525">
        <v>14025.018</v>
      </c>
      <c r="E3525" s="95">
        <v>45875</v>
      </c>
      <c r="F3525" t="s">
        <v>3675</v>
      </c>
      <c r="G3525" t="b">
        <v>0</v>
      </c>
      <c r="H3525" t="b">
        <v>0</v>
      </c>
      <c r="I3525" t="b">
        <v>0</v>
      </c>
      <c r="J3525" t="b">
        <v>0</v>
      </c>
      <c r="K3525" t="b">
        <v>0</v>
      </c>
      <c r="L3525">
        <v>6366.6750000000002</v>
      </c>
      <c r="M3525">
        <v>6366.6750000000002</v>
      </c>
      <c r="N3525" t="b">
        <v>0</v>
      </c>
      <c r="O3525">
        <v>6366.6750000000002</v>
      </c>
      <c r="P3525">
        <v>0.99949371261715203</v>
      </c>
      <c r="R3525">
        <v>14025.018</v>
      </c>
      <c r="S3525">
        <v>14025.018</v>
      </c>
      <c r="X3525">
        <v>4.8290343464132801E-2</v>
      </c>
      <c r="Y3525">
        <v>0.99943910338063602</v>
      </c>
      <c r="Z3525">
        <v>0.99943910338063602</v>
      </c>
      <c r="AA3525">
        <v>493.26423213792998</v>
      </c>
      <c r="AB3525">
        <v>-5.6105398071699996E-4</v>
      </c>
      <c r="AC3525" s="96">
        <v>3.1478156927846303E-7</v>
      </c>
      <c r="AD3525">
        <v>0.14143097122731099</v>
      </c>
      <c r="AE3525">
        <v>0.13515136550411</v>
      </c>
      <c r="AF3525">
        <v>0.14143097122731099</v>
      </c>
      <c r="AH3525">
        <v>490.26304913074898</v>
      </c>
      <c r="AI3525">
        <v>17.850000000000001</v>
      </c>
      <c r="AJ3525">
        <v>497.61699486770999</v>
      </c>
      <c r="AK3525">
        <v>482.90910339378797</v>
      </c>
      <c r="AL3525">
        <v>5.0981040564370003E-4</v>
      </c>
      <c r="AM3525">
        <v>3.4446649029979998E-4</v>
      </c>
      <c r="AN3525">
        <v>4.0211556579292001E-3</v>
      </c>
      <c r="AO3525" s="96">
        <v>-7.4776407288368305E-11</v>
      </c>
      <c r="AP3525">
        <v>4.0211555831527997E-3</v>
      </c>
      <c r="AR3525">
        <v>0.11089017183213699</v>
      </c>
      <c r="AS3525">
        <v>1.03450379111938</v>
      </c>
      <c r="AT3525">
        <v>0.87488867373150503</v>
      </c>
      <c r="AU3525">
        <v>0.70409650867696505</v>
      </c>
      <c r="AV3525">
        <v>489.67793370445202</v>
      </c>
      <c r="AW3525">
        <v>-3.936339424909E-4</v>
      </c>
      <c r="AX3525" s="98">
        <v>0.70409650867696505</v>
      </c>
      <c r="AY3525">
        <v>0.12778156136205099</v>
      </c>
      <c r="BD3525" s="95">
        <v>45875</v>
      </c>
    </row>
    <row r="3526" spans="1:56">
      <c r="A3526" t="s">
        <v>108</v>
      </c>
      <c r="B3526">
        <v>6366.9</v>
      </c>
      <c r="C3526">
        <v>0</v>
      </c>
      <c r="D3526">
        <v>14024.99</v>
      </c>
      <c r="E3526" s="95">
        <v>45875</v>
      </c>
      <c r="F3526" t="s">
        <v>3676</v>
      </c>
      <c r="G3526" t="b">
        <v>0</v>
      </c>
      <c r="H3526" t="b">
        <v>0</v>
      </c>
      <c r="I3526" t="b">
        <v>0</v>
      </c>
      <c r="J3526" t="b">
        <v>0</v>
      </c>
      <c r="K3526" t="b">
        <v>0</v>
      </c>
      <c r="L3526">
        <v>6366.9</v>
      </c>
      <c r="M3526">
        <v>6366.9</v>
      </c>
      <c r="N3526" t="b">
        <v>0</v>
      </c>
      <c r="O3526">
        <v>6366.9</v>
      </c>
      <c r="P3526">
        <v>1.0000353402678701</v>
      </c>
      <c r="R3526">
        <v>14024.99</v>
      </c>
      <c r="S3526">
        <v>14024.99</v>
      </c>
      <c r="X3526">
        <v>4.8290343464132801E-2</v>
      </c>
      <c r="Y3526">
        <v>0.99999800356762403</v>
      </c>
      <c r="Z3526">
        <v>0.99999800356762403</v>
      </c>
      <c r="AA3526">
        <v>493.26324736924801</v>
      </c>
      <c r="AB3526" s="96">
        <v>-1.9964343682911199E-6</v>
      </c>
      <c r="AC3526" s="96">
        <v>3.98575018689397E-12</v>
      </c>
      <c r="AD3526">
        <v>0.137122415624924</v>
      </c>
      <c r="AE3526">
        <v>0.13310865884916201</v>
      </c>
      <c r="AF3526">
        <v>0.137122415624924</v>
      </c>
      <c r="AH3526">
        <v>490.26304913074898</v>
      </c>
      <c r="AI3526">
        <v>17.850000000000001</v>
      </c>
      <c r="AJ3526">
        <v>497.61699486770999</v>
      </c>
      <c r="AK3526">
        <v>482.90910339378797</v>
      </c>
      <c r="AL3526">
        <v>3.4446649029979998E-4</v>
      </c>
      <c r="AM3526">
        <v>1.7912257495590001E-4</v>
      </c>
      <c r="AN3526">
        <v>1.178916572549E-4</v>
      </c>
      <c r="AO3526">
        <v>0</v>
      </c>
      <c r="AP3526">
        <v>1.178916572549E-4</v>
      </c>
      <c r="AR3526">
        <v>0.11089017183213699</v>
      </c>
      <c r="AS3526">
        <v>1.03450379111938</v>
      </c>
      <c r="AT3526">
        <v>0.87484797819014204</v>
      </c>
      <c r="AU3526">
        <v>0.711354214842852</v>
      </c>
      <c r="AV3526">
        <v>489.67688997959698</v>
      </c>
      <c r="AW3526" s="96">
        <v>-2.1314516819303998E-6</v>
      </c>
      <c r="AX3526" s="98">
        <v>0.711354214842852</v>
      </c>
      <c r="AY3526">
        <v>0.127724591370382</v>
      </c>
      <c r="BD3526" s="95">
        <v>45875</v>
      </c>
    </row>
    <row r="3527" spans="1:56">
      <c r="A3527" t="s">
        <v>109</v>
      </c>
      <c r="B3527">
        <v>6373.2</v>
      </c>
      <c r="C3527">
        <v>0</v>
      </c>
      <c r="D3527">
        <v>14039.485000000001</v>
      </c>
      <c r="E3527" s="95">
        <v>45875</v>
      </c>
      <c r="F3527" t="s">
        <v>3677</v>
      </c>
      <c r="G3527" t="b">
        <v>0</v>
      </c>
      <c r="H3527" t="b">
        <v>0</v>
      </c>
      <c r="I3527" t="b">
        <v>0</v>
      </c>
      <c r="J3527" t="b">
        <v>0</v>
      </c>
      <c r="K3527" t="b">
        <v>0</v>
      </c>
      <c r="L3527">
        <v>6373.2</v>
      </c>
      <c r="M3527">
        <v>6373.2</v>
      </c>
      <c r="N3527" t="b">
        <v>0</v>
      </c>
      <c r="O3527">
        <v>6373.2</v>
      </c>
      <c r="P3527">
        <v>1.00098949253168</v>
      </c>
      <c r="R3527">
        <v>14039.485000000001</v>
      </c>
      <c r="S3527">
        <v>14039.485000000001</v>
      </c>
      <c r="X3527">
        <v>4.8290343464132801E-2</v>
      </c>
      <c r="Y3527">
        <v>1.00103351232336</v>
      </c>
      <c r="Z3527">
        <v>1.00103351232336</v>
      </c>
      <c r="AA3527">
        <v>493.77304101406401</v>
      </c>
      <c r="AB3527">
        <v>1.0329786171949999E-3</v>
      </c>
      <c r="AC3527" s="96">
        <v>1.0670448235821501E-6</v>
      </c>
      <c r="AD3527">
        <v>0.133369184892663</v>
      </c>
      <c r="AE3527">
        <v>0.131312016285137</v>
      </c>
      <c r="AF3527">
        <v>0.133369184892663</v>
      </c>
      <c r="AH3527">
        <v>490.26304913074898</v>
      </c>
      <c r="AI3527">
        <v>17.850000000000001</v>
      </c>
      <c r="AJ3527">
        <v>497.61699486770999</v>
      </c>
      <c r="AK3527">
        <v>482.90910339378797</v>
      </c>
      <c r="AL3527">
        <v>1.7912257495590001E-4</v>
      </c>
      <c r="AM3527">
        <v>0</v>
      </c>
      <c r="AN3527">
        <v>0</v>
      </c>
      <c r="AO3527">
        <v>0</v>
      </c>
      <c r="AP3527">
        <v>0</v>
      </c>
      <c r="AR3527">
        <v>0.11089017183213699</v>
      </c>
      <c r="AS3527">
        <v>1.03450379111938</v>
      </c>
      <c r="AT3527">
        <v>0.87547680810665296</v>
      </c>
      <c r="AU3527">
        <v>0.73423322126747104</v>
      </c>
      <c r="AV3527">
        <v>490.03577683937198</v>
      </c>
      <c r="AW3527">
        <v>7.3290544667149998E-4</v>
      </c>
      <c r="AX3527" s="98">
        <v>0.73423322126747104</v>
      </c>
      <c r="AY3527">
        <v>0.12773743815538899</v>
      </c>
      <c r="BD3527" s="95">
        <v>45875</v>
      </c>
    </row>
    <row r="3528" spans="1:56">
      <c r="A3528" t="s">
        <v>110</v>
      </c>
      <c r="B3528">
        <v>6371.35</v>
      </c>
      <c r="C3528">
        <v>0</v>
      </c>
      <c r="D3528">
        <v>14034.852000000001</v>
      </c>
      <c r="E3528" s="95">
        <v>45875</v>
      </c>
      <c r="F3528" t="s">
        <v>3678</v>
      </c>
      <c r="G3528" t="b">
        <v>0</v>
      </c>
      <c r="H3528" t="b">
        <v>0</v>
      </c>
      <c r="I3528" t="b">
        <v>0</v>
      </c>
      <c r="J3528" t="b">
        <v>0</v>
      </c>
      <c r="K3528" t="b">
        <v>0</v>
      </c>
      <c r="L3528">
        <v>6371.35</v>
      </c>
      <c r="M3528">
        <v>6371.35</v>
      </c>
      <c r="N3528" t="b">
        <v>0</v>
      </c>
      <c r="O3528">
        <v>6371.35</v>
      </c>
      <c r="P3528">
        <v>0.99970972196070995</v>
      </c>
      <c r="R3528">
        <v>14034.852000000001</v>
      </c>
      <c r="S3528">
        <v>14034.852000000001</v>
      </c>
      <c r="T3528" s="97">
        <v>45875</v>
      </c>
      <c r="U3528">
        <v>14034.852000000001</v>
      </c>
      <c r="W3528">
        <v>4.8106063243523997E-2</v>
      </c>
      <c r="X3528">
        <v>4.8290343464132801E-2</v>
      </c>
      <c r="Y3528">
        <v>0.99967000214039203</v>
      </c>
      <c r="Z3528">
        <v>0.99967000214039203</v>
      </c>
      <c r="AA3528">
        <v>493.61009696739802</v>
      </c>
      <c r="AB3528">
        <v>-3.3005232088339999E-4</v>
      </c>
      <c r="AC3528" s="96">
        <v>1.08934534520573E-7</v>
      </c>
      <c r="AD3528">
        <v>0.12935079721954201</v>
      </c>
      <c r="AE3528">
        <v>0.12934962337714301</v>
      </c>
      <c r="AF3528">
        <v>0.12935079721954201</v>
      </c>
      <c r="AG3528">
        <v>493.61009696739802</v>
      </c>
      <c r="AH3528">
        <v>490.26304913074898</v>
      </c>
      <c r="AI3528">
        <v>17.850000000000001</v>
      </c>
      <c r="AJ3528">
        <v>497.61699486770999</v>
      </c>
      <c r="AK3528">
        <v>482.90910339378797</v>
      </c>
      <c r="AL3528">
        <v>0</v>
      </c>
      <c r="AN3528">
        <v>0</v>
      </c>
      <c r="AO3528">
        <v>0</v>
      </c>
      <c r="AP3528">
        <v>0</v>
      </c>
      <c r="AQ3528">
        <v>0.110987339075132</v>
      </c>
      <c r="AR3528">
        <v>0.11089017183213699</v>
      </c>
      <c r="AS3528">
        <v>1.03450379111938</v>
      </c>
      <c r="AT3528">
        <v>0.87533507031916902</v>
      </c>
      <c r="AU3528">
        <v>0.75477354958507903</v>
      </c>
      <c r="AV3528">
        <v>489.91603687941398</v>
      </c>
      <c r="AW3528">
        <v>-2.44349424303E-4</v>
      </c>
      <c r="AX3528" s="98">
        <v>0.75477354958507903</v>
      </c>
      <c r="AY3528">
        <v>0.12772511487351501</v>
      </c>
      <c r="AZ3528" s="97">
        <v>45875</v>
      </c>
      <c r="BA3528">
        <v>489.91603687941398</v>
      </c>
      <c r="BB3528">
        <v>489.91602876175102</v>
      </c>
      <c r="BC3528" s="96">
        <v>8.1176627872991907E-6</v>
      </c>
      <c r="BD3528" s="95">
        <v>45875</v>
      </c>
    </row>
    <row r="3529" spans="1:56">
      <c r="A3529" t="s">
        <v>104</v>
      </c>
      <c r="B3529">
        <v>6401.125</v>
      </c>
      <c r="C3529">
        <v>0</v>
      </c>
      <c r="D3529">
        <v>14105.004000000001</v>
      </c>
      <c r="E3529" s="95">
        <v>45876</v>
      </c>
      <c r="F3529" t="s">
        <v>3679</v>
      </c>
      <c r="G3529" t="b">
        <v>0</v>
      </c>
      <c r="H3529" t="b">
        <v>0</v>
      </c>
      <c r="I3529" t="b">
        <v>0</v>
      </c>
      <c r="J3529" t="b">
        <v>0</v>
      </c>
      <c r="K3529" t="b">
        <v>0</v>
      </c>
      <c r="L3529">
        <v>6401.125</v>
      </c>
      <c r="M3529">
        <v>6401.125</v>
      </c>
      <c r="N3529" t="b">
        <v>0</v>
      </c>
      <c r="O3529">
        <v>6401.125</v>
      </c>
      <c r="P3529">
        <v>1.0046732639079601</v>
      </c>
      <c r="R3529">
        <v>14105.004000000001</v>
      </c>
      <c r="S3529">
        <v>14105.004000000001</v>
      </c>
      <c r="X3529">
        <v>4.8106063243523997E-2</v>
      </c>
      <c r="Y3529">
        <v>1.0048647859949</v>
      </c>
      <c r="Z3529">
        <v>1.0048647859949</v>
      </c>
      <c r="AA3529">
        <v>496.01140445406998</v>
      </c>
      <c r="AB3529">
        <v>4.8529911609476997E-3</v>
      </c>
      <c r="AC3529" s="96">
        <v>2.35515232082365E-5</v>
      </c>
      <c r="AD3529">
        <v>0.13498305165172</v>
      </c>
      <c r="AE3529">
        <v>0.13219580902568101</v>
      </c>
      <c r="AF3529">
        <v>0.13498305165172</v>
      </c>
      <c r="AH3529">
        <v>493.61009696739802</v>
      </c>
      <c r="AI3529">
        <v>16.77</v>
      </c>
      <c r="AJ3529">
        <v>501.01424842190897</v>
      </c>
      <c r="AK3529">
        <v>486.20594551288701</v>
      </c>
      <c r="AL3529">
        <v>1.0058421516754E-3</v>
      </c>
      <c r="AM3529">
        <v>8.4049823633150001E-4</v>
      </c>
      <c r="AN3529">
        <v>1.96168946502835E-2</v>
      </c>
      <c r="AO3529" s="96">
        <v>-1.9849168675034598E-5</v>
      </c>
      <c r="AP3529">
        <v>1.9597045481608399E-2</v>
      </c>
      <c r="AR3529">
        <v>0.110987339075132</v>
      </c>
      <c r="AS3529">
        <v>1.0337155830391</v>
      </c>
      <c r="AT3529">
        <v>0.87547103305593599</v>
      </c>
      <c r="AU3529">
        <v>0.77834208188569198</v>
      </c>
      <c r="AV3529">
        <v>491.70695731178301</v>
      </c>
      <c r="AW3529">
        <v>3.6555660512293999E-3</v>
      </c>
      <c r="AX3529" s="98">
        <v>0.77834208188569198</v>
      </c>
      <c r="AY3529">
        <v>0.12447154076853099</v>
      </c>
      <c r="BD3529" s="95">
        <v>45876</v>
      </c>
    </row>
    <row r="3530" spans="1:56">
      <c r="A3530" t="s">
        <v>105</v>
      </c>
      <c r="B3530">
        <v>6377.1750000000002</v>
      </c>
      <c r="C3530">
        <v>0</v>
      </c>
      <c r="D3530">
        <v>14051.602000000001</v>
      </c>
      <c r="E3530" s="95">
        <v>45876</v>
      </c>
      <c r="F3530" t="s">
        <v>3680</v>
      </c>
      <c r="G3530" t="b">
        <v>0</v>
      </c>
      <c r="H3530" t="b">
        <v>0</v>
      </c>
      <c r="I3530" t="b">
        <v>0</v>
      </c>
      <c r="J3530" t="b">
        <v>0</v>
      </c>
      <c r="K3530" t="b">
        <v>0</v>
      </c>
      <c r="L3530">
        <v>6377.1750000000002</v>
      </c>
      <c r="M3530">
        <v>6377.1750000000002</v>
      </c>
      <c r="N3530" t="b">
        <v>0</v>
      </c>
      <c r="O3530">
        <v>6377.1750000000002</v>
      </c>
      <c r="P3530">
        <v>0.99625847019078595</v>
      </c>
      <c r="R3530">
        <v>14051.602000000001</v>
      </c>
      <c r="S3530">
        <v>14051.602000000001</v>
      </c>
      <c r="X3530">
        <v>4.8106063243523997E-2</v>
      </c>
      <c r="Y3530">
        <v>0.99621396775215298</v>
      </c>
      <c r="Z3530">
        <v>0.99621396775215298</v>
      </c>
      <c r="AA3530">
        <v>494.13348928150702</v>
      </c>
      <c r="AB3530">
        <v>-3.7932174091721001E-3</v>
      </c>
      <c r="AC3530" s="96">
        <v>1.43884983132466E-5</v>
      </c>
      <c r="AD3530">
        <v>0.13656528636770099</v>
      </c>
      <c r="AE3530">
        <v>0.13308981665391501</v>
      </c>
      <c r="AF3530">
        <v>0.13656528636770099</v>
      </c>
      <c r="AH3530">
        <v>493.61009696739802</v>
      </c>
      <c r="AI3530">
        <v>16.77</v>
      </c>
      <c r="AJ3530">
        <v>501.01424842190897</v>
      </c>
      <c r="AK3530">
        <v>486.20594551288701</v>
      </c>
      <c r="AL3530">
        <v>8.4049823633150001E-4</v>
      </c>
      <c r="AM3530">
        <v>6.7515432098759996E-4</v>
      </c>
      <c r="AN3530">
        <v>7.5849521392760001E-4</v>
      </c>
      <c r="AO3530">
        <v>-1.0207337414949999E-4</v>
      </c>
      <c r="AP3530">
        <v>6.5642183977799998E-4</v>
      </c>
      <c r="AR3530">
        <v>0.110987339075132</v>
      </c>
      <c r="AS3530">
        <v>1.0337155830391</v>
      </c>
      <c r="AT3530">
        <v>0.91021655699103798</v>
      </c>
      <c r="AU3530">
        <v>0.79097635465028304</v>
      </c>
      <c r="AV3530">
        <v>490.25736013710201</v>
      </c>
      <c r="AW3530">
        <v>-2.9480916491514001E-3</v>
      </c>
      <c r="AX3530" s="98">
        <v>0.79097635465028304</v>
      </c>
      <c r="AY3530">
        <v>0.123167854522581</v>
      </c>
      <c r="BD3530" s="95">
        <v>45876</v>
      </c>
    </row>
    <row r="3531" spans="1:56">
      <c r="A3531" t="s">
        <v>106</v>
      </c>
      <c r="B3531">
        <v>6361.4624999999996</v>
      </c>
      <c r="C3531">
        <v>0</v>
      </c>
      <c r="D3531">
        <v>14016.727999999999</v>
      </c>
      <c r="E3531" s="95">
        <v>45876</v>
      </c>
      <c r="F3531" t="s">
        <v>3681</v>
      </c>
      <c r="G3531" t="b">
        <v>0</v>
      </c>
      <c r="H3531" t="b">
        <v>0</v>
      </c>
      <c r="I3531" t="b">
        <v>0</v>
      </c>
      <c r="J3531" t="b">
        <v>0</v>
      </c>
      <c r="K3531" t="b">
        <v>0</v>
      </c>
      <c r="L3531">
        <v>6361.4624999999996</v>
      </c>
      <c r="M3531">
        <v>6361.4624999999996</v>
      </c>
      <c r="N3531" t="b">
        <v>0</v>
      </c>
      <c r="O3531">
        <v>6361.4624999999996</v>
      </c>
      <c r="P3531">
        <v>0.99753613473050295</v>
      </c>
      <c r="R3531">
        <v>14016.727999999999</v>
      </c>
      <c r="S3531">
        <v>14016.727999999999</v>
      </c>
      <c r="X3531">
        <v>4.8106063243523997E-2</v>
      </c>
      <c r="Y3531">
        <v>0.99751814775283199</v>
      </c>
      <c r="Z3531">
        <v>0.99751814775283199</v>
      </c>
      <c r="AA3531">
        <v>492.90712297073298</v>
      </c>
      <c r="AB3531">
        <v>-2.4849371476908999E-3</v>
      </c>
      <c r="AC3531" s="96">
        <v>6.1749126279745903E-6</v>
      </c>
      <c r="AD3531">
        <v>0.13485038207878999</v>
      </c>
      <c r="AE3531">
        <v>0.13231889016439</v>
      </c>
      <c r="AF3531">
        <v>0.13485038207878999</v>
      </c>
      <c r="AH3531">
        <v>493.61009696739802</v>
      </c>
      <c r="AI3531">
        <v>16.77</v>
      </c>
      <c r="AJ3531">
        <v>501.01424842190897</v>
      </c>
      <c r="AK3531">
        <v>486.20594551288701</v>
      </c>
      <c r="AL3531">
        <v>6.7515432098759996E-4</v>
      </c>
      <c r="AM3531">
        <v>5.0981040564370003E-4</v>
      </c>
      <c r="AN3531" s="96">
        <v>8.2922478223749205E-6</v>
      </c>
      <c r="AO3531">
        <v>-1.490353626051E-4</v>
      </c>
      <c r="AP3531">
        <v>-1.407431147827E-4</v>
      </c>
      <c r="AR3531">
        <v>0.110987339075132</v>
      </c>
      <c r="AS3531">
        <v>1.0337155830391</v>
      </c>
      <c r="AT3531">
        <v>0.92352900918057601</v>
      </c>
      <c r="AU3531">
        <v>0.777692771571592</v>
      </c>
      <c r="AV3531">
        <v>489.29429132227898</v>
      </c>
      <c r="AW3531">
        <v>-1.9644148015528998E-3</v>
      </c>
      <c r="AX3531" s="98">
        <v>0.777692771571592</v>
      </c>
      <c r="AY3531">
        <v>0.123354215102012</v>
      </c>
      <c r="BD3531" s="95">
        <v>45876</v>
      </c>
    </row>
    <row r="3532" spans="1:56">
      <c r="A3532" t="s">
        <v>107</v>
      </c>
      <c r="B3532">
        <v>6353.375</v>
      </c>
      <c r="C3532">
        <v>0</v>
      </c>
      <c r="D3532">
        <v>13997.793</v>
      </c>
      <c r="E3532" s="95">
        <v>45876</v>
      </c>
      <c r="F3532" t="s">
        <v>3682</v>
      </c>
      <c r="G3532" t="b">
        <v>0</v>
      </c>
      <c r="H3532" t="b">
        <v>0</v>
      </c>
      <c r="I3532" t="b">
        <v>0</v>
      </c>
      <c r="J3532" t="b">
        <v>0</v>
      </c>
      <c r="K3532" t="b">
        <v>0</v>
      </c>
      <c r="L3532">
        <v>6353.375</v>
      </c>
      <c r="M3532">
        <v>6353.375</v>
      </c>
      <c r="N3532" t="b">
        <v>0</v>
      </c>
      <c r="O3532">
        <v>6353.375</v>
      </c>
      <c r="P3532">
        <v>0.99872867284842104</v>
      </c>
      <c r="R3532">
        <v>13997.793</v>
      </c>
      <c r="S3532">
        <v>13997.793</v>
      </c>
      <c r="X3532">
        <v>4.8106063243523997E-2</v>
      </c>
      <c r="Y3532">
        <v>0.99864911411564805</v>
      </c>
      <c r="Z3532">
        <v>0.99864911411564805</v>
      </c>
      <c r="AA3532">
        <v>492.24126169601601</v>
      </c>
      <c r="AB3532">
        <v>-1.3517991532620999E-3</v>
      </c>
      <c r="AC3532" s="96">
        <v>1.82736095076026E-6</v>
      </c>
      <c r="AD3532">
        <v>0.13147986878992701</v>
      </c>
      <c r="AE3532">
        <v>0.13068949450900799</v>
      </c>
      <c r="AF3532">
        <v>0.13147986878992701</v>
      </c>
      <c r="AH3532">
        <v>493.61009696739802</v>
      </c>
      <c r="AI3532">
        <v>16.77</v>
      </c>
      <c r="AJ3532">
        <v>501.01424842190897</v>
      </c>
      <c r="AK3532">
        <v>486.20594551288701</v>
      </c>
      <c r="AL3532">
        <v>5.0981040564370003E-4</v>
      </c>
      <c r="AM3532">
        <v>3.4446649029979998E-4</v>
      </c>
      <c r="AN3532" s="96">
        <v>6.9682477747151396E-9</v>
      </c>
      <c r="AO3532" s="96">
        <v>-3.6671473610194697E-5</v>
      </c>
      <c r="AP3532" s="96">
        <v>-3.6664505362420002E-5</v>
      </c>
      <c r="AR3532">
        <v>0.110987339075132</v>
      </c>
      <c r="AS3532">
        <v>1.0337155830391</v>
      </c>
      <c r="AT3532">
        <v>0.92164632906774402</v>
      </c>
      <c r="AU3532">
        <v>0.78597721570312795</v>
      </c>
      <c r="AV3532">
        <v>488.77984601661302</v>
      </c>
      <c r="AW3532">
        <v>-1.0514026318917001E-3</v>
      </c>
      <c r="AX3532" s="98">
        <v>0.78597721570312795</v>
      </c>
      <c r="AY3532">
        <v>0.123413954298897</v>
      </c>
      <c r="BD3532" s="95">
        <v>45876</v>
      </c>
    </row>
    <row r="3533" spans="1:56">
      <c r="A3533" t="s">
        <v>108</v>
      </c>
      <c r="B3533">
        <v>6349.375</v>
      </c>
      <c r="C3533">
        <v>0</v>
      </c>
      <c r="D3533">
        <v>13989.842000000001</v>
      </c>
      <c r="E3533" s="95">
        <v>45876</v>
      </c>
      <c r="F3533" t="s">
        <v>3683</v>
      </c>
      <c r="G3533" t="b">
        <v>0</v>
      </c>
      <c r="H3533" t="b">
        <v>0</v>
      </c>
      <c r="I3533" t="b">
        <v>0</v>
      </c>
      <c r="J3533" t="b">
        <v>0</v>
      </c>
      <c r="K3533" t="b">
        <v>0</v>
      </c>
      <c r="L3533">
        <v>6349.375</v>
      </c>
      <c r="M3533">
        <v>6349.375</v>
      </c>
      <c r="N3533" t="b">
        <v>0</v>
      </c>
      <c r="O3533">
        <v>6349.375</v>
      </c>
      <c r="P3533">
        <v>0.99937041336297605</v>
      </c>
      <c r="R3533">
        <v>13989.842000000001</v>
      </c>
      <c r="S3533">
        <v>13989.842000000001</v>
      </c>
      <c r="X3533">
        <v>4.8106063243523997E-2</v>
      </c>
      <c r="Y3533">
        <v>0.99943198188457205</v>
      </c>
      <c r="Z3533">
        <v>0.99943198188457205</v>
      </c>
      <c r="AA3533">
        <v>491.96165974221202</v>
      </c>
      <c r="AB3533">
        <v>-5.6817949883219998E-4</v>
      </c>
      <c r="AC3533" s="96">
        <v>3.22827942893274E-7</v>
      </c>
      <c r="AD3533">
        <v>0.12760841137116</v>
      </c>
      <c r="AE3533">
        <v>0.12878057194510101</v>
      </c>
      <c r="AF3533">
        <v>0.12878057194510101</v>
      </c>
      <c r="AH3533">
        <v>493.61009696739802</v>
      </c>
      <c r="AI3533">
        <v>16.77</v>
      </c>
      <c r="AJ3533">
        <v>501.01424842190897</v>
      </c>
      <c r="AK3533">
        <v>486.20594551288701</v>
      </c>
      <c r="AL3533">
        <v>3.4446649029979998E-4</v>
      </c>
      <c r="AM3533">
        <v>1.7912257495590001E-4</v>
      </c>
      <c r="AN3533" s="96">
        <v>2.2770029710311602E-16</v>
      </c>
      <c r="AO3533" s="96">
        <v>-7.8345239518107195E-8</v>
      </c>
      <c r="AP3533" s="96">
        <v>-7.8345239290406898E-8</v>
      </c>
      <c r="AR3533">
        <v>0.110987339075132</v>
      </c>
      <c r="AS3533">
        <v>1.0337155830391</v>
      </c>
      <c r="AT3533">
        <v>0.92104140468001705</v>
      </c>
      <c r="AU3533">
        <v>0.80559679982215404</v>
      </c>
      <c r="AV3533">
        <v>488.560671632322</v>
      </c>
      <c r="AW3533">
        <v>-4.4841125524429999E-4</v>
      </c>
      <c r="AX3533" s="98">
        <v>0.80559679982215404</v>
      </c>
      <c r="AY3533">
        <v>0.123413306577929</v>
      </c>
      <c r="BD3533" s="95">
        <v>45876</v>
      </c>
    </row>
    <row r="3534" spans="1:56">
      <c r="A3534" t="s">
        <v>109</v>
      </c>
      <c r="B3534">
        <v>6343.5749999999998</v>
      </c>
      <c r="C3534">
        <v>0</v>
      </c>
      <c r="D3534">
        <v>13977.286</v>
      </c>
      <c r="E3534" s="95">
        <v>45876</v>
      </c>
      <c r="F3534" t="s">
        <v>3684</v>
      </c>
      <c r="G3534" t="b">
        <v>0</v>
      </c>
      <c r="H3534" t="b">
        <v>0</v>
      </c>
      <c r="I3534" t="b">
        <v>0</v>
      </c>
      <c r="J3534" t="b">
        <v>0</v>
      </c>
      <c r="K3534" t="b">
        <v>0</v>
      </c>
      <c r="L3534">
        <v>6343.5749999999998</v>
      </c>
      <c r="M3534">
        <v>6343.5749999999998</v>
      </c>
      <c r="N3534" t="b">
        <v>0</v>
      </c>
      <c r="O3534">
        <v>6343.5749999999998</v>
      </c>
      <c r="P3534">
        <v>0.99908652426419897</v>
      </c>
      <c r="R3534">
        <v>13977.286</v>
      </c>
      <c r="S3534">
        <v>13977.286</v>
      </c>
      <c r="X3534">
        <v>4.8106063243523997E-2</v>
      </c>
      <c r="Y3534">
        <v>0.99910249165072695</v>
      </c>
      <c r="Z3534">
        <v>0.99910249165072695</v>
      </c>
      <c r="AA3534">
        <v>491.520120045071</v>
      </c>
      <c r="AB3534">
        <v>-8.9791135104040003E-4</v>
      </c>
      <c r="AC3534" s="96">
        <v>8.0624479432729202E-7</v>
      </c>
      <c r="AD3534">
        <v>0.12406532635084799</v>
      </c>
      <c r="AE3534">
        <v>0.12700224058538501</v>
      </c>
      <c r="AF3534">
        <v>0.12700224058538501</v>
      </c>
      <c r="AH3534">
        <v>493.61009696739802</v>
      </c>
      <c r="AI3534">
        <v>16.77</v>
      </c>
      <c r="AJ3534">
        <v>501.01424842190897</v>
      </c>
      <c r="AK3534">
        <v>486.20594551288701</v>
      </c>
      <c r="AL3534">
        <v>1.7912257495590001E-4</v>
      </c>
      <c r="AM3534">
        <v>0</v>
      </c>
      <c r="AN3534">
        <v>0</v>
      </c>
      <c r="AO3534">
        <v>0</v>
      </c>
      <c r="AP3534">
        <v>0</v>
      </c>
      <c r="AR3534">
        <v>0.110987339075132</v>
      </c>
      <c r="AS3534">
        <v>1.0337155830391</v>
      </c>
      <c r="AT3534">
        <v>0.92104796726141003</v>
      </c>
      <c r="AU3534">
        <v>0.82248831974604997</v>
      </c>
      <c r="AV3534">
        <v>488.20660242801603</v>
      </c>
      <c r="AW3534">
        <v>-7.2471900597979996E-4</v>
      </c>
      <c r="AX3534" s="98">
        <v>0.82248831974604997</v>
      </c>
      <c r="AY3534">
        <v>0.123375478362634</v>
      </c>
      <c r="BD3534" s="95">
        <v>45876</v>
      </c>
    </row>
    <row r="3535" spans="1:56">
      <c r="A3535" t="s">
        <v>110</v>
      </c>
      <c r="B3535">
        <v>6357.5249999999996</v>
      </c>
      <c r="C3535">
        <v>0</v>
      </c>
      <c r="D3535">
        <v>14006.134</v>
      </c>
      <c r="E3535" s="95">
        <v>45876</v>
      </c>
      <c r="F3535" t="s">
        <v>3685</v>
      </c>
      <c r="G3535" t="b">
        <v>0</v>
      </c>
      <c r="H3535" t="b">
        <v>0</v>
      </c>
      <c r="I3535" t="b">
        <v>0</v>
      </c>
      <c r="J3535" t="b">
        <v>0</v>
      </c>
      <c r="K3535" t="b">
        <v>0</v>
      </c>
      <c r="L3535">
        <v>6357.5249999999996</v>
      </c>
      <c r="M3535">
        <v>6357.5249999999996</v>
      </c>
      <c r="N3535" t="b">
        <v>0</v>
      </c>
      <c r="O3535">
        <v>6357.5249999999996</v>
      </c>
      <c r="P3535">
        <v>1.0021990754424701</v>
      </c>
      <c r="R3535">
        <v>14006.134</v>
      </c>
      <c r="S3535">
        <v>14006.134</v>
      </c>
      <c r="T3535" s="97">
        <v>45876</v>
      </c>
      <c r="U3535">
        <v>14006.134</v>
      </c>
      <c r="W3535">
        <v>4.6626561038332799E-2</v>
      </c>
      <c r="X3535">
        <v>4.8106063243523997E-2</v>
      </c>
      <c r="Y3535">
        <v>1.0020639199913299</v>
      </c>
      <c r="Z3535">
        <v>1.0020639199913299</v>
      </c>
      <c r="AA3535">
        <v>492.534578246975</v>
      </c>
      <c r="AB3535">
        <v>2.0617930345454998E-3</v>
      </c>
      <c r="AC3535" s="96">
        <v>4.2509905173006398E-6</v>
      </c>
      <c r="AD3535">
        <v>0.12214171165798</v>
      </c>
      <c r="AE3535">
        <v>0.12597874605850101</v>
      </c>
      <c r="AF3535">
        <v>0.12597874605850101</v>
      </c>
      <c r="AG3535">
        <v>492.534578246975</v>
      </c>
      <c r="AH3535">
        <v>493.61009696739802</v>
      </c>
      <c r="AI3535">
        <v>16.77</v>
      </c>
      <c r="AJ3535">
        <v>501.01424842190897</v>
      </c>
      <c r="AK3535">
        <v>486.20594551288701</v>
      </c>
      <c r="AL3535">
        <v>0</v>
      </c>
      <c r="AN3535">
        <v>0</v>
      </c>
      <c r="AO3535">
        <v>0</v>
      </c>
      <c r="AP3535">
        <v>0</v>
      </c>
      <c r="AQ3535">
        <v>0.110201975186334</v>
      </c>
      <c r="AR3535">
        <v>0.110987339075132</v>
      </c>
      <c r="AS3535">
        <v>1.0337155830391</v>
      </c>
      <c r="AT3535">
        <v>0.92143109450049399</v>
      </c>
      <c r="AU3535">
        <v>0.83435201913871104</v>
      </c>
      <c r="AV3535">
        <v>489.034778394201</v>
      </c>
      <c r="AW3535">
        <v>1.6963637158238E-3</v>
      </c>
      <c r="AX3535" s="98">
        <v>0.83435201913871104</v>
      </c>
      <c r="AY3535">
        <v>0.123405658710142</v>
      </c>
      <c r="AZ3535" s="97">
        <v>45876</v>
      </c>
      <c r="BA3535">
        <v>489.034778394201</v>
      </c>
      <c r="BB3535">
        <v>489.03477029015198</v>
      </c>
      <c r="BC3535" s="96">
        <v>8.1040489590122804E-6</v>
      </c>
      <c r="BD3535" s="95">
        <v>45876</v>
      </c>
    </row>
    <row r="3536" spans="1:56">
      <c r="A3536" t="s">
        <v>104</v>
      </c>
      <c r="B3536">
        <v>6396.0249999999996</v>
      </c>
      <c r="C3536">
        <v>0</v>
      </c>
      <c r="D3536">
        <v>14095.475</v>
      </c>
      <c r="E3536" s="95">
        <v>45877</v>
      </c>
      <c r="F3536" t="s">
        <v>3686</v>
      </c>
      <c r="G3536" t="b">
        <v>0</v>
      </c>
      <c r="H3536" t="b">
        <v>0</v>
      </c>
      <c r="I3536" t="b">
        <v>0</v>
      </c>
      <c r="J3536" t="b">
        <v>0</v>
      </c>
      <c r="K3536" t="b">
        <v>0</v>
      </c>
      <c r="L3536">
        <v>6396.0249999999996</v>
      </c>
      <c r="M3536">
        <v>6396.0249999999996</v>
      </c>
      <c r="N3536" t="b">
        <v>0</v>
      </c>
      <c r="O3536">
        <v>6396.0249999999996</v>
      </c>
      <c r="P3536">
        <v>1.0060558157459001</v>
      </c>
      <c r="R3536">
        <v>14095.475</v>
      </c>
      <c r="S3536">
        <v>14095.475</v>
      </c>
      <c r="X3536">
        <v>4.6626561038332799E-2</v>
      </c>
      <c r="Y3536">
        <v>1.0062491869907599</v>
      </c>
      <c r="Z3536">
        <v>1.0062491869907599</v>
      </c>
      <c r="AA3536">
        <v>495.61251892585801</v>
      </c>
      <c r="AB3536">
        <v>6.2297417908218997E-3</v>
      </c>
      <c r="AC3536" s="96">
        <v>3.8809682780313598E-5</v>
      </c>
      <c r="AD3536">
        <v>0.13465176823423</v>
      </c>
      <c r="AE3536">
        <v>0.13209214033186201</v>
      </c>
      <c r="AF3536">
        <v>0.13465176823423</v>
      </c>
      <c r="AH3536">
        <v>492.534578246975</v>
      </c>
      <c r="AI3536">
        <v>16.57</v>
      </c>
      <c r="AJ3536">
        <v>499.92259692068001</v>
      </c>
      <c r="AK3536">
        <v>485.14655957327102</v>
      </c>
      <c r="AL3536">
        <v>1.0058421516754E-3</v>
      </c>
      <c r="AM3536">
        <v>8.4049823633150001E-4</v>
      </c>
      <c r="AN3536">
        <v>3.5924192703132601E-2</v>
      </c>
      <c r="AO3536" s="96">
        <v>-4.3872273061129602E-6</v>
      </c>
      <c r="AP3536">
        <v>3.5919805475826502E-2</v>
      </c>
      <c r="AR3536">
        <v>0.110201975186334</v>
      </c>
      <c r="AS3536">
        <v>1.0400496085678099</v>
      </c>
      <c r="AT3536">
        <v>0.92112544781365102</v>
      </c>
      <c r="AU3536">
        <v>0.84085157070367</v>
      </c>
      <c r="AV3536">
        <v>491.57750638136901</v>
      </c>
      <c r="AW3536">
        <v>5.1994829396750002E-3</v>
      </c>
      <c r="AX3536" s="98">
        <v>0.84085157070367</v>
      </c>
      <c r="AY3536">
        <v>0.124690080261148</v>
      </c>
      <c r="BD3536" s="95">
        <v>45877</v>
      </c>
    </row>
    <row r="3537" spans="1:56">
      <c r="A3537" t="s">
        <v>105</v>
      </c>
      <c r="B3537">
        <v>6404.875</v>
      </c>
      <c r="C3537">
        <v>0</v>
      </c>
      <c r="D3537">
        <v>14116.159</v>
      </c>
      <c r="E3537" s="95">
        <v>45877</v>
      </c>
      <c r="F3537" t="s">
        <v>3687</v>
      </c>
      <c r="G3537" t="b">
        <v>0</v>
      </c>
      <c r="H3537" t="b">
        <v>0</v>
      </c>
      <c r="I3537" t="b">
        <v>0</v>
      </c>
      <c r="J3537" t="b">
        <v>0</v>
      </c>
      <c r="K3537" t="b">
        <v>0</v>
      </c>
      <c r="L3537">
        <v>6404.875</v>
      </c>
      <c r="M3537">
        <v>6404.875</v>
      </c>
      <c r="N3537" t="b">
        <v>0</v>
      </c>
      <c r="O3537">
        <v>6404.875</v>
      </c>
      <c r="P3537">
        <v>1.00138367188996</v>
      </c>
      <c r="R3537">
        <v>14116.159</v>
      </c>
      <c r="S3537">
        <v>14116.159</v>
      </c>
      <c r="X3537">
        <v>4.6626561038332799E-2</v>
      </c>
      <c r="Y3537">
        <v>1.00146742128236</v>
      </c>
      <c r="Z3537">
        <v>1.00146742128236</v>
      </c>
      <c r="AA3537">
        <v>496.33979128393503</v>
      </c>
      <c r="AB3537">
        <v>1.4663456718723E-3</v>
      </c>
      <c r="AC3537" s="96">
        <v>2.1501696294188599E-6</v>
      </c>
      <c r="AD3537">
        <v>0.131418441327183</v>
      </c>
      <c r="AE3537">
        <v>0.13053225849619501</v>
      </c>
      <c r="AF3537">
        <v>0.131418441327183</v>
      </c>
      <c r="AH3537">
        <v>492.534578246975</v>
      </c>
      <c r="AI3537">
        <v>16.57</v>
      </c>
      <c r="AJ3537">
        <v>499.92259692068001</v>
      </c>
      <c r="AK3537">
        <v>485.14655957327102</v>
      </c>
      <c r="AL3537">
        <v>8.4049823633150001E-4</v>
      </c>
      <c r="AM3537">
        <v>6.7515432098759996E-4</v>
      </c>
      <c r="AN3537">
        <v>4.7619260168574401E-2</v>
      </c>
      <c r="AO3537" s="96">
        <v>-5.7914540940728898E-8</v>
      </c>
      <c r="AP3537">
        <v>4.7619202254033502E-2</v>
      </c>
      <c r="AR3537">
        <v>0.110201975186334</v>
      </c>
      <c r="AS3537">
        <v>1.0400496085678099</v>
      </c>
      <c r="AT3537">
        <v>0.90795201044324303</v>
      </c>
      <c r="AU3537">
        <v>0.80645848081336902</v>
      </c>
      <c r="AV3537">
        <v>492.18236506368999</v>
      </c>
      <c r="AW3537">
        <v>1.230444181169E-3</v>
      </c>
      <c r="AX3537" s="98">
        <v>0.80645848081336902</v>
      </c>
      <c r="AY3537">
        <v>0.124505611151966</v>
      </c>
      <c r="BD3537" s="95">
        <v>45877</v>
      </c>
    </row>
    <row r="3538" spans="1:56">
      <c r="A3538" t="s">
        <v>106</v>
      </c>
      <c r="B3538">
        <v>6397.3249999999998</v>
      </c>
      <c r="C3538">
        <v>0</v>
      </c>
      <c r="D3538">
        <v>14099.153</v>
      </c>
      <c r="E3538" s="95">
        <v>45877</v>
      </c>
      <c r="F3538" t="s">
        <v>3688</v>
      </c>
      <c r="G3538" t="b">
        <v>0</v>
      </c>
      <c r="H3538" t="b">
        <v>0</v>
      </c>
      <c r="I3538" t="b">
        <v>0</v>
      </c>
      <c r="J3538" t="b">
        <v>0</v>
      </c>
      <c r="K3538" t="b">
        <v>0</v>
      </c>
      <c r="L3538">
        <v>6397.3249999999998</v>
      </c>
      <c r="M3538">
        <v>6397.3249999999998</v>
      </c>
      <c r="N3538" t="b">
        <v>0</v>
      </c>
      <c r="O3538">
        <v>6397.3249999999998</v>
      </c>
      <c r="P3538">
        <v>0.99882121040613603</v>
      </c>
      <c r="R3538">
        <v>14099.153</v>
      </c>
      <c r="S3538">
        <v>14099.153</v>
      </c>
      <c r="X3538">
        <v>4.6626561038332799E-2</v>
      </c>
      <c r="Y3538">
        <v>0.99879528135096796</v>
      </c>
      <c r="Z3538">
        <v>0.99879528135096796</v>
      </c>
      <c r="AA3538">
        <v>495.74184148111902</v>
      </c>
      <c r="AB3538">
        <v>-1.2054449058922999E-3</v>
      </c>
      <c r="AC3538" s="96">
        <v>1.45309742114172E-6</v>
      </c>
      <c r="AD3538">
        <v>0.12801700726336299</v>
      </c>
      <c r="AE3538">
        <v>0.12885809368604201</v>
      </c>
      <c r="AF3538">
        <v>0.12885809368604201</v>
      </c>
      <c r="AH3538">
        <v>492.534578246975</v>
      </c>
      <c r="AI3538">
        <v>16.57</v>
      </c>
      <c r="AJ3538">
        <v>499.92259692068001</v>
      </c>
      <c r="AK3538">
        <v>485.14655957327102</v>
      </c>
      <c r="AL3538">
        <v>6.7515432098759996E-4</v>
      </c>
      <c r="AM3538">
        <v>5.0981040564370003E-4</v>
      </c>
      <c r="AN3538">
        <v>1.24557195844204E-2</v>
      </c>
      <c r="AO3538" s="96">
        <v>-3.8168893601309101E-9</v>
      </c>
      <c r="AP3538">
        <v>1.2455715767531E-2</v>
      </c>
      <c r="AR3538">
        <v>0.110201975186334</v>
      </c>
      <c r="AS3538">
        <v>1.0400496085678099</v>
      </c>
      <c r="AT3538">
        <v>0.90986414539514504</v>
      </c>
      <c r="AU3538">
        <v>0.83600211999880103</v>
      </c>
      <c r="AV3538">
        <v>491.702728458894</v>
      </c>
      <c r="AW3538">
        <v>-9.7450993542430001E-4</v>
      </c>
      <c r="AX3538" s="98">
        <v>0.83600211999880103</v>
      </c>
      <c r="AY3538">
        <v>0.124435758401652</v>
      </c>
      <c r="BD3538" s="95">
        <v>45877</v>
      </c>
    </row>
    <row r="3539" spans="1:56">
      <c r="A3539" t="s">
        <v>107</v>
      </c>
      <c r="B3539">
        <v>6409.9750000000004</v>
      </c>
      <c r="C3539">
        <v>0</v>
      </c>
      <c r="D3539">
        <v>14127.637000000001</v>
      </c>
      <c r="E3539" s="95">
        <v>45877</v>
      </c>
      <c r="F3539" t="s">
        <v>3689</v>
      </c>
      <c r="G3539" t="b">
        <v>0</v>
      </c>
      <c r="H3539" t="b">
        <v>0</v>
      </c>
      <c r="I3539" t="b">
        <v>0</v>
      </c>
      <c r="J3539" t="b">
        <v>0</v>
      </c>
      <c r="K3539" t="b">
        <v>0</v>
      </c>
      <c r="L3539">
        <v>6409.9750000000004</v>
      </c>
      <c r="M3539">
        <v>6409.9750000000004</v>
      </c>
      <c r="N3539" t="b">
        <v>0</v>
      </c>
      <c r="O3539">
        <v>6409.9750000000004</v>
      </c>
      <c r="P3539">
        <v>1.0019773889868</v>
      </c>
      <c r="R3539">
        <v>14127.637000000001</v>
      </c>
      <c r="S3539">
        <v>14127.637000000001</v>
      </c>
      <c r="X3539">
        <v>4.6626561038332799E-2</v>
      </c>
      <c r="Y3539">
        <v>1.0020202632030399</v>
      </c>
      <c r="Z3539">
        <v>1.0020202632030399</v>
      </c>
      <c r="AA3539">
        <v>496.74337048167303</v>
      </c>
      <c r="AB3539">
        <v>2.0182252157255999E-3</v>
      </c>
      <c r="AC3539" s="96">
        <v>4.0732330213907097E-6</v>
      </c>
      <c r="AD3539">
        <v>0.12584182088134199</v>
      </c>
      <c r="AE3539">
        <v>0.12775692368964101</v>
      </c>
      <c r="AF3539">
        <v>0.12775692368964101</v>
      </c>
      <c r="AH3539">
        <v>492.534578246975</v>
      </c>
      <c r="AI3539">
        <v>16.57</v>
      </c>
      <c r="AJ3539">
        <v>499.92259692068001</v>
      </c>
      <c r="AK3539">
        <v>485.14655957327102</v>
      </c>
      <c r="AL3539">
        <v>5.0981040564370003E-4</v>
      </c>
      <c r="AM3539">
        <v>3.4446649029979998E-4</v>
      </c>
      <c r="AN3539">
        <v>1.90892573005839E-2</v>
      </c>
      <c r="AO3539" s="96">
        <v>-7.7715611723760895E-15</v>
      </c>
      <c r="AP3539">
        <v>1.9089257300576101E-2</v>
      </c>
      <c r="AR3539">
        <v>0.110201975186334</v>
      </c>
      <c r="AS3539">
        <v>1.0400496085678099</v>
      </c>
      <c r="AT3539">
        <v>0.91058642609886398</v>
      </c>
      <c r="AU3539">
        <v>0.82078362612653499</v>
      </c>
      <c r="AV3539">
        <v>492.53243869210201</v>
      </c>
      <c r="AW3539">
        <v>1.6874224713139001E-3</v>
      </c>
      <c r="AX3539" s="98">
        <v>0.82078362612653499</v>
      </c>
      <c r="AY3539">
        <v>0.124561137119912</v>
      </c>
      <c r="BD3539" s="95">
        <v>45877</v>
      </c>
    </row>
    <row r="3540" spans="1:56">
      <c r="A3540" t="s">
        <v>108</v>
      </c>
      <c r="B3540">
        <v>6414.0124999999998</v>
      </c>
      <c r="C3540">
        <v>0</v>
      </c>
      <c r="D3540">
        <v>14135.859</v>
      </c>
      <c r="E3540" s="95">
        <v>45877</v>
      </c>
      <c r="F3540" t="s">
        <v>3690</v>
      </c>
      <c r="G3540" t="b">
        <v>0</v>
      </c>
      <c r="H3540" t="b">
        <v>0</v>
      </c>
      <c r="I3540" t="b">
        <v>0</v>
      </c>
      <c r="J3540" t="b">
        <v>0</v>
      </c>
      <c r="K3540" t="b">
        <v>0</v>
      </c>
      <c r="L3540">
        <v>6414.0124999999998</v>
      </c>
      <c r="M3540">
        <v>6414.0124999999998</v>
      </c>
      <c r="N3540" t="b">
        <v>0</v>
      </c>
      <c r="O3540">
        <v>6414.0124999999998</v>
      </c>
      <c r="P3540">
        <v>1.00062987765162</v>
      </c>
      <c r="R3540">
        <v>14135.859</v>
      </c>
      <c r="S3540">
        <v>14135.859</v>
      </c>
      <c r="X3540">
        <v>4.6626561038332799E-2</v>
      </c>
      <c r="Y3540">
        <v>1.0005819798455999</v>
      </c>
      <c r="Z3540">
        <v>1.0005819798455999</v>
      </c>
      <c r="AA3540">
        <v>497.03246511173</v>
      </c>
      <c r="AB3540">
        <v>5.8181056100980002E-4</v>
      </c>
      <c r="AC3540" s="96">
        <v>3.38503528902635E-7</v>
      </c>
      <c r="AD3540">
        <v>0.122154906832542</v>
      </c>
      <c r="AE3540">
        <v>0.12589714139277</v>
      </c>
      <c r="AF3540">
        <v>0.12589714139277</v>
      </c>
      <c r="AH3540">
        <v>492.534578246975</v>
      </c>
      <c r="AI3540">
        <v>16.57</v>
      </c>
      <c r="AJ3540">
        <v>499.92259692068001</v>
      </c>
      <c r="AK3540">
        <v>485.14655957327102</v>
      </c>
      <c r="AL3540">
        <v>3.4446649029979998E-4</v>
      </c>
      <c r="AM3540">
        <v>1.7912257495590001E-4</v>
      </c>
      <c r="AN3540">
        <v>4.4834611769906003E-3</v>
      </c>
      <c r="AO3540">
        <v>0</v>
      </c>
      <c r="AP3540">
        <v>4.4834611769906003E-3</v>
      </c>
      <c r="AR3540">
        <v>0.110201975186334</v>
      </c>
      <c r="AS3540">
        <v>1.0400496085678099</v>
      </c>
      <c r="AT3540">
        <v>0.90928930553704301</v>
      </c>
      <c r="AU3540">
        <v>0.83486383719290203</v>
      </c>
      <c r="AV3540">
        <v>492.76701785887599</v>
      </c>
      <c r="AW3540">
        <v>4.7627150690019999E-4</v>
      </c>
      <c r="AX3540" s="98">
        <v>0.83486383719290203</v>
      </c>
      <c r="AY3540">
        <v>0.124415955759795</v>
      </c>
      <c r="BD3540" s="95">
        <v>45877</v>
      </c>
    </row>
    <row r="3541" spans="1:56">
      <c r="A3541" t="s">
        <v>109</v>
      </c>
      <c r="B3541">
        <v>6416.0749999999998</v>
      </c>
      <c r="C3541">
        <v>0</v>
      </c>
      <c r="D3541">
        <v>14140.767</v>
      </c>
      <c r="E3541" s="95">
        <v>45877</v>
      </c>
      <c r="F3541" t="s">
        <v>3691</v>
      </c>
      <c r="G3541" t="b">
        <v>0</v>
      </c>
      <c r="H3541" t="b">
        <v>0</v>
      </c>
      <c r="I3541" t="b">
        <v>0</v>
      </c>
      <c r="J3541" t="b">
        <v>0</v>
      </c>
      <c r="K3541" t="b">
        <v>0</v>
      </c>
      <c r="L3541">
        <v>6416.0749999999998</v>
      </c>
      <c r="M3541">
        <v>6416.0749999999998</v>
      </c>
      <c r="N3541" t="b">
        <v>0</v>
      </c>
      <c r="O3541">
        <v>6416.0749999999998</v>
      </c>
      <c r="P3541">
        <v>1.0003215615809899</v>
      </c>
      <c r="R3541">
        <v>14140.767</v>
      </c>
      <c r="S3541">
        <v>14140.767</v>
      </c>
      <c r="X3541">
        <v>4.6626561038332799E-2</v>
      </c>
      <c r="Y3541">
        <v>1.00034720210494</v>
      </c>
      <c r="Z3541">
        <v>1.00034720210494</v>
      </c>
      <c r="AA3541">
        <v>497.20503582984298</v>
      </c>
      <c r="AB3541">
        <v>3.4714184424179998E-4</v>
      </c>
      <c r="AC3541" s="96">
        <v>1.2050746002362601E-7</v>
      </c>
      <c r="AD3541">
        <v>0.11848741071118001</v>
      </c>
      <c r="AE3541">
        <v>0.124020017575105</v>
      </c>
      <c r="AF3541">
        <v>0.124020017575105</v>
      </c>
      <c r="AH3541">
        <v>492.534578246975</v>
      </c>
      <c r="AI3541">
        <v>16.57</v>
      </c>
      <c r="AJ3541">
        <v>499.92259692068001</v>
      </c>
      <c r="AK3541">
        <v>485.14655957327102</v>
      </c>
      <c r="AL3541">
        <v>1.7912257495590001E-4</v>
      </c>
      <c r="AM3541">
        <v>0</v>
      </c>
      <c r="AN3541">
        <v>0</v>
      </c>
      <c r="AO3541">
        <v>0</v>
      </c>
      <c r="AP3541">
        <v>0</v>
      </c>
      <c r="AR3541">
        <v>0.110201975186334</v>
      </c>
      <c r="AS3541">
        <v>1.0400496085678099</v>
      </c>
      <c r="AT3541">
        <v>0.91079100843677196</v>
      </c>
      <c r="AU3541">
        <v>0.83195666566773496</v>
      </c>
      <c r="AV3541">
        <v>492.90971124477397</v>
      </c>
      <c r="AW3541">
        <v>2.8957576446290002E-4</v>
      </c>
      <c r="AX3541" s="98">
        <v>0.83195666566773496</v>
      </c>
      <c r="AY3541">
        <v>0.124411774054699</v>
      </c>
      <c r="BD3541" s="95">
        <v>45877</v>
      </c>
    </row>
    <row r="3542" spans="1:56">
      <c r="A3542" t="s">
        <v>110</v>
      </c>
      <c r="B3542">
        <v>6411.2250000000004</v>
      </c>
      <c r="C3542">
        <v>0</v>
      </c>
      <c r="D3542">
        <v>14128.938</v>
      </c>
      <c r="E3542" s="95">
        <v>45877</v>
      </c>
      <c r="F3542" t="s">
        <v>3692</v>
      </c>
      <c r="G3542" t="b">
        <v>0</v>
      </c>
      <c r="H3542" t="b">
        <v>0</v>
      </c>
      <c r="I3542" t="b">
        <v>0</v>
      </c>
      <c r="J3542" t="b">
        <v>0</v>
      </c>
      <c r="K3542" t="b">
        <v>0</v>
      </c>
      <c r="L3542">
        <v>6411.2250000000004</v>
      </c>
      <c r="M3542">
        <v>6411.2250000000004</v>
      </c>
      <c r="N3542" t="b">
        <v>0</v>
      </c>
      <c r="O3542">
        <v>6411.2250000000004</v>
      </c>
      <c r="P3542">
        <v>0.99924408614300797</v>
      </c>
      <c r="R3542">
        <v>14128.938</v>
      </c>
      <c r="S3542">
        <v>14128.938</v>
      </c>
      <c r="T3542" s="97">
        <v>45877</v>
      </c>
      <c r="U3542">
        <v>14128.938</v>
      </c>
      <c r="W3542">
        <v>4.5823618773821302E-2</v>
      </c>
      <c r="X3542">
        <v>4.6626561038332799E-2</v>
      </c>
      <c r="Y3542">
        <v>0.99916348243344899</v>
      </c>
      <c r="Z3542">
        <v>0.99916348243344899</v>
      </c>
      <c r="AA3542">
        <v>496.78911508319402</v>
      </c>
      <c r="AB3542">
        <v>-8.3686764261370003E-4</v>
      </c>
      <c r="AC3542" s="96">
        <v>7.0034745125383901E-7</v>
      </c>
      <c r="AD3542">
        <v>0.115199979520216</v>
      </c>
      <c r="AE3542">
        <v>0.122297171691213</v>
      </c>
      <c r="AF3542">
        <v>0.122297171691213</v>
      </c>
      <c r="AG3542">
        <v>496.78911508319402</v>
      </c>
      <c r="AH3542">
        <v>492.534578246975</v>
      </c>
      <c r="AI3542">
        <v>16.57</v>
      </c>
      <c r="AJ3542">
        <v>499.92259692068001</v>
      </c>
      <c r="AK3542">
        <v>485.14655957327102</v>
      </c>
      <c r="AL3542">
        <v>0</v>
      </c>
      <c r="AN3542">
        <v>0</v>
      </c>
      <c r="AO3542">
        <v>0</v>
      </c>
      <c r="AP3542">
        <v>0</v>
      </c>
      <c r="AQ3542">
        <v>0.11067839520995899</v>
      </c>
      <c r="AR3542">
        <v>0.110201975186334</v>
      </c>
      <c r="AS3542">
        <v>1.0400496085678099</v>
      </c>
      <c r="AT3542">
        <v>0.91083419985562897</v>
      </c>
      <c r="AU3542">
        <v>0.84458892226783999</v>
      </c>
      <c r="AV3542">
        <v>492.56604986654798</v>
      </c>
      <c r="AW3542">
        <v>-6.972095910999E-4</v>
      </c>
      <c r="AX3542" s="98">
        <v>0.84458892226783999</v>
      </c>
      <c r="AY3542">
        <v>0.124342157995309</v>
      </c>
      <c r="AZ3542" s="97">
        <v>45877</v>
      </c>
      <c r="BA3542">
        <v>492.56604986654798</v>
      </c>
      <c r="BB3542">
        <v>492.566041707843</v>
      </c>
      <c r="BC3542" s="96">
        <v>8.1587051568021707E-6</v>
      </c>
      <c r="BD3542" s="95">
        <v>45877</v>
      </c>
    </row>
    <row r="3543" spans="1:56">
      <c r="A3543" t="s">
        <v>104</v>
      </c>
      <c r="B3543">
        <v>6414.85</v>
      </c>
      <c r="C3543">
        <v>0</v>
      </c>
      <c r="D3543">
        <v>14140.531000000001</v>
      </c>
      <c r="E3543" s="95">
        <v>45880</v>
      </c>
      <c r="F3543" t="s">
        <v>3693</v>
      </c>
      <c r="G3543" t="b">
        <v>0</v>
      </c>
      <c r="H3543" t="b">
        <v>0</v>
      </c>
      <c r="I3543" t="b">
        <v>0</v>
      </c>
      <c r="J3543" t="b">
        <v>0</v>
      </c>
      <c r="K3543" t="b">
        <v>0</v>
      </c>
      <c r="L3543">
        <v>6414.85</v>
      </c>
      <c r="M3543">
        <v>6414.85</v>
      </c>
      <c r="N3543" t="b">
        <v>0</v>
      </c>
      <c r="O3543">
        <v>6414.85</v>
      </c>
      <c r="P3543">
        <v>1.00056541456585</v>
      </c>
      <c r="R3543">
        <v>14140.531000000001</v>
      </c>
      <c r="S3543">
        <v>14140.531000000001</v>
      </c>
      <c r="X3543">
        <v>4.5823618773821302E-2</v>
      </c>
      <c r="Y3543">
        <v>1.00043865111648</v>
      </c>
      <c r="Z3543">
        <v>1.00043865111648</v>
      </c>
      <c r="AA3543">
        <v>497.00703218318102</v>
      </c>
      <c r="AB3543">
        <v>4.3855493720619998E-4</v>
      </c>
      <c r="AC3543" s="96">
        <v>1.9233043294802099E-7</v>
      </c>
      <c r="AD3543">
        <v>0.111781614846065</v>
      </c>
      <c r="AE3543">
        <v>0.12049098880858899</v>
      </c>
      <c r="AF3543">
        <v>0.12049098880858899</v>
      </c>
      <c r="AH3543">
        <v>496.78911508319402</v>
      </c>
      <c r="AI3543">
        <v>15.15</v>
      </c>
      <c r="AJ3543">
        <v>504.24095180944101</v>
      </c>
      <c r="AK3543">
        <v>489.337278356946</v>
      </c>
      <c r="AL3543">
        <v>1.0058421516754E-3</v>
      </c>
      <c r="AM3543">
        <v>8.4049823633150001E-4</v>
      </c>
      <c r="AN3543">
        <v>5.049606650587E-4</v>
      </c>
      <c r="AO3543">
        <v>-1.9774804253359999E-4</v>
      </c>
      <c r="AP3543">
        <v>3.0721262252499999E-4</v>
      </c>
      <c r="AR3543">
        <v>0.11067839520995899</v>
      </c>
      <c r="AS3543">
        <v>1.0362172310861399</v>
      </c>
      <c r="AT3543">
        <v>0.91155272689971001</v>
      </c>
      <c r="AU3543">
        <v>0.85716261581377595</v>
      </c>
      <c r="AV3543">
        <v>492.72739275163502</v>
      </c>
      <c r="AW3543">
        <v>3.2755583770000001E-4</v>
      </c>
      <c r="AX3543" s="98">
        <v>0.85716261581377595</v>
      </c>
      <c r="AY3543">
        <v>0.121664042871413</v>
      </c>
      <c r="BD3543" s="95">
        <v>45880</v>
      </c>
    </row>
    <row r="3544" spans="1:56">
      <c r="A3544" t="s">
        <v>105</v>
      </c>
      <c r="B3544">
        <v>6410.7</v>
      </c>
      <c r="C3544">
        <v>0</v>
      </c>
      <c r="D3544">
        <v>14130.382</v>
      </c>
      <c r="E3544" s="95">
        <v>45880</v>
      </c>
      <c r="F3544" t="s">
        <v>3694</v>
      </c>
      <c r="G3544" t="b">
        <v>0</v>
      </c>
      <c r="H3544" t="b">
        <v>0</v>
      </c>
      <c r="I3544" t="b">
        <v>0</v>
      </c>
      <c r="J3544" t="b">
        <v>0</v>
      </c>
      <c r="K3544" t="b">
        <v>0</v>
      </c>
      <c r="L3544">
        <v>6410.7</v>
      </c>
      <c r="M3544">
        <v>6410.7</v>
      </c>
      <c r="N3544" t="b">
        <v>0</v>
      </c>
      <c r="O3544">
        <v>6410.7</v>
      </c>
      <c r="P3544">
        <v>0.99935306359462805</v>
      </c>
      <c r="R3544">
        <v>14130.382</v>
      </c>
      <c r="S3544">
        <v>14130.382</v>
      </c>
      <c r="X3544">
        <v>4.5823618773821302E-2</v>
      </c>
      <c r="Y3544">
        <v>0.99928227589190199</v>
      </c>
      <c r="Z3544">
        <v>0.99928227589190199</v>
      </c>
      <c r="AA3544">
        <v>496.650318254289</v>
      </c>
      <c r="AB3544">
        <v>-7.1798179535149996E-4</v>
      </c>
      <c r="AC3544" s="96">
        <v>5.1549785845618298E-7</v>
      </c>
      <c r="AD3544">
        <v>0.108627721811135</v>
      </c>
      <c r="AE3544">
        <v>0.118784747249884</v>
      </c>
      <c r="AF3544">
        <v>0.118784747249884</v>
      </c>
      <c r="AH3544">
        <v>496.78911508319402</v>
      </c>
      <c r="AI3544">
        <v>15.15</v>
      </c>
      <c r="AJ3544">
        <v>504.24095180944101</v>
      </c>
      <c r="AK3544">
        <v>489.337278356946</v>
      </c>
      <c r="AL3544">
        <v>8.4049823633150001E-4</v>
      </c>
      <c r="AM3544">
        <v>6.7515432098759996E-4</v>
      </c>
      <c r="AN3544" s="96">
        <v>5.87759498969894E-5</v>
      </c>
      <c r="AO3544" s="96">
        <v>-8.1522412075374294E-5</v>
      </c>
      <c r="AP3544" s="96">
        <v>-2.2746462178384799E-5</v>
      </c>
      <c r="AR3544">
        <v>0.11067839520995899</v>
      </c>
      <c r="AS3544">
        <v>1.0362172310861399</v>
      </c>
      <c r="AT3544">
        <v>0.93848047847711402</v>
      </c>
      <c r="AU3544">
        <v>0.89571225277532696</v>
      </c>
      <c r="AV3544">
        <v>492.42236432206602</v>
      </c>
      <c r="AW3544">
        <v>-6.1906123762560004E-4</v>
      </c>
      <c r="AX3544" s="98">
        <v>0.89571225277532696</v>
      </c>
      <c r="AY3544">
        <v>0.12132086372156201</v>
      </c>
      <c r="BD3544" s="95">
        <v>45880</v>
      </c>
    </row>
    <row r="3545" spans="1:56">
      <c r="A3545" t="s">
        <v>106</v>
      </c>
      <c r="B3545">
        <v>6415.0749999999998</v>
      </c>
      <c r="C3545">
        <v>0</v>
      </c>
      <c r="D3545">
        <v>14140.656999999999</v>
      </c>
      <c r="E3545" s="95">
        <v>45880</v>
      </c>
      <c r="F3545" t="s">
        <v>3695</v>
      </c>
      <c r="G3545" t="b">
        <v>0</v>
      </c>
      <c r="H3545" t="b">
        <v>0</v>
      </c>
      <c r="I3545" t="b">
        <v>0</v>
      </c>
      <c r="J3545" t="b">
        <v>0</v>
      </c>
      <c r="K3545" t="b">
        <v>0</v>
      </c>
      <c r="L3545">
        <v>6415.0749999999998</v>
      </c>
      <c r="M3545">
        <v>6415.0749999999998</v>
      </c>
      <c r="N3545" t="b">
        <v>0</v>
      </c>
      <c r="O3545">
        <v>6415.0749999999998</v>
      </c>
      <c r="P3545">
        <v>1.0006824527742599</v>
      </c>
      <c r="R3545">
        <v>14140.656999999999</v>
      </c>
      <c r="S3545">
        <v>14140.656999999999</v>
      </c>
      <c r="X3545">
        <v>4.5823618773821302E-2</v>
      </c>
      <c r="Y3545">
        <v>1.0007271565623601</v>
      </c>
      <c r="Z3545">
        <v>1.0007271565623601</v>
      </c>
      <c r="AA3545">
        <v>497.011460792408</v>
      </c>
      <c r="AB3545">
        <v>7.2689231212320004E-4</v>
      </c>
      <c r="AC3545" s="96">
        <v>5.2837243342385301E-7</v>
      </c>
      <c r="AD3545">
        <v>0.105583644412751</v>
      </c>
      <c r="AE3545">
        <v>0.11710885177056</v>
      </c>
      <c r="AF3545">
        <v>0.11710885177056</v>
      </c>
      <c r="AH3545">
        <v>496.78911508319402</v>
      </c>
      <c r="AI3545">
        <v>15.15</v>
      </c>
      <c r="AJ3545">
        <v>504.24095180944101</v>
      </c>
      <c r="AK3545">
        <v>489.337278356946</v>
      </c>
      <c r="AL3545">
        <v>6.7515432098759996E-4</v>
      </c>
      <c r="AM3545">
        <v>5.0981040564370003E-4</v>
      </c>
      <c r="AN3545" s="96">
        <v>1.2217077851251901E-5</v>
      </c>
      <c r="AO3545" s="96">
        <v>-2.6722615742435999E-6</v>
      </c>
      <c r="AP3545" s="96">
        <v>9.5448162770083502E-6</v>
      </c>
      <c r="AR3545">
        <v>0.11067839520995899</v>
      </c>
      <c r="AS3545">
        <v>1.0362172310861399</v>
      </c>
      <c r="AT3545">
        <v>0.94183379129427702</v>
      </c>
      <c r="AU3545">
        <v>0.91182486393636897</v>
      </c>
      <c r="AV3545">
        <v>492.74229693362901</v>
      </c>
      <c r="AW3545">
        <v>6.4971178147850005E-4</v>
      </c>
      <c r="AX3545" s="98">
        <v>0.91182486393636897</v>
      </c>
      <c r="AY3545">
        <v>0.121326453673267</v>
      </c>
      <c r="BD3545" s="95">
        <v>45880</v>
      </c>
    </row>
    <row r="3546" spans="1:56">
      <c r="A3546" t="s">
        <v>107</v>
      </c>
      <c r="B3546">
        <v>6416.95</v>
      </c>
      <c r="C3546">
        <v>0</v>
      </c>
      <c r="D3546">
        <v>14144.686</v>
      </c>
      <c r="E3546" s="95">
        <v>45880</v>
      </c>
      <c r="F3546" t="s">
        <v>3696</v>
      </c>
      <c r="G3546" t="b">
        <v>0</v>
      </c>
      <c r="H3546" t="b">
        <v>0</v>
      </c>
      <c r="I3546" t="b">
        <v>0</v>
      </c>
      <c r="J3546" t="b">
        <v>0</v>
      </c>
      <c r="K3546" t="b">
        <v>0</v>
      </c>
      <c r="L3546">
        <v>6416.95</v>
      </c>
      <c r="M3546">
        <v>6416.95</v>
      </c>
      <c r="N3546" t="b">
        <v>0</v>
      </c>
      <c r="O3546">
        <v>6416.95</v>
      </c>
      <c r="P3546">
        <v>1.0002922802929</v>
      </c>
      <c r="R3546">
        <v>14144.686</v>
      </c>
      <c r="S3546">
        <v>14144.686</v>
      </c>
      <c r="X3546">
        <v>4.5823618773821302E-2</v>
      </c>
      <c r="Y3546">
        <v>1.00028492311212</v>
      </c>
      <c r="Z3546">
        <v>1.00028492311212</v>
      </c>
      <c r="AA3546">
        <v>497.15307084458101</v>
      </c>
      <c r="AB3546">
        <v>2.848825292483E-4</v>
      </c>
      <c r="AC3546" s="96">
        <v>8.1158055470947995E-8</v>
      </c>
      <c r="AD3546">
        <v>0.102409088356554</v>
      </c>
      <c r="AE3546">
        <v>0.115357459890655</v>
      </c>
      <c r="AF3546">
        <v>0.115357459890655</v>
      </c>
      <c r="AH3546">
        <v>496.78911508319402</v>
      </c>
      <c r="AI3546">
        <v>15.15</v>
      </c>
      <c r="AJ3546">
        <v>504.24095180944101</v>
      </c>
      <c r="AK3546">
        <v>489.337278356946</v>
      </c>
      <c r="AL3546">
        <v>5.0981040564370003E-4</v>
      </c>
      <c r="AM3546">
        <v>3.4446649029979998E-4</v>
      </c>
      <c r="AN3546" s="96">
        <v>2.4122253774002799E-7</v>
      </c>
      <c r="AO3546" s="96">
        <v>-8.6561856571520901E-9</v>
      </c>
      <c r="AP3546" s="96">
        <v>2.3256635208287601E-7</v>
      </c>
      <c r="AR3546">
        <v>0.11067839520995899</v>
      </c>
      <c r="AS3546">
        <v>1.0362172310861399</v>
      </c>
      <c r="AT3546">
        <v>0.94177934151048404</v>
      </c>
      <c r="AU3546">
        <v>0.92482013644789096</v>
      </c>
      <c r="AV3546">
        <v>492.869671039465</v>
      </c>
      <c r="AW3546">
        <v>2.5850045069890002E-4</v>
      </c>
      <c r="AX3546" s="98">
        <v>0.92482013644789096</v>
      </c>
      <c r="AY3546">
        <v>0.12132297490680199</v>
      </c>
      <c r="BD3546" s="95">
        <v>45880</v>
      </c>
    </row>
    <row r="3547" spans="1:56">
      <c r="A3547" t="s">
        <v>108</v>
      </c>
      <c r="B3547">
        <v>6409.2749999999996</v>
      </c>
      <c r="C3547">
        <v>0</v>
      </c>
      <c r="D3547">
        <v>14127.966</v>
      </c>
      <c r="E3547" s="95">
        <v>45880</v>
      </c>
      <c r="F3547" t="s">
        <v>3697</v>
      </c>
      <c r="G3547" t="b">
        <v>0</v>
      </c>
      <c r="H3547" t="b">
        <v>0</v>
      </c>
      <c r="I3547" t="b">
        <v>0</v>
      </c>
      <c r="J3547" t="b">
        <v>0</v>
      </c>
      <c r="K3547" t="b">
        <v>0</v>
      </c>
      <c r="L3547">
        <v>6409.2749999999996</v>
      </c>
      <c r="M3547">
        <v>6409.2749999999996</v>
      </c>
      <c r="N3547" t="b">
        <v>0</v>
      </c>
      <c r="O3547">
        <v>6409.2749999999996</v>
      </c>
      <c r="P3547">
        <v>0.99880394891654101</v>
      </c>
      <c r="R3547">
        <v>14127.966</v>
      </c>
      <c r="S3547">
        <v>14127.966</v>
      </c>
      <c r="X3547">
        <v>4.5823618773821302E-2</v>
      </c>
      <c r="Y3547">
        <v>0.99881793063486801</v>
      </c>
      <c r="Z3547">
        <v>0.99881793063486801</v>
      </c>
      <c r="AA3547">
        <v>496.56540142975399</v>
      </c>
      <c r="AB3547">
        <v>-1.1827685601754E-3</v>
      </c>
      <c r="AC3547" s="96">
        <v>1.3989414669394501E-6</v>
      </c>
      <c r="AD3547">
        <v>0.100032135137666</v>
      </c>
      <c r="AE3547">
        <v>0.113939261136281</v>
      </c>
      <c r="AF3547">
        <v>0.113939261136281</v>
      </c>
      <c r="AH3547">
        <v>496.78911508319402</v>
      </c>
      <c r="AI3547">
        <v>15.15</v>
      </c>
      <c r="AJ3547">
        <v>504.24095180944101</v>
      </c>
      <c r="AK3547">
        <v>489.337278356946</v>
      </c>
      <c r="AL3547">
        <v>3.4446649029979998E-4</v>
      </c>
      <c r="AM3547">
        <v>1.7912257495590001E-4</v>
      </c>
      <c r="AN3547" s="96">
        <v>1.9541772490300599E-14</v>
      </c>
      <c r="AO3547" s="96">
        <v>-2.3669954885008302E-13</v>
      </c>
      <c r="AP3547" s="96">
        <v>-2.1715777635978199E-13</v>
      </c>
      <c r="AR3547">
        <v>0.11067839520995899</v>
      </c>
      <c r="AS3547">
        <v>1.0362172310861399</v>
      </c>
      <c r="AT3547">
        <v>0.94181322763470998</v>
      </c>
      <c r="AU3547">
        <v>0.93889481686451004</v>
      </c>
      <c r="AV3547">
        <v>492.33017145206099</v>
      </c>
      <c r="AW3547">
        <v>-1.0946090195932E-3</v>
      </c>
      <c r="AX3547" s="98">
        <v>0.93889481686451004</v>
      </c>
      <c r="AY3547">
        <v>0.121380002173584</v>
      </c>
      <c r="BD3547" s="95">
        <v>45880</v>
      </c>
    </row>
    <row r="3548" spans="1:56">
      <c r="A3548" t="s">
        <v>109</v>
      </c>
      <c r="B3548">
        <v>6403.7</v>
      </c>
      <c r="C3548">
        <v>0</v>
      </c>
      <c r="D3548">
        <v>14115.915999999999</v>
      </c>
      <c r="E3548" s="95">
        <v>45880</v>
      </c>
      <c r="F3548" t="s">
        <v>3698</v>
      </c>
      <c r="G3548" t="b">
        <v>0</v>
      </c>
      <c r="H3548" t="b">
        <v>0</v>
      </c>
      <c r="I3548" t="b">
        <v>0</v>
      </c>
      <c r="J3548" t="b">
        <v>0</v>
      </c>
      <c r="K3548" t="b">
        <v>0</v>
      </c>
      <c r="L3548">
        <v>6403.7</v>
      </c>
      <c r="M3548">
        <v>6403.7</v>
      </c>
      <c r="N3548" t="b">
        <v>0</v>
      </c>
      <c r="O3548">
        <v>6403.7</v>
      </c>
      <c r="P3548">
        <v>0.99913016682854106</v>
      </c>
      <c r="R3548">
        <v>14115.915999999999</v>
      </c>
      <c r="S3548">
        <v>14115.915999999999</v>
      </c>
      <c r="X3548">
        <v>4.5823618773821302E-2</v>
      </c>
      <c r="Y3548">
        <v>0.99914708175260303</v>
      </c>
      <c r="Z3548">
        <v>0.99914708175260303</v>
      </c>
      <c r="AA3548">
        <v>496.14187173784899</v>
      </c>
      <c r="AB3548">
        <v>-8.5328218912149995E-4</v>
      </c>
      <c r="AC3548" s="96">
        <v>7.2809049427202801E-7</v>
      </c>
      <c r="AD3548">
        <v>9.7381227526161407E-2</v>
      </c>
      <c r="AE3548">
        <v>0.11238870548409299</v>
      </c>
      <c r="AF3548">
        <v>0.11238870548409299</v>
      </c>
      <c r="AH3548">
        <v>496.78911508319402</v>
      </c>
      <c r="AI3548">
        <v>15.15</v>
      </c>
      <c r="AJ3548">
        <v>504.24095180944101</v>
      </c>
      <c r="AK3548">
        <v>489.337278356946</v>
      </c>
      <c r="AL3548">
        <v>1.7912257495590001E-4</v>
      </c>
      <c r="AM3548">
        <v>0</v>
      </c>
      <c r="AN3548">
        <v>0</v>
      </c>
      <c r="AO3548">
        <v>0</v>
      </c>
      <c r="AP3548">
        <v>0</v>
      </c>
      <c r="AR3548">
        <v>0.11067839520995899</v>
      </c>
      <c r="AS3548">
        <v>1.0362172310861399</v>
      </c>
      <c r="AT3548">
        <v>0.94125745730545696</v>
      </c>
      <c r="AU3548">
        <v>0.95002026966505504</v>
      </c>
      <c r="AV3548">
        <v>491.93536545430999</v>
      </c>
      <c r="AW3548">
        <v>-8.0191306696990002E-4</v>
      </c>
      <c r="AX3548" s="98">
        <v>0.95002026966505504</v>
      </c>
      <c r="AY3548">
        <v>0.121376361281536</v>
      </c>
      <c r="BD3548" s="95">
        <v>45880</v>
      </c>
    </row>
    <row r="3549" spans="1:56">
      <c r="A3549" t="s">
        <v>110</v>
      </c>
      <c r="B3549">
        <v>6392.45</v>
      </c>
      <c r="C3549">
        <v>0</v>
      </c>
      <c r="D3549">
        <v>14089.892</v>
      </c>
      <c r="E3549" s="95">
        <v>45880</v>
      </c>
      <c r="F3549" t="s">
        <v>3699</v>
      </c>
      <c r="G3549" t="b">
        <v>0</v>
      </c>
      <c r="H3549" t="b">
        <v>0</v>
      </c>
      <c r="I3549" t="b">
        <v>0</v>
      </c>
      <c r="J3549" t="b">
        <v>0</v>
      </c>
      <c r="K3549" t="b">
        <v>0</v>
      </c>
      <c r="L3549">
        <v>6392.45</v>
      </c>
      <c r="M3549">
        <v>6392.45</v>
      </c>
      <c r="N3549" t="b">
        <v>0</v>
      </c>
      <c r="O3549">
        <v>6392.45</v>
      </c>
      <c r="P3549">
        <v>0.99824320314818005</v>
      </c>
      <c r="R3549">
        <v>14089.892</v>
      </c>
      <c r="S3549">
        <v>14089.892</v>
      </c>
      <c r="T3549" s="97">
        <v>45880</v>
      </c>
      <c r="U3549">
        <v>14089.892</v>
      </c>
      <c r="W3549">
        <v>4.6940905678875898E-2</v>
      </c>
      <c r="X3549">
        <v>4.5823618773821302E-2</v>
      </c>
      <c r="Y3549">
        <v>0.99815640727813904</v>
      </c>
      <c r="Z3549">
        <v>0.99815640727813904</v>
      </c>
      <c r="AA3549">
        <v>495.22718819410301</v>
      </c>
      <c r="AB3549">
        <v>-1.8452942305038E-3</v>
      </c>
      <c r="AC3549" s="96">
        <v>3.4051107971306302E-6</v>
      </c>
      <c r="AD3549">
        <v>9.6304279202952398E-2</v>
      </c>
      <c r="AE3549">
        <v>0.11150104461467</v>
      </c>
      <c r="AF3549">
        <v>0.11150104461467</v>
      </c>
      <c r="AG3549">
        <v>495.22718819410301</v>
      </c>
      <c r="AH3549">
        <v>496.78911508319402</v>
      </c>
      <c r="AI3549">
        <v>15.15</v>
      </c>
      <c r="AJ3549">
        <v>504.24095180944101</v>
      </c>
      <c r="AK3549">
        <v>489.337278356946</v>
      </c>
      <c r="AL3549">
        <v>0</v>
      </c>
      <c r="AN3549">
        <v>0</v>
      </c>
      <c r="AO3549">
        <v>0</v>
      </c>
      <c r="AP3549">
        <v>0</v>
      </c>
      <c r="AQ3549">
        <v>0.110776452194498</v>
      </c>
      <c r="AR3549">
        <v>0.11067839520995899</v>
      </c>
      <c r="AS3549">
        <v>1.0362172310861399</v>
      </c>
      <c r="AT3549">
        <v>0.94129295794109002</v>
      </c>
      <c r="AU3549">
        <v>0.96316342195565396</v>
      </c>
      <c r="AV3549">
        <v>491.07311847662299</v>
      </c>
      <c r="AW3549">
        <v>-1.7527647700038001E-3</v>
      </c>
      <c r="AX3549" s="98">
        <v>0.96316342195565396</v>
      </c>
      <c r="AY3549">
        <v>0.121380113834497</v>
      </c>
      <c r="AZ3549" s="97">
        <v>45880</v>
      </c>
      <c r="BA3549">
        <v>491.07311847662299</v>
      </c>
      <c r="BB3549">
        <v>491.07311034255599</v>
      </c>
      <c r="BC3549" s="96">
        <v>8.1340672295482296E-6</v>
      </c>
      <c r="BD3549" s="95">
        <v>45880</v>
      </c>
    </row>
    <row r="3550" spans="1:56">
      <c r="A3550" t="s">
        <v>104</v>
      </c>
      <c r="B3550">
        <v>6419.5</v>
      </c>
      <c r="C3550">
        <v>0</v>
      </c>
      <c r="D3550">
        <v>14151.664000000001</v>
      </c>
      <c r="E3550" s="95">
        <v>45881</v>
      </c>
      <c r="F3550" t="s">
        <v>3700</v>
      </c>
      <c r="G3550" t="b">
        <v>0</v>
      </c>
      <c r="H3550" t="b">
        <v>0</v>
      </c>
      <c r="I3550" t="b">
        <v>0</v>
      </c>
      <c r="J3550" t="b">
        <v>0</v>
      </c>
      <c r="K3550" t="b">
        <v>0</v>
      </c>
      <c r="L3550">
        <v>6419.5</v>
      </c>
      <c r="M3550">
        <v>6419.5</v>
      </c>
      <c r="N3550" t="b">
        <v>0</v>
      </c>
      <c r="O3550">
        <v>6419.5</v>
      </c>
      <c r="P3550">
        <v>1.0042315544118401</v>
      </c>
      <c r="R3550">
        <v>14151.664000000001</v>
      </c>
      <c r="S3550">
        <v>14151.664000000001</v>
      </c>
      <c r="X3550">
        <v>4.6940905678875898E-2</v>
      </c>
      <c r="Y3550">
        <v>1.00425374439992</v>
      </c>
      <c r="Z3550">
        <v>1.00425374439992</v>
      </c>
      <c r="AA3550">
        <v>497.33375807257499</v>
      </c>
      <c r="AB3550">
        <v>4.2447228038766998E-3</v>
      </c>
      <c r="AC3550" s="96">
        <v>1.8017671681751601E-5</v>
      </c>
      <c r="AD3550">
        <v>0.103077804167671</v>
      </c>
      <c r="AE3550">
        <v>0.114074553021504</v>
      </c>
      <c r="AF3550">
        <v>0.114074553021504</v>
      </c>
      <c r="AH3550">
        <v>495.22718819410301</v>
      </c>
      <c r="AI3550">
        <v>16.25</v>
      </c>
      <c r="AJ3550">
        <v>502.65559601701398</v>
      </c>
      <c r="AK3550">
        <v>487.79878037119101</v>
      </c>
      <c r="AL3550">
        <v>1.0058421516754E-3</v>
      </c>
      <c r="AM3550">
        <v>8.4049823633150001E-4</v>
      </c>
      <c r="AN3550">
        <v>1.20050099130453E-2</v>
      </c>
      <c r="AO3550" s="96">
        <v>-1.9658551088319601E-5</v>
      </c>
      <c r="AP3550">
        <v>1.1985351361957001E-2</v>
      </c>
      <c r="AR3550">
        <v>0.110776452194498</v>
      </c>
      <c r="AS3550">
        <v>1.03542463236862</v>
      </c>
      <c r="AT3550">
        <v>0.94125636851411498</v>
      </c>
      <c r="AU3550">
        <v>0.97079343743548796</v>
      </c>
      <c r="AV3550">
        <v>493.07787494429101</v>
      </c>
      <c r="AW3550">
        <v>4.0823991219205002E-3</v>
      </c>
      <c r="AX3550" s="98">
        <v>0.97079343743548796</v>
      </c>
      <c r="AY3550">
        <v>0.121841628493545</v>
      </c>
      <c r="BD3550" s="95">
        <v>45881</v>
      </c>
    </row>
    <row r="3551" spans="1:56">
      <c r="A3551" t="s">
        <v>105</v>
      </c>
      <c r="B3551">
        <v>6437.7250000000004</v>
      </c>
      <c r="C3551">
        <v>0</v>
      </c>
      <c r="D3551">
        <v>14192.246999999999</v>
      </c>
      <c r="E3551" s="95">
        <v>45881</v>
      </c>
      <c r="F3551" t="s">
        <v>3701</v>
      </c>
      <c r="G3551" t="b">
        <v>0</v>
      </c>
      <c r="H3551" t="b">
        <v>0</v>
      </c>
      <c r="I3551" t="b">
        <v>0</v>
      </c>
      <c r="J3551" t="b">
        <v>0</v>
      </c>
      <c r="K3551" t="b">
        <v>0</v>
      </c>
      <c r="L3551">
        <v>6437.7250000000004</v>
      </c>
      <c r="M3551">
        <v>6437.7250000000004</v>
      </c>
      <c r="N3551" t="b">
        <v>0</v>
      </c>
      <c r="O3551">
        <v>6437.7250000000004</v>
      </c>
      <c r="P3551">
        <v>1.00283900615312</v>
      </c>
      <c r="R3551">
        <v>14192.246999999999</v>
      </c>
      <c r="S3551">
        <v>14192.246999999999</v>
      </c>
      <c r="X3551">
        <v>4.6940905678875898E-2</v>
      </c>
      <c r="Y3551">
        <v>1.0028677193014099</v>
      </c>
      <c r="Z3551">
        <v>1.0028677193014099</v>
      </c>
      <c r="AA3551">
        <v>498.75997168984702</v>
      </c>
      <c r="AB3551">
        <v>2.8636152387509998E-3</v>
      </c>
      <c r="AC3551" s="96">
        <v>8.2002922356070897E-6</v>
      </c>
      <c r="AD3551">
        <v>0.104189493805871</v>
      </c>
      <c r="AE3551">
        <v>0.114265362217746</v>
      </c>
      <c r="AF3551">
        <v>0.114265362217746</v>
      </c>
      <c r="AH3551">
        <v>495.22718819410301</v>
      </c>
      <c r="AI3551">
        <v>16.25</v>
      </c>
      <c r="AJ3551">
        <v>502.65559601701398</v>
      </c>
      <c r="AK3551">
        <v>487.79878037119101</v>
      </c>
      <c r="AL3551">
        <v>8.4049823633150001E-4</v>
      </c>
      <c r="AM3551">
        <v>6.7515432098759996E-4</v>
      </c>
      <c r="AN3551">
        <v>3.2845464205433099E-2</v>
      </c>
      <c r="AO3551" s="96">
        <v>-7.0078106761961499E-8</v>
      </c>
      <c r="AP3551">
        <v>3.2845394127326399E-2</v>
      </c>
      <c r="AR3551">
        <v>0.110776452194498</v>
      </c>
      <c r="AS3551">
        <v>1.03542463236862</v>
      </c>
      <c r="AT3551">
        <v>0.93673678714796205</v>
      </c>
      <c r="AU3551">
        <v>0.95377956735649105</v>
      </c>
      <c r="AV3551">
        <v>494.44974662653499</v>
      </c>
      <c r="AW3551">
        <v>2.7822616912169E-3</v>
      </c>
      <c r="AX3551" s="98">
        <v>0.95377956735649105</v>
      </c>
      <c r="AY3551">
        <v>0.12219145533577901</v>
      </c>
      <c r="BD3551" s="95">
        <v>45881</v>
      </c>
    </row>
    <row r="3552" spans="1:56">
      <c r="A3552" t="s">
        <v>106</v>
      </c>
      <c r="B3552">
        <v>6449.625</v>
      </c>
      <c r="C3552">
        <v>0</v>
      </c>
      <c r="D3552">
        <v>14217.646000000001</v>
      </c>
      <c r="E3552" s="95">
        <v>45881</v>
      </c>
      <c r="F3552" t="s">
        <v>3702</v>
      </c>
      <c r="G3552" t="b">
        <v>0</v>
      </c>
      <c r="H3552" t="b">
        <v>0</v>
      </c>
      <c r="I3552" t="b">
        <v>0</v>
      </c>
      <c r="J3552" t="b">
        <v>0</v>
      </c>
      <c r="K3552" t="b">
        <v>0</v>
      </c>
      <c r="L3552">
        <v>6449.625</v>
      </c>
      <c r="M3552">
        <v>6449.625</v>
      </c>
      <c r="N3552" t="b">
        <v>0</v>
      </c>
      <c r="O3552">
        <v>6449.625</v>
      </c>
      <c r="P3552">
        <v>1.0018484790822799</v>
      </c>
      <c r="R3552">
        <v>14217.646000000001</v>
      </c>
      <c r="S3552">
        <v>14217.646000000001</v>
      </c>
      <c r="X3552">
        <v>4.6940905678875898E-2</v>
      </c>
      <c r="Y3552">
        <v>1.00178963908956</v>
      </c>
      <c r="Z3552">
        <v>1.00178963908956</v>
      </c>
      <c r="AA3552">
        <v>499.652572031494</v>
      </c>
      <c r="AB3552">
        <v>1.7880395935949E-3</v>
      </c>
      <c r="AC3552" s="96">
        <v>3.1970855882632799E-6</v>
      </c>
      <c r="AD3552">
        <v>0.102676692199418</v>
      </c>
      <c r="AE3552">
        <v>0.113287534980689</v>
      </c>
      <c r="AF3552">
        <v>0.113287534980689</v>
      </c>
      <c r="AH3552">
        <v>495.22718819410301</v>
      </c>
      <c r="AI3552">
        <v>16.25</v>
      </c>
      <c r="AJ3552">
        <v>502.65559601701398</v>
      </c>
      <c r="AK3552">
        <v>487.79878037119101</v>
      </c>
      <c r="AL3552">
        <v>6.7515432098759996E-4</v>
      </c>
      <c r="AM3552">
        <v>5.0981040564370003E-4</v>
      </c>
      <c r="AN3552">
        <v>5.1409888838173497E-2</v>
      </c>
      <c r="AO3552" s="96">
        <v>-2.9607538643006098E-11</v>
      </c>
      <c r="AP3552">
        <v>5.1409888808566E-2</v>
      </c>
      <c r="AR3552">
        <v>0.110776452194498</v>
      </c>
      <c r="AS3552">
        <v>1.03542463236862</v>
      </c>
      <c r="AT3552">
        <v>0.93328487670736704</v>
      </c>
      <c r="AU3552">
        <v>0.96746373091896598</v>
      </c>
      <c r="AV3552">
        <v>495.293056766571</v>
      </c>
      <c r="AW3552">
        <v>1.7055527802158001E-3</v>
      </c>
      <c r="AX3552" s="98">
        <v>0.96746373091896598</v>
      </c>
      <c r="AY3552">
        <v>0.12207696491412399</v>
      </c>
      <c r="BD3552" s="95">
        <v>45881</v>
      </c>
    </row>
    <row r="3553" spans="1:56">
      <c r="A3553" t="s">
        <v>107</v>
      </c>
      <c r="B3553">
        <v>6458.65</v>
      </c>
      <c r="C3553">
        <v>0</v>
      </c>
      <c r="D3553">
        <v>14238.643</v>
      </c>
      <c r="E3553" s="95">
        <v>45881</v>
      </c>
      <c r="F3553" t="s">
        <v>3703</v>
      </c>
      <c r="G3553" t="b">
        <v>0</v>
      </c>
      <c r="H3553" t="b">
        <v>0</v>
      </c>
      <c r="I3553" t="b">
        <v>0</v>
      </c>
      <c r="J3553" t="b">
        <v>0</v>
      </c>
      <c r="K3553" t="b">
        <v>0</v>
      </c>
      <c r="L3553">
        <v>6458.65</v>
      </c>
      <c r="M3553">
        <v>6458.65</v>
      </c>
      <c r="N3553" t="b">
        <v>0</v>
      </c>
      <c r="O3553">
        <v>6458.65</v>
      </c>
      <c r="P3553">
        <v>1.0013993061612101</v>
      </c>
      <c r="R3553">
        <v>14238.643</v>
      </c>
      <c r="S3553">
        <v>14238.643</v>
      </c>
      <c r="X3553">
        <v>4.6940905678875898E-2</v>
      </c>
      <c r="Y3553">
        <v>1.0014768267545799</v>
      </c>
      <c r="Z3553">
        <v>1.0014768267545799</v>
      </c>
      <c r="AA3553">
        <v>500.39047231786702</v>
      </c>
      <c r="AB3553">
        <v>1.4757373184259E-3</v>
      </c>
      <c r="AC3553" s="96">
        <v>2.1778006329949502E-6</v>
      </c>
      <c r="AD3553">
        <v>0.100699808106815</v>
      </c>
      <c r="AE3553">
        <v>0.112090556355292</v>
      </c>
      <c r="AF3553">
        <v>0.112090556355292</v>
      </c>
      <c r="AH3553">
        <v>495.22718819410301</v>
      </c>
      <c r="AI3553">
        <v>16.25</v>
      </c>
      <c r="AJ3553">
        <v>502.65559601701398</v>
      </c>
      <c r="AK3553">
        <v>487.79878037119101</v>
      </c>
      <c r="AL3553">
        <v>5.0981040564370003E-4</v>
      </c>
      <c r="AM3553">
        <v>3.4446649029979998E-4</v>
      </c>
      <c r="AN3553">
        <v>6.7324232616330401E-2</v>
      </c>
      <c r="AO3553">
        <v>0</v>
      </c>
      <c r="AP3553">
        <v>6.7324232616330401E-2</v>
      </c>
      <c r="AR3553">
        <v>0.110776452194498</v>
      </c>
      <c r="AS3553">
        <v>1.03542463236862</v>
      </c>
      <c r="AT3553">
        <v>0.93441710295526803</v>
      </c>
      <c r="AU3553">
        <v>0.99596893163118905</v>
      </c>
      <c r="AV3553">
        <v>495.99930791568602</v>
      </c>
      <c r="AW3553">
        <v>1.4259258018392001E-3</v>
      </c>
      <c r="AX3553" s="98">
        <v>0.99596893163118905</v>
      </c>
      <c r="AY3553">
        <v>0.122157166010437</v>
      </c>
      <c r="BD3553" s="95">
        <v>45881</v>
      </c>
    </row>
    <row r="3554" spans="1:56">
      <c r="A3554" t="s">
        <v>108</v>
      </c>
      <c r="B3554">
        <v>6461.125</v>
      </c>
      <c r="C3554">
        <v>0</v>
      </c>
      <c r="D3554">
        <v>14243.907999999999</v>
      </c>
      <c r="E3554" s="95">
        <v>45881</v>
      </c>
      <c r="F3554" t="s">
        <v>3704</v>
      </c>
      <c r="G3554" t="b">
        <v>0</v>
      </c>
      <c r="H3554" t="b">
        <v>0</v>
      </c>
      <c r="I3554" t="b">
        <v>0</v>
      </c>
      <c r="J3554" t="b">
        <v>0</v>
      </c>
      <c r="K3554" t="b">
        <v>0</v>
      </c>
      <c r="L3554">
        <v>6461.125</v>
      </c>
      <c r="M3554">
        <v>6461.125</v>
      </c>
      <c r="N3554" t="b">
        <v>0</v>
      </c>
      <c r="O3554">
        <v>6461.125</v>
      </c>
      <c r="P3554">
        <v>1.0003832070169401</v>
      </c>
      <c r="R3554">
        <v>14243.907999999999</v>
      </c>
      <c r="S3554">
        <v>14243.907999999999</v>
      </c>
      <c r="X3554">
        <v>4.6940905678875898E-2</v>
      </c>
      <c r="Y3554">
        <v>1.0003697683831201</v>
      </c>
      <c r="Z3554">
        <v>1.0003697683831201</v>
      </c>
      <c r="AA3554">
        <v>500.57550089374701</v>
      </c>
      <c r="AB3554">
        <v>3.6970003564410002E-4</v>
      </c>
      <c r="AC3554" s="96">
        <v>1.3667811635527799E-7</v>
      </c>
      <c r="AD3554">
        <v>9.7706142506085503E-2</v>
      </c>
      <c r="AE3554">
        <v>0.110429149436348</v>
      </c>
      <c r="AF3554">
        <v>0.110429149436348</v>
      </c>
      <c r="AH3554">
        <v>495.22718819410301</v>
      </c>
      <c r="AI3554">
        <v>16.25</v>
      </c>
      <c r="AJ3554">
        <v>502.65559601701398</v>
      </c>
      <c r="AK3554">
        <v>487.79878037119101</v>
      </c>
      <c r="AL3554">
        <v>3.4446649029979998E-4</v>
      </c>
      <c r="AM3554">
        <v>1.7912257495590001E-4</v>
      </c>
      <c r="AN3554">
        <v>2.8349693181924901E-2</v>
      </c>
      <c r="AO3554">
        <v>0</v>
      </c>
      <c r="AP3554">
        <v>2.8349693181924901E-2</v>
      </c>
      <c r="AR3554">
        <v>0.110776452194498</v>
      </c>
      <c r="AS3554">
        <v>1.03542463236862</v>
      </c>
      <c r="AT3554">
        <v>0.93362422836798697</v>
      </c>
      <c r="AU3554">
        <v>1.0249075839764601</v>
      </c>
      <c r="AV3554">
        <v>496.18053810511299</v>
      </c>
      <c r="AW3554">
        <v>3.6538395625709997E-4</v>
      </c>
      <c r="AX3554" s="98">
        <v>1.0249075839764601</v>
      </c>
      <c r="AY3554">
        <v>0.122110186827477</v>
      </c>
      <c r="BD3554" s="95">
        <v>45881</v>
      </c>
    </row>
    <row r="3555" spans="1:56">
      <c r="A3555" t="s">
        <v>109</v>
      </c>
      <c r="B3555">
        <v>6462.6</v>
      </c>
      <c r="C3555">
        <v>0</v>
      </c>
      <c r="D3555">
        <v>14247.361999999999</v>
      </c>
      <c r="E3555" s="95">
        <v>45881</v>
      </c>
      <c r="F3555" t="s">
        <v>3705</v>
      </c>
      <c r="G3555" t="b">
        <v>0</v>
      </c>
      <c r="H3555" t="b">
        <v>0</v>
      </c>
      <c r="I3555" t="b">
        <v>0</v>
      </c>
      <c r="J3555" t="b">
        <v>0</v>
      </c>
      <c r="K3555" t="b">
        <v>0</v>
      </c>
      <c r="L3555">
        <v>6462.6</v>
      </c>
      <c r="M3555">
        <v>6462.6</v>
      </c>
      <c r="N3555" t="b">
        <v>0</v>
      </c>
      <c r="O3555">
        <v>6462.6</v>
      </c>
      <c r="P3555">
        <v>1.00022828841726</v>
      </c>
      <c r="R3555">
        <v>14247.361999999999</v>
      </c>
      <c r="S3555">
        <v>14247.361999999999</v>
      </c>
      <c r="X3555">
        <v>4.6940905678875898E-2</v>
      </c>
      <c r="Y3555">
        <v>1.00024248963135</v>
      </c>
      <c r="Z3555">
        <v>1.00024248963135</v>
      </c>
      <c r="AA3555">
        <v>500.69688526242498</v>
      </c>
      <c r="AB3555">
        <v>2.4246023549819999E-4</v>
      </c>
      <c r="AC3555" s="96">
        <v>5.8786965797862699E-8</v>
      </c>
      <c r="AD3555">
        <v>9.4762455006581398E-2</v>
      </c>
      <c r="AE3555">
        <v>0.108774400205693</v>
      </c>
      <c r="AF3555">
        <v>0.108774400205693</v>
      </c>
      <c r="AH3555">
        <v>495.22718819410301</v>
      </c>
      <c r="AI3555">
        <v>16.25</v>
      </c>
      <c r="AJ3555">
        <v>502.65559601701398</v>
      </c>
      <c r="AK3555">
        <v>487.79878037119101</v>
      </c>
      <c r="AL3555">
        <v>1.7912257495590001E-4</v>
      </c>
      <c r="AM3555">
        <v>0</v>
      </c>
      <c r="AN3555">
        <v>0</v>
      </c>
      <c r="AO3555">
        <v>0</v>
      </c>
      <c r="AP3555">
        <v>0</v>
      </c>
      <c r="AR3555">
        <v>0.110776452194498</v>
      </c>
      <c r="AS3555">
        <v>1.03542463236862</v>
      </c>
      <c r="AT3555">
        <v>0.93408881322857296</v>
      </c>
      <c r="AU3555">
        <v>1.0019349102267501</v>
      </c>
      <c r="AV3555">
        <v>496.30271372804702</v>
      </c>
      <c r="AW3555">
        <v>2.4623219483819997E-4</v>
      </c>
      <c r="AX3555" s="98">
        <v>1.0019349102267501</v>
      </c>
      <c r="AY3555">
        <v>0.122093374521518</v>
      </c>
      <c r="BD3555" s="95">
        <v>45881</v>
      </c>
    </row>
    <row r="3556" spans="1:56">
      <c r="A3556" t="s">
        <v>110</v>
      </c>
      <c r="B3556">
        <v>6467.375</v>
      </c>
      <c r="C3556">
        <v>0</v>
      </c>
      <c r="D3556">
        <v>14257.620999999999</v>
      </c>
      <c r="E3556" s="95">
        <v>45881</v>
      </c>
      <c r="F3556" t="s">
        <v>3706</v>
      </c>
      <c r="G3556" t="b">
        <v>0</v>
      </c>
      <c r="H3556" t="b">
        <v>0</v>
      </c>
      <c r="I3556" t="b">
        <v>0</v>
      </c>
      <c r="J3556" t="b">
        <v>0</v>
      </c>
      <c r="K3556" t="b">
        <v>0</v>
      </c>
      <c r="L3556">
        <v>6467.375</v>
      </c>
      <c r="M3556">
        <v>6467.375</v>
      </c>
      <c r="N3556" t="b">
        <v>0</v>
      </c>
      <c r="O3556">
        <v>6467.375</v>
      </c>
      <c r="P3556">
        <v>1.0007388667099899</v>
      </c>
      <c r="R3556">
        <v>14257.620999999999</v>
      </c>
      <c r="S3556">
        <v>14257.620999999999</v>
      </c>
      <c r="T3556" s="97">
        <v>45881</v>
      </c>
      <c r="U3556">
        <v>14257.620999999999</v>
      </c>
      <c r="W3556">
        <v>4.5912033962812897E-2</v>
      </c>
      <c r="X3556">
        <v>4.6940905678875898E-2</v>
      </c>
      <c r="Y3556">
        <v>1.00072006312466</v>
      </c>
      <c r="Z3556">
        <v>1.00072006312466</v>
      </c>
      <c r="AA3556">
        <v>501.057418626139</v>
      </c>
      <c r="AB3556">
        <v>7.1980400359800004E-4</v>
      </c>
      <c r="AC3556" s="96">
        <v>5.18117803595734E-7</v>
      </c>
      <c r="AD3556">
        <v>9.2173559627880694E-2</v>
      </c>
      <c r="AE3556">
        <v>0.10725825296951</v>
      </c>
      <c r="AF3556">
        <v>0.10725825296951</v>
      </c>
      <c r="AG3556">
        <v>501.057418626139</v>
      </c>
      <c r="AH3556">
        <v>495.22718819410301</v>
      </c>
      <c r="AI3556">
        <v>16.25</v>
      </c>
      <c r="AJ3556">
        <v>502.65559601701398</v>
      </c>
      <c r="AK3556">
        <v>487.79878037119101</v>
      </c>
      <c r="AL3556">
        <v>0</v>
      </c>
      <c r="AN3556">
        <v>0</v>
      </c>
      <c r="AO3556">
        <v>0</v>
      </c>
      <c r="AP3556">
        <v>0</v>
      </c>
      <c r="AQ3556">
        <v>0.11182305079866101</v>
      </c>
      <c r="AR3556">
        <v>0.110776452194498</v>
      </c>
      <c r="AS3556">
        <v>1.03542463236862</v>
      </c>
      <c r="AT3556">
        <v>0.93425497335169905</v>
      </c>
      <c r="AU3556">
        <v>0.98772617207979496</v>
      </c>
      <c r="AV3556">
        <v>496.66006930482502</v>
      </c>
      <c r="AW3556">
        <v>7.2003550835739996E-4</v>
      </c>
      <c r="AX3556" s="98">
        <v>0.98772617207979496</v>
      </c>
      <c r="AY3556">
        <v>0.12204353940707099</v>
      </c>
      <c r="AZ3556" s="97">
        <v>45881</v>
      </c>
      <c r="BA3556">
        <v>496.66006930482502</v>
      </c>
      <c r="BB3556">
        <v>496.66006107837802</v>
      </c>
      <c r="BC3556" s="96">
        <v>8.2264473917348301E-6</v>
      </c>
      <c r="BD3556" s="95">
        <v>45881</v>
      </c>
    </row>
    <row r="3557" spans="1:56">
      <c r="A3557" t="s">
        <v>104</v>
      </c>
      <c r="B3557">
        <v>6499.3</v>
      </c>
      <c r="C3557">
        <v>0</v>
      </c>
      <c r="D3557">
        <v>14330.713</v>
      </c>
      <c r="E3557" s="95">
        <v>45882</v>
      </c>
      <c r="F3557" t="s">
        <v>3707</v>
      </c>
      <c r="G3557" t="b">
        <v>0</v>
      </c>
      <c r="H3557" t="b">
        <v>0</v>
      </c>
      <c r="I3557" t="b">
        <v>0</v>
      </c>
      <c r="J3557" t="b">
        <v>0</v>
      </c>
      <c r="K3557" t="b">
        <v>0</v>
      </c>
      <c r="L3557">
        <v>6499.3</v>
      </c>
      <c r="M3557">
        <v>6499.3</v>
      </c>
      <c r="N3557" t="b">
        <v>0</v>
      </c>
      <c r="O3557">
        <v>6499.3</v>
      </c>
      <c r="P3557">
        <v>1.0049363149655</v>
      </c>
      <c r="R3557">
        <v>14330.713</v>
      </c>
      <c r="S3557">
        <v>14330.713</v>
      </c>
      <c r="X3557">
        <v>4.5912033962812897E-2</v>
      </c>
      <c r="Y3557">
        <v>1.0049989880305601</v>
      </c>
      <c r="Z3557">
        <v>1.0049989880305601</v>
      </c>
      <c r="AA3557">
        <v>503.56219866447901</v>
      </c>
      <c r="AB3557">
        <v>4.9865345757745998E-3</v>
      </c>
      <c r="AC3557" s="96">
        <v>2.4865527075396102E-5</v>
      </c>
      <c r="AD3557">
        <v>0.10304355668583</v>
      </c>
      <c r="AE3557">
        <v>0.11169192691506</v>
      </c>
      <c r="AF3557">
        <v>0.11169192691506</v>
      </c>
      <c r="AH3557">
        <v>501.057418626139</v>
      </c>
      <c r="AI3557">
        <v>14.73</v>
      </c>
      <c r="AJ3557">
        <v>508.57327990553102</v>
      </c>
      <c r="AK3557">
        <v>493.54155734674703</v>
      </c>
      <c r="AL3557">
        <v>1.0058421516754E-3</v>
      </c>
      <c r="AM3557">
        <v>8.4049823633150001E-4</v>
      </c>
      <c r="AN3557">
        <v>1.02621788256003E-2</v>
      </c>
      <c r="AO3557" s="96">
        <v>-1.2448798900610499E-6</v>
      </c>
      <c r="AP3557">
        <v>1.0260933945710199E-2</v>
      </c>
      <c r="AR3557">
        <v>0.11182305079866101</v>
      </c>
      <c r="AS3557">
        <v>1.026882716859</v>
      </c>
      <c r="AT3557">
        <v>0.93474719807529505</v>
      </c>
      <c r="AU3557">
        <v>1.0022159116204901</v>
      </c>
      <c r="AV3557">
        <v>499.10477591027598</v>
      </c>
      <c r="AW3557">
        <v>4.9222934488633002E-3</v>
      </c>
      <c r="AX3557" s="98">
        <v>1.0022159116204901</v>
      </c>
      <c r="AY3557">
        <v>0.12256573753580501</v>
      </c>
      <c r="BD3557" s="95">
        <v>45882</v>
      </c>
    </row>
    <row r="3558" spans="1:56">
      <c r="A3558" t="s">
        <v>105</v>
      </c>
      <c r="B3558">
        <v>6477.7</v>
      </c>
      <c r="C3558">
        <v>0</v>
      </c>
      <c r="D3558">
        <v>14283.562</v>
      </c>
      <c r="E3558" s="95">
        <v>45882</v>
      </c>
      <c r="F3558" t="s">
        <v>3708</v>
      </c>
      <c r="G3558" t="b">
        <v>0</v>
      </c>
      <c r="H3558" t="b">
        <v>0</v>
      </c>
      <c r="I3558" t="b">
        <v>0</v>
      </c>
      <c r="J3558" t="b">
        <v>0</v>
      </c>
      <c r="K3558" t="b">
        <v>0</v>
      </c>
      <c r="L3558">
        <v>6477.7</v>
      </c>
      <c r="M3558">
        <v>6477.7</v>
      </c>
      <c r="N3558" t="b">
        <v>0</v>
      </c>
      <c r="O3558">
        <v>6477.7</v>
      </c>
      <c r="P3558">
        <v>0.99667656516855596</v>
      </c>
      <c r="R3558">
        <v>14283.562</v>
      </c>
      <c r="S3558">
        <v>14283.562</v>
      </c>
      <c r="X3558">
        <v>4.5912033962812897E-2</v>
      </c>
      <c r="Y3558">
        <v>0.99670979385324299</v>
      </c>
      <c r="Z3558">
        <v>0.99670979385324299</v>
      </c>
      <c r="AA3558">
        <v>501.90537522315901</v>
      </c>
      <c r="AB3558">
        <v>-3.2956307770364E-3</v>
      </c>
      <c r="AC3558" s="96">
        <v>1.0861182218549701E-5</v>
      </c>
      <c r="AD3558">
        <v>0.10550091765482</v>
      </c>
      <c r="AE3558">
        <v>0.11258600137168399</v>
      </c>
      <c r="AF3558">
        <v>0.11258600137168399</v>
      </c>
      <c r="AH3558">
        <v>501.057418626139</v>
      </c>
      <c r="AI3558">
        <v>14.73</v>
      </c>
      <c r="AJ3558">
        <v>508.57327990553102</v>
      </c>
      <c r="AK3558">
        <v>493.54155734674703</v>
      </c>
      <c r="AL3558">
        <v>8.4049823633150001E-4</v>
      </c>
      <c r="AM3558">
        <v>6.7515432098759996E-4</v>
      </c>
      <c r="AN3558">
        <v>2.8415876127090001E-4</v>
      </c>
      <c r="AO3558" s="96">
        <v>-5.6027627769461498E-6</v>
      </c>
      <c r="AP3558">
        <v>2.7855599849399998E-4</v>
      </c>
      <c r="AR3558">
        <v>0.11182305079866101</v>
      </c>
      <c r="AS3558">
        <v>1.026882716859</v>
      </c>
      <c r="AT3558">
        <v>0.92956643682776996</v>
      </c>
      <c r="AU3558">
        <v>0.96666916418814897</v>
      </c>
      <c r="AV3558">
        <v>497.457205277448</v>
      </c>
      <c r="AW3558">
        <v>-3.3010516275339E-3</v>
      </c>
      <c r="AX3558" s="98">
        <v>0.96666916418814897</v>
      </c>
      <c r="AY3558">
        <v>0.12260458739477401</v>
      </c>
      <c r="BD3558" s="95">
        <v>45882</v>
      </c>
    </row>
    <row r="3559" spans="1:56">
      <c r="A3559" t="s">
        <v>106</v>
      </c>
      <c r="B3559">
        <v>6478.8</v>
      </c>
      <c r="C3559">
        <v>0</v>
      </c>
      <c r="D3559">
        <v>14285.939</v>
      </c>
      <c r="E3559" s="95">
        <v>45882</v>
      </c>
      <c r="F3559" t="s">
        <v>3709</v>
      </c>
      <c r="G3559" t="b">
        <v>0</v>
      </c>
      <c r="H3559" t="b">
        <v>0</v>
      </c>
      <c r="I3559" t="b">
        <v>0</v>
      </c>
      <c r="J3559" t="b">
        <v>0</v>
      </c>
      <c r="K3559" t="b">
        <v>0</v>
      </c>
      <c r="L3559">
        <v>6478.8</v>
      </c>
      <c r="M3559">
        <v>6478.8</v>
      </c>
      <c r="N3559" t="b">
        <v>0</v>
      </c>
      <c r="O3559">
        <v>6478.8</v>
      </c>
      <c r="P3559">
        <v>1.0001698133596799</v>
      </c>
      <c r="R3559">
        <v>14285.939</v>
      </c>
      <c r="S3559">
        <v>14285.939</v>
      </c>
      <c r="X3559">
        <v>4.5912033962812897E-2</v>
      </c>
      <c r="Y3559">
        <v>1.0001664150720899</v>
      </c>
      <c r="Z3559">
        <v>1.0001664150720899</v>
      </c>
      <c r="AA3559">
        <v>501.98889984236098</v>
      </c>
      <c r="AB3559">
        <v>1.6640122664269999E-4</v>
      </c>
      <c r="AC3559" s="96">
        <v>2.7689368228206901E-8</v>
      </c>
      <c r="AD3559">
        <v>0.10230125928443801</v>
      </c>
      <c r="AE3559">
        <v>0.11089095903222</v>
      </c>
      <c r="AF3559">
        <v>0.11089095903222</v>
      </c>
      <c r="AH3559">
        <v>501.057418626139</v>
      </c>
      <c r="AI3559">
        <v>14.73</v>
      </c>
      <c r="AJ3559">
        <v>508.57327990553102</v>
      </c>
      <c r="AK3559">
        <v>493.54155734674703</v>
      </c>
      <c r="AL3559">
        <v>6.7515432098759996E-4</v>
      </c>
      <c r="AM3559">
        <v>5.0981040564370003E-4</v>
      </c>
      <c r="AN3559" s="96">
        <v>4.4924588838773597E-5</v>
      </c>
      <c r="AO3559" s="96">
        <v>-1.6596732110851701E-7</v>
      </c>
      <c r="AP3559" s="96">
        <v>4.47586215176651E-5</v>
      </c>
      <c r="AR3559">
        <v>0.11182305079866101</v>
      </c>
      <c r="AS3559">
        <v>1.026882716859</v>
      </c>
      <c r="AT3559">
        <v>0.92917896354547302</v>
      </c>
      <c r="AU3559">
        <v>0.949101837758347</v>
      </c>
      <c r="AV3559">
        <v>497.53635648235002</v>
      </c>
      <c r="AW3559">
        <v>1.5911158600730001E-4</v>
      </c>
      <c r="AX3559" s="98">
        <v>0.949101837758347</v>
      </c>
      <c r="AY3559">
        <v>0.122597192208906</v>
      </c>
      <c r="BD3559" s="95">
        <v>45882</v>
      </c>
    </row>
    <row r="3560" spans="1:56">
      <c r="A3560" t="s">
        <v>107</v>
      </c>
      <c r="B3560">
        <v>6469.95</v>
      </c>
      <c r="C3560">
        <v>0</v>
      </c>
      <c r="D3560">
        <v>14264.987999999999</v>
      </c>
      <c r="E3560" s="95">
        <v>45882</v>
      </c>
      <c r="F3560" t="s">
        <v>3710</v>
      </c>
      <c r="G3560" t="b">
        <v>0</v>
      </c>
      <c r="H3560" t="b">
        <v>0</v>
      </c>
      <c r="I3560" t="b">
        <v>0</v>
      </c>
      <c r="J3560" t="b">
        <v>0</v>
      </c>
      <c r="K3560" t="b">
        <v>0</v>
      </c>
      <c r="L3560">
        <v>6469.95</v>
      </c>
      <c r="M3560">
        <v>6469.95</v>
      </c>
      <c r="N3560" t="b">
        <v>0</v>
      </c>
      <c r="O3560">
        <v>6469.95</v>
      </c>
      <c r="P3560">
        <v>0.99863400629746202</v>
      </c>
      <c r="R3560">
        <v>14264.987999999999</v>
      </c>
      <c r="S3560">
        <v>14264.987999999999</v>
      </c>
      <c r="X3560">
        <v>4.5912033962812897E-2</v>
      </c>
      <c r="Y3560">
        <v>0.99853345306878305</v>
      </c>
      <c r="Z3560">
        <v>0.99853345306878305</v>
      </c>
      <c r="AA3560">
        <v>501.25270956179202</v>
      </c>
      <c r="AB3560">
        <v>-1.4676233637220999E-3</v>
      </c>
      <c r="AC3560" s="96">
        <v>2.1539183377431098E-6</v>
      </c>
      <c r="AD3560">
        <v>0.10032739161852899</v>
      </c>
      <c r="AE3560">
        <v>0.109735527563621</v>
      </c>
      <c r="AF3560">
        <v>0.109735527563621</v>
      </c>
      <c r="AH3560">
        <v>501.057418626139</v>
      </c>
      <c r="AI3560">
        <v>14.73</v>
      </c>
      <c r="AJ3560">
        <v>508.57327990553102</v>
      </c>
      <c r="AK3560">
        <v>493.54155734674703</v>
      </c>
      <c r="AL3560">
        <v>5.0981040564370003E-4</v>
      </c>
      <c r="AM3560">
        <v>3.4446649029979998E-4</v>
      </c>
      <c r="AN3560" s="96">
        <v>5.7239524920721203E-8</v>
      </c>
      <c r="AO3560" s="96">
        <v>-7.0479049263383298E-9</v>
      </c>
      <c r="AP3560" s="96">
        <v>5.0191619994382903E-8</v>
      </c>
      <c r="AR3560">
        <v>0.11182305079866101</v>
      </c>
      <c r="AS3560">
        <v>1.026882716859</v>
      </c>
      <c r="AT3560">
        <v>0.92925274214801001</v>
      </c>
      <c r="AU3560">
        <v>0.963686005420611</v>
      </c>
      <c r="AV3560">
        <v>496.84310882449199</v>
      </c>
      <c r="AW3560">
        <v>-1.3933608043429999E-3</v>
      </c>
      <c r="AX3560" s="98">
        <v>0.963686005420611</v>
      </c>
      <c r="AY3560">
        <v>0.122478961771798</v>
      </c>
      <c r="BD3560" s="95">
        <v>45882</v>
      </c>
    </row>
    <row r="3561" spans="1:56">
      <c r="A3561" t="s">
        <v>108</v>
      </c>
      <c r="B3561">
        <v>6471.3</v>
      </c>
      <c r="C3561">
        <v>0</v>
      </c>
      <c r="D3561">
        <v>14268.436</v>
      </c>
      <c r="E3561" s="95">
        <v>45882</v>
      </c>
      <c r="F3561" t="s">
        <v>3711</v>
      </c>
      <c r="G3561" t="b">
        <v>0</v>
      </c>
      <c r="H3561" t="b">
        <v>0</v>
      </c>
      <c r="I3561" t="b">
        <v>0</v>
      </c>
      <c r="J3561" t="b">
        <v>0</v>
      </c>
      <c r="K3561" t="b">
        <v>0</v>
      </c>
      <c r="L3561">
        <v>6471.3</v>
      </c>
      <c r="M3561">
        <v>6471.3</v>
      </c>
      <c r="N3561" t="b">
        <v>0</v>
      </c>
      <c r="O3561">
        <v>6471.3</v>
      </c>
      <c r="P3561">
        <v>1.0002086569447901</v>
      </c>
      <c r="R3561">
        <v>14268.436</v>
      </c>
      <c r="S3561">
        <v>14268.436</v>
      </c>
      <c r="X3561">
        <v>4.5912033962812897E-2</v>
      </c>
      <c r="Y3561">
        <v>1.00024171068352</v>
      </c>
      <c r="Z3561">
        <v>1.00024171068352</v>
      </c>
      <c r="AA3561">
        <v>501.37386769684099</v>
      </c>
      <c r="AB3561">
        <v>2.4168147620730001E-4</v>
      </c>
      <c r="AC3561" s="96">
        <v>5.8409935941742097E-8</v>
      </c>
      <c r="AD3561">
        <v>9.7302787658212597E-2</v>
      </c>
      <c r="AE3561">
        <v>0.10809125997594</v>
      </c>
      <c r="AF3561">
        <v>0.10809125997594</v>
      </c>
      <c r="AH3561">
        <v>501.057418626139</v>
      </c>
      <c r="AI3561">
        <v>14.73</v>
      </c>
      <c r="AJ3561">
        <v>508.57327990553102</v>
      </c>
      <c r="AK3561">
        <v>493.54155734674703</v>
      </c>
      <c r="AL3561">
        <v>3.4446649029979998E-4</v>
      </c>
      <c r="AM3561">
        <v>1.7912257495590001E-4</v>
      </c>
      <c r="AN3561" s="96">
        <v>2.3971701813526799E-13</v>
      </c>
      <c r="AO3561" s="96">
        <v>-6.6613381477509304E-16</v>
      </c>
      <c r="AP3561" s="96">
        <v>2.3905088432049199E-13</v>
      </c>
      <c r="AR3561">
        <v>0.11182305079866101</v>
      </c>
      <c r="AS3561">
        <v>1.026882716859</v>
      </c>
      <c r="AT3561">
        <v>0.93043087863066998</v>
      </c>
      <c r="AU3561">
        <v>0.97506754118889505</v>
      </c>
      <c r="AV3561">
        <v>496.95827459749597</v>
      </c>
      <c r="AW3561">
        <v>2.3179504950010001E-4</v>
      </c>
      <c r="AX3561" s="98">
        <v>0.97506754118889505</v>
      </c>
      <c r="AY3561">
        <v>0.12247547098636399</v>
      </c>
      <c r="BD3561" s="95">
        <v>45882</v>
      </c>
    </row>
    <row r="3562" spans="1:56">
      <c r="A3562" t="s">
        <v>109</v>
      </c>
      <c r="B3562">
        <v>6479.625</v>
      </c>
      <c r="C3562">
        <v>0</v>
      </c>
      <c r="D3562">
        <v>14287.013000000001</v>
      </c>
      <c r="E3562" s="95">
        <v>45882</v>
      </c>
      <c r="F3562" t="s">
        <v>3712</v>
      </c>
      <c r="G3562" t="b">
        <v>0</v>
      </c>
      <c r="H3562" t="b">
        <v>0</v>
      </c>
      <c r="I3562" t="b">
        <v>0</v>
      </c>
      <c r="J3562" t="b">
        <v>0</v>
      </c>
      <c r="K3562" t="b">
        <v>0</v>
      </c>
      <c r="L3562">
        <v>6479.625</v>
      </c>
      <c r="M3562">
        <v>6479.625</v>
      </c>
      <c r="N3562" t="b">
        <v>0</v>
      </c>
      <c r="O3562">
        <v>6479.625</v>
      </c>
      <c r="P3562">
        <v>1.0012864493996501</v>
      </c>
      <c r="R3562">
        <v>14287.013000000001</v>
      </c>
      <c r="S3562">
        <v>14287.013000000001</v>
      </c>
      <c r="X3562">
        <v>4.5912033962812897E-2</v>
      </c>
      <c r="Y3562">
        <v>1.0013019647002599</v>
      </c>
      <c r="Z3562">
        <v>1.0013019647002599</v>
      </c>
      <c r="AA3562">
        <v>502.02663877421799</v>
      </c>
      <c r="AB3562">
        <v>1.3011178791662999E-3</v>
      </c>
      <c r="AC3562" s="96">
        <v>1.6929077354864501E-6</v>
      </c>
      <c r="AD3562">
        <v>9.5283471240396905E-2</v>
      </c>
      <c r="AE3562">
        <v>0.106877488490574</v>
      </c>
      <c r="AF3562">
        <v>0.106877488490574</v>
      </c>
      <c r="AH3562">
        <v>501.057418626139</v>
      </c>
      <c r="AI3562">
        <v>14.73</v>
      </c>
      <c r="AJ3562">
        <v>508.57327990553102</v>
      </c>
      <c r="AK3562">
        <v>493.54155734674703</v>
      </c>
      <c r="AL3562">
        <v>1.7912257495590001E-4</v>
      </c>
      <c r="AM3562">
        <v>0</v>
      </c>
      <c r="AN3562">
        <v>0</v>
      </c>
      <c r="AO3562">
        <v>0</v>
      </c>
      <c r="AP3562">
        <v>0</v>
      </c>
      <c r="AR3562">
        <v>0.11182305079866101</v>
      </c>
      <c r="AS3562">
        <v>1.026882716859</v>
      </c>
      <c r="AT3562">
        <v>0.93046562349000494</v>
      </c>
      <c r="AU3562">
        <v>0.98993708395264801</v>
      </c>
      <c r="AV3562">
        <v>497.588425921664</v>
      </c>
      <c r="AW3562">
        <v>1.2680165647263001E-3</v>
      </c>
      <c r="AX3562" s="98">
        <v>0.98993708395264801</v>
      </c>
      <c r="AY3562">
        <v>0.122534826365466</v>
      </c>
      <c r="BD3562" s="95">
        <v>45882</v>
      </c>
    </row>
    <row r="3563" spans="1:56">
      <c r="A3563" t="s">
        <v>110</v>
      </c>
      <c r="B3563">
        <v>6488.9750000000004</v>
      </c>
      <c r="C3563">
        <v>0</v>
      </c>
      <c r="D3563">
        <v>14305.701999999999</v>
      </c>
      <c r="E3563" s="95">
        <v>45882</v>
      </c>
      <c r="F3563" t="s">
        <v>3713</v>
      </c>
      <c r="G3563" t="b">
        <v>0</v>
      </c>
      <c r="H3563" t="b">
        <v>0</v>
      </c>
      <c r="I3563" t="b">
        <v>0</v>
      </c>
      <c r="J3563" t="b">
        <v>0</v>
      </c>
      <c r="K3563" t="b">
        <v>0</v>
      </c>
      <c r="L3563">
        <v>6488.9750000000004</v>
      </c>
      <c r="M3563">
        <v>6488.9750000000004</v>
      </c>
      <c r="N3563" t="b">
        <v>0</v>
      </c>
      <c r="O3563">
        <v>6488.9750000000004</v>
      </c>
      <c r="P3563">
        <v>1.0014429847406201</v>
      </c>
      <c r="R3563">
        <v>14305.701999999999</v>
      </c>
      <c r="S3563">
        <v>14305.701999999999</v>
      </c>
      <c r="T3563" s="97">
        <v>45882</v>
      </c>
      <c r="U3563">
        <v>14305.701999999999</v>
      </c>
      <c r="W3563">
        <v>4.5022637554849899E-2</v>
      </c>
      <c r="X3563">
        <v>4.5912033962812897E-2</v>
      </c>
      <c r="Y3563">
        <v>1.00130811107962</v>
      </c>
      <c r="Z3563">
        <v>1.00130811107962</v>
      </c>
      <c r="AA3563">
        <v>502.68334538266402</v>
      </c>
      <c r="AB3563">
        <v>1.3072562477187001E-3</v>
      </c>
      <c r="AC3563" s="96">
        <v>1.7089188971997999E-6</v>
      </c>
      <c r="AD3563">
        <v>9.3354568577022498E-2</v>
      </c>
      <c r="AE3563">
        <v>0.10569082082996099</v>
      </c>
      <c r="AF3563">
        <v>0.10569082082996099</v>
      </c>
      <c r="AG3563">
        <v>502.68334538266402</v>
      </c>
      <c r="AH3563">
        <v>501.057418626139</v>
      </c>
      <c r="AI3563">
        <v>14.73</v>
      </c>
      <c r="AJ3563">
        <v>508.57327990553102</v>
      </c>
      <c r="AK3563">
        <v>493.54155734674703</v>
      </c>
      <c r="AL3563">
        <v>0</v>
      </c>
      <c r="AN3563">
        <v>0</v>
      </c>
      <c r="AO3563">
        <v>0</v>
      </c>
      <c r="AP3563">
        <v>0</v>
      </c>
      <c r="AQ3563">
        <v>0.111623194427308</v>
      </c>
      <c r="AR3563">
        <v>0.11182305079866101</v>
      </c>
      <c r="AS3563">
        <v>1.026882716859</v>
      </c>
      <c r="AT3563">
        <v>0.92987452972280704</v>
      </c>
      <c r="AU3563">
        <v>1.00054344865667</v>
      </c>
      <c r="AV3563">
        <v>498.23224913282701</v>
      </c>
      <c r="AW3563">
        <v>1.2938870311761999E-3</v>
      </c>
      <c r="AX3563" s="98">
        <v>1.00054344865667</v>
      </c>
      <c r="AY3563">
        <v>0.121964532013914</v>
      </c>
      <c r="AZ3563" s="97">
        <v>45882</v>
      </c>
      <c r="BA3563">
        <v>498.23224913282701</v>
      </c>
      <c r="BB3563">
        <v>498.23224088044901</v>
      </c>
      <c r="BC3563" s="96">
        <v>8.2523778246468198E-6</v>
      </c>
      <c r="BD3563" s="95">
        <v>45882</v>
      </c>
    </row>
    <row r="3564" spans="1:56">
      <c r="A3564" t="s">
        <v>104</v>
      </c>
      <c r="B3564">
        <v>6476.6</v>
      </c>
      <c r="C3564">
        <v>0</v>
      </c>
      <c r="D3564">
        <v>14282.592000000001</v>
      </c>
      <c r="E3564" s="95">
        <v>45883</v>
      </c>
      <c r="F3564" t="s">
        <v>3714</v>
      </c>
      <c r="G3564" t="b">
        <v>0</v>
      </c>
      <c r="H3564" t="b">
        <v>0</v>
      </c>
      <c r="I3564" t="b">
        <v>0</v>
      </c>
      <c r="J3564" t="b">
        <v>0</v>
      </c>
      <c r="K3564" t="b">
        <v>0</v>
      </c>
      <c r="L3564">
        <v>6476.6</v>
      </c>
      <c r="M3564">
        <v>6476.6</v>
      </c>
      <c r="N3564" t="b">
        <v>0</v>
      </c>
      <c r="O3564">
        <v>6476.6</v>
      </c>
      <c r="P3564">
        <v>0.99809291914362397</v>
      </c>
      <c r="R3564">
        <v>14282.592000000001</v>
      </c>
      <c r="S3564">
        <v>14282.592000000001</v>
      </c>
      <c r="X3564">
        <v>4.5022637554849899E-2</v>
      </c>
      <c r="Y3564">
        <v>0.99825949734430797</v>
      </c>
      <c r="Z3564">
        <v>0.99825949734430797</v>
      </c>
      <c r="AA3564">
        <v>501.80842368505301</v>
      </c>
      <c r="AB3564">
        <v>-1.7420190902667999E-3</v>
      </c>
      <c r="AC3564" s="96">
        <v>3.0346305108542298E-6</v>
      </c>
      <c r="AD3564">
        <v>9.2267850516952396E-2</v>
      </c>
      <c r="AE3564">
        <v>0.104861936688743</v>
      </c>
      <c r="AF3564">
        <v>0.104861936688743</v>
      </c>
      <c r="AH3564">
        <v>502.68334538266402</v>
      </c>
      <c r="AI3564">
        <v>14.49</v>
      </c>
      <c r="AJ3564">
        <v>510.22359556340399</v>
      </c>
      <c r="AK3564">
        <v>495.14309520192398</v>
      </c>
      <c r="AL3564">
        <v>1.0058421516754E-3</v>
      </c>
      <c r="AM3564">
        <v>8.4049823633150001E-4</v>
      </c>
      <c r="AN3564" s="96">
        <v>3.7984039849043201E-5</v>
      </c>
      <c r="AO3564">
        <v>-7.2332548471579997E-4</v>
      </c>
      <c r="AP3564">
        <v>-6.8534144486679998E-4</v>
      </c>
      <c r="AR3564">
        <v>0.111623194427308</v>
      </c>
      <c r="AS3564">
        <v>1.0285255644546401</v>
      </c>
      <c r="AT3564">
        <v>0.935526617186902</v>
      </c>
      <c r="AU3564">
        <v>1.0179271968147601</v>
      </c>
      <c r="AV3564">
        <v>497.35681730847102</v>
      </c>
      <c r="AW3564">
        <v>-1.7570757932266999E-3</v>
      </c>
      <c r="AX3564" s="98">
        <v>1.0179271968147601</v>
      </c>
      <c r="AY3564">
        <v>0.12210988914304299</v>
      </c>
      <c r="BD3564" s="95">
        <v>45883</v>
      </c>
    </row>
    <row r="3565" spans="1:56">
      <c r="A3565" t="s">
        <v>105</v>
      </c>
      <c r="B3565">
        <v>6492.2250000000004</v>
      </c>
      <c r="C3565">
        <v>0</v>
      </c>
      <c r="D3565">
        <v>14316.919</v>
      </c>
      <c r="E3565" s="95">
        <v>45883</v>
      </c>
      <c r="F3565" t="s">
        <v>3715</v>
      </c>
      <c r="G3565" t="b">
        <v>0</v>
      </c>
      <c r="H3565" t="b">
        <v>0</v>
      </c>
      <c r="I3565" t="b">
        <v>0</v>
      </c>
      <c r="J3565" t="b">
        <v>0</v>
      </c>
      <c r="K3565" t="b">
        <v>0</v>
      </c>
      <c r="L3565">
        <v>6492.2250000000004</v>
      </c>
      <c r="M3565">
        <v>6492.2250000000004</v>
      </c>
      <c r="N3565" t="b">
        <v>0</v>
      </c>
      <c r="O3565">
        <v>6492.2250000000004</v>
      </c>
      <c r="P3565">
        <v>1.0024125312664001</v>
      </c>
      <c r="R3565">
        <v>14316.919</v>
      </c>
      <c r="S3565">
        <v>14316.919</v>
      </c>
      <c r="X3565">
        <v>4.5022637554849899E-2</v>
      </c>
      <c r="Y3565">
        <v>1.00240341529044</v>
      </c>
      <c r="Z3565">
        <v>1.00240341529044</v>
      </c>
      <c r="AA3565">
        <v>503.01447772341203</v>
      </c>
      <c r="AB3565">
        <v>2.4005317072908999E-3</v>
      </c>
      <c r="AC3565" s="96">
        <v>5.7625524777091597E-6</v>
      </c>
      <c r="AD3565">
        <v>9.2803358877350403E-2</v>
      </c>
      <c r="AE3565">
        <v>0.104743015376926</v>
      </c>
      <c r="AF3565">
        <v>0.104743015376926</v>
      </c>
      <c r="AH3565">
        <v>502.68334538266402</v>
      </c>
      <c r="AI3565">
        <v>14.49</v>
      </c>
      <c r="AJ3565">
        <v>510.22359556340399</v>
      </c>
      <c r="AK3565">
        <v>495.14309520192398</v>
      </c>
      <c r="AL3565">
        <v>8.4049823633150001E-4</v>
      </c>
      <c r="AM3565">
        <v>6.7515432098759996E-4</v>
      </c>
      <c r="AN3565" s="96">
        <v>7.9157714181779201E-5</v>
      </c>
      <c r="AO3565" s="96">
        <v>-1.3887292587999499E-5</v>
      </c>
      <c r="AP3565" s="96">
        <v>6.5270421593779598E-5</v>
      </c>
      <c r="AR3565">
        <v>0.111623194427308</v>
      </c>
      <c r="AS3565">
        <v>1.0285255644546401</v>
      </c>
      <c r="AT3565">
        <v>0.93409175577250603</v>
      </c>
      <c r="AU3565">
        <v>1.0243998471312701</v>
      </c>
      <c r="AV3565">
        <v>498.573279730303</v>
      </c>
      <c r="AW3565">
        <v>2.4458545243535002E-3</v>
      </c>
      <c r="AX3565" s="98">
        <v>1.0243998471312701</v>
      </c>
      <c r="AY3565">
        <v>0.12236066531049899</v>
      </c>
      <c r="BD3565" s="95">
        <v>45883</v>
      </c>
    </row>
    <row r="3566" spans="1:56">
      <c r="A3566" t="s">
        <v>106</v>
      </c>
      <c r="B3566">
        <v>6477.9250000000002</v>
      </c>
      <c r="C3566">
        <v>0</v>
      </c>
      <c r="D3566">
        <v>14285.307000000001</v>
      </c>
      <c r="E3566" s="95">
        <v>45883</v>
      </c>
      <c r="F3566" t="s">
        <v>3716</v>
      </c>
      <c r="G3566" t="b">
        <v>0</v>
      </c>
      <c r="H3566" t="b">
        <v>0</v>
      </c>
      <c r="I3566" t="b">
        <v>0</v>
      </c>
      <c r="J3566" t="b">
        <v>0</v>
      </c>
      <c r="K3566" t="b">
        <v>0</v>
      </c>
      <c r="L3566">
        <v>6477.9250000000002</v>
      </c>
      <c r="M3566">
        <v>6477.9250000000002</v>
      </c>
      <c r="N3566" t="b">
        <v>0</v>
      </c>
      <c r="O3566">
        <v>6477.9250000000002</v>
      </c>
      <c r="P3566">
        <v>0.99779736531004404</v>
      </c>
      <c r="R3566">
        <v>14285.307000000001</v>
      </c>
      <c r="S3566">
        <v>14285.307000000001</v>
      </c>
      <c r="X3566">
        <v>4.5022637554849899E-2</v>
      </c>
      <c r="Y3566">
        <v>0.99779198303769101</v>
      </c>
      <c r="Z3566">
        <v>0.99779198303769101</v>
      </c>
      <c r="AA3566">
        <v>501.90381322431199</v>
      </c>
      <c r="AB3566">
        <v>-2.2104582259913999E-3</v>
      </c>
      <c r="AC3566" s="96">
        <v>4.8861255688532096E-6</v>
      </c>
      <c r="AD3566">
        <v>9.2805512465535298E-2</v>
      </c>
      <c r="AE3566">
        <v>0.104405651462204</v>
      </c>
      <c r="AF3566">
        <v>0.104405651462204</v>
      </c>
      <c r="AH3566">
        <v>502.68334538266402</v>
      </c>
      <c r="AI3566">
        <v>14.49</v>
      </c>
      <c r="AJ3566">
        <v>510.22359556340399</v>
      </c>
      <c r="AK3566">
        <v>495.14309520192398</v>
      </c>
      <c r="AL3566">
        <v>6.7515432098759996E-4</v>
      </c>
      <c r="AM3566">
        <v>5.0981040564370003E-4</v>
      </c>
      <c r="AN3566" s="96">
        <v>2.5375204624701701E-7</v>
      </c>
      <c r="AO3566" s="96">
        <v>-1.6858126307361898E-5</v>
      </c>
      <c r="AP3566" s="96">
        <v>-1.66043742611149E-5</v>
      </c>
      <c r="AR3566">
        <v>0.111623194427308</v>
      </c>
      <c r="AS3566">
        <v>1.0285255644546401</v>
      </c>
      <c r="AT3566">
        <v>0.93160704636109204</v>
      </c>
      <c r="AU3566">
        <v>1.0228348873286801</v>
      </c>
      <c r="AV3566">
        <v>497.445482673767</v>
      </c>
      <c r="AW3566">
        <v>-2.2620487346326E-3</v>
      </c>
      <c r="AX3566" s="98">
        <v>1.0228348873286801</v>
      </c>
      <c r="AY3566">
        <v>0.12097558933979501</v>
      </c>
      <c r="BD3566" s="95">
        <v>45883</v>
      </c>
    </row>
    <row r="3567" spans="1:56">
      <c r="A3567" t="s">
        <v>107</v>
      </c>
      <c r="B3567">
        <v>6476.5749999999998</v>
      </c>
      <c r="C3567">
        <v>0</v>
      </c>
      <c r="D3567">
        <v>14281.606</v>
      </c>
      <c r="E3567" s="95">
        <v>45883</v>
      </c>
      <c r="F3567" t="s">
        <v>3717</v>
      </c>
      <c r="G3567" t="b">
        <v>0</v>
      </c>
      <c r="H3567" t="b">
        <v>0</v>
      </c>
      <c r="I3567" t="b">
        <v>0</v>
      </c>
      <c r="J3567" t="b">
        <v>0</v>
      </c>
      <c r="K3567" t="b">
        <v>0</v>
      </c>
      <c r="L3567">
        <v>6476.5749999999998</v>
      </c>
      <c r="M3567">
        <v>6476.5749999999998</v>
      </c>
      <c r="N3567" t="b">
        <v>0</v>
      </c>
      <c r="O3567">
        <v>6476.5749999999998</v>
      </c>
      <c r="P3567">
        <v>0.99979159993361999</v>
      </c>
      <c r="R3567">
        <v>14281.606</v>
      </c>
      <c r="S3567">
        <v>14281.606</v>
      </c>
      <c r="X3567">
        <v>4.5022637554849899E-2</v>
      </c>
      <c r="Y3567">
        <v>0.99974092261370295</v>
      </c>
      <c r="Z3567">
        <v>0.99974092261370295</v>
      </c>
      <c r="AA3567">
        <v>501.77378129621002</v>
      </c>
      <c r="AB3567">
        <v>-2.5911095263999998E-4</v>
      </c>
      <c r="AC3567" s="96">
        <v>6.7138485778045E-8</v>
      </c>
      <c r="AD3567">
        <v>9.0017760984629797E-2</v>
      </c>
      <c r="AE3567">
        <v>0.102844916375079</v>
      </c>
      <c r="AF3567">
        <v>0.102844916375079</v>
      </c>
      <c r="AH3567">
        <v>502.68334538266402</v>
      </c>
      <c r="AI3567">
        <v>14.49</v>
      </c>
      <c r="AJ3567">
        <v>510.22359556340399</v>
      </c>
      <c r="AK3567">
        <v>495.14309520192398</v>
      </c>
      <c r="AL3567">
        <v>5.0981040564370003E-4</v>
      </c>
      <c r="AM3567">
        <v>3.4446649029979998E-4</v>
      </c>
      <c r="AN3567" s="96">
        <v>2.6782265911377702E-10</v>
      </c>
      <c r="AO3567" s="96">
        <v>-3.7528589968971401E-7</v>
      </c>
      <c r="AP3567" s="96">
        <v>-3.7501807703060001E-7</v>
      </c>
      <c r="AR3567">
        <v>0.111623194427308</v>
      </c>
      <c r="AS3567">
        <v>1.0285255644546401</v>
      </c>
      <c r="AT3567">
        <v>0.94518606339384803</v>
      </c>
      <c r="AU3567">
        <v>1.0410968732821999</v>
      </c>
      <c r="AV3567">
        <v>497.31275447511899</v>
      </c>
      <c r="AW3567">
        <v>-2.6681958781719998E-4</v>
      </c>
      <c r="AX3567" s="98">
        <v>1.0410968732821999</v>
      </c>
      <c r="AY3567">
        <v>0.120142590394828</v>
      </c>
      <c r="BD3567" s="95">
        <v>45883</v>
      </c>
    </row>
    <row r="3568" spans="1:56">
      <c r="A3568" t="s">
        <v>108</v>
      </c>
      <c r="B3568">
        <v>6484.7250000000004</v>
      </c>
      <c r="C3568">
        <v>0</v>
      </c>
      <c r="D3568">
        <v>14299.002</v>
      </c>
      <c r="E3568" s="95">
        <v>45883</v>
      </c>
      <c r="F3568" t="s">
        <v>3718</v>
      </c>
      <c r="G3568" t="b">
        <v>0</v>
      </c>
      <c r="H3568" t="b">
        <v>0</v>
      </c>
      <c r="I3568" t="b">
        <v>0</v>
      </c>
      <c r="J3568" t="b">
        <v>0</v>
      </c>
      <c r="K3568" t="b">
        <v>0</v>
      </c>
      <c r="L3568">
        <v>6484.7250000000004</v>
      </c>
      <c r="M3568">
        <v>6484.7250000000004</v>
      </c>
      <c r="N3568" t="b">
        <v>0</v>
      </c>
      <c r="O3568">
        <v>6484.7250000000004</v>
      </c>
      <c r="P3568">
        <v>1.0012583811659701</v>
      </c>
      <c r="R3568">
        <v>14299.002</v>
      </c>
      <c r="S3568">
        <v>14299.002</v>
      </c>
      <c r="X3568">
        <v>4.5022637554849899E-2</v>
      </c>
      <c r="Y3568">
        <v>1.0012180702926501</v>
      </c>
      <c r="Z3568">
        <v>1.0012180702926501</v>
      </c>
      <c r="AA3568">
        <v>502.38497703284003</v>
      </c>
      <c r="AB3568">
        <v>1.2173290469010001E-3</v>
      </c>
      <c r="AC3568" s="96">
        <v>1.48189000842902E-6</v>
      </c>
      <c r="AD3568">
        <v>8.8169431741488002E-2</v>
      </c>
      <c r="AE3568">
        <v>0.101676871208339</v>
      </c>
      <c r="AF3568">
        <v>0.101676871208339</v>
      </c>
      <c r="AH3568">
        <v>502.68334538266402</v>
      </c>
      <c r="AI3568">
        <v>14.49</v>
      </c>
      <c r="AJ3568">
        <v>510.22359556340399</v>
      </c>
      <c r="AK3568">
        <v>495.14309520192398</v>
      </c>
      <c r="AL3568">
        <v>3.4446649029979998E-4</v>
      </c>
      <c r="AM3568">
        <v>1.7912257495590001E-4</v>
      </c>
      <c r="AN3568" s="96">
        <v>7.1684718495211596E-16</v>
      </c>
      <c r="AO3568" s="96">
        <v>-3.4861002973229903E-14</v>
      </c>
      <c r="AP3568" s="96">
        <v>-3.4144155788277801E-14</v>
      </c>
      <c r="AR3568">
        <v>0.111623194427308</v>
      </c>
      <c r="AS3568">
        <v>1.0285255644546401</v>
      </c>
      <c r="AT3568">
        <v>0.95318619897800805</v>
      </c>
      <c r="AU3568">
        <v>1.06584182034525</v>
      </c>
      <c r="AV3568">
        <v>497.94218068945497</v>
      </c>
      <c r="AW3568">
        <v>1.2656546784146001E-3</v>
      </c>
      <c r="AX3568" s="98">
        <v>1.06584182034525</v>
      </c>
      <c r="AY3568">
        <v>0.119983064317566</v>
      </c>
      <c r="BD3568" s="95">
        <v>45883</v>
      </c>
    </row>
    <row r="3569" spans="1:56">
      <c r="A3569" t="s">
        <v>109</v>
      </c>
      <c r="B3569">
        <v>6486.55</v>
      </c>
      <c r="C3569">
        <v>0</v>
      </c>
      <c r="D3569">
        <v>14302.953</v>
      </c>
      <c r="E3569" s="95">
        <v>45883</v>
      </c>
      <c r="F3569" t="s">
        <v>3719</v>
      </c>
      <c r="G3569" t="b">
        <v>0</v>
      </c>
      <c r="H3569" t="b">
        <v>0</v>
      </c>
      <c r="I3569" t="b">
        <v>0</v>
      </c>
      <c r="J3569" t="b">
        <v>0</v>
      </c>
      <c r="K3569" t="b">
        <v>0</v>
      </c>
      <c r="L3569">
        <v>6486.55</v>
      </c>
      <c r="M3569">
        <v>6486.55</v>
      </c>
      <c r="N3569" t="b">
        <v>0</v>
      </c>
      <c r="O3569">
        <v>6486.55</v>
      </c>
      <c r="P3569">
        <v>1.0002814305926599</v>
      </c>
      <c r="R3569">
        <v>14302.953</v>
      </c>
      <c r="S3569">
        <v>14302.953</v>
      </c>
      <c r="X3569">
        <v>4.5022637554849899E-2</v>
      </c>
      <c r="Y3569">
        <v>1.0002763129902299</v>
      </c>
      <c r="Z3569">
        <v>1.0002763129902299</v>
      </c>
      <c r="AA3569">
        <v>502.523792528093</v>
      </c>
      <c r="AB3569">
        <v>2.762748228315E-4</v>
      </c>
      <c r="AC3569" s="96">
        <v>7.6327777730602107E-8</v>
      </c>
      <c r="AD3569">
        <v>8.5530674637786505E-2</v>
      </c>
      <c r="AE3569">
        <v>0.100160270669329</v>
      </c>
      <c r="AF3569">
        <v>0.100160270669329</v>
      </c>
      <c r="AH3569">
        <v>502.68334538266402</v>
      </c>
      <c r="AI3569">
        <v>14.49</v>
      </c>
      <c r="AJ3569">
        <v>510.22359556340399</v>
      </c>
      <c r="AK3569">
        <v>495.14309520192398</v>
      </c>
      <c r="AL3569">
        <v>1.7912257495590001E-4</v>
      </c>
      <c r="AM3569">
        <v>0</v>
      </c>
      <c r="AN3569">
        <v>0</v>
      </c>
      <c r="AO3569">
        <v>0</v>
      </c>
      <c r="AP3569">
        <v>0</v>
      </c>
      <c r="AR3569">
        <v>0.111623194427308</v>
      </c>
      <c r="AS3569">
        <v>1.0285255644546401</v>
      </c>
      <c r="AT3569">
        <v>0.95470437142692</v>
      </c>
      <c r="AU3569">
        <v>1.0798031195229201</v>
      </c>
      <c r="AV3569">
        <v>498.08813242771703</v>
      </c>
      <c r="AW3569">
        <v>2.9310981057960003E-4</v>
      </c>
      <c r="AX3569" s="98">
        <v>1.0798031195229201</v>
      </c>
      <c r="AY3569">
        <v>0.119902141829616</v>
      </c>
      <c r="BD3569" s="95">
        <v>45883</v>
      </c>
    </row>
    <row r="3570" spans="1:56">
      <c r="A3570" t="s">
        <v>110</v>
      </c>
      <c r="B3570">
        <v>6493.35</v>
      </c>
      <c r="C3570">
        <v>0</v>
      </c>
      <c r="D3570">
        <v>14317.723</v>
      </c>
      <c r="E3570" s="95">
        <v>45883</v>
      </c>
      <c r="F3570" t="s">
        <v>3720</v>
      </c>
      <c r="G3570" t="b">
        <v>0</v>
      </c>
      <c r="H3570" t="b">
        <v>0</v>
      </c>
      <c r="I3570" t="b">
        <v>0</v>
      </c>
      <c r="J3570" t="b">
        <v>0</v>
      </c>
      <c r="K3570" t="b">
        <v>0</v>
      </c>
      <c r="L3570">
        <v>6493.35</v>
      </c>
      <c r="M3570">
        <v>6493.35</v>
      </c>
      <c r="N3570" t="b">
        <v>0</v>
      </c>
      <c r="O3570">
        <v>6493.35</v>
      </c>
      <c r="P3570">
        <v>1.0010483230684999</v>
      </c>
      <c r="R3570">
        <v>14317.723</v>
      </c>
      <c r="S3570">
        <v>14317.723</v>
      </c>
      <c r="T3570" s="97">
        <v>45883</v>
      </c>
      <c r="U3570">
        <v>14317.723</v>
      </c>
      <c r="W3570">
        <v>4.8827622636446702E-2</v>
      </c>
      <c r="X3570">
        <v>4.5022637554849899E-2</v>
      </c>
      <c r="Y3570">
        <v>1.00103265388622</v>
      </c>
      <c r="Z3570">
        <v>1.00103265388622</v>
      </c>
      <c r="AA3570">
        <v>503.04272567536901</v>
      </c>
      <c r="AB3570">
        <v>1.0321210659857E-3</v>
      </c>
      <c r="AC3570" s="96">
        <v>1.06527389485158E-6</v>
      </c>
      <c r="AD3570">
        <v>8.3602123865283998E-2</v>
      </c>
      <c r="AE3570">
        <v>9.8931752842311704E-2</v>
      </c>
      <c r="AF3570">
        <v>9.8931752842311704E-2</v>
      </c>
      <c r="AG3570">
        <v>503.04272567536901</v>
      </c>
      <c r="AH3570">
        <v>502.68334538266402</v>
      </c>
      <c r="AI3570">
        <v>14.49</v>
      </c>
      <c r="AJ3570">
        <v>510.22359556340399</v>
      </c>
      <c r="AK3570">
        <v>495.14309520192398</v>
      </c>
      <c r="AL3570">
        <v>0</v>
      </c>
      <c r="AN3570">
        <v>0</v>
      </c>
      <c r="AO3570">
        <v>0</v>
      </c>
      <c r="AP3570">
        <v>0</v>
      </c>
      <c r="AQ3570">
        <v>0.107913052689332</v>
      </c>
      <c r="AR3570">
        <v>0.111623194427308</v>
      </c>
      <c r="AS3570">
        <v>1.0285255644546401</v>
      </c>
      <c r="AT3570">
        <v>0.95547279974502697</v>
      </c>
      <c r="AU3570">
        <v>1.0970354935784401</v>
      </c>
      <c r="AV3570">
        <v>498.64267369490801</v>
      </c>
      <c r="AW3570">
        <v>1.1133396503319999E-3</v>
      </c>
      <c r="AX3570" s="98">
        <v>1.0970354935784401</v>
      </c>
      <c r="AY3570">
        <v>0.11990190396660599</v>
      </c>
      <c r="AZ3570" s="97">
        <v>45883</v>
      </c>
      <c r="BA3570">
        <v>498.64267369490801</v>
      </c>
      <c r="BB3570">
        <v>498.64266543586803</v>
      </c>
      <c r="BC3570" s="96">
        <v>8.2590404986149207E-6</v>
      </c>
      <c r="BD3570" s="95">
        <v>45883</v>
      </c>
    </row>
    <row r="3571" spans="1:56">
      <c r="A3571" t="s">
        <v>104</v>
      </c>
      <c r="B3571">
        <v>6478.85</v>
      </c>
      <c r="C3571">
        <v>0</v>
      </c>
      <c r="D3571">
        <v>14293.106</v>
      </c>
      <c r="E3571" s="95">
        <v>45884</v>
      </c>
      <c r="F3571" t="s">
        <v>3721</v>
      </c>
      <c r="G3571" t="b">
        <v>0</v>
      </c>
      <c r="H3571" t="b">
        <v>0</v>
      </c>
      <c r="I3571" t="b">
        <v>0</v>
      </c>
      <c r="J3571" t="b">
        <v>0</v>
      </c>
      <c r="K3571" t="b">
        <v>0</v>
      </c>
      <c r="L3571">
        <v>6478.85</v>
      </c>
      <c r="M3571">
        <v>6478.85</v>
      </c>
      <c r="N3571" t="b">
        <v>0</v>
      </c>
      <c r="O3571">
        <v>6478.85</v>
      </c>
      <c r="P3571">
        <v>0.997766946183403</v>
      </c>
      <c r="R3571">
        <v>14293.106</v>
      </c>
      <c r="S3571">
        <v>14293.106</v>
      </c>
      <c r="X3571">
        <v>4.8827622636446702E-2</v>
      </c>
      <c r="Y3571">
        <v>0.998145030079996</v>
      </c>
      <c r="Z3571">
        <v>0.998145030079996</v>
      </c>
      <c r="AA3571">
        <v>502.10959655076499</v>
      </c>
      <c r="AB3571">
        <v>-1.8566925072664E-3</v>
      </c>
      <c r="AC3571" s="96">
        <v>3.4473070665395401E-6</v>
      </c>
      <c r="AD3571">
        <v>8.3275561768274206E-2</v>
      </c>
      <c r="AE3571">
        <v>9.8368178080108504E-2</v>
      </c>
      <c r="AF3571">
        <v>9.8368178080108504E-2</v>
      </c>
      <c r="AH3571">
        <v>503.04272567536901</v>
      </c>
      <c r="AI3571">
        <v>14.83</v>
      </c>
      <c r="AJ3571">
        <v>510.58836656049999</v>
      </c>
      <c r="AK3571">
        <v>495.497084790239</v>
      </c>
      <c r="AL3571">
        <v>1.0058421516754E-3</v>
      </c>
      <c r="AM3571">
        <v>8.4049823633150001E-4</v>
      </c>
      <c r="AN3571" s="96">
        <v>4.9580548445822397E-5</v>
      </c>
      <c r="AO3571">
        <v>-1.0157832650694999E-3</v>
      </c>
      <c r="AP3571">
        <v>-9.6620271662370004E-4</v>
      </c>
      <c r="AR3571">
        <v>0.107913052689332</v>
      </c>
      <c r="AS3571">
        <v>1.0580423145854101</v>
      </c>
      <c r="AT3571">
        <v>0.95547505678316702</v>
      </c>
      <c r="AU3571">
        <v>1.1106609189993999</v>
      </c>
      <c r="AV3571">
        <v>497.62034687486198</v>
      </c>
      <c r="AW3571">
        <v>-2.0502192731947999E-3</v>
      </c>
      <c r="AX3571" s="98">
        <v>1.1106609189993999</v>
      </c>
      <c r="AY3571">
        <v>0.11950645786174099</v>
      </c>
      <c r="BD3571" s="95">
        <v>45884</v>
      </c>
    </row>
    <row r="3572" spans="1:56">
      <c r="A3572" t="s">
        <v>105</v>
      </c>
      <c r="B3572">
        <v>6472.9</v>
      </c>
      <c r="C3572">
        <v>0</v>
      </c>
      <c r="D3572">
        <v>14279.807000000001</v>
      </c>
      <c r="E3572" s="95">
        <v>45884</v>
      </c>
      <c r="F3572" t="s">
        <v>3722</v>
      </c>
      <c r="G3572" t="b">
        <v>0</v>
      </c>
      <c r="H3572" t="b">
        <v>0</v>
      </c>
      <c r="I3572" t="b">
        <v>0</v>
      </c>
      <c r="J3572" t="b">
        <v>0</v>
      </c>
      <c r="K3572" t="b">
        <v>0</v>
      </c>
      <c r="L3572">
        <v>6472.9</v>
      </c>
      <c r="M3572">
        <v>6472.9</v>
      </c>
      <c r="N3572" t="b">
        <v>0</v>
      </c>
      <c r="O3572">
        <v>6472.9</v>
      </c>
      <c r="P3572">
        <v>0.99908162714061899</v>
      </c>
      <c r="R3572">
        <v>14279.807000000001</v>
      </c>
      <c r="S3572">
        <v>14279.807000000001</v>
      </c>
      <c r="X3572">
        <v>4.8827622636446702E-2</v>
      </c>
      <c r="Y3572">
        <v>0.99906955143269705</v>
      </c>
      <c r="Z3572">
        <v>0.99906955143269705</v>
      </c>
      <c r="AA3572">
        <v>501.64240939602598</v>
      </c>
      <c r="AB3572">
        <v>-9.3088170326509996E-4</v>
      </c>
      <c r="AC3572" s="96">
        <v>8.6654074547383201E-7</v>
      </c>
      <c r="AD3572">
        <v>8.1304641374605996E-2</v>
      </c>
      <c r="AE3572">
        <v>9.7117798787279094E-2</v>
      </c>
      <c r="AF3572">
        <v>9.7117798787279094E-2</v>
      </c>
      <c r="AH3572">
        <v>503.04272567536901</v>
      </c>
      <c r="AI3572">
        <v>14.83</v>
      </c>
      <c r="AJ3572">
        <v>510.58836656049999</v>
      </c>
      <c r="AK3572">
        <v>495.497084790239</v>
      </c>
      <c r="AL3572">
        <v>8.4049823633150001E-4</v>
      </c>
      <c r="AM3572">
        <v>6.7515432098759996E-4</v>
      </c>
      <c r="AN3572" s="96">
        <v>2.2671679438776701E-6</v>
      </c>
      <c r="AO3572">
        <v>-6.8550135501079998E-4</v>
      </c>
      <c r="AP3572">
        <v>-6.8323418706700003E-4</v>
      </c>
      <c r="AR3572">
        <v>0.107913052689332</v>
      </c>
      <c r="AS3572">
        <v>1.0580423145854101</v>
      </c>
      <c r="AT3572">
        <v>0.95921386090483896</v>
      </c>
      <c r="AU3572">
        <v>1.1213951112749401</v>
      </c>
      <c r="AV3572">
        <v>497.105565453336</v>
      </c>
      <c r="AW3572">
        <v>-1.0344862800690999E-3</v>
      </c>
      <c r="AX3572" s="98">
        <v>1.1213951112749401</v>
      </c>
      <c r="AY3572">
        <v>0.11956531835643799</v>
      </c>
      <c r="BD3572" s="95">
        <v>45884</v>
      </c>
    </row>
    <row r="3573" spans="1:56">
      <c r="A3573" t="s">
        <v>106</v>
      </c>
      <c r="B3573">
        <v>6471.1750000000002</v>
      </c>
      <c r="C3573">
        <v>0</v>
      </c>
      <c r="D3573">
        <v>14275.95</v>
      </c>
      <c r="E3573" s="95">
        <v>45884</v>
      </c>
      <c r="F3573" t="s">
        <v>3723</v>
      </c>
      <c r="G3573" t="b">
        <v>0</v>
      </c>
      <c r="H3573" t="b">
        <v>0</v>
      </c>
      <c r="I3573" t="b">
        <v>0</v>
      </c>
      <c r="J3573" t="b">
        <v>0</v>
      </c>
      <c r="K3573" t="b">
        <v>0</v>
      </c>
      <c r="L3573">
        <v>6471.1750000000002</v>
      </c>
      <c r="M3573">
        <v>6471.1750000000002</v>
      </c>
      <c r="N3573" t="b">
        <v>0</v>
      </c>
      <c r="O3573">
        <v>6471.1750000000002</v>
      </c>
      <c r="P3573">
        <v>0.99973350430255303</v>
      </c>
      <c r="R3573">
        <v>14275.95</v>
      </c>
      <c r="S3573">
        <v>14275.95</v>
      </c>
      <c r="X3573">
        <v>4.8827622636446702E-2</v>
      </c>
      <c r="Y3573">
        <v>0.99972989831025005</v>
      </c>
      <c r="Z3573">
        <v>0.99972989831025005</v>
      </c>
      <c r="AA3573">
        <v>501.50691493359801</v>
      </c>
      <c r="AB3573">
        <v>-2.7013817378079998E-4</v>
      </c>
      <c r="AC3573" s="96">
        <v>7.2974632933665695E-8</v>
      </c>
      <c r="AD3573">
        <v>7.8876749816785705E-2</v>
      </c>
      <c r="AE3573">
        <v>9.5670124143447596E-2</v>
      </c>
      <c r="AF3573">
        <v>9.5670124143447596E-2</v>
      </c>
      <c r="AH3573">
        <v>503.04272567536901</v>
      </c>
      <c r="AI3573">
        <v>14.83</v>
      </c>
      <c r="AJ3573">
        <v>510.58836656049999</v>
      </c>
      <c r="AK3573">
        <v>495.497084790239</v>
      </c>
      <c r="AL3573">
        <v>6.7515432098759996E-4</v>
      </c>
      <c r="AM3573">
        <v>5.0981040564370003E-4</v>
      </c>
      <c r="AN3573" s="96">
        <v>4.2098166232948199E-8</v>
      </c>
      <c r="AO3573">
        <v>-1.578224369429E-4</v>
      </c>
      <c r="AP3573">
        <v>-1.577803387767E-4</v>
      </c>
      <c r="AR3573">
        <v>0.107913052689332</v>
      </c>
      <c r="AS3573">
        <v>1.0580423145854101</v>
      </c>
      <c r="AT3573">
        <v>0.95865906057837003</v>
      </c>
      <c r="AU3573">
        <v>1.1351759753944599</v>
      </c>
      <c r="AV3573">
        <v>496.95431173904302</v>
      </c>
      <c r="AW3573">
        <v>-3.0426880084440003E-4</v>
      </c>
      <c r="AX3573" s="98">
        <v>1.1351759753944599</v>
      </c>
      <c r="AY3573">
        <v>0.11910771200744499</v>
      </c>
      <c r="BD3573" s="95">
        <v>45884</v>
      </c>
    </row>
    <row r="3574" spans="1:56">
      <c r="A3574" t="s">
        <v>107</v>
      </c>
      <c r="B3574">
        <v>6476.15</v>
      </c>
      <c r="C3574">
        <v>0</v>
      </c>
      <c r="D3574">
        <v>14287.186</v>
      </c>
      <c r="E3574" s="95">
        <v>45884</v>
      </c>
      <c r="F3574" t="s">
        <v>3724</v>
      </c>
      <c r="G3574" t="b">
        <v>0</v>
      </c>
      <c r="H3574" t="b">
        <v>0</v>
      </c>
      <c r="I3574" t="b">
        <v>0</v>
      </c>
      <c r="J3574" t="b">
        <v>0</v>
      </c>
      <c r="K3574" t="b">
        <v>0</v>
      </c>
      <c r="L3574">
        <v>6476.15</v>
      </c>
      <c r="M3574">
        <v>6476.15</v>
      </c>
      <c r="N3574" t="b">
        <v>0</v>
      </c>
      <c r="O3574">
        <v>6476.15</v>
      </c>
      <c r="P3574">
        <v>1.0007687939207299</v>
      </c>
      <c r="R3574">
        <v>14287.186</v>
      </c>
      <c r="S3574">
        <v>14287.186</v>
      </c>
      <c r="X3574">
        <v>4.8827622636446702E-2</v>
      </c>
      <c r="Y3574">
        <v>1.00078705795411</v>
      </c>
      <c r="Z3574">
        <v>1.00078705795411</v>
      </c>
      <c r="AA3574">
        <v>501.90162994003799</v>
      </c>
      <c r="AB3574">
        <v>7.8674838642109996E-4</v>
      </c>
      <c r="AC3574" s="96">
        <v>6.1897302353635704E-7</v>
      </c>
      <c r="AD3574">
        <v>7.6900983522782698E-2</v>
      </c>
      <c r="AE3574">
        <v>9.4397804669491894E-2</v>
      </c>
      <c r="AF3574">
        <v>9.4397804669491894E-2</v>
      </c>
      <c r="AH3574">
        <v>503.04272567536901</v>
      </c>
      <c r="AI3574">
        <v>14.83</v>
      </c>
      <c r="AJ3574">
        <v>510.58836656049999</v>
      </c>
      <c r="AK3574">
        <v>495.497084790239</v>
      </c>
      <c r="AL3574">
        <v>5.0981040564370003E-4</v>
      </c>
      <c r="AM3574">
        <v>3.4446649029979998E-4</v>
      </c>
      <c r="AN3574" s="96">
        <v>2.28815782340735E-10</v>
      </c>
      <c r="AO3574" s="96">
        <v>-1.5256650440775801E-6</v>
      </c>
      <c r="AP3574" s="96">
        <v>-1.5254362282952401E-6</v>
      </c>
      <c r="AR3574">
        <v>0.107913052689332</v>
      </c>
      <c r="AS3574">
        <v>1.0580423145854101</v>
      </c>
      <c r="AT3574">
        <v>0.96295673140967697</v>
      </c>
      <c r="AU3574">
        <v>1.15751939389217</v>
      </c>
      <c r="AV3574">
        <v>497.39720484561599</v>
      </c>
      <c r="AW3574">
        <v>8.9121493890079997E-4</v>
      </c>
      <c r="AX3574" s="98">
        <v>1.15751939389217</v>
      </c>
      <c r="AY3574">
        <v>0.119105572081454</v>
      </c>
      <c r="BD3574" s="95">
        <v>45884</v>
      </c>
    </row>
    <row r="3575" spans="1:56">
      <c r="A3575" t="s">
        <v>108</v>
      </c>
      <c r="B3575">
        <v>6479.8249999999998</v>
      </c>
      <c r="C3575">
        <v>0</v>
      </c>
      <c r="D3575">
        <v>14294.751</v>
      </c>
      <c r="E3575" s="95">
        <v>45884</v>
      </c>
      <c r="F3575" t="s">
        <v>3725</v>
      </c>
      <c r="G3575" t="b">
        <v>0</v>
      </c>
      <c r="H3575" t="b">
        <v>0</v>
      </c>
      <c r="I3575" t="b">
        <v>0</v>
      </c>
      <c r="J3575" t="b">
        <v>0</v>
      </c>
      <c r="K3575" t="b">
        <v>0</v>
      </c>
      <c r="L3575">
        <v>6479.8249999999998</v>
      </c>
      <c r="M3575">
        <v>6479.8249999999998</v>
      </c>
      <c r="N3575" t="b">
        <v>0</v>
      </c>
      <c r="O3575">
        <v>6479.8249999999998</v>
      </c>
      <c r="P3575">
        <v>1.00056746678196</v>
      </c>
      <c r="R3575">
        <v>14294.751</v>
      </c>
      <c r="S3575">
        <v>14294.751</v>
      </c>
      <c r="X3575">
        <v>4.8827622636446702E-2</v>
      </c>
      <c r="Y3575">
        <v>1.0005294954513699</v>
      </c>
      <c r="Z3575">
        <v>1.0005294954513699</v>
      </c>
      <c r="AA3575">
        <v>502.16738457013099</v>
      </c>
      <c r="AB3575">
        <v>5.2935531812649999E-4</v>
      </c>
      <c r="AC3575" s="96">
        <v>2.8021705282881603E-7</v>
      </c>
      <c r="AD3575">
        <v>7.4756897766269204E-2</v>
      </c>
      <c r="AE3575">
        <v>9.3050772415185598E-2</v>
      </c>
      <c r="AF3575">
        <v>9.3050772415185598E-2</v>
      </c>
      <c r="AH3575">
        <v>503.04272567536901</v>
      </c>
      <c r="AI3575">
        <v>14.83</v>
      </c>
      <c r="AJ3575">
        <v>510.58836656049999</v>
      </c>
      <c r="AK3575">
        <v>495.497084790239</v>
      </c>
      <c r="AL3575">
        <v>3.4446649029979998E-4</v>
      </c>
      <c r="AM3575">
        <v>1.7912257495590001E-4</v>
      </c>
      <c r="AN3575" s="96">
        <v>2.6961842262616999E-17</v>
      </c>
      <c r="AO3575" s="96">
        <v>-8.0171425054231804E-12</v>
      </c>
      <c r="AP3575" s="96">
        <v>-8.0171155435809095E-12</v>
      </c>
      <c r="AR3575">
        <v>0.107913052689332</v>
      </c>
      <c r="AS3575">
        <v>1.0580423145854101</v>
      </c>
      <c r="AT3575">
        <v>0.96297674512727305</v>
      </c>
      <c r="AU3575">
        <v>1.1731451390990499</v>
      </c>
      <c r="AV3575">
        <v>497.70128299597701</v>
      </c>
      <c r="AW3575">
        <v>6.1133867942769998E-4</v>
      </c>
      <c r="AX3575" s="98">
        <v>1.1731451390990499</v>
      </c>
      <c r="AY3575">
        <v>0.119045063249251</v>
      </c>
      <c r="BD3575" s="95">
        <v>45884</v>
      </c>
    </row>
    <row r="3576" spans="1:56">
      <c r="A3576" t="s">
        <v>109</v>
      </c>
      <c r="B3576">
        <v>6479.4750000000004</v>
      </c>
      <c r="C3576">
        <v>0</v>
      </c>
      <c r="D3576">
        <v>14293.986999999999</v>
      </c>
      <c r="E3576" s="95">
        <v>45884</v>
      </c>
      <c r="F3576" t="s">
        <v>3726</v>
      </c>
      <c r="G3576" t="b">
        <v>0</v>
      </c>
      <c r="H3576" t="b">
        <v>0</v>
      </c>
      <c r="I3576" t="b">
        <v>0</v>
      </c>
      <c r="J3576" t="b">
        <v>0</v>
      </c>
      <c r="K3576" t="b">
        <v>0</v>
      </c>
      <c r="L3576">
        <v>6479.4750000000004</v>
      </c>
      <c r="M3576">
        <v>6479.4750000000004</v>
      </c>
      <c r="N3576" t="b">
        <v>0</v>
      </c>
      <c r="O3576">
        <v>6479.4750000000004</v>
      </c>
      <c r="P3576">
        <v>0.99994598619561403</v>
      </c>
      <c r="R3576">
        <v>14293.986999999999</v>
      </c>
      <c r="S3576">
        <v>14293.986999999999</v>
      </c>
      <c r="X3576">
        <v>4.8827622636446702E-2</v>
      </c>
      <c r="Y3576">
        <v>0.99994655380845698</v>
      </c>
      <c r="Z3576">
        <v>0.99994655380845698</v>
      </c>
      <c r="AA3576">
        <v>502.14054563590901</v>
      </c>
      <c r="AB3576" s="96">
        <v>-5.3447619841269998E-5</v>
      </c>
      <c r="AC3576" s="96">
        <v>2.8566480666969102E-9</v>
      </c>
      <c r="AD3576">
        <v>7.2481587216682894E-2</v>
      </c>
      <c r="AE3576">
        <v>9.1645207367687595E-2</v>
      </c>
      <c r="AF3576">
        <v>9.1645207367687595E-2</v>
      </c>
      <c r="AH3576">
        <v>503.04272567536901</v>
      </c>
      <c r="AI3576">
        <v>14.83</v>
      </c>
      <c r="AJ3576">
        <v>510.58836656049999</v>
      </c>
      <c r="AK3576">
        <v>495.497084790239</v>
      </c>
      <c r="AL3576">
        <v>1.7912257495590001E-4</v>
      </c>
      <c r="AM3576">
        <v>0</v>
      </c>
      <c r="AN3576">
        <v>0</v>
      </c>
      <c r="AO3576">
        <v>0</v>
      </c>
      <c r="AP3576">
        <v>0</v>
      </c>
      <c r="AR3576">
        <v>0.107913052689332</v>
      </c>
      <c r="AS3576">
        <v>1.0580423145854101</v>
      </c>
      <c r="AT3576">
        <v>0.96354233486449303</v>
      </c>
      <c r="AU3576">
        <v>1.19082696073711</v>
      </c>
      <c r="AV3576">
        <v>497.66919702941698</v>
      </c>
      <c r="AW3576" s="96">
        <v>-6.4468321975485993E-5</v>
      </c>
      <c r="AX3576" s="98">
        <v>1.19082696073711</v>
      </c>
      <c r="AY3576">
        <v>0.11894512346989999</v>
      </c>
      <c r="BD3576" s="95">
        <v>45884</v>
      </c>
    </row>
    <row r="3577" spans="1:56">
      <c r="A3577" t="s">
        <v>110</v>
      </c>
      <c r="B3577">
        <v>6470.9250000000002</v>
      </c>
      <c r="C3577">
        <v>0</v>
      </c>
      <c r="D3577">
        <v>14274.481</v>
      </c>
      <c r="E3577" s="95">
        <v>45884</v>
      </c>
      <c r="F3577" t="s">
        <v>3727</v>
      </c>
      <c r="G3577" t="b">
        <v>0</v>
      </c>
      <c r="H3577" t="b">
        <v>0</v>
      </c>
      <c r="I3577" t="b">
        <v>0</v>
      </c>
      <c r="J3577" t="b">
        <v>0</v>
      </c>
      <c r="K3577" t="b">
        <v>0</v>
      </c>
      <c r="L3577">
        <v>6470.9250000000002</v>
      </c>
      <c r="M3577">
        <v>6470.9250000000002</v>
      </c>
      <c r="N3577" t="b">
        <v>0</v>
      </c>
      <c r="O3577">
        <v>6470.9250000000002</v>
      </c>
      <c r="P3577">
        <v>0.99868044864745997</v>
      </c>
      <c r="R3577">
        <v>14274.481</v>
      </c>
      <c r="S3577">
        <v>14274.481</v>
      </c>
      <c r="T3577" s="97">
        <v>45884</v>
      </c>
      <c r="U3577">
        <v>14274.481</v>
      </c>
      <c r="W3577">
        <v>4.8117552689094699E-2</v>
      </c>
      <c r="X3577">
        <v>4.8827622636446702E-2</v>
      </c>
      <c r="Y3577">
        <v>0.99863537024344495</v>
      </c>
      <c r="Z3577">
        <v>0.99863537024344495</v>
      </c>
      <c r="AA3577">
        <v>501.45530970536203</v>
      </c>
      <c r="AB3577">
        <v>-1.3655617116861E-3</v>
      </c>
      <c r="AC3577" s="96">
        <v>1.8647587884231501E-6</v>
      </c>
      <c r="AD3577">
        <v>7.1664019748332197E-2</v>
      </c>
      <c r="AE3577">
        <v>9.0805075560487405E-2</v>
      </c>
      <c r="AF3577">
        <v>9.0805075560487405E-2</v>
      </c>
      <c r="AG3577">
        <v>501.45530970536203</v>
      </c>
      <c r="AH3577">
        <v>503.04272567536901</v>
      </c>
      <c r="AI3577">
        <v>14.83</v>
      </c>
      <c r="AJ3577">
        <v>510.58836656049999</v>
      </c>
      <c r="AK3577">
        <v>495.497084790239</v>
      </c>
      <c r="AL3577">
        <v>0</v>
      </c>
      <c r="AN3577">
        <v>0</v>
      </c>
      <c r="AO3577">
        <v>0</v>
      </c>
      <c r="AP3577">
        <v>0</v>
      </c>
      <c r="AQ3577">
        <v>0.107838315058207</v>
      </c>
      <c r="AR3577">
        <v>0.107913052689332</v>
      </c>
      <c r="AS3577">
        <v>1.0580423145854101</v>
      </c>
      <c r="AT3577">
        <v>0.96447513970162402</v>
      </c>
      <c r="AU3577">
        <v>1.2102612264347701</v>
      </c>
      <c r="AV3577">
        <v>496.85949853629</v>
      </c>
      <c r="AW3577">
        <v>-1.6269813320987001E-3</v>
      </c>
      <c r="AX3577" s="98">
        <v>1.2102612264347701</v>
      </c>
      <c r="AY3577">
        <v>0.11909551972539099</v>
      </c>
      <c r="AZ3577" s="97">
        <v>45884</v>
      </c>
      <c r="BA3577">
        <v>496.85949853629</v>
      </c>
      <c r="BB3577">
        <v>496.85949030642303</v>
      </c>
      <c r="BC3577" s="96">
        <v>8.2298669781266603E-6</v>
      </c>
      <c r="BD3577" s="95">
        <v>45884</v>
      </c>
    </row>
    <row r="3578" spans="1:56">
      <c r="A3578" t="s">
        <v>104</v>
      </c>
      <c r="B3578">
        <v>6469.1</v>
      </c>
      <c r="C3578">
        <v>0</v>
      </c>
      <c r="D3578">
        <v>14274.236000000001</v>
      </c>
      <c r="E3578" s="95">
        <v>45887</v>
      </c>
      <c r="F3578" t="s">
        <v>3728</v>
      </c>
      <c r="G3578" t="b">
        <v>0</v>
      </c>
      <c r="H3578" t="b">
        <v>0</v>
      </c>
      <c r="I3578" t="b">
        <v>0</v>
      </c>
      <c r="J3578" t="b">
        <v>0</v>
      </c>
      <c r="K3578" t="b">
        <v>0</v>
      </c>
      <c r="L3578">
        <v>6469.1</v>
      </c>
      <c r="M3578">
        <v>6469.1</v>
      </c>
      <c r="N3578" t="b">
        <v>0</v>
      </c>
      <c r="O3578">
        <v>6469.1</v>
      </c>
      <c r="P3578">
        <v>0.99971796922387401</v>
      </c>
      <c r="R3578">
        <v>14274.236000000001</v>
      </c>
      <c r="S3578">
        <v>14274.236000000001</v>
      </c>
      <c r="X3578">
        <v>4.8117552689094699E-2</v>
      </c>
      <c r="Y3578">
        <v>0.99958185689808499</v>
      </c>
      <c r="Z3578">
        <v>0.99958185689808499</v>
      </c>
      <c r="AA3578">
        <v>501.24562962669</v>
      </c>
      <c r="AB3578">
        <v>-4.1823054811870002E-4</v>
      </c>
      <c r="AC3578" s="96">
        <v>1.74916791379686E-7</v>
      </c>
      <c r="AD3578">
        <v>6.9613942684634694E-2</v>
      </c>
      <c r="AE3578">
        <v>8.9484364509780506E-2</v>
      </c>
      <c r="AF3578">
        <v>8.9484364509780506E-2</v>
      </c>
      <c r="AH3578">
        <v>501.45530970536203</v>
      </c>
      <c r="AI3578">
        <v>15.09</v>
      </c>
      <c r="AJ3578">
        <v>508.97713935094202</v>
      </c>
      <c r="AK3578">
        <v>493.933480059781</v>
      </c>
      <c r="AL3578">
        <v>1.0058421516754E-3</v>
      </c>
      <c r="AM3578">
        <v>8.4049823633150001E-4</v>
      </c>
      <c r="AN3578">
        <v>2.3553970587679999E-4</v>
      </c>
      <c r="AO3578">
        <v>-3.878888681737E-4</v>
      </c>
      <c r="AP3578">
        <v>-1.5234916229689999E-4</v>
      </c>
      <c r="AR3578">
        <v>0.107838315058207</v>
      </c>
      <c r="AS3578">
        <v>1.0586183457323499</v>
      </c>
      <c r="AT3578">
        <v>0.96307074969096196</v>
      </c>
      <c r="AU3578">
        <v>1.2196800182241501</v>
      </c>
      <c r="AV3578">
        <v>496.58688617354898</v>
      </c>
      <c r="AW3578">
        <v>-5.4867092919369997E-4</v>
      </c>
      <c r="AX3578" s="98">
        <v>1.2196800182241501</v>
      </c>
      <c r="AY3578">
        <v>0.11883859364628201</v>
      </c>
      <c r="BD3578" s="95">
        <v>45887</v>
      </c>
    </row>
    <row r="3579" spans="1:56">
      <c r="A3579" t="s">
        <v>105</v>
      </c>
      <c r="B3579">
        <v>6465.375</v>
      </c>
      <c r="C3579">
        <v>0</v>
      </c>
      <c r="D3579">
        <v>14264.78</v>
      </c>
      <c r="E3579" s="95">
        <v>45887</v>
      </c>
      <c r="F3579" t="s">
        <v>3729</v>
      </c>
      <c r="G3579" t="b">
        <v>0</v>
      </c>
      <c r="H3579" t="b">
        <v>0</v>
      </c>
      <c r="I3579" t="b">
        <v>0</v>
      </c>
      <c r="J3579" t="b">
        <v>0</v>
      </c>
      <c r="K3579" t="b">
        <v>0</v>
      </c>
      <c r="L3579">
        <v>6465.375</v>
      </c>
      <c r="M3579">
        <v>6465.375</v>
      </c>
      <c r="N3579" t="b">
        <v>0</v>
      </c>
      <c r="O3579">
        <v>6465.375</v>
      </c>
      <c r="P3579">
        <v>0.99942418574453895</v>
      </c>
      <c r="R3579">
        <v>14264.78</v>
      </c>
      <c r="S3579">
        <v>14264.78</v>
      </c>
      <c r="X3579">
        <v>4.8117552689094699E-2</v>
      </c>
      <c r="Y3579">
        <v>0.99933754773285199</v>
      </c>
      <c r="Z3579">
        <v>0.99933754773285199</v>
      </c>
      <c r="AA3579">
        <v>500.91357832294602</v>
      </c>
      <c r="AB3579">
        <v>-6.6267178560299996E-4</v>
      </c>
      <c r="AC3579" s="96">
        <v>4.3913389543431999E-7</v>
      </c>
      <c r="AD3579">
        <v>6.78366632922522E-2</v>
      </c>
      <c r="AE3579">
        <v>8.8263621683647597E-2</v>
      </c>
      <c r="AF3579">
        <v>8.8263621683647597E-2</v>
      </c>
      <c r="AH3579">
        <v>501.45530970536203</v>
      </c>
      <c r="AI3579">
        <v>15.09</v>
      </c>
      <c r="AJ3579">
        <v>508.97713935094202</v>
      </c>
      <c r="AK3579">
        <v>493.933480059781</v>
      </c>
      <c r="AL3579">
        <v>8.4049823633150001E-4</v>
      </c>
      <c r="AM3579">
        <v>6.7515432098759996E-4</v>
      </c>
      <c r="AN3579" s="96">
        <v>2.3414583130452199E-5</v>
      </c>
      <c r="AO3579">
        <v>-1.7122140173789999E-4</v>
      </c>
      <c r="AP3579">
        <v>-1.4780681860750001E-4</v>
      </c>
      <c r="AR3579">
        <v>0.107838315058207</v>
      </c>
      <c r="AS3579">
        <v>1.0586183457323499</v>
      </c>
      <c r="AT3579">
        <v>0.96546760016566702</v>
      </c>
      <c r="AU3579">
        <v>1.2407617199641201</v>
      </c>
      <c r="AV3579">
        <v>496.18460711425701</v>
      </c>
      <c r="AW3579">
        <v>-8.1008796344110004E-4</v>
      </c>
      <c r="AX3579" s="98">
        <v>1.2407617199641201</v>
      </c>
      <c r="AY3579">
        <v>0.11811998041984099</v>
      </c>
      <c r="BD3579" s="95">
        <v>45887</v>
      </c>
    </row>
    <row r="3580" spans="1:56">
      <c r="A3580" t="s">
        <v>106</v>
      </c>
      <c r="B3580">
        <v>6464.85</v>
      </c>
      <c r="C3580">
        <v>0</v>
      </c>
      <c r="D3580">
        <v>14263.74</v>
      </c>
      <c r="E3580" s="95">
        <v>45887</v>
      </c>
      <c r="F3580" t="s">
        <v>3730</v>
      </c>
      <c r="G3580" t="b">
        <v>0</v>
      </c>
      <c r="H3580" t="b">
        <v>0</v>
      </c>
      <c r="I3580" t="b">
        <v>0</v>
      </c>
      <c r="J3580" t="b">
        <v>0</v>
      </c>
      <c r="K3580" t="b">
        <v>0</v>
      </c>
      <c r="L3580">
        <v>6464.85</v>
      </c>
      <c r="M3580">
        <v>6464.85</v>
      </c>
      <c r="N3580" t="b">
        <v>0</v>
      </c>
      <c r="O3580">
        <v>6464.85</v>
      </c>
      <c r="P3580">
        <v>0.99991879821356</v>
      </c>
      <c r="R3580">
        <v>14263.74</v>
      </c>
      <c r="S3580">
        <v>14263.74</v>
      </c>
      <c r="X3580">
        <v>4.8117552689094699E-2</v>
      </c>
      <c r="Y3580">
        <v>0.99992709316231998</v>
      </c>
      <c r="Z3580">
        <v>0.99992709316231998</v>
      </c>
      <c r="AA3580">
        <v>500.87705829800001</v>
      </c>
      <c r="AB3580" s="96">
        <v>-7.2909495512693895E-5</v>
      </c>
      <c r="AC3580" s="96">
        <v>5.3157945359155404E-9</v>
      </c>
      <c r="AD3580">
        <v>6.5774362308748294E-2</v>
      </c>
      <c r="AE3580">
        <v>8.6931203932647097E-2</v>
      </c>
      <c r="AF3580">
        <v>8.6931203932647097E-2</v>
      </c>
      <c r="AH3580">
        <v>501.45530970536203</v>
      </c>
      <c r="AI3580">
        <v>15.09</v>
      </c>
      <c r="AJ3580">
        <v>508.97713935094202</v>
      </c>
      <c r="AK3580">
        <v>493.933480059781</v>
      </c>
      <c r="AL3580">
        <v>6.7515432098759996E-4</v>
      </c>
      <c r="AM3580">
        <v>5.0981040564370003E-4</v>
      </c>
      <c r="AN3580" s="96">
        <v>1.25861222535546E-6</v>
      </c>
      <c r="AO3580" s="96">
        <v>-2.0756227033347199E-5</v>
      </c>
      <c r="AP3580" s="96">
        <v>-1.9497614807991701E-5</v>
      </c>
      <c r="AR3580">
        <v>0.107838315058207</v>
      </c>
      <c r="AS3580">
        <v>1.0586183457323499</v>
      </c>
      <c r="AT3580">
        <v>0.972112863666728</v>
      </c>
      <c r="AU3580">
        <v>1.26658046870498</v>
      </c>
      <c r="AV3580">
        <v>496.13844116152001</v>
      </c>
      <c r="AW3580" s="96">
        <v>-9.3041888191147603E-5</v>
      </c>
      <c r="AX3580" s="98">
        <v>1.26658046870498</v>
      </c>
      <c r="AY3580">
        <v>0.118050297940198</v>
      </c>
      <c r="BD3580" s="95">
        <v>45887</v>
      </c>
    </row>
    <row r="3581" spans="1:56">
      <c r="A3581" t="s">
        <v>107</v>
      </c>
      <c r="B3581">
        <v>6460.55</v>
      </c>
      <c r="C3581">
        <v>0</v>
      </c>
      <c r="D3581">
        <v>14253.789000000001</v>
      </c>
      <c r="E3581" s="95">
        <v>45887</v>
      </c>
      <c r="F3581" t="s">
        <v>3731</v>
      </c>
      <c r="G3581" t="b">
        <v>0</v>
      </c>
      <c r="H3581" t="b">
        <v>0</v>
      </c>
      <c r="I3581" t="b">
        <v>0</v>
      </c>
      <c r="J3581" t="b">
        <v>0</v>
      </c>
      <c r="K3581" t="b">
        <v>0</v>
      </c>
      <c r="L3581">
        <v>6460.55</v>
      </c>
      <c r="M3581">
        <v>6460.55</v>
      </c>
      <c r="N3581" t="b">
        <v>0</v>
      </c>
      <c r="O3581">
        <v>6460.55</v>
      </c>
      <c r="P3581">
        <v>0.99933486469136901</v>
      </c>
      <c r="R3581">
        <v>14253.789000000001</v>
      </c>
      <c r="S3581">
        <v>14253.789000000001</v>
      </c>
      <c r="X3581">
        <v>4.8117552689094699E-2</v>
      </c>
      <c r="Y3581">
        <v>0.99930235688536095</v>
      </c>
      <c r="Z3581">
        <v>0.99930235688536095</v>
      </c>
      <c r="AA3581">
        <v>500.52762486699697</v>
      </c>
      <c r="AB3581">
        <v>-6.9788658083810005E-4</v>
      </c>
      <c r="AC3581" s="96">
        <v>4.8704567971392495E-7</v>
      </c>
      <c r="AD3581">
        <v>6.4173512040685998E-2</v>
      </c>
      <c r="AE3581">
        <v>8.5767695830274895E-2</v>
      </c>
      <c r="AF3581">
        <v>8.5767695830274895E-2</v>
      </c>
      <c r="AH3581">
        <v>501.45530970536203</v>
      </c>
      <c r="AI3581">
        <v>15.09</v>
      </c>
      <c r="AJ3581">
        <v>508.97713935094202</v>
      </c>
      <c r="AK3581">
        <v>493.933480059781</v>
      </c>
      <c r="AL3581">
        <v>5.0981040564370003E-4</v>
      </c>
      <c r="AM3581">
        <v>3.4446649029979998E-4</v>
      </c>
      <c r="AN3581" s="96">
        <v>1.14453105318261E-9</v>
      </c>
      <c r="AO3581" s="96">
        <v>-1.0863162835939001E-6</v>
      </c>
      <c r="AP3581" s="96">
        <v>-1.0851717525407101E-6</v>
      </c>
      <c r="AR3581">
        <v>0.107838315058207</v>
      </c>
      <c r="AS3581">
        <v>1.0586183457323499</v>
      </c>
      <c r="AT3581">
        <v>0.97275269215409199</v>
      </c>
      <c r="AU3581">
        <v>1.28684010501445</v>
      </c>
      <c r="AV3581">
        <v>495.69903758655403</v>
      </c>
      <c r="AW3581">
        <v>-8.8564710675890005E-4</v>
      </c>
      <c r="AX3581" s="98">
        <v>1.28684010501445</v>
      </c>
      <c r="AY3581">
        <v>0.11783878787711501</v>
      </c>
      <c r="BD3581" s="95">
        <v>45887</v>
      </c>
    </row>
    <row r="3582" spans="1:56">
      <c r="A3582" t="s">
        <v>108</v>
      </c>
      <c r="B3582">
        <v>6464</v>
      </c>
      <c r="C3582">
        <v>0</v>
      </c>
      <c r="D3582">
        <v>14261.183999999999</v>
      </c>
      <c r="E3582" s="95">
        <v>45887</v>
      </c>
      <c r="F3582" t="s">
        <v>3732</v>
      </c>
      <c r="G3582" t="b">
        <v>0</v>
      </c>
      <c r="H3582" t="b">
        <v>0</v>
      </c>
      <c r="I3582" t="b">
        <v>0</v>
      </c>
      <c r="J3582" t="b">
        <v>0</v>
      </c>
      <c r="K3582" t="b">
        <v>0</v>
      </c>
      <c r="L3582">
        <v>6464</v>
      </c>
      <c r="M3582">
        <v>6464</v>
      </c>
      <c r="N3582" t="b">
        <v>0</v>
      </c>
      <c r="O3582">
        <v>6464</v>
      </c>
      <c r="P3582">
        <v>1.0005340102622799</v>
      </c>
      <c r="R3582">
        <v>14261.183999999999</v>
      </c>
      <c r="S3582">
        <v>14261.183999999999</v>
      </c>
      <c r="X3582">
        <v>4.8117552689094699E-2</v>
      </c>
      <c r="Y3582">
        <v>1.0005188094197199</v>
      </c>
      <c r="Z3582">
        <v>1.0005188094197199</v>
      </c>
      <c r="AA3582">
        <v>500.78730331361203</v>
      </c>
      <c r="AB3582">
        <v>5.1867488464980003E-4</v>
      </c>
      <c r="AC3582" s="96">
        <v>2.6902363596653602E-7</v>
      </c>
      <c r="AD3582">
        <v>6.24469273095851E-2</v>
      </c>
      <c r="AE3582">
        <v>8.4555611578468706E-2</v>
      </c>
      <c r="AF3582">
        <v>8.4555611578468706E-2</v>
      </c>
      <c r="AH3582">
        <v>501.45530970536203</v>
      </c>
      <c r="AI3582">
        <v>15.09</v>
      </c>
      <c r="AJ3582">
        <v>508.97713935094202</v>
      </c>
      <c r="AK3582">
        <v>493.933480059781</v>
      </c>
      <c r="AL3582">
        <v>3.4446649029979998E-4</v>
      </c>
      <c r="AM3582">
        <v>1.7912257495590001E-4</v>
      </c>
      <c r="AN3582" s="96">
        <v>4.8296812793990402E-16</v>
      </c>
      <c r="AO3582" s="96">
        <v>-4.4128034559776097E-12</v>
      </c>
      <c r="AP3582" s="96">
        <v>-4.4123204878496597E-12</v>
      </c>
      <c r="AR3582">
        <v>0.107838315058207</v>
      </c>
      <c r="AS3582">
        <v>1.0586183457323499</v>
      </c>
      <c r="AT3582">
        <v>0.97468991032889396</v>
      </c>
      <c r="AU3582">
        <v>1.3068946134408801</v>
      </c>
      <c r="AV3582">
        <v>496.02898444154903</v>
      </c>
      <c r="AW3582">
        <v>6.6561931732109995E-4</v>
      </c>
      <c r="AX3582" s="98">
        <v>1.3068946134408801</v>
      </c>
      <c r="AY3582">
        <v>0.117841510651069</v>
      </c>
      <c r="BD3582" s="95">
        <v>45887</v>
      </c>
    </row>
    <row r="3583" spans="1:56">
      <c r="A3583" t="s">
        <v>109</v>
      </c>
      <c r="B3583">
        <v>6468.375</v>
      </c>
      <c r="C3583">
        <v>0</v>
      </c>
      <c r="D3583">
        <v>14270.593000000001</v>
      </c>
      <c r="E3583" s="95">
        <v>45887</v>
      </c>
      <c r="F3583" t="s">
        <v>3733</v>
      </c>
      <c r="G3583" t="b">
        <v>0</v>
      </c>
      <c r="H3583" t="b">
        <v>0</v>
      </c>
      <c r="I3583" t="b">
        <v>0</v>
      </c>
      <c r="J3583" t="b">
        <v>0</v>
      </c>
      <c r="K3583" t="b">
        <v>0</v>
      </c>
      <c r="L3583">
        <v>6468.375</v>
      </c>
      <c r="M3583">
        <v>6468.375</v>
      </c>
      <c r="N3583" t="b">
        <v>0</v>
      </c>
      <c r="O3583">
        <v>6468.375</v>
      </c>
      <c r="P3583">
        <v>1.00067682549504</v>
      </c>
      <c r="R3583">
        <v>14270.593000000001</v>
      </c>
      <c r="S3583">
        <v>14270.593000000001</v>
      </c>
      <c r="X3583">
        <v>4.8117552689094699E-2</v>
      </c>
      <c r="Y3583">
        <v>1.0006597628920499</v>
      </c>
      <c r="Z3583">
        <v>1.0006597628920499</v>
      </c>
      <c r="AA3583">
        <v>501.11770419315201</v>
      </c>
      <c r="AB3583">
        <v>6.5954534420179997E-4</v>
      </c>
      <c r="AC3583" s="96">
        <v>4.35000061058285E-7</v>
      </c>
      <c r="AD3583">
        <v>6.0923575182736098E-2</v>
      </c>
      <c r="AE3583">
        <v>8.3415718597622895E-2</v>
      </c>
      <c r="AF3583">
        <v>8.3415718597622895E-2</v>
      </c>
      <c r="AH3583">
        <v>501.45530970536203</v>
      </c>
      <c r="AI3583">
        <v>15.09</v>
      </c>
      <c r="AJ3583">
        <v>508.97713935094202</v>
      </c>
      <c r="AK3583">
        <v>493.933480059781</v>
      </c>
      <c r="AL3583">
        <v>1.7912257495590001E-4</v>
      </c>
      <c r="AM3583">
        <v>0</v>
      </c>
      <c r="AN3583">
        <v>0</v>
      </c>
      <c r="AO3583">
        <v>0</v>
      </c>
      <c r="AP3583">
        <v>0</v>
      </c>
      <c r="AR3583">
        <v>0.107838315058207</v>
      </c>
      <c r="AS3583">
        <v>1.0586183457323499</v>
      </c>
      <c r="AT3583">
        <v>0.97466501898954305</v>
      </c>
      <c r="AU3583">
        <v>1.3255947782930899</v>
      </c>
      <c r="AV3583">
        <v>496.45575317334198</v>
      </c>
      <c r="AW3583">
        <v>8.6037055329249998E-4</v>
      </c>
      <c r="AX3583" s="98">
        <v>1.3255947782930899</v>
      </c>
      <c r="AY3583">
        <v>0.11784749337651899</v>
      </c>
      <c r="BD3583" s="95">
        <v>45887</v>
      </c>
    </row>
    <row r="3584" spans="1:56">
      <c r="A3584" t="s">
        <v>110</v>
      </c>
      <c r="B3584">
        <v>6471.625</v>
      </c>
      <c r="C3584">
        <v>0</v>
      </c>
      <c r="D3584">
        <v>14277.344999999999</v>
      </c>
      <c r="E3584" s="95">
        <v>45887</v>
      </c>
      <c r="F3584" t="s">
        <v>3734</v>
      </c>
      <c r="G3584" t="b">
        <v>0</v>
      </c>
      <c r="H3584" t="b">
        <v>0</v>
      </c>
      <c r="I3584" t="b">
        <v>0</v>
      </c>
      <c r="J3584" t="b">
        <v>0</v>
      </c>
      <c r="K3584" t="b">
        <v>0</v>
      </c>
      <c r="L3584">
        <v>6471.625</v>
      </c>
      <c r="M3584">
        <v>6471.625</v>
      </c>
      <c r="N3584" t="b">
        <v>0</v>
      </c>
      <c r="O3584">
        <v>6471.625</v>
      </c>
      <c r="P3584">
        <v>1.0005024445861499</v>
      </c>
      <c r="R3584">
        <v>14277.344999999999</v>
      </c>
      <c r="S3584">
        <v>14277.344999999999</v>
      </c>
      <c r="T3584" s="97">
        <v>45887</v>
      </c>
      <c r="U3584">
        <v>14277.344999999999</v>
      </c>
      <c r="W3584">
        <v>4.6434586663593E-2</v>
      </c>
      <c r="X3584">
        <v>4.8117552689094699E-2</v>
      </c>
      <c r="Y3584">
        <v>1.00047314081482</v>
      </c>
      <c r="Z3584">
        <v>1.00047314081482</v>
      </c>
      <c r="AA3584">
        <v>501.354803432035</v>
      </c>
      <c r="AB3584">
        <v>4.7302891899930001E-4</v>
      </c>
      <c r="AC3584" s="96">
        <v>2.2375635820969601E-7</v>
      </c>
      <c r="AD3584">
        <v>5.9267727012402099E-2</v>
      </c>
      <c r="AE3584">
        <v>8.2226989683190602E-2</v>
      </c>
      <c r="AF3584">
        <v>8.2226989683190602E-2</v>
      </c>
      <c r="AG3584">
        <v>501.354803432035</v>
      </c>
      <c r="AH3584">
        <v>501.45530970536203</v>
      </c>
      <c r="AI3584">
        <v>15.09</v>
      </c>
      <c r="AJ3584">
        <v>508.97713935094202</v>
      </c>
      <c r="AK3584">
        <v>493.933480059781</v>
      </c>
      <c r="AL3584">
        <v>0</v>
      </c>
      <c r="AN3584">
        <v>0</v>
      </c>
      <c r="AO3584">
        <v>0</v>
      </c>
      <c r="AP3584">
        <v>0</v>
      </c>
      <c r="AQ3584">
        <v>0.107389253550566</v>
      </c>
      <c r="AR3584">
        <v>0.107838315058207</v>
      </c>
      <c r="AS3584">
        <v>1.0586183457323499</v>
      </c>
      <c r="AT3584">
        <v>0.97461032123158398</v>
      </c>
      <c r="AU3584">
        <v>1.3436338956963201</v>
      </c>
      <c r="AV3584">
        <v>496.76623118096501</v>
      </c>
      <c r="AW3584">
        <v>6.253890817837E-4</v>
      </c>
      <c r="AX3584" s="98">
        <v>1.3436338956963201</v>
      </c>
      <c r="AY3584">
        <v>0.117846218535073</v>
      </c>
      <c r="AZ3584" s="97">
        <v>45887</v>
      </c>
      <c r="BA3584">
        <v>496.76623118096501</v>
      </c>
      <c r="BB3584">
        <v>496.76622295236899</v>
      </c>
      <c r="BC3584" s="96">
        <v>8.2285957887506794E-6</v>
      </c>
      <c r="BD3584" s="95">
        <v>45887</v>
      </c>
    </row>
    <row r="3585" spans="1:56">
      <c r="A3585" t="s">
        <v>104</v>
      </c>
      <c r="B3585">
        <v>6461.2250000000004</v>
      </c>
      <c r="C3585">
        <v>0</v>
      </c>
      <c r="D3585">
        <v>14258.047</v>
      </c>
      <c r="E3585" s="95">
        <v>45888</v>
      </c>
      <c r="F3585" t="s">
        <v>3735</v>
      </c>
      <c r="G3585" t="b">
        <v>0</v>
      </c>
      <c r="H3585" t="b">
        <v>0</v>
      </c>
      <c r="I3585" t="b">
        <v>0</v>
      </c>
      <c r="J3585" t="b">
        <v>0</v>
      </c>
      <c r="K3585" t="b">
        <v>0</v>
      </c>
      <c r="L3585">
        <v>6461.2250000000004</v>
      </c>
      <c r="M3585">
        <v>6461.2250000000004</v>
      </c>
      <c r="N3585" t="b">
        <v>0</v>
      </c>
      <c r="O3585">
        <v>6461.2250000000004</v>
      </c>
      <c r="P3585">
        <v>0.99839298476039595</v>
      </c>
      <c r="R3585">
        <v>14258.047</v>
      </c>
      <c r="S3585">
        <v>14258.047</v>
      </c>
      <c r="X3585">
        <v>4.6434586663593E-2</v>
      </c>
      <c r="Y3585">
        <v>0.99851936317180001</v>
      </c>
      <c r="Z3585">
        <v>0.99851936317180001</v>
      </c>
      <c r="AA3585">
        <v>500.61247904607899</v>
      </c>
      <c r="AB3585">
        <v>-1.4817340541038999E-3</v>
      </c>
      <c r="AC3585" s="96">
        <v>2.1955358070913601E-6</v>
      </c>
      <c r="AD3585">
        <v>5.9449803760198899E-2</v>
      </c>
      <c r="AE3585">
        <v>8.1698391981115601E-2</v>
      </c>
      <c r="AF3585">
        <v>8.1698391981115601E-2</v>
      </c>
      <c r="AH3585">
        <v>501.354803432035</v>
      </c>
      <c r="AI3585">
        <v>14.99</v>
      </c>
      <c r="AJ3585">
        <v>508.87512548351498</v>
      </c>
      <c r="AK3585">
        <v>493.834481380554</v>
      </c>
      <c r="AL3585">
        <v>1.0058421516754E-3</v>
      </c>
      <c r="AM3585">
        <v>8.4049823633150001E-4</v>
      </c>
      <c r="AN3585" s="96">
        <v>8.3354699408041494E-5</v>
      </c>
      <c r="AO3585">
        <v>-8.4771302746099999E-4</v>
      </c>
      <c r="AP3585">
        <v>-7.6435832805289998E-4</v>
      </c>
      <c r="AR3585">
        <v>0.107389253550566</v>
      </c>
      <c r="AS3585">
        <v>1.0620644810720199</v>
      </c>
      <c r="AT3585">
        <v>0.97462197710683196</v>
      </c>
      <c r="AU3585">
        <v>1.3630746765644699</v>
      </c>
      <c r="AV3585">
        <v>495.770082351925</v>
      </c>
      <c r="AW3585">
        <v>-2.0052667965611E-3</v>
      </c>
      <c r="AX3585" s="98">
        <v>1.3630746765644699</v>
      </c>
      <c r="AY3585">
        <v>0.116029105960147</v>
      </c>
      <c r="BD3585" s="95">
        <v>45888</v>
      </c>
    </row>
    <row r="3586" spans="1:56">
      <c r="A3586" t="s">
        <v>105</v>
      </c>
      <c r="B3586">
        <v>6454.35</v>
      </c>
      <c r="C3586">
        <v>0</v>
      </c>
      <c r="D3586">
        <v>14242.316000000001</v>
      </c>
      <c r="E3586" s="95">
        <v>45888</v>
      </c>
      <c r="F3586" t="s">
        <v>3736</v>
      </c>
      <c r="G3586" t="b">
        <v>0</v>
      </c>
      <c r="H3586" t="b">
        <v>0</v>
      </c>
      <c r="I3586" t="b">
        <v>0</v>
      </c>
      <c r="J3586" t="b">
        <v>0</v>
      </c>
      <c r="K3586" t="b">
        <v>0</v>
      </c>
      <c r="L3586">
        <v>6454.35</v>
      </c>
      <c r="M3586">
        <v>6454.35</v>
      </c>
      <c r="N3586" t="b">
        <v>0</v>
      </c>
      <c r="O3586">
        <v>6454.35</v>
      </c>
      <c r="P3586">
        <v>0.99893596028616805</v>
      </c>
      <c r="R3586">
        <v>14242.316000000001</v>
      </c>
      <c r="S3586">
        <v>14242.316000000001</v>
      </c>
      <c r="X3586">
        <v>4.6434586663593E-2</v>
      </c>
      <c r="Y3586">
        <v>0.99889669321471597</v>
      </c>
      <c r="Z3586">
        <v>0.99889669321471597</v>
      </c>
      <c r="AA3586">
        <v>500.06014990114898</v>
      </c>
      <c r="AB3586">
        <v>-1.1039158762660001E-3</v>
      </c>
      <c r="AC3586" s="96">
        <v>1.21863026187226E-6</v>
      </c>
      <c r="AD3586">
        <v>5.8746933911610698E-2</v>
      </c>
      <c r="AE3586">
        <v>8.0863331295397994E-2</v>
      </c>
      <c r="AF3586">
        <v>8.0863331295397994E-2</v>
      </c>
      <c r="AH3586">
        <v>501.354803432035</v>
      </c>
      <c r="AI3586">
        <v>14.99</v>
      </c>
      <c r="AJ3586">
        <v>508.87512548351498</v>
      </c>
      <c r="AK3586">
        <v>493.834481380554</v>
      </c>
      <c r="AL3586">
        <v>8.4049823633150001E-4</v>
      </c>
      <c r="AM3586">
        <v>6.7515432098759996E-4</v>
      </c>
      <c r="AN3586" s="96">
        <v>3.65547576881559E-6</v>
      </c>
      <c r="AO3586">
        <v>-6.4452255991569998E-4</v>
      </c>
      <c r="AP3586">
        <v>-6.4086708414689999E-4</v>
      </c>
      <c r="AR3586">
        <v>0.107389253550566</v>
      </c>
      <c r="AS3586">
        <v>1.0620644810720199</v>
      </c>
      <c r="AT3586">
        <v>0.99097044605753404</v>
      </c>
      <c r="AU3586">
        <v>1.3949062953767499</v>
      </c>
      <c r="AV3586">
        <v>495.02292079465002</v>
      </c>
      <c r="AW3586">
        <v>-1.5070727013837E-3</v>
      </c>
      <c r="AX3586" s="98">
        <v>1.3949062953767499</v>
      </c>
      <c r="AY3586">
        <v>0.115925891406156</v>
      </c>
      <c r="BD3586" s="95">
        <v>45888</v>
      </c>
    </row>
    <row r="3587" spans="1:56">
      <c r="A3587" t="s">
        <v>106</v>
      </c>
      <c r="B3587">
        <v>6444.875</v>
      </c>
      <c r="C3587">
        <v>0</v>
      </c>
      <c r="D3587">
        <v>14221.696</v>
      </c>
      <c r="E3587" s="95">
        <v>45888</v>
      </c>
      <c r="F3587" t="s">
        <v>3737</v>
      </c>
      <c r="G3587" t="b">
        <v>0</v>
      </c>
      <c r="H3587" t="b">
        <v>0</v>
      </c>
      <c r="I3587" t="b">
        <v>0</v>
      </c>
      <c r="J3587" t="b">
        <v>0</v>
      </c>
      <c r="K3587" t="b">
        <v>0</v>
      </c>
      <c r="L3587">
        <v>6444.875</v>
      </c>
      <c r="M3587">
        <v>6444.875</v>
      </c>
      <c r="N3587" t="b">
        <v>0</v>
      </c>
      <c r="O3587">
        <v>6444.875</v>
      </c>
      <c r="P3587">
        <v>0.99853199779993296</v>
      </c>
      <c r="R3587">
        <v>14221.696</v>
      </c>
      <c r="S3587">
        <v>14221.696</v>
      </c>
      <c r="X3587">
        <v>4.6434586663593E-2</v>
      </c>
      <c r="Y3587">
        <v>0.99855220176268999</v>
      </c>
      <c r="Z3587">
        <v>0.99855220176268999</v>
      </c>
      <c r="AA3587">
        <v>499.33616369757402</v>
      </c>
      <c r="AB3587">
        <v>-1.4488473098629999E-3</v>
      </c>
      <c r="AC3587" s="96">
        <v>2.0991585272974299E-6</v>
      </c>
      <c r="AD3587">
        <v>5.8875334800775503E-2</v>
      </c>
      <c r="AE3587">
        <v>8.0335542986950698E-2</v>
      </c>
      <c r="AF3587">
        <v>8.0335542986950698E-2</v>
      </c>
      <c r="AH3587">
        <v>501.354803432035</v>
      </c>
      <c r="AI3587">
        <v>14.99</v>
      </c>
      <c r="AJ3587">
        <v>508.87512548351498</v>
      </c>
      <c r="AK3587">
        <v>493.834481380554</v>
      </c>
      <c r="AL3587">
        <v>6.7515432098759996E-4</v>
      </c>
      <c r="AM3587">
        <v>5.0981040564370003E-4</v>
      </c>
      <c r="AN3587" s="96">
        <v>1.14013390220331E-8</v>
      </c>
      <c r="AO3587">
        <v>-5.2812300398649996E-4</v>
      </c>
      <c r="AP3587">
        <v>-5.2811160264749999E-4</v>
      </c>
      <c r="AR3587">
        <v>0.107389253550566</v>
      </c>
      <c r="AS3587">
        <v>1.0620644810720199</v>
      </c>
      <c r="AT3587">
        <v>0.99188341979494599</v>
      </c>
      <c r="AU3587">
        <v>1.4106096230407199</v>
      </c>
      <c r="AV3587">
        <v>494.02242343095901</v>
      </c>
      <c r="AW3587">
        <v>-2.0211132084243999E-3</v>
      </c>
      <c r="AX3587" s="98">
        <v>1.4106096230407199</v>
      </c>
      <c r="AY3587">
        <v>0.11606010632101101</v>
      </c>
      <c r="BD3587" s="95">
        <v>45888</v>
      </c>
    </row>
    <row r="3588" spans="1:56">
      <c r="A3588" t="s">
        <v>107</v>
      </c>
      <c r="B3588">
        <v>6431.7749999999996</v>
      </c>
      <c r="C3588">
        <v>0</v>
      </c>
      <c r="D3588">
        <v>14192.543</v>
      </c>
      <c r="E3588" s="95">
        <v>45888</v>
      </c>
      <c r="F3588" t="s">
        <v>3738</v>
      </c>
      <c r="G3588" t="b">
        <v>0</v>
      </c>
      <c r="H3588" t="b">
        <v>0</v>
      </c>
      <c r="I3588" t="b">
        <v>0</v>
      </c>
      <c r="J3588" t="b">
        <v>0</v>
      </c>
      <c r="K3588" t="b">
        <v>0</v>
      </c>
      <c r="L3588">
        <v>6431.7749999999996</v>
      </c>
      <c r="M3588">
        <v>6431.7749999999996</v>
      </c>
      <c r="N3588" t="b">
        <v>0</v>
      </c>
      <c r="O3588">
        <v>6431.7749999999996</v>
      </c>
      <c r="P3588">
        <v>0.99796737717954198</v>
      </c>
      <c r="R3588">
        <v>14192.543</v>
      </c>
      <c r="S3588">
        <v>14192.543</v>
      </c>
      <c r="X3588">
        <v>4.6434586663593E-2</v>
      </c>
      <c r="Y3588">
        <v>0.99795010384134197</v>
      </c>
      <c r="Z3588">
        <v>0.99795010384134197</v>
      </c>
      <c r="AA3588">
        <v>498.31257641373099</v>
      </c>
      <c r="AB3588">
        <v>-2.0520000714821002E-3</v>
      </c>
      <c r="AC3588" s="96">
        <v>4.2107042933626499E-6</v>
      </c>
      <c r="AD3588">
        <v>6.0860395064760299E-2</v>
      </c>
      <c r="AE3588">
        <v>8.0517178006948895E-2</v>
      </c>
      <c r="AF3588">
        <v>8.0517178006948895E-2</v>
      </c>
      <c r="AH3588">
        <v>501.354803432035</v>
      </c>
      <c r="AI3588">
        <v>14.99</v>
      </c>
      <c r="AJ3588">
        <v>508.87512548351498</v>
      </c>
      <c r="AK3588">
        <v>493.834481380554</v>
      </c>
      <c r="AL3588">
        <v>5.0981040564370003E-4</v>
      </c>
      <c r="AM3588">
        <v>3.4446649029979998E-4</v>
      </c>
      <c r="AN3588" s="96">
        <v>2.3884409898535299E-14</v>
      </c>
      <c r="AO3588">
        <v>-5.8499890898469999E-4</v>
      </c>
      <c r="AP3588">
        <v>-5.8499890896079995E-4</v>
      </c>
      <c r="AR3588">
        <v>0.107389253550566</v>
      </c>
      <c r="AS3588">
        <v>1.0620644810720199</v>
      </c>
      <c r="AT3588">
        <v>0.99069591246931599</v>
      </c>
      <c r="AU3588">
        <v>1.4181771317893199</v>
      </c>
      <c r="AV3588">
        <v>492.593532735059</v>
      </c>
      <c r="AW3588">
        <v>-2.8923599985117999E-3</v>
      </c>
      <c r="AX3588" s="98">
        <v>1.4181771317893199</v>
      </c>
      <c r="AY3588">
        <v>0.116468939825198</v>
      </c>
      <c r="BD3588" s="95">
        <v>45888</v>
      </c>
    </row>
    <row r="3589" spans="1:56">
      <c r="A3589" t="s">
        <v>108</v>
      </c>
      <c r="B3589">
        <v>6432.6</v>
      </c>
      <c r="C3589">
        <v>0</v>
      </c>
      <c r="D3589">
        <v>14194.638999999999</v>
      </c>
      <c r="E3589" s="95">
        <v>45888</v>
      </c>
      <c r="F3589" t="s">
        <v>3739</v>
      </c>
      <c r="G3589" t="b">
        <v>0</v>
      </c>
      <c r="H3589" t="b">
        <v>0</v>
      </c>
      <c r="I3589" t="b">
        <v>0</v>
      </c>
      <c r="J3589" t="b">
        <v>0</v>
      </c>
      <c r="K3589" t="b">
        <v>0</v>
      </c>
      <c r="L3589">
        <v>6432.6</v>
      </c>
      <c r="M3589">
        <v>6432.6</v>
      </c>
      <c r="N3589" t="b">
        <v>0</v>
      </c>
      <c r="O3589">
        <v>6432.6</v>
      </c>
      <c r="P3589">
        <v>1.0001282694124001</v>
      </c>
      <c r="R3589">
        <v>14194.638999999999</v>
      </c>
      <c r="S3589">
        <v>14194.638999999999</v>
      </c>
      <c r="X3589">
        <v>4.6434586663593E-2</v>
      </c>
      <c r="Y3589">
        <v>1.0001476831882701</v>
      </c>
      <c r="Z3589">
        <v>1.0001476831882701</v>
      </c>
      <c r="AA3589">
        <v>498.38616880377498</v>
      </c>
      <c r="AB3589">
        <v>1.4767228418860001E-4</v>
      </c>
      <c r="AC3589" s="96">
        <v>2.18071035175038E-8</v>
      </c>
      <c r="AD3589">
        <v>5.9025896774455501E-2</v>
      </c>
      <c r="AE3589">
        <v>7.9307499692618993E-2</v>
      </c>
      <c r="AF3589">
        <v>7.9307499692618993E-2</v>
      </c>
      <c r="AH3589">
        <v>501.354803432035</v>
      </c>
      <c r="AI3589">
        <v>14.99</v>
      </c>
      <c r="AJ3589">
        <v>508.87512548351498</v>
      </c>
      <c r="AK3589">
        <v>493.834481380554</v>
      </c>
      <c r="AL3589">
        <v>3.4446649029979998E-4</v>
      </c>
      <c r="AM3589">
        <v>1.7912257495590001E-4</v>
      </c>
      <c r="AN3589" s="96">
        <v>1.52134373430936E-25</v>
      </c>
      <c r="AO3589" s="96">
        <v>-2.3901530918912699E-6</v>
      </c>
      <c r="AP3589" s="96">
        <v>-2.3901530918912699E-6</v>
      </c>
      <c r="AR3589">
        <v>0.107389253550566</v>
      </c>
      <c r="AS3589">
        <v>1.0620644810720199</v>
      </c>
      <c r="AT3589">
        <v>0.987061325827707</v>
      </c>
      <c r="AU3589">
        <v>1.40978677196547</v>
      </c>
      <c r="AV3589">
        <v>492.69628867422199</v>
      </c>
      <c r="AW3589">
        <v>2.0860188438179999E-4</v>
      </c>
      <c r="AX3589" s="98">
        <v>1.40978677196547</v>
      </c>
      <c r="AY3589">
        <v>0.11646528848422499</v>
      </c>
      <c r="BD3589" s="95">
        <v>45888</v>
      </c>
    </row>
    <row r="3590" spans="1:56">
      <c r="A3590" t="s">
        <v>109</v>
      </c>
      <c r="B3590">
        <v>6423.75</v>
      </c>
      <c r="C3590">
        <v>0</v>
      </c>
      <c r="D3590">
        <v>14174.402</v>
      </c>
      <c r="E3590" s="95">
        <v>45888</v>
      </c>
      <c r="F3590" t="s">
        <v>3740</v>
      </c>
      <c r="G3590" t="b">
        <v>0</v>
      </c>
      <c r="H3590" t="b">
        <v>0</v>
      </c>
      <c r="I3590" t="b">
        <v>0</v>
      </c>
      <c r="J3590" t="b">
        <v>0</v>
      </c>
      <c r="K3590" t="b">
        <v>0</v>
      </c>
      <c r="L3590">
        <v>6423.75</v>
      </c>
      <c r="M3590">
        <v>6423.75</v>
      </c>
      <c r="N3590" t="b">
        <v>0</v>
      </c>
      <c r="O3590">
        <v>6423.75</v>
      </c>
      <c r="P3590">
        <v>0.99862419550415005</v>
      </c>
      <c r="R3590">
        <v>14174.402</v>
      </c>
      <c r="S3590">
        <v>14174.402</v>
      </c>
      <c r="X3590">
        <v>4.6434586663593E-2</v>
      </c>
      <c r="Y3590">
        <v>0.99857432091087295</v>
      </c>
      <c r="Z3590">
        <v>0.99857432091087295</v>
      </c>
      <c r="AA3590">
        <v>497.67563006460102</v>
      </c>
      <c r="AB3590">
        <v>-1.4266963365195001E-3</v>
      </c>
      <c r="AC3590" s="96">
        <v>2.0354624366384298E-6</v>
      </c>
      <c r="AD3590">
        <v>5.9080000380169001E-2</v>
      </c>
      <c r="AE3590">
        <v>7.8795341197413604E-2</v>
      </c>
      <c r="AF3590">
        <v>7.8795341197413604E-2</v>
      </c>
      <c r="AH3590">
        <v>501.354803432035</v>
      </c>
      <c r="AI3590">
        <v>14.99</v>
      </c>
      <c r="AJ3590">
        <v>508.87512548351498</v>
      </c>
      <c r="AK3590">
        <v>493.834481380554</v>
      </c>
      <c r="AL3590">
        <v>1.7912257495590001E-4</v>
      </c>
      <c r="AM3590">
        <v>0</v>
      </c>
      <c r="AN3590">
        <v>0</v>
      </c>
      <c r="AO3590">
        <v>0</v>
      </c>
      <c r="AP3590">
        <v>0</v>
      </c>
      <c r="AR3590">
        <v>0.107389253550566</v>
      </c>
      <c r="AS3590">
        <v>1.0620644810720199</v>
      </c>
      <c r="AT3590">
        <v>0.98709390265022001</v>
      </c>
      <c r="AU3590">
        <v>1.4313375058442199</v>
      </c>
      <c r="AV3590">
        <v>491.704954872212</v>
      </c>
      <c r="AW3590">
        <v>-2.0120585943061002E-3</v>
      </c>
      <c r="AX3590" s="98">
        <v>1.4313375058442199</v>
      </c>
      <c r="AY3590">
        <v>0.116523280121737</v>
      </c>
      <c r="BD3590" s="95">
        <v>45888</v>
      </c>
    </row>
    <row r="3591" spans="1:56">
      <c r="A3591" t="s">
        <v>110</v>
      </c>
      <c r="B3591">
        <v>6426.5</v>
      </c>
      <c r="C3591">
        <v>0</v>
      </c>
      <c r="D3591">
        <v>14180.145</v>
      </c>
      <c r="E3591" s="95">
        <v>45888</v>
      </c>
      <c r="F3591" t="s">
        <v>3741</v>
      </c>
      <c r="G3591" t="b">
        <v>0</v>
      </c>
      <c r="H3591" t="b">
        <v>0</v>
      </c>
      <c r="I3591" t="b">
        <v>0</v>
      </c>
      <c r="J3591" t="b">
        <v>0</v>
      </c>
      <c r="K3591" t="b">
        <v>0</v>
      </c>
      <c r="L3591">
        <v>6426.5</v>
      </c>
      <c r="M3591">
        <v>6426.5</v>
      </c>
      <c r="N3591" t="b">
        <v>0</v>
      </c>
      <c r="O3591">
        <v>6426.5</v>
      </c>
      <c r="P3591">
        <v>1.0004280988519101</v>
      </c>
      <c r="R3591">
        <v>14180.145</v>
      </c>
      <c r="S3591">
        <v>14180.145</v>
      </c>
      <c r="T3591" s="97">
        <v>45888</v>
      </c>
      <c r="U3591">
        <v>14180.145</v>
      </c>
      <c r="W3591">
        <v>4.7640273622319103E-2</v>
      </c>
      <c r="X3591">
        <v>4.6434586663593E-2</v>
      </c>
      <c r="Y3591">
        <v>1.0004051670045699</v>
      </c>
      <c r="Z3591">
        <v>1.0004051670045699</v>
      </c>
      <c r="AA3591">
        <v>497.87727180888498</v>
      </c>
      <c r="AB3591">
        <v>4.050849465896E-4</v>
      </c>
      <c r="AC3591" s="96">
        <v>1.6409381395351801E-7</v>
      </c>
      <c r="AD3591">
        <v>5.7431588411730003E-2</v>
      </c>
      <c r="AE3591">
        <v>7.7660340362496097E-2</v>
      </c>
      <c r="AF3591">
        <v>7.7660340362496097E-2</v>
      </c>
      <c r="AG3591">
        <v>497.87727180888498</v>
      </c>
      <c r="AH3591">
        <v>501.354803432035</v>
      </c>
      <c r="AI3591">
        <v>14.99</v>
      </c>
      <c r="AJ3591">
        <v>508.87512548351498</v>
      </c>
      <c r="AK3591">
        <v>493.834481380554</v>
      </c>
      <c r="AL3591">
        <v>0</v>
      </c>
      <c r="AN3591">
        <v>0</v>
      </c>
      <c r="AO3591">
        <v>0</v>
      </c>
      <c r="AP3591">
        <v>0</v>
      </c>
      <c r="AQ3591">
        <v>0.108382782298617</v>
      </c>
      <c r="AR3591">
        <v>0.107389253550566</v>
      </c>
      <c r="AS3591">
        <v>1.0620644810720199</v>
      </c>
      <c r="AT3591">
        <v>0.98657626038511403</v>
      </c>
      <c r="AU3591">
        <v>1.4398855087134499</v>
      </c>
      <c r="AV3591">
        <v>491.98968937599199</v>
      </c>
      <c r="AW3591">
        <v>5.790759294936E-4</v>
      </c>
      <c r="AX3591" s="98">
        <v>1.4398855087134499</v>
      </c>
      <c r="AY3591">
        <v>0.115159849839009</v>
      </c>
      <c r="AZ3591" s="97">
        <v>45888</v>
      </c>
      <c r="BA3591">
        <v>491.98968937599199</v>
      </c>
      <c r="BB3591">
        <v>491.98968122973702</v>
      </c>
      <c r="BC3591" s="96">
        <v>8.1462545722388296E-6</v>
      </c>
      <c r="BD3591" s="95">
        <v>45888</v>
      </c>
    </row>
    <row r="3592" spans="1:56">
      <c r="A3592" t="s">
        <v>104</v>
      </c>
      <c r="B3592">
        <v>6403.6750000000002</v>
      </c>
      <c r="C3592">
        <v>0</v>
      </c>
      <c r="D3592">
        <v>14130.242</v>
      </c>
      <c r="E3592" s="95">
        <v>45889</v>
      </c>
      <c r="F3592" t="s">
        <v>3742</v>
      </c>
      <c r="G3592" t="b">
        <v>0</v>
      </c>
      <c r="H3592" t="b">
        <v>0</v>
      </c>
      <c r="I3592" t="b">
        <v>0</v>
      </c>
      <c r="J3592" t="b">
        <v>0</v>
      </c>
      <c r="K3592" t="b">
        <v>0</v>
      </c>
      <c r="L3592">
        <v>6403.6750000000002</v>
      </c>
      <c r="M3592">
        <v>6403.6750000000002</v>
      </c>
      <c r="N3592" t="b">
        <v>0</v>
      </c>
      <c r="O3592">
        <v>6403.6750000000002</v>
      </c>
      <c r="P3592">
        <v>0.99644830000777995</v>
      </c>
      <c r="R3592">
        <v>14130.242</v>
      </c>
      <c r="S3592">
        <v>14130.242</v>
      </c>
      <c r="X3592">
        <v>4.7640273622319103E-2</v>
      </c>
      <c r="Y3592">
        <v>0.99634844942468503</v>
      </c>
      <c r="Z3592">
        <v>0.99634844942468503</v>
      </c>
      <c r="AA3592">
        <v>496.05924777057601</v>
      </c>
      <c r="AB3592">
        <v>-3.6582337604021001E-3</v>
      </c>
      <c r="AC3592" s="96">
        <v>1.3382674245746E-5</v>
      </c>
      <c r="AD3592">
        <v>6.7207933674637399E-2</v>
      </c>
      <c r="AE3592">
        <v>8.0983984418816102E-2</v>
      </c>
      <c r="AF3592">
        <v>8.0983984418816102E-2</v>
      </c>
      <c r="AH3592">
        <v>497.87727180888498</v>
      </c>
      <c r="AI3592">
        <v>15.57</v>
      </c>
      <c r="AJ3592">
        <v>505.34543088601799</v>
      </c>
      <c r="AK3592">
        <v>490.40911273175197</v>
      </c>
      <c r="AL3592">
        <v>1.0058421516754E-3</v>
      </c>
      <c r="AM3592">
        <v>8.4049823633150001E-4</v>
      </c>
      <c r="AN3592" s="96">
        <v>2.0082834048076499E-5</v>
      </c>
      <c r="AO3592">
        <v>-5.5420906530547999E-3</v>
      </c>
      <c r="AP3592">
        <v>-5.5220078190067997E-3</v>
      </c>
      <c r="AR3592">
        <v>0.108382782298617</v>
      </c>
      <c r="AS3592">
        <v>1.0544055565086199</v>
      </c>
      <c r="AT3592">
        <v>0.99860806661258295</v>
      </c>
      <c r="AU3592">
        <v>1.4787461286469601</v>
      </c>
      <c r="AV3592">
        <v>489.394153633977</v>
      </c>
      <c r="AW3592">
        <v>-5.2755897086112996E-3</v>
      </c>
      <c r="AX3592" s="98">
        <v>1.4787461286469601</v>
      </c>
      <c r="AY3592">
        <v>0.116171881697682</v>
      </c>
      <c r="BD3592" s="95">
        <v>45889</v>
      </c>
    </row>
    <row r="3593" spans="1:56">
      <c r="A3593" t="s">
        <v>105</v>
      </c>
      <c r="B3593">
        <v>6366.5249999999996</v>
      </c>
      <c r="C3593">
        <v>0</v>
      </c>
      <c r="D3593">
        <v>14049.977999999999</v>
      </c>
      <c r="E3593" s="95">
        <v>45889</v>
      </c>
      <c r="F3593" t="s">
        <v>3743</v>
      </c>
      <c r="G3593" t="b">
        <v>0</v>
      </c>
      <c r="H3593" t="b">
        <v>0</v>
      </c>
      <c r="I3593" t="b">
        <v>0</v>
      </c>
      <c r="J3593" t="b">
        <v>0</v>
      </c>
      <c r="K3593" t="b">
        <v>0</v>
      </c>
      <c r="L3593">
        <v>6366.5249999999996</v>
      </c>
      <c r="M3593">
        <v>6366.5249999999996</v>
      </c>
      <c r="N3593" t="b">
        <v>0</v>
      </c>
      <c r="O3593">
        <v>6366.5249999999996</v>
      </c>
      <c r="P3593">
        <v>0.99419864374753497</v>
      </c>
      <c r="R3593">
        <v>14049.977999999999</v>
      </c>
      <c r="S3593">
        <v>14049.977999999999</v>
      </c>
      <c r="X3593">
        <v>4.7640273622319103E-2</v>
      </c>
      <c r="Y3593">
        <v>0.99431970096478095</v>
      </c>
      <c r="Z3593">
        <v>0.99431970096478095</v>
      </c>
      <c r="AA3593">
        <v>493.24148290405299</v>
      </c>
      <c r="AB3593">
        <v>-5.6964932883672003E-3</v>
      </c>
      <c r="AC3593" s="96">
        <v>3.2450035784412898E-5</v>
      </c>
      <c r="AD3593">
        <v>8.7637912773569901E-2</v>
      </c>
      <c r="AE3593">
        <v>8.98827539302606E-2</v>
      </c>
      <c r="AF3593">
        <v>8.98827539302606E-2</v>
      </c>
      <c r="AH3593">
        <v>497.87727180888498</v>
      </c>
      <c r="AI3593">
        <v>15.57</v>
      </c>
      <c r="AJ3593">
        <v>505.34543088601799</v>
      </c>
      <c r="AK3593">
        <v>490.40911273175197</v>
      </c>
      <c r="AL3593">
        <v>8.4049823633150001E-4</v>
      </c>
      <c r="AM3593">
        <v>6.7515432098759996E-4</v>
      </c>
      <c r="AN3593" s="96">
        <v>1.046640592312E-9</v>
      </c>
      <c r="AO3593">
        <v>-7.7006499525800007E-2</v>
      </c>
      <c r="AP3593">
        <v>-7.7006498479159399E-2</v>
      </c>
      <c r="AR3593">
        <v>0.108382782298617</v>
      </c>
      <c r="AS3593">
        <v>1.0544055565086199</v>
      </c>
      <c r="AT3593">
        <v>0.98970480802030403</v>
      </c>
      <c r="AU3593">
        <v>1.3913601954972601</v>
      </c>
      <c r="AV3593">
        <v>485.27910305559698</v>
      </c>
      <c r="AW3593">
        <v>-8.4084588012011009E-3</v>
      </c>
      <c r="AX3593" s="98">
        <v>1.3913601954972601</v>
      </c>
      <c r="AY3593">
        <v>0.119750517936935</v>
      </c>
      <c r="BD3593" s="95">
        <v>45889</v>
      </c>
    </row>
    <row r="3594" spans="1:56">
      <c r="A3594" t="s">
        <v>106</v>
      </c>
      <c r="B3594">
        <v>6391.2</v>
      </c>
      <c r="C3594">
        <v>0</v>
      </c>
      <c r="D3594">
        <v>14105.289000000001</v>
      </c>
      <c r="E3594" s="95">
        <v>45889</v>
      </c>
      <c r="F3594" t="s">
        <v>3744</v>
      </c>
      <c r="G3594" t="b">
        <v>0</v>
      </c>
      <c r="H3594" t="b">
        <v>0</v>
      </c>
      <c r="I3594" t="b">
        <v>0</v>
      </c>
      <c r="J3594" t="b">
        <v>0</v>
      </c>
      <c r="K3594" t="b">
        <v>0</v>
      </c>
      <c r="L3594">
        <v>6391.2</v>
      </c>
      <c r="M3594">
        <v>6391.2</v>
      </c>
      <c r="N3594" t="b">
        <v>0</v>
      </c>
      <c r="O3594">
        <v>6391.2</v>
      </c>
      <c r="P3594">
        <v>1.0038757406905601</v>
      </c>
      <c r="R3594">
        <v>14105.289000000001</v>
      </c>
      <c r="S3594">
        <v>14105.289000000001</v>
      </c>
      <c r="X3594">
        <v>4.7640273622319103E-2</v>
      </c>
      <c r="Y3594">
        <v>1.00393673214292</v>
      </c>
      <c r="Z3594">
        <v>1.00393673214292</v>
      </c>
      <c r="AA3594">
        <v>495.183242504026</v>
      </c>
      <c r="AB3594">
        <v>3.9290034900602002E-3</v>
      </c>
      <c r="AC3594" s="96">
        <v>1.54370684249057E-5</v>
      </c>
      <c r="AD3594">
        <v>9.4092714128573299E-2</v>
      </c>
      <c r="AE3594">
        <v>9.3024038998052297E-2</v>
      </c>
      <c r="AF3594">
        <v>9.4092714128573299E-2</v>
      </c>
      <c r="AH3594">
        <v>497.87727180888498</v>
      </c>
      <c r="AI3594">
        <v>15.57</v>
      </c>
      <c r="AJ3594">
        <v>505.34543088601799</v>
      </c>
      <c r="AK3594">
        <v>490.40911273175197</v>
      </c>
      <c r="AL3594">
        <v>6.7515432098759996E-4</v>
      </c>
      <c r="AM3594">
        <v>5.0981040564370003E-4</v>
      </c>
      <c r="AN3594" s="96">
        <v>3.8096809093373296E-9</v>
      </c>
      <c r="AO3594">
        <v>-2.9123321747690002E-3</v>
      </c>
      <c r="AP3594">
        <v>-2.9123283650881E-3</v>
      </c>
      <c r="AR3594">
        <v>0.108382782298617</v>
      </c>
      <c r="AS3594">
        <v>1.0544055565086199</v>
      </c>
      <c r="AT3594">
        <v>0.95690954406689899</v>
      </c>
      <c r="AU3594">
        <v>1.1263676882979099</v>
      </c>
      <c r="AV3594">
        <v>487.92504485649999</v>
      </c>
      <c r="AW3594">
        <v>5.4524124040015998E-3</v>
      </c>
      <c r="AX3594" s="98">
        <v>1.1413601954972601</v>
      </c>
      <c r="AY3594">
        <v>0.121215168978221</v>
      </c>
      <c r="BD3594" s="95">
        <v>45889</v>
      </c>
    </row>
    <row r="3595" spans="1:56">
      <c r="A3595" t="s">
        <v>107</v>
      </c>
      <c r="B3595">
        <v>6400.6374999999998</v>
      </c>
      <c r="C3595">
        <v>0</v>
      </c>
      <c r="D3595">
        <v>14125.471</v>
      </c>
      <c r="E3595" s="95">
        <v>45889</v>
      </c>
      <c r="F3595" t="s">
        <v>3745</v>
      </c>
      <c r="G3595" t="b">
        <v>0</v>
      </c>
      <c r="H3595" t="b">
        <v>0</v>
      </c>
      <c r="I3595" t="b">
        <v>0</v>
      </c>
      <c r="J3595" t="b">
        <v>0</v>
      </c>
      <c r="K3595" t="b">
        <v>0</v>
      </c>
      <c r="L3595">
        <v>6400.6374999999998</v>
      </c>
      <c r="M3595">
        <v>6400.6374999999998</v>
      </c>
      <c r="N3595" t="b">
        <v>0</v>
      </c>
      <c r="O3595">
        <v>6400.6374999999998</v>
      </c>
      <c r="P3595">
        <v>1.0014766397546599</v>
      </c>
      <c r="R3595">
        <v>14125.471</v>
      </c>
      <c r="S3595">
        <v>14125.471</v>
      </c>
      <c r="X3595">
        <v>4.7640273622319103E-2</v>
      </c>
      <c r="Y3595">
        <v>1.00143081081146</v>
      </c>
      <c r="Z3595">
        <v>1.00143081081146</v>
      </c>
      <c r="AA3595">
        <v>495.891756041056</v>
      </c>
      <c r="AB3595">
        <v>1.4297881770211E-3</v>
      </c>
      <c r="AC3595" s="96">
        <v>2.0442942311495801E-6</v>
      </c>
      <c r="AD3595">
        <v>9.2404548710447093E-2</v>
      </c>
      <c r="AE3595">
        <v>9.2206570954993503E-2</v>
      </c>
      <c r="AF3595">
        <v>9.2404548710447093E-2</v>
      </c>
      <c r="AH3595">
        <v>497.87727180888498</v>
      </c>
      <c r="AI3595">
        <v>15.57</v>
      </c>
      <c r="AJ3595">
        <v>505.34543088601799</v>
      </c>
      <c r="AK3595">
        <v>490.40911273175197</v>
      </c>
      <c r="AL3595">
        <v>5.0981040564370003E-4</v>
      </c>
      <c r="AM3595">
        <v>3.4446649029979998E-4</v>
      </c>
      <c r="AN3595" s="96">
        <v>3.2116831024189599E-11</v>
      </c>
      <c r="AO3595" s="96">
        <v>-5.9368961721872798E-5</v>
      </c>
      <c r="AP3595" s="96">
        <v>-5.93689296050418E-5</v>
      </c>
      <c r="AR3595">
        <v>0.108382782298617</v>
      </c>
      <c r="AS3595">
        <v>1.0544055565086199</v>
      </c>
      <c r="AT3595">
        <v>0.94286226372759896</v>
      </c>
      <c r="AU3595">
        <v>1.1523651042790599</v>
      </c>
      <c r="AV3595">
        <v>488.72132390005999</v>
      </c>
      <c r="AW3595">
        <v>1.6319700166118E-3</v>
      </c>
      <c r="AX3595" s="98">
        <v>1.1523651042790599</v>
      </c>
      <c r="AY3595">
        <v>0.121340378332998</v>
      </c>
      <c r="BD3595" s="95">
        <v>45889</v>
      </c>
    </row>
    <row r="3596" spans="1:56">
      <c r="A3596" t="s">
        <v>108</v>
      </c>
      <c r="B3596">
        <v>6410.0749999999998</v>
      </c>
      <c r="C3596">
        <v>0</v>
      </c>
      <c r="D3596">
        <v>14146.886</v>
      </c>
      <c r="E3596" s="95">
        <v>45889</v>
      </c>
      <c r="F3596" t="s">
        <v>3746</v>
      </c>
      <c r="G3596" t="b">
        <v>0</v>
      </c>
      <c r="H3596" t="b">
        <v>0</v>
      </c>
      <c r="I3596" t="b">
        <v>0</v>
      </c>
      <c r="J3596" t="b">
        <v>0</v>
      </c>
      <c r="K3596" t="b">
        <v>0</v>
      </c>
      <c r="L3596">
        <v>6410.0749999999998</v>
      </c>
      <c r="M3596">
        <v>6410.0749999999998</v>
      </c>
      <c r="N3596" t="b">
        <v>0</v>
      </c>
      <c r="O3596">
        <v>6410.0749999999998</v>
      </c>
      <c r="P3596">
        <v>1.0014744625047101</v>
      </c>
      <c r="R3596">
        <v>14146.886</v>
      </c>
      <c r="S3596">
        <v>14146.886</v>
      </c>
      <c r="X3596">
        <v>4.7640273622319103E-2</v>
      </c>
      <c r="Y3596">
        <v>1.0015160556416101</v>
      </c>
      <c r="Z3596">
        <v>1.0015160556416101</v>
      </c>
      <c r="AA3596">
        <v>496.64355553543101</v>
      </c>
      <c r="AB3596">
        <v>1.5149075894534999E-3</v>
      </c>
      <c r="AC3596" s="96">
        <v>2.29494500458392E-6</v>
      </c>
      <c r="AD3596">
        <v>9.0935040354770194E-2</v>
      </c>
      <c r="AE3596">
        <v>9.1479170662520204E-2</v>
      </c>
      <c r="AF3596">
        <v>9.1479170662520204E-2</v>
      </c>
      <c r="AH3596">
        <v>497.87727180888498</v>
      </c>
      <c r="AI3596">
        <v>15.57</v>
      </c>
      <c r="AJ3596">
        <v>505.34543088601799</v>
      </c>
      <c r="AK3596">
        <v>490.40911273175197</v>
      </c>
      <c r="AL3596">
        <v>3.4446649029979998E-4</v>
      </c>
      <c r="AM3596">
        <v>1.7912257495590001E-4</v>
      </c>
      <c r="AN3596" s="96">
        <v>3.89560667415676E-17</v>
      </c>
      <c r="AO3596" s="96">
        <v>-6.67078614569049E-10</v>
      </c>
      <c r="AP3596" s="96">
        <v>-6.6707857561298302E-10</v>
      </c>
      <c r="AR3596">
        <v>0.108382782298617</v>
      </c>
      <c r="AS3596">
        <v>1.0544055565086199</v>
      </c>
      <c r="AT3596">
        <v>0.94164368162185597</v>
      </c>
      <c r="AU3596">
        <v>1.17190143664724</v>
      </c>
      <c r="AV3596">
        <v>489.57418951984198</v>
      </c>
      <c r="AW3596">
        <v>1.7450959843040999E-3</v>
      </c>
      <c r="AX3596" s="98">
        <v>1.17190143664724</v>
      </c>
      <c r="AY3596">
        <v>0.121214968646009</v>
      </c>
      <c r="BD3596" s="95">
        <v>45889</v>
      </c>
    </row>
    <row r="3597" spans="1:56">
      <c r="A3597" t="s">
        <v>109</v>
      </c>
      <c r="B3597">
        <v>6404.4750000000004</v>
      </c>
      <c r="C3597">
        <v>0</v>
      </c>
      <c r="D3597">
        <v>14135.130999999999</v>
      </c>
      <c r="E3597" s="95">
        <v>45889</v>
      </c>
      <c r="F3597" t="s">
        <v>3747</v>
      </c>
      <c r="G3597" t="b">
        <v>0</v>
      </c>
      <c r="H3597" t="b">
        <v>0</v>
      </c>
      <c r="I3597" t="b">
        <v>0</v>
      </c>
      <c r="J3597" t="b">
        <v>0</v>
      </c>
      <c r="K3597" t="b">
        <v>0</v>
      </c>
      <c r="L3597">
        <v>6404.4750000000004</v>
      </c>
      <c r="M3597">
        <v>6404.4750000000004</v>
      </c>
      <c r="N3597" t="b">
        <v>0</v>
      </c>
      <c r="O3597">
        <v>6404.4750000000004</v>
      </c>
      <c r="P3597">
        <v>0.99912637527642001</v>
      </c>
      <c r="R3597">
        <v>14135.130999999999</v>
      </c>
      <c r="S3597">
        <v>14135.130999999999</v>
      </c>
      <c r="X3597">
        <v>4.7640273622319103E-2</v>
      </c>
      <c r="Y3597">
        <v>0.99916907508832598</v>
      </c>
      <c r="Z3597">
        <v>0.99916907508832598</v>
      </c>
      <c r="AA3597">
        <v>496.23088203291502</v>
      </c>
      <c r="AB3597">
        <v>-8.312703211304E-4</v>
      </c>
      <c r="AC3597" s="96">
        <v>6.9101034679235504E-7</v>
      </c>
      <c r="AD3597">
        <v>8.8578593382197895E-2</v>
      </c>
      <c r="AE3597">
        <v>9.0299245692871996E-2</v>
      </c>
      <c r="AF3597">
        <v>9.0299245692871996E-2</v>
      </c>
      <c r="AH3597">
        <v>497.87727180888498</v>
      </c>
      <c r="AI3597">
        <v>15.57</v>
      </c>
      <c r="AJ3597">
        <v>505.34543088601799</v>
      </c>
      <c r="AK3597">
        <v>490.40911273175197</v>
      </c>
      <c r="AL3597">
        <v>1.7912257495590001E-4</v>
      </c>
      <c r="AM3597">
        <v>0</v>
      </c>
      <c r="AN3597">
        <v>0</v>
      </c>
      <c r="AO3597">
        <v>0</v>
      </c>
      <c r="AP3597">
        <v>0</v>
      </c>
      <c r="AR3597">
        <v>0.108382782298617</v>
      </c>
      <c r="AS3597">
        <v>1.0544055565086199</v>
      </c>
      <c r="AT3597">
        <v>0.94286421116279495</v>
      </c>
      <c r="AU3597">
        <v>1.1852904163695599</v>
      </c>
      <c r="AV3597">
        <v>489.09680524016801</v>
      </c>
      <c r="AW3597">
        <v>-9.75100995708E-4</v>
      </c>
      <c r="AX3597" s="98">
        <v>1.1852904163695599</v>
      </c>
      <c r="AY3597">
        <v>0.121064527041672</v>
      </c>
      <c r="BD3597" s="95">
        <v>45889</v>
      </c>
    </row>
    <row r="3598" spans="1:56">
      <c r="A3598" t="s">
        <v>110</v>
      </c>
      <c r="B3598">
        <v>6417.4250000000002</v>
      </c>
      <c r="C3598">
        <v>0</v>
      </c>
      <c r="D3598">
        <v>14162.882</v>
      </c>
      <c r="E3598" s="95">
        <v>45889</v>
      </c>
      <c r="F3598" t="s">
        <v>3748</v>
      </c>
      <c r="G3598" t="b">
        <v>0</v>
      </c>
      <c r="H3598" t="b">
        <v>0</v>
      </c>
      <c r="I3598" t="b">
        <v>0</v>
      </c>
      <c r="J3598" t="b">
        <v>0</v>
      </c>
      <c r="K3598" t="b">
        <v>0</v>
      </c>
      <c r="L3598">
        <v>6417.4250000000002</v>
      </c>
      <c r="M3598">
        <v>6417.4250000000002</v>
      </c>
      <c r="N3598" t="b">
        <v>0</v>
      </c>
      <c r="O3598">
        <v>6417.4250000000002</v>
      </c>
      <c r="P3598">
        <v>1.0020220236631401</v>
      </c>
      <c r="R3598">
        <v>14162.882</v>
      </c>
      <c r="S3598">
        <v>14162.882</v>
      </c>
      <c r="T3598" s="97">
        <v>45889</v>
      </c>
      <c r="U3598">
        <v>14162.882</v>
      </c>
      <c r="W3598">
        <v>5.0104644553720101E-2</v>
      </c>
      <c r="X3598">
        <v>4.7640273622319103E-2</v>
      </c>
      <c r="Y3598">
        <v>1.0019632644366701</v>
      </c>
      <c r="Z3598">
        <v>1.0019632644366701</v>
      </c>
      <c r="AA3598">
        <v>497.20511447598898</v>
      </c>
      <c r="AB3598">
        <v>1.9613397517465E-3</v>
      </c>
      <c r="AC3598" s="96">
        <v>3.8468536217810302E-6</v>
      </c>
      <c r="AD3598">
        <v>8.8218751751336505E-2</v>
      </c>
      <c r="AE3598">
        <v>9.0071697292686007E-2</v>
      </c>
      <c r="AF3598">
        <v>9.0071697292686007E-2</v>
      </c>
      <c r="AG3598">
        <v>497.20511447598898</v>
      </c>
      <c r="AH3598">
        <v>497.87727180888498</v>
      </c>
      <c r="AI3598">
        <v>15.57</v>
      </c>
      <c r="AJ3598">
        <v>505.34543088601799</v>
      </c>
      <c r="AK3598">
        <v>490.40911273175197</v>
      </c>
      <c r="AL3598">
        <v>0</v>
      </c>
      <c r="AN3598">
        <v>0</v>
      </c>
      <c r="AO3598">
        <v>0</v>
      </c>
      <c r="AP3598">
        <v>0</v>
      </c>
      <c r="AQ3598">
        <v>0.106421543942296</v>
      </c>
      <c r="AR3598">
        <v>0.108382782298617</v>
      </c>
      <c r="AS3598">
        <v>1.0544055565086199</v>
      </c>
      <c r="AT3598">
        <v>0.94432461706510795</v>
      </c>
      <c r="AU3598">
        <v>1.2026382959150199</v>
      </c>
      <c r="AV3598">
        <v>490.23410386749998</v>
      </c>
      <c r="AW3598">
        <v>2.3253037336318999E-3</v>
      </c>
      <c r="AX3598" s="98">
        <v>1.2026382959150199</v>
      </c>
      <c r="AY3598">
        <v>0.121339249186435</v>
      </c>
      <c r="AZ3598" s="97">
        <v>45889</v>
      </c>
      <c r="BA3598">
        <v>490.23410386749998</v>
      </c>
      <c r="BB3598">
        <v>490.23409575213401</v>
      </c>
      <c r="BC3598" s="96">
        <v>8.1153661994903797E-6</v>
      </c>
      <c r="BD3598" s="95">
        <v>45889</v>
      </c>
    </row>
    <row r="3599" spans="1:56">
      <c r="A3599" t="s">
        <v>104</v>
      </c>
      <c r="B3599">
        <v>6387.45</v>
      </c>
      <c r="C3599">
        <v>0</v>
      </c>
      <c r="D3599">
        <v>14100.08</v>
      </c>
      <c r="E3599" s="95">
        <v>45890</v>
      </c>
      <c r="F3599" t="s">
        <v>3749</v>
      </c>
      <c r="G3599" t="b">
        <v>0</v>
      </c>
      <c r="H3599" t="b">
        <v>0</v>
      </c>
      <c r="I3599" t="b">
        <v>0</v>
      </c>
      <c r="J3599" t="b">
        <v>0</v>
      </c>
      <c r="K3599" t="b">
        <v>0</v>
      </c>
      <c r="L3599">
        <v>6387.45</v>
      </c>
      <c r="M3599">
        <v>6387.45</v>
      </c>
      <c r="N3599" t="b">
        <v>0</v>
      </c>
      <c r="O3599">
        <v>6387.45</v>
      </c>
      <c r="P3599">
        <v>0.99532912344125501</v>
      </c>
      <c r="R3599">
        <v>14100.08</v>
      </c>
      <c r="S3599">
        <v>14100.08</v>
      </c>
      <c r="X3599">
        <v>5.0104644553720101E-2</v>
      </c>
      <c r="Y3599">
        <v>0.99542655345138797</v>
      </c>
      <c r="Z3599">
        <v>0.99542655345138797</v>
      </c>
      <c r="AA3599">
        <v>494.93117346123603</v>
      </c>
      <c r="AB3599">
        <v>-4.5839367517534002E-3</v>
      </c>
      <c r="AC3599" s="96">
        <v>2.10124761440759E-5</v>
      </c>
      <c r="AD3599">
        <v>9.7670649358029202E-2</v>
      </c>
      <c r="AE3599">
        <v>9.4770794927204194E-2</v>
      </c>
      <c r="AF3599">
        <v>9.7670649358029202E-2</v>
      </c>
      <c r="AH3599">
        <v>497.20511447598898</v>
      </c>
      <c r="AI3599">
        <v>15.69</v>
      </c>
      <c r="AJ3599">
        <v>504.66319119312902</v>
      </c>
      <c r="AK3599">
        <v>489.74703775884899</v>
      </c>
      <c r="AL3599">
        <v>1.0058421516754E-3</v>
      </c>
      <c r="AM3599">
        <v>8.4049823633150001E-4</v>
      </c>
      <c r="AN3599" s="96">
        <v>9.4040488915219498E-6</v>
      </c>
      <c r="AO3599">
        <v>-1.02482117885843E-2</v>
      </c>
      <c r="AP3599">
        <v>-1.0238807739692799E-2</v>
      </c>
      <c r="AR3599">
        <v>0.106421543942296</v>
      </c>
      <c r="AS3599">
        <v>1.0694045473148099</v>
      </c>
      <c r="AT3599">
        <v>0.94165468355056503</v>
      </c>
      <c r="AU3599">
        <v>1.20226765857901</v>
      </c>
      <c r="AV3599">
        <v>487.53089030984</v>
      </c>
      <c r="AW3599">
        <v>-5.5141279163033003E-3</v>
      </c>
      <c r="AX3599" s="98">
        <v>1.20226765857901</v>
      </c>
      <c r="AY3599">
        <v>0.122437312017393</v>
      </c>
      <c r="BD3599" s="95">
        <v>45890</v>
      </c>
    </row>
    <row r="3600" spans="1:56">
      <c r="A3600" t="s">
        <v>105</v>
      </c>
      <c r="B3600">
        <v>6399.2</v>
      </c>
      <c r="C3600">
        <v>0</v>
      </c>
      <c r="D3600">
        <v>14125.434999999999</v>
      </c>
      <c r="E3600" s="95">
        <v>45890</v>
      </c>
      <c r="F3600" t="s">
        <v>3750</v>
      </c>
      <c r="G3600" t="b">
        <v>0</v>
      </c>
      <c r="H3600" t="b">
        <v>0</v>
      </c>
      <c r="I3600" t="b">
        <v>0</v>
      </c>
      <c r="J3600" t="b">
        <v>0</v>
      </c>
      <c r="K3600" t="b">
        <v>0</v>
      </c>
      <c r="L3600">
        <v>6399.2</v>
      </c>
      <c r="M3600">
        <v>6399.2</v>
      </c>
      <c r="N3600" t="b">
        <v>0</v>
      </c>
      <c r="O3600">
        <v>6399.2</v>
      </c>
      <c r="P3600">
        <v>1.0018395447322399</v>
      </c>
      <c r="R3600">
        <v>14125.434999999999</v>
      </c>
      <c r="S3600">
        <v>14125.434999999999</v>
      </c>
      <c r="X3600">
        <v>5.0104644553720101E-2</v>
      </c>
      <c r="Y3600">
        <v>1.0017982167477</v>
      </c>
      <c r="Z3600">
        <v>1.0017982167477</v>
      </c>
      <c r="AA3600">
        <v>495.82116698631597</v>
      </c>
      <c r="AB3600">
        <v>1.7966018915882001E-3</v>
      </c>
      <c r="AC3600" s="96">
        <v>3.2277783568585599E-6</v>
      </c>
      <c r="AD3600">
        <v>9.6482176916505402E-2</v>
      </c>
      <c r="AE3600">
        <v>9.4248992008642299E-2</v>
      </c>
      <c r="AF3600">
        <v>9.6482176916505402E-2</v>
      </c>
      <c r="AH3600">
        <v>497.20511447598898</v>
      </c>
      <c r="AI3600">
        <v>15.69</v>
      </c>
      <c r="AJ3600">
        <v>504.66319119312902</v>
      </c>
      <c r="AK3600">
        <v>489.74703775884899</v>
      </c>
      <c r="AL3600">
        <v>8.4049823633150001E-4</v>
      </c>
      <c r="AM3600">
        <v>6.7515432098759996E-4</v>
      </c>
      <c r="AN3600" s="96">
        <v>7.3328086914228801E-6</v>
      </c>
      <c r="AO3600">
        <v>-1.2410001868453E-3</v>
      </c>
      <c r="AP3600">
        <v>-1.2336673781539E-3</v>
      </c>
      <c r="AR3600">
        <v>0.106421543942296</v>
      </c>
      <c r="AS3600">
        <v>1.0694045473148099</v>
      </c>
      <c r="AT3600">
        <v>0.93084528230031405</v>
      </c>
      <c r="AU3600">
        <v>1.08504178160436</v>
      </c>
      <c r="AV3600">
        <v>488.57918666560897</v>
      </c>
      <c r="AW3600">
        <v>2.1502152511851001E-3</v>
      </c>
      <c r="AX3600" s="98">
        <v>1.08504178160436</v>
      </c>
      <c r="AY3600">
        <v>0.122664244878063</v>
      </c>
      <c r="BD3600" s="95">
        <v>45890</v>
      </c>
    </row>
    <row r="3601" spans="1:56">
      <c r="A3601" t="s">
        <v>106</v>
      </c>
      <c r="B3601">
        <v>6398.15</v>
      </c>
      <c r="C3601">
        <v>0</v>
      </c>
      <c r="D3601">
        <v>14123.84</v>
      </c>
      <c r="E3601" s="95">
        <v>45890</v>
      </c>
      <c r="F3601" t="s">
        <v>3751</v>
      </c>
      <c r="G3601" t="b">
        <v>0</v>
      </c>
      <c r="H3601" t="b">
        <v>0</v>
      </c>
      <c r="I3601" t="b">
        <v>0</v>
      </c>
      <c r="J3601" t="b">
        <v>0</v>
      </c>
      <c r="K3601" t="b">
        <v>0</v>
      </c>
      <c r="L3601">
        <v>6398.15</v>
      </c>
      <c r="M3601">
        <v>6398.15</v>
      </c>
      <c r="N3601" t="b">
        <v>0</v>
      </c>
      <c r="O3601">
        <v>6398.15</v>
      </c>
      <c r="P3601">
        <v>0.99983591698962304</v>
      </c>
      <c r="R3601">
        <v>14123.84</v>
      </c>
      <c r="S3601">
        <v>14123.84</v>
      </c>
      <c r="X3601">
        <v>5.0104644553720101E-2</v>
      </c>
      <c r="Y3601">
        <v>0.99988708312345798</v>
      </c>
      <c r="Z3601">
        <v>0.99988708312345798</v>
      </c>
      <c r="AA3601">
        <v>495.765180408817</v>
      </c>
      <c r="AB3601">
        <v>-1.1292325213249999E-4</v>
      </c>
      <c r="AC3601" s="96">
        <v>1.27516608721993E-8</v>
      </c>
      <c r="AD3601">
        <v>9.3550154839966398E-2</v>
      </c>
      <c r="AE3601">
        <v>9.2828126867340793E-2</v>
      </c>
      <c r="AF3601">
        <v>9.3550154839966398E-2</v>
      </c>
      <c r="AH3601">
        <v>497.20511447598898</v>
      </c>
      <c r="AI3601">
        <v>15.69</v>
      </c>
      <c r="AJ3601">
        <v>504.66319119312902</v>
      </c>
      <c r="AK3601">
        <v>489.74703775884899</v>
      </c>
      <c r="AL3601">
        <v>6.7515432098759996E-4</v>
      </c>
      <c r="AM3601">
        <v>5.0981040564370003E-4</v>
      </c>
      <c r="AN3601" s="96">
        <v>2.5891545210396399E-7</v>
      </c>
      <c r="AO3601">
        <v>-2.8101533403640001E-4</v>
      </c>
      <c r="AP3601">
        <v>-2.8075641858429999E-4</v>
      </c>
      <c r="AR3601">
        <v>0.106421543942296</v>
      </c>
      <c r="AS3601">
        <v>1.0694045473148099</v>
      </c>
      <c r="AT3601">
        <v>0.92858340913040704</v>
      </c>
      <c r="AU3601">
        <v>1.1068064119491099</v>
      </c>
      <c r="AV3601">
        <v>488.51826279929099</v>
      </c>
      <c r="AW3601">
        <v>-1.2469599193089999E-4</v>
      </c>
      <c r="AX3601" s="98">
        <v>1.1068064119491099</v>
      </c>
      <c r="AY3601">
        <v>0.122545725340374</v>
      </c>
      <c r="BD3601" s="95">
        <v>45890</v>
      </c>
    </row>
    <row r="3602" spans="1:56">
      <c r="A3602" t="s">
        <v>107</v>
      </c>
      <c r="B3602">
        <v>6387.6625000000004</v>
      </c>
      <c r="C3602">
        <v>0</v>
      </c>
      <c r="D3602">
        <v>14099.450999999999</v>
      </c>
      <c r="E3602" s="95">
        <v>45890</v>
      </c>
      <c r="F3602" t="s">
        <v>3752</v>
      </c>
      <c r="G3602" t="b">
        <v>0</v>
      </c>
      <c r="H3602" t="b">
        <v>0</v>
      </c>
      <c r="I3602" t="b">
        <v>0</v>
      </c>
      <c r="J3602" t="b">
        <v>0</v>
      </c>
      <c r="K3602" t="b">
        <v>0</v>
      </c>
      <c r="L3602">
        <v>6387.6625000000004</v>
      </c>
      <c r="M3602">
        <v>6387.6625000000004</v>
      </c>
      <c r="N3602" t="b">
        <v>0</v>
      </c>
      <c r="O3602">
        <v>6387.6625000000004</v>
      </c>
      <c r="P3602">
        <v>0.99836085430944899</v>
      </c>
      <c r="R3602">
        <v>14099.450999999999</v>
      </c>
      <c r="S3602">
        <v>14099.450999999999</v>
      </c>
      <c r="X3602">
        <v>5.0104644553720101E-2</v>
      </c>
      <c r="Y3602">
        <v>0.99827320332147595</v>
      </c>
      <c r="Z3602">
        <v>0.99827320332147595</v>
      </c>
      <c r="AA3602">
        <v>494.909094741959</v>
      </c>
      <c r="AB3602">
        <v>-1.7282893104701999E-3</v>
      </c>
      <c r="AC3602" s="96">
        <v>2.9869839406858198E-6</v>
      </c>
      <c r="AD3602">
        <v>9.2426597701251501E-2</v>
      </c>
      <c r="AE3602">
        <v>9.2285537836159601E-2</v>
      </c>
      <c r="AF3602">
        <v>9.2426597701251501E-2</v>
      </c>
      <c r="AH3602">
        <v>497.20511447598898</v>
      </c>
      <c r="AI3602">
        <v>15.69</v>
      </c>
      <c r="AJ3602">
        <v>504.66319119312902</v>
      </c>
      <c r="AK3602">
        <v>489.74703775884899</v>
      </c>
      <c r="AL3602">
        <v>5.0981040564370003E-4</v>
      </c>
      <c r="AM3602">
        <v>3.4446649029979998E-4</v>
      </c>
      <c r="AN3602" s="96">
        <v>1.03649835827979E-11</v>
      </c>
      <c r="AO3602">
        <v>-1.5785078449040001E-4</v>
      </c>
      <c r="AP3602">
        <v>-1.5785077412549999E-4</v>
      </c>
      <c r="AR3602">
        <v>0.106421543942296</v>
      </c>
      <c r="AS3602">
        <v>1.0694045473148099</v>
      </c>
      <c r="AT3602">
        <v>0.92976591971690703</v>
      </c>
      <c r="AU3602">
        <v>1.14294926556085</v>
      </c>
      <c r="AV3602">
        <v>487.58282657333302</v>
      </c>
      <c r="AW3602">
        <v>-1.9148439212837E-3</v>
      </c>
      <c r="AX3602" s="98">
        <v>1.14294926556085</v>
      </c>
      <c r="AY3602">
        <v>0.12238682086385699</v>
      </c>
      <c r="BD3602" s="95">
        <v>45890</v>
      </c>
    </row>
    <row r="3603" spans="1:56">
      <c r="A3603" t="s">
        <v>108</v>
      </c>
      <c r="B3603">
        <v>6391.0749999999998</v>
      </c>
      <c r="C3603">
        <v>0</v>
      </c>
      <c r="D3603">
        <v>14106.821</v>
      </c>
      <c r="E3603" s="95">
        <v>45890</v>
      </c>
      <c r="F3603" t="s">
        <v>3753</v>
      </c>
      <c r="G3603" t="b">
        <v>0</v>
      </c>
      <c r="H3603" t="b">
        <v>0</v>
      </c>
      <c r="I3603" t="b">
        <v>0</v>
      </c>
      <c r="J3603" t="b">
        <v>0</v>
      </c>
      <c r="K3603" t="b">
        <v>0</v>
      </c>
      <c r="L3603">
        <v>6391.0749999999998</v>
      </c>
      <c r="M3603">
        <v>6391.0749999999998</v>
      </c>
      <c r="N3603" t="b">
        <v>0</v>
      </c>
      <c r="O3603">
        <v>6391.0749999999998</v>
      </c>
      <c r="P3603">
        <v>1.0005342329842799</v>
      </c>
      <c r="R3603">
        <v>14106.821</v>
      </c>
      <c r="S3603">
        <v>14106.821</v>
      </c>
      <c r="X3603">
        <v>5.0104644553720101E-2</v>
      </c>
      <c r="Y3603">
        <v>1.0005227153879901</v>
      </c>
      <c r="Z3603">
        <v>1.0005227153879901</v>
      </c>
      <c r="AA3603">
        <v>495.16779134144002</v>
      </c>
      <c r="AB3603">
        <v>5.2257881989660005E-4</v>
      </c>
      <c r="AC3603" s="96">
        <v>2.73088623004568E-7</v>
      </c>
      <c r="AD3603">
        <v>8.9772039660074798E-2</v>
      </c>
      <c r="AE3603">
        <v>9.0970180437478398E-2</v>
      </c>
      <c r="AF3603">
        <v>9.0970180437478398E-2</v>
      </c>
      <c r="AH3603">
        <v>497.20511447598898</v>
      </c>
      <c r="AI3603">
        <v>15.69</v>
      </c>
      <c r="AJ3603">
        <v>504.66319119312902</v>
      </c>
      <c r="AK3603">
        <v>489.74703775884899</v>
      </c>
      <c r="AL3603">
        <v>3.4446649029979998E-4</v>
      </c>
      <c r="AM3603">
        <v>1.7912257495590001E-4</v>
      </c>
      <c r="AN3603" s="96">
        <v>7.5224019578856505E-20</v>
      </c>
      <c r="AO3603" s="96">
        <v>-7.8970598282879197E-8</v>
      </c>
      <c r="AP3603" s="96">
        <v>-7.8970598282803996E-8</v>
      </c>
      <c r="AR3603">
        <v>0.106421543942296</v>
      </c>
      <c r="AS3603">
        <v>1.0694045473148099</v>
      </c>
      <c r="AT3603">
        <v>0.93134721936146103</v>
      </c>
      <c r="AU3603">
        <v>1.1588106983312401</v>
      </c>
      <c r="AV3603">
        <v>487.873353300578</v>
      </c>
      <c r="AW3603">
        <v>5.9585102553080002E-4</v>
      </c>
      <c r="AX3603" s="98">
        <v>1.1588106983312401</v>
      </c>
      <c r="AY3603">
        <v>0.122229544510168</v>
      </c>
      <c r="BD3603" s="95">
        <v>45890</v>
      </c>
    </row>
    <row r="3604" spans="1:56">
      <c r="A3604" t="s">
        <v>109</v>
      </c>
      <c r="B3604">
        <v>6388.7124999999996</v>
      </c>
      <c r="C3604">
        <v>0</v>
      </c>
      <c r="D3604">
        <v>14102.297</v>
      </c>
      <c r="E3604" s="95">
        <v>45890</v>
      </c>
      <c r="F3604" t="s">
        <v>3754</v>
      </c>
      <c r="G3604" t="b">
        <v>0</v>
      </c>
      <c r="H3604" t="b">
        <v>0</v>
      </c>
      <c r="I3604" t="b">
        <v>0</v>
      </c>
      <c r="J3604" t="b">
        <v>0</v>
      </c>
      <c r="K3604" t="b">
        <v>0</v>
      </c>
      <c r="L3604">
        <v>6388.7124999999996</v>
      </c>
      <c r="M3604">
        <v>6388.7124999999996</v>
      </c>
      <c r="N3604" t="b">
        <v>0</v>
      </c>
      <c r="O3604">
        <v>6388.7124999999996</v>
      </c>
      <c r="P3604">
        <v>0.99963034387798599</v>
      </c>
      <c r="R3604">
        <v>14102.297</v>
      </c>
      <c r="S3604">
        <v>14102.297</v>
      </c>
      <c r="X3604">
        <v>5.0104644553720101E-2</v>
      </c>
      <c r="Y3604">
        <v>0.99967930407566596</v>
      </c>
      <c r="Z3604">
        <v>0.99967930407566596</v>
      </c>
      <c r="AA3604">
        <v>495.008993048896</v>
      </c>
      <c r="AB3604">
        <v>-3.2074735826790002E-4</v>
      </c>
      <c r="AC3604" s="96">
        <v>1.02878867835855E-7</v>
      </c>
      <c r="AD3604">
        <v>8.7099751192629596E-2</v>
      </c>
      <c r="AE3604">
        <v>8.9625615014059606E-2</v>
      </c>
      <c r="AF3604">
        <v>8.9625615014059606E-2</v>
      </c>
      <c r="AH3604">
        <v>497.20511447598898</v>
      </c>
      <c r="AI3604">
        <v>15.69</v>
      </c>
      <c r="AJ3604">
        <v>504.66319119312902</v>
      </c>
      <c r="AK3604">
        <v>489.74703775884899</v>
      </c>
      <c r="AL3604">
        <v>1.7912257495590001E-4</v>
      </c>
      <c r="AM3604">
        <v>0</v>
      </c>
      <c r="AN3604">
        <v>0</v>
      </c>
      <c r="AO3604">
        <v>0</v>
      </c>
      <c r="AP3604">
        <v>0</v>
      </c>
      <c r="AR3604">
        <v>0.106421543942296</v>
      </c>
      <c r="AS3604">
        <v>1.0694045473148099</v>
      </c>
      <c r="AT3604">
        <v>0.93290766258315405</v>
      </c>
      <c r="AU3604">
        <v>1.1793356974904099</v>
      </c>
      <c r="AV3604">
        <v>487.69104558215298</v>
      </c>
      <c r="AW3604">
        <v>-3.7367836794450002E-4</v>
      </c>
      <c r="AX3604" s="98">
        <v>1.1793356974904099</v>
      </c>
      <c r="AY3604">
        <v>0.121938536014442</v>
      </c>
      <c r="BD3604" s="95">
        <v>45890</v>
      </c>
    </row>
    <row r="3605" spans="1:56">
      <c r="A3605" t="s">
        <v>110</v>
      </c>
      <c r="B3605">
        <v>6388.6</v>
      </c>
      <c r="C3605">
        <v>0</v>
      </c>
      <c r="D3605">
        <v>14101.636</v>
      </c>
      <c r="E3605" s="95">
        <v>45890</v>
      </c>
      <c r="F3605" t="s">
        <v>3755</v>
      </c>
      <c r="G3605" t="b">
        <v>0</v>
      </c>
      <c r="H3605" t="b">
        <v>0</v>
      </c>
      <c r="I3605" t="b">
        <v>0</v>
      </c>
      <c r="J3605" t="b">
        <v>0</v>
      </c>
      <c r="K3605" t="b">
        <v>0</v>
      </c>
      <c r="L3605">
        <v>6388.6</v>
      </c>
      <c r="M3605">
        <v>6388.6</v>
      </c>
      <c r="N3605" t="b">
        <v>0</v>
      </c>
      <c r="O3605">
        <v>6388.6</v>
      </c>
      <c r="P3605">
        <v>0.99998239081818097</v>
      </c>
      <c r="R3605">
        <v>14101.636</v>
      </c>
      <c r="S3605">
        <v>14101.636</v>
      </c>
      <c r="T3605" s="97">
        <v>45890</v>
      </c>
      <c r="U3605">
        <v>14101.636</v>
      </c>
      <c r="W3605">
        <v>5.1320663620092702E-2</v>
      </c>
      <c r="X3605">
        <v>5.0104644553720101E-2</v>
      </c>
      <c r="Y3605">
        <v>0.99995312820315696</v>
      </c>
      <c r="Z3605">
        <v>0.99995312820315696</v>
      </c>
      <c r="AA3605">
        <v>494.98579108793803</v>
      </c>
      <c r="AB3605" s="96">
        <v>-4.6872895359702803E-5</v>
      </c>
      <c r="AC3605" s="96">
        <v>2.1970683194016499E-9</v>
      </c>
      <c r="AD3605">
        <v>8.4447718714361006E-2</v>
      </c>
      <c r="AE3605">
        <v>8.8271652355127198E-2</v>
      </c>
      <c r="AF3605">
        <v>8.8271652355127198E-2</v>
      </c>
      <c r="AG3605">
        <v>494.98579108793803</v>
      </c>
      <c r="AH3605">
        <v>497.20511447598898</v>
      </c>
      <c r="AI3605">
        <v>15.69</v>
      </c>
      <c r="AJ3605">
        <v>504.66319119312902</v>
      </c>
      <c r="AK3605">
        <v>489.74703775884899</v>
      </c>
      <c r="AL3605">
        <v>0</v>
      </c>
      <c r="AN3605">
        <v>0</v>
      </c>
      <c r="AO3605">
        <v>0</v>
      </c>
      <c r="AP3605">
        <v>0</v>
      </c>
      <c r="AQ3605">
        <v>0.10609930267631699</v>
      </c>
      <c r="AR3605">
        <v>0.106421543942296</v>
      </c>
      <c r="AS3605">
        <v>1.0694045473148099</v>
      </c>
      <c r="AT3605">
        <v>0.93578281917438999</v>
      </c>
      <c r="AU3605">
        <v>1.2007172747229999</v>
      </c>
      <c r="AV3605">
        <v>487.66304443941902</v>
      </c>
      <c r="AW3605" s="96">
        <v>-5.7415740945310198E-5</v>
      </c>
      <c r="AX3605" s="98">
        <v>1.2007172747229999</v>
      </c>
      <c r="AY3605">
        <v>0.121927673385409</v>
      </c>
      <c r="AZ3605" s="97">
        <v>45890</v>
      </c>
      <c r="BA3605">
        <v>487.66304443941902</v>
      </c>
      <c r="BB3605">
        <v>487.66303636835602</v>
      </c>
      <c r="BC3605" s="96">
        <v>8.0710626662039397E-6</v>
      </c>
      <c r="BD3605" s="95">
        <v>45890</v>
      </c>
    </row>
    <row r="3606" spans="1:56">
      <c r="A3606" t="s">
        <v>104</v>
      </c>
      <c r="B3606">
        <v>6424.05</v>
      </c>
      <c r="C3606">
        <v>0</v>
      </c>
      <c r="D3606">
        <v>14185.63</v>
      </c>
      <c r="E3606" s="95">
        <v>45891</v>
      </c>
      <c r="F3606" t="s">
        <v>3756</v>
      </c>
      <c r="G3606" t="b">
        <v>0</v>
      </c>
      <c r="H3606" t="b">
        <v>0</v>
      </c>
      <c r="I3606" t="b">
        <v>0</v>
      </c>
      <c r="J3606" t="b">
        <v>0</v>
      </c>
      <c r="K3606" t="b">
        <v>0</v>
      </c>
      <c r="L3606">
        <v>6424.05</v>
      </c>
      <c r="M3606">
        <v>6424.05</v>
      </c>
      <c r="N3606" t="b">
        <v>0</v>
      </c>
      <c r="O3606">
        <v>6424.05</v>
      </c>
      <c r="P3606">
        <v>1.0055489465610601</v>
      </c>
      <c r="R3606">
        <v>14185.63</v>
      </c>
      <c r="S3606">
        <v>14185.63</v>
      </c>
      <c r="X3606">
        <v>5.1320663620092702E-2</v>
      </c>
      <c r="Y3606">
        <v>1.0058137727743699</v>
      </c>
      <c r="Z3606">
        <v>1.0058137727743699</v>
      </c>
      <c r="AA3606">
        <v>497.86352600386903</v>
      </c>
      <c r="AB3606">
        <v>5.7969380149042E-3</v>
      </c>
      <c r="AC3606" s="96">
        <v>3.3604490348641898E-5</v>
      </c>
      <c r="AD3606">
        <v>0.101292800448978</v>
      </c>
      <c r="AE3606">
        <v>9.6625450583526007E-2</v>
      </c>
      <c r="AF3606">
        <v>0.101292800448978</v>
      </c>
      <c r="AH3606">
        <v>494.98579108793803</v>
      </c>
      <c r="AI3606">
        <v>16.600000000000001</v>
      </c>
      <c r="AJ3606">
        <v>502.41057795425701</v>
      </c>
      <c r="AK3606">
        <v>487.56100422161899</v>
      </c>
      <c r="AL3606">
        <v>1.0058421516754E-3</v>
      </c>
      <c r="AM3606">
        <v>8.4049823633150001E-4</v>
      </c>
      <c r="AN3606">
        <v>2.9597125973320201E-2</v>
      </c>
      <c r="AO3606" s="96">
        <v>-6.8879329289117604E-6</v>
      </c>
      <c r="AP3606">
        <v>2.9590238040391299E-2</v>
      </c>
      <c r="AR3606">
        <v>0.10609930267631699</v>
      </c>
      <c r="AS3606">
        <v>1.07182292543393</v>
      </c>
      <c r="AT3606">
        <v>0.93588983820170402</v>
      </c>
      <c r="AU3606">
        <v>1.2192740083781199</v>
      </c>
      <c r="AV3606">
        <v>491.05959454538697</v>
      </c>
      <c r="AW3606">
        <v>6.9649528392542997E-3</v>
      </c>
      <c r="AX3606" s="98">
        <v>1.2192740083781199</v>
      </c>
      <c r="AY3606">
        <v>0.12351694950143299</v>
      </c>
      <c r="BD3606" s="95">
        <v>45891</v>
      </c>
    </row>
    <row r="3607" spans="1:56">
      <c r="A3607" t="s">
        <v>105</v>
      </c>
      <c r="B3607">
        <v>6487.375</v>
      </c>
      <c r="C3607">
        <v>0</v>
      </c>
      <c r="D3607">
        <v>14325.366</v>
      </c>
      <c r="E3607" s="95">
        <v>45891</v>
      </c>
      <c r="F3607" t="s">
        <v>3757</v>
      </c>
      <c r="G3607" t="b">
        <v>0</v>
      </c>
      <c r="H3607" t="b">
        <v>0</v>
      </c>
      <c r="I3607" t="b">
        <v>0</v>
      </c>
      <c r="J3607" t="b">
        <v>0</v>
      </c>
      <c r="K3607" t="b">
        <v>0</v>
      </c>
      <c r="L3607">
        <v>6487.375</v>
      </c>
      <c r="M3607">
        <v>6487.375</v>
      </c>
      <c r="N3607" t="b">
        <v>0</v>
      </c>
      <c r="O3607">
        <v>6487.375</v>
      </c>
      <c r="P3607">
        <v>1.00985748865591</v>
      </c>
      <c r="R3607">
        <v>14325.366</v>
      </c>
      <c r="S3607">
        <v>14325.366</v>
      </c>
      <c r="X3607">
        <v>5.1320663620092702E-2</v>
      </c>
      <c r="Y3607">
        <v>1.00985053184102</v>
      </c>
      <c r="Z3607">
        <v>1.00985053184102</v>
      </c>
      <c r="AA3607">
        <v>502.76774651925501</v>
      </c>
      <c r="AB3607">
        <v>9.8023316256098999E-3</v>
      </c>
      <c r="AC3607" s="96">
        <v>9.6085705298432693E-5</v>
      </c>
      <c r="AD3607">
        <v>0.140763378000866</v>
      </c>
      <c r="AE3607">
        <v>0.118916941155784</v>
      </c>
      <c r="AF3607">
        <v>0.140763378000866</v>
      </c>
      <c r="AH3607">
        <v>494.98579108793803</v>
      </c>
      <c r="AI3607">
        <v>16.600000000000001</v>
      </c>
      <c r="AJ3607">
        <v>502.41057795425701</v>
      </c>
      <c r="AK3607">
        <v>487.56100422161899</v>
      </c>
      <c r="AL3607">
        <v>8.4049823633150001E-4</v>
      </c>
      <c r="AM3607">
        <v>6.7515432098759996E-4</v>
      </c>
      <c r="AN3607">
        <v>0.56628199440328297</v>
      </c>
      <c r="AO3607" s="96">
        <v>-5.2924331583881202E-13</v>
      </c>
      <c r="AP3607">
        <v>0.56628199440275395</v>
      </c>
      <c r="AR3607">
        <v>0.10609930267631699</v>
      </c>
      <c r="AS3607">
        <v>1.07182292543393</v>
      </c>
      <c r="AT3607">
        <v>0.91999684333560094</v>
      </c>
      <c r="AU3607">
        <v>1.0758279523330201</v>
      </c>
      <c r="AV3607">
        <v>496.95042049355902</v>
      </c>
      <c r="AW3607">
        <v>1.1996152836858599E-2</v>
      </c>
      <c r="AX3607" s="98">
        <v>1.0758279523330201</v>
      </c>
      <c r="AY3607">
        <v>0.130407543355783</v>
      </c>
      <c r="BD3607" s="95">
        <v>45891</v>
      </c>
    </row>
    <row r="3608" spans="1:56">
      <c r="A3608" t="s">
        <v>106</v>
      </c>
      <c r="B3608">
        <v>6490.0249999999996</v>
      </c>
      <c r="C3608">
        <v>0</v>
      </c>
      <c r="D3608">
        <v>14330.411</v>
      </c>
      <c r="E3608" s="95">
        <v>45891</v>
      </c>
      <c r="F3608" t="s">
        <v>3758</v>
      </c>
      <c r="G3608" t="b">
        <v>0</v>
      </c>
      <c r="H3608" t="b">
        <v>0</v>
      </c>
      <c r="I3608" t="b">
        <v>0</v>
      </c>
      <c r="J3608" t="b">
        <v>0</v>
      </c>
      <c r="K3608" t="b">
        <v>0</v>
      </c>
      <c r="L3608">
        <v>6490.0249999999996</v>
      </c>
      <c r="M3608">
        <v>6490.0249999999996</v>
      </c>
      <c r="N3608" t="b">
        <v>0</v>
      </c>
      <c r="O3608">
        <v>6490.0249999999996</v>
      </c>
      <c r="P3608">
        <v>1.0004084857126301</v>
      </c>
      <c r="R3608">
        <v>14330.411</v>
      </c>
      <c r="S3608">
        <v>14330.411</v>
      </c>
      <c r="X3608">
        <v>5.1320663620092702E-2</v>
      </c>
      <c r="Y3608">
        <v>1.0003521725029501</v>
      </c>
      <c r="Z3608">
        <v>1.0003521725029501</v>
      </c>
      <c r="AA3608">
        <v>502.94480749495301</v>
      </c>
      <c r="AB3608">
        <v>3.5211050477700003E-4</v>
      </c>
      <c r="AC3608" s="96">
        <v>1.2398180757436401E-7</v>
      </c>
      <c r="AD3608">
        <v>0.136523225516963</v>
      </c>
      <c r="AE3608">
        <v>0.117147611346923</v>
      </c>
      <c r="AF3608">
        <v>0.136523225516963</v>
      </c>
      <c r="AH3608">
        <v>494.98579108793803</v>
      </c>
      <c r="AI3608">
        <v>16.600000000000001</v>
      </c>
      <c r="AJ3608">
        <v>502.41057795425701</v>
      </c>
      <c r="AK3608">
        <v>487.56100422161899</v>
      </c>
      <c r="AL3608">
        <v>6.7515432098759996E-4</v>
      </c>
      <c r="AM3608">
        <v>5.0981040564370003E-4</v>
      </c>
      <c r="AN3608">
        <v>0.61233941955586302</v>
      </c>
      <c r="AO3608" s="96">
        <v>-1.11022302462515E-16</v>
      </c>
      <c r="AP3608">
        <v>0.61233941955586302</v>
      </c>
      <c r="AR3608">
        <v>0.10609930267631699</v>
      </c>
      <c r="AS3608">
        <v>1.07182292543393</v>
      </c>
      <c r="AT3608">
        <v>0.84503990961376296</v>
      </c>
      <c r="AU3608">
        <v>1.08388955882989</v>
      </c>
      <c r="AV3608">
        <v>497.138302967443</v>
      </c>
      <c r="AW3608">
        <v>3.7807086207479999E-4</v>
      </c>
      <c r="AX3608" s="98">
        <v>1.08388955882989</v>
      </c>
      <c r="AY3608">
        <v>0.130407062461427</v>
      </c>
      <c r="BD3608" s="95">
        <v>45891</v>
      </c>
    </row>
    <row r="3609" spans="1:56">
      <c r="A3609" t="s">
        <v>107</v>
      </c>
      <c r="B3609">
        <v>6481.2</v>
      </c>
      <c r="C3609">
        <v>0</v>
      </c>
      <c r="D3609">
        <v>14311.264999999999</v>
      </c>
      <c r="E3609" s="95">
        <v>45891</v>
      </c>
      <c r="F3609" t="s">
        <v>3759</v>
      </c>
      <c r="G3609" t="b">
        <v>0</v>
      </c>
      <c r="H3609" t="b">
        <v>0</v>
      </c>
      <c r="I3609" t="b">
        <v>0</v>
      </c>
      <c r="J3609" t="b">
        <v>0</v>
      </c>
      <c r="K3609" t="b">
        <v>0</v>
      </c>
      <c r="L3609">
        <v>6481.2</v>
      </c>
      <c r="M3609">
        <v>6481.2</v>
      </c>
      <c r="N3609" t="b">
        <v>0</v>
      </c>
      <c r="O3609">
        <v>6481.2</v>
      </c>
      <c r="P3609">
        <v>0.99864022095446403</v>
      </c>
      <c r="R3609">
        <v>14311.264999999999</v>
      </c>
      <c r="S3609">
        <v>14311.264999999999</v>
      </c>
      <c r="X3609">
        <v>5.1320663620092702E-2</v>
      </c>
      <c r="Y3609">
        <v>0.99866396016136505</v>
      </c>
      <c r="Z3609">
        <v>0.99866396016136505</v>
      </c>
      <c r="AA3609">
        <v>502.272853195506</v>
      </c>
      <c r="AB3609">
        <v>-1.3369331356015001E-3</v>
      </c>
      <c r="AC3609" s="96">
        <v>1.7873902090694899E-6</v>
      </c>
      <c r="AD3609">
        <v>0.13307686883508399</v>
      </c>
      <c r="AE3609">
        <v>0.11578620232491001</v>
      </c>
      <c r="AF3609">
        <v>0.13307686883508399</v>
      </c>
      <c r="AH3609">
        <v>494.98579108793803</v>
      </c>
      <c r="AI3609">
        <v>16.600000000000001</v>
      </c>
      <c r="AJ3609">
        <v>502.41057795425701</v>
      </c>
      <c r="AK3609">
        <v>487.56100422161899</v>
      </c>
      <c r="AL3609">
        <v>5.0981040564370003E-4</v>
      </c>
      <c r="AM3609">
        <v>3.4446649029979998E-4</v>
      </c>
      <c r="AN3609">
        <v>0.46515791294708803</v>
      </c>
      <c r="AO3609">
        <v>0</v>
      </c>
      <c r="AP3609">
        <v>0.46515791294708803</v>
      </c>
      <c r="AR3609">
        <v>0.10609930267631699</v>
      </c>
      <c r="AS3609">
        <v>1.07182292543393</v>
      </c>
      <c r="AT3609">
        <v>0.84504552109157005</v>
      </c>
      <c r="AU3609">
        <v>1.1460334140044399</v>
      </c>
      <c r="AV3609">
        <v>496.415297822387</v>
      </c>
      <c r="AW3609">
        <v>-1.4543340167936999E-3</v>
      </c>
      <c r="AX3609" s="98">
        <v>1.1460334140044399</v>
      </c>
      <c r="AY3609">
        <v>0.13031857666862101</v>
      </c>
      <c r="BD3609" s="95">
        <v>45891</v>
      </c>
    </row>
    <row r="3610" spans="1:56">
      <c r="A3610" t="s">
        <v>108</v>
      </c>
      <c r="B3610">
        <v>6492.75</v>
      </c>
      <c r="C3610">
        <v>0</v>
      </c>
      <c r="D3610">
        <v>14336.022000000001</v>
      </c>
      <c r="E3610" s="95">
        <v>45891</v>
      </c>
      <c r="F3610" t="s">
        <v>3760</v>
      </c>
      <c r="G3610" t="b">
        <v>0</v>
      </c>
      <c r="H3610" t="b">
        <v>0</v>
      </c>
      <c r="I3610" t="b">
        <v>0</v>
      </c>
      <c r="J3610" t="b">
        <v>0</v>
      </c>
      <c r="K3610" t="b">
        <v>0</v>
      </c>
      <c r="L3610">
        <v>6492.75</v>
      </c>
      <c r="M3610">
        <v>6492.75</v>
      </c>
      <c r="N3610" t="b">
        <v>0</v>
      </c>
      <c r="O3610">
        <v>6492.75</v>
      </c>
      <c r="P3610">
        <v>1.0017820773930699</v>
      </c>
      <c r="R3610">
        <v>14336.022000000001</v>
      </c>
      <c r="S3610">
        <v>14336.022000000001</v>
      </c>
      <c r="X3610">
        <v>5.1320663620092702E-2</v>
      </c>
      <c r="Y3610">
        <v>1.00172989599451</v>
      </c>
      <c r="Z3610">
        <v>1.00172989599451</v>
      </c>
      <c r="AA3610">
        <v>503.141732992404</v>
      </c>
      <c r="AB3610">
        <v>1.7284014478018001E-3</v>
      </c>
      <c r="AC3610" s="96">
        <v>2.98737156476358E-6</v>
      </c>
      <c r="AD3610">
        <v>0.13024234812159799</v>
      </c>
      <c r="AE3610">
        <v>0.114727254881164</v>
      </c>
      <c r="AF3610">
        <v>0.13024234812159799</v>
      </c>
      <c r="AH3610">
        <v>494.98579108793803</v>
      </c>
      <c r="AI3610">
        <v>16.600000000000001</v>
      </c>
      <c r="AJ3610">
        <v>502.41057795425701</v>
      </c>
      <c r="AK3610">
        <v>487.56100422161899</v>
      </c>
      <c r="AL3610">
        <v>3.4446649029979998E-4</v>
      </c>
      <c r="AM3610">
        <v>1.7912257495590001E-4</v>
      </c>
      <c r="AN3610">
        <v>0.74398308575002803</v>
      </c>
      <c r="AO3610">
        <v>0</v>
      </c>
      <c r="AP3610">
        <v>0.74398308575002803</v>
      </c>
      <c r="AR3610">
        <v>0.10609930267631699</v>
      </c>
      <c r="AS3610">
        <v>1.07182292543393</v>
      </c>
      <c r="AT3610">
        <v>0.84607706214620604</v>
      </c>
      <c r="AU3610">
        <v>1.0747872910435301</v>
      </c>
      <c r="AV3610">
        <v>497.39591362329998</v>
      </c>
      <c r="AW3610">
        <v>1.9753940001751998E-3</v>
      </c>
      <c r="AX3610" s="98">
        <v>1.0747872910435301</v>
      </c>
      <c r="AY3610">
        <v>0.13038525814662499</v>
      </c>
      <c r="BD3610" s="95">
        <v>45891</v>
      </c>
    </row>
    <row r="3611" spans="1:56">
      <c r="A3611" t="s">
        <v>109</v>
      </c>
      <c r="B3611">
        <v>6487.65</v>
      </c>
      <c r="C3611">
        <v>0</v>
      </c>
      <c r="D3611">
        <v>14324.218000000001</v>
      </c>
      <c r="E3611" s="95">
        <v>45891</v>
      </c>
      <c r="F3611" t="s">
        <v>3761</v>
      </c>
      <c r="G3611" t="b">
        <v>0</v>
      </c>
      <c r="H3611" t="b">
        <v>0</v>
      </c>
      <c r="I3611" t="b">
        <v>0</v>
      </c>
      <c r="J3611" t="b">
        <v>0</v>
      </c>
      <c r="K3611" t="b">
        <v>0</v>
      </c>
      <c r="L3611">
        <v>6487.65</v>
      </c>
      <c r="M3611">
        <v>6487.65</v>
      </c>
      <c r="N3611" t="b">
        <v>0</v>
      </c>
      <c r="O3611">
        <v>6487.65</v>
      </c>
      <c r="P3611">
        <v>0.99921450849023896</v>
      </c>
      <c r="R3611">
        <v>14324.218000000001</v>
      </c>
      <c r="S3611">
        <v>14324.218000000001</v>
      </c>
      <c r="X3611">
        <v>5.1320663620092702E-2</v>
      </c>
      <c r="Y3611">
        <v>0.999176619567129</v>
      </c>
      <c r="Z3611">
        <v>0.999176619567129</v>
      </c>
      <c r="AA3611">
        <v>502.72745593449798</v>
      </c>
      <c r="AB3611">
        <v>-8.2371959672569999E-4</v>
      </c>
      <c r="AC3611" s="96">
        <v>6.7851397403005603E-7</v>
      </c>
      <c r="AD3611">
        <v>0.12655867812436</v>
      </c>
      <c r="AE3611">
        <v>0.113152020228081</v>
      </c>
      <c r="AF3611">
        <v>0.12655867812436</v>
      </c>
      <c r="AH3611">
        <v>494.98579108793803</v>
      </c>
      <c r="AI3611">
        <v>16.600000000000001</v>
      </c>
      <c r="AJ3611">
        <v>502.41057795425701</v>
      </c>
      <c r="AK3611">
        <v>487.56100422161899</v>
      </c>
      <c r="AL3611">
        <v>1.7912257495590001E-4</v>
      </c>
      <c r="AM3611">
        <v>0</v>
      </c>
      <c r="AN3611">
        <v>0</v>
      </c>
      <c r="AO3611">
        <v>0</v>
      </c>
      <c r="AP3611">
        <v>0</v>
      </c>
      <c r="AR3611">
        <v>0.10609930267631699</v>
      </c>
      <c r="AS3611">
        <v>1.07182292543393</v>
      </c>
      <c r="AT3611">
        <v>0.845299891216021</v>
      </c>
      <c r="AU3611">
        <v>1.29869056164748</v>
      </c>
      <c r="AV3611">
        <v>496.94827778134402</v>
      </c>
      <c r="AW3611">
        <v>-8.9995882494300005E-4</v>
      </c>
      <c r="AX3611" s="98">
        <v>1.22478729104353</v>
      </c>
      <c r="AY3611">
        <v>0.13037979732257399</v>
      </c>
      <c r="BD3611" s="95">
        <v>45891</v>
      </c>
    </row>
    <row r="3612" spans="1:56">
      <c r="A3612" t="s">
        <v>110</v>
      </c>
      <c r="B3612">
        <v>6481.375</v>
      </c>
      <c r="C3612">
        <v>0</v>
      </c>
      <c r="D3612">
        <v>14311.558000000001</v>
      </c>
      <c r="E3612" s="95">
        <v>45891</v>
      </c>
      <c r="F3612" t="s">
        <v>3762</v>
      </c>
      <c r="G3612" t="b">
        <v>0</v>
      </c>
      <c r="H3612" t="b">
        <v>0</v>
      </c>
      <c r="I3612" t="b">
        <v>0</v>
      </c>
      <c r="J3612" t="b">
        <v>0</v>
      </c>
      <c r="K3612" t="b">
        <v>0</v>
      </c>
      <c r="L3612">
        <v>6481.375</v>
      </c>
      <c r="M3612">
        <v>6481.375</v>
      </c>
      <c r="N3612" t="b">
        <v>0</v>
      </c>
      <c r="O3612">
        <v>6481.375</v>
      </c>
      <c r="P3612">
        <v>0.99903277766217302</v>
      </c>
      <c r="R3612">
        <v>14311.558000000001</v>
      </c>
      <c r="S3612">
        <v>14311.558000000001</v>
      </c>
      <c r="T3612" s="97">
        <v>45891</v>
      </c>
      <c r="U3612">
        <v>14311.558000000001</v>
      </c>
      <c r="W3612">
        <v>5.1550430826177003E-2</v>
      </c>
      <c r="X3612">
        <v>5.1320663620092702E-2</v>
      </c>
      <c r="Y3612">
        <v>0.99911618211898201</v>
      </c>
      <c r="Z3612">
        <v>0.99911618211898201</v>
      </c>
      <c r="AA3612">
        <v>502.283136419664</v>
      </c>
      <c r="AB3612">
        <v>-8.842086783207E-4</v>
      </c>
      <c r="AC3612" s="96">
        <v>7.8182498681779801E-7</v>
      </c>
      <c r="AD3612">
        <v>0.123039918013119</v>
      </c>
      <c r="AE3612">
        <v>0.111627292673197</v>
      </c>
      <c r="AF3612">
        <v>0.123039918013119</v>
      </c>
      <c r="AG3612">
        <v>502.283136419664</v>
      </c>
      <c r="AH3612">
        <v>494.98579108793803</v>
      </c>
      <c r="AI3612">
        <v>16.600000000000001</v>
      </c>
      <c r="AJ3612">
        <v>502.41057795425701</v>
      </c>
      <c r="AK3612">
        <v>487.56100422161899</v>
      </c>
      <c r="AL3612">
        <v>0</v>
      </c>
      <c r="AN3612">
        <v>0</v>
      </c>
      <c r="AO3612">
        <v>0</v>
      </c>
      <c r="AP3612">
        <v>0</v>
      </c>
      <c r="AQ3612">
        <v>0.107722199215068</v>
      </c>
      <c r="AR3612">
        <v>0.10609930267631699</v>
      </c>
      <c r="AS3612">
        <v>1.07182292543393</v>
      </c>
      <c r="AT3612">
        <v>0.84536357879297397</v>
      </c>
      <c r="AU3612">
        <v>0.76815602850769304</v>
      </c>
      <c r="AV3612">
        <v>496.39791307571898</v>
      </c>
      <c r="AW3612">
        <v>-1.1074889082678999E-3</v>
      </c>
      <c r="AX3612" s="98">
        <v>0.97478729104353601</v>
      </c>
      <c r="AY3612">
        <v>0.13041884086144001</v>
      </c>
      <c r="AZ3612" s="97">
        <v>45891</v>
      </c>
      <c r="BA3612">
        <v>496.39791307571898</v>
      </c>
      <c r="BB3612">
        <v>496.397904854263</v>
      </c>
      <c r="BC3612" s="96">
        <v>8.2214558005944093E-6</v>
      </c>
      <c r="BD3612" s="95">
        <v>45891</v>
      </c>
    </row>
    <row r="3613" spans="1:56">
      <c r="A3613" t="s">
        <v>104</v>
      </c>
      <c r="B3613">
        <v>6468.4</v>
      </c>
      <c r="C3613">
        <v>0</v>
      </c>
      <c r="D3613">
        <v>14285.594999999999</v>
      </c>
      <c r="E3613" s="95">
        <v>45894</v>
      </c>
      <c r="F3613" t="s">
        <v>3763</v>
      </c>
      <c r="G3613" t="b">
        <v>0</v>
      </c>
      <c r="H3613" t="b">
        <v>0</v>
      </c>
      <c r="I3613" t="b">
        <v>0</v>
      </c>
      <c r="J3613" t="b">
        <v>0</v>
      </c>
      <c r="K3613" t="b">
        <v>0</v>
      </c>
      <c r="L3613">
        <v>6468.4</v>
      </c>
      <c r="M3613">
        <v>6468.4</v>
      </c>
      <c r="N3613" t="b">
        <v>0</v>
      </c>
      <c r="O3613">
        <v>6468.4</v>
      </c>
      <c r="P3613">
        <v>0.997998109968949</v>
      </c>
      <c r="R3613">
        <v>14285.594999999999</v>
      </c>
      <c r="S3613">
        <v>14285.594999999999</v>
      </c>
      <c r="X3613">
        <v>5.1550430826177003E-2</v>
      </c>
      <c r="Y3613">
        <v>0.99775628494308899</v>
      </c>
      <c r="Z3613">
        <v>0.99775628494308899</v>
      </c>
      <c r="AA3613">
        <v>501.156156183647</v>
      </c>
      <c r="AB3613">
        <v>-2.2462359570324E-3</v>
      </c>
      <c r="AC3613" s="96">
        <v>5.0455759746655696E-6</v>
      </c>
      <c r="AD3613">
        <v>0.12150932433502</v>
      </c>
      <c r="AE3613">
        <v>0.111147850973559</v>
      </c>
      <c r="AF3613">
        <v>0.12150932433502</v>
      </c>
      <c r="AH3613">
        <v>502.283136419664</v>
      </c>
      <c r="AI3613">
        <v>14.22</v>
      </c>
      <c r="AJ3613">
        <v>509.81738346595898</v>
      </c>
      <c r="AK3613">
        <v>494.74888937336902</v>
      </c>
      <c r="AL3613">
        <v>1.0058421516754E-3</v>
      </c>
      <c r="AM3613">
        <v>8.4049823633150001E-4</v>
      </c>
      <c r="AN3613" s="96">
        <v>1.63149414497315E-5</v>
      </c>
      <c r="AO3613">
        <v>-8.9426678696200002E-4</v>
      </c>
      <c r="AP3613">
        <v>-8.7795184551220005E-4</v>
      </c>
      <c r="AR3613">
        <v>0.107722199215068</v>
      </c>
      <c r="AS3613">
        <v>1.0595118823446099</v>
      </c>
      <c r="AT3613">
        <v>0.844908064186218</v>
      </c>
      <c r="AU3613">
        <v>0.78969840804879898</v>
      </c>
      <c r="AV3613">
        <v>495.28234788084097</v>
      </c>
      <c r="AW3613">
        <v>-2.2473204771655E-3</v>
      </c>
      <c r="AX3613" s="98">
        <v>0.78969840804879898</v>
      </c>
      <c r="AY3613">
        <v>0.130558262588713</v>
      </c>
      <c r="BD3613" s="95">
        <v>45894</v>
      </c>
    </row>
    <row r="3614" spans="1:56">
      <c r="A3614" t="s">
        <v>105</v>
      </c>
      <c r="B3614">
        <v>6471.2</v>
      </c>
      <c r="C3614">
        <v>0</v>
      </c>
      <c r="D3614">
        <v>14292.272999999999</v>
      </c>
      <c r="E3614" s="95">
        <v>45894</v>
      </c>
      <c r="F3614" t="s">
        <v>3764</v>
      </c>
      <c r="G3614" t="b">
        <v>0</v>
      </c>
      <c r="H3614" t="b">
        <v>0</v>
      </c>
      <c r="I3614" t="b">
        <v>0</v>
      </c>
      <c r="J3614" t="b">
        <v>0</v>
      </c>
      <c r="K3614" t="b">
        <v>0</v>
      </c>
      <c r="L3614">
        <v>6471.2</v>
      </c>
      <c r="M3614">
        <v>6471.2</v>
      </c>
      <c r="N3614" t="b">
        <v>0</v>
      </c>
      <c r="O3614">
        <v>6471.2</v>
      </c>
      <c r="P3614">
        <v>1.0004328736627199</v>
      </c>
      <c r="R3614">
        <v>14292.272999999999</v>
      </c>
      <c r="S3614">
        <v>14292.272999999999</v>
      </c>
      <c r="X3614">
        <v>5.1550430826177003E-2</v>
      </c>
      <c r="Y3614">
        <v>1.00046746390332</v>
      </c>
      <c r="Z3614">
        <v>1.00046746390332</v>
      </c>
      <c r="AA3614">
        <v>501.39042859659099</v>
      </c>
      <c r="AB3614">
        <v>4.6735467611159999E-4</v>
      </c>
      <c r="AC3614" s="96">
        <v>2.1842039328337801E-7</v>
      </c>
      <c r="AD3614">
        <v>0.11790573591118</v>
      </c>
      <c r="AE3614">
        <v>0.10952072059647799</v>
      </c>
      <c r="AF3614">
        <v>0.11790573591118</v>
      </c>
      <c r="AH3614">
        <v>502.283136419664</v>
      </c>
      <c r="AI3614">
        <v>14.22</v>
      </c>
      <c r="AJ3614">
        <v>509.81738346595898</v>
      </c>
      <c r="AK3614">
        <v>494.74888937336902</v>
      </c>
      <c r="AL3614">
        <v>8.4049823633150001E-4</v>
      </c>
      <c r="AM3614">
        <v>6.7515432098759996E-4</v>
      </c>
      <c r="AN3614" s="96">
        <v>3.2549358802955201E-6</v>
      </c>
      <c r="AO3614">
        <v>-1.526133234142E-4</v>
      </c>
      <c r="AP3614">
        <v>-1.4935838753390001E-4</v>
      </c>
      <c r="AR3614">
        <v>0.107722199215068</v>
      </c>
      <c r="AS3614">
        <v>1.0595118823446099</v>
      </c>
      <c r="AT3614">
        <v>0.84327832994988805</v>
      </c>
      <c r="AU3614">
        <v>0.79810342518946198</v>
      </c>
      <c r="AV3614">
        <v>495.46476779808802</v>
      </c>
      <c r="AW3614">
        <v>3.6831499856089999E-4</v>
      </c>
      <c r="AX3614" s="98">
        <v>0.79810342518946198</v>
      </c>
      <c r="AY3614">
        <v>0.13043651598252601</v>
      </c>
      <c r="BD3614" s="95">
        <v>45894</v>
      </c>
    </row>
    <row r="3615" spans="1:56">
      <c r="A3615" t="s">
        <v>106</v>
      </c>
      <c r="B3615">
        <v>6477.75</v>
      </c>
      <c r="C3615">
        <v>0</v>
      </c>
      <c r="D3615">
        <v>14306.545</v>
      </c>
      <c r="E3615" s="95">
        <v>45894</v>
      </c>
      <c r="F3615" t="s">
        <v>3765</v>
      </c>
      <c r="G3615" t="b">
        <v>0</v>
      </c>
      <c r="H3615" t="b">
        <v>0</v>
      </c>
      <c r="I3615" t="b">
        <v>0</v>
      </c>
      <c r="J3615" t="b">
        <v>0</v>
      </c>
      <c r="K3615" t="b">
        <v>0</v>
      </c>
      <c r="L3615">
        <v>6477.75</v>
      </c>
      <c r="M3615">
        <v>6477.75</v>
      </c>
      <c r="N3615" t="b">
        <v>0</v>
      </c>
      <c r="O3615">
        <v>6477.75</v>
      </c>
      <c r="P3615">
        <v>1.00101217703053</v>
      </c>
      <c r="R3615">
        <v>14306.545</v>
      </c>
      <c r="S3615">
        <v>14306.545</v>
      </c>
      <c r="X3615">
        <v>5.1550430826177003E-2</v>
      </c>
      <c r="Y3615">
        <v>1.0009985815412199</v>
      </c>
      <c r="Z3615">
        <v>1.0009985815412199</v>
      </c>
      <c r="AA3615">
        <v>501.891107823536</v>
      </c>
      <c r="AB3615">
        <v>9.9808329034980006E-4</v>
      </c>
      <c r="AC3615" s="96">
        <v>9.9617025447552004E-7</v>
      </c>
      <c r="AD3615">
        <v>0.11477408883038601</v>
      </c>
      <c r="AE3615">
        <v>0.108109490437424</v>
      </c>
      <c r="AF3615">
        <v>0.11477408883038601</v>
      </c>
      <c r="AH3615">
        <v>502.283136419664</v>
      </c>
      <c r="AI3615">
        <v>14.22</v>
      </c>
      <c r="AJ3615">
        <v>509.81738346595898</v>
      </c>
      <c r="AK3615">
        <v>494.74888937336902</v>
      </c>
      <c r="AL3615">
        <v>6.7515432098759996E-4</v>
      </c>
      <c r="AM3615">
        <v>5.0981040564370003E-4</v>
      </c>
      <c r="AN3615" s="96">
        <v>5.3388451949855602E-7</v>
      </c>
      <c r="AO3615" s="96">
        <v>-3.99134413653357E-6</v>
      </c>
      <c r="AP3615" s="96">
        <v>-3.4574596170350099E-6</v>
      </c>
      <c r="AR3615">
        <v>0.107722199215068</v>
      </c>
      <c r="AS3615">
        <v>1.0595118823446099</v>
      </c>
      <c r="AT3615">
        <v>0.84470172578583602</v>
      </c>
      <c r="AU3615">
        <v>0.82388441677297097</v>
      </c>
      <c r="AV3615">
        <v>495.858361664857</v>
      </c>
      <c r="AW3615">
        <v>7.9439324922710001E-4</v>
      </c>
      <c r="AX3615" s="98">
        <v>0.82388441677297097</v>
      </c>
      <c r="AY3615">
        <v>0.13046741019262001</v>
      </c>
      <c r="BD3615" s="95">
        <v>45894</v>
      </c>
    </row>
    <row r="3616" spans="1:56">
      <c r="A3616" t="s">
        <v>107</v>
      </c>
      <c r="B3616">
        <v>6480.55</v>
      </c>
      <c r="C3616">
        <v>0</v>
      </c>
      <c r="D3616">
        <v>14312.745999999999</v>
      </c>
      <c r="E3616" s="95">
        <v>45894</v>
      </c>
      <c r="F3616" t="s">
        <v>3766</v>
      </c>
      <c r="G3616" t="b">
        <v>0</v>
      </c>
      <c r="H3616" t="b">
        <v>0</v>
      </c>
      <c r="I3616" t="b">
        <v>0</v>
      </c>
      <c r="J3616" t="b">
        <v>0</v>
      </c>
      <c r="K3616" t="b">
        <v>0</v>
      </c>
      <c r="L3616">
        <v>6480.55</v>
      </c>
      <c r="M3616">
        <v>6480.55</v>
      </c>
      <c r="N3616" t="b">
        <v>0</v>
      </c>
      <c r="O3616">
        <v>6480.55</v>
      </c>
      <c r="P3616">
        <v>1.00043224885183</v>
      </c>
      <c r="R3616">
        <v>14312.745999999999</v>
      </c>
      <c r="S3616">
        <v>14312.745999999999</v>
      </c>
      <c r="X3616">
        <v>5.1550430826177003E-2</v>
      </c>
      <c r="Y3616">
        <v>1.0004334379824</v>
      </c>
      <c r="Z3616">
        <v>1.0004334379824</v>
      </c>
      <c r="AA3616">
        <v>502.10864649269899</v>
      </c>
      <c r="AB3616">
        <v>4.3334407529780001E-4</v>
      </c>
      <c r="AC3616" s="96">
        <v>1.8778708759570499E-7</v>
      </c>
      <c r="AD3616">
        <v>0.111366877320798</v>
      </c>
      <c r="AE3616">
        <v>0.10652215618187599</v>
      </c>
      <c r="AF3616">
        <v>0.111366877320798</v>
      </c>
      <c r="AH3616">
        <v>502.283136419664</v>
      </c>
      <c r="AI3616">
        <v>14.22</v>
      </c>
      <c r="AJ3616">
        <v>509.81738346595898</v>
      </c>
      <c r="AK3616">
        <v>494.74888937336902</v>
      </c>
      <c r="AL3616">
        <v>5.0981040564370003E-4</v>
      </c>
      <c r="AM3616">
        <v>3.4446649029979998E-4</v>
      </c>
      <c r="AN3616" s="96">
        <v>3.9247970163361696E-9</v>
      </c>
      <c r="AO3616" s="96">
        <v>-1.09514843860125E-8</v>
      </c>
      <c r="AP3616" s="96">
        <v>-7.0266873696763903E-9</v>
      </c>
      <c r="AR3616">
        <v>0.107722199215068</v>
      </c>
      <c r="AS3616">
        <v>1.0595118823446099</v>
      </c>
      <c r="AT3616">
        <v>0.84434088017697595</v>
      </c>
      <c r="AU3616">
        <v>0.84600280611982004</v>
      </c>
      <c r="AV3616">
        <v>496.03433731505402</v>
      </c>
      <c r="AW3616">
        <v>3.5489096040690002E-4</v>
      </c>
      <c r="AX3616" s="98">
        <v>0.84600280611982004</v>
      </c>
      <c r="AY3616">
        <v>0.13014656734931301</v>
      </c>
      <c r="BD3616" s="95">
        <v>45894</v>
      </c>
    </row>
    <row r="3617" spans="1:56">
      <c r="A3617" t="s">
        <v>108</v>
      </c>
      <c r="B3617">
        <v>6475.45</v>
      </c>
      <c r="C3617">
        <v>0</v>
      </c>
      <c r="D3617">
        <v>14301.1</v>
      </c>
      <c r="E3617" s="95">
        <v>45894</v>
      </c>
      <c r="F3617" t="s">
        <v>3767</v>
      </c>
      <c r="G3617" t="b">
        <v>0</v>
      </c>
      <c r="H3617" t="b">
        <v>0</v>
      </c>
      <c r="I3617" t="b">
        <v>0</v>
      </c>
      <c r="J3617" t="b">
        <v>0</v>
      </c>
      <c r="K3617" t="b">
        <v>0</v>
      </c>
      <c r="L3617">
        <v>6475.45</v>
      </c>
      <c r="M3617">
        <v>6475.45</v>
      </c>
      <c r="N3617" t="b">
        <v>0</v>
      </c>
      <c r="O3617">
        <v>6475.45</v>
      </c>
      <c r="P3617">
        <v>0.99921302975827597</v>
      </c>
      <c r="R3617">
        <v>14301.1</v>
      </c>
      <c r="S3617">
        <v>14301.1</v>
      </c>
      <c r="X3617">
        <v>5.1550430826177003E-2</v>
      </c>
      <c r="Y3617">
        <v>0.99918631966220794</v>
      </c>
      <c r="Z3617">
        <v>0.99918631966220794</v>
      </c>
      <c r="AA3617">
        <v>501.70009055961299</v>
      </c>
      <c r="AB3617">
        <v>-8.1401155531950003E-4</v>
      </c>
      <c r="AC3617" s="96">
        <v>6.6261481219372995E-7</v>
      </c>
      <c r="AD3617">
        <v>0.108298465520325</v>
      </c>
      <c r="AE3617">
        <v>0.10507914274853999</v>
      </c>
      <c r="AF3617">
        <v>0.108298465520325</v>
      </c>
      <c r="AH3617">
        <v>502.283136419664</v>
      </c>
      <c r="AI3617">
        <v>14.22</v>
      </c>
      <c r="AJ3617">
        <v>509.81738346595898</v>
      </c>
      <c r="AK3617">
        <v>494.74888937336902</v>
      </c>
      <c r="AL3617">
        <v>3.4446649029979998E-4</v>
      </c>
      <c r="AM3617">
        <v>1.7912257495590001E-4</v>
      </c>
      <c r="AN3617" s="96">
        <v>1.6926225555122399E-17</v>
      </c>
      <c r="AO3617" s="96">
        <v>-1.13353770814228E-13</v>
      </c>
      <c r="AP3617" s="96">
        <v>-1.13336844588673E-13</v>
      </c>
      <c r="AR3617">
        <v>0.107722199215068</v>
      </c>
      <c r="AS3617">
        <v>1.0595118823446099</v>
      </c>
      <c r="AT3617">
        <v>0.84807670798289903</v>
      </c>
      <c r="AU3617">
        <v>0.87574352234997299</v>
      </c>
      <c r="AV3617">
        <v>495.691404015297</v>
      </c>
      <c r="AW3617">
        <v>-6.9134992067879997E-4</v>
      </c>
      <c r="AX3617" s="98">
        <v>0.87574352234997299</v>
      </c>
      <c r="AY3617">
        <v>0.13009080388852601</v>
      </c>
      <c r="BD3617" s="95">
        <v>45894</v>
      </c>
    </row>
    <row r="3618" spans="1:56">
      <c r="A3618" t="s">
        <v>109</v>
      </c>
      <c r="B3618">
        <v>6471.1</v>
      </c>
      <c r="C3618">
        <v>0</v>
      </c>
      <c r="D3618">
        <v>14291.896000000001</v>
      </c>
      <c r="E3618" s="95">
        <v>45894</v>
      </c>
      <c r="F3618" t="s">
        <v>3768</v>
      </c>
      <c r="G3618" t="b">
        <v>0</v>
      </c>
      <c r="H3618" t="b">
        <v>0</v>
      </c>
      <c r="I3618" t="b">
        <v>0</v>
      </c>
      <c r="J3618" t="b">
        <v>0</v>
      </c>
      <c r="K3618" t="b">
        <v>0</v>
      </c>
      <c r="L3618">
        <v>6471.1</v>
      </c>
      <c r="M3618">
        <v>6471.1</v>
      </c>
      <c r="N3618" t="b">
        <v>0</v>
      </c>
      <c r="O3618">
        <v>6471.1</v>
      </c>
      <c r="P3618">
        <v>0.99932823201476295</v>
      </c>
      <c r="R3618">
        <v>14291.896000000001</v>
      </c>
      <c r="S3618">
        <v>14291.896000000001</v>
      </c>
      <c r="X3618">
        <v>5.1550430826177003E-2</v>
      </c>
      <c r="Y3618">
        <v>0.99935641314304402</v>
      </c>
      <c r="Z3618">
        <v>0.99935641314304402</v>
      </c>
      <c r="AA3618">
        <v>501.37720297519502</v>
      </c>
      <c r="AB3618">
        <v>-6.4379404787790005E-4</v>
      </c>
      <c r="AC3618" s="96">
        <v>4.1447077608312298E-7</v>
      </c>
      <c r="AD3618">
        <v>0.10520794534137801</v>
      </c>
      <c r="AE3618">
        <v>0.10359686890546201</v>
      </c>
      <c r="AF3618">
        <v>0.10520794534137801</v>
      </c>
      <c r="AH3618">
        <v>502.283136419664</v>
      </c>
      <c r="AI3618">
        <v>14.22</v>
      </c>
      <c r="AJ3618">
        <v>509.81738346595898</v>
      </c>
      <c r="AK3618">
        <v>494.74888937336902</v>
      </c>
      <c r="AL3618">
        <v>1.7912257495590001E-4</v>
      </c>
      <c r="AM3618">
        <v>0</v>
      </c>
      <c r="AN3618">
        <v>0</v>
      </c>
      <c r="AO3618">
        <v>0</v>
      </c>
      <c r="AP3618">
        <v>0</v>
      </c>
      <c r="AR3618">
        <v>0.107722199215068</v>
      </c>
      <c r="AS3618">
        <v>1.0595118823446099</v>
      </c>
      <c r="AT3618">
        <v>0.84872339332944102</v>
      </c>
      <c r="AU3618">
        <v>0.90124259622651004</v>
      </c>
      <c r="AV3618">
        <v>495.41075993563402</v>
      </c>
      <c r="AW3618">
        <v>-5.6616692843559999E-4</v>
      </c>
      <c r="AX3618" s="98">
        <v>0.90124259622651004</v>
      </c>
      <c r="AY3618">
        <v>0.130090094068607</v>
      </c>
      <c r="BD3618" s="95">
        <v>45894</v>
      </c>
    </row>
    <row r="3619" spans="1:56">
      <c r="A3619" t="s">
        <v>110</v>
      </c>
      <c r="B3619">
        <v>6462.125</v>
      </c>
      <c r="C3619">
        <v>0</v>
      </c>
      <c r="D3619">
        <v>14270.654</v>
      </c>
      <c r="E3619" s="95">
        <v>45894</v>
      </c>
      <c r="F3619" t="s">
        <v>3769</v>
      </c>
      <c r="G3619" t="b">
        <v>0</v>
      </c>
      <c r="H3619" t="b">
        <v>0</v>
      </c>
      <c r="I3619" t="b">
        <v>0</v>
      </c>
      <c r="J3619" t="b">
        <v>0</v>
      </c>
      <c r="K3619" t="b">
        <v>0</v>
      </c>
      <c r="L3619">
        <v>6462.125</v>
      </c>
      <c r="M3619">
        <v>6462.125</v>
      </c>
      <c r="N3619" t="b">
        <v>0</v>
      </c>
      <c r="O3619">
        <v>6462.125</v>
      </c>
      <c r="P3619">
        <v>0.99861306423946405</v>
      </c>
      <c r="R3619">
        <v>14270.654</v>
      </c>
      <c r="S3619">
        <v>14270.654</v>
      </c>
      <c r="T3619" s="97">
        <v>45894</v>
      </c>
      <c r="U3619">
        <v>14270.654</v>
      </c>
      <c r="W3619">
        <v>4.8803764019593097E-2</v>
      </c>
      <c r="X3619">
        <v>5.1550430826177003E-2</v>
      </c>
      <c r="Y3619">
        <v>0.99851370315037202</v>
      </c>
      <c r="Z3619">
        <v>0.99851370315037202</v>
      </c>
      <c r="AA3619">
        <v>500.632007617939</v>
      </c>
      <c r="AB3619">
        <v>-1.4874024844599E-3</v>
      </c>
      <c r="AC3619" s="96">
        <v>2.21236615077773E-6</v>
      </c>
      <c r="AD3619">
        <v>0.103144296451987</v>
      </c>
      <c r="AE3619">
        <v>0.102603217913982</v>
      </c>
      <c r="AF3619">
        <v>0.103144296451987</v>
      </c>
      <c r="AG3619">
        <v>500.632007617939</v>
      </c>
      <c r="AH3619">
        <v>502.283136419664</v>
      </c>
      <c r="AI3619">
        <v>14.22</v>
      </c>
      <c r="AJ3619">
        <v>509.81738346595898</v>
      </c>
      <c r="AK3619">
        <v>494.74888937336902</v>
      </c>
      <c r="AL3619">
        <v>0</v>
      </c>
      <c r="AN3619">
        <v>0</v>
      </c>
      <c r="AO3619">
        <v>0</v>
      </c>
      <c r="AP3619">
        <v>0</v>
      </c>
      <c r="AQ3619">
        <v>0.10693872119820499</v>
      </c>
      <c r="AR3619">
        <v>0.107722199215068</v>
      </c>
      <c r="AS3619">
        <v>1.0595118823446099</v>
      </c>
      <c r="AT3619">
        <v>0.84873162010476799</v>
      </c>
      <c r="AU3619">
        <v>0.92772590506679797</v>
      </c>
      <c r="AV3619">
        <v>494.74583825971803</v>
      </c>
      <c r="AW3619">
        <v>-1.3421623624054E-3</v>
      </c>
      <c r="AX3619" s="98">
        <v>0.92772590506679797</v>
      </c>
      <c r="AY3619">
        <v>0.13011662485893999</v>
      </c>
      <c r="AZ3619" s="97">
        <v>45894</v>
      </c>
      <c r="BA3619">
        <v>494.74583825971803</v>
      </c>
      <c r="BB3619">
        <v>494.74583006673902</v>
      </c>
      <c r="BC3619" s="96">
        <v>8.19297838461352E-6</v>
      </c>
      <c r="BD3619" s="95">
        <v>45894</v>
      </c>
    </row>
    <row r="3620" spans="1:56">
      <c r="A3620" t="s">
        <v>104</v>
      </c>
      <c r="B3620">
        <v>6450.95</v>
      </c>
      <c r="C3620">
        <v>0</v>
      </c>
      <c r="D3620">
        <v>14248.316999999999</v>
      </c>
      <c r="E3620" s="95">
        <v>45895</v>
      </c>
      <c r="F3620" t="s">
        <v>3770</v>
      </c>
      <c r="G3620" t="b">
        <v>0</v>
      </c>
      <c r="H3620" t="b">
        <v>0</v>
      </c>
      <c r="I3620" t="b">
        <v>0</v>
      </c>
      <c r="J3620" t="b">
        <v>0</v>
      </c>
      <c r="K3620" t="b">
        <v>0</v>
      </c>
      <c r="L3620">
        <v>6450.95</v>
      </c>
      <c r="M3620">
        <v>6450.95</v>
      </c>
      <c r="N3620" t="b">
        <v>0</v>
      </c>
      <c r="O3620">
        <v>6450.95</v>
      </c>
      <c r="P3620">
        <v>0.99827069269009805</v>
      </c>
      <c r="R3620">
        <v>14248.316999999999</v>
      </c>
      <c r="S3620">
        <v>14248.316999999999</v>
      </c>
      <c r="X3620">
        <v>4.8803764019593097E-2</v>
      </c>
      <c r="Y3620">
        <v>0.99829919388140798</v>
      </c>
      <c r="Z3620">
        <v>0.99829919388140798</v>
      </c>
      <c r="AA3620">
        <v>499.780529636219</v>
      </c>
      <c r="AB3620">
        <v>-1.7022541314103E-3</v>
      </c>
      <c r="AC3620" s="96">
        <v>2.8976691279037398E-6</v>
      </c>
      <c r="AD3620">
        <v>0.101523940219232</v>
      </c>
      <c r="AE3620">
        <v>0.10180836098653</v>
      </c>
      <c r="AF3620">
        <v>0.10180836098653</v>
      </c>
      <c r="AH3620">
        <v>500.632007617939</v>
      </c>
      <c r="AI3620">
        <v>14.79</v>
      </c>
      <c r="AJ3620">
        <v>508.14148773220802</v>
      </c>
      <c r="AK3620">
        <v>493.12252750366901</v>
      </c>
      <c r="AL3620">
        <v>1.0058421516754E-3</v>
      </c>
      <c r="AM3620">
        <v>8.4049823633150001E-4</v>
      </c>
      <c r="AN3620" s="96">
        <v>5.5055792927048599E-5</v>
      </c>
      <c r="AO3620">
        <v>-8.7424054150960005E-4</v>
      </c>
      <c r="AP3620">
        <v>-8.1918474858249995E-4</v>
      </c>
      <c r="AR3620">
        <v>0.10693872119820499</v>
      </c>
      <c r="AS3620">
        <v>1.0654963222557099</v>
      </c>
      <c r="AT3620">
        <v>0.84842404489053103</v>
      </c>
      <c r="AU3620">
        <v>0.94594435677622102</v>
      </c>
      <c r="AV3620">
        <v>493.95741493825602</v>
      </c>
      <c r="AW3620">
        <v>-1.5935926297732999E-3</v>
      </c>
      <c r="AX3620" s="98">
        <v>0.94594435677622102</v>
      </c>
      <c r="AY3620">
        <v>0.13020037349677199</v>
      </c>
      <c r="BD3620" s="95">
        <v>45895</v>
      </c>
    </row>
    <row r="3621" spans="1:56">
      <c r="A3621" t="s">
        <v>105</v>
      </c>
      <c r="B3621">
        <v>6456.2749999999996</v>
      </c>
      <c r="C3621">
        <v>0</v>
      </c>
      <c r="D3621">
        <v>14260.307000000001</v>
      </c>
      <c r="E3621" s="95">
        <v>45895</v>
      </c>
      <c r="F3621" t="s">
        <v>3771</v>
      </c>
      <c r="G3621" t="b">
        <v>0</v>
      </c>
      <c r="H3621" t="b">
        <v>0</v>
      </c>
      <c r="I3621" t="b">
        <v>0</v>
      </c>
      <c r="J3621" t="b">
        <v>0</v>
      </c>
      <c r="K3621" t="b">
        <v>0</v>
      </c>
      <c r="L3621">
        <v>6456.2749999999996</v>
      </c>
      <c r="M3621">
        <v>6456.2749999999996</v>
      </c>
      <c r="N3621" t="b">
        <v>0</v>
      </c>
      <c r="O3621">
        <v>6456.2749999999996</v>
      </c>
      <c r="P3621">
        <v>1.00082545981599</v>
      </c>
      <c r="R3621">
        <v>14260.307000000001</v>
      </c>
      <c r="S3621">
        <v>14260.307000000001</v>
      </c>
      <c r="X3621">
        <v>4.8803764019593097E-2</v>
      </c>
      <c r="Y3621">
        <v>1.00084150289469</v>
      </c>
      <c r="Z3621">
        <v>1.00084150289469</v>
      </c>
      <c r="AA3621">
        <v>500.20109639861897</v>
      </c>
      <c r="AB3621">
        <v>8.4114902963700001E-4</v>
      </c>
      <c r="AC3621" s="96">
        <v>7.07531690059343E-7</v>
      </c>
      <c r="AD3621">
        <v>9.8810773529285995E-2</v>
      </c>
      <c r="AE3621">
        <v>0.100456143031667</v>
      </c>
      <c r="AF3621">
        <v>0.100456143031667</v>
      </c>
      <c r="AH3621">
        <v>500.632007617939</v>
      </c>
      <c r="AI3621">
        <v>14.79</v>
      </c>
      <c r="AJ3621">
        <v>508.14148773220802</v>
      </c>
      <c r="AK3621">
        <v>493.12252750366901</v>
      </c>
      <c r="AL3621">
        <v>8.4049823633150001E-4</v>
      </c>
      <c r="AM3621">
        <v>6.7515432098759996E-4</v>
      </c>
      <c r="AN3621" s="96">
        <v>2.0983755793035401E-5</v>
      </c>
      <c r="AO3621">
        <v>-1.033732792788E-4</v>
      </c>
      <c r="AP3621" s="96">
        <v>-8.2389523485859993E-5</v>
      </c>
      <c r="AR3621">
        <v>0.10693872119820499</v>
      </c>
      <c r="AS3621">
        <v>1.0654963222557099</v>
      </c>
      <c r="AT3621">
        <v>0.84745199065721299</v>
      </c>
      <c r="AU3621">
        <v>0.95725908934407899</v>
      </c>
      <c r="AV3621">
        <v>494.350053508043</v>
      </c>
      <c r="AW3621">
        <v>7.948834411886E-4</v>
      </c>
      <c r="AX3621" s="98">
        <v>0.95725908934407899</v>
      </c>
      <c r="AY3621">
        <v>0.13022487300178201</v>
      </c>
      <c r="BD3621" s="95">
        <v>45895</v>
      </c>
    </row>
    <row r="3622" spans="1:56">
      <c r="A3622" t="s">
        <v>106</v>
      </c>
      <c r="B3622">
        <v>6455.4750000000004</v>
      </c>
      <c r="C3622">
        <v>0</v>
      </c>
      <c r="D3622">
        <v>14258.297</v>
      </c>
      <c r="E3622" s="95">
        <v>45895</v>
      </c>
      <c r="F3622" t="s">
        <v>3772</v>
      </c>
      <c r="G3622" t="b">
        <v>0</v>
      </c>
      <c r="H3622" t="b">
        <v>0</v>
      </c>
      <c r="I3622" t="b">
        <v>0</v>
      </c>
      <c r="J3622" t="b">
        <v>0</v>
      </c>
      <c r="K3622" t="b">
        <v>0</v>
      </c>
      <c r="L3622">
        <v>6455.4750000000004</v>
      </c>
      <c r="M3622">
        <v>6455.4750000000004</v>
      </c>
      <c r="N3622" t="b">
        <v>0</v>
      </c>
      <c r="O3622">
        <v>6455.4750000000004</v>
      </c>
      <c r="P3622">
        <v>0.99987608954079499</v>
      </c>
      <c r="R3622">
        <v>14258.297</v>
      </c>
      <c r="S3622">
        <v>14258.297</v>
      </c>
      <c r="X3622">
        <v>4.8803764019593097E-2</v>
      </c>
      <c r="Y3622">
        <v>0.99985904931780201</v>
      </c>
      <c r="Z3622">
        <v>0.99985904931780201</v>
      </c>
      <c r="AA3622">
        <v>500.13059271284601</v>
      </c>
      <c r="AB3622">
        <v>-1.409606166787E-4</v>
      </c>
      <c r="AC3622" s="96">
        <v>1.9869895454440199E-8</v>
      </c>
      <c r="AD3622">
        <v>9.58115747562025E-2</v>
      </c>
      <c r="AE3622">
        <v>9.8943140679292302E-2</v>
      </c>
      <c r="AF3622">
        <v>9.8943140679292302E-2</v>
      </c>
      <c r="AH3622">
        <v>500.632007617939</v>
      </c>
      <c r="AI3622">
        <v>14.79</v>
      </c>
      <c r="AJ3622">
        <v>508.14148773220802</v>
      </c>
      <c r="AK3622">
        <v>493.12252750366901</v>
      </c>
      <c r="AL3622">
        <v>6.7515432098759996E-4</v>
      </c>
      <c r="AM3622">
        <v>5.0981040564370003E-4</v>
      </c>
      <c r="AN3622" s="96">
        <v>9.8329048291059003E-7</v>
      </c>
      <c r="AO3622" s="96">
        <v>-1.18197955634169E-5</v>
      </c>
      <c r="AP3622" s="96">
        <v>-1.08365050805063E-5</v>
      </c>
      <c r="AR3622">
        <v>0.10693872119820499</v>
      </c>
      <c r="AS3622">
        <v>1.0654963222557099</v>
      </c>
      <c r="AT3622">
        <v>0.84716730042469002</v>
      </c>
      <c r="AU3622">
        <v>0.96981863536337598</v>
      </c>
      <c r="AV3622">
        <v>494.28273179247401</v>
      </c>
      <c r="AW3622">
        <v>-1.3618227628490001E-4</v>
      </c>
      <c r="AX3622" s="98">
        <v>0.96981863536337598</v>
      </c>
      <c r="AY3622">
        <v>0.13021475477203501</v>
      </c>
      <c r="BD3622" s="95">
        <v>45895</v>
      </c>
    </row>
    <row r="3623" spans="1:56">
      <c r="A3623" t="s">
        <v>107</v>
      </c>
      <c r="B3623">
        <v>6461.85</v>
      </c>
      <c r="C3623">
        <v>0</v>
      </c>
      <c r="D3623">
        <v>14271.81</v>
      </c>
      <c r="E3623" s="95">
        <v>45895</v>
      </c>
      <c r="F3623" t="s">
        <v>3773</v>
      </c>
      <c r="G3623" t="b">
        <v>0</v>
      </c>
      <c r="H3623" t="b">
        <v>0</v>
      </c>
      <c r="I3623" t="b">
        <v>0</v>
      </c>
      <c r="J3623" t="b">
        <v>0</v>
      </c>
      <c r="K3623" t="b">
        <v>0</v>
      </c>
      <c r="L3623">
        <v>6461.85</v>
      </c>
      <c r="M3623">
        <v>6461.85</v>
      </c>
      <c r="N3623" t="b">
        <v>0</v>
      </c>
      <c r="O3623">
        <v>6461.85</v>
      </c>
      <c r="P3623">
        <v>1.00098753383755</v>
      </c>
      <c r="R3623">
        <v>14271.81</v>
      </c>
      <c r="S3623">
        <v>14271.81</v>
      </c>
      <c r="X3623">
        <v>4.8803764019593097E-2</v>
      </c>
      <c r="Y3623">
        <v>1.00094772889076</v>
      </c>
      <c r="Z3623">
        <v>1.00094772889076</v>
      </c>
      <c r="AA3623">
        <v>500.60458092471498</v>
      </c>
      <c r="AB3623">
        <v>9.4728007928460004E-4</v>
      </c>
      <c r="AC3623" s="96">
        <v>8.9733954860944101E-7</v>
      </c>
      <c r="AD3623">
        <v>9.3402573859891105E-2</v>
      </c>
      <c r="AE3623">
        <v>9.7691043313960793E-2</v>
      </c>
      <c r="AF3623">
        <v>9.7691043313960793E-2</v>
      </c>
      <c r="AH3623">
        <v>500.632007617939</v>
      </c>
      <c r="AI3623">
        <v>14.79</v>
      </c>
      <c r="AJ3623">
        <v>508.14148773220802</v>
      </c>
      <c r="AK3623">
        <v>493.12252750366901</v>
      </c>
      <c r="AL3623">
        <v>5.0981040564370003E-4</v>
      </c>
      <c r="AM3623">
        <v>3.4446649029979998E-4</v>
      </c>
      <c r="AN3623" s="96">
        <v>2.62694270409651E-8</v>
      </c>
      <c r="AO3623" s="96">
        <v>-2.0405977241288998E-8</v>
      </c>
      <c r="AP3623" s="96">
        <v>5.8634497996761402E-9</v>
      </c>
      <c r="AR3623">
        <v>0.10693872119820499</v>
      </c>
      <c r="AS3623">
        <v>1.0654963222557099</v>
      </c>
      <c r="AT3623">
        <v>0.84728489481393199</v>
      </c>
      <c r="AU3623">
        <v>0.98478542559539695</v>
      </c>
      <c r="AV3623">
        <v>494.73629969470699</v>
      </c>
      <c r="AW3623">
        <v>9.1762846051230004E-4</v>
      </c>
      <c r="AX3623" s="98">
        <v>0.98478542559539695</v>
      </c>
      <c r="AY3623">
        <v>0.13018239735234399</v>
      </c>
      <c r="BD3623" s="95">
        <v>45895</v>
      </c>
    </row>
    <row r="3624" spans="1:56">
      <c r="A3624" t="s">
        <v>108</v>
      </c>
      <c r="B3624">
        <v>6458.05</v>
      </c>
      <c r="C3624">
        <v>0</v>
      </c>
      <c r="D3624">
        <v>14263.49</v>
      </c>
      <c r="E3624" s="95">
        <v>45895</v>
      </c>
      <c r="F3624" t="s">
        <v>3774</v>
      </c>
      <c r="G3624" t="b">
        <v>0</v>
      </c>
      <c r="H3624" t="b">
        <v>0</v>
      </c>
      <c r="I3624" t="b">
        <v>0</v>
      </c>
      <c r="J3624" t="b">
        <v>0</v>
      </c>
      <c r="K3624" t="b">
        <v>0</v>
      </c>
      <c r="L3624">
        <v>6458.05</v>
      </c>
      <c r="M3624">
        <v>6458.05</v>
      </c>
      <c r="N3624" t="b">
        <v>0</v>
      </c>
      <c r="O3624">
        <v>6458.05</v>
      </c>
      <c r="P3624">
        <v>0.99941193311512899</v>
      </c>
      <c r="R3624">
        <v>14263.49</v>
      </c>
      <c r="S3624">
        <v>14263.49</v>
      </c>
      <c r="X3624">
        <v>4.8803764019593097E-2</v>
      </c>
      <c r="Y3624">
        <v>0.99941703259782699</v>
      </c>
      <c r="Z3624">
        <v>0.99941703259782699</v>
      </c>
      <c r="AA3624">
        <v>500.31274477265703</v>
      </c>
      <c r="AB3624">
        <v>-5.8313739373810002E-4</v>
      </c>
      <c r="AC3624" s="96">
        <v>3.4004921997570101E-7</v>
      </c>
      <c r="AD3624">
        <v>9.0755656379508901E-2</v>
      </c>
      <c r="AE3624">
        <v>9.63079911023908E-2</v>
      </c>
      <c r="AF3624">
        <v>9.63079911023908E-2</v>
      </c>
      <c r="AH3624">
        <v>500.632007617939</v>
      </c>
      <c r="AI3624">
        <v>14.79</v>
      </c>
      <c r="AJ3624">
        <v>508.14148773220802</v>
      </c>
      <c r="AK3624">
        <v>493.12252750366901</v>
      </c>
      <c r="AL3624">
        <v>3.4446649029979998E-4</v>
      </c>
      <c r="AM3624">
        <v>1.7912257495590001E-4</v>
      </c>
      <c r="AN3624" s="96">
        <v>2.2013733241855602E-15</v>
      </c>
      <c r="AO3624" s="96">
        <v>-1.2967404927621801E-13</v>
      </c>
      <c r="AP3624" s="96">
        <v>-1.2747267595203199E-13</v>
      </c>
      <c r="AR3624">
        <v>0.10693872119820499</v>
      </c>
      <c r="AS3624">
        <v>1.0654963222557099</v>
      </c>
      <c r="AT3624">
        <v>0.84766078297515401</v>
      </c>
      <c r="AU3624">
        <v>0.99784982057010996</v>
      </c>
      <c r="AV3624">
        <v>494.45162632980799</v>
      </c>
      <c r="AW3624">
        <v>-5.7540424075409999E-4</v>
      </c>
      <c r="AX3624" s="98">
        <v>0.99784982057010996</v>
      </c>
      <c r="AY3624">
        <v>0.13014737458176201</v>
      </c>
      <c r="BD3624" s="95">
        <v>45895</v>
      </c>
    </row>
    <row r="3625" spans="1:56">
      <c r="A3625" t="s">
        <v>109</v>
      </c>
      <c r="B3625">
        <v>6466.5249999999996</v>
      </c>
      <c r="C3625">
        <v>0</v>
      </c>
      <c r="D3625">
        <v>14281.679</v>
      </c>
      <c r="E3625" s="95">
        <v>45895</v>
      </c>
      <c r="F3625" t="s">
        <v>3775</v>
      </c>
      <c r="G3625" t="b">
        <v>0</v>
      </c>
      <c r="H3625" t="b">
        <v>0</v>
      </c>
      <c r="I3625" t="b">
        <v>0</v>
      </c>
      <c r="J3625" t="b">
        <v>0</v>
      </c>
      <c r="K3625" t="b">
        <v>0</v>
      </c>
      <c r="L3625">
        <v>6466.5249999999996</v>
      </c>
      <c r="M3625">
        <v>6466.5249999999996</v>
      </c>
      <c r="N3625" t="b">
        <v>0</v>
      </c>
      <c r="O3625">
        <v>6466.5249999999996</v>
      </c>
      <c r="P3625">
        <v>1.00131231563707</v>
      </c>
      <c r="R3625">
        <v>14281.679</v>
      </c>
      <c r="S3625">
        <v>14281.679</v>
      </c>
      <c r="X3625">
        <v>4.8803764019593097E-2</v>
      </c>
      <c r="Y3625">
        <v>1.0012752138501799</v>
      </c>
      <c r="Z3625">
        <v>1.0012752138501799</v>
      </c>
      <c r="AA3625">
        <v>500.950750514216</v>
      </c>
      <c r="AB3625">
        <v>1.2744014555828001E-3</v>
      </c>
      <c r="AC3625" s="96">
        <v>1.62409906999166E-6</v>
      </c>
      <c r="AD3625">
        <v>8.8962286731799303E-2</v>
      </c>
      <c r="AE3625">
        <v>9.5304352463341305E-2</v>
      </c>
      <c r="AF3625">
        <v>9.5304352463341305E-2</v>
      </c>
      <c r="AH3625">
        <v>500.632007617939</v>
      </c>
      <c r="AI3625">
        <v>14.79</v>
      </c>
      <c r="AJ3625">
        <v>508.14148773220802</v>
      </c>
      <c r="AK3625">
        <v>493.12252750366901</v>
      </c>
      <c r="AL3625">
        <v>1.7912257495590001E-4</v>
      </c>
      <c r="AM3625">
        <v>0</v>
      </c>
      <c r="AN3625">
        <v>0</v>
      </c>
      <c r="AO3625">
        <v>0</v>
      </c>
      <c r="AP3625">
        <v>0</v>
      </c>
      <c r="AR3625">
        <v>0.10693872119820499</v>
      </c>
      <c r="AS3625">
        <v>1.0654963222557099</v>
      </c>
      <c r="AT3625">
        <v>0.84806734090228098</v>
      </c>
      <c r="AU3625">
        <v>1.0126651286919099</v>
      </c>
      <c r="AV3625">
        <v>495.08006959063601</v>
      </c>
      <c r="AW3625">
        <v>1.2709903807852001E-3</v>
      </c>
      <c r="AX3625" s="98">
        <v>1.0126651286919099</v>
      </c>
      <c r="AY3625">
        <v>0.13018834879143801</v>
      </c>
      <c r="BD3625" s="95">
        <v>45895</v>
      </c>
    </row>
    <row r="3626" spans="1:56">
      <c r="A3626" t="s">
        <v>110</v>
      </c>
      <c r="B3626">
        <v>6480.3249999999998</v>
      </c>
      <c r="C3626">
        <v>0</v>
      </c>
      <c r="D3626">
        <v>14311.977999999999</v>
      </c>
      <c r="E3626" s="95">
        <v>45895</v>
      </c>
      <c r="F3626" t="s">
        <v>3776</v>
      </c>
      <c r="G3626" t="b">
        <v>0</v>
      </c>
      <c r="H3626" t="b">
        <v>0</v>
      </c>
      <c r="I3626" t="b">
        <v>0</v>
      </c>
      <c r="J3626" t="b">
        <v>0</v>
      </c>
      <c r="K3626" t="b">
        <v>0</v>
      </c>
      <c r="L3626">
        <v>6480.3249999999998</v>
      </c>
      <c r="M3626">
        <v>6480.3249999999998</v>
      </c>
      <c r="N3626" t="b">
        <v>0</v>
      </c>
      <c r="O3626">
        <v>6480.3249999999998</v>
      </c>
      <c r="P3626">
        <v>1.0021340673700301</v>
      </c>
      <c r="R3626">
        <v>14311.977999999999</v>
      </c>
      <c r="S3626">
        <v>14311.977999999999</v>
      </c>
      <c r="T3626" s="97">
        <v>45895</v>
      </c>
      <c r="U3626">
        <v>14311.977999999999</v>
      </c>
      <c r="W3626">
        <v>4.9467241517355098E-2</v>
      </c>
      <c r="X3626">
        <v>4.8803764019593097E-2</v>
      </c>
      <c r="Y3626">
        <v>1.0021215292683701</v>
      </c>
      <c r="Z3626">
        <v>1.0021215292683701</v>
      </c>
      <c r="AA3626">
        <v>502.01353219344497</v>
      </c>
      <c r="AB3626">
        <v>2.1192820030188002E-3</v>
      </c>
      <c r="AC3626" s="96">
        <v>4.4913562083196002E-6</v>
      </c>
      <c r="AD3626">
        <v>8.8965140892410102E-2</v>
      </c>
      <c r="AE3626">
        <v>9.5121577894015999E-2</v>
      </c>
      <c r="AF3626">
        <v>9.5121577894015999E-2</v>
      </c>
      <c r="AG3626">
        <v>502.01353219344497</v>
      </c>
      <c r="AH3626">
        <v>500.632007617939</v>
      </c>
      <c r="AI3626">
        <v>14.79</v>
      </c>
      <c r="AJ3626">
        <v>508.14148773220802</v>
      </c>
      <c r="AK3626">
        <v>493.12252750366901</v>
      </c>
      <c r="AL3626">
        <v>0</v>
      </c>
      <c r="AN3626">
        <v>0</v>
      </c>
      <c r="AO3626">
        <v>0</v>
      </c>
      <c r="AP3626">
        <v>0</v>
      </c>
      <c r="AQ3626">
        <v>0.10672689569379</v>
      </c>
      <c r="AR3626">
        <v>0.10693872119820499</v>
      </c>
      <c r="AS3626">
        <v>1.0654963222557099</v>
      </c>
      <c r="AT3626">
        <v>0.84759166609602599</v>
      </c>
      <c r="AU3626">
        <v>1.02275540499092</v>
      </c>
      <c r="AV3626">
        <v>496.143199423814</v>
      </c>
      <c r="AW3626">
        <v>2.1473896819499002E-3</v>
      </c>
      <c r="AX3626" s="98">
        <v>1.02275540499092</v>
      </c>
      <c r="AY3626">
        <v>0.130303902046668</v>
      </c>
      <c r="AZ3626" s="97">
        <v>45895</v>
      </c>
      <c r="BA3626">
        <v>496.143199423814</v>
      </c>
      <c r="BB3626">
        <v>496.14319120682001</v>
      </c>
      <c r="BC3626" s="96">
        <v>8.2169946153953703E-6</v>
      </c>
      <c r="BD3626" s="95">
        <v>45895</v>
      </c>
    </row>
    <row r="3627" spans="1:56">
      <c r="A3627" t="s">
        <v>104</v>
      </c>
      <c r="B3627">
        <v>6479.4250000000002</v>
      </c>
      <c r="C3627">
        <v>0</v>
      </c>
      <c r="D3627">
        <v>14313.928</v>
      </c>
      <c r="E3627" s="95">
        <v>45896</v>
      </c>
      <c r="F3627" t="s">
        <v>3777</v>
      </c>
      <c r="G3627" t="b">
        <v>0</v>
      </c>
      <c r="H3627" t="b">
        <v>0</v>
      </c>
      <c r="I3627" t="b">
        <v>0</v>
      </c>
      <c r="J3627" t="b">
        <v>0</v>
      </c>
      <c r="K3627" t="b">
        <v>0</v>
      </c>
      <c r="L3627">
        <v>6479.4250000000002</v>
      </c>
      <c r="M3627">
        <v>6479.4250000000002</v>
      </c>
      <c r="N3627" t="b">
        <v>0</v>
      </c>
      <c r="O3627">
        <v>6479.4250000000002</v>
      </c>
      <c r="P3627">
        <v>0.99986111807663902</v>
      </c>
      <c r="R3627">
        <v>14313.928</v>
      </c>
      <c r="S3627">
        <v>14313.928</v>
      </c>
      <c r="X3627">
        <v>4.9467241517355098E-2</v>
      </c>
      <c r="Y3627">
        <v>0.999998840506509</v>
      </c>
      <c r="Z3627">
        <v>0.999998840506509</v>
      </c>
      <c r="AA3627">
        <v>502.01295011202302</v>
      </c>
      <c r="AB3627" s="96">
        <v>-1.1594941624345801E-6</v>
      </c>
      <c r="AC3627" s="96">
        <v>1.34442671271987E-12</v>
      </c>
      <c r="AD3627">
        <v>8.6254905128114998E-2</v>
      </c>
      <c r="AE3627">
        <v>9.3683889835782297E-2</v>
      </c>
      <c r="AF3627">
        <v>9.3683889835782297E-2</v>
      </c>
      <c r="AH3627">
        <v>502.01353219344497</v>
      </c>
      <c r="AI3627">
        <v>14.62</v>
      </c>
      <c r="AJ3627">
        <v>509.54373517634701</v>
      </c>
      <c r="AK3627">
        <v>494.48332921054401</v>
      </c>
      <c r="AL3627">
        <v>1.0058421516754E-3</v>
      </c>
      <c r="AM3627">
        <v>8.4049823633150001E-4</v>
      </c>
      <c r="AN3627">
        <v>2.2335231181989999E-4</v>
      </c>
      <c r="AO3627">
        <v>-1.8012267926600001E-4</v>
      </c>
      <c r="AP3627" s="96">
        <v>4.3229632553898301E-5</v>
      </c>
      <c r="AR3627">
        <v>0.10672689569379</v>
      </c>
      <c r="AS3627">
        <v>1.0671010757669399</v>
      </c>
      <c r="AT3627">
        <v>0.84624794533511405</v>
      </c>
      <c r="AU3627">
        <v>1.0230960825941</v>
      </c>
      <c r="AV3627">
        <v>496.13570327813602</v>
      </c>
      <c r="AW3627" s="96">
        <v>-1.5108834883315E-5</v>
      </c>
      <c r="AX3627" s="98">
        <v>1.0230960825941</v>
      </c>
      <c r="AY3627">
        <v>0.12990083013838499</v>
      </c>
      <c r="BD3627" s="95">
        <v>45896</v>
      </c>
    </row>
    <row r="3628" spans="1:56">
      <c r="A3628" t="s">
        <v>105</v>
      </c>
      <c r="B3628">
        <v>6488.95</v>
      </c>
      <c r="C3628">
        <v>0</v>
      </c>
      <c r="D3628">
        <v>14334.566999999999</v>
      </c>
      <c r="E3628" s="95">
        <v>45896</v>
      </c>
      <c r="F3628" t="s">
        <v>3778</v>
      </c>
      <c r="G3628" t="b">
        <v>0</v>
      </c>
      <c r="H3628" t="b">
        <v>0</v>
      </c>
      <c r="I3628" t="b">
        <v>0</v>
      </c>
      <c r="J3628" t="b">
        <v>0</v>
      </c>
      <c r="K3628" t="b">
        <v>0</v>
      </c>
      <c r="L3628">
        <v>6488.95</v>
      </c>
      <c r="M3628">
        <v>6488.95</v>
      </c>
      <c r="N3628" t="b">
        <v>0</v>
      </c>
      <c r="O3628">
        <v>6488.95</v>
      </c>
      <c r="P3628">
        <v>1.0014700378505801</v>
      </c>
      <c r="R3628">
        <v>14334.566999999999</v>
      </c>
      <c r="S3628">
        <v>14334.566999999999</v>
      </c>
      <c r="X3628">
        <v>4.9467241517355098E-2</v>
      </c>
      <c r="Y3628">
        <v>1.0014418823400499</v>
      </c>
      <c r="Z3628">
        <v>1.0014418823400499</v>
      </c>
      <c r="AA3628">
        <v>502.73679371926801</v>
      </c>
      <c r="AB3628">
        <v>1.4408438258694E-3</v>
      </c>
      <c r="AC3628" s="96">
        <v>2.0760309305460202E-6</v>
      </c>
      <c r="AD3628">
        <v>8.4930802732751207E-2</v>
      </c>
      <c r="AE3628">
        <v>9.2861373213864298E-2</v>
      </c>
      <c r="AF3628">
        <v>9.2861373213864298E-2</v>
      </c>
      <c r="AH3628">
        <v>502.01353219344497</v>
      </c>
      <c r="AI3628">
        <v>14.62</v>
      </c>
      <c r="AJ3628">
        <v>509.54373517634701</v>
      </c>
      <c r="AK3628">
        <v>494.48332921054401</v>
      </c>
      <c r="AL3628">
        <v>8.4049823633150001E-4</v>
      </c>
      <c r="AM3628">
        <v>6.7515432098759996E-4</v>
      </c>
      <c r="AN3628">
        <v>2.0128743025659999E-4</v>
      </c>
      <c r="AO3628" s="96">
        <v>-6.5213312611111997E-6</v>
      </c>
      <c r="AP3628">
        <v>1.947660989955E-4</v>
      </c>
      <c r="AR3628">
        <v>0.10672689569379</v>
      </c>
      <c r="AS3628">
        <v>1.0671010757669399</v>
      </c>
      <c r="AT3628">
        <v>0.85092074358352299</v>
      </c>
      <c r="AU3628">
        <v>1.0445326905579499</v>
      </c>
      <c r="AV3628">
        <v>496.86653126894799</v>
      </c>
      <c r="AW3628">
        <v>1.4730405128742E-3</v>
      </c>
      <c r="AX3628" s="98">
        <v>1.0445326905579499</v>
      </c>
      <c r="AY3628">
        <v>0.12983122820357801</v>
      </c>
      <c r="BD3628" s="95">
        <v>45896</v>
      </c>
    </row>
    <row r="3629" spans="1:56">
      <c r="A3629" t="s">
        <v>106</v>
      </c>
      <c r="B3629">
        <v>6493.7250000000004</v>
      </c>
      <c r="C3629">
        <v>0</v>
      </c>
      <c r="D3629">
        <v>14344.599</v>
      </c>
      <c r="E3629" s="95">
        <v>45896</v>
      </c>
      <c r="F3629" t="s">
        <v>3779</v>
      </c>
      <c r="G3629" t="b">
        <v>0</v>
      </c>
      <c r="H3629" t="b">
        <v>0</v>
      </c>
      <c r="I3629" t="b">
        <v>0</v>
      </c>
      <c r="J3629" t="b">
        <v>0</v>
      </c>
      <c r="K3629" t="b">
        <v>0</v>
      </c>
      <c r="L3629">
        <v>6493.7250000000004</v>
      </c>
      <c r="M3629">
        <v>6493.7250000000004</v>
      </c>
      <c r="N3629" t="b">
        <v>0</v>
      </c>
      <c r="O3629">
        <v>6493.7250000000004</v>
      </c>
      <c r="P3629">
        <v>1.00073586635742</v>
      </c>
      <c r="R3629">
        <v>14344.599</v>
      </c>
      <c r="S3629">
        <v>14344.599</v>
      </c>
      <c r="X3629">
        <v>4.9467241517355098E-2</v>
      </c>
      <c r="Y3629">
        <v>1.0006998467410899</v>
      </c>
      <c r="Z3629">
        <v>1.0006998467410899</v>
      </c>
      <c r="AA3629">
        <v>503.08863242598198</v>
      </c>
      <c r="AB3629">
        <v>6.996019625657E-4</v>
      </c>
      <c r="AC3629" s="96">
        <v>4.8944290602579398E-7</v>
      </c>
      <c r="AD3629">
        <v>8.2657422019038904E-2</v>
      </c>
      <c r="AE3629">
        <v>9.1599339051635795E-2</v>
      </c>
      <c r="AF3629">
        <v>9.1599339051635795E-2</v>
      </c>
      <c r="AH3629">
        <v>502.01353219344497</v>
      </c>
      <c r="AI3629">
        <v>14.62</v>
      </c>
      <c r="AJ3629">
        <v>509.54373517634701</v>
      </c>
      <c r="AK3629">
        <v>494.48332921054401</v>
      </c>
      <c r="AL3629">
        <v>6.7515432098759996E-4</v>
      </c>
      <c r="AM3629">
        <v>5.0981040564370003E-4</v>
      </c>
      <c r="AN3629" s="96">
        <v>5.6564614234642298E-5</v>
      </c>
      <c r="AO3629" s="96">
        <v>-8.5606843391872203E-8</v>
      </c>
      <c r="AP3629" s="96">
        <v>5.6479007391250398E-5</v>
      </c>
      <c r="AR3629">
        <v>0.10672689569379</v>
      </c>
      <c r="AS3629">
        <v>1.0671010757669399</v>
      </c>
      <c r="AT3629">
        <v>0.85172358035166296</v>
      </c>
      <c r="AU3629">
        <v>1.05477884238112</v>
      </c>
      <c r="AV3629">
        <v>497.22923796593602</v>
      </c>
      <c r="AW3629">
        <v>7.2998818427499998E-4</v>
      </c>
      <c r="AX3629" s="98">
        <v>1.05477884238112</v>
      </c>
      <c r="AY3629">
        <v>0.129370521403531</v>
      </c>
      <c r="BD3629" s="95">
        <v>45896</v>
      </c>
    </row>
    <row r="3630" spans="1:56">
      <c r="A3630" t="s">
        <v>107</v>
      </c>
      <c r="B3630">
        <v>6490.6</v>
      </c>
      <c r="C3630">
        <v>0</v>
      </c>
      <c r="D3630">
        <v>14337.428</v>
      </c>
      <c r="E3630" s="95">
        <v>45896</v>
      </c>
      <c r="F3630" t="s">
        <v>3780</v>
      </c>
      <c r="G3630" t="b">
        <v>0</v>
      </c>
      <c r="H3630" t="b">
        <v>0</v>
      </c>
      <c r="I3630" t="b">
        <v>0</v>
      </c>
      <c r="J3630" t="b">
        <v>0</v>
      </c>
      <c r="K3630" t="b">
        <v>0</v>
      </c>
      <c r="L3630">
        <v>6490.6</v>
      </c>
      <c r="M3630">
        <v>6490.6</v>
      </c>
      <c r="N3630" t="b">
        <v>0</v>
      </c>
      <c r="O3630">
        <v>6490.6</v>
      </c>
      <c r="P3630">
        <v>0.99951876619351698</v>
      </c>
      <c r="R3630">
        <v>14337.428</v>
      </c>
      <c r="S3630">
        <v>14337.428</v>
      </c>
      <c r="X3630">
        <v>4.9467241517355098E-2</v>
      </c>
      <c r="Y3630">
        <v>0.99950009059158695</v>
      </c>
      <c r="Z3630">
        <v>0.99950009059158695</v>
      </c>
      <c r="AA3630">
        <v>502.83713368536701</v>
      </c>
      <c r="AB3630">
        <v>-5.0003440478009996E-4</v>
      </c>
      <c r="AC3630" s="96">
        <v>2.5003440596379899E-7</v>
      </c>
      <c r="AD3630">
        <v>8.0304284390502495E-2</v>
      </c>
      <c r="AE3630">
        <v>9.0288191741884197E-2</v>
      </c>
      <c r="AF3630">
        <v>9.0288191741884197E-2</v>
      </c>
      <c r="AH3630">
        <v>502.01353219344497</v>
      </c>
      <c r="AI3630">
        <v>14.62</v>
      </c>
      <c r="AJ3630">
        <v>509.54373517634701</v>
      </c>
      <c r="AK3630">
        <v>494.48332921054401</v>
      </c>
      <c r="AL3630">
        <v>5.0981040564370003E-4</v>
      </c>
      <c r="AM3630">
        <v>3.4446649029979998E-4</v>
      </c>
      <c r="AN3630" s="96">
        <v>5.2640731411438503E-7</v>
      </c>
      <c r="AO3630" s="96">
        <v>-3.3000469024102498E-10</v>
      </c>
      <c r="AP3630" s="96">
        <v>5.2607730942414401E-7</v>
      </c>
      <c r="AR3630">
        <v>0.10672689569379</v>
      </c>
      <c r="AS3630">
        <v>1.0671010757669399</v>
      </c>
      <c r="AT3630">
        <v>0.85700794815266801</v>
      </c>
      <c r="AU3630">
        <v>1.0759456897609201</v>
      </c>
      <c r="AV3630">
        <v>496.96599956067399</v>
      </c>
      <c r="AW3630">
        <v>-5.2941055183830001E-4</v>
      </c>
      <c r="AX3630" s="98">
        <v>1.0759456897609201</v>
      </c>
      <c r="AY3630">
        <v>0.12937326248683301</v>
      </c>
      <c r="BD3630" s="95">
        <v>45896</v>
      </c>
    </row>
    <row r="3631" spans="1:56">
      <c r="A3631" t="s">
        <v>108</v>
      </c>
      <c r="B3631">
        <v>6495.0749999999998</v>
      </c>
      <c r="C3631">
        <v>0</v>
      </c>
      <c r="D3631">
        <v>14347.255999999999</v>
      </c>
      <c r="E3631" s="95">
        <v>45896</v>
      </c>
      <c r="F3631" t="s">
        <v>3781</v>
      </c>
      <c r="G3631" t="b">
        <v>0</v>
      </c>
      <c r="H3631" t="b">
        <v>0</v>
      </c>
      <c r="I3631" t="b">
        <v>0</v>
      </c>
      <c r="J3631" t="b">
        <v>0</v>
      </c>
      <c r="K3631" t="b">
        <v>0</v>
      </c>
      <c r="L3631">
        <v>6495.0749999999998</v>
      </c>
      <c r="M3631">
        <v>6495.0749999999998</v>
      </c>
      <c r="N3631" t="b">
        <v>0</v>
      </c>
      <c r="O3631">
        <v>6495.0749999999998</v>
      </c>
      <c r="P3631">
        <v>1.0006894586016699</v>
      </c>
      <c r="R3631">
        <v>14347.255999999999</v>
      </c>
      <c r="S3631">
        <v>14347.255999999999</v>
      </c>
      <c r="X3631">
        <v>4.9467241517355098E-2</v>
      </c>
      <c r="Y3631">
        <v>1.0006854785949</v>
      </c>
      <c r="Z3631">
        <v>1.0006854785949</v>
      </c>
      <c r="AA3631">
        <v>503.18181777723203</v>
      </c>
      <c r="AB3631">
        <v>6.852437617627E-4</v>
      </c>
      <c r="AC3631" s="96">
        <v>4.6955901303477901E-7</v>
      </c>
      <c r="AD3631">
        <v>7.8176400095694196E-2</v>
      </c>
      <c r="AE3631">
        <v>8.9063168054748995E-2</v>
      </c>
      <c r="AF3631">
        <v>8.9063168054748995E-2</v>
      </c>
      <c r="AH3631">
        <v>502.01353219344497</v>
      </c>
      <c r="AI3631">
        <v>14.62</v>
      </c>
      <c r="AJ3631">
        <v>509.54373517634701</v>
      </c>
      <c r="AK3631">
        <v>494.48332921054401</v>
      </c>
      <c r="AL3631">
        <v>3.4446649029979998E-4</v>
      </c>
      <c r="AM3631">
        <v>1.7912257495590001E-4</v>
      </c>
      <c r="AN3631" s="96">
        <v>6.8082752269352003E-11</v>
      </c>
      <c r="AO3631">
        <v>0</v>
      </c>
      <c r="AP3631" s="96">
        <v>6.8082752269352003E-11</v>
      </c>
      <c r="AR3631">
        <v>0.10672689569379</v>
      </c>
      <c r="AS3631">
        <v>1.0671010757669399</v>
      </c>
      <c r="AT3631">
        <v>0.85697665930557998</v>
      </c>
      <c r="AU3631">
        <v>1.09153050824057</v>
      </c>
      <c r="AV3631">
        <v>497.33175622816498</v>
      </c>
      <c r="AW3631">
        <v>7.3597925776389996E-4</v>
      </c>
      <c r="AX3631" s="98">
        <v>1.09153050824057</v>
      </c>
      <c r="AY3631">
        <v>0.12932746151479799</v>
      </c>
      <c r="BD3631" s="95">
        <v>45896</v>
      </c>
    </row>
    <row r="3632" spans="1:56">
      <c r="A3632" t="s">
        <v>109</v>
      </c>
      <c r="B3632">
        <v>6500.6750000000002</v>
      </c>
      <c r="C3632">
        <v>0</v>
      </c>
      <c r="D3632">
        <v>14359.438</v>
      </c>
      <c r="E3632" s="95">
        <v>45896</v>
      </c>
      <c r="F3632" t="s">
        <v>3782</v>
      </c>
      <c r="G3632" t="b">
        <v>0</v>
      </c>
      <c r="H3632" t="b">
        <v>0</v>
      </c>
      <c r="I3632" t="b">
        <v>0</v>
      </c>
      <c r="J3632" t="b">
        <v>0</v>
      </c>
      <c r="K3632" t="b">
        <v>0</v>
      </c>
      <c r="L3632">
        <v>6500.6750000000002</v>
      </c>
      <c r="M3632">
        <v>6500.6750000000002</v>
      </c>
      <c r="N3632" t="b">
        <v>0</v>
      </c>
      <c r="O3632">
        <v>6500.6750000000002</v>
      </c>
      <c r="P3632">
        <v>1.00086219173758</v>
      </c>
      <c r="R3632">
        <v>14359.438</v>
      </c>
      <c r="S3632">
        <v>14359.438</v>
      </c>
      <c r="X3632">
        <v>4.9467241517355098E-2</v>
      </c>
      <c r="Y3632">
        <v>1.00084908222171</v>
      </c>
      <c r="Z3632">
        <v>1.00084908222171</v>
      </c>
      <c r="AA3632">
        <v>503.60906051299702</v>
      </c>
      <c r="AB3632">
        <v>8.4872195532199998E-4</v>
      </c>
      <c r="AC3632" s="96">
        <v>7.2032895744563697E-7</v>
      </c>
      <c r="AD3632">
        <v>7.6296108530270204E-2</v>
      </c>
      <c r="AE3632">
        <v>8.7934067773861299E-2</v>
      </c>
      <c r="AF3632">
        <v>8.7934067773861299E-2</v>
      </c>
      <c r="AH3632">
        <v>502.01353219344497</v>
      </c>
      <c r="AI3632">
        <v>14.62</v>
      </c>
      <c r="AJ3632">
        <v>509.54373517634701</v>
      </c>
      <c r="AK3632">
        <v>494.48332921054401</v>
      </c>
      <c r="AL3632">
        <v>1.7912257495590001E-4</v>
      </c>
      <c r="AM3632">
        <v>0</v>
      </c>
      <c r="AN3632">
        <v>0</v>
      </c>
      <c r="AO3632">
        <v>0</v>
      </c>
      <c r="AP3632">
        <v>0</v>
      </c>
      <c r="AR3632">
        <v>0.10672689569379</v>
      </c>
      <c r="AS3632">
        <v>1.0671010757669399</v>
      </c>
      <c r="AT3632">
        <v>0.85749923027133801</v>
      </c>
      <c r="AU3632">
        <v>1.1072187710702599</v>
      </c>
      <c r="AV3632">
        <v>497.79190264948102</v>
      </c>
      <c r="AW3632">
        <v>9.2523032272419999E-4</v>
      </c>
      <c r="AX3632" s="98">
        <v>1.1072187710702599</v>
      </c>
      <c r="AY3632">
        <v>0.12932586478057601</v>
      </c>
      <c r="BD3632" s="95">
        <v>45896</v>
      </c>
    </row>
    <row r="3633" spans="1:56">
      <c r="A3633" t="s">
        <v>110</v>
      </c>
      <c r="B3633">
        <v>6499.7250000000004</v>
      </c>
      <c r="C3633">
        <v>0</v>
      </c>
      <c r="D3633">
        <v>14357.486999999999</v>
      </c>
      <c r="E3633" s="95">
        <v>45896</v>
      </c>
      <c r="F3633" t="s">
        <v>3783</v>
      </c>
      <c r="G3633" t="b">
        <v>0</v>
      </c>
      <c r="H3633" t="b">
        <v>0</v>
      </c>
      <c r="I3633" t="b">
        <v>0</v>
      </c>
      <c r="J3633" t="b">
        <v>0</v>
      </c>
      <c r="K3633" t="b">
        <v>0</v>
      </c>
      <c r="L3633">
        <v>6499.7250000000004</v>
      </c>
      <c r="M3633">
        <v>6499.7250000000004</v>
      </c>
      <c r="N3633" t="b">
        <v>0</v>
      </c>
      <c r="O3633">
        <v>6499.7250000000004</v>
      </c>
      <c r="P3633">
        <v>0.99985386132978504</v>
      </c>
      <c r="R3633">
        <v>14357.486999999999</v>
      </c>
      <c r="S3633">
        <v>14357.486999999999</v>
      </c>
      <c r="T3633" s="97">
        <v>45896</v>
      </c>
      <c r="U3633">
        <v>14357.486999999999</v>
      </c>
      <c r="W3633">
        <v>5.04677884372925E-2</v>
      </c>
      <c r="X3633">
        <v>4.9467241517355098E-2</v>
      </c>
      <c r="Y3633">
        <v>0.99986413117282102</v>
      </c>
      <c r="Z3633">
        <v>0.99986413117282102</v>
      </c>
      <c r="AA3633">
        <v>503.54063574058898</v>
      </c>
      <c r="AB3633">
        <v>-1.358780581836E-4</v>
      </c>
      <c r="AC3633" s="96">
        <v>1.84628466957638E-8</v>
      </c>
      <c r="AD3633">
        <v>7.3985028985229795E-2</v>
      </c>
      <c r="AE3633">
        <v>8.6610653622100298E-2</v>
      </c>
      <c r="AF3633">
        <v>8.6610653622100298E-2</v>
      </c>
      <c r="AG3633">
        <v>503.54063574058898</v>
      </c>
      <c r="AH3633">
        <v>502.01353219344497</v>
      </c>
      <c r="AI3633">
        <v>14.62</v>
      </c>
      <c r="AJ3633">
        <v>509.54373517634701</v>
      </c>
      <c r="AK3633">
        <v>494.48332921054401</v>
      </c>
      <c r="AL3633">
        <v>0</v>
      </c>
      <c r="AN3633">
        <v>0</v>
      </c>
      <c r="AO3633">
        <v>0</v>
      </c>
      <c r="AP3633">
        <v>0</v>
      </c>
      <c r="AQ3633">
        <v>0.106179055599395</v>
      </c>
      <c r="AR3633">
        <v>0.10672689569379</v>
      </c>
      <c r="AS3633">
        <v>1.0671010757669399</v>
      </c>
      <c r="AT3633">
        <v>0.85751743929561197</v>
      </c>
      <c r="AU3633">
        <v>1.12145961190605</v>
      </c>
      <c r="AV3633">
        <v>497.71630767250002</v>
      </c>
      <c r="AW3633">
        <v>-1.5186059993870001E-4</v>
      </c>
      <c r="AX3633" s="98">
        <v>1.12145961190605</v>
      </c>
      <c r="AY3633">
        <v>0.12923142184757599</v>
      </c>
      <c r="AZ3633" s="97">
        <v>45896</v>
      </c>
      <c r="BA3633">
        <v>497.71630767250002</v>
      </c>
      <c r="BB3633">
        <v>497.71629942847602</v>
      </c>
      <c r="BC3633" s="96">
        <v>8.2440242294978799E-6</v>
      </c>
      <c r="BD3633" s="95">
        <v>45896</v>
      </c>
    </row>
    <row r="3634" spans="1:56">
      <c r="A3634" t="s">
        <v>104</v>
      </c>
      <c r="B3634">
        <v>6491.125</v>
      </c>
      <c r="C3634">
        <v>0</v>
      </c>
      <c r="D3634">
        <v>14340.852000000001</v>
      </c>
      <c r="E3634" s="95">
        <v>45897</v>
      </c>
      <c r="F3634" t="s">
        <v>3784</v>
      </c>
      <c r="G3634" t="b">
        <v>0</v>
      </c>
      <c r="H3634" t="b">
        <v>0</v>
      </c>
      <c r="I3634" t="b">
        <v>0</v>
      </c>
      <c r="J3634" t="b">
        <v>0</v>
      </c>
      <c r="K3634" t="b">
        <v>0</v>
      </c>
      <c r="L3634">
        <v>6491.125</v>
      </c>
      <c r="M3634">
        <v>6491.125</v>
      </c>
      <c r="N3634" t="b">
        <v>0</v>
      </c>
      <c r="O3634">
        <v>6491.125</v>
      </c>
      <c r="P3634">
        <v>0.99867686709822301</v>
      </c>
      <c r="R3634">
        <v>14340.852000000001</v>
      </c>
      <c r="S3634">
        <v>14340.852000000001</v>
      </c>
      <c r="X3634">
        <v>5.04677884372925E-2</v>
      </c>
      <c r="Y3634">
        <v>0.99870118275487596</v>
      </c>
      <c r="Z3634">
        <v>0.99870118275487596</v>
      </c>
      <c r="AA3634">
        <v>502.88662847926901</v>
      </c>
      <c r="AB3634">
        <v>-1.2996614392902001E-3</v>
      </c>
      <c r="AC3634" s="96">
        <v>1.6891198567781E-6</v>
      </c>
      <c r="AD3634">
        <v>7.2966662858801198E-2</v>
      </c>
      <c r="AE3634">
        <v>8.5823955770185201E-2</v>
      </c>
      <c r="AF3634">
        <v>8.5823955770185201E-2</v>
      </c>
      <c r="AH3634">
        <v>503.54063574058898</v>
      </c>
      <c r="AI3634">
        <v>14.85</v>
      </c>
      <c r="AJ3634">
        <v>511.09374527669797</v>
      </c>
      <c r="AK3634">
        <v>495.98752620447999</v>
      </c>
      <c r="AL3634">
        <v>1.0058421516754E-3</v>
      </c>
      <c r="AM3634">
        <v>8.4049823633150001E-4</v>
      </c>
      <c r="AN3634" s="96">
        <v>8.5637799125334001E-5</v>
      </c>
      <c r="AO3634">
        <v>-6.6179850561270005E-4</v>
      </c>
      <c r="AP3634">
        <v>-5.7616070648739998E-4</v>
      </c>
      <c r="AR3634">
        <v>0.106179055599395</v>
      </c>
      <c r="AS3634">
        <v>1.07122558123836</v>
      </c>
      <c r="AT3634">
        <v>0.85859337232381905</v>
      </c>
      <c r="AU3634">
        <v>1.1400241620165299</v>
      </c>
      <c r="AV3634">
        <v>496.98351177645202</v>
      </c>
      <c r="AW3634">
        <v>-1.4723164275532001E-3</v>
      </c>
      <c r="AX3634" s="98">
        <v>1.1400241620165299</v>
      </c>
      <c r="AY3634">
        <v>0.12919845258064999</v>
      </c>
      <c r="BD3634" s="95">
        <v>45897</v>
      </c>
    </row>
    <row r="3635" spans="1:56">
      <c r="A3635" t="s">
        <v>105</v>
      </c>
      <c r="B3635">
        <v>6495.95</v>
      </c>
      <c r="C3635">
        <v>0</v>
      </c>
      <c r="D3635">
        <v>14352.58</v>
      </c>
      <c r="E3635" s="95">
        <v>45897</v>
      </c>
      <c r="F3635" t="s">
        <v>3785</v>
      </c>
      <c r="G3635" t="b">
        <v>0</v>
      </c>
      <c r="H3635" t="b">
        <v>0</v>
      </c>
      <c r="I3635" t="b">
        <v>0</v>
      </c>
      <c r="J3635" t="b">
        <v>0</v>
      </c>
      <c r="K3635" t="b">
        <v>0</v>
      </c>
      <c r="L3635">
        <v>6495.95</v>
      </c>
      <c r="M3635">
        <v>6495.95</v>
      </c>
      <c r="N3635" t="b">
        <v>0</v>
      </c>
      <c r="O3635">
        <v>6495.95</v>
      </c>
      <c r="P3635">
        <v>1.00074332261356</v>
      </c>
      <c r="R3635">
        <v>14352.58</v>
      </c>
      <c r="S3635">
        <v>14352.58</v>
      </c>
      <c r="X3635">
        <v>5.04677884372925E-2</v>
      </c>
      <c r="Y3635">
        <v>1.0008178035726101</v>
      </c>
      <c r="Z3635">
        <v>1.0008178035726101</v>
      </c>
      <c r="AA3635">
        <v>503.29789096066099</v>
      </c>
      <c r="AB3635">
        <v>8.1746935348190003E-4</v>
      </c>
      <c r="AC3635" s="96">
        <v>6.6825614388214899E-7</v>
      </c>
      <c r="AD3635">
        <v>7.1241940496406003E-2</v>
      </c>
      <c r="AE3635">
        <v>8.4735724211548805E-2</v>
      </c>
      <c r="AF3635">
        <v>8.4735724211548805E-2</v>
      </c>
      <c r="AH3635">
        <v>503.54063574058898</v>
      </c>
      <c r="AI3635">
        <v>14.85</v>
      </c>
      <c r="AJ3635">
        <v>511.09374527669797</v>
      </c>
      <c r="AK3635">
        <v>495.98752620447999</v>
      </c>
      <c r="AL3635">
        <v>8.4049823633150001E-4</v>
      </c>
      <c r="AM3635">
        <v>6.7515432098759996E-4</v>
      </c>
      <c r="AN3635" s="96">
        <v>3.4225653504468E-5</v>
      </c>
      <c r="AO3635" s="96">
        <v>-7.4164614221494606E-5</v>
      </c>
      <c r="AP3635" s="96">
        <v>-3.9938960717026599E-5</v>
      </c>
      <c r="AR3635">
        <v>0.106179055599395</v>
      </c>
      <c r="AS3635">
        <v>1.07122558123836</v>
      </c>
      <c r="AT3635">
        <v>0.85896846962848605</v>
      </c>
      <c r="AU3635">
        <v>1.15097670715373</v>
      </c>
      <c r="AV3635">
        <v>497.44631304957301</v>
      </c>
      <c r="AW3635">
        <v>9.3122057805529999E-4</v>
      </c>
      <c r="AX3635" s="98">
        <v>1.15097670715373</v>
      </c>
      <c r="AY3635">
        <v>0.128999307558429</v>
      </c>
      <c r="BD3635" s="95">
        <v>45897</v>
      </c>
    </row>
    <row r="3636" spans="1:56">
      <c r="A3636" t="s">
        <v>106</v>
      </c>
      <c r="B3636">
        <v>6496.4750000000004</v>
      </c>
      <c r="C3636">
        <v>0</v>
      </c>
      <c r="D3636">
        <v>14352.114</v>
      </c>
      <c r="E3636" s="95">
        <v>45897</v>
      </c>
      <c r="F3636" t="s">
        <v>3786</v>
      </c>
      <c r="G3636" t="b">
        <v>0</v>
      </c>
      <c r="H3636" t="b">
        <v>0</v>
      </c>
      <c r="I3636" t="b">
        <v>0</v>
      </c>
      <c r="J3636" t="b">
        <v>0</v>
      </c>
      <c r="K3636" t="b">
        <v>0</v>
      </c>
      <c r="L3636">
        <v>6496.4750000000004</v>
      </c>
      <c r="M3636">
        <v>6496.4750000000004</v>
      </c>
      <c r="N3636" t="b">
        <v>0</v>
      </c>
      <c r="O3636">
        <v>6496.4750000000004</v>
      </c>
      <c r="P3636">
        <v>1.0000808195875801</v>
      </c>
      <c r="R3636">
        <v>14352.114</v>
      </c>
      <c r="S3636">
        <v>14352.114</v>
      </c>
      <c r="X3636">
        <v>5.04677884372925E-2</v>
      </c>
      <c r="Y3636">
        <v>0.99996753196986199</v>
      </c>
      <c r="Z3636">
        <v>0.99996753196986199</v>
      </c>
      <c r="AA3636">
        <v>503.28154986956901</v>
      </c>
      <c r="AB3636" s="96">
        <v>-3.2468557236021697E-5</v>
      </c>
      <c r="AC3636" s="96">
        <v>1.05420720898881E-9</v>
      </c>
      <c r="AD3636">
        <v>6.9072431677499602E-2</v>
      </c>
      <c r="AE3636">
        <v>8.3455344092343703E-2</v>
      </c>
      <c r="AF3636">
        <v>8.3455344092343703E-2</v>
      </c>
      <c r="AH3636">
        <v>503.54063574058898</v>
      </c>
      <c r="AI3636">
        <v>14.85</v>
      </c>
      <c r="AJ3636">
        <v>511.09374527669797</v>
      </c>
      <c r="AK3636">
        <v>495.98752620447999</v>
      </c>
      <c r="AL3636">
        <v>6.7515432098759996E-4</v>
      </c>
      <c r="AM3636">
        <v>5.0981040564370003E-4</v>
      </c>
      <c r="AN3636" s="96">
        <v>2.19266620983387E-6</v>
      </c>
      <c r="AO3636" s="96">
        <v>-6.6318565633549602E-6</v>
      </c>
      <c r="AP3636" s="96">
        <v>-4.4391903535210801E-6</v>
      </c>
      <c r="AR3636">
        <v>0.106179055599395</v>
      </c>
      <c r="AS3636">
        <v>1.07122558123836</v>
      </c>
      <c r="AT3636">
        <v>0.86122867562345096</v>
      </c>
      <c r="AU3636">
        <v>1.1688257652632199</v>
      </c>
      <c r="AV3636">
        <v>497.42683561269502</v>
      </c>
      <c r="AW3636" s="96">
        <v>-3.9154852227052401E-5</v>
      </c>
      <c r="AX3636" s="98">
        <v>1.1688257652632199</v>
      </c>
      <c r="AY3636">
        <v>0.12876465633232201</v>
      </c>
      <c r="BD3636" s="95">
        <v>45897</v>
      </c>
    </row>
    <row r="3637" spans="1:56">
      <c r="A3637" t="s">
        <v>107</v>
      </c>
      <c r="B3637">
        <v>6509.75</v>
      </c>
      <c r="C3637">
        <v>0</v>
      </c>
      <c r="D3637">
        <v>14382.008</v>
      </c>
      <c r="E3637" s="95">
        <v>45897</v>
      </c>
      <c r="F3637" t="s">
        <v>3787</v>
      </c>
      <c r="G3637" t="b">
        <v>0</v>
      </c>
      <c r="H3637" t="b">
        <v>0</v>
      </c>
      <c r="I3637" t="b">
        <v>0</v>
      </c>
      <c r="J3637" t="b">
        <v>0</v>
      </c>
      <c r="K3637" t="b">
        <v>0</v>
      </c>
      <c r="L3637">
        <v>6509.75</v>
      </c>
      <c r="M3637">
        <v>6509.75</v>
      </c>
      <c r="N3637" t="b">
        <v>0</v>
      </c>
      <c r="O3637">
        <v>6509.75</v>
      </c>
      <c r="P3637">
        <v>1.0020434158524401</v>
      </c>
      <c r="R3637">
        <v>14382.008</v>
      </c>
      <c r="S3637">
        <v>14382.008</v>
      </c>
      <c r="X3637">
        <v>5.04677884372925E-2</v>
      </c>
      <c r="Y3637">
        <v>1.0020828987283601</v>
      </c>
      <c r="Z3637">
        <v>1.0020828987283601</v>
      </c>
      <c r="AA3637">
        <v>504.32983436980402</v>
      </c>
      <c r="AB3637">
        <v>2.0807325023103002E-3</v>
      </c>
      <c r="AC3637" s="96">
        <v>4.32944774617066E-6</v>
      </c>
      <c r="AD3637">
        <v>7.0306255185630398E-2</v>
      </c>
      <c r="AE3637">
        <v>8.3576103035327601E-2</v>
      </c>
      <c r="AF3637">
        <v>8.3576103035327601E-2</v>
      </c>
      <c r="AH3637">
        <v>503.54063574058898</v>
      </c>
      <c r="AI3637">
        <v>14.85</v>
      </c>
      <c r="AJ3637">
        <v>511.09374527669797</v>
      </c>
      <c r="AK3637">
        <v>495.98752620447999</v>
      </c>
      <c r="AL3637">
        <v>5.0981040564370003E-4</v>
      </c>
      <c r="AM3637">
        <v>3.4446649029979998E-4</v>
      </c>
      <c r="AN3637" s="96">
        <v>6.7446916899484901E-7</v>
      </c>
      <c r="AO3637" s="96">
        <v>-7.0983441347038903E-10</v>
      </c>
      <c r="AP3637" s="96">
        <v>6.7375933458137799E-7</v>
      </c>
      <c r="AR3637">
        <v>0.106179055599395</v>
      </c>
      <c r="AS3637">
        <v>1.07122558123836</v>
      </c>
      <c r="AT3637">
        <v>0.86387981729147001</v>
      </c>
      <c r="AU3637">
        <v>1.19041123212663</v>
      </c>
      <c r="AV3637">
        <v>498.636770257428</v>
      </c>
      <c r="AW3637">
        <v>2.4323871534648002E-3</v>
      </c>
      <c r="AX3637" s="98">
        <v>1.19041123212663</v>
      </c>
      <c r="AY3637">
        <v>0.128840944514998</v>
      </c>
      <c r="BD3637" s="95">
        <v>45897</v>
      </c>
    </row>
    <row r="3638" spans="1:56">
      <c r="A3638" t="s">
        <v>108</v>
      </c>
      <c r="B3638">
        <v>6512</v>
      </c>
      <c r="C3638">
        <v>0</v>
      </c>
      <c r="D3638">
        <v>14386.994000000001</v>
      </c>
      <c r="E3638" s="95">
        <v>45897</v>
      </c>
      <c r="F3638" t="s">
        <v>3788</v>
      </c>
      <c r="G3638" t="b">
        <v>0</v>
      </c>
      <c r="H3638" t="b">
        <v>0</v>
      </c>
      <c r="I3638" t="b">
        <v>0</v>
      </c>
      <c r="J3638" t="b">
        <v>0</v>
      </c>
      <c r="K3638" t="b">
        <v>0</v>
      </c>
      <c r="L3638">
        <v>6512</v>
      </c>
      <c r="M3638">
        <v>6512</v>
      </c>
      <c r="N3638" t="b">
        <v>0</v>
      </c>
      <c r="O3638">
        <v>6512</v>
      </c>
      <c r="P3638">
        <v>1.00034563539306</v>
      </c>
      <c r="R3638">
        <v>14386.994000000001</v>
      </c>
      <c r="S3638">
        <v>14386.994000000001</v>
      </c>
      <c r="X3638">
        <v>5.04677884372925E-2</v>
      </c>
      <c r="Y3638">
        <v>1.0003466831613499</v>
      </c>
      <c r="Z3638">
        <v>1.0003466831613499</v>
      </c>
      <c r="AA3638">
        <v>504.504677031146</v>
      </c>
      <c r="AB3638">
        <v>3.4662308062819998E-4</v>
      </c>
      <c r="AC3638" s="96">
        <v>1.20147560024247E-7</v>
      </c>
      <c r="AD3638">
        <v>6.8257657188672397E-2</v>
      </c>
      <c r="AE3638">
        <v>8.2351528568029797E-2</v>
      </c>
      <c r="AF3638">
        <v>8.2351528568029797E-2</v>
      </c>
      <c r="AH3638">
        <v>503.54063574058898</v>
      </c>
      <c r="AI3638">
        <v>14.85</v>
      </c>
      <c r="AJ3638">
        <v>511.09374527669797</v>
      </c>
      <c r="AK3638">
        <v>495.98752620447999</v>
      </c>
      <c r="AL3638">
        <v>3.4446649029979998E-4</v>
      </c>
      <c r="AM3638">
        <v>1.7912257495590001E-4</v>
      </c>
      <c r="AN3638" s="96">
        <v>3.3359603663491003E-11</v>
      </c>
      <c r="AO3638">
        <v>0</v>
      </c>
      <c r="AP3638" s="96">
        <v>3.3359603663491003E-11</v>
      </c>
      <c r="AR3638">
        <v>0.106179055599395</v>
      </c>
      <c r="AS3638">
        <v>1.07122558123836</v>
      </c>
      <c r="AT3638">
        <v>0.86301931918800401</v>
      </c>
      <c r="AU3638">
        <v>1.18750717133423</v>
      </c>
      <c r="AV3638">
        <v>498.84241061608799</v>
      </c>
      <c r="AW3638">
        <v>4.124051231808E-4</v>
      </c>
      <c r="AX3638" s="98">
        <v>1.18750717133423</v>
      </c>
      <c r="AY3638">
        <v>0.128836659056632</v>
      </c>
      <c r="BD3638" s="95">
        <v>45897</v>
      </c>
    </row>
    <row r="3639" spans="1:56">
      <c r="A3639" t="s">
        <v>109</v>
      </c>
      <c r="B3639">
        <v>6516.375</v>
      </c>
      <c r="C3639">
        <v>0</v>
      </c>
      <c r="D3639">
        <v>14396.776</v>
      </c>
      <c r="E3639" s="95">
        <v>45897</v>
      </c>
      <c r="F3639" t="s">
        <v>3789</v>
      </c>
      <c r="G3639" t="b">
        <v>0</v>
      </c>
      <c r="H3639" t="b">
        <v>0</v>
      </c>
      <c r="I3639" t="b">
        <v>0</v>
      </c>
      <c r="J3639" t="b">
        <v>0</v>
      </c>
      <c r="K3639" t="b">
        <v>0</v>
      </c>
      <c r="L3639">
        <v>6516.375</v>
      </c>
      <c r="M3639">
        <v>6516.375</v>
      </c>
      <c r="N3639" t="b">
        <v>0</v>
      </c>
      <c r="O3639">
        <v>6516.375</v>
      </c>
      <c r="P3639">
        <v>1.0006718366093299</v>
      </c>
      <c r="R3639">
        <v>14396.776</v>
      </c>
      <c r="S3639">
        <v>14396.776</v>
      </c>
      <c r="X3639">
        <v>5.04677884372925E-2</v>
      </c>
      <c r="Y3639">
        <v>1.0006799196552101</v>
      </c>
      <c r="Z3639">
        <v>1.0006799196552101</v>
      </c>
      <c r="AA3639">
        <v>504.84769967720501</v>
      </c>
      <c r="AB3639">
        <v>6.7968861456200005E-4</v>
      </c>
      <c r="AC3639" s="96">
        <v>4.6197661276534298E-7</v>
      </c>
      <c r="AD3639">
        <v>6.6546652084746E-2</v>
      </c>
      <c r="AE3639">
        <v>8.1257423243134203E-2</v>
      </c>
      <c r="AF3639">
        <v>8.1257423243134203E-2</v>
      </c>
      <c r="AH3639">
        <v>503.54063574058898</v>
      </c>
      <c r="AI3639">
        <v>14.85</v>
      </c>
      <c r="AJ3639">
        <v>511.09374527669797</v>
      </c>
      <c r="AK3639">
        <v>495.98752620447999</v>
      </c>
      <c r="AL3639">
        <v>1.7912257495590001E-4</v>
      </c>
      <c r="AM3639">
        <v>0</v>
      </c>
      <c r="AN3639">
        <v>0</v>
      </c>
      <c r="AO3639">
        <v>0</v>
      </c>
      <c r="AP3639">
        <v>0</v>
      </c>
      <c r="AR3639">
        <v>0.106179055599395</v>
      </c>
      <c r="AS3639">
        <v>1.07122558123836</v>
      </c>
      <c r="AT3639">
        <v>0.86306769358756497</v>
      </c>
      <c r="AU3639">
        <v>1.2052330598888401</v>
      </c>
      <c r="AV3639">
        <v>499.24429645820999</v>
      </c>
      <c r="AW3639">
        <v>8.0563687763830002E-4</v>
      </c>
      <c r="AX3639" s="98">
        <v>1.2052330598888401</v>
      </c>
      <c r="AY3639">
        <v>0.128406026433739</v>
      </c>
      <c r="BD3639" s="95">
        <v>45897</v>
      </c>
    </row>
    <row r="3640" spans="1:56">
      <c r="A3640" t="s">
        <v>110</v>
      </c>
      <c r="B3640">
        <v>6520</v>
      </c>
      <c r="C3640">
        <v>0</v>
      </c>
      <c r="D3640">
        <v>14402.675999999999</v>
      </c>
      <c r="E3640" s="95">
        <v>45897</v>
      </c>
      <c r="F3640" t="s">
        <v>3790</v>
      </c>
      <c r="G3640" t="b">
        <v>0</v>
      </c>
      <c r="H3640" t="b">
        <v>0</v>
      </c>
      <c r="I3640" t="b">
        <v>0</v>
      </c>
      <c r="J3640" t="b">
        <v>0</v>
      </c>
      <c r="K3640" t="b">
        <v>0</v>
      </c>
      <c r="L3640">
        <v>6520</v>
      </c>
      <c r="M3640">
        <v>6520</v>
      </c>
      <c r="N3640" t="b">
        <v>0</v>
      </c>
      <c r="O3640">
        <v>6520</v>
      </c>
      <c r="P3640">
        <v>1.00055629088258</v>
      </c>
      <c r="R3640">
        <v>14402.675999999999</v>
      </c>
      <c r="S3640">
        <v>14402.675999999999</v>
      </c>
      <c r="T3640" s="97">
        <v>45897</v>
      </c>
      <c r="U3640">
        <v>14402.675999999999</v>
      </c>
      <c r="W3640">
        <v>4.6763465683588898E-2</v>
      </c>
      <c r="X3640">
        <v>5.04677884372925E-2</v>
      </c>
      <c r="Y3640">
        <v>1.0004098139750099</v>
      </c>
      <c r="Z3640">
        <v>1.0004098139750099</v>
      </c>
      <c r="AA3640">
        <v>505.05459331978898</v>
      </c>
      <c r="AB3640">
        <v>4.0973002420600002E-4</v>
      </c>
      <c r="AC3640" s="96">
        <v>1.67878692735861E-7</v>
      </c>
      <c r="AD3640">
        <v>6.4656923606881397E-2</v>
      </c>
      <c r="AE3640">
        <v>8.0084767013271704E-2</v>
      </c>
      <c r="AF3640">
        <v>8.0084767013271704E-2</v>
      </c>
      <c r="AG3640">
        <v>505.05459331978898</v>
      </c>
      <c r="AH3640">
        <v>503.54063574058898</v>
      </c>
      <c r="AI3640">
        <v>14.85</v>
      </c>
      <c r="AJ3640">
        <v>511.09374527669797</v>
      </c>
      <c r="AK3640">
        <v>495.98752620447999</v>
      </c>
      <c r="AL3640">
        <v>0</v>
      </c>
      <c r="AN3640">
        <v>0</v>
      </c>
      <c r="AO3640">
        <v>0</v>
      </c>
      <c r="AP3640">
        <v>0</v>
      </c>
      <c r="AQ3640">
        <v>0.106256468295263</v>
      </c>
      <c r="AR3640">
        <v>0.106179055599395</v>
      </c>
      <c r="AS3640">
        <v>1.07122558123836</v>
      </c>
      <c r="AT3640">
        <v>0.86790678266878496</v>
      </c>
      <c r="AU3640">
        <v>1.22830968572885</v>
      </c>
      <c r="AV3640">
        <v>499.489731788261</v>
      </c>
      <c r="AW3640">
        <v>4.9161368851179999E-4</v>
      </c>
      <c r="AX3640" s="98">
        <v>1.22830968572885</v>
      </c>
      <c r="AY3640">
        <v>0.12724124972442399</v>
      </c>
      <c r="AZ3640" s="97">
        <v>45897</v>
      </c>
      <c r="BA3640">
        <v>499.489731788261</v>
      </c>
      <c r="BB3640">
        <v>499.48972351380098</v>
      </c>
      <c r="BC3640" s="96">
        <v>8.2744593896677492E-6</v>
      </c>
      <c r="BD3640" s="95">
        <v>45897</v>
      </c>
    </row>
    <row r="3641" spans="1:56">
      <c r="A3641" t="s">
        <v>104</v>
      </c>
      <c r="B3641">
        <v>6486.45</v>
      </c>
      <c r="C3641">
        <v>0</v>
      </c>
      <c r="D3641">
        <v>14337.987999999999</v>
      </c>
      <c r="E3641" s="95">
        <v>45898</v>
      </c>
      <c r="F3641" t="s">
        <v>3791</v>
      </c>
      <c r="G3641" t="b">
        <v>0</v>
      </c>
      <c r="H3641" t="b">
        <v>0</v>
      </c>
      <c r="I3641" t="b">
        <v>0</v>
      </c>
      <c r="J3641" t="b">
        <v>0</v>
      </c>
      <c r="K3641" t="b">
        <v>0</v>
      </c>
      <c r="L3641">
        <v>6486.45</v>
      </c>
      <c r="M3641">
        <v>6486.45</v>
      </c>
      <c r="N3641" t="b">
        <v>0</v>
      </c>
      <c r="O3641">
        <v>6486.45</v>
      </c>
      <c r="P3641">
        <v>0.99485429447852702</v>
      </c>
      <c r="R3641">
        <v>14337.987999999999</v>
      </c>
      <c r="S3641">
        <v>14337.987999999999</v>
      </c>
      <c r="X3641">
        <v>4.6763465683588898E-2</v>
      </c>
      <c r="Y3641">
        <v>0.995378713911514</v>
      </c>
      <c r="Z3641">
        <v>0.995378713911514</v>
      </c>
      <c r="AA3641">
        <v>502.72059155375399</v>
      </c>
      <c r="AB3641">
        <v>-4.6319972433221E-3</v>
      </c>
      <c r="AC3641" s="96">
        <v>2.1455398462143899E-5</v>
      </c>
      <c r="AD3641">
        <v>7.8743419263586995E-2</v>
      </c>
      <c r="AE3641">
        <v>8.5770522307839298E-2</v>
      </c>
      <c r="AF3641">
        <v>8.5770522307839298E-2</v>
      </c>
      <c r="AH3641">
        <v>505.05459331978898</v>
      </c>
      <c r="AI3641">
        <v>14.43</v>
      </c>
      <c r="AJ3641">
        <v>512.63041221958497</v>
      </c>
      <c r="AK3641">
        <v>497.47877441999202</v>
      </c>
      <c r="AL3641">
        <v>1.0058421516754E-3</v>
      </c>
      <c r="AM3641">
        <v>8.4049823633150001E-4</v>
      </c>
      <c r="AN3641" s="96">
        <v>1.55017174735744E-6</v>
      </c>
      <c r="AO3641">
        <v>-6.0778393170677998E-3</v>
      </c>
      <c r="AP3641">
        <v>-6.0762891453204002E-3</v>
      </c>
      <c r="AR3641">
        <v>0.106256468295263</v>
      </c>
      <c r="AS3641">
        <v>1.0706450168082999</v>
      </c>
      <c r="AT3641">
        <v>0.88078262022375098</v>
      </c>
      <c r="AU3641">
        <v>1.2647848661274801</v>
      </c>
      <c r="AV3641">
        <v>496.645683772967</v>
      </c>
      <c r="AW3641">
        <v>-5.6939068699399997E-3</v>
      </c>
      <c r="AX3641" s="98">
        <v>1.2647848661274801</v>
      </c>
      <c r="AY3641">
        <v>0.11997154200231</v>
      </c>
      <c r="BD3641" s="95">
        <v>45898</v>
      </c>
    </row>
    <row r="3642" spans="1:56">
      <c r="A3642" t="s">
        <v>105</v>
      </c>
      <c r="B3642">
        <v>6461.1750000000002</v>
      </c>
      <c r="C3642">
        <v>0</v>
      </c>
      <c r="D3642">
        <v>14281.401</v>
      </c>
      <c r="E3642" s="95">
        <v>45898</v>
      </c>
      <c r="F3642" t="s">
        <v>3792</v>
      </c>
      <c r="G3642" t="b">
        <v>0</v>
      </c>
      <c r="H3642" t="b">
        <v>0</v>
      </c>
      <c r="I3642" t="b">
        <v>0</v>
      </c>
      <c r="J3642" t="b">
        <v>0</v>
      </c>
      <c r="K3642" t="b">
        <v>0</v>
      </c>
      <c r="L3642">
        <v>6461.1750000000002</v>
      </c>
      <c r="M3642">
        <v>6461.1750000000002</v>
      </c>
      <c r="N3642" t="b">
        <v>0</v>
      </c>
      <c r="O3642">
        <v>6461.1750000000002</v>
      </c>
      <c r="P3642">
        <v>0.996103415581712</v>
      </c>
      <c r="R3642">
        <v>14281.401</v>
      </c>
      <c r="S3642">
        <v>14281.401</v>
      </c>
      <c r="X3642">
        <v>4.6763465683588898E-2</v>
      </c>
      <c r="Y3642">
        <v>0.99605335141862295</v>
      </c>
      <c r="Z3642">
        <v>0.99605335141862295</v>
      </c>
      <c r="AA3642">
        <v>500.73653004426899</v>
      </c>
      <c r="AB3642">
        <v>-3.9544571507801997E-3</v>
      </c>
      <c r="AC3642" s="96">
        <v>1.5637731357356999E-5</v>
      </c>
      <c r="AD3642">
        <v>8.6507756875002007E-2</v>
      </c>
      <c r="AE3642">
        <v>8.9238073519558397E-2</v>
      </c>
      <c r="AF3642">
        <v>8.9238073519558397E-2</v>
      </c>
      <c r="AH3642">
        <v>505.05459331978898</v>
      </c>
      <c r="AI3642">
        <v>14.43</v>
      </c>
      <c r="AJ3642">
        <v>512.63041221958497</v>
      </c>
      <c r="AK3642">
        <v>497.47877441999202</v>
      </c>
      <c r="AL3642">
        <v>8.4049823633150001E-4</v>
      </c>
      <c r="AM3642">
        <v>6.7515432098759996E-4</v>
      </c>
      <c r="AN3642" s="96">
        <v>1.9365590702631301E-10</v>
      </c>
      <c r="AO3642">
        <v>-4.0692043283694801E-2</v>
      </c>
      <c r="AP3642">
        <v>-4.0692043090038897E-2</v>
      </c>
      <c r="AR3642">
        <v>0.106256468295263</v>
      </c>
      <c r="AS3642">
        <v>1.0706450168082999</v>
      </c>
      <c r="AT3642">
        <v>0.95481385509921901</v>
      </c>
      <c r="AU3642">
        <v>1.2673999700373799</v>
      </c>
      <c r="AV3642">
        <v>494.16646680696198</v>
      </c>
      <c r="AW3642">
        <v>-4.9919229080400002E-3</v>
      </c>
      <c r="AX3642" s="98">
        <v>1.2673999700373799</v>
      </c>
      <c r="AY3642">
        <v>0.12089196460658801</v>
      </c>
      <c r="BD3642" s="95">
        <v>45898</v>
      </c>
    </row>
    <row r="3643" spans="1:56">
      <c r="A3643" t="s">
        <v>106</v>
      </c>
      <c r="B3643">
        <v>6463.75</v>
      </c>
      <c r="C3643">
        <v>0</v>
      </c>
      <c r="D3643">
        <v>14288.186</v>
      </c>
      <c r="E3643" s="95">
        <v>45898</v>
      </c>
      <c r="F3643" t="s">
        <v>3793</v>
      </c>
      <c r="G3643" t="b">
        <v>0</v>
      </c>
      <c r="H3643" t="b">
        <v>0</v>
      </c>
      <c r="I3643" t="b">
        <v>0</v>
      </c>
      <c r="J3643" t="b">
        <v>0</v>
      </c>
      <c r="K3643" t="b">
        <v>0</v>
      </c>
      <c r="L3643">
        <v>6463.75</v>
      </c>
      <c r="M3643">
        <v>6463.75</v>
      </c>
      <c r="N3643" t="b">
        <v>0</v>
      </c>
      <c r="O3643">
        <v>6463.75</v>
      </c>
      <c r="P3643">
        <v>1.0003985343223101</v>
      </c>
      <c r="R3643">
        <v>14288.186</v>
      </c>
      <c r="S3643">
        <v>14288.186</v>
      </c>
      <c r="X3643">
        <v>4.6763465683588898E-2</v>
      </c>
      <c r="Y3643">
        <v>1.00047509344496</v>
      </c>
      <c r="Z3643">
        <v>1.00047509344496</v>
      </c>
      <c r="AA3643">
        <v>500.97442668734698</v>
      </c>
      <c r="AB3643">
        <v>4.7498062380530001E-4</v>
      </c>
      <c r="AC3643" s="96">
        <v>2.25606592990529E-7</v>
      </c>
      <c r="AD3643">
        <v>8.4014609928118503E-2</v>
      </c>
      <c r="AE3643">
        <v>8.7957204670332204E-2</v>
      </c>
      <c r="AF3643">
        <v>8.7957204670332204E-2</v>
      </c>
      <c r="AH3643">
        <v>505.05459331978898</v>
      </c>
      <c r="AI3643">
        <v>14.43</v>
      </c>
      <c r="AJ3643">
        <v>512.63041221958497</v>
      </c>
      <c r="AK3643">
        <v>497.47877441999202</v>
      </c>
      <c r="AL3643">
        <v>6.7515432098759996E-4</v>
      </c>
      <c r="AM3643">
        <v>5.0981040564370003E-4</v>
      </c>
      <c r="AN3643" s="96">
        <v>8.4686462124750397E-13</v>
      </c>
      <c r="AO3643">
        <v>-1.5747822430802302E-2</v>
      </c>
      <c r="AP3643">
        <v>-1.5747822429955399E-2</v>
      </c>
      <c r="AR3643">
        <v>0.106256468295263</v>
      </c>
      <c r="AS3643">
        <v>1.0706450168082999</v>
      </c>
      <c r="AT3643">
        <v>0.94599475627937402</v>
      </c>
      <c r="AU3643">
        <v>1.17032805588696</v>
      </c>
      <c r="AV3643">
        <v>494.45922398215299</v>
      </c>
      <c r="AW3643">
        <v>5.9242622649689997E-4</v>
      </c>
      <c r="AX3643" s="98">
        <v>1.17032805588696</v>
      </c>
      <c r="AY3643">
        <v>0.120843108026409</v>
      </c>
      <c r="BD3643" s="95">
        <v>45898</v>
      </c>
    </row>
    <row r="3644" spans="1:56">
      <c r="A3644" t="s">
        <v>107</v>
      </c>
      <c r="B3644">
        <v>6472.35</v>
      </c>
      <c r="C3644">
        <v>0</v>
      </c>
      <c r="D3644">
        <v>14306.175999999999</v>
      </c>
      <c r="E3644" s="95">
        <v>45898</v>
      </c>
      <c r="F3644" t="s">
        <v>3794</v>
      </c>
      <c r="G3644" t="b">
        <v>0</v>
      </c>
      <c r="H3644" t="b">
        <v>0</v>
      </c>
      <c r="I3644" t="b">
        <v>0</v>
      </c>
      <c r="J3644" t="b">
        <v>0</v>
      </c>
      <c r="K3644" t="b">
        <v>0</v>
      </c>
      <c r="L3644">
        <v>6472.35</v>
      </c>
      <c r="M3644">
        <v>6472.35</v>
      </c>
      <c r="N3644" t="b">
        <v>0</v>
      </c>
      <c r="O3644">
        <v>6472.35</v>
      </c>
      <c r="P3644">
        <v>1.0013304970025101</v>
      </c>
      <c r="R3644">
        <v>14306.175999999999</v>
      </c>
      <c r="S3644">
        <v>14306.175999999999</v>
      </c>
      <c r="X3644">
        <v>4.6763465683588898E-2</v>
      </c>
      <c r="Y3644">
        <v>1.0012590821536</v>
      </c>
      <c r="Z3644">
        <v>1.0012590821536</v>
      </c>
      <c r="AA3644">
        <v>501.60519464740202</v>
      </c>
      <c r="AB3644">
        <v>1.2582901743791999E-3</v>
      </c>
      <c r="AC3644" s="96">
        <v>1.5832941629394601E-6</v>
      </c>
      <c r="AD3644">
        <v>8.2477410572210502E-2</v>
      </c>
      <c r="AE3644">
        <v>8.7110066495892993E-2</v>
      </c>
      <c r="AF3644">
        <v>8.7110066495892993E-2</v>
      </c>
      <c r="AH3644">
        <v>505.05459331978898</v>
      </c>
      <c r="AI3644">
        <v>14.43</v>
      </c>
      <c r="AJ3644">
        <v>512.63041221958497</v>
      </c>
      <c r="AK3644">
        <v>497.47877441999202</v>
      </c>
      <c r="AL3644">
        <v>5.0981040564370003E-4</v>
      </c>
      <c r="AM3644">
        <v>3.4446649029979998E-4</v>
      </c>
      <c r="AN3644" s="96">
        <v>2.3935111929537502E-16</v>
      </c>
      <c r="AO3644">
        <v>-1.0153942685422E-3</v>
      </c>
      <c r="AP3644">
        <v>-1.015394268542E-3</v>
      </c>
      <c r="AR3644">
        <v>0.106256468295263</v>
      </c>
      <c r="AS3644">
        <v>1.0706450168082999</v>
      </c>
      <c r="AT3644">
        <v>0.94646664545847004</v>
      </c>
      <c r="AU3644">
        <v>1.2127123791957899</v>
      </c>
      <c r="AV3644">
        <v>495.185733284219</v>
      </c>
      <c r="AW3644">
        <v>1.4693007367005001E-3</v>
      </c>
      <c r="AX3644" s="98">
        <v>1.2127123791957899</v>
      </c>
      <c r="AY3644">
        <v>0.120877147819692</v>
      </c>
      <c r="BD3644" s="95">
        <v>45898</v>
      </c>
    </row>
    <row r="3645" spans="1:56">
      <c r="A3645" t="s">
        <v>108</v>
      </c>
      <c r="B3645">
        <v>6470.95</v>
      </c>
      <c r="C3645">
        <v>0</v>
      </c>
      <c r="D3645">
        <v>14303.296</v>
      </c>
      <c r="E3645" s="95">
        <v>45898</v>
      </c>
      <c r="F3645" t="s">
        <v>3795</v>
      </c>
      <c r="G3645" t="b">
        <v>0</v>
      </c>
      <c r="H3645" t="b">
        <v>0</v>
      </c>
      <c r="I3645" t="b">
        <v>0</v>
      </c>
      <c r="J3645" t="b">
        <v>0</v>
      </c>
      <c r="K3645" t="b">
        <v>0</v>
      </c>
      <c r="L3645">
        <v>6470.95</v>
      </c>
      <c r="M3645">
        <v>6470.95</v>
      </c>
      <c r="N3645" t="b">
        <v>0</v>
      </c>
      <c r="O3645">
        <v>6470.95</v>
      </c>
      <c r="P3645">
        <v>0.99978369525751798</v>
      </c>
      <c r="R3645">
        <v>14303.296</v>
      </c>
      <c r="S3645">
        <v>14303.296</v>
      </c>
      <c r="X3645">
        <v>4.6763465683588898E-2</v>
      </c>
      <c r="Y3645">
        <v>0.99979868834271302</v>
      </c>
      <c r="Z3645">
        <v>0.99979868834271302</v>
      </c>
      <c r="AA3645">
        <v>501.50421567436399</v>
      </c>
      <c r="AB3645">
        <v>-2.013319231985E-4</v>
      </c>
      <c r="AC3645" s="96">
        <v>4.0534543298827899E-8</v>
      </c>
      <c r="AD3645">
        <v>7.9991637284643105E-2</v>
      </c>
      <c r="AE3645">
        <v>8.5805966356674201E-2</v>
      </c>
      <c r="AF3645">
        <v>8.5805966356674201E-2</v>
      </c>
      <c r="AH3645">
        <v>505.05459331978898</v>
      </c>
      <c r="AI3645">
        <v>14.43</v>
      </c>
      <c r="AJ3645">
        <v>512.63041221958497</v>
      </c>
      <c r="AK3645">
        <v>497.47877441999202</v>
      </c>
      <c r="AL3645">
        <v>3.4446649029979998E-4</v>
      </c>
      <c r="AM3645">
        <v>1.7912257495590001E-4</v>
      </c>
      <c r="AN3645" s="96">
        <v>3.2660927853358102E-30</v>
      </c>
      <c r="AO3645" s="96">
        <v>-1.49684931172178E-5</v>
      </c>
      <c r="AP3645" s="96">
        <v>-1.49684931172178E-5</v>
      </c>
      <c r="AR3645">
        <v>0.106256468295263</v>
      </c>
      <c r="AS3645">
        <v>1.0706450168082999</v>
      </c>
      <c r="AT3645">
        <v>0.94613791163037497</v>
      </c>
      <c r="AU3645">
        <v>1.24906183882459</v>
      </c>
      <c r="AV3645">
        <v>495.06304206344703</v>
      </c>
      <c r="AW3645">
        <v>-2.477680848312E-4</v>
      </c>
      <c r="AX3645" s="98">
        <v>1.24906183882459</v>
      </c>
      <c r="AY3645">
        <v>0.1186268952197</v>
      </c>
      <c r="BD3645" s="95">
        <v>45898</v>
      </c>
    </row>
    <row r="3646" spans="1:56">
      <c r="A3646" t="s">
        <v>109</v>
      </c>
      <c r="B3646">
        <v>6467.7749999999996</v>
      </c>
      <c r="C3646">
        <v>0</v>
      </c>
      <c r="D3646">
        <v>14296.405000000001</v>
      </c>
      <c r="E3646" s="95">
        <v>45898</v>
      </c>
      <c r="F3646" t="s">
        <v>3796</v>
      </c>
      <c r="G3646" t="b">
        <v>0</v>
      </c>
      <c r="H3646" t="b">
        <v>0</v>
      </c>
      <c r="I3646" t="b">
        <v>0</v>
      </c>
      <c r="J3646" t="b">
        <v>0</v>
      </c>
      <c r="K3646" t="b">
        <v>0</v>
      </c>
      <c r="L3646">
        <v>6467.7749999999996</v>
      </c>
      <c r="M3646">
        <v>6467.7749999999996</v>
      </c>
      <c r="N3646" t="b">
        <v>0</v>
      </c>
      <c r="O3646">
        <v>6467.7749999999996</v>
      </c>
      <c r="P3646">
        <v>0.99950934561385796</v>
      </c>
      <c r="R3646">
        <v>14296.405000000001</v>
      </c>
      <c r="S3646">
        <v>14296.405000000001</v>
      </c>
      <c r="X3646">
        <v>4.6763465683588898E-2</v>
      </c>
      <c r="Y3646">
        <v>0.99951822293267201</v>
      </c>
      <c r="Z3646">
        <v>0.99951822293267201</v>
      </c>
      <c r="AA3646">
        <v>501.262602444084</v>
      </c>
      <c r="AB3646">
        <v>-4.8189315918730001E-4</v>
      </c>
      <c r="AC3646" s="96">
        <v>2.3222101687160199E-7</v>
      </c>
      <c r="AD3646">
        <v>7.7713065733986605E-2</v>
      </c>
      <c r="AE3646">
        <v>8.45817538405505E-2</v>
      </c>
      <c r="AF3646">
        <v>8.45817538405505E-2</v>
      </c>
      <c r="AH3646">
        <v>505.05459331978898</v>
      </c>
      <c r="AI3646">
        <v>14.43</v>
      </c>
      <c r="AJ3646">
        <v>512.63041221958497</v>
      </c>
      <c r="AK3646">
        <v>497.47877441999202</v>
      </c>
      <c r="AL3646">
        <v>1.7912257495590001E-4</v>
      </c>
      <c r="AM3646">
        <v>0</v>
      </c>
      <c r="AN3646">
        <v>0</v>
      </c>
      <c r="AO3646">
        <v>0</v>
      </c>
      <c r="AP3646">
        <v>0</v>
      </c>
      <c r="AR3646">
        <v>0.106256468295263</v>
      </c>
      <c r="AS3646">
        <v>1.0706450168082999</v>
      </c>
      <c r="AT3646">
        <v>0.96743418490344102</v>
      </c>
      <c r="AU3646">
        <v>1.2965873585227901</v>
      </c>
      <c r="AV3646">
        <v>494.76277548576797</v>
      </c>
      <c r="AW3646">
        <v>-6.0652190158969998E-4</v>
      </c>
      <c r="AX3646" s="98">
        <v>1.2965873585227901</v>
      </c>
      <c r="AY3646">
        <v>0.118631493426677</v>
      </c>
      <c r="BD3646" s="95">
        <v>45898</v>
      </c>
    </row>
    <row r="3647" spans="1:56">
      <c r="A3647" t="s">
        <v>110</v>
      </c>
      <c r="B3647">
        <v>6467.7</v>
      </c>
      <c r="C3647">
        <v>0</v>
      </c>
      <c r="D3647">
        <v>14293.982</v>
      </c>
      <c r="E3647" s="95">
        <v>45898</v>
      </c>
      <c r="F3647" t="s">
        <v>3797</v>
      </c>
      <c r="G3647" t="b">
        <v>0</v>
      </c>
      <c r="H3647" t="b">
        <v>0</v>
      </c>
      <c r="I3647" t="b">
        <v>0</v>
      </c>
      <c r="J3647" t="b">
        <v>0</v>
      </c>
      <c r="K3647" t="b">
        <v>0</v>
      </c>
      <c r="L3647">
        <v>6467.7</v>
      </c>
      <c r="M3647">
        <v>6467.7</v>
      </c>
      <c r="N3647" t="b">
        <v>0</v>
      </c>
      <c r="O3647">
        <v>6467.7</v>
      </c>
      <c r="P3647">
        <v>0.999988404049306</v>
      </c>
      <c r="R3647">
        <v>14293.982</v>
      </c>
      <c r="S3647">
        <v>14293.982</v>
      </c>
      <c r="T3647" s="97">
        <v>45898</v>
      </c>
      <c r="U3647">
        <v>14293.982</v>
      </c>
      <c r="W3647">
        <v>0</v>
      </c>
      <c r="X3647">
        <v>4.6763465683588898E-2</v>
      </c>
      <c r="Y3647">
        <v>0.99983051683272794</v>
      </c>
      <c r="Z3647">
        <v>0.99983051683272794</v>
      </c>
      <c r="AA3647">
        <v>501.17764687058701</v>
      </c>
      <c r="AB3647">
        <v>-1.694975311668E-4</v>
      </c>
      <c r="AC3647" s="96">
        <v>2.8729413071643501E-8</v>
      </c>
      <c r="AD3647">
        <v>7.53657884700209E-2</v>
      </c>
      <c r="AE3647">
        <v>8.3312491565196406E-2</v>
      </c>
      <c r="AF3647">
        <v>8.3312491565196406E-2</v>
      </c>
      <c r="AG3647">
        <v>501.17764687058701</v>
      </c>
      <c r="AH3647">
        <v>505.05459331978898</v>
      </c>
      <c r="AI3647">
        <v>14.43</v>
      </c>
      <c r="AJ3647">
        <v>512.63041221958497</v>
      </c>
      <c r="AK3647">
        <v>497.47877441999202</v>
      </c>
      <c r="AL3647">
        <v>0</v>
      </c>
      <c r="AN3647">
        <v>0</v>
      </c>
      <c r="AO3647">
        <v>0</v>
      </c>
      <c r="AP3647">
        <v>0</v>
      </c>
      <c r="AQ3647">
        <v>0.106349964747614</v>
      </c>
      <c r="AR3647">
        <v>0.106256468295263</v>
      </c>
      <c r="AS3647">
        <v>1.0706450168082999</v>
      </c>
      <c r="AT3647">
        <v>0.96739154928599602</v>
      </c>
      <c r="AU3647">
        <v>1.3152958305595399</v>
      </c>
      <c r="AV3647">
        <v>494.65312587281397</v>
      </c>
      <c r="AW3647">
        <v>-2.2162057937079999E-4</v>
      </c>
      <c r="AX3647" s="98">
        <v>1.3152958305595399</v>
      </c>
      <c r="AY3647">
        <v>0.11673633229511</v>
      </c>
      <c r="AZ3647" s="97">
        <v>45898</v>
      </c>
      <c r="BA3647">
        <v>494.65312587281397</v>
      </c>
      <c r="BB3647">
        <v>494.653117681249</v>
      </c>
      <c r="BC3647" s="96">
        <v>8.19156502984697E-6</v>
      </c>
      <c r="BD3647" s="95">
        <v>45898</v>
      </c>
    </row>
  </sheetData>
  <autoFilter ref="A1:BD3647" xr:uid="{D8E3ABE8-0FB4-456B-A663-001A1A958417}"/>
  <pageMargins left="0.7" right="0.7" top="0.75" bottom="0.75" header="0.3" footer="0.3"/>
  <headerFooter>
    <oddFooter>&amp;L_x000D_&amp;1#&amp;"Calibri"&amp;10&amp;K000000 Sensitivity: Public</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9A78F-E892-4CB3-BF73-96DC3DF37B69}">
  <dimension ref="A1:P155"/>
  <sheetViews>
    <sheetView topLeftCell="C138" workbookViewId="0">
      <selection activeCell="A3647" sqref="A3647"/>
    </sheetView>
  </sheetViews>
  <sheetFormatPr defaultRowHeight="14.25"/>
  <cols>
    <col min="3" max="3" width="67.75" bestFit="1" customWidth="1"/>
  </cols>
  <sheetData>
    <row r="1" spans="1:16" ht="15">
      <c r="A1" s="103" t="s">
        <v>3798</v>
      </c>
      <c r="B1" s="103" t="s">
        <v>3799</v>
      </c>
      <c r="C1" s="103" t="s">
        <v>3800</v>
      </c>
      <c r="D1" s="103" t="s">
        <v>3801</v>
      </c>
      <c r="E1" s="103" t="s">
        <v>3802</v>
      </c>
      <c r="F1" s="103" t="s">
        <v>3803</v>
      </c>
      <c r="G1" s="103" t="s">
        <v>3804</v>
      </c>
      <c r="H1" s="103" t="s">
        <v>3805</v>
      </c>
      <c r="I1" s="103" t="s">
        <v>3806</v>
      </c>
      <c r="J1" s="103" t="s">
        <v>3807</v>
      </c>
      <c r="K1" s="103" t="s">
        <v>3808</v>
      </c>
      <c r="L1" s="103" t="s">
        <v>3809</v>
      </c>
      <c r="M1" s="103" t="s">
        <v>3810</v>
      </c>
      <c r="N1" s="103" t="s">
        <v>3811</v>
      </c>
      <c r="O1" s="103" t="s">
        <v>3812</v>
      </c>
      <c r="P1" s="103" t="s">
        <v>3813</v>
      </c>
    </row>
    <row r="2" spans="1:16">
      <c r="B2">
        <v>20250331</v>
      </c>
      <c r="C2" t="s">
        <v>3814</v>
      </c>
      <c r="D2" t="s">
        <v>3815</v>
      </c>
      <c r="G2" t="s">
        <v>3816</v>
      </c>
      <c r="H2">
        <v>0.30592154447334002</v>
      </c>
      <c r="L2">
        <v>-0.51564923238585225</v>
      </c>
    </row>
    <row r="3" spans="1:16">
      <c r="B3">
        <v>20250331</v>
      </c>
      <c r="C3" t="s">
        <v>3817</v>
      </c>
      <c r="D3" t="s">
        <v>3818</v>
      </c>
      <c r="G3" t="s">
        <v>3816</v>
      </c>
      <c r="H3">
        <v>0.23859210501146</v>
      </c>
      <c r="L3">
        <v>-0.60707075720528592</v>
      </c>
    </row>
    <row r="4" spans="1:16">
      <c r="B4">
        <v>20250331</v>
      </c>
      <c r="C4" t="s">
        <v>3819</v>
      </c>
      <c r="D4" t="s">
        <v>3820</v>
      </c>
      <c r="G4" t="s">
        <v>3816</v>
      </c>
      <c r="H4">
        <v>0.38859210501146002</v>
      </c>
      <c r="L4">
        <v>8.7841445805344295E-2</v>
      </c>
    </row>
    <row r="5" spans="1:16">
      <c r="B5">
        <v>20250331</v>
      </c>
      <c r="C5" t="s">
        <v>3821</v>
      </c>
      <c r="D5" t="s">
        <v>3822</v>
      </c>
      <c r="G5" t="s">
        <v>3816</v>
      </c>
      <c r="H5">
        <v>0.46198348626937003</v>
      </c>
      <c r="L5">
        <v>0.76270426586957984</v>
      </c>
    </row>
    <row r="6" spans="1:16">
      <c r="B6">
        <v>20250331</v>
      </c>
      <c r="C6" t="s">
        <v>3823</v>
      </c>
      <c r="D6" t="s">
        <v>3824</v>
      </c>
      <c r="G6" t="s">
        <v>3816</v>
      </c>
      <c r="H6">
        <v>0.48111860948888002</v>
      </c>
      <c r="L6">
        <v>4.1227769804168606</v>
      </c>
    </row>
    <row r="7" spans="1:16">
      <c r="B7">
        <v>20250331</v>
      </c>
      <c r="C7" t="s">
        <v>3825</v>
      </c>
      <c r="D7" t="s">
        <v>3826</v>
      </c>
      <c r="G7" t="s">
        <v>3816</v>
      </c>
      <c r="H7">
        <v>0.49515210290036998</v>
      </c>
      <c r="L7">
        <v>82.618742564485615</v>
      </c>
    </row>
    <row r="8" spans="1:16" s="107" customFormat="1">
      <c r="B8" s="107">
        <v>20250331</v>
      </c>
      <c r="C8" s="107" t="s">
        <v>3827</v>
      </c>
      <c r="D8" s="107" t="s">
        <v>3828</v>
      </c>
      <c r="G8" s="107" t="s">
        <v>3816</v>
      </c>
      <c r="H8" s="107">
        <v>0.48303419885222998</v>
      </c>
      <c r="L8" s="107">
        <v>2.0979310811971899</v>
      </c>
    </row>
    <row r="9" spans="1:16">
      <c r="B9">
        <v>20250401</v>
      </c>
      <c r="C9" t="s">
        <v>3814</v>
      </c>
      <c r="D9" t="s">
        <v>3815</v>
      </c>
      <c r="G9" t="s">
        <v>3816</v>
      </c>
      <c r="H9">
        <v>0.49274463738653002</v>
      </c>
      <c r="L9">
        <v>0.61068955844484818</v>
      </c>
    </row>
    <row r="10" spans="1:16">
      <c r="B10">
        <v>20250401</v>
      </c>
      <c r="C10" t="s">
        <v>3817</v>
      </c>
      <c r="D10" t="s">
        <v>3818</v>
      </c>
      <c r="G10" t="s">
        <v>3816</v>
      </c>
      <c r="H10">
        <v>0.49528223357859003</v>
      </c>
      <c r="L10">
        <v>1.0758534049347559</v>
      </c>
    </row>
    <row r="11" spans="1:16">
      <c r="B11">
        <v>20250401</v>
      </c>
      <c r="C11" t="s">
        <v>3819</v>
      </c>
      <c r="D11" t="s">
        <v>3820</v>
      </c>
      <c r="G11" t="s">
        <v>3816</v>
      </c>
      <c r="H11">
        <v>0.51575713080595997</v>
      </c>
      <c r="L11">
        <v>0.3272455208289673</v>
      </c>
    </row>
    <row r="12" spans="1:16">
      <c r="B12">
        <v>20250401</v>
      </c>
      <c r="C12" t="s">
        <v>3821</v>
      </c>
      <c r="D12" t="s">
        <v>3822</v>
      </c>
      <c r="G12" t="s">
        <v>3816</v>
      </c>
      <c r="H12">
        <v>0.52277600427676996</v>
      </c>
      <c r="L12">
        <v>0.13159024037485509</v>
      </c>
    </row>
    <row r="13" spans="1:16">
      <c r="B13">
        <v>20250401</v>
      </c>
      <c r="C13" t="s">
        <v>3823</v>
      </c>
      <c r="D13" t="s">
        <v>3824</v>
      </c>
      <c r="G13" t="s">
        <v>3816</v>
      </c>
      <c r="H13">
        <v>0.53160171210064</v>
      </c>
      <c r="L13">
        <v>0.10492860100629051</v>
      </c>
    </row>
    <row r="14" spans="1:16">
      <c r="B14">
        <v>20250401</v>
      </c>
      <c r="C14" t="s">
        <v>3825</v>
      </c>
      <c r="D14" t="s">
        <v>3826</v>
      </c>
      <c r="G14" t="s">
        <v>3816</v>
      </c>
      <c r="H14">
        <v>0.54759145146889998</v>
      </c>
      <c r="L14">
        <v>0.1059055354129867</v>
      </c>
    </row>
    <row r="15" spans="1:16" s="107" customFormat="1">
      <c r="B15" s="107">
        <v>20250401</v>
      </c>
      <c r="C15" s="107" t="s">
        <v>3827</v>
      </c>
      <c r="D15" s="107" t="s">
        <v>3828</v>
      </c>
      <c r="G15" s="107" t="s">
        <v>3816</v>
      </c>
      <c r="H15" s="107">
        <v>0.53748772660261002</v>
      </c>
      <c r="L15" s="107">
        <v>0.1127322410706543</v>
      </c>
    </row>
    <row r="16" spans="1:16">
      <c r="B16">
        <v>20250402</v>
      </c>
      <c r="C16" t="s">
        <v>3814</v>
      </c>
      <c r="D16" t="s">
        <v>3815</v>
      </c>
      <c r="G16" t="s">
        <v>3816</v>
      </c>
      <c r="H16">
        <v>0.51844660706885004</v>
      </c>
      <c r="L16">
        <v>5.2160830848694197E-2</v>
      </c>
    </row>
    <row r="17" spans="2:12">
      <c r="B17">
        <v>20250402</v>
      </c>
      <c r="C17" t="s">
        <v>3817</v>
      </c>
      <c r="D17" t="s">
        <v>3818</v>
      </c>
      <c r="G17" t="s">
        <v>3816</v>
      </c>
      <c r="H17">
        <v>0.51816308633309005</v>
      </c>
      <c r="L17">
        <v>4.6197604523743302E-2</v>
      </c>
    </row>
    <row r="18" spans="2:12">
      <c r="B18">
        <v>20250402</v>
      </c>
      <c r="C18" t="s">
        <v>3819</v>
      </c>
      <c r="D18" t="s">
        <v>3820</v>
      </c>
      <c r="G18" t="s">
        <v>3816</v>
      </c>
      <c r="H18">
        <v>0.53497667650225</v>
      </c>
      <c r="L18">
        <v>3.7264721219183297E-2</v>
      </c>
    </row>
    <row r="19" spans="2:12">
      <c r="B19">
        <v>20250402</v>
      </c>
      <c r="C19" t="s">
        <v>3821</v>
      </c>
      <c r="D19" t="s">
        <v>3822</v>
      </c>
      <c r="G19" t="s">
        <v>3816</v>
      </c>
      <c r="H19">
        <v>0.55097449715835001</v>
      </c>
      <c r="L19">
        <v>5.39399143244743E-2</v>
      </c>
    </row>
    <row r="20" spans="2:12">
      <c r="B20">
        <v>20250402</v>
      </c>
      <c r="C20" t="s">
        <v>3823</v>
      </c>
      <c r="D20" t="s">
        <v>3824</v>
      </c>
      <c r="G20" t="s">
        <v>3816</v>
      </c>
      <c r="H20">
        <v>0.55917896157031999</v>
      </c>
      <c r="L20">
        <v>5.1875772485208201E-2</v>
      </c>
    </row>
    <row r="21" spans="2:12">
      <c r="B21">
        <v>20250402</v>
      </c>
      <c r="C21" t="s">
        <v>3825</v>
      </c>
      <c r="D21" t="s">
        <v>3826</v>
      </c>
      <c r="G21" t="s">
        <v>3816</v>
      </c>
      <c r="H21">
        <v>0.54934609029980996</v>
      </c>
      <c r="L21">
        <v>3.2042845559462001E-3</v>
      </c>
    </row>
    <row r="22" spans="2:12" s="107" customFormat="1">
      <c r="B22" s="107">
        <v>20250402</v>
      </c>
      <c r="C22" s="107" t="s">
        <v>3827</v>
      </c>
      <c r="D22" s="107" t="s">
        <v>3828</v>
      </c>
      <c r="G22" s="107" t="s">
        <v>3816</v>
      </c>
      <c r="H22" s="107">
        <v>0.5579164128638</v>
      </c>
      <c r="L22" s="107">
        <v>3.8007726037424201E-2</v>
      </c>
    </row>
    <row r="23" spans="2:12">
      <c r="B23">
        <v>20250403</v>
      </c>
      <c r="C23" t="s">
        <v>3814</v>
      </c>
      <c r="D23" t="s">
        <v>3815</v>
      </c>
      <c r="G23" t="s">
        <v>3816</v>
      </c>
      <c r="H23">
        <v>0.56489574459716996</v>
      </c>
      <c r="L23">
        <v>8.9592904833402598E-2</v>
      </c>
    </row>
    <row r="24" spans="2:12">
      <c r="B24">
        <v>20250403</v>
      </c>
      <c r="C24" t="s">
        <v>3817</v>
      </c>
      <c r="D24" t="s">
        <v>3818</v>
      </c>
      <c r="G24" t="s">
        <v>3816</v>
      </c>
      <c r="H24">
        <v>0.31489574459717001</v>
      </c>
      <c r="L24">
        <v>-0.39228448937648552</v>
      </c>
    </row>
    <row r="25" spans="2:12">
      <c r="B25">
        <v>20250403</v>
      </c>
      <c r="C25" t="s">
        <v>3819</v>
      </c>
      <c r="D25" t="s">
        <v>3820</v>
      </c>
      <c r="G25" t="s">
        <v>3816</v>
      </c>
      <c r="H25">
        <v>6.4895744597169999E-2</v>
      </c>
      <c r="L25">
        <v>-0.87869425444588134</v>
      </c>
    </row>
    <row r="26" spans="2:12">
      <c r="B26">
        <v>20250403</v>
      </c>
      <c r="C26" t="s">
        <v>3821</v>
      </c>
      <c r="D26" t="s">
        <v>3822</v>
      </c>
      <c r="G26" t="s">
        <v>3816</v>
      </c>
      <c r="H26">
        <v>0</v>
      </c>
      <c r="L26">
        <v>-1</v>
      </c>
    </row>
    <row r="27" spans="2:12">
      <c r="B27">
        <v>20250403</v>
      </c>
      <c r="C27" t="s">
        <v>3823</v>
      </c>
      <c r="D27" t="s">
        <v>3824</v>
      </c>
      <c r="G27" t="s">
        <v>3816</v>
      </c>
      <c r="H27">
        <v>0</v>
      </c>
      <c r="L27">
        <v>-1</v>
      </c>
    </row>
    <row r="28" spans="2:12">
      <c r="B28">
        <v>20250403</v>
      </c>
      <c r="C28" t="s">
        <v>3825</v>
      </c>
      <c r="D28" t="s">
        <v>3826</v>
      </c>
      <c r="G28" t="s">
        <v>3816</v>
      </c>
      <c r="H28">
        <v>0</v>
      </c>
      <c r="L28">
        <v>-1</v>
      </c>
    </row>
    <row r="29" spans="2:12" s="107" customFormat="1">
      <c r="B29" s="107">
        <v>20250403</v>
      </c>
      <c r="C29" s="107" t="s">
        <v>3827</v>
      </c>
      <c r="D29" s="107" t="s">
        <v>3828</v>
      </c>
      <c r="G29" s="107" t="s">
        <v>3816</v>
      </c>
      <c r="H29" s="107">
        <v>0.15</v>
      </c>
      <c r="L29" s="107">
        <v>-0.73114252145756753</v>
      </c>
    </row>
    <row r="30" spans="2:12">
      <c r="B30">
        <v>20250404</v>
      </c>
      <c r="C30" t="s">
        <v>3814</v>
      </c>
      <c r="D30" t="s">
        <v>3815</v>
      </c>
      <c r="G30" t="s">
        <v>3816</v>
      </c>
      <c r="H30">
        <v>0.28205356903376999</v>
      </c>
      <c r="L30">
        <v>-0.50069801068353981</v>
      </c>
    </row>
    <row r="31" spans="2:12">
      <c r="B31">
        <v>20250404</v>
      </c>
      <c r="C31" t="s">
        <v>3817</v>
      </c>
      <c r="D31" t="s">
        <v>3818</v>
      </c>
      <c r="G31" t="s">
        <v>3816</v>
      </c>
      <c r="H31">
        <v>3.2053569033769998E-2</v>
      </c>
      <c r="L31">
        <v>-0.8982089482511918</v>
      </c>
    </row>
    <row r="32" spans="2:12">
      <c r="B32">
        <v>20250404</v>
      </c>
      <c r="C32" t="s">
        <v>3819</v>
      </c>
      <c r="D32" t="s">
        <v>3820</v>
      </c>
      <c r="G32" t="s">
        <v>3816</v>
      </c>
      <c r="H32">
        <v>0</v>
      </c>
      <c r="L32">
        <v>-1</v>
      </c>
    </row>
    <row r="33" spans="2:12">
      <c r="B33">
        <v>20250404</v>
      </c>
      <c r="C33" t="s">
        <v>3821</v>
      </c>
      <c r="D33" t="s">
        <v>3822</v>
      </c>
      <c r="G33" t="s">
        <v>3816</v>
      </c>
      <c r="H33">
        <v>0</v>
      </c>
      <c r="L33">
        <v>0</v>
      </c>
    </row>
    <row r="34" spans="2:12">
      <c r="B34">
        <v>20250404</v>
      </c>
      <c r="C34" t="s">
        <v>3823</v>
      </c>
      <c r="D34" t="s">
        <v>3824</v>
      </c>
      <c r="G34" t="s">
        <v>3816</v>
      </c>
      <c r="H34">
        <v>0</v>
      </c>
      <c r="L34">
        <v>0</v>
      </c>
    </row>
    <row r="35" spans="2:12">
      <c r="B35">
        <v>20250404</v>
      </c>
      <c r="C35" t="s">
        <v>3825</v>
      </c>
      <c r="D35" t="s">
        <v>3826</v>
      </c>
      <c r="G35" t="s">
        <v>3816</v>
      </c>
      <c r="H35">
        <v>0</v>
      </c>
      <c r="L35">
        <v>0</v>
      </c>
    </row>
    <row r="36" spans="2:12" s="107" customFormat="1">
      <c r="B36" s="107">
        <v>20250404</v>
      </c>
      <c r="C36" s="107" t="s">
        <v>3827</v>
      </c>
      <c r="D36" s="107" t="s">
        <v>3828</v>
      </c>
      <c r="G36" s="107" t="s">
        <v>3816</v>
      </c>
      <c r="H36" s="107">
        <v>0.15</v>
      </c>
      <c r="L36" s="107">
        <v>0</v>
      </c>
    </row>
    <row r="37" spans="2:12">
      <c r="B37">
        <v>20250407</v>
      </c>
      <c r="C37" t="s">
        <v>3814</v>
      </c>
      <c r="D37" t="s">
        <v>3815</v>
      </c>
      <c r="G37" t="s">
        <v>3816</v>
      </c>
      <c r="H37">
        <v>0.22043979649726</v>
      </c>
      <c r="L37">
        <v>-0.2184470586476891</v>
      </c>
    </row>
    <row r="38" spans="2:12">
      <c r="B38">
        <v>20250407</v>
      </c>
      <c r="C38" t="s">
        <v>3817</v>
      </c>
      <c r="D38" t="s">
        <v>3818</v>
      </c>
      <c r="G38" t="s">
        <v>3816</v>
      </c>
      <c r="H38">
        <v>8.5929372312199999E-3</v>
      </c>
      <c r="L38">
        <v>-0.73191948696362263</v>
      </c>
    </row>
    <row r="39" spans="2:12">
      <c r="B39">
        <v>20250407</v>
      </c>
      <c r="C39" t="s">
        <v>3819</v>
      </c>
      <c r="D39" t="s">
        <v>3820</v>
      </c>
      <c r="G39" t="s">
        <v>3816</v>
      </c>
      <c r="H39">
        <v>0.11499559773764</v>
      </c>
      <c r="L39">
        <v>0</v>
      </c>
    </row>
    <row r="40" spans="2:12">
      <c r="B40">
        <v>20250407</v>
      </c>
      <c r="C40" t="s">
        <v>3821</v>
      </c>
      <c r="D40" t="s">
        <v>3822</v>
      </c>
      <c r="G40" t="s">
        <v>3816</v>
      </c>
      <c r="H40">
        <v>0.10878171557528001</v>
      </c>
      <c r="L40">
        <v>0</v>
      </c>
    </row>
    <row r="41" spans="2:12">
      <c r="B41">
        <v>20250407</v>
      </c>
      <c r="C41" t="s">
        <v>3823</v>
      </c>
      <c r="D41" t="s">
        <v>3824</v>
      </c>
      <c r="G41" t="s">
        <v>3816</v>
      </c>
      <c r="H41">
        <v>4.6308883383299998E-2</v>
      </c>
      <c r="L41">
        <v>0</v>
      </c>
    </row>
    <row r="42" spans="2:12">
      <c r="B42">
        <v>20250407</v>
      </c>
      <c r="C42" t="s">
        <v>3825</v>
      </c>
      <c r="D42" t="s">
        <v>3826</v>
      </c>
      <c r="G42" t="s">
        <v>3816</v>
      </c>
      <c r="H42">
        <v>0.16201752411302001</v>
      </c>
      <c r="L42">
        <v>0</v>
      </c>
    </row>
    <row r="43" spans="2:12" s="107" customFormat="1">
      <c r="B43" s="107">
        <v>20250407</v>
      </c>
      <c r="C43" s="107" t="s">
        <v>3827</v>
      </c>
      <c r="D43" s="107" t="s">
        <v>3828</v>
      </c>
      <c r="G43" s="107" t="s">
        <v>3816</v>
      </c>
      <c r="H43" s="107">
        <v>0.16329587507950999</v>
      </c>
      <c r="L43" s="107">
        <v>8.8639167196733301E-2</v>
      </c>
    </row>
    <row r="44" spans="2:12">
      <c r="B44">
        <v>20250408</v>
      </c>
      <c r="C44" t="s">
        <v>3814</v>
      </c>
      <c r="D44" t="s">
        <v>3815</v>
      </c>
      <c r="G44" t="s">
        <v>3816</v>
      </c>
      <c r="H44">
        <v>0.16921007539055</v>
      </c>
      <c r="L44">
        <v>-0.23239778806158881</v>
      </c>
    </row>
    <row r="45" spans="2:12">
      <c r="B45">
        <v>20250408</v>
      </c>
      <c r="C45" t="s">
        <v>3817</v>
      </c>
      <c r="D45" t="s">
        <v>3818</v>
      </c>
      <c r="G45" t="s">
        <v>3816</v>
      </c>
      <c r="H45">
        <v>0.28588244784451999</v>
      </c>
      <c r="L45">
        <v>32.269467721217282</v>
      </c>
    </row>
    <row r="46" spans="2:12">
      <c r="B46">
        <v>20250408</v>
      </c>
      <c r="C46" t="s">
        <v>3819</v>
      </c>
      <c r="D46" t="s">
        <v>3820</v>
      </c>
      <c r="G46" t="s">
        <v>3816</v>
      </c>
      <c r="H46">
        <v>0.29948224120140998</v>
      </c>
      <c r="L46">
        <v>1.604293095503293</v>
      </c>
    </row>
    <row r="47" spans="2:12">
      <c r="B47">
        <v>20250408</v>
      </c>
      <c r="C47" t="s">
        <v>3821</v>
      </c>
      <c r="D47" t="s">
        <v>3822</v>
      </c>
      <c r="G47" t="s">
        <v>3816</v>
      </c>
      <c r="H47">
        <v>0.28648710323125998</v>
      </c>
      <c r="L47">
        <v>1.6335961123264591</v>
      </c>
    </row>
    <row r="48" spans="2:12">
      <c r="B48">
        <v>20250408</v>
      </c>
      <c r="C48" t="s">
        <v>3823</v>
      </c>
      <c r="D48" t="s">
        <v>3824</v>
      </c>
      <c r="G48" t="s">
        <v>3816</v>
      </c>
      <c r="H48">
        <v>0.21754448248395999</v>
      </c>
      <c r="L48">
        <v>3.6976836103634341</v>
      </c>
    </row>
    <row r="49" spans="2:12">
      <c r="B49">
        <v>20250408</v>
      </c>
      <c r="C49" t="s">
        <v>3825</v>
      </c>
      <c r="D49" t="s">
        <v>3826</v>
      </c>
      <c r="G49" t="s">
        <v>3816</v>
      </c>
      <c r="H49">
        <v>0.17070581983555</v>
      </c>
      <c r="L49">
        <v>5.3625654200648201E-2</v>
      </c>
    </row>
    <row r="50" spans="2:12" s="107" customFormat="1">
      <c r="B50" s="107">
        <v>20250408</v>
      </c>
      <c r="C50" s="107" t="s">
        <v>3827</v>
      </c>
      <c r="D50" s="107" t="s">
        <v>3828</v>
      </c>
      <c r="G50" s="107" t="s">
        <v>3816</v>
      </c>
      <c r="H50" s="107">
        <v>0.16696869401273001</v>
      </c>
      <c r="L50" s="107">
        <v>2.2491804716020299E-2</v>
      </c>
    </row>
    <row r="51" spans="2:12">
      <c r="B51">
        <v>20250409</v>
      </c>
      <c r="C51" t="s">
        <v>3814</v>
      </c>
      <c r="D51" t="s">
        <v>3815</v>
      </c>
      <c r="G51" t="s">
        <v>3816</v>
      </c>
      <c r="H51">
        <v>0.16682620055085001</v>
      </c>
      <c r="L51">
        <v>-1.4088255880731799E-2</v>
      </c>
    </row>
    <row r="52" spans="2:12">
      <c r="B52">
        <v>20250409</v>
      </c>
      <c r="C52" t="s">
        <v>3817</v>
      </c>
      <c r="D52" t="s">
        <v>3818</v>
      </c>
      <c r="G52" t="s">
        <v>3816</v>
      </c>
      <c r="H52">
        <v>0.21011478023089</v>
      </c>
      <c r="L52">
        <v>-0.2650308481157157</v>
      </c>
    </row>
    <row r="53" spans="2:12">
      <c r="B53">
        <v>20250409</v>
      </c>
      <c r="C53" t="s">
        <v>3819</v>
      </c>
      <c r="D53" t="s">
        <v>3820</v>
      </c>
      <c r="G53" t="s">
        <v>3816</v>
      </c>
      <c r="H53">
        <v>0.19513060214625</v>
      </c>
      <c r="L53">
        <v>-0.34844015670692358</v>
      </c>
    </row>
    <row r="54" spans="2:12">
      <c r="B54">
        <v>20250409</v>
      </c>
      <c r="C54" t="s">
        <v>3821</v>
      </c>
      <c r="D54" t="s">
        <v>3822</v>
      </c>
      <c r="G54" t="s">
        <v>3816</v>
      </c>
      <c r="H54">
        <v>0.20842984614998999</v>
      </c>
      <c r="L54">
        <v>-0.2724634240106093</v>
      </c>
    </row>
    <row r="55" spans="2:12">
      <c r="B55">
        <v>20250409</v>
      </c>
      <c r="C55" t="s">
        <v>3823</v>
      </c>
      <c r="D55" t="s">
        <v>3824</v>
      </c>
      <c r="G55" t="s">
        <v>3816</v>
      </c>
      <c r="H55">
        <v>0.24869748269228001</v>
      </c>
      <c r="L55">
        <v>0.143202897414863</v>
      </c>
    </row>
    <row r="56" spans="2:12">
      <c r="B56">
        <v>20250409</v>
      </c>
      <c r="C56" t="s">
        <v>3825</v>
      </c>
      <c r="D56" t="s">
        <v>3826</v>
      </c>
      <c r="G56" t="s">
        <v>3816</v>
      </c>
      <c r="H56">
        <v>0.25540519322000999</v>
      </c>
      <c r="L56">
        <v>0.4961715626687796</v>
      </c>
    </row>
    <row r="57" spans="2:12" s="107" customFormat="1">
      <c r="B57" s="107">
        <v>20250409</v>
      </c>
      <c r="C57" s="107" t="s">
        <v>3827</v>
      </c>
      <c r="D57" s="107" t="s">
        <v>3828</v>
      </c>
      <c r="G57" s="107" t="s">
        <v>3816</v>
      </c>
      <c r="H57" s="107">
        <v>0.13106926907812</v>
      </c>
      <c r="L57" s="107">
        <v>-0.21500692178782299</v>
      </c>
    </row>
    <row r="58" spans="2:12">
      <c r="B58">
        <v>20250410</v>
      </c>
      <c r="C58" t="s">
        <v>3814</v>
      </c>
      <c r="D58" t="s">
        <v>3815</v>
      </c>
      <c r="G58" t="s">
        <v>3816</v>
      </c>
      <c r="H58">
        <v>0.12553508472444999</v>
      </c>
      <c r="L58">
        <v>-0.24750977778106331</v>
      </c>
    </row>
    <row r="59" spans="2:12">
      <c r="B59">
        <v>20250410</v>
      </c>
      <c r="C59" t="s">
        <v>3817</v>
      </c>
      <c r="D59" t="s">
        <v>3818</v>
      </c>
      <c r="G59" t="s">
        <v>3816</v>
      </c>
      <c r="H59">
        <v>2.3396674345810001E-2</v>
      </c>
      <c r="L59">
        <v>-0.88864812689473827</v>
      </c>
    </row>
    <row r="60" spans="2:12">
      <c r="B60">
        <v>20250410</v>
      </c>
      <c r="C60" t="s">
        <v>3819</v>
      </c>
      <c r="D60" t="s">
        <v>3820</v>
      </c>
      <c r="G60" t="s">
        <v>3816</v>
      </c>
      <c r="H60">
        <v>6.3327110034199999E-3</v>
      </c>
      <c r="L60">
        <v>-0.96754629497492317</v>
      </c>
    </row>
    <row r="61" spans="2:12">
      <c r="B61">
        <v>20250410</v>
      </c>
      <c r="C61" t="s">
        <v>3821</v>
      </c>
      <c r="D61" t="s">
        <v>3822</v>
      </c>
      <c r="G61" t="s">
        <v>3816</v>
      </c>
      <c r="H61">
        <v>0</v>
      </c>
      <c r="L61">
        <v>-1</v>
      </c>
    </row>
    <row r="62" spans="2:12">
      <c r="B62">
        <v>20250410</v>
      </c>
      <c r="C62" t="s">
        <v>3823</v>
      </c>
      <c r="D62" t="s">
        <v>3824</v>
      </c>
      <c r="G62" t="s">
        <v>3816</v>
      </c>
      <c r="H62">
        <v>0</v>
      </c>
      <c r="L62">
        <v>-1</v>
      </c>
    </row>
    <row r="63" spans="2:12">
      <c r="B63">
        <v>20250410</v>
      </c>
      <c r="C63" t="s">
        <v>3825</v>
      </c>
      <c r="D63" t="s">
        <v>3826</v>
      </c>
      <c r="G63" t="s">
        <v>3816</v>
      </c>
      <c r="H63">
        <v>0</v>
      </c>
      <c r="L63">
        <v>-1</v>
      </c>
    </row>
    <row r="64" spans="2:12" s="107" customFormat="1">
      <c r="B64" s="107">
        <v>20250410</v>
      </c>
      <c r="C64" s="107" t="s">
        <v>3827</v>
      </c>
      <c r="D64" s="107" t="s">
        <v>3828</v>
      </c>
      <c r="G64" s="107" t="s">
        <v>3816</v>
      </c>
      <c r="H64" s="107">
        <v>0.13818729622004999</v>
      </c>
      <c r="L64" s="107">
        <v>5.4307368859190797E-2</v>
      </c>
    </row>
    <row r="65" spans="2:12">
      <c r="B65">
        <v>20250411</v>
      </c>
      <c r="C65" t="s">
        <v>3814</v>
      </c>
      <c r="D65" t="s">
        <v>3815</v>
      </c>
      <c r="G65" t="s">
        <v>3816</v>
      </c>
      <c r="H65">
        <v>0.14299452739658</v>
      </c>
      <c r="L65">
        <v>0.1390801839219174</v>
      </c>
    </row>
    <row r="66" spans="2:12">
      <c r="B66">
        <v>20250411</v>
      </c>
      <c r="C66" t="s">
        <v>3817</v>
      </c>
      <c r="D66" t="s">
        <v>3818</v>
      </c>
      <c r="G66" t="s">
        <v>3816</v>
      </c>
      <c r="H66">
        <v>0.16912844549854</v>
      </c>
      <c r="L66">
        <v>6.2287387087057704</v>
      </c>
    </row>
    <row r="67" spans="2:12">
      <c r="B67">
        <v>20250411</v>
      </c>
      <c r="C67" t="s">
        <v>3819</v>
      </c>
      <c r="D67" t="s">
        <v>3820</v>
      </c>
      <c r="G67" t="s">
        <v>3816</v>
      </c>
      <c r="H67">
        <v>0.15438016147636999</v>
      </c>
      <c r="L67">
        <v>23.37821043673026</v>
      </c>
    </row>
    <row r="68" spans="2:12">
      <c r="B68">
        <v>20250411</v>
      </c>
      <c r="C68" t="s">
        <v>3821</v>
      </c>
      <c r="D68" t="s">
        <v>3822</v>
      </c>
      <c r="G68" t="s">
        <v>3816</v>
      </c>
      <c r="H68">
        <v>0.16233444421133</v>
      </c>
      <c r="L68">
        <v>0</v>
      </c>
    </row>
    <row r="69" spans="2:12">
      <c r="B69">
        <v>20250411</v>
      </c>
      <c r="C69" t="s">
        <v>3823</v>
      </c>
      <c r="D69" t="s">
        <v>3824</v>
      </c>
      <c r="G69" t="s">
        <v>3816</v>
      </c>
      <c r="H69">
        <v>0.22707686830939</v>
      </c>
      <c r="L69">
        <v>0</v>
      </c>
    </row>
    <row r="70" spans="2:12">
      <c r="B70">
        <v>20250411</v>
      </c>
      <c r="C70" t="s">
        <v>3825</v>
      </c>
      <c r="D70" t="s">
        <v>3826</v>
      </c>
      <c r="G70" t="s">
        <v>3816</v>
      </c>
      <c r="H70">
        <v>0.2867220860327</v>
      </c>
      <c r="L70">
        <v>0</v>
      </c>
    </row>
    <row r="71" spans="2:12" s="107" customFormat="1">
      <c r="B71" s="107">
        <v>20250411</v>
      </c>
      <c r="C71" s="107" t="s">
        <v>3827</v>
      </c>
      <c r="D71" s="107" t="s">
        <v>3828</v>
      </c>
      <c r="G71" s="107" t="s">
        <v>3816</v>
      </c>
      <c r="H71" s="107">
        <v>0.16697181280921</v>
      </c>
      <c r="L71" s="107">
        <v>0.20830074382035391</v>
      </c>
    </row>
    <row r="72" spans="2:12">
      <c r="B72">
        <v>20250414</v>
      </c>
      <c r="C72" t="s">
        <v>3814</v>
      </c>
      <c r="D72" t="s">
        <v>3815</v>
      </c>
      <c r="G72" t="s">
        <v>3816</v>
      </c>
      <c r="H72">
        <v>0.17185950017639001</v>
      </c>
      <c r="L72">
        <v>0.20186068170116811</v>
      </c>
    </row>
    <row r="73" spans="2:12">
      <c r="B73">
        <v>20250414</v>
      </c>
      <c r="C73" t="s">
        <v>3817</v>
      </c>
      <c r="D73" t="s">
        <v>3818</v>
      </c>
      <c r="G73" t="s">
        <v>3816</v>
      </c>
      <c r="H73">
        <v>0.23587336264452999</v>
      </c>
      <c r="L73">
        <v>0.3946403985991</v>
      </c>
    </row>
    <row r="74" spans="2:12">
      <c r="B74">
        <v>20250414</v>
      </c>
      <c r="C74" t="s">
        <v>3819</v>
      </c>
      <c r="D74" t="s">
        <v>3820</v>
      </c>
      <c r="G74" t="s">
        <v>3816</v>
      </c>
      <c r="H74">
        <v>0.26766662389474</v>
      </c>
      <c r="L74">
        <v>0.73381489781450993</v>
      </c>
    </row>
    <row r="75" spans="2:12">
      <c r="B75">
        <v>20250414</v>
      </c>
      <c r="C75" t="s">
        <v>3821</v>
      </c>
      <c r="D75" t="s">
        <v>3822</v>
      </c>
      <c r="G75" t="s">
        <v>3816</v>
      </c>
      <c r="H75">
        <v>0.18312369471090001</v>
      </c>
      <c r="L75">
        <v>0.12806432178069471</v>
      </c>
    </row>
    <row r="76" spans="2:12">
      <c r="B76">
        <v>20250414</v>
      </c>
      <c r="C76" t="s">
        <v>3823</v>
      </c>
      <c r="D76" t="s">
        <v>3824</v>
      </c>
      <c r="G76" t="s">
        <v>3816</v>
      </c>
      <c r="H76">
        <v>0.18767454474983999</v>
      </c>
      <c r="L76">
        <v>-0.17351975942289599</v>
      </c>
    </row>
    <row r="77" spans="2:12">
      <c r="B77">
        <v>20250414</v>
      </c>
      <c r="C77" t="s">
        <v>3825</v>
      </c>
      <c r="D77" t="s">
        <v>3826</v>
      </c>
      <c r="G77" t="s">
        <v>3816</v>
      </c>
      <c r="H77">
        <v>0.18687305044888</v>
      </c>
      <c r="L77">
        <v>-0.34824326568422231</v>
      </c>
    </row>
    <row r="78" spans="2:12" s="107" customFormat="1">
      <c r="B78" s="107">
        <v>20250414</v>
      </c>
      <c r="C78" s="107" t="s">
        <v>3827</v>
      </c>
      <c r="D78" s="107" t="s">
        <v>3828</v>
      </c>
      <c r="G78" s="107" t="s">
        <v>3816</v>
      </c>
      <c r="H78" s="107">
        <v>0.18368973645587</v>
      </c>
      <c r="L78" s="107">
        <v>0.1001242267505516</v>
      </c>
    </row>
    <row r="79" spans="2:12">
      <c r="B79">
        <v>20250415</v>
      </c>
      <c r="C79" t="s">
        <v>3814</v>
      </c>
      <c r="D79" t="s">
        <v>3815</v>
      </c>
      <c r="G79" t="s">
        <v>3816</v>
      </c>
      <c r="H79">
        <v>0.18709226290004999</v>
      </c>
      <c r="L79">
        <v>8.8634976291829495E-2</v>
      </c>
    </row>
    <row r="80" spans="2:12">
      <c r="B80">
        <v>20250415</v>
      </c>
      <c r="C80" t="s">
        <v>3817</v>
      </c>
      <c r="D80" t="s">
        <v>3818</v>
      </c>
      <c r="G80" t="s">
        <v>3816</v>
      </c>
      <c r="H80">
        <v>0.21409399782527</v>
      </c>
      <c r="L80">
        <v>-9.23349910099103E-2</v>
      </c>
    </row>
    <row r="81" spans="2:12">
      <c r="B81">
        <v>20250415</v>
      </c>
      <c r="C81" t="s">
        <v>3819</v>
      </c>
      <c r="D81" t="s">
        <v>3820</v>
      </c>
      <c r="G81" t="s">
        <v>3816</v>
      </c>
      <c r="H81">
        <v>0.20184346895220001</v>
      </c>
      <c r="L81">
        <v>-0.24591469038898539</v>
      </c>
    </row>
    <row r="82" spans="2:12">
      <c r="B82">
        <v>20250415</v>
      </c>
      <c r="C82" t="s">
        <v>3821</v>
      </c>
      <c r="D82" t="s">
        <v>3822</v>
      </c>
      <c r="G82" t="s">
        <v>3816</v>
      </c>
      <c r="H82">
        <v>0.19907058491682</v>
      </c>
      <c r="L82">
        <v>8.7082615011102593E-2</v>
      </c>
    </row>
    <row r="83" spans="2:12">
      <c r="B83">
        <v>20250415</v>
      </c>
      <c r="C83" t="s">
        <v>3823</v>
      </c>
      <c r="D83" t="s">
        <v>3824</v>
      </c>
      <c r="G83" t="s">
        <v>3816</v>
      </c>
      <c r="H83">
        <v>0.20014244705190001</v>
      </c>
      <c r="L83">
        <v>6.6433635518759498E-2</v>
      </c>
    </row>
    <row r="84" spans="2:12">
      <c r="B84">
        <v>20250415</v>
      </c>
      <c r="C84" t="s">
        <v>3825</v>
      </c>
      <c r="D84" t="s">
        <v>3826</v>
      </c>
      <c r="G84" t="s">
        <v>3816</v>
      </c>
      <c r="H84">
        <v>0.20091403627134999</v>
      </c>
      <c r="L84">
        <v>7.5136493939295806E-2</v>
      </c>
    </row>
    <row r="85" spans="2:12" s="107" customFormat="1">
      <c r="B85" s="107">
        <v>20250415</v>
      </c>
      <c r="C85" s="107" t="s">
        <v>3827</v>
      </c>
      <c r="D85" s="107" t="s">
        <v>3828</v>
      </c>
      <c r="G85" s="107" t="s">
        <v>3816</v>
      </c>
      <c r="H85" s="107">
        <v>0.20399722545584001</v>
      </c>
      <c r="L85" s="107">
        <v>0.1105532045055152</v>
      </c>
    </row>
    <row r="86" spans="2:12">
      <c r="B86">
        <v>20250416</v>
      </c>
      <c r="C86" t="s">
        <v>3814</v>
      </c>
      <c r="D86" t="s">
        <v>3815</v>
      </c>
      <c r="G86" t="s">
        <v>3816</v>
      </c>
      <c r="H86">
        <v>0.20747446815694001</v>
      </c>
      <c r="L86">
        <v>0.1089419997436171</v>
      </c>
    </row>
    <row r="87" spans="2:12">
      <c r="B87">
        <v>20250416</v>
      </c>
      <c r="C87" t="s">
        <v>3817</v>
      </c>
      <c r="D87" t="s">
        <v>3818</v>
      </c>
      <c r="G87" t="s">
        <v>3816</v>
      </c>
      <c r="H87">
        <v>0.12816000653241</v>
      </c>
      <c r="L87">
        <v>-0.40138440201856518</v>
      </c>
    </row>
    <row r="88" spans="2:12">
      <c r="B88">
        <v>20250416</v>
      </c>
      <c r="C88" t="s">
        <v>3819</v>
      </c>
      <c r="D88" t="s">
        <v>3820</v>
      </c>
      <c r="G88" t="s">
        <v>3816</v>
      </c>
      <c r="H88">
        <v>0.14688019615636999</v>
      </c>
      <c r="L88">
        <v>-0.27230642180870479</v>
      </c>
    </row>
    <row r="89" spans="2:12">
      <c r="B89">
        <v>20250416</v>
      </c>
      <c r="C89" t="s">
        <v>3821</v>
      </c>
      <c r="D89" t="s">
        <v>3822</v>
      </c>
      <c r="G89" t="s">
        <v>3816</v>
      </c>
      <c r="H89">
        <v>0.16190707206704</v>
      </c>
      <c r="L89">
        <v>-0.18668510400624211</v>
      </c>
    </row>
    <row r="90" spans="2:12">
      <c r="B90">
        <v>20250416</v>
      </c>
      <c r="C90" t="s">
        <v>3823</v>
      </c>
      <c r="D90" t="s">
        <v>3824</v>
      </c>
      <c r="G90" t="s">
        <v>3816</v>
      </c>
      <c r="H90">
        <v>0.13177303383512001</v>
      </c>
      <c r="L90">
        <v>-0.34160376383851621</v>
      </c>
    </row>
    <row r="91" spans="2:12">
      <c r="B91">
        <v>20250416</v>
      </c>
      <c r="C91" t="s">
        <v>3825</v>
      </c>
      <c r="D91" t="s">
        <v>3826</v>
      </c>
      <c r="G91" t="s">
        <v>3816</v>
      </c>
      <c r="H91">
        <v>6.5052568584299999E-3</v>
      </c>
      <c r="L91">
        <v>-0.96762169045449797</v>
      </c>
    </row>
    <row r="92" spans="2:12" s="107" customFormat="1">
      <c r="B92" s="107">
        <v>20250416</v>
      </c>
      <c r="C92" s="107" t="s">
        <v>3827</v>
      </c>
      <c r="D92" s="107" t="s">
        <v>3828</v>
      </c>
      <c r="G92" s="107" t="s">
        <v>3816</v>
      </c>
      <c r="H92" s="107">
        <v>0.15650525685843</v>
      </c>
      <c r="L92" s="107">
        <v>-0.23280693397318161</v>
      </c>
    </row>
    <row r="93" spans="2:12">
      <c r="B93">
        <v>20250417</v>
      </c>
      <c r="C93" t="s">
        <v>3814</v>
      </c>
      <c r="D93" t="s">
        <v>3815</v>
      </c>
      <c r="G93" t="s">
        <v>3816</v>
      </c>
      <c r="H93">
        <v>0.22239477819020001</v>
      </c>
      <c r="L93">
        <v>7.1913957248820701E-2</v>
      </c>
    </row>
    <row r="94" spans="2:12">
      <c r="B94">
        <v>20250417</v>
      </c>
      <c r="C94" t="s">
        <v>3817</v>
      </c>
      <c r="D94" t="s">
        <v>3818</v>
      </c>
      <c r="G94" t="s">
        <v>3816</v>
      </c>
      <c r="H94">
        <v>0.24998817981718</v>
      </c>
      <c r="L94">
        <v>0.95059431238372505</v>
      </c>
    </row>
    <row r="95" spans="2:12">
      <c r="B95">
        <v>20250417</v>
      </c>
      <c r="C95" t="s">
        <v>3819</v>
      </c>
      <c r="D95" t="s">
        <v>3820</v>
      </c>
      <c r="G95" t="s">
        <v>3816</v>
      </c>
      <c r="H95">
        <v>0.23037280508470001</v>
      </c>
      <c r="L95">
        <v>0.56844020578133625</v>
      </c>
    </row>
    <row r="96" spans="2:12">
      <c r="B96">
        <v>20250417</v>
      </c>
      <c r="C96" t="s">
        <v>3821</v>
      </c>
      <c r="D96" t="s">
        <v>3822</v>
      </c>
      <c r="G96" t="s">
        <v>3816</v>
      </c>
      <c r="H96">
        <v>0.24287184083312</v>
      </c>
      <c r="L96">
        <v>0.50006937765235693</v>
      </c>
    </row>
    <row r="97" spans="2:12">
      <c r="B97">
        <v>20250417</v>
      </c>
      <c r="C97" t="s">
        <v>3823</v>
      </c>
      <c r="D97" t="s">
        <v>3824</v>
      </c>
      <c r="G97" t="s">
        <v>3816</v>
      </c>
      <c r="H97">
        <v>0.25317042103520998</v>
      </c>
      <c r="L97">
        <v>0.92126122975955416</v>
      </c>
    </row>
    <row r="98" spans="2:12">
      <c r="B98">
        <v>20250417</v>
      </c>
      <c r="C98" t="s">
        <v>3825</v>
      </c>
      <c r="D98" t="s">
        <v>3826</v>
      </c>
      <c r="G98" t="s">
        <v>3816</v>
      </c>
      <c r="H98">
        <v>0.24750182138509</v>
      </c>
      <c r="L98">
        <v>37.046433334044082</v>
      </c>
    </row>
    <row r="99" spans="2:12" s="107" customFormat="1">
      <c r="B99" s="107">
        <v>20250417</v>
      </c>
      <c r="C99" s="107" t="s">
        <v>3827</v>
      </c>
      <c r="D99" s="107" t="s">
        <v>3828</v>
      </c>
      <c r="G99" s="107" t="s">
        <v>3816</v>
      </c>
      <c r="H99" s="107">
        <v>0.24163000560306999</v>
      </c>
      <c r="L99" s="107">
        <v>0.54390983698165041</v>
      </c>
    </row>
    <row r="100" spans="2:12">
      <c r="B100">
        <v>20250421</v>
      </c>
      <c r="C100" t="s">
        <v>3814</v>
      </c>
      <c r="D100" t="s">
        <v>3815</v>
      </c>
      <c r="G100" t="s">
        <v>3816</v>
      </c>
      <c r="H100">
        <v>0.25062994867826999</v>
      </c>
      <c r="L100">
        <v>0.12695968276702191</v>
      </c>
    </row>
    <row r="101" spans="2:12">
      <c r="B101">
        <v>20250421</v>
      </c>
      <c r="C101" t="s">
        <v>3817</v>
      </c>
      <c r="D101" t="s">
        <v>3818</v>
      </c>
      <c r="G101" t="s">
        <v>3816</v>
      </c>
      <c r="H101">
        <v>0.13292567847964001</v>
      </c>
      <c r="L101">
        <v>-0.46827214559964198</v>
      </c>
    </row>
    <row r="102" spans="2:12">
      <c r="B102">
        <v>20250421</v>
      </c>
      <c r="C102" t="s">
        <v>3819</v>
      </c>
      <c r="D102" t="s">
        <v>3820</v>
      </c>
      <c r="G102" t="s">
        <v>3816</v>
      </c>
      <c r="H102">
        <v>4.4520810304869998E-2</v>
      </c>
      <c r="L102">
        <v>-0.8067445057653343</v>
      </c>
    </row>
    <row r="103" spans="2:12">
      <c r="B103">
        <v>20250421</v>
      </c>
      <c r="C103" t="s">
        <v>3821</v>
      </c>
      <c r="D103" t="s">
        <v>3822</v>
      </c>
      <c r="G103" t="s">
        <v>3816</v>
      </c>
      <c r="H103">
        <v>4.9804531449500001E-3</v>
      </c>
      <c r="L103">
        <v>-0.97949349283199882</v>
      </c>
    </row>
    <row r="104" spans="2:12">
      <c r="B104">
        <v>20250421</v>
      </c>
      <c r="C104" t="s">
        <v>3823</v>
      </c>
      <c r="D104" t="s">
        <v>3824</v>
      </c>
      <c r="G104" t="s">
        <v>3816</v>
      </c>
      <c r="H104">
        <v>2.52716220858E-3</v>
      </c>
      <c r="L104">
        <v>-0.99001794049144243</v>
      </c>
    </row>
    <row r="105" spans="2:12">
      <c r="B105">
        <v>20250421</v>
      </c>
      <c r="C105" t="s">
        <v>3825</v>
      </c>
      <c r="D105" t="s">
        <v>3826</v>
      </c>
      <c r="G105" t="s">
        <v>3816</v>
      </c>
      <c r="H105">
        <v>0</v>
      </c>
      <c r="L105">
        <v>-1</v>
      </c>
    </row>
    <row r="106" spans="2:12" s="107" customFormat="1">
      <c r="B106" s="107">
        <v>20250421</v>
      </c>
      <c r="C106" s="107" t="s">
        <v>3827</v>
      </c>
      <c r="D106" s="107" t="s">
        <v>3828</v>
      </c>
      <c r="G106" s="107" t="s">
        <v>3816</v>
      </c>
      <c r="H106" s="107">
        <v>0.15</v>
      </c>
      <c r="L106" s="107">
        <v>-0.37921617132928542</v>
      </c>
    </row>
    <row r="107" spans="2:12">
      <c r="B107">
        <v>20250422</v>
      </c>
      <c r="C107" t="s">
        <v>3814</v>
      </c>
      <c r="D107" t="s">
        <v>3815</v>
      </c>
      <c r="G107" t="s">
        <v>3816</v>
      </c>
      <c r="H107">
        <v>0.25909672639577003</v>
      </c>
      <c r="L107">
        <v>3.3781987197262997E-2</v>
      </c>
    </row>
    <row r="108" spans="2:12">
      <c r="B108">
        <v>20250422</v>
      </c>
      <c r="C108" t="s">
        <v>3817</v>
      </c>
      <c r="D108" t="s">
        <v>3818</v>
      </c>
      <c r="G108" t="s">
        <v>3816</v>
      </c>
      <c r="H108">
        <v>0.38161097372077002</v>
      </c>
      <c r="L108">
        <v>1.8708597020945099</v>
      </c>
    </row>
    <row r="109" spans="2:12">
      <c r="B109">
        <v>20250422</v>
      </c>
      <c r="C109" t="s">
        <v>3819</v>
      </c>
      <c r="D109" t="s">
        <v>3820</v>
      </c>
      <c r="G109" t="s">
        <v>3816</v>
      </c>
      <c r="H109">
        <v>0.43728436347963001</v>
      </c>
      <c r="L109">
        <v>8.8220216677367329</v>
      </c>
    </row>
    <row r="110" spans="2:12">
      <c r="B110">
        <v>20250422</v>
      </c>
      <c r="C110" t="s">
        <v>3821</v>
      </c>
      <c r="D110" t="s">
        <v>3822</v>
      </c>
      <c r="G110" t="s">
        <v>3816</v>
      </c>
      <c r="H110">
        <v>0.45695213339811003</v>
      </c>
      <c r="L110">
        <v>90.749107982562407</v>
      </c>
    </row>
    <row r="111" spans="2:12">
      <c r="B111">
        <v>20250422</v>
      </c>
      <c r="C111" t="s">
        <v>3823</v>
      </c>
      <c r="D111" t="s">
        <v>3824</v>
      </c>
      <c r="G111" t="s">
        <v>3816</v>
      </c>
      <c r="H111">
        <v>0.51532847265418003</v>
      </c>
      <c r="L111">
        <v>202.91586693746129</v>
      </c>
    </row>
    <row r="112" spans="2:12">
      <c r="B112">
        <v>20250422</v>
      </c>
      <c r="C112" t="s">
        <v>3825</v>
      </c>
      <c r="D112" t="s">
        <v>3826</v>
      </c>
      <c r="G112" t="s">
        <v>3816</v>
      </c>
      <c r="H112">
        <v>0.43293406497582998</v>
      </c>
      <c r="L112">
        <v>0</v>
      </c>
    </row>
    <row r="113" spans="2:12" s="107" customFormat="1">
      <c r="B113" s="107">
        <v>20250422</v>
      </c>
      <c r="C113" s="107" t="s">
        <v>3827</v>
      </c>
      <c r="D113" s="107" t="s">
        <v>3828</v>
      </c>
      <c r="G113" s="107" t="s">
        <v>3816</v>
      </c>
      <c r="H113" s="107">
        <v>0.26182164075921999</v>
      </c>
      <c r="L113" s="107">
        <v>0.74547760506146665</v>
      </c>
    </row>
    <row r="114" spans="2:12">
      <c r="B114">
        <v>20250423</v>
      </c>
      <c r="C114" t="s">
        <v>3814</v>
      </c>
      <c r="D114" t="s">
        <v>3815</v>
      </c>
      <c r="G114" t="s">
        <v>3816</v>
      </c>
      <c r="H114">
        <v>0.26457534950819001</v>
      </c>
      <c r="L114">
        <v>2.1145088124546199E-2</v>
      </c>
    </row>
    <row r="115" spans="2:12">
      <c r="B115">
        <v>20250423</v>
      </c>
      <c r="C115" t="s">
        <v>3817</v>
      </c>
      <c r="D115" t="s">
        <v>3818</v>
      </c>
      <c r="G115" t="s">
        <v>3816</v>
      </c>
      <c r="H115">
        <v>0.41457534950819003</v>
      </c>
      <c r="L115">
        <v>8.6382148463949801E-2</v>
      </c>
    </row>
    <row r="116" spans="2:12">
      <c r="B116">
        <v>20250423</v>
      </c>
      <c r="C116" t="s">
        <v>3819</v>
      </c>
      <c r="D116" t="s">
        <v>3820</v>
      </c>
      <c r="G116" t="s">
        <v>3816</v>
      </c>
      <c r="H116">
        <v>0.45870759796566002</v>
      </c>
      <c r="L116">
        <v>4.8991540231526999E-2</v>
      </c>
    </row>
    <row r="117" spans="2:12">
      <c r="B117">
        <v>20250423</v>
      </c>
      <c r="C117" t="s">
        <v>3821</v>
      </c>
      <c r="D117" t="s">
        <v>3822</v>
      </c>
      <c r="G117" t="s">
        <v>3816</v>
      </c>
      <c r="H117">
        <v>0.38989854148417002</v>
      </c>
      <c r="L117">
        <v>-0.1467409538397339</v>
      </c>
    </row>
    <row r="118" spans="2:12">
      <c r="B118">
        <v>20250423</v>
      </c>
      <c r="C118" t="s">
        <v>3823</v>
      </c>
      <c r="D118" t="s">
        <v>3824</v>
      </c>
      <c r="G118" t="s">
        <v>3816</v>
      </c>
      <c r="H118">
        <v>0.40937032146843</v>
      </c>
      <c r="L118">
        <v>-0.20561284075769479</v>
      </c>
    </row>
    <row r="119" spans="2:12">
      <c r="B119">
        <v>20250423</v>
      </c>
      <c r="C119" t="s">
        <v>3825</v>
      </c>
      <c r="D119" t="s">
        <v>3826</v>
      </c>
      <c r="G119" t="s">
        <v>3816</v>
      </c>
      <c r="H119">
        <v>0.44645565501298001</v>
      </c>
      <c r="L119">
        <v>3.1232446534104098E-2</v>
      </c>
    </row>
    <row r="120" spans="2:12" s="107" customFormat="1">
      <c r="B120" s="107">
        <v>20250423</v>
      </c>
      <c r="C120" s="107" t="s">
        <v>3827</v>
      </c>
      <c r="D120" s="107" t="s">
        <v>3828</v>
      </c>
      <c r="G120" s="107" t="s">
        <v>3816</v>
      </c>
      <c r="H120" s="107">
        <v>0.24099458488580999</v>
      </c>
      <c r="L120" s="107">
        <v>-7.9546731939409296E-2</v>
      </c>
    </row>
    <row r="121" spans="2:12">
      <c r="B121">
        <v>20250424</v>
      </c>
      <c r="C121" t="s">
        <v>3814</v>
      </c>
      <c r="D121" t="s">
        <v>3815</v>
      </c>
      <c r="G121" t="s">
        <v>3816</v>
      </c>
      <c r="H121">
        <v>0.24479339745482001</v>
      </c>
      <c r="L121">
        <v>-7.4768689109329295E-2</v>
      </c>
    </row>
    <row r="122" spans="2:12">
      <c r="B122">
        <v>20250424</v>
      </c>
      <c r="C122" t="s">
        <v>3817</v>
      </c>
      <c r="D122" t="s">
        <v>3818</v>
      </c>
      <c r="G122" t="s">
        <v>3816</v>
      </c>
      <c r="H122">
        <v>0.26780356752154</v>
      </c>
      <c r="L122">
        <v>-0.35402920641751878</v>
      </c>
    </row>
    <row r="123" spans="2:12">
      <c r="B123">
        <v>20250424</v>
      </c>
      <c r="C123" t="s">
        <v>3819</v>
      </c>
      <c r="D123" t="s">
        <v>3820</v>
      </c>
      <c r="G123" t="s">
        <v>3816</v>
      </c>
      <c r="H123">
        <v>0.31270000838231998</v>
      </c>
      <c r="L123">
        <v>-0.3183020953454328</v>
      </c>
    </row>
    <row r="124" spans="2:12">
      <c r="B124">
        <v>20250424</v>
      </c>
      <c r="C124" t="s">
        <v>3821</v>
      </c>
      <c r="D124" t="s">
        <v>3822</v>
      </c>
      <c r="G124" t="s">
        <v>3816</v>
      </c>
      <c r="H124">
        <v>0.34009143273978998</v>
      </c>
      <c r="L124">
        <v>-0.12774376778837521</v>
      </c>
    </row>
    <row r="125" spans="2:12">
      <c r="B125">
        <v>20250424</v>
      </c>
      <c r="C125" t="s">
        <v>3823</v>
      </c>
      <c r="D125" t="s">
        <v>3824</v>
      </c>
      <c r="G125" t="s">
        <v>3816</v>
      </c>
      <c r="H125">
        <v>0.39862262160015</v>
      </c>
      <c r="L125">
        <v>-2.6254223388074399E-2</v>
      </c>
    </row>
    <row r="126" spans="2:12">
      <c r="B126">
        <v>20250424</v>
      </c>
      <c r="C126" t="s">
        <v>3825</v>
      </c>
      <c r="D126" t="s">
        <v>3826</v>
      </c>
      <c r="G126" t="s">
        <v>3816</v>
      </c>
      <c r="H126">
        <v>0.41778746694661001</v>
      </c>
      <c r="L126">
        <v>-6.4212845653251902E-2</v>
      </c>
    </row>
    <row r="127" spans="2:12" s="107" customFormat="1">
      <c r="B127" s="107">
        <v>20250424</v>
      </c>
      <c r="C127" s="107" t="s">
        <v>3827</v>
      </c>
      <c r="D127" s="107" t="s">
        <v>3828</v>
      </c>
      <c r="G127" s="107" t="s">
        <v>3816</v>
      </c>
      <c r="H127" s="107">
        <v>0.26472808370627998</v>
      </c>
      <c r="L127" s="107">
        <v>9.8481461032477499E-2</v>
      </c>
    </row>
    <row r="128" spans="2:12">
      <c r="B128">
        <v>20250425</v>
      </c>
      <c r="C128" t="s">
        <v>3814</v>
      </c>
      <c r="D128" t="s">
        <v>3815</v>
      </c>
      <c r="G128" t="s">
        <v>3816</v>
      </c>
      <c r="H128">
        <v>0.26783967969813999</v>
      </c>
      <c r="L128">
        <v>9.4145849042245905E-2</v>
      </c>
    </row>
    <row r="129" spans="2:12">
      <c r="B129">
        <v>20250425</v>
      </c>
      <c r="C129" t="s">
        <v>3817</v>
      </c>
      <c r="D129" t="s">
        <v>3818</v>
      </c>
      <c r="G129" t="s">
        <v>3816</v>
      </c>
      <c r="H129">
        <v>0.26353245273084003</v>
      </c>
      <c r="L129">
        <v>-1.5948685188282501E-2</v>
      </c>
    </row>
    <row r="130" spans="2:12">
      <c r="B130">
        <v>20250425</v>
      </c>
      <c r="C130" t="s">
        <v>3819</v>
      </c>
      <c r="D130" t="s">
        <v>3820</v>
      </c>
      <c r="G130" t="s">
        <v>3816</v>
      </c>
      <c r="H130">
        <v>0.27570238503493</v>
      </c>
      <c r="L130">
        <v>-0.118316668869913</v>
      </c>
    </row>
    <row r="131" spans="2:12">
      <c r="B131">
        <v>20250425</v>
      </c>
      <c r="C131" t="s">
        <v>3821</v>
      </c>
      <c r="D131" t="s">
        <v>3822</v>
      </c>
      <c r="G131" t="s">
        <v>3816</v>
      </c>
      <c r="H131">
        <v>0.27993243471493001</v>
      </c>
      <c r="L131">
        <v>-0.1768906600798989</v>
      </c>
    </row>
    <row r="132" spans="2:12">
      <c r="B132">
        <v>20250425</v>
      </c>
      <c r="C132" t="s">
        <v>3823</v>
      </c>
      <c r="D132" t="s">
        <v>3824</v>
      </c>
      <c r="G132" t="s">
        <v>3816</v>
      </c>
      <c r="H132">
        <v>0.28606689443972</v>
      </c>
      <c r="L132">
        <v>-0.28236161487426142</v>
      </c>
    </row>
    <row r="133" spans="2:12">
      <c r="B133">
        <v>20250425</v>
      </c>
      <c r="C133" t="s">
        <v>3825</v>
      </c>
      <c r="D133" t="s">
        <v>3826</v>
      </c>
      <c r="G133" t="s">
        <v>3816</v>
      </c>
      <c r="H133">
        <v>0.28751514084217999</v>
      </c>
      <c r="L133">
        <v>-0.31181482550571049</v>
      </c>
    </row>
    <row r="134" spans="2:12" s="107" customFormat="1">
      <c r="B134" s="107">
        <v>20250425</v>
      </c>
      <c r="C134" s="107" t="s">
        <v>3827</v>
      </c>
      <c r="D134" s="107" t="s">
        <v>3828</v>
      </c>
      <c r="G134" s="107" t="s">
        <v>3816</v>
      </c>
      <c r="H134" s="107">
        <v>0.29089312815902002</v>
      </c>
      <c r="L134" s="107">
        <v>9.88374338166952E-2</v>
      </c>
    </row>
    <row r="135" spans="2:12">
      <c r="B135">
        <v>20250428</v>
      </c>
      <c r="C135" t="s">
        <v>3814</v>
      </c>
      <c r="D135" t="s">
        <v>3815</v>
      </c>
      <c r="G135" t="s">
        <v>3816</v>
      </c>
      <c r="H135">
        <v>0.29556349494721001</v>
      </c>
      <c r="L135">
        <v>0.1035089919474038</v>
      </c>
    </row>
    <row r="136" spans="2:12">
      <c r="B136">
        <v>20250428</v>
      </c>
      <c r="C136" t="s">
        <v>3817</v>
      </c>
      <c r="D136" t="s">
        <v>3818</v>
      </c>
      <c r="G136" t="s">
        <v>3816</v>
      </c>
      <c r="H136">
        <v>0.31422881496268001</v>
      </c>
      <c r="L136">
        <v>0.19237236896823079</v>
      </c>
    </row>
    <row r="137" spans="2:12">
      <c r="B137">
        <v>20250428</v>
      </c>
      <c r="C137" t="s">
        <v>3819</v>
      </c>
      <c r="D137" t="s">
        <v>3820</v>
      </c>
      <c r="G137" t="s">
        <v>3816</v>
      </c>
      <c r="H137">
        <v>0.30650733213935999</v>
      </c>
      <c r="L137">
        <v>0.11173261014962629</v>
      </c>
    </row>
    <row r="138" spans="2:12">
      <c r="B138">
        <v>20250428</v>
      </c>
      <c r="C138" t="s">
        <v>3821</v>
      </c>
      <c r="D138" t="s">
        <v>3822</v>
      </c>
      <c r="G138" t="s">
        <v>3816</v>
      </c>
      <c r="H138">
        <v>0.29246054919364001</v>
      </c>
      <c r="L138">
        <v>4.4754065356763802E-2</v>
      </c>
    </row>
    <row r="139" spans="2:12">
      <c r="B139">
        <v>20250428</v>
      </c>
      <c r="C139" t="s">
        <v>3823</v>
      </c>
      <c r="D139" t="s">
        <v>3824</v>
      </c>
      <c r="G139" t="s">
        <v>3816</v>
      </c>
      <c r="H139">
        <v>0.29682889720181999</v>
      </c>
      <c r="L139">
        <v>3.7620580959492202E-2</v>
      </c>
    </row>
    <row r="140" spans="2:12">
      <c r="B140">
        <v>20250428</v>
      </c>
      <c r="C140" t="s">
        <v>3825</v>
      </c>
      <c r="D140" t="s">
        <v>3826</v>
      </c>
      <c r="G140" t="s">
        <v>3816</v>
      </c>
      <c r="H140">
        <v>0.31079710795562998</v>
      </c>
      <c r="L140">
        <v>8.0976490647599306E-2</v>
      </c>
    </row>
    <row r="141" spans="2:12" s="107" customFormat="1">
      <c r="B141" s="107">
        <v>20250428</v>
      </c>
      <c r="C141" s="107" t="s">
        <v>3827</v>
      </c>
      <c r="D141" s="107" t="s">
        <v>3828</v>
      </c>
      <c r="G141" s="107" t="s">
        <v>3816</v>
      </c>
      <c r="H141" s="107">
        <v>0.31773352614077</v>
      </c>
      <c r="L141" s="107">
        <v>9.2268931038746907E-2</v>
      </c>
    </row>
    <row r="142" spans="2:12">
      <c r="B142">
        <v>20250429</v>
      </c>
      <c r="C142" t="s">
        <v>3814</v>
      </c>
      <c r="D142" t="s">
        <v>3815</v>
      </c>
      <c r="G142" t="s">
        <v>3816</v>
      </c>
      <c r="H142">
        <v>0.33701691398222999</v>
      </c>
      <c r="L142">
        <v>0.14025216152767411</v>
      </c>
    </row>
    <row r="143" spans="2:12">
      <c r="B143">
        <v>20250429</v>
      </c>
      <c r="C143" t="s">
        <v>3817</v>
      </c>
      <c r="D143" t="s">
        <v>3818</v>
      </c>
      <c r="G143" t="s">
        <v>3816</v>
      </c>
      <c r="H143">
        <v>0.33509537802929001</v>
      </c>
      <c r="L143">
        <v>6.6405632052198099E-2</v>
      </c>
    </row>
    <row r="144" spans="2:12">
      <c r="B144">
        <v>20250429</v>
      </c>
      <c r="C144" t="s">
        <v>3819</v>
      </c>
      <c r="D144" t="s">
        <v>3820</v>
      </c>
      <c r="G144" t="s">
        <v>3816</v>
      </c>
      <c r="H144">
        <v>0.34683727024219002</v>
      </c>
      <c r="L144">
        <v>0.1315790321273396</v>
      </c>
    </row>
    <row r="145" spans="2:12">
      <c r="B145">
        <v>20250429</v>
      </c>
      <c r="C145" t="s">
        <v>3821</v>
      </c>
      <c r="D145" t="s">
        <v>3822</v>
      </c>
      <c r="G145" t="s">
        <v>3816</v>
      </c>
      <c r="H145">
        <v>0.3556006994391</v>
      </c>
      <c r="L145">
        <v>0.2158928799783334</v>
      </c>
    </row>
    <row r="146" spans="2:12">
      <c r="B146">
        <v>20250429</v>
      </c>
      <c r="C146" t="s">
        <v>3823</v>
      </c>
      <c r="D146" t="s">
        <v>3824</v>
      </c>
      <c r="G146" t="s">
        <v>3816</v>
      </c>
      <c r="H146">
        <v>0.35727730484149001</v>
      </c>
      <c r="L146">
        <v>0.20364731402337111</v>
      </c>
    </row>
    <row r="147" spans="2:12">
      <c r="B147">
        <v>20250429</v>
      </c>
      <c r="C147" t="s">
        <v>3825</v>
      </c>
      <c r="D147" t="s">
        <v>3826</v>
      </c>
      <c r="G147" t="s">
        <v>3816</v>
      </c>
      <c r="H147">
        <v>0.35981137233971999</v>
      </c>
      <c r="L147">
        <v>0.15770502083014029</v>
      </c>
    </row>
    <row r="148" spans="2:12" s="107" customFormat="1">
      <c r="B148" s="107">
        <v>20250429</v>
      </c>
      <c r="C148" s="107" t="s">
        <v>3827</v>
      </c>
      <c r="D148" s="107" t="s">
        <v>3828</v>
      </c>
      <c r="G148" s="107" t="s">
        <v>3816</v>
      </c>
      <c r="H148" s="107">
        <v>0.36532858470511997</v>
      </c>
      <c r="L148" s="107">
        <v>0.14979551935373439</v>
      </c>
    </row>
    <row r="149" spans="2:12">
      <c r="B149">
        <v>20250430</v>
      </c>
      <c r="C149" t="s">
        <v>3814</v>
      </c>
      <c r="D149" t="s">
        <v>3815</v>
      </c>
      <c r="G149" t="s">
        <v>3816</v>
      </c>
      <c r="H149">
        <v>0.37080665949414998</v>
      </c>
      <c r="L149">
        <v>0.1002612750578495</v>
      </c>
    </row>
    <row r="150" spans="2:12">
      <c r="B150">
        <v>20250430</v>
      </c>
      <c r="C150" t="s">
        <v>3817</v>
      </c>
      <c r="D150" t="s">
        <v>3818</v>
      </c>
      <c r="G150" t="s">
        <v>3816</v>
      </c>
      <c r="H150">
        <v>0.12080665949415</v>
      </c>
      <c r="L150">
        <v>-0.63948574819318893</v>
      </c>
    </row>
    <row r="151" spans="2:12">
      <c r="B151">
        <v>20250430</v>
      </c>
      <c r="C151" t="s">
        <v>3819</v>
      </c>
      <c r="D151" t="s">
        <v>3820</v>
      </c>
      <c r="G151" t="s">
        <v>3816</v>
      </c>
      <c r="H151">
        <v>0.17060550033180999</v>
      </c>
      <c r="L151">
        <v>-0.50811082034903754</v>
      </c>
    </row>
    <row r="152" spans="2:12">
      <c r="B152">
        <v>20250430</v>
      </c>
      <c r="C152" t="s">
        <v>3821</v>
      </c>
      <c r="D152" t="s">
        <v>3822</v>
      </c>
      <c r="G152" t="s">
        <v>3816</v>
      </c>
      <c r="H152">
        <v>0.27986892720404999</v>
      </c>
      <c r="L152">
        <v>-0.21296856939399739</v>
      </c>
    </row>
    <row r="153" spans="2:12">
      <c r="B153">
        <v>20250430</v>
      </c>
      <c r="C153" t="s">
        <v>3823</v>
      </c>
      <c r="D153" t="s">
        <v>3824</v>
      </c>
      <c r="G153" t="s">
        <v>3816</v>
      </c>
      <c r="H153">
        <v>0.29785318846278003</v>
      </c>
      <c r="L153">
        <v>-0.16632491225568929</v>
      </c>
    </row>
    <row r="154" spans="2:12">
      <c r="B154">
        <v>20250430</v>
      </c>
      <c r="C154" t="s">
        <v>3825</v>
      </c>
      <c r="D154" t="s">
        <v>3826</v>
      </c>
      <c r="G154" t="s">
        <v>3816</v>
      </c>
      <c r="H154">
        <v>0.34337654702600001</v>
      </c>
      <c r="L154">
        <v>-4.5676225314531901E-2</v>
      </c>
    </row>
    <row r="155" spans="2:12" s="107" customFormat="1">
      <c r="B155" s="107">
        <v>20250430</v>
      </c>
      <c r="C155" s="107" t="s">
        <v>3827</v>
      </c>
      <c r="D155" s="107" t="s">
        <v>3828</v>
      </c>
      <c r="G155" s="107" t="s">
        <v>3816</v>
      </c>
      <c r="H155" s="107">
        <v>0.35210984390542999</v>
      </c>
      <c r="L155" s="107">
        <v>-3.6183154981862899E-2</v>
      </c>
    </row>
  </sheetData>
  <autoFilter ref="A1:P155" xr:uid="{6689A78F-E892-4CB3-BF73-96DC3DF37B69}"/>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C2167-A4FB-4168-B522-0E05C06BD737}">
  <dimension ref="A1:H1355"/>
  <sheetViews>
    <sheetView tabSelected="1" workbookViewId="0">
      <pane ySplit="1" topLeftCell="A1317" activePane="bottomLeft" state="frozen"/>
      <selection activeCell="E9" sqref="E9"/>
      <selection pane="bottomLeft" activeCell="D1341" activeCellId="1" sqref="D1336 D1341"/>
    </sheetView>
  </sheetViews>
  <sheetFormatPr defaultColWidth="9" defaultRowHeight="14.25"/>
  <cols>
    <col min="1" max="1" width="10.625" style="47" customWidth="1"/>
    <col min="2" max="3" width="14.375" style="47" customWidth="1"/>
    <col min="4" max="4" width="18.875" style="47" customWidth="1"/>
    <col min="5" max="6" width="9" style="47"/>
    <col min="7" max="7" width="21.875" style="47" bestFit="1" customWidth="1"/>
    <col min="8" max="16384" width="9" style="47"/>
  </cols>
  <sheetData>
    <row r="1" spans="1:3" ht="75">
      <c r="A1" s="49"/>
      <c r="B1" s="49" t="str">
        <f>'Index Levels'!B2</f>
        <v>S&amp;P 500 FC TCA 0.50% Decrement Index (USD) ER</v>
      </c>
      <c r="C1" s="49" t="str">
        <f>'Index Levels'!C2</f>
        <v>S&amp;P 500</v>
      </c>
    </row>
    <row r="2" spans="1:3">
      <c r="A2" s="50">
        <f>'Index Levels'!A3</f>
        <v>44286</v>
      </c>
      <c r="B2" s="48"/>
      <c r="C2" s="48"/>
    </row>
    <row r="3" spans="1:3">
      <c r="A3" s="50">
        <f>'Index Levels'!A4</f>
        <v>44287</v>
      </c>
      <c r="B3" s="75">
        <f>'Index Levels'!B4/'Index Levels'!B3-1</f>
        <v>8.8653585183942063E-3</v>
      </c>
      <c r="C3" s="75">
        <f>'Index Levels'!C4/'Index Levels'!C3-1</f>
        <v>1.1823435945765626E-2</v>
      </c>
    </row>
    <row r="4" spans="1:3">
      <c r="A4" s="50">
        <f>'Index Levels'!A5</f>
        <v>44291</v>
      </c>
      <c r="B4" s="75">
        <f>'Index Levels'!B5/'Index Levels'!B4-1</f>
        <v>1.5857785188803319E-2</v>
      </c>
      <c r="C4" s="75">
        <f>'Index Levels'!C5/'Index Levels'!C4-1</f>
        <v>1.4440348243786927E-2</v>
      </c>
    </row>
    <row r="5" spans="1:3">
      <c r="A5" s="50">
        <f>'Index Levels'!A6</f>
        <v>44292</v>
      </c>
      <c r="B5" s="75">
        <f>'Index Levels'!B6/'Index Levels'!B5-1</f>
        <v>-2.3458124551607451E-3</v>
      </c>
      <c r="C5" s="75">
        <f>'Index Levels'!C6/'Index Levels'!C5-1</f>
        <v>-9.7428112754016638E-4</v>
      </c>
    </row>
    <row r="6" spans="1:3">
      <c r="A6" s="50">
        <f>'Index Levels'!A7</f>
        <v>44293</v>
      </c>
      <c r="B6" s="75">
        <f>'Index Levels'!B7/'Index Levels'!B6-1</f>
        <v>1.8170127579095752E-3</v>
      </c>
      <c r="C6" s="75">
        <f>'Index Levels'!C7/'Index Levels'!C6-1</f>
        <v>1.475784383599521E-3</v>
      </c>
    </row>
    <row r="7" spans="1:3">
      <c r="A7" s="50">
        <f>'Index Levels'!A8</f>
        <v>44294</v>
      </c>
      <c r="B7" s="75">
        <f>'Index Levels'!B8/'Index Levels'!B7-1</f>
        <v>5.302031664848883E-3</v>
      </c>
      <c r="C7" s="75">
        <f>'Index Levels'!C8/'Index Levels'!C7-1</f>
        <v>4.2194410565588036E-3</v>
      </c>
    </row>
    <row r="8" spans="1:3">
      <c r="A8" s="50">
        <f>'Index Levels'!A9</f>
        <v>44295</v>
      </c>
      <c r="B8" s="75">
        <f>'Index Levels'!B9/'Index Levels'!B8-1</f>
        <v>9.7997352181551367E-3</v>
      </c>
      <c r="C8" s="75">
        <f>'Index Levels'!C9/'Index Levels'!C8-1</f>
        <v>7.7209509241960017E-3</v>
      </c>
    </row>
    <row r="9" spans="1:3">
      <c r="A9" s="50">
        <f>'Index Levels'!A10</f>
        <v>44298</v>
      </c>
      <c r="B9" s="75">
        <f>'Index Levels'!B10/'Index Levels'!B9-1</f>
        <v>8.4522214577176236E-4</v>
      </c>
      <c r="C9" s="75">
        <f>'Index Levels'!C10/'Index Levels'!C9-1</f>
        <v>-1.9590323145035615E-4</v>
      </c>
    </row>
    <row r="10" spans="1:3">
      <c r="A10" s="50">
        <f>'Index Levels'!A11</f>
        <v>44299</v>
      </c>
      <c r="B10" s="75">
        <f>'Index Levels'!B11/'Index Levels'!B10-1</f>
        <v>4.3654416816754082E-3</v>
      </c>
      <c r="C10" s="75">
        <f>'Index Levels'!C11/'Index Levels'!C10-1</f>
        <v>3.2947062988311071E-3</v>
      </c>
    </row>
    <row r="11" spans="1:3">
      <c r="A11" s="50">
        <f>'Index Levels'!A12</f>
        <v>44300</v>
      </c>
      <c r="B11" s="75">
        <f>'Index Levels'!B12/'Index Levels'!B11-1</f>
        <v>-7.140187016658861E-3</v>
      </c>
      <c r="C11" s="75">
        <f>'Index Levels'!C12/'Index Levels'!C11-1</f>
        <v>-4.0885540151923694E-3</v>
      </c>
    </row>
    <row r="12" spans="1:3">
      <c r="A12" s="50">
        <f>'Index Levels'!A13</f>
        <v>44301</v>
      </c>
      <c r="B12" s="75">
        <f>'Index Levels'!B13/'Index Levels'!B12-1</f>
        <v>1.7942188442737983E-2</v>
      </c>
      <c r="C12" s="75">
        <f>'Index Levels'!C13/'Index Levels'!C12-1</f>
        <v>1.1094769784362635E-2</v>
      </c>
    </row>
    <row r="13" spans="1:3">
      <c r="A13" s="50">
        <f>'Index Levels'!A14</f>
        <v>44302</v>
      </c>
      <c r="B13" s="75">
        <f>'Index Levels'!B14/'Index Levels'!B13-1</f>
        <v>5.5011570706813284E-3</v>
      </c>
      <c r="C13" s="75">
        <f>'Index Levels'!C14/'Index Levels'!C13-1</f>
        <v>3.6077687310307471E-3</v>
      </c>
    </row>
    <row r="14" spans="1:3">
      <c r="A14" s="50">
        <f>'Index Levels'!A15</f>
        <v>44305</v>
      </c>
      <c r="B14" s="75">
        <f>'Index Levels'!B15/'Index Levels'!B14-1</f>
        <v>-9.804614135595302E-3</v>
      </c>
      <c r="C14" s="75">
        <f>'Index Levels'!C15/'Index Levels'!C14-1</f>
        <v>-5.3066016887771683E-3</v>
      </c>
    </row>
    <row r="15" spans="1:3">
      <c r="A15" s="50">
        <f>'Index Levels'!A16</f>
        <v>44306</v>
      </c>
      <c r="B15" s="75">
        <f>'Index Levels'!B16/'Index Levels'!B15-1</f>
        <v>-8.8163979245322599E-3</v>
      </c>
      <c r="C15" s="75">
        <f>'Index Levels'!C16/'Index Levels'!C15-1</f>
        <v>-6.8020453971286976E-3</v>
      </c>
    </row>
    <row r="16" spans="1:3">
      <c r="A16" s="50">
        <f>'Index Levels'!A17</f>
        <v>44307</v>
      </c>
      <c r="B16" s="75">
        <f>'Index Levels'!B17/'Index Levels'!B16-1</f>
        <v>1.3217173574555652E-2</v>
      </c>
      <c r="C16" s="75">
        <f>'Index Levels'!C17/'Index Levels'!C16-1</f>
        <v>9.3065774720604288E-3</v>
      </c>
    </row>
    <row r="17" spans="1:3">
      <c r="A17" s="50">
        <f>'Index Levels'!A18</f>
        <v>44308</v>
      </c>
      <c r="B17" s="75">
        <f>'Index Levels'!B18/'Index Levels'!B17-1</f>
        <v>-1.2719582403878826E-2</v>
      </c>
      <c r="C17" s="75">
        <f>'Index Levels'!C18/'Index Levels'!C17-1</f>
        <v>-9.2106425726198315E-3</v>
      </c>
    </row>
    <row r="18" spans="1:3">
      <c r="A18" s="50">
        <f>'Index Levels'!A19</f>
        <v>44309</v>
      </c>
      <c r="B18" s="75">
        <f>'Index Levels'!B19/'Index Levels'!B18-1</f>
        <v>1.05274506764792E-2</v>
      </c>
      <c r="C18" s="75">
        <f>'Index Levels'!C19/'Index Levels'!C18-1</f>
        <v>1.0927669160592846E-2</v>
      </c>
    </row>
    <row r="19" spans="1:3">
      <c r="A19" s="50">
        <f>'Index Levels'!A20</f>
        <v>44312</v>
      </c>
      <c r="B19" s="75">
        <f>'Index Levels'!B20/'Index Levels'!B19-1</f>
        <v>9.1673647756240761E-4</v>
      </c>
      <c r="C19" s="75">
        <f>'Index Levels'!C20/'Index Levels'!C19-1</f>
        <v>1.7822477597699837E-3</v>
      </c>
    </row>
    <row r="20" spans="1:3">
      <c r="A20" s="50">
        <f>'Index Levels'!A21</f>
        <v>44313</v>
      </c>
      <c r="B20" s="75">
        <f>'Index Levels'!B21/'Index Levels'!B20-1</f>
        <v>1.1181304407765769E-3</v>
      </c>
      <c r="C20" s="75">
        <f>'Index Levels'!C21/'Index Levels'!C20-1</f>
        <v>-2.1473974003782814E-4</v>
      </c>
    </row>
    <row r="21" spans="1:3">
      <c r="A21" s="50">
        <f>'Index Levels'!A22</f>
        <v>44314</v>
      </c>
      <c r="B21" s="75">
        <f>'Index Levels'!B22/'Index Levels'!B21-1</f>
        <v>-2.0424471860122084E-3</v>
      </c>
      <c r="C21" s="75">
        <f>'Index Levels'!C22/'Index Levels'!C21-1</f>
        <v>-8.443893776171052E-4</v>
      </c>
    </row>
    <row r="22" spans="1:3">
      <c r="A22" s="50">
        <f>'Index Levels'!A23</f>
        <v>44315</v>
      </c>
      <c r="B22" s="75">
        <f>'Index Levels'!B23/'Index Levels'!B22-1</f>
        <v>7.5960769894247715E-3</v>
      </c>
      <c r="C22" s="75">
        <f>'Index Levels'!C23/'Index Levels'!C22-1</f>
        <v>6.7632404306814387E-3</v>
      </c>
    </row>
    <row r="23" spans="1:3">
      <c r="A23" s="50">
        <f>'Index Levels'!A24</f>
        <v>44316</v>
      </c>
      <c r="B23" s="75">
        <f>'Index Levels'!B24/'Index Levels'!B23-1</f>
        <v>-7.8795618159573921E-3</v>
      </c>
      <c r="C23" s="75">
        <f>'Index Levels'!C24/'Index Levels'!C23-1</f>
        <v>-7.1946241701584812E-3</v>
      </c>
    </row>
    <row r="24" spans="1:3">
      <c r="A24" s="50">
        <f>'Index Levels'!A25</f>
        <v>44319</v>
      </c>
      <c r="B24" s="75">
        <f>'Index Levels'!B25/'Index Levels'!B24-1</f>
        <v>3.1680666238680377E-3</v>
      </c>
      <c r="C24" s="75">
        <f>'Index Levels'!C25/'Index Levels'!C24-1</f>
        <v>2.746288453380874E-3</v>
      </c>
    </row>
    <row r="25" spans="1:3">
      <c r="A25" s="50">
        <f>'Index Levels'!A26</f>
        <v>44320</v>
      </c>
      <c r="B25" s="75">
        <f>'Index Levels'!B26/'Index Levels'!B25-1</f>
        <v>-1.0738649525724564E-2</v>
      </c>
      <c r="C25" s="75">
        <f>'Index Levels'!C26/'Index Levels'!C25-1</f>
        <v>-6.6780008949609559E-3</v>
      </c>
    </row>
    <row r="26" spans="1:3">
      <c r="A26" s="50">
        <f>'Index Levels'!A27</f>
        <v>44321</v>
      </c>
      <c r="B26" s="75">
        <f>'Index Levels'!B27/'Index Levels'!B26-1</f>
        <v>1.4364436733282915E-3</v>
      </c>
      <c r="C26" s="75">
        <f>'Index Levels'!C27/'Index Levels'!C26-1</f>
        <v>7.0323426388796406E-4</v>
      </c>
    </row>
    <row r="27" spans="1:3">
      <c r="A27" s="50">
        <f>'Index Levels'!A28</f>
        <v>44322</v>
      </c>
      <c r="B27" s="75">
        <f>'Index Levels'!B28/'Index Levels'!B27-1</f>
        <v>7.365860823842052E-3</v>
      </c>
      <c r="C27" s="75">
        <f>'Index Levels'!C28/'Index Levels'!C27-1</f>
        <v>8.165637812106441E-3</v>
      </c>
    </row>
    <row r="28" spans="1:3">
      <c r="A28" s="50">
        <f>'Index Levels'!A29</f>
        <v>44323</v>
      </c>
      <c r="B28" s="75">
        <f>'Index Levels'!B29/'Index Levels'!B28-1</f>
        <v>8.7840851303637724E-3</v>
      </c>
      <c r="C28" s="75">
        <f>'Index Levels'!C29/'Index Levels'!C28-1</f>
        <v>7.3739670755372799E-3</v>
      </c>
    </row>
    <row r="29" spans="1:3">
      <c r="A29" s="50">
        <f>'Index Levels'!A30</f>
        <v>44326</v>
      </c>
      <c r="B29" s="75">
        <f>'Index Levels'!B30/'Index Levels'!B29-1</f>
        <v>-9.360784038916492E-3</v>
      </c>
      <c r="C29" s="75">
        <f>'Index Levels'!C30/'Index Levels'!C29-1</f>
        <v>-1.0436614403035449E-2</v>
      </c>
    </row>
    <row r="30" spans="1:3">
      <c r="A30" s="50">
        <f>'Index Levels'!A31</f>
        <v>44327</v>
      </c>
      <c r="B30" s="75">
        <f>'Index Levels'!B31/'Index Levels'!B30-1</f>
        <v>-1.0621903436801916E-2</v>
      </c>
      <c r="C30" s="75">
        <f>'Index Levels'!C31/'Index Levels'!C30-1</f>
        <v>-8.6743873962504825E-3</v>
      </c>
    </row>
    <row r="31" spans="1:3">
      <c r="A31" s="50">
        <f>'Index Levels'!A32</f>
        <v>44328</v>
      </c>
      <c r="B31" s="75">
        <f>'Index Levels'!B32/'Index Levels'!B31-1</f>
        <v>-9.6987006694890798E-3</v>
      </c>
      <c r="C31" s="75">
        <f>'Index Levels'!C32/'Index Levels'!C31-1</f>
        <v>-2.144879188377713E-2</v>
      </c>
    </row>
    <row r="32" spans="1:3">
      <c r="A32" s="50">
        <f>'Index Levels'!A33</f>
        <v>44329</v>
      </c>
      <c r="B32" s="75">
        <f>'Index Levels'!B33/'Index Levels'!B32-1</f>
        <v>5.5497517281175579E-3</v>
      </c>
      <c r="C32" s="75">
        <f>'Index Levels'!C33/'Index Levels'!C32-1</f>
        <v>1.2172698268241966E-2</v>
      </c>
    </row>
    <row r="33" spans="1:3">
      <c r="A33" s="50">
        <f>'Index Levels'!A34</f>
        <v>44330</v>
      </c>
      <c r="B33" s="75">
        <f>'Index Levels'!B34/'Index Levels'!B33-1</f>
        <v>7.7901350810751779E-3</v>
      </c>
      <c r="C33" s="75">
        <f>'Index Levels'!C34/'Index Levels'!C33-1</f>
        <v>1.4919912304478755E-2</v>
      </c>
    </row>
    <row r="34" spans="1:3">
      <c r="A34" s="50">
        <f>'Index Levels'!A35</f>
        <v>44333</v>
      </c>
      <c r="B34" s="75">
        <f>'Index Levels'!B35/'Index Levels'!B34-1</f>
        <v>-2.1534149252139256E-3</v>
      </c>
      <c r="C34" s="75">
        <f>'Index Levels'!C35/'Index Levels'!C34-1</f>
        <v>-2.5309077425798021E-3</v>
      </c>
    </row>
    <row r="35" spans="1:3">
      <c r="A35" s="50">
        <f>'Index Levels'!A36</f>
        <v>44334</v>
      </c>
      <c r="B35" s="75">
        <f>'Index Levels'!B36/'Index Levels'!B35-1</f>
        <v>-4.9150516675299238E-3</v>
      </c>
      <c r="C35" s="75">
        <f>'Index Levels'!C36/'Index Levels'!C35-1</f>
        <v>-8.5174526668697625E-3</v>
      </c>
    </row>
    <row r="36" spans="1:3">
      <c r="A36" s="50">
        <f>'Index Levels'!A37</f>
        <v>44335</v>
      </c>
      <c r="B36" s="75">
        <f>'Index Levels'!B37/'Index Levels'!B36-1</f>
        <v>-7.046263155936372E-3</v>
      </c>
      <c r="C36" s="75">
        <f>'Index Levels'!C37/'Index Levels'!C36-1</f>
        <v>-2.9441719294267532E-3</v>
      </c>
    </row>
    <row r="37" spans="1:3">
      <c r="A37" s="50">
        <f>'Index Levels'!A38</f>
        <v>44336</v>
      </c>
      <c r="B37" s="75">
        <f>'Index Levels'!B38/'Index Levels'!B37-1</f>
        <v>7.4320663967542E-3</v>
      </c>
      <c r="C37" s="75">
        <f>'Index Levels'!C38/'Index Levels'!C37-1</f>
        <v>1.0556619443060411E-2</v>
      </c>
    </row>
    <row r="38" spans="1:3">
      <c r="A38" s="50">
        <f>'Index Levels'!A39</f>
        <v>44337</v>
      </c>
      <c r="B38" s="75">
        <f>'Index Levels'!B39/'Index Levels'!B38-1</f>
        <v>-6.5813165697892195E-4</v>
      </c>
      <c r="C38" s="75">
        <f>'Index Levels'!C39/'Index Levels'!C38-1</f>
        <v>-7.854072198669737E-4</v>
      </c>
    </row>
    <row r="39" spans="1:3">
      <c r="A39" s="50">
        <f>'Index Levels'!A40</f>
        <v>44340</v>
      </c>
      <c r="B39" s="75">
        <f>'Index Levels'!B40/'Index Levels'!B39-1</f>
        <v>7.5812576645097884E-3</v>
      </c>
      <c r="C39" s="75">
        <f>'Index Levels'!C40/'Index Levels'!C39-1</f>
        <v>9.9111764568775573E-3</v>
      </c>
    </row>
    <row r="40" spans="1:3">
      <c r="A40" s="50">
        <f>'Index Levels'!A41</f>
        <v>44341</v>
      </c>
      <c r="B40" s="75">
        <f>'Index Levels'!B41/'Index Levels'!B40-1</f>
        <v>-2.7433608605657023E-3</v>
      </c>
      <c r="C40" s="75">
        <f>'Index Levels'!C41/'Index Levels'!C40-1</f>
        <v>-2.1236688830121864E-3</v>
      </c>
    </row>
    <row r="41" spans="1:3">
      <c r="A41" s="50">
        <f>'Index Levels'!A42</f>
        <v>44342</v>
      </c>
      <c r="B41" s="75">
        <f>'Index Levels'!B42/'Index Levels'!B41-1</f>
        <v>1.5326701065390136E-3</v>
      </c>
      <c r="C41" s="75">
        <f>'Index Levels'!C42/'Index Levels'!C41-1</f>
        <v>1.8766162775014639E-3</v>
      </c>
    </row>
    <row r="42" spans="1:3">
      <c r="A42" s="50">
        <f>'Index Levels'!A43</f>
        <v>44343</v>
      </c>
      <c r="B42" s="75">
        <f>'Index Levels'!B43/'Index Levels'!B42-1</f>
        <v>2.0228302570111101E-3</v>
      </c>
      <c r="C42" s="75">
        <f>'Index Levels'!C43/'Index Levels'!C42-1</f>
        <v>1.1635308818522816E-3</v>
      </c>
    </row>
    <row r="43" spans="1:3">
      <c r="A43" s="50">
        <f>'Index Levels'!A44</f>
        <v>44344</v>
      </c>
      <c r="B43" s="75">
        <f>'Index Levels'!B44/'Index Levels'!B43-1</f>
        <v>1.2343881116168021E-3</v>
      </c>
      <c r="C43" s="75">
        <f>'Index Levels'!C44/'Index Levels'!C43-1</f>
        <v>7.7001649188468413E-4</v>
      </c>
    </row>
    <row r="44" spans="1:3">
      <c r="A44" s="50">
        <f>'Index Levels'!A45</f>
        <v>44348</v>
      </c>
      <c r="B44" s="75">
        <f>'Index Levels'!B45/'Index Levels'!B44-1</f>
        <v>-1.6468300303886796E-3</v>
      </c>
      <c r="C44" s="75">
        <f>'Index Levels'!C45/'Index Levels'!C44-1</f>
        <v>-4.9212229186179623E-4</v>
      </c>
    </row>
    <row r="45" spans="1:3">
      <c r="A45" s="50">
        <f>'Index Levels'!A46</f>
        <v>44349</v>
      </c>
      <c r="B45" s="75">
        <f>'Index Levels'!B46/'Index Levels'!B45-1</f>
        <v>1.1332391064462488E-3</v>
      </c>
      <c r="C45" s="75">
        <f>'Index Levels'!C46/'Index Levels'!C45-1</f>
        <v>1.4463470264234335E-3</v>
      </c>
    </row>
    <row r="46" spans="1:3">
      <c r="A46" s="50">
        <f>'Index Levels'!A47</f>
        <v>44350</v>
      </c>
      <c r="B46" s="75">
        <f>'Index Levels'!B47/'Index Levels'!B46-1</f>
        <v>-4.3541711755809009E-3</v>
      </c>
      <c r="C46" s="75">
        <f>'Index Levels'!C47/'Index Levels'!C46-1</f>
        <v>-3.6273700171342016E-3</v>
      </c>
    </row>
    <row r="47" spans="1:3">
      <c r="A47" s="50">
        <f>'Index Levels'!A48</f>
        <v>44351</v>
      </c>
      <c r="B47" s="75">
        <f>'Index Levels'!B48/'Index Levels'!B47-1</f>
        <v>1.0442004358616863E-2</v>
      </c>
      <c r="C47" s="75">
        <f>'Index Levels'!C48/'Index Levels'!C47-1</f>
        <v>8.8330723834271208E-3</v>
      </c>
    </row>
    <row r="48" spans="1:3">
      <c r="A48" s="50">
        <f>'Index Levels'!A49</f>
        <v>44354</v>
      </c>
      <c r="B48" s="75">
        <f>'Index Levels'!B49/'Index Levels'!B48-1</f>
        <v>-1.212867355389613E-3</v>
      </c>
      <c r="C48" s="75">
        <f>'Index Levels'!C49/'Index Levels'!C48-1</f>
        <v>-7.9681158562472376E-4</v>
      </c>
    </row>
    <row r="49" spans="1:3">
      <c r="A49" s="50">
        <f>'Index Levels'!A50</f>
        <v>44355</v>
      </c>
      <c r="B49" s="75">
        <f>'Index Levels'!B50/'Index Levels'!B49-1</f>
        <v>7.0003948817931594E-4</v>
      </c>
      <c r="C49" s="75">
        <f>'Index Levels'!C50/'Index Levels'!C49-1</f>
        <v>1.7386072520797491E-4</v>
      </c>
    </row>
    <row r="50" spans="1:3">
      <c r="A50" s="50">
        <f>'Index Levels'!A51</f>
        <v>44356</v>
      </c>
      <c r="B50" s="75">
        <f>'Index Levels'!B51/'Index Levels'!B50-1</f>
        <v>-2.7470940684070078E-3</v>
      </c>
      <c r="C50" s="75">
        <f>'Index Levels'!C51/'Index Levels'!C50-1</f>
        <v>-1.8234465623648832E-3</v>
      </c>
    </row>
    <row r="51" spans="1:3">
      <c r="A51" s="50">
        <f>'Index Levels'!A52</f>
        <v>44357</v>
      </c>
      <c r="B51" s="75">
        <f>'Index Levels'!B52/'Index Levels'!B51-1</f>
        <v>6.1267972128431492E-3</v>
      </c>
      <c r="C51" s="75">
        <f>'Index Levels'!C52/'Index Levels'!C51-1</f>
        <v>4.6538939884259722E-3</v>
      </c>
    </row>
    <row r="52" spans="1:3">
      <c r="A52" s="50">
        <f>'Index Levels'!A53</f>
        <v>44358</v>
      </c>
      <c r="B52" s="75">
        <f>'Index Levels'!B53/'Index Levels'!B52-1</f>
        <v>1.6930009255755607E-3</v>
      </c>
      <c r="C52" s="75">
        <f>'Index Levels'!C53/'Index Levels'!C52-1</f>
        <v>1.9474574121205457E-3</v>
      </c>
    </row>
    <row r="53" spans="1:3">
      <c r="A53" s="50">
        <f>'Index Levels'!A54</f>
        <v>44361</v>
      </c>
      <c r="B53" s="75">
        <f>'Index Levels'!B54/'Index Levels'!B53-1</f>
        <v>2.4899115290504259E-3</v>
      </c>
      <c r="C53" s="75">
        <f>'Index Levels'!C54/'Index Levels'!C53-1</f>
        <v>1.8153394728328553E-3</v>
      </c>
    </row>
    <row r="54" spans="1:3">
      <c r="A54" s="50">
        <f>'Index Levels'!A55</f>
        <v>44362</v>
      </c>
      <c r="B54" s="75">
        <f>'Index Levels'!B55/'Index Levels'!B54-1</f>
        <v>-1.3498922860836204E-3</v>
      </c>
      <c r="C54" s="75">
        <f>'Index Levels'!C55/'Index Levels'!C54-1</f>
        <v>-2.0108224052182155E-3</v>
      </c>
    </row>
    <row r="55" spans="1:3">
      <c r="A55" s="50">
        <f>'Index Levels'!A56</f>
        <v>44363</v>
      </c>
      <c r="B55" s="75">
        <f>'Index Levels'!B56/'Index Levels'!B55-1</f>
        <v>-8.5529835173767665E-3</v>
      </c>
      <c r="C55" s="75">
        <f>'Index Levels'!C56/'Index Levels'!C55-1</f>
        <v>-5.3901519272469001E-3</v>
      </c>
    </row>
    <row r="56" spans="1:3">
      <c r="A56" s="50">
        <f>'Index Levels'!A57</f>
        <v>44364</v>
      </c>
      <c r="B56" s="75">
        <f>'Index Levels'!B57/'Index Levels'!B56-1</f>
        <v>-5.8028007771215862E-5</v>
      </c>
      <c r="C56" s="75">
        <f>'Index Levels'!C57/'Index Levels'!C56-1</f>
        <v>-4.3702390985367323E-4</v>
      </c>
    </row>
    <row r="57" spans="1:3">
      <c r="A57" s="50">
        <f>'Index Levels'!A58</f>
        <v>44365</v>
      </c>
      <c r="B57" s="75">
        <f>'Index Levels'!B58/'Index Levels'!B57-1</f>
        <v>-1.4554138718552045E-2</v>
      </c>
      <c r="C57" s="75">
        <f>'Index Levels'!C58/'Index Levels'!C57-1</f>
        <v>-1.3123390248179545E-2</v>
      </c>
    </row>
    <row r="58" spans="1:3">
      <c r="A58" s="50">
        <f>'Index Levels'!A59</f>
        <v>44368</v>
      </c>
      <c r="B58" s="75">
        <f>'Index Levels'!B59/'Index Levels'!B58-1</f>
        <v>1.2096628815414068E-2</v>
      </c>
      <c r="C58" s="75">
        <f>'Index Levels'!C59/'Index Levels'!C58-1</f>
        <v>1.4001013081513358E-2</v>
      </c>
    </row>
    <row r="59" spans="1:3">
      <c r="A59" s="50">
        <f>'Index Levels'!A60</f>
        <v>44369</v>
      </c>
      <c r="B59" s="75">
        <f>'Index Levels'!B60/'Index Levels'!B59-1</f>
        <v>6.3213125734034037E-3</v>
      </c>
      <c r="C59" s="75">
        <f>'Index Levels'!C60/'Index Levels'!C59-1</f>
        <v>5.1238584669068832E-3</v>
      </c>
    </row>
    <row r="60" spans="1:3">
      <c r="A60" s="50">
        <f>'Index Levels'!A61</f>
        <v>44370</v>
      </c>
      <c r="B60" s="75">
        <f>'Index Levels'!B61/'Index Levels'!B60-1</f>
        <v>-1.6943069459663951E-3</v>
      </c>
      <c r="C60" s="75">
        <f>'Index Levels'!C61/'Index Levels'!C60-1</f>
        <v>-1.0830330934658017E-3</v>
      </c>
    </row>
    <row r="61" spans="1:3">
      <c r="A61" s="50">
        <f>'Index Levels'!A62</f>
        <v>44371</v>
      </c>
      <c r="B61" s="75">
        <f>'Index Levels'!B62/'Index Levels'!B61-1</f>
        <v>7.734053539633301E-3</v>
      </c>
      <c r="C61" s="75">
        <f>'Index Levels'!C62/'Index Levels'!C61-1</f>
        <v>5.8111138792158457E-3</v>
      </c>
    </row>
    <row r="62" spans="1:3">
      <c r="A62" s="50">
        <f>'Index Levels'!A63</f>
        <v>44372</v>
      </c>
      <c r="B62" s="75">
        <f>'Index Levels'!B63/'Index Levels'!B62-1</f>
        <v>4.7127868326044542E-3</v>
      </c>
      <c r="C62" s="75">
        <f>'Index Levels'!C63/'Index Levels'!C62-1</f>
        <v>3.3321665023386959E-3</v>
      </c>
    </row>
    <row r="63" spans="1:3">
      <c r="A63" s="50">
        <f>'Index Levels'!A64</f>
        <v>44375</v>
      </c>
      <c r="B63" s="75">
        <f>'Index Levels'!B64/'Index Levels'!B63-1</f>
        <v>2.9662559445056136E-3</v>
      </c>
      <c r="C63" s="75">
        <f>'Index Levels'!C64/'Index Levels'!C63-1</f>
        <v>2.3139573768020671E-3</v>
      </c>
    </row>
    <row r="64" spans="1:3">
      <c r="A64" s="50">
        <f>'Index Levels'!A65</f>
        <v>44376</v>
      </c>
      <c r="B64" s="75">
        <f>'Index Levels'!B65/'Index Levels'!B64-1</f>
        <v>4.4206389857603945E-4</v>
      </c>
      <c r="C64" s="75">
        <f>'Index Levels'!C65/'Index Levels'!C64-1</f>
        <v>2.7825227844369138E-4</v>
      </c>
    </row>
    <row r="65" spans="1:3">
      <c r="A65" s="50">
        <f>'Index Levels'!A66</f>
        <v>44377</v>
      </c>
      <c r="B65" s="75">
        <f>'Index Levels'!B66/'Index Levels'!B65-1</f>
        <v>3.0083251790482546E-3</v>
      </c>
      <c r="C65" s="75">
        <f>'Index Levels'!C66/'Index Levels'!C65-1</f>
        <v>1.3269429234132879E-3</v>
      </c>
    </row>
    <row r="66" spans="1:3">
      <c r="A66" s="50">
        <f>'Index Levels'!A67</f>
        <v>44378</v>
      </c>
      <c r="B66" s="75">
        <f>'Index Levels'!B67/'Index Levels'!B66-1</f>
        <v>7.2060421572401889E-3</v>
      </c>
      <c r="C66" s="75">
        <f>'Index Levels'!C67/'Index Levels'!C66-1</f>
        <v>5.2224470947070945E-3</v>
      </c>
    </row>
    <row r="67" spans="1:3">
      <c r="A67" s="50">
        <f>'Index Levels'!A68</f>
        <v>44379</v>
      </c>
      <c r="B67" s="75">
        <f>'Index Levels'!B68/'Index Levels'!B67-1</f>
        <v>1.4897494466004302E-2</v>
      </c>
      <c r="C67" s="75">
        <f>'Index Levels'!C68/'Index Levels'!C67-1</f>
        <v>7.4998259255316668E-3</v>
      </c>
    </row>
    <row r="68" spans="1:3">
      <c r="A68" s="50">
        <f>'Index Levels'!A69</f>
        <v>44383</v>
      </c>
      <c r="B68" s="75">
        <f>'Index Levels'!B69/'Index Levels'!B68-1</f>
        <v>-4.1344302911632269E-3</v>
      </c>
      <c r="C68" s="75">
        <f>'Index Levels'!C69/'Index Levels'!C68-1</f>
        <v>-2.0209386424290265E-3</v>
      </c>
    </row>
    <row r="69" spans="1:3">
      <c r="A69" s="50">
        <f>'Index Levels'!A70</f>
        <v>44384</v>
      </c>
      <c r="B69" s="75">
        <f>'Index Levels'!B70/'Index Levels'!B69-1</f>
        <v>5.6292421958152872E-3</v>
      </c>
      <c r="C69" s="75">
        <f>'Index Levels'!C70/'Index Levels'!C69-1</f>
        <v>3.3590452285015004E-3</v>
      </c>
    </row>
    <row r="70" spans="1:3">
      <c r="A70" s="50">
        <f>'Index Levels'!A71</f>
        <v>44385</v>
      </c>
      <c r="B70" s="75">
        <f>'Index Levels'!B71/'Index Levels'!B70-1</f>
        <v>-1.362654807612862E-2</v>
      </c>
      <c r="C70" s="75">
        <f>'Index Levels'!C71/'Index Levels'!C70-1</f>
        <v>-8.5622855035719647E-3</v>
      </c>
    </row>
    <row r="71" spans="1:3">
      <c r="A71" s="50">
        <f>'Index Levels'!A72</f>
        <v>44386</v>
      </c>
      <c r="B71" s="75">
        <f>'Index Levels'!B72/'Index Levels'!B71-1</f>
        <v>7.5493788380596172E-3</v>
      </c>
      <c r="C71" s="75">
        <f>'Index Levels'!C72/'Index Levels'!C71-1</f>
        <v>1.127873380321831E-2</v>
      </c>
    </row>
    <row r="72" spans="1:3">
      <c r="A72" s="50">
        <f>'Index Levels'!A73</f>
        <v>44389</v>
      </c>
      <c r="B72" s="75">
        <f>'Index Levels'!B73/'Index Levels'!B72-1</f>
        <v>2.2017788921973036E-3</v>
      </c>
      <c r="C72" s="75">
        <f>'Index Levels'!C73/'Index Levels'!C72-1</f>
        <v>3.4499487720243138E-3</v>
      </c>
    </row>
    <row r="73" spans="1:3">
      <c r="A73" s="50">
        <f>'Index Levels'!A74</f>
        <v>44390</v>
      </c>
      <c r="B73" s="75">
        <f>'Index Levels'!B74/'Index Levels'!B73-1</f>
        <v>-3.1875117663815455E-3</v>
      </c>
      <c r="C73" s="75">
        <f>'Index Levels'!C74/'Index Levels'!C73-1</f>
        <v>-3.5159122650024743E-3</v>
      </c>
    </row>
    <row r="74" spans="1:3">
      <c r="A74" s="50">
        <f>'Index Levels'!A75</f>
        <v>44391</v>
      </c>
      <c r="B74" s="75">
        <f>'Index Levels'!B75/'Index Levels'!B74-1</f>
        <v>1.3799849488451699E-3</v>
      </c>
      <c r="C74" s="75">
        <f>'Index Levels'!C75/'Index Levels'!C74-1</f>
        <v>1.1642533345697093E-3</v>
      </c>
    </row>
    <row r="75" spans="1:3">
      <c r="A75" s="50">
        <f>'Index Levels'!A76</f>
        <v>44392</v>
      </c>
      <c r="B75" s="75">
        <f>'Index Levels'!B76/'Index Levels'!B75-1</f>
        <v>-3.3153231689744267E-3</v>
      </c>
      <c r="C75" s="75">
        <f>'Index Levels'!C76/'Index Levels'!C75-1</f>
        <v>-3.2622132720210306E-3</v>
      </c>
    </row>
    <row r="76" spans="1:3">
      <c r="A76" s="50">
        <f>'Index Levels'!A77</f>
        <v>44393</v>
      </c>
      <c r="B76" s="75">
        <f>'Index Levels'!B77/'Index Levels'!B76-1</f>
        <v>-7.1214885285973972E-3</v>
      </c>
      <c r="C76" s="75">
        <f>'Index Levels'!C77/'Index Levels'!C76-1</f>
        <v>-7.5386213239005961E-3</v>
      </c>
    </row>
    <row r="77" spans="1:3">
      <c r="A77" s="50">
        <f>'Index Levels'!A78</f>
        <v>44396</v>
      </c>
      <c r="B77" s="75">
        <f>'Index Levels'!B78/'Index Levels'!B77-1</f>
        <v>-1.842549651512182E-2</v>
      </c>
      <c r="C77" s="75">
        <f>'Index Levels'!C78/'Index Levels'!C77-1</f>
        <v>-1.5868503125128552E-2</v>
      </c>
    </row>
    <row r="78" spans="1:3">
      <c r="A78" s="50">
        <f>'Index Levels'!A79</f>
        <v>44397</v>
      </c>
      <c r="B78" s="75">
        <f>'Index Levels'!B79/'Index Levels'!B78-1</f>
        <v>5.1060755089618048E-3</v>
      </c>
      <c r="C78" s="75">
        <f>'Index Levels'!C79/'Index Levels'!C78-1</f>
        <v>1.5161696545153314E-2</v>
      </c>
    </row>
    <row r="79" spans="1:3">
      <c r="A79" s="50">
        <f>'Index Levels'!A80</f>
        <v>44398</v>
      </c>
      <c r="B79" s="75">
        <f>'Index Levels'!B80/'Index Levels'!B79-1</f>
        <v>4.7604506346843323E-3</v>
      </c>
      <c r="C79" s="75">
        <f>'Index Levels'!C80/'Index Levels'!C79-1</f>
        <v>8.2429346729118169E-3</v>
      </c>
    </row>
    <row r="80" spans="1:3">
      <c r="A80" s="50">
        <f>'Index Levels'!A81</f>
        <v>44399</v>
      </c>
      <c r="B80" s="75">
        <f>'Index Levels'!B81/'Index Levels'!B80-1</f>
        <v>2.1949965222636258E-3</v>
      </c>
      <c r="C80" s="75">
        <f>'Index Levels'!C81/'Index Levels'!C80-1</f>
        <v>2.0147704754989171E-3</v>
      </c>
    </row>
    <row r="81" spans="1:3">
      <c r="A81" s="50">
        <f>'Index Levels'!A82</f>
        <v>44400</v>
      </c>
      <c r="B81" s="75">
        <f>'Index Levels'!B82/'Index Levels'!B81-1</f>
        <v>9.152493580150578E-3</v>
      </c>
      <c r="C81" s="75">
        <f>'Index Levels'!C82/'Index Levels'!C81-1</f>
        <v>1.0147135497193815E-2</v>
      </c>
    </row>
    <row r="82" spans="1:3">
      <c r="A82" s="50">
        <f>'Index Levels'!A83</f>
        <v>44403</v>
      </c>
      <c r="B82" s="75">
        <f>'Index Levels'!B83/'Index Levels'!B82-1</f>
        <v>1.712273921162577E-3</v>
      </c>
      <c r="C82" s="75">
        <f>'Index Levels'!C83/'Index Levels'!C82-1</f>
        <v>2.3825056042547921E-3</v>
      </c>
    </row>
    <row r="83" spans="1:3">
      <c r="A83" s="50">
        <f>'Index Levels'!A84</f>
        <v>44404</v>
      </c>
      <c r="B83" s="75">
        <f>'Index Levels'!B84/'Index Levels'!B83-1</f>
        <v>-5.0785772719732503E-3</v>
      </c>
      <c r="C83" s="75">
        <f>'Index Levels'!C84/'Index Levels'!C83-1</f>
        <v>-4.7125855052276844E-3</v>
      </c>
    </row>
    <row r="84" spans="1:3">
      <c r="A84" s="50">
        <f>'Index Levels'!A85</f>
        <v>44405</v>
      </c>
      <c r="B84" s="75">
        <f>'Index Levels'!B85/'Index Levels'!B84-1</f>
        <v>1.4093111379462897E-3</v>
      </c>
      <c r="C84" s="75">
        <f>'Index Levels'!C85/'Index Levels'!C84-1</f>
        <v>-1.8801736435758443E-4</v>
      </c>
    </row>
    <row r="85" spans="1:3">
      <c r="A85" s="50">
        <f>'Index Levels'!A86</f>
        <v>44406</v>
      </c>
      <c r="B85" s="75">
        <f>'Index Levels'!B86/'Index Levels'!B85-1</f>
        <v>3.7905397776833993E-3</v>
      </c>
      <c r="C85" s="75">
        <f>'Index Levels'!C86/'Index Levels'!C85-1</f>
        <v>4.206950995951475E-3</v>
      </c>
    </row>
    <row r="86" spans="1:3">
      <c r="A86" s="50">
        <f>'Index Levels'!A87</f>
        <v>44407</v>
      </c>
      <c r="B86" s="75">
        <f>'Index Levels'!B87/'Index Levels'!B86-1</f>
        <v>-6.6335467609381915E-3</v>
      </c>
      <c r="C86" s="75">
        <f>'Index Levels'!C87/'Index Levels'!C86-1</f>
        <v>-5.4048401070448948E-3</v>
      </c>
    </row>
    <row r="87" spans="1:3">
      <c r="A87" s="50">
        <f>'Index Levels'!A88</f>
        <v>44410</v>
      </c>
      <c r="B87" s="75">
        <f>'Index Levels'!B88/'Index Levels'!B87-1</f>
        <v>-1.9213096391921258E-3</v>
      </c>
      <c r="C87" s="75">
        <f>'Index Levels'!C88/'Index Levels'!C87-1</f>
        <v>-1.8447188978387707E-3</v>
      </c>
    </row>
    <row r="88" spans="1:3">
      <c r="A88" s="50">
        <f>'Index Levels'!A89</f>
        <v>44411</v>
      </c>
      <c r="B88" s="75">
        <f>'Index Levels'!B89/'Index Levels'!B88-1</f>
        <v>9.2409169371996391E-3</v>
      </c>
      <c r="C88" s="75">
        <f>'Index Levels'!C89/'Index Levels'!C88-1</f>
        <v>8.2052424354770448E-3</v>
      </c>
    </row>
    <row r="89" spans="1:3">
      <c r="A89" s="50">
        <f>'Index Levels'!A90</f>
        <v>44412</v>
      </c>
      <c r="B89" s="75">
        <f>'Index Levels'!B90/'Index Levels'!B89-1</f>
        <v>-3.9612108546769331E-3</v>
      </c>
      <c r="C89" s="75">
        <f>'Index Levels'!C90/'Index Levels'!C89-1</f>
        <v>-4.633023644680323E-3</v>
      </c>
    </row>
    <row r="90" spans="1:3">
      <c r="A90" s="50">
        <f>'Index Levels'!A91</f>
        <v>44413</v>
      </c>
      <c r="B90" s="75">
        <f>'Index Levels'!B91/'Index Levels'!B90-1</f>
        <v>6.2863026875870087E-3</v>
      </c>
      <c r="C90" s="75">
        <f>'Index Levels'!C91/'Index Levels'!C90-1</f>
        <v>6.0058996102199114E-3</v>
      </c>
    </row>
    <row r="91" spans="1:3">
      <c r="A91" s="50">
        <f>'Index Levels'!A92</f>
        <v>44414</v>
      </c>
      <c r="B91" s="75">
        <f>'Index Levels'!B92/'Index Levels'!B91-1</f>
        <v>2.8478273088798911E-3</v>
      </c>
      <c r="C91" s="75">
        <f>'Index Levels'!C92/'Index Levels'!C91-1</f>
        <v>1.6741015104062562E-3</v>
      </c>
    </row>
    <row r="92" spans="1:3">
      <c r="A92" s="50">
        <f>'Index Levels'!A93</f>
        <v>44417</v>
      </c>
      <c r="B92" s="75">
        <f>'Index Levels'!B93/'Index Levels'!B92-1</f>
        <v>-8.7376503314173792E-4</v>
      </c>
      <c r="C92" s="75">
        <f>'Index Levels'!C93/'Index Levels'!C92-1</f>
        <v>-9.3874554269079979E-4</v>
      </c>
    </row>
    <row r="93" spans="1:3">
      <c r="A93" s="50">
        <f>'Index Levels'!A94</f>
        <v>44418</v>
      </c>
      <c r="B93" s="75">
        <f>'Index Levels'!B94/'Index Levels'!B93-1</f>
        <v>1.0083628027155456E-3</v>
      </c>
      <c r="C93" s="75">
        <f>'Index Levels'!C94/'Index Levels'!C93-1</f>
        <v>9.9267447963113931E-4</v>
      </c>
    </row>
    <row r="94" spans="1:3">
      <c r="A94" s="50">
        <f>'Index Levels'!A95</f>
        <v>44419</v>
      </c>
      <c r="B94" s="75">
        <f>'Index Levels'!B95/'Index Levels'!B94-1</f>
        <v>4.9468777105936557E-3</v>
      </c>
      <c r="C94" s="75">
        <f>'Index Levels'!C95/'Index Levels'!C94-1</f>
        <v>2.4681784109550353E-3</v>
      </c>
    </row>
    <row r="95" spans="1:3">
      <c r="A95" s="50">
        <f>'Index Levels'!A96</f>
        <v>44420</v>
      </c>
      <c r="B95" s="75">
        <f>'Index Levels'!B96/'Index Levels'!B95-1</f>
        <v>5.7767822930934187E-3</v>
      </c>
      <c r="C95" s="75">
        <f>'Index Levels'!C96/'Index Levels'!C95-1</f>
        <v>2.9517125227673802E-3</v>
      </c>
    </row>
    <row r="96" spans="1:3">
      <c r="A96" s="50">
        <f>'Index Levels'!A97</f>
        <v>44421</v>
      </c>
      <c r="B96" s="75">
        <f>'Index Levels'!B97/'Index Levels'!B96-1</f>
        <v>1.7400727693168694E-3</v>
      </c>
      <c r="C96" s="75">
        <f>'Index Levels'!C97/'Index Levels'!C96-1</f>
        <v>1.6076204900201674E-3</v>
      </c>
    </row>
    <row r="97" spans="1:3">
      <c r="A97" s="50">
        <f>'Index Levels'!A98</f>
        <v>44424</v>
      </c>
      <c r="B97" s="75">
        <f>'Index Levels'!B98/'Index Levels'!B97-1</f>
        <v>4.8965204496824732E-3</v>
      </c>
      <c r="C97" s="75">
        <f>'Index Levels'!C98/'Index Levels'!C97-1</f>
        <v>2.6198450538419404E-3</v>
      </c>
    </row>
    <row r="98" spans="1:3">
      <c r="A98" s="50">
        <f>'Index Levels'!A99</f>
        <v>44425</v>
      </c>
      <c r="B98" s="75">
        <f>'Index Levels'!B99/'Index Levels'!B98-1</f>
        <v>-1.3201685834321464E-2</v>
      </c>
      <c r="C98" s="75">
        <f>'Index Levels'!C99/'Index Levels'!C98-1</f>
        <v>-7.0614669199107194E-3</v>
      </c>
    </row>
    <row r="99" spans="1:3">
      <c r="A99" s="50">
        <f>'Index Levels'!A100</f>
        <v>44426</v>
      </c>
      <c r="B99" s="75">
        <f>'Index Levels'!B100/'Index Levels'!B99-1</f>
        <v>-1.2848607842471549E-2</v>
      </c>
      <c r="C99" s="75">
        <f>'Index Levels'!C100/'Index Levels'!C99-1</f>
        <v>-1.0748259720725017E-2</v>
      </c>
    </row>
    <row r="100" spans="1:3">
      <c r="A100" s="50">
        <f>'Index Levels'!A101</f>
        <v>44427</v>
      </c>
      <c r="B100" s="75">
        <f>'Index Levels'!B101/'Index Levels'!B100-1</f>
        <v>-1.4737139964131618E-3</v>
      </c>
      <c r="C100" s="75">
        <f>'Index Levels'!C101/'Index Levels'!C100-1</f>
        <v>1.2582322619851816E-3</v>
      </c>
    </row>
    <row r="101" spans="1:3">
      <c r="A101" s="50">
        <f>'Index Levels'!A102</f>
        <v>44428</v>
      </c>
      <c r="B101" s="75">
        <f>'Index Levels'!B102/'Index Levels'!B101-1</f>
        <v>9.1536519775254899E-3</v>
      </c>
      <c r="C101" s="75">
        <f>'Index Levels'!C102/'Index Levels'!C101-1</f>
        <v>8.1397852703006812E-3</v>
      </c>
    </row>
    <row r="102" spans="1:3">
      <c r="A102" s="50">
        <f>'Index Levels'!A103</f>
        <v>44431</v>
      </c>
      <c r="B102" s="75">
        <f>'Index Levels'!B103/'Index Levels'!B102-1</f>
        <v>9.5723584365774439E-3</v>
      </c>
      <c r="C102" s="75">
        <f>'Index Levels'!C103/'Index Levels'!C102-1</f>
        <v>8.5250194428347914E-3</v>
      </c>
    </row>
    <row r="103" spans="1:3">
      <c r="A103" s="50">
        <f>'Index Levels'!A104</f>
        <v>44432</v>
      </c>
      <c r="B103" s="75">
        <f>'Index Levels'!B104/'Index Levels'!B103-1</f>
        <v>1.0220582647288978E-3</v>
      </c>
      <c r="C103" s="75">
        <f>'Index Levels'!C104/'Index Levels'!C103-1</f>
        <v>1.4965124217145576E-3</v>
      </c>
    </row>
    <row r="104" spans="1:3">
      <c r="A104" s="50">
        <f>'Index Levels'!A105</f>
        <v>44433</v>
      </c>
      <c r="B104" s="75">
        <f>'Index Levels'!B105/'Index Levels'!B104-1</f>
        <v>3.705981090797339E-3</v>
      </c>
      <c r="C104" s="75">
        <f>'Index Levels'!C105/'Index Levels'!C104-1</f>
        <v>2.219402024606687E-3</v>
      </c>
    </row>
    <row r="105" spans="1:3">
      <c r="A105" s="50">
        <f>'Index Levels'!A106</f>
        <v>44434</v>
      </c>
      <c r="B105" s="75">
        <f>'Index Levels'!B106/'Index Levels'!B105-1</f>
        <v>-8.6985981087721598E-3</v>
      </c>
      <c r="C105" s="75">
        <f>'Index Levels'!C106/'Index Levels'!C105-1</f>
        <v>-5.8259405063667558E-3</v>
      </c>
    </row>
    <row r="106" spans="1:3">
      <c r="A106" s="50">
        <f>'Index Levels'!A107</f>
        <v>44435</v>
      </c>
      <c r="B106" s="75">
        <f>'Index Levels'!B107/'Index Levels'!B106-1</f>
        <v>1.2633628473325942E-2</v>
      </c>
      <c r="C106" s="75">
        <f>'Index Levels'!C107/'Index Levels'!C106-1</f>
        <v>8.8082254844012997E-3</v>
      </c>
    </row>
    <row r="107" spans="1:3">
      <c r="A107" s="50">
        <f>'Index Levels'!A108</f>
        <v>44438</v>
      </c>
      <c r="B107" s="75">
        <f>'Index Levels'!B108/'Index Levels'!B107-1</f>
        <v>6.9367483474058744E-3</v>
      </c>
      <c r="C107" s="75">
        <f>'Index Levels'!C108/'Index Levels'!C107-1</f>
        <v>4.3076035426636849E-3</v>
      </c>
    </row>
    <row r="108" spans="1:3">
      <c r="A108" s="50">
        <f>'Index Levels'!A109</f>
        <v>44439</v>
      </c>
      <c r="B108" s="75">
        <f>'Index Levels'!B109/'Index Levels'!B108-1</f>
        <v>-2.3148838298839847E-3</v>
      </c>
      <c r="C108" s="75">
        <f>'Index Levels'!C109/'Index Levels'!C108-1</f>
        <v>-1.3499277586072056E-3</v>
      </c>
    </row>
    <row r="109" spans="1:3">
      <c r="A109" s="50">
        <f>'Index Levels'!A110</f>
        <v>44440</v>
      </c>
      <c r="B109" s="75">
        <f>'Index Levels'!B110/'Index Levels'!B109-1</f>
        <v>1.4203356296915715E-4</v>
      </c>
      <c r="C109" s="75">
        <f>'Index Levels'!C110/'Index Levels'!C109-1</f>
        <v>3.1223784397349519E-4</v>
      </c>
    </row>
    <row r="110" spans="1:3">
      <c r="A110" s="50">
        <f>'Index Levels'!A111</f>
        <v>44441</v>
      </c>
      <c r="B110" s="75">
        <f>'Index Levels'!B111/'Index Levels'!B110-1</f>
        <v>4.1450730616137133E-3</v>
      </c>
      <c r="C110" s="75">
        <f>'Index Levels'!C111/'Index Levels'!C110-1</f>
        <v>2.8412091907565884E-3</v>
      </c>
    </row>
    <row r="111" spans="1:3">
      <c r="A111" s="50">
        <f>'Index Levels'!A112</f>
        <v>44442</v>
      </c>
      <c r="B111" s="75">
        <f>'Index Levels'!B112/'Index Levels'!B111-1</f>
        <v>9.1425053822957736E-4</v>
      </c>
      <c r="C111" s="75">
        <f>'Index Levels'!C112/'Index Levels'!C111-1</f>
        <v>-3.3359858342552062E-4</v>
      </c>
    </row>
    <row r="112" spans="1:3">
      <c r="A112" s="50">
        <f>'Index Levels'!A113</f>
        <v>44446</v>
      </c>
      <c r="B112" s="75">
        <f>'Index Levels'!B113/'Index Levels'!B112-1</f>
        <v>-5.8987169149026242E-3</v>
      </c>
      <c r="C112" s="75">
        <f>'Index Levels'!C113/'Index Levels'!C112-1</f>
        <v>-3.3965646748909117E-3</v>
      </c>
    </row>
    <row r="113" spans="1:3">
      <c r="A113" s="50">
        <f>'Index Levels'!A114</f>
        <v>44447</v>
      </c>
      <c r="B113" s="75">
        <f>'Index Levels'!B114/'Index Levels'!B113-1</f>
        <v>-3.3396795875488827E-3</v>
      </c>
      <c r="C113" s="75">
        <f>'Index Levels'!C114/'Index Levels'!C113-1</f>
        <v>-1.3184054562523917E-3</v>
      </c>
    </row>
    <row r="114" spans="1:3">
      <c r="A114" s="50">
        <f>'Index Levels'!A115</f>
        <v>44448</v>
      </c>
      <c r="B114" s="75">
        <f>'Index Levels'!B115/'Index Levels'!B114-1</f>
        <v>-6.2416627553175674E-3</v>
      </c>
      <c r="C114" s="75">
        <f>'Index Levels'!C115/'Index Levels'!C114-1</f>
        <v>-4.604322743450906E-3</v>
      </c>
    </row>
    <row r="115" spans="1:3">
      <c r="A115" s="50">
        <f>'Index Levels'!A116</f>
        <v>44449</v>
      </c>
      <c r="B115" s="75">
        <f>'Index Levels'!B116/'Index Levels'!B115-1</f>
        <v>-1.1716782156915628E-2</v>
      </c>
      <c r="C115" s="75">
        <f>'Index Levels'!C116/'Index Levels'!C115-1</f>
        <v>-7.7236249064556173E-3</v>
      </c>
    </row>
    <row r="116" spans="1:3">
      <c r="A116" s="50">
        <f>'Index Levels'!A117</f>
        <v>44452</v>
      </c>
      <c r="B116" s="75">
        <f>'Index Levels'!B117/'Index Levels'!B116-1</f>
        <v>2.7439498485277714E-3</v>
      </c>
      <c r="C116" s="75">
        <f>'Index Levels'!C117/'Index Levels'!C116-1</f>
        <v>2.2757120343110948E-3</v>
      </c>
    </row>
    <row r="117" spans="1:3">
      <c r="A117" s="50">
        <f>'Index Levels'!A118</f>
        <v>44453</v>
      </c>
      <c r="B117" s="75">
        <f>'Index Levels'!B118/'Index Levels'!B117-1</f>
        <v>-5.2883441138562581E-3</v>
      </c>
      <c r="C117" s="75">
        <f>'Index Levels'!C118/'Index Levels'!C117-1</f>
        <v>-5.7458057747317159E-3</v>
      </c>
    </row>
    <row r="118" spans="1:3">
      <c r="A118" s="50">
        <f>'Index Levels'!A119</f>
        <v>44454</v>
      </c>
      <c r="B118" s="75">
        <f>'Index Levels'!B119/'Index Levels'!B118-1</f>
        <v>1.0066749131702579E-2</v>
      </c>
      <c r="C118" s="75">
        <f>'Index Levels'!C119/'Index Levels'!C118-1</f>
        <v>8.4742755550326621E-3</v>
      </c>
    </row>
    <row r="119" spans="1:3">
      <c r="A119" s="50">
        <f>'Index Levels'!A120</f>
        <v>44455</v>
      </c>
      <c r="B119" s="75">
        <f>'Index Levels'!B120/'Index Levels'!B119-1</f>
        <v>-1.9152327511975376E-3</v>
      </c>
      <c r="C119" s="75">
        <f>'Index Levels'!C120/'Index Levels'!C119-1</f>
        <v>-1.5508156921377747E-3</v>
      </c>
    </row>
    <row r="120" spans="1:3">
      <c r="A120" s="50">
        <f>'Index Levels'!A121</f>
        <v>44456</v>
      </c>
      <c r="B120" s="75">
        <f>'Index Levels'!B121/'Index Levels'!B120-1</f>
        <v>-1.1325432325289264E-2</v>
      </c>
      <c r="C120" s="75">
        <f>'Index Levels'!C121/'Index Levels'!C120-1</f>
        <v>-9.1120975834495521E-3</v>
      </c>
    </row>
    <row r="121" spans="1:3">
      <c r="A121" s="50">
        <f>'Index Levels'!A122</f>
        <v>44459</v>
      </c>
      <c r="B121" s="75">
        <f>'Index Levels'!B122/'Index Levels'!B121-1</f>
        <v>-2.4021145194338511E-2</v>
      </c>
      <c r="C121" s="75">
        <f>'Index Levels'!C122/'Index Levels'!C121-1</f>
        <v>-1.6977177136883626E-2</v>
      </c>
    </row>
    <row r="122" spans="1:3">
      <c r="A122" s="50">
        <f>'Index Levels'!A123</f>
        <v>44460</v>
      </c>
      <c r="B122" s="75">
        <f>'Index Levels'!B123/'Index Levels'!B122-1</f>
        <v>-8.8337152869111257E-4</v>
      </c>
      <c r="C122" s="75">
        <f>'Index Levels'!C123/'Index Levels'!C122-1</f>
        <v>-8.121229120470197E-4</v>
      </c>
    </row>
    <row r="123" spans="1:3">
      <c r="A123" s="50">
        <f>'Index Levels'!A124</f>
        <v>44461</v>
      </c>
      <c r="B123" s="75">
        <f>'Index Levels'!B124/'Index Levels'!B123-1</f>
        <v>4.5657642196135217E-3</v>
      </c>
      <c r="C123" s="75">
        <f>'Index Levels'!C124/'Index Levels'!C123-1</f>
        <v>9.5191744162066438E-3</v>
      </c>
    </row>
    <row r="124" spans="1:3">
      <c r="A124" s="50">
        <f>'Index Levels'!A125</f>
        <v>44462</v>
      </c>
      <c r="B124" s="75">
        <f>'Index Levels'!B125/'Index Levels'!B124-1</f>
        <v>7.7661146722460828E-3</v>
      </c>
      <c r="C124" s="75">
        <f>'Index Levels'!C125/'Index Levels'!C124-1</f>
        <v>1.2136332657052495E-2</v>
      </c>
    </row>
    <row r="125" spans="1:3">
      <c r="A125" s="50">
        <f>'Index Levels'!A126</f>
        <v>44463</v>
      </c>
      <c r="B125" s="75">
        <f>'Index Levels'!B126/'Index Levels'!B125-1</f>
        <v>1.3201527817567893E-3</v>
      </c>
      <c r="C125" s="75">
        <f>'Index Levels'!C126/'Index Levels'!C125-1</f>
        <v>1.4596281756464879E-3</v>
      </c>
    </row>
    <row r="126" spans="1:3">
      <c r="A126" s="50">
        <f>'Index Levels'!A127</f>
        <v>44466</v>
      </c>
      <c r="B126" s="75">
        <f>'Index Levels'!B127/'Index Levels'!B126-1</f>
        <v>-2.8992598089980781E-3</v>
      </c>
      <c r="C126" s="75">
        <f>'Index Levels'!C127/'Index Levels'!C126-1</f>
        <v>-2.7757999359198093E-3</v>
      </c>
    </row>
    <row r="127" spans="1:3">
      <c r="A127" s="50">
        <f>'Index Levels'!A128</f>
        <v>44467</v>
      </c>
      <c r="B127" s="75">
        <f>'Index Levels'!B128/'Index Levels'!B127-1</f>
        <v>-1.577772616818629E-2</v>
      </c>
      <c r="C127" s="75">
        <f>'Index Levels'!C128/'Index Levels'!C127-1</f>
        <v>-2.0363224357695331E-2</v>
      </c>
    </row>
    <row r="128" spans="1:3">
      <c r="A128" s="50">
        <f>'Index Levels'!A129</f>
        <v>44468</v>
      </c>
      <c r="B128" s="75">
        <f>'Index Levels'!B129/'Index Levels'!B128-1</f>
        <v>-1.2785091844745855E-3</v>
      </c>
      <c r="C128" s="75">
        <f>'Index Levels'!C129/'Index Levels'!C128-1</f>
        <v>1.5684090004650653E-3</v>
      </c>
    </row>
    <row r="129" spans="1:3">
      <c r="A129" s="50">
        <f>'Index Levels'!A130</f>
        <v>44469</v>
      </c>
      <c r="B129" s="75">
        <f>'Index Levels'!B130/'Index Levels'!B129-1</f>
        <v>-7.6383395757670947E-3</v>
      </c>
      <c r="C129" s="75">
        <f>'Index Levels'!C130/'Index Levels'!C129-1</f>
        <v>-1.1910258182667111E-2</v>
      </c>
    </row>
    <row r="130" spans="1:3">
      <c r="A130" s="50">
        <f>'Index Levels'!A131</f>
        <v>44470</v>
      </c>
      <c r="B130" s="75">
        <f>'Index Levels'!B131/'Index Levels'!B130-1</f>
        <v>6.3860381457789828E-3</v>
      </c>
      <c r="C130" s="75">
        <f>'Index Levels'!C131/'Index Levels'!C130-1</f>
        <v>1.1491509981088832E-2</v>
      </c>
    </row>
    <row r="131" spans="1:3">
      <c r="A131" s="50">
        <f>'Index Levels'!A132</f>
        <v>44473</v>
      </c>
      <c r="B131" s="75">
        <f>'Index Levels'!B132/'Index Levels'!B131-1</f>
        <v>-1.0525808423514027E-2</v>
      </c>
      <c r="C131" s="75">
        <f>'Index Levels'!C132/'Index Levels'!C131-1</f>
        <v>-1.2985852304715162E-2</v>
      </c>
    </row>
    <row r="132" spans="1:3">
      <c r="A132" s="50">
        <f>'Index Levels'!A133</f>
        <v>44474</v>
      </c>
      <c r="B132" s="75">
        <f>'Index Levels'!B133/'Index Levels'!B132-1</f>
        <v>4.459161546262802E-3</v>
      </c>
      <c r="C132" s="75">
        <f>'Index Levels'!C133/'Index Levels'!C132-1</f>
        <v>1.0523808713786442E-2</v>
      </c>
    </row>
    <row r="133" spans="1:3">
      <c r="A133" s="50">
        <f>'Index Levels'!A134</f>
        <v>44475</v>
      </c>
      <c r="B133" s="75">
        <f>'Index Levels'!B134/'Index Levels'!B133-1</f>
        <v>2.9250602239194734E-4</v>
      </c>
      <c r="C133" s="75">
        <f>'Index Levels'!C134/'Index Levels'!C133-1</f>
        <v>4.1026475561130038E-3</v>
      </c>
    </row>
    <row r="134" spans="1:3">
      <c r="A134" s="50">
        <f>'Index Levels'!A135</f>
        <v>44476</v>
      </c>
      <c r="B134" s="75">
        <f>'Index Levels'!B135/'Index Levels'!B134-1</f>
        <v>4.4786136725925019E-3</v>
      </c>
      <c r="C134" s="75">
        <f>'Index Levels'!C135/'Index Levels'!C134-1</f>
        <v>8.3001652325747077E-3</v>
      </c>
    </row>
    <row r="135" spans="1:3">
      <c r="A135" s="50">
        <f>'Index Levels'!A136</f>
        <v>44477</v>
      </c>
      <c r="B135" s="75">
        <f>'Index Levels'!B136/'Index Levels'!B135-1</f>
        <v>-1.0992193293904995E-3</v>
      </c>
      <c r="C135" s="75">
        <f>'Index Levels'!C136/'Index Levels'!C135-1</f>
        <v>-1.9149338634433244E-3</v>
      </c>
    </row>
    <row r="136" spans="1:3">
      <c r="A136" s="50">
        <f>'Index Levels'!A137</f>
        <v>44480</v>
      </c>
      <c r="B136" s="75">
        <f>'Index Levels'!B137/'Index Levels'!B136-1</f>
        <v>-5.1402103535693744E-3</v>
      </c>
      <c r="C136" s="75">
        <f>'Index Levels'!C137/'Index Levels'!C136-1</f>
        <v>-6.8652346029157707E-3</v>
      </c>
    </row>
    <row r="137" spans="1:3">
      <c r="A137" s="50">
        <f>'Index Levels'!A138</f>
        <v>44481</v>
      </c>
      <c r="B137" s="75">
        <f>'Index Levels'!B138/'Index Levels'!B137-1</f>
        <v>-3.0948161834780663E-3</v>
      </c>
      <c r="C137" s="75">
        <f>'Index Levels'!C138/'Index Levels'!C137-1</f>
        <v>-2.4178073346597939E-3</v>
      </c>
    </row>
    <row r="138" spans="1:3">
      <c r="A138" s="50">
        <f>'Index Levels'!A139</f>
        <v>44482</v>
      </c>
      <c r="B138" s="75">
        <f>'Index Levels'!B139/'Index Levels'!B138-1</f>
        <v>3.4063567771089875E-3</v>
      </c>
      <c r="C138" s="75">
        <f>'Index Levels'!C139/'Index Levels'!C138-1</f>
        <v>3.0245025422375171E-3</v>
      </c>
    </row>
    <row r="139" spans="1:3">
      <c r="A139" s="50">
        <f>'Index Levels'!A140</f>
        <v>44483</v>
      </c>
      <c r="B139" s="75">
        <f>'Index Levels'!B140/'Index Levels'!B139-1</f>
        <v>1.5921413699655051E-2</v>
      </c>
      <c r="C139" s="75">
        <f>'Index Levels'!C140/'Index Levels'!C139-1</f>
        <v>1.7063063276376633E-2</v>
      </c>
    </row>
    <row r="140" spans="1:3">
      <c r="A140" s="50">
        <f>'Index Levels'!A141</f>
        <v>44484</v>
      </c>
      <c r="B140" s="75">
        <f>'Index Levels'!B141/'Index Levels'!B140-1</f>
        <v>8.328418328616527E-3</v>
      </c>
      <c r="C140" s="75">
        <f>'Index Levels'!C141/'Index Levels'!C140-1</f>
        <v>7.4587882289700591E-3</v>
      </c>
    </row>
    <row r="141" spans="1:3">
      <c r="A141" s="50">
        <f>'Index Levels'!A142</f>
        <v>44487</v>
      </c>
      <c r="B141" s="75">
        <f>'Index Levels'!B142/'Index Levels'!B141-1</f>
        <v>3.3984723299957942E-3</v>
      </c>
      <c r="C141" s="75">
        <f>'Index Levels'!C142/'Index Levels'!C141-1</f>
        <v>3.3752615726307944E-3</v>
      </c>
    </row>
    <row r="142" spans="1:3">
      <c r="A142" s="50">
        <f>'Index Levels'!A143</f>
        <v>44488</v>
      </c>
      <c r="B142" s="75">
        <f>'Index Levels'!B143/'Index Levels'!B142-1</f>
        <v>6.7437184306256004E-3</v>
      </c>
      <c r="C142" s="75">
        <f>'Index Levels'!C143/'Index Levels'!C142-1</f>
        <v>7.3933827480434644E-3</v>
      </c>
    </row>
    <row r="143" spans="1:3">
      <c r="A143" s="50">
        <f>'Index Levels'!A144</f>
        <v>44489</v>
      </c>
      <c r="B143" s="75">
        <f>'Index Levels'!B144/'Index Levels'!B143-1</f>
        <v>3.7702780094257538E-3</v>
      </c>
      <c r="C143" s="75">
        <f>'Index Levels'!C144/'Index Levels'!C143-1</f>
        <v>3.6643542818928232E-3</v>
      </c>
    </row>
    <row r="144" spans="1:3">
      <c r="A144" s="50">
        <f>'Index Levels'!A145</f>
        <v>44490</v>
      </c>
      <c r="B144" s="75">
        <f>'Index Levels'!B145/'Index Levels'!B144-1</f>
        <v>3.8699616081845356E-3</v>
      </c>
      <c r="C144" s="75">
        <f>'Index Levels'!C145/'Index Levels'!C144-1</f>
        <v>2.9957300643339568E-3</v>
      </c>
    </row>
    <row r="145" spans="1:3">
      <c r="A145" s="50">
        <f>'Index Levels'!A146</f>
        <v>44491</v>
      </c>
      <c r="B145" s="75">
        <f>'Index Levels'!B146/'Index Levels'!B145-1</f>
        <v>-4.2125340584564519E-4</v>
      </c>
      <c r="C145" s="75">
        <f>'Index Levels'!C146/'Index Levels'!C145-1</f>
        <v>-1.0732590962503341E-3</v>
      </c>
    </row>
    <row r="146" spans="1:3">
      <c r="A146" s="50">
        <f>'Index Levels'!A147</f>
        <v>44494</v>
      </c>
      <c r="B146" s="75">
        <f>'Index Levels'!B147/'Index Levels'!B146-1</f>
        <v>5.1944939684602787E-3</v>
      </c>
      <c r="C146" s="75">
        <f>'Index Levels'!C147/'Index Levels'!C146-1</f>
        <v>4.7481259617625504E-3</v>
      </c>
    </row>
    <row r="147" spans="1:3">
      <c r="A147" s="50">
        <f>'Index Levels'!A148</f>
        <v>44495</v>
      </c>
      <c r="B147" s="75">
        <f>'Index Levels'!B148/'Index Levels'!B147-1</f>
        <v>3.8318763267610745E-3</v>
      </c>
      <c r="C147" s="75">
        <f>'Index Levels'!C148/'Index Levels'!C147-1</f>
        <v>1.819965990267125E-3</v>
      </c>
    </row>
    <row r="148" spans="1:3">
      <c r="A148" s="50">
        <f>'Index Levels'!A149</f>
        <v>44496</v>
      </c>
      <c r="B148" s="75">
        <f>'Index Levels'!B149/'Index Levels'!B148-1</f>
        <v>-6.6114490255677616E-3</v>
      </c>
      <c r="C148" s="75">
        <f>'Index Levels'!C149/'Index Levels'!C148-1</f>
        <v>-5.0510968269078527E-3</v>
      </c>
    </row>
    <row r="149" spans="1:3">
      <c r="A149" s="50">
        <f>'Index Levels'!A150</f>
        <v>44497</v>
      </c>
      <c r="B149" s="75">
        <f>'Index Levels'!B150/'Index Levels'!B149-1</f>
        <v>1.11016797164738E-2</v>
      </c>
      <c r="C149" s="75">
        <f>'Index Levels'!C150/'Index Levels'!C149-1</f>
        <v>9.828004757517661E-3</v>
      </c>
    </row>
    <row r="150" spans="1:3">
      <c r="A150" s="50">
        <f>'Index Levels'!A151</f>
        <v>44498</v>
      </c>
      <c r="B150" s="75">
        <f>'Index Levels'!B151/'Index Levels'!B150-1</f>
        <v>3.7531935409012007E-3</v>
      </c>
      <c r="C150" s="75">
        <f>'Index Levels'!C151/'Index Levels'!C150-1</f>
        <v>1.9496866186585748E-3</v>
      </c>
    </row>
    <row r="151" spans="1:3">
      <c r="A151" s="50">
        <f>'Index Levels'!A152</f>
        <v>44501</v>
      </c>
      <c r="B151" s="75">
        <f>'Index Levels'!B152/'Index Levels'!B151-1</f>
        <v>1.3776658300213018E-3</v>
      </c>
      <c r="C151" s="75">
        <f>'Index Levels'!C152/'Index Levels'!C151-1</f>
        <v>1.8014508029242648E-3</v>
      </c>
    </row>
    <row r="152" spans="1:3">
      <c r="A152" s="50">
        <f>'Index Levels'!A153</f>
        <v>44502</v>
      </c>
      <c r="B152" s="75">
        <f>'Index Levels'!B153/'Index Levels'!B152-1</f>
        <v>5.6174426863002669E-3</v>
      </c>
      <c r="C152" s="75">
        <f>'Index Levels'!C153/'Index Levels'!C152-1</f>
        <v>3.6804414425433141E-3</v>
      </c>
    </row>
    <row r="153" spans="1:3">
      <c r="A153" s="50">
        <f>'Index Levels'!A154</f>
        <v>44503</v>
      </c>
      <c r="B153" s="75">
        <f>'Index Levels'!B154/'Index Levels'!B153-1</f>
        <v>1.1602092611255888E-2</v>
      </c>
      <c r="C153" s="75">
        <f>'Index Levels'!C154/'Index Levels'!C153-1</f>
        <v>6.4604752835677459E-3</v>
      </c>
    </row>
    <row r="154" spans="1:3">
      <c r="A154" s="50">
        <f>'Index Levels'!A155</f>
        <v>44504</v>
      </c>
      <c r="B154" s="75">
        <f>'Index Levels'!B155/'Index Levels'!B154-1</f>
        <v>5.1762584253576271E-3</v>
      </c>
      <c r="C154" s="75">
        <f>'Index Levels'!C155/'Index Levels'!C154-1</f>
        <v>4.1810898116438899E-3</v>
      </c>
    </row>
    <row r="155" spans="1:3">
      <c r="A155" s="50">
        <f>'Index Levels'!A156</f>
        <v>44505</v>
      </c>
      <c r="B155" s="75">
        <f>'Index Levels'!B156/'Index Levels'!B155-1</f>
        <v>7.8368877844396945E-3</v>
      </c>
      <c r="C155" s="75">
        <f>'Index Levels'!C156/'Index Levels'!C155-1</f>
        <v>3.7330671922732872E-3</v>
      </c>
    </row>
    <row r="156" spans="1:3">
      <c r="A156" s="50">
        <f>'Index Levels'!A157</f>
        <v>44508</v>
      </c>
      <c r="B156" s="75">
        <f>'Index Levels'!B157/'Index Levels'!B156-1</f>
        <v>1.3121695462636751E-3</v>
      </c>
      <c r="C156" s="75">
        <f>'Index Levels'!C157/'Index Levels'!C156-1</f>
        <v>8.8881618995495515E-4</v>
      </c>
    </row>
    <row r="157" spans="1:3">
      <c r="A157" s="50">
        <f>'Index Levels'!A158</f>
        <v>44509</v>
      </c>
      <c r="B157" s="75">
        <f>'Index Levels'!B158/'Index Levels'!B157-1</f>
        <v>-5.5549161782120215E-3</v>
      </c>
      <c r="C157" s="75">
        <f>'Index Levels'!C158/'Index Levels'!C157-1</f>
        <v>-3.4989171693917687E-3</v>
      </c>
    </row>
    <row r="158" spans="1:3">
      <c r="A158" s="50">
        <f>'Index Levels'!A159</f>
        <v>44510</v>
      </c>
      <c r="B158" s="75">
        <f>'Index Levels'!B159/'Index Levels'!B158-1</f>
        <v>-1.0634811565141677E-2</v>
      </c>
      <c r="C158" s="75">
        <f>'Index Levels'!C159/'Index Levels'!C158-1</f>
        <v>-8.2265621060051419E-3</v>
      </c>
    </row>
    <row r="159" spans="1:3">
      <c r="A159" s="50">
        <f>'Index Levels'!A160</f>
        <v>44511</v>
      </c>
      <c r="B159" s="75">
        <f>'Index Levels'!B160/'Index Levels'!B159-1</f>
        <v>-1.3660018283401243E-4</v>
      </c>
      <c r="C159" s="75">
        <f>'Index Levels'!C160/'Index Levels'!C159-1</f>
        <v>5.5125819244228325E-4</v>
      </c>
    </row>
    <row r="160" spans="1:3">
      <c r="A160" s="50">
        <f>'Index Levels'!A161</f>
        <v>44512</v>
      </c>
      <c r="B160" s="75">
        <f>'Index Levels'!B161/'Index Levels'!B160-1</f>
        <v>1.1160288934678686E-2</v>
      </c>
      <c r="C160" s="75">
        <f>'Index Levels'!C161/'Index Levels'!C160-1</f>
        <v>7.2222517665225805E-3</v>
      </c>
    </row>
    <row r="161" spans="1:3">
      <c r="A161" s="50">
        <f>'Index Levels'!A162</f>
        <v>44515</v>
      </c>
      <c r="B161" s="75">
        <f>'Index Levels'!B162/'Index Levels'!B161-1</f>
        <v>-1.2678289154469669E-3</v>
      </c>
      <c r="C161" s="75">
        <f>'Index Levels'!C162/'Index Levels'!C161-1</f>
        <v>-9.3644386057745166E-6</v>
      </c>
    </row>
    <row r="162" spans="1:3">
      <c r="A162" s="50">
        <f>'Index Levels'!A163</f>
        <v>44516</v>
      </c>
      <c r="B162" s="75">
        <f>'Index Levels'!B163/'Index Levels'!B162-1</f>
        <v>8.5866754457006866E-3</v>
      </c>
      <c r="C162" s="75">
        <f>'Index Levels'!C163/'Index Levels'!C162-1</f>
        <v>3.8638361908993613E-3</v>
      </c>
    </row>
    <row r="163" spans="1:3">
      <c r="A163" s="50">
        <f>'Index Levels'!A164</f>
        <v>44517</v>
      </c>
      <c r="B163" s="75">
        <f>'Index Levels'!B164/'Index Levels'!B163-1</f>
        <v>-3.7080075093131049E-3</v>
      </c>
      <c r="C163" s="75">
        <f>'Index Levels'!C164/'Index Levels'!C163-1</f>
        <v>-2.6008714881416983E-3</v>
      </c>
    </row>
    <row r="164" spans="1:3">
      <c r="A164" s="50">
        <f>'Index Levels'!A165</f>
        <v>44518</v>
      </c>
      <c r="B164" s="75">
        <f>'Index Levels'!B165/'Index Levels'!B164-1</f>
        <v>5.0370642224768503E-3</v>
      </c>
      <c r="C164" s="75">
        <f>'Index Levels'!C165/'Index Levels'!C164-1</f>
        <v>3.3850197026521478E-3</v>
      </c>
    </row>
    <row r="165" spans="1:3">
      <c r="A165" s="50">
        <f>'Index Levels'!A166</f>
        <v>44519</v>
      </c>
      <c r="B165" s="75">
        <f>'Index Levels'!B166/'Index Levels'!B165-1</f>
        <v>-3.0455490331623425E-3</v>
      </c>
      <c r="C165" s="75">
        <f>'Index Levels'!C166/'Index Levels'!C165-1</f>
        <v>-1.4001015496237779E-3</v>
      </c>
    </row>
    <row r="166" spans="1:3">
      <c r="A166" s="50">
        <f>'Index Levels'!A167</f>
        <v>44522</v>
      </c>
      <c r="B166" s="75">
        <f>'Index Levels'!B167/'Index Levels'!B166-1</f>
        <v>1.769489044476602E-3</v>
      </c>
      <c r="C166" s="75">
        <f>'Index Levels'!C167/'Index Levels'!C166-1</f>
        <v>-3.1952536221075967E-3</v>
      </c>
    </row>
    <row r="167" spans="1:3">
      <c r="A167" s="50">
        <f>'Index Levels'!A168</f>
        <v>44523</v>
      </c>
      <c r="B167" s="75">
        <f>'Index Levels'!B168/'Index Levels'!B167-1</f>
        <v>-3.4602212400813848E-5</v>
      </c>
      <c r="C167" s="75">
        <f>'Index Levels'!C168/'Index Levels'!C167-1</f>
        <v>1.6558179580501431E-3</v>
      </c>
    </row>
    <row r="168" spans="1:3">
      <c r="A168" s="50">
        <f>'Index Levels'!A169</f>
        <v>44524</v>
      </c>
      <c r="B168" s="75">
        <f>'Index Levels'!B169/'Index Levels'!B168-1</f>
        <v>1.607845017643994E-3</v>
      </c>
      <c r="C168" s="75">
        <f>'Index Levels'!C169/'Index Levels'!C168-1</f>
        <v>2.2953520571233899E-3</v>
      </c>
    </row>
    <row r="169" spans="1:3">
      <c r="A169" s="50">
        <f>'Index Levels'!A170</f>
        <v>44526</v>
      </c>
      <c r="B169" s="75">
        <f>'Index Levels'!B170/'Index Levels'!B169-1</f>
        <v>-2.0548072822110797E-2</v>
      </c>
      <c r="C169" s="75">
        <f>'Index Levels'!C170/'Index Levels'!C169-1</f>
        <v>-2.272623113701866E-2</v>
      </c>
    </row>
    <row r="170" spans="1:3">
      <c r="A170" s="50">
        <f>'Index Levels'!A171</f>
        <v>44529</v>
      </c>
      <c r="B170" s="75">
        <f>'Index Levels'!B171/'Index Levels'!B170-1</f>
        <v>6.1440187661403467E-3</v>
      </c>
      <c r="C170" s="75">
        <f>'Index Levels'!C171/'Index Levels'!C170-1</f>
        <v>1.3200642157309872E-2</v>
      </c>
    </row>
    <row r="171" spans="1:3">
      <c r="A171" s="50">
        <f>'Index Levels'!A172</f>
        <v>44530</v>
      </c>
      <c r="B171" s="75">
        <f>'Index Levels'!B172/'Index Levels'!B171-1</f>
        <v>-8.6921200763905304E-3</v>
      </c>
      <c r="C171" s="75">
        <f>'Index Levels'!C172/'Index Levels'!C171-1</f>
        <v>-1.8961025170958767E-2</v>
      </c>
    </row>
    <row r="172" spans="1:3">
      <c r="A172" s="50">
        <f>'Index Levels'!A173</f>
        <v>44531</v>
      </c>
      <c r="B172" s="75">
        <f>'Index Levels'!B173/'Index Levels'!B172-1</f>
        <v>-6.5984580578906105E-3</v>
      </c>
      <c r="C172" s="75">
        <f>'Index Levels'!C173/'Index Levels'!C172-1</f>
        <v>-1.1816361063061498E-2</v>
      </c>
    </row>
    <row r="173" spans="1:3">
      <c r="A173" s="50">
        <f>'Index Levels'!A174</f>
        <v>44532</v>
      </c>
      <c r="B173" s="75">
        <f>'Index Levels'!B174/'Index Levels'!B173-1</f>
        <v>4.4225712696936981E-3</v>
      </c>
      <c r="C173" s="75">
        <f>'Index Levels'!C174/'Index Levels'!C173-1</f>
        <v>1.4195405155467355E-2</v>
      </c>
    </row>
    <row r="174" spans="1:3">
      <c r="A174" s="50">
        <f>'Index Levels'!A175</f>
        <v>44533</v>
      </c>
      <c r="B174" s="75">
        <f>'Index Levels'!B175/'Index Levels'!B174-1</f>
        <v>-4.5365792569004304E-3</v>
      </c>
      <c r="C174" s="75">
        <f>'Index Levels'!C175/'Index Levels'!C174-1</f>
        <v>-8.4491627133260749E-3</v>
      </c>
    </row>
    <row r="175" spans="1:3">
      <c r="A175" s="50">
        <f>'Index Levels'!A176</f>
        <v>44536</v>
      </c>
      <c r="B175" s="75">
        <f>'Index Levels'!B176/'Index Levels'!B175-1</f>
        <v>6.2407614507038467E-3</v>
      </c>
      <c r="C175" s="75">
        <f>'Index Levels'!C176/'Index Levels'!C175-1</f>
        <v>1.1731800458745001E-2</v>
      </c>
    </row>
    <row r="176" spans="1:3">
      <c r="A176" s="50">
        <f>'Index Levels'!A177</f>
        <v>44537</v>
      </c>
      <c r="B176" s="75">
        <f>'Index Levels'!B177/'Index Levels'!B176-1</f>
        <v>9.86853110834085E-3</v>
      </c>
      <c r="C176" s="75">
        <f>'Index Levels'!C177/'Index Levels'!C176-1</f>
        <v>2.0705675420966463E-2</v>
      </c>
    </row>
    <row r="177" spans="1:3">
      <c r="A177" s="50">
        <f>'Index Levels'!A178</f>
        <v>44538</v>
      </c>
      <c r="B177" s="75">
        <f>'Index Levels'!B178/'Index Levels'!B177-1</f>
        <v>3.1773096964167191E-3</v>
      </c>
      <c r="C177" s="75">
        <f>'Index Levels'!C178/'Index Levels'!C177-1</f>
        <v>3.0858094203447539E-3</v>
      </c>
    </row>
    <row r="178" spans="1:3">
      <c r="A178" s="50">
        <f>'Index Levels'!A179</f>
        <v>44539</v>
      </c>
      <c r="B178" s="75">
        <f>'Index Levels'!B179/'Index Levels'!B178-1</f>
        <v>-3.4764912905630441E-3</v>
      </c>
      <c r="C178" s="75">
        <f>'Index Levels'!C179/'Index Levels'!C178-1</f>
        <v>-7.1798380137957363E-3</v>
      </c>
    </row>
    <row r="179" spans="1:3">
      <c r="A179" s="50">
        <f>'Index Levels'!A180</f>
        <v>44540</v>
      </c>
      <c r="B179" s="75">
        <f>'Index Levels'!B180/'Index Levels'!B179-1</f>
        <v>4.8253488456857507E-3</v>
      </c>
      <c r="C179" s="75">
        <f>'Index Levels'!C180/'Index Levels'!C179-1</f>
        <v>9.5491425017000253E-3</v>
      </c>
    </row>
    <row r="180" spans="1:3">
      <c r="A180" s="50">
        <f>'Index Levels'!A181</f>
        <v>44543</v>
      </c>
      <c r="B180" s="75">
        <f>'Index Levels'!B181/'Index Levels'!B180-1</f>
        <v>-5.0997329156980964E-3</v>
      </c>
      <c r="C180" s="75">
        <f>'Index Levels'!C181/'Index Levels'!C180-1</f>
        <v>-9.1366361447603461E-3</v>
      </c>
    </row>
    <row r="181" spans="1:3">
      <c r="A181" s="50">
        <f>'Index Levels'!A182</f>
        <v>44544</v>
      </c>
      <c r="B181" s="75">
        <f>'Index Levels'!B182/'Index Levels'!B181-1</f>
        <v>-7.2995408969535047E-3</v>
      </c>
      <c r="C181" s="75">
        <f>'Index Levels'!C182/'Index Levels'!C181-1</f>
        <v>-7.4715526848633251E-3</v>
      </c>
    </row>
    <row r="182" spans="1:3">
      <c r="A182" s="50">
        <f>'Index Levels'!A183</f>
        <v>44545</v>
      </c>
      <c r="B182" s="75">
        <f>'Index Levels'!B183/'Index Levels'!B182-1</f>
        <v>1.2321358060319421E-2</v>
      </c>
      <c r="C182" s="75">
        <f>'Index Levels'!C183/'Index Levels'!C182-1</f>
        <v>1.6349775076800244E-2</v>
      </c>
    </row>
    <row r="183" spans="1:3">
      <c r="A183" s="50">
        <f>'Index Levels'!A184</f>
        <v>44546</v>
      </c>
      <c r="B183" s="75">
        <f>'Index Levels'!B184/'Index Levels'!B183-1</f>
        <v>-3.7549369522411613E-3</v>
      </c>
      <c r="C183" s="75">
        <f>'Index Levels'!C184/'Index Levels'!C183-1</f>
        <v>-8.7439459402810504E-3</v>
      </c>
    </row>
    <row r="184" spans="1:3">
      <c r="A184" s="50">
        <f>'Index Levels'!A185</f>
        <v>44547</v>
      </c>
      <c r="B184" s="75">
        <f>'Index Levels'!B185/'Index Levels'!B184-1</f>
        <v>-6.3313824415619502E-3</v>
      </c>
      <c r="C184" s="75">
        <f>'Index Levels'!C185/'Index Levels'!C184-1</f>
        <v>-1.0288197682575051E-2</v>
      </c>
    </row>
    <row r="185" spans="1:3">
      <c r="A185" s="50">
        <f>'Index Levels'!A186</f>
        <v>44550</v>
      </c>
      <c r="B185" s="75">
        <f>'Index Levels'!B186/'Index Levels'!B185-1</f>
        <v>-9.0899761422199576E-3</v>
      </c>
      <c r="C185" s="75">
        <f>'Index Levels'!C186/'Index Levels'!C185-1</f>
        <v>-1.1388412412718485E-2</v>
      </c>
    </row>
    <row r="186" spans="1:3">
      <c r="A186" s="50">
        <f>'Index Levels'!A187</f>
        <v>44551</v>
      </c>
      <c r="B186" s="75">
        <f>'Index Levels'!B187/'Index Levels'!B186-1</f>
        <v>8.3342960379690911E-3</v>
      </c>
      <c r="C186" s="75">
        <f>'Index Levels'!C187/'Index Levels'!C186-1</f>
        <v>1.7777822204149363E-2</v>
      </c>
    </row>
    <row r="187" spans="1:3">
      <c r="A187" s="50">
        <f>'Index Levels'!A188</f>
        <v>44552</v>
      </c>
      <c r="B187" s="75">
        <f>'Index Levels'!B188/'Index Levels'!B187-1</f>
        <v>6.240766109677276E-3</v>
      </c>
      <c r="C187" s="75">
        <f>'Index Levels'!C188/'Index Levels'!C187-1</f>
        <v>1.0181248177634439E-2</v>
      </c>
    </row>
    <row r="188" spans="1:3">
      <c r="A188" s="50">
        <f>'Index Levels'!A189</f>
        <v>44553</v>
      </c>
      <c r="B188" s="75">
        <f>'Index Levels'!B189/'Index Levels'!B188-1</f>
        <v>5.7426559722539849E-3</v>
      </c>
      <c r="C188" s="75">
        <f>'Index Levels'!C189/'Index Levels'!C188-1</f>
        <v>6.222993207944949E-3</v>
      </c>
    </row>
    <row r="189" spans="1:3">
      <c r="A189" s="50">
        <f>'Index Levels'!A190</f>
        <v>44557</v>
      </c>
      <c r="B189" s="75">
        <f>'Index Levels'!B190/'Index Levels'!B189-1</f>
        <v>8.486811260109528E-3</v>
      </c>
      <c r="C189" s="75">
        <f>'Index Levels'!C190/'Index Levels'!C189-1</f>
        <v>1.3839746761691307E-2</v>
      </c>
    </row>
    <row r="190" spans="1:3">
      <c r="A190" s="50">
        <f>'Index Levels'!A191</f>
        <v>44558</v>
      </c>
      <c r="B190" s="75">
        <f>'Index Levels'!B191/'Index Levels'!B190-1</f>
        <v>-8.3165971507515035E-4</v>
      </c>
      <c r="C190" s="75">
        <f>'Index Levels'!C191/'Index Levels'!C190-1</f>
        <v>-1.0097357149542185E-3</v>
      </c>
    </row>
    <row r="191" spans="1:3">
      <c r="A191" s="50">
        <f>'Index Levels'!A192</f>
        <v>44559</v>
      </c>
      <c r="B191" s="75">
        <f>'Index Levels'!B192/'Index Levels'!B191-1</f>
        <v>2.5371559320832571E-3</v>
      </c>
      <c r="C191" s="75">
        <f>'Index Levels'!C192/'Index Levels'!C191-1</f>
        <v>1.4006494331457731E-3</v>
      </c>
    </row>
    <row r="192" spans="1:3">
      <c r="A192" s="50">
        <f>'Index Levels'!A193</f>
        <v>44560</v>
      </c>
      <c r="B192" s="75">
        <f>'Index Levels'!B193/'Index Levels'!B192-1</f>
        <v>-3.8830113598623539E-3</v>
      </c>
      <c r="C192" s="75">
        <f>'Index Levels'!C193/'Index Levels'!C192-1</f>
        <v>-2.9899939896909089E-3</v>
      </c>
    </row>
    <row r="193" spans="1:3">
      <c r="A193" s="50">
        <f>'Index Levels'!A194</f>
        <v>44561</v>
      </c>
      <c r="B193" s="75">
        <f>'Index Levels'!B194/'Index Levels'!B193-1</f>
        <v>-2.5957009943765597E-3</v>
      </c>
      <c r="C193" s="75">
        <f>'Index Levels'!C194/'Index Levels'!C193-1</f>
        <v>-2.6249530868052151E-3</v>
      </c>
    </row>
    <row r="194" spans="1:3">
      <c r="A194" s="50">
        <f>'Index Levels'!A195</f>
        <v>44564</v>
      </c>
      <c r="B194" s="75">
        <f>'Index Levels'!B195/'Index Levels'!B194-1</f>
        <v>5.7334977169178902E-3</v>
      </c>
      <c r="C194" s="75">
        <f>'Index Levels'!C195/'Index Levels'!C194-1</f>
        <v>6.3737115525854815E-3</v>
      </c>
    </row>
    <row r="195" spans="1:3">
      <c r="A195" s="50">
        <f>'Index Levels'!A196</f>
        <v>44565</v>
      </c>
      <c r="B195" s="75">
        <f>'Index Levels'!B196/'Index Levels'!B195-1</f>
        <v>1.7090896397746747E-3</v>
      </c>
      <c r="C195" s="75">
        <f>'Index Levels'!C196/'Index Levels'!C195-1</f>
        <v>-6.3045689057439347E-4</v>
      </c>
    </row>
    <row r="196" spans="1:3">
      <c r="A196" s="50">
        <f>'Index Levels'!A197</f>
        <v>44566</v>
      </c>
      <c r="B196" s="75">
        <f>'Index Levels'!B197/'Index Levels'!B196-1</f>
        <v>-2.302726257557286E-2</v>
      </c>
      <c r="C196" s="75">
        <f>'Index Levels'!C197/'Index Levels'!C196-1</f>
        <v>-1.9392538337136278E-2</v>
      </c>
    </row>
    <row r="197" spans="1:3">
      <c r="A197" s="50">
        <f>'Index Levels'!A198</f>
        <v>44567</v>
      </c>
      <c r="B197" s="75">
        <f>'Index Levels'!B198/'Index Levels'!B197-1</f>
        <v>-3.0849417623577402E-3</v>
      </c>
      <c r="C197" s="75">
        <f>'Index Levels'!C198/'Index Levels'!C197-1</f>
        <v>-9.6254972655851478E-4</v>
      </c>
    </row>
    <row r="198" spans="1:3">
      <c r="A198" s="50">
        <f>'Index Levels'!A199</f>
        <v>44568</v>
      </c>
      <c r="B198" s="75">
        <f>'Index Levels'!B199/'Index Levels'!B198-1</f>
        <v>-2.3290368290539432E-3</v>
      </c>
      <c r="C198" s="75">
        <f>'Index Levels'!C199/'Index Levels'!C198-1</f>
        <v>-4.0515232549190872E-3</v>
      </c>
    </row>
    <row r="199" spans="1:3">
      <c r="A199" s="50">
        <f>'Index Levels'!A200</f>
        <v>44571</v>
      </c>
      <c r="B199" s="75">
        <f>'Index Levels'!B200/'Index Levels'!B199-1</f>
        <v>-1.3486381503797662E-2</v>
      </c>
      <c r="C199" s="75">
        <f>'Index Levels'!C200/'Index Levels'!C199-1</f>
        <v>-1.4405042266123491E-3</v>
      </c>
    </row>
    <row r="200" spans="1:3">
      <c r="A200" s="50">
        <f>'Index Levels'!A201</f>
        <v>44572</v>
      </c>
      <c r="B200" s="75">
        <f>'Index Levels'!B201/'Index Levels'!B200-1</f>
        <v>6.0984636434728845E-3</v>
      </c>
      <c r="C200" s="75">
        <f>'Index Levels'!C201/'Index Levels'!C200-1</f>
        <v>9.159375514814716E-3</v>
      </c>
    </row>
    <row r="201" spans="1:3">
      <c r="A201" s="50">
        <f>'Index Levels'!A202</f>
        <v>44573</v>
      </c>
      <c r="B201" s="75">
        <f>'Index Levels'!B202/'Index Levels'!B201-1</f>
        <v>2.9075251321601936E-3</v>
      </c>
      <c r="C201" s="75">
        <f>'Index Levels'!C202/'Index Levels'!C201-1</f>
        <v>2.8173586224922165E-3</v>
      </c>
    </row>
    <row r="202" spans="1:3">
      <c r="A202" s="50">
        <f>'Index Levels'!A203</f>
        <v>44574</v>
      </c>
      <c r="B202" s="75">
        <f>'Index Levels'!B203/'Index Levels'!B202-1</f>
        <v>-1.0927684785334901E-2</v>
      </c>
      <c r="C202" s="75">
        <f>'Index Levels'!C203/'Index Levels'!C202-1</f>
        <v>-1.4243611571389869E-2</v>
      </c>
    </row>
    <row r="203" spans="1:3">
      <c r="A203" s="50">
        <f>'Index Levels'!A204</f>
        <v>44575</v>
      </c>
      <c r="B203" s="75">
        <f>'Index Levels'!B204/'Index Levels'!B203-1</f>
        <v>1.1813717177970862E-3</v>
      </c>
      <c r="C203" s="75">
        <f>'Index Levels'!C204/'Index Levels'!C203-1</f>
        <v>8.2176597428995635E-4</v>
      </c>
    </row>
    <row r="204" spans="1:3">
      <c r="A204" s="50">
        <f>'Index Levels'!A205</f>
        <v>44579</v>
      </c>
      <c r="B204" s="75">
        <f>'Index Levels'!B205/'Index Levels'!B204-1</f>
        <v>-1.1911520035710721E-2</v>
      </c>
      <c r="C204" s="75">
        <f>'Index Levels'!C205/'Index Levels'!C204-1</f>
        <v>-1.8389105878789724E-2</v>
      </c>
    </row>
    <row r="205" spans="1:3">
      <c r="A205" s="50">
        <f>'Index Levels'!A206</f>
        <v>44580</v>
      </c>
      <c r="B205" s="75">
        <f>'Index Levels'!B206/'Index Levels'!B205-1</f>
        <v>-5.6928714373155609E-3</v>
      </c>
      <c r="C205" s="75">
        <f>'Index Levels'!C206/'Index Levels'!C205-1</f>
        <v>-9.6892564966027939E-3</v>
      </c>
    </row>
    <row r="206" spans="1:3">
      <c r="A206" s="50">
        <f>'Index Levels'!A207</f>
        <v>44581</v>
      </c>
      <c r="B206" s="75">
        <f>'Index Levels'!B207/'Index Levels'!B206-1</f>
        <v>-7.9954698204693919E-3</v>
      </c>
      <c r="C206" s="75">
        <f>'Index Levels'!C207/'Index Levels'!C206-1</f>
        <v>-1.1037871880473449E-2</v>
      </c>
    </row>
    <row r="207" spans="1:3">
      <c r="A207" s="50">
        <f>'Index Levels'!A208</f>
        <v>44582</v>
      </c>
      <c r="B207" s="75">
        <f>'Index Levels'!B208/'Index Levels'!B207-1</f>
        <v>-9.2847768142421128E-3</v>
      </c>
      <c r="C207" s="75">
        <f>'Index Levels'!C208/'Index Levels'!C207-1</f>
        <v>-1.8914472706638374E-2</v>
      </c>
    </row>
    <row r="208" spans="1:3">
      <c r="A208" s="50">
        <f>'Index Levels'!A209</f>
        <v>44585</v>
      </c>
      <c r="B208" s="75">
        <f>'Index Levels'!B209/'Index Levels'!B208-1</f>
        <v>-1.4779531674000257E-2</v>
      </c>
      <c r="C208" s="75">
        <f>'Index Levels'!C209/'Index Levels'!C208-1</f>
        <v>2.7713551617005727E-3</v>
      </c>
    </row>
    <row r="209" spans="1:3">
      <c r="A209" s="50">
        <f>'Index Levels'!A210</f>
        <v>44586</v>
      </c>
      <c r="B209" s="75">
        <f>'Index Levels'!B210/'Index Levels'!B209-1</f>
        <v>-2.7767353591603428E-3</v>
      </c>
      <c r="C209" s="75">
        <f>'Index Levels'!C210/'Index Levels'!C209-1</f>
        <v>-1.2170521666973633E-2</v>
      </c>
    </row>
    <row r="210" spans="1:3">
      <c r="A210" s="50">
        <f>'Index Levels'!A211</f>
        <v>44587</v>
      </c>
      <c r="B210" s="75">
        <f>'Index Levels'!B211/'Index Levels'!B210-1</f>
        <v>-3.5004042419959358E-3</v>
      </c>
      <c r="C210" s="75">
        <f>'Index Levels'!C211/'Index Levels'!C210-1</f>
        <v>-1.4978325099932466E-3</v>
      </c>
    </row>
    <row r="211" spans="1:3">
      <c r="A211" s="50">
        <f>'Index Levels'!A212</f>
        <v>44588</v>
      </c>
      <c r="B211" s="75">
        <f>'Index Levels'!B212/'Index Levels'!B211-1</f>
        <v>-1.8459722923576116E-3</v>
      </c>
      <c r="C211" s="75">
        <f>'Index Levels'!C212/'Index Levels'!C211-1</f>
        <v>-5.3828363382171229E-3</v>
      </c>
    </row>
    <row r="212" spans="1:3">
      <c r="A212" s="50">
        <f>'Index Levels'!A213</f>
        <v>44589</v>
      </c>
      <c r="B212" s="75">
        <f>'Index Levels'!B213/'Index Levels'!B212-1</f>
        <v>6.479084904242205E-3</v>
      </c>
      <c r="C212" s="75">
        <f>'Index Levels'!C213/'Index Levels'!C212-1</f>
        <v>2.4346493355069221E-2</v>
      </c>
    </row>
    <row r="213" spans="1:3">
      <c r="A213" s="50">
        <f>'Index Levels'!A214</f>
        <v>44592</v>
      </c>
      <c r="B213" s="75">
        <f>'Index Levels'!B214/'Index Levels'!B213-1</f>
        <v>7.0787451732325923E-3</v>
      </c>
      <c r="C213" s="75">
        <f>'Index Levels'!C214/'Index Levels'!C213-1</f>
        <v>1.8885674435874744E-2</v>
      </c>
    </row>
    <row r="214" spans="1:3">
      <c r="A214" s="50">
        <f>'Index Levels'!A215</f>
        <v>44593</v>
      </c>
      <c r="B214" s="75">
        <f>'Index Levels'!B215/'Index Levels'!B214-1</f>
        <v>2.7110405549979344E-3</v>
      </c>
      <c r="C214" s="75">
        <f>'Index Levels'!C215/'Index Levels'!C214-1</f>
        <v>6.8632755564153047E-3</v>
      </c>
    </row>
    <row r="215" spans="1:3">
      <c r="A215" s="50">
        <f>'Index Levels'!A216</f>
        <v>44594</v>
      </c>
      <c r="B215" s="75">
        <f>'Index Levels'!B216/'Index Levels'!B215-1</f>
        <v>3.3599275674871532E-3</v>
      </c>
      <c r="C215" s="75">
        <f>'Index Levels'!C216/'Index Levels'!C215-1</f>
        <v>9.4220095062524933E-3</v>
      </c>
    </row>
    <row r="216" spans="1:3">
      <c r="A216" s="50">
        <f>'Index Levels'!A217</f>
        <v>44595</v>
      </c>
      <c r="B216" s="75">
        <f>'Index Levels'!B217/'Index Levels'!B216-1</f>
        <v>-6.667565840398848E-3</v>
      </c>
      <c r="C216" s="75">
        <f>'Index Levels'!C217/'Index Levels'!C216-1</f>
        <v>-2.4389937163638908E-2</v>
      </c>
    </row>
    <row r="217" spans="1:3">
      <c r="A217" s="50">
        <f>'Index Levels'!A218</f>
        <v>44596</v>
      </c>
      <c r="B217" s="75">
        <f>'Index Levels'!B218/'Index Levels'!B217-1</f>
        <v>2.6975755931646361E-3</v>
      </c>
      <c r="C217" s="75">
        <f>'Index Levels'!C218/'Index Levels'!C217-1</f>
        <v>5.1568514980349089E-3</v>
      </c>
    </row>
    <row r="218" spans="1:3">
      <c r="A218" s="50">
        <f>'Index Levels'!A219</f>
        <v>44599</v>
      </c>
      <c r="B218" s="75">
        <f>'Index Levels'!B219/'Index Levels'!B218-1</f>
        <v>-3.1778766474096498E-3</v>
      </c>
      <c r="C218" s="75">
        <f>'Index Levels'!C219/'Index Levels'!C218-1</f>
        <v>-3.7031547601953374E-3</v>
      </c>
    </row>
    <row r="219" spans="1:3">
      <c r="A219" s="50">
        <f>'Index Levels'!A220</f>
        <v>44600</v>
      </c>
      <c r="B219" s="75">
        <f>'Index Levels'!B220/'Index Levels'!B219-1</f>
        <v>4.5902360505720718E-3</v>
      </c>
      <c r="C219" s="75">
        <f>'Index Levels'!C220/'Index Levels'!C219-1</f>
        <v>8.4020306435290681E-3</v>
      </c>
    </row>
    <row r="220" spans="1:3">
      <c r="A220" s="50">
        <f>'Index Levels'!A221</f>
        <v>44601</v>
      </c>
      <c r="B220" s="75">
        <f>'Index Levels'!B221/'Index Levels'!B220-1</f>
        <v>7.2646897744139682E-3</v>
      </c>
      <c r="C220" s="75">
        <f>'Index Levels'!C221/'Index Levels'!C220-1</f>
        <v>1.4517186525045522E-2</v>
      </c>
    </row>
    <row r="221" spans="1:3">
      <c r="A221" s="50">
        <f>'Index Levels'!A222</f>
        <v>44602</v>
      </c>
      <c r="B221" s="75">
        <f>'Index Levels'!B222/'Index Levels'!B221-1</f>
        <v>-9.3935707186965089E-3</v>
      </c>
      <c r="C221" s="75">
        <f>'Index Levels'!C222/'Index Levels'!C221-1</f>
        <v>-1.8114423804518553E-2</v>
      </c>
    </row>
    <row r="222" spans="1:3">
      <c r="A222" s="50">
        <f>'Index Levels'!A223</f>
        <v>44603</v>
      </c>
      <c r="B222" s="75">
        <f>'Index Levels'!B223/'Index Levels'!B222-1</f>
        <v>-1.0018179608828337E-2</v>
      </c>
      <c r="C222" s="75">
        <f>'Index Levels'!C223/'Index Levels'!C222-1</f>
        <v>-1.8971283597800537E-2</v>
      </c>
    </row>
    <row r="223" spans="1:3">
      <c r="A223" s="50">
        <f>'Index Levels'!A224</f>
        <v>44606</v>
      </c>
      <c r="B223" s="75">
        <f>'Index Levels'!B224/'Index Levels'!B223-1</f>
        <v>-2.8752546303221216E-3</v>
      </c>
      <c r="C223" s="75">
        <f>'Index Levels'!C224/'Index Levels'!C223-1</f>
        <v>-3.8404461142945712E-3</v>
      </c>
    </row>
    <row r="224" spans="1:3">
      <c r="A224" s="50">
        <f>'Index Levels'!A225</f>
        <v>44607</v>
      </c>
      <c r="B224" s="75">
        <f>'Index Levels'!B225/'Index Levels'!B224-1</f>
        <v>8.3793709691826201E-3</v>
      </c>
      <c r="C224" s="75">
        <f>'Index Levels'!C225/'Index Levels'!C224-1</f>
        <v>1.5768404514729939E-2</v>
      </c>
    </row>
    <row r="225" spans="1:3">
      <c r="A225" s="50">
        <f>'Index Levels'!A226</f>
        <v>44608</v>
      </c>
      <c r="B225" s="75">
        <f>'Index Levels'!B226/'Index Levels'!B225-1</f>
        <v>1.6229368641855757E-3</v>
      </c>
      <c r="C225" s="75">
        <f>'Index Levels'!C226/'Index Levels'!C225-1</f>
        <v>8.805160111171606E-4</v>
      </c>
    </row>
    <row r="226" spans="1:3">
      <c r="A226" s="50">
        <f>'Index Levels'!A227</f>
        <v>44609</v>
      </c>
      <c r="B226" s="75">
        <f>'Index Levels'!B227/'Index Levels'!B226-1</f>
        <v>-1.1008152217346967E-2</v>
      </c>
      <c r="C226" s="75">
        <f>'Index Levels'!C227/'Index Levels'!C226-1</f>
        <v>-2.1173698772641747E-2</v>
      </c>
    </row>
    <row r="227" spans="1:3">
      <c r="A227" s="50">
        <f>'Index Levels'!A228</f>
        <v>44610</v>
      </c>
      <c r="B227" s="75">
        <f>'Index Levels'!B228/'Index Levels'!B227-1</f>
        <v>-4.3437045367230587E-3</v>
      </c>
      <c r="C227" s="75">
        <f>'Index Levels'!C228/'Index Levels'!C227-1</f>
        <v>-7.1660988860320352E-3</v>
      </c>
    </row>
    <row r="228" spans="1:3">
      <c r="A228" s="50">
        <f>'Index Levels'!A229</f>
        <v>44614</v>
      </c>
      <c r="B228" s="75">
        <f>'Index Levels'!B229/'Index Levels'!B228-1</f>
        <v>-7.310117588082643E-3</v>
      </c>
      <c r="C228" s="75">
        <f>'Index Levels'!C229/'Index Levels'!C228-1</f>
        <v>-1.0143233167882015E-2</v>
      </c>
    </row>
    <row r="229" spans="1:3">
      <c r="A229" s="50">
        <f>'Index Levels'!A230</f>
        <v>44615</v>
      </c>
      <c r="B229" s="75">
        <f>'Index Levels'!B230/'Index Levels'!B229-1</f>
        <v>-1.131914487574448E-2</v>
      </c>
      <c r="C229" s="75">
        <f>'Index Levels'!C230/'Index Levels'!C229-1</f>
        <v>-1.8410495677132377E-2</v>
      </c>
    </row>
    <row r="230" spans="1:3">
      <c r="A230" s="50">
        <f>'Index Levels'!A231</f>
        <v>44616</v>
      </c>
      <c r="B230" s="75">
        <f>'Index Levels'!B231/'Index Levels'!B230-1</f>
        <v>3.1581965573901361E-3</v>
      </c>
      <c r="C230" s="75">
        <f>'Index Levels'!C231/'Index Levels'!C230-1</f>
        <v>1.4954693748217229E-2</v>
      </c>
    </row>
    <row r="231" spans="1:3">
      <c r="A231" s="50">
        <f>'Index Levels'!A232</f>
        <v>44617</v>
      </c>
      <c r="B231" s="75">
        <f>'Index Levels'!B232/'Index Levels'!B231-1</f>
        <v>1.075552592035578E-2</v>
      </c>
      <c r="C231" s="75">
        <f>'Index Levels'!C232/'Index Levels'!C231-1</f>
        <v>2.2374744746492592E-2</v>
      </c>
    </row>
    <row r="232" spans="1:3">
      <c r="A232" s="50">
        <f>'Index Levels'!A233</f>
        <v>44620</v>
      </c>
      <c r="B232" s="75">
        <f>'Index Levels'!B233/'Index Levels'!B232-1</f>
        <v>-3.0212882637844496E-3</v>
      </c>
      <c r="C232" s="75">
        <f>'Index Levels'!C233/'Index Levels'!C232-1</f>
        <v>-2.4438281963463648E-3</v>
      </c>
    </row>
    <row r="233" spans="1:3">
      <c r="A233" s="50">
        <f>'Index Levels'!A234</f>
        <v>44621</v>
      </c>
      <c r="B233" s="75">
        <f>'Index Levels'!B234/'Index Levels'!B233-1</f>
        <v>-5.809110401494455E-3</v>
      </c>
      <c r="C233" s="75">
        <f>'Index Levels'!C234/'Index Levels'!C233-1</f>
        <v>-1.5473524691626994E-2</v>
      </c>
    </row>
    <row r="234" spans="1:3">
      <c r="A234" s="50">
        <f>'Index Levels'!A235</f>
        <v>44622</v>
      </c>
      <c r="B234" s="75">
        <f>'Index Levels'!B235/'Index Levels'!B234-1</f>
        <v>1.0253725165716654E-2</v>
      </c>
      <c r="C234" s="75">
        <f>'Index Levels'!C235/'Index Levels'!C234-1</f>
        <v>1.8643839031102116E-2</v>
      </c>
    </row>
    <row r="235" spans="1:3">
      <c r="A235" s="50">
        <f>'Index Levels'!A236</f>
        <v>44623</v>
      </c>
      <c r="B235" s="75">
        <f>'Index Levels'!B236/'Index Levels'!B235-1</f>
        <v>-3.4097269715145373E-3</v>
      </c>
      <c r="C235" s="75">
        <f>'Index Levels'!C236/'Index Levels'!C235-1</f>
        <v>-5.2563797654884281E-3</v>
      </c>
    </row>
    <row r="236" spans="1:3">
      <c r="A236" s="50">
        <f>'Index Levels'!A237</f>
        <v>44624</v>
      </c>
      <c r="B236" s="75">
        <f>'Index Levels'!B237/'Index Levels'!B236-1</f>
        <v>-5.404733883834556E-3</v>
      </c>
      <c r="C236" s="75">
        <f>'Index Levels'!C237/'Index Levels'!C236-1</f>
        <v>-7.9326155777821317E-3</v>
      </c>
    </row>
    <row r="237" spans="1:3">
      <c r="A237" s="50">
        <f>'Index Levels'!A238</f>
        <v>44627</v>
      </c>
      <c r="B237" s="75">
        <f>'Index Levels'!B238/'Index Levels'!B237-1</f>
        <v>-9.6672248606274325E-3</v>
      </c>
      <c r="C237" s="75">
        <f>'Index Levels'!C238/'Index Levels'!C237-1</f>
        <v>-2.9519252782600591E-2</v>
      </c>
    </row>
    <row r="238" spans="1:3">
      <c r="A238" s="50">
        <f>'Index Levels'!A239</f>
        <v>44628</v>
      </c>
      <c r="B238" s="75">
        <f>'Index Levels'!B239/'Index Levels'!B238-1</f>
        <v>-1.8801776669042924E-3</v>
      </c>
      <c r="C238" s="75">
        <f>'Index Levels'!C239/'Index Levels'!C238-1</f>
        <v>-7.232338590609233E-3</v>
      </c>
    </row>
    <row r="239" spans="1:3">
      <c r="A239" s="50">
        <f>'Index Levels'!A240</f>
        <v>44629</v>
      </c>
      <c r="B239" s="75">
        <f>'Index Levels'!B240/'Index Levels'!B239-1</f>
        <v>1.0054364323881293E-2</v>
      </c>
      <c r="C239" s="75">
        <f>'Index Levels'!C240/'Index Levels'!C239-1</f>
        <v>2.5697339282598097E-2</v>
      </c>
    </row>
    <row r="240" spans="1:3">
      <c r="A240" s="50">
        <f>'Index Levels'!A241</f>
        <v>44630</v>
      </c>
      <c r="B240" s="75">
        <f>'Index Levels'!B241/'Index Levels'!B240-1</f>
        <v>-3.4810196409622574E-3</v>
      </c>
      <c r="C240" s="75">
        <f>'Index Levels'!C241/'Index Levels'!C240-1</f>
        <v>-4.2907008651508205E-3</v>
      </c>
    </row>
    <row r="241" spans="1:3">
      <c r="A241" s="50">
        <f>'Index Levels'!A242</f>
        <v>44631</v>
      </c>
      <c r="B241" s="75">
        <f>'Index Levels'!B242/'Index Levels'!B241-1</f>
        <v>-6.206707492528718E-3</v>
      </c>
      <c r="C241" s="75">
        <f>'Index Levels'!C242/'Index Levels'!C241-1</f>
        <v>-1.296227819799689E-2</v>
      </c>
    </row>
    <row r="242" spans="1:3">
      <c r="A242" s="50">
        <f>'Index Levels'!A243</f>
        <v>44634</v>
      </c>
      <c r="B242" s="75">
        <f>'Index Levels'!B243/'Index Levels'!B242-1</f>
        <v>-5.0257385338801086E-3</v>
      </c>
      <c r="C242" s="75">
        <f>'Index Levels'!C243/'Index Levels'!C242-1</f>
        <v>-7.4209828117063337E-3</v>
      </c>
    </row>
    <row r="243" spans="1:3">
      <c r="A243" s="50">
        <f>'Index Levels'!A244</f>
        <v>44635</v>
      </c>
      <c r="B243" s="75">
        <f>'Index Levels'!B244/'Index Levels'!B243-1</f>
        <v>1.3199212694109619E-2</v>
      </c>
      <c r="C243" s="75">
        <f>'Index Levels'!C244/'Index Levels'!C243-1</f>
        <v>2.1407018905712283E-2</v>
      </c>
    </row>
    <row r="244" spans="1:3">
      <c r="A244" s="50">
        <f>'Index Levels'!A245</f>
        <v>44636</v>
      </c>
      <c r="B244" s="75">
        <f>'Index Levels'!B245/'Index Levels'!B244-1</f>
        <v>9.6082903187237889E-3</v>
      </c>
      <c r="C244" s="75">
        <f>'Index Levels'!C245/'Index Levels'!C244-1</f>
        <v>2.2384212961812588E-2</v>
      </c>
    </row>
    <row r="245" spans="1:3">
      <c r="A245" s="50">
        <f>'Index Levels'!A246</f>
        <v>44637</v>
      </c>
      <c r="B245" s="75">
        <f>'Index Levels'!B246/'Index Levels'!B245-1</f>
        <v>6.7152230731857276E-3</v>
      </c>
      <c r="C245" s="75">
        <f>'Index Levels'!C246/'Index Levels'!C245-1</f>
        <v>1.2347931184083505E-2</v>
      </c>
    </row>
    <row r="246" spans="1:3">
      <c r="A246" s="50">
        <f>'Index Levels'!A247</f>
        <v>44638</v>
      </c>
      <c r="B246" s="75">
        <f>'Index Levels'!B247/'Index Levels'!B246-1</f>
        <v>7.0030729053416341E-3</v>
      </c>
      <c r="C246" s="75">
        <f>'Index Levels'!C247/'Index Levels'!C246-1</f>
        <v>1.1662250879661329E-2</v>
      </c>
    </row>
    <row r="247" spans="1:3">
      <c r="A247" s="50">
        <f>'Index Levels'!A248</f>
        <v>44641</v>
      </c>
      <c r="B247" s="75">
        <f>'Index Levels'!B248/'Index Levels'!B247-1</f>
        <v>-6.988293691282399E-4</v>
      </c>
      <c r="C247" s="75">
        <f>'Index Levels'!C248/'Index Levels'!C247-1</f>
        <v>-4.3410323540649109E-4</v>
      </c>
    </row>
    <row r="248" spans="1:3">
      <c r="A248" s="50">
        <f>'Index Levels'!A249</f>
        <v>44642</v>
      </c>
      <c r="B248" s="75">
        <f>'Index Levels'!B249/'Index Levels'!B248-1</f>
        <v>7.7619534177957306E-3</v>
      </c>
      <c r="C248" s="75">
        <f>'Index Levels'!C249/'Index Levels'!C248-1</f>
        <v>1.130329214032022E-2</v>
      </c>
    </row>
    <row r="249" spans="1:3">
      <c r="A249" s="50">
        <f>'Index Levels'!A250</f>
        <v>44643</v>
      </c>
      <c r="B249" s="75">
        <f>'Index Levels'!B250/'Index Levels'!B249-1</f>
        <v>-7.2285439016265274E-3</v>
      </c>
      <c r="C249" s="75">
        <f>'Index Levels'!C250/'Index Levels'!C249-1</f>
        <v>-1.2272815891484101E-2</v>
      </c>
    </row>
    <row r="250" spans="1:3">
      <c r="A250" s="50">
        <f>'Index Levels'!A251</f>
        <v>44644</v>
      </c>
      <c r="B250" s="75">
        <f>'Index Levels'!B251/'Index Levels'!B250-1</f>
        <v>8.6629790922447825E-3</v>
      </c>
      <c r="C250" s="75">
        <f>'Index Levels'!C251/'Index Levels'!C250-1</f>
        <v>1.4345173407431133E-2</v>
      </c>
    </row>
    <row r="251" spans="1:3">
      <c r="A251" s="50">
        <f>'Index Levels'!A252</f>
        <v>44645</v>
      </c>
      <c r="B251" s="75">
        <f>'Index Levels'!B252/'Index Levels'!B251-1</f>
        <v>2.8830321740400677E-3</v>
      </c>
      <c r="C251" s="75">
        <f>'Index Levels'!C252/'Index Levels'!C251-1</f>
        <v>5.0650518803132538E-3</v>
      </c>
    </row>
    <row r="252" spans="1:3">
      <c r="A252" s="50">
        <f>'Index Levels'!A253</f>
        <v>44648</v>
      </c>
      <c r="B252" s="75">
        <f>'Index Levels'!B253/'Index Levels'!B252-1</f>
        <v>4.9040746876674035E-3</v>
      </c>
      <c r="C252" s="75">
        <f>'Index Levels'!C253/'Index Levels'!C252-1</f>
        <v>7.1449577808191389E-3</v>
      </c>
    </row>
    <row r="253" spans="1:3">
      <c r="A253" s="50">
        <f>'Index Levels'!A254</f>
        <v>44649</v>
      </c>
      <c r="B253" s="75">
        <f>'Index Levels'!B254/'Index Levels'!B253-1</f>
        <v>1.0122548813608745E-2</v>
      </c>
      <c r="C253" s="75">
        <f>'Index Levels'!C254/'Index Levels'!C253-1</f>
        <v>1.2258404003470336E-2</v>
      </c>
    </row>
    <row r="254" spans="1:3">
      <c r="A254" s="50">
        <f>'Index Levels'!A255</f>
        <v>44650</v>
      </c>
      <c r="B254" s="75">
        <f>'Index Levels'!B255/'Index Levels'!B254-1</f>
        <v>-5.7520072678198808E-3</v>
      </c>
      <c r="C254" s="75">
        <f>'Index Levels'!C255/'Index Levels'!C254-1</f>
        <v>-6.295062129595963E-3</v>
      </c>
    </row>
    <row r="255" spans="1:3">
      <c r="A255" s="50">
        <f>'Index Levels'!A256</f>
        <v>44651</v>
      </c>
      <c r="B255" s="75">
        <f>'Index Levels'!B256/'Index Levels'!B255-1</f>
        <v>-8.6608885332244423E-3</v>
      </c>
      <c r="C255" s="75">
        <f>'Index Levels'!C256/'Index Levels'!C255-1</f>
        <v>-1.5651486094788392E-2</v>
      </c>
    </row>
    <row r="256" spans="1:3">
      <c r="A256" s="50">
        <f>'Index Levels'!A257</f>
        <v>44652</v>
      </c>
      <c r="B256" s="75">
        <f>'Index Levels'!B257/'Index Levels'!B256-1</f>
        <v>-6.6869510815725786E-4</v>
      </c>
      <c r="C256" s="75">
        <f>'Index Levels'!C257/'Index Levels'!C256-1</f>
        <v>3.4085378472281658E-3</v>
      </c>
    </row>
    <row r="257" spans="1:3">
      <c r="A257" s="50">
        <f>'Index Levels'!A258</f>
        <v>44655</v>
      </c>
      <c r="B257" s="75">
        <f>'Index Levels'!B258/'Index Levels'!B257-1</f>
        <v>7.3179813545840577E-3</v>
      </c>
      <c r="C257" s="75">
        <f>'Index Levels'!C258/'Index Levels'!C257-1</f>
        <v>8.0910086203771492E-3</v>
      </c>
    </row>
    <row r="258" spans="1:3">
      <c r="A258" s="50">
        <f>'Index Levels'!A259</f>
        <v>44656</v>
      </c>
      <c r="B258" s="75">
        <f>'Index Levels'!B259/'Index Levels'!B258-1</f>
        <v>-1.1805525022096863E-2</v>
      </c>
      <c r="C258" s="75">
        <f>'Index Levels'!C259/'Index Levels'!C258-1</f>
        <v>-1.2550414684965316E-2</v>
      </c>
    </row>
    <row r="259" spans="1:3">
      <c r="A259" s="50">
        <f>'Index Levels'!A260</f>
        <v>44657</v>
      </c>
      <c r="B259" s="75">
        <f>'Index Levels'!B260/'Index Levels'!B259-1</f>
        <v>-9.4175499989236355E-3</v>
      </c>
      <c r="C259" s="75">
        <f>'Index Levels'!C260/'Index Levels'!C259-1</f>
        <v>-9.7165940733912048E-3</v>
      </c>
    </row>
    <row r="260" spans="1:3">
      <c r="A260" s="50">
        <f>'Index Levels'!A261</f>
        <v>44658</v>
      </c>
      <c r="B260" s="75">
        <f>'Index Levels'!B261/'Index Levels'!B260-1</f>
        <v>4.0118424385360285E-3</v>
      </c>
      <c r="C260" s="75">
        <f>'Index Levels'!C261/'Index Levels'!C260-1</f>
        <v>4.2524960951391133E-3</v>
      </c>
    </row>
    <row r="261" spans="1:3">
      <c r="A261" s="50">
        <f>'Index Levels'!A262</f>
        <v>44659</v>
      </c>
      <c r="B261" s="75">
        <f>'Index Levels'!B262/'Index Levels'!B261-1</f>
        <v>-3.5042898683704804E-3</v>
      </c>
      <c r="C261" s="75">
        <f>'Index Levels'!C262/'Index Levels'!C261-1</f>
        <v>-2.650470278369732E-3</v>
      </c>
    </row>
    <row r="262" spans="1:3">
      <c r="A262" s="50">
        <f>'Index Levels'!A263</f>
        <v>44662</v>
      </c>
      <c r="B262" s="75">
        <f>'Index Levels'!B263/'Index Levels'!B262-1</f>
        <v>-1.372157219373904E-2</v>
      </c>
      <c r="C262" s="75">
        <f>'Index Levels'!C263/'Index Levels'!C262-1</f>
        <v>-1.6877945038290321E-2</v>
      </c>
    </row>
    <row r="263" spans="1:3">
      <c r="A263" s="50">
        <f>'Index Levels'!A264</f>
        <v>44663</v>
      </c>
      <c r="B263" s="75">
        <f>'Index Levels'!B264/'Index Levels'!B263-1</f>
        <v>-7.6195151443847475E-4</v>
      </c>
      <c r="C263" s="75">
        <f>'Index Levels'!C264/'Index Levels'!C263-1</f>
        <v>-3.4178910246029925E-3</v>
      </c>
    </row>
    <row r="264" spans="1:3">
      <c r="A264" s="50">
        <f>'Index Levels'!A265</f>
        <v>44664</v>
      </c>
      <c r="B264" s="75">
        <f>'Index Levels'!B265/'Index Levels'!B264-1</f>
        <v>8.2178484736521451E-3</v>
      </c>
      <c r="C264" s="75">
        <f>'Index Levels'!C265/'Index Levels'!C264-1</f>
        <v>1.1175701347928779E-2</v>
      </c>
    </row>
    <row r="265" spans="1:3">
      <c r="A265" s="50">
        <f>'Index Levels'!A266</f>
        <v>44665</v>
      </c>
      <c r="B265" s="75">
        <f>'Index Levels'!B266/'Index Levels'!B265-1</f>
        <v>-9.0366212029779902E-3</v>
      </c>
      <c r="C265" s="75">
        <f>'Index Levels'!C266/'Index Levels'!C265-1</f>
        <v>-1.2145061496954379E-2</v>
      </c>
    </row>
    <row r="266" spans="1:3">
      <c r="A266" s="50">
        <f>'Index Levels'!A267</f>
        <v>44669</v>
      </c>
      <c r="B266" s="75">
        <f>'Index Levels'!B267/'Index Levels'!B266-1</f>
        <v>-2.5775787069746148E-3</v>
      </c>
      <c r="C266" s="75">
        <f>'Index Levels'!C267/'Index Levels'!C266-1</f>
        <v>-2.0427370656117549E-4</v>
      </c>
    </row>
    <row r="267" spans="1:3">
      <c r="A267" s="50">
        <f>'Index Levels'!A268</f>
        <v>44670</v>
      </c>
      <c r="B267" s="75">
        <f>'Index Levels'!B268/'Index Levels'!B267-1</f>
        <v>1.5395881510747333E-2</v>
      </c>
      <c r="C267" s="75">
        <f>'Index Levels'!C268/'Index Levels'!C267-1</f>
        <v>1.6057531628383304E-2</v>
      </c>
    </row>
    <row r="268" spans="1:3">
      <c r="A268" s="50">
        <f>'Index Levels'!A269</f>
        <v>44671</v>
      </c>
      <c r="B268" s="75">
        <f>'Index Levels'!B269/'Index Levels'!B268-1</f>
        <v>-3.8608194128275652E-4</v>
      </c>
      <c r="C268" s="75">
        <f>'Index Levels'!C269/'Index Levels'!C268-1</f>
        <v>-6.1847039330420461E-4</v>
      </c>
    </row>
    <row r="269" spans="1:3">
      <c r="A269" s="50">
        <f>'Index Levels'!A270</f>
        <v>44672</v>
      </c>
      <c r="B269" s="75">
        <f>'Index Levels'!B270/'Index Levels'!B269-1</f>
        <v>-9.4649716202958034E-3</v>
      </c>
      <c r="C269" s="75">
        <f>'Index Levels'!C270/'Index Levels'!C269-1</f>
        <v>-1.4752235025764393E-2</v>
      </c>
    </row>
    <row r="270" spans="1:3">
      <c r="A270" s="50">
        <f>'Index Levels'!A271</f>
        <v>44673</v>
      </c>
      <c r="B270" s="75">
        <f>'Index Levels'!B271/'Index Levels'!B270-1</f>
        <v>-1.1652681104382001E-2</v>
      </c>
      <c r="C270" s="75">
        <f>'Index Levels'!C271/'Index Levels'!C270-1</f>
        <v>-2.7741736821961127E-2</v>
      </c>
    </row>
    <row r="271" spans="1:3">
      <c r="A271" s="50">
        <f>'Index Levels'!A272</f>
        <v>44676</v>
      </c>
      <c r="B271" s="75">
        <f>'Index Levels'!B272/'Index Levels'!B271-1</f>
        <v>4.2245833863776561E-3</v>
      </c>
      <c r="C271" s="75">
        <f>'Index Levels'!C272/'Index Levels'!C271-1</f>
        <v>5.6980628967657765E-3</v>
      </c>
    </row>
    <row r="272" spans="1:3">
      <c r="A272" s="50">
        <f>'Index Levels'!A273</f>
        <v>44677</v>
      </c>
      <c r="B272" s="75">
        <f>'Index Levels'!B273/'Index Levels'!B272-1</f>
        <v>-9.284313821720569E-3</v>
      </c>
      <c r="C272" s="75">
        <f>'Index Levels'!C273/'Index Levels'!C272-1</f>
        <v>-2.8146161978031436E-2</v>
      </c>
    </row>
    <row r="273" spans="1:3">
      <c r="A273" s="50">
        <f>'Index Levels'!A274</f>
        <v>44678</v>
      </c>
      <c r="B273" s="75">
        <f>'Index Levels'!B274/'Index Levels'!B273-1</f>
        <v>-3.02424426940473E-3</v>
      </c>
      <c r="C273" s="75">
        <f>'Index Levels'!C274/'Index Levels'!C273-1</f>
        <v>2.0976306663622601E-3</v>
      </c>
    </row>
    <row r="274" spans="1:3">
      <c r="A274" s="50">
        <f>'Index Levels'!A275</f>
        <v>44679</v>
      </c>
      <c r="B274" s="75">
        <f>'Index Levels'!B275/'Index Levels'!B274-1</f>
        <v>1.2065872880969053E-2</v>
      </c>
      <c r="C274" s="75">
        <f>'Index Levels'!C275/'Index Levels'!C274-1</f>
        <v>2.4748296387280933E-2</v>
      </c>
    </row>
    <row r="275" spans="1:3">
      <c r="A275" s="50">
        <f>'Index Levels'!A276</f>
        <v>44680</v>
      </c>
      <c r="B275" s="75">
        <f>'Index Levels'!B276/'Index Levels'!B275-1</f>
        <v>-9.9058306071537761E-3</v>
      </c>
      <c r="C275" s="75">
        <f>'Index Levels'!C276/'Index Levels'!C275-1</f>
        <v>-3.6285624306138797E-2</v>
      </c>
    </row>
    <row r="276" spans="1:3">
      <c r="A276" s="50">
        <f>'Index Levels'!A277</f>
        <v>44683</v>
      </c>
      <c r="B276" s="75">
        <f>'Index Levels'!B277/'Index Levels'!B276-1</f>
        <v>4.3499882948516699E-4</v>
      </c>
      <c r="C276" s="75">
        <f>'Index Levels'!C277/'Index Levels'!C276-1</f>
        <v>5.675599381007812E-3</v>
      </c>
    </row>
    <row r="277" spans="1:3">
      <c r="A277" s="50">
        <f>'Index Levels'!A278</f>
        <v>44684</v>
      </c>
      <c r="B277" s="75">
        <f>'Index Levels'!B278/'Index Levels'!B277-1</f>
        <v>1.9433468939058507E-3</v>
      </c>
      <c r="C277" s="75">
        <f>'Index Levels'!C278/'Index Levels'!C277-1</f>
        <v>4.8366563715152022E-3</v>
      </c>
    </row>
    <row r="278" spans="1:3">
      <c r="A278" s="50">
        <f>'Index Levels'!A279</f>
        <v>44685</v>
      </c>
      <c r="B278" s="75">
        <f>'Index Levels'!B279/'Index Levels'!B278-1</f>
        <v>1.3932434388661541E-2</v>
      </c>
      <c r="C278" s="75">
        <f>'Index Levels'!C279/'Index Levels'!C278-1</f>
        <v>2.9864396798187087E-2</v>
      </c>
    </row>
    <row r="279" spans="1:3">
      <c r="A279" s="50">
        <f>'Index Levels'!A280</f>
        <v>44686</v>
      </c>
      <c r="B279" s="75">
        <f>'Index Levels'!B280/'Index Levels'!B279-1</f>
        <v>-1.2842727395723341E-2</v>
      </c>
      <c r="C279" s="75">
        <f>'Index Levels'!C280/'Index Levels'!C279-1</f>
        <v>-3.5651155480387109E-2</v>
      </c>
    </row>
    <row r="280" spans="1:3">
      <c r="A280" s="50">
        <f>'Index Levels'!A281</f>
        <v>44687</v>
      </c>
      <c r="B280" s="75">
        <f>'Index Levels'!B281/'Index Levels'!B280-1</f>
        <v>1.4772683538386566E-3</v>
      </c>
      <c r="C280" s="75">
        <f>'Index Levels'!C281/'Index Levels'!C280-1</f>
        <v>-5.6746331390139515E-3</v>
      </c>
    </row>
    <row r="281" spans="1:3">
      <c r="A281" s="50">
        <f>'Index Levels'!A282</f>
        <v>44690</v>
      </c>
      <c r="B281" s="75">
        <f>'Index Levels'!B282/'Index Levels'!B281-1</f>
        <v>-8.2166476774578889E-3</v>
      </c>
      <c r="C281" s="75">
        <f>'Index Levels'!C282/'Index Levels'!C281-1</f>
        <v>-3.2036749250616947E-2</v>
      </c>
    </row>
    <row r="282" spans="1:3">
      <c r="A282" s="50">
        <f>'Index Levels'!A283</f>
        <v>44691</v>
      </c>
      <c r="B282" s="75">
        <f>'Index Levels'!B283/'Index Levels'!B282-1</f>
        <v>-1.9662027034434981E-3</v>
      </c>
      <c r="C282" s="75">
        <f>'Index Levels'!C283/'Index Levels'!C282-1</f>
        <v>2.4597172941456247E-3</v>
      </c>
    </row>
    <row r="283" spans="1:3">
      <c r="A283" s="50">
        <f>'Index Levels'!A284</f>
        <v>44692</v>
      </c>
      <c r="B283" s="75">
        <f>'Index Levels'!B284/'Index Levels'!B283-1</f>
        <v>-6.7493288198124946E-3</v>
      </c>
      <c r="C283" s="75">
        <f>'Index Levels'!C284/'Index Levels'!C283-1</f>
        <v>-1.6463182207846483E-2</v>
      </c>
    </row>
    <row r="284" spans="1:3">
      <c r="A284" s="50">
        <f>'Index Levels'!A285</f>
        <v>44693</v>
      </c>
      <c r="B284" s="75">
        <f>'Index Levels'!B285/'Index Levels'!B284-1</f>
        <v>-2.3980465421363784E-3</v>
      </c>
      <c r="C284" s="75">
        <f>'Index Levels'!C285/'Index Levels'!C284-1</f>
        <v>-1.296686260060298E-3</v>
      </c>
    </row>
    <row r="285" spans="1:3">
      <c r="A285" s="50">
        <f>'Index Levels'!A286</f>
        <v>44694</v>
      </c>
      <c r="B285" s="75">
        <f>'Index Levels'!B286/'Index Levels'!B285-1</f>
        <v>8.3635592662012481E-3</v>
      </c>
      <c r="C285" s="75">
        <f>'Index Levels'!C286/'Index Levels'!C285-1</f>
        <v>2.3869570491393377E-2</v>
      </c>
    </row>
    <row r="286" spans="1:3">
      <c r="A286" s="50">
        <f>'Index Levels'!A287</f>
        <v>44697</v>
      </c>
      <c r="B286" s="75">
        <f>'Index Levels'!B287/'Index Levels'!B286-1</f>
        <v>-1.1270840501536039E-3</v>
      </c>
      <c r="C286" s="75">
        <f>'Index Levels'!C287/'Index Levels'!C286-1</f>
        <v>-3.9466243432808579E-3</v>
      </c>
    </row>
    <row r="287" spans="1:3">
      <c r="A287" s="50">
        <f>'Index Levels'!A288</f>
        <v>44698</v>
      </c>
      <c r="B287" s="75">
        <f>'Index Levels'!B288/'Index Levels'!B287-1</f>
        <v>8.3000821722714058E-3</v>
      </c>
      <c r="C287" s="75">
        <f>'Index Levels'!C288/'Index Levels'!C287-1</f>
        <v>2.0169590134447191E-2</v>
      </c>
    </row>
    <row r="288" spans="1:3">
      <c r="A288" s="50">
        <f>'Index Levels'!A289</f>
        <v>44699</v>
      </c>
      <c r="B288" s="75">
        <f>'Index Levels'!B289/'Index Levels'!B288-1</f>
        <v>-8.8183990496710773E-3</v>
      </c>
      <c r="C288" s="75">
        <f>'Index Levels'!C289/'Index Levels'!C288-1</f>
        <v>-4.0395375362125119E-2</v>
      </c>
    </row>
    <row r="289" spans="1:3">
      <c r="A289" s="50">
        <f>'Index Levels'!A290</f>
        <v>44700</v>
      </c>
      <c r="B289" s="75">
        <f>'Index Levels'!B290/'Index Levels'!B289-1</f>
        <v>-5.2736813633535995E-4</v>
      </c>
      <c r="C289" s="75">
        <f>'Index Levels'!C290/'Index Levels'!C289-1</f>
        <v>-5.8345295194975888E-3</v>
      </c>
    </row>
    <row r="290" spans="1:3">
      <c r="A290" s="50">
        <f>'Index Levels'!A291</f>
        <v>44701</v>
      </c>
      <c r="B290" s="75">
        <f>'Index Levels'!B291/'Index Levels'!B290-1</f>
        <v>-4.8053177225073629E-3</v>
      </c>
      <c r="C290" s="75">
        <f>'Index Levels'!C291/'Index Levels'!C290-1</f>
        <v>1.4705673622872339E-4</v>
      </c>
    </row>
    <row r="291" spans="1:3">
      <c r="A291" s="50">
        <f>'Index Levels'!A292</f>
        <v>44704</v>
      </c>
      <c r="B291" s="75">
        <f>'Index Levels'!B292/'Index Levels'!B291-1</f>
        <v>6.2760136305803904E-3</v>
      </c>
      <c r="C291" s="75">
        <f>'Index Levels'!C292/'Index Levels'!C291-1</f>
        <v>1.8555323450992978E-2</v>
      </c>
    </row>
    <row r="292" spans="1:3">
      <c r="A292" s="50">
        <f>'Index Levels'!A293</f>
        <v>44705</v>
      </c>
      <c r="B292" s="75">
        <f>'Index Levels'!B293/'Index Levels'!B292-1</f>
        <v>-5.1030086449554979E-3</v>
      </c>
      <c r="C292" s="75">
        <f>'Index Levels'!C293/'Index Levels'!C292-1</f>
        <v>-8.1219571865733808E-3</v>
      </c>
    </row>
    <row r="293" spans="1:3">
      <c r="A293" s="50">
        <f>'Index Levels'!A294</f>
        <v>44706</v>
      </c>
      <c r="B293" s="75">
        <f>'Index Levels'!B294/'Index Levels'!B293-1</f>
        <v>3.5297756276111425E-3</v>
      </c>
      <c r="C293" s="75">
        <f>'Index Levels'!C294/'Index Levels'!C293-1</f>
        <v>9.4522278837314566E-3</v>
      </c>
    </row>
    <row r="294" spans="1:3">
      <c r="A294" s="50">
        <f>'Index Levels'!A295</f>
        <v>44707</v>
      </c>
      <c r="B294" s="75">
        <f>'Index Levels'!B295/'Index Levels'!B294-1</f>
        <v>9.744301466571903E-3</v>
      </c>
      <c r="C294" s="75">
        <f>'Index Levels'!C295/'Index Levels'!C294-1</f>
        <v>1.988273782187866E-2</v>
      </c>
    </row>
    <row r="295" spans="1:3">
      <c r="A295" s="50">
        <f>'Index Levels'!A296</f>
        <v>44708</v>
      </c>
      <c r="B295" s="75">
        <f>'Index Levels'!B296/'Index Levels'!B295-1</f>
        <v>1.25922398866809E-2</v>
      </c>
      <c r="C295" s="75">
        <f>'Index Levels'!C296/'Index Levels'!C295-1</f>
        <v>2.4741626513248294E-2</v>
      </c>
    </row>
    <row r="296" spans="1:3">
      <c r="A296" s="50">
        <f>'Index Levels'!A297</f>
        <v>44712</v>
      </c>
      <c r="B296" s="75">
        <f>'Index Levels'!B297/'Index Levels'!B296-1</f>
        <v>-1.3038453925230398E-3</v>
      </c>
      <c r="C296" s="75">
        <f>'Index Levels'!C297/'Index Levels'!C296-1</f>
        <v>-6.2744309077576998E-3</v>
      </c>
    </row>
    <row r="297" spans="1:3">
      <c r="A297" s="50">
        <f>'Index Levels'!A298</f>
        <v>44713</v>
      </c>
      <c r="B297" s="75">
        <f>'Index Levels'!B298/'Index Levels'!B297-1</f>
        <v>-5.6149172489380339E-3</v>
      </c>
      <c r="C297" s="75">
        <f>'Index Levels'!C298/'Index Levels'!C297-1</f>
        <v>-7.4823002512666159E-3</v>
      </c>
    </row>
    <row r="298" spans="1:3">
      <c r="A298" s="50">
        <f>'Index Levels'!A299</f>
        <v>44714</v>
      </c>
      <c r="B298" s="75">
        <f>'Index Levels'!B299/'Index Levels'!B298-1</f>
        <v>7.2318393317098995E-3</v>
      </c>
      <c r="C298" s="75">
        <f>'Index Levels'!C299/'Index Levels'!C298-1</f>
        <v>1.8430601261817614E-2</v>
      </c>
    </row>
    <row r="299" spans="1:3">
      <c r="A299" s="50">
        <f>'Index Levels'!A300</f>
        <v>44715</v>
      </c>
      <c r="B299" s="75">
        <f>'Index Levels'!B300/'Index Levels'!B299-1</f>
        <v>-6.8449852438653425E-3</v>
      </c>
      <c r="C299" s="75">
        <f>'Index Levels'!C300/'Index Levels'!C299-1</f>
        <v>-1.6347979675437774E-2</v>
      </c>
    </row>
    <row r="300" spans="1:3">
      <c r="A300" s="50">
        <f>'Index Levels'!A301</f>
        <v>44718</v>
      </c>
      <c r="B300" s="75">
        <f>'Index Levels'!B301/'Index Levels'!B300-1</f>
        <v>-4.3821135054522564E-4</v>
      </c>
      <c r="C300" s="75">
        <f>'Index Levels'!C301/'Index Levels'!C300-1</f>
        <v>3.1383501855430929E-3</v>
      </c>
    </row>
    <row r="301" spans="1:3">
      <c r="A301" s="50">
        <f>'Index Levels'!A302</f>
        <v>44719</v>
      </c>
      <c r="B301" s="75">
        <f>'Index Levels'!B302/'Index Levels'!B301-1</f>
        <v>5.0729460778144997E-3</v>
      </c>
      <c r="C301" s="75">
        <f>'Index Levels'!C302/'Index Levels'!C301-1</f>
        <v>9.5243401234976766E-3</v>
      </c>
    </row>
    <row r="302" spans="1:3">
      <c r="A302" s="50">
        <f>'Index Levels'!A303</f>
        <v>44720</v>
      </c>
      <c r="B302" s="75">
        <f>'Index Levels'!B303/'Index Levels'!B302-1</f>
        <v>-5.8758588590688277E-3</v>
      </c>
      <c r="C302" s="75">
        <f>'Index Levels'!C303/'Index Levels'!C302-1</f>
        <v>-1.079410574020212E-2</v>
      </c>
    </row>
    <row r="303" spans="1:3">
      <c r="A303" s="50">
        <f>'Index Levels'!A304</f>
        <v>44721</v>
      </c>
      <c r="B303" s="75">
        <f>'Index Levels'!B304/'Index Levels'!B303-1</f>
        <v>-1.2476608916122345E-2</v>
      </c>
      <c r="C303" s="75">
        <f>'Index Levels'!C304/'Index Levels'!C303-1</f>
        <v>-2.3799657771404248E-2</v>
      </c>
    </row>
    <row r="304" spans="1:3">
      <c r="A304" s="50">
        <f>'Index Levels'!A305</f>
        <v>44722</v>
      </c>
      <c r="B304" s="75">
        <f>'Index Levels'!B305/'Index Levels'!B304-1</f>
        <v>-1.6134148266977788E-2</v>
      </c>
      <c r="C304" s="75">
        <f>'Index Levels'!C305/'Index Levels'!C304-1</f>
        <v>-2.9108835791786247E-2</v>
      </c>
    </row>
    <row r="305" spans="1:3">
      <c r="A305" s="50">
        <f>'Index Levels'!A306</f>
        <v>44725</v>
      </c>
      <c r="B305" s="75">
        <f>'Index Levels'!B306/'Index Levels'!B305-1</f>
        <v>-7.2457304263235933E-3</v>
      </c>
      <c r="C305" s="75">
        <f>'Index Levels'!C306/'Index Levels'!C305-1</f>
        <v>-3.8770172567116457E-2</v>
      </c>
    </row>
    <row r="306" spans="1:3">
      <c r="A306" s="50">
        <f>'Index Levels'!A307</f>
        <v>44726</v>
      </c>
      <c r="B306" s="75">
        <f>'Index Levels'!B307/'Index Levels'!B306-1</f>
        <v>-1.1909978734878646E-3</v>
      </c>
      <c r="C306" s="75">
        <f>'Index Levels'!C307/'Index Levels'!C306-1</f>
        <v>-3.7721490411238845E-3</v>
      </c>
    </row>
    <row r="307" spans="1:3">
      <c r="A307" s="50">
        <f>'Index Levels'!A308</f>
        <v>44727</v>
      </c>
      <c r="B307" s="75">
        <f>'Index Levels'!B308/'Index Levels'!B307-1</f>
        <v>5.3118334124580002E-3</v>
      </c>
      <c r="C307" s="75">
        <f>'Index Levels'!C308/'Index Levels'!C307-1</f>
        <v>1.4590667040988547E-2</v>
      </c>
    </row>
    <row r="308" spans="1:3">
      <c r="A308" s="50">
        <f>'Index Levels'!A309</f>
        <v>44728</v>
      </c>
      <c r="B308" s="75">
        <f>'Index Levels'!B309/'Index Levels'!B308-1</f>
        <v>-1.272821190162654E-2</v>
      </c>
      <c r="C308" s="75">
        <f>'Index Levels'!C309/'Index Levels'!C308-1</f>
        <v>-3.2511680013731392E-2</v>
      </c>
    </row>
    <row r="309" spans="1:3">
      <c r="A309" s="50">
        <f>'Index Levels'!A310</f>
        <v>44729</v>
      </c>
      <c r="B309" s="75">
        <f>'Index Levels'!B310/'Index Levels'!B309-1</f>
        <v>6.8452547391961716E-4</v>
      </c>
      <c r="C309" s="75">
        <f>'Index Levels'!C310/'Index Levels'!C309-1</f>
        <v>2.2019007525755363E-3</v>
      </c>
    </row>
    <row r="310" spans="1:3">
      <c r="A310" s="50">
        <f>'Index Levels'!A311</f>
        <v>44733</v>
      </c>
      <c r="B310" s="75">
        <f>'Index Levels'!B311/'Index Levels'!B310-1</f>
        <v>7.6866248022247063E-3</v>
      </c>
      <c r="C310" s="75">
        <f>'Index Levels'!C311/'Index Levels'!C310-1</f>
        <v>2.447632479898143E-2</v>
      </c>
    </row>
    <row r="311" spans="1:3">
      <c r="A311" s="50">
        <f>'Index Levels'!A312</f>
        <v>44734</v>
      </c>
      <c r="B311" s="75">
        <f>'Index Levels'!B312/'Index Levels'!B311-1</f>
        <v>-3.3777688470282285E-4</v>
      </c>
      <c r="C311" s="75">
        <f>'Index Levels'!C312/'Index Levels'!C311-1</f>
        <v>-1.3001683869685587E-3</v>
      </c>
    </row>
    <row r="312" spans="1:3">
      <c r="A312" s="50">
        <f>'Index Levels'!A313</f>
        <v>44735</v>
      </c>
      <c r="B312" s="75">
        <f>'Index Levels'!B313/'Index Levels'!B312-1</f>
        <v>2.6314626375998351E-3</v>
      </c>
      <c r="C312" s="75">
        <f>'Index Levels'!C313/'Index Levels'!C312-1</f>
        <v>9.5306680799982502E-3</v>
      </c>
    </row>
    <row r="313" spans="1:3">
      <c r="A313" s="50">
        <f>'Index Levels'!A314</f>
        <v>44736</v>
      </c>
      <c r="B313" s="75">
        <f>'Index Levels'!B314/'Index Levels'!B313-1</f>
        <v>1.3121427114523909E-2</v>
      </c>
      <c r="C313" s="75">
        <f>'Index Levels'!C314/'Index Levels'!C313-1</f>
        <v>3.0565009874476967E-2</v>
      </c>
    </row>
    <row r="314" spans="1:3">
      <c r="A314" s="50">
        <f>'Index Levels'!A315</f>
        <v>44739</v>
      </c>
      <c r="B314" s="75">
        <f>'Index Levels'!B315/'Index Levels'!B314-1</f>
        <v>-1.6900465499640749E-3</v>
      </c>
      <c r="C314" s="75">
        <f>'Index Levels'!C315/'Index Levels'!C314-1</f>
        <v>-2.9730270725009111E-3</v>
      </c>
    </row>
    <row r="315" spans="1:3">
      <c r="A315" s="50">
        <f>'Index Levels'!A316</f>
        <v>44740</v>
      </c>
      <c r="B315" s="75">
        <f>'Index Levels'!B316/'Index Levels'!B315-1</f>
        <v>-8.060415541567667E-3</v>
      </c>
      <c r="C315" s="75">
        <f>'Index Levels'!C316/'Index Levels'!C315-1</f>
        <v>-2.014512114064182E-2</v>
      </c>
    </row>
    <row r="316" spans="1:3">
      <c r="A316" s="50">
        <f>'Index Levels'!A317</f>
        <v>44741</v>
      </c>
      <c r="B316" s="75">
        <f>'Index Levels'!B317/'Index Levels'!B316-1</f>
        <v>-6.7812780856746357E-4</v>
      </c>
      <c r="C316" s="75">
        <f>'Index Levels'!C317/'Index Levels'!C316-1</f>
        <v>-7.09958771395236E-4</v>
      </c>
    </row>
    <row r="317" spans="1:3">
      <c r="A317" s="50">
        <f>'Index Levels'!A318</f>
        <v>44742</v>
      </c>
      <c r="B317" s="75">
        <f>'Index Levels'!B318/'Index Levels'!B317-1</f>
        <v>-7.4162606413181731E-3</v>
      </c>
      <c r="C317" s="75">
        <f>'Index Levels'!C318/'Index Levels'!C317-1</f>
        <v>-8.7586642004801041E-3</v>
      </c>
    </row>
    <row r="318" spans="1:3">
      <c r="A318" s="50">
        <f>'Index Levels'!A319</f>
        <v>44743</v>
      </c>
      <c r="B318" s="75">
        <f>'Index Levels'!B319/'Index Levels'!B318-1</f>
        <v>5.0365765367179627E-3</v>
      </c>
      <c r="C318" s="75">
        <f>'Index Levels'!C319/'Index Levels'!C318-1</f>
        <v>1.0551439565938958E-2</v>
      </c>
    </row>
    <row r="319" spans="1:3">
      <c r="A319" s="50">
        <f>'Index Levels'!A320</f>
        <v>44747</v>
      </c>
      <c r="B319" s="75">
        <f>'Index Levels'!B320/'Index Levels'!B319-1</f>
        <v>-2.7403049171804694E-3</v>
      </c>
      <c r="C319" s="75">
        <f>'Index Levels'!C320/'Index Levels'!C319-1</f>
        <v>1.5853017584614992E-3</v>
      </c>
    </row>
    <row r="320" spans="1:3">
      <c r="A320" s="50">
        <f>'Index Levels'!A321</f>
        <v>44748</v>
      </c>
      <c r="B320" s="75">
        <f>'Index Levels'!B321/'Index Levels'!B320-1</f>
        <v>1.8075186331232285E-3</v>
      </c>
      <c r="C320" s="75">
        <f>'Index Levels'!C321/'Index Levels'!C320-1</f>
        <v>3.5733298558191517E-3</v>
      </c>
    </row>
    <row r="321" spans="1:3">
      <c r="A321" s="50">
        <f>'Index Levels'!A322</f>
        <v>44749</v>
      </c>
      <c r="B321" s="75">
        <f>'Index Levels'!B322/'Index Levels'!B321-1</f>
        <v>7.7907225985842654E-3</v>
      </c>
      <c r="C321" s="75">
        <f>'Index Levels'!C322/'Index Levels'!C321-1</f>
        <v>1.4964904077212626E-2</v>
      </c>
    </row>
    <row r="322" spans="1:3">
      <c r="A322" s="50">
        <f>'Index Levels'!A323</f>
        <v>44750</v>
      </c>
      <c r="B322" s="75">
        <f>'Index Levels'!B323/'Index Levels'!B322-1</f>
        <v>-9.0838079986554909E-5</v>
      </c>
      <c r="C322" s="75">
        <f>'Index Levels'!C323/'Index Levels'!C322-1</f>
        <v>-8.3158116471426791E-4</v>
      </c>
    </row>
    <row r="323" spans="1:3">
      <c r="A323" s="50">
        <f>'Index Levels'!A324</f>
        <v>44753</v>
      </c>
      <c r="B323" s="75">
        <f>'Index Levels'!B324/'Index Levels'!B323-1</f>
        <v>-6.9823771280762559E-3</v>
      </c>
      <c r="C323" s="75">
        <f>'Index Levels'!C324/'Index Levels'!C323-1</f>
        <v>-1.1525913663005261E-2</v>
      </c>
    </row>
    <row r="324" spans="1:3">
      <c r="A324" s="50">
        <f>'Index Levels'!A325</f>
        <v>44754</v>
      </c>
      <c r="B324" s="75">
        <f>'Index Levels'!B325/'Index Levels'!B324-1</f>
        <v>-4.3876762235975919E-3</v>
      </c>
      <c r="C324" s="75">
        <f>'Index Levels'!C325/'Index Levels'!C324-1</f>
        <v>-9.2453228512486829E-3</v>
      </c>
    </row>
    <row r="325" spans="1:3">
      <c r="A325" s="50">
        <f>'Index Levels'!A326</f>
        <v>44755</v>
      </c>
      <c r="B325" s="75">
        <f>'Index Levels'!B326/'Index Levels'!B325-1</f>
        <v>-1.8246100648888763E-3</v>
      </c>
      <c r="C325" s="75">
        <f>'Index Levels'!C326/'Index Levels'!C325-1</f>
        <v>-4.4561552607597088E-3</v>
      </c>
    </row>
    <row r="326" spans="1:3">
      <c r="A326" s="50">
        <f>'Index Levels'!A327</f>
        <v>44756</v>
      </c>
      <c r="B326" s="75">
        <f>'Index Levels'!B327/'Index Levels'!B326-1</f>
        <v>-5.4095008586831916E-3</v>
      </c>
      <c r="C326" s="75">
        <f>'Index Levels'!C327/'Index Levels'!C326-1</f>
        <v>-2.9994485134358095E-3</v>
      </c>
    </row>
    <row r="327" spans="1:3">
      <c r="A327" s="50">
        <f>'Index Levels'!A328</f>
        <v>44757</v>
      </c>
      <c r="B327" s="75">
        <f>'Index Levels'!B328/'Index Levels'!B327-1</f>
        <v>8.0386195619579492E-3</v>
      </c>
      <c r="C327" s="75">
        <f>'Index Levels'!C328/'Index Levels'!C327-1</f>
        <v>1.9202690798885147E-2</v>
      </c>
    </row>
    <row r="328" spans="1:3">
      <c r="A328" s="50">
        <f>'Index Levels'!A329</f>
        <v>44760</v>
      </c>
      <c r="B328" s="75">
        <f>'Index Levels'!B329/'Index Levels'!B328-1</f>
        <v>-3.1707017577122798E-3</v>
      </c>
      <c r="C328" s="75">
        <f>'Index Levels'!C329/'Index Levels'!C328-1</f>
        <v>-8.3636069995267626E-3</v>
      </c>
    </row>
    <row r="329" spans="1:3">
      <c r="A329" s="50">
        <f>'Index Levels'!A330</f>
        <v>44761</v>
      </c>
      <c r="B329" s="75">
        <f>'Index Levels'!B330/'Index Levels'!B329-1</f>
        <v>1.7275819304361617E-2</v>
      </c>
      <c r="C329" s="75">
        <f>'Index Levels'!C330/'Index Levels'!C329-1</f>
        <v>2.7627445505201687E-2</v>
      </c>
    </row>
    <row r="330" spans="1:3">
      <c r="A330" s="50">
        <f>'Index Levels'!A331</f>
        <v>44762</v>
      </c>
      <c r="B330" s="75">
        <f>'Index Levels'!B331/'Index Levels'!B330-1</f>
        <v>3.2203955704073195E-3</v>
      </c>
      <c r="C330" s="75">
        <f>'Index Levels'!C331/'Index Levels'!C330-1</f>
        <v>5.8956110703838327E-3</v>
      </c>
    </row>
    <row r="331" spans="1:3">
      <c r="A331" s="50">
        <f>'Index Levels'!A332</f>
        <v>44763</v>
      </c>
      <c r="B331" s="75">
        <f>'Index Levels'!B332/'Index Levels'!B331-1</f>
        <v>4.5866335951312287E-3</v>
      </c>
      <c r="C331" s="75">
        <f>'Index Levels'!C332/'Index Levels'!C331-1</f>
        <v>9.8620450600475085E-3</v>
      </c>
    </row>
    <row r="332" spans="1:3">
      <c r="A332" s="50">
        <f>'Index Levels'!A333</f>
        <v>44764</v>
      </c>
      <c r="B332" s="75">
        <f>'Index Levels'!B333/'Index Levels'!B332-1</f>
        <v>-5.8497617993347184E-3</v>
      </c>
      <c r="C332" s="75">
        <f>'Index Levels'!C333/'Index Levels'!C332-1</f>
        <v>-9.3315808768223985E-3</v>
      </c>
    </row>
    <row r="333" spans="1:3">
      <c r="A333" s="50">
        <f>'Index Levels'!A334</f>
        <v>44767</v>
      </c>
      <c r="B333" s="75">
        <f>'Index Levels'!B334/'Index Levels'!B333-1</f>
        <v>9.1716992235313377E-4</v>
      </c>
      <c r="C333" s="75">
        <f>'Index Levels'!C334/'Index Levels'!C333-1</f>
        <v>1.3151395206032479E-3</v>
      </c>
    </row>
    <row r="334" spans="1:3">
      <c r="A334" s="50">
        <f>'Index Levels'!A335</f>
        <v>44768</v>
      </c>
      <c r="B334" s="75">
        <f>'Index Levels'!B335/'Index Levels'!B334-1</f>
        <v>-6.8485320064385347E-3</v>
      </c>
      <c r="C334" s="75">
        <f>'Index Levels'!C335/'Index Levels'!C334-1</f>
        <v>-1.154453287954893E-2</v>
      </c>
    </row>
    <row r="335" spans="1:3">
      <c r="A335" s="50">
        <f>'Index Levels'!A336</f>
        <v>44769</v>
      </c>
      <c r="B335" s="75">
        <f>'Index Levels'!B336/'Index Levels'!B335-1</f>
        <v>2.1334994895365167E-2</v>
      </c>
      <c r="C335" s="75">
        <f>'Index Levels'!C336/'Index Levels'!C335-1</f>
        <v>2.6156978841045619E-2</v>
      </c>
    </row>
    <row r="336" spans="1:3">
      <c r="A336" s="50">
        <f>'Index Levels'!A337</f>
        <v>44770</v>
      </c>
      <c r="B336" s="75">
        <f>'Index Levels'!B337/'Index Levels'!B336-1</f>
        <v>6.2673800447925476E-3</v>
      </c>
      <c r="C336" s="75">
        <f>'Index Levels'!C337/'Index Levels'!C336-1</f>
        <v>1.2133841906000642E-2</v>
      </c>
    </row>
    <row r="337" spans="1:3">
      <c r="A337" s="50">
        <f>'Index Levels'!A338</f>
        <v>44771</v>
      </c>
      <c r="B337" s="75">
        <f>'Index Levels'!B338/'Index Levels'!B337-1</f>
        <v>9.4107384451018739E-3</v>
      </c>
      <c r="C337" s="75">
        <f>'Index Levels'!C338/'Index Levels'!C337-1</f>
        <v>1.4205624768657055E-2</v>
      </c>
    </row>
    <row r="338" spans="1:3">
      <c r="A338" s="50">
        <f>'Index Levels'!A339</f>
        <v>44774</v>
      </c>
      <c r="B338" s="75">
        <f>'Index Levels'!B339/'Index Levels'!B338-1</f>
        <v>-2.3098271382699931E-3</v>
      </c>
      <c r="C338" s="75">
        <f>'Index Levels'!C339/'Index Levels'!C338-1</f>
        <v>-2.8221311481119171E-3</v>
      </c>
    </row>
    <row r="339" spans="1:3">
      <c r="A339" s="50">
        <f>'Index Levels'!A340</f>
        <v>44775</v>
      </c>
      <c r="B339" s="75">
        <f>'Index Levels'!B340/'Index Levels'!B339-1</f>
        <v>-3.7394822111678216E-3</v>
      </c>
      <c r="C339" s="75">
        <f>'Index Levels'!C340/'Index Levels'!C339-1</f>
        <v>-6.6634937785137183E-3</v>
      </c>
    </row>
    <row r="340" spans="1:3">
      <c r="A340" s="50">
        <f>'Index Levels'!A341</f>
        <v>44776</v>
      </c>
      <c r="B340" s="75">
        <f>'Index Levels'!B341/'Index Levels'!B340-1</f>
        <v>1.0673903303941801E-2</v>
      </c>
      <c r="C340" s="75">
        <f>'Index Levels'!C341/'Index Levels'!C340-1</f>
        <v>1.5640366102717351E-2</v>
      </c>
    </row>
    <row r="341" spans="1:3">
      <c r="A341" s="50">
        <f>'Index Levels'!A342</f>
        <v>44777</v>
      </c>
      <c r="B341" s="75">
        <f>'Index Levels'!B342/'Index Levels'!B341-1</f>
        <v>-1.7732245574302308E-3</v>
      </c>
      <c r="C341" s="75">
        <f>'Index Levels'!C342/'Index Levels'!C341-1</f>
        <v>-7.7699586151624978E-4</v>
      </c>
    </row>
    <row r="342" spans="1:3">
      <c r="A342" s="50">
        <f>'Index Levels'!A343</f>
        <v>44778</v>
      </c>
      <c r="B342" s="75">
        <f>'Index Levels'!B343/'Index Levels'!B342-1</f>
        <v>-8.171539170042097E-4</v>
      </c>
      <c r="C342" s="75">
        <f>'Index Levels'!C343/'Index Levels'!C342-1</f>
        <v>-1.6269743184540442E-3</v>
      </c>
    </row>
    <row r="343" spans="1:3">
      <c r="A343" s="50">
        <f>'Index Levels'!A344</f>
        <v>44781</v>
      </c>
      <c r="B343" s="75">
        <f>'Index Levels'!B344/'Index Levels'!B343-1</f>
        <v>-1.0588704662373161E-3</v>
      </c>
      <c r="C343" s="75">
        <f>'Index Levels'!C344/'Index Levels'!C343-1</f>
        <v>-1.237754588306772E-3</v>
      </c>
    </row>
    <row r="344" spans="1:3">
      <c r="A344" s="50">
        <f>'Index Levels'!A345</f>
        <v>44782</v>
      </c>
      <c r="B344" s="75">
        <f>'Index Levels'!B345/'Index Levels'!B344-1</f>
        <v>-3.1997823124553237E-3</v>
      </c>
      <c r="C344" s="75">
        <f>'Index Levels'!C345/'Index Levels'!C344-1</f>
        <v>-4.2493323246785009E-3</v>
      </c>
    </row>
    <row r="345" spans="1:3">
      <c r="A345" s="50">
        <f>'Index Levels'!A346</f>
        <v>44783</v>
      </c>
      <c r="B345" s="75">
        <f>'Index Levels'!B346/'Index Levels'!B345-1</f>
        <v>1.6178678524090939E-2</v>
      </c>
      <c r="C345" s="75">
        <f>'Index Levels'!C346/'Index Levels'!C345-1</f>
        <v>2.1291782482522725E-2</v>
      </c>
    </row>
    <row r="346" spans="1:3">
      <c r="A346" s="50">
        <f>'Index Levels'!A347</f>
        <v>44784</v>
      </c>
      <c r="B346" s="75">
        <f>'Index Levels'!B347/'Index Levels'!B346-1</f>
        <v>2.0633434754597779E-3</v>
      </c>
      <c r="C346" s="75">
        <f>'Index Levels'!C347/'Index Levels'!C346-1</f>
        <v>-7.0449212204193312E-4</v>
      </c>
    </row>
    <row r="347" spans="1:3">
      <c r="A347" s="50">
        <f>'Index Levels'!A348</f>
        <v>44785</v>
      </c>
      <c r="B347" s="75">
        <f>'Index Levels'!B348/'Index Levels'!B347-1</f>
        <v>1.0389118704808853E-2</v>
      </c>
      <c r="C347" s="75">
        <f>'Index Levels'!C348/'Index Levels'!C347-1</f>
        <v>1.7321450521214476E-2</v>
      </c>
    </row>
    <row r="348" spans="1:3">
      <c r="A348" s="50">
        <f>'Index Levels'!A349</f>
        <v>44788</v>
      </c>
      <c r="B348" s="75">
        <f>'Index Levels'!B349/'Index Levels'!B348-1</f>
        <v>3.1275672172113023E-3</v>
      </c>
      <c r="C348" s="75">
        <f>'Index Levels'!C349/'Index Levels'!C348-1</f>
        <v>3.9701763837023396E-3</v>
      </c>
    </row>
    <row r="349" spans="1:3">
      <c r="A349" s="50">
        <f>'Index Levels'!A350</f>
        <v>44789</v>
      </c>
      <c r="B349" s="75">
        <f>'Index Levels'!B350/'Index Levels'!B349-1</f>
        <v>1.6689463144878847E-3</v>
      </c>
      <c r="C349" s="75">
        <f>'Index Levels'!C350/'Index Levels'!C349-1</f>
        <v>1.8746973200796102E-3</v>
      </c>
    </row>
    <row r="350" spans="1:3">
      <c r="A350" s="50">
        <f>'Index Levels'!A351</f>
        <v>44790</v>
      </c>
      <c r="B350" s="75">
        <f>'Index Levels'!B351/'Index Levels'!B350-1</f>
        <v>-5.7137508527392855E-3</v>
      </c>
      <c r="C350" s="75">
        <f>'Index Levels'!C351/'Index Levels'!C350-1</f>
        <v>-7.2379160064701686E-3</v>
      </c>
    </row>
    <row r="351" spans="1:3">
      <c r="A351" s="50">
        <f>'Index Levels'!A352</f>
        <v>44791</v>
      </c>
      <c r="B351" s="75">
        <f>'Index Levels'!B352/'Index Levels'!B351-1</f>
        <v>1.4732178577319122E-3</v>
      </c>
      <c r="C351" s="75">
        <f>'Index Levels'!C352/'Index Levels'!C351-1</f>
        <v>2.2704916642035666E-3</v>
      </c>
    </row>
    <row r="352" spans="1:3">
      <c r="A352" s="50">
        <f>'Index Levels'!A353</f>
        <v>44792</v>
      </c>
      <c r="B352" s="75">
        <f>'Index Levels'!B353/'Index Levels'!B352-1</f>
        <v>-8.9737761853693199E-3</v>
      </c>
      <c r="C352" s="75">
        <f>'Index Levels'!C353/'Index Levels'!C352-1</f>
        <v>-1.2900945753004489E-2</v>
      </c>
    </row>
    <row r="353" spans="1:3">
      <c r="A353" s="50">
        <f>'Index Levels'!A354</f>
        <v>44795</v>
      </c>
      <c r="B353" s="75">
        <f>'Index Levels'!B354/'Index Levels'!B353-1</f>
        <v>-1.3977558078635433E-2</v>
      </c>
      <c r="C353" s="75">
        <f>'Index Levels'!C354/'Index Levels'!C353-1</f>
        <v>-2.1400869061422911E-2</v>
      </c>
    </row>
    <row r="354" spans="1:3">
      <c r="A354" s="50">
        <f>'Index Levels'!A355</f>
        <v>44796</v>
      </c>
      <c r="B354" s="75">
        <f>'Index Levels'!B355/'Index Levels'!B354-1</f>
        <v>-1.7409370744334574E-3</v>
      </c>
      <c r="C354" s="75">
        <f>'Index Levels'!C355/'Index Levels'!C354-1</f>
        <v>-2.237021522644933E-3</v>
      </c>
    </row>
    <row r="355" spans="1:3">
      <c r="A355" s="50">
        <f>'Index Levels'!A356</f>
        <v>44797</v>
      </c>
      <c r="B355" s="75">
        <f>'Index Levels'!B356/'Index Levels'!B355-1</f>
        <v>2.2807650876492946E-3</v>
      </c>
      <c r="C355" s="75">
        <f>'Index Levels'!C356/'Index Levels'!C355-1</f>
        <v>2.9161081987465476E-3</v>
      </c>
    </row>
    <row r="356" spans="1:3">
      <c r="A356" s="50">
        <f>'Index Levels'!A357</f>
        <v>44798</v>
      </c>
      <c r="B356" s="75">
        <f>'Index Levels'!B357/'Index Levels'!B356-1</f>
        <v>8.6940001820827728E-3</v>
      </c>
      <c r="C356" s="75">
        <f>'Index Levels'!C357/'Index Levels'!C356-1</f>
        <v>1.4091866578466394E-2</v>
      </c>
    </row>
    <row r="357" spans="1:3">
      <c r="A357" s="50">
        <f>'Index Levels'!A358</f>
        <v>44799</v>
      </c>
      <c r="B357" s="75">
        <f>'Index Levels'!B358/'Index Levels'!B357-1</f>
        <v>-1.5191961570971579E-2</v>
      </c>
      <c r="C357" s="75">
        <f>'Index Levels'!C358/'Index Levels'!C357-1</f>
        <v>-3.3687184419060712E-2</v>
      </c>
    </row>
    <row r="358" spans="1:3">
      <c r="A358" s="50">
        <f>'Index Levels'!A359</f>
        <v>44802</v>
      </c>
      <c r="B358" s="75">
        <f>'Index Levels'!B359/'Index Levels'!B358-1</f>
        <v>-9.8818402207134781E-4</v>
      </c>
      <c r="C358" s="75">
        <f>'Index Levels'!C359/'Index Levels'!C358-1</f>
        <v>-6.6664172547907796E-3</v>
      </c>
    </row>
    <row r="359" spans="1:3">
      <c r="A359" s="50">
        <f>'Index Levels'!A360</f>
        <v>44803</v>
      </c>
      <c r="B359" s="75">
        <f>'Index Levels'!B360/'Index Levels'!B359-1</f>
        <v>-8.1937575768333826E-3</v>
      </c>
      <c r="C359" s="75">
        <f>'Index Levels'!C360/'Index Levels'!C359-1</f>
        <v>-1.1028375220133557E-2</v>
      </c>
    </row>
    <row r="360" spans="1:3">
      <c r="A360" s="50">
        <f>'Index Levels'!A361</f>
        <v>44804</v>
      </c>
      <c r="B360" s="75">
        <f>'Index Levels'!B361/'Index Levels'!B360-1</f>
        <v>-3.3856286374607247E-3</v>
      </c>
      <c r="C360" s="75">
        <f>'Index Levels'!C361/'Index Levels'!C360-1</f>
        <v>-7.8177664057139662E-3</v>
      </c>
    </row>
    <row r="361" spans="1:3">
      <c r="A361" s="50">
        <f>'Index Levels'!A362</f>
        <v>44805</v>
      </c>
      <c r="B361" s="75">
        <f>'Index Levels'!B362/'Index Levels'!B361-1</f>
        <v>-3.4294105987235923E-3</v>
      </c>
      <c r="C361" s="75">
        <f>'Index Levels'!C362/'Index Levels'!C361-1</f>
        <v>2.9965268105185405E-3</v>
      </c>
    </row>
    <row r="362" spans="1:3">
      <c r="A362" s="50">
        <f>'Index Levels'!A363</f>
        <v>44806</v>
      </c>
      <c r="B362" s="75">
        <f>'Index Levels'!B363/'Index Levels'!B362-1</f>
        <v>-9.2345318739184279E-3</v>
      </c>
      <c r="C362" s="75">
        <f>'Index Levels'!C363/'Index Levels'!C362-1</f>
        <v>-1.0736649590878833E-2</v>
      </c>
    </row>
    <row r="363" spans="1:3">
      <c r="A363" s="50">
        <f>'Index Levels'!A364</f>
        <v>44810</v>
      </c>
      <c r="B363" s="75">
        <f>'Index Levels'!B364/'Index Levels'!B363-1</f>
        <v>-2.0511856955536256E-3</v>
      </c>
      <c r="C363" s="75">
        <f>'Index Levels'!C364/'Index Levels'!C363-1</f>
        <v>-4.0949361653513927E-3</v>
      </c>
    </row>
    <row r="364" spans="1:3">
      <c r="A364" s="50">
        <f>'Index Levels'!A365</f>
        <v>44811</v>
      </c>
      <c r="B364" s="75">
        <f>'Index Levels'!B365/'Index Levels'!B364-1</f>
        <v>1.1905940536525383E-2</v>
      </c>
      <c r="C364" s="75">
        <f>'Index Levels'!C365/'Index Levels'!C364-1</f>
        <v>1.8342227177102766E-2</v>
      </c>
    </row>
    <row r="365" spans="1:3">
      <c r="A365" s="50">
        <f>'Index Levels'!A366</f>
        <v>44812</v>
      </c>
      <c r="B365" s="75">
        <f>'Index Levels'!B366/'Index Levels'!B365-1</f>
        <v>2.8699192080394731E-3</v>
      </c>
      <c r="C365" s="75">
        <f>'Index Levels'!C366/'Index Levels'!C365-1</f>
        <v>6.6093084276956926E-3</v>
      </c>
    </row>
    <row r="366" spans="1:3">
      <c r="A366" s="50">
        <f>'Index Levels'!A367</f>
        <v>44813</v>
      </c>
      <c r="B366" s="75">
        <f>'Index Levels'!B367/'Index Levels'!B366-1</f>
        <v>1.1388158012845429E-2</v>
      </c>
      <c r="C366" s="75">
        <f>'Index Levels'!C367/'Index Levels'!C366-1</f>
        <v>1.5272209666469694E-2</v>
      </c>
    </row>
    <row r="367" spans="1:3">
      <c r="A367" s="50">
        <f>'Index Levels'!A368</f>
        <v>44816</v>
      </c>
      <c r="B367" s="75">
        <f>'Index Levels'!B368/'Index Levels'!B367-1</f>
        <v>6.3323720047325782E-3</v>
      </c>
      <c r="C367" s="75">
        <f>'Index Levels'!C368/'Index Levels'!C367-1</f>
        <v>1.0583206457822403E-2</v>
      </c>
    </row>
    <row r="368" spans="1:3">
      <c r="A368" s="50">
        <f>'Index Levels'!A369</f>
        <v>44817</v>
      </c>
      <c r="B368" s="75">
        <f>'Index Levels'!B369/'Index Levels'!B368-1</f>
        <v>-1.9208272507998947E-2</v>
      </c>
      <c r="C368" s="75">
        <f>'Index Levels'!C369/'Index Levels'!C368-1</f>
        <v>-4.3235308341838641E-2</v>
      </c>
    </row>
    <row r="369" spans="1:3">
      <c r="A369" s="50">
        <f>'Index Levels'!A370</f>
        <v>44818</v>
      </c>
      <c r="B369" s="75">
        <f>'Index Levels'!B370/'Index Levels'!B369-1</f>
        <v>-2.6773623384623857E-4</v>
      </c>
      <c r="C369" s="75">
        <f>'Index Levels'!C370/'Index Levels'!C369-1</f>
        <v>3.3867582750544134E-3</v>
      </c>
    </row>
    <row r="370" spans="1:3">
      <c r="A370" s="50">
        <f>'Index Levels'!A371</f>
        <v>44819</v>
      </c>
      <c r="B370" s="75">
        <f>'Index Levels'!B371/'Index Levels'!B370-1</f>
        <v>-5.2207714752365852E-3</v>
      </c>
      <c r="C370" s="75">
        <f>'Index Levels'!C371/'Index Levels'!C370-1</f>
        <v>-1.1317639755093256E-2</v>
      </c>
    </row>
    <row r="371" spans="1:3">
      <c r="A371" s="50">
        <f>'Index Levels'!A372</f>
        <v>44820</v>
      </c>
      <c r="B371" s="75">
        <f>'Index Levels'!B372/'Index Levels'!B371-1</f>
        <v>-4.8467103619309615E-3</v>
      </c>
      <c r="C371" s="75">
        <f>'Index Levels'!C372/'Index Levels'!C371-1</f>
        <v>-7.1817554982207543E-3</v>
      </c>
    </row>
    <row r="372" spans="1:3">
      <c r="A372" s="50">
        <f>'Index Levels'!A373</f>
        <v>44823</v>
      </c>
      <c r="B372" s="75">
        <f>'Index Levels'!B373/'Index Levels'!B372-1</f>
        <v>3.262326427378115E-3</v>
      </c>
      <c r="C372" s="75">
        <f>'Index Levels'!C373/'Index Levels'!C372-1</f>
        <v>6.8549903072454565E-3</v>
      </c>
    </row>
    <row r="373" spans="1:3">
      <c r="A373" s="50">
        <f>'Index Levels'!A374</f>
        <v>44824</v>
      </c>
      <c r="B373" s="75">
        <f>'Index Levels'!B374/'Index Levels'!B373-1</f>
        <v>-6.2187311285121227E-3</v>
      </c>
      <c r="C373" s="75">
        <f>'Index Levels'!C374/'Index Levels'!C373-1</f>
        <v>-1.1269975873507532E-2</v>
      </c>
    </row>
    <row r="374" spans="1:3">
      <c r="A374" s="50">
        <f>'Index Levels'!A375</f>
        <v>44825</v>
      </c>
      <c r="B374" s="75">
        <f>'Index Levels'!B375/'Index Levels'!B374-1</f>
        <v>-9.4231663470432103E-3</v>
      </c>
      <c r="C374" s="75">
        <f>'Index Levels'!C375/'Index Levels'!C374-1</f>
        <v>-1.711688389575694E-2</v>
      </c>
    </row>
    <row r="375" spans="1:3">
      <c r="A375" s="50">
        <f>'Index Levels'!A376</f>
        <v>44826</v>
      </c>
      <c r="B375" s="75">
        <f>'Index Levels'!B376/'Index Levels'!B375-1</f>
        <v>-4.9392926510537505E-3</v>
      </c>
      <c r="C375" s="75">
        <f>'Index Levels'!C376/'Index Levels'!C375-1</f>
        <v>-8.4280025979417417E-3</v>
      </c>
    </row>
    <row r="376" spans="1:3">
      <c r="A376" s="50">
        <f>'Index Levels'!A377</f>
        <v>44827</v>
      </c>
      <c r="B376" s="75">
        <f>'Index Levels'!B377/'Index Levels'!B376-1</f>
        <v>-9.5019598518977233E-3</v>
      </c>
      <c r="C376" s="75">
        <f>'Index Levels'!C377/'Index Levels'!C376-1</f>
        <v>-1.7231985328726829E-2</v>
      </c>
    </row>
    <row r="377" spans="1:3">
      <c r="A377" s="50">
        <f>'Index Levels'!A378</f>
        <v>44830</v>
      </c>
      <c r="B377" s="75">
        <f>'Index Levels'!B378/'Index Levels'!B377-1</f>
        <v>-3.1089147714064014E-3</v>
      </c>
      <c r="C377" s="75">
        <f>'Index Levels'!C378/'Index Levels'!C377-1</f>
        <v>-1.034088800992139E-2</v>
      </c>
    </row>
    <row r="378" spans="1:3">
      <c r="A378" s="50">
        <f>'Index Levels'!A379</f>
        <v>44831</v>
      </c>
      <c r="B378" s="75">
        <f>'Index Levels'!B379/'Index Levels'!B378-1</f>
        <v>-4.4678229702156402E-3</v>
      </c>
      <c r="C378" s="75">
        <f>'Index Levels'!C379/'Index Levels'!C378-1</f>
        <v>-2.1209840480611586E-3</v>
      </c>
    </row>
    <row r="379" spans="1:3">
      <c r="A379" s="50">
        <f>'Index Levels'!A380</f>
        <v>44832</v>
      </c>
      <c r="B379" s="75">
        <f>'Index Levels'!B380/'Index Levels'!B379-1</f>
        <v>1.1445265922835457E-2</v>
      </c>
      <c r="C379" s="75">
        <f>'Index Levels'!C380/'Index Levels'!C379-1</f>
        <v>1.967181179169164E-2</v>
      </c>
    </row>
    <row r="380" spans="1:3">
      <c r="A380" s="50">
        <f>'Index Levels'!A381</f>
        <v>44833</v>
      </c>
      <c r="B380" s="75">
        <f>'Index Levels'!B381/'Index Levels'!B380-1</f>
        <v>-1.1303548084009574E-2</v>
      </c>
      <c r="C380" s="75">
        <f>'Index Levels'!C381/'Index Levels'!C380-1</f>
        <v>-2.1126585593862712E-2</v>
      </c>
    </row>
    <row r="381" spans="1:3">
      <c r="A381" s="50">
        <f>'Index Levels'!A382</f>
        <v>44834</v>
      </c>
      <c r="B381" s="75">
        <f>'Index Levels'!B382/'Index Levels'!B381-1</f>
        <v>-5.4841557416485109E-3</v>
      </c>
      <c r="C381" s="75">
        <f>'Index Levels'!C382/'Index Levels'!C381-1</f>
        <v>-1.5065105369943543E-2</v>
      </c>
    </row>
    <row r="382" spans="1:3">
      <c r="A382" s="50">
        <f>'Index Levels'!A383</f>
        <v>44837</v>
      </c>
      <c r="B382" s="75">
        <f>'Index Levels'!B383/'Index Levels'!B382-1</f>
        <v>1.0764297307430448E-2</v>
      </c>
      <c r="C382" s="75">
        <f>'Index Levels'!C383/'Index Levels'!C382-1</f>
        <v>2.5882442552952467E-2</v>
      </c>
    </row>
    <row r="383" spans="1:3">
      <c r="A383" s="50">
        <f>'Index Levels'!A384</f>
        <v>44838</v>
      </c>
      <c r="B383" s="75">
        <f>'Index Levels'!B384/'Index Levels'!B383-1</f>
        <v>1.6631878843692327E-2</v>
      </c>
      <c r="C383" s="75">
        <f>'Index Levels'!C384/'Index Levels'!C383-1</f>
        <v>3.0583721761873406E-2</v>
      </c>
    </row>
    <row r="384" spans="1:3">
      <c r="A384" s="50">
        <f>'Index Levels'!A385</f>
        <v>44839</v>
      </c>
      <c r="B384" s="75">
        <f>'Index Levels'!B385/'Index Levels'!B384-1</f>
        <v>-3.1482245826752742E-3</v>
      </c>
      <c r="C384" s="75">
        <f>'Index Levels'!C385/'Index Levels'!C384-1</f>
        <v>-2.0173091450110814E-3</v>
      </c>
    </row>
    <row r="385" spans="1:3">
      <c r="A385" s="50">
        <f>'Index Levels'!A386</f>
        <v>44840</v>
      </c>
      <c r="B385" s="75">
        <f>'Index Levels'!B386/'Index Levels'!B385-1</f>
        <v>-3.7737773073438508E-3</v>
      </c>
      <c r="C385" s="75">
        <f>'Index Levels'!C386/'Index Levels'!C385-1</f>
        <v>-1.0245484052196607E-2</v>
      </c>
    </row>
    <row r="386" spans="1:3">
      <c r="A386" s="50">
        <f>'Index Levels'!A387</f>
        <v>44841</v>
      </c>
      <c r="B386" s="75">
        <f>'Index Levels'!B387/'Index Levels'!B386-1</f>
        <v>-9.0013109005316894E-3</v>
      </c>
      <c r="C386" s="75">
        <f>'Index Levels'!C387/'Index Levels'!C386-1</f>
        <v>-2.8003538825533081E-2</v>
      </c>
    </row>
    <row r="387" spans="1:3">
      <c r="A387" s="50">
        <f>'Index Levels'!A388</f>
        <v>44844</v>
      </c>
      <c r="B387" s="75">
        <f>'Index Levels'!B388/'Index Levels'!B387-1</f>
        <v>-1.3860458927448249E-3</v>
      </c>
      <c r="C387" s="75">
        <f>'Index Levels'!C388/'Index Levels'!C387-1</f>
        <v>-7.4931551989408929E-3</v>
      </c>
    </row>
    <row r="388" spans="1:3">
      <c r="A388" s="50">
        <f>'Index Levels'!A389</f>
        <v>44845</v>
      </c>
      <c r="B388" s="75">
        <f>'Index Levels'!B389/'Index Levels'!B388-1</f>
        <v>-4.9909115687390981E-3</v>
      </c>
      <c r="C388" s="75">
        <f>'Index Levels'!C389/'Index Levels'!C388-1</f>
        <v>-6.5180107712593527E-3</v>
      </c>
    </row>
    <row r="389" spans="1:3">
      <c r="A389" s="50">
        <f>'Index Levels'!A390</f>
        <v>44846</v>
      </c>
      <c r="B389" s="75">
        <f>'Index Levels'!B390/'Index Levels'!B389-1</f>
        <v>-7.8708981412256573E-4</v>
      </c>
      <c r="C389" s="75">
        <f>'Index Levels'!C390/'Index Levels'!C389-1</f>
        <v>-3.290825724277302E-3</v>
      </c>
    </row>
    <row r="390" spans="1:3">
      <c r="A390" s="50">
        <f>'Index Levels'!A391</f>
        <v>44847</v>
      </c>
      <c r="B390" s="75">
        <f>'Index Levels'!B391/'Index Levels'!B390-1</f>
        <v>5.7257660412211031E-3</v>
      </c>
      <c r="C390" s="75">
        <f>'Index Levels'!C391/'Index Levels'!C390-1</f>
        <v>2.5963989039887947E-2</v>
      </c>
    </row>
    <row r="391" spans="1:3">
      <c r="A391" s="50">
        <f>'Index Levels'!A392</f>
        <v>44848</v>
      </c>
      <c r="B391" s="75">
        <f>'Index Levels'!B392/'Index Levels'!B391-1</f>
        <v>-6.3598434907298218E-3</v>
      </c>
      <c r="C391" s="75">
        <f>'Index Levels'!C392/'Index Levels'!C391-1</f>
        <v>-2.3661793549706656E-2</v>
      </c>
    </row>
    <row r="392" spans="1:3">
      <c r="A392" s="50">
        <f>'Index Levels'!A393</f>
        <v>44851</v>
      </c>
      <c r="B392" s="75">
        <f>'Index Levels'!B393/'Index Levels'!B392-1</f>
        <v>5.8706246850759314E-3</v>
      </c>
      <c r="C392" s="75">
        <f>'Index Levels'!C393/'Index Levels'!C392-1</f>
        <v>2.6481398715021864E-2</v>
      </c>
    </row>
    <row r="393" spans="1:3">
      <c r="A393" s="50">
        <f>'Index Levels'!A394</f>
        <v>44852</v>
      </c>
      <c r="B393" s="75">
        <f>'Index Levels'!B394/'Index Levels'!B393-1</f>
        <v>3.3601969084098293E-3</v>
      </c>
      <c r="C393" s="75">
        <f>'Index Levels'!C394/'Index Levels'!C393-1</f>
        <v>1.1427255833590166E-2</v>
      </c>
    </row>
    <row r="394" spans="1:3">
      <c r="A394" s="50">
        <f>'Index Levels'!A395</f>
        <v>44853</v>
      </c>
      <c r="B394" s="75">
        <f>'Index Levels'!B395/'Index Levels'!B394-1</f>
        <v>-2.3716975204598478E-3</v>
      </c>
      <c r="C394" s="75">
        <f>'Index Levels'!C395/'Index Levels'!C394-1</f>
        <v>-6.6741114487623987E-3</v>
      </c>
    </row>
    <row r="395" spans="1:3">
      <c r="A395" s="50">
        <f>'Index Levels'!A396</f>
        <v>44854</v>
      </c>
      <c r="B395" s="75">
        <f>'Index Levels'!B396/'Index Levels'!B395-1</f>
        <v>-3.4068128696446154E-3</v>
      </c>
      <c r="C395" s="75">
        <f>'Index Levels'!C396/'Index Levels'!C395-1</f>
        <v>-7.9495543895039544E-3</v>
      </c>
    </row>
    <row r="396" spans="1:3">
      <c r="A396" s="50">
        <f>'Index Levels'!A397</f>
        <v>44855</v>
      </c>
      <c r="B396" s="75">
        <f>'Index Levels'!B397/'Index Levels'!B396-1</f>
        <v>1.1172536583838433E-2</v>
      </c>
      <c r="C396" s="75">
        <f>'Index Levels'!C397/'Index Levels'!C396-1</f>
        <v>2.372415859068E-2</v>
      </c>
    </row>
    <row r="397" spans="1:3">
      <c r="A397" s="50">
        <f>'Index Levels'!A398</f>
        <v>44858</v>
      </c>
      <c r="B397" s="75">
        <f>'Index Levels'!B398/'Index Levels'!B397-1</f>
        <v>5.5772160406097893E-3</v>
      </c>
      <c r="C397" s="75">
        <f>'Index Levels'!C398/'Index Levels'!C397-1</f>
        <v>1.1881938176653506E-2</v>
      </c>
    </row>
    <row r="398" spans="1:3">
      <c r="A398" s="50">
        <f>'Index Levels'!A399</f>
        <v>44859</v>
      </c>
      <c r="B398" s="75">
        <f>'Index Levels'!B399/'Index Levels'!B398-1</f>
        <v>7.6083084694122949E-3</v>
      </c>
      <c r="C398" s="75">
        <f>'Index Levels'!C399/'Index Levels'!C398-1</f>
        <v>1.6268172000857284E-2</v>
      </c>
    </row>
    <row r="399" spans="1:3">
      <c r="A399" s="50">
        <f>'Index Levels'!A400</f>
        <v>44860</v>
      </c>
      <c r="B399" s="75">
        <f>'Index Levels'!B400/'Index Levels'!B399-1</f>
        <v>-3.4563815058901159E-3</v>
      </c>
      <c r="C399" s="75">
        <f>'Index Levels'!C400/'Index Levels'!C399-1</f>
        <v>-7.3896905382687672E-3</v>
      </c>
    </row>
    <row r="400" spans="1:3">
      <c r="A400" s="50">
        <f>'Index Levels'!A401</f>
        <v>44861</v>
      </c>
      <c r="B400" s="75">
        <f>'Index Levels'!B401/'Index Levels'!B400-1</f>
        <v>-3.308790082543811E-3</v>
      </c>
      <c r="C400" s="75">
        <f>'Index Levels'!C401/'Index Levels'!C400-1</f>
        <v>-6.0820154320040398E-3</v>
      </c>
    </row>
    <row r="401" spans="1:3">
      <c r="A401" s="50">
        <f>'Index Levels'!A402</f>
        <v>44862</v>
      </c>
      <c r="B401" s="75">
        <f>'Index Levels'!B402/'Index Levels'!B401-1</f>
        <v>1.5557550172172308E-2</v>
      </c>
      <c r="C401" s="75">
        <f>'Index Levels'!C402/'Index Levels'!C401-1</f>
        <v>2.4627879593863033E-2</v>
      </c>
    </row>
    <row r="402" spans="1:3">
      <c r="A402" s="50">
        <f>'Index Levels'!A403</f>
        <v>44865</v>
      </c>
      <c r="B402" s="75">
        <f>'Index Levels'!B403/'Index Levels'!B402-1</f>
        <v>-6.2159327047847102E-3</v>
      </c>
      <c r="C402" s="75">
        <f>'Index Levels'!C403/'Index Levels'!C402-1</f>
        <v>-7.4560624881819804E-3</v>
      </c>
    </row>
    <row r="403" spans="1:3">
      <c r="A403" s="50">
        <f>'Index Levels'!A404</f>
        <v>44866</v>
      </c>
      <c r="B403" s="75">
        <f>'Index Levels'!B404/'Index Levels'!B403-1</f>
        <v>-2.2119602670550575E-3</v>
      </c>
      <c r="C403" s="75">
        <f>'Index Levels'!C404/'Index Levels'!C403-1</f>
        <v>-4.1000850464766314E-3</v>
      </c>
    </row>
    <row r="404" spans="1:3">
      <c r="A404" s="50">
        <f>'Index Levels'!A405</f>
        <v>44867</v>
      </c>
      <c r="B404" s="75">
        <f>'Index Levels'!B405/'Index Levels'!B404-1</f>
        <v>-1.4381684008629381E-2</v>
      </c>
      <c r="C404" s="75">
        <f>'Index Levels'!C405/'Index Levels'!C404-1</f>
        <v>-2.5002275834007714E-2</v>
      </c>
    </row>
    <row r="405" spans="1:3">
      <c r="A405" s="50">
        <f>'Index Levels'!A406</f>
        <v>44868</v>
      </c>
      <c r="B405" s="75">
        <f>'Index Levels'!B406/'Index Levels'!B405-1</f>
        <v>-6.4331528002047333E-3</v>
      </c>
      <c r="C405" s="75">
        <f>'Index Levels'!C406/'Index Levels'!C405-1</f>
        <v>-1.0585227893150195E-2</v>
      </c>
    </row>
    <row r="406" spans="1:3">
      <c r="A406" s="50">
        <f>'Index Levels'!A407</f>
        <v>44869</v>
      </c>
      <c r="B406" s="75">
        <f>'Index Levels'!B407/'Index Levels'!B406-1</f>
        <v>2.9549397815029632E-3</v>
      </c>
      <c r="C406" s="75">
        <f>'Index Levels'!C407/'Index Levels'!C406-1</f>
        <v>1.3616829678717135E-2</v>
      </c>
    </row>
    <row r="407" spans="1:3">
      <c r="A407" s="50">
        <f>'Index Levels'!A408</f>
        <v>44872</v>
      </c>
      <c r="B407" s="75">
        <f>'Index Levels'!B408/'Index Levels'!B407-1</f>
        <v>4.6546413487433824E-3</v>
      </c>
      <c r="C407" s="75">
        <f>'Index Levels'!C408/'Index Levels'!C407-1</f>
        <v>9.6162573601001888E-3</v>
      </c>
    </row>
    <row r="408" spans="1:3">
      <c r="A408" s="50">
        <f>'Index Levels'!A409</f>
        <v>44873</v>
      </c>
      <c r="B408" s="75">
        <f>'Index Levels'!B409/'Index Levels'!B408-1</f>
        <v>1.9075803531143354E-3</v>
      </c>
      <c r="C408" s="75">
        <f>'Index Levels'!C409/'Index Levels'!C408-1</f>
        <v>5.5960537153552092E-3</v>
      </c>
    </row>
    <row r="409" spans="1:3">
      <c r="A409" s="50">
        <f>'Index Levels'!A410</f>
        <v>44874</v>
      </c>
      <c r="B409" s="75">
        <f>'Index Levels'!B410/'Index Levels'!B409-1</f>
        <v>-9.1282363881319828E-3</v>
      </c>
      <c r="C409" s="75">
        <f>'Index Levels'!C410/'Index Levels'!C409-1</f>
        <v>-2.0776716649517191E-2</v>
      </c>
    </row>
    <row r="410" spans="1:3">
      <c r="A410" s="50">
        <f>'Index Levels'!A411</f>
        <v>44875</v>
      </c>
      <c r="B410" s="75">
        <f>'Index Levels'!B411/'Index Levels'!B410-1</f>
        <v>1.924045200641733E-2</v>
      </c>
      <c r="C410" s="75">
        <f>'Index Levels'!C411/'Index Levels'!C410-1</f>
        <v>5.5433825251075319E-2</v>
      </c>
    </row>
    <row r="411" spans="1:3">
      <c r="A411" s="50">
        <f>'Index Levels'!A412</f>
        <v>44876</v>
      </c>
      <c r="B411" s="75">
        <f>'Index Levels'!B412/'Index Levels'!B411-1</f>
        <v>3.150446415138175E-3</v>
      </c>
      <c r="C411" s="75">
        <f>'Index Levels'!C412/'Index Levels'!C411-1</f>
        <v>9.2401543771607475E-3</v>
      </c>
    </row>
    <row r="412" spans="1:3">
      <c r="A412" s="50">
        <f>'Index Levels'!A413</f>
        <v>44879</v>
      </c>
      <c r="B412" s="75">
        <f>'Index Levels'!B413/'Index Levels'!B412-1</f>
        <v>-2.8720924458117691E-3</v>
      </c>
      <c r="C412" s="75">
        <f>'Index Levels'!C413/'Index Levels'!C412-1</f>
        <v>-8.9344799023876043E-3</v>
      </c>
    </row>
    <row r="413" spans="1:3">
      <c r="A413" s="50">
        <f>'Index Levels'!A414</f>
        <v>44880</v>
      </c>
      <c r="B413" s="75">
        <f>'Index Levels'!B414/'Index Levels'!B413-1</f>
        <v>1.0296631376667253E-3</v>
      </c>
      <c r="C413" s="75">
        <f>'Index Levels'!C414/'Index Levels'!C413-1</f>
        <v>8.7131965162172698E-3</v>
      </c>
    </row>
    <row r="414" spans="1:3">
      <c r="A414" s="50">
        <f>'Index Levels'!A415</f>
        <v>44881</v>
      </c>
      <c r="B414" s="75">
        <f>'Index Levels'!B415/'Index Levels'!B414-1</f>
        <v>-2.3440730768541362E-3</v>
      </c>
      <c r="C414" s="75">
        <f>'Index Levels'!C415/'Index Levels'!C414-1</f>
        <v>-8.2520396237322213E-3</v>
      </c>
    </row>
    <row r="415" spans="1:3">
      <c r="A415" s="50">
        <f>'Index Levels'!A416</f>
        <v>44882</v>
      </c>
      <c r="B415" s="75">
        <f>'Index Levels'!B416/'Index Levels'!B415-1</f>
        <v>-3.5026562138412709E-3</v>
      </c>
      <c r="C415" s="75">
        <f>'Index Levels'!C416/'Index Levels'!C415-1</f>
        <v>-3.090690087486081E-3</v>
      </c>
    </row>
    <row r="416" spans="1:3">
      <c r="A416" s="50">
        <f>'Index Levels'!A417</f>
        <v>44883</v>
      </c>
      <c r="B416" s="75">
        <f>'Index Levels'!B417/'Index Levels'!B416-1</f>
        <v>2.4523695530511702E-3</v>
      </c>
      <c r="C416" s="75">
        <f>'Index Levels'!C417/'Index Levels'!C416-1</f>
        <v>4.758910469295996E-3</v>
      </c>
    </row>
    <row r="417" spans="1:3">
      <c r="A417" s="50">
        <f>'Index Levels'!A418</f>
        <v>44886</v>
      </c>
      <c r="B417" s="75">
        <f>'Index Levels'!B418/'Index Levels'!B417-1</f>
        <v>-1.6958132946665039E-3</v>
      </c>
      <c r="C417" s="75">
        <f>'Index Levels'!C418/'Index Levels'!C417-1</f>
        <v>-3.8841883582736436E-3</v>
      </c>
    </row>
    <row r="418" spans="1:3">
      <c r="A418" s="50">
        <f>'Index Levels'!A419</f>
        <v>44887</v>
      </c>
      <c r="B418" s="75">
        <f>'Index Levels'!B419/'Index Levels'!B418-1</f>
        <v>7.1290559834973344E-3</v>
      </c>
      <c r="C418" s="75">
        <f>'Index Levels'!C419/'Index Levels'!C418-1</f>
        <v>1.3580282085119189E-2</v>
      </c>
    </row>
    <row r="419" spans="1:3">
      <c r="A419" s="50">
        <f>'Index Levels'!A420</f>
        <v>44888</v>
      </c>
      <c r="B419" s="75">
        <f>'Index Levels'!B420/'Index Levels'!B419-1</f>
        <v>3.1828145275656361E-3</v>
      </c>
      <c r="C419" s="75">
        <f>'Index Levels'!C420/'Index Levels'!C419-1</f>
        <v>5.9156443497525579E-3</v>
      </c>
    </row>
    <row r="420" spans="1:3">
      <c r="A420" s="50">
        <f>'Index Levels'!A421</f>
        <v>44890</v>
      </c>
      <c r="B420" s="75">
        <f>'Index Levels'!B421/'Index Levels'!B420-1</f>
        <v>-3.4567454334322179E-4</v>
      </c>
      <c r="C420" s="75">
        <f>'Index Levels'!C421/'Index Levels'!C420-1</f>
        <v>-2.8473057512989897E-4</v>
      </c>
    </row>
    <row r="421" spans="1:3">
      <c r="A421" s="50">
        <f>'Index Levels'!A422</f>
        <v>44893</v>
      </c>
      <c r="B421" s="75">
        <f>'Index Levels'!B422/'Index Levels'!B421-1</f>
        <v>-1.0100193701725324E-2</v>
      </c>
      <c r="C421" s="75">
        <f>'Index Levels'!C422/'Index Levels'!C421-1</f>
        <v>-1.5442588572709415E-2</v>
      </c>
    </row>
    <row r="422" spans="1:3">
      <c r="A422" s="50">
        <f>'Index Levels'!A423</f>
        <v>44894</v>
      </c>
      <c r="B422" s="75">
        <f>'Index Levels'!B423/'Index Levels'!B422-1</f>
        <v>-1.1113428242057743E-3</v>
      </c>
      <c r="C422" s="75">
        <f>'Index Levels'!C423/'Index Levels'!C422-1</f>
        <v>-1.5933533977905423E-3</v>
      </c>
    </row>
    <row r="423" spans="1:3">
      <c r="A423" s="50">
        <f>'Index Levels'!A424</f>
        <v>44895</v>
      </c>
      <c r="B423" s="75">
        <f>'Index Levels'!B424/'Index Levels'!B423-1</f>
        <v>2.0811287009477208E-2</v>
      </c>
      <c r="C423" s="75">
        <f>'Index Levels'!C424/'Index Levels'!C423-1</f>
        <v>3.0948013381616679E-2</v>
      </c>
    </row>
    <row r="424" spans="1:3">
      <c r="A424" s="50">
        <f>'Index Levels'!A425</f>
        <v>44896</v>
      </c>
      <c r="B424" s="75">
        <f>'Index Levels'!B425/'Index Levels'!B424-1</f>
        <v>1.6315420820438575E-3</v>
      </c>
      <c r="C424" s="75">
        <f>'Index Levels'!C425/'Index Levels'!C424-1</f>
        <v>-8.6764387111815111E-4</v>
      </c>
    </row>
    <row r="425" spans="1:3">
      <c r="A425" s="50">
        <f>'Index Levels'!A426</f>
        <v>44897</v>
      </c>
      <c r="B425" s="75">
        <f>'Index Levels'!B426/'Index Levels'!B425-1</f>
        <v>-2.0710693792421742E-3</v>
      </c>
      <c r="C425" s="75">
        <f>'Index Levels'!C426/'Index Levels'!C425-1</f>
        <v>-1.1937593543658309E-3</v>
      </c>
    </row>
    <row r="426" spans="1:3">
      <c r="A426" s="50">
        <f>'Index Levels'!A427</f>
        <v>44900</v>
      </c>
      <c r="B426" s="75">
        <f>'Index Levels'!B427/'Index Levels'!B426-1</f>
        <v>-9.3117519953245242E-3</v>
      </c>
      <c r="C426" s="75">
        <f>'Index Levels'!C427/'Index Levels'!C426-1</f>
        <v>-1.7894231189606091E-2</v>
      </c>
    </row>
    <row r="427" spans="1:3">
      <c r="A427" s="50">
        <f>'Index Levels'!A428</f>
        <v>44901</v>
      </c>
      <c r="B427" s="75">
        <f>'Index Levels'!B428/'Index Levels'!B427-1</f>
        <v>-7.293746452463945E-3</v>
      </c>
      <c r="C427" s="75">
        <f>'Index Levels'!C428/'Index Levels'!C427-1</f>
        <v>-1.4399194877135479E-2</v>
      </c>
    </row>
    <row r="428" spans="1:3">
      <c r="A428" s="50">
        <f>'Index Levels'!A429</f>
        <v>44902</v>
      </c>
      <c r="B428" s="75">
        <f>'Index Levels'!B429/'Index Levels'!B428-1</f>
        <v>-9.2501402977906988E-4</v>
      </c>
      <c r="C428" s="75">
        <f>'Index Levels'!C429/'Index Levels'!C428-1</f>
        <v>-1.8613588415038462E-3</v>
      </c>
    </row>
    <row r="429" spans="1:3">
      <c r="A429" s="50">
        <f>'Index Levels'!A430</f>
        <v>44903</v>
      </c>
      <c r="B429" s="75">
        <f>'Index Levels'!B430/'Index Levels'!B429-1</f>
        <v>4.1533624328990992E-3</v>
      </c>
      <c r="C429" s="75">
        <f>'Index Levels'!C430/'Index Levels'!C429-1</f>
        <v>7.5211935398173946E-3</v>
      </c>
    </row>
    <row r="430" spans="1:3">
      <c r="A430" s="50">
        <f>'Index Levels'!A431</f>
        <v>44904</v>
      </c>
      <c r="B430" s="75">
        <f>'Index Levels'!B431/'Index Levels'!B430-1</f>
        <v>-4.4099345873758189E-3</v>
      </c>
      <c r="C430" s="75">
        <f>'Index Levels'!C431/'Index Levels'!C430-1</f>
        <v>-7.3508655179790328E-3</v>
      </c>
    </row>
    <row r="431" spans="1:3">
      <c r="A431" s="50">
        <f>'Index Levels'!A432</f>
        <v>44907</v>
      </c>
      <c r="B431" s="75">
        <f>'Index Levels'!B432/'Index Levels'!B431-1</f>
        <v>9.2346532627358702E-3</v>
      </c>
      <c r="C431" s="75">
        <f>'Index Levels'!C432/'Index Levels'!C431-1</f>
        <v>1.4279519031757504E-2</v>
      </c>
    </row>
    <row r="432" spans="1:3">
      <c r="A432" s="50">
        <f>'Index Levels'!A433</f>
        <v>44908</v>
      </c>
      <c r="B432" s="75">
        <f>'Index Levels'!B433/'Index Levels'!B432-1</f>
        <v>7.9166482673480587E-3</v>
      </c>
      <c r="C432" s="75">
        <f>'Index Levels'!C433/'Index Levels'!C432-1</f>
        <v>7.2914343312635577E-3</v>
      </c>
    </row>
    <row r="433" spans="1:3">
      <c r="A433" s="50">
        <f>'Index Levels'!A434</f>
        <v>44909</v>
      </c>
      <c r="B433" s="75">
        <f>'Index Levels'!B434/'Index Levels'!B433-1</f>
        <v>-2.6245266344980811E-3</v>
      </c>
      <c r="C433" s="75">
        <f>'Index Levels'!C434/'Index Levels'!C433-1</f>
        <v>-6.0541628330821329E-3</v>
      </c>
    </row>
    <row r="434" spans="1:3">
      <c r="A434" s="50">
        <f>'Index Levels'!A435</f>
        <v>44910</v>
      </c>
      <c r="B434" s="75">
        <f>'Index Levels'!B435/'Index Levels'!B434-1</f>
        <v>-8.8223839256357239E-3</v>
      </c>
      <c r="C434" s="75">
        <f>'Index Levels'!C435/'Index Levels'!C434-1</f>
        <v>-2.4920509391627044E-2</v>
      </c>
    </row>
    <row r="435" spans="1:3">
      <c r="A435" s="50">
        <f>'Index Levels'!A436</f>
        <v>44911</v>
      </c>
      <c r="B435" s="75">
        <f>'Index Levels'!B436/'Index Levels'!B435-1</f>
        <v>-3.0118997350485621E-3</v>
      </c>
      <c r="C435" s="75">
        <f>'Index Levels'!C436/'Index Levels'!C435-1</f>
        <v>-1.1137705865161274E-2</v>
      </c>
    </row>
    <row r="436" spans="1:3">
      <c r="A436" s="50">
        <f>'Index Levels'!A437</f>
        <v>44914</v>
      </c>
      <c r="B436" s="75">
        <f>'Index Levels'!B437/'Index Levels'!B436-1</f>
        <v>-4.2941161177733056E-3</v>
      </c>
      <c r="C436" s="75">
        <f>'Index Levels'!C437/'Index Levels'!C436-1</f>
        <v>-9.0088676927175815E-3</v>
      </c>
    </row>
    <row r="437" spans="1:3">
      <c r="A437" s="50">
        <f>'Index Levels'!A438</f>
        <v>44915</v>
      </c>
      <c r="B437" s="75">
        <f>'Index Levels'!B438/'Index Levels'!B437-1</f>
        <v>1.0909534068890281E-3</v>
      </c>
      <c r="C437" s="75">
        <f>'Index Levels'!C438/'Index Levels'!C437-1</f>
        <v>1.0375994975699854E-3</v>
      </c>
    </row>
    <row r="438" spans="1:3">
      <c r="A438" s="50">
        <f>'Index Levels'!A439</f>
        <v>44916</v>
      </c>
      <c r="B438" s="75">
        <f>'Index Levels'!B439/'Index Levels'!B438-1</f>
        <v>6.1384640073471886E-3</v>
      </c>
      <c r="C438" s="75">
        <f>'Index Levels'!C439/'Index Levels'!C438-1</f>
        <v>1.4868203612984354E-2</v>
      </c>
    </row>
    <row r="439" spans="1:3">
      <c r="A439" s="50">
        <f>'Index Levels'!A440</f>
        <v>44917</v>
      </c>
      <c r="B439" s="75">
        <f>'Index Levels'!B440/'Index Levels'!B439-1</f>
        <v>-1.0617513672667278E-2</v>
      </c>
      <c r="C439" s="75">
        <f>'Index Levels'!C440/'Index Levels'!C439-1</f>
        <v>-1.4452534935604278E-2</v>
      </c>
    </row>
    <row r="440" spans="1:3">
      <c r="A440" s="50">
        <f>'Index Levels'!A441</f>
        <v>44918</v>
      </c>
      <c r="B440" s="75">
        <f>'Index Levels'!B441/'Index Levels'!B440-1</f>
        <v>2.8845962757786392E-3</v>
      </c>
      <c r="C440" s="75">
        <f>'Index Levels'!C441/'Index Levels'!C440-1</f>
        <v>5.8676283710941135E-3</v>
      </c>
    </row>
    <row r="441" spans="1:3">
      <c r="A441" s="50">
        <f>'Index Levels'!A442</f>
        <v>44922</v>
      </c>
      <c r="B441" s="75">
        <f>'Index Levels'!B442/'Index Levels'!B441-1</f>
        <v>-1.926088000288928E-3</v>
      </c>
      <c r="C441" s="75">
        <f>'Index Levels'!C442/'Index Levels'!C441-1</f>
        <v>-4.0485118849367119E-3</v>
      </c>
    </row>
    <row r="442" spans="1:3">
      <c r="A442" s="50">
        <f>'Index Levels'!A443</f>
        <v>44923</v>
      </c>
      <c r="B442" s="75">
        <f>'Index Levels'!B443/'Index Levels'!B442-1</f>
        <v>-6.822664539273493E-3</v>
      </c>
      <c r="C442" s="75">
        <f>'Index Levels'!C443/'Index Levels'!C442-1</f>
        <v>-1.2019937034623118E-2</v>
      </c>
    </row>
    <row r="443" spans="1:3">
      <c r="A443" s="50">
        <f>'Index Levels'!A444</f>
        <v>44924</v>
      </c>
      <c r="B443" s="75">
        <f>'Index Levels'!B444/'Index Levels'!B443-1</f>
        <v>1.0196516757402962E-2</v>
      </c>
      <c r="C443" s="75">
        <f>'Index Levels'!C444/'Index Levels'!C443-1</f>
        <v>1.7461654478652555E-2</v>
      </c>
    </row>
    <row r="444" spans="1:3">
      <c r="A444" s="50">
        <f>'Index Levels'!A445</f>
        <v>44925</v>
      </c>
      <c r="B444" s="75">
        <f>'Index Levels'!B445/'Index Levels'!B444-1</f>
        <v>-4.016010733613129E-3</v>
      </c>
      <c r="C444" s="75">
        <f>'Index Levels'!C445/'Index Levels'!C444-1</f>
        <v>-2.5424583717927884E-3</v>
      </c>
    </row>
    <row r="445" spans="1:3">
      <c r="A445" s="50">
        <f>'Index Levels'!A446</f>
        <v>44929</v>
      </c>
      <c r="B445" s="75">
        <f>'Index Levels'!B446/'Index Levels'!B445-1</f>
        <v>-2.78035283920397E-3</v>
      </c>
      <c r="C445" s="75">
        <f>'Index Levels'!C446/'Index Levels'!C445-1</f>
        <v>-4.0001093846323554E-3</v>
      </c>
    </row>
    <row r="446" spans="1:3">
      <c r="A446" s="50">
        <f>'Index Levels'!A447</f>
        <v>44930</v>
      </c>
      <c r="B446" s="75">
        <f>'Index Levels'!B447/'Index Levels'!B446-1</f>
        <v>2.141688545480136E-3</v>
      </c>
      <c r="C446" s="75">
        <f>'Index Levels'!C447/'Index Levels'!C446-1</f>
        <v>7.5382808955370972E-3</v>
      </c>
    </row>
    <row r="447" spans="1:3">
      <c r="A447" s="50">
        <f>'Index Levels'!A448</f>
        <v>44931</v>
      </c>
      <c r="B447" s="75">
        <f>'Index Levels'!B448/'Index Levels'!B447-1</f>
        <v>-5.6792560015727078E-3</v>
      </c>
      <c r="C447" s="75">
        <f>'Index Levels'!C448/'Index Levels'!C447-1</f>
        <v>-1.1643680769408471E-2</v>
      </c>
    </row>
    <row r="448" spans="1:3">
      <c r="A448" s="50">
        <f>'Index Levels'!A449</f>
        <v>44932</v>
      </c>
      <c r="B448" s="75">
        <f>'Index Levels'!B449/'Index Levels'!B448-1</f>
        <v>1.4917214151195957E-2</v>
      </c>
      <c r="C448" s="75">
        <f>'Index Levels'!C449/'Index Levels'!C448-1</f>
        <v>2.2838842160454176E-2</v>
      </c>
    </row>
    <row r="449" spans="1:3">
      <c r="A449" s="50">
        <f>'Index Levels'!A450</f>
        <v>44935</v>
      </c>
      <c r="B449" s="75">
        <f>'Index Levels'!B450/'Index Levels'!B449-1</f>
        <v>1.2971966643959831E-4</v>
      </c>
      <c r="C449" s="75">
        <f>'Index Levels'!C450/'Index Levels'!C449-1</f>
        <v>-7.6623501528261251E-4</v>
      </c>
    </row>
    <row r="450" spans="1:3">
      <c r="A450" s="50">
        <f>'Index Levels'!A451</f>
        <v>44936</v>
      </c>
      <c r="B450" s="75">
        <f>'Index Levels'!B451/'Index Levels'!B450-1</f>
        <v>3.2183027910144268E-3</v>
      </c>
      <c r="C450" s="75">
        <f>'Index Levels'!C451/'Index Levels'!C450-1</f>
        <v>6.9788772147214573E-3</v>
      </c>
    </row>
    <row r="451" spans="1:3">
      <c r="A451" s="50">
        <f>'Index Levels'!A452</f>
        <v>44937</v>
      </c>
      <c r="B451" s="75">
        <f>'Index Levels'!B452/'Index Levels'!B451-1</f>
        <v>7.6008012977877293E-3</v>
      </c>
      <c r="C451" s="75">
        <f>'Index Levels'!C452/'Index Levels'!C451-1</f>
        <v>1.2849553426154126E-2</v>
      </c>
    </row>
    <row r="452" spans="1:3">
      <c r="A452" s="50">
        <f>'Index Levels'!A453</f>
        <v>44938</v>
      </c>
      <c r="B452" s="75">
        <f>'Index Levels'!B453/'Index Levels'!B452-1</f>
        <v>2.4362202944168132E-3</v>
      </c>
      <c r="C452" s="75">
        <f>'Index Levels'!C453/'Index Levels'!C452-1</f>
        <v>3.4140414196981439E-3</v>
      </c>
    </row>
    <row r="453" spans="1:3">
      <c r="A453" s="50">
        <f>'Index Levels'!A454</f>
        <v>44939</v>
      </c>
      <c r="B453" s="75">
        <f>'Index Levels'!B454/'Index Levels'!B453-1</f>
        <v>2.9543565680534289E-3</v>
      </c>
      <c r="C453" s="75">
        <f>'Index Levels'!C454/'Index Levels'!C453-1</f>
        <v>3.9979002591092883E-3</v>
      </c>
    </row>
    <row r="454" spans="1:3">
      <c r="A454" s="50">
        <f>'Index Levels'!A455</f>
        <v>44943</v>
      </c>
      <c r="B454" s="75">
        <f>'Index Levels'!B455/'Index Levels'!B454-1</f>
        <v>-2.2409337283821884E-3</v>
      </c>
      <c r="C454" s="75">
        <f>'Index Levels'!C455/'Index Levels'!C454-1</f>
        <v>-2.0306368500186966E-3</v>
      </c>
    </row>
    <row r="455" spans="1:3">
      <c r="A455" s="50">
        <f>'Index Levels'!A456</f>
        <v>44944</v>
      </c>
      <c r="B455" s="75">
        <f>'Index Levels'!B456/'Index Levels'!B455-1</f>
        <v>-1.124956588363335E-2</v>
      </c>
      <c r="C455" s="75">
        <f>'Index Levels'!C456/'Index Levels'!C455-1</f>
        <v>-1.5562077653399564E-2</v>
      </c>
    </row>
    <row r="456" spans="1:3">
      <c r="A456" s="50">
        <f>'Index Levels'!A457</f>
        <v>44945</v>
      </c>
      <c r="B456" s="75">
        <f>'Index Levels'!B457/'Index Levels'!B456-1</f>
        <v>-5.905765443608213E-3</v>
      </c>
      <c r="C456" s="75">
        <f>'Index Levels'!C457/'Index Levels'!C456-1</f>
        <v>-7.6377286110363984E-3</v>
      </c>
    </row>
    <row r="457" spans="1:3">
      <c r="A457" s="50">
        <f>'Index Levels'!A458</f>
        <v>44946</v>
      </c>
      <c r="B457" s="75">
        <f>'Index Levels'!B458/'Index Levels'!B457-1</f>
        <v>1.3468714862294728E-2</v>
      </c>
      <c r="C457" s="75">
        <f>'Index Levels'!C458/'Index Levels'!C457-1</f>
        <v>1.8917270348827175E-2</v>
      </c>
    </row>
    <row r="458" spans="1:3">
      <c r="A458" s="50">
        <f>'Index Levels'!A459</f>
        <v>44949</v>
      </c>
      <c r="B458" s="75">
        <f>'Index Levels'!B459/'Index Levels'!B458-1</f>
        <v>9.7262392124730646E-3</v>
      </c>
      <c r="C458" s="75">
        <f>'Index Levels'!C459/'Index Levels'!C458-1</f>
        <v>1.1882274603638665E-2</v>
      </c>
    </row>
    <row r="459" spans="1:3">
      <c r="A459" s="50">
        <f>'Index Levels'!A460</f>
        <v>44950</v>
      </c>
      <c r="B459" s="75">
        <f>'Index Levels'!B460/'Index Levels'!B459-1</f>
        <v>-1.4373983519642142E-3</v>
      </c>
      <c r="C459" s="75">
        <f>'Index Levels'!C460/'Index Levels'!C459-1</f>
        <v>-7.1256719418333336E-4</v>
      </c>
    </row>
    <row r="460" spans="1:3">
      <c r="A460" s="50">
        <f>'Index Levels'!A461</f>
        <v>44951</v>
      </c>
      <c r="B460" s="75">
        <f>'Index Levels'!B461/'Index Levels'!B460-1</f>
        <v>-4.9525104918092255E-3</v>
      </c>
      <c r="C460" s="75">
        <f>'Index Levels'!C461/'Index Levels'!C460-1</f>
        <v>-1.818476411719061E-4</v>
      </c>
    </row>
    <row r="461" spans="1:3">
      <c r="A461" s="50">
        <f>'Index Levels'!A462</f>
        <v>44952</v>
      </c>
      <c r="B461" s="75">
        <f>'Index Levels'!B462/'Index Levels'!B461-1</f>
        <v>7.4905745746509655E-3</v>
      </c>
      <c r="C461" s="75">
        <f>'Index Levels'!C462/'Index Levels'!C461-1</f>
        <v>1.1007394651805003E-2</v>
      </c>
    </row>
    <row r="462" spans="1:3">
      <c r="A462" s="50">
        <f>'Index Levels'!A463</f>
        <v>44953</v>
      </c>
      <c r="B462" s="75">
        <f>'Index Levels'!B463/'Index Levels'!B462-1</f>
        <v>2.8632106774040267E-3</v>
      </c>
      <c r="C462" s="75">
        <f>'Index Levels'!C463/'Index Levels'!C462-1</f>
        <v>2.4950430918682098E-3</v>
      </c>
    </row>
    <row r="463" spans="1:3">
      <c r="A463" s="50">
        <f>'Index Levels'!A464</f>
        <v>44956</v>
      </c>
      <c r="B463" s="75">
        <f>'Index Levels'!B464/'Index Levels'!B463-1</f>
        <v>-1.0156899483222404E-2</v>
      </c>
      <c r="C463" s="75">
        <f>'Index Levels'!C464/'Index Levels'!C463-1</f>
        <v>-1.2967686171432624E-2</v>
      </c>
    </row>
    <row r="464" spans="1:3">
      <c r="A464" s="50">
        <f>'Index Levels'!A465</f>
        <v>44957</v>
      </c>
      <c r="B464" s="75">
        <f>'Index Levels'!B465/'Index Levels'!B464-1</f>
        <v>1.0302003308558128E-2</v>
      </c>
      <c r="C464" s="75">
        <f>'Index Levels'!C465/'Index Levels'!C464-1</f>
        <v>1.4642752620870558E-2</v>
      </c>
    </row>
    <row r="465" spans="1:3">
      <c r="A465" s="50">
        <f>'Index Levels'!A466</f>
        <v>44958</v>
      </c>
      <c r="B465" s="75">
        <f>'Index Levels'!B466/'Index Levels'!B465-1</f>
        <v>1.0000077419358711E-2</v>
      </c>
      <c r="C465" s="75">
        <f>'Index Levels'!C466/'Index Levels'!C465-1</f>
        <v>1.0451490239560934E-2</v>
      </c>
    </row>
    <row r="466" spans="1:3">
      <c r="A466" s="50">
        <f>'Index Levels'!A467</f>
        <v>44959</v>
      </c>
      <c r="B466" s="75">
        <f>'Index Levels'!B467/'Index Levels'!B466-1</f>
        <v>9.5500856768853115E-3</v>
      </c>
      <c r="C466" s="75">
        <f>'Index Levels'!C467/'Index Levels'!C466-1</f>
        <v>1.469825054550089E-2</v>
      </c>
    </row>
    <row r="467" spans="1:3">
      <c r="A467" s="50">
        <f>'Index Levels'!A468</f>
        <v>44960</v>
      </c>
      <c r="B467" s="75">
        <f>'Index Levels'!B468/'Index Levels'!B467-1</f>
        <v>-6.6157820609875628E-3</v>
      </c>
      <c r="C467" s="75">
        <f>'Index Levels'!C468/'Index Levels'!C467-1</f>
        <v>-1.0353234761313446E-2</v>
      </c>
    </row>
    <row r="468" spans="1:3">
      <c r="A468" s="50">
        <f>'Index Levels'!A469</f>
        <v>44963</v>
      </c>
      <c r="B468" s="75">
        <f>'Index Levels'!B469/'Index Levels'!B468-1</f>
        <v>-3.894401732884134E-3</v>
      </c>
      <c r="C468" s="75">
        <f>'Index Levels'!C469/'Index Levels'!C468-1</f>
        <v>-6.1406578472201767E-3</v>
      </c>
    </row>
    <row r="469" spans="1:3">
      <c r="A469" s="50">
        <f>'Index Levels'!A470</f>
        <v>44964</v>
      </c>
      <c r="B469" s="75">
        <f>'Index Levels'!B470/'Index Levels'!B469-1</f>
        <v>9.272221445743023E-3</v>
      </c>
      <c r="C469" s="75">
        <f>'Index Levels'!C470/'Index Levels'!C469-1</f>
        <v>1.2872203417815919E-2</v>
      </c>
    </row>
    <row r="470" spans="1:3">
      <c r="A470" s="50">
        <f>'Index Levels'!A471</f>
        <v>44965</v>
      </c>
      <c r="B470" s="75">
        <f>'Index Levels'!B471/'Index Levels'!B470-1</f>
        <v>-5.7934871408822364E-3</v>
      </c>
      <c r="C470" s="75">
        <f>'Index Levels'!C471/'Index Levels'!C470-1</f>
        <v>-1.1079431175804011E-2</v>
      </c>
    </row>
    <row r="471" spans="1:3">
      <c r="A471" s="50">
        <f>'Index Levels'!A472</f>
        <v>44966</v>
      </c>
      <c r="B471" s="75">
        <f>'Index Levels'!B472/'Index Levels'!B471-1</f>
        <v>-4.6984001484676741E-3</v>
      </c>
      <c r="C471" s="75">
        <f>'Index Levels'!C472/'Index Levels'!C471-1</f>
        <v>-8.8298648606486285E-3</v>
      </c>
    </row>
    <row r="472" spans="1:3">
      <c r="A472" s="50">
        <f>'Index Levels'!A473</f>
        <v>44967</v>
      </c>
      <c r="B472" s="75">
        <f>'Index Levels'!B473/'Index Levels'!B472-1</f>
        <v>9.4137871782584703E-4</v>
      </c>
      <c r="C472" s="75">
        <f>'Index Levels'!C473/'Index Levels'!C472-1</f>
        <v>2.1946195459678908E-3</v>
      </c>
    </row>
    <row r="473" spans="1:3">
      <c r="A473" s="50">
        <f>'Index Levels'!A474</f>
        <v>44970</v>
      </c>
      <c r="B473" s="75">
        <f>'Index Levels'!B474/'Index Levels'!B473-1</f>
        <v>6.4861932267086253E-3</v>
      </c>
      <c r="C473" s="75">
        <f>'Index Levels'!C474/'Index Levels'!C473-1</f>
        <v>1.1447383197580541E-2</v>
      </c>
    </row>
    <row r="474" spans="1:3">
      <c r="A474" s="50">
        <f>'Index Levels'!A475</f>
        <v>44971</v>
      </c>
      <c r="B474" s="75">
        <f>'Index Levels'!B475/'Index Levels'!B474-1</f>
        <v>1.2636395435192682E-3</v>
      </c>
      <c r="C474" s="75">
        <f>'Index Levels'!C475/'Index Levels'!C474-1</f>
        <v>-2.7893810045431788E-4</v>
      </c>
    </row>
    <row r="475" spans="1:3">
      <c r="A475" s="50">
        <f>'Index Levels'!A476</f>
        <v>44972</v>
      </c>
      <c r="B475" s="75">
        <f>'Index Levels'!B476/'Index Levels'!B475-1</f>
        <v>1.6986922344175426E-4</v>
      </c>
      <c r="C475" s="75">
        <f>'Index Levels'!C476/'Index Levels'!C475-1</f>
        <v>2.773103533923571E-3</v>
      </c>
    </row>
    <row r="476" spans="1:3">
      <c r="A476" s="50">
        <f>'Index Levels'!A477</f>
        <v>44973</v>
      </c>
      <c r="B476" s="75">
        <f>'Index Levels'!B477/'Index Levels'!B476-1</f>
        <v>-8.5912016129624513E-3</v>
      </c>
      <c r="C476" s="75">
        <f>'Index Levels'!C477/'Index Levels'!C476-1</f>
        <v>-1.3789627958052275E-2</v>
      </c>
    </row>
    <row r="477" spans="1:3">
      <c r="A477" s="50">
        <f>'Index Levels'!A478</f>
        <v>44974</v>
      </c>
      <c r="B477" s="75">
        <f>'Index Levels'!B478/'Index Levels'!B477-1</f>
        <v>-3.6059330548831037E-3</v>
      </c>
      <c r="C477" s="75">
        <f>'Index Levels'!C478/'Index Levels'!C477-1</f>
        <v>-2.7660717841825333E-3</v>
      </c>
    </row>
    <row r="478" spans="1:3">
      <c r="A478" s="50">
        <f>'Index Levels'!A479</f>
        <v>44978</v>
      </c>
      <c r="B478" s="75">
        <f>'Index Levels'!B479/'Index Levels'!B478-1</f>
        <v>-1.0910611260641967E-2</v>
      </c>
      <c r="C478" s="75">
        <f>'Index Levels'!C479/'Index Levels'!C478-1</f>
        <v>-2.0043140657124314E-2</v>
      </c>
    </row>
    <row r="479" spans="1:3">
      <c r="A479" s="50">
        <f>'Index Levels'!A480</f>
        <v>44979</v>
      </c>
      <c r="B479" s="75">
        <f>'Index Levels'!B480/'Index Levels'!B479-1</f>
        <v>-2.5500060793292034E-3</v>
      </c>
      <c r="C479" s="75">
        <f>'Index Levels'!C480/'Index Levels'!C479-1</f>
        <v>-1.5733324315343467E-3</v>
      </c>
    </row>
    <row r="480" spans="1:3">
      <c r="A480" s="50">
        <f>'Index Levels'!A481</f>
        <v>44980</v>
      </c>
      <c r="B480" s="75">
        <f>'Index Levels'!B481/'Index Levels'!B480-1</f>
        <v>3.3867148126058844E-3</v>
      </c>
      <c r="C480" s="75">
        <f>'Index Levels'!C481/'Index Levels'!C480-1</f>
        <v>5.3308111275671699E-3</v>
      </c>
    </row>
    <row r="481" spans="1:3">
      <c r="A481" s="50">
        <f>'Index Levels'!A482</f>
        <v>44981</v>
      </c>
      <c r="B481" s="75">
        <f>'Index Levels'!B482/'Index Levels'!B481-1</f>
        <v>-8.1522830674098934E-3</v>
      </c>
      <c r="C481" s="75">
        <f>'Index Levels'!C482/'Index Levels'!C481-1</f>
        <v>-1.0539131074693175E-2</v>
      </c>
    </row>
    <row r="482" spans="1:3">
      <c r="A482" s="50">
        <f>'Index Levels'!A483</f>
        <v>44984</v>
      </c>
      <c r="B482" s="75">
        <f>'Index Levels'!B483/'Index Levels'!B482-1</f>
        <v>1.7790260613979036E-3</v>
      </c>
      <c r="C482" s="75">
        <f>'Index Levels'!C483/'Index Levels'!C482-1</f>
        <v>3.0739021009793532E-3</v>
      </c>
    </row>
    <row r="483" spans="1:3">
      <c r="A483" s="50">
        <f>'Index Levels'!A484</f>
        <v>44985</v>
      </c>
      <c r="B483" s="75">
        <f>'Index Levels'!B484/'Index Levels'!B483-1</f>
        <v>-9.0665886914942373E-4</v>
      </c>
      <c r="C483" s="75">
        <f>'Index Levels'!C484/'Index Levels'!C483-1</f>
        <v>-3.0351854735805039E-3</v>
      </c>
    </row>
    <row r="484" spans="1:3">
      <c r="A484" s="50">
        <f>'Index Levels'!A485</f>
        <v>44986</v>
      </c>
      <c r="B484" s="75">
        <f>'Index Levels'!B485/'Index Levels'!B484-1</f>
        <v>-4.147276130571087E-3</v>
      </c>
      <c r="C484" s="75">
        <f>'Index Levels'!C485/'Index Levels'!C484-1</f>
        <v>-4.7250393323727824E-3</v>
      </c>
    </row>
    <row r="485" spans="1:3">
      <c r="A485" s="50">
        <f>'Index Levels'!A486</f>
        <v>44987</v>
      </c>
      <c r="B485" s="75">
        <f>'Index Levels'!B486/'Index Levels'!B485-1</f>
        <v>5.5016595887775743E-3</v>
      </c>
      <c r="C485" s="75">
        <f>'Index Levels'!C486/'Index Levels'!C485-1</f>
        <v>7.5816200147762469E-3</v>
      </c>
    </row>
    <row r="486" spans="1:3">
      <c r="A486" s="50">
        <f>'Index Levels'!A487</f>
        <v>44988</v>
      </c>
      <c r="B486" s="75">
        <f>'Index Levels'!B487/'Index Levels'!B486-1</f>
        <v>1.2594395350881804E-2</v>
      </c>
      <c r="C486" s="75">
        <f>'Index Levels'!C487/'Index Levels'!C486-1</f>
        <v>1.6146615900321848E-2</v>
      </c>
    </row>
    <row r="487" spans="1:3">
      <c r="A487" s="50">
        <f>'Index Levels'!A488</f>
        <v>44991</v>
      </c>
      <c r="B487" s="75">
        <f>'Index Levels'!B488/'Index Levels'!B487-1</f>
        <v>6.6889539831760381E-4</v>
      </c>
      <c r="C487" s="75">
        <f>'Index Levels'!C488/'Index Levels'!C487-1</f>
        <v>6.8720120954113284E-4</v>
      </c>
    </row>
    <row r="488" spans="1:3">
      <c r="A488" s="50">
        <f>'Index Levels'!A489</f>
        <v>44992</v>
      </c>
      <c r="B488" s="75">
        <f>'Index Levels'!B489/'Index Levels'!B488-1</f>
        <v>-1.2990171197273748E-2</v>
      </c>
      <c r="C488" s="75">
        <f>'Index Levels'!C489/'Index Levels'!C488-1</f>
        <v>-1.5325750778415026E-2</v>
      </c>
    </row>
    <row r="489" spans="1:3">
      <c r="A489" s="50">
        <f>'Index Levels'!A490</f>
        <v>44993</v>
      </c>
      <c r="B489" s="75">
        <f>'Index Levels'!B490/'Index Levels'!B489-1</f>
        <v>9.2431587583341468E-4</v>
      </c>
      <c r="C489" s="75">
        <f>'Index Levels'!C490/'Index Levels'!C489-1</f>
        <v>1.4149370685951901E-3</v>
      </c>
    </row>
    <row r="490" spans="1:3">
      <c r="A490" s="50">
        <f>'Index Levels'!A491</f>
        <v>44994</v>
      </c>
      <c r="B490" s="75">
        <f>'Index Levels'!B491/'Index Levels'!B490-1</f>
        <v>-1.4504009034516208E-2</v>
      </c>
      <c r="C490" s="75">
        <f>'Index Levels'!C491/'Index Levels'!C490-1</f>
        <v>-1.8459814132021357E-2</v>
      </c>
    </row>
    <row r="491" spans="1:3">
      <c r="A491" s="50">
        <f>'Index Levels'!A492</f>
        <v>44995</v>
      </c>
      <c r="B491" s="75">
        <f>'Index Levels'!B492/'Index Levels'!B491-1</f>
        <v>-1.1690009762941211E-2</v>
      </c>
      <c r="C491" s="75">
        <f>'Index Levels'!C492/'Index Levels'!C491-1</f>
        <v>-1.4478523317066561E-2</v>
      </c>
    </row>
    <row r="492" spans="1:3">
      <c r="A492" s="50">
        <f>'Index Levels'!A493</f>
        <v>44998</v>
      </c>
      <c r="B492" s="75">
        <f>'Index Levels'!B493/'Index Levels'!B492-1</f>
        <v>-3.5591645218968626E-4</v>
      </c>
      <c r="C492" s="75">
        <f>'Index Levels'!C493/'Index Levels'!C492-1</f>
        <v>-1.5092353862128371E-3</v>
      </c>
    </row>
    <row r="493" spans="1:3">
      <c r="A493" s="50">
        <f>'Index Levels'!A494</f>
        <v>44999</v>
      </c>
      <c r="B493" s="75">
        <f>'Index Levels'!B494/'Index Levels'!B493-1</f>
        <v>5.3880188236206106E-3</v>
      </c>
      <c r="C493" s="75">
        <f>'Index Levels'!C494/'Index Levels'!C493-1</f>
        <v>1.6475368781027955E-2</v>
      </c>
    </row>
    <row r="494" spans="1:3">
      <c r="A494" s="50">
        <f>'Index Levels'!A495</f>
        <v>45000</v>
      </c>
      <c r="B494" s="75">
        <f>'Index Levels'!B495/'Index Levels'!B494-1</f>
        <v>-6.0366566113977393E-3</v>
      </c>
      <c r="C494" s="75">
        <f>'Index Levels'!C495/'Index Levels'!C494-1</f>
        <v>-6.9809152944475539E-3</v>
      </c>
    </row>
    <row r="495" spans="1:3">
      <c r="A495" s="50">
        <f>'Index Levels'!A496</f>
        <v>45001</v>
      </c>
      <c r="B495" s="75">
        <f>'Index Levels'!B496/'Index Levels'!B495-1</f>
        <v>1.1733218083291863E-2</v>
      </c>
      <c r="C495" s="75">
        <f>'Index Levels'!C496/'Index Levels'!C495-1</f>
        <v>1.7563121687603322E-2</v>
      </c>
    </row>
    <row r="496" spans="1:3">
      <c r="A496" s="50">
        <f>'Index Levels'!A497</f>
        <v>45002</v>
      </c>
      <c r="B496" s="75">
        <f>'Index Levels'!B497/'Index Levels'!B496-1</f>
        <v>-6.6712382327860364E-3</v>
      </c>
      <c r="C496" s="75">
        <f>'Index Levels'!C497/'Index Levels'!C496-1</f>
        <v>-1.1020402677057617E-2</v>
      </c>
    </row>
    <row r="497" spans="1:3">
      <c r="A497" s="50">
        <f>'Index Levels'!A498</f>
        <v>45005</v>
      </c>
      <c r="B497" s="75">
        <f>'Index Levels'!B498/'Index Levels'!B497-1</f>
        <v>5.0324828248520248E-3</v>
      </c>
      <c r="C497" s="75">
        <f>'Index Levels'!C498/'Index Levels'!C497-1</f>
        <v>8.9187883930146317E-3</v>
      </c>
    </row>
    <row r="498" spans="1:3">
      <c r="A498" s="50">
        <f>'Index Levels'!A499</f>
        <v>45006</v>
      </c>
      <c r="B498" s="75">
        <f>'Index Levels'!B499/'Index Levels'!B498-1</f>
        <v>8.0366390498829432E-3</v>
      </c>
      <c r="C498" s="75">
        <f>'Index Levels'!C499/'Index Levels'!C498-1</f>
        <v>1.2983341222968958E-2</v>
      </c>
    </row>
    <row r="499" spans="1:3">
      <c r="A499" s="50">
        <f>'Index Levels'!A500</f>
        <v>45007</v>
      </c>
      <c r="B499" s="75">
        <f>'Index Levels'!B500/'Index Levels'!B499-1</f>
        <v>-8.7988351639886053E-3</v>
      </c>
      <c r="C499" s="75">
        <f>'Index Levels'!C500/'Index Levels'!C499-1</f>
        <v>-1.6463691216688336E-2</v>
      </c>
    </row>
    <row r="500" spans="1:3">
      <c r="A500" s="50">
        <f>'Index Levels'!A501</f>
        <v>45008</v>
      </c>
      <c r="B500" s="75">
        <f>'Index Levels'!B501/'Index Levels'!B500-1</f>
        <v>3.5200466763662952E-4</v>
      </c>
      <c r="C500" s="75">
        <f>'Index Levels'!C501/'Index Levels'!C500-1</f>
        <v>2.985121487807163E-3</v>
      </c>
    </row>
    <row r="501" spans="1:3">
      <c r="A501" s="50">
        <f>'Index Levels'!A502</f>
        <v>45009</v>
      </c>
      <c r="B501" s="75">
        <f>'Index Levels'!B502/'Index Levels'!B501-1</f>
        <v>6.9496238581590042E-4</v>
      </c>
      <c r="C501" s="75">
        <f>'Index Levels'!C502/'Index Levels'!C501-1</f>
        <v>5.6379436159574858E-3</v>
      </c>
    </row>
    <row r="502" spans="1:3">
      <c r="A502" s="50">
        <f>'Index Levels'!A503</f>
        <v>45012</v>
      </c>
      <c r="B502" s="75">
        <f>'Index Levels'!B503/'Index Levels'!B502-1</f>
        <v>1.2811753599790698E-3</v>
      </c>
      <c r="C502" s="75">
        <f>'Index Levels'!C503/'Index Levels'!C502-1</f>
        <v>1.6473855888352595E-3</v>
      </c>
    </row>
    <row r="503" spans="1:3">
      <c r="A503" s="50">
        <f>'Index Levels'!A504</f>
        <v>45013</v>
      </c>
      <c r="B503" s="75">
        <f>'Index Levels'!B504/'Index Levels'!B503-1</f>
        <v>-1.3966686990037891E-3</v>
      </c>
      <c r="C503" s="75">
        <f>'Index Levels'!C504/'Index Levels'!C503-1</f>
        <v>-1.5733301116287457E-3</v>
      </c>
    </row>
    <row r="504" spans="1:3">
      <c r="A504" s="50">
        <f>'Index Levels'!A505</f>
        <v>45014</v>
      </c>
      <c r="B504" s="75">
        <f>'Index Levels'!B505/'Index Levels'!B504-1</f>
        <v>8.8524442792523583E-3</v>
      </c>
      <c r="C504" s="75">
        <f>'Index Levels'!C505/'Index Levels'!C504-1</f>
        <v>1.4237672060710027E-2</v>
      </c>
    </row>
    <row r="505" spans="1:3">
      <c r="A505" s="50">
        <f>'Index Levels'!A506</f>
        <v>45015</v>
      </c>
      <c r="B505" s="75">
        <f>'Index Levels'!B506/'Index Levels'!B505-1</f>
        <v>3.2068884200253667E-3</v>
      </c>
      <c r="C505" s="75">
        <f>'Index Levels'!C506/'Index Levels'!C505-1</f>
        <v>5.7145822130773016E-3</v>
      </c>
    </row>
    <row r="506" spans="1:3">
      <c r="A506" s="50">
        <f>'Index Levels'!A507</f>
        <v>45016</v>
      </c>
      <c r="B506" s="75">
        <f>'Index Levels'!B507/'Index Levels'!B506-1</f>
        <v>8.4176695116542355E-3</v>
      </c>
      <c r="C506" s="75">
        <f>'Index Levels'!C507/'Index Levels'!C506-1</f>
        <v>1.4437377089502101E-2</v>
      </c>
    </row>
    <row r="507" spans="1:3">
      <c r="A507" s="50">
        <f>'Index Levels'!A508</f>
        <v>45019</v>
      </c>
      <c r="B507" s="75">
        <f>'Index Levels'!B508/'Index Levels'!B507-1</f>
        <v>3.2867810141827825E-3</v>
      </c>
      <c r="C507" s="75">
        <f>'Index Levels'!C508/'Index Levels'!C507-1</f>
        <v>3.6973552571333279E-3</v>
      </c>
    </row>
    <row r="508" spans="1:3">
      <c r="A508" s="50">
        <f>'Index Levels'!A509</f>
        <v>45020</v>
      </c>
      <c r="B508" s="75">
        <f>'Index Levels'!B509/'Index Levels'!B508-1</f>
        <v>-4.8417628674121138E-3</v>
      </c>
      <c r="C508" s="75">
        <f>'Index Levels'!C509/'Index Levels'!C508-1</f>
        <v>-5.7963385378950738E-3</v>
      </c>
    </row>
    <row r="509" spans="1:3">
      <c r="A509" s="50">
        <f>'Index Levels'!A510</f>
        <v>45021</v>
      </c>
      <c r="B509" s="75">
        <f>'Index Levels'!B510/'Index Levels'!B509-1</f>
        <v>-1.3082106168873509E-3</v>
      </c>
      <c r="C509" s="75">
        <f>'Index Levels'!C510/'Index Levels'!C509-1</f>
        <v>-2.4932243222142159E-3</v>
      </c>
    </row>
    <row r="510" spans="1:3">
      <c r="A510" s="50">
        <f>'Index Levels'!A511</f>
        <v>45022</v>
      </c>
      <c r="B510" s="75">
        <f>'Index Levels'!B511/'Index Levels'!B510-1</f>
        <v>2.6368797226639096E-3</v>
      </c>
      <c r="C510" s="75">
        <f>'Index Levels'!C511/'Index Levels'!C510-1</f>
        <v>3.5799787325441201E-3</v>
      </c>
    </row>
    <row r="511" spans="1:3">
      <c r="A511" s="50">
        <f>'Index Levels'!A512</f>
        <v>45026</v>
      </c>
      <c r="B511" s="75">
        <f>'Index Levels'!B512/'Index Levels'!B511-1</f>
        <v>-4.9909501952183355E-4</v>
      </c>
      <c r="C511" s="75">
        <f>'Index Levels'!C512/'Index Levels'!C511-1</f>
        <v>9.9722655276091032E-4</v>
      </c>
    </row>
    <row r="512" spans="1:3">
      <c r="A512" s="50">
        <f>'Index Levels'!A513</f>
        <v>45027</v>
      </c>
      <c r="B512" s="75">
        <f>'Index Levels'!B513/'Index Levels'!B512-1</f>
        <v>6.6198043065779366E-4</v>
      </c>
      <c r="C512" s="75">
        <f>'Index Levels'!C513/'Index Levels'!C512-1</f>
        <v>-4.1698571003778717E-5</v>
      </c>
    </row>
    <row r="513" spans="1:3">
      <c r="A513" s="50">
        <f>'Index Levels'!A514</f>
        <v>45028</v>
      </c>
      <c r="B513" s="75">
        <f>'Index Levels'!B514/'Index Levels'!B513-1</f>
        <v>-5.0447964236256526E-3</v>
      </c>
      <c r="C513" s="75">
        <f>'Index Levels'!C514/'Index Levels'!C513-1</f>
        <v>-4.1341334952396114E-3</v>
      </c>
    </row>
    <row r="514" spans="1:3">
      <c r="A514" s="50">
        <f>'Index Levels'!A515</f>
        <v>45029</v>
      </c>
      <c r="B514" s="75">
        <f>'Index Levels'!B515/'Index Levels'!B514-1</f>
        <v>1.4348087551138589E-2</v>
      </c>
      <c r="C514" s="75">
        <f>'Index Levels'!C515/'Index Levels'!C514-1</f>
        <v>1.3260648016595544E-2</v>
      </c>
    </row>
    <row r="515" spans="1:3">
      <c r="A515" s="50">
        <f>'Index Levels'!A516</f>
        <v>45030</v>
      </c>
      <c r="B515" s="75">
        <f>'Index Levels'!B516/'Index Levels'!B515-1</f>
        <v>-2.4529232875559748E-3</v>
      </c>
      <c r="C515" s="75">
        <f>'Index Levels'!C516/'Index Levels'!C515-1</f>
        <v>-2.0687175763762777E-3</v>
      </c>
    </row>
    <row r="516" spans="1:3">
      <c r="A516" s="50">
        <f>'Index Levels'!A517</f>
        <v>45033</v>
      </c>
      <c r="B516" s="75">
        <f>'Index Levels'!B517/'Index Levels'!B516-1</f>
        <v>2.9214345468979719E-3</v>
      </c>
      <c r="C516" s="75">
        <f>'Index Levels'!C517/'Index Levels'!C516-1</f>
        <v>3.3071172545022787E-3</v>
      </c>
    </row>
    <row r="517" spans="1:3">
      <c r="A517" s="50">
        <f>'Index Levels'!A518</f>
        <v>45034</v>
      </c>
      <c r="B517" s="75">
        <f>'Index Levels'!B518/'Index Levels'!B517-1</f>
        <v>1.4242127806618488E-3</v>
      </c>
      <c r="C517" s="75">
        <f>'Index Levels'!C518/'Index Levels'!C517-1</f>
        <v>8.5459870607196287E-4</v>
      </c>
    </row>
    <row r="518" spans="1:3">
      <c r="A518" s="50">
        <f>'Index Levels'!A519</f>
        <v>45035</v>
      </c>
      <c r="B518" s="75">
        <f>'Index Levels'!B519/'Index Levels'!B518-1</f>
        <v>-1.0803307875497659E-3</v>
      </c>
      <c r="C518" s="75">
        <f>'Index Levels'!C519/'Index Levels'!C518-1</f>
        <v>-8.4506986272714357E-5</v>
      </c>
    </row>
    <row r="519" spans="1:3">
      <c r="A519" s="50">
        <f>'Index Levels'!A520</f>
        <v>45036</v>
      </c>
      <c r="B519" s="75">
        <f>'Index Levels'!B520/'Index Levels'!B519-1</f>
        <v>-7.4620584615059382E-3</v>
      </c>
      <c r="C519" s="75">
        <f>'Index Levels'!C520/'Index Levels'!C519-1</f>
        <v>-5.9517410100425883E-3</v>
      </c>
    </row>
    <row r="520" spans="1:3">
      <c r="A520" s="50">
        <f>'Index Levels'!A521</f>
        <v>45037</v>
      </c>
      <c r="B520" s="75">
        <f>'Index Levels'!B521/'Index Levels'!B520-1</f>
        <v>1.8122543654155443E-3</v>
      </c>
      <c r="C520" s="75">
        <f>'Index Levels'!C521/'Index Levels'!C520-1</f>
        <v>9.0293911642658209E-4</v>
      </c>
    </row>
    <row r="521" spans="1:3">
      <c r="A521" s="50">
        <f>'Index Levels'!A522</f>
        <v>45040</v>
      </c>
      <c r="B521" s="75">
        <f>'Index Levels'!B522/'Index Levels'!B521-1</f>
        <v>3.9741914309643356E-4</v>
      </c>
      <c r="C521" s="75">
        <f>'Index Levels'!C522/'Index Levels'!C521-1</f>
        <v>8.5236430941471042E-4</v>
      </c>
    </row>
    <row r="522" spans="1:3">
      <c r="A522" s="50">
        <f>'Index Levels'!A523</f>
        <v>45041</v>
      </c>
      <c r="B522" s="75">
        <f>'Index Levels'!B523/'Index Levels'!B522-1</f>
        <v>-1.8001660533783048E-2</v>
      </c>
      <c r="C522" s="75">
        <f>'Index Levels'!C523/'Index Levels'!C522-1</f>
        <v>-1.581180943717797E-2</v>
      </c>
    </row>
    <row r="523" spans="1:3">
      <c r="A523" s="50">
        <f>'Index Levels'!A524</f>
        <v>45042</v>
      </c>
      <c r="B523" s="75">
        <f>'Index Levels'!B524/'Index Levels'!B523-1</f>
        <v>-5.9223714889496959E-3</v>
      </c>
      <c r="C523" s="75">
        <f>'Index Levels'!C524/'Index Levels'!C523-1</f>
        <v>-3.84186210476678E-3</v>
      </c>
    </row>
    <row r="524" spans="1:3">
      <c r="A524" s="50">
        <f>'Index Levels'!A525</f>
        <v>45043</v>
      </c>
      <c r="B524" s="75">
        <f>'Index Levels'!B525/'Index Levels'!B524-1</f>
        <v>2.4016004865694995E-2</v>
      </c>
      <c r="C524" s="75">
        <f>'Index Levels'!C525/'Index Levels'!C524-1</f>
        <v>1.9567230030067329E-2</v>
      </c>
    </row>
    <row r="525" spans="1:3">
      <c r="A525" s="50">
        <f>'Index Levels'!A526</f>
        <v>45044</v>
      </c>
      <c r="B525" s="75">
        <f>'Index Levels'!B526/'Index Levels'!B525-1</f>
        <v>7.5474719649002431E-3</v>
      </c>
      <c r="C525" s="75">
        <f>'Index Levels'!C526/'Index Levels'!C525-1</f>
        <v>8.2530264933027286E-3</v>
      </c>
    </row>
    <row r="526" spans="1:3">
      <c r="A526" s="50">
        <f>'Index Levels'!A527</f>
        <v>45047</v>
      </c>
      <c r="B526" s="75">
        <f>'Index Levels'!B527/'Index Levels'!B526-1</f>
        <v>5.6176403523289231E-4</v>
      </c>
      <c r="C526" s="75">
        <f>'Index Levels'!C527/'Index Levels'!C526-1</f>
        <v>-3.8722202927599092E-4</v>
      </c>
    </row>
    <row r="527" spans="1:3">
      <c r="A527" s="50">
        <f>'Index Levels'!A528</f>
        <v>45048</v>
      </c>
      <c r="B527" s="75">
        <f>'Index Levels'!B528/'Index Levels'!B527-1</f>
        <v>-1.5867699200111107E-2</v>
      </c>
      <c r="C527" s="75">
        <f>'Index Levels'!C528/'Index Levels'!C527-1</f>
        <v>-1.158540852218104E-2</v>
      </c>
    </row>
    <row r="528" spans="1:3">
      <c r="A528" s="50">
        <f>'Index Levels'!A529</f>
        <v>45049</v>
      </c>
      <c r="B528" s="75">
        <f>'Index Levels'!B529/'Index Levels'!B528-1</f>
        <v>-7.2003084672602746E-3</v>
      </c>
      <c r="C528" s="75">
        <f>'Index Levels'!C529/'Index Levels'!C528-1</f>
        <v>-6.9978536986918805E-3</v>
      </c>
    </row>
    <row r="529" spans="1:3">
      <c r="A529" s="50">
        <f>'Index Levels'!A530</f>
        <v>45050</v>
      </c>
      <c r="B529" s="75">
        <f>'Index Levels'!B530/'Index Levels'!B529-1</f>
        <v>-7.3793720877755042E-3</v>
      </c>
      <c r="C529" s="75">
        <f>'Index Levels'!C530/'Index Levels'!C529-1</f>
        <v>-7.220025436651234E-3</v>
      </c>
    </row>
    <row r="530" spans="1:3">
      <c r="A530" s="50">
        <f>'Index Levels'!A531</f>
        <v>45051</v>
      </c>
      <c r="B530" s="75">
        <f>'Index Levels'!B531/'Index Levels'!B530-1</f>
        <v>1.4155344310092355E-2</v>
      </c>
      <c r="C530" s="75">
        <f>'Index Levels'!C531/'Index Levels'!C530-1</f>
        <v>1.8476350293216592E-2</v>
      </c>
    </row>
    <row r="531" spans="1:3">
      <c r="A531" s="50">
        <f>'Index Levels'!A532</f>
        <v>45054</v>
      </c>
      <c r="B531" s="75">
        <f>'Index Levels'!B532/'Index Levels'!B531-1</f>
        <v>-2.6167402800147954E-7</v>
      </c>
      <c r="C531" s="75">
        <f>'Index Levels'!C532/'Index Levels'!C531-1</f>
        <v>4.5200926448196732E-4</v>
      </c>
    </row>
    <row r="532" spans="1:3">
      <c r="A532" s="50">
        <f>'Index Levels'!A533</f>
        <v>45055</v>
      </c>
      <c r="B532" s="75">
        <f>'Index Levels'!B533/'Index Levels'!B532-1</f>
        <v>-3.3335542337848967E-3</v>
      </c>
      <c r="C532" s="75">
        <f>'Index Levels'!C533/'Index Levels'!C532-1</f>
        <v>-4.5792776072729469E-3</v>
      </c>
    </row>
    <row r="533" spans="1:3">
      <c r="A533" s="50">
        <f>'Index Levels'!A534</f>
        <v>45056</v>
      </c>
      <c r="B533" s="75">
        <f>'Index Levels'!B534/'Index Levels'!B533-1</f>
        <v>3.481968214822162E-3</v>
      </c>
      <c r="C533" s="75">
        <f>'Index Levels'!C534/'Index Levels'!C533-1</f>
        <v>4.4836239476309103E-3</v>
      </c>
    </row>
    <row r="534" spans="1:3">
      <c r="A534" s="50">
        <f>'Index Levels'!A535</f>
        <v>45057</v>
      </c>
      <c r="B534" s="75">
        <f>'Index Levels'!B535/'Index Levels'!B534-1</f>
        <v>-1.7201183940055431E-3</v>
      </c>
      <c r="C534" s="75">
        <f>'Index Levels'!C535/'Index Levels'!C534-1</f>
        <v>-1.6968409256388206E-3</v>
      </c>
    </row>
    <row r="535" spans="1:3">
      <c r="A535" s="50">
        <f>'Index Levels'!A536</f>
        <v>45058</v>
      </c>
      <c r="B535" s="75">
        <f>'Index Levels'!B536/'Index Levels'!B535-1</f>
        <v>-1.4734981586739249E-3</v>
      </c>
      <c r="C535" s="75">
        <f>'Index Levels'!C536/'Index Levels'!C535-1</f>
        <v>-1.5833569033402162E-3</v>
      </c>
    </row>
    <row r="536" spans="1:3">
      <c r="A536" s="50">
        <f>'Index Levels'!A537</f>
        <v>45061</v>
      </c>
      <c r="B536" s="75">
        <f>'Index Levels'!B537/'Index Levels'!B536-1</f>
        <v>2.3824046350746642E-3</v>
      </c>
      <c r="C536" s="75">
        <f>'Index Levels'!C537/'Index Levels'!C536-1</f>
        <v>2.9590089897069127E-3</v>
      </c>
    </row>
    <row r="537" spans="1:3">
      <c r="A537" s="50">
        <f>'Index Levels'!A538</f>
        <v>45062</v>
      </c>
      <c r="B537" s="75">
        <f>'Index Levels'!B538/'Index Levels'!B537-1</f>
        <v>-5.7346118913212951E-3</v>
      </c>
      <c r="C537" s="75">
        <f>'Index Levels'!C538/'Index Levels'!C537-1</f>
        <v>-6.3794476223908436E-3</v>
      </c>
    </row>
    <row r="538" spans="1:3">
      <c r="A538" s="50">
        <f>'Index Levels'!A539</f>
        <v>45063</v>
      </c>
      <c r="B538" s="75">
        <f>'Index Levels'!B539/'Index Levels'!B538-1</f>
        <v>1.3005433873233052E-2</v>
      </c>
      <c r="C538" s="75">
        <f>'Index Levels'!C539/'Index Levels'!C538-1</f>
        <v>1.1891725323433855E-2</v>
      </c>
    </row>
    <row r="539" spans="1:3">
      <c r="A539" s="50">
        <f>'Index Levels'!A540</f>
        <v>45064</v>
      </c>
      <c r="B539" s="75">
        <f>'Index Levels'!B540/'Index Levels'!B539-1</f>
        <v>1.0367950979300433E-2</v>
      </c>
      <c r="C539" s="75">
        <f>'Index Levels'!C540/'Index Levels'!C539-1</f>
        <v>9.4451410483464837E-3</v>
      </c>
    </row>
    <row r="540" spans="1:3">
      <c r="A540" s="50">
        <f>'Index Levels'!A541</f>
        <v>45065</v>
      </c>
      <c r="B540" s="75">
        <f>'Index Levels'!B541/'Index Levels'!B540-1</f>
        <v>-1.1671764156632181E-3</v>
      </c>
      <c r="C540" s="75">
        <f>'Index Levels'!C541/'Index Levels'!C540-1</f>
        <v>-1.4461856092918834E-3</v>
      </c>
    </row>
    <row r="541" spans="1:3">
      <c r="A541" s="50">
        <f>'Index Levels'!A542</f>
        <v>45068</v>
      </c>
      <c r="B541" s="75">
        <f>'Index Levels'!B542/'Index Levels'!B541-1</f>
        <v>-8.8683373396358789E-4</v>
      </c>
      <c r="C541" s="75">
        <f>'Index Levels'!C542/'Index Levels'!C541-1</f>
        <v>1.5527659132574811E-4</v>
      </c>
    </row>
    <row r="542" spans="1:3">
      <c r="A542" s="50">
        <f>'Index Levels'!A543</f>
        <v>45069</v>
      </c>
      <c r="B542" s="75">
        <f>'Index Levels'!B543/'Index Levels'!B542-1</f>
        <v>-1.1774045414469581E-2</v>
      </c>
      <c r="C542" s="75">
        <f>'Index Levels'!C543/'Index Levels'!C542-1</f>
        <v>-1.122338750815699E-2</v>
      </c>
    </row>
    <row r="543" spans="1:3">
      <c r="A543" s="50">
        <f>'Index Levels'!A544</f>
        <v>45070</v>
      </c>
      <c r="B543" s="75">
        <f>'Index Levels'!B544/'Index Levels'!B543-1</f>
        <v>-9.4179731170429548E-3</v>
      </c>
      <c r="C543" s="75">
        <f>'Index Levels'!C544/'Index Levels'!C543-1</f>
        <v>-7.3178310619960163E-3</v>
      </c>
    </row>
    <row r="544" spans="1:3">
      <c r="A544" s="50">
        <f>'Index Levels'!A545</f>
        <v>45071</v>
      </c>
      <c r="B544" s="75">
        <f>'Index Levels'!B545/'Index Levels'!B544-1</f>
        <v>9.7510901523736315E-3</v>
      </c>
      <c r="C544" s="75">
        <f>'Index Levels'!C545/'Index Levels'!C544-1</f>
        <v>8.7580117049499417E-3</v>
      </c>
    </row>
    <row r="545" spans="1:3">
      <c r="A545" s="50">
        <f>'Index Levels'!A546</f>
        <v>45072</v>
      </c>
      <c r="B545" s="75">
        <f>'Index Levels'!B546/'Index Levels'!B545-1</f>
        <v>1.3940544825945089E-2</v>
      </c>
      <c r="C545" s="75">
        <f>'Index Levels'!C546/'Index Levels'!C545-1</f>
        <v>1.3049626965431438E-2</v>
      </c>
    </row>
    <row r="546" spans="1:3">
      <c r="A546" s="50">
        <f>'Index Levels'!A547</f>
        <v>45076</v>
      </c>
      <c r="B546" s="75">
        <f>'Index Levels'!B547/'Index Levels'!B546-1</f>
        <v>-1.2829209565262678E-3</v>
      </c>
      <c r="C546" s="75">
        <f>'Index Levels'!C547/'Index Levels'!C546-1</f>
        <v>1.620907661314952E-5</v>
      </c>
    </row>
    <row r="547" spans="1:3">
      <c r="A547" s="50">
        <f>'Index Levels'!A548</f>
        <v>45077</v>
      </c>
      <c r="B547" s="75">
        <f>'Index Levels'!B548/'Index Levels'!B547-1</f>
        <v>-5.1989670445057312E-3</v>
      </c>
      <c r="C547" s="75">
        <f>'Index Levels'!C548/'Index Levels'!C547-1</f>
        <v>-6.1098813255716644E-3</v>
      </c>
    </row>
    <row r="548" spans="1:3">
      <c r="A548" s="50">
        <f>'Index Levels'!A549</f>
        <v>45078</v>
      </c>
      <c r="B548" s="75">
        <f>'Index Levels'!B549/'Index Levels'!B548-1</f>
        <v>8.8616326416535163E-3</v>
      </c>
      <c r="C548" s="75">
        <f>'Index Levels'!C549/'Index Levels'!C548-1</f>
        <v>9.8556158434426333E-3</v>
      </c>
    </row>
    <row r="549" spans="1:3">
      <c r="A549" s="50">
        <f>'Index Levels'!A550</f>
        <v>45079</v>
      </c>
      <c r="B549" s="75">
        <f>'Index Levels'!B550/'Index Levels'!B549-1</f>
        <v>1.6258570925835159E-2</v>
      </c>
      <c r="C549" s="75">
        <f>'Index Levels'!C550/'Index Levels'!C549-1</f>
        <v>1.4533300988331055E-2</v>
      </c>
    </row>
    <row r="550" spans="1:3">
      <c r="A550" s="50">
        <f>'Index Levels'!A551</f>
        <v>45082</v>
      </c>
      <c r="B550" s="75">
        <f>'Index Levels'!B551/'Index Levels'!B550-1</f>
        <v>-2.1366270336011794E-3</v>
      </c>
      <c r="C550" s="75">
        <f>'Index Levels'!C551/'Index Levels'!C550-1</f>
        <v>-2.0015539537090454E-3</v>
      </c>
    </row>
    <row r="551" spans="1:3">
      <c r="A551" s="50">
        <f>'Index Levels'!A552</f>
        <v>45083</v>
      </c>
      <c r="B551" s="75">
        <f>'Index Levels'!B552/'Index Levels'!B551-1</f>
        <v>2.1673313756795931E-3</v>
      </c>
      <c r="C551" s="75">
        <f>'Index Levels'!C552/'Index Levels'!C551-1</f>
        <v>2.3525227095915202E-3</v>
      </c>
    </row>
    <row r="552" spans="1:3">
      <c r="A552" s="50">
        <f>'Index Levels'!A553</f>
        <v>45084</v>
      </c>
      <c r="B552" s="75">
        <f>'Index Levels'!B553/'Index Levels'!B552-1</f>
        <v>-4.2688647862750839E-3</v>
      </c>
      <c r="C552" s="75">
        <f>'Index Levels'!C553/'Index Levels'!C552-1</f>
        <v>-3.8119749525760138E-3</v>
      </c>
    </row>
    <row r="553" spans="1:3">
      <c r="A553" s="50">
        <f>'Index Levels'!A554</f>
        <v>45085</v>
      </c>
      <c r="B553" s="75">
        <f>'Index Levels'!B554/'Index Levels'!B553-1</f>
        <v>6.6428407570031656E-3</v>
      </c>
      <c r="C553" s="75">
        <f>'Index Levels'!C554/'Index Levels'!C553-1</f>
        <v>6.1884457258720715E-3</v>
      </c>
    </row>
    <row r="554" spans="1:3">
      <c r="A554" s="50">
        <f>'Index Levels'!A555</f>
        <v>45086</v>
      </c>
      <c r="B554" s="75">
        <f>'Index Levels'!B555/'Index Levels'!B554-1</f>
        <v>1.0963603773428421E-3</v>
      </c>
      <c r="C554" s="75">
        <f>'Index Levels'!C555/'Index Levels'!C554-1</f>
        <v>1.1480270157939731E-3</v>
      </c>
    </row>
    <row r="555" spans="1:3">
      <c r="A555" s="50">
        <f>'Index Levels'!A556</f>
        <v>45089</v>
      </c>
      <c r="B555" s="75">
        <f>'Index Levels'!B556/'Index Levels'!B555-1</f>
        <v>9.8469296794501115E-3</v>
      </c>
      <c r="C555" s="75">
        <f>'Index Levels'!C556/'Index Levels'!C555-1</f>
        <v>9.3227386859635608E-3</v>
      </c>
    </row>
    <row r="556" spans="1:3">
      <c r="A556" s="50">
        <f>'Index Levels'!A557</f>
        <v>45090</v>
      </c>
      <c r="B556" s="75">
        <f>'Index Levels'!B557/'Index Levels'!B556-1</f>
        <v>8.610453882975877E-3</v>
      </c>
      <c r="C556" s="75">
        <f>'Index Levels'!C557/'Index Levels'!C556-1</f>
        <v>6.9307220432734962E-3</v>
      </c>
    </row>
    <row r="557" spans="1:3">
      <c r="A557" s="50">
        <f>'Index Levels'!A558</f>
        <v>45091</v>
      </c>
      <c r="B557" s="75">
        <f>'Index Levels'!B558/'Index Levels'!B557-1</f>
        <v>-9.8831032548485354E-4</v>
      </c>
      <c r="C557" s="75">
        <f>'Index Levels'!C558/'Index Levels'!C557-1</f>
        <v>8.2010795299281014E-4</v>
      </c>
    </row>
    <row r="558" spans="1:3">
      <c r="A558" s="50">
        <f>'Index Levels'!A559</f>
        <v>45092</v>
      </c>
      <c r="B558" s="75">
        <f>'Index Levels'!B559/'Index Levels'!B558-1</f>
        <v>1.8298611862346492E-2</v>
      </c>
      <c r="C558" s="75">
        <f>'Index Levels'!C559/'Index Levels'!C558-1</f>
        <v>1.2179241362566318E-2</v>
      </c>
    </row>
    <row r="559" spans="1:3">
      <c r="A559" s="50">
        <f>'Index Levels'!A560</f>
        <v>45093</v>
      </c>
      <c r="B559" s="75">
        <f>'Index Levels'!B560/'Index Levels'!B559-1</f>
        <v>-4.7380823670394312E-3</v>
      </c>
      <c r="C559" s="75">
        <f>'Index Levels'!C560/'Index Levels'!C559-1</f>
        <v>-3.6715941541650698E-3</v>
      </c>
    </row>
    <row r="560" spans="1:3">
      <c r="A560" s="50">
        <f>'Index Levels'!A561</f>
        <v>45097</v>
      </c>
      <c r="B560" s="75">
        <f>'Index Levels'!B561/'Index Levels'!B560-1</f>
        <v>-6.8654768324354354E-3</v>
      </c>
      <c r="C560" s="75">
        <f>'Index Levels'!C561/'Index Levels'!C560-1</f>
        <v>-4.7361738032271061E-3</v>
      </c>
    </row>
    <row r="561" spans="1:6">
      <c r="A561" s="50">
        <f>'Index Levels'!A562</f>
        <v>45098</v>
      </c>
      <c r="B561" s="75">
        <f>'Index Levels'!B562/'Index Levels'!B561-1</f>
        <v>-6.4118411141574905E-3</v>
      </c>
      <c r="C561" s="75">
        <f>'Index Levels'!C562/'Index Levels'!C561-1</f>
        <v>-5.2452597289383007E-3</v>
      </c>
    </row>
    <row r="562" spans="1:6">
      <c r="A562" s="50">
        <f>'Index Levels'!A563</f>
        <v>45099</v>
      </c>
      <c r="B562" s="75">
        <f>'Index Levels'!B563/'Index Levels'!B562-1</f>
        <v>2.3775599048023732E-3</v>
      </c>
      <c r="C562" s="75">
        <f>'Index Levels'!C563/'Index Levels'!C562-1</f>
        <v>3.7109012082932047E-3</v>
      </c>
    </row>
    <row r="563" spans="1:6">
      <c r="A563" s="50">
        <f>'Index Levels'!A564</f>
        <v>45100</v>
      </c>
      <c r="B563" s="75">
        <f>'Index Levels'!B564/'Index Levels'!B563-1</f>
        <v>-7.6464567936664896E-3</v>
      </c>
      <c r="C563" s="75">
        <f>'Index Levels'!C564/'Index Levels'!C563-1</f>
        <v>-7.6587504874225942E-3</v>
      </c>
    </row>
    <row r="564" spans="1:6">
      <c r="A564" s="50">
        <f>'Index Levels'!A565</f>
        <v>45103</v>
      </c>
      <c r="B564" s="75">
        <f>'Index Levels'!B565/'Index Levels'!B564-1</f>
        <v>-5.2180559020802431E-3</v>
      </c>
      <c r="C564" s="75">
        <f>'Index Levels'!C565/'Index Levels'!C564-1</f>
        <v>-4.4865637552539139E-3</v>
      </c>
    </row>
    <row r="565" spans="1:6">
      <c r="A565" s="50">
        <f>'Index Levels'!A566</f>
        <v>45104</v>
      </c>
      <c r="B565" s="75">
        <f>'Index Levels'!B566/'Index Levels'!B565-1</f>
        <v>1.2128156341642438E-2</v>
      </c>
      <c r="C565" s="75">
        <f>'Index Levels'!C566/'Index Levels'!C565-1</f>
        <v>1.1454321883777041E-2</v>
      </c>
    </row>
    <row r="566" spans="1:6">
      <c r="A566" s="50">
        <f>'Index Levels'!A567</f>
        <v>45105</v>
      </c>
      <c r="B566" s="75">
        <f>'Index Levels'!B567/'Index Levels'!B566-1</f>
        <v>-1.827148272566359E-3</v>
      </c>
      <c r="C566" s="75">
        <f>'Index Levels'!C567/'Index Levels'!C566-1</f>
        <v>-3.5209463779617423E-4</v>
      </c>
    </row>
    <row r="567" spans="1:6">
      <c r="A567" s="50">
        <f>'Index Levels'!A568</f>
        <v>45106</v>
      </c>
      <c r="B567" s="75">
        <f>'Index Levels'!B568/'Index Levels'!B567-1</f>
        <v>5.7049079658062496E-3</v>
      </c>
      <c r="C567" s="75">
        <f>'Index Levels'!C568/'Index Levels'!C567-1</f>
        <v>4.4734560013841573E-3</v>
      </c>
    </row>
    <row r="568" spans="1:6">
      <c r="A568" s="50">
        <f>'Index Levels'!A569</f>
        <v>45107</v>
      </c>
      <c r="B568" s="75">
        <f>'Index Levels'!B569/'Index Levels'!B568-1</f>
        <v>1.524351335822538E-2</v>
      </c>
      <c r="C568" s="75">
        <f>'Index Levels'!C569/'Index Levels'!C568-1</f>
        <v>1.2268528952536162E-2</v>
      </c>
      <c r="D568" s="73">
        <f>_xlfn.STDEV.S(B318:B568)*SQRT(252)</f>
        <v>0.12160627620709689</v>
      </c>
      <c r="E568" s="73">
        <f>_xlfn.STDEV.S(C318:C568)*SQRT(252)</f>
        <v>0.19394665780500095</v>
      </c>
      <c r="F568" s="52">
        <f>E568-D568</f>
        <v>7.2340381597904055E-2</v>
      </c>
    </row>
    <row r="569" spans="1:6">
      <c r="A569" s="50">
        <f>'Index Levels'!A570</f>
        <v>45110</v>
      </c>
      <c r="B569" s="75">
        <f>'Index Levels'!B570/'Index Levels'!B569-1</f>
        <v>-3.3272743564405349E-4</v>
      </c>
      <c r="C569" s="75">
        <f>'Index Levels'!C570/'Index Levels'!C569-1</f>
        <v>1.1712622790580607E-3</v>
      </c>
    </row>
    <row r="570" spans="1:6">
      <c r="A570" s="50">
        <f>'Index Levels'!A571</f>
        <v>45112</v>
      </c>
      <c r="B570" s="75">
        <f>'Index Levels'!B571/'Index Levels'!B570-1</f>
        <v>-1.6134468490622833E-3</v>
      </c>
      <c r="C570" s="75">
        <f>'Index Levels'!C571/'Index Levels'!C570-1</f>
        <v>-1.9681104808448868E-3</v>
      </c>
    </row>
    <row r="571" spans="1:6">
      <c r="A571" s="50">
        <f>'Index Levels'!A572</f>
        <v>45113</v>
      </c>
      <c r="B571" s="75">
        <f>'Index Levels'!B572/'Index Levels'!B571-1</f>
        <v>-1.1721564678299767E-2</v>
      </c>
      <c r="C571" s="75">
        <f>'Index Levels'!C572/'Index Levels'!C571-1</f>
        <v>-7.9234156752904239E-3</v>
      </c>
    </row>
    <row r="572" spans="1:6">
      <c r="A572" s="50">
        <f>'Index Levels'!A573</f>
        <v>45114</v>
      </c>
      <c r="B572" s="75">
        <f>'Index Levels'!B573/'Index Levels'!B572-1</f>
        <v>-2.3794695172694169E-3</v>
      </c>
      <c r="C572" s="75">
        <f>'Index Levels'!C573/'Index Levels'!C572-1</f>
        <v>-2.8647429649255596E-3</v>
      </c>
    </row>
    <row r="573" spans="1:6">
      <c r="A573" s="50">
        <f>'Index Levels'!A574</f>
        <v>45117</v>
      </c>
      <c r="B573" s="75">
        <f>'Index Levels'!B574/'Index Levels'!B573-1</f>
        <v>2.7536287997542708E-4</v>
      </c>
      <c r="C573" s="75">
        <f>'Index Levels'!C574/'Index Levels'!C573-1</f>
        <v>2.4035593991609261E-3</v>
      </c>
    </row>
    <row r="574" spans="1:6">
      <c r="A574" s="50">
        <f>'Index Levels'!A575</f>
        <v>45118</v>
      </c>
      <c r="B574" s="75">
        <f>'Index Levels'!B575/'Index Levels'!B574-1</f>
        <v>8.0381610418676086E-3</v>
      </c>
      <c r="C574" s="75">
        <f>'Index Levels'!C575/'Index Levels'!C574-1</f>
        <v>6.7423413401923593E-3</v>
      </c>
    </row>
    <row r="575" spans="1:6">
      <c r="A575" s="50">
        <f>'Index Levels'!A576</f>
        <v>45119</v>
      </c>
      <c r="B575" s="75">
        <f>'Index Levels'!B576/'Index Levels'!B575-1</f>
        <v>8.4291238141138702E-3</v>
      </c>
      <c r="C575" s="75">
        <f>'Index Levels'!C576/'Index Levels'!C575-1</f>
        <v>7.4120508142871966E-3</v>
      </c>
    </row>
    <row r="576" spans="1:6">
      <c r="A576" s="50">
        <f>'Index Levels'!A577</f>
        <v>45120</v>
      </c>
      <c r="B576" s="75">
        <f>'Index Levels'!B577/'Index Levels'!B576-1</f>
        <v>7.9905488829152826E-3</v>
      </c>
      <c r="C576" s="75">
        <f>'Index Levels'!C577/'Index Levels'!C576-1</f>
        <v>8.4705082581091329E-3</v>
      </c>
    </row>
    <row r="577" spans="1:6">
      <c r="A577" s="50">
        <f>'Index Levels'!A578</f>
        <v>45121</v>
      </c>
      <c r="B577" s="75">
        <f>'Index Levels'!B578/'Index Levels'!B577-1</f>
        <v>-1.9361768891267284E-3</v>
      </c>
      <c r="C577" s="75">
        <f>'Index Levels'!C578/'Index Levels'!C577-1</f>
        <v>-1.0247038507895656E-3</v>
      </c>
    </row>
    <row r="578" spans="1:6">
      <c r="A578" s="50">
        <f>'Index Levels'!A579</f>
        <v>45124</v>
      </c>
      <c r="B578" s="75">
        <f>'Index Levels'!B579/'Index Levels'!B578-1</f>
        <v>4.3929857703988162E-3</v>
      </c>
      <c r="C578" s="75">
        <f>'Index Levels'!C579/'Index Levels'!C578-1</f>
        <v>3.8559688283827942E-3</v>
      </c>
    </row>
    <row r="579" spans="1:6">
      <c r="A579" s="50">
        <f>'Index Levels'!A580</f>
        <v>45125</v>
      </c>
      <c r="B579" s="75">
        <f>'Index Levels'!B580/'Index Levels'!B579-1</f>
        <v>8.6268998432039723E-3</v>
      </c>
      <c r="C579" s="75">
        <f>'Index Levels'!C580/'Index Levels'!C579-1</f>
        <v>7.1159227173522854E-3</v>
      </c>
    </row>
    <row r="580" spans="1:6">
      <c r="A580" s="50">
        <f>'Index Levels'!A581</f>
        <v>45126</v>
      </c>
      <c r="B580" s="75">
        <f>'Index Levels'!B581/'Index Levels'!B580-1</f>
        <v>2.6704418702108157E-3</v>
      </c>
      <c r="C580" s="75">
        <f>'Index Levels'!C581/'Index Levels'!C580-1</f>
        <v>2.3578085177966557E-3</v>
      </c>
    </row>
    <row r="581" spans="1:6">
      <c r="A581" s="50">
        <f>'Index Levels'!A582</f>
        <v>45127</v>
      </c>
      <c r="B581" s="75">
        <f>'Index Levels'!B582/'Index Levels'!B581-1</f>
        <v>-9.5463067405181512E-3</v>
      </c>
      <c r="C581" s="75">
        <f>'Index Levels'!C582/'Index Levels'!C581-1</f>
        <v>-6.7566950410755666E-3</v>
      </c>
    </row>
    <row r="582" spans="1:6">
      <c r="A582" s="50">
        <f>'Index Levels'!A583</f>
        <v>45128</v>
      </c>
      <c r="B582" s="75">
        <f>'Index Levels'!B583/'Index Levels'!B582-1</f>
        <v>6.4906917087603766E-4</v>
      </c>
      <c r="C582" s="75">
        <f>'Index Levels'!C583/'Index Levels'!C582-1</f>
        <v>3.2437179673183714E-4</v>
      </c>
    </row>
    <row r="583" spans="1:6">
      <c r="A583" s="50">
        <f>'Index Levels'!A584</f>
        <v>45131</v>
      </c>
      <c r="B583" s="75">
        <f>'Index Levels'!B584/'Index Levels'!B583-1</f>
        <v>3.7195215626004696E-3</v>
      </c>
      <c r="C583" s="75">
        <f>'Index Levels'!C584/'Index Levels'!C583-1</f>
        <v>4.0349511675419336E-3</v>
      </c>
    </row>
    <row r="584" spans="1:6">
      <c r="A584" s="50">
        <f>'Index Levels'!A585</f>
        <v>45132</v>
      </c>
      <c r="B584" s="75">
        <f>'Index Levels'!B585/'Index Levels'!B584-1</f>
        <v>5.3223054544135895E-3</v>
      </c>
      <c r="C584" s="75">
        <f>'Index Levels'!C585/'Index Levels'!C584-1</f>
        <v>2.8149877211538499E-3</v>
      </c>
    </row>
    <row r="585" spans="1:6">
      <c r="A585" s="50">
        <f>'Index Levels'!A586</f>
        <v>45133</v>
      </c>
      <c r="B585" s="75">
        <f>'Index Levels'!B586/'Index Levels'!B585-1</f>
        <v>-3.0060006108247883E-3</v>
      </c>
      <c r="C585" s="75">
        <f>'Index Levels'!C586/'Index Levels'!C585-1</f>
        <v>-1.5588237648056502E-4</v>
      </c>
    </row>
    <row r="586" spans="1:6">
      <c r="A586" s="50">
        <f>'Index Levels'!A587</f>
        <v>45134</v>
      </c>
      <c r="B586" s="75">
        <f>'Index Levels'!B587/'Index Levels'!B586-1</f>
        <v>-1.7655029580735393E-3</v>
      </c>
      <c r="C586" s="75">
        <f>'Index Levels'!C587/'Index Levels'!C586-1</f>
        <v>-6.424665473188429E-3</v>
      </c>
    </row>
    <row r="587" spans="1:6">
      <c r="A587" s="50">
        <f>'Index Levels'!A588</f>
        <v>45135</v>
      </c>
      <c r="B587" s="75">
        <f>'Index Levels'!B588/'Index Levels'!B587-1</f>
        <v>7.9577086065867331E-3</v>
      </c>
      <c r="C587" s="75">
        <f>'Index Levels'!C588/'Index Levels'!C587-1</f>
        <v>9.8777589112191144E-3</v>
      </c>
    </row>
    <row r="588" spans="1:6">
      <c r="A588" s="50">
        <f>'Index Levels'!A589</f>
        <v>45138</v>
      </c>
      <c r="B588" s="75">
        <f>'Index Levels'!B589/'Index Levels'!B588-1</f>
        <v>-5.2669353038725664E-4</v>
      </c>
      <c r="C588" s="75">
        <f>'Index Levels'!C589/'Index Levels'!C588-1</f>
        <v>1.4686759956776818E-3</v>
      </c>
      <c r="D588" s="73">
        <f>_xlfn.STDEV.S(B338:B588)*SQRT(252)</f>
        <v>0.11913598041463248</v>
      </c>
      <c r="E588" s="73">
        <f>_xlfn.STDEV.S(C338:C588)*SQRT(252)</f>
        <v>0.18712046501509352</v>
      </c>
      <c r="F588" s="52">
        <f>E588-D588</f>
        <v>6.798448460046104E-2</v>
      </c>
    </row>
    <row r="589" spans="1:6">
      <c r="A589" s="50">
        <f>'Index Levels'!A590</f>
        <v>45139</v>
      </c>
      <c r="B589" s="75">
        <f>'Index Levels'!B590/'Index Levels'!B589-1</f>
        <v>-6.3129368476522174E-4</v>
      </c>
      <c r="C589" s="75">
        <f>'Index Levels'!C590/'Index Levels'!C589-1</f>
        <v>-2.6655244879688622E-3</v>
      </c>
    </row>
    <row r="590" spans="1:6">
      <c r="A590" s="50">
        <f>'Index Levels'!A591</f>
        <v>45140</v>
      </c>
      <c r="B590" s="75">
        <f>'Index Levels'!B591/'Index Levels'!B590-1</f>
        <v>-1.5023289833115627E-2</v>
      </c>
      <c r="C590" s="75">
        <f>'Index Levels'!C591/'Index Levels'!C590-1</f>
        <v>-1.3838549480347462E-2</v>
      </c>
    </row>
    <row r="591" spans="1:6">
      <c r="A591" s="50">
        <f>'Index Levels'!A592</f>
        <v>45141</v>
      </c>
      <c r="B591" s="75">
        <f>'Index Levels'!B592/'Index Levels'!B591-1</f>
        <v>-2.6937891281887394E-3</v>
      </c>
      <c r="C591" s="75">
        <f>'Index Levels'!C592/'Index Levels'!C591-1</f>
        <v>-2.5497847120891093E-3</v>
      </c>
    </row>
    <row r="592" spans="1:6">
      <c r="A592" s="50">
        <f>'Index Levels'!A593</f>
        <v>45142</v>
      </c>
      <c r="B592" s="75">
        <f>'Index Levels'!B593/'Index Levels'!B592-1</f>
        <v>-6.6954660919784637E-3</v>
      </c>
      <c r="C592" s="75">
        <f>'Index Levels'!C593/'Index Levels'!C592-1</f>
        <v>-5.2981868942439947E-3</v>
      </c>
    </row>
    <row r="593" spans="1:3">
      <c r="A593" s="50">
        <f>'Index Levels'!A594</f>
        <v>45145</v>
      </c>
      <c r="B593" s="75">
        <f>'Index Levels'!B594/'Index Levels'!B593-1</f>
        <v>6.8624315488463594E-3</v>
      </c>
      <c r="C593" s="75">
        <f>'Index Levels'!C594/'Index Levels'!C593-1</f>
        <v>9.023942815635122E-3</v>
      </c>
    </row>
    <row r="594" spans="1:3">
      <c r="A594" s="50">
        <f>'Index Levels'!A595</f>
        <v>45146</v>
      </c>
      <c r="B594" s="75">
        <f>'Index Levels'!B595/'Index Levels'!B594-1</f>
        <v>-4.3721002854940627E-3</v>
      </c>
      <c r="C594" s="75">
        <f>'Index Levels'!C595/'Index Levels'!C594-1</f>
        <v>-4.2196179318743088E-3</v>
      </c>
    </row>
    <row r="595" spans="1:3">
      <c r="A595" s="50">
        <f>'Index Levels'!A596</f>
        <v>45147</v>
      </c>
      <c r="B595" s="75">
        <f>'Index Levels'!B596/'Index Levels'!B595-1</f>
        <v>-6.0306085645313035E-3</v>
      </c>
      <c r="C595" s="75">
        <f>'Index Levels'!C596/'Index Levels'!C595-1</f>
        <v>-7.0372332159326367E-3</v>
      </c>
    </row>
    <row r="596" spans="1:3">
      <c r="A596" s="50">
        <f>'Index Levels'!A597</f>
        <v>45148</v>
      </c>
      <c r="B596" s="75">
        <f>'Index Levels'!B597/'Index Levels'!B596-1</f>
        <v>1.2065015053541739E-3</v>
      </c>
      <c r="C596" s="75">
        <f>'Index Levels'!C597/'Index Levels'!C596-1</f>
        <v>2.508398358269659E-4</v>
      </c>
    </row>
    <row r="597" spans="1:3">
      <c r="A597" s="50">
        <f>'Index Levels'!A598</f>
        <v>45149</v>
      </c>
      <c r="B597" s="75">
        <f>'Index Levels'!B598/'Index Levels'!B597-1</f>
        <v>-9.1452195055807817E-4</v>
      </c>
      <c r="C597" s="75">
        <f>'Index Levels'!C598/'Index Levels'!C597-1</f>
        <v>-1.0696772166740587E-3</v>
      </c>
    </row>
    <row r="598" spans="1:3">
      <c r="A598" s="50">
        <f>'Index Levels'!A599</f>
        <v>45152</v>
      </c>
      <c r="B598" s="75">
        <f>'Index Levels'!B599/'Index Levels'!B598-1</f>
        <v>3.4657611137247635E-3</v>
      </c>
      <c r="C598" s="75">
        <f>'Index Levels'!C599/'Index Levels'!C598-1</f>
        <v>5.7489819163070166E-3</v>
      </c>
    </row>
    <row r="599" spans="1:3">
      <c r="A599" s="50">
        <f>'Index Levels'!A600</f>
        <v>45153</v>
      </c>
      <c r="B599" s="75">
        <f>'Index Levels'!B600/'Index Levels'!B599-1</f>
        <v>-8.7374782463135459E-3</v>
      </c>
      <c r="C599" s="75">
        <f>'Index Levels'!C600/'Index Levels'!C599-1</f>
        <v>-1.155067626673556E-2</v>
      </c>
    </row>
    <row r="600" spans="1:3">
      <c r="A600" s="50">
        <f>'Index Levels'!A601</f>
        <v>45154</v>
      </c>
      <c r="B600" s="75">
        <f>'Index Levels'!B601/'Index Levels'!B600-1</f>
        <v>-6.5566403243532134E-3</v>
      </c>
      <c r="C600" s="75">
        <f>'Index Levels'!C601/'Index Levels'!C600-1</f>
        <v>-7.5544490526882058E-3</v>
      </c>
    </row>
    <row r="601" spans="1:3">
      <c r="A601" s="50">
        <f>'Index Levels'!A602</f>
        <v>45155</v>
      </c>
      <c r="B601" s="75">
        <f>'Index Levels'!B602/'Index Levels'!B601-1</f>
        <v>-7.223270319555164E-3</v>
      </c>
      <c r="C601" s="75">
        <f>'Index Levels'!C602/'Index Levels'!C601-1</f>
        <v>-7.7136312262366946E-3</v>
      </c>
    </row>
    <row r="602" spans="1:3">
      <c r="A602" s="50">
        <f>'Index Levels'!A603</f>
        <v>45156</v>
      </c>
      <c r="B602" s="75">
        <f>'Index Levels'!B603/'Index Levels'!B602-1</f>
        <v>-9.5666934357396816E-4</v>
      </c>
      <c r="C602" s="75">
        <f>'Index Levels'!C603/'Index Levels'!C602-1</f>
        <v>-1.484005041768599E-4</v>
      </c>
    </row>
    <row r="603" spans="1:3">
      <c r="A603" s="50">
        <f>'Index Levels'!A604</f>
        <v>45159</v>
      </c>
      <c r="B603" s="75">
        <f>'Index Levels'!B604/'Index Levels'!B603-1</f>
        <v>6.5255144501850104E-3</v>
      </c>
      <c r="C603" s="75">
        <f>'Index Levels'!C604/'Index Levels'!C603-1</f>
        <v>6.8786234209152752E-3</v>
      </c>
    </row>
    <row r="604" spans="1:3">
      <c r="A604" s="50">
        <f>'Index Levels'!A605</f>
        <v>45160</v>
      </c>
      <c r="B604" s="75">
        <f>'Index Levels'!B605/'Index Levels'!B604-1</f>
        <v>-3.6897349782614164E-3</v>
      </c>
      <c r="C604" s="75">
        <f>'Index Levels'!C605/'Index Levels'!C604-1</f>
        <v>-2.7775094471313988E-3</v>
      </c>
    </row>
    <row r="605" spans="1:3">
      <c r="A605" s="50">
        <f>'Index Levels'!A606</f>
        <v>45161</v>
      </c>
      <c r="B605" s="75">
        <f>'Index Levels'!B606/'Index Levels'!B605-1</f>
        <v>1.1242024783893134E-2</v>
      </c>
      <c r="C605" s="75">
        <f>'Index Levels'!C606/'Index Levels'!C605-1</f>
        <v>1.1045584620666959E-2</v>
      </c>
    </row>
    <row r="606" spans="1:3">
      <c r="A606" s="50">
        <f>'Index Levels'!A607</f>
        <v>45162</v>
      </c>
      <c r="B606" s="75">
        <f>'Index Levels'!B607/'Index Levels'!B606-1</f>
        <v>-1.22931109462463E-2</v>
      </c>
      <c r="C606" s="75">
        <f>'Index Levels'!C607/'Index Levels'!C606-1</f>
        <v>-1.345731171254505E-2</v>
      </c>
    </row>
    <row r="607" spans="1:3">
      <c r="A607" s="50">
        <f>'Index Levels'!A608</f>
        <v>45163</v>
      </c>
      <c r="B607" s="75">
        <f>'Index Levels'!B608/'Index Levels'!B607-1</f>
        <v>4.5268423755471243E-3</v>
      </c>
      <c r="C607" s="75">
        <f>'Index Levels'!C608/'Index Levels'!C607-1</f>
        <v>6.7158747548405895E-3</v>
      </c>
    </row>
    <row r="608" spans="1:3">
      <c r="A608" s="50">
        <f>'Index Levels'!A609</f>
        <v>45166</v>
      </c>
      <c r="B608" s="75">
        <f>'Index Levels'!B609/'Index Levels'!B608-1</f>
        <v>4.5278755532496273E-3</v>
      </c>
      <c r="C608" s="75">
        <f>'Index Levels'!C609/'Index Levels'!C608-1</f>
        <v>6.2645841542454672E-3</v>
      </c>
    </row>
    <row r="609" spans="1:6">
      <c r="A609" s="50">
        <f>'Index Levels'!A610</f>
        <v>45167</v>
      </c>
      <c r="B609" s="75">
        <f>'Index Levels'!B610/'Index Levels'!B609-1</f>
        <v>1.2859945049198185E-2</v>
      </c>
      <c r="C609" s="75">
        <f>'Index Levels'!C610/'Index Levels'!C609-1</f>
        <v>1.4509719179377933E-2</v>
      </c>
    </row>
    <row r="610" spans="1:6">
      <c r="A610" s="50">
        <f>'Index Levels'!A611</f>
        <v>45168</v>
      </c>
      <c r="B610" s="75">
        <f>'Index Levels'!B611/'Index Levels'!B610-1</f>
        <v>3.4585707474492633E-3</v>
      </c>
      <c r="C610" s="75">
        <f>'Index Levels'!C611/'Index Levels'!C610-1</f>
        <v>3.8317040170634531E-3</v>
      </c>
    </row>
    <row r="611" spans="1:6">
      <c r="A611" s="50">
        <f>'Index Levels'!A612</f>
        <v>45169</v>
      </c>
      <c r="B611" s="75">
        <f>'Index Levels'!B612/'Index Levels'!B611-1</f>
        <v>-6.3560335011647595E-5</v>
      </c>
      <c r="C611" s="75">
        <f>'Index Levels'!C612/'Index Levels'!C611-1</f>
        <v>-1.5954998127228892E-3</v>
      </c>
      <c r="D611" s="73">
        <f>_xlfn.STDEV.S(B361:B611)*SQRT(252)</f>
        <v>0.11864408978089946</v>
      </c>
      <c r="E611" s="73">
        <f>_xlfn.STDEV.S(C360:C611)*SQRT(252)</f>
        <v>0.1813785331517356</v>
      </c>
      <c r="F611" s="52">
        <f>E611-D611</f>
        <v>6.273444337083614E-2</v>
      </c>
    </row>
    <row r="612" spans="1:6">
      <c r="A612" s="50">
        <f>'Index Levels'!A613</f>
        <v>45170</v>
      </c>
      <c r="B612" s="75">
        <f>'Index Levels'!B613/'Index Levels'!B612-1</f>
        <v>2.3082896216397586E-4</v>
      </c>
      <c r="C612" s="75">
        <f>'Index Levels'!C613/'Index Levels'!C612-1</f>
        <v>1.7981837557463631E-3</v>
      </c>
    </row>
    <row r="613" spans="1:6">
      <c r="A613" s="50">
        <f>'Index Levels'!A614</f>
        <v>45174</v>
      </c>
      <c r="B613" s="75">
        <f>'Index Levels'!B614/'Index Levels'!B613-1</f>
        <v>-4.8588776530853472E-3</v>
      </c>
      <c r="C613" s="75">
        <f>'Index Levels'!C614/'Index Levels'!C613-1</f>
        <v>-4.1942180748897329E-3</v>
      </c>
    </row>
    <row r="614" spans="1:6">
      <c r="A614" s="50">
        <f>'Index Levels'!A615</f>
        <v>45175</v>
      </c>
      <c r="B614" s="75">
        <f>'Index Levels'!B615/'Index Levels'!B614-1</f>
        <v>-9.8046497301420565E-3</v>
      </c>
      <c r="C614" s="75">
        <f>'Index Levels'!C615/'Index Levels'!C614-1</f>
        <v>-6.9699184471631037E-3</v>
      </c>
    </row>
    <row r="615" spans="1:6">
      <c r="A615" s="50">
        <f>'Index Levels'!A616</f>
        <v>45176</v>
      </c>
      <c r="B615" s="75">
        <f>'Index Levels'!B616/'Index Levels'!B615-1</f>
        <v>-3.0139195096369198E-3</v>
      </c>
      <c r="C615" s="75">
        <f>'Index Levels'!C616/'Index Levels'!C615-1</f>
        <v>-3.2128170742472539E-3</v>
      </c>
    </row>
    <row r="616" spans="1:6">
      <c r="A616" s="50">
        <f>'Index Levels'!A617</f>
        <v>45177</v>
      </c>
      <c r="B616" s="75">
        <f>'Index Levels'!B617/'Index Levels'!B616-1</f>
        <v>1.8041757859954544E-4</v>
      </c>
      <c r="C616" s="75">
        <f>'Index Levels'!C617/'Index Levels'!C616-1</f>
        <v>1.4269004439046995E-3</v>
      </c>
    </row>
    <row r="617" spans="1:6">
      <c r="A617" s="50">
        <f>'Index Levels'!A618</f>
        <v>45180</v>
      </c>
      <c r="B617" s="75">
        <f>'Index Levels'!B618/'Index Levels'!B617-1</f>
        <v>8.0746568096536908E-3</v>
      </c>
      <c r="C617" s="75">
        <f>'Index Levels'!C618/'Index Levels'!C617-1</f>
        <v>6.724537385588647E-3</v>
      </c>
    </row>
    <row r="618" spans="1:6">
      <c r="A618" s="50">
        <f>'Index Levels'!A619</f>
        <v>45181</v>
      </c>
      <c r="B618" s="75">
        <f>'Index Levels'!B619/'Index Levels'!B618-1</f>
        <v>-6.7078879394749658E-3</v>
      </c>
      <c r="C618" s="75">
        <f>'Index Levels'!C619/'Index Levels'!C618-1</f>
        <v>-5.6956325217663029E-3</v>
      </c>
    </row>
    <row r="619" spans="1:6">
      <c r="A619" s="50">
        <f>'Index Levels'!A620</f>
        <v>45182</v>
      </c>
      <c r="B619" s="75">
        <f>'Index Levels'!B620/'Index Levels'!B619-1</f>
        <v>8.6435530136430572E-4</v>
      </c>
      <c r="C619" s="75">
        <f>'Index Levels'!C620/'Index Levels'!C619-1</f>
        <v>1.2409524461385324E-3</v>
      </c>
    </row>
    <row r="620" spans="1:6">
      <c r="A620" s="50">
        <f>'Index Levels'!A621</f>
        <v>45183</v>
      </c>
      <c r="B620" s="75">
        <f>'Index Levels'!B621/'Index Levels'!B620-1</f>
        <v>1.2519670392894255E-2</v>
      </c>
      <c r="C620" s="75">
        <f>'Index Levels'!C621/'Index Levels'!C620-1</f>
        <v>8.4286158488304785E-3</v>
      </c>
    </row>
    <row r="621" spans="1:6">
      <c r="A621" s="50">
        <f>'Index Levels'!A622</f>
        <v>45184</v>
      </c>
      <c r="B621" s="75">
        <f>'Index Levels'!B622/'Index Levels'!B621-1</f>
        <v>-1.7334557624125724E-2</v>
      </c>
      <c r="C621" s="75">
        <f>'Index Levels'!C622/'Index Levels'!C621-1</f>
        <v>-1.2159561977139854E-2</v>
      </c>
    </row>
    <row r="622" spans="1:6">
      <c r="A622" s="50">
        <f>'Index Levels'!A623</f>
        <v>45187</v>
      </c>
      <c r="B622" s="75">
        <f>'Index Levels'!B623/'Index Levels'!B622-1</f>
        <v>-2.6379423303979355E-4</v>
      </c>
      <c r="C622" s="75">
        <f>'Index Levels'!C623/'Index Levels'!C622-1</f>
        <v>7.2298551611660322E-4</v>
      </c>
    </row>
    <row r="623" spans="1:6">
      <c r="A623" s="50">
        <f>'Index Levels'!A624</f>
        <v>45188</v>
      </c>
      <c r="B623" s="75">
        <f>'Index Levels'!B624/'Index Levels'!B623-1</f>
        <v>-2.6720955196509744E-3</v>
      </c>
      <c r="C623" s="75">
        <f>'Index Levels'!C624/'Index Levels'!C623-1</f>
        <v>-2.1525148402598004E-3</v>
      </c>
    </row>
    <row r="624" spans="1:6">
      <c r="A624" s="50">
        <f>'Index Levels'!A625</f>
        <v>45189</v>
      </c>
      <c r="B624" s="75">
        <f>'Index Levels'!B625/'Index Levels'!B624-1</f>
        <v>-1.1682469213852298E-2</v>
      </c>
      <c r="C624" s="75">
        <f>'Index Levels'!C625/'Index Levels'!C624-1</f>
        <v>-9.3934411588869615E-3</v>
      </c>
    </row>
    <row r="625" spans="1:6">
      <c r="A625" s="50">
        <f>'Index Levels'!A626</f>
        <v>45190</v>
      </c>
      <c r="B625" s="75">
        <f>'Index Levels'!B626/'Index Levels'!B625-1</f>
        <v>-1.9022066359822842E-2</v>
      </c>
      <c r="C625" s="75">
        <f>'Index Levels'!C626/'Index Levels'!C625-1</f>
        <v>-1.6400578924541831E-2</v>
      </c>
    </row>
    <row r="626" spans="1:6">
      <c r="A626" s="50">
        <f>'Index Levels'!A627</f>
        <v>45191</v>
      </c>
      <c r="B626" s="75">
        <f>'Index Levels'!B627/'Index Levels'!B626-1</f>
        <v>-2.9756533892080217E-3</v>
      </c>
      <c r="C626" s="75">
        <f>'Index Levels'!C627/'Index Levels'!C626-1</f>
        <v>-2.2973940219858102E-3</v>
      </c>
    </row>
    <row r="627" spans="1:6">
      <c r="A627" s="50">
        <f>'Index Levels'!A628</f>
        <v>45194</v>
      </c>
      <c r="B627" s="75">
        <f>'Index Levels'!B628/'Index Levels'!B627-1</f>
        <v>2.2313857696516504E-3</v>
      </c>
      <c r="C627" s="75">
        <f>'Index Levels'!C628/'Index Levels'!C627-1</f>
        <v>4.0249136281504949E-3</v>
      </c>
    </row>
    <row r="628" spans="1:6">
      <c r="A628" s="50">
        <f>'Index Levels'!A629</f>
        <v>45195</v>
      </c>
      <c r="B628" s="75">
        <f>'Index Levels'!B629/'Index Levels'!B628-1</f>
        <v>-1.2760714938402362E-2</v>
      </c>
      <c r="C628" s="75">
        <f>'Index Levels'!C629/'Index Levels'!C628-1</f>
        <v>-1.4736018302265341E-2</v>
      </c>
    </row>
    <row r="629" spans="1:6">
      <c r="A629" s="50">
        <f>'Index Levels'!A630</f>
        <v>45196</v>
      </c>
      <c r="B629" s="75">
        <f>'Index Levels'!B630/'Index Levels'!B629-1</f>
        <v>-1.141784015750158E-4</v>
      </c>
      <c r="C629" s="75">
        <f>'Index Levels'!C630/'Index Levels'!C629-1</f>
        <v>2.2957604042517232E-4</v>
      </c>
    </row>
    <row r="630" spans="1:6">
      <c r="A630" s="50">
        <f>'Index Levels'!A631</f>
        <v>45197</v>
      </c>
      <c r="B630" s="75">
        <f>'Index Levels'!B631/'Index Levels'!B630-1</f>
        <v>4.9935620360999078E-3</v>
      </c>
      <c r="C630" s="75">
        <f>'Index Levels'!C631/'Index Levels'!C630-1</f>
        <v>5.8936769902158126E-3</v>
      </c>
    </row>
    <row r="631" spans="1:6">
      <c r="A631" s="50">
        <f>'Index Levels'!A632</f>
        <v>45198</v>
      </c>
      <c r="B631" s="75">
        <f>'Index Levels'!B632/'Index Levels'!B631-1</f>
        <v>-1.2319893539549653E-3</v>
      </c>
      <c r="C631" s="75">
        <f>'Index Levels'!C632/'Index Levels'!C631-1</f>
        <v>-2.7089946219628347E-3</v>
      </c>
      <c r="D631" s="73">
        <f>_xlfn.STDEV.S(B382:B631)*SQRT(252)</f>
        <v>0.11888345899304965</v>
      </c>
      <c r="E631" s="73">
        <f>_xlfn.STDEV.S(C382:C631)*SQRT(252)</f>
        <v>0.17049841784277842</v>
      </c>
      <c r="F631" s="52">
        <f>E631-D631</f>
        <v>5.1614958849728762E-2</v>
      </c>
    </row>
    <row r="632" spans="1:6">
      <c r="A632" s="50">
        <f>'Index Levels'!A633</f>
        <v>45201</v>
      </c>
      <c r="B632" s="75">
        <f>'Index Levels'!B633/'Index Levels'!B632-1</f>
        <v>-2.3685477462515037E-3</v>
      </c>
      <c r="C632" s="75">
        <f>'Index Levels'!C633/'Index Levels'!C632-1</f>
        <v>7.8492215219716499E-5</v>
      </c>
      <c r="F632" s="52"/>
    </row>
    <row r="633" spans="1:6">
      <c r="A633" s="50">
        <f>'Index Levels'!A634</f>
        <v>45202</v>
      </c>
      <c r="B633" s="75">
        <f>'Index Levels'!B634/'Index Levels'!B633-1</f>
        <v>-1.1271674896383921E-2</v>
      </c>
      <c r="C633" s="75">
        <f>'Index Levels'!C634/'Index Levels'!C633-1</f>
        <v>-1.3743540539103649E-2</v>
      </c>
    </row>
    <row r="634" spans="1:6">
      <c r="A634" s="50">
        <f>'Index Levels'!A635</f>
        <v>45203</v>
      </c>
      <c r="B634" s="75">
        <f>'Index Levels'!B635/'Index Levels'!B634-1</f>
        <v>6.6588571676196029E-3</v>
      </c>
      <c r="C634" s="75">
        <f>'Index Levels'!C635/'Index Levels'!C634-1</f>
        <v>8.109349923028919E-3</v>
      </c>
    </row>
    <row r="635" spans="1:6">
      <c r="A635" s="50">
        <f>'Index Levels'!A636</f>
        <v>45204</v>
      </c>
      <c r="B635" s="75">
        <f>'Index Levels'!B636/'Index Levels'!B635-1</f>
        <v>-1.1911327135456506E-3</v>
      </c>
      <c r="C635" s="75">
        <f>'Index Levels'!C636/'Index Levels'!C635-1</f>
        <v>-1.3052681386895859E-3</v>
      </c>
    </row>
    <row r="636" spans="1:6">
      <c r="A636" s="50">
        <f>'Index Levels'!A637</f>
        <v>45205</v>
      </c>
      <c r="B636" s="75">
        <f>'Index Levels'!B637/'Index Levels'!B636-1</f>
        <v>8.4017111630014796E-3</v>
      </c>
      <c r="C636" s="75">
        <f>'Index Levels'!C637/'Index Levels'!C636-1</f>
        <v>1.1816406192888929E-2</v>
      </c>
    </row>
    <row r="637" spans="1:6">
      <c r="A637" s="50">
        <f>'Index Levels'!A638</f>
        <v>45208</v>
      </c>
      <c r="B637" s="75">
        <f>'Index Levels'!B638/'Index Levels'!B637-1</f>
        <v>3.2119832359134293E-3</v>
      </c>
      <c r="C637" s="75">
        <f>'Index Levels'!C638/'Index Levels'!C637-1</f>
        <v>6.3027140722149433E-3</v>
      </c>
    </row>
    <row r="638" spans="1:6">
      <c r="A638" s="50">
        <f>'Index Levels'!A639</f>
        <v>45209</v>
      </c>
      <c r="B638" s="75">
        <f>'Index Levels'!B639/'Index Levels'!B638-1</f>
        <v>3.5698205014236262E-3</v>
      </c>
      <c r="C638" s="75">
        <f>'Index Levels'!C639/'Index Levels'!C638-1</f>
        <v>5.2080547440696012E-3</v>
      </c>
    </row>
    <row r="639" spans="1:6">
      <c r="A639" s="50">
        <f>'Index Levels'!A640</f>
        <v>45210</v>
      </c>
      <c r="B639" s="75">
        <f>'Index Levels'!B640/'Index Levels'!B639-1</f>
        <v>3.0196841512983852E-3</v>
      </c>
      <c r="C639" s="75">
        <f>'Index Levels'!C640/'Index Levels'!C639-1</f>
        <v>4.2924056035238412E-3</v>
      </c>
    </row>
    <row r="640" spans="1:6">
      <c r="A640" s="50">
        <f>'Index Levels'!A641</f>
        <v>45211</v>
      </c>
      <c r="B640" s="75">
        <f>'Index Levels'!B641/'Index Levels'!B640-1</f>
        <v>-5.02926090396838E-3</v>
      </c>
      <c r="C640" s="75">
        <f>'Index Levels'!C641/'Index Levels'!C640-1</f>
        <v>-6.2462301840885415E-3</v>
      </c>
    </row>
    <row r="641" spans="1:6">
      <c r="A641" s="50">
        <f>'Index Levels'!A642</f>
        <v>45212</v>
      </c>
      <c r="B641" s="75">
        <f>'Index Levels'!B642/'Index Levels'!B641-1</f>
        <v>-4.3655498867455345E-3</v>
      </c>
      <c r="C641" s="75">
        <f>'Index Levels'!C642/'Index Levels'!C641-1</f>
        <v>-5.0171786021557807E-3</v>
      </c>
    </row>
    <row r="642" spans="1:6">
      <c r="A642" s="50">
        <f>'Index Levels'!A643</f>
        <v>45215</v>
      </c>
      <c r="B642" s="75">
        <f>'Index Levels'!B643/'Index Levels'!B642-1</f>
        <v>8.353183107290052E-3</v>
      </c>
      <c r="C642" s="75">
        <f>'Index Levels'!C643/'Index Levels'!C642-1</f>
        <v>1.0594750120908492E-2</v>
      </c>
    </row>
    <row r="643" spans="1:6">
      <c r="A643" s="50">
        <f>'Index Levels'!A644</f>
        <v>45216</v>
      </c>
      <c r="B643" s="75">
        <f>'Index Levels'!B644/'Index Levels'!B643-1</f>
        <v>-1.5078069486591517E-3</v>
      </c>
      <c r="C643" s="75">
        <f>'Index Levels'!C644/'Index Levels'!C643-1</f>
        <v>-1.0033281898613744E-4</v>
      </c>
    </row>
    <row r="644" spans="1:6">
      <c r="A644" s="50">
        <f>'Index Levels'!A645</f>
        <v>45217</v>
      </c>
      <c r="B644" s="75">
        <f>'Index Levels'!B645/'Index Levels'!B644-1</f>
        <v>-9.5698778912075566E-3</v>
      </c>
      <c r="C644" s="75">
        <f>'Index Levels'!C645/'Index Levels'!C644-1</f>
        <v>-1.3398744279451091E-2</v>
      </c>
    </row>
    <row r="645" spans="1:6">
      <c r="A645" s="50">
        <f>'Index Levels'!A646</f>
        <v>45218</v>
      </c>
      <c r="B645" s="75">
        <f>'Index Levels'!B646/'Index Levels'!B645-1</f>
        <v>-6.1470668776486548E-3</v>
      </c>
      <c r="C645" s="75">
        <f>'Index Levels'!C646/'Index Levels'!C645-1</f>
        <v>-8.483571353143593E-3</v>
      </c>
    </row>
    <row r="646" spans="1:6">
      <c r="A646" s="50">
        <f>'Index Levels'!A647</f>
        <v>45219</v>
      </c>
      <c r="B646" s="75">
        <f>'Index Levels'!B647/'Index Levels'!B646-1</f>
        <v>-1.1639753902400907E-2</v>
      </c>
      <c r="C646" s="75">
        <f>'Index Levels'!C647/'Index Levels'!C646-1</f>
        <v>-1.2584848089884138E-2</v>
      </c>
    </row>
    <row r="647" spans="1:6">
      <c r="A647" s="50">
        <f>'Index Levels'!A648</f>
        <v>45222</v>
      </c>
      <c r="B647" s="75">
        <f>'Index Levels'!B648/'Index Levels'!B647-1</f>
        <v>-2.2897668108680103E-3</v>
      </c>
      <c r="C647" s="75">
        <f>'Index Levels'!C648/'Index Levels'!C647-1</f>
        <v>-1.6846177809437535E-3</v>
      </c>
    </row>
    <row r="648" spans="1:6">
      <c r="A648" s="50">
        <f>'Index Levels'!A649</f>
        <v>45223</v>
      </c>
      <c r="B648" s="75">
        <f>'Index Levels'!B649/'Index Levels'!B648-1</f>
        <v>5.68893630992795E-3</v>
      </c>
      <c r="C648" s="75">
        <f>'Index Levels'!C649/'Index Levels'!C648-1</f>
        <v>7.2642000324152356E-3</v>
      </c>
    </row>
    <row r="649" spans="1:6">
      <c r="A649" s="50">
        <f>'Index Levels'!A650</f>
        <v>45224</v>
      </c>
      <c r="B649" s="75">
        <f>'Index Levels'!B650/'Index Levels'!B649-1</f>
        <v>-1.0797506062106721E-2</v>
      </c>
      <c r="C649" s="75">
        <f>'Index Levels'!C650/'Index Levels'!C649-1</f>
        <v>-1.4339976777543284E-2</v>
      </c>
    </row>
    <row r="650" spans="1:6">
      <c r="A650" s="50">
        <f>'Index Levels'!A651</f>
        <v>45225</v>
      </c>
      <c r="B650" s="75">
        <f>'Index Levels'!B651/'Index Levels'!B650-1</f>
        <v>-8.0281175931641302E-3</v>
      </c>
      <c r="C650" s="75">
        <f>'Index Levels'!C651/'Index Levels'!C650-1</f>
        <v>-1.1831187194363602E-2</v>
      </c>
    </row>
    <row r="651" spans="1:6">
      <c r="A651" s="50">
        <f>'Index Levels'!A652</f>
        <v>45226</v>
      </c>
      <c r="B651" s="75">
        <f>'Index Levels'!B652/'Index Levels'!B651-1</f>
        <v>-5.1033780074370982E-3</v>
      </c>
      <c r="C651" s="75">
        <f>'Index Levels'!C652/'Index Levels'!C651-1</f>
        <v>-4.7995911443844408E-3</v>
      </c>
    </row>
    <row r="652" spans="1:6">
      <c r="A652" s="50">
        <f>'Index Levels'!A653</f>
        <v>45229</v>
      </c>
      <c r="B652" s="75">
        <f>'Index Levels'!B653/'Index Levels'!B652-1</f>
        <v>9.8330893981164458E-3</v>
      </c>
      <c r="C652" s="75">
        <f>'Index Levels'!C653/'Index Levels'!C652-1</f>
        <v>1.2007972765556207E-2</v>
      </c>
    </row>
    <row r="653" spans="1:6">
      <c r="A653" s="50">
        <f>'Index Levels'!A654</f>
        <v>45230</v>
      </c>
      <c r="B653" s="75">
        <f>'Index Levels'!B654/'Index Levels'!B653-1</f>
        <v>4.1509615484904838E-3</v>
      </c>
      <c r="C653" s="75">
        <f>'Index Levels'!C654/'Index Levels'!C653-1</f>
        <v>6.4763646137555586E-3</v>
      </c>
      <c r="D653" s="73">
        <f>_xlfn.STDEV.S(B403:B653)*SQRT(252)</f>
        <v>0.11804579371730289</v>
      </c>
      <c r="E653" s="73">
        <f>_xlfn.STDEV.S(C403:C653)*SQRT(252)</f>
        <v>0.15558139636680576</v>
      </c>
      <c r="F653" s="73">
        <f>E653-D653</f>
        <v>3.7535602649502869E-2</v>
      </c>
    </row>
    <row r="654" spans="1:6">
      <c r="A654" s="50">
        <f>'Index Levels'!A655</f>
        <v>45231</v>
      </c>
      <c r="B654" s="75">
        <f>'Index Levels'!B655/'Index Levels'!B654-1</f>
        <v>8.2792499005053255E-3</v>
      </c>
      <c r="C654" s="75">
        <f>'Index Levels'!C655/'Index Levels'!C654-1</f>
        <v>1.0504717337901148E-2</v>
      </c>
      <c r="D654" s="73">
        <f>_xlfn.STDEV.S(B632:B653)*SQRT(252)</f>
        <v>0.10895789387213521</v>
      </c>
      <c r="E654" s="73">
        <f>_xlfn.STDEV.S(C632:C653)*SQRT(252)</f>
        <v>0.14101837573569981</v>
      </c>
      <c r="F654" s="73">
        <f>E654-D654</f>
        <v>3.2060481863564597E-2</v>
      </c>
    </row>
    <row r="655" spans="1:6">
      <c r="A655" s="50">
        <f>'Index Levels'!A656</f>
        <v>45232</v>
      </c>
      <c r="B655" s="75">
        <f>'Index Levels'!B656/'Index Levels'!B655-1</f>
        <v>1.5607866516116564E-2</v>
      </c>
      <c r="C655" s="75">
        <f>'Index Levels'!C656/'Index Levels'!C655-1</f>
        <v>1.8858553211465345E-2</v>
      </c>
    </row>
    <row r="656" spans="1:6">
      <c r="A656" s="50">
        <f>'Index Levels'!A657</f>
        <v>45233</v>
      </c>
      <c r="B656" s="75">
        <f>'Index Levels'!B657/'Index Levels'!B656-1</f>
        <v>8.8554403031073647E-3</v>
      </c>
      <c r="C656" s="75">
        <f>'Index Levels'!C657/'Index Levels'!C656-1</f>
        <v>9.3936581760238891E-3</v>
      </c>
    </row>
    <row r="657" spans="1:3">
      <c r="A657" s="50">
        <f>'Index Levels'!A658</f>
        <v>45236</v>
      </c>
      <c r="B657" s="75">
        <f>'Index Levels'!B658/'Index Levels'!B657-1</f>
        <v>6.728706225578307E-5</v>
      </c>
      <c r="C657" s="75">
        <f>'Index Levels'!C658/'Index Levels'!C657-1</f>
        <v>1.7536135592213231E-3</v>
      </c>
    </row>
    <row r="658" spans="1:3">
      <c r="A658" s="50">
        <f>'Index Levels'!A659</f>
        <v>45237</v>
      </c>
      <c r="B658" s="75">
        <f>'Index Levels'!B659/'Index Levels'!B658-1</f>
        <v>2.6051250180763041E-3</v>
      </c>
      <c r="C658" s="75">
        <f>'Index Levels'!C659/'Index Levels'!C658-1</f>
        <v>2.8404004113282699E-3</v>
      </c>
    </row>
    <row r="659" spans="1:3">
      <c r="A659" s="50">
        <f>'Index Levels'!A660</f>
        <v>45238</v>
      </c>
      <c r="B659" s="75">
        <f>'Index Levels'!B660/'Index Levels'!B659-1</f>
        <v>1.2848557146978301E-3</v>
      </c>
      <c r="C659" s="75">
        <f>'Index Levels'!C660/'Index Levels'!C659-1</f>
        <v>1.005997873752662E-3</v>
      </c>
    </row>
    <row r="660" spans="1:3">
      <c r="A660" s="50">
        <f>'Index Levels'!A661</f>
        <v>45239</v>
      </c>
      <c r="B660" s="75">
        <f>'Index Levels'!B661/'Index Levels'!B660-1</f>
        <v>-8.2942501688618719E-3</v>
      </c>
      <c r="C660" s="75">
        <f>'Index Levels'!C661/'Index Levels'!C660-1</f>
        <v>-8.0849218117634569E-3</v>
      </c>
    </row>
    <row r="661" spans="1:3">
      <c r="A661" s="50">
        <f>'Index Levels'!A662</f>
        <v>45240</v>
      </c>
      <c r="B661" s="75">
        <f>'Index Levels'!B662/'Index Levels'!B661-1</f>
        <v>1.5032256110659281E-2</v>
      </c>
      <c r="C661" s="75">
        <f>'Index Levels'!C662/'Index Levels'!C661-1</f>
        <v>1.5617648061477141E-2</v>
      </c>
    </row>
    <row r="662" spans="1:3">
      <c r="A662" s="50">
        <f>'Index Levels'!A663</f>
        <v>45243</v>
      </c>
      <c r="B662" s="75">
        <f>'Index Levels'!B663/'Index Levels'!B662-1</f>
        <v>-1.3255306712071091E-3</v>
      </c>
      <c r="C662" s="75">
        <f>'Index Levels'!C663/'Index Levels'!C662-1</f>
        <v>-8.3569566405561346E-4</v>
      </c>
    </row>
    <row r="663" spans="1:3">
      <c r="A663" s="50">
        <f>'Index Levels'!A664</f>
        <v>45244</v>
      </c>
      <c r="B663" s="75">
        <f>'Index Levels'!B664/'Index Levels'!B663-1</f>
        <v>1.694500684249034E-2</v>
      </c>
      <c r="C663" s="75">
        <f>'Index Levels'!C664/'Index Levels'!C663-1</f>
        <v>1.9074158890572512E-2</v>
      </c>
    </row>
    <row r="664" spans="1:3">
      <c r="A664" s="50">
        <f>'Index Levels'!A665</f>
        <v>45245</v>
      </c>
      <c r="B664" s="75">
        <f>'Index Levels'!B665/'Index Levels'!B664-1</f>
        <v>2.132829336157771E-3</v>
      </c>
      <c r="C664" s="75">
        <f>'Index Levels'!C665/'Index Levels'!C664-1</f>
        <v>1.5964674215018793E-3</v>
      </c>
    </row>
    <row r="665" spans="1:3">
      <c r="A665" s="50">
        <f>'Index Levels'!A666</f>
        <v>45246</v>
      </c>
      <c r="B665" s="75">
        <f>'Index Levels'!B666/'Index Levels'!B665-1</f>
        <v>8.3028094447290535E-4</v>
      </c>
      <c r="C665" s="75">
        <f>'Index Levels'!C666/'Index Levels'!C665-1</f>
        <v>1.1913856804668388E-3</v>
      </c>
    </row>
    <row r="666" spans="1:3">
      <c r="A666" s="50">
        <f>'Index Levels'!A667</f>
        <v>45247</v>
      </c>
      <c r="B666" s="75">
        <f>'Index Levels'!B667/'Index Levels'!B666-1</f>
        <v>1.1119378889081766E-3</v>
      </c>
      <c r="C666" s="75">
        <f>'Index Levels'!C667/'Index Levels'!C666-1</f>
        <v>1.2808464909752626E-3</v>
      </c>
    </row>
    <row r="667" spans="1:3">
      <c r="A667" s="50">
        <f>'Index Levels'!A668</f>
        <v>45250</v>
      </c>
      <c r="B667" s="75">
        <f>'Index Levels'!B668/'Index Levels'!B667-1</f>
        <v>6.8921377947617213E-3</v>
      </c>
      <c r="C667" s="75">
        <f>'Index Levels'!C668/'Index Levels'!C667-1</f>
        <v>7.3902283520514978E-3</v>
      </c>
    </row>
    <row r="668" spans="1:3">
      <c r="A668" s="50">
        <f>'Index Levels'!A669</f>
        <v>45251</v>
      </c>
      <c r="B668" s="75">
        <f>'Index Levels'!B669/'Index Levels'!B668-1</f>
        <v>-2.0145303630617617E-3</v>
      </c>
      <c r="C668" s="75">
        <f>'Index Levels'!C669/'Index Levels'!C668-1</f>
        <v>-2.0200269169439178E-3</v>
      </c>
    </row>
    <row r="669" spans="1:3">
      <c r="A669" s="50">
        <f>'Index Levels'!A670</f>
        <v>45252</v>
      </c>
      <c r="B669" s="75">
        <f>'Index Levels'!B670/'Index Levels'!B669-1</f>
        <v>4.2085531656361752E-3</v>
      </c>
      <c r="C669" s="75">
        <f>'Index Levels'!C670/'Index Levels'!C669-1</f>
        <v>4.0605514210196869E-3</v>
      </c>
    </row>
    <row r="670" spans="1:3">
      <c r="A670" s="50">
        <f>'Index Levels'!A671</f>
        <v>45254</v>
      </c>
      <c r="B670" s="75">
        <f>'Index Levels'!B671/'Index Levels'!B670-1</f>
        <v>-3.7865102243217486E-4</v>
      </c>
      <c r="C670" s="75">
        <f>'Index Levels'!C671/'Index Levels'!C670-1</f>
        <v>5.9605310367727427E-4</v>
      </c>
    </row>
    <row r="671" spans="1:3">
      <c r="A671" s="50">
        <f>'Index Levels'!A672</f>
        <v>45257</v>
      </c>
      <c r="B671" s="75">
        <f>'Index Levels'!B672/'Index Levels'!B671-1</f>
        <v>-1.8494370948333172E-3</v>
      </c>
      <c r="C671" s="75">
        <f>'Index Levels'!C672/'Index Levels'!C671-1</f>
        <v>-1.9536100122949929E-3</v>
      </c>
    </row>
    <row r="672" spans="1:3">
      <c r="A672" s="50">
        <f>'Index Levels'!A673</f>
        <v>45258</v>
      </c>
      <c r="B672" s="75">
        <f>'Index Levels'!B673/'Index Levels'!B672-1</f>
        <v>4.1230741104936186E-4</v>
      </c>
      <c r="C672" s="75">
        <f>'Index Levels'!C673/'Index Levels'!C672-1</f>
        <v>9.8067909903853945E-4</v>
      </c>
    </row>
    <row r="673" spans="1:6">
      <c r="A673" s="50">
        <f>'Index Levels'!A674</f>
        <v>45259</v>
      </c>
      <c r="B673" s="75">
        <f>'Index Levels'!B674/'Index Levels'!B673-1</f>
        <v>-7.6821208723676371E-4</v>
      </c>
      <c r="C673" s="75">
        <f>'Index Levels'!C674/'Index Levels'!C673-1</f>
        <v>-9.458490753394555E-4</v>
      </c>
    </row>
    <row r="674" spans="1:6">
      <c r="A674" s="50">
        <f>'Index Levels'!A675</f>
        <v>45260</v>
      </c>
      <c r="B674" s="75">
        <f>'Index Levels'!B675/'Index Levels'!B674-1</f>
        <v>4.5216059465047476E-3</v>
      </c>
      <c r="C674" s="75">
        <f>'Index Levels'!C675/'Index Levels'!C674-1</f>
        <v>3.783323627846169E-3</v>
      </c>
      <c r="D674" s="73">
        <f>_xlfn.STDEV.S(B424:B674)*SQRT(252)</f>
        <v>0.1166789937199499</v>
      </c>
      <c r="E674" s="73">
        <f>_xlfn.STDEV.S(C424:C674)*SQRT(252)</f>
        <v>0.13834011016646014</v>
      </c>
      <c r="F674" s="73">
        <f>E674-D674</f>
        <v>2.166111644651024E-2</v>
      </c>
    </row>
    <row r="675" spans="1:6">
      <c r="A675" s="50">
        <f>'Index Levels'!A676</f>
        <v>45261</v>
      </c>
      <c r="B675" s="75">
        <f>'Index Levels'!B676/'Index Levels'!B675-1</f>
        <v>7.8991292691228399E-3</v>
      </c>
      <c r="C675" s="75">
        <f>'Index Levels'!C676/'Index Levels'!C675-1</f>
        <v>5.8743697690986085E-3</v>
      </c>
      <c r="D675" s="73">
        <f>_xlfn.STDEV.S(B653:B674)*SQRT(252)</f>
        <v>9.9298613809358144E-2</v>
      </c>
      <c r="E675" s="73">
        <f>_xlfn.STDEV.S(C653:C674)*SQRT(252)</f>
        <v>0.10920457246681643</v>
      </c>
      <c r="F675" s="73">
        <f>E675-D675</f>
        <v>9.9059586574582886E-3</v>
      </c>
    </row>
    <row r="676" spans="1:6">
      <c r="A676" s="50">
        <f>'Index Levels'!A677</f>
        <v>45264</v>
      </c>
      <c r="B676" s="75">
        <f>'Index Levels'!B677/'Index Levels'!B676-1</f>
        <v>-7.6646140188426637E-3</v>
      </c>
      <c r="C676" s="75">
        <f>'Index Levels'!C677/'Index Levels'!C676-1</f>
        <v>-5.4084897172995694E-3</v>
      </c>
    </row>
    <row r="677" spans="1:6">
      <c r="A677" s="50">
        <f>'Index Levels'!A678</f>
        <v>45265</v>
      </c>
      <c r="B677" s="75">
        <f>'Index Levels'!B678/'Index Levels'!B677-1</f>
        <v>-1.3709674540657302E-3</v>
      </c>
      <c r="C677" s="75">
        <f>'Index Levels'!C678/'Index Levels'!C677-1</f>
        <v>-5.6864617574814424E-4</v>
      </c>
    </row>
    <row r="678" spans="1:6">
      <c r="A678" s="50">
        <f>'Index Levels'!A679</f>
        <v>45266</v>
      </c>
      <c r="B678" s="75">
        <f>'Index Levels'!B679/'Index Levels'!B678-1</f>
        <v>-4.9782607486239527E-3</v>
      </c>
      <c r="C678" s="75">
        <f>'Index Levels'!C679/'Index Levels'!C678-1</f>
        <v>-3.9073521772355901E-3</v>
      </c>
    </row>
    <row r="679" spans="1:6">
      <c r="A679" s="50">
        <f>'Index Levels'!A680</f>
        <v>45267</v>
      </c>
      <c r="B679" s="75">
        <f>'Index Levels'!B680/'Index Levels'!B679-1</f>
        <v>1.0000362638538984E-2</v>
      </c>
      <c r="C679" s="75">
        <f>'Index Levels'!C680/'Index Levels'!C679-1</f>
        <v>7.9679319511638536E-3</v>
      </c>
    </row>
    <row r="680" spans="1:6">
      <c r="A680" s="50">
        <f>'Index Levels'!A681</f>
        <v>45268</v>
      </c>
      <c r="B680" s="75">
        <f>'Index Levels'!B681/'Index Levels'!B680-1</f>
        <v>5.6310255660159125E-3</v>
      </c>
      <c r="C680" s="75">
        <f>'Index Levels'!C681/'Index Levels'!C680-1</f>
        <v>4.0967634597812719E-3</v>
      </c>
    </row>
    <row r="681" spans="1:6">
      <c r="A681" s="50">
        <f>'Index Levels'!A682</f>
        <v>45271</v>
      </c>
      <c r="B681" s="75">
        <f>'Index Levels'!B682/'Index Levels'!B681-1</f>
        <v>4.0134969407183974E-3</v>
      </c>
      <c r="C681" s="75">
        <f>'Index Levels'!C682/'Index Levels'!C681-1</f>
        <v>3.9242091608298058E-3</v>
      </c>
    </row>
    <row r="682" spans="1:6">
      <c r="A682" s="50">
        <f>'Index Levels'!A683</f>
        <v>45272</v>
      </c>
      <c r="B682" s="75">
        <f>'Index Levels'!B683/'Index Levels'!B682-1</f>
        <v>6.2927433599317961E-3</v>
      </c>
      <c r="C682" s="75">
        <f>'Index Levels'!C683/'Index Levels'!C682-1</f>
        <v>4.5995178214754961E-3</v>
      </c>
    </row>
    <row r="683" spans="1:6">
      <c r="A683" s="50">
        <f>'Index Levels'!A684</f>
        <v>45273</v>
      </c>
      <c r="B683" s="75">
        <f>'Index Levels'!B684/'Index Levels'!B683-1</f>
        <v>1.9746140585640282E-2</v>
      </c>
      <c r="C683" s="75">
        <f>'Index Levels'!C684/'Index Levels'!C683-1</f>
        <v>1.3650658955044026E-2</v>
      </c>
    </row>
    <row r="684" spans="1:6">
      <c r="A684" s="50">
        <f>'Index Levels'!A685</f>
        <v>45274</v>
      </c>
      <c r="B684" s="75">
        <f>'Index Levels'!B685/'Index Levels'!B684-1</f>
        <v>6.2879786420821926E-3</v>
      </c>
      <c r="C684" s="75">
        <f>'Index Levels'!C685/'Index Levels'!C684-1</f>
        <v>2.6471882415732839E-3</v>
      </c>
    </row>
    <row r="685" spans="1:6">
      <c r="A685" s="50">
        <f>'Index Levels'!A686</f>
        <v>45275</v>
      </c>
      <c r="B685" s="75">
        <f>'Index Levels'!B686/'Index Levels'!B685-1</f>
        <v>9.2959648139689932E-4</v>
      </c>
      <c r="C685" s="75">
        <f>'Index Levels'!C686/'Index Levels'!C685-1</f>
        <v>-7.6547522022796244E-5</v>
      </c>
    </row>
    <row r="686" spans="1:6">
      <c r="A686" s="50">
        <f>'Index Levels'!A687</f>
        <v>45278</v>
      </c>
      <c r="B686" s="75">
        <f>'Index Levels'!B687/'Index Levels'!B686-1</f>
        <v>4.0384652492682083E-3</v>
      </c>
      <c r="C686" s="75">
        <f>'Index Levels'!C687/'Index Levels'!C686-1</f>
        <v>4.5273366007221316E-3</v>
      </c>
    </row>
    <row r="687" spans="1:6">
      <c r="A687" s="50">
        <f>'Index Levels'!A688</f>
        <v>45279</v>
      </c>
      <c r="B687" s="75">
        <f>'Index Levels'!B688/'Index Levels'!B687-1</f>
        <v>5.2841448824649806E-3</v>
      </c>
      <c r="C687" s="75">
        <f>'Index Levels'!C688/'Index Levels'!C687-1</f>
        <v>5.8662647144080982E-3</v>
      </c>
    </row>
    <row r="688" spans="1:6">
      <c r="A688" s="50">
        <f>'Index Levels'!A689</f>
        <v>45280</v>
      </c>
      <c r="B688" s="75">
        <f>'Index Levels'!B689/'Index Levels'!B688-1</f>
        <v>-1.6308209872097579E-2</v>
      </c>
      <c r="C688" s="75">
        <f>'Index Levels'!C689/'Index Levels'!C688-1</f>
        <v>-1.4682897857877575E-2</v>
      </c>
    </row>
    <row r="689" spans="1:8">
      <c r="A689" s="50">
        <f>'Index Levels'!A690</f>
        <v>45281</v>
      </c>
      <c r="B689" s="75">
        <f>'Index Levels'!B690/'Index Levels'!B689-1</f>
        <v>8.9660048946427207E-3</v>
      </c>
      <c r="C689" s="75">
        <f>'Index Levels'!C690/'Index Levels'!C689-1</f>
        <v>1.030014181951544E-2</v>
      </c>
    </row>
    <row r="690" spans="1:8">
      <c r="A690" s="50">
        <f>'Index Levels'!A691</f>
        <v>45282</v>
      </c>
      <c r="B690" s="75">
        <f>'Index Levels'!B691/'Index Levels'!B690-1</f>
        <v>1.4342297204357202E-3</v>
      </c>
      <c r="C690" s="75">
        <f>'Index Levels'!C691/'Index Levels'!C690-1</f>
        <v>1.661308271359907E-3</v>
      </c>
      <c r="G690" s="47">
        <f>_xlfn.STDEV.S(B669:B690)*SQRT(252)</f>
        <v>0.11258793919556088</v>
      </c>
      <c r="H690" s="47">
        <f>_xlfn.STDEV.S(C669:C690)*SQRT(252)</f>
        <v>9.1999935940255823E-2</v>
      </c>
    </row>
    <row r="691" spans="1:8">
      <c r="A691" s="50">
        <f>'Index Levels'!A692</f>
        <v>45286</v>
      </c>
      <c r="B691" s="75">
        <f>'Index Levels'!B692/'Index Levels'!B691-1</f>
        <v>3.568393003982262E-3</v>
      </c>
      <c r="C691" s="75">
        <f>'Index Levels'!C692/'Index Levels'!C691-1</f>
        <v>4.2314842378734507E-3</v>
      </c>
      <c r="G691" s="47">
        <f t="shared" ref="G691:H691" si="0">_xlfn.STDEV.S(B670:B691)*SQRT(252)</f>
        <v>0.11249635206017458</v>
      </c>
      <c r="H691" s="47">
        <f t="shared" si="0"/>
        <v>9.2044652094984913E-2</v>
      </c>
    </row>
    <row r="692" spans="1:8">
      <c r="A692" s="50">
        <f>'Index Levels'!A693</f>
        <v>45287</v>
      </c>
      <c r="B692" s="75">
        <f>'Index Levels'!B693/'Index Levels'!B692-1</f>
        <v>-5.9271994266585359E-5</v>
      </c>
      <c r="C692" s="75">
        <f>'Index Levels'!C693/'Index Levels'!C692-1</f>
        <v>1.4300660419857003E-3</v>
      </c>
      <c r="G692" s="47">
        <f t="shared" ref="G692:H692" si="1">_xlfn.STDEV.S(B671:B692)*SQRT(252)</f>
        <v>0.11240234011283734</v>
      </c>
      <c r="H692" s="47">
        <f t="shared" si="1"/>
        <v>9.1919557793852122E-2</v>
      </c>
    </row>
    <row r="693" spans="1:8">
      <c r="A693" s="50">
        <f>'Index Levels'!A694</f>
        <v>45288</v>
      </c>
      <c r="B693" s="75">
        <f>'Index Levels'!B694/'Index Levels'!B693-1</f>
        <v>1.8536869821410562E-3</v>
      </c>
      <c r="C693" s="75">
        <f>'Index Levels'!C694/'Index Levels'!C693-1</f>
        <v>3.6987296187374064E-4</v>
      </c>
      <c r="D693" s="52">
        <f>_xlfn.STDEV.S(B632:B694)*SQRT(252)</f>
        <v>0.11294954756321701</v>
      </c>
      <c r="E693" s="52">
        <f>_xlfn.STDEV.S(C632:C694)*SQRT(252)</f>
        <v>0.12146341346765968</v>
      </c>
      <c r="G693" s="47">
        <f t="shared" ref="G693:H693" si="2">_xlfn.STDEV.S(B672:B693)*SQRT(252)</f>
        <v>0.11135825136740235</v>
      </c>
      <c r="H693" s="47">
        <f t="shared" si="2"/>
        <v>9.099693634863211E-2</v>
      </c>
    </row>
    <row r="694" spans="1:8">
      <c r="A694" s="50">
        <f>'Index Levels'!A695</f>
        <v>45289</v>
      </c>
      <c r="B694" s="75">
        <f>'Index Levels'!B695/'Index Levels'!B694-1</f>
        <v>-4.0630743322499496E-3</v>
      </c>
      <c r="C694" s="75">
        <f>'Index Levels'!C695/'Index Levels'!C694-1</f>
        <v>-2.826048169626838E-3</v>
      </c>
      <c r="D694" s="73">
        <f>_xlfn.STDEV.S(B445:B694)*SQRT(252)</f>
        <v>0.11843643142460017</v>
      </c>
      <c r="E694" s="73">
        <f>_xlfn.STDEV.S(C445:C694)*SQRT(252)</f>
        <v>0.13092727346793998</v>
      </c>
      <c r="F694" s="73">
        <f>E694-D694</f>
        <v>1.2490842043339806E-2</v>
      </c>
      <c r="G694" s="47">
        <f t="shared" ref="G694:H694" si="3">_xlfn.STDEV.S(B673:B694)*SQRT(252)</f>
        <v>0.11347868919369271</v>
      </c>
      <c r="H694" s="47">
        <f t="shared" si="3"/>
        <v>9.2551661540154775E-2</v>
      </c>
    </row>
    <row r="695" spans="1:8">
      <c r="A695" s="50">
        <f>'Index Levels'!A696</f>
        <v>45293</v>
      </c>
      <c r="B695" s="75">
        <f>'Index Levels'!B696/'Index Levels'!B695-1</f>
        <v>-9.5289304735824976E-3</v>
      </c>
      <c r="C695" s="75">
        <f>'Index Levels'!C696/'Index Levels'!C695-1</f>
        <v>-5.6605636019922967E-3</v>
      </c>
      <c r="D695" s="73">
        <f>_xlfn.STDEV.S(B675:B694)*SQRT(252)</f>
        <v>0.11847195159909088</v>
      </c>
      <c r="E695" s="73">
        <f>_xlfn.STDEV.S(C675:C694)*SQRT(252)</f>
        <v>9.6462643062765766E-2</v>
      </c>
      <c r="F695" s="73">
        <f>E695-D695</f>
        <v>-2.2009308536325115E-2</v>
      </c>
      <c r="G695" s="47">
        <f t="shared" ref="G695:H695" si="4">_xlfn.STDEV.S(B674:B695)*SQRT(252)</f>
        <v>0.12019212926680288</v>
      </c>
      <c r="H695" s="47">
        <f t="shared" si="4"/>
        <v>9.5742850047038655E-2</v>
      </c>
    </row>
    <row r="696" spans="1:8">
      <c r="A696" s="50">
        <f>'Index Levels'!A697</f>
        <v>45294</v>
      </c>
      <c r="B696" s="75">
        <f>'Index Levels'!B697/'Index Levels'!B696-1</f>
        <v>-8.1876881652779288E-3</v>
      </c>
      <c r="C696" s="75">
        <f>'Index Levels'!C697/'Index Levels'!C696-1</f>
        <v>-8.0159742783093568E-3</v>
      </c>
      <c r="G696" s="47">
        <f t="shared" ref="G696:H696" si="5">_xlfn.STDEV.S(B675:B696)*SQRT(252)</f>
        <v>0.1247468745311842</v>
      </c>
      <c r="H696" s="47">
        <f t="shared" si="5"/>
        <v>0.10113410677395665</v>
      </c>
    </row>
    <row r="697" spans="1:8">
      <c r="A697" s="50">
        <f>'Index Levels'!A698</f>
        <v>45295</v>
      </c>
      <c r="B697" s="75">
        <f>'Index Levels'!B698/'Index Levels'!B697-1</f>
        <v>-3.7794117585024933E-3</v>
      </c>
      <c r="C697" s="75">
        <f>'Index Levels'!C698/'Index Levels'!C697-1</f>
        <v>-3.4294847801786821E-3</v>
      </c>
      <c r="G697" s="47">
        <f t="shared" ref="G697:H697" si="6">_xlfn.STDEV.S(B676:B697)*SQRT(252)</f>
        <v>0.12385661979457496</v>
      </c>
      <c r="H697" s="47">
        <f t="shared" si="6"/>
        <v>0.10105654675695283</v>
      </c>
    </row>
    <row r="698" spans="1:8">
      <c r="A698" s="50">
        <f>'Index Levels'!A699</f>
        <v>45296</v>
      </c>
      <c r="B698" s="75">
        <f>'Index Levels'!B699/'Index Levels'!B698-1</f>
        <v>1.4482208352910586E-3</v>
      </c>
      <c r="C698" s="75">
        <f>'Index Levels'!C699/'Index Levels'!C698-1</f>
        <v>1.8275796726012761E-3</v>
      </c>
      <c r="G698" s="47">
        <f t="shared" ref="G698:H698" si="7">_xlfn.STDEV.S(B677:B698)*SQRT(252)</f>
        <v>0.11998173975720564</v>
      </c>
      <c r="H698" s="47">
        <f t="shared" si="7"/>
        <v>9.8537032778912959E-2</v>
      </c>
    </row>
    <row r="699" spans="1:8">
      <c r="A699" s="50">
        <f>'Index Levels'!A700</f>
        <v>45299</v>
      </c>
      <c r="B699" s="75">
        <f>'Index Levels'!B700/'Index Levels'!B699-1</f>
        <v>1.518422554439991E-2</v>
      </c>
      <c r="C699" s="75">
        <f>'Index Levels'!C700/'Index Levels'!C699-1</f>
        <v>1.4113025466712115E-2</v>
      </c>
      <c r="G699" s="47">
        <f t="shared" ref="G699:H699" si="8">_xlfn.STDEV.S(B678:B699)*SQRT(252)</f>
        <v>0.12816583296637057</v>
      </c>
      <c r="H699" s="47">
        <f t="shared" si="8"/>
        <v>0.10738175199639322</v>
      </c>
    </row>
    <row r="700" spans="1:8">
      <c r="A700" s="50">
        <f>'Index Levels'!A701</f>
        <v>45300</v>
      </c>
      <c r="B700" s="75">
        <f>'Index Levels'!B701/'Index Levels'!B700-1</f>
        <v>-2.235986434842574E-3</v>
      </c>
      <c r="C700" s="75">
        <f>'Index Levels'!C701/'Index Levels'!C700-1</f>
        <v>-1.478048332805959E-3</v>
      </c>
      <c r="G700" s="47">
        <f t="shared" ref="G700:H700" si="9">_xlfn.STDEV.S(B679:B700)*SQRT(252)</f>
        <v>0.1266572484414672</v>
      </c>
      <c r="H700" s="47">
        <f t="shared" si="9"/>
        <v>0.10610227900795399</v>
      </c>
    </row>
    <row r="701" spans="1:8">
      <c r="A701" s="50">
        <f>'Index Levels'!A702</f>
        <v>45301</v>
      </c>
      <c r="B701" s="75">
        <f>'Index Levels'!B702/'Index Levels'!B701-1</f>
        <v>5.1872765692138056E-3</v>
      </c>
      <c r="C701" s="75">
        <f>'Index Levels'!C702/'Index Levels'!C701-1</f>
        <v>5.6664769737913012E-3</v>
      </c>
      <c r="G701" s="47">
        <f t="shared" ref="G701:H701" si="10">_xlfn.STDEV.S(B680:B701)*SQRT(252)</f>
        <v>0.12416711223717065</v>
      </c>
      <c r="H701" s="47">
        <f t="shared" si="10"/>
        <v>0.10483962615157605</v>
      </c>
    </row>
    <row r="702" spans="1:8">
      <c r="A702" s="50">
        <f>'Index Levels'!A703</f>
        <v>45302</v>
      </c>
      <c r="B702" s="75">
        <f>'Index Levels'!B703/'Index Levels'!B702-1</f>
        <v>-5.5569398260224556E-4</v>
      </c>
      <c r="C702" s="75">
        <f>'Index Levels'!C703/'Index Levels'!C702-1</f>
        <v>-6.7036341057435944E-4</v>
      </c>
      <c r="G702" s="47">
        <f t="shared" ref="G702:H702" si="11">_xlfn.STDEV.S(B681:B702)*SQRT(252)</f>
        <v>0.12380733054604964</v>
      </c>
      <c r="H702" s="47">
        <f t="shared" si="11"/>
        <v>0.10490578656016608</v>
      </c>
    </row>
    <row r="703" spans="1:8">
      <c r="A703" s="50">
        <f>'Index Levels'!A704</f>
        <v>45303</v>
      </c>
      <c r="B703" s="75">
        <f>'Index Levels'!B704/'Index Levels'!B703-1</f>
        <v>5.5197017031405338E-4</v>
      </c>
      <c r="C703" s="75">
        <f>'Index Levels'!C704/'Index Levels'!C703-1</f>
        <v>7.5071490712264044E-4</v>
      </c>
      <c r="G703" s="47">
        <f t="shared" ref="G703:H703" si="12">_xlfn.STDEV.S(B682:B703)*SQRT(252)</f>
        <v>0.123617553590901</v>
      </c>
      <c r="H703" s="47">
        <f t="shared" si="12"/>
        <v>0.1046573959349798</v>
      </c>
    </row>
    <row r="704" spans="1:8">
      <c r="A704" s="50">
        <f>'Index Levels'!A705</f>
        <v>45307</v>
      </c>
      <c r="B704" s="75">
        <f>'Index Levels'!B705/'Index Levels'!B704-1</f>
        <v>-4.3852573167353359E-3</v>
      </c>
      <c r="C704" s="75">
        <f>'Index Levels'!C705/'Index Levels'!C704-1</f>
        <v>-3.7323736004817309E-3</v>
      </c>
      <c r="G704" s="47">
        <f t="shared" ref="G704:H704" si="13">_xlfn.STDEV.S(B683:B704)*SQRT(252)</f>
        <v>0.12407530785772354</v>
      </c>
      <c r="H704" s="47">
        <f t="shared" si="13"/>
        <v>0.10556954983618891</v>
      </c>
    </row>
    <row r="705" spans="1:8">
      <c r="A705" s="50">
        <f>'Index Levels'!A706</f>
        <v>45308</v>
      </c>
      <c r="B705" s="75">
        <f>'Index Levels'!B706/'Index Levels'!B705-1</f>
        <v>-4.556462128458727E-3</v>
      </c>
      <c r="C705" s="75">
        <f>'Index Levels'!C706/'Index Levels'!C705-1</f>
        <v>-5.6164531246848393E-3</v>
      </c>
      <c r="G705" s="47">
        <f t="shared" ref="G705:H705" si="14">_xlfn.STDEV.S(B684:B705)*SQRT(252)</f>
        <v>0.10637448524553268</v>
      </c>
      <c r="H705" s="47">
        <f t="shared" si="14"/>
        <v>9.8189889008538977E-2</v>
      </c>
    </row>
    <row r="706" spans="1:8">
      <c r="A706" s="50">
        <f>'Index Levels'!A707</f>
        <v>45309</v>
      </c>
      <c r="B706" s="75">
        <f>'Index Levels'!B707/'Index Levels'!B706-1</f>
        <v>8.6205783096637845E-3</v>
      </c>
      <c r="C706" s="75">
        <f>'Index Levels'!C707/'Index Levels'!C706-1</f>
        <v>8.8051642845197176E-3</v>
      </c>
      <c r="G706" s="47">
        <f t="shared" ref="G706:H706" si="15">_xlfn.STDEV.S(B685:B706)*SQRT(252)</f>
        <v>0.10829191168906388</v>
      </c>
      <c r="H706" s="47">
        <f t="shared" si="15"/>
        <v>0.10207087623922104</v>
      </c>
    </row>
    <row r="707" spans="1:8">
      <c r="A707" s="50">
        <f>'Index Levels'!A708</f>
        <v>45310</v>
      </c>
      <c r="B707" s="75">
        <f>'Index Levels'!B708/'Index Levels'!B707-1</f>
        <v>1.2239913061586005E-2</v>
      </c>
      <c r="C707" s="75">
        <f>'Index Levels'!C708/'Index Levels'!C707-1</f>
        <v>1.2314274137214865E-2</v>
      </c>
      <c r="G707" s="47">
        <f t="shared" ref="G707:H707" si="16">_xlfn.STDEV.S(B686:B707)*SQRT(252)</f>
        <v>0.11577021511578409</v>
      </c>
      <c r="H707" s="47">
        <f t="shared" si="16"/>
        <v>0.10942460806826519</v>
      </c>
    </row>
    <row r="708" spans="1:8">
      <c r="A708" s="50">
        <f>'Index Levels'!A709</f>
        <v>45313</v>
      </c>
      <c r="B708" s="75">
        <f>'Index Levels'!B709/'Index Levels'!B708-1</f>
        <v>2.4627935454131222E-3</v>
      </c>
      <c r="C708" s="75">
        <f>'Index Levels'!C709/'Index Levels'!C708-1</f>
        <v>2.1931122723819474E-3</v>
      </c>
      <c r="G708" s="47">
        <f t="shared" ref="G708:H708" si="17">_xlfn.STDEV.S(B687:B708)*SQRT(252)</f>
        <v>0.11534192545703285</v>
      </c>
      <c r="H708" s="47">
        <f t="shared" si="17"/>
        <v>0.10884899068403874</v>
      </c>
    </row>
    <row r="709" spans="1:8">
      <c r="A709" s="50">
        <f>'Index Levels'!A710</f>
        <v>45314</v>
      </c>
      <c r="B709" s="75">
        <f>'Index Levels'!B710/'Index Levels'!B709-1</f>
        <v>2.821431454566703E-3</v>
      </c>
      <c r="C709" s="75">
        <f>'Index Levels'!C710/'Index Levels'!C709-1</f>
        <v>2.9216081926897175E-3</v>
      </c>
      <c r="G709" s="47">
        <f t="shared" ref="G709:H709" si="18">_xlfn.STDEV.S(B688:B709)*SQRT(252)</f>
        <v>0.11443870344116457</v>
      </c>
      <c r="H709" s="47">
        <f t="shared" si="18"/>
        <v>0.10774075590664935</v>
      </c>
    </row>
    <row r="710" spans="1:8">
      <c r="A710" s="50">
        <f>'Index Levels'!A711</f>
        <v>45315</v>
      </c>
      <c r="B710" s="75">
        <f>'Index Levels'!B711/'Index Levels'!B710-1</f>
        <v>1.0555212314926621E-3</v>
      </c>
      <c r="C710" s="75">
        <f>'Index Levels'!C711/'Index Levels'!C710-1</f>
        <v>8.1347005798737548E-4</v>
      </c>
      <c r="G710" s="47">
        <f t="shared" ref="G710:H710" si="19">_xlfn.STDEV.S(B689:B710)*SQRT(252)</f>
        <v>9.7731061637336608E-2</v>
      </c>
      <c r="H710" s="47">
        <f t="shared" si="19"/>
        <v>9.2476402694848026E-2</v>
      </c>
    </row>
    <row r="711" spans="1:8">
      <c r="A711" s="50">
        <f>'Index Levels'!A712</f>
        <v>45316</v>
      </c>
      <c r="B711" s="75">
        <f>'Index Levels'!B712/'Index Levels'!B711-1</f>
        <v>5.120390952358278E-3</v>
      </c>
      <c r="C711" s="75">
        <f>'Index Levels'!C712/'Index Levels'!C711-1</f>
        <v>5.258575125251852E-3</v>
      </c>
      <c r="G711" s="47">
        <f t="shared" ref="G711:H711" si="20">_xlfn.STDEV.S(B690:B711)*SQRT(252)</f>
        <v>9.4925696878580643E-2</v>
      </c>
      <c r="H711" s="47">
        <f t="shared" si="20"/>
        <v>8.8286821407421778E-2</v>
      </c>
    </row>
    <row r="712" spans="1:8">
      <c r="A712" s="50">
        <f>'Index Levels'!A713</f>
        <v>45317</v>
      </c>
      <c r="B712" s="75">
        <f>'Index Levels'!B713/'Index Levels'!B712-1</f>
        <v>-2.7932322914114849E-4</v>
      </c>
      <c r="C712" s="75">
        <f>'Index Levels'!C713/'Index Levels'!C712-1</f>
        <v>-6.5078951086428027E-4</v>
      </c>
      <c r="G712" s="47">
        <f t="shared" ref="G712:H712" si="21">_xlfn.STDEV.S(B691:B712)*SQRT(252)</f>
        <v>9.5030365288367835E-2</v>
      </c>
      <c r="H712" s="47">
        <f t="shared" si="21"/>
        <v>8.8552909669933927E-2</v>
      </c>
    </row>
    <row r="713" spans="1:8">
      <c r="A713" s="50">
        <f>'Index Levels'!A714</f>
        <v>45320</v>
      </c>
      <c r="B713" s="75">
        <f>'Index Levels'!B714/'Index Levels'!B713-1</f>
        <v>8.6138931547055098E-3</v>
      </c>
      <c r="C713" s="75">
        <f>'Index Levels'!C714/'Index Levels'!C713-1</f>
        <v>7.5564353524251171E-3</v>
      </c>
      <c r="G713" s="47">
        <f t="shared" ref="G713:H713" si="22">_xlfn.STDEV.S(B692:B713)*SQRT(252)</f>
        <v>9.8136237884909217E-2</v>
      </c>
      <c r="H713" s="47">
        <f t="shared" si="22"/>
        <v>9.0565582094831037E-2</v>
      </c>
    </row>
    <row r="714" spans="1:8">
      <c r="A714" s="50">
        <f>'Index Levels'!A715</f>
        <v>45321</v>
      </c>
      <c r="B714" s="75">
        <f>'Index Levels'!B715/'Index Levels'!B714-1</f>
        <v>2.0913311675241353E-4</v>
      </c>
      <c r="C714" s="75">
        <f>'Index Levels'!C715/'Index Levels'!C714-1</f>
        <v>-5.9962774675481612E-4</v>
      </c>
      <c r="G714" s="47">
        <f t="shared" ref="G714:H714" si="23">_xlfn.STDEV.S(B693:B714)*SQRT(252)</f>
        <v>9.8097420894364754E-2</v>
      </c>
      <c r="H714" s="47">
        <f t="shared" si="23"/>
        <v>9.0831567607561253E-2</v>
      </c>
    </row>
    <row r="715" spans="1:8">
      <c r="A715" s="50">
        <f>'Index Levels'!A716</f>
        <v>45322</v>
      </c>
      <c r="B715" s="75">
        <f>'Index Levels'!B716/'Index Levels'!B715-1</f>
        <v>-2.093706875203849E-2</v>
      </c>
      <c r="C715" s="75">
        <f>'Index Levels'!C716/'Index Levels'!C715-1</f>
        <v>-1.6107032952552114E-2</v>
      </c>
      <c r="D715" s="73">
        <f>_xlfn.STDEV.S(B465:B715)*SQRT(252)</f>
        <v>0.11899673417356364</v>
      </c>
      <c r="E715" s="73">
        <f>_xlfn.STDEV.S(C465:C715)*SQRT(252)</f>
        <v>0.12581773323029288</v>
      </c>
      <c r="F715" s="73">
        <f>E715-D715</f>
        <v>6.8209990567292406E-3</v>
      </c>
      <c r="G715" s="47">
        <f t="shared" ref="G715:H715" si="24">_xlfn.STDEV.S(B694:B715)*SQRT(252)</f>
        <v>0.12349086247493478</v>
      </c>
      <c r="H715" s="47">
        <f t="shared" si="24"/>
        <v>0.10840443933974346</v>
      </c>
    </row>
    <row r="716" spans="1:8">
      <c r="A716" s="50">
        <f>'Index Levels'!A717</f>
        <v>45323</v>
      </c>
      <c r="B716" s="75">
        <f>'Index Levels'!B717/'Index Levels'!B716-1</f>
        <v>1.069374176213711E-2</v>
      </c>
      <c r="C716" s="75">
        <f>'Index Levels'!C717/'Index Levels'!C716-1</f>
        <v>1.2495104612304297E-2</v>
      </c>
      <c r="D716" s="73">
        <f>_xlfn.STDEV.S(B695:B715)*SQRT(252)</f>
        <v>0.12557661457012423</v>
      </c>
      <c r="E716" s="73">
        <f>_xlfn.STDEV.S(C695:C715)*SQRT(252)</f>
        <v>0.11037752197186555</v>
      </c>
      <c r="F716" s="73">
        <f>E716-D716</f>
        <v>-1.5199092598258676E-2</v>
      </c>
      <c r="G716" s="47">
        <f t="shared" ref="G716:H716" si="25">_xlfn.STDEV.S(B695:B716)*SQRT(252)</f>
        <v>0.12737655928523278</v>
      </c>
      <c r="H716" s="47">
        <f t="shared" si="25"/>
        <v>0.11478957500658157</v>
      </c>
    </row>
    <row r="717" spans="1:8">
      <c r="A717" s="50">
        <f>'Index Levels'!A718</f>
        <v>45324</v>
      </c>
      <c r="B717" s="75">
        <f>'Index Levels'!B718/'Index Levels'!B717-1</f>
        <v>1.2396560751226193E-2</v>
      </c>
      <c r="C717" s="75">
        <f>'Index Levels'!C718/'Index Levels'!C717-1</f>
        <v>1.0684422055560416E-2</v>
      </c>
      <c r="G717" s="47">
        <f t="shared" ref="G717:H717" si="26">_xlfn.STDEV.S(B696:B717)*SQRT(252)</f>
        <v>0.12745333048738505</v>
      </c>
      <c r="H717" s="47">
        <f t="shared" si="26"/>
        <v>0.11620489709618297</v>
      </c>
    </row>
    <row r="718" spans="1:8">
      <c r="A718" s="50">
        <f>'Index Levels'!A719</f>
        <v>45327</v>
      </c>
      <c r="B718" s="75">
        <f>'Index Levels'!B719/'Index Levels'!B718-1</f>
        <v>-4.2084797989493383E-3</v>
      </c>
      <c r="C718" s="75">
        <f>'Index Levels'!C719/'Index Levels'!C718-1</f>
        <v>-3.1879894790270979E-3</v>
      </c>
      <c r="G718" s="47">
        <f t="shared" ref="G718:H718" si="27">_xlfn.STDEV.S(B697:B718)*SQRT(252)</f>
        <v>0.12434959766565996</v>
      </c>
      <c r="H718" s="47">
        <f t="shared" si="27"/>
        <v>0.11226850489067776</v>
      </c>
    </row>
    <row r="719" spans="1:8">
      <c r="A719" s="50">
        <f>'Index Levels'!A720</f>
        <v>45328</v>
      </c>
      <c r="B719" s="75">
        <f>'Index Levels'!B720/'Index Levels'!B719-1</f>
        <v>4.2050917709746116E-4</v>
      </c>
      <c r="C719" s="75">
        <f>'Index Levels'!C720/'Index Levels'!C719-1</f>
        <v>2.3113637168958867E-3</v>
      </c>
      <c r="G719" s="47">
        <f t="shared" ref="G719:H719" si="28">_xlfn.STDEV.S(B698:B719)*SQRT(252)</f>
        <v>0.1227789766107458</v>
      </c>
      <c r="H719" s="47">
        <f t="shared" si="28"/>
        <v>0.11043789147499873</v>
      </c>
    </row>
    <row r="720" spans="1:8">
      <c r="A720" s="50">
        <f>'Index Levels'!A721</f>
        <v>45329</v>
      </c>
      <c r="B720" s="75">
        <f>'Index Levels'!B721/'Index Levels'!B720-1</f>
        <v>9.0117014215567171E-3</v>
      </c>
      <c r="C720" s="75">
        <f>'Index Levels'!C721/'Index Levels'!C720-1</f>
        <v>8.2405010609056806E-3</v>
      </c>
      <c r="G720" s="47">
        <f t="shared" ref="G720:H720" si="29">_xlfn.STDEV.S(B699:B720)*SQRT(252)</f>
        <v>0.12482536321059826</v>
      </c>
      <c r="H720" s="47">
        <f t="shared" si="29"/>
        <v>0.11206887337998531</v>
      </c>
    </row>
    <row r="721" spans="1:8">
      <c r="A721" s="50">
        <f>'Index Levels'!A722</f>
        <v>45330</v>
      </c>
      <c r="B721" s="75">
        <f>'Index Levels'!B722/'Index Levels'!B721-1</f>
        <v>5.8092221099137475E-4</v>
      </c>
      <c r="C721" s="75">
        <f>'Index Levels'!C722/'Index Levels'!C721-1</f>
        <v>5.704683992202586E-4</v>
      </c>
      <c r="G721" s="47">
        <f t="shared" ref="G721:H721" si="30">_xlfn.STDEV.S(B700:B721)*SQRT(252)</f>
        <v>0.11669319948365187</v>
      </c>
      <c r="H721" s="47">
        <f t="shared" si="30"/>
        <v>0.10483484780652695</v>
      </c>
    </row>
    <row r="722" spans="1:8">
      <c r="A722" s="50">
        <f>'Index Levels'!A723</f>
        <v>45331</v>
      </c>
      <c r="B722" s="75">
        <f>'Index Levels'!B723/'Index Levels'!B722-1</f>
        <v>6.8465242338047183E-3</v>
      </c>
      <c r="C722" s="75">
        <f>'Index Levels'!C723/'Index Levels'!C722-1</f>
        <v>5.7430472565911383E-3</v>
      </c>
      <c r="G722" s="47">
        <f t="shared" ref="G722:H722" si="31">_xlfn.STDEV.S(B701:B722)*SQRT(252)</f>
        <v>0.1168351895555147</v>
      </c>
      <c r="H722" s="47">
        <f t="shared" si="31"/>
        <v>0.104637993390798</v>
      </c>
    </row>
    <row r="723" spans="1:8">
      <c r="A723" s="50">
        <f>'Index Levels'!A724</f>
        <v>45334</v>
      </c>
      <c r="B723" s="75">
        <f>'Index Levels'!B724/'Index Levels'!B723-1</f>
        <v>-1.2591230947703869E-3</v>
      </c>
      <c r="C723" s="75">
        <f>'Index Levels'!C724/'Index Levels'!C723-1</f>
        <v>-9.4777609945340124E-4</v>
      </c>
      <c r="G723" s="47">
        <f t="shared" ref="G723:H723" si="32">_xlfn.STDEV.S(B702:B723)*SQRT(252)</f>
        <v>0.11699992738369187</v>
      </c>
      <c r="H723" s="47">
        <f t="shared" si="32"/>
        <v>0.10465686089191814</v>
      </c>
    </row>
    <row r="724" spans="1:8">
      <c r="A724" s="50">
        <f>'Index Levels'!A725</f>
        <v>45335</v>
      </c>
      <c r="B724" s="75">
        <f>'Index Levels'!B725/'Index Levels'!B724-1</f>
        <v>-1.8191800073065423E-2</v>
      </c>
      <c r="C724" s="75">
        <f>'Index Levels'!C725/'Index Levels'!C724-1</f>
        <v>-1.3675557072110101E-2</v>
      </c>
      <c r="G724" s="47">
        <f t="shared" ref="G724:H724" si="33">_xlfn.STDEV.S(B703:B724)*SQRT(252)</f>
        <v>0.13550507568698503</v>
      </c>
      <c r="H724" s="47">
        <f t="shared" si="33"/>
        <v>0.11746027741857076</v>
      </c>
    </row>
    <row r="725" spans="1:8">
      <c r="A725" s="50">
        <f>'Index Levels'!A726</f>
        <v>45336</v>
      </c>
      <c r="B725" s="75">
        <f>'Index Levels'!B726/'Index Levels'!B725-1</f>
        <v>6.8084005891722033E-3</v>
      </c>
      <c r="C725" s="75">
        <f>'Index Levels'!C726/'Index Levels'!C725-1</f>
        <v>9.580155310952243E-3</v>
      </c>
      <c r="G725" s="47">
        <f t="shared" ref="G725:H725" si="34">_xlfn.STDEV.S(B704:B725)*SQRT(252)</f>
        <v>0.13675868735336927</v>
      </c>
      <c r="H725" s="47">
        <f t="shared" si="34"/>
        <v>0.12041956746830881</v>
      </c>
    </row>
    <row r="726" spans="1:8">
      <c r="A726" s="50">
        <f>'Index Levels'!A727</f>
        <v>45337</v>
      </c>
      <c r="B726" s="75">
        <f>'Index Levels'!B727/'Index Levels'!B726-1</f>
        <v>5.0208076988167427E-3</v>
      </c>
      <c r="C726" s="75">
        <f>'Index Levels'!C727/'Index Levels'!C726-1</f>
        <v>5.8222058276218291E-3</v>
      </c>
      <c r="G726" s="47">
        <f t="shared" ref="G726:H726" si="35">_xlfn.STDEV.S(B705:B726)*SQRT(252)</f>
        <v>0.13556057594668702</v>
      </c>
      <c r="H726" s="47">
        <f t="shared" si="35"/>
        <v>0.11925584239712295</v>
      </c>
    </row>
    <row r="727" spans="1:8">
      <c r="A727" s="50">
        <f>'Index Levels'!A728</f>
        <v>45338</v>
      </c>
      <c r="B727" s="75">
        <f>'Index Levels'!B728/'Index Levels'!B727-1</f>
        <v>-4.6448634779672204E-3</v>
      </c>
      <c r="C727" s="75">
        <f>'Index Levels'!C728/'Index Levels'!C727-1</f>
        <v>-4.8046792208644717E-3</v>
      </c>
      <c r="G727" s="47">
        <f t="shared" ref="G727:H727" si="36">_xlfn.STDEV.S(B706:B727)*SQRT(252)</f>
        <v>0.13561202210576861</v>
      </c>
      <c r="H727" s="47">
        <f t="shared" si="36"/>
        <v>0.11862460014106374</v>
      </c>
    </row>
    <row r="728" spans="1:8">
      <c r="A728" s="50">
        <f>'Index Levels'!A729</f>
        <v>45342</v>
      </c>
      <c r="B728" s="75">
        <f>'Index Levels'!B729/'Index Levels'!B728-1</f>
        <v>-7.1961544548999612E-3</v>
      </c>
      <c r="C728" s="75">
        <f>'Index Levels'!C729/'Index Levels'!C728-1</f>
        <v>-6.0047493369151939E-3</v>
      </c>
      <c r="G728" s="47">
        <f t="shared" ref="G728:H728" si="37">_xlfn.STDEV.S(B707:B728)*SQRT(252)</f>
        <v>0.13686743831201081</v>
      </c>
      <c r="H728" s="47">
        <f t="shared" si="37"/>
        <v>0.119785237504523</v>
      </c>
    </row>
    <row r="729" spans="1:8">
      <c r="A729" s="50">
        <f>'Index Levels'!A730</f>
        <v>45343</v>
      </c>
      <c r="B729" s="75">
        <f>'Index Levels'!B730/'Index Levels'!B729-1</f>
        <v>1.7148833633191529E-3</v>
      </c>
      <c r="C729" s="75">
        <f>'Index Levels'!C730/'Index Levels'!C729-1</f>
        <v>1.263333660554089E-3</v>
      </c>
      <c r="G729" s="47">
        <f t="shared" ref="G729:H729" si="38">_xlfn.STDEV.S(B708:B729)*SQRT(252)</f>
        <v>0.1312497935301265</v>
      </c>
      <c r="H729" s="47">
        <f t="shared" si="38"/>
        <v>0.11388554349512718</v>
      </c>
    </row>
    <row r="730" spans="1:8">
      <c r="A730" s="50">
        <f>'Index Levels'!A731</f>
        <v>45344</v>
      </c>
      <c r="B730" s="75">
        <f>'Index Levels'!B731/'Index Levels'!B730-1</f>
        <v>2.1876047298908574E-2</v>
      </c>
      <c r="C730" s="75">
        <f>'Index Levels'!C731/'Index Levels'!C730-1</f>
        <v>2.1123990986925634E-2</v>
      </c>
      <c r="G730" s="47">
        <f t="shared" ref="G730:H730" si="39">_xlfn.STDEV.S(B709:B730)*SQRT(252)</f>
        <v>0.14943087614781936</v>
      </c>
      <c r="H730" s="47">
        <f t="shared" si="39"/>
        <v>0.13214639926767796</v>
      </c>
    </row>
    <row r="731" spans="1:8">
      <c r="A731" s="50">
        <f>'Index Levels'!A732</f>
        <v>45345</v>
      </c>
      <c r="B731" s="75">
        <f>'Index Levels'!B732/'Index Levels'!B731-1</f>
        <v>1.6206072980806674E-3</v>
      </c>
      <c r="C731" s="75">
        <f>'Index Levels'!C732/'Index Levels'!C731-1</f>
        <v>3.4745502212407686E-4</v>
      </c>
      <c r="G731" s="47">
        <f t="shared" ref="G731:H731" si="40">_xlfn.STDEV.S(B710:B731)*SQRT(252)</f>
        <v>0.14937393027849644</v>
      </c>
      <c r="H731" s="47">
        <f t="shared" si="40"/>
        <v>0.13226492038673487</v>
      </c>
    </row>
    <row r="732" spans="1:8">
      <c r="A732" s="50">
        <f>'Index Levels'!A733</f>
        <v>45348</v>
      </c>
      <c r="B732" s="75">
        <f>'Index Levels'!B733/'Index Levels'!B732-1</f>
        <v>-3.5510320552850638E-3</v>
      </c>
      <c r="C732" s="75">
        <f>'Index Levels'!C733/'Index Levels'!C732-1</f>
        <v>-3.7866361477203458E-3</v>
      </c>
      <c r="G732" s="47">
        <f t="shared" ref="G732:H732" si="41">_xlfn.STDEV.S(B711:B732)*SQRT(252)</f>
        <v>0.15038684254513693</v>
      </c>
      <c r="H732" s="47">
        <f t="shared" si="41"/>
        <v>0.13370336432364407</v>
      </c>
    </row>
    <row r="733" spans="1:8">
      <c r="A733" s="50">
        <f>'Index Levels'!A734</f>
        <v>45349</v>
      </c>
      <c r="B733" s="75">
        <f>'Index Levels'!B734/'Index Levels'!B733-1</f>
        <v>9.4388403595635495E-4</v>
      </c>
      <c r="C733" s="75">
        <f>'Index Levels'!C734/'Index Levels'!C733-1</f>
        <v>1.7066677179367051E-3</v>
      </c>
      <c r="G733" s="47">
        <f t="shared" ref="G733:H733" si="42">_xlfn.STDEV.S(B712:B733)*SQRT(252)</f>
        <v>0.14980814218653668</v>
      </c>
      <c r="H733" s="47">
        <f t="shared" si="42"/>
        <v>0.13316379508838186</v>
      </c>
    </row>
    <row r="734" spans="1:8">
      <c r="A734" s="50">
        <f>'Index Levels'!A735</f>
        <v>45350</v>
      </c>
      <c r="B734" s="75">
        <f>'Index Levels'!B735/'Index Levels'!B734-1</f>
        <v>-2.2395337418453787E-3</v>
      </c>
      <c r="C734" s="75">
        <f>'Index Levels'!C735/'Index Levels'!C734-1</f>
        <v>-1.6592574146092609E-3</v>
      </c>
      <c r="G734" s="47">
        <f t="shared" ref="G734:H734" si="43">_xlfn.STDEV.S(B713:B734)*SQRT(252)</f>
        <v>0.1501874811910584</v>
      </c>
      <c r="H734" s="47">
        <f t="shared" si="43"/>
        <v>0.13342207750411769</v>
      </c>
    </row>
    <row r="735" spans="1:8">
      <c r="A735" s="50">
        <f>'Index Levels'!A736</f>
        <v>45351</v>
      </c>
      <c r="B735" s="75">
        <f>'Index Levels'!B736/'Index Levels'!B735-1</f>
        <v>6.2572288947615462E-3</v>
      </c>
      <c r="C735" s="75">
        <f>'Index Levels'!C736/'Index Levels'!C735-1</f>
        <v>5.2296385381147559E-3</v>
      </c>
      <c r="D735" s="73">
        <f>_xlfn.STDEV.S(B484:B735)*SQRT(252)</f>
        <v>0.12143071698068698</v>
      </c>
      <c r="E735" s="73">
        <f>_xlfn.STDEV.S(C484:C735)*SQRT(252)</f>
        <v>0.12307120375775259</v>
      </c>
      <c r="F735" s="73">
        <f>E735-D735</f>
        <v>1.6404867770656029E-3</v>
      </c>
      <c r="G735" s="47">
        <f t="shared" ref="G735:H735" si="44">_xlfn.STDEV.S(B714:B735)*SQRT(252)</f>
        <v>0.14898240979678054</v>
      </c>
      <c r="H735" s="47">
        <f t="shared" si="44"/>
        <v>0.13241818436247038</v>
      </c>
    </row>
    <row r="736" spans="1:8">
      <c r="A736" s="50">
        <f>'Index Levels'!A737</f>
        <v>45352</v>
      </c>
      <c r="B736" s="75">
        <f>'Index Levels'!B737/'Index Levels'!B736-1</f>
        <v>7.2434050037750719E-3</v>
      </c>
      <c r="C736" s="75">
        <f>'Index Levels'!C737/'Index Levels'!C736-1</f>
        <v>8.0086618730585979E-3</v>
      </c>
      <c r="D736" s="73">
        <f>_xlfn.STDEV.S(B716:B735)*SQRT(252)</f>
        <v>0.1333918620535994</v>
      </c>
      <c r="E736" s="73">
        <f>_xlfn.STDEV.S(C716:C735)*SQRT(252)</f>
        <v>0.12213667230112496</v>
      </c>
      <c r="F736" s="73">
        <f>E736-D736</f>
        <v>-1.1255189752474443E-2</v>
      </c>
      <c r="G736" s="47">
        <f t="shared" ref="G736:H736" si="45">_xlfn.STDEV.S(B715:B736)*SQRT(252)</f>
        <v>0.15042505664369585</v>
      </c>
      <c r="H736" s="47">
        <f t="shared" si="45"/>
        <v>0.13392899487801449</v>
      </c>
    </row>
    <row r="737" spans="1:8">
      <c r="A737" s="50">
        <f>'Index Levels'!A738</f>
        <v>45355</v>
      </c>
      <c r="B737" s="75">
        <f>'Index Levels'!B738/'Index Levels'!B737-1</f>
        <v>-1.8861217764589711E-3</v>
      </c>
      <c r="C737" s="75">
        <f>'Index Levels'!C738/'Index Levels'!C737-1</f>
        <v>-1.194188503973348E-3</v>
      </c>
      <c r="G737" s="47">
        <f t="shared" ref="G737:H737" si="46">_xlfn.STDEV.S(B716:B737)*SQRT(252)</f>
        <v>0.12886070860795243</v>
      </c>
      <c r="H737" s="47">
        <f t="shared" si="46"/>
        <v>0.11840927533291896</v>
      </c>
    </row>
    <row r="738" spans="1:8">
      <c r="A738" s="50">
        <f>'Index Levels'!A739</f>
        <v>45356</v>
      </c>
      <c r="B738" s="75">
        <f>'Index Levels'!B739/'Index Levels'!B738-1</f>
        <v>-1.2290844386511068E-2</v>
      </c>
      <c r="C738" s="75">
        <f>'Index Levels'!C739/'Index Levels'!C738-1</f>
        <v>-1.019210191890052E-2</v>
      </c>
      <c r="G738" s="47">
        <f t="shared" ref="G738:H738" si="47">_xlfn.STDEV.S(B717:B738)*SQRT(252)</f>
        <v>0.1340427425045804</v>
      </c>
      <c r="H738" s="47">
        <f t="shared" si="47"/>
        <v>0.12060344547477979</v>
      </c>
    </row>
    <row r="739" spans="1:8">
      <c r="A739" s="50">
        <f>'Index Levels'!A740</f>
        <v>45357</v>
      </c>
      <c r="B739" s="75">
        <f>'Index Levels'!B740/'Index Levels'!B739-1</f>
        <v>5.8750079438674163E-3</v>
      </c>
      <c r="C739" s="75">
        <f>'Index Levels'!C740/'Index Levels'!C739-1</f>
        <v>5.1397796858085876E-3</v>
      </c>
      <c r="G739" s="47">
        <f t="shared" ref="G739:H739" si="48">_xlfn.STDEV.S(B718:B739)*SQRT(252)</f>
        <v>0.12920586988324284</v>
      </c>
      <c r="H739" s="47">
        <f t="shared" si="48"/>
        <v>0.1169971570010174</v>
      </c>
    </row>
    <row r="740" spans="1:8">
      <c r="A740" s="50">
        <f>'Index Levels'!A741</f>
        <v>45358</v>
      </c>
      <c r="B740" s="75">
        <f>'Index Levels'!B741/'Index Levels'!B740-1</f>
        <v>1.0568718143292299E-2</v>
      </c>
      <c r="C740" s="75">
        <f>'Index Levels'!C741/'Index Levels'!C740-1</f>
        <v>1.0304530150208491E-2</v>
      </c>
      <c r="G740" s="47">
        <f t="shared" ref="G740:H740" si="49">_xlfn.STDEV.S(B719:B740)*SQRT(252)</f>
        <v>0.13191130959875075</v>
      </c>
      <c r="H740" s="47">
        <f t="shared" si="49"/>
        <v>0.11960386899254408</v>
      </c>
    </row>
    <row r="741" spans="1:8">
      <c r="A741" s="50">
        <f>'Index Levels'!A742</f>
        <v>45359</v>
      </c>
      <c r="B741" s="75">
        <f>'Index Levels'!B742/'Index Levels'!B741-1</f>
        <v>-5.6785847476850115E-3</v>
      </c>
      <c r="C741" s="75">
        <f>'Index Levels'!C742/'Index Levels'!C741-1</f>
        <v>-6.5281840894049203E-3</v>
      </c>
      <c r="G741" s="47">
        <f t="shared" ref="G741:H741" si="50">_xlfn.STDEV.S(B720:B741)*SQRT(252)</f>
        <v>0.13412019049742238</v>
      </c>
      <c r="H741" s="47">
        <f t="shared" si="50"/>
        <v>0.12298634398678075</v>
      </c>
    </row>
    <row r="742" spans="1:8">
      <c r="A742" s="50">
        <f>'Index Levels'!A743</f>
        <v>45362</v>
      </c>
      <c r="B742" s="75">
        <f>'Index Levels'!B743/'Index Levels'!B742-1</f>
        <v>-2.3126699752923363E-3</v>
      </c>
      <c r="C742" s="75">
        <f>'Index Levels'!C743/'Index Levels'!C742-1</f>
        <v>-1.1230841879242837E-3</v>
      </c>
      <c r="G742" s="47">
        <f t="shared" ref="G742:H742" si="51">_xlfn.STDEV.S(B721:B742)*SQRT(252)</f>
        <v>0.13170723280915053</v>
      </c>
      <c r="H742" s="47">
        <f t="shared" si="51"/>
        <v>0.12094759743998305</v>
      </c>
    </row>
    <row r="743" spans="1:8">
      <c r="A743" s="50">
        <f>'Index Levels'!A744</f>
        <v>45363</v>
      </c>
      <c r="B743" s="75">
        <f>'Index Levels'!B744/'Index Levels'!B743-1</f>
        <v>1.0552111276256548E-2</v>
      </c>
      <c r="C743" s="75">
        <f>'Index Levels'!C744/'Index Levels'!C743-1</f>
        <v>1.1201948039661458E-2</v>
      </c>
      <c r="G743" s="47">
        <f t="shared" ref="G743:H743" si="52">_xlfn.STDEV.S(B722:B743)*SQRT(252)</f>
        <v>0.13582888540595656</v>
      </c>
      <c r="H743" s="47">
        <f t="shared" si="52"/>
        <v>0.12561649257296872</v>
      </c>
    </row>
    <row r="744" spans="1:8">
      <c r="A744" s="50">
        <f>'Index Levels'!A745</f>
        <v>45364</v>
      </c>
      <c r="B744" s="75">
        <f>'Index Levels'!B745/'Index Levels'!B744-1</f>
        <v>-2.0423791128135749E-3</v>
      </c>
      <c r="C744" s="75">
        <f>'Index Levels'!C745/'Index Levels'!C744-1</f>
        <v>-1.9237196222288144E-3</v>
      </c>
      <c r="G744" s="47">
        <f t="shared" ref="G744:H744" si="53">_xlfn.STDEV.S(B723:B744)*SQRT(252)</f>
        <v>0.13471010596296842</v>
      </c>
      <c r="H744" s="47">
        <f t="shared" si="53"/>
        <v>0.12527343564426091</v>
      </c>
    </row>
    <row r="745" spans="1:8">
      <c r="A745" s="50">
        <f>'Index Levels'!A746</f>
        <v>45365</v>
      </c>
      <c r="B745" s="75">
        <f>'Index Levels'!B746/'Index Levels'!B745-1</f>
        <v>-3.3391093181205367E-3</v>
      </c>
      <c r="C745" s="75">
        <f>'Index Levels'!C746/'Index Levels'!C745-1</f>
        <v>-2.8714498707759217E-3</v>
      </c>
      <c r="G745" s="47">
        <f t="shared" ref="G745:H745" si="54">_xlfn.STDEV.S(B724:B745)*SQRT(252)</f>
        <v>0.13527093113526392</v>
      </c>
      <c r="H745" s="47">
        <f t="shared" si="54"/>
        <v>0.12584952884703193</v>
      </c>
    </row>
    <row r="746" spans="1:8">
      <c r="A746" s="50">
        <f>'Index Levels'!A747</f>
        <v>45366</v>
      </c>
      <c r="B746" s="75">
        <f>'Index Levels'!B747/'Index Levels'!B746-1</f>
        <v>-6.3342488593940427E-3</v>
      </c>
      <c r="C746" s="75">
        <f>'Index Levels'!C747/'Index Levels'!C746-1</f>
        <v>-6.4832215002970095E-3</v>
      </c>
      <c r="G746" s="47">
        <f t="shared" ref="G746:H746" si="55">_xlfn.STDEV.S(B725:B746)*SQRT(252)</f>
        <v>0.12056648247260553</v>
      </c>
      <c r="H746" s="47">
        <f t="shared" si="55"/>
        <v>0.11775525052699151</v>
      </c>
    </row>
    <row r="747" spans="1:8">
      <c r="A747" s="50">
        <f>'Index Levels'!A748</f>
        <v>45369</v>
      </c>
      <c r="B747" s="75">
        <f>'Index Levels'!B748/'Index Levels'!B747-1</f>
        <v>7.1521252125861245E-3</v>
      </c>
      <c r="C747" s="75">
        <f>'Index Levels'!C748/'Index Levels'!C747-1</f>
        <v>6.3178996060684334E-3</v>
      </c>
      <c r="G747" s="47">
        <f t="shared" ref="G747:H747" si="56">_xlfn.STDEV.S(B726:B747)*SQRT(252)</f>
        <v>0.12076292407660474</v>
      </c>
      <c r="H747" s="47">
        <f t="shared" si="56"/>
        <v>0.11556873350419324</v>
      </c>
    </row>
    <row r="748" spans="1:8">
      <c r="A748" s="50">
        <f>'Index Levels'!A749</f>
        <v>45370</v>
      </c>
      <c r="B748" s="75">
        <f>'Index Levels'!B749/'Index Levels'!B748-1</f>
        <v>5.5129149946184786E-3</v>
      </c>
      <c r="C748" s="75">
        <f>'Index Levels'!C749/'Index Levels'!C748-1</f>
        <v>5.6495302369170552E-3</v>
      </c>
      <c r="G748" s="47">
        <f t="shared" ref="G748:H748" si="57">_xlfn.STDEV.S(B727:B748)*SQRT(252)</f>
        <v>0.12095906566391362</v>
      </c>
      <c r="H748" s="47">
        <f t="shared" si="57"/>
        <v>0.11549015813513742</v>
      </c>
    </row>
    <row r="749" spans="1:8">
      <c r="A749" s="50">
        <f>'Index Levels'!A750</f>
        <v>45371</v>
      </c>
      <c r="B749" s="75">
        <f>'Index Levels'!B750/'Index Levels'!B749-1</f>
        <v>8.6802772009739737E-3</v>
      </c>
      <c r="C749" s="75">
        <f>'Index Levels'!C750/'Index Levels'!C749-1</f>
        <v>8.9048753705058825E-3</v>
      </c>
      <c r="G749" s="47">
        <f t="shared" ref="G749:H749" si="58">_xlfn.STDEV.S(B728:B749)*SQRT(252)</f>
        <v>0.12155401705146274</v>
      </c>
      <c r="H749" s="47">
        <f t="shared" si="58"/>
        <v>0.11604084937606648</v>
      </c>
    </row>
    <row r="750" spans="1:8">
      <c r="A750" s="50">
        <f>'Index Levels'!A751</f>
        <v>45372</v>
      </c>
      <c r="B750" s="75">
        <f>'Index Levels'!B751/'Index Levels'!B750-1</f>
        <v>4.9488202674243809E-3</v>
      </c>
      <c r="C750" s="75">
        <f>'Index Levels'!C751/'Index Levels'!C750-1</f>
        <v>3.2365130778981843E-3</v>
      </c>
      <c r="G750" s="47">
        <f t="shared" ref="G750:H750" si="59">_xlfn.STDEV.S(B729:B750)*SQRT(252)</f>
        <v>0.1175691730795374</v>
      </c>
      <c r="H750" s="47">
        <f t="shared" si="59"/>
        <v>0.11257913168904397</v>
      </c>
    </row>
    <row r="751" spans="1:8">
      <c r="A751" s="50">
        <f>'Index Levels'!A752</f>
        <v>45373</v>
      </c>
      <c r="B751" s="75">
        <f>'Index Levels'!B752/'Index Levels'!B751-1</f>
        <v>-1.0318725950934082E-3</v>
      </c>
      <c r="C751" s="75">
        <f>'Index Levels'!C752/'Index Levels'!C751-1</f>
        <v>-1.402783863393875E-3</v>
      </c>
      <c r="G751" s="47">
        <f t="shared" ref="G751:H751" si="60">_xlfn.STDEV.S(B730:B751)*SQRT(252)</f>
        <v>0.11813343478316148</v>
      </c>
      <c r="H751" s="47">
        <f t="shared" si="60"/>
        <v>0.11326007294579254</v>
      </c>
    </row>
    <row r="752" spans="1:8">
      <c r="A752" s="50">
        <f>'Index Levels'!A753</f>
        <v>45376</v>
      </c>
      <c r="B752" s="75">
        <f>'Index Levels'!B753/'Index Levels'!B752-1</f>
        <v>-5.2045534419490336E-3</v>
      </c>
      <c r="C752" s="75">
        <f>'Index Levels'!C753/'Index Levels'!C752-1</f>
        <v>-3.0555759755868106E-3</v>
      </c>
      <c r="G752" s="47">
        <f t="shared" ref="G752:H752" si="61">_xlfn.STDEV.S(B731:B752)*SQRT(252)</f>
        <v>9.8134763162435176E-2</v>
      </c>
      <c r="H752" s="47">
        <f t="shared" si="61"/>
        <v>9.265728479658028E-2</v>
      </c>
    </row>
    <row r="753" spans="1:8">
      <c r="A753" s="50">
        <f>'Index Levels'!A754</f>
        <v>45377</v>
      </c>
      <c r="B753" s="75">
        <f>'Index Levels'!B754/'Index Levels'!B753-1</f>
        <v>-2.9784919202642257E-3</v>
      </c>
      <c r="C753" s="75">
        <f>'Index Levels'!C754/'Index Levels'!C753-1</f>
        <v>-2.7983709186091277E-3</v>
      </c>
      <c r="G753" s="47">
        <f t="shared" ref="G753:H753" si="62">_xlfn.STDEV.S(B732:B753)*SQRT(252)</f>
        <v>9.9052808978654663E-2</v>
      </c>
      <c r="H753" s="47">
        <f t="shared" si="62"/>
        <v>9.3600911968724013E-2</v>
      </c>
    </row>
    <row r="754" spans="1:8">
      <c r="A754" s="50">
        <f>'Index Levels'!A755</f>
        <v>45378</v>
      </c>
      <c r="B754" s="75">
        <f>'Index Levels'!B755/'Index Levels'!B754-1</f>
        <v>8.9841922479423353E-3</v>
      </c>
      <c r="C754" s="75">
        <f>'Index Levels'!C755/'Index Levels'!C754-1</f>
        <v>8.6303839988195463E-3</v>
      </c>
      <c r="G754" s="47">
        <f t="shared" ref="G754:H754" si="63">_xlfn.STDEV.S(B733:B754)*SQRT(252)</f>
        <v>0.10141656249144049</v>
      </c>
      <c r="H754" s="47">
        <f t="shared" si="63"/>
        <v>9.5349518305416089E-2</v>
      </c>
    </row>
    <row r="755" spans="1:8">
      <c r="A755" s="50">
        <f>'Index Levels'!A756</f>
        <v>45379</v>
      </c>
      <c r="B755" s="75">
        <f>'Index Levels'!B756/'Index Levels'!B755-1</f>
        <v>2.692222143021672E-3</v>
      </c>
      <c r="C755" s="75">
        <f>'Index Levels'!C756/'Index Levels'!C755-1</f>
        <v>1.1167526035464892E-3</v>
      </c>
      <c r="D755" s="73">
        <f>_xlfn.STDEV.S(B507:B755)*SQRT(252)</f>
        <v>0.12017799408743814</v>
      </c>
      <c r="E755" s="73">
        <f>_xlfn.STDEV.S(C507:C755)*SQRT(252)</f>
        <v>0.11487042724668457</v>
      </c>
      <c r="F755" s="73">
        <f>E755-D755</f>
        <v>-5.3075668407535637E-3</v>
      </c>
      <c r="G755" s="47">
        <f t="shared" ref="G755:H755" si="64">_xlfn.STDEV.S(B734:B755)*SQRT(252)</f>
        <v>0.10148934265921933</v>
      </c>
      <c r="H755" s="47">
        <f t="shared" si="64"/>
        <v>9.5362158625199783E-2</v>
      </c>
    </row>
    <row r="756" spans="1:8">
      <c r="A756" s="50">
        <f>'Index Levels'!A757</f>
        <v>45383</v>
      </c>
      <c r="B756" s="75">
        <f>'Index Levels'!B757/'Index Levels'!B756-1</f>
        <v>-4.8450991482587025E-3</v>
      </c>
      <c r="C756" s="75">
        <f>'Index Levels'!C757/'Index Levels'!C756-1</f>
        <v>-2.0138447960759143E-3</v>
      </c>
      <c r="D756" s="73">
        <f>_xlfn.STDEV.S(B736:B755)*SQRT(252)</f>
        <v>0.10439423865461449</v>
      </c>
      <c r="E756" s="73">
        <f>_xlfn.STDEV.S(C736:C755)*SQRT(252)</f>
        <v>9.8666686345348101E-2</v>
      </c>
      <c r="F756" s="73">
        <f>E756-D756</f>
        <v>-5.7275523092663871E-3</v>
      </c>
      <c r="G756" s="47">
        <f t="shared" ref="G756:H756" si="65">_xlfn.STDEV.S(B735:B756)*SQRT(252)</f>
        <v>0.10301486893055353</v>
      </c>
      <c r="H756" s="47">
        <f t="shared" si="65"/>
        <v>9.5513614953806475E-2</v>
      </c>
    </row>
    <row r="757" spans="1:8">
      <c r="A757" s="50">
        <f>'Index Levels'!A758</f>
        <v>45384</v>
      </c>
      <c r="B757" s="75">
        <f>'Index Levels'!B758/'Index Levels'!B757-1</f>
        <v>-1.0853657136006278E-2</v>
      </c>
      <c r="C757" s="75">
        <f>'Index Levels'!C758/'Index Levels'!C757-1</f>
        <v>-7.23941731770672E-3</v>
      </c>
      <c r="G757" s="47">
        <f t="shared" ref="G757:H757" si="66">_xlfn.STDEV.S(B736:B757)*SQRT(252)</f>
        <v>0.10938878966696672</v>
      </c>
      <c r="H757" s="47">
        <f t="shared" si="66"/>
        <v>9.9011860869778229E-2</v>
      </c>
    </row>
    <row r="758" spans="1:8">
      <c r="A758" s="50">
        <f>'Index Levels'!A759</f>
        <v>45385</v>
      </c>
      <c r="B758" s="75">
        <f>'Index Levels'!B759/'Index Levels'!B758-1</f>
        <v>1.0188645274413766E-3</v>
      </c>
      <c r="C758" s="75">
        <f>'Index Levels'!C759/'Index Levels'!C758-1</f>
        <v>1.0901288284062005E-3</v>
      </c>
      <c r="G758" s="47">
        <f t="shared" ref="G758:H758" si="67">_xlfn.STDEV.S(B737:B758)*SQRT(252)</f>
        <v>0.10685832581839731</v>
      </c>
      <c r="H758" s="47">
        <f t="shared" si="67"/>
        <v>9.5841030997343535E-2</v>
      </c>
    </row>
    <row r="759" spans="1:8">
      <c r="A759" s="50">
        <f>'Index Levels'!A760</f>
        <v>45386</v>
      </c>
      <c r="B759" s="75">
        <f>'Index Levels'!B760/'Index Levels'!B759-1</f>
        <v>-1.1873530343196936E-2</v>
      </c>
      <c r="C759" s="75">
        <f>'Index Levels'!C760/'Index Levels'!C759-1</f>
        <v>-1.2333739270157573E-2</v>
      </c>
      <c r="G759" s="47">
        <f t="shared" ref="G759:H759" si="68">_xlfn.STDEV.S(B738:B759)*SQRT(252)</f>
        <v>0.11441889928277317</v>
      </c>
      <c r="H759" s="47">
        <f t="shared" si="68"/>
        <v>0.10538312594090074</v>
      </c>
    </row>
    <row r="760" spans="1:8">
      <c r="A760" s="50">
        <f>'Index Levels'!A761</f>
        <v>45387</v>
      </c>
      <c r="B760" s="75">
        <f>'Index Levels'!B761/'Index Levels'!B760-1</f>
        <v>7.2279708651663555E-3</v>
      </c>
      <c r="C760" s="75">
        <f>'Index Levels'!C761/'Index Levels'!C760-1</f>
        <v>1.1098472404528881E-2</v>
      </c>
      <c r="G760" s="47">
        <f t="shared" ref="G760:H760" si="69">_xlfn.STDEV.S(B739:B760)*SQRT(252)</f>
        <v>0.10843263363032433</v>
      </c>
      <c r="H760" s="47">
        <f t="shared" si="69"/>
        <v>0.10490797508623127</v>
      </c>
    </row>
    <row r="761" spans="1:8">
      <c r="A761" s="50">
        <f>'Index Levels'!A762</f>
        <v>45390</v>
      </c>
      <c r="B761" s="75">
        <f>'Index Levels'!B762/'Index Levels'!B761-1</f>
        <v>-1.0857199696880926E-3</v>
      </c>
      <c r="C761" s="75">
        <f>'Index Levels'!C762/'Index Levels'!C761-1</f>
        <v>-3.7338245486517874E-4</v>
      </c>
      <c r="G761" s="47">
        <f t="shared" ref="G761:H761" si="70">_xlfn.STDEV.S(B740:B761)*SQRT(252)</f>
        <v>0.10704261277664701</v>
      </c>
      <c r="H761" s="47">
        <f t="shared" si="70"/>
        <v>0.1040366831340325</v>
      </c>
    </row>
    <row r="762" spans="1:8">
      <c r="A762" s="50">
        <f>'Index Levels'!A763</f>
        <v>45391</v>
      </c>
      <c r="B762" s="75">
        <f>'Index Levels'!B763/'Index Levels'!B762-1</f>
        <v>-7.7902618813363578E-4</v>
      </c>
      <c r="C762" s="75">
        <f>'Index Levels'!C763/'Index Levels'!C762-1</f>
        <v>1.445278956997198E-3</v>
      </c>
      <c r="G762" s="47">
        <f t="shared" ref="G762:H762" si="71">_xlfn.STDEV.S(B741:B762)*SQRT(252)</f>
        <v>0.10087414182714734</v>
      </c>
      <c r="H762" s="47">
        <f t="shared" si="71"/>
        <v>9.8586113288428853E-2</v>
      </c>
    </row>
    <row r="763" spans="1:8">
      <c r="A763" s="50">
        <f>'Index Levels'!A764</f>
        <v>45392</v>
      </c>
      <c r="B763" s="75">
        <f>'Index Levels'!B764/'Index Levels'!B763-1</f>
        <v>-5.5815077157711501E-3</v>
      </c>
      <c r="C763" s="75">
        <f>'Index Levels'!C764/'Index Levels'!C763-1</f>
        <v>-9.4571773519572799E-3</v>
      </c>
      <c r="G763" s="47">
        <f t="shared" ref="G763:H763" si="72">_xlfn.STDEV.S(B742:B763)*SQRT(252)</f>
        <v>0.10080991279832976</v>
      </c>
      <c r="H763" s="47">
        <f t="shared" si="72"/>
        <v>0.10153860631529624</v>
      </c>
    </row>
    <row r="764" spans="1:8">
      <c r="A764" s="50">
        <f>'Index Levels'!A765</f>
        <v>45393</v>
      </c>
      <c r="B764" s="75">
        <f>'Index Levels'!B765/'Index Levels'!B764-1</f>
        <v>6.1973676184594595E-3</v>
      </c>
      <c r="C764" s="75">
        <f>'Index Levels'!C765/'Index Levels'!C764-1</f>
        <v>7.4442293928438374E-3</v>
      </c>
      <c r="G764" s="47">
        <f t="shared" ref="G764:H764" si="73">_xlfn.STDEV.S(B743:B764)*SQRT(252)</f>
        <v>0.10263380547423655</v>
      </c>
      <c r="H764" s="47">
        <f t="shared" si="73"/>
        <v>0.1041572614913318</v>
      </c>
    </row>
    <row r="765" spans="1:8">
      <c r="A765" s="50">
        <f>'Index Levels'!A766</f>
        <v>45394</v>
      </c>
      <c r="B765" s="75">
        <f>'Index Levels'!B766/'Index Levels'!B765-1</f>
        <v>-1.1875696754414466E-2</v>
      </c>
      <c r="C765" s="75">
        <f>'Index Levels'!C766/'Index Levels'!C765-1</f>
        <v>-1.4550706826274906E-2</v>
      </c>
      <c r="G765" s="47">
        <f t="shared" ref="G765:H765" si="74">_xlfn.STDEV.S(B744:B765)*SQRT(252)</f>
        <v>0.10386169407307445</v>
      </c>
      <c r="H765" s="47">
        <f t="shared" si="74"/>
        <v>0.10943726306347488</v>
      </c>
    </row>
    <row r="766" spans="1:8">
      <c r="A766" s="50">
        <f>'Index Levels'!A767</f>
        <v>45397</v>
      </c>
      <c r="B766" s="75">
        <f>'Index Levels'!B767/'Index Levels'!B766-1</f>
        <v>-8.6543316840119733E-3</v>
      </c>
      <c r="C766" s="75">
        <f>'Index Levels'!C767/'Index Levels'!C766-1</f>
        <v>-1.2021551049738011E-2</v>
      </c>
      <c r="G766" s="47">
        <f t="shared" ref="G766:H766" si="75">_xlfn.STDEV.S(B745:B766)*SQRT(252)</f>
        <v>0.1072425529718712</v>
      </c>
      <c r="H766" s="47">
        <f t="shared" si="75"/>
        <v>0.11621224807069203</v>
      </c>
    </row>
    <row r="767" spans="1:8">
      <c r="A767" s="50">
        <f>'Index Levels'!A768</f>
        <v>45398</v>
      </c>
      <c r="B767" s="75">
        <f>'Index Levels'!B768/'Index Levels'!B767-1</f>
        <v>-7.9798165719502379E-4</v>
      </c>
      <c r="C767" s="75">
        <f>'Index Levels'!C768/'Index Levels'!C767-1</f>
        <v>-2.0549109613796634E-3</v>
      </c>
      <c r="G767" s="47">
        <f t="shared" ref="G767:H767" si="76">_xlfn.STDEV.S(B746:B767)*SQRT(252)</f>
        <v>0.10692210609921282</v>
      </c>
      <c r="H767" s="47">
        <f t="shared" si="76"/>
        <v>0.1160782970741433</v>
      </c>
    </row>
    <row r="768" spans="1:8">
      <c r="A768" s="50">
        <f>'Index Levels'!A769</f>
        <v>45399</v>
      </c>
      <c r="B768" s="75">
        <f>'Index Levels'!B769/'Index Levels'!B768-1</f>
        <v>-5.0481266292025095E-3</v>
      </c>
      <c r="C768" s="75">
        <f>'Index Levels'!C769/'Index Levels'!C768-1</f>
        <v>-5.7817290582414804E-3</v>
      </c>
      <c r="G768" s="47">
        <f t="shared" ref="G768:H768" si="77">_xlfn.STDEV.S(B747:B768)*SQRT(252)</f>
        <v>0.10622192633195887</v>
      </c>
      <c r="H768" s="47">
        <f t="shared" si="77"/>
        <v>0.11569391991309561</v>
      </c>
    </row>
    <row r="769" spans="1:8">
      <c r="A769" s="50">
        <f>'Index Levels'!A770</f>
        <v>45400</v>
      </c>
      <c r="B769" s="75">
        <f>'Index Levels'!B770/'Index Levels'!B769-1</f>
        <v>-2.4561017526878448E-3</v>
      </c>
      <c r="C769" s="75">
        <f>'Index Levels'!C770/'Index Levels'!C769-1</f>
        <v>-2.2072530148744551E-3</v>
      </c>
      <c r="G769" s="47">
        <f t="shared" ref="G769:H769" si="78">_xlfn.STDEV.S(B748:B769)*SQRT(252)</f>
        <v>0.10247235696369568</v>
      </c>
      <c r="H769" s="47">
        <f t="shared" si="78"/>
        <v>0.11294301161681355</v>
      </c>
    </row>
    <row r="770" spans="1:8">
      <c r="A770" s="50">
        <f>'Index Levels'!A771</f>
        <v>45401</v>
      </c>
      <c r="B770" s="75">
        <f>'Index Levels'!B771/'Index Levels'!B770-1</f>
        <v>-8.0133026205743141E-3</v>
      </c>
      <c r="C770" s="75">
        <f>'Index Levels'!C771/'Index Levels'!C770-1</f>
        <v>-8.758089000811875E-3</v>
      </c>
      <c r="G770" s="47">
        <f t="shared" ref="G770:H770" si="79">_xlfn.STDEV.S(B749:B770)*SQRT(252)</f>
        <v>0.10196263658717919</v>
      </c>
      <c r="H770" s="47">
        <f t="shared" si="79"/>
        <v>0.11296500120159261</v>
      </c>
    </row>
    <row r="771" spans="1:8">
      <c r="A771" s="50">
        <f>'Index Levels'!A772</f>
        <v>45404</v>
      </c>
      <c r="B771" s="75">
        <f>'Index Levels'!B772/'Index Levels'!B771-1</f>
        <v>6.8114534030683238E-3</v>
      </c>
      <c r="C771" s="75">
        <f>'Index Levels'!C772/'Index Levels'!C771-1</f>
        <v>8.7311653113959498E-3</v>
      </c>
      <c r="G771" s="47">
        <f t="shared" ref="G771:H771" si="80">_xlfn.STDEV.S(B750:B771)*SQRT(252)</f>
        <v>9.9813825548824647E-2</v>
      </c>
      <c r="H771" s="47">
        <f t="shared" si="80"/>
        <v>0.11276758066210593</v>
      </c>
    </row>
    <row r="772" spans="1:8">
      <c r="A772" s="50">
        <f>'Index Levels'!A773</f>
        <v>45405</v>
      </c>
      <c r="B772" s="75">
        <f>'Index Levels'!B773/'Index Levels'!B772-1</f>
        <v>9.6286173934825303E-3</v>
      </c>
      <c r="C772" s="75">
        <f>'Index Levels'!C773/'Index Levels'!C772-1</f>
        <v>1.1963941829651326E-2</v>
      </c>
      <c r="G772" s="47">
        <f t="shared" ref="G772:H772" si="81">_xlfn.STDEV.S(B751:B772)*SQRT(252)</f>
        <v>0.10483331470521691</v>
      </c>
      <c r="H772" s="47">
        <f t="shared" si="81"/>
        <v>0.12107724553329155</v>
      </c>
    </row>
    <row r="773" spans="1:8">
      <c r="A773" s="50">
        <f>'Index Levels'!A774</f>
        <v>45406</v>
      </c>
      <c r="B773" s="75">
        <f>'Index Levels'!B774/'Index Levels'!B773-1</f>
        <v>4.7319891743446973E-4</v>
      </c>
      <c r="C773" s="75">
        <f>'Index Levels'!C774/'Index Levels'!C773-1</f>
        <v>2.1245109912326754E-4</v>
      </c>
      <c r="G773" s="47">
        <f t="shared" ref="G773:H773" si="82">_xlfn.STDEV.S(B752:B773)*SQRT(252)</f>
        <v>0.10508064155361029</v>
      </c>
      <c r="H773" s="47">
        <f t="shared" si="82"/>
        <v>0.12121271126682634</v>
      </c>
    </row>
    <row r="774" spans="1:8">
      <c r="A774" s="50">
        <f>'Index Levels'!A775</f>
        <v>45407</v>
      </c>
      <c r="B774" s="75">
        <f>'Index Levels'!B775/'Index Levels'!B774-1</f>
        <v>-8.1674581211769182E-3</v>
      </c>
      <c r="C774" s="75">
        <f>'Index Levels'!C775/'Index Levels'!C774-1</f>
        <v>-4.5769834045381597E-3</v>
      </c>
      <c r="G774" s="47">
        <f t="shared" ref="G774:H774" si="83">_xlfn.STDEV.S(B753:B774)*SQRT(252)</f>
        <v>0.10673779244766154</v>
      </c>
      <c r="H774" s="47">
        <f t="shared" si="83"/>
        <v>0.12157013969776481</v>
      </c>
    </row>
    <row r="775" spans="1:8">
      <c r="A775" s="50">
        <f>'Index Levels'!A776</f>
        <v>45408</v>
      </c>
      <c r="B775" s="75">
        <f>'Index Levels'!B776/'Index Levels'!B775-1</f>
        <v>5.9212738131213527E-3</v>
      </c>
      <c r="C775" s="75">
        <f>'Index Levels'!C776/'Index Levels'!C775-1</f>
        <v>1.0210478280359148E-2</v>
      </c>
      <c r="G775" s="47">
        <f t="shared" ref="G775:H775" si="84">_xlfn.STDEV.S(B754:B775)*SQRT(252)</f>
        <v>0.10978231093800336</v>
      </c>
      <c r="H775" s="47">
        <f t="shared" si="84"/>
        <v>0.12768852152716734</v>
      </c>
    </row>
    <row r="776" spans="1:8">
      <c r="A776" s="50">
        <f>'Index Levels'!A777</f>
        <v>45411</v>
      </c>
      <c r="B776" s="75">
        <f>'Index Levels'!B777/'Index Levels'!B776-1</f>
        <v>8.1006200951794227E-4</v>
      </c>
      <c r="C776" s="75">
        <f>'Index Levels'!C777/'Index Levels'!C776-1</f>
        <v>3.1774953369163583E-3</v>
      </c>
      <c r="G776" s="47">
        <f t="shared" ref="G776:H776" si="85">_xlfn.STDEV.S(B755:B776)*SQRT(252)</f>
        <v>0.10381657408254437</v>
      </c>
      <c r="H776" s="47">
        <f t="shared" si="85"/>
        <v>0.12409649760590849</v>
      </c>
    </row>
    <row r="777" spans="1:8">
      <c r="A777" s="50">
        <f>'Index Levels'!A778</f>
        <v>45412</v>
      </c>
      <c r="B777" s="75">
        <f>'Index Levels'!B778/'Index Levels'!B777-1</f>
        <v>-9.4982381113296599E-3</v>
      </c>
      <c r="C777" s="75">
        <f>'Index Levels'!C778/'Index Levels'!C777-1</f>
        <v>-1.5729719247099205E-2</v>
      </c>
      <c r="D777" s="73">
        <f>_xlfn.STDEV.S(B526:B777)*SQRT(252)</f>
        <v>0.11857781789479652</v>
      </c>
      <c r="E777" s="73">
        <f>_xlfn.STDEV.S(C526:C777)*SQRT(252)</f>
        <v>0.1169304712406527</v>
      </c>
      <c r="F777" s="73">
        <f>E777-D777</f>
        <v>-1.6473466541438164E-3</v>
      </c>
      <c r="G777" s="47">
        <f t="shared" ref="G777:H777" si="86">_xlfn.STDEV.S(B756:B777)*SQRT(252)</f>
        <v>0.10569041587663819</v>
      </c>
      <c r="H777" s="47">
        <f t="shared" si="86"/>
        <v>0.13319927787158234</v>
      </c>
    </row>
    <row r="778" spans="1:8">
      <c r="A778" s="50">
        <f>'Index Levels'!A779</f>
        <v>45413</v>
      </c>
      <c r="B778" s="75">
        <f>'Index Levels'!B779/'Index Levels'!B778-1</f>
        <v>-3.3988895171979117E-3</v>
      </c>
      <c r="C778" s="75">
        <f>'Index Levels'!C779/'Index Levels'!C778-1</f>
        <v>-3.4358097286872891E-3</v>
      </c>
      <c r="D778" s="73">
        <f>_xlfn.STDEV.S(B756:B777)*SQRT(252)</f>
        <v>0.10569041587663819</v>
      </c>
      <c r="E778" s="73">
        <f>_xlfn.STDEV.S(C756:C777)*SQRT(252)</f>
        <v>0.13319927787158234</v>
      </c>
      <c r="F778" s="73">
        <f>E778-D778</f>
        <v>2.750886199494415E-2</v>
      </c>
    </row>
    <row r="779" spans="1:8">
      <c r="A779" s="50">
        <f>'Index Levels'!A780</f>
        <v>45414</v>
      </c>
      <c r="B779" s="75">
        <f>'Index Levels'!B780/'Index Levels'!B779-1</f>
        <v>3.9219242365848839E-3</v>
      </c>
      <c r="C779" s="75">
        <f>'Index Levels'!C780/'Index Levels'!C779-1</f>
        <v>9.1284256504575723E-3</v>
      </c>
    </row>
    <row r="780" spans="1:8">
      <c r="A780" s="50">
        <f>'Index Levels'!A781</f>
        <v>45415</v>
      </c>
      <c r="B780" s="75">
        <f>'Index Levels'!B781/'Index Levels'!B780-1</f>
        <v>8.7164664438623696E-3</v>
      </c>
      <c r="C780" s="75">
        <f>'Index Levels'!C781/'Index Levels'!C780-1</f>
        <v>1.2556771059594851E-2</v>
      </c>
    </row>
    <row r="781" spans="1:8">
      <c r="A781" s="50">
        <f>'Index Levels'!A782</f>
        <v>45418</v>
      </c>
      <c r="B781" s="75">
        <f>'Index Levels'!B782/'Index Levels'!B781-1</f>
        <v>5.5070517125588303E-3</v>
      </c>
      <c r="C781" s="75">
        <f>'Index Levels'!C782/'Index Levels'!C781-1</f>
        <v>1.0326085896653403E-2</v>
      </c>
    </row>
    <row r="782" spans="1:8">
      <c r="A782" s="50">
        <f>'Index Levels'!A783</f>
        <v>45419</v>
      </c>
      <c r="B782" s="75">
        <f>'Index Levels'!B783/'Index Levels'!B782-1</f>
        <v>1.9814765339745133E-3</v>
      </c>
      <c r="C782" s="75">
        <f>'Index Levels'!C783/'Index Levels'!C782-1</f>
        <v>1.3434374239973401E-3</v>
      </c>
    </row>
    <row r="783" spans="1:8">
      <c r="A783" s="50">
        <f>'Index Levels'!A784</f>
        <v>45420</v>
      </c>
      <c r="B783" s="75">
        <f>'Index Levels'!B784/'Index Levels'!B783-1</f>
        <v>-1.7775802688591025E-4</v>
      </c>
      <c r="C783" s="75">
        <f>'Index Levels'!C784/'Index Levels'!C783-1</f>
        <v>-5.7829095745365322E-6</v>
      </c>
    </row>
    <row r="784" spans="1:8">
      <c r="A784" s="50">
        <f>'Index Levels'!A785</f>
        <v>45421</v>
      </c>
      <c r="B784" s="75">
        <f>'Index Levels'!B785/'Index Levels'!B784-1</f>
        <v>4.2002800186677902E-3</v>
      </c>
      <c r="C784" s="75">
        <f>'Index Levels'!C785/'Index Levels'!C784-1</f>
        <v>5.0909175024624886E-3</v>
      </c>
    </row>
    <row r="785" spans="1:6">
      <c r="A785" s="50">
        <f>'Index Levels'!A786</f>
        <v>45422</v>
      </c>
      <c r="B785" s="75">
        <f>'Index Levels'!B786/'Index Levels'!B785-1</f>
        <v>2.0581596069579877E-3</v>
      </c>
      <c r="C785" s="75">
        <f>'Index Levels'!C786/'Index Levels'!C785-1</f>
        <v>1.6493801399288799E-3</v>
      </c>
    </row>
    <row r="786" spans="1:6">
      <c r="A786" s="50">
        <f>'Index Levels'!A787</f>
        <v>45425</v>
      </c>
      <c r="B786" s="75">
        <f>'Index Levels'!B787/'Index Levels'!B786-1</f>
        <v>-1.2809470173812398E-3</v>
      </c>
      <c r="C786" s="75">
        <f>'Index Levels'!C787/'Index Levels'!C786-1</f>
        <v>-2.4125544739483917E-4</v>
      </c>
    </row>
    <row r="787" spans="1:6">
      <c r="A787" s="50">
        <f>'Index Levels'!A788</f>
        <v>45426</v>
      </c>
      <c r="B787" s="75">
        <f>'Index Levels'!B788/'Index Levels'!B787-1</f>
        <v>6.2802680170717107E-3</v>
      </c>
      <c r="C787" s="75">
        <f>'Index Levels'!C788/'Index Levels'!C787-1</f>
        <v>4.8377644395585229E-3</v>
      </c>
    </row>
    <row r="788" spans="1:6">
      <c r="A788" s="50">
        <f>'Index Levels'!A789</f>
        <v>45427</v>
      </c>
      <c r="B788" s="75">
        <f>'Index Levels'!B789/'Index Levels'!B788-1</f>
        <v>1.3514998351829455E-2</v>
      </c>
      <c r="C788" s="75">
        <f>'Index Levels'!C789/'Index Levels'!C788-1</f>
        <v>1.1715980391409309E-2</v>
      </c>
    </row>
    <row r="789" spans="1:6">
      <c r="A789" s="50">
        <f>'Index Levels'!A790</f>
        <v>45428</v>
      </c>
      <c r="B789" s="75">
        <f>'Index Levels'!B790/'Index Levels'!B789-1</f>
        <v>-8.8898525585423549E-4</v>
      </c>
      <c r="C789" s="75">
        <f>'Index Levels'!C790/'Index Levels'!C789-1</f>
        <v>-2.0817045486656305E-3</v>
      </c>
    </row>
    <row r="790" spans="1:6">
      <c r="A790" s="50">
        <f>'Index Levels'!A791</f>
        <v>45429</v>
      </c>
      <c r="B790" s="75">
        <f>'Index Levels'!B791/'Index Levels'!B790-1</f>
        <v>-8.4637253412622737E-4</v>
      </c>
      <c r="C790" s="75">
        <f>'Index Levels'!C791/'Index Levels'!C790-1</f>
        <v>1.1647882803798026E-3</v>
      </c>
    </row>
    <row r="791" spans="1:6">
      <c r="A791" s="50">
        <f>'Index Levels'!A792</f>
        <v>45432</v>
      </c>
      <c r="B791" s="75">
        <f>'Index Levels'!B792/'Index Levels'!B791-1</f>
        <v>6.2988705473498996E-4</v>
      </c>
      <c r="C791" s="75">
        <f>'Index Levels'!C792/'Index Levels'!C791-1</f>
        <v>9.1641572086653689E-4</v>
      </c>
    </row>
    <row r="792" spans="1:6">
      <c r="A792" s="50">
        <f>'Index Levels'!A793</f>
        <v>45433</v>
      </c>
      <c r="B792" s="75">
        <f>'Index Levels'!B793/'Index Levels'!B792-1</f>
        <v>4.297900974625124E-3</v>
      </c>
      <c r="C792" s="75">
        <f>'Index Levels'!C793/'Index Levels'!C792-1</f>
        <v>2.5018226757822504E-3</v>
      </c>
    </row>
    <row r="793" spans="1:6">
      <c r="A793" s="50">
        <f>'Index Levels'!A794</f>
        <v>45434</v>
      </c>
      <c r="B793" s="75">
        <f>'Index Levels'!B794/'Index Levels'!B793-1</f>
        <v>-7.7809237685607657E-3</v>
      </c>
      <c r="C793" s="75">
        <f>'Index Levels'!C794/'Index Levels'!C793-1</f>
        <v>-2.7060497123881921E-3</v>
      </c>
    </row>
    <row r="794" spans="1:6">
      <c r="A794" s="50">
        <f>'Index Levels'!A795</f>
        <v>45435</v>
      </c>
      <c r="B794" s="75">
        <f>'Index Levels'!B795/'Index Levels'!B794-1</f>
        <v>-9.7806434748513027E-3</v>
      </c>
      <c r="C794" s="75">
        <f>'Index Levels'!C795/'Index Levels'!C794-1</f>
        <v>-7.3808038801509435E-3</v>
      </c>
    </row>
    <row r="795" spans="1:6">
      <c r="A795" s="50">
        <f>'Index Levels'!A796</f>
        <v>45436</v>
      </c>
      <c r="B795" s="75">
        <f>'Index Levels'!B796/'Index Levels'!B795-1</f>
        <v>7.9633947819965911E-3</v>
      </c>
      <c r="C795" s="75">
        <f>'Index Levels'!C796/'Index Levels'!C795-1</f>
        <v>7.0009719353663069E-3</v>
      </c>
    </row>
    <row r="796" spans="1:6">
      <c r="A796" s="50">
        <f>'Index Levels'!A797</f>
        <v>45440</v>
      </c>
      <c r="B796" s="75">
        <f>'Index Levels'!B797/'Index Levels'!B796-1</f>
        <v>-1.353120907900518E-3</v>
      </c>
      <c r="C796" s="75">
        <f>'Index Levels'!C797/'Index Levels'!C796-1</f>
        <v>2.4883499977379486E-4</v>
      </c>
    </row>
    <row r="797" spans="1:6">
      <c r="A797" s="50">
        <f>'Index Levels'!A798</f>
        <v>45441</v>
      </c>
      <c r="B797" s="75">
        <f>'Index Levels'!B798/'Index Levels'!B797-1</f>
        <v>-8.9820359281436168E-3</v>
      </c>
      <c r="C797" s="75">
        <f>'Index Levels'!C798/'Index Levels'!C797-1</f>
        <v>-7.3670760114887823E-3</v>
      </c>
    </row>
    <row r="798" spans="1:6">
      <c r="A798" s="50">
        <f>'Index Levels'!A799</f>
        <v>45442</v>
      </c>
      <c r="B798" s="75">
        <f>'Index Levels'!B799/'Index Levels'!B798-1</f>
        <v>-9.019339757867173E-3</v>
      </c>
      <c r="C798" s="75">
        <f>'Index Levels'!C799/'Index Levels'!C798-1</f>
        <v>-5.9749950160910004E-3</v>
      </c>
    </row>
    <row r="799" spans="1:6">
      <c r="A799" s="50">
        <f>'Index Levels'!A800</f>
        <v>45443</v>
      </c>
      <c r="B799" s="75">
        <f>'Index Levels'!B800/'Index Levels'!B799-1</f>
        <v>6.67586452445601E-3</v>
      </c>
      <c r="C799" s="75">
        <f>'Index Levels'!C800/'Index Levels'!C799-1</f>
        <v>8.0279172110295782E-3</v>
      </c>
      <c r="D799" s="73">
        <f>_xlfn.STDEV.S(B548:B799)*SQRT(252)</f>
        <v>0.11579392869340011</v>
      </c>
      <c r="E799" s="73">
        <f>_xlfn.STDEV.S(C548:C799)*SQRT(252)</f>
        <v>0.11425027546211129</v>
      </c>
      <c r="F799" s="73">
        <f>E799-D799</f>
        <v>-1.5436532312888135E-3</v>
      </c>
    </row>
    <row r="800" spans="1:6">
      <c r="A800" s="50">
        <f>'Index Levels'!A801</f>
        <v>45446</v>
      </c>
      <c r="B800" s="75">
        <f>'Index Levels'!B801/'Index Levels'!B800-1</f>
        <v>2.1968669129139862E-3</v>
      </c>
      <c r="C800" s="75">
        <f>'Index Levels'!C801/'Index Levels'!C800-1</f>
        <v>1.1154629644811731E-3</v>
      </c>
      <c r="D800" s="73">
        <f>_xlfn.STDEV.S(B778:B799)*SQRT(252)</f>
        <v>9.8514005235623536E-2</v>
      </c>
      <c r="E800" s="73">
        <f>_xlfn.STDEV.S(C778:C799)*SQRT(252)</f>
        <v>9.3397481672397531E-2</v>
      </c>
      <c r="F800" s="73">
        <f>E800-D800</f>
        <v>-5.1165235632260053E-3</v>
      </c>
    </row>
    <row r="801" spans="1:3">
      <c r="A801" s="50">
        <f>'Index Levels'!A802</f>
        <v>45447</v>
      </c>
      <c r="B801" s="75">
        <f>'Index Levels'!B802/'Index Levels'!B801-1</f>
        <v>2.6575718663153225E-3</v>
      </c>
      <c r="C801" s="75">
        <f>'Index Levels'!C802/'Index Levels'!C801-1</f>
        <v>1.5025444388203635E-3</v>
      </c>
    </row>
    <row r="802" spans="1:3">
      <c r="A802" s="50">
        <f>'Index Levels'!A803</f>
        <v>45448</v>
      </c>
      <c r="B802" s="75">
        <f>'Index Levels'!B803/'Index Levels'!B802-1</f>
        <v>1.0774152654731362E-2</v>
      </c>
      <c r="C802" s="75">
        <f>'Index Levels'!C803/'Index Levels'!C802-1</f>
        <v>1.1848283246952418E-2</v>
      </c>
    </row>
    <row r="803" spans="1:3">
      <c r="A803" s="50">
        <f>'Index Levels'!A804</f>
        <v>45449</v>
      </c>
      <c r="B803" s="75">
        <f>'Index Levels'!B804/'Index Levels'!B803-1</f>
        <v>-4.467300814425812E-5</v>
      </c>
      <c r="C803" s="75">
        <f>'Index Levels'!C804/'Index Levels'!C803-1</f>
        <v>-1.9917852110762357E-4</v>
      </c>
    </row>
    <row r="804" spans="1:3">
      <c r="A804" s="50">
        <f>'Index Levels'!A805</f>
        <v>45450</v>
      </c>
      <c r="B804" s="75">
        <f>'Index Levels'!B805/'Index Levels'!B804-1</f>
        <v>-8.0536677880216345E-4</v>
      </c>
      <c r="C804" s="75">
        <f>'Index Levels'!C805/'Index Levels'!C804-1</f>
        <v>-1.1160493797052196E-3</v>
      </c>
    </row>
    <row r="805" spans="1:3">
      <c r="A805" s="50">
        <f>'Index Levels'!A806</f>
        <v>45453</v>
      </c>
      <c r="B805" s="75">
        <f>'Index Levels'!B806/'Index Levels'!B805-1</f>
        <v>1.8329271792150159E-3</v>
      </c>
      <c r="C805" s="75">
        <f>'Index Levels'!C806/'Index Levels'!C805-1</f>
        <v>2.580971430666601E-3</v>
      </c>
    </row>
    <row r="806" spans="1:3">
      <c r="A806" s="50">
        <f>'Index Levels'!A807</f>
        <v>45454</v>
      </c>
      <c r="B806" s="75">
        <f>'Index Levels'!B807/'Index Levels'!B806-1</f>
        <v>2.5525922336444573E-3</v>
      </c>
      <c r="C806" s="75">
        <f>'Index Levels'!C807/'Index Levels'!C806-1</f>
        <v>2.7099917766031378E-3</v>
      </c>
    </row>
    <row r="807" spans="1:3">
      <c r="A807" s="50">
        <f>'Index Levels'!A808</f>
        <v>45455</v>
      </c>
      <c r="B807" s="75">
        <f>'Index Levels'!B808/'Index Levels'!B807-1</f>
        <v>1.3396897047544654E-2</v>
      </c>
      <c r="C807" s="75">
        <f>'Index Levels'!C808/'Index Levels'!C807-1</f>
        <v>8.503623404737759E-3</v>
      </c>
    </row>
    <row r="808" spans="1:3">
      <c r="A808" s="50">
        <f>'Index Levels'!A809</f>
        <v>45456</v>
      </c>
      <c r="B808" s="75">
        <f>'Index Levels'!B809/'Index Levels'!B808-1</f>
        <v>1.6789303115336551E-3</v>
      </c>
      <c r="C808" s="75">
        <f>'Index Levels'!C809/'Index Levels'!C808-1</f>
        <v>2.3459298834671571E-3</v>
      </c>
    </row>
    <row r="809" spans="1:3">
      <c r="A809" s="50">
        <f>'Index Levels'!A810</f>
        <v>45457</v>
      </c>
      <c r="B809" s="75">
        <f>'Index Levels'!B810/'Index Levels'!B809-1</f>
        <v>-1.3496427343192563E-3</v>
      </c>
      <c r="C809" s="75">
        <f>'Index Levels'!C810/'Index Levels'!C809-1</f>
        <v>-3.941197210959313E-4</v>
      </c>
    </row>
    <row r="810" spans="1:3">
      <c r="A810" s="50">
        <f>'Index Levels'!A811</f>
        <v>45460</v>
      </c>
      <c r="B810" s="75">
        <f>'Index Levels'!B811/'Index Levels'!B810-1</f>
        <v>9.5501817266823164E-3</v>
      </c>
      <c r="C810" s="75">
        <f>'Index Levels'!C811/'Index Levels'!C810-1</f>
        <v>7.6646819788483977E-3</v>
      </c>
    </row>
    <row r="811" spans="1:3">
      <c r="A811" s="50">
        <f>'Index Levels'!A812</f>
        <v>45461</v>
      </c>
      <c r="B811" s="75">
        <f>'Index Levels'!B812/'Index Levels'!B811-1</f>
        <v>2.1371611197342766E-3</v>
      </c>
      <c r="C811" s="75">
        <f>'Index Levels'!C812/'Index Levels'!C811-1</f>
        <v>2.5201450683520754E-3</v>
      </c>
    </row>
    <row r="812" spans="1:3">
      <c r="A812" s="50">
        <f>'Index Levels'!A813</f>
        <v>45463</v>
      </c>
      <c r="B812" s="75">
        <f>'Index Levels'!B813/'Index Levels'!B812-1</f>
        <v>-2.6736096549052624E-3</v>
      </c>
      <c r="C812" s="75">
        <f>'Index Levels'!C813/'Index Levels'!C812-1</f>
        <v>-2.5255386748576081E-3</v>
      </c>
    </row>
    <row r="813" spans="1:3">
      <c r="A813" s="50">
        <f>'Index Levels'!A814</f>
        <v>45464</v>
      </c>
      <c r="B813" s="75">
        <f>'Index Levels'!B814/'Index Levels'!B813-1</f>
        <v>-2.139145264980491E-3</v>
      </c>
      <c r="C813" s="75">
        <f>'Index Levels'!C814/'Index Levels'!C813-1</f>
        <v>-1.5617009232760104E-3</v>
      </c>
    </row>
    <row r="814" spans="1:3">
      <c r="A814" s="50">
        <f>'Index Levels'!A815</f>
        <v>45467</v>
      </c>
      <c r="B814" s="75">
        <f>'Index Levels'!B815/'Index Levels'!B814-1</f>
        <v>-3.8077821326303329E-3</v>
      </c>
      <c r="C814" s="75">
        <f>'Index Levels'!C815/'Index Levels'!C814-1</f>
        <v>-3.0649315441432234E-3</v>
      </c>
    </row>
    <row r="815" spans="1:3">
      <c r="A815" s="50">
        <f>'Index Levels'!A816</f>
        <v>45468</v>
      </c>
      <c r="B815" s="75">
        <f>'Index Levels'!B816/'Index Levels'!B815-1</f>
        <v>3.2883413490336633E-3</v>
      </c>
      <c r="C815" s="75">
        <f>'Index Levels'!C816/'Index Levels'!C815-1</f>
        <v>3.9326873221781078E-3</v>
      </c>
    </row>
    <row r="816" spans="1:3">
      <c r="A816" s="50">
        <f>'Index Levels'!A817</f>
        <v>45469</v>
      </c>
      <c r="B816" s="75">
        <f>'Index Levels'!B817/'Index Levels'!B816-1</f>
        <v>2.4677815830149719E-3</v>
      </c>
      <c r="C816" s="75">
        <f>'Index Levels'!C817/'Index Levels'!C816-1</f>
        <v>1.573545684289579E-3</v>
      </c>
    </row>
    <row r="817" spans="1:6">
      <c r="A817" s="50">
        <f>'Index Levels'!A818</f>
        <v>45470</v>
      </c>
      <c r="B817" s="75">
        <f>'Index Levels'!B818/'Index Levels'!B817-1</f>
        <v>1.2897021728908165E-4</v>
      </c>
      <c r="C817" s="75">
        <f>'Index Levels'!C818/'Index Levels'!C817-1</f>
        <v>9.0694646051026062E-4</v>
      </c>
    </row>
    <row r="818" spans="1:6">
      <c r="A818" s="50">
        <f>'Index Levels'!A819</f>
        <v>45471</v>
      </c>
      <c r="B818" s="75">
        <f>'Index Levels'!B819/'Index Levels'!B818-1</f>
        <v>-2.4308705398800035E-3</v>
      </c>
      <c r="C818" s="75">
        <f>'Index Levels'!C819/'Index Levels'!C818-1</f>
        <v>-4.0834738749742083E-3</v>
      </c>
      <c r="D818" s="73">
        <f>_xlfn.STDEV.S(B569:B818)*SQRT(252)</f>
        <v>0.11163428487352081</v>
      </c>
      <c r="E818" s="73">
        <f>_xlfn.STDEV.S(C569:C818)*SQRT(252)</f>
        <v>0.11154361936071801</v>
      </c>
      <c r="F818" s="73">
        <f>E818-D818</f>
        <v>-9.0665512802803883E-5</v>
      </c>
    </row>
    <row r="819" spans="1:6">
      <c r="A819" s="50">
        <f>'Index Levels'!A820</f>
        <v>45474</v>
      </c>
      <c r="B819" s="75">
        <f>'Index Levels'!B820/'Index Levels'!B819-1</f>
        <v>1.6219718841232744E-3</v>
      </c>
      <c r="C819" s="75">
        <f>'Index Levels'!C820/'Index Levels'!C819-1</f>
        <v>2.6748055402039395E-3</v>
      </c>
      <c r="D819" s="73">
        <f>_xlfn.STDEV.S(B800:B818)*SQRT(252)</f>
        <v>7.3482391381894968E-2</v>
      </c>
      <c r="E819" s="73">
        <f>_xlfn.STDEV.S(C800:C818)*SQRT(252)</f>
        <v>6.4168947806661714E-2</v>
      </c>
      <c r="F819" s="73">
        <f>E819-D819</f>
        <v>-9.3134435752332545E-3</v>
      </c>
    </row>
    <row r="820" spans="1:6">
      <c r="A820" s="50">
        <f>'Index Levels'!A821</f>
        <v>45475</v>
      </c>
      <c r="B820" s="75">
        <f>'Index Levels'!B821/'Index Levels'!B820-1</f>
        <v>8.9860421929279788E-3</v>
      </c>
      <c r="C820" s="75">
        <f>'Index Levels'!C821/'Index Levels'!C820-1</f>
        <v>6.1958375728479176E-3</v>
      </c>
    </row>
    <row r="821" spans="1:6">
      <c r="A821" s="50">
        <f>'Index Levels'!A822</f>
        <v>45476</v>
      </c>
      <c r="B821" s="75">
        <f>'Index Levels'!B822/'Index Levels'!B821-1</f>
        <v>9.1253494136662727E-3</v>
      </c>
      <c r="C821" s="75">
        <f>'Index Levels'!C822/'Index Levels'!C821-1</f>
        <v>5.0840385278765332E-3</v>
      </c>
    </row>
    <row r="822" spans="1:6">
      <c r="A822" s="50">
        <f>'Index Levels'!A823</f>
        <v>45478</v>
      </c>
      <c r="B822" s="75">
        <f>'Index Levels'!B823/'Index Levels'!B822-1</f>
        <v>1.0367130109207645E-2</v>
      </c>
      <c r="C822" s="75">
        <f>'Index Levels'!C823/'Index Levels'!C822-1</f>
        <v>5.4490074575708203E-3</v>
      </c>
    </row>
    <row r="823" spans="1:6">
      <c r="A823" s="50">
        <f>'Index Levels'!A824</f>
        <v>45481</v>
      </c>
      <c r="B823" s="75">
        <f>'Index Levels'!B824/'Index Levels'!B823-1</f>
        <v>-3.6492325099746203E-4</v>
      </c>
      <c r="C823" s="75">
        <f>'Index Levels'!C824/'Index Levels'!C823-1</f>
        <v>1.01663710230393E-3</v>
      </c>
    </row>
    <row r="824" spans="1:6">
      <c r="A824" s="50">
        <f>'Index Levels'!A825</f>
        <v>45482</v>
      </c>
      <c r="B824" s="75">
        <f>'Index Levels'!B825/'Index Levels'!B824-1</f>
        <v>1.9069183541142731E-3</v>
      </c>
      <c r="C824" s="75">
        <f>'Index Levels'!C825/'Index Levels'!C824-1</f>
        <v>7.4186386715746622E-4</v>
      </c>
    </row>
    <row r="825" spans="1:6">
      <c r="A825" s="50">
        <f>'Index Levels'!A826</f>
        <v>45483</v>
      </c>
      <c r="B825" s="75">
        <f>'Index Levels'!B826/'Index Levels'!B825-1</f>
        <v>1.6966333235441722E-2</v>
      </c>
      <c r="C825" s="75">
        <f>'Index Levels'!C826/'Index Levels'!C825-1</f>
        <v>1.0207615315432905E-2</v>
      </c>
    </row>
    <row r="826" spans="1:6">
      <c r="A826" s="50">
        <f>'Index Levels'!A827</f>
        <v>45484</v>
      </c>
      <c r="B826" s="75">
        <f>'Index Levels'!B827/'Index Levels'!B826-1</f>
        <v>-1.3979053549522114E-2</v>
      </c>
      <c r="C826" s="75">
        <f>'Index Levels'!C827/'Index Levels'!C826-1</f>
        <v>-8.7626282393179489E-3</v>
      </c>
    </row>
    <row r="827" spans="1:6">
      <c r="A827" s="50">
        <f>'Index Levels'!A828</f>
        <v>45485</v>
      </c>
      <c r="B827" s="75">
        <f>'Index Levels'!B828/'Index Levels'!B827-1</f>
        <v>8.7555483489161201E-3</v>
      </c>
      <c r="C827" s="75">
        <f>'Index Levels'!C828/'Index Levels'!C827-1</f>
        <v>5.5160140479273423E-3</v>
      </c>
    </row>
    <row r="828" spans="1:6">
      <c r="A828" s="50">
        <f>'Index Levels'!A829</f>
        <v>45488</v>
      </c>
      <c r="B828" s="75">
        <f>'Index Levels'!B829/'Index Levels'!B828-1</f>
        <v>1.793612983362447E-3</v>
      </c>
      <c r="C828" s="75">
        <f>'Index Levels'!C829/'Index Levels'!C828-1</f>
        <v>2.8256984335144342E-3</v>
      </c>
    </row>
    <row r="829" spans="1:6">
      <c r="A829" s="50">
        <f>'Index Levels'!A830</f>
        <v>45489</v>
      </c>
      <c r="B829" s="75">
        <f>'Index Levels'!B830/'Index Levels'!B829-1</f>
        <v>8.5951557715775451E-3</v>
      </c>
      <c r="C829" s="75">
        <f>'Index Levels'!C830/'Index Levels'!C829-1</f>
        <v>6.3896767866138404E-3</v>
      </c>
    </row>
    <row r="830" spans="1:6">
      <c r="A830" s="50">
        <f>'Index Levels'!A831</f>
        <v>45490</v>
      </c>
      <c r="B830" s="75">
        <f>'Index Levels'!B831/'Index Levels'!B830-1</f>
        <v>-1.5453358181092169E-2</v>
      </c>
      <c r="C830" s="75">
        <f>'Index Levels'!C831/'Index Levels'!C830-1</f>
        <v>-1.392681283460051E-2</v>
      </c>
    </row>
    <row r="831" spans="1:6">
      <c r="A831" s="50">
        <f>'Index Levels'!A832</f>
        <v>45491</v>
      </c>
      <c r="B831" s="75">
        <f>'Index Levels'!B832/'Index Levels'!B831-1</f>
        <v>-9.0399747713377776E-3</v>
      </c>
      <c r="C831" s="75">
        <f>'Index Levels'!C832/'Index Levels'!C831-1</f>
        <v>-7.8160933209745487E-3</v>
      </c>
    </row>
    <row r="832" spans="1:6">
      <c r="A832" s="50">
        <f>'Index Levels'!A833</f>
        <v>45492</v>
      </c>
      <c r="B832" s="75">
        <f>'Index Levels'!B833/'Index Levels'!B832-1</f>
        <v>-7.4704371790867974E-3</v>
      </c>
      <c r="C832" s="75">
        <f>'Index Levels'!C833/'Index Levels'!C832-1</f>
        <v>-7.1403152280120619E-3</v>
      </c>
    </row>
    <row r="833" spans="1:3">
      <c r="A833" s="50">
        <f>'Index Levels'!A834</f>
        <v>45495</v>
      </c>
      <c r="B833" s="75">
        <f>'Index Levels'!B834/'Index Levels'!B833-1</f>
        <v>1.0941527056369971E-2</v>
      </c>
      <c r="C833" s="75">
        <f>'Index Levels'!C834/'Index Levels'!C833-1</f>
        <v>1.0791963441376673E-2</v>
      </c>
    </row>
    <row r="834" spans="1:3">
      <c r="A834" s="50">
        <f>'Index Levels'!A835</f>
        <v>45496</v>
      </c>
      <c r="B834" s="75">
        <f>'Index Levels'!B835/'Index Levels'!B834-1</f>
        <v>-1.8498736456391551E-3</v>
      </c>
      <c r="C834" s="75">
        <f>'Index Levels'!C835/'Index Levels'!C834-1</f>
        <v>-1.5579747684101308E-3</v>
      </c>
    </row>
    <row r="835" spans="1:3">
      <c r="A835" s="50">
        <f>'Index Levels'!A836</f>
        <v>45497</v>
      </c>
      <c r="B835" s="75">
        <f>'Index Levels'!B836/'Index Levels'!B835-1</f>
        <v>-1.6742486848825178E-2</v>
      </c>
      <c r="C835" s="75">
        <f>'Index Levels'!C836/'Index Levels'!C835-1</f>
        <v>-2.3150095145414218E-2</v>
      </c>
    </row>
    <row r="836" spans="1:3">
      <c r="A836" s="50">
        <f>'Index Levels'!A837</f>
        <v>45498</v>
      </c>
      <c r="B836" s="75">
        <f>'Index Levels'!B837/'Index Levels'!B836-1</f>
        <v>-3.9046688030492938E-3</v>
      </c>
      <c r="C836" s="75">
        <f>'Index Levels'!C837/'Index Levels'!C836-1</f>
        <v>-5.1417986482480416E-3</v>
      </c>
    </row>
    <row r="837" spans="1:3">
      <c r="A837" s="50">
        <f>'Index Levels'!A838</f>
        <v>45499</v>
      </c>
      <c r="B837" s="75">
        <f>'Index Levels'!B838/'Index Levels'!B837-1</f>
        <v>5.0129911849163822E-3</v>
      </c>
      <c r="C837" s="75">
        <f>'Index Levels'!C838/'Index Levels'!C837-1</f>
        <v>1.108954504027726E-2</v>
      </c>
    </row>
    <row r="838" spans="1:3">
      <c r="A838" s="50">
        <f>'Index Levels'!A839</f>
        <v>45502</v>
      </c>
      <c r="B838" s="75">
        <f>'Index Levels'!B839/'Index Levels'!B838-1</f>
        <v>1.3223394682906342E-3</v>
      </c>
      <c r="C838" s="75">
        <f>'Index Levels'!C839/'Index Levels'!C838-1</f>
        <v>8.1351812745422691E-4</v>
      </c>
    </row>
    <row r="839" spans="1:3">
      <c r="A839" s="50">
        <f>'Index Levels'!A840</f>
        <v>45503</v>
      </c>
      <c r="B839" s="75">
        <f>'Index Levels'!B840/'Index Levels'!B839-1</f>
        <v>-3.6535740015812834E-3</v>
      </c>
      <c r="C839" s="75">
        <f>'Index Levels'!C840/'Index Levels'!C839-1</f>
        <v>-4.959125634598438E-3</v>
      </c>
    </row>
    <row r="840" spans="1:3">
      <c r="A840" s="50">
        <f>'Index Levels'!A841</f>
        <v>45504</v>
      </c>
      <c r="B840" s="75">
        <f>'Index Levels'!B841/'Index Levels'!B840-1</f>
        <v>1.1528063386972986E-2</v>
      </c>
      <c r="C840" s="75">
        <f>'Index Levels'!C841/'Index Levels'!C840-1</f>
        <v>1.5792995324604098E-2</v>
      </c>
    </row>
    <row r="841" spans="1:3">
      <c r="A841" s="50">
        <f>'Index Levels'!A842</f>
        <v>45505</v>
      </c>
      <c r="B841" s="75">
        <f>'Index Levels'!B842/'Index Levels'!B841-1</f>
        <v>-1.0304166225306721E-2</v>
      </c>
      <c r="C841" s="75">
        <f>'Index Levels'!C842/'Index Levels'!C841-1</f>
        <v>-1.3693115992426952E-2</v>
      </c>
    </row>
    <row r="842" spans="1:3">
      <c r="A842" s="50">
        <f>'Index Levels'!A843</f>
        <v>45506</v>
      </c>
      <c r="B842" s="75">
        <f>'Index Levels'!B843/'Index Levels'!B842-1</f>
        <v>-7.1669827400552277E-3</v>
      </c>
      <c r="C842" s="75">
        <f>'Index Levels'!C843/'Index Levels'!C842-1</f>
        <v>-1.8382019858528498E-2</v>
      </c>
    </row>
    <row r="843" spans="1:3">
      <c r="A843" s="50">
        <f>'Index Levels'!A844</f>
        <v>45509</v>
      </c>
      <c r="B843" s="75">
        <f>'Index Levels'!B844/'Index Levels'!B843-1</f>
        <v>-3.9491010071519561E-3</v>
      </c>
      <c r="C843" s="75">
        <f>'Index Levels'!C844/'Index Levels'!C843-1</f>
        <v>-2.996931639363154E-2</v>
      </c>
    </row>
    <row r="844" spans="1:3">
      <c r="A844" s="50">
        <f>'Index Levels'!A845</f>
        <v>45510</v>
      </c>
      <c r="B844" s="75">
        <f>'Index Levels'!B845/'Index Levels'!B844-1</f>
        <v>1.0390438264871182E-3</v>
      </c>
      <c r="C844" s="75">
        <f>'Index Levels'!C845/'Index Levels'!C844-1</f>
        <v>1.0353319388808346E-2</v>
      </c>
    </row>
    <row r="845" spans="1:3">
      <c r="A845" s="50">
        <f>'Index Levels'!A846</f>
        <v>45511</v>
      </c>
      <c r="B845" s="75">
        <f>'Index Levels'!B846/'Index Levels'!B845-1</f>
        <v>-3.1994284512234517E-3</v>
      </c>
      <c r="C845" s="75">
        <f>'Index Levels'!C846/'Index Levels'!C845-1</f>
        <v>-7.733965184773206E-3</v>
      </c>
    </row>
    <row r="846" spans="1:3">
      <c r="A846" s="50">
        <f>'Index Levels'!A847</f>
        <v>45512</v>
      </c>
      <c r="B846" s="75">
        <f>'Index Levels'!B847/'Index Levels'!B846-1</f>
        <v>7.3508240395638857E-3</v>
      </c>
      <c r="C846" s="75">
        <f>'Index Levels'!C847/'Index Levels'!C846-1</f>
        <v>2.3042245022546481E-2</v>
      </c>
    </row>
    <row r="847" spans="1:3">
      <c r="A847" s="50">
        <f>'Index Levels'!A848</f>
        <v>45513</v>
      </c>
      <c r="B847" s="75">
        <f>'Index Levels'!B848/'Index Levels'!B847-1</f>
        <v>1.8812201247799809E-3</v>
      </c>
      <c r="C847" s="75">
        <f>'Index Levels'!C848/'Index Levels'!C847-1</f>
        <v>4.6728326466649595E-3</v>
      </c>
    </row>
    <row r="848" spans="1:3">
      <c r="A848" s="50">
        <f>'Index Levels'!A849</f>
        <v>45516</v>
      </c>
      <c r="B848" s="75">
        <f>'Index Levels'!B849/'Index Levels'!B848-1</f>
        <v>-6.4286164983928806E-4</v>
      </c>
      <c r="C848" s="75">
        <f>'Index Levels'!C849/'Index Levels'!C848-1</f>
        <v>4.1325041730377876E-5</v>
      </c>
    </row>
    <row r="849" spans="1:5">
      <c r="A849" s="50">
        <f>'Index Levels'!A850</f>
        <v>45517</v>
      </c>
      <c r="B849" s="75">
        <f>'Index Levels'!B850/'Index Levels'!B849-1</f>
        <v>9.5325175143274876E-3</v>
      </c>
      <c r="C849" s="75">
        <f>'Index Levels'!C850/'Index Levels'!C849-1</f>
        <v>1.6849014436539633E-2</v>
      </c>
    </row>
    <row r="850" spans="1:5">
      <c r="A850" s="50">
        <f>'Index Levels'!A851</f>
        <v>45518</v>
      </c>
      <c r="B850" s="75">
        <f>'Index Levels'!B851/'Index Levels'!B850-1</f>
        <v>2.4152329155513463E-3</v>
      </c>
      <c r="C850" s="75">
        <f>'Index Levels'!C851/'Index Levels'!C850-1</f>
        <v>3.8236131487874303E-3</v>
      </c>
    </row>
    <row r="851" spans="1:5">
      <c r="A851" s="50">
        <f>'Index Levels'!A852</f>
        <v>45519</v>
      </c>
      <c r="B851" s="75">
        <f>'Index Levels'!B852/'Index Levels'!B851-1</f>
        <v>8.942231711301929E-3</v>
      </c>
      <c r="C851" s="75">
        <f>'Index Levels'!C852/'Index Levels'!C851-1</f>
        <v>1.6132505552764131E-2</v>
      </c>
    </row>
    <row r="852" spans="1:5">
      <c r="A852" s="50">
        <f>'Index Levels'!A853</f>
        <v>45520</v>
      </c>
      <c r="B852" s="75">
        <f>'Index Levels'!B853/'Index Levels'!B852-1</f>
        <v>1.7018478428549866E-3</v>
      </c>
      <c r="C852" s="75">
        <f>'Index Levels'!C853/'Index Levels'!C852-1</f>
        <v>1.9903290893377168E-3</v>
      </c>
    </row>
    <row r="853" spans="1:5">
      <c r="A853" s="50">
        <f>'Index Levels'!A854</f>
        <v>45523</v>
      </c>
      <c r="B853" s="75">
        <f>'Index Levels'!B854/'Index Levels'!B853-1</f>
        <v>6.0590258961057408E-3</v>
      </c>
      <c r="C853" s="75">
        <f>'Index Levels'!C854/'Index Levels'!C853-1</f>
        <v>9.7215981923319816E-3</v>
      </c>
    </row>
    <row r="854" spans="1:5">
      <c r="A854" s="50">
        <f>'Index Levels'!A855</f>
        <v>45524</v>
      </c>
      <c r="B854" s="75">
        <f>'Index Levels'!B855/'Index Levels'!B854-1</f>
        <v>-5.9920491541576304E-4</v>
      </c>
      <c r="C854" s="75">
        <f>'Index Levels'!C855/'Index Levels'!C854-1</f>
        <v>-1.983229820156196E-3</v>
      </c>
    </row>
    <row r="855" spans="1:5">
      <c r="A855" s="50">
        <f>'Index Levels'!A856</f>
        <v>45525</v>
      </c>
      <c r="B855" s="75">
        <f>'Index Levels'!B856/'Index Levels'!B855-1</f>
        <v>3.07363658383486E-3</v>
      </c>
      <c r="C855" s="75">
        <f>'Index Levels'!C856/'Index Levels'!C855-1</f>
        <v>4.2393012657226947E-3</v>
      </c>
    </row>
    <row r="856" spans="1:5">
      <c r="A856" s="50">
        <f>'Index Levels'!A857</f>
        <v>45526</v>
      </c>
      <c r="B856" s="75">
        <f>'Index Levels'!B857/'Index Levels'!B856-1</f>
        <v>-8.8431906872834531E-3</v>
      </c>
      <c r="C856" s="75">
        <f>'Index Levels'!C857/'Index Levels'!C856-1</f>
        <v>-8.9324775678930601E-3</v>
      </c>
      <c r="D856" s="100"/>
      <c r="E856" s="100"/>
    </row>
    <row r="857" spans="1:5">
      <c r="A857" s="50">
        <f>'Index Levels'!A858</f>
        <v>45527</v>
      </c>
      <c r="B857" s="75">
        <f>'Index Levels'!B858/'Index Levels'!B857-1</f>
        <v>1.0789327588912823E-2</v>
      </c>
      <c r="C857" s="75">
        <f>'Index Levels'!C858/'Index Levels'!C857-1</f>
        <v>1.1481844102247729E-2</v>
      </c>
      <c r="D857" s="100"/>
      <c r="E857" s="100"/>
    </row>
    <row r="858" spans="1:5">
      <c r="A858" s="50">
        <f>'Index Levels'!A859</f>
        <v>45530</v>
      </c>
      <c r="B858" s="75">
        <f>'Index Levels'!B859/'Index Levels'!B858-1</f>
        <v>-3.4461895233415252E-3</v>
      </c>
      <c r="C858" s="75">
        <f>'Index Levels'!C859/'Index Levels'!C858-1</f>
        <v>-3.1537243313698449E-3</v>
      </c>
      <c r="D858" s="100"/>
      <c r="E858" s="100"/>
    </row>
    <row r="859" spans="1:5">
      <c r="A859" s="50">
        <f>'Index Levels'!A860</f>
        <v>45531</v>
      </c>
      <c r="B859" s="75">
        <f>'Index Levels'!B860/'Index Levels'!B859-1</f>
        <v>1.7687913954387291E-3</v>
      </c>
      <c r="C859" s="75">
        <f>'Index Levels'!C860/'Index Levels'!C859-1</f>
        <v>1.5962915758986895E-3</v>
      </c>
      <c r="D859" s="100"/>
      <c r="E859" s="100"/>
    </row>
    <row r="860" spans="1:5">
      <c r="A860" s="50">
        <f>'Index Levels'!A861</f>
        <v>45532</v>
      </c>
      <c r="B860" s="75">
        <f>'Index Levels'!B861/'Index Levels'!B860-1</f>
        <v>-4.7461483117311465E-3</v>
      </c>
      <c r="C860" s="75">
        <f>'Index Levels'!C861/'Index Levels'!C860-1</f>
        <v>-5.9768810093109304E-3</v>
      </c>
      <c r="D860" s="100"/>
      <c r="E860" s="100"/>
    </row>
    <row r="861" spans="1:5">
      <c r="A861" s="50">
        <f>'Index Levels'!A862</f>
        <v>45533</v>
      </c>
      <c r="B861" s="75">
        <f>'Index Levels'!B862/'Index Levels'!B861-1</f>
        <v>-1.6724117030859631E-3</v>
      </c>
      <c r="C861" s="75">
        <f>'Index Levels'!C862/'Index Levels'!C861-1</f>
        <v>-3.8176535801737188E-5</v>
      </c>
      <c r="D861" s="100"/>
      <c r="E861" s="100"/>
    </row>
    <row r="862" spans="1:5">
      <c r="A862" s="50">
        <f>'Index Levels'!A863</f>
        <v>45534</v>
      </c>
      <c r="B862" s="75">
        <f>'Index Levels'!B863/'Index Levels'!B862-1</f>
        <v>9.3136212394990814E-3</v>
      </c>
      <c r="C862" s="75">
        <f>'Index Levels'!C863/'Index Levels'!C862-1</f>
        <v>1.009189561459789E-2</v>
      </c>
      <c r="D862" s="100">
        <f t="shared" ref="D862:E862" si="87">_xlfn.STDEV.S(B843:B862)*SQRT(252)</f>
        <v>8.657097513225244E-2</v>
      </c>
      <c r="E862" s="100">
        <f t="shared" si="87"/>
        <v>0.18211433985310008</v>
      </c>
    </row>
    <row r="863" spans="1:5">
      <c r="A863" s="50">
        <f>'Index Levels'!A864</f>
        <v>45538</v>
      </c>
      <c r="B863" s="75">
        <f>'Index Levels'!B864/'Index Levels'!B863-1</f>
        <v>-1.6240431648818165E-2</v>
      </c>
      <c r="C863" s="75">
        <f>'Index Levels'!C864/'Index Levels'!C863-1</f>
        <v>-2.1150041001429476E-2</v>
      </c>
      <c r="D863" s="100"/>
      <c r="E863" s="100"/>
    </row>
    <row r="864" spans="1:5">
      <c r="A864" s="50">
        <f>'Index Levels'!A865</f>
        <v>45539</v>
      </c>
      <c r="B864" s="75">
        <f>'Index Levels'!B865/'Index Levels'!B864-1</f>
        <v>-8.7987643966902507E-4</v>
      </c>
      <c r="C864" s="75">
        <f>'Index Levels'!C865/'Index Levels'!C864-1</f>
        <v>-1.6034885353534145E-3</v>
      </c>
      <c r="D864" s="100"/>
      <c r="E864" s="100"/>
    </row>
    <row r="865" spans="1:5">
      <c r="A865" s="50">
        <f>'Index Levels'!A866</f>
        <v>45540</v>
      </c>
      <c r="B865" s="75">
        <f>'Index Levels'!B866/'Index Levels'!B865-1</f>
        <v>-4.7226859416593658E-3</v>
      </c>
      <c r="C865" s="75">
        <f>'Index Levels'!C866/'Index Levels'!C865-1</f>
        <v>-3.0179434830189811E-3</v>
      </c>
      <c r="D865" s="100"/>
      <c r="E865" s="100"/>
    </row>
    <row r="866" spans="1:5">
      <c r="A866" s="50">
        <f>'Index Levels'!A867</f>
        <v>45541</v>
      </c>
      <c r="B866" s="75">
        <f>'Index Levels'!B867/'Index Levels'!B866-1</f>
        <v>-1.4774496092077039E-2</v>
      </c>
      <c r="C866" s="75">
        <f>'Index Levels'!C867/'Index Levels'!C866-1</f>
        <v>-1.7259562641198656E-2</v>
      </c>
      <c r="D866" s="100"/>
      <c r="E866" s="100"/>
    </row>
    <row r="867" spans="1:5">
      <c r="A867" s="50">
        <f>'Index Levels'!A868</f>
        <v>45544</v>
      </c>
      <c r="B867" s="75">
        <f>'Index Levels'!B868/'Index Levels'!B867-1</f>
        <v>4.4167582578031883E-3</v>
      </c>
      <c r="C867" s="75">
        <f>'Index Levels'!C868/'Index Levels'!C867-1</f>
        <v>1.1579958265315327E-2</v>
      </c>
      <c r="D867" s="100"/>
      <c r="E867" s="100"/>
    </row>
    <row r="868" spans="1:5">
      <c r="A868" s="50">
        <f>'Index Levels'!A869</f>
        <v>45545</v>
      </c>
      <c r="B868" s="75">
        <f>'Index Levels'!B869/'Index Levels'!B868-1</f>
        <v>4.1331899494612134E-3</v>
      </c>
      <c r="C868" s="75">
        <f>'Index Levels'!C869/'Index Levels'!C868-1</f>
        <v>4.4722596929707148E-3</v>
      </c>
      <c r="D868" s="100"/>
      <c r="E868" s="100"/>
    </row>
    <row r="869" spans="1:5">
      <c r="A869" s="50">
        <f>'Index Levels'!A870</f>
        <v>45546</v>
      </c>
      <c r="B869" s="75">
        <f>'Index Levels'!B870/'Index Levels'!B869-1</f>
        <v>3.0093878144124009E-3</v>
      </c>
      <c r="C869" s="75">
        <f>'Index Levels'!C870/'Index Levels'!C869-1</f>
        <v>1.0665600062104819E-2</v>
      </c>
      <c r="D869" s="100"/>
      <c r="E869" s="100"/>
    </row>
    <row r="870" spans="1:5">
      <c r="A870" s="50">
        <f>'Index Levels'!A871</f>
        <v>45547</v>
      </c>
      <c r="B870" s="75">
        <f>'Index Levels'!B871/'Index Levels'!B870-1</f>
        <v>5.0126814015536425E-3</v>
      </c>
      <c r="C870" s="75">
        <f>'Index Levels'!C871/'Index Levels'!C870-1</f>
        <v>7.4955121744118003E-3</v>
      </c>
      <c r="D870" s="100"/>
      <c r="E870" s="100"/>
    </row>
    <row r="871" spans="1:5">
      <c r="A871" s="50">
        <f>'Index Levels'!A872</f>
        <v>45548</v>
      </c>
      <c r="B871" s="75">
        <f>'Index Levels'!B872/'Index Levels'!B871-1</f>
        <v>4.2518438872638509E-3</v>
      </c>
      <c r="C871" s="75">
        <f>'Index Levels'!C872/'Index Levels'!C871-1</f>
        <v>5.4067888108226825E-3</v>
      </c>
      <c r="D871" s="100"/>
      <c r="E871" s="100"/>
    </row>
    <row r="872" spans="1:5">
      <c r="A872" s="50">
        <f>'Index Levels'!A873</f>
        <v>45551</v>
      </c>
      <c r="B872" s="75">
        <f>'Index Levels'!B873/'Index Levels'!B872-1</f>
        <v>7.9872044340301152E-4</v>
      </c>
      <c r="C872" s="75">
        <f>'Index Levels'!C873/'Index Levels'!C872-1</f>
        <v>1.2565147760144058E-3</v>
      </c>
      <c r="D872" s="100"/>
      <c r="E872" s="100"/>
    </row>
    <row r="873" spans="1:5">
      <c r="A873" s="50">
        <f>'Index Levels'!A874</f>
        <v>45552</v>
      </c>
      <c r="B873" s="75">
        <f>'Index Levels'!B874/'Index Levels'!B873-1</f>
        <v>-5.518747060176965E-4</v>
      </c>
      <c r="C873" s="75">
        <f>'Index Levels'!C874/'Index Levels'!C873-1</f>
        <v>2.6498217629988829E-4</v>
      </c>
      <c r="D873" s="100"/>
      <c r="E873" s="100"/>
    </row>
    <row r="874" spans="1:5">
      <c r="A874" s="50">
        <f>'Index Levels'!A875</f>
        <v>45553</v>
      </c>
      <c r="B874" s="75">
        <f>'Index Levels'!B875/'Index Levels'!B874-1</f>
        <v>-1.9194731597269588E-3</v>
      </c>
      <c r="C874" s="75">
        <f>'Index Levels'!C875/'Index Levels'!C874-1</f>
        <v>-2.8966519687311232E-3</v>
      </c>
      <c r="D874" s="100"/>
      <c r="E874" s="100"/>
    </row>
    <row r="875" spans="1:5">
      <c r="A875" s="50">
        <f>'Index Levels'!A876</f>
        <v>45554</v>
      </c>
      <c r="B875" s="75">
        <f>'Index Levels'!B876/'Index Levels'!B875-1</f>
        <v>1.3213867772285726E-2</v>
      </c>
      <c r="C875" s="75">
        <f>'Index Levels'!C876/'Index Levels'!C875-1</f>
        <v>1.6977156419308415E-2</v>
      </c>
      <c r="D875" s="100"/>
      <c r="E875" s="100"/>
    </row>
    <row r="876" spans="1:5">
      <c r="A876" s="50">
        <f>'Index Levels'!A877</f>
        <v>45555</v>
      </c>
      <c r="B876" s="75">
        <f>'Index Levels'!B877/'Index Levels'!B876-1</f>
        <v>-2.0236327515661401E-3</v>
      </c>
      <c r="C876" s="75">
        <f>'Index Levels'!C877/'Index Levels'!C876-1</f>
        <v>-1.941575894185088E-3</v>
      </c>
      <c r="D876" s="100"/>
      <c r="E876" s="100"/>
    </row>
    <row r="877" spans="1:5">
      <c r="A877" s="50">
        <f>'Index Levels'!A878</f>
        <v>45558</v>
      </c>
      <c r="B877" s="75">
        <f>'Index Levels'!B878/'Index Levels'!B877-1</f>
        <v>1.4245410755620025E-3</v>
      </c>
      <c r="C877" s="75">
        <f>'Index Levels'!C878/'Index Levels'!C877-1</f>
        <v>2.8090723472800061E-3</v>
      </c>
      <c r="D877" s="100"/>
      <c r="E877" s="100"/>
    </row>
    <row r="878" spans="1:5">
      <c r="A878" s="50">
        <f>'Index Levels'!A879</f>
        <v>45559</v>
      </c>
      <c r="B878" s="75">
        <f>'Index Levels'!B879/'Index Levels'!B878-1</f>
        <v>1.7042076187998578E-3</v>
      </c>
      <c r="C878" s="75">
        <f>'Index Levels'!C879/'Index Levels'!C878-1</f>
        <v>2.5112686079311608E-3</v>
      </c>
      <c r="D878" s="100"/>
      <c r="E878" s="100"/>
    </row>
    <row r="879" spans="1:5">
      <c r="A879" s="50">
        <f>'Index Levels'!A880</f>
        <v>45560</v>
      </c>
      <c r="B879" s="75">
        <f>'Index Levels'!B880/'Index Levels'!B879-1</f>
        <v>-2.0087336327219152E-3</v>
      </c>
      <c r="C879" s="75">
        <f>'Index Levels'!C880/'Index Levels'!C879-1</f>
        <v>-1.8606100260225578E-3</v>
      </c>
      <c r="D879" s="100"/>
      <c r="E879" s="100"/>
    </row>
    <row r="880" spans="1:5">
      <c r="A880" s="50">
        <f>'Index Levels'!A881</f>
        <v>45561</v>
      </c>
      <c r="B880" s="75">
        <f>'Index Levels'!B881/'Index Levels'!B880-1</f>
        <v>4.3989448971704093E-3</v>
      </c>
      <c r="C880" s="75">
        <f>'Index Levels'!C881/'Index Levels'!C880-1</f>
        <v>4.0378248110251036E-3</v>
      </c>
      <c r="D880" s="100"/>
      <c r="E880" s="100"/>
    </row>
    <row r="881" spans="1:5">
      <c r="A881" s="50">
        <f>'Index Levels'!A882</f>
        <v>45562</v>
      </c>
      <c r="B881" s="75">
        <f>'Index Levels'!B882/'Index Levels'!B881-1</f>
        <v>-1.0217877633619254E-3</v>
      </c>
      <c r="C881" s="75">
        <f>'Index Levels'!C882/'Index Levels'!C881-1</f>
        <v>-1.2521927501731867E-3</v>
      </c>
      <c r="D881" s="100"/>
      <c r="E881" s="100"/>
    </row>
    <row r="882" spans="1:5">
      <c r="A882" s="50">
        <f>'Index Levels'!A883</f>
        <v>45565</v>
      </c>
      <c r="B882" s="75">
        <f>'Index Levels'!B883/'Index Levels'!B882-1</f>
        <v>3.5546202681382422E-3</v>
      </c>
      <c r="C882" s="75">
        <f>'Index Levels'!C883/'Index Levels'!C882-1</f>
        <v>4.2370812749545905E-3</v>
      </c>
      <c r="D882" s="100">
        <f>_xlfn.STDEV.S(B863:B882)*SQRT(252)</f>
        <v>0.10423217633433127</v>
      </c>
      <c r="E882" s="100">
        <f>_xlfn.STDEV.S(C863:C882)*SQRT(252)</f>
        <v>0.13839986169687171</v>
      </c>
    </row>
    <row r="883" spans="1:5">
      <c r="A883" s="50">
        <f>'Index Levels'!A884</f>
        <v>45566</v>
      </c>
      <c r="B883" s="75">
        <f>'Index Levels'!B884/'Index Levels'!B883-1</f>
        <v>-1.1938711143185454E-2</v>
      </c>
      <c r="C883" s="75">
        <f>'Index Levels'!C884/'Index Levels'!C883-1</f>
        <v>-9.3246935195312464E-3</v>
      </c>
    </row>
    <row r="884" spans="1:5">
      <c r="A884" s="50">
        <f>'Index Levels'!A885</f>
        <v>45567</v>
      </c>
      <c r="B884" s="75">
        <f>'Index Levels'!B885/'Index Levels'!B884-1</f>
        <v>2.6060814212591765E-4</v>
      </c>
      <c r="C884" s="75">
        <f>'Index Levels'!C885/'Index Levels'!C884-1</f>
        <v>1.3802749265323655E-4</v>
      </c>
    </row>
    <row r="885" spans="1:5">
      <c r="A885" s="50">
        <f>'Index Levels'!A886</f>
        <v>45568</v>
      </c>
      <c r="B885" s="75">
        <f>'Index Levels'!B886/'Index Levels'!B885-1</f>
        <v>-3.4893112918722435E-3</v>
      </c>
      <c r="C885" s="75">
        <f>'Index Levels'!C886/'Index Levels'!C885-1</f>
        <v>-1.6809916983792084E-3</v>
      </c>
    </row>
    <row r="886" spans="1:5">
      <c r="A886" s="50">
        <f>'Index Levels'!A887</f>
        <v>45569</v>
      </c>
      <c r="B886" s="75">
        <f>'Index Levels'!B887/'Index Levels'!B886-1</f>
        <v>9.1580970912812365E-3</v>
      </c>
      <c r="C886" s="75">
        <f>'Index Levels'!C887/'Index Levels'!C886-1</f>
        <v>8.9696427935384015E-3</v>
      </c>
    </row>
    <row r="887" spans="1:5">
      <c r="A887" s="50">
        <f>'Index Levels'!A888</f>
        <v>45572</v>
      </c>
      <c r="B887" s="75">
        <f>'Index Levels'!B888/'Index Levels'!B887-1</f>
        <v>-9.7514928893280839E-3</v>
      </c>
      <c r="C887" s="75">
        <f>'Index Levels'!C888/'Index Levels'!C887-1</f>
        <v>-9.5851369938786402E-3</v>
      </c>
    </row>
    <row r="888" spans="1:5">
      <c r="A888" s="50">
        <f>'Index Levels'!A889</f>
        <v>45573</v>
      </c>
      <c r="B888" s="75">
        <f>'Index Levels'!B889/'Index Levels'!B888-1</f>
        <v>1.0237799527622604E-2</v>
      </c>
      <c r="C888" s="75">
        <f>'Index Levels'!C889/'Index Levels'!C888-1</f>
        <v>9.6892591720476595E-3</v>
      </c>
    </row>
    <row r="889" spans="1:5">
      <c r="A889" s="50">
        <f>'Index Levels'!A890</f>
        <v>45574</v>
      </c>
      <c r="B889" s="75">
        <f>'Index Levels'!B890/'Index Levels'!B889-1</f>
        <v>7.6281283034040914E-3</v>
      </c>
      <c r="C889" s="75">
        <f>'Index Levels'!C890/'Index Levels'!C889-1</f>
        <v>7.1131360923599729E-3</v>
      </c>
    </row>
    <row r="890" spans="1:5">
      <c r="A890" s="50">
        <f>'Index Levels'!A891</f>
        <v>45575</v>
      </c>
      <c r="B890" s="75">
        <f>'Index Levels'!B891/'Index Levels'!B890-1</f>
        <v>-2.7210438785687519E-3</v>
      </c>
      <c r="C890" s="75">
        <f>'Index Levels'!C891/'Index Levels'!C890-1</f>
        <v>-2.0701148077765241E-3</v>
      </c>
    </row>
    <row r="891" spans="1:5">
      <c r="A891" s="50">
        <f>'Index Levels'!A892</f>
        <v>45576</v>
      </c>
      <c r="B891" s="75">
        <f>'Index Levels'!B892/'Index Levels'!B891-1</f>
        <v>7.6699630020868881E-3</v>
      </c>
      <c r="C891" s="75">
        <f>'Index Levels'!C892/'Index Levels'!C891-1</f>
        <v>6.0522158778273383E-3</v>
      </c>
    </row>
    <row r="892" spans="1:5">
      <c r="A892" s="50">
        <f>'Index Levels'!A893</f>
        <v>45579</v>
      </c>
      <c r="B892" s="75">
        <f>'Index Levels'!B893/'Index Levels'!B892-1</f>
        <v>9.5935737167804902E-3</v>
      </c>
      <c r="C892" s="75">
        <f>'Index Levels'!C893/'Index Levels'!C892-1</f>
        <v>7.7070477493266232E-3</v>
      </c>
    </row>
    <row r="893" spans="1:5">
      <c r="A893" s="50">
        <f>'Index Levels'!A894</f>
        <v>45580</v>
      </c>
      <c r="B893" s="75">
        <f>'Index Levels'!B894/'Index Levels'!B893-1</f>
        <v>-1.1553127351001446E-2</v>
      </c>
      <c r="C893" s="75">
        <f>'Index Levels'!C894/'Index Levels'!C893-1</f>
        <v>-7.6094461513196432E-3</v>
      </c>
    </row>
    <row r="894" spans="1:5">
      <c r="A894" s="50">
        <f>'Index Levels'!A895</f>
        <v>45581</v>
      </c>
      <c r="B894" s="75">
        <f>'Index Levels'!B895/'Index Levels'!B894-1</f>
        <v>6.3744391632558628E-3</v>
      </c>
      <c r="C894" s="75">
        <f>'Index Levels'!C895/'Index Levels'!C894-1</f>
        <v>4.6798575645796703E-3</v>
      </c>
    </row>
    <row r="895" spans="1:5">
      <c r="A895" s="50">
        <f>'Index Levels'!A896</f>
        <v>45582</v>
      </c>
      <c r="B895" s="75">
        <f>'Index Levels'!B896/'Index Levels'!B895-1</f>
        <v>-3.1943564197389751E-4</v>
      </c>
      <c r="C895" s="75">
        <f>'Index Levels'!C896/'Index Levels'!C895-1</f>
        <v>-1.7152180799118177E-4</v>
      </c>
    </row>
    <row r="896" spans="1:5">
      <c r="A896" s="50">
        <f>'Index Levels'!A897</f>
        <v>45583</v>
      </c>
      <c r="B896" s="75">
        <f>'Index Levels'!B897/'Index Levels'!B896-1</f>
        <v>5.231465873309693E-3</v>
      </c>
      <c r="C896" s="75">
        <f>'Index Levels'!C897/'Index Levels'!C896-1</f>
        <v>3.9708313149355856E-3</v>
      </c>
    </row>
    <row r="897" spans="1:3">
      <c r="A897" s="50">
        <f>'Index Levels'!A898</f>
        <v>45586</v>
      </c>
      <c r="B897" s="75">
        <f>'Index Levels'!B898/'Index Levels'!B897-1</f>
        <v>-4.8350635064015046E-3</v>
      </c>
      <c r="C897" s="75">
        <f>'Index Levels'!C898/'Index Levels'!C897-1</f>
        <v>-1.8220437954226121E-3</v>
      </c>
    </row>
    <row r="898" spans="1:3">
      <c r="A898" s="50">
        <f>'Index Levels'!A899</f>
        <v>45587</v>
      </c>
      <c r="B898" s="75">
        <f>'Index Levels'!B899/'Index Levels'!B898-1</f>
        <v>1.963197258331606E-3</v>
      </c>
      <c r="C898" s="75">
        <f>'Index Levels'!C899/'Index Levels'!C898-1</f>
        <v>-4.748679732726746E-4</v>
      </c>
    </row>
    <row r="899" spans="1:3">
      <c r="A899" s="50">
        <f>'Index Levels'!A900</f>
        <v>45588</v>
      </c>
      <c r="B899" s="75">
        <f>'Index Levels'!B900/'Index Levels'!B899-1</f>
        <v>-1.702184691045372E-2</v>
      </c>
      <c r="C899" s="75">
        <f>'Index Levels'!C900/'Index Levels'!C899-1</f>
        <v>-9.1912348041990333E-3</v>
      </c>
    </row>
    <row r="900" spans="1:3">
      <c r="A900" s="50">
        <f>'Index Levels'!A901</f>
        <v>45589</v>
      </c>
      <c r="B900" s="75">
        <f>'Index Levels'!B901/'Index Levels'!B900-1</f>
        <v>3.6029593977793262E-3</v>
      </c>
      <c r="C900" s="75">
        <f>'Index Levels'!C901/'Index Levels'!C900-1</f>
        <v>2.1451997415500301E-3</v>
      </c>
    </row>
    <row r="901" spans="1:3">
      <c r="A901" s="50">
        <f>'Index Levels'!A902</f>
        <v>45590</v>
      </c>
      <c r="B901" s="75">
        <f>'Index Levels'!B902/'Index Levels'!B901-1</f>
        <v>1.041944040282905E-3</v>
      </c>
      <c r="C901" s="75">
        <f>'Index Levels'!C902/'Index Levels'!C901-1</f>
        <v>-2.99871601830759E-4</v>
      </c>
    </row>
    <row r="902" spans="1:3">
      <c r="A902" s="50">
        <f>'Index Levels'!A903</f>
        <v>45593</v>
      </c>
      <c r="B902" s="75">
        <f>'Index Levels'!B903/'Index Levels'!B902-1</f>
        <v>3.2018610559829686E-3</v>
      </c>
      <c r="C902" s="75">
        <f>'Index Levels'!C903/'Index Levels'!C902-1</f>
        <v>2.6515897656103071E-3</v>
      </c>
    </row>
    <row r="903" spans="1:3">
      <c r="A903" s="50">
        <f>'Index Levels'!A904</f>
        <v>45594</v>
      </c>
      <c r="B903" s="75">
        <f>'Index Levels'!B904/'Index Levels'!B903-1</f>
        <v>1.829751660907597E-3</v>
      </c>
      <c r="C903" s="75">
        <f>'Index Levels'!C904/'Index Levels'!C903-1</f>
        <v>1.6140241452327064E-3</v>
      </c>
    </row>
    <row r="904" spans="1:3">
      <c r="A904" s="50">
        <f>'Index Levels'!A905</f>
        <v>45595</v>
      </c>
      <c r="B904" s="75">
        <f>'Index Levels'!B905/'Index Levels'!B904-1</f>
        <v>-4.481473582187756E-3</v>
      </c>
      <c r="C904" s="75">
        <f>'Index Levels'!C905/'Index Levels'!C904-1</f>
        <v>-3.2997804666174968E-3</v>
      </c>
    </row>
    <row r="905" spans="1:3">
      <c r="A905" s="50">
        <f>'Index Levels'!A906</f>
        <v>45596</v>
      </c>
      <c r="B905" s="75">
        <f>'Index Levels'!B906/'Index Levels'!B905-1</f>
        <v>-2.3308581517035409E-2</v>
      </c>
      <c r="C905" s="75">
        <f>'Index Levels'!C906/'Index Levels'!C905-1</f>
        <v>-1.8615055000629099E-2</v>
      </c>
    </row>
    <row r="906" spans="1:3">
      <c r="A906" s="50">
        <f>'Index Levels'!A907</f>
        <v>45597</v>
      </c>
      <c r="B906" s="75">
        <f>'Index Levels'!B907/'Index Levels'!B906-1</f>
        <v>-1.9480997203491501E-3</v>
      </c>
      <c r="C906" s="75">
        <f>'Index Levels'!C907/'Index Levels'!C906-1</f>
        <v>4.093182717568089E-3</v>
      </c>
    </row>
    <row r="907" spans="1:3">
      <c r="A907" s="50">
        <f>'Index Levels'!A908</f>
        <v>45600</v>
      </c>
      <c r="B907" s="75">
        <f>'Index Levels'!B908/'Index Levels'!B907-1</f>
        <v>-3.1680050608486887E-3</v>
      </c>
      <c r="C907" s="75">
        <f>'Index Levels'!C908/'Index Levels'!C907-1</f>
        <v>-2.8126346579065986E-3</v>
      </c>
    </row>
    <row r="908" spans="1:3">
      <c r="A908" s="50">
        <f>'Index Levels'!A909</f>
        <v>45601</v>
      </c>
      <c r="B908" s="75">
        <f>'Index Levels'!B909/'Index Levels'!B908-1</f>
        <v>1.1281420084308991E-2</v>
      </c>
      <c r="C908" s="75">
        <f>'Index Levels'!C909/'Index Levels'!C908-1</f>
        <v>1.2265236514488853E-2</v>
      </c>
    </row>
    <row r="909" spans="1:3">
      <c r="A909" s="50">
        <f>'Index Levels'!A910</f>
        <v>45602</v>
      </c>
      <c r="B909" s="75">
        <f>'Index Levels'!B910/'Index Levels'!B909-1</f>
        <v>2.4640744382475432E-2</v>
      </c>
      <c r="C909" s="75">
        <f>'Index Levels'!C910/'Index Levels'!C909-1</f>
        <v>2.5297355337443372E-2</v>
      </c>
    </row>
    <row r="910" spans="1:3">
      <c r="A910" s="50">
        <f>'Index Levels'!A911</f>
        <v>45603</v>
      </c>
      <c r="B910" s="75">
        <f>'Index Levels'!B911/'Index Levels'!B910-1</f>
        <v>4.6186638530845148E-3</v>
      </c>
      <c r="C910" s="75">
        <f>'Index Levels'!C911/'Index Levels'!C910-1</f>
        <v>7.4310325114939069E-3</v>
      </c>
    </row>
    <row r="911" spans="1:3">
      <c r="A911" s="50">
        <f>'Index Levels'!A912</f>
        <v>45604</v>
      </c>
      <c r="B911" s="75">
        <f>'Index Levels'!B912/'Index Levels'!B911-1</f>
        <v>2.3584131798450869E-3</v>
      </c>
      <c r="C911" s="75">
        <f>'Index Levels'!C912/'Index Levels'!C911-1</f>
        <v>3.755867581661354E-3</v>
      </c>
    </row>
    <row r="912" spans="1:3">
      <c r="A912" s="50">
        <f>'Index Levels'!A913</f>
        <v>45607</v>
      </c>
      <c r="B912" s="75">
        <f>'Index Levels'!B913/'Index Levels'!B912-1</f>
        <v>3.4070337964875463E-5</v>
      </c>
      <c r="C912" s="75">
        <f>'Index Levels'!C913/'Index Levels'!C912-1</f>
        <v>9.6899528265614876E-4</v>
      </c>
    </row>
    <row r="913" spans="1:3">
      <c r="A913" s="50">
        <f>'Index Levels'!A914</f>
        <v>45608</v>
      </c>
      <c r="B913" s="75">
        <f>'Index Levels'!B914/'Index Levels'!B913-1</f>
        <v>-2.1031794359740452E-3</v>
      </c>
      <c r="C913" s="75">
        <f>'Index Levels'!C914/'Index Levels'!C913-1</f>
        <v>-2.8922052404496412E-3</v>
      </c>
    </row>
    <row r="914" spans="1:3">
      <c r="A914" s="50">
        <f>'Index Levels'!A915</f>
        <v>45609</v>
      </c>
      <c r="B914" s="75">
        <f>'Index Levels'!B915/'Index Levels'!B914-1</f>
        <v>-1.2038104345057921E-4</v>
      </c>
      <c r="C914" s="75">
        <f>'Index Levels'!C915/'Index Levels'!C914-1</f>
        <v>2.3197734339031051E-4</v>
      </c>
    </row>
    <row r="915" spans="1:3">
      <c r="A915" s="50">
        <f>'Index Levels'!A916</f>
        <v>45610</v>
      </c>
      <c r="B915" s="75">
        <f>'Index Levels'!B916/'Index Levels'!B915-1</f>
        <v>-6.5026547547127889E-3</v>
      </c>
      <c r="C915" s="75">
        <f>'Index Levels'!C916/'Index Levels'!C915-1</f>
        <v>-6.049257352359394E-3</v>
      </c>
    </row>
    <row r="916" spans="1:3">
      <c r="A916" s="50">
        <f>'Index Levels'!A917</f>
        <v>45611</v>
      </c>
      <c r="B916" s="75">
        <f>'Index Levels'!B917/'Index Levels'!B916-1</f>
        <v>-1.335969399765502E-2</v>
      </c>
      <c r="C916" s="75">
        <f>'Index Levels'!C917/'Index Levels'!C916-1</f>
        <v>-1.3204279132521979E-2</v>
      </c>
    </row>
    <row r="917" spans="1:3">
      <c r="A917" s="50">
        <f>'Index Levels'!A918</f>
        <v>45614</v>
      </c>
      <c r="B917" s="75">
        <f>'Index Levels'!B918/'Index Levels'!B917-1</f>
        <v>2.4510909643413736E-3</v>
      </c>
      <c r="C917" s="75">
        <f>'Index Levels'!C918/'Index Levels'!C917-1</f>
        <v>3.9190167543807775E-3</v>
      </c>
    </row>
    <row r="918" spans="1:3">
      <c r="A918" s="50">
        <f>'Index Levels'!A919</f>
        <v>45615</v>
      </c>
      <c r="B918" s="75">
        <f>'Index Levels'!B919/'Index Levels'!B918-1</f>
        <v>3.8654545997296452E-3</v>
      </c>
      <c r="C918" s="75">
        <f>'Index Levels'!C919/'Index Levels'!C918-1</f>
        <v>3.9625704321386568E-3</v>
      </c>
    </row>
    <row r="919" spans="1:3">
      <c r="A919" s="50">
        <f>'Index Levels'!A920</f>
        <v>45616</v>
      </c>
      <c r="B919" s="75">
        <f>'Index Levels'!B920/'Index Levels'!B919-1</f>
        <v>8.7563750228891735E-5</v>
      </c>
      <c r="C919" s="75">
        <f>'Index Levels'!C920/'Index Levels'!C919-1</f>
        <v>2.2596338695279883E-5</v>
      </c>
    </row>
    <row r="920" spans="1:3">
      <c r="A920" s="50">
        <f>'Index Levels'!A921</f>
        <v>45617</v>
      </c>
      <c r="B920" s="75">
        <f>'Index Levels'!B921/'Index Levels'!B920-1</f>
        <v>5.9457691091315823E-3</v>
      </c>
      <c r="C920" s="75">
        <f>'Index Levels'!C921/'Index Levels'!C920-1</f>
        <v>5.3397962495287388E-3</v>
      </c>
    </row>
    <row r="921" spans="1:3">
      <c r="A921" s="50">
        <f>'Index Levels'!A922</f>
        <v>45618</v>
      </c>
      <c r="B921" s="75">
        <f>'Index Levels'!B922/'Index Levels'!B921-1</f>
        <v>2.9806890130266162E-3</v>
      </c>
      <c r="C921" s="75">
        <f>'Index Levels'!C922/'Index Levels'!C921-1</f>
        <v>3.468966287442754E-3</v>
      </c>
    </row>
    <row r="922" spans="1:3">
      <c r="A922" s="50">
        <f>'Index Levels'!A923</f>
        <v>45621</v>
      </c>
      <c r="B922" s="75">
        <f>'Index Levels'!B923/'Index Levels'!B922-1</f>
        <v>2.7579246207423136E-3</v>
      </c>
      <c r="C922" s="75">
        <f>'Index Levels'!C923/'Index Levels'!C922-1</f>
        <v>3.0193052189715353E-3</v>
      </c>
    </row>
    <row r="923" spans="1:3">
      <c r="A923" s="50">
        <f>'Index Levels'!A924</f>
        <v>45622</v>
      </c>
      <c r="B923" s="75">
        <f>'Index Levels'!B924/'Index Levels'!B923-1</f>
        <v>6.6153238884405496E-3</v>
      </c>
      <c r="C923" s="75">
        <f>'Index Levels'!C924/'Index Levels'!C923-1</f>
        <v>5.7230906118992397E-3</v>
      </c>
    </row>
    <row r="924" spans="1:3">
      <c r="A924" s="50">
        <f>'Index Levels'!A925</f>
        <v>45623</v>
      </c>
      <c r="B924" s="75">
        <f>'Index Levels'!B925/'Index Levels'!B924-1</f>
        <v>-4.8405839762880598E-3</v>
      </c>
      <c r="C924" s="75">
        <f>'Index Levels'!C925/'Index Levels'!C924-1</f>
        <v>-3.8020486697659672E-3</v>
      </c>
    </row>
    <row r="925" spans="1:3">
      <c r="A925" s="50">
        <f>'Index Levels'!A926</f>
        <v>45625</v>
      </c>
      <c r="B925" s="75">
        <f>'Index Levels'!B926/'Index Levels'!B925-1</f>
        <v>8.167341437035569E-3</v>
      </c>
      <c r="C925" s="75">
        <f>'Index Levels'!C926/'Index Levels'!C925-1</f>
        <v>5.6089061943436214E-3</v>
      </c>
    </row>
    <row r="926" spans="1:3">
      <c r="A926" s="50">
        <f>'Index Levels'!A927</f>
        <v>45628</v>
      </c>
      <c r="B926" s="75">
        <f>'Index Levels'!B927/'Index Levels'!B926-1</f>
        <v>1.4666821777642447E-3</v>
      </c>
      <c r="C926" s="75">
        <f>'Index Levels'!C927/'Index Levels'!C926-1</f>
        <v>2.44703104727928E-3</v>
      </c>
    </row>
    <row r="927" spans="1:3">
      <c r="A927" s="50">
        <f>'Index Levels'!A928</f>
        <v>45629</v>
      </c>
      <c r="B927" s="75">
        <f>'Index Levels'!B928/'Index Levels'!B927-1</f>
        <v>7.0385861795174698E-4</v>
      </c>
      <c r="C927" s="75">
        <f>'Index Levels'!C928/'Index Levels'!C927-1</f>
        <v>4.5242991089655682E-4</v>
      </c>
    </row>
    <row r="928" spans="1:3">
      <c r="A928" s="50">
        <f>'Index Levels'!A929</f>
        <v>45630</v>
      </c>
      <c r="B928" s="75">
        <f>'Index Levels'!B929/'Index Levels'!B928-1</f>
        <v>9.2014585170410168E-3</v>
      </c>
      <c r="C928" s="75">
        <f>'Index Levels'!C929/'Index Levels'!C928-1</f>
        <v>6.050614383655839E-3</v>
      </c>
    </row>
    <row r="929" spans="1:3">
      <c r="A929" s="50">
        <f>'Index Levels'!A930</f>
        <v>45631</v>
      </c>
      <c r="B929" s="75">
        <f>'Index Levels'!B930/'Index Levels'!B929-1</f>
        <v>-2.8667010434648699E-3</v>
      </c>
      <c r="C929" s="75">
        <f>'Index Levels'!C930/'Index Levels'!C929-1</f>
        <v>-1.8697459807753836E-3</v>
      </c>
    </row>
    <row r="930" spans="1:3">
      <c r="A930" s="50">
        <f>'Index Levels'!A931</f>
        <v>45632</v>
      </c>
      <c r="B930" s="75">
        <f>'Index Levels'!B931/'Index Levels'!B930-1</f>
        <v>3.4172621426578065E-3</v>
      </c>
      <c r="C930" s="75">
        <f>'Index Levels'!C931/'Index Levels'!C930-1</f>
        <v>2.4959887498960942E-3</v>
      </c>
    </row>
    <row r="931" spans="1:3">
      <c r="A931" s="50">
        <f>'Index Levels'!A932</f>
        <v>45635</v>
      </c>
      <c r="B931" s="75">
        <f>'Index Levels'!B932/'Index Levels'!B931-1</f>
        <v>-1.1352980759768982E-2</v>
      </c>
      <c r="C931" s="75">
        <f>'Index Levels'!C932/'Index Levels'!C931-1</f>
        <v>-6.1445404343597465E-3</v>
      </c>
    </row>
    <row r="932" spans="1:3">
      <c r="A932" s="50">
        <f>'Index Levels'!A933</f>
        <v>45636</v>
      </c>
      <c r="B932" s="75">
        <f>'Index Levels'!B933/'Index Levels'!B932-1</f>
        <v>-5.65799434639358E-3</v>
      </c>
      <c r="C932" s="75">
        <f>'Index Levels'!C933/'Index Levels'!C932-1</f>
        <v>-2.9632783760202841E-3</v>
      </c>
    </row>
    <row r="933" spans="1:3">
      <c r="A933" s="50">
        <f>'Index Levels'!A934</f>
        <v>45637</v>
      </c>
      <c r="B933" s="75">
        <f>'Index Levels'!B934/'Index Levels'!B933-1</f>
        <v>1.4584380022897525E-2</v>
      </c>
      <c r="C933" s="75">
        <f>'Index Levels'!C934/'Index Levels'!C933-1</f>
        <v>8.1653558452514652E-3</v>
      </c>
    </row>
    <row r="934" spans="1:3">
      <c r="A934" s="50">
        <f>'Index Levels'!A935</f>
        <v>45638</v>
      </c>
      <c r="B934" s="75">
        <f>'Index Levels'!B935/'Index Levels'!B934-1</f>
        <v>-7.3989223063416487E-3</v>
      </c>
      <c r="C934" s="75">
        <f>'Index Levels'!C935/'Index Levels'!C934-1</f>
        <v>-5.4143919095371862E-3</v>
      </c>
    </row>
    <row r="935" spans="1:3">
      <c r="A935" s="50">
        <f>'Index Levels'!A936</f>
        <v>45639</v>
      </c>
      <c r="B935" s="75">
        <f>'Index Levels'!B936/'Index Levels'!B935-1</f>
        <v>-1.7406021721534382E-3</v>
      </c>
      <c r="C935" s="75">
        <f>'Index Levels'!C936/'Index Levels'!C935-1</f>
        <v>-2.5660314962983044E-5</v>
      </c>
    </row>
    <row r="936" spans="1:3">
      <c r="A936" s="50">
        <f>'Index Levels'!A937</f>
        <v>45642</v>
      </c>
      <c r="B936" s="75">
        <f>'Index Levels'!B937/'Index Levels'!B936-1</f>
        <v>3.9639318134943036E-3</v>
      </c>
      <c r="C936" s="75">
        <f>'Index Levels'!C937/'Index Levels'!C936-1</f>
        <v>3.7995525075256165E-3</v>
      </c>
    </row>
    <row r="937" spans="1:3">
      <c r="A937" s="50">
        <f>'Index Levels'!A938</f>
        <v>45643</v>
      </c>
      <c r="B937" s="75">
        <f>'Index Levels'!B938/'Index Levels'!B937-1</f>
        <v>-5.4930336357842391E-3</v>
      </c>
      <c r="C937" s="75">
        <f>'Index Levels'!C938/'Index Levels'!C937-1</f>
        <v>-3.8644386100682437E-3</v>
      </c>
    </row>
    <row r="938" spans="1:3">
      <c r="A938" s="50">
        <f>'Index Levels'!A939</f>
        <v>45644</v>
      </c>
      <c r="B938" s="75">
        <f>'Index Levels'!B939/'Index Levels'!B938-1</f>
        <v>-3.8744775176479673E-2</v>
      </c>
      <c r="C938" s="75">
        <f>'Index Levels'!C939/'Index Levels'!C938-1</f>
        <v>-2.9493006171807612E-2</v>
      </c>
    </row>
    <row r="939" spans="1:3">
      <c r="A939" s="50">
        <f>'Index Levels'!A940</f>
        <v>45645</v>
      </c>
      <c r="B939" s="75">
        <f>'Index Levels'!B940/'Index Levels'!B939-1</f>
        <v>-7.7269256002410192E-4</v>
      </c>
      <c r="C939" s="75">
        <f>'Index Levels'!C940/'Index Levels'!C939-1</f>
        <v>-8.6558522183177722E-4</v>
      </c>
    </row>
    <row r="940" spans="1:3">
      <c r="A940" s="50">
        <f>'Index Levels'!A941</f>
        <v>45646</v>
      </c>
      <c r="B940" s="75">
        <f>'Index Levels'!B941/'Index Levels'!B940-1</f>
        <v>3.8312000967535287E-3</v>
      </c>
      <c r="C940" s="75">
        <f>'Index Levels'!C941/'Index Levels'!C940-1</f>
        <v>1.0869661817126675E-2</v>
      </c>
    </row>
    <row r="941" spans="1:3">
      <c r="A941" s="50">
        <f>'Index Levels'!A942</f>
        <v>45649</v>
      </c>
      <c r="B941" s="75">
        <f>'Index Levels'!B942/'Index Levels'!B941-1</f>
        <v>3.4458239585537509E-3</v>
      </c>
      <c r="C941" s="75">
        <f>'Index Levels'!C942/'Index Levels'!C941-1</f>
        <v>7.2878138688656779E-3</v>
      </c>
    </row>
    <row r="942" spans="1:3">
      <c r="A942" s="50">
        <f>'Index Levels'!A943</f>
        <v>45650</v>
      </c>
      <c r="B942" s="75">
        <f>'Index Levels'!B943/'Index Levels'!B942-1</f>
        <v>4.8576601696963539E-3</v>
      </c>
      <c r="C942" s="75">
        <f>'Index Levels'!C943/'Index Levels'!C942-1</f>
        <v>1.1041463217532854E-2</v>
      </c>
    </row>
    <row r="943" spans="1:3">
      <c r="A943" s="50">
        <f>'Index Levels'!A944</f>
        <v>45652</v>
      </c>
      <c r="B943" s="75">
        <f>'Index Levels'!B944/'Index Levels'!B943-1</f>
        <v>6.3840132832826413E-4</v>
      </c>
      <c r="C943" s="75">
        <f>'Index Levels'!C944/'Index Levels'!C943-1</f>
        <v>-4.0475246142268606E-4</v>
      </c>
    </row>
    <row r="944" spans="1:3">
      <c r="A944" s="50">
        <f>'Index Levels'!A945</f>
        <v>45653</v>
      </c>
      <c r="B944" s="75">
        <f>'Index Levels'!B945/'Index Levels'!B944-1</f>
        <v>-9.1849959035212869E-3</v>
      </c>
      <c r="C944" s="75">
        <f>'Index Levels'!C945/'Index Levels'!C944-1</f>
        <v>-1.10562665151267E-2</v>
      </c>
    </row>
    <row r="945" spans="1:3">
      <c r="A945" s="50">
        <f>'Index Levels'!A946</f>
        <v>45656</v>
      </c>
      <c r="B945" s="75">
        <f>'Index Levels'!B946/'Index Levels'!B945-1</f>
        <v>-5.5248740954824127E-3</v>
      </c>
      <c r="C945" s="75">
        <f>'Index Levels'!C946/'Index Levels'!C945-1</f>
        <v>-1.0702358397173373E-2</v>
      </c>
    </row>
    <row r="946" spans="1:3">
      <c r="A946" s="50">
        <f>'Index Levels'!A947</f>
        <v>45657</v>
      </c>
      <c r="B946" s="75">
        <f>'Index Levels'!B947/'Index Levels'!B946-1</f>
        <v>-3.355574907498049E-3</v>
      </c>
      <c r="C946" s="75">
        <f>'Index Levels'!C947/'Index Levels'!C946-1</f>
        <v>-4.2844468148033332E-3</v>
      </c>
    </row>
    <row r="947" spans="1:3">
      <c r="A947" s="50">
        <f>'Index Levels'!A948</f>
        <v>45659</v>
      </c>
      <c r="B947" s="75">
        <f>'Index Levels'!B948/'Index Levels'!B947-1</f>
        <v>-2.1329336438418167E-3</v>
      </c>
      <c r="C947" s="75">
        <f>'Index Levels'!C948/'Index Levels'!C947-1</f>
        <v>-2.2232502610685101E-3</v>
      </c>
    </row>
    <row r="948" spans="1:3">
      <c r="A948" s="50">
        <f>'Index Levels'!A949</f>
        <v>45660</v>
      </c>
      <c r="B948" s="75">
        <f>'Index Levels'!B949/'Index Levels'!B948-1</f>
        <v>6.5023887232269484E-3</v>
      </c>
      <c r="C948" s="75">
        <f>'Index Levels'!C949/'Index Levels'!C948-1</f>
        <v>1.2596154883234734E-2</v>
      </c>
    </row>
    <row r="949" spans="1:3">
      <c r="A949" s="50">
        <f>'Index Levels'!A950</f>
        <v>45663</v>
      </c>
      <c r="B949" s="75">
        <f>'Index Levels'!B950/'Index Levels'!B949-1</f>
        <v>2.2045758053590436E-3</v>
      </c>
      <c r="C949" s="75">
        <f>'Index Levels'!C950/'Index Levels'!C949-1</f>
        <v>5.5369265216691499E-3</v>
      </c>
    </row>
    <row r="950" spans="1:3">
      <c r="A950" s="50">
        <f>'Index Levels'!A951</f>
        <v>45664</v>
      </c>
      <c r="B950" s="75">
        <f>'Index Levels'!B951/'Index Levels'!B950-1</f>
        <v>-5.9936550888535223E-3</v>
      </c>
      <c r="C950" s="75">
        <f>'Index Levels'!C951/'Index Levels'!C950-1</f>
        <v>-1.1103031448985723E-2</v>
      </c>
    </row>
    <row r="951" spans="1:3">
      <c r="A951" s="50">
        <f>'Index Levels'!A952</f>
        <v>45665</v>
      </c>
      <c r="B951" s="75">
        <f>'Index Levels'!B952/'Index Levels'!B951-1</f>
        <v>7.9713799057623547E-4</v>
      </c>
      <c r="C951" s="75">
        <f>'Index Levels'!C952/'Index Levels'!C951-1</f>
        <v>1.5598295683836305E-3</v>
      </c>
    </row>
    <row r="952" spans="1:3">
      <c r="A952" s="50">
        <f>'Index Levels'!A953</f>
        <v>45667</v>
      </c>
      <c r="B952" s="75">
        <f>'Index Levels'!B953/'Index Levels'!B952-1</f>
        <v>-9.1284166033773761E-3</v>
      </c>
      <c r="C952" s="75">
        <f>'Index Levels'!C953/'Index Levels'!C952-1</f>
        <v>-1.5410540467528877E-2</v>
      </c>
    </row>
    <row r="953" spans="1:3">
      <c r="A953" s="50">
        <f>'Index Levels'!A954</f>
        <v>45670</v>
      </c>
      <c r="B953" s="75">
        <f>'Index Levels'!B954/'Index Levels'!B953-1</f>
        <v>2.1131421224507285E-4</v>
      </c>
      <c r="C953" s="75">
        <f>'Index Levels'!C954/'Index Levels'!C953-1</f>
        <v>1.5742862925365309E-3</v>
      </c>
    </row>
    <row r="954" spans="1:3">
      <c r="A954" s="50">
        <f>'Index Levels'!A955</f>
        <v>45671</v>
      </c>
      <c r="B954" s="75">
        <f>'Index Levels'!B955/'Index Levels'!B954-1</f>
        <v>1.1182744552762358E-4</v>
      </c>
      <c r="C954" s="75">
        <f>'Index Levels'!C955/'Index Levels'!C954-1</f>
        <v>1.1467823140600686E-3</v>
      </c>
    </row>
    <row r="955" spans="1:3">
      <c r="A955" s="50">
        <f>'Index Levels'!A956</f>
        <v>45672</v>
      </c>
      <c r="B955" s="75">
        <f>'Index Levels'!B956/'Index Levels'!B955-1</f>
        <v>1.1157984367916596E-2</v>
      </c>
      <c r="C955" s="75">
        <f>'Index Levels'!C956/'Index Levels'!C955-1</f>
        <v>1.8312854969752212E-2</v>
      </c>
    </row>
    <row r="956" spans="1:3">
      <c r="A956" s="50">
        <f>'Index Levels'!A957</f>
        <v>45673</v>
      </c>
      <c r="B956" s="75">
        <f>'Index Levels'!B957/'Index Levels'!B956-1</f>
        <v>-8.1588384842179451E-4</v>
      </c>
      <c r="C956" s="75">
        <f>'Index Levels'!C957/'Index Levels'!C956-1</f>
        <v>-2.1127427301959045E-3</v>
      </c>
    </row>
    <row r="957" spans="1:3">
      <c r="A957" s="50">
        <f>'Index Levels'!A958</f>
        <v>45674</v>
      </c>
      <c r="B957" s="75">
        <f>'Index Levels'!B958/'Index Levels'!B957-1</f>
        <v>4.8326271929082232E-3</v>
      </c>
      <c r="C957" s="75">
        <f>'Index Levels'!C958/'Index Levels'!C957-1</f>
        <v>9.9917224613215172E-3</v>
      </c>
    </row>
    <row r="958" spans="1:3">
      <c r="A958" s="50">
        <f>'Index Levels'!A959</f>
        <v>45678</v>
      </c>
      <c r="B958" s="75">
        <f>'Index Levels'!B959/'Index Levels'!B958-1</f>
        <v>4.1328900908368382E-3</v>
      </c>
      <c r="C958" s="75">
        <f>'Index Levels'!C959/'Index Levels'!C958-1</f>
        <v>8.7677634382448133E-3</v>
      </c>
    </row>
    <row r="959" spans="1:3">
      <c r="A959" s="50">
        <f>'Index Levels'!A960</f>
        <v>45679</v>
      </c>
      <c r="B959" s="75">
        <f>'Index Levels'!B960/'Index Levels'!B959-1</f>
        <v>3.6324563184089165E-3</v>
      </c>
      <c r="C959" s="75">
        <f>'Index Levels'!C960/'Index Levels'!C959-1</f>
        <v>6.1375535884753418E-3</v>
      </c>
    </row>
    <row r="960" spans="1:3">
      <c r="A960" s="50">
        <f>'Index Levels'!A961</f>
        <v>45680</v>
      </c>
      <c r="B960" s="75">
        <f>'Index Levels'!B961/'Index Levels'!B960-1</f>
        <v>2.8613889121622549E-3</v>
      </c>
      <c r="C960" s="75">
        <f>'Index Levels'!C961/'Index Levels'!C960-1</f>
        <v>5.3129726304008695E-3</v>
      </c>
    </row>
    <row r="961" spans="1:4">
      <c r="A961" s="50">
        <f>'Index Levels'!A962</f>
        <v>45681</v>
      </c>
      <c r="B961" s="75">
        <f>'Index Levels'!B962/'Index Levels'!B961-1</f>
        <v>-1.9021391549983724E-3</v>
      </c>
      <c r="C961" s="75">
        <f>'Index Levels'!C962/'Index Levels'!C961-1</f>
        <v>-2.8541030383205657E-3</v>
      </c>
    </row>
    <row r="962" spans="1:4">
      <c r="A962" s="50">
        <f>'Index Levels'!A963</f>
        <v>45684</v>
      </c>
      <c r="B962" s="75">
        <f>'Index Levels'!B963/'Index Levels'!B962-1</f>
        <v>-1.5772457379052085E-2</v>
      </c>
      <c r="C962" s="75">
        <f>'Index Levels'!C963/'Index Levels'!C962-1</f>
        <v>-1.458161965980731E-2</v>
      </c>
    </row>
    <row r="963" spans="1:4">
      <c r="A963" s="50">
        <f>'Index Levels'!A964</f>
        <v>45685</v>
      </c>
      <c r="B963" s="75">
        <f>'Index Levels'!B964/'Index Levels'!B963-1</f>
        <v>4.8092529384644589E-3</v>
      </c>
      <c r="C963" s="75">
        <f>'Index Levels'!C964/'Index Levels'!C963-1</f>
        <v>9.2182328332992558E-3</v>
      </c>
    </row>
    <row r="964" spans="1:4">
      <c r="A964" s="50">
        <f>'Index Levels'!A965</f>
        <v>45686</v>
      </c>
      <c r="B964" s="75">
        <f>'Index Levels'!B965/'Index Levels'!B964-1</f>
        <v>-3.5254570621514603E-3</v>
      </c>
      <c r="C964" s="75">
        <f>'Index Levels'!C965/'Index Levels'!C964-1</f>
        <v>-4.6785431145869305E-3</v>
      </c>
    </row>
    <row r="965" spans="1:4">
      <c r="A965" s="50">
        <f>'Index Levels'!A966</f>
        <v>45687</v>
      </c>
      <c r="B965" s="75">
        <f>'Index Levels'!B966/'Index Levels'!B965-1</f>
        <v>3.5307729900806439E-3</v>
      </c>
      <c r="C965" s="75">
        <f>'Index Levels'!C966/'Index Levels'!C965-1</f>
        <v>5.2759397967832022E-3</v>
      </c>
    </row>
    <row r="966" spans="1:4">
      <c r="A966" s="50">
        <f>'Index Levels'!A967</f>
        <v>45688</v>
      </c>
      <c r="B966" s="75">
        <f>'Index Levels'!B967/'Index Levels'!B966-1</f>
        <v>-3.6291418787375296E-3</v>
      </c>
      <c r="C966" s="75">
        <f>'Index Levels'!C967/'Index Levels'!C966-1</f>
        <v>-5.0482173086989768E-3</v>
      </c>
    </row>
    <row r="967" spans="1:4">
      <c r="A967" s="50">
        <f>'Index Levels'!A968</f>
        <v>45691</v>
      </c>
      <c r="B967" s="75">
        <f>'Index Levels'!B968/'Index Levels'!B967-1</f>
        <v>-5.5186568417106008E-3</v>
      </c>
      <c r="C967" s="75">
        <f>'Index Levels'!C968/'Index Levels'!C967-1</f>
        <v>-7.6083736746425101E-3</v>
      </c>
      <c r="D967" s="47">
        <f>_xlfn.STDEV.S(B736:B985)</f>
        <v>7.3805679762906414E-3</v>
      </c>
    </row>
    <row r="968" spans="1:4">
      <c r="A968" s="50">
        <f>'Index Levels'!A969</f>
        <v>45692</v>
      </c>
      <c r="B968" s="75">
        <f>'Index Levels'!B969/'Index Levels'!B968-1</f>
        <v>3.1454722756687481E-3</v>
      </c>
      <c r="C968" s="75">
        <f>'Index Levels'!C969/'Index Levels'!C968-1</f>
        <v>7.2248472118046081E-3</v>
      </c>
      <c r="D968" s="99">
        <f>SQRT(252)*D967</f>
        <v>0.11716288439803378</v>
      </c>
    </row>
    <row r="969" spans="1:4">
      <c r="A969" s="50">
        <f>'Index Levels'!A970</f>
        <v>45693</v>
      </c>
      <c r="B969" s="75">
        <f>'Index Levels'!B970/'Index Levels'!B969-1</f>
        <v>2.0544465990637306E-3</v>
      </c>
      <c r="C969" s="75">
        <f>'Index Levels'!C970/'Index Levels'!C969-1</f>
        <v>3.9092490560503901E-3</v>
      </c>
    </row>
    <row r="970" spans="1:4">
      <c r="A970" s="50">
        <f>'Index Levels'!A971</f>
        <v>45694</v>
      </c>
      <c r="B970" s="75">
        <f>'Index Levels'!B971/'Index Levels'!B970-1</f>
        <v>2.5707119425939506E-3</v>
      </c>
      <c r="C970" s="75">
        <f>'Index Levels'!C971/'Index Levels'!C970-1</f>
        <v>3.6438903575257697E-3</v>
      </c>
    </row>
    <row r="971" spans="1:4">
      <c r="A971" s="50">
        <f>'Index Levels'!A972</f>
        <v>45695</v>
      </c>
      <c r="B971" s="75">
        <f>'Index Levels'!B972/'Index Levels'!B971-1</f>
        <v>-6.3707963781807209E-3</v>
      </c>
      <c r="C971" s="75">
        <f>'Index Levels'!C972/'Index Levels'!C971-1</f>
        <v>-9.464122960778143E-3</v>
      </c>
    </row>
    <row r="972" spans="1:4">
      <c r="A972" s="50">
        <f>'Index Levels'!A973</f>
        <v>45698</v>
      </c>
      <c r="B972" s="75">
        <f>'Index Levels'!B973/'Index Levels'!B972-1</f>
        <v>4.3435063844852184E-3</v>
      </c>
      <c r="C972" s="75">
        <f>'Index Levels'!C973/'Index Levels'!C972-1</f>
        <v>6.7125959588421047E-3</v>
      </c>
    </row>
    <row r="973" spans="1:4">
      <c r="A973" s="50">
        <f>'Index Levels'!A974</f>
        <v>45699</v>
      </c>
      <c r="B973" s="75">
        <f>'Index Levels'!B974/'Index Levels'!B973-1</f>
        <v>1.8626282427125496E-4</v>
      </c>
      <c r="C973" s="75">
        <f>'Index Levels'!C974/'Index Levels'!C973-1</f>
        <v>3.3977665437845417E-4</v>
      </c>
    </row>
    <row r="974" spans="1:4">
      <c r="A974" s="50">
        <f>'Index Levels'!A975</f>
        <v>45700</v>
      </c>
      <c r="B974" s="75">
        <f>'Index Levels'!B975/'Index Levels'!B974-1</f>
        <v>-2.7128463114591828E-3</v>
      </c>
      <c r="C974" s="75">
        <f>'Index Levels'!C975/'Index Levels'!C974-1</f>
        <v>-2.7248832017716662E-3</v>
      </c>
    </row>
    <row r="975" spans="1:4">
      <c r="A975" s="50">
        <f>'Index Levels'!A976</f>
        <v>45701</v>
      </c>
      <c r="B975" s="75">
        <f>'Index Levels'!B976/'Index Levels'!B975-1</f>
        <v>9.4480742582567778E-3</v>
      </c>
      <c r="C975" s="75">
        <f>'Index Levels'!C976/'Index Levels'!C975-1</f>
        <v>1.0426981228566223E-2</v>
      </c>
    </row>
    <row r="976" spans="1:4">
      <c r="A976" s="50">
        <f>'Index Levels'!A977</f>
        <v>45702</v>
      </c>
      <c r="B976" s="75">
        <f>'Index Levels'!B977/'Index Levels'!B976-1</f>
        <v>5.8725593001951459E-4</v>
      </c>
      <c r="C976" s="75">
        <f>'Index Levels'!C977/'Index Levels'!C976-1</f>
        <v>-7.1969898331913917E-5</v>
      </c>
    </row>
    <row r="977" spans="1:4">
      <c r="A977" s="50">
        <f>'Index Levels'!A978</f>
        <v>45706</v>
      </c>
      <c r="B977" s="75">
        <f>'Index Levels'!B978/'Index Levels'!B977-1</f>
        <v>5.9036783742749677E-5</v>
      </c>
      <c r="C977" s="75">
        <f>'Index Levels'!C978/'Index Levels'!C977-1</f>
        <v>2.4453746130703724E-3</v>
      </c>
    </row>
    <row r="978" spans="1:4">
      <c r="A978" s="50">
        <f>'Index Levels'!A979</f>
        <v>45707</v>
      </c>
      <c r="B978" s="75">
        <f>'Index Levels'!B979/'Index Levels'!B978-1</f>
        <v>4.0787049811443765E-3</v>
      </c>
      <c r="C978" s="75">
        <f>'Index Levels'!C979/'Index Levels'!C978-1</f>
        <v>2.3766710626438314E-3</v>
      </c>
    </row>
    <row r="979" spans="1:4">
      <c r="A979" s="50">
        <f>'Index Levels'!A980</f>
        <v>45708</v>
      </c>
      <c r="B979" s="75">
        <f>'Index Levels'!B980/'Index Levels'!B979-1</f>
        <v>-5.1802817629403863E-3</v>
      </c>
      <c r="C979" s="75">
        <f>'Index Levels'!C980/'Index Levels'!C979-1</f>
        <v>-4.3344132697388238E-3</v>
      </c>
    </row>
    <row r="980" spans="1:4">
      <c r="A980" s="50">
        <f>'Index Levels'!A981</f>
        <v>45709</v>
      </c>
      <c r="B980" s="75">
        <f>'Index Levels'!B981/'Index Levels'!B980-1</f>
        <v>-1.924272486209655E-2</v>
      </c>
      <c r="C980" s="75">
        <f>'Index Levels'!C981/'Index Levels'!C980-1</f>
        <v>-1.7064573504101399E-2</v>
      </c>
    </row>
    <row r="981" spans="1:4">
      <c r="A981" s="50">
        <f>'Index Levels'!A982</f>
        <v>45712</v>
      </c>
      <c r="B981" s="75">
        <f>'Index Levels'!B982/'Index Levels'!B981-1</f>
        <v>-4.4289354957685045E-3</v>
      </c>
      <c r="C981" s="75">
        <f>'Index Levels'!C982/'Index Levels'!C981-1</f>
        <v>-4.9692955426707819E-3</v>
      </c>
    </row>
    <row r="982" spans="1:4">
      <c r="A982" s="50">
        <f>'Index Levels'!A983</f>
        <v>45713</v>
      </c>
      <c r="B982" s="75">
        <f>'Index Levels'!B983/'Index Levels'!B982-1</f>
        <v>-6.2991398281203592E-3</v>
      </c>
      <c r="C982" s="75">
        <f>'Index Levels'!C983/'Index Levels'!C982-1</f>
        <v>-4.6788013481566804E-3</v>
      </c>
    </row>
    <row r="983" spans="1:4">
      <c r="A983" s="50">
        <f>'Index Levels'!A984</f>
        <v>45714</v>
      </c>
      <c r="B983" s="75">
        <f>'Index Levels'!B984/'Index Levels'!B983-1</f>
        <v>-3.1478760015291041E-4</v>
      </c>
      <c r="C983" s="75">
        <f>'Index Levels'!C984/'Index Levels'!C983-1</f>
        <v>1.3538689920200575E-4</v>
      </c>
    </row>
    <row r="984" spans="1:4">
      <c r="A984" s="50">
        <f>'Index Levels'!A985</f>
        <v>45715</v>
      </c>
      <c r="B984" s="75">
        <f>'Index Levels'!B985/'Index Levels'!B984-1</f>
        <v>-1.4192011258938986E-2</v>
      </c>
      <c r="C984" s="75">
        <f>'Index Levels'!C985/'Index Levels'!C984-1</f>
        <v>-1.5863697385061881E-2</v>
      </c>
    </row>
    <row r="985" spans="1:4">
      <c r="A985" s="50">
        <f>'Index Levels'!A986</f>
        <v>45716</v>
      </c>
      <c r="B985" s="75">
        <f>'Index Levels'!B986/'Index Levels'!B985-1</f>
        <v>8.5314303637560318E-3</v>
      </c>
      <c r="C985" s="75">
        <f>'Index Levels'!C986/'Index Levels'!C985-1</f>
        <v>1.5854317647225891E-2</v>
      </c>
    </row>
    <row r="986" spans="1:4">
      <c r="A986" s="50">
        <f>'Index Levels'!A987</f>
        <v>45719</v>
      </c>
      <c r="B986" s="75">
        <f>'Index Levels'!B987/'Index Levels'!B986-1</f>
        <v>-1.1219171735436406E-2</v>
      </c>
      <c r="C986" s="75">
        <f>'Index Levels'!C987/'Index Levels'!C986-1</f>
        <v>-1.7597668880815598E-2</v>
      </c>
      <c r="D986" s="47">
        <f>IF(B986&gt;C986,1,0)</f>
        <v>1</v>
      </c>
    </row>
    <row r="987" spans="1:4">
      <c r="A987" s="50">
        <f>'Index Levels'!A988</f>
        <v>45720</v>
      </c>
      <c r="B987" s="75">
        <f>'Index Levels'!B988/'Index Levels'!B987-1</f>
        <v>-9.0922044457028006E-3</v>
      </c>
      <c r="C987" s="75">
        <f>'Index Levels'!C988/'Index Levels'!C987-1</f>
        <v>-1.2234814977185482E-2</v>
      </c>
      <c r="D987" s="47">
        <f t="shared" ref="D987:D1027" si="88">IF(B987&gt;C987,1,0)</f>
        <v>1</v>
      </c>
    </row>
    <row r="988" spans="1:4">
      <c r="A988" s="50">
        <f>'Index Levels'!A989</f>
        <v>45721</v>
      </c>
      <c r="B988" s="75">
        <f>'Index Levels'!B989/'Index Levels'!B988-1</f>
        <v>5.7824062318398983E-3</v>
      </c>
      <c r="C988" s="75">
        <f>'Index Levels'!C989/'Index Levels'!C988-1</f>
        <v>1.1158642374515804E-2</v>
      </c>
      <c r="D988" s="47">
        <f t="shared" si="88"/>
        <v>0</v>
      </c>
    </row>
    <row r="989" spans="1:4">
      <c r="A989" s="50">
        <f>'Index Levels'!A990</f>
        <v>45722</v>
      </c>
      <c r="B989" s="75">
        <f>'Index Levels'!B990/'Index Levels'!B989-1</f>
        <v>-7.0941231098263779E-3</v>
      </c>
      <c r="C989" s="75">
        <f>'Index Levels'!C990/'Index Levels'!C989-1</f>
        <v>-1.7818492385104689E-2</v>
      </c>
      <c r="D989" s="47">
        <f t="shared" si="88"/>
        <v>1</v>
      </c>
    </row>
    <row r="990" spans="1:4">
      <c r="A990" s="50">
        <f>'Index Levels'!A991</f>
        <v>45723</v>
      </c>
      <c r="B990" s="75">
        <f>'Index Levels'!B991/'Index Levels'!B990-1</f>
        <v>8.5555028369554975E-4</v>
      </c>
      <c r="C990" s="75">
        <f>'Index Levels'!C991/'Index Levels'!C990-1</f>
        <v>5.5200477922765501E-3</v>
      </c>
      <c r="D990" s="47">
        <f t="shared" si="88"/>
        <v>0</v>
      </c>
    </row>
    <row r="991" spans="1:4">
      <c r="A991" s="50">
        <f>'Index Levels'!A992</f>
        <v>45726</v>
      </c>
      <c r="B991" s="75">
        <f>'Index Levels'!B992/'Index Levels'!B991-1</f>
        <v>-9.2247085790632122E-3</v>
      </c>
      <c r="C991" s="75">
        <f>'Index Levels'!C992/'Index Levels'!C991-1</f>
        <v>-2.69717122262223E-2</v>
      </c>
      <c r="D991" s="47">
        <f t="shared" si="88"/>
        <v>1</v>
      </c>
    </row>
    <row r="992" spans="1:4">
      <c r="A992" s="50">
        <f>'Index Levels'!A993</f>
        <v>45727</v>
      </c>
      <c r="B992" s="75">
        <f>'Index Levels'!B993/'Index Levels'!B992-1</f>
        <v>-1.2538386850502459E-3</v>
      </c>
      <c r="C992" s="75">
        <f>'Index Levels'!C993/'Index Levels'!C992-1</f>
        <v>-7.5684655936368861E-3</v>
      </c>
      <c r="D992" s="47">
        <f t="shared" si="88"/>
        <v>1</v>
      </c>
    </row>
    <row r="993" spans="1:7">
      <c r="A993" s="50">
        <f>'Index Levels'!A994</f>
        <v>45728</v>
      </c>
      <c r="B993" s="75">
        <f>'Index Levels'!B994/'Index Levels'!B993-1</f>
        <v>1.110125410294982E-3</v>
      </c>
      <c r="C993" s="75">
        <f>'Index Levels'!C994/'Index Levels'!C993-1</f>
        <v>4.8869344684707716E-3</v>
      </c>
      <c r="D993" s="47">
        <f t="shared" si="88"/>
        <v>0</v>
      </c>
    </row>
    <row r="994" spans="1:7">
      <c r="A994" s="50">
        <f>'Index Levels'!A995</f>
        <v>45729</v>
      </c>
      <c r="B994" s="75">
        <f>'Index Levels'!B995/'Index Levels'!B994-1</f>
        <v>-5.5093849208145418E-3</v>
      </c>
      <c r="C994" s="75">
        <f>'Index Levels'!C995/'Index Levels'!C994-1</f>
        <v>-1.3891193342692842E-2</v>
      </c>
      <c r="D994" s="47">
        <f t="shared" si="88"/>
        <v>1</v>
      </c>
    </row>
    <row r="995" spans="1:7">
      <c r="A995" s="50">
        <f>'Index Levels'!A996</f>
        <v>45730</v>
      </c>
      <c r="B995" s="75">
        <f>'Index Levels'!B996/'Index Levels'!B995-1</f>
        <v>9.7732019158516259E-3</v>
      </c>
      <c r="C995" s="75">
        <f>'Index Levels'!C996/'Index Levels'!C995-1</f>
        <v>2.1266043506602106E-2</v>
      </c>
      <c r="D995" s="47">
        <f t="shared" si="88"/>
        <v>0</v>
      </c>
    </row>
    <row r="996" spans="1:7">
      <c r="A996" s="50">
        <f>'Index Levels'!A997</f>
        <v>45733</v>
      </c>
      <c r="B996" s="75">
        <f>'Index Levels'!B997/'Index Levels'!B996-1</f>
        <v>3.8802567612103989E-3</v>
      </c>
      <c r="C996" s="75">
        <f>'Index Levels'!C997/'Index Levels'!C996-1</f>
        <v>6.4155943393791048E-3</v>
      </c>
      <c r="D996" s="47">
        <f t="shared" si="88"/>
        <v>0</v>
      </c>
    </row>
    <row r="997" spans="1:7">
      <c r="A997" s="50">
        <f>'Index Levels'!A998</f>
        <v>45734</v>
      </c>
      <c r="B997" s="75">
        <f>'Index Levels'!B998/'Index Levels'!B997-1</f>
        <v>-6.342984154145026E-3</v>
      </c>
      <c r="C997" s="75">
        <f>'Index Levels'!C998/'Index Levels'!C997-1</f>
        <v>-1.0652698367278113E-2</v>
      </c>
      <c r="D997" s="47">
        <f t="shared" si="88"/>
        <v>1</v>
      </c>
    </row>
    <row r="998" spans="1:7">
      <c r="A998" s="50">
        <f>'Index Levels'!A999</f>
        <v>45735</v>
      </c>
      <c r="B998" s="75">
        <f>'Index Levels'!B999/'Index Levels'!B998-1</f>
        <v>5.6452788978809121E-3</v>
      </c>
      <c r="C998" s="75">
        <f>'Index Levels'!C999/'Index Levels'!C998-1</f>
        <v>1.07976504844296E-2</v>
      </c>
      <c r="D998" s="47">
        <f t="shared" si="88"/>
        <v>0</v>
      </c>
    </row>
    <row r="999" spans="1:7">
      <c r="A999" s="50">
        <f>'Index Levels'!A1000</f>
        <v>45736</v>
      </c>
      <c r="B999" s="75">
        <f>'Index Levels'!B1000/'Index Levels'!B999-1</f>
        <v>-1.3187883252251398E-3</v>
      </c>
      <c r="C999" s="75">
        <f>'Index Levels'!C1000/'Index Levels'!C999-1</f>
        <v>-2.1843193325674637E-3</v>
      </c>
      <c r="D999" s="47">
        <f t="shared" si="88"/>
        <v>1</v>
      </c>
    </row>
    <row r="1000" spans="1:7">
      <c r="A1000" s="50">
        <f>'Index Levels'!A1001</f>
        <v>45737</v>
      </c>
      <c r="B1000" s="75">
        <f>'Index Levels'!B1001/'Index Levels'!B1000-1</f>
        <v>-6.4675140329972791E-4</v>
      </c>
      <c r="C1000" s="75">
        <f>'Index Levels'!C1001/'Index Levels'!C1000-1</f>
        <v>8.2532843117566479E-4</v>
      </c>
      <c r="D1000" s="47">
        <f t="shared" si="88"/>
        <v>0</v>
      </c>
    </row>
    <row r="1001" spans="1:7">
      <c r="A1001" s="50">
        <f>'Index Levels'!A1002</f>
        <v>45740</v>
      </c>
      <c r="B1001" s="75">
        <f>'Index Levels'!B1002/'Index Levels'!B1001-1</f>
        <v>1.0937208781905738E-2</v>
      </c>
      <c r="C1001" s="75">
        <f>'Index Levels'!C1002/'Index Levels'!C1001-1</f>
        <v>1.7644763326051027E-2</v>
      </c>
      <c r="D1001" s="47">
        <f t="shared" si="88"/>
        <v>0</v>
      </c>
    </row>
    <row r="1002" spans="1:7">
      <c r="A1002" s="50">
        <f>'Index Levels'!A1003</f>
        <v>45741</v>
      </c>
      <c r="B1002" s="75">
        <f>'Index Levels'!B1003/'Index Levels'!B1002-1</f>
        <v>5.2282275838333447E-4</v>
      </c>
      <c r="C1002" s="75">
        <f>'Index Levels'!C1003/'Index Levels'!C1002-1</f>
        <v>1.575047547552666E-3</v>
      </c>
      <c r="D1002" s="47">
        <f t="shared" si="88"/>
        <v>0</v>
      </c>
    </row>
    <row r="1003" spans="1:7">
      <c r="A1003" s="50">
        <f>'Index Levels'!A1004</f>
        <v>45742</v>
      </c>
      <c r="B1003" s="75">
        <f>'Index Levels'!B1004/'Index Levels'!B1003-1</f>
        <v>-6.4295723203677824E-3</v>
      </c>
      <c r="C1003" s="75">
        <f>'Index Levels'!C1004/'Index Levels'!C1003-1</f>
        <v>-1.1156612405475164E-2</v>
      </c>
      <c r="D1003" s="47">
        <f t="shared" si="88"/>
        <v>1</v>
      </c>
    </row>
    <row r="1004" spans="1:7">
      <c r="A1004" s="50">
        <f>'Index Levels'!A1005</f>
        <v>45743</v>
      </c>
      <c r="B1004" s="75">
        <f>'Index Levels'!B1005/'Index Levels'!B1004-1</f>
        <v>-1.6769392883829726E-3</v>
      </c>
      <c r="C1004" s="75">
        <f>'Index Levels'!C1005/'Index Levels'!C1004-1</f>
        <v>-3.3070917675986911E-3</v>
      </c>
      <c r="D1004" s="47">
        <f t="shared" si="88"/>
        <v>1</v>
      </c>
    </row>
    <row r="1005" spans="1:7">
      <c r="A1005" s="50">
        <f>'Index Levels'!A1006</f>
        <v>45744</v>
      </c>
      <c r="B1005" s="75">
        <f>'Index Levels'!B1006/'Index Levels'!B1005-1</f>
        <v>-1.1653230888434285E-2</v>
      </c>
      <c r="C1005" s="75">
        <f>'Index Levels'!C1006/'Index Levels'!C1005-1</f>
        <v>-1.9737027785123096E-2</v>
      </c>
      <c r="D1005" s="47">
        <f t="shared" si="88"/>
        <v>1</v>
      </c>
      <c r="E1005" s="47">
        <f>SUM(D986:D1005)</f>
        <v>11</v>
      </c>
    </row>
    <row r="1006" spans="1:7">
      <c r="A1006" s="50">
        <f>'Index Levels'!A1007</f>
        <v>45747</v>
      </c>
      <c r="B1006" s="75">
        <f>'Index Levels'!B1007/'Index Levels'!B1006-1</f>
        <v>5.2180670641936988E-3</v>
      </c>
      <c r="C1006" s="75">
        <f>'Index Levels'!C1007/'Index Levels'!C1006-1</f>
        <v>5.5383148712551122E-3</v>
      </c>
      <c r="D1006" s="47">
        <f t="shared" si="88"/>
        <v>0</v>
      </c>
    </row>
    <row r="1007" spans="1:7">
      <c r="A1007" s="50">
        <f>'Index Levels'!A1008</f>
        <v>45748</v>
      </c>
      <c r="B1007" s="75">
        <f>'Index Levels'!B1008/'Index Levels'!B1007-1</f>
        <v>1.4333153154186817E-3</v>
      </c>
      <c r="C1007" s="75">
        <f>'Index Levels'!C1008/'Index Levels'!C1007-1</f>
        <v>3.7807622285026543E-3</v>
      </c>
      <c r="D1007" s="47">
        <f t="shared" si="88"/>
        <v>0</v>
      </c>
      <c r="F1007" s="47">
        <f>_xlfn.STDEV.S(B1007:B1027)</f>
        <v>8.0943699422247276E-3</v>
      </c>
      <c r="G1007" s="47">
        <f>_xlfn.STDEV.S(C1007:C1027)</f>
        <v>3.1094841529663991E-2</v>
      </c>
    </row>
    <row r="1008" spans="1:7">
      <c r="A1008" s="50">
        <f>'Index Levels'!A1009</f>
        <v>45749</v>
      </c>
      <c r="B1008" s="75">
        <f>'Index Levels'!B1009/'Index Levels'!B1008-1</f>
        <v>4.1341570010111628E-3</v>
      </c>
      <c r="C1008" s="75">
        <f>'Index Levels'!C1009/'Index Levels'!C1008-1</f>
        <v>6.728824298608771E-3</v>
      </c>
      <c r="D1008" s="47">
        <f t="shared" si="88"/>
        <v>0</v>
      </c>
      <c r="F1008" s="47">
        <f>F1007*SQRT(252)</f>
        <v>0.12849413932129733</v>
      </c>
      <c r="G1008" s="47">
        <f>G1007*SQRT(252)</f>
        <v>0.49361530646672513</v>
      </c>
    </row>
    <row r="1009" spans="1:5">
      <c r="A1009" s="50">
        <f>'Index Levels'!A1010</f>
        <v>45750</v>
      </c>
      <c r="B1009" s="75">
        <f>'Index Levels'!B1010/'Index Levels'!B1009-1</f>
        <v>-2.3122782110674422E-2</v>
      </c>
      <c r="C1009" s="75">
        <f>'Index Levels'!C1010/'Index Levels'!C1009-1</f>
        <v>-4.8396773329856813E-2</v>
      </c>
      <c r="D1009" s="47">
        <f t="shared" si="88"/>
        <v>1</v>
      </c>
      <c r="E1009" s="75">
        <f>B1009-C1009</f>
        <v>2.527399121918239E-2</v>
      </c>
    </row>
    <row r="1010" spans="1:5">
      <c r="A1010" s="50">
        <f>'Index Levels'!A1011</f>
        <v>45751</v>
      </c>
      <c r="B1010" s="75">
        <f>'Index Levels'!B1011/'Index Levels'!B1010-1</f>
        <v>-9.2892641133912601E-3</v>
      </c>
      <c r="C1010" s="75">
        <f>'Index Levels'!C1011/'Index Levels'!C1010-1</f>
        <v>-5.9749868087106806E-2</v>
      </c>
      <c r="D1010" s="47">
        <f t="shared" si="88"/>
        <v>1</v>
      </c>
      <c r="E1010" s="75">
        <f>B1010-C1010</f>
        <v>5.0460603973715545E-2</v>
      </c>
    </row>
    <row r="1011" spans="1:5">
      <c r="A1011" s="50">
        <f>'Index Levels'!A1012</f>
        <v>45754</v>
      </c>
      <c r="B1011" s="75">
        <f>'Index Levels'!B1012/'Index Levels'!B1011-1</f>
        <v>1.1945864008469087E-3</v>
      </c>
      <c r="C1011" s="75">
        <f>'Index Levels'!C1012/'Index Levels'!C1011-1</f>
        <v>-2.3314811965778892E-3</v>
      </c>
      <c r="D1011" s="47">
        <f t="shared" si="88"/>
        <v>1</v>
      </c>
    </row>
    <row r="1012" spans="1:5">
      <c r="A1012" s="50">
        <f>'Index Levels'!A1013</f>
        <v>45755</v>
      </c>
      <c r="B1012" s="75">
        <f>'Index Levels'!B1013/'Index Levels'!B1012-1</f>
        <v>-6.8350213335283128E-3</v>
      </c>
      <c r="C1012" s="75">
        <f>'Index Levels'!C1013/'Index Levels'!C1012-1</f>
        <v>-1.5699595372884345E-2</v>
      </c>
      <c r="D1012" s="47">
        <f t="shared" si="88"/>
        <v>1</v>
      </c>
    </row>
    <row r="1013" spans="1:5">
      <c r="A1013" s="50">
        <f>'Index Levels'!A1014</f>
        <v>45756</v>
      </c>
      <c r="B1013" s="75">
        <f>'Index Levels'!B1014/'Index Levels'!B1013-1</f>
        <v>2.1210202345826934E-2</v>
      </c>
      <c r="C1013" s="75">
        <f>'Index Levels'!C1014/'Index Levels'!C1013-1</f>
        <v>9.5153970353476724E-2</v>
      </c>
      <c r="D1013" s="47">
        <f t="shared" si="88"/>
        <v>0</v>
      </c>
    </row>
    <row r="1014" spans="1:5">
      <c r="A1014" s="50">
        <f>'Index Levels'!A1015</f>
        <v>45757</v>
      </c>
      <c r="B1014" s="75">
        <f>'Index Levels'!B1015/'Index Levels'!B1014-1</f>
        <v>-4.1649708607612856E-3</v>
      </c>
      <c r="C1014" s="75">
        <f>'Index Levels'!C1015/'Index Levels'!C1014-1</f>
        <v>-3.4606881564739789E-2</v>
      </c>
      <c r="D1014" s="47">
        <f t="shared" si="88"/>
        <v>1</v>
      </c>
    </row>
    <row r="1015" spans="1:5">
      <c r="A1015" s="50">
        <f>'Index Levels'!A1016</f>
        <v>45758</v>
      </c>
      <c r="B1015" s="75">
        <f>'Index Levels'!B1016/'Index Levels'!B1015-1</f>
        <v>2.9518114098832093E-3</v>
      </c>
      <c r="C1015" s="75">
        <f>'Index Levels'!C1016/'Index Levels'!C1015-1</f>
        <v>1.8091138974677179E-2</v>
      </c>
      <c r="D1015" s="47">
        <f t="shared" si="88"/>
        <v>0</v>
      </c>
    </row>
    <row r="1016" spans="1:5">
      <c r="A1016" s="50">
        <f>'Index Levels'!A1017</f>
        <v>45761</v>
      </c>
      <c r="B1016" s="75">
        <f>'Index Levels'!B1017/'Index Levels'!B1016-1</f>
        <v>6.9994747919865929E-4</v>
      </c>
      <c r="C1016" s="75">
        <f>'Index Levels'!C1017/'Index Levels'!C1016-1</f>
        <v>7.9449661739441346E-3</v>
      </c>
      <c r="D1016" s="47">
        <f t="shared" si="88"/>
        <v>0</v>
      </c>
    </row>
    <row r="1017" spans="1:5">
      <c r="A1017" s="50">
        <f>'Index Levels'!A1018</f>
        <v>45762</v>
      </c>
      <c r="B1017" s="75">
        <f>'Index Levels'!B1018/'Index Levels'!B1017-1</f>
        <v>-5.358720299174502E-4</v>
      </c>
      <c r="C1017" s="75">
        <f>'Index Levels'!C1018/'Index Levels'!C1017-1</f>
        <v>-1.7270731775261838E-3</v>
      </c>
      <c r="D1017" s="47">
        <f t="shared" si="88"/>
        <v>1</v>
      </c>
    </row>
    <row r="1018" spans="1:5">
      <c r="A1018" s="50">
        <f>'Index Levels'!A1019</f>
        <v>45763</v>
      </c>
      <c r="B1018" s="75">
        <f>'Index Levels'!B1019/'Index Levels'!B1018-1</f>
        <v>-4.7446133284601011E-3</v>
      </c>
      <c r="C1018" s="75">
        <f>'Index Levels'!C1019/'Index Levels'!C1018-1</f>
        <v>-2.2409081506922224E-2</v>
      </c>
      <c r="D1018" s="47">
        <f t="shared" si="88"/>
        <v>1</v>
      </c>
    </row>
    <row r="1019" spans="1:5">
      <c r="A1019" s="50">
        <f>'Index Levels'!A1020</f>
        <v>45764</v>
      </c>
      <c r="B1019" s="75">
        <f>'Index Levels'!B1020/'Index Levels'!B1019-1</f>
        <v>-2.7710325269603153E-5</v>
      </c>
      <c r="C1019" s="75">
        <f>'Index Levels'!C1020/'Index Levels'!C1019-1</f>
        <v>1.3268307198708307E-3</v>
      </c>
      <c r="D1019" s="47">
        <f t="shared" si="88"/>
        <v>0</v>
      </c>
    </row>
    <row r="1020" spans="1:5">
      <c r="A1020" s="50">
        <f>'Index Levels'!A1021</f>
        <v>45768</v>
      </c>
      <c r="B1020" s="75">
        <f>'Index Levels'!B1021/'Index Levels'!B1020-1</f>
        <v>-6.4016846826355778E-3</v>
      </c>
      <c r="C1020" s="75">
        <f>'Index Levels'!C1021/'Index Levels'!C1020-1</f>
        <v>-2.3567173770155714E-2</v>
      </c>
      <c r="D1020" s="47">
        <f t="shared" si="88"/>
        <v>1</v>
      </c>
    </row>
    <row r="1021" spans="1:5">
      <c r="A1021" s="50">
        <f>'Index Levels'!A1022</f>
        <v>45769</v>
      </c>
      <c r="B1021" s="75">
        <f>'Index Levels'!B1022/'Index Levels'!B1021-1</f>
        <v>6.1225179559700749E-3</v>
      </c>
      <c r="C1021" s="75">
        <f>'Index Levels'!C1022/'Index Levels'!C1021-1</f>
        <v>2.5117338607341777E-2</v>
      </c>
      <c r="D1021" s="47">
        <f t="shared" si="88"/>
        <v>0</v>
      </c>
    </row>
    <row r="1022" spans="1:5">
      <c r="A1022" s="50">
        <f>'Index Levels'!A1023</f>
        <v>45770</v>
      </c>
      <c r="B1022" s="75">
        <f>'Index Levels'!B1023/'Index Levels'!B1022-1</f>
        <v>2.687030387531042E-3</v>
      </c>
      <c r="C1022" s="75">
        <f>'Index Levels'!C1023/'Index Levels'!C1022-1</f>
        <v>1.666126430842052E-2</v>
      </c>
      <c r="D1022" s="47">
        <f t="shared" si="88"/>
        <v>0</v>
      </c>
    </row>
    <row r="1023" spans="1:5">
      <c r="A1023" s="50">
        <f>'Index Levels'!A1024</f>
        <v>45771</v>
      </c>
      <c r="B1023" s="75">
        <f>'Index Levels'!B1024/'Index Levels'!B1023-1</f>
        <v>5.5004331779637816E-3</v>
      </c>
      <c r="C1023" s="75">
        <f>'Index Levels'!C1024/'Index Levels'!C1023-1</f>
        <v>2.025906598635463E-2</v>
      </c>
      <c r="D1023" s="47">
        <f t="shared" si="88"/>
        <v>0</v>
      </c>
    </row>
    <row r="1024" spans="1:5">
      <c r="A1024" s="50">
        <f>'Index Levels'!A1025</f>
        <v>45772</v>
      </c>
      <c r="B1024" s="75">
        <f>'Index Levels'!B1025/'Index Levels'!B1024-1</f>
        <v>1.8784451270310587E-3</v>
      </c>
      <c r="C1024" s="75">
        <f>'Index Levels'!C1025/'Index Levels'!C1024-1</f>
        <v>7.3715550339608082E-3</v>
      </c>
      <c r="D1024" s="47">
        <f t="shared" si="88"/>
        <v>0</v>
      </c>
    </row>
    <row r="1025" spans="1:5">
      <c r="A1025" s="50">
        <f>'Index Levels'!A1026</f>
        <v>45775</v>
      </c>
      <c r="B1025" s="75">
        <f>'Index Levels'!B1026/'Index Levels'!B1025-1</f>
        <v>4.32044304596646E-4</v>
      </c>
      <c r="C1025" s="75">
        <f>'Index Levels'!C1026/'Index Levels'!C1025-1</f>
        <v>6.4081363554246984E-4</v>
      </c>
      <c r="D1025" s="47">
        <f t="shared" si="88"/>
        <v>0</v>
      </c>
    </row>
    <row r="1026" spans="1:5">
      <c r="A1026" s="50">
        <f>'Index Levels'!A1027</f>
        <v>45776</v>
      </c>
      <c r="B1026" s="75">
        <f>'Index Levels'!B1027/'Index Levels'!B1026-1</f>
        <v>1.84225796609927E-3</v>
      </c>
      <c r="C1026" s="75">
        <f>'Index Levels'!C1027/'Index Levels'!C1026-1</f>
        <v>5.8026306153233786E-3</v>
      </c>
      <c r="D1026" s="47">
        <f t="shared" si="88"/>
        <v>0</v>
      </c>
    </row>
    <row r="1027" spans="1:5">
      <c r="A1027" s="50">
        <f>'Index Levels'!A1028</f>
        <v>45777</v>
      </c>
      <c r="B1027" s="75">
        <f>'Index Levels'!B1028/'Index Levels'!B1027-1</f>
        <v>-1.3398539985302049E-3</v>
      </c>
      <c r="C1027" s="75">
        <f>'Index Levels'!C1028/'Index Levels'!C1027-1</f>
        <v>1.4813735157994667E-3</v>
      </c>
      <c r="D1027" s="47">
        <f t="shared" si="88"/>
        <v>0</v>
      </c>
      <c r="E1027" s="47">
        <f>SUM(D1007:D1027)</f>
        <v>8</v>
      </c>
    </row>
    <row r="1028" spans="1:5">
      <c r="A1028" s="50">
        <f>'Index Levels'!A1029</f>
        <v>45778</v>
      </c>
      <c r="B1028" s="75">
        <f>'Index Levels'!B1029/'Index Levels'!B1028-1</f>
        <v>2.3719818494882805E-3</v>
      </c>
      <c r="C1028" s="75">
        <f>'Index Levels'!C1029/'Index Levels'!C1028-1</f>
        <v>6.2984830288330684E-3</v>
      </c>
    </row>
    <row r="1029" spans="1:5">
      <c r="A1029" s="50">
        <f>'Index Levels'!A1030</f>
        <v>45779</v>
      </c>
      <c r="B1029" s="75">
        <f>'Index Levels'!B1030/'Index Levels'!B1029-1</f>
        <v>4.7388281141718114E-3</v>
      </c>
      <c r="C1029" s="75">
        <f>'Index Levels'!C1030/'Index Levels'!C1029-1</f>
        <v>1.4727232565592052E-2</v>
      </c>
    </row>
    <row r="1030" spans="1:5">
      <c r="A1030" s="50">
        <f>'Index Levels'!A1031</f>
        <v>45782</v>
      </c>
      <c r="B1030" s="75">
        <f>'Index Levels'!B1031/'Index Levels'!B1030-1</f>
        <v>-2.7114397310760152E-3</v>
      </c>
      <c r="C1030" s="75">
        <f>'Index Levels'!C1031/'Index Levels'!C1030-1</f>
        <v>-6.3821396299316158E-3</v>
      </c>
    </row>
    <row r="1031" spans="1:5">
      <c r="A1031" s="50">
        <f>'Index Levels'!A1032</f>
        <v>45783</v>
      </c>
      <c r="B1031" s="75">
        <f>'Index Levels'!B1032/'Index Levels'!B1031-1</f>
        <v>-2.9169658227052864E-3</v>
      </c>
      <c r="C1031" s="75">
        <f>'Index Levels'!C1032/'Index Levels'!C1031-1</f>
        <v>-7.6941479821310832E-3</v>
      </c>
    </row>
    <row r="1032" spans="1:5">
      <c r="A1032" s="50">
        <f>'Index Levels'!A1033</f>
        <v>45784</v>
      </c>
      <c r="B1032" s="75">
        <f>'Index Levels'!B1033/'Index Levels'!B1032-1</f>
        <v>8.7242144610288896E-4</v>
      </c>
      <c r="C1032" s="75">
        <f>'Index Levels'!C1033/'Index Levels'!C1032-1</f>
        <v>4.3477643860985182E-3</v>
      </c>
    </row>
    <row r="1033" spans="1:5">
      <c r="A1033" s="50">
        <f>'Index Levels'!A1034</f>
        <v>45785</v>
      </c>
      <c r="B1033" s="75">
        <f>'Index Levels'!B1034/'Index Levels'!B1033-1</f>
        <v>2.9133760683588417E-3</v>
      </c>
      <c r="C1033" s="75">
        <f>'Index Levels'!C1034/'Index Levels'!C1033-1</f>
        <v>5.7988543360449896E-3</v>
      </c>
    </row>
    <row r="1034" spans="1:5">
      <c r="A1034" s="50">
        <f>'Index Levels'!A1035</f>
        <v>45786</v>
      </c>
      <c r="B1034" s="75">
        <f>'Index Levels'!B1035/'Index Levels'!B1034-1</f>
        <v>-7.5540074339053298E-4</v>
      </c>
      <c r="C1034" s="75">
        <f>'Index Levels'!C1035/'Index Levels'!C1034-1</f>
        <v>-7.1099935807383829E-4</v>
      </c>
    </row>
    <row r="1035" spans="1:5">
      <c r="A1035" s="50">
        <f>'Index Levels'!A1036</f>
        <v>45789</v>
      </c>
      <c r="B1035" s="75">
        <f>'Index Levels'!B1036/'Index Levels'!B1035-1</f>
        <v>1.8133391829223022E-2</v>
      </c>
      <c r="C1035" s="75">
        <f>'Index Levels'!C1036/'Index Levels'!C1035-1</f>
        <v>3.2557826196567996E-2</v>
      </c>
    </row>
    <row r="1036" spans="1:5">
      <c r="A1036" s="50">
        <f>'Index Levels'!A1037</f>
        <v>45790</v>
      </c>
      <c r="B1036" s="75">
        <f>'Index Levels'!B1037/'Index Levels'!B1036-1</f>
        <v>4.5346684338951615E-3</v>
      </c>
      <c r="C1036" s="75">
        <f>'Index Levels'!C1037/'Index Levels'!C1036-1</f>
        <v>7.2492750949575413E-3</v>
      </c>
    </row>
    <row r="1037" spans="1:5">
      <c r="A1037" s="50">
        <f>'Index Levels'!A1038</f>
        <v>45791</v>
      </c>
      <c r="B1037" s="75">
        <f>'Index Levels'!B1038/'Index Levels'!B1037-1</f>
        <v>1.456150408878365E-4</v>
      </c>
      <c r="C1037" s="75">
        <f>'Index Levels'!C1038/'Index Levels'!C1037-1</f>
        <v>1.0246542672114334E-3</v>
      </c>
    </row>
    <row r="1038" spans="1:5">
      <c r="A1038" s="50">
        <f>'Index Levels'!A1039</f>
        <v>45792</v>
      </c>
      <c r="B1038" s="75">
        <f>'Index Levels'!B1039/'Index Levels'!B1038-1</f>
        <v>1.8726638966850562E-3</v>
      </c>
      <c r="C1038" s="75">
        <f>'Index Levels'!C1039/'Index Levels'!C1038-1</f>
        <v>4.1308849769106093E-3</v>
      </c>
    </row>
    <row r="1039" spans="1:5">
      <c r="A1039" s="50">
        <f>'Index Levels'!A1040</f>
        <v>45793</v>
      </c>
      <c r="B1039" s="75">
        <f>'Index Levels'!B1040/'Index Levels'!B1039-1</f>
        <v>4.2560358130319109E-3</v>
      </c>
      <c r="C1039" s="75">
        <f>'Index Levels'!C1040/'Index Levels'!C1039-1</f>
        <v>7.0052336303658702E-3</v>
      </c>
    </row>
    <row r="1040" spans="1:5">
      <c r="A1040" s="50">
        <f>'Index Levels'!A1041</f>
        <v>45796</v>
      </c>
      <c r="B1040" s="75">
        <f>'Index Levels'!B1041/'Index Levels'!B1040-1</f>
        <v>3.6370556689324651E-4</v>
      </c>
      <c r="C1040" s="75">
        <f>'Index Levels'!C1041/'Index Levels'!C1040-1</f>
        <v>8.7755882960260934E-4</v>
      </c>
    </row>
    <row r="1041" spans="1:5">
      <c r="A1041" s="50">
        <f>'Index Levels'!A1042</f>
        <v>45797</v>
      </c>
      <c r="B1041" s="75">
        <f>'Index Levels'!B1042/'Index Levels'!B1041-1</f>
        <v>-2.773222636081929E-3</v>
      </c>
      <c r="C1041" s="75">
        <f>'Index Levels'!C1042/'Index Levels'!C1041-1</f>
        <v>-3.8803056461504948E-3</v>
      </c>
    </row>
    <row r="1042" spans="1:5">
      <c r="A1042" s="50">
        <f>'Index Levels'!A1043</f>
        <v>45798</v>
      </c>
      <c r="B1042" s="75">
        <f>'Index Levels'!B1043/'Index Levels'!B1042-1</f>
        <v>-1.0919437867130899E-2</v>
      </c>
      <c r="C1042" s="75">
        <f>'Index Levels'!C1043/'Index Levels'!C1042-1</f>
        <v>-1.6135376343559105E-2</v>
      </c>
    </row>
    <row r="1043" spans="1:5">
      <c r="A1043" s="50">
        <f>'Index Levels'!A1044</f>
        <v>45799</v>
      </c>
      <c r="B1043" s="75">
        <f>'Index Levels'!B1044/'Index Levels'!B1043-1</f>
        <v>-1.4030056410896385E-4</v>
      </c>
      <c r="C1043" s="75">
        <f>'Index Levels'!C1044/'Index Levels'!C1043-1</f>
        <v>-4.4550752560268414E-4</v>
      </c>
    </row>
    <row r="1044" spans="1:5">
      <c r="A1044" s="50">
        <f>'Index Levels'!A1045</f>
        <v>45800</v>
      </c>
      <c r="B1044" s="75">
        <f>'Index Levels'!B1045/'Index Levels'!B1044-1</f>
        <v>-6.5571753026727464E-3</v>
      </c>
      <c r="C1044" s="75">
        <f>'Index Levels'!C1045/'Index Levels'!C1044-1</f>
        <v>-6.7088614485325548E-3</v>
      </c>
    </row>
    <row r="1045" spans="1:5">
      <c r="A1045" s="50">
        <f>'Index Levels'!A1046</f>
        <v>45804</v>
      </c>
      <c r="B1045" s="75">
        <f>'Index Levels'!B1046/'Index Levels'!B1045-1</f>
        <v>1.3457721850017368E-2</v>
      </c>
      <c r="C1045" s="75">
        <f>'Index Levels'!C1046/'Index Levels'!C1045-1</f>
        <v>2.0459943844200135E-2</v>
      </c>
    </row>
    <row r="1046" spans="1:5">
      <c r="A1046" s="50">
        <f>'Index Levels'!A1047</f>
        <v>45805</v>
      </c>
      <c r="B1046" s="75">
        <f>'Index Levels'!B1047/'Index Levels'!B1046-1</f>
        <v>-2.9847006137891929E-3</v>
      </c>
      <c r="C1046" s="75">
        <f>'Index Levels'!C1047/'Index Levels'!C1046-1</f>
        <v>-5.5708089150514617E-3</v>
      </c>
    </row>
    <row r="1047" spans="1:5">
      <c r="A1047" s="50">
        <f>'Index Levels'!A1048</f>
        <v>45806</v>
      </c>
      <c r="B1047" s="75">
        <f>'Index Levels'!B1048/'Index Levels'!B1047-1</f>
        <v>2.3790220869670531E-3</v>
      </c>
      <c r="C1047" s="75">
        <f>'Index Levels'!C1048/'Index Levels'!C1047-1</f>
        <v>4.0111959202508984E-3</v>
      </c>
      <c r="E1047" s="47">
        <f>_xlfn.STDEV.S(C1028:C1048)*SQRT(252)</f>
        <v>0.16649018553936223</v>
      </c>
    </row>
    <row r="1048" spans="1:5">
      <c r="A1048" s="50">
        <f>'Index Levels'!A1049</f>
        <v>45807</v>
      </c>
      <c r="B1048" s="75">
        <f>'Index Levels'!B1049/'Index Levels'!B1048-1</f>
        <v>3.9040710287396863E-4</v>
      </c>
      <c r="C1048" s="75">
        <f>'Index Levels'!C1049/'Index Levels'!C1048-1</f>
        <v>-8.2203241011824524E-5</v>
      </c>
      <c r="D1048" s="47">
        <f>_xlfn.STDEV.S(B800:B1048)*SQRT(252)</f>
        <v>0.11861086434926836</v>
      </c>
      <c r="E1048" s="47">
        <f>_xlfn.STDEV.S(C800:C1048)*SQRT(252)</f>
        <v>0.19826301251922004</v>
      </c>
    </row>
    <row r="1049" spans="1:5">
      <c r="A1049" s="50">
        <f>'Index Levels'!A1050</f>
        <v>45810</v>
      </c>
      <c r="B1049" s="75">
        <f>'Index Levels'!B1050/'Index Levels'!B1049-1</f>
        <v>2.0953955199354279E-3</v>
      </c>
      <c r="C1049" s="75">
        <f>'Index Levels'!C1050/'Index Levels'!C1049-1</f>
        <v>4.1027614194790729E-3</v>
      </c>
    </row>
    <row r="1050" spans="1:5">
      <c r="A1050" s="50">
        <f>'Index Levels'!A1051</f>
        <v>45811</v>
      </c>
      <c r="B1050" s="75">
        <f>'Index Levels'!B1051/'Index Levels'!B1050-1</f>
        <v>5.2119375935884005E-3</v>
      </c>
      <c r="C1050" s="75">
        <f>'Index Levels'!C1051/'Index Levels'!C1050-1</f>
        <v>5.7998018843878896E-3</v>
      </c>
    </row>
    <row r="1051" spans="1:5">
      <c r="A1051" s="50">
        <f>'Index Levels'!A1052</f>
        <v>45812</v>
      </c>
      <c r="B1051" s="75">
        <f>'Index Levels'!B1052/'Index Levels'!B1051-1</f>
        <v>9.5405019213679054E-5</v>
      </c>
      <c r="C1051" s="75">
        <f>'Index Levels'!C1052/'Index Levels'!C1051-1</f>
        <v>7.4533928412723327E-5</v>
      </c>
    </row>
    <row r="1052" spans="1:5">
      <c r="A1052" s="50">
        <f>'Index Levels'!A1053</f>
        <v>45813</v>
      </c>
      <c r="B1052" s="75">
        <f>'Index Levels'!B1053/'Index Levels'!B1052-1</f>
        <v>-5.2200737137603204E-3</v>
      </c>
      <c r="C1052" s="75">
        <f>'Index Levels'!C1053/'Index Levels'!C1052-1</f>
        <v>-5.2773239184434884E-3</v>
      </c>
    </row>
    <row r="1053" spans="1:5">
      <c r="A1053" s="50">
        <f>'Index Levels'!A1054</f>
        <v>45814</v>
      </c>
      <c r="B1053" s="75">
        <f>'Index Levels'!B1054/'Index Levels'!B1053-1</f>
        <v>9.933137113983026E-3</v>
      </c>
      <c r="C1053" s="75">
        <f>'Index Levels'!C1054/'Index Levels'!C1053-1</f>
        <v>1.0279288153331789E-2</v>
      </c>
    </row>
    <row r="1054" spans="1:5">
      <c r="A1054" s="50">
        <f>'Index Levels'!A1055</f>
        <v>45817</v>
      </c>
      <c r="B1054" s="75">
        <f>'Index Levels'!B1055/'Index Levels'!B1054-1</f>
        <v>6.4212191756651826E-4</v>
      </c>
      <c r="C1054" s="75">
        <f>'Index Levels'!C1055/'Index Levels'!C1054-1</f>
        <v>9.2133290712292926E-4</v>
      </c>
    </row>
    <row r="1055" spans="1:5">
      <c r="A1055" s="50">
        <f>'Index Levels'!A1056</f>
        <v>45818</v>
      </c>
      <c r="B1055" s="75">
        <f>'Index Levels'!B1056/'Index Levels'!B1055-1</f>
        <v>3.5446411190973581E-3</v>
      </c>
      <c r="C1055" s="75">
        <f>'Index Levels'!C1056/'Index Levels'!C1055-1</f>
        <v>5.4816800532206944E-3</v>
      </c>
    </row>
    <row r="1056" spans="1:5">
      <c r="A1056" s="50">
        <f>'Index Levels'!A1057</f>
        <v>45819</v>
      </c>
      <c r="B1056" s="75">
        <f>'Index Levels'!B1057/'Index Levels'!B1056-1</f>
        <v>-2.7412157665307468E-3</v>
      </c>
      <c r="C1056" s="75">
        <f>'Index Levels'!C1057/'Index Levels'!C1056-1</f>
        <v>-2.7430231219416346E-3</v>
      </c>
    </row>
    <row r="1057" spans="1:5">
      <c r="A1057" s="50">
        <f>'Index Levels'!A1058</f>
        <v>45820</v>
      </c>
      <c r="B1057" s="75">
        <f>'Index Levels'!B1058/'Index Levels'!B1057-1</f>
        <v>3.1294823762297863E-3</v>
      </c>
      <c r="C1057" s="75">
        <f>'Index Levels'!C1058/'Index Levels'!C1057-1</f>
        <v>3.821578330483133E-3</v>
      </c>
    </row>
    <row r="1058" spans="1:5">
      <c r="A1058" s="50">
        <f>'Index Levels'!A1059</f>
        <v>45821</v>
      </c>
      <c r="B1058" s="75">
        <f>'Index Levels'!B1059/'Index Levels'!B1058-1</f>
        <v>-1.2288848112092188E-2</v>
      </c>
      <c r="C1058" s="75">
        <f>'Index Levels'!C1059/'Index Levels'!C1058-1</f>
        <v>-1.1296428841992001E-2</v>
      </c>
    </row>
    <row r="1059" spans="1:5">
      <c r="A1059" s="50">
        <f>'Index Levels'!A1060</f>
        <v>45824</v>
      </c>
      <c r="B1059" s="75">
        <f>'Index Levels'!B1060/'Index Levels'!B1059-1</f>
        <v>9.5841350189742602E-3</v>
      </c>
      <c r="C1059" s="75">
        <f>'Index Levels'!C1060/'Index Levels'!C1059-1</f>
        <v>9.392796149823468E-3</v>
      </c>
    </row>
    <row r="1060" spans="1:5">
      <c r="A1060" s="50">
        <f>'Index Levels'!A1061</f>
        <v>45825</v>
      </c>
      <c r="B1060" s="75">
        <f>'Index Levels'!B1061/'Index Levels'!B1060-1</f>
        <v>-7.5659413723979663E-3</v>
      </c>
      <c r="C1060" s="75">
        <f>'Index Levels'!C1061/'Index Levels'!C1060-1</f>
        <v>-8.3521323650304069E-3</v>
      </c>
    </row>
    <row r="1061" spans="1:5">
      <c r="A1061" s="50">
        <f>'Index Levels'!A1062</f>
        <v>45826</v>
      </c>
      <c r="B1061" s="75">
        <f>'Index Levels'!B1062/'Index Levels'!B1061-1</f>
        <v>-7.8109111949486998E-4</v>
      </c>
      <c r="C1061" s="75">
        <f>'Index Levels'!C1062/'Index Levels'!C1061-1</f>
        <v>-3.0947373923528865E-4</v>
      </c>
    </row>
    <row r="1062" spans="1:5">
      <c r="A1062" s="50">
        <f>'Index Levels'!A1063</f>
        <v>45828</v>
      </c>
      <c r="B1062" s="75">
        <f>'Index Levels'!B1063/'Index Levels'!B1062-1</f>
        <v>-3.2663904664534948E-3</v>
      </c>
      <c r="C1062" s="75">
        <f>'Index Levels'!C1063/'Index Levels'!C1062-1</f>
        <v>-2.1779451833006114E-3</v>
      </c>
    </row>
    <row r="1063" spans="1:5">
      <c r="A1063" s="50">
        <f>'Index Levels'!A1064</f>
        <v>45831</v>
      </c>
      <c r="B1063" s="75">
        <f>'Index Levels'!B1064/'Index Levels'!B1063-1</f>
        <v>9.4375127118482283E-3</v>
      </c>
      <c r="C1063" s="75">
        <f>'Index Levels'!C1064/'Index Levels'!C1063-1</f>
        <v>9.6072517977991989E-3</v>
      </c>
    </row>
    <row r="1064" spans="1:5">
      <c r="A1064" s="50">
        <f>'Index Levels'!A1065</f>
        <v>45832</v>
      </c>
      <c r="B1064" s="75">
        <f>'Index Levels'!B1065/'Index Levels'!B1064-1</f>
        <v>1.1544843655013404E-2</v>
      </c>
      <c r="C1064" s="75">
        <f>'Index Levels'!C1065/'Index Levels'!C1064-1</f>
        <v>1.1121174878692575E-2</v>
      </c>
    </row>
    <row r="1065" spans="1:5">
      <c r="A1065" s="50">
        <f>'Index Levels'!A1066</f>
        <v>45833</v>
      </c>
      <c r="B1065" s="75">
        <f>'Index Levels'!B1066/'Index Levels'!B1065-1</f>
        <v>-8.9102772430116328E-4</v>
      </c>
      <c r="C1065" s="75">
        <f>'Index Levels'!C1066/'Index Levels'!C1065-1</f>
        <v>-3.2301404363499486E-6</v>
      </c>
    </row>
    <row r="1066" spans="1:5">
      <c r="A1066" s="50">
        <f>'Index Levels'!A1067</f>
        <v>45834</v>
      </c>
      <c r="B1066" s="75">
        <f>'Index Levels'!B1067/'Index Levels'!B1066-1</f>
        <v>9.5222882612322479E-3</v>
      </c>
      <c r="C1066" s="75">
        <f>'Index Levels'!C1067/'Index Levels'!C1066-1</f>
        <v>8.0197979345935089E-3</v>
      </c>
      <c r="E1066" s="47">
        <f>_xlfn.STDEV.S(C1049:C1068)*SQRT(252)</f>
        <v>9.9227310368204494E-2</v>
      </c>
    </row>
    <row r="1067" spans="1:5">
      <c r="A1067" s="50">
        <f>'Index Levels'!A1068</f>
        <v>45835</v>
      </c>
      <c r="B1067" s="75">
        <f>'Index Levels'!B1068/'Index Levels'!B1067-1</f>
        <v>4.4096768691630484E-3</v>
      </c>
      <c r="C1067" s="75">
        <f>'Index Levels'!C1068/'Index Levels'!C1067-1</f>
        <v>5.2197016416177799E-3</v>
      </c>
    </row>
    <row r="1068" spans="1:5">
      <c r="A1068" s="50">
        <f>'Index Levels'!A1069</f>
        <v>45838</v>
      </c>
      <c r="B1068" s="75">
        <f>'Index Levels'!B1069/'Index Levels'!B1068-1</f>
        <v>7.7721024554364693E-3</v>
      </c>
      <c r="C1068" s="75">
        <f>'Index Levels'!C1069/'Index Levels'!C1068-1</f>
        <v>5.1644268422867956E-3</v>
      </c>
      <c r="D1068" s="47">
        <f>_xlfn.STDEV.S(B819:B1068)*SQRT(252)</f>
        <v>0.12017261516989834</v>
      </c>
      <c r="E1068" s="47">
        <f>_xlfn.STDEV.S(C819:C1068)*SQRT(252)</f>
        <v>0.1991129560491525</v>
      </c>
    </row>
    <row r="1069" spans="1:5">
      <c r="A1069" s="50">
        <f>'Index Levels'!A1070</f>
        <v>45839</v>
      </c>
      <c r="B1069" s="75">
        <f>'Index Levels'!B1070/'Index Levels'!B1069-1</f>
        <v>-1.8339771591154852E-3</v>
      </c>
      <c r="C1069" s="75">
        <f>'Index Levels'!C1070/'Index Levels'!C1069-1</f>
        <v>-1.1195903256837614E-3</v>
      </c>
    </row>
    <row r="1070" spans="1:5">
      <c r="A1070" s="50">
        <f>'Index Levels'!A1071</f>
        <v>45840</v>
      </c>
      <c r="B1070" s="75">
        <f>'Index Levels'!B1071/'Index Levels'!B1070-1</f>
        <v>4.6353765743967212E-3</v>
      </c>
      <c r="C1070" s="75">
        <f>'Index Levels'!C1071/'Index Levels'!C1070-1</f>
        <v>4.7455167938772469E-3</v>
      </c>
    </row>
    <row r="1071" spans="1:5">
      <c r="A1071" s="50">
        <f>'Index Levels'!A1072</f>
        <v>45841</v>
      </c>
      <c r="B1071" s="75">
        <f>'Index Levels'!B1072/'Index Levels'!B1071-1</f>
        <v>1.1422969790825244E-2</v>
      </c>
      <c r="C1071" s="75">
        <f>'Index Levels'!C1072/'Index Levels'!C1071-1</f>
        <v>8.3391330866280367E-3</v>
      </c>
    </row>
    <row r="1072" spans="1:5">
      <c r="A1072" s="50">
        <f>'Index Levels'!A1073</f>
        <v>45845</v>
      </c>
      <c r="B1072" s="75">
        <f>'Index Levels'!B1073/'Index Levels'!B1072-1</f>
        <v>-1.0588866937440988E-2</v>
      </c>
      <c r="C1072" s="75">
        <f>'Index Levels'!C1073/'Index Levels'!C1072-1</f>
        <v>-7.8628369394844189E-3</v>
      </c>
    </row>
    <row r="1073" spans="1:4">
      <c r="A1073" s="50">
        <f>'Index Levels'!A1074</f>
        <v>45846</v>
      </c>
      <c r="B1073" s="75">
        <f>'Index Levels'!B1074/'Index Levels'!B1073-1</f>
        <v>-4.9152188449552714E-4</v>
      </c>
      <c r="C1073" s="75">
        <f>'Index Levels'!C1074/'Index Levels'!C1073-1</f>
        <v>-7.1493896576391158E-4</v>
      </c>
    </row>
    <row r="1074" spans="1:4">
      <c r="A1074" s="50">
        <f>'Index Levels'!A1075</f>
        <v>45847</v>
      </c>
      <c r="B1074" s="75">
        <f>'Index Levels'!B1075/'Index Levels'!B1074-1</f>
        <v>6.9852597254125293E-3</v>
      </c>
      <c r="C1074" s="75">
        <f>'Index Levels'!C1075/'Index Levels'!C1074-1</f>
        <v>6.0622969215335942E-3</v>
      </c>
    </row>
    <row r="1075" spans="1:4">
      <c r="A1075" s="50">
        <f>'Index Levels'!A1076</f>
        <v>45848</v>
      </c>
      <c r="B1075" s="75">
        <f>'Index Levels'!B1076/'Index Levels'!B1075-1</f>
        <v>3.6843291936923261E-3</v>
      </c>
      <c r="C1075" s="75">
        <f>'Index Levels'!C1076/'Index Levels'!C1075-1</f>
        <v>2.74520093428543E-3</v>
      </c>
    </row>
    <row r="1076" spans="1:4">
      <c r="A1076" s="50">
        <f>'Index Levels'!A1077</f>
        <v>45849</v>
      </c>
      <c r="B1076" s="75">
        <f>'Index Levels'!B1077/'Index Levels'!B1076-1</f>
        <v>-4.3254480577550325E-3</v>
      </c>
      <c r="C1076" s="75">
        <f>'Index Levels'!C1077/'Index Levels'!C1076-1</f>
        <v>-3.2978253552069514E-3</v>
      </c>
    </row>
    <row r="1077" spans="1:4">
      <c r="A1077" s="50">
        <f>'Index Levels'!A1078</f>
        <v>45852</v>
      </c>
      <c r="B1077" s="75">
        <f>'Index Levels'!B1078/'Index Levels'!B1077-1</f>
        <v>1.1121232988600127E-3</v>
      </c>
      <c r="C1077" s="75">
        <f>'Index Levels'!C1078/'Index Levels'!C1077-1</f>
        <v>1.4078159046542194E-3</v>
      </c>
    </row>
    <row r="1078" spans="1:4">
      <c r="A1078" s="50">
        <f>'Index Levels'!A1079</f>
        <v>45853</v>
      </c>
      <c r="B1078" s="75">
        <f>'Index Levels'!B1079/'Index Levels'!B1078-1</f>
        <v>-4.2410515453481512E-3</v>
      </c>
      <c r="C1078" s="75">
        <f>'Index Levels'!C1079/'Index Levels'!C1078-1</f>
        <v>-3.9567793279842167E-3</v>
      </c>
      <c r="D1078" s="75"/>
    </row>
    <row r="1079" spans="1:4">
      <c r="A1079" s="50">
        <f>'Index Levels'!A1080</f>
        <v>45854</v>
      </c>
      <c r="B1079" s="75">
        <f>'Index Levels'!B1080/'Index Levels'!B1079-1</f>
        <v>2.8606530648187523E-3</v>
      </c>
      <c r="C1079" s="75">
        <f>'Index Levels'!C1080/'Index Levels'!C1079-1</f>
        <v>3.1935157901290534E-3</v>
      </c>
    </row>
    <row r="1080" spans="1:4">
      <c r="A1080" s="50">
        <f>'Index Levels'!A1081</f>
        <v>45855</v>
      </c>
      <c r="B1080" s="75">
        <f>'Index Levels'!B1081/'Index Levels'!B1080-1</f>
        <v>8.7206580120116062E-3</v>
      </c>
      <c r="C1080" s="75">
        <f>'Index Levels'!C1081/'Index Levels'!C1080-1</f>
        <v>5.3748892043219421E-3</v>
      </c>
    </row>
    <row r="1081" spans="1:4">
      <c r="A1081" s="50">
        <f>'Index Levels'!A1082</f>
        <v>45856</v>
      </c>
      <c r="B1081" s="75">
        <f>'Index Levels'!B1082/'Index Levels'!B1081-1</f>
        <v>-1.2653294450951647E-3</v>
      </c>
      <c r="C1081" s="75">
        <f>'Index Levels'!C1082/'Index Levels'!C1081-1</f>
        <v>-9.096952454046292E-5</v>
      </c>
    </row>
    <row r="1082" spans="1:4">
      <c r="A1082" s="50">
        <f>'Index Levels'!A1083</f>
        <v>45859</v>
      </c>
      <c r="B1082" s="75">
        <f>'Index Levels'!B1083/'Index Levels'!B1082-1</f>
        <v>2.4877544097774429E-3</v>
      </c>
      <c r="C1082" s="75">
        <f>'Index Levels'!C1083/'Index Levels'!C1082-1</f>
        <v>1.3985127432867284E-3</v>
      </c>
    </row>
    <row r="1083" spans="1:4">
      <c r="A1083" s="50">
        <f>'Index Levels'!A1084</f>
        <v>45860</v>
      </c>
      <c r="B1083" s="75">
        <f>'Index Levels'!B1084/'Index Levels'!B1083-1</f>
        <v>1.2417023651636327E-3</v>
      </c>
      <c r="C1083" s="75">
        <f>'Index Levels'!C1084/'Index Levels'!C1083-1</f>
        <v>6.3887671705109561E-4</v>
      </c>
    </row>
    <row r="1084" spans="1:4">
      <c r="A1084" s="50">
        <f>'Index Levels'!A1085</f>
        <v>45861</v>
      </c>
      <c r="B1084" s="75">
        <f>'Index Levels'!B1085/'Index Levels'!B1084-1</f>
        <v>1.1727875533501075E-2</v>
      </c>
      <c r="C1084" s="75">
        <f>'Index Levels'!C1085/'Index Levels'!C1084-1</f>
        <v>7.8118939611313554E-3</v>
      </c>
    </row>
    <row r="1085" spans="1:4">
      <c r="A1085" s="50">
        <f>'Index Levels'!A1086</f>
        <v>45862</v>
      </c>
      <c r="B1085" s="75">
        <f>'Index Levels'!B1086/'Index Levels'!B1085-1</f>
        <v>3.3485089722411487E-3</v>
      </c>
      <c r="C1085" s="75">
        <f>'Index Levels'!C1086/'Index Levels'!C1085-1</f>
        <v>6.9752610307105556E-4</v>
      </c>
    </row>
    <row r="1086" spans="1:4">
      <c r="A1086" s="50">
        <f>'Index Levels'!A1087</f>
        <v>45863</v>
      </c>
      <c r="B1086" s="75">
        <f>'Index Levels'!B1087/'Index Levels'!B1086-1</f>
        <v>5.7198523850447991E-3</v>
      </c>
      <c r="C1086" s="75">
        <f>'Index Levels'!C1087/'Index Levels'!C1086-1</f>
        <v>3.9751395524512123E-3</v>
      </c>
    </row>
    <row r="1087" spans="1:4">
      <c r="A1087" s="50">
        <f>'Index Levels'!A1088</f>
        <v>45866</v>
      </c>
      <c r="B1087" s="75">
        <f>'Index Levels'!B1088/'Index Levels'!B1087-1</f>
        <v>-1.6399666657040957E-3</v>
      </c>
      <c r="C1087" s="75">
        <f>'Index Levels'!C1088/'Index Levels'!C1087-1</f>
        <v>1.7562157319805927E-4</v>
      </c>
    </row>
    <row r="1088" spans="1:4">
      <c r="A1088" s="50">
        <f>'Index Levels'!A1089</f>
        <v>45867</v>
      </c>
      <c r="B1088" s="75">
        <f>'Index Levels'!B1089/'Index Levels'!B1088-1</f>
        <v>-4.6917000745350101E-3</v>
      </c>
      <c r="C1088" s="75">
        <f>'Index Levels'!C1089/'Index Levels'!C1088-1</f>
        <v>-2.9586664718717071E-3</v>
      </c>
    </row>
    <row r="1089" spans="1:5">
      <c r="A1089" s="50">
        <f>'Index Levels'!A1090</f>
        <v>45868</v>
      </c>
      <c r="B1089" s="75">
        <f>'Index Levels'!B1090/'Index Levels'!B1089-1</f>
        <v>-3.9143764541731407E-3</v>
      </c>
      <c r="C1089" s="75">
        <f>'Index Levels'!C1090/'Index Levels'!C1089-1</f>
        <v>-1.2498366932616189E-3</v>
      </c>
      <c r="E1089" s="47">
        <f>_xlfn.STDEV.S(C1069:C1090)*SQRT(252)</f>
        <v>6.480459276350084E-2</v>
      </c>
    </row>
    <row r="1090" spans="1:5">
      <c r="A1090" s="50">
        <f>'Index Levels'!A1091</f>
        <v>45869</v>
      </c>
      <c r="B1090" s="75">
        <f>'Index Levels'!B1091/'Index Levels'!B1090-1</f>
        <v>-1.6937407461096177E-3</v>
      </c>
      <c r="C1090" s="75">
        <f>'Index Levels'!C1091/'Index Levels'!C1090-1</f>
        <v>-3.6939441417582763E-3</v>
      </c>
      <c r="D1090" s="47">
        <f>_xlfn.STDEV.S(B841:B1090)*SQRT(252)</f>
        <v>0.11501560351782618</v>
      </c>
      <c r="E1090" s="47">
        <f>_xlfn.STDEV.S(C841:C1090)*SQRT(252)</f>
        <v>0.19555330975314611</v>
      </c>
    </row>
    <row r="1091" spans="1:5">
      <c r="A1091" s="50">
        <f>'Index Levels'!A1092</f>
        <v>45870</v>
      </c>
      <c r="B1091" s="75">
        <f>'Index Levels'!B1092/'Index Levels'!B1091-1</f>
        <v>-1.8247484278271053E-2</v>
      </c>
      <c r="C1091" s="75">
        <f>'Index Levels'!C1092/'Index Levels'!C1091-1</f>
        <v>-1.5993324921738328E-2</v>
      </c>
    </row>
    <row r="1092" spans="1:5">
      <c r="A1092" s="50">
        <f>'Index Levels'!A1093</f>
        <v>45873</v>
      </c>
      <c r="B1092" s="75">
        <f>'Index Levels'!B1093/'Index Levels'!B1092-1</f>
        <v>4.459195787201109E-3</v>
      </c>
      <c r="C1092" s="75">
        <f>'Index Levels'!C1093/'Index Levels'!C1092-1</f>
        <v>1.4737549361473867E-2</v>
      </c>
    </row>
    <row r="1093" spans="1:5">
      <c r="A1093" s="50">
        <f>'Index Levels'!A1094</f>
        <v>45874</v>
      </c>
      <c r="B1093" s="75">
        <f>'Index Levels'!B1094/'Index Levels'!B1093-1</f>
        <v>-2.8029900261049567E-3</v>
      </c>
      <c r="C1093" s="75">
        <f>'Index Levels'!C1094/'Index Levels'!C1093-1</f>
        <v>-4.8571625609741265E-3</v>
      </c>
    </row>
    <row r="1094" spans="1:5">
      <c r="A1094" s="50">
        <f>'Index Levels'!A1095</f>
        <v>45875</v>
      </c>
      <c r="B1094" s="75">
        <f>'Index Levels'!B1095/'Index Levels'!B1094-1</f>
        <v>4.5112142587824255E-3</v>
      </c>
      <c r="C1094" s="75">
        <f>'Index Levels'!C1095/'Index Levels'!C1094-1</f>
        <v>7.2811836312665079E-3</v>
      </c>
    </row>
    <row r="1095" spans="1:5">
      <c r="A1095" s="50">
        <f>'Index Levels'!A1096</f>
        <v>45876</v>
      </c>
      <c r="B1095" s="75">
        <f>'Index Levels'!B1096/'Index Levels'!B1095-1</f>
        <v>-1.798794935994219E-3</v>
      </c>
      <c r="C1095" s="75">
        <f>'Index Levels'!C1096/'Index Levels'!C1095-1</f>
        <v>-7.9775687570038389E-4</v>
      </c>
    </row>
    <row r="1096" spans="1:5">
      <c r="A1096" s="50">
        <f>'Index Levels'!A1097</f>
        <v>45877</v>
      </c>
      <c r="B1096" s="75">
        <f>'Index Levels'!B1097/'Index Levels'!B1096-1</f>
        <v>7.2209005007881633E-3</v>
      </c>
      <c r="C1096" s="75">
        <f>'Index Levels'!C1097/'Index Levels'!C1096-1</f>
        <v>7.7993060089847077E-3</v>
      </c>
    </row>
    <row r="1097" spans="1:5">
      <c r="A1097" s="50">
        <f>'Index Levels'!A1098</f>
        <v>45880</v>
      </c>
      <c r="B1097" s="75">
        <f>'Index Levels'!B1098/'Index Levels'!B1097-1</f>
        <v>-3.030926289824043E-3</v>
      </c>
      <c r="C1097" s="75">
        <f>'Index Levels'!C1098/'Index Levels'!C1097-1</f>
        <v>-2.5028688531510968E-3</v>
      </c>
    </row>
    <row r="1098" spans="1:5">
      <c r="A1098" s="50">
        <f>'Index Levels'!A1099</f>
        <v>45881</v>
      </c>
      <c r="B1098" s="75">
        <f>'Index Levels'!B1099/'Index Levels'!B1098-1</f>
        <v>1.1377024353715459E-2</v>
      </c>
      <c r="C1098" s="75">
        <f>'Index Levels'!C1099/'Index Levels'!C1098-1</f>
        <v>1.1345313962394687E-2</v>
      </c>
    </row>
    <row r="1099" spans="1:5">
      <c r="A1099" s="50">
        <f>'Index Levels'!A1100</f>
        <v>45882</v>
      </c>
      <c r="B1099" s="75">
        <f>'Index Levels'!B1100/'Index Levels'!B1099-1</f>
        <v>3.1655047894481037E-3</v>
      </c>
      <c r="C1099" s="75">
        <f>'Index Levels'!C1100/'Index Levels'!C1099-1</f>
        <v>3.2304157301543679E-3</v>
      </c>
    </row>
    <row r="1100" spans="1:5">
      <c r="A1100" s="50">
        <f>'Index Levels'!A1101</f>
        <v>45883</v>
      </c>
      <c r="B1100" s="75">
        <f>'Index Levels'!B1101/'Index Levels'!B1100-1</f>
        <v>8.2376153476837466E-4</v>
      </c>
      <c r="C1100" s="75">
        <f>'Index Levels'!C1101/'Index Levels'!C1100-1</f>
        <v>3.0162775400999209E-4</v>
      </c>
    </row>
    <row r="1101" spans="1:5">
      <c r="A1101" s="50">
        <f>'Index Levels'!A1102</f>
        <v>45884</v>
      </c>
      <c r="B1101" s="75">
        <f>'Index Levels'!B1102/'Index Levels'!B1101-1</f>
        <v>-3.5760580733424918E-3</v>
      </c>
      <c r="C1101" s="75">
        <f>'Index Levels'!C1102/'Index Levels'!C1101-1</f>
        <v>-2.8968854060456017E-3</v>
      </c>
    </row>
    <row r="1102" spans="1:5">
      <c r="A1102" s="50">
        <f>'Index Levels'!A1103</f>
        <v>45887</v>
      </c>
      <c r="B1102" s="75">
        <f>'Index Levels'!B1103/'Index Levels'!B1102-1</f>
        <v>-1.8771374175841071E-4</v>
      </c>
      <c r="C1102" s="75">
        <f>'Index Levels'!C1103/'Index Levels'!C1102-1</f>
        <v>-1.0037982859467665E-4</v>
      </c>
    </row>
    <row r="1103" spans="1:5">
      <c r="A1103" s="50">
        <f>'Index Levels'!A1104</f>
        <v>45888</v>
      </c>
      <c r="B1103" s="75">
        <f>'Index Levels'!B1104/'Index Levels'!B1103-1</f>
        <v>-9.6152707288439387E-3</v>
      </c>
      <c r="C1103" s="75">
        <f>'Index Levels'!C1104/'Index Levels'!C1103-1</f>
        <v>-5.8572947357377059E-3</v>
      </c>
    </row>
    <row r="1104" spans="1:5">
      <c r="A1104" s="50">
        <f>'Index Levels'!A1105</f>
        <v>45889</v>
      </c>
      <c r="B1104" s="75">
        <f>'Index Levels'!B1105/'Index Levels'!B1104-1</f>
        <v>-3.5683380050064439E-3</v>
      </c>
      <c r="C1104" s="75">
        <f>'Index Levels'!C1105/'Index Levels'!C1104-1</f>
        <v>-2.4321461298831837E-3</v>
      </c>
    </row>
    <row r="1105" spans="1:5">
      <c r="A1105" s="50">
        <f>'Index Levels'!A1106</f>
        <v>45890</v>
      </c>
      <c r="B1105" s="75">
        <f>'Index Levels'!B1106/'Index Levels'!B1105-1</f>
        <v>-5.2445543997369226E-3</v>
      </c>
      <c r="C1105" s="75">
        <f>'Index Levels'!C1106/'Index Levels'!C1105-1</f>
        <v>-4.0039698182503525E-3</v>
      </c>
    </row>
    <row r="1106" spans="1:5">
      <c r="A1106" s="50">
        <f>'Index Levels'!A1107</f>
        <v>45891</v>
      </c>
      <c r="B1106" s="75">
        <f>'Index Levels'!B1107/'Index Levels'!B1106-1</f>
        <v>1.7911688675351645E-2</v>
      </c>
      <c r="C1106" s="75">
        <f>'Index Levels'!C1107/'Index Levels'!C1106-1</f>
        <v>1.5186448999255697E-2</v>
      </c>
    </row>
    <row r="1107" spans="1:5">
      <c r="A1107" s="50">
        <f>'Index Levels'!A1108</f>
        <v>45894</v>
      </c>
      <c r="B1107" s="75">
        <f>'Index Levels'!B1108/'Index Levels'!B1107-1</f>
        <v>-3.3281260282685965E-3</v>
      </c>
      <c r="C1107" s="75">
        <f>'Index Levels'!C1108/'Index Levels'!C1107-1</f>
        <v>-4.2668106500057812E-3</v>
      </c>
    </row>
    <row r="1108" spans="1:5">
      <c r="A1108" s="50">
        <f>'Index Levels'!A1109</f>
        <v>45895</v>
      </c>
      <c r="B1108" s="75">
        <f>'Index Levels'!B1109/'Index Levels'!B1108-1</f>
        <v>2.8244020568946038E-3</v>
      </c>
      <c r="C1108" s="75">
        <f>'Index Levels'!C1109/'Index Levels'!C1108-1</f>
        <v>4.1332619084126776E-3</v>
      </c>
    </row>
    <row r="1109" spans="1:5">
      <c r="A1109" s="50">
        <f>'Index Levels'!A1110</f>
        <v>45896</v>
      </c>
      <c r="B1109" s="75">
        <f>'Index Levels'!B1110/'Index Levels'!B1109-1</f>
        <v>3.1706738085619524E-3</v>
      </c>
      <c r="C1109" s="75">
        <f>'Index Levels'!C1110/'Index Levels'!C1109-1</f>
        <v>2.3922155216471452E-3</v>
      </c>
    </row>
    <row r="1110" spans="1:5">
      <c r="A1110" s="50">
        <f>'Index Levels'!A1111</f>
        <v>45897</v>
      </c>
      <c r="B1110" s="75">
        <f>'Index Levels'!B1111/'Index Levels'!B1110-1</f>
        <v>3.563122379882433E-3</v>
      </c>
      <c r="C1110" s="75">
        <f>'Index Levels'!C1111/'Index Levels'!C1110-1</f>
        <v>3.1561432854263494E-3</v>
      </c>
      <c r="E1110" s="47">
        <f>_xlfn.STDEV.S(C1090:C1111)*SQRT(252)</f>
        <v>0.11727412602686693</v>
      </c>
    </row>
    <row r="1111" spans="1:5">
      <c r="A1111" s="50">
        <f>'Index Levels'!A1112</f>
        <v>45898</v>
      </c>
      <c r="B1111" s="75">
        <f>'Index Levels'!B1112/'Index Levels'!B1111-1</f>
        <v>-9.6830937752397928E-3</v>
      </c>
      <c r="C1111" s="75">
        <f>'Index Levels'!C1112/'Index Levels'!C1111-1</f>
        <v>-6.3976710448168106E-3</v>
      </c>
      <c r="D1111" s="47">
        <f>_xlfn.STDEV.S(B863:B1111)*SQRT(252)</f>
        <v>0.11700501894068387</v>
      </c>
      <c r="E1111" s="47">
        <f>_xlfn.STDEV.S(C863:C1111)*SQRT(252)</f>
        <v>0.19059774817668731</v>
      </c>
    </row>
    <row r="1112" spans="1:5">
      <c r="A1112" s="50">
        <f>'Index Levels'!A1113</f>
        <v>45902</v>
      </c>
      <c r="B1112" s="75">
        <f>'Index Levels'!B1113/'Index Levels'!B1112-1</f>
        <v>-1.2666122593665508E-2</v>
      </c>
      <c r="C1112" s="75">
        <f>'Index Levels'!C1113/'Index Levels'!C1112-1</f>
        <v>-6.9225238844643489E-3</v>
      </c>
    </row>
    <row r="1113" spans="1:5">
      <c r="A1113" s="50">
        <f>'Index Levels'!A1114</f>
        <v>45903</v>
      </c>
      <c r="B1113" s="75">
        <f>'Index Levels'!B1114/'Index Levels'!B1113-1</f>
        <v>4.4481698601468445E-3</v>
      </c>
      <c r="C1113" s="75">
        <f>'Index Levels'!C1114/'Index Levels'!C1113-1</f>
        <v>5.1000382765813423E-3</v>
      </c>
    </row>
    <row r="1114" spans="1:5">
      <c r="A1114" s="50">
        <f>'Index Levels'!A1115</f>
        <v>45904</v>
      </c>
      <c r="B1114" s="75">
        <f>'Index Levels'!B1115/'Index Levels'!B1114-1</f>
        <v>9.5111099805993415E-3</v>
      </c>
      <c r="C1114" s="75">
        <f>'Index Levels'!C1115/'Index Levels'!C1114-1</f>
        <v>8.3467569111783657E-3</v>
      </c>
    </row>
    <row r="1115" spans="1:5">
      <c r="A1115" s="50">
        <f>'Index Levels'!A1116</f>
        <v>45905</v>
      </c>
      <c r="B1115" s="75">
        <f>'Index Levels'!B1116/'Index Levels'!B1115-1</f>
        <v>-4.4179323779672819E-3</v>
      </c>
      <c r="C1115" s="75">
        <f>'Index Levels'!C1116/'Index Levels'!C1115-1</f>
        <v>-3.1662756400525627E-3</v>
      </c>
    </row>
    <row r="1116" spans="1:5">
      <c r="A1116" s="50">
        <f>'Index Levels'!A1117</f>
        <v>45908</v>
      </c>
      <c r="B1116" s="75">
        <f>'Index Levels'!B1117/'Index Levels'!B1116-1</f>
        <v>1.9712640099545098E-3</v>
      </c>
      <c r="C1116" s="75">
        <f>'Index Levels'!C1117/'Index Levels'!C1116-1</f>
        <v>2.1074301659442796E-3</v>
      </c>
    </row>
    <row r="1117" spans="1:5">
      <c r="A1117" s="50">
        <f>'Index Levels'!A1118</f>
        <v>45909</v>
      </c>
      <c r="B1117" s="75">
        <f>'Index Levels'!B1118/'Index Levels'!B1117-1</f>
        <v>3.2229581439247035E-3</v>
      </c>
      <c r="C1117" s="75">
        <f>'Index Levels'!C1118/'Index Levels'!C1117-1</f>
        <v>2.6875295374517716E-3</v>
      </c>
    </row>
    <row r="1118" spans="1:5">
      <c r="A1118" s="50">
        <f>'Index Levels'!A1119</f>
        <v>45910</v>
      </c>
      <c r="B1118" s="75">
        <f>'Index Levels'!B1119/'Index Levels'!B1118-1</f>
        <v>3.3017045664511802E-3</v>
      </c>
      <c r="C1118" s="75">
        <f>'Index Levels'!C1119/'Index Levels'!C1118-1</f>
        <v>2.9838409519669096E-3</v>
      </c>
    </row>
    <row r="1119" spans="1:5">
      <c r="A1119" s="50">
        <f>'Index Levels'!A1120</f>
        <v>45911</v>
      </c>
      <c r="B1119" s="75">
        <f>'Index Levels'!B1120/'Index Levels'!B1119-1</f>
        <v>1.0289005132545492E-2</v>
      </c>
      <c r="C1119" s="75">
        <f>'Index Levels'!C1120/'Index Levels'!C1119-1</f>
        <v>8.4854810965762084E-3</v>
      </c>
    </row>
    <row r="1120" spans="1:5">
      <c r="A1120" s="50">
        <f>'Index Levels'!A1121</f>
        <v>45912</v>
      </c>
      <c r="B1120" s="75">
        <f>'Index Levels'!B1121/'Index Levels'!B1120-1</f>
        <v>-2.5844185399226394E-4</v>
      </c>
      <c r="C1120" s="75">
        <f>'Index Levels'!C1121/'Index Levels'!C1120-1</f>
        <v>-4.8362348461417071E-4</v>
      </c>
    </row>
    <row r="1121" spans="1:5">
      <c r="A1121" s="50">
        <f>'Index Levels'!A1122</f>
        <v>45915</v>
      </c>
      <c r="B1121" s="75">
        <f>'Index Levels'!B1122/'Index Levels'!B1121-1</f>
        <v>4.3063809940080411E-3</v>
      </c>
      <c r="C1121" s="75">
        <f>'Index Levels'!C1122/'Index Levels'!C1121-1</f>
        <v>4.7069263249783777E-3</v>
      </c>
    </row>
    <row r="1122" spans="1:5">
      <c r="A1122" s="50">
        <f>'Index Levels'!A1123</f>
        <v>45916</v>
      </c>
      <c r="B1122" s="75">
        <f>'Index Levels'!B1123/'Index Levels'!B1122-1</f>
        <v>-6.1315107817594416E-5</v>
      </c>
      <c r="C1122" s="75">
        <f>'Index Levels'!C1123/'Index Levels'!C1122-1</f>
        <v>-1.2880529693217735E-3</v>
      </c>
    </row>
    <row r="1123" spans="1:5">
      <c r="A1123" s="50">
        <f>'Index Levels'!A1124</f>
        <v>45917</v>
      </c>
      <c r="B1123" s="75">
        <f>'Index Levels'!B1124/'Index Levels'!B1123-1</f>
        <v>-3.3377845040322152E-3</v>
      </c>
      <c r="C1123" s="75">
        <f>'Index Levels'!C1124/'Index Levels'!C1123-1</f>
        <v>-9.7004481983808954E-4</v>
      </c>
    </row>
    <row r="1124" spans="1:5">
      <c r="A1124" s="50">
        <f>'Index Levels'!A1125</f>
        <v>45918</v>
      </c>
      <c r="B1124" s="75">
        <f>'Index Levels'!B1125/'Index Levels'!B1124-1</f>
        <v>7.5639108217933071E-3</v>
      </c>
      <c r="C1124" s="75">
        <f>'Index Levels'!C1125/'Index Levels'!C1124-1</f>
        <v>4.7900214436333854E-3</v>
      </c>
    </row>
    <row r="1125" spans="1:5">
      <c r="A1125" s="50">
        <f>'Index Levels'!A1126</f>
        <v>45919</v>
      </c>
      <c r="B1125" s="75">
        <f>'Index Levels'!B1126/'Index Levels'!B1125-1</f>
        <v>6.7995493088430781E-3</v>
      </c>
      <c r="C1125" s="75">
        <f>'Index Levels'!C1126/'Index Levels'!C1125-1</f>
        <v>4.8857188095188242E-3</v>
      </c>
    </row>
    <row r="1126" spans="1:5">
      <c r="A1126" s="50">
        <f>'Index Levels'!A1127</f>
        <v>45922</v>
      </c>
      <c r="B1126" s="75">
        <f>'Index Levels'!B1127/'Index Levels'!B1126-1</f>
        <v>5.9195785924419653E-3</v>
      </c>
      <c r="C1126" s="75">
        <f>'Index Levels'!C1127/'Index Levels'!C1126-1</f>
        <v>4.4098036263426899E-3</v>
      </c>
    </row>
    <row r="1127" spans="1:5">
      <c r="A1127" s="50">
        <f>'Index Levels'!A1128</f>
        <v>45923</v>
      </c>
      <c r="B1127" s="75">
        <f>'Index Levels'!B1128/'Index Levels'!B1127-1</f>
        <v>-9.9503170888829429E-3</v>
      </c>
      <c r="C1127" s="75">
        <f>'Index Levels'!C1128/'Index Levels'!C1127-1</f>
        <v>-5.5026618533824401E-3</v>
      </c>
    </row>
    <row r="1128" spans="1:5">
      <c r="A1128" s="50">
        <f>'Index Levels'!A1129</f>
        <v>45924</v>
      </c>
      <c r="B1128" s="75">
        <f>'Index Levels'!B1129/'Index Levels'!B1128-1</f>
        <v>-5.4007355799960965E-3</v>
      </c>
      <c r="C1128" s="75">
        <f>'Index Levels'!C1129/'Index Levels'!C1128-1</f>
        <v>-2.8460921878591394E-3</v>
      </c>
    </row>
    <row r="1129" spans="1:5">
      <c r="A1129" s="50">
        <f>'Index Levels'!A1130</f>
        <v>45925</v>
      </c>
      <c r="B1129" s="75">
        <f>'Index Levels'!B1130/'Index Levels'!B1129-1</f>
        <v>-7.9163306252739707E-3</v>
      </c>
      <c r="C1129" s="75">
        <f>'Index Levels'!C1130/'Index Levels'!C1129-1</f>
        <v>-5.0100272443658334E-3</v>
      </c>
    </row>
    <row r="1130" spans="1:5">
      <c r="A1130" s="50">
        <f>'Index Levels'!A1131</f>
        <v>45926</v>
      </c>
      <c r="B1130" s="75">
        <f>'Index Levels'!B1131/'Index Levels'!B1130-1</f>
        <v>5.2139969010274179E-3</v>
      </c>
      <c r="C1130" s="75">
        <f>'Index Levels'!C1131/'Index Levels'!C1130-1</f>
        <v>5.9018885923904918E-3</v>
      </c>
    </row>
    <row r="1131" spans="1:5">
      <c r="A1131" s="50">
        <f>'Index Levels'!A1132</f>
        <v>45929</v>
      </c>
      <c r="B1131" s="75">
        <f>'Index Levels'!B1132/'Index Levels'!B1131-1</f>
        <v>2.3328781054854364E-3</v>
      </c>
      <c r="C1131" s="75">
        <f>'Index Levels'!C1132/'Index Levels'!C1131-1</f>
        <v>2.6355482278559439E-3</v>
      </c>
      <c r="E1131" s="47">
        <f>_xlfn.STDEV.S(C1112:C1132)*SQRT(252)</f>
        <v>7.1108126468449273E-2</v>
      </c>
    </row>
    <row r="1132" spans="1:5">
      <c r="A1132" s="50">
        <f>'Index Levels'!A1133</f>
        <v>45930</v>
      </c>
      <c r="B1132" s="75">
        <f>'Index Levels'!B1133/'Index Levels'!B1132-1</f>
        <v>5.4896823944730055E-3</v>
      </c>
      <c r="C1132" s="75">
        <f>'Index Levels'!C1133/'Index Levels'!C1132-1</f>
        <v>4.0911062391282282E-3</v>
      </c>
      <c r="D1132" s="47">
        <f>_xlfn.STDEV.S(B884:B1132)*SQRT(252)</f>
        <v>0.1164463673648537</v>
      </c>
      <c r="E1132" s="47">
        <f>_xlfn.STDEV.S(C884:C1132)*SQRT(252)</f>
        <v>0.18757720352313828</v>
      </c>
    </row>
    <row r="1133" spans="1:5">
      <c r="A1133" s="50">
        <f>'Index Levels'!A1134</f>
        <v>45931</v>
      </c>
      <c r="B1133" s="75">
        <f>'Index Levels'!B1134/'Index Levels'!B1133-1</f>
        <v>4.5756070146198979E-3</v>
      </c>
      <c r="C1133" s="75">
        <f>'Index Levels'!C1134/'Index Levels'!C1133-1</f>
        <v>3.4006150399372714E-3</v>
      </c>
    </row>
    <row r="1134" spans="1:5">
      <c r="A1134" s="50">
        <f>'Index Levels'!A1135</f>
        <v>45932</v>
      </c>
      <c r="B1134" s="75">
        <f>'Index Levels'!B1135/'Index Levels'!B1134-1</f>
        <v>2.6320990707096037E-4</v>
      </c>
      <c r="C1134" s="75">
        <f>'Index Levels'!C1135/'Index Levels'!C1134-1</f>
        <v>6.1723409020442155E-4</v>
      </c>
    </row>
    <row r="1135" spans="1:5">
      <c r="A1135" s="50">
        <f>'Index Levels'!A1136</f>
        <v>45933</v>
      </c>
      <c r="B1135" s="75">
        <f>'Index Levels'!B1136/'Index Levels'!B1135-1</f>
        <v>3.3755224468179357E-4</v>
      </c>
      <c r="C1135" s="75">
        <f>'Index Levels'!C1136/'Index Levels'!C1135-1</f>
        <v>6.596333891528694E-5</v>
      </c>
    </row>
    <row r="1136" spans="1:5">
      <c r="A1136" s="50">
        <f>'Index Levels'!A1137</f>
        <v>45936</v>
      </c>
      <c r="B1136" s="75">
        <f>'Index Levels'!B1137/'Index Levels'!B1136-1</f>
        <v>4.6833174651044196E-3</v>
      </c>
      <c r="C1136" s="75">
        <f>'Index Levels'!C1137/'Index Levels'!C1136-1</f>
        <v>3.646943283694748E-3</v>
      </c>
    </row>
    <row r="1137" spans="1:3">
      <c r="A1137" s="50">
        <f>'Index Levels'!A1138</f>
        <v>45937</v>
      </c>
      <c r="B1137" s="75">
        <f>'Index Levels'!B1138/'Index Levels'!B1137-1</f>
        <v>-7.0091331919006628E-3</v>
      </c>
      <c r="C1137" s="75">
        <f>'Index Levels'!C1138/'Index Levels'!C1137-1</f>
        <v>-3.8119244927907747E-3</v>
      </c>
    </row>
    <row r="1138" spans="1:3">
      <c r="A1138" s="50">
        <f>'Index Levels'!A1139</f>
        <v>45938</v>
      </c>
      <c r="B1138" s="75">
        <f>'Index Levels'!B1139/'Index Levels'!B1138-1</f>
        <v>8.7903635699209115E-3</v>
      </c>
      <c r="C1138" s="75">
        <f>'Index Levels'!C1139/'Index Levels'!C1138-1</f>
        <v>5.8274828924822497E-3</v>
      </c>
    </row>
    <row r="1139" spans="1:3">
      <c r="A1139" s="50">
        <f>'Index Levels'!A1140</f>
        <v>45939</v>
      </c>
      <c r="B1139" s="75">
        <f>'Index Levels'!B1140/'Index Levels'!B1139-1</f>
        <v>-5.0256045618254364E-3</v>
      </c>
      <c r="C1139" s="75">
        <f>'Index Levels'!C1140/'Index Levels'!C1139-1</f>
        <v>-2.754968231887811E-3</v>
      </c>
    </row>
    <row r="1140" spans="1:3">
      <c r="A1140" s="50">
        <f>'Index Levels'!A1141</f>
        <v>45940</v>
      </c>
      <c r="B1140" s="75">
        <f>'Index Levels'!B1141/'Index Levels'!B1140-1</f>
        <v>-3.5950285460596976E-2</v>
      </c>
      <c r="C1140" s="75">
        <f>'Index Levels'!C1141/'Index Levels'!C1140-1</f>
        <v>-2.7111290120054421E-2</v>
      </c>
    </row>
    <row r="1141" spans="1:3">
      <c r="A1141" s="50">
        <f>'Index Levels'!A1142</f>
        <v>45943</v>
      </c>
      <c r="B1141" s="75">
        <f>'Index Levels'!B1142/'Index Levels'!B1141-1</f>
        <v>8.5937775379811843E-3</v>
      </c>
      <c r="C1141" s="75">
        <f>'Index Levels'!C1142/'Index Levels'!C1141-1</f>
        <v>1.5597959841367137E-2</v>
      </c>
    </row>
    <row r="1142" spans="1:3">
      <c r="A1142" s="50">
        <f>'Index Levels'!A1143</f>
        <v>45944</v>
      </c>
      <c r="B1142" s="75">
        <f>'Index Levels'!B1143/'Index Levels'!B1142-1</f>
        <v>-2.0255445358500213E-3</v>
      </c>
      <c r="C1142" s="75">
        <f>'Index Levels'!C1143/'Index Levels'!C1142-1</f>
        <v>-1.5644070154128276E-3</v>
      </c>
    </row>
    <row r="1143" spans="1:3">
      <c r="A1143" s="50">
        <f>'Index Levels'!A1144</f>
        <v>45945</v>
      </c>
      <c r="B1143" s="75">
        <f>'Index Levels'!B1144/'Index Levels'!B1143-1</f>
        <v>1.2142594689055208E-3</v>
      </c>
      <c r="C1143" s="75">
        <f>'Index Levels'!C1144/'Index Levels'!C1143-1</f>
        <v>4.0259849688997207E-3</v>
      </c>
    </row>
    <row r="1144" spans="1:3">
      <c r="A1144" s="50">
        <f>'Index Levels'!A1145</f>
        <v>45946</v>
      </c>
      <c r="B1144" s="75">
        <f>'Index Levels'!B1145/'Index Levels'!B1144-1</f>
        <v>-2.9325330337948152E-3</v>
      </c>
      <c r="C1144" s="75">
        <f>'Index Levels'!C1145/'Index Levels'!C1144-1</f>
        <v>-6.2934622705193011E-3</v>
      </c>
    </row>
    <row r="1145" spans="1:3">
      <c r="A1145" s="50">
        <f>'Index Levels'!A1146</f>
        <v>45947</v>
      </c>
      <c r="B1145" s="75">
        <f>'Index Levels'!B1146/'Index Levels'!B1145-1</f>
        <v>3.2101100452384124E-3</v>
      </c>
      <c r="C1145" s="75">
        <f>'Index Levels'!C1146/'Index Levels'!C1145-1</f>
        <v>5.2702307333800658E-3</v>
      </c>
    </row>
    <row r="1146" spans="1:3">
      <c r="A1146" s="50">
        <f>'Index Levels'!A1147</f>
        <v>45950</v>
      </c>
      <c r="B1146" s="75">
        <f>'Index Levels'!B1147/'Index Levels'!B1146-1</f>
        <v>6.312250015903409E-3</v>
      </c>
      <c r="C1146" s="75">
        <f>'Index Levels'!C1147/'Index Levels'!C1146-1</f>
        <v>1.0671580637676925E-2</v>
      </c>
    </row>
    <row r="1147" spans="1:3">
      <c r="A1147" s="50">
        <f>'Index Levels'!A1148</f>
        <v>45951</v>
      </c>
      <c r="B1147" s="75">
        <f>'Index Levels'!B1148/'Index Levels'!B1147-1</f>
        <v>3.4791343459494861E-4</v>
      </c>
      <c r="C1147" s="75">
        <f>'Index Levels'!C1148/'Index Levels'!C1147-1</f>
        <v>3.3404774108403146E-5</v>
      </c>
    </row>
    <row r="1148" spans="1:3">
      <c r="A1148" s="50">
        <f>'Index Levels'!A1149</f>
        <v>45952</v>
      </c>
      <c r="B1148" s="75">
        <f>'Index Levels'!B1149/'Index Levels'!B1148-1</f>
        <v>-4.7010098052419069E-3</v>
      </c>
      <c r="C1148" s="75">
        <f>'Index Levels'!C1149/'Index Levels'!C1148-1</f>
        <v>-5.3373752376788541E-3</v>
      </c>
    </row>
    <row r="1149" spans="1:3">
      <c r="A1149" s="50">
        <f>'Index Levels'!A1150</f>
        <v>45953</v>
      </c>
      <c r="B1149" s="75">
        <f>'Index Levels'!B1150/'Index Levels'!B1149-1</f>
        <v>3.9501319037085203E-3</v>
      </c>
      <c r="C1149" s="75">
        <f>'Index Levels'!C1150/'Index Levels'!C1149-1</f>
        <v>5.8266854413768776E-3</v>
      </c>
    </row>
    <row r="1150" spans="1:3">
      <c r="A1150" s="50">
        <f>'Index Levels'!A1151</f>
        <v>45954</v>
      </c>
      <c r="B1150" s="75">
        <f>'Index Levels'!B1151/'Index Levels'!B1150-1</f>
        <v>6.2875063781204776E-3</v>
      </c>
      <c r="C1150" s="75">
        <f>'Index Levels'!C1151/'Index Levels'!C1150-1</f>
        <v>7.9033310152865077E-3</v>
      </c>
    </row>
    <row r="1151" spans="1:3">
      <c r="A1151" s="50">
        <f>'Index Levels'!A1152</f>
        <v>45957</v>
      </c>
      <c r="B1151" s="75">
        <f>'Index Levels'!B1152/'Index Levels'!B1151-1</f>
        <v>9.0192829662665286E-3</v>
      </c>
      <c r="C1151" s="75">
        <f>'Index Levels'!C1152/'Index Levels'!C1151-1</f>
        <v>1.22889927340748E-2</v>
      </c>
    </row>
    <row r="1152" spans="1:3">
      <c r="A1152" s="50">
        <f>'Index Levels'!A1153</f>
        <v>45958</v>
      </c>
      <c r="B1152" s="75">
        <f>'Index Levels'!B1153/'Index Levels'!B1152-1</f>
        <v>2.2296029928441374E-3</v>
      </c>
      <c r="C1152" s="75">
        <f>'Index Levels'!C1153/'Index Levels'!C1152-1</f>
        <v>2.2881632367510729E-3</v>
      </c>
    </row>
    <row r="1153" spans="1:5">
      <c r="A1153" s="50">
        <f>'Index Levels'!A1154</f>
        <v>45959</v>
      </c>
      <c r="B1153" s="75">
        <f>'Index Levels'!B1154/'Index Levels'!B1153-1</f>
        <v>-9.237407677782361E-4</v>
      </c>
      <c r="C1153" s="75">
        <f>'Index Levels'!C1154/'Index Levels'!C1153-1</f>
        <v>-4.3727494989043159E-5</v>
      </c>
    </row>
    <row r="1154" spans="1:5">
      <c r="A1154" s="50">
        <f>'Index Levels'!A1155</f>
        <v>45960</v>
      </c>
      <c r="B1154" s="75">
        <f>'Index Levels'!B1155/'Index Levels'!B1154-1</f>
        <v>-8.8898124258088851E-3</v>
      </c>
      <c r="C1154" s="75">
        <f>'Index Levels'!C1155/'Index Levels'!C1154-1</f>
        <v>-9.9043395590354688E-3</v>
      </c>
      <c r="D1154" s="47">
        <f>_xlfn.STDEV.S(B1133:B1155)*SQRT(252)</f>
        <v>0.14685434296916131</v>
      </c>
      <c r="E1154" s="47">
        <f>_xlfn.STDEV.S(C1133:C1155)*SQRT(252)</f>
        <v>0.1363121908800892</v>
      </c>
    </row>
    <row r="1155" spans="1:5">
      <c r="A1155" s="50">
        <f>'Index Levels'!A1156</f>
        <v>45961</v>
      </c>
      <c r="B1155" s="75">
        <f>'Index Levels'!B1156/'Index Levels'!B1155-1</f>
        <v>3.812275050175451E-3</v>
      </c>
      <c r="C1155" s="75">
        <f>'Index Levels'!C1156/'Index Levels'!C1155-1</f>
        <v>2.6176365087715592E-3</v>
      </c>
      <c r="D1155" s="47">
        <f>_xlfn.STDEV.S(B907:B1155)*SQRT(252)</f>
        <v>0.1175497694954612</v>
      </c>
      <c r="E1155" s="47">
        <f>_xlfn.STDEV.S(C907:C1155)*SQRT(252)</f>
        <v>0.18926232833107121</v>
      </c>
    </row>
    <row r="1156" spans="1:5">
      <c r="A1156" s="50">
        <f>'Index Levels'!A1157</f>
        <v>45964</v>
      </c>
      <c r="B1156" s="75">
        <f>'Index Levels'!B1157/'Index Levels'!B1156-1</f>
        <v>-7.6201726345836995E-4</v>
      </c>
      <c r="C1156" s="75">
        <f>'Index Levels'!C1157/'Index Levels'!C1156-1</f>
        <v>1.7204057844706355E-3</v>
      </c>
    </row>
    <row r="1157" spans="1:5">
      <c r="A1157" s="50">
        <f>'Index Levels'!A1158</f>
        <v>45965</v>
      </c>
      <c r="B1157" s="75">
        <f>'Index Levels'!B1158/'Index Levels'!B1157-1</f>
        <v>-1.1615762264203133E-2</v>
      </c>
      <c r="C1157" s="75">
        <f>'Index Levels'!C1158/'Index Levels'!C1157-1</f>
        <v>-1.1736654580346784E-2</v>
      </c>
    </row>
    <row r="1158" spans="1:5">
      <c r="A1158" s="50">
        <f>'Index Levels'!A1159</f>
        <v>45966</v>
      </c>
      <c r="B1158" s="75">
        <f>'Index Levels'!B1159/'Index Levels'!B1158-1</f>
        <v>4.5967677869676038E-3</v>
      </c>
      <c r="C1158" s="75">
        <f>'Index Levels'!C1159/'Index Levels'!C1158-1</f>
        <v>3.6538078020573739E-3</v>
      </c>
    </row>
    <row r="1159" spans="1:5">
      <c r="A1159" s="50">
        <f>'Index Levels'!A1160</f>
        <v>45967</v>
      </c>
      <c r="B1159" s="75">
        <f>'Index Levels'!B1160/'Index Levels'!B1159-1</f>
        <v>-1.2905486203591887E-2</v>
      </c>
      <c r="C1159" s="75">
        <f>'Index Levels'!C1160/'Index Levels'!C1159-1</f>
        <v>-1.1178051957158819E-2</v>
      </c>
    </row>
    <row r="1160" spans="1:5">
      <c r="A1160" s="50">
        <f>'Index Levels'!A1161</f>
        <v>45968</v>
      </c>
      <c r="B1160" s="75">
        <f>'Index Levels'!B1161/'Index Levels'!B1160-1</f>
        <v>-1.953428338952734E-3</v>
      </c>
      <c r="C1160" s="75">
        <f>'Index Levels'!C1161/'Index Levels'!C1160-1</f>
        <v>1.2619873183379315E-3</v>
      </c>
    </row>
    <row r="1161" spans="1:5">
      <c r="A1161" s="50">
        <f>'Index Levels'!A1162</f>
        <v>45971</v>
      </c>
      <c r="B1161" s="75">
        <f>'Index Levels'!B1162/'Index Levels'!B1161-1</f>
        <v>1.1311987399350354E-2</v>
      </c>
      <c r="C1161" s="75">
        <f>'Index Levels'!C1162/'Index Levels'!C1161-1</f>
        <v>1.5400819740340577E-2</v>
      </c>
    </row>
    <row r="1162" spans="1:5">
      <c r="A1162" s="50">
        <f>'Index Levels'!A1163</f>
        <v>45972</v>
      </c>
      <c r="B1162" s="75">
        <f>'Index Levels'!B1163/'Index Levels'!B1162-1</f>
        <v>1.6322920572848787E-3</v>
      </c>
      <c r="C1162" s="75">
        <f>'Index Levels'!C1163/'Index Levels'!C1162-1</f>
        <v>2.0759919357600243E-3</v>
      </c>
    </row>
    <row r="1163" spans="1:5">
      <c r="A1163" s="50">
        <f>'Index Levels'!A1164</f>
        <v>45973</v>
      </c>
      <c r="B1163" s="75">
        <f>'Index Levels'!B1164/'Index Levels'!B1163-1</f>
        <v>4.5610558693165437E-4</v>
      </c>
      <c r="C1163" s="75">
        <f>'Index Levels'!C1164/'Index Levels'!C1163-1</f>
        <v>6.2837670711246574E-4</v>
      </c>
    </row>
    <row r="1164" spans="1:5">
      <c r="A1164" s="50">
        <f>'Index Levels'!A1165</f>
        <v>45974</v>
      </c>
      <c r="B1164" s="75">
        <f>'Index Levels'!B1165/'Index Levels'!B1164-1</f>
        <v>-1.5113243399490051E-2</v>
      </c>
      <c r="C1164" s="75">
        <f>'Index Levels'!C1165/'Index Levels'!C1164-1</f>
        <v>-1.6556582359492533E-2</v>
      </c>
    </row>
    <row r="1165" spans="1:5">
      <c r="A1165" s="50">
        <f>'Index Levels'!A1166</f>
        <v>45975</v>
      </c>
      <c r="B1165" s="75">
        <f>'Index Levels'!B1166/'Index Levels'!B1165-1</f>
        <v>9.4276864754494483E-4</v>
      </c>
      <c r="C1165" s="75">
        <f>'Index Levels'!C1166/'Index Levels'!C1165-1</f>
        <v>-5.0138154644663313E-4</v>
      </c>
    </row>
    <row r="1166" spans="1:5">
      <c r="A1166" s="50">
        <f>'Index Levels'!A1167</f>
        <v>45978</v>
      </c>
      <c r="B1166" s="75">
        <f>'Index Levels'!B1167/'Index Levels'!B1166-1</f>
        <v>-8.7925911838506732E-3</v>
      </c>
      <c r="C1166" s="75">
        <f>'Index Levels'!C1167/'Index Levels'!C1166-1</f>
        <v>-9.1621652688479438E-3</v>
      </c>
    </row>
    <row r="1167" spans="1:5">
      <c r="A1167" s="50">
        <f>'Index Levels'!A1168</f>
        <v>45979</v>
      </c>
      <c r="B1167" s="75">
        <f>'Index Levels'!B1168/'Index Levels'!B1167-1</f>
        <v>-5.3980818125489716E-3</v>
      </c>
      <c r="C1167" s="75">
        <f>'Index Levels'!C1168/'Index Levels'!C1167-1</f>
        <v>-8.2566207834910976E-3</v>
      </c>
    </row>
    <row r="1168" spans="1:5">
      <c r="A1168" s="50">
        <f>'Index Levels'!A1169</f>
        <v>45980</v>
      </c>
      <c r="B1168" s="75">
        <f>'Index Levels'!B1169/'Index Levels'!B1168-1</f>
        <v>1.8908518474614056E-3</v>
      </c>
      <c r="C1168" s="75">
        <f>'Index Levels'!C1169/'Index Levels'!C1168-1</f>
        <v>3.7535506980179711E-3</v>
      </c>
    </row>
    <row r="1169" spans="1:5">
      <c r="A1169" s="50">
        <f>'Index Levels'!A1170</f>
        <v>45981</v>
      </c>
      <c r="B1169" s="75">
        <f>'Index Levels'!B1170/'Index Levels'!B1169-1</f>
        <v>-1.2340577432111255E-2</v>
      </c>
      <c r="C1169" s="75">
        <f>'Index Levels'!C1170/'Index Levels'!C1169-1</f>
        <v>-1.5566601793975399E-2</v>
      </c>
    </row>
    <row r="1170" spans="1:5">
      <c r="A1170" s="50">
        <f>'Index Levels'!A1171</f>
        <v>45982</v>
      </c>
      <c r="B1170" s="75">
        <f>'Index Levels'!B1171/'Index Levels'!B1170-1</f>
        <v>2.8483128558378645E-3</v>
      </c>
      <c r="C1170" s="75">
        <f>'Index Levels'!C1171/'Index Levels'!C1170-1</f>
        <v>9.8219899077804929E-3</v>
      </c>
    </row>
    <row r="1171" spans="1:5">
      <c r="A1171" s="50">
        <f>'Index Levels'!A1172</f>
        <v>45985</v>
      </c>
      <c r="B1171" s="75">
        <f>'Index Levels'!B1172/'Index Levels'!B1171-1</f>
        <v>6.6925591340951662E-3</v>
      </c>
      <c r="C1171" s="75">
        <f>'Index Levels'!C1172/'Index Levels'!C1171-1</f>
        <v>1.5467358232405859E-2</v>
      </c>
    </row>
    <row r="1172" spans="1:5">
      <c r="A1172" s="50">
        <f>'Index Levels'!A1173</f>
        <v>45986</v>
      </c>
      <c r="B1172" s="75">
        <f>'Index Levels'!B1173/'Index Levels'!B1172-1</f>
        <v>4.8757243926065286E-3</v>
      </c>
      <c r="C1172" s="75">
        <f>'Index Levels'!C1173/'Index Levels'!C1172-1</f>
        <v>9.0615695799791673E-3</v>
      </c>
    </row>
    <row r="1173" spans="1:5">
      <c r="A1173" s="50">
        <f>'Index Levels'!A1174</f>
        <v>45987</v>
      </c>
      <c r="B1173" s="75">
        <f>'Index Levels'!B1174/'Index Levels'!B1173-1</f>
        <v>3.6157688780171782E-3</v>
      </c>
      <c r="C1173" s="75">
        <f>'Index Levels'!C1174/'Index Levels'!C1173-1</f>
        <v>6.9077705421596303E-3</v>
      </c>
      <c r="D1173" s="47">
        <f>_xlfn.STDEV.S(B1152:B1174)*SQRT(252)</f>
        <v>0.11218107358630268</v>
      </c>
      <c r="E1173" s="47">
        <f>_xlfn.STDEV.S(C1156:C1174)*SQRT(252)</f>
        <v>0.15424294460605856</v>
      </c>
    </row>
    <row r="1174" spans="1:5">
      <c r="A1174" s="50">
        <f>'Index Levels'!A1175</f>
        <v>45989</v>
      </c>
      <c r="B1174" s="75">
        <f>'Index Levels'!B1175/'Index Levels'!B1174-1</f>
        <v>2.0009335322088706E-3</v>
      </c>
      <c r="C1174" s="75">
        <f>'Index Levels'!C1175/'Index Levels'!C1174-1</f>
        <v>5.3539340949715353E-3</v>
      </c>
      <c r="D1174" s="47">
        <f>_xlfn.STDEV.S(B926:B1174)*SQRT(252)</f>
        <v>0.11691240980138241</v>
      </c>
      <c r="E1174" s="47">
        <f>_xlfn.STDEV.S(C926:C1174)*SQRT(252)</f>
        <v>0.19065474923755646</v>
      </c>
    </row>
    <row r="1175" spans="1:5">
      <c r="A1175" s="50">
        <f>'Index Levels'!A1176</f>
        <v>45992</v>
      </c>
      <c r="B1175" s="75">
        <f>'Index Levels'!B1176/'Index Levels'!B1175-1</f>
        <v>-3.0931502741886607E-3</v>
      </c>
      <c r="C1175" s="75">
        <f>'Index Levels'!C1176/'Index Levels'!C1175-1</f>
        <v>-5.3235585990192291E-3</v>
      </c>
    </row>
    <row r="1176" spans="1:5">
      <c r="A1176" s="50">
        <f>'Index Levels'!A1177</f>
        <v>45993</v>
      </c>
      <c r="B1176" s="75">
        <f>'Index Levels'!B1177/'Index Levels'!B1176-1</f>
        <v>1.8077447498743293E-3</v>
      </c>
      <c r="C1176" s="75">
        <f>'Index Levels'!C1177/'Index Levels'!C1176-1</f>
        <v>2.457895555497247E-3</v>
      </c>
    </row>
    <row r="1177" spans="1:5">
      <c r="A1177" s="50">
        <f>'Index Levels'!A1178</f>
        <v>45994</v>
      </c>
      <c r="B1177" s="75">
        <f>'Index Levels'!B1178/'Index Levels'!B1177-1</f>
        <v>2.0771164090793715E-3</v>
      </c>
      <c r="C1177" s="75">
        <f>'Index Levels'!C1178/'Index Levels'!C1177-1</f>
        <v>2.9800898603151715E-3</v>
      </c>
    </row>
    <row r="1178" spans="1:5">
      <c r="A1178" s="50">
        <f>'Index Levels'!A1179</f>
        <v>45995</v>
      </c>
      <c r="B1178" s="75">
        <f>'Index Levels'!B1179/'Index Levels'!B1178-1</f>
        <v>-1.2999135010971496E-4</v>
      </c>
      <c r="C1178" s="75">
        <f>'Index Levels'!C1179/'Index Levels'!C1178-1</f>
        <v>1.0798946656791486E-3</v>
      </c>
    </row>
    <row r="1179" spans="1:5">
      <c r="A1179" s="50">
        <f>'Index Levels'!A1180</f>
        <v>45996</v>
      </c>
      <c r="B1179" s="75">
        <f>'Index Levels'!B1180/'Index Levels'!B1179-1</f>
        <v>1.6558983507932723E-3</v>
      </c>
      <c r="C1179" s="75">
        <f>'Index Levels'!C1180/'Index Levels'!C1179-1</f>
        <v>1.9373318917843552E-3</v>
      </c>
    </row>
    <row r="1180" spans="1:5">
      <c r="A1180" s="50">
        <f>'Index Levels'!A1181</f>
        <v>45999</v>
      </c>
      <c r="B1180" s="75">
        <f>'Index Levels'!B1181/'Index Levels'!B1180-1</f>
        <v>-4.0500350653225325E-3</v>
      </c>
      <c r="C1180" s="75">
        <f>'Index Levels'!C1181/'Index Levels'!C1180-1</f>
        <v>-3.4784043200081216E-3</v>
      </c>
    </row>
    <row r="1181" spans="1:5">
      <c r="A1181" s="50">
        <f>'Index Levels'!A1182</f>
        <v>46000</v>
      </c>
      <c r="B1181" s="75">
        <f>'Index Levels'!B1182/'Index Levels'!B1181-1</f>
        <v>7.3478358953105172E-5</v>
      </c>
      <c r="C1181" s="75">
        <f>'Index Levels'!C1182/'Index Levels'!C1181-1</f>
        <v>-8.7585500877962463E-4</v>
      </c>
    </row>
    <row r="1182" spans="1:5">
      <c r="A1182" s="50">
        <f>'Index Levels'!A1183</f>
        <v>46001</v>
      </c>
      <c r="B1182" s="75">
        <f>'Index Levels'!B1183/'Index Levels'!B1182-1</f>
        <v>9.0681731378490227E-3</v>
      </c>
      <c r="C1182" s="75">
        <f>'Index Levels'!C1183/'Index Levels'!C1182-1</f>
        <v>6.7499894456017895E-3</v>
      </c>
    </row>
    <row r="1183" spans="1:5">
      <c r="A1183" s="50">
        <f>'Index Levels'!A1184</f>
        <v>46002</v>
      </c>
      <c r="B1183" s="75">
        <f>'Index Levels'!B1184/'Index Levels'!B1183-1</f>
        <v>9.1436997710925283E-4</v>
      </c>
      <c r="C1183" s="75">
        <f>'Index Levels'!C1184/'Index Levels'!C1183-1</f>
        <v>2.0782431279087188E-3</v>
      </c>
    </row>
    <row r="1184" spans="1:5">
      <c r="A1184" s="50">
        <f>'Index Levels'!A1185</f>
        <v>46003</v>
      </c>
      <c r="B1184" s="75">
        <f>'Index Levels'!B1185/'Index Levels'!B1184-1</f>
        <v>-1.2858730979510069E-2</v>
      </c>
      <c r="C1184" s="75">
        <f>'Index Levels'!C1185/'Index Levels'!C1184-1</f>
        <v>-1.0663494687596309E-2</v>
      </c>
    </row>
    <row r="1185" spans="1:5">
      <c r="A1185" s="50">
        <f>'Index Levels'!A1186</f>
        <v>46006</v>
      </c>
      <c r="B1185" s="75">
        <f>'Index Levels'!B1186/'Index Levels'!B1185-1</f>
        <v>-1.0327860961983903E-3</v>
      </c>
      <c r="C1185" s="75">
        <f>'Index Levels'!C1186/'Index Levels'!C1185-1</f>
        <v>-1.5962374301516924E-3</v>
      </c>
    </row>
    <row r="1186" spans="1:5">
      <c r="A1186" s="50">
        <f>'Index Levels'!A1187</f>
        <v>46007</v>
      </c>
      <c r="B1186" s="75">
        <f>'Index Levels'!B1187/'Index Levels'!B1186-1</f>
        <v>-1.9173157796500417E-3</v>
      </c>
      <c r="C1186" s="75">
        <f>'Index Levels'!C1187/'Index Levels'!C1186-1</f>
        <v>-2.3840778013148878E-3</v>
      </c>
    </row>
    <row r="1187" spans="1:5">
      <c r="A1187" s="50">
        <f>'Index Levels'!A1188</f>
        <v>46008</v>
      </c>
      <c r="B1187" s="75">
        <f>'Index Levels'!B1188/'Index Levels'!B1187-1</f>
        <v>-1.4545650598811743E-2</v>
      </c>
      <c r="C1187" s="75">
        <f>'Index Levels'!C1188/'Index Levels'!C1187-1</f>
        <v>-1.1591865642623267E-2</v>
      </c>
    </row>
    <row r="1188" spans="1:5">
      <c r="A1188" s="50">
        <f>'Index Levels'!A1189</f>
        <v>46009</v>
      </c>
      <c r="B1188" s="75">
        <f>'Index Levels'!B1189/'Index Levels'!B1188-1</f>
        <v>1.0395047169661442E-2</v>
      </c>
      <c r="C1188" s="75">
        <f>'Index Levels'!C1189/'Index Levels'!C1188-1</f>
        <v>7.9340296416889888E-3</v>
      </c>
    </row>
    <row r="1189" spans="1:5">
      <c r="A1189" s="50">
        <f>'Index Levels'!A1190</f>
        <v>46010</v>
      </c>
      <c r="B1189" s="75">
        <f>'Index Levels'!B1190/'Index Levels'!B1189-1</f>
        <v>6.8981880985532484E-3</v>
      </c>
      <c r="C1189" s="75">
        <f>'Index Levels'!C1190/'Index Levels'!C1189-1</f>
        <v>8.8178235292928342E-3</v>
      </c>
    </row>
    <row r="1190" spans="1:5">
      <c r="A1190" s="50">
        <f>'Index Levels'!A1191</f>
        <v>46013</v>
      </c>
      <c r="B1190" s="75">
        <f>'Index Levels'!B1191/'Index Levels'!B1190-1</f>
        <v>6.1911460802053231E-3</v>
      </c>
      <c r="C1190" s="75">
        <f>'Index Levels'!C1191/'Index Levels'!C1190-1</f>
        <v>6.4369469882776809E-3</v>
      </c>
    </row>
    <row r="1191" spans="1:5">
      <c r="A1191" s="50">
        <f>'Index Levels'!A1192</f>
        <v>46014</v>
      </c>
      <c r="B1191" s="75">
        <f>'Index Levels'!B1192/'Index Levels'!B1191-1</f>
        <v>5.0479557886096149E-3</v>
      </c>
      <c r="C1191" s="75">
        <f>'Index Levels'!C1192/'Index Levels'!C1191-1</f>
        <v>4.5507941912799055E-3</v>
      </c>
    </row>
    <row r="1192" spans="1:5">
      <c r="A1192" s="50">
        <f>'Index Levels'!A1193</f>
        <v>46015</v>
      </c>
      <c r="B1192" s="75">
        <f>'Index Levels'!B1193/'Index Levels'!B1192-1</f>
        <v>4.2147691806475596E-3</v>
      </c>
      <c r="C1192" s="75">
        <f>'Index Levels'!C1193/'Index Levels'!C1192-1</f>
        <v>3.2210969866039996E-3</v>
      </c>
    </row>
    <row r="1193" spans="1:5">
      <c r="A1193" s="50">
        <f>'Index Levels'!A1194</f>
        <v>46017</v>
      </c>
      <c r="B1193" s="75">
        <f>'Index Levels'!B1194/'Index Levels'!B1193-1</f>
        <v>-8.1983472026614379E-4</v>
      </c>
      <c r="C1193" s="75">
        <f>'Index Levels'!C1194/'Index Levels'!C1193-1</f>
        <v>-3.0482392160635641E-4</v>
      </c>
    </row>
    <row r="1194" spans="1:5">
      <c r="A1194" s="50">
        <f>'Index Levels'!A1195</f>
        <v>46020</v>
      </c>
      <c r="B1194" s="75">
        <f>'Index Levels'!B1195/'Index Levels'!B1194-1</f>
        <v>-5.7809756845169646E-3</v>
      </c>
      <c r="C1194" s="75">
        <f>'Index Levels'!C1195/'Index Levels'!C1194-1</f>
        <v>-3.4909511293644835E-3</v>
      </c>
    </row>
    <row r="1195" spans="1:5">
      <c r="A1195" s="50">
        <f>'Index Levels'!A1196</f>
        <v>46021</v>
      </c>
      <c r="B1195" s="75">
        <f>'Index Levels'!B1196/'Index Levels'!B1195-1</f>
        <v>-1.3881021242075908E-3</v>
      </c>
      <c r="C1195" s="75">
        <f>'Index Levels'!C1196/'Index Levels'!C1195-1</f>
        <v>-1.3760016823568533E-3</v>
      </c>
      <c r="D1195" s="47">
        <f>_xlfn.STDEV.S(B1175:B1196)*SQRT(252)</f>
        <v>0.10457330467711867</v>
      </c>
      <c r="E1195" s="47">
        <f>_xlfn.STDEV.S(C1175:C1196)*SQRT(252)</f>
        <v>8.8233666651451062E-2</v>
      </c>
    </row>
    <row r="1196" spans="1:5">
      <c r="A1196" s="50">
        <f>'Index Levels'!A1197</f>
        <v>46022</v>
      </c>
      <c r="B1196" s="75">
        <f>'Index Levels'!B1197/'Index Levels'!B1196-1</f>
        <v>-1.1866202309508744E-2</v>
      </c>
      <c r="C1196" s="75">
        <f>'Index Levels'!C1197/'Index Levels'!C1196-1</f>
        <v>-7.3572003356831006E-3</v>
      </c>
      <c r="D1196" s="47">
        <f>_xlfn.STDEV.S(B947:B1196)*SQRT(252)</f>
        <v>0.11067291005321069</v>
      </c>
      <c r="E1196" s="47">
        <f>_xlfn.STDEV.S(C947:C1196)*SQRT(252)</f>
        <v>0.18752610919044752</v>
      </c>
    </row>
    <row r="1197" spans="1:5">
      <c r="A1197" s="50">
        <f>'Index Levels'!A1198</f>
        <v>46024</v>
      </c>
      <c r="B1197" s="75">
        <f>'Index Levels'!B1198/'Index Levels'!B1197-1</f>
        <v>-1.7284806566697508E-4</v>
      </c>
      <c r="C1197" s="75">
        <f>'Index Levels'!C1198/'Index Levels'!C1197-1</f>
        <v>1.8943244693236938E-3</v>
      </c>
    </row>
    <row r="1198" spans="1:5">
      <c r="A1198" s="50">
        <f>'Index Levels'!A1199</f>
        <v>46027</v>
      </c>
      <c r="B1198" s="75">
        <f>'Index Levels'!B1199/'Index Levels'!B1198-1</f>
        <v>7.9560158928264624E-3</v>
      </c>
      <c r="C1198" s="75">
        <f>'Index Levels'!C1199/'Index Levels'!C1198-1</f>
        <v>6.3539710978985919E-3</v>
      </c>
    </row>
    <row r="1199" spans="1:5">
      <c r="A1199" s="50">
        <f>'Index Levels'!A1200</f>
        <v>46028</v>
      </c>
      <c r="B1199" s="75">
        <f>'Index Levels'!B1200/'Index Levels'!B1199-1</f>
        <v>7.9819084881620483E-3</v>
      </c>
      <c r="C1199" s="75">
        <f>'Index Levels'!C1200/'Index Levels'!C1199-1</f>
        <v>6.1964723540037792E-3</v>
      </c>
    </row>
    <row r="1200" spans="1:5">
      <c r="A1200" s="50">
        <f>'Index Levels'!A1201</f>
        <v>46029</v>
      </c>
      <c r="B1200" s="75">
        <f>'Index Levels'!B1201/'Index Levels'!B1200-1</f>
        <v>-5.3126827479514915E-3</v>
      </c>
      <c r="C1200" s="75">
        <f>'Index Levels'!C1201/'Index Levels'!C1200-1</f>
        <v>-3.4399685558377247E-3</v>
      </c>
    </row>
    <row r="1201" spans="1:5">
      <c r="A1201" s="50">
        <f>'Index Levels'!A1202</f>
        <v>46030</v>
      </c>
      <c r="B1201" s="75">
        <f>'Index Levels'!B1202/'Index Levels'!B1201-1</f>
        <v>-3.8667220093480115E-4</v>
      </c>
      <c r="C1201" s="75">
        <f>'Index Levels'!C1202/'Index Levels'!C1201-1</f>
        <v>7.6265795360574984E-5</v>
      </c>
    </row>
    <row r="1202" spans="1:5">
      <c r="A1202" s="50">
        <f>'Index Levels'!A1203</f>
        <v>46031</v>
      </c>
      <c r="B1202" s="75">
        <f>'Index Levels'!B1203/'Index Levels'!B1202-1</f>
        <v>1.0252946102181193E-2</v>
      </c>
      <c r="C1202" s="75">
        <f>'Index Levels'!C1203/'Index Levels'!C1202-1</f>
        <v>6.476502978144838E-3</v>
      </c>
    </row>
    <row r="1203" spans="1:5">
      <c r="A1203" s="50">
        <f>'Index Levels'!A1204</f>
        <v>46034</v>
      </c>
      <c r="B1203" s="75">
        <f>'Index Levels'!B1204/'Index Levels'!B1203-1</f>
        <v>1.3573519341720797E-3</v>
      </c>
      <c r="C1203" s="75">
        <f>'Index Levels'!C1204/'Index Levels'!C1203-1</f>
        <v>1.5763213134400988E-3</v>
      </c>
    </row>
    <row r="1204" spans="1:5">
      <c r="A1204" s="50">
        <f>'Index Levels'!A1205</f>
        <v>46035</v>
      </c>
      <c r="B1204" s="75">
        <f>'Index Levels'!B1205/'Index Levels'!B1204-1</f>
        <v>-5.1400671551764532E-3</v>
      </c>
      <c r="C1204" s="75">
        <f>'Index Levels'!C1205/'Index Levels'!C1204-1</f>
        <v>-1.9391449277869066E-3</v>
      </c>
    </row>
    <row r="1205" spans="1:5">
      <c r="A1205" s="50">
        <f>'Index Levels'!A1206</f>
        <v>46036</v>
      </c>
      <c r="B1205" s="75">
        <f>'Index Levels'!B1206/'Index Levels'!B1205-1</f>
        <v>-1.0343692083701561E-2</v>
      </c>
      <c r="C1205" s="75">
        <f>'Index Levels'!C1206/'Index Levels'!C1205-1</f>
        <v>-5.3331942126707554E-3</v>
      </c>
    </row>
    <row r="1206" spans="1:5">
      <c r="A1206" s="50">
        <f>'Index Levels'!A1207</f>
        <v>46037</v>
      </c>
      <c r="B1206" s="75">
        <f>'Index Levels'!B1207/'Index Levels'!B1206-1</f>
        <v>4.4721605695969835E-3</v>
      </c>
      <c r="C1206" s="75">
        <f>'Index Levels'!C1207/'Index Levels'!C1206-1</f>
        <v>2.5807389519050261E-3</v>
      </c>
    </row>
    <row r="1207" spans="1:5">
      <c r="A1207" s="50">
        <f>'Index Levels'!A1208</f>
        <v>46038</v>
      </c>
      <c r="B1207" s="75">
        <f>'Index Levels'!B1208/'Index Levels'!B1207-1</f>
        <v>4.5089828668287701E-4</v>
      </c>
      <c r="C1207" s="75">
        <f>'Index Levels'!C1208/'Index Levels'!C1207-1</f>
        <v>-6.4257946493762041E-4</v>
      </c>
    </row>
    <row r="1208" spans="1:5">
      <c r="A1208" s="50">
        <f>'Index Levels'!A1209</f>
        <v>46042</v>
      </c>
      <c r="B1208" s="75">
        <f>'Index Levels'!B1209/'Index Levels'!B1208-1</f>
        <v>-2.1677931681769569E-2</v>
      </c>
      <c r="C1208" s="75">
        <f>'Index Levels'!C1209/'Index Levels'!C1208-1</f>
        <v>-2.0626584852269869E-2</v>
      </c>
    </row>
    <row r="1209" spans="1:5">
      <c r="A1209" s="50">
        <f>'Index Levels'!A1210</f>
        <v>46043</v>
      </c>
      <c r="B1209" s="75">
        <f>'Index Levels'!B1210/'Index Levels'!B1209-1</f>
        <v>3.7336038400546112E-3</v>
      </c>
      <c r="C1209" s="75">
        <f>'Index Levels'!C1210/'Index Levels'!C1209-1</f>
        <v>1.1586886843717226E-2</v>
      </c>
    </row>
    <row r="1210" spans="1:5">
      <c r="A1210" s="50">
        <f>'Index Levels'!A1211</f>
        <v>46044</v>
      </c>
      <c r="B1210" s="75">
        <f>'Index Levels'!B1211/'Index Levels'!B1210-1</f>
        <v>2.7569373642155615E-3</v>
      </c>
      <c r="C1210" s="75">
        <f>'Index Levels'!C1211/'Index Levels'!C1210-1</f>
        <v>5.4884941940744891E-3</v>
      </c>
    </row>
    <row r="1211" spans="1:5">
      <c r="A1211" s="50">
        <f>'Index Levels'!A1212</f>
        <v>46045</v>
      </c>
      <c r="B1211" s="75">
        <f>'Index Levels'!B1212/'Index Levels'!B1211-1</f>
        <v>3.1386493998275533E-4</v>
      </c>
      <c r="C1211" s="75">
        <f>'Index Levels'!C1212/'Index Levels'!C1211-1</f>
        <v>3.2670148166591417E-4</v>
      </c>
    </row>
    <row r="1212" spans="1:5">
      <c r="A1212" s="50">
        <f>'Index Levels'!A1213</f>
        <v>46048</v>
      </c>
      <c r="B1212" s="75">
        <f>'Index Levels'!B1213/'Index Levels'!B1212-1</f>
        <v>3.9323403681701397E-3</v>
      </c>
      <c r="C1212" s="75">
        <f>'Index Levels'!C1213/'Index Levels'!C1212-1</f>
        <v>5.0062897793741179E-3</v>
      </c>
    </row>
    <row r="1213" spans="1:5">
      <c r="A1213" s="50">
        <f>'Index Levels'!A1214</f>
        <v>46049</v>
      </c>
      <c r="B1213" s="75">
        <f>'Index Levels'!B1214/'Index Levels'!B1213-1</f>
        <v>3.1680090220702617E-3</v>
      </c>
      <c r="C1213" s="75">
        <f>'Index Levels'!C1214/'Index Levels'!C1213-1</f>
        <v>4.0811199167944956E-3</v>
      </c>
    </row>
    <row r="1214" spans="1:5">
      <c r="A1214" s="50">
        <f>'Index Levels'!A1215</f>
        <v>46050</v>
      </c>
      <c r="B1214" s="75">
        <f>'Index Levels'!B1215/'Index Levels'!B1214-1</f>
        <v>9.8463862947539837E-6</v>
      </c>
      <c r="C1214" s="75">
        <f>'Index Levels'!C1215/'Index Levels'!C1214-1</f>
        <v>-8.132538418281765E-5</v>
      </c>
    </row>
    <row r="1215" spans="1:5">
      <c r="A1215" s="50">
        <f>'Index Levels'!A1216</f>
        <v>46051</v>
      </c>
      <c r="B1215" s="75">
        <f>'Index Levels'!B1216/'Index Levels'!B1215-1</f>
        <v>-4.920076816045893E-3</v>
      </c>
      <c r="C1215" s="75">
        <f>'Index Levels'!C1216/'Index Levels'!C1215-1</f>
        <v>-1.2929866826431047E-3</v>
      </c>
      <c r="D1215" s="47">
        <f>_xlfn.STDEV.S(B1197:B1216)*SQRT(252)</f>
        <v>0.11302466549521641</v>
      </c>
      <c r="E1215" s="47">
        <f>_xlfn.STDEV.S(C1197:C1216)*SQRT(252)</f>
        <v>0.10428475906629639</v>
      </c>
    </row>
    <row r="1216" spans="1:5">
      <c r="A1216" s="50">
        <f>'Index Levels'!A1217</f>
        <v>46052</v>
      </c>
      <c r="B1216" s="75">
        <f>'Index Levels'!B1217/'Index Levels'!B1216-1</f>
        <v>-2.5996538595006724E-3</v>
      </c>
      <c r="C1216" s="75">
        <f>'Index Levels'!C1217/'Index Levels'!C1216-1</f>
        <v>-4.3015270010194895E-3</v>
      </c>
      <c r="D1216" s="47">
        <f>_xlfn.STDEV.S(B967:B1216)*SQRT(252)</f>
        <v>0.11200341295151611</v>
      </c>
      <c r="E1216" s="47">
        <f>_xlfn.STDEV.S(C967:C1216)*SQRT(252)</f>
        <v>0.18568907501617482</v>
      </c>
    </row>
    <row r="1217" spans="1:4">
      <c r="A1217" s="50">
        <f>'Index Levels'!A1218</f>
        <v>46055</v>
      </c>
      <c r="B1217" s="75">
        <f>'Index Levels'!B1218/'Index Levels'!B1217-1</f>
        <v>4.2344897378672197E-3</v>
      </c>
      <c r="C1217" s="75">
        <f>'Index Levels'!C1218/'Index Levels'!C1217-1</f>
        <v>5.3919154297397132E-3</v>
      </c>
      <c r="D1217" s="75">
        <f t="shared" ref="D1217:D1220" si="89">C1217-B1217</f>
        <v>1.1574256918724934E-3</v>
      </c>
    </row>
    <row r="1218" spans="1:4">
      <c r="A1218" s="50">
        <f>'Index Levels'!A1219</f>
        <v>46056</v>
      </c>
      <c r="B1218" s="75">
        <f>'Index Levels'!B1219/'Index Levels'!B1218-1</f>
        <v>-1.0216597266494154E-2</v>
      </c>
      <c r="C1218" s="75">
        <f>'Index Levels'!C1219/'Index Levels'!C1218-1</f>
        <v>-8.4043497612239504E-3</v>
      </c>
      <c r="D1218" s="75">
        <f t="shared" si="89"/>
        <v>1.8122475052702036E-3</v>
      </c>
    </row>
    <row r="1219" spans="1:4">
      <c r="A1219" s="50">
        <f>'Index Levels'!A1220</f>
        <v>46057</v>
      </c>
      <c r="B1219" s="75">
        <f>'Index Levels'!B1220/'Index Levels'!B1219-1</f>
        <v>-4.6509790540648632E-3</v>
      </c>
      <c r="C1219" s="75">
        <f>'Index Levels'!C1220/'Index Levels'!C1219-1</f>
        <v>-5.0724989918223828E-3</v>
      </c>
      <c r="D1219" s="75">
        <f t="shared" si="89"/>
        <v>-4.2151993775751961E-4</v>
      </c>
    </row>
    <row r="1220" spans="1:4">
      <c r="A1220" s="50">
        <f>'Index Levels'!A1221</f>
        <v>46058</v>
      </c>
      <c r="B1220" s="75">
        <f>'Index Levels'!B1221/'Index Levels'!B1220-1</f>
        <v>-1.1180002658288779E-2</v>
      </c>
      <c r="C1220" s="75">
        <f>'Index Levels'!C1221/'Index Levels'!C1220-1</f>
        <v>-1.2251205858205383E-2</v>
      </c>
      <c r="D1220" s="75">
        <f t="shared" si="89"/>
        <v>-1.0712031999166038E-3</v>
      </c>
    </row>
    <row r="1221" spans="1:4">
      <c r="A1221" s="50">
        <f>'Index Levels'!A1222</f>
        <v>46059</v>
      </c>
      <c r="B1221" s="75">
        <f>'Index Levels'!B1222/'Index Levels'!B1221-1</f>
        <v>1.5455188275159903E-2</v>
      </c>
      <c r="C1221" s="75">
        <f>'Index Levels'!C1222/'Index Levels'!C1221-1</f>
        <v>1.9695546269681063E-2</v>
      </c>
      <c r="D1221" s="75">
        <f>C1221-B1221</f>
        <v>4.24035799452116E-3</v>
      </c>
    </row>
    <row r="1222" spans="1:4">
      <c r="A1222" s="50">
        <f>'Index Levels'!A1223</f>
        <v>46062</v>
      </c>
      <c r="B1222" s="75">
        <f>'Index Levels'!B1223/'Index Levels'!B1222-1</f>
        <v>1.7030331665959242E-3</v>
      </c>
      <c r="C1222" s="75">
        <f>'Index Levels'!C1223/'Index Levels'!C1222-1</f>
        <v>4.6913996174591244E-3</v>
      </c>
      <c r="D1222" s="75">
        <f>C1222-B1222</f>
        <v>2.9883664508632002E-3</v>
      </c>
    </row>
    <row r="1223" spans="1:4">
      <c r="A1223" s="50">
        <f>'Index Levels'!A1224</f>
        <v>46063</v>
      </c>
      <c r="B1223" s="75">
        <f>'Index Levels'!B1224/'Index Levels'!B1223-1</f>
        <v>-2.6174034026129611E-3</v>
      </c>
      <c r="C1223" s="75">
        <f>'Index Levels'!C1224/'Index Levels'!C1223-1</f>
        <v>-3.3033639484919552E-3</v>
      </c>
      <c r="D1223" s="75"/>
    </row>
    <row r="1224" spans="1:4">
      <c r="A1224" s="50">
        <f>'Index Levels'!A1225</f>
        <v>46064</v>
      </c>
      <c r="B1224" s="75">
        <f>'Index Levels'!B1225/'Index Levels'!B1224-1</f>
        <v>5.6404565650147731E-5</v>
      </c>
      <c r="C1224" s="75">
        <f>'Index Levels'!C1225/'Index Levels'!C1224-1</f>
        <v>-4.9194438288768794E-5</v>
      </c>
      <c r="D1224" s="75"/>
    </row>
    <row r="1225" spans="1:4">
      <c r="A1225" s="50">
        <f>'Index Levels'!A1226</f>
        <v>46065</v>
      </c>
      <c r="B1225" s="75">
        <f>'Index Levels'!B1226/'Index Levels'!B1225-1</f>
        <v>-1.2558052875453862E-2</v>
      </c>
      <c r="C1225" s="75">
        <f>'Index Levels'!C1226/'Index Levels'!C1225-1</f>
        <v>-1.566088028704804E-2</v>
      </c>
      <c r="D1225" s="75"/>
    </row>
    <row r="1226" spans="1:4">
      <c r="A1226" s="50">
        <f>'Index Levels'!A1227</f>
        <v>46066</v>
      </c>
      <c r="B1226" s="75">
        <f>'Index Levels'!B1227/'Index Levels'!B1226-1</f>
        <v>-4.5337366888298369E-4</v>
      </c>
      <c r="C1226" s="75">
        <f>'Index Levels'!C1227/'Index Levels'!C1226-1</f>
        <v>4.9915741971573446E-4</v>
      </c>
      <c r="D1226" s="75"/>
    </row>
    <row r="1227" spans="1:4">
      <c r="A1227" s="50">
        <f>'Index Levels'!A1228</f>
        <v>46070</v>
      </c>
      <c r="B1227" s="75">
        <f>'Index Levels'!B1228/'Index Levels'!B1227-1</f>
        <v>1.0531122793826508E-3</v>
      </c>
      <c r="C1227" s="75">
        <f>'Index Levels'!C1228/'Index Levels'!C1227-1</f>
        <v>1.0314496780974292E-3</v>
      </c>
      <c r="D1227" s="75"/>
    </row>
    <row r="1228" spans="1:4">
      <c r="A1228" s="50">
        <f>'Index Levels'!A1229</f>
        <v>46071</v>
      </c>
      <c r="B1228" s="75">
        <f>'Index Levels'!B1229/'Index Levels'!B1228-1</f>
        <v>4.5000780933728279E-3</v>
      </c>
      <c r="C1228" s="75">
        <f>'Index Levels'!C1229/'Index Levels'!C1228-1</f>
        <v>5.5662804881768668E-3</v>
      </c>
      <c r="D1228" s="75"/>
    </row>
    <row r="1229" spans="1:4">
      <c r="A1229" s="50">
        <f>'Index Levels'!A1230</f>
        <v>46072</v>
      </c>
      <c r="B1229" s="75">
        <f>'Index Levels'!B1230/'Index Levels'!B1229-1</f>
        <v>-3.230186470245977E-3</v>
      </c>
      <c r="C1229" s="75">
        <f>'Index Levels'!C1230/'Index Levels'!C1229-1</f>
        <v>-2.8223886798552922E-3</v>
      </c>
      <c r="D1229" s="75"/>
    </row>
    <row r="1230" spans="1:4">
      <c r="A1230" s="50">
        <f>'Index Levels'!A1231</f>
        <v>46073</v>
      </c>
      <c r="B1230" s="75">
        <f>'Index Levels'!B1231/'Index Levels'!B1230-1</f>
        <v>6.1956380825480828E-3</v>
      </c>
      <c r="C1230" s="75">
        <f>'Index Levels'!C1231/'Index Levels'!C1230-1</f>
        <v>6.9388739847433545E-3</v>
      </c>
      <c r="D1230" s="75"/>
    </row>
    <row r="1231" spans="1:4">
      <c r="A1231" s="50">
        <f>'Index Levels'!A1232</f>
        <v>46076</v>
      </c>
      <c r="B1231" s="75">
        <f>'Index Levels'!B1232/'Index Levels'!B1231-1</f>
        <v>-9.7935040835379628E-3</v>
      </c>
      <c r="C1231" s="75">
        <f>'Index Levels'!C1232/'Index Levels'!C1231-1</f>
        <v>-1.0384547719263448E-2</v>
      </c>
      <c r="D1231" s="75"/>
    </row>
    <row r="1232" spans="1:4">
      <c r="A1232" s="50">
        <f>'Index Levels'!A1233</f>
        <v>46077</v>
      </c>
      <c r="B1232" s="75">
        <f>'Index Levels'!B1233/'Index Levels'!B1232-1</f>
        <v>7.9798590867090624E-3</v>
      </c>
      <c r="C1232" s="75">
        <f>'Index Levels'!C1233/'Index Levels'!C1232-1</f>
        <v>7.6513110368041648E-3</v>
      </c>
      <c r="D1232" s="75"/>
    </row>
    <row r="1233" spans="1:7">
      <c r="A1233" s="50">
        <f>'Index Levels'!A1234</f>
        <v>46078</v>
      </c>
      <c r="B1233" s="75">
        <f>'Index Levels'!B1234/'Index Levels'!B1233-1</f>
        <v>7.4078591460959853E-3</v>
      </c>
      <c r="C1233" s="75">
        <f>'Index Levels'!C1234/'Index Levels'!C1233-1</f>
        <v>8.1355288079945076E-3</v>
      </c>
      <c r="D1233" s="75">
        <f>C1233-B1233</f>
        <v>7.2766966189852234E-4</v>
      </c>
    </row>
    <row r="1234" spans="1:7">
      <c r="A1234" s="50">
        <f>'Index Levels'!A1235</f>
        <v>46079</v>
      </c>
      <c r="B1234" s="75">
        <f>'Index Levels'!B1235/'Index Levels'!B1234-1</f>
        <v>-6.4026527584942761E-3</v>
      </c>
      <c r="C1234" s="75">
        <f>'Index Levels'!C1235/'Index Levels'!C1234-1</f>
        <v>-5.3644297126662632E-3</v>
      </c>
      <c r="D1234" s="75">
        <f t="shared" ref="D1234:D1235" si="90">C1234-B1234</f>
        <v>1.0382230458280128E-3</v>
      </c>
      <c r="F1234" s="47">
        <f>_xlfn.STDEV.S(B1215:B1235)*SQRT(252)</f>
        <v>0.11361113373797471</v>
      </c>
      <c r="G1234" s="47">
        <f>_xlfn.STDEV.S(C1215:C1235)*SQRT(252)</f>
        <v>0.12903986089955408</v>
      </c>
    </row>
    <row r="1235" spans="1:7">
      <c r="A1235" s="50">
        <f>'Index Levels'!A1236</f>
        <v>46080</v>
      </c>
      <c r="B1235" s="75">
        <f>'Index Levels'!B1236/'Index Levels'!B1235-1</f>
        <v>-4.6116316154949377E-3</v>
      </c>
      <c r="C1235" s="75">
        <f>'Index Levels'!C1236/'Index Levels'!C1235-1</f>
        <v>-4.340247707465994E-3</v>
      </c>
      <c r="D1235" s="75">
        <f t="shared" si="90"/>
        <v>2.7138390802894374E-4</v>
      </c>
      <c r="F1235" s="47">
        <f>_xlfn.STDEV.S(B986:B1235)*SQRT(252)</f>
        <v>0.11229783780208076</v>
      </c>
      <c r="G1235" s="47">
        <f>_xlfn.STDEV.S(C986:C1235)*SQRT(252)</f>
        <v>0.18580423705901628</v>
      </c>
    </row>
    <row r="1236" spans="1:7">
      <c r="A1236" s="50" t="e">
        <f>'Index Levels'!#REF!</f>
        <v>#REF!</v>
      </c>
      <c r="B1236" s="75" t="e">
        <f>'Index Levels'!#REF!/'Index Levels'!B1236-1</f>
        <v>#REF!</v>
      </c>
      <c r="C1236" s="75" t="e">
        <f>'Index Levels'!#REF!/'Index Levels'!C1236-1</f>
        <v>#REF!</v>
      </c>
    </row>
    <row r="1237" spans="1:7">
      <c r="A1237" s="50">
        <f>'Index Levels'!A1237</f>
        <v>46083</v>
      </c>
      <c r="B1237" s="75" t="e">
        <f>'Index Levels'!B1237/'Index Levels'!#REF!-1</f>
        <v>#REF!</v>
      </c>
      <c r="C1237" s="75" t="e">
        <f>'Index Levels'!C1237/'Index Levels'!#REF!-1</f>
        <v>#REF!</v>
      </c>
    </row>
    <row r="1238" spans="1:7">
      <c r="A1238" s="50">
        <f>'Index Levels'!A1238</f>
        <v>46084</v>
      </c>
      <c r="B1238" s="75">
        <f>'Index Levels'!B1238/'Index Levels'!B1237-1</f>
        <v>-1.3905255810689021E-2</v>
      </c>
      <c r="C1238" s="75">
        <f>'Index Levels'!C1238/'Index Levels'!C1237-1</f>
        <v>-9.4444402682288819E-3</v>
      </c>
    </row>
    <row r="1239" spans="1:7">
      <c r="A1239" s="50">
        <f>'Index Levels'!A1239</f>
        <v>46085</v>
      </c>
      <c r="B1239" s="75">
        <f>'Index Levels'!B1239/'Index Levels'!B1238-1</f>
        <v>3.8167576399945613E-3</v>
      </c>
      <c r="C1239" s="75">
        <f>'Index Levels'!C1239/'Index Levels'!C1238-1</f>
        <v>7.7568278110078381E-3</v>
      </c>
    </row>
    <row r="1240" spans="1:7">
      <c r="A1240" s="50">
        <f>'Index Levels'!A1240</f>
        <v>46086</v>
      </c>
      <c r="B1240" s="75">
        <f>'Index Levels'!B1240/'Index Levels'!B1239-1</f>
        <v>-4.3830556925794628E-3</v>
      </c>
      <c r="C1240" s="75">
        <f>'Index Levels'!C1240/'Index Levels'!C1239-1</f>
        <v>-5.6473331843105434E-3</v>
      </c>
    </row>
    <row r="1241" spans="1:7">
      <c r="A1241" s="50">
        <f>'Index Levels'!A1241</f>
        <v>46087</v>
      </c>
      <c r="B1241" s="75">
        <f>'Index Levels'!B1241/'Index Levels'!B1240-1</f>
        <v>-7.496924707488084E-3</v>
      </c>
      <c r="C1241" s="75">
        <f>'Index Levels'!C1241/'Index Levels'!C1240-1</f>
        <v>-1.3276023122965608E-2</v>
      </c>
    </row>
    <row r="1242" spans="1:7">
      <c r="A1242" s="50">
        <f>'Index Levels'!A1242</f>
        <v>46090</v>
      </c>
      <c r="B1242" s="75">
        <f>'Index Levels'!B1242/'Index Levels'!B1241-1</f>
        <v>2.3696236070269716E-3</v>
      </c>
      <c r="C1242" s="75">
        <f>'Index Levels'!C1242/'Index Levels'!C1241-1</f>
        <v>8.3038938965949161E-3</v>
      </c>
    </row>
    <row r="1243" spans="1:7">
      <c r="A1243" s="50">
        <f>'Index Levels'!A1243</f>
        <v>46091</v>
      </c>
      <c r="B1243" s="75">
        <f>'Index Levels'!B1243/'Index Levels'!B1242-1</f>
        <v>-1.2138184342183056E-3</v>
      </c>
      <c r="C1243" s="75">
        <f>'Index Levels'!C1243/'Index Levels'!C1242-1</f>
        <v>-2.1350735270976307E-3</v>
      </c>
    </row>
    <row r="1244" spans="1:7">
      <c r="A1244" s="50">
        <f>'Index Levels'!A1244</f>
        <v>46092</v>
      </c>
      <c r="B1244" s="75">
        <f>'Index Levels'!B1244/'Index Levels'!B1243-1</f>
        <v>-3.7127040138629219E-4</v>
      </c>
      <c r="C1244" s="75">
        <f>'Index Levels'!C1244/'Index Levels'!C1243-1</f>
        <v>-8.3722178774403577E-4</v>
      </c>
    </row>
    <row r="1245" spans="1:7">
      <c r="A1245" s="50">
        <f>'Index Levels'!A1245</f>
        <v>46093</v>
      </c>
      <c r="B1245" s="75">
        <f>'Index Levels'!B1245/'Index Levels'!B1244-1</f>
        <v>-8.2257726314768354E-3</v>
      </c>
      <c r="C1245" s="75">
        <f>'Index Levels'!C1245/'Index Levels'!C1244-1</f>
        <v>-1.5228639343701333E-2</v>
      </c>
    </row>
    <row r="1246" spans="1:7">
      <c r="A1246" s="50">
        <f>'Index Levels'!A1246</f>
        <v>46094</v>
      </c>
      <c r="B1246" s="75">
        <f>'Index Levels'!B1246/'Index Levels'!B1245-1</f>
        <v>-4.0985582474305504E-3</v>
      </c>
      <c r="C1246" s="75">
        <f>'Index Levels'!C1246/'Index Levels'!C1245-1</f>
        <v>-6.0585673866402345E-3</v>
      </c>
    </row>
    <row r="1247" spans="1:7">
      <c r="A1247" s="50">
        <f>'Index Levels'!A1247</f>
        <v>46097</v>
      </c>
      <c r="B1247" s="75">
        <f>'Index Levels'!B1247/'Index Levels'!B1246-1</f>
        <v>5.8999819001321896E-3</v>
      </c>
      <c r="C1247" s="75">
        <f>'Index Levels'!C1247/'Index Levels'!C1246-1</f>
        <v>1.013115998240588E-2</v>
      </c>
    </row>
    <row r="1248" spans="1:7">
      <c r="A1248" s="50">
        <f>'Index Levels'!A1248</f>
        <v>46098</v>
      </c>
      <c r="B1248" s="75">
        <f>'Index Levels'!B1248/'Index Levels'!B1247-1</f>
        <v>1.4186797327897516E-3</v>
      </c>
      <c r="C1248" s="75">
        <f>'Index Levels'!C1248/'Index Levels'!C1247-1</f>
        <v>2.4941368033695177E-3</v>
      </c>
    </row>
    <row r="1249" spans="1:3">
      <c r="A1249" s="50">
        <f>'Index Levels'!A1249</f>
        <v>46099</v>
      </c>
      <c r="B1249" s="75">
        <f>'Index Levels'!B1249/'Index Levels'!B1248-1</f>
        <v>-8.5337374910533503E-3</v>
      </c>
      <c r="C1249" s="75">
        <f>'Index Levels'!C1249/'Index Levels'!C1248-1</f>
        <v>-1.3608708139186687E-2</v>
      </c>
    </row>
    <row r="1250" spans="1:3">
      <c r="A1250" s="50">
        <f>'Index Levels'!A1250</f>
        <v>46100</v>
      </c>
      <c r="B1250" s="75">
        <f>'Index Levels'!B1250/'Index Levels'!B1249-1</f>
        <v>-2.0610867785011422E-3</v>
      </c>
      <c r="C1250" s="75">
        <f>'Index Levels'!C1250/'Index Levels'!C1249-1</f>
        <v>-2.7473904744005351E-3</v>
      </c>
    </row>
    <row r="1251" spans="1:3">
      <c r="A1251" s="50">
        <f>'Index Levels'!A1251</f>
        <v>46101</v>
      </c>
      <c r="B1251" s="75">
        <f>'Index Levels'!B1251/'Index Levels'!B1250-1</f>
        <v>-1.1161647096148863E-2</v>
      </c>
      <c r="C1251" s="75">
        <f>'Index Levels'!C1251/'Index Levels'!C1250-1</f>
        <v>-1.5138985603925681E-2</v>
      </c>
    </row>
    <row r="1252" spans="1:3">
      <c r="A1252" s="50">
        <f>'Index Levels'!A1252</f>
        <v>46104</v>
      </c>
      <c r="B1252" s="75">
        <f>'Index Levels'!B1252/'Index Levels'!B1251-1</f>
        <v>8.2208555678160433E-3</v>
      </c>
      <c r="C1252" s="75">
        <f>'Index Levels'!C1252/'Index Levels'!C1251-1</f>
        <v>1.1453398710049356E-2</v>
      </c>
    </row>
    <row r="1253" spans="1:3">
      <c r="A1253" s="50">
        <f>'Index Levels'!A1253</f>
        <v>46105</v>
      </c>
      <c r="B1253" s="75">
        <f>'Index Levels'!B1253/'Index Levels'!B1252-1</f>
        <v>-3.1399433203158633E-3</v>
      </c>
      <c r="C1253" s="75">
        <f>'Index Levels'!C1253/'Index Levels'!C1252-1</f>
        <v>-3.7424513810130344E-3</v>
      </c>
    </row>
    <row r="1254" spans="1:3">
      <c r="A1254" s="50">
        <f>'Index Levels'!A1254</f>
        <v>46106</v>
      </c>
      <c r="B1254" s="75">
        <f>'Index Levels'!B1254/'Index Levels'!B1253-1</f>
        <v>2.7347707608005312E-3</v>
      </c>
      <c r="C1254" s="75">
        <f>'Index Levels'!C1254/'Index Levels'!C1253-1</f>
        <v>5.4190731437011586E-3</v>
      </c>
    </row>
    <row r="1255" spans="1:3">
      <c r="A1255" s="50">
        <f>'Index Levels'!A1255</f>
        <v>46107</v>
      </c>
      <c r="B1255" s="75">
        <f>'Index Levels'!B1255/'Index Levels'!B1254-1</f>
        <v>-9.4699543198548675E-3</v>
      </c>
      <c r="C1255" s="75">
        <f>'Index Levels'!C1255/'Index Levels'!C1254-1</f>
        <v>-1.7405596351853903E-2</v>
      </c>
    </row>
    <row r="1256" spans="1:3">
      <c r="A1256" s="50">
        <f>'Index Levels'!A1256</f>
        <v>46108</v>
      </c>
      <c r="B1256" s="75">
        <f>'Index Levels'!B1256/'Index Levels'!B1255-1</f>
        <v>-9.9738672062360534E-3</v>
      </c>
      <c r="C1256" s="75">
        <f>'Index Levels'!C1256/'Index Levels'!C1255-1</f>
        <v>-1.6722064106657886E-2</v>
      </c>
    </row>
    <row r="1257" spans="1:3">
      <c r="A1257" s="50">
        <f>'Index Levels'!A1257</f>
        <v>46111</v>
      </c>
      <c r="B1257" s="75">
        <f>'Index Levels'!B1257/'Index Levels'!B1256-1</f>
        <v>-2.9513836661374526E-3</v>
      </c>
      <c r="C1257" s="75">
        <f>'Index Levels'!C1257/'Index Levels'!C1256-1</f>
        <v>-3.9454888302659086E-3</v>
      </c>
    </row>
    <row r="1258" spans="1:3">
      <c r="A1258" s="50">
        <f>'Index Levels'!A1258</f>
        <v>46112</v>
      </c>
      <c r="B1258" s="75">
        <f>'Index Levels'!B1258/'Index Levels'!B1257-1</f>
        <v>2.0500680416368322E-2</v>
      </c>
      <c r="C1258" s="75">
        <f>'Index Levels'!C1258/'Index Levels'!C1257-1</f>
        <v>2.9129976122351131E-2</v>
      </c>
    </row>
    <row r="1259" spans="1:3">
      <c r="A1259" s="50">
        <f>'Index Levels'!A1259</f>
        <v>46113</v>
      </c>
      <c r="B1259" s="75">
        <f>'Index Levels'!B1259/'Index Levels'!B1258-1</f>
        <v>4.7908521727733078E-3</v>
      </c>
      <c r="C1259" s="75">
        <f>'Index Levels'!C1259/'Index Levels'!C1258-1</f>
        <v>7.1683269375049097E-3</v>
      </c>
    </row>
    <row r="1260" spans="1:3">
      <c r="A1260" s="50">
        <f>'Index Levels'!A1260</f>
        <v>46114</v>
      </c>
      <c r="B1260" s="75">
        <f>'Index Levels'!B1260/'Index Levels'!B1259-1</f>
        <v>3.8679543219166668E-4</v>
      </c>
      <c r="C1260" s="75">
        <f>'Index Levels'!C1260/'Index Levels'!C1259-1</f>
        <v>1.1209841994685998E-3</v>
      </c>
    </row>
    <row r="1261" spans="1:3">
      <c r="A1261" s="50">
        <f>'Index Levels'!A1261</f>
        <v>46118</v>
      </c>
      <c r="B1261" s="75">
        <f>'Index Levels'!B1261/'Index Levels'!B1260-1</f>
        <v>2.0985761990297558E-3</v>
      </c>
      <c r="C1261" s="75">
        <f>'Index Levels'!C1261/'Index Levels'!C1260-1</f>
        <v>4.4273193042607684E-3</v>
      </c>
    </row>
    <row r="1262" spans="1:3">
      <c r="A1262" s="50">
        <f>'Index Levels'!A1262</f>
        <v>46119</v>
      </c>
      <c r="B1262" s="75">
        <f>'Index Levels'!B1262/'Index Levels'!B1261-1</f>
        <v>3.804147644386191E-4</v>
      </c>
      <c r="C1262" s="75">
        <f>'Index Levels'!C1262/'Index Levels'!C1261-1</f>
        <v>7.5930901020515584E-4</v>
      </c>
    </row>
    <row r="1263" spans="1:3">
      <c r="A1263" s="50">
        <f>'Index Levels'!A1263</f>
        <v>46120</v>
      </c>
      <c r="B1263" s="75">
        <f>'Index Levels'!B1263/'Index Levels'!B1262-1</f>
        <v>1.7701073340752993E-2</v>
      </c>
      <c r="C1263" s="75">
        <f>'Index Levels'!C1263/'Index Levels'!C1262-1</f>
        <v>2.5081544533754441E-2</v>
      </c>
    </row>
    <row r="1264" spans="1:3">
      <c r="A1264" s="50">
        <f>'Index Levels'!A1264</f>
        <v>46121</v>
      </c>
      <c r="B1264" s="75">
        <f>'Index Levels'!B1264/'Index Levels'!B1263-1</f>
        <v>3.1167391094719665E-3</v>
      </c>
      <c r="C1264" s="75">
        <f>'Index Levels'!C1264/'Index Levels'!C1263-1</f>
        <v>6.1693584424875603E-3</v>
      </c>
    </row>
    <row r="1265" spans="1:3">
      <c r="A1265" s="50">
        <f>'Index Levels'!A1265</f>
        <v>46122</v>
      </c>
      <c r="B1265" s="75">
        <f>'Index Levels'!B1265/'Index Levels'!B1264-1</f>
        <v>-1.052595960134628E-3</v>
      </c>
      <c r="C1265" s="75">
        <f>'Index Levels'!C1265/'Index Levels'!C1264-1</f>
        <v>-1.1378366075591728E-3</v>
      </c>
    </row>
    <row r="1266" spans="1:3">
      <c r="A1266" s="50">
        <f>'Index Levels'!A1266</f>
        <v>46125</v>
      </c>
      <c r="B1266" s="75">
        <f>'Index Levels'!B1266/'Index Levels'!B1265-1</f>
        <v>5.6111876751627765E-3</v>
      </c>
      <c r="C1266" s="75">
        <f>'Index Levels'!C1266/'Index Levels'!C1265-1</f>
        <v>1.0172275162914302E-2</v>
      </c>
    </row>
    <row r="1267" spans="1:3">
      <c r="A1267" s="50">
        <f>'Index Levels'!A1267</f>
        <v>46126</v>
      </c>
      <c r="B1267" s="75">
        <f>'Index Levels'!B1267/'Index Levels'!B1266-1</f>
        <v>7.2647124030098542E-3</v>
      </c>
      <c r="C1267" s="75">
        <f>'Index Levels'!C1267/'Index Levels'!C1266-1</f>
        <v>1.1783428914025729E-2</v>
      </c>
    </row>
    <row r="1268" spans="1:3">
      <c r="A1268" s="50">
        <f>'Index Levels'!A1268</f>
        <v>46127</v>
      </c>
      <c r="B1268" s="75">
        <f>'Index Levels'!B1268/'Index Levels'!B1267-1</f>
        <v>5.828340309317781E-3</v>
      </c>
      <c r="C1268" s="75">
        <f>'Index Levels'!C1268/'Index Levels'!C1267-1</f>
        <v>7.9762625995147829E-3</v>
      </c>
    </row>
    <row r="1269" spans="1:3">
      <c r="A1269" s="50">
        <f>'Index Levels'!A1269</f>
        <v>46128</v>
      </c>
      <c r="B1269" s="75">
        <f>'Index Levels'!B1269/'Index Levels'!B1268-1</f>
        <v>1.732873221593767E-3</v>
      </c>
      <c r="C1269" s="75">
        <f>'Index Levels'!C1269/'Index Levels'!C1268-1</f>
        <v>2.6092099074952468E-3</v>
      </c>
    </row>
    <row r="1270" spans="1:3">
      <c r="A1270" s="50">
        <f>'Index Levels'!A1270</f>
        <v>46129</v>
      </c>
      <c r="B1270" s="75">
        <f>'Index Levels'!B1270/'Index Levels'!B1269-1</f>
        <v>9.1560711307370202E-3</v>
      </c>
      <c r="C1270" s="75">
        <f>'Index Levels'!C1270/'Index Levels'!C1269-1</f>
        <v>1.2040342961902262E-2</v>
      </c>
    </row>
    <row r="1271" spans="1:3">
      <c r="A1271" s="50">
        <f>'Index Levels'!A1271</f>
        <v>46132</v>
      </c>
      <c r="B1271" s="75">
        <f>'Index Levels'!B1271/'Index Levels'!B1270-1</f>
        <v>-2.461806593212823E-3</v>
      </c>
      <c r="C1271" s="75">
        <f>'Index Levels'!C1271/'Index Levels'!C1270-1</f>
        <v>-2.3735160819315926E-3</v>
      </c>
    </row>
    <row r="1272" spans="1:3">
      <c r="A1272" s="50">
        <f>'Index Levels'!A1272</f>
        <v>46133</v>
      </c>
      <c r="B1272" s="75">
        <f>'Index Levels'!B1272/'Index Levels'!B1271-1</f>
        <v>-5.5139122025088527E-3</v>
      </c>
      <c r="C1272" s="75">
        <f>'Index Levels'!C1272/'Index Levels'!C1271-1</f>
        <v>-6.3484707592688094E-3</v>
      </c>
    </row>
    <row r="1273" spans="1:3">
      <c r="A1273" s="50">
        <f>'Index Levels'!A1273</f>
        <v>46134</v>
      </c>
      <c r="B1273" s="75">
        <f>'Index Levels'!B1273/'Index Levels'!B1272-1</f>
        <v>9.4813209305051327E-3</v>
      </c>
      <c r="C1273" s="75">
        <f>'Index Levels'!C1273/'Index Levels'!C1272-1</f>
        <v>1.0459749806668528E-2</v>
      </c>
    </row>
    <row r="1274" spans="1:3">
      <c r="A1274" s="50">
        <f>'Index Levels'!A1274</f>
        <v>46135</v>
      </c>
      <c r="B1274" s="75">
        <f>'Index Levels'!B1274/'Index Levels'!B1273-1</f>
        <v>-4.2356704379320487E-3</v>
      </c>
      <c r="C1274" s="75">
        <f>'Index Levels'!C1274/'Index Levels'!C1273-1</f>
        <v>-4.1331020171048172E-3</v>
      </c>
    </row>
    <row r="1275" spans="1:3">
      <c r="A1275" s="50">
        <f>'Index Levels'!A1275</f>
        <v>46136</v>
      </c>
      <c r="B1275" s="75">
        <f>'Index Levels'!B1275/'Index Levels'!B1274-1</f>
        <v>6.6208786947428155E-3</v>
      </c>
      <c r="C1275" s="75">
        <f>'Index Levels'!C1275/'Index Levels'!C1274-1</f>
        <v>7.973978849253216E-3</v>
      </c>
    </row>
    <row r="1276" spans="1:3">
      <c r="A1276" s="50">
        <f>'Index Levels'!A1276</f>
        <v>46139</v>
      </c>
      <c r="B1276" s="75">
        <f>'Index Levels'!B1276/'Index Levels'!B1275-1</f>
        <v>1.3397921458340178E-3</v>
      </c>
      <c r="C1276" s="75">
        <f>'Index Levels'!C1276/'Index Levels'!C1275-1</f>
        <v>1.2322221971434733E-3</v>
      </c>
    </row>
    <row r="1277" spans="1:3">
      <c r="A1277" s="50">
        <f>'Index Levels'!A1277</f>
        <v>46140</v>
      </c>
      <c r="B1277" s="75">
        <f>'Index Levels'!B1277/'Index Levels'!B1276-1</f>
        <v>-5.078896857453552E-3</v>
      </c>
      <c r="C1277" s="75">
        <f>'Index Levels'!C1277/'Index Levels'!C1276-1</f>
        <v>-4.8933165293031378E-3</v>
      </c>
    </row>
    <row r="1278" spans="1:3">
      <c r="A1278" s="50">
        <f>'Index Levels'!A1278</f>
        <v>46141</v>
      </c>
      <c r="B1278" s="75">
        <f>'Index Levels'!B1278/'Index Levels'!B1277-1</f>
        <v>-1.3284120358960649E-3</v>
      </c>
      <c r="C1278" s="75">
        <f>'Index Levels'!C1278/'Index Levels'!C1277-1</f>
        <v>-3.996699362637246E-4</v>
      </c>
    </row>
    <row r="1279" spans="1:3">
      <c r="A1279" s="50">
        <f>'Index Levels'!A1279</f>
        <v>46142</v>
      </c>
      <c r="B1279" s="75">
        <f>'Index Levels'!B1279/'Index Levels'!B1278-1</f>
        <v>1.3137338478297123E-2</v>
      </c>
      <c r="C1279" s="75">
        <f>'Index Levels'!C1279/'Index Levels'!C1278-1</f>
        <v>1.0237845946686752E-2</v>
      </c>
    </row>
    <row r="1280" spans="1:3">
      <c r="A1280" s="50">
        <f>'Index Levels'!A1280</f>
        <v>46143</v>
      </c>
      <c r="B1280" s="75">
        <f>'Index Levels'!B1280/'Index Levels'!B1279-1</f>
        <v>3.5091294091122993E-3</v>
      </c>
      <c r="C1280" s="75">
        <f>'Index Levels'!C1280/'Index Levels'!C1279-1</f>
        <v>2.9285766225386478E-3</v>
      </c>
    </row>
    <row r="1281" spans="1:3">
      <c r="A1281" s="50">
        <f>'Index Levels'!A1281</f>
        <v>46146</v>
      </c>
      <c r="B1281" s="75">
        <f>'Index Levels'!B1281/'Index Levels'!B1280-1</f>
        <v>-6.5200113676002758E-3</v>
      </c>
      <c r="C1281" s="75">
        <f>'Index Levels'!C1281/'Index Levels'!C1280-1</f>
        <v>-4.0617776178458742E-3</v>
      </c>
    </row>
    <row r="1282" spans="1:3">
      <c r="A1282" s="50">
        <f>'Index Levels'!A1282</f>
        <v>46147</v>
      </c>
      <c r="B1282" s="75">
        <f>'Index Levels'!B1282/'Index Levels'!B1281-1</f>
        <v>9.2720033576700889E-3</v>
      </c>
      <c r="C1282" s="75">
        <f>'Index Levels'!C1282/'Index Levels'!C1281-1</f>
        <v>8.1200169855588644E-3</v>
      </c>
    </row>
    <row r="1283" spans="1:3">
      <c r="A1283" s="50">
        <f>'Index Levels'!A1283</f>
        <v>46148</v>
      </c>
      <c r="B1283" s="75">
        <f>'Index Levels'!B1283/'Index Levels'!B1282-1</f>
        <v>1.6453841024147264E-2</v>
      </c>
      <c r="C1283" s="75">
        <f>'Index Levels'!C1283/'Index Levels'!C1282-1</f>
        <v>1.4587391512281611E-2</v>
      </c>
    </row>
    <row r="1284" spans="1:3">
      <c r="A1284" s="50">
        <f>'Index Levels'!A1284</f>
        <v>46149</v>
      </c>
      <c r="B1284" s="75">
        <f>'Index Levels'!B1284/'Index Levels'!B1283-1</f>
        <v>-4.9014692106069679E-3</v>
      </c>
      <c r="C1284" s="75">
        <f>'Index Levels'!C1284/'Index Levels'!C1283-1</f>
        <v>-3.8025753422201714E-3</v>
      </c>
    </row>
    <row r="1285" spans="1:3">
      <c r="A1285" s="50">
        <f>'Index Levels'!A1285</f>
        <v>46150</v>
      </c>
      <c r="B1285" s="75">
        <f>'Index Levels'!B1285/'Index Levels'!B1284-1</f>
        <v>9.1915729662532808E-3</v>
      </c>
      <c r="C1285" s="75">
        <f>'Index Levels'!C1285/'Index Levels'!C1284-1</f>
        <v>8.4262413536364544E-3</v>
      </c>
    </row>
    <row r="1286" spans="1:3">
      <c r="A1286" s="50">
        <f>'Index Levels'!A1286</f>
        <v>46153</v>
      </c>
      <c r="B1286" s="75">
        <f>'Index Levels'!B1286/'Index Levels'!B1285-1</f>
        <v>1.6683029562916118E-3</v>
      </c>
      <c r="C1286" s="75">
        <f>'Index Levels'!C1286/'Index Levels'!C1285-1</f>
        <v>1.8799468527985752E-3</v>
      </c>
    </row>
    <row r="1287" spans="1:3">
      <c r="A1287" s="50">
        <f>'Index Levels'!A1287</f>
        <v>46154</v>
      </c>
      <c r="B1287" s="75">
        <f>'Index Levels'!B1287/'Index Levels'!B1286-1</f>
        <v>-1.1558314770699907E-3</v>
      </c>
      <c r="C1287" s="75">
        <f>'Index Levels'!C1287/'Index Levels'!C1286-1</f>
        <v>-1.6033637409660351E-3</v>
      </c>
    </row>
    <row r="1288" spans="1:3">
      <c r="A1288" s="50">
        <f>'Index Levels'!A1288</f>
        <v>46155</v>
      </c>
      <c r="B1288" s="75">
        <f>'Index Levels'!B1288/'Index Levels'!B1287-1</f>
        <v>6.3638454051266891E-3</v>
      </c>
      <c r="C1288" s="75">
        <f>'Index Levels'!C1288/'Index Levels'!C1287-1</f>
        <v>5.8498959285147034E-3</v>
      </c>
    </row>
    <row r="1289" spans="1:3">
      <c r="A1289" s="50">
        <f>'Index Levels'!A1289</f>
        <v>46156</v>
      </c>
      <c r="B1289" s="75">
        <f>'Index Levels'!B1289/'Index Levels'!B1288-1</f>
        <v>8.7453943496262898E-3</v>
      </c>
      <c r="C1289" s="75">
        <f>'Index Levels'!C1289/'Index Levels'!C1288-1</f>
        <v>7.65574106017608E-3</v>
      </c>
    </row>
    <row r="1290" spans="1:3">
      <c r="A1290" s="50">
        <f>'Index Levels'!A1290</f>
        <v>46157</v>
      </c>
      <c r="B1290" s="75">
        <f>'Index Levels'!B1290/'Index Levels'!B1289-1</f>
        <v>-1.4091238303018616E-2</v>
      </c>
      <c r="C1290" s="75">
        <f>'Index Levels'!C1290/'Index Levels'!C1289-1</f>
        <v>-1.2363587694897538E-2</v>
      </c>
    </row>
    <row r="1291" spans="1:3">
      <c r="A1291" s="50">
        <f>'Index Levels'!A1291</f>
        <v>46160</v>
      </c>
      <c r="B1291" s="75">
        <f>'Index Levels'!B1291/'Index Levels'!B1290-1</f>
        <v>-1.1463595286078654E-3</v>
      </c>
      <c r="C1291" s="75">
        <f>'Index Levels'!C1291/'Index Levels'!C1290-1</f>
        <v>-7.354163918213974E-4</v>
      </c>
    </row>
    <row r="1292" spans="1:3">
      <c r="A1292" s="50">
        <f>'Index Levels'!A1292</f>
        <v>46161</v>
      </c>
      <c r="B1292" s="75">
        <f>'Index Levels'!B1292/'Index Levels'!B1291-1</f>
        <v>-6.5351937566886509E-3</v>
      </c>
      <c r="C1292" s="75">
        <f>'Index Levels'!C1292/'Index Levels'!C1291-1</f>
        <v>-6.6785153999928681E-3</v>
      </c>
    </row>
    <row r="1293" spans="1:3">
      <c r="A1293" s="50">
        <f>'Index Levels'!A1293</f>
        <v>46162</v>
      </c>
      <c r="B1293" s="75">
        <f>'Index Levels'!B1293/'Index Levels'!B1292-1</f>
        <v>9.1076625658750299E-3</v>
      </c>
      <c r="C1293" s="75">
        <f>'Index Levels'!C1293/'Index Levels'!C1292-1</f>
        <v>1.0791332708293577E-2</v>
      </c>
    </row>
    <row r="1294" spans="1:3">
      <c r="A1294" s="50">
        <f>'Index Levels'!A1294</f>
        <v>46163</v>
      </c>
      <c r="B1294" s="75">
        <f>'Index Levels'!B1294/'Index Levels'!B1293-1</f>
        <v>2.017531551083751E-3</v>
      </c>
      <c r="C1294" s="75">
        <f>'Index Levels'!C1294/'Index Levels'!C1293-1</f>
        <v>1.7155989323998089E-3</v>
      </c>
    </row>
    <row r="1295" spans="1:3">
      <c r="A1295" s="50">
        <f>'Index Levels'!A1295</f>
        <v>46164</v>
      </c>
      <c r="B1295" s="75">
        <f>'Index Levels'!B1295/'Index Levels'!B1294-1</f>
        <v>2.9228579295283996E-3</v>
      </c>
      <c r="C1295" s="75">
        <f>'Index Levels'!C1295/'Index Levels'!C1294-1</f>
        <v>3.7267987332632035E-3</v>
      </c>
    </row>
    <row r="1296" spans="1:3">
      <c r="A1296" s="50">
        <f>'Index Levels'!A1296</f>
        <v>46168</v>
      </c>
      <c r="B1296" s="75">
        <f>'Index Levels'!B1296/'Index Levels'!B1295-1</f>
        <v>6.0224846402845422E-3</v>
      </c>
      <c r="C1296" s="75">
        <f>'Index Levels'!C1296/'Index Levels'!C1295-1</f>
        <v>6.1092672104563484E-3</v>
      </c>
    </row>
    <row r="1297" spans="1:5">
      <c r="A1297" s="50">
        <f>'Index Levels'!A1297</f>
        <v>46169</v>
      </c>
      <c r="B1297" s="75">
        <f>'Index Levels'!B1297/'Index Levels'!B1296-1</f>
        <v>-2.2468912947348763E-4</v>
      </c>
      <c r="C1297" s="75">
        <f>'Index Levels'!C1297/'Index Levels'!C1296-1</f>
        <v>1.6474920336784216E-4</v>
      </c>
    </row>
    <row r="1298" spans="1:5">
      <c r="A1298" s="50">
        <f>'Index Levels'!A1298</f>
        <v>46170</v>
      </c>
      <c r="B1298" s="75">
        <f>'Index Levels'!B1298/'Index Levels'!B1297-1</f>
        <v>5.7721391223677365E-3</v>
      </c>
      <c r="C1298" s="75">
        <f>'Index Levels'!C1298/'Index Levels'!C1297-1</f>
        <v>5.75287119158574E-3</v>
      </c>
      <c r="D1298" s="47">
        <f>_xlfn.STDEV.S(B1280:B1299)*SQRT(252)</f>
        <v>0.11137778428504605</v>
      </c>
      <c r="E1298" s="47">
        <f>_xlfn.STDEV.S(C1280:C1299)*SQRT(252)</f>
        <v>0.10082454359003776</v>
      </c>
    </row>
    <row r="1299" spans="1:5">
      <c r="A1299" s="50">
        <f>'Index Levels'!A1299</f>
        <v>46171</v>
      </c>
      <c r="B1299" s="75">
        <f>'Index Levels'!B1299/'Index Levels'!B1298-1</f>
        <v>2.6612681342446098E-3</v>
      </c>
      <c r="C1299" s="75">
        <f>'Index Levels'!C1299/'Index Levels'!C1298-1</f>
        <v>2.1720697308102999E-3</v>
      </c>
    </row>
    <row r="1300" spans="1:5">
      <c r="A1300" s="50">
        <f>'Index Levels'!A1300</f>
        <v>46174</v>
      </c>
      <c r="B1300" s="75">
        <f>'Index Levels'!B1300/'Index Levels'!B1299-1</f>
        <v>2.020130922270047E-3</v>
      </c>
      <c r="C1300" s="75">
        <f>'Index Levels'!C1300/'Index Levels'!C1299-1</f>
        <v>2.6265131419642707E-3</v>
      </c>
    </row>
    <row r="1301" spans="1:5">
      <c r="A1301" s="50">
        <f>'Index Levels'!A1301</f>
        <v>46175</v>
      </c>
      <c r="B1301" s="75">
        <f>'Index Levels'!B1301/'Index Levels'!B1300-1</f>
        <v>1.7724927473552476E-3</v>
      </c>
      <c r="C1301" s="75">
        <f>'Index Levels'!C1301/'Index Levels'!C1300-1</f>
        <v>1.2913814536015256E-3</v>
      </c>
    </row>
    <row r="1302" spans="1:5">
      <c r="A1302" s="50">
        <f>'Index Levels'!A1302</f>
        <v>46176</v>
      </c>
      <c r="B1302" s="75">
        <f>'Index Levels'!B1302/'Index Levels'!B1301-1</f>
        <v>-8.4267172480906316E-3</v>
      </c>
      <c r="C1302" s="75">
        <f>'Index Levels'!C1302/'Index Levels'!C1301-1</f>
        <v>-7.3725742037810127E-3</v>
      </c>
    </row>
    <row r="1303" spans="1:5">
      <c r="A1303" s="50">
        <f>'Index Levels'!A1303</f>
        <v>46177</v>
      </c>
      <c r="B1303" s="75">
        <f>'Index Levels'!B1303/'Index Levels'!B1302-1</f>
        <v>4.5727365909000728E-3</v>
      </c>
      <c r="C1303" s="75">
        <f>'Index Levels'!C1303/'Index Levels'!C1302-1</f>
        <v>4.0562137888369154E-3</v>
      </c>
    </row>
    <row r="1304" spans="1:5">
      <c r="A1304" s="50">
        <f>'Index Levels'!A1304</f>
        <v>46178</v>
      </c>
      <c r="B1304" s="75">
        <f>'Index Levels'!B1304/'Index Levels'!B1303-1</f>
        <v>-2.4346851600621222E-2</v>
      </c>
      <c r="C1304" s="75">
        <f>'Index Levels'!C1304/'Index Levels'!C1303-1</f>
        <v>-2.6446266203733915E-2</v>
      </c>
    </row>
    <row r="1305" spans="1:5">
      <c r="A1305" s="50">
        <f>'Index Levels'!A1305</f>
        <v>46181</v>
      </c>
      <c r="B1305" s="75">
        <f>'Index Levels'!B1305/'Index Levels'!B1304-1</f>
        <v>-3.0824936658616631E-3</v>
      </c>
      <c r="C1305" s="75">
        <f>'Index Levels'!C1305/'Index Levels'!C1304-1</f>
        <v>2.9780972217854362E-3</v>
      </c>
    </row>
    <row r="1306" spans="1:5">
      <c r="A1306" s="50">
        <f>'Index Levels'!A1306</f>
        <v>46182</v>
      </c>
      <c r="B1306" s="75">
        <f>'Index Levels'!B1306/'Index Levels'!B1305-1</f>
        <v>-7.0591520494338589E-3</v>
      </c>
      <c r="C1306" s="75">
        <f>'Index Levels'!C1306/'Index Levels'!C1305-1</f>
        <v>-2.5758494434998669E-3</v>
      </c>
    </row>
    <row r="1307" spans="1:5">
      <c r="A1307" s="50">
        <f>'Index Levels'!A1307</f>
        <v>46183</v>
      </c>
      <c r="B1307" s="75">
        <f>'Index Levels'!B1307/'Index Levels'!B1306-1</f>
        <v>-5.6384882554452176E-3</v>
      </c>
      <c r="C1307" s="75">
        <f>'Index Levels'!C1307/'Index Levels'!C1306-1</f>
        <v>-1.6199821071926856E-2</v>
      </c>
    </row>
    <row r="1308" spans="1:5">
      <c r="A1308" s="50">
        <f>'Index Levels'!A1308</f>
        <v>46184</v>
      </c>
      <c r="B1308" s="75">
        <f>'Index Levels'!B1308/'Index Levels'!B1307-1</f>
        <v>8.0572215895655663E-3</v>
      </c>
      <c r="C1308" s="75">
        <f>'Index Levels'!C1308/'Index Levels'!C1307-1</f>
        <v>1.751960281311149E-2</v>
      </c>
    </row>
    <row r="1309" spans="1:5">
      <c r="A1309" s="50">
        <f>'Index Levels'!A1309</f>
        <v>46185</v>
      </c>
      <c r="B1309" s="75">
        <f>'Index Levels'!B1309/'Index Levels'!B1308-1</f>
        <v>2.3148250445828022E-3</v>
      </c>
      <c r="C1309" s="75">
        <f>'Index Levels'!C1309/'Index Levels'!C1308-1</f>
        <v>5.0248528153391536E-3</v>
      </c>
    </row>
    <row r="1310" spans="1:5">
      <c r="A1310" s="50">
        <f>'Index Levels'!A1310</f>
        <v>46188</v>
      </c>
      <c r="B1310" s="75">
        <f>'Index Levels'!B1310/'Index Levels'!B1309-1</f>
        <v>9.2994970865927229E-3</v>
      </c>
      <c r="C1310" s="75">
        <f>'Index Levels'!C1310/'Index Levels'!C1309-1</f>
        <v>1.65284164416446E-2</v>
      </c>
    </row>
    <row r="1311" spans="1:5">
      <c r="A1311" s="50">
        <f>'Index Levels'!A1311</f>
        <v>46189</v>
      </c>
      <c r="B1311" s="75">
        <f>'Index Levels'!B1311/'Index Levels'!B1310-1</f>
        <v>-2.4289043366564345E-3</v>
      </c>
      <c r="C1311" s="75">
        <f>'Index Levels'!C1311/'Index Levels'!C1310-1</f>
        <v>-5.6838890354463656E-3</v>
      </c>
    </row>
    <row r="1312" spans="1:5">
      <c r="A1312" s="50">
        <f>'Index Levels'!A1312</f>
        <v>46190</v>
      </c>
      <c r="B1312" s="75">
        <f>'Index Levels'!B1312/'Index Levels'!B1311-1</f>
        <v>-9.7460489949054985E-3</v>
      </c>
      <c r="C1312" s="75">
        <f>'Index Levels'!C1312/'Index Levels'!C1311-1</f>
        <v>-1.2148761957305299E-2</v>
      </c>
    </row>
    <row r="1313" spans="1:4">
      <c r="A1313" s="50">
        <f>'Index Levels'!A1313</f>
        <v>46191</v>
      </c>
      <c r="B1313" s="75">
        <f>'Index Levels'!B1313/'Index Levels'!B1312-1</f>
        <v>8.5796225175529539E-3</v>
      </c>
      <c r="C1313" s="75">
        <f>'Index Levels'!C1313/'Index Levels'!C1312-1</f>
        <v>1.0846998197011404E-2</v>
      </c>
    </row>
    <row r="1314" spans="1:4">
      <c r="A1314" s="50">
        <f>'Index Levels'!A1314</f>
        <v>46195</v>
      </c>
      <c r="B1314" s="75">
        <f>'Index Levels'!B1314/'Index Levels'!B1313-1</f>
        <v>-3.1974602569464494E-3</v>
      </c>
      <c r="C1314" s="75">
        <f>'Index Levels'!C1314/'Index Levels'!C1313-1</f>
        <v>-3.7056964364751144E-3</v>
      </c>
    </row>
    <row r="1315" spans="1:4">
      <c r="A1315" s="50">
        <f>'Index Levels'!A1315</f>
        <v>46196</v>
      </c>
      <c r="B1315" s="75">
        <f>'Index Levels'!B1315/'Index Levels'!B1314-1</f>
        <v>-8.7583993891241496E-3</v>
      </c>
      <c r="C1315" s="75">
        <f>'Index Levels'!C1315/'Index Levels'!C1314-1</f>
        <v>-1.4362088849406818E-2</v>
      </c>
    </row>
    <row r="1316" spans="1:4">
      <c r="A1316" s="50">
        <f>'Index Levels'!A1316</f>
        <v>46197</v>
      </c>
      <c r="B1316" s="75">
        <f>'Index Levels'!B1316/'Index Levels'!B1315-1</f>
        <v>-2.2388357017811833E-3</v>
      </c>
      <c r="C1316" s="75">
        <f>'Index Levels'!C1316/'Index Levels'!C1315-1</f>
        <v>-9.8321936885792383E-4</v>
      </c>
    </row>
    <row r="1317" spans="1:4">
      <c r="A1317" s="50">
        <f>'Index Levels'!A1317</f>
        <v>46198</v>
      </c>
      <c r="B1317" s="75">
        <f>'Index Levels'!B1317/'Index Levels'!B1316-1</f>
        <v>-4.5676256924587211E-4</v>
      </c>
      <c r="C1317" s="75">
        <f>'Index Levels'!C1317/'Index Levels'!C1316-1</f>
        <v>-1.0001708857543257E-4</v>
      </c>
    </row>
    <row r="1318" spans="1:4">
      <c r="A1318" s="50">
        <f>'Index Levels'!A1318</f>
        <v>46199</v>
      </c>
      <c r="B1318" s="75">
        <f>'Index Levels'!B1318/'Index Levels'!B1317-1</f>
        <v>7.5076216735259216E-4</v>
      </c>
      <c r="C1318" s="75">
        <f>'Index Levels'!C1318/'Index Levels'!C1317-1</f>
        <v>-4.7158747165587656E-4</v>
      </c>
    </row>
    <row r="1319" spans="1:4">
      <c r="A1319" s="50">
        <f>'Index Levels'!A1319</f>
        <v>46202</v>
      </c>
      <c r="B1319" s="75">
        <f>'Index Levels'!B1319/'Index Levels'!B1318-1</f>
        <v>7.3901256271244886E-3</v>
      </c>
      <c r="C1319" s="75">
        <f>'Index Levels'!C1319/'Index Levels'!C1318-1</f>
        <v>1.1749894413759954E-2</v>
      </c>
    </row>
    <row r="1320" spans="1:4">
      <c r="A1320" s="50">
        <f>'Index Levels'!A1320</f>
        <v>46203</v>
      </c>
      <c r="B1320" s="75">
        <f>'Index Levels'!B1320/'Index Levels'!B1319-1</f>
        <v>6.7536154984506602E-3</v>
      </c>
      <c r="C1320" s="75">
        <f>'Index Levels'!C1320/'Index Levels'!C1319-1</f>
        <v>7.9207065073381155E-3</v>
      </c>
    </row>
    <row r="1321" spans="1:4">
      <c r="A1321" s="50">
        <f>'Index Levels'!A1321</f>
        <v>46204</v>
      </c>
      <c r="B1321" s="75">
        <f>'Index Levels'!B1321/'Index Levels'!B1320-1</f>
        <v>-1.5465562351919537E-3</v>
      </c>
      <c r="C1321" s="75">
        <f>'Index Levels'!C1321/'Index Levels'!C1320-1</f>
        <v>-2.1500523752926437E-3</v>
      </c>
      <c r="D1321" s="73">
        <f>B1321-C1321</f>
        <v>6.0349614010068997E-4</v>
      </c>
    </row>
    <row r="1322" spans="1:4">
      <c r="A1322" s="50">
        <f>'Index Levels'!A1322</f>
        <v>46205</v>
      </c>
      <c r="B1322" s="75">
        <f>'Index Levels'!B1322/'Index Levels'!B1321-1</f>
        <v>-1.6668621421902508E-3</v>
      </c>
      <c r="C1322" s="75">
        <f>'Index Levels'!C1322/'Index Levels'!C1321-1</f>
        <v>4.4768617413204481E-7</v>
      </c>
      <c r="D1322" s="73">
        <f t="shared" ref="D1322:D1342" si="91">B1322-C1322</f>
        <v>-1.6673098283643828E-3</v>
      </c>
    </row>
    <row r="1323" spans="1:4">
      <c r="A1323" s="50">
        <f>'Index Levels'!A1323</f>
        <v>46209</v>
      </c>
      <c r="B1323" s="75">
        <f>'Index Levels'!B1323/'Index Levels'!B1322-1</f>
        <v>6.6303447155411366E-3</v>
      </c>
      <c r="C1323" s="75">
        <f>'Index Levels'!C1323/'Index Levels'!C1322-1</f>
        <v>7.2420045251477827E-3</v>
      </c>
      <c r="D1323" s="73">
        <f t="shared" si="91"/>
        <v>-6.1165980960664612E-4</v>
      </c>
    </row>
    <row r="1324" spans="1:4">
      <c r="A1324" s="50">
        <f>'Index Levels'!A1324</f>
        <v>46210</v>
      </c>
      <c r="B1324" s="75">
        <f>'Index Levels'!B1324/'Index Levels'!B1323-1</f>
        <v>-4.5003784487891441E-3</v>
      </c>
      <c r="C1324" s="75">
        <f>'Index Levels'!C1324/'Index Levels'!C1323-1</f>
        <v>-4.4560115996342686E-3</v>
      </c>
      <c r="D1324" s="73">
        <f t="shared" si="91"/>
        <v>-4.4366849154875432E-5</v>
      </c>
    </row>
    <row r="1325" spans="1:4">
      <c r="A1325" s="50">
        <f>'Index Levels'!A1325</f>
        <v>46211</v>
      </c>
      <c r="B1325" s="75">
        <f>'Index Levels'!B1325/'Index Levels'!B1324-1</f>
        <v>-2.4547477687817398E-3</v>
      </c>
      <c r="C1325" s="75">
        <f>'Index Levels'!C1325/'Index Levels'!C1324-1</f>
        <v>-2.8168968179927978E-3</v>
      </c>
      <c r="D1325" s="73">
        <f t="shared" si="91"/>
        <v>3.6214904921105795E-4</v>
      </c>
    </row>
    <row r="1326" spans="1:4">
      <c r="A1326" s="50">
        <f>'Index Levels'!A1326</f>
        <v>46212</v>
      </c>
      <c r="B1326" s="75">
        <f>'Index Levels'!B1326/'Index Levels'!B1325-1</f>
        <v>6.7166460951286755E-3</v>
      </c>
      <c r="C1326" s="75">
        <f>'Index Levels'!C1326/'Index Levels'!C1325-1</f>
        <v>8.1435788417807409E-3</v>
      </c>
      <c r="D1326" s="73">
        <f t="shared" si="91"/>
        <v>-1.4269327466520654E-3</v>
      </c>
    </row>
    <row r="1327" spans="1:4">
      <c r="A1327" s="50">
        <f>'Index Levels'!A1327</f>
        <v>46213</v>
      </c>
      <c r="B1327" s="75">
        <f>'Index Levels'!B1327/'Index Levels'!B1326-1</f>
        <v>5.0123743143413169E-3</v>
      </c>
      <c r="C1327" s="75">
        <f>'Index Levels'!C1327/'Index Levels'!C1326-1</f>
        <v>4.2087547869920083E-3</v>
      </c>
      <c r="D1327" s="73">
        <f t="shared" si="91"/>
        <v>8.0361952734930853E-4</v>
      </c>
    </row>
    <row r="1328" spans="1:4">
      <c r="A1328" s="50">
        <f>'Index Levels'!A1328</f>
        <v>46216</v>
      </c>
      <c r="B1328" s="75">
        <f>'Index Levels'!B1328/'Index Levels'!B1327-1</f>
        <v>-8.8396332682468826E-3</v>
      </c>
      <c r="C1328" s="75">
        <f>'Index Levels'!C1328/'Index Levels'!C1327-1</f>
        <v>-7.9271885958317467E-3</v>
      </c>
      <c r="D1328" s="73">
        <f t="shared" si="91"/>
        <v>-9.1244467241513583E-4</v>
      </c>
    </row>
    <row r="1329" spans="1:4">
      <c r="A1329" s="50">
        <f>'Index Levels'!A1329</f>
        <v>46217</v>
      </c>
      <c r="B1329" s="75">
        <f>'Index Levels'!B1329/'Index Levels'!B1328-1</f>
        <v>4.3346907132719714E-3</v>
      </c>
      <c r="C1329" s="75">
        <f>'Index Levels'!C1329/'Index Levels'!C1328-1</f>
        <v>3.7586882729638837E-3</v>
      </c>
      <c r="D1329" s="73">
        <f t="shared" si="91"/>
        <v>5.7600244030808767E-4</v>
      </c>
    </row>
    <row r="1330" spans="1:4">
      <c r="A1330" s="50">
        <f>'Index Levels'!A1330</f>
        <v>46218</v>
      </c>
      <c r="B1330" s="75">
        <f>'Index Levels'!B1330/'Index Levels'!B1329-1</f>
        <v>3.2704861754502268E-3</v>
      </c>
      <c r="C1330" s="75">
        <f>'Index Levels'!C1330/'Index Levels'!C1329-1</f>
        <v>3.8193385914226941E-3</v>
      </c>
      <c r="D1330" s="73">
        <f t="shared" si="91"/>
        <v>-5.4885241597246726E-4</v>
      </c>
    </row>
    <row r="1331" spans="1:4">
      <c r="A1331" s="50">
        <f>'Index Levels'!A1331</f>
        <v>46219</v>
      </c>
      <c r="B1331" s="75">
        <f>'Index Levels'!B1331/'Index Levels'!B1330-1</f>
        <v>-7.4229278487502048E-3</v>
      </c>
      <c r="C1331" s="75">
        <f>'Index Levels'!C1331/'Index Levels'!C1330-1</f>
        <v>-5.1012065338165158E-3</v>
      </c>
      <c r="D1331" s="73">
        <f t="shared" si="91"/>
        <v>-2.3217213149336891E-3</v>
      </c>
    </row>
    <row r="1332" spans="1:4">
      <c r="A1332" s="50">
        <f>'Index Levels'!A1332</f>
        <v>46220</v>
      </c>
      <c r="B1332" s="75">
        <f>'Index Levels'!B1332/'Index Levels'!B1331-1</f>
        <v>-1.0166040190572101E-2</v>
      </c>
      <c r="C1332" s="75">
        <f>'Index Levels'!C1332/'Index Levels'!C1331-1</f>
        <v>-1.0099375436012359E-2</v>
      </c>
      <c r="D1332" s="73">
        <f t="shared" si="91"/>
        <v>-6.6664754559742079E-5</v>
      </c>
    </row>
    <row r="1333" spans="1:4">
      <c r="A1333" s="50">
        <f>'Index Levels'!A1333</f>
        <v>46223</v>
      </c>
      <c r="B1333" s="75">
        <f>'Index Levels'!B1333/'Index Levels'!B1332-1</f>
        <v>-3.1423541153754453E-3</v>
      </c>
      <c r="C1333" s="75">
        <f>'Index Levels'!C1333/'Index Levels'!C1332-1</f>
        <v>-1.9321750660679093E-3</v>
      </c>
      <c r="D1333" s="73">
        <f t="shared" si="91"/>
        <v>-1.2101790493075359E-3</v>
      </c>
    </row>
    <row r="1334" spans="1:4">
      <c r="A1334" s="50">
        <f>'Index Levels'!A1334</f>
        <v>46224</v>
      </c>
      <c r="B1334" s="75">
        <f>'Index Levels'!B1334/'Index Levels'!B1333-1</f>
        <v>8.9313576286009777E-3</v>
      </c>
      <c r="C1334" s="75">
        <f>'Index Levels'!C1334/'Index Levels'!C1333-1</f>
        <v>8.8564606858758665E-3</v>
      </c>
      <c r="D1334" s="73">
        <f t="shared" si="91"/>
        <v>7.489694272511116E-5</v>
      </c>
    </row>
    <row r="1335" spans="1:4">
      <c r="A1335" s="50">
        <f>'Index Levels'!A1335</f>
        <v>46225</v>
      </c>
      <c r="B1335" s="75">
        <f>'Index Levels'!B1335/'Index Levels'!B1334-1</f>
        <v>-1.2435307698576148E-3</v>
      </c>
      <c r="C1335" s="75">
        <f>'Index Levels'!C1335/'Index Levels'!C1334-1</f>
        <v>-1.3634867779851456E-3</v>
      </c>
      <c r="D1335" s="73">
        <f t="shared" si="91"/>
        <v>1.1995600812753082E-4</v>
      </c>
    </row>
    <row r="1336" spans="1:4">
      <c r="A1336" s="50">
        <f>'Index Levels'!A1336</f>
        <v>46226</v>
      </c>
      <c r="B1336" s="75">
        <f>'Index Levels'!B1336/'Index Levels'!B1335-1</f>
        <v>-1.721196001166958E-2</v>
      </c>
      <c r="C1336" s="75">
        <f>'Index Levels'!C1336/'Index Levels'!C1335-1</f>
        <v>-1.2089782848209163E-2</v>
      </c>
      <c r="D1336" s="73">
        <f t="shared" si="91"/>
        <v>-5.1221771634604174E-3</v>
      </c>
    </row>
    <row r="1337" spans="1:4">
      <c r="A1337" s="50">
        <f>'Index Levels'!A1337</f>
        <v>46227</v>
      </c>
      <c r="B1337" s="75">
        <f>'Index Levels'!B1337/'Index Levels'!B1336-1</f>
        <v>1.083596112680496E-3</v>
      </c>
      <c r="C1337" s="75">
        <f>'Index Levels'!C1337/'Index Levels'!C1336-1</f>
        <v>4.9763290094317902E-4</v>
      </c>
      <c r="D1337" s="73">
        <f t="shared" si="91"/>
        <v>5.8596321173731702E-4</v>
      </c>
    </row>
    <row r="1338" spans="1:4">
      <c r="A1338" s="50">
        <f>'Index Levels'!A1338</f>
        <v>46230</v>
      </c>
      <c r="B1338" s="75">
        <f>'Index Levels'!B1338/'Index Levels'!B1337-1</f>
        <v>-3.2600589383791068E-4</v>
      </c>
      <c r="C1338" s="75">
        <f>'Index Levels'!C1338/'Index Levels'!C1337-1</f>
        <v>1.6124894404612178E-4</v>
      </c>
      <c r="D1338" s="73">
        <f t="shared" si="91"/>
        <v>-4.8725483788403245E-4</v>
      </c>
    </row>
    <row r="1339" spans="1:4">
      <c r="A1339" s="50">
        <f>'Index Levels'!A1339</f>
        <v>46231</v>
      </c>
      <c r="B1339" s="75">
        <f>'Index Levels'!B1339/'Index Levels'!B1338-1</f>
        <v>2.5524770123943608E-3</v>
      </c>
      <c r="C1339" s="75">
        <f>'Index Levels'!C1339/'Index Levels'!C1338-1</f>
        <v>2.1048921200630399E-3</v>
      </c>
      <c r="D1339" s="73">
        <f t="shared" si="91"/>
        <v>4.4758489233132082E-4</v>
      </c>
    </row>
    <row r="1340" spans="1:4">
      <c r="A1340" s="50">
        <f>'Index Levels'!A1340</f>
        <v>46232</v>
      </c>
      <c r="B1340" s="75">
        <f>'Index Levels'!B1340/'Index Levels'!B1339-1</f>
        <v>-1.3972533608915816E-2</v>
      </c>
      <c r="C1340" s="75">
        <f>'Index Levels'!C1340/'Index Levels'!C1339-1</f>
        <v>-1.5162295121480485E-2</v>
      </c>
      <c r="D1340" s="73">
        <f t="shared" si="91"/>
        <v>1.1897615125646688E-3</v>
      </c>
    </row>
    <row r="1341" spans="1:4">
      <c r="A1341" s="50">
        <f>'Index Levels'!A1341</f>
        <v>46233</v>
      </c>
      <c r="B1341" s="75">
        <f>'Index Levels'!B1341/'Index Levels'!B1340-1</f>
        <v>1.067037267594384E-2</v>
      </c>
      <c r="C1341" s="75">
        <f>'Index Levels'!C1341/'Index Levels'!C1340-1</f>
        <v>1.6605294609094434E-2</v>
      </c>
      <c r="D1341" s="73">
        <f t="shared" si="91"/>
        <v>-5.9349219331505942E-3</v>
      </c>
    </row>
    <row r="1342" spans="1:4">
      <c r="A1342" s="50">
        <f>'Index Levels'!A1342</f>
        <v>46234</v>
      </c>
      <c r="B1342" s="75">
        <f>'Index Levels'!B1342/'Index Levels'!B1341-1</f>
        <v>5.0483685478357465E-3</v>
      </c>
      <c r="C1342" s="75">
        <f>'Index Levels'!C1342/'Index Levels'!C1341-1</f>
        <v>7.0038204131346316E-3</v>
      </c>
      <c r="D1342" s="73">
        <f t="shared" si="91"/>
        <v>-1.955451865298885E-3</v>
      </c>
    </row>
    <row r="1343" spans="1:4">
      <c r="A1343" s="50"/>
      <c r="B1343" s="75"/>
      <c r="C1343" s="75"/>
    </row>
    <row r="1344" spans="1:4">
      <c r="A1344" s="50"/>
      <c r="B1344" s="75"/>
      <c r="C1344" s="75"/>
    </row>
    <row r="1345" spans="1:3">
      <c r="A1345" s="50"/>
      <c r="B1345" s="75"/>
      <c r="C1345" s="75"/>
    </row>
    <row r="1346" spans="1:3">
      <c r="A1346" s="50"/>
      <c r="B1346" s="75"/>
      <c r="C1346" s="75"/>
    </row>
    <row r="1347" spans="1:3">
      <c r="A1347" s="50"/>
      <c r="B1347" s="75"/>
      <c r="C1347" s="75"/>
    </row>
    <row r="1348" spans="1:3">
      <c r="A1348" s="50"/>
      <c r="B1348" s="75"/>
      <c r="C1348" s="75"/>
    </row>
    <row r="1349" spans="1:3">
      <c r="A1349" s="50"/>
      <c r="B1349" s="75"/>
      <c r="C1349" s="75"/>
    </row>
    <row r="1350" spans="1:3">
      <c r="A1350" s="50"/>
      <c r="B1350" s="75"/>
      <c r="C1350" s="75"/>
    </row>
    <row r="1351" spans="1:3">
      <c r="A1351" s="50"/>
      <c r="B1351" s="75"/>
      <c r="C1351" s="75"/>
    </row>
    <row r="1352" spans="1:3">
      <c r="A1352" s="50"/>
      <c r="B1352" s="75"/>
      <c r="C1352" s="75"/>
    </row>
    <row r="1353" spans="1:3">
      <c r="A1353" s="50"/>
      <c r="B1353" s="75"/>
      <c r="C1353" s="75"/>
    </row>
    <row r="1354" spans="1:3">
      <c r="A1354" s="50"/>
      <c r="B1354" s="75"/>
      <c r="C1354" s="75"/>
    </row>
    <row r="1355" spans="1:3">
      <c r="A1355" s="50"/>
      <c r="B1355" s="75"/>
      <c r="C1355" s="75"/>
    </row>
  </sheetData>
  <pageMargins left="0.7" right="0.7" top="0.75" bottom="0.75" header="0.3" footer="0.3"/>
  <pageSetup orientation="portrait" r:id="rId1"/>
  <headerFooter>
    <oddFooter>&amp;L_x000D_&amp;1#&amp;"Calibri"&amp;10&amp;K000000 Sensitivity: Public</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71DD5-7E96-4879-8BB0-A004ED25BDDA}">
  <dimension ref="A1:I1961"/>
  <sheetViews>
    <sheetView workbookViewId="0">
      <pane ySplit="1" topLeftCell="A1927" activePane="bottomLeft" state="frozen"/>
      <selection activeCell="A1258" sqref="A1258:C1258"/>
      <selection pane="bottomLeft" activeCell="A1915" sqref="A1915:C1950"/>
    </sheetView>
  </sheetViews>
  <sheetFormatPr defaultColWidth="9" defaultRowHeight="14.25"/>
  <cols>
    <col min="1" max="1" width="10.625" style="47" customWidth="1"/>
    <col min="2" max="3" width="14.375" style="47" customWidth="1"/>
    <col min="4" max="16384" width="9" style="47"/>
  </cols>
  <sheetData>
    <row r="1" spans="1:3" ht="75">
      <c r="A1" s="49"/>
      <c r="B1" s="49" t="str">
        <f>'Index Levels'!B2</f>
        <v>S&amp;P 500 FC TCA 0.50% Decrement Index (USD) ER</v>
      </c>
      <c r="C1" s="49" t="str">
        <f>'Index Levels'!C2</f>
        <v>S&amp;P 500</v>
      </c>
    </row>
    <row r="2" spans="1:3">
      <c r="A2" s="50">
        <v>44286</v>
      </c>
      <c r="B2" s="51">
        <f>IFERROR(INDEX('Index Levels'!B:B,MATCH('Index Levels - Full'!$A2,'Index Levels'!$A:$A,0)),B1)</f>
        <v>385.28801659999999</v>
      </c>
      <c r="C2" s="51">
        <f>IFERROR(INDEX('Index Levels'!C:C,MATCH('Index Levels - Full'!$A2,'Index Levels'!$A:$A,0)),C1)</f>
        <v>3972.8922084302517</v>
      </c>
    </row>
    <row r="3" spans="1:3">
      <c r="A3" s="50">
        <f>A2+1</f>
        <v>44287</v>
      </c>
      <c r="B3" s="51">
        <f>IFERROR(INDEX('Index Levels'!B:B,MATCH('Index Levels - Full'!$A3,'Index Levels'!$A:$A,0)),B2)</f>
        <v>388.703733</v>
      </c>
      <c r="C3" s="51">
        <f>IFERROR(INDEX('Index Levels'!C:C,MATCH('Index Levels - Full'!$A3,'Index Levels'!$A:$A,0)),C2)</f>
        <v>4019.8654449760584</v>
      </c>
    </row>
    <row r="4" spans="1:3">
      <c r="A4" s="50">
        <f t="shared" ref="A4:A67" si="0">A3+1</f>
        <v>44288</v>
      </c>
      <c r="B4" s="51">
        <f>IFERROR(INDEX('Index Levels'!B:B,MATCH('Index Levels - Full'!$A4,'Index Levels'!$A:$A,0)),B3)</f>
        <v>388.703733</v>
      </c>
      <c r="C4" s="51">
        <f>IFERROR(INDEX('Index Levels'!C:C,MATCH('Index Levels - Full'!$A4,'Index Levels'!$A:$A,0)),C3)</f>
        <v>4019.8654449760584</v>
      </c>
    </row>
    <row r="5" spans="1:3">
      <c r="A5" s="50">
        <f t="shared" si="0"/>
        <v>44289</v>
      </c>
      <c r="B5" s="51">
        <f>IFERROR(INDEX('Index Levels'!B:B,MATCH('Index Levels - Full'!$A5,'Index Levels'!$A:$A,0)),B4)</f>
        <v>388.703733</v>
      </c>
      <c r="C5" s="51">
        <f>IFERROR(INDEX('Index Levels'!C:C,MATCH('Index Levels - Full'!$A5,'Index Levels'!$A:$A,0)),C4)</f>
        <v>4019.8654449760584</v>
      </c>
    </row>
    <row r="6" spans="1:3">
      <c r="A6" s="50">
        <f t="shared" si="0"/>
        <v>44290</v>
      </c>
      <c r="B6" s="51">
        <f>IFERROR(INDEX('Index Levels'!B:B,MATCH('Index Levels - Full'!$A6,'Index Levels'!$A:$A,0)),B5)</f>
        <v>388.703733</v>
      </c>
      <c r="C6" s="51">
        <f>IFERROR(INDEX('Index Levels'!C:C,MATCH('Index Levels - Full'!$A6,'Index Levels'!$A:$A,0)),C5)</f>
        <v>4019.8654449760584</v>
      </c>
    </row>
    <row r="7" spans="1:3">
      <c r="A7" s="50">
        <f t="shared" si="0"/>
        <v>44291</v>
      </c>
      <c r="B7" s="51">
        <f>IFERROR(INDEX('Index Levels'!B:B,MATCH('Index Levels - Full'!$A7,'Index Levels'!$A:$A,0)),B6)</f>
        <v>394.86771329999999</v>
      </c>
      <c r="C7" s="51">
        <f>IFERROR(INDEX('Index Levels'!C:C,MATCH('Index Levels - Full'!$A7,'Index Levels'!$A:$A,0)),C6)</f>
        <v>4077.9137018946781</v>
      </c>
    </row>
    <row r="8" spans="1:3">
      <c r="A8" s="50">
        <f t="shared" si="0"/>
        <v>44292</v>
      </c>
      <c r="B8" s="51">
        <f>IFERROR(INDEX('Index Levels'!B:B,MATCH('Index Levels - Full'!$A8,'Index Levels'!$A:$A,0)),B7)</f>
        <v>393.94142770000002</v>
      </c>
      <c r="C8" s="51">
        <f>IFERROR(INDEX('Index Levels'!C:C,MATCH('Index Levels - Full'!$A8,'Index Levels'!$A:$A,0)),C7)</f>
        <v>4073.9406675351847</v>
      </c>
    </row>
    <row r="9" spans="1:3">
      <c r="A9" s="50">
        <f t="shared" si="0"/>
        <v>44293</v>
      </c>
      <c r="B9" s="51">
        <f>IFERROR(INDEX('Index Levels'!B:B,MATCH('Index Levels - Full'!$A9,'Index Levels'!$A:$A,0)),B8)</f>
        <v>394.6572243</v>
      </c>
      <c r="C9" s="51">
        <f>IFERROR(INDEX('Index Levels'!C:C,MATCH('Index Levels - Full'!$A9,'Index Levels'!$A:$A,0)),C8)</f>
        <v>4079.9529255520438</v>
      </c>
    </row>
    <row r="10" spans="1:3">
      <c r="A10" s="50">
        <f t="shared" si="0"/>
        <v>44294</v>
      </c>
      <c r="B10" s="51">
        <f>IFERROR(INDEX('Index Levels'!B:B,MATCH('Index Levels - Full'!$A10,'Index Levels'!$A:$A,0)),B9)</f>
        <v>396.74970939999997</v>
      </c>
      <c r="C10" s="51">
        <f>IFERROR(INDEX('Index Levels'!C:C,MATCH('Index Levels - Full'!$A10,'Index Levels'!$A:$A,0)),C9)</f>
        <v>4097.1680464349456</v>
      </c>
    </row>
    <row r="11" spans="1:3">
      <c r="A11" s="50">
        <f t="shared" si="0"/>
        <v>44295</v>
      </c>
      <c r="B11" s="51">
        <f>IFERROR(INDEX('Index Levels'!B:B,MATCH('Index Levels - Full'!$A11,'Index Levels'!$A:$A,0)),B10)</f>
        <v>400.63775149999998</v>
      </c>
      <c r="C11" s="51">
        <f>IFERROR(INDEX('Index Levels'!C:C,MATCH('Index Levels - Full'!$A11,'Index Levels'!$A:$A,0)),C10)</f>
        <v>4128.8020798496536</v>
      </c>
    </row>
    <row r="12" spans="1:3">
      <c r="A12" s="50">
        <f t="shared" si="0"/>
        <v>44296</v>
      </c>
      <c r="B12" s="51">
        <f>IFERROR(INDEX('Index Levels'!B:B,MATCH('Index Levels - Full'!$A12,'Index Levels'!$A:$A,0)),B11)</f>
        <v>400.63775149999998</v>
      </c>
      <c r="C12" s="51">
        <f>IFERROR(INDEX('Index Levels'!C:C,MATCH('Index Levels - Full'!$A12,'Index Levels'!$A:$A,0)),C11)</f>
        <v>4128.8020798496536</v>
      </c>
    </row>
    <row r="13" spans="1:3">
      <c r="A13" s="50">
        <f t="shared" si="0"/>
        <v>44297</v>
      </c>
      <c r="B13" s="51">
        <f>IFERROR(INDEX('Index Levels'!B:B,MATCH('Index Levels - Full'!$A13,'Index Levels'!$A:$A,0)),B12)</f>
        <v>400.63775149999998</v>
      </c>
      <c r="C13" s="51">
        <f>IFERROR(INDEX('Index Levels'!C:C,MATCH('Index Levels - Full'!$A13,'Index Levels'!$A:$A,0)),C12)</f>
        <v>4128.8020798496536</v>
      </c>
    </row>
    <row r="14" spans="1:3">
      <c r="A14" s="50">
        <f t="shared" si="0"/>
        <v>44298</v>
      </c>
      <c r="B14" s="51">
        <f>IFERROR(INDEX('Index Levels'!B:B,MATCH('Index Levels - Full'!$A14,'Index Levels'!$A:$A,0)),B13)</f>
        <v>400.97637939999998</v>
      </c>
      <c r="C14" s="51">
        <f>IFERROR(INDEX('Index Levels'!C:C,MATCH('Index Levels - Full'!$A14,'Index Levels'!$A:$A,0)),C13)</f>
        <v>4127.9932341801923</v>
      </c>
    </row>
    <row r="15" spans="1:3">
      <c r="A15" s="50">
        <f t="shared" si="0"/>
        <v>44299</v>
      </c>
      <c r="B15" s="51">
        <f>IFERROR(INDEX('Index Levels'!B:B,MATCH('Index Levels - Full'!$A15,'Index Levels'!$A:$A,0)),B14)</f>
        <v>402.72681840000001</v>
      </c>
      <c r="C15" s="51">
        <f>IFERROR(INDEX('Index Levels'!C:C,MATCH('Index Levels - Full'!$A15,'Index Levels'!$A:$A,0)),C14)</f>
        <v>4141.593759490378</v>
      </c>
    </row>
    <row r="16" spans="1:3">
      <c r="A16" s="50">
        <f t="shared" si="0"/>
        <v>44300</v>
      </c>
      <c r="B16" s="51">
        <f>IFERROR(INDEX('Index Levels'!B:B,MATCH('Index Levels - Full'!$A16,'Index Levels'!$A:$A,0)),B15)</f>
        <v>399.85127360000001</v>
      </c>
      <c r="C16" s="51">
        <f>IFERROR(INDEX('Index Levels'!C:C,MATCH('Index Levels - Full'!$A16,'Index Levels'!$A:$A,0)),C15)</f>
        <v>4124.6606296957179</v>
      </c>
    </row>
    <row r="17" spans="1:3">
      <c r="A17" s="50">
        <f t="shared" si="0"/>
        <v>44301</v>
      </c>
      <c r="B17" s="51">
        <f>IFERROR(INDEX('Index Levels'!B:B,MATCH('Index Levels - Full'!$A17,'Index Levels'!$A:$A,0)),B16)</f>
        <v>407.02548050000001</v>
      </c>
      <c r="C17" s="51">
        <f>IFERROR(INDEX('Index Levels'!C:C,MATCH('Index Levels - Full'!$A17,'Index Levels'!$A:$A,0)),C16)</f>
        <v>4170.4227898208164</v>
      </c>
    </row>
    <row r="18" spans="1:3">
      <c r="A18" s="50">
        <f t="shared" si="0"/>
        <v>44302</v>
      </c>
      <c r="B18" s="51">
        <f>IFERROR(INDEX('Index Levels'!B:B,MATCH('Index Levels - Full'!$A18,'Index Levels'!$A:$A,0)),B17)</f>
        <v>409.26459160000002</v>
      </c>
      <c r="C18" s="51">
        <f>IFERROR(INDEX('Index Levels'!C:C,MATCH('Index Levels - Full'!$A18,'Index Levels'!$A:$A,0)),C17)</f>
        <v>4185.4687107571099</v>
      </c>
    </row>
    <row r="19" spans="1:3">
      <c r="A19" s="50">
        <f t="shared" si="0"/>
        <v>44303</v>
      </c>
      <c r="B19" s="51">
        <f>IFERROR(INDEX('Index Levels'!B:B,MATCH('Index Levels - Full'!$A19,'Index Levels'!$A:$A,0)),B18)</f>
        <v>409.26459160000002</v>
      </c>
      <c r="C19" s="51">
        <f>IFERROR(INDEX('Index Levels'!C:C,MATCH('Index Levels - Full'!$A19,'Index Levels'!$A:$A,0)),C18)</f>
        <v>4185.4687107571099</v>
      </c>
    </row>
    <row r="20" spans="1:3">
      <c r="A20" s="50">
        <f t="shared" si="0"/>
        <v>44304</v>
      </c>
      <c r="B20" s="51">
        <f>IFERROR(INDEX('Index Levels'!B:B,MATCH('Index Levels - Full'!$A20,'Index Levels'!$A:$A,0)),B19)</f>
        <v>409.26459160000002</v>
      </c>
      <c r="C20" s="51">
        <f>IFERROR(INDEX('Index Levels'!C:C,MATCH('Index Levels - Full'!$A20,'Index Levels'!$A:$A,0)),C19)</f>
        <v>4185.4687107571099</v>
      </c>
    </row>
    <row r="21" spans="1:3">
      <c r="A21" s="50">
        <f t="shared" si="0"/>
        <v>44305</v>
      </c>
      <c r="B21" s="51">
        <f>IFERROR(INDEX('Index Levels'!B:B,MATCH('Index Levels - Full'!$A21,'Index Levels'!$A:$A,0)),B20)</f>
        <v>405.2519102</v>
      </c>
      <c r="C21" s="51">
        <f>IFERROR(INDEX('Index Levels'!C:C,MATCH('Index Levels - Full'!$A21,'Index Levels'!$A:$A,0)),C20)</f>
        <v>4163.2580954282821</v>
      </c>
    </row>
    <row r="22" spans="1:3">
      <c r="A22" s="50">
        <f t="shared" si="0"/>
        <v>44306</v>
      </c>
      <c r="B22" s="51">
        <f>IFERROR(INDEX('Index Levels'!B:B,MATCH('Index Levels - Full'!$A22,'Index Levels'!$A:$A,0)),B21)</f>
        <v>401.67904809999999</v>
      </c>
      <c r="C22" s="51">
        <f>IFERROR(INDEX('Index Levels'!C:C,MATCH('Index Levels - Full'!$A22,'Index Levels'!$A:$A,0)),C21)</f>
        <v>4134.9394248632152</v>
      </c>
    </row>
    <row r="23" spans="1:3">
      <c r="A23" s="50">
        <f t="shared" si="0"/>
        <v>44307</v>
      </c>
      <c r="B23" s="51">
        <f>IFERROR(INDEX('Index Levels'!B:B,MATCH('Index Levels - Full'!$A23,'Index Levels'!$A:$A,0)),B22)</f>
        <v>406.98810980000002</v>
      </c>
      <c r="C23" s="51">
        <f>IFERROR(INDEX('Index Levels'!C:C,MATCH('Index Levels - Full'!$A23,'Index Levels'!$A:$A,0)),C22)</f>
        <v>4173.4215589629821</v>
      </c>
    </row>
    <row r="24" spans="1:3">
      <c r="A24" s="50">
        <f t="shared" si="0"/>
        <v>44308</v>
      </c>
      <c r="B24" s="51">
        <f>IFERROR(INDEX('Index Levels'!B:B,MATCH('Index Levels - Full'!$A24,'Index Levels'!$A:$A,0)),B23)</f>
        <v>401.81139100000001</v>
      </c>
      <c r="C24" s="51">
        <f>IFERROR(INDEX('Index Levels'!C:C,MATCH('Index Levels - Full'!$A24,'Index Levels'!$A:$A,0)),C23)</f>
        <v>4134.9816646785084</v>
      </c>
    </row>
    <row r="25" spans="1:3">
      <c r="A25" s="50">
        <f t="shared" si="0"/>
        <v>44309</v>
      </c>
      <c r="B25" s="51">
        <f>IFERROR(INDEX('Index Levels'!B:B,MATCH('Index Levels - Full'!$A25,'Index Levels'!$A:$A,0)),B24)</f>
        <v>406.04144059999999</v>
      </c>
      <c r="C25" s="51">
        <f>IFERROR(INDEX('Index Levels'!C:C,MATCH('Index Levels - Full'!$A25,'Index Levels'!$A:$A,0)),C24)</f>
        <v>4180.1673762952323</v>
      </c>
    </row>
    <row r="26" spans="1:3">
      <c r="A26" s="50">
        <f t="shared" si="0"/>
        <v>44310</v>
      </c>
      <c r="B26" s="51">
        <f>IFERROR(INDEX('Index Levels'!B:B,MATCH('Index Levels - Full'!$A26,'Index Levels'!$A:$A,0)),B25)</f>
        <v>406.04144059999999</v>
      </c>
      <c r="C26" s="51">
        <f>IFERROR(INDEX('Index Levels'!C:C,MATCH('Index Levels - Full'!$A26,'Index Levels'!$A:$A,0)),C25)</f>
        <v>4180.1673762952323</v>
      </c>
    </row>
    <row r="27" spans="1:3">
      <c r="A27" s="50">
        <f t="shared" si="0"/>
        <v>44311</v>
      </c>
      <c r="B27" s="51">
        <f>IFERROR(INDEX('Index Levels'!B:B,MATCH('Index Levels - Full'!$A27,'Index Levels'!$A:$A,0)),B26)</f>
        <v>406.04144059999999</v>
      </c>
      <c r="C27" s="51">
        <f>IFERROR(INDEX('Index Levels'!C:C,MATCH('Index Levels - Full'!$A27,'Index Levels'!$A:$A,0)),C26)</f>
        <v>4180.1673762952323</v>
      </c>
    </row>
    <row r="28" spans="1:3">
      <c r="A28" s="50">
        <f t="shared" si="0"/>
        <v>44312</v>
      </c>
      <c r="B28" s="51">
        <f>IFERROR(INDEX('Index Levels'!B:B,MATCH('Index Levels - Full'!$A28,'Index Levels'!$A:$A,0)),B27)</f>
        <v>406.41367359999998</v>
      </c>
      <c r="C28" s="51">
        <f>IFERROR(INDEX('Index Levels'!C:C,MATCH('Index Levels - Full'!$A28,'Index Levels'!$A:$A,0)),C27)</f>
        <v>4187.6174702370981</v>
      </c>
    </row>
    <row r="29" spans="1:3">
      <c r="A29" s="50">
        <f t="shared" si="0"/>
        <v>44313</v>
      </c>
      <c r="B29" s="51">
        <f>IFERROR(INDEX('Index Levels'!B:B,MATCH('Index Levels - Full'!$A29,'Index Levels'!$A:$A,0)),B28)</f>
        <v>406.8680971</v>
      </c>
      <c r="C29" s="51">
        <f>IFERROR(INDEX('Index Levels'!C:C,MATCH('Index Levels - Full'!$A29,'Index Levels'!$A:$A,0)),C28)</f>
        <v>4186.7182223501613</v>
      </c>
    </row>
    <row r="30" spans="1:3">
      <c r="A30" s="50">
        <f t="shared" si="0"/>
        <v>44314</v>
      </c>
      <c r="B30" s="51">
        <f>IFERROR(INDEX('Index Levels'!B:B,MATCH('Index Levels - Full'!$A30,'Index Levels'!$A:$A,0)),B29)</f>
        <v>406.03709049999998</v>
      </c>
      <c r="C30" s="51">
        <f>IFERROR(INDEX('Index Levels'!C:C,MATCH('Index Levels - Full'!$A30,'Index Levels'!$A:$A,0)),C29)</f>
        <v>4183.183001956133</v>
      </c>
    </row>
    <row r="31" spans="1:3">
      <c r="A31" s="50">
        <f t="shared" si="0"/>
        <v>44315</v>
      </c>
      <c r="B31" s="51">
        <f>IFERROR(INDEX('Index Levels'!B:B,MATCH('Index Levels - Full'!$A31,'Index Levels'!$A:$A,0)),B30)</f>
        <v>409.12137949999999</v>
      </c>
      <c r="C31" s="51">
        <f>IFERROR(INDEX('Index Levels'!C:C,MATCH('Index Levels - Full'!$A31,'Index Levels'!$A:$A,0)),C30)</f>
        <v>4211.474874363902</v>
      </c>
    </row>
    <row r="32" spans="1:3">
      <c r="A32" s="50">
        <f t="shared" si="0"/>
        <v>44316</v>
      </c>
      <c r="B32" s="51">
        <f>IFERROR(INDEX('Index Levels'!B:B,MATCH('Index Levels - Full'!$A32,'Index Levels'!$A:$A,0)),B31)</f>
        <v>405.89768229999999</v>
      </c>
      <c r="C32" s="51">
        <f>IFERROR(INDEX('Index Levels'!C:C,MATCH('Index Levels - Full'!$A32,'Index Levels'!$A:$A,0)),C31)</f>
        <v>4181.1748954407885</v>
      </c>
    </row>
    <row r="33" spans="1:7">
      <c r="A33" s="50">
        <f t="shared" si="0"/>
        <v>44317</v>
      </c>
      <c r="B33" s="51">
        <f>IFERROR(INDEX('Index Levels'!B:B,MATCH('Index Levels - Full'!$A33,'Index Levels'!$A:$A,0)),B32)</f>
        <v>405.89768229999999</v>
      </c>
      <c r="C33" s="51">
        <f>IFERROR(INDEX('Index Levels'!C:C,MATCH('Index Levels - Full'!$A33,'Index Levels'!$A:$A,0)),C32)</f>
        <v>4181.1748954407885</v>
      </c>
    </row>
    <row r="34" spans="1:7">
      <c r="A34" s="50">
        <f t="shared" si="0"/>
        <v>44318</v>
      </c>
      <c r="B34" s="51">
        <f>IFERROR(INDEX('Index Levels'!B:B,MATCH('Index Levels - Full'!$A34,'Index Levels'!$A:$A,0)),B33)</f>
        <v>405.89768229999999</v>
      </c>
      <c r="C34" s="51">
        <f>IFERROR(INDEX('Index Levels'!C:C,MATCH('Index Levels - Full'!$A34,'Index Levels'!$A:$A,0)),C33)</f>
        <v>4181.1748954407885</v>
      </c>
    </row>
    <row r="35" spans="1:7">
      <c r="A35" s="50">
        <f t="shared" si="0"/>
        <v>44319</v>
      </c>
      <c r="B35" s="51">
        <f>IFERROR(INDEX('Index Levels'!B:B,MATCH('Index Levels - Full'!$A35,'Index Levels'!$A:$A,0)),B34)</f>
        <v>407.18359320000002</v>
      </c>
      <c r="C35" s="51">
        <f>IFERROR(INDEX('Index Levels'!C:C,MATCH('Index Levels - Full'!$A35,'Index Levels'!$A:$A,0)),C34)</f>
        <v>4192.6576077777036</v>
      </c>
    </row>
    <row r="36" spans="1:7">
      <c r="A36" s="50">
        <f t="shared" si="0"/>
        <v>44320</v>
      </c>
      <c r="B36" s="51">
        <f>IFERROR(INDEX('Index Levels'!B:B,MATCH('Index Levels - Full'!$A36,'Index Levels'!$A:$A,0)),B35)</f>
        <v>402.81099130000001</v>
      </c>
      <c r="C36" s="51">
        <f>IFERROR(INDEX('Index Levels'!C:C,MATCH('Index Levels - Full'!$A36,'Index Levels'!$A:$A,0)),C35)</f>
        <v>4164.6590365206994</v>
      </c>
    </row>
    <row r="37" spans="1:7">
      <c r="A37" s="50">
        <f t="shared" si="0"/>
        <v>44321</v>
      </c>
      <c r="B37" s="51">
        <f>IFERROR(INDEX('Index Levels'!B:B,MATCH('Index Levels - Full'!$A37,'Index Levels'!$A:$A,0)),B36)</f>
        <v>403.38960659999998</v>
      </c>
      <c r="C37" s="51">
        <f>IFERROR(INDEX('Index Levels'!C:C,MATCH('Index Levels - Full'!$A37,'Index Levels'!$A:$A,0)),C36)</f>
        <v>4167.5877674525909</v>
      </c>
    </row>
    <row r="38" spans="1:7">
      <c r="A38" s="50">
        <f t="shared" si="0"/>
        <v>44322</v>
      </c>
      <c r="B38" s="51">
        <f>IFERROR(INDEX('Index Levels'!B:B,MATCH('Index Levels - Full'!$A38,'Index Levels'!$A:$A,0)),B37)</f>
        <v>406.36091829999998</v>
      </c>
      <c r="C38" s="51">
        <f>IFERROR(INDEX('Index Levels'!C:C,MATCH('Index Levels - Full'!$A38,'Index Levels'!$A:$A,0)),C37)</f>
        <v>4201.6187797117736</v>
      </c>
    </row>
    <row r="39" spans="1:7">
      <c r="A39" s="50">
        <f t="shared" si="0"/>
        <v>44323</v>
      </c>
      <c r="B39" s="51">
        <f>IFERROR(INDEX('Index Levels'!B:B,MATCH('Index Levels - Full'!$A39,'Index Levels'!$A:$A,0)),B38)</f>
        <v>409.9304272</v>
      </c>
      <c r="C39" s="51">
        <f>IFERROR(INDEX('Index Levels'!C:C,MATCH('Index Levels - Full'!$A39,'Index Levels'!$A:$A,0)),C38)</f>
        <v>4232.6013782573273</v>
      </c>
    </row>
    <row r="40" spans="1:7">
      <c r="A40" s="50">
        <f t="shared" si="0"/>
        <v>44324</v>
      </c>
      <c r="B40" s="51">
        <f>IFERROR(INDEX('Index Levels'!B:B,MATCH('Index Levels - Full'!$A40,'Index Levels'!$A:$A,0)),B39)</f>
        <v>409.9304272</v>
      </c>
      <c r="C40" s="51">
        <f>IFERROR(INDEX('Index Levels'!C:C,MATCH('Index Levels - Full'!$A40,'Index Levels'!$A:$A,0)),C39)</f>
        <v>4232.6013782573273</v>
      </c>
    </row>
    <row r="41" spans="1:7">
      <c r="A41" s="50">
        <f t="shared" si="0"/>
        <v>44325</v>
      </c>
      <c r="B41" s="51">
        <f>IFERROR(INDEX('Index Levels'!B:B,MATCH('Index Levels - Full'!$A41,'Index Levels'!$A:$A,0)),B40)</f>
        <v>409.9304272</v>
      </c>
      <c r="C41" s="51">
        <f>IFERROR(INDEX('Index Levels'!C:C,MATCH('Index Levels - Full'!$A41,'Index Levels'!$A:$A,0)),C40)</f>
        <v>4232.6013782573273</v>
      </c>
    </row>
    <row r="42" spans="1:7">
      <c r="A42" s="50">
        <f t="shared" si="0"/>
        <v>44326</v>
      </c>
      <c r="B42" s="51">
        <f>IFERROR(INDEX('Index Levels'!B:B,MATCH('Index Levels - Full'!$A42,'Index Levels'!$A:$A,0)),B41)</f>
        <v>406.09315700000002</v>
      </c>
      <c r="C42" s="51">
        <f>IFERROR(INDEX('Index Levels'!C:C,MATCH('Index Levels - Full'!$A42,'Index Levels'!$A:$A,0)),C41)</f>
        <v>4188.4273497506992</v>
      </c>
    </row>
    <row r="43" spans="1:7">
      <c r="A43" s="50">
        <f t="shared" si="0"/>
        <v>44327</v>
      </c>
      <c r="B43" s="51">
        <f>IFERROR(INDEX('Index Levels'!B:B,MATCH('Index Levels - Full'!$A43,'Index Levels'!$A:$A,0)),B42)</f>
        <v>401.77967469999999</v>
      </c>
      <c r="C43" s="51">
        <f>IFERROR(INDEX('Index Levels'!C:C,MATCH('Index Levels - Full'!$A43,'Index Levels'!$A:$A,0)),C42)</f>
        <v>4152.0953083379109</v>
      </c>
    </row>
    <row r="44" spans="1:7">
      <c r="A44" s="50">
        <f t="shared" si="0"/>
        <v>44328</v>
      </c>
      <c r="B44" s="51">
        <f>IFERROR(INDEX('Index Levels'!B:B,MATCH('Index Levels - Full'!$A44,'Index Levels'!$A:$A,0)),B43)</f>
        <v>397.88293390000001</v>
      </c>
      <c r="C44" s="51">
        <f>IFERROR(INDEX('Index Levels'!C:C,MATCH('Index Levels - Full'!$A44,'Index Levels'!$A:$A,0)),C43)</f>
        <v>4063.0378801877637</v>
      </c>
    </row>
    <row r="45" spans="1:7">
      <c r="A45" s="50">
        <f t="shared" si="0"/>
        <v>44329</v>
      </c>
      <c r="B45" s="51">
        <f>IFERROR(INDEX('Index Levels'!B:B,MATCH('Index Levels - Full'!$A45,'Index Levels'!$A:$A,0)),B44)</f>
        <v>400.0910854</v>
      </c>
      <c r="C45" s="51">
        <f>IFERROR(INDEX('Index Levels'!C:C,MATCH('Index Levels - Full'!$A45,'Index Levels'!$A:$A,0)),C44)</f>
        <v>4112.4960143557264</v>
      </c>
      <c r="G45" s="68"/>
    </row>
    <row r="46" spans="1:7">
      <c r="A46" s="50">
        <f t="shared" si="0"/>
        <v>44330</v>
      </c>
      <c r="B46" s="51">
        <f>IFERROR(INDEX('Index Levels'!B:B,MATCH('Index Levels - Full'!$A46,'Index Levels'!$A:$A,0)),B45)</f>
        <v>403.20784900000001</v>
      </c>
      <c r="C46" s="51">
        <f>IFERROR(INDEX('Index Levels'!C:C,MATCH('Index Levels - Full'!$A46,'Index Levels'!$A:$A,0)),C45)</f>
        <v>4173.8540942424324</v>
      </c>
      <c r="G46" s="68"/>
    </row>
    <row r="47" spans="1:7">
      <c r="A47" s="50">
        <f t="shared" si="0"/>
        <v>44331</v>
      </c>
      <c r="B47" s="51">
        <f>IFERROR(INDEX('Index Levels'!B:B,MATCH('Index Levels - Full'!$A47,'Index Levels'!$A:$A,0)),B46)</f>
        <v>403.20784900000001</v>
      </c>
      <c r="C47" s="51">
        <f>IFERROR(INDEX('Index Levels'!C:C,MATCH('Index Levels - Full'!$A47,'Index Levels'!$A:$A,0)),C46)</f>
        <v>4173.8540942424324</v>
      </c>
      <c r="G47" s="68"/>
    </row>
    <row r="48" spans="1:7">
      <c r="A48" s="50">
        <f t="shared" si="0"/>
        <v>44332</v>
      </c>
      <c r="B48" s="51">
        <f>IFERROR(INDEX('Index Levels'!B:B,MATCH('Index Levels - Full'!$A48,'Index Levels'!$A:$A,0)),B47)</f>
        <v>403.20784900000001</v>
      </c>
      <c r="C48" s="51">
        <f>IFERROR(INDEX('Index Levels'!C:C,MATCH('Index Levels - Full'!$A48,'Index Levels'!$A:$A,0)),C47)</f>
        <v>4173.8540942424324</v>
      </c>
      <c r="G48" s="68"/>
    </row>
    <row r="49" spans="1:7">
      <c r="A49" s="50">
        <f t="shared" si="0"/>
        <v>44333</v>
      </c>
      <c r="B49" s="51">
        <f>IFERROR(INDEX('Index Levels'!B:B,MATCH('Index Levels - Full'!$A49,'Index Levels'!$A:$A,0)),B48)</f>
        <v>402.33957520000001</v>
      </c>
      <c r="C49" s="51">
        <f>IFERROR(INDEX('Index Levels'!C:C,MATCH('Index Levels - Full'!$A49,'Index Levels'!$A:$A,0)),C48)</f>
        <v>4163.2904545989159</v>
      </c>
      <c r="G49" s="68"/>
    </row>
    <row r="50" spans="1:7">
      <c r="A50" s="50">
        <f t="shared" si="0"/>
        <v>44334</v>
      </c>
      <c r="B50" s="51">
        <f>IFERROR(INDEX('Index Levels'!B:B,MATCH('Index Levels - Full'!$A50,'Index Levels'!$A:$A,0)),B49)</f>
        <v>400.36205539999997</v>
      </c>
      <c r="C50" s="51">
        <f>IFERROR(INDEX('Index Levels'!C:C,MATCH('Index Levels - Full'!$A50,'Index Levels'!$A:$A,0)),C49)</f>
        <v>4127.8298252134391</v>
      </c>
      <c r="G50" s="68"/>
    </row>
    <row r="51" spans="1:7">
      <c r="A51" s="50">
        <f t="shared" si="0"/>
        <v>44335</v>
      </c>
      <c r="B51" s="51">
        <f>IFERROR(INDEX('Index Levels'!B:B,MATCH('Index Levels - Full'!$A51,'Index Levels'!$A:$A,0)),B50)</f>
        <v>397.540999</v>
      </c>
      <c r="C51" s="51">
        <f>IFERROR(INDEX('Index Levels'!C:C,MATCH('Index Levels - Full'!$A51,'Index Levels'!$A:$A,0)),C50)</f>
        <v>4115.6767845125951</v>
      </c>
      <c r="G51" s="68"/>
    </row>
    <row r="52" spans="1:7">
      <c r="A52" s="50">
        <f t="shared" si="0"/>
        <v>44336</v>
      </c>
      <c r="B52" s="51">
        <f>IFERROR(INDEX('Index Levels'!B:B,MATCH('Index Levels - Full'!$A52,'Index Levels'!$A:$A,0)),B51)</f>
        <v>400.4955501</v>
      </c>
      <c r="C52" s="51">
        <f>IFERROR(INDEX('Index Levels'!C:C,MATCH('Index Levels - Full'!$A52,'Index Levels'!$A:$A,0)),C51)</f>
        <v>4159.1244180773328</v>
      </c>
      <c r="G52" s="68"/>
    </row>
    <row r="53" spans="1:7">
      <c r="A53" s="50">
        <f t="shared" si="0"/>
        <v>44337</v>
      </c>
      <c r="B53" s="51">
        <f>IFERROR(INDEX('Index Levels'!B:B,MATCH('Index Levels - Full'!$A53,'Index Levels'!$A:$A,0)),B52)</f>
        <v>400.2319713</v>
      </c>
      <c r="C53" s="51">
        <f>IFERROR(INDEX('Index Levels'!C:C,MATCH('Index Levels - Full'!$A53,'Index Levels'!$A:$A,0)),C52)</f>
        <v>4155.8578117310499</v>
      </c>
      <c r="G53" s="68"/>
    </row>
    <row r="54" spans="1:7">
      <c r="A54" s="50">
        <f t="shared" si="0"/>
        <v>44338</v>
      </c>
      <c r="B54" s="51">
        <f>IFERROR(INDEX('Index Levels'!B:B,MATCH('Index Levels - Full'!$A54,'Index Levels'!$A:$A,0)),B53)</f>
        <v>400.2319713</v>
      </c>
      <c r="C54" s="51">
        <f>IFERROR(INDEX('Index Levels'!C:C,MATCH('Index Levels - Full'!$A54,'Index Levels'!$A:$A,0)),C53)</f>
        <v>4155.8578117310499</v>
      </c>
      <c r="G54" s="68"/>
    </row>
    <row r="55" spans="1:7">
      <c r="A55" s="50">
        <f t="shared" si="0"/>
        <v>44339</v>
      </c>
      <c r="B55" s="51">
        <f>IFERROR(INDEX('Index Levels'!B:B,MATCH('Index Levels - Full'!$A55,'Index Levels'!$A:$A,0)),B54)</f>
        <v>400.2319713</v>
      </c>
      <c r="C55" s="51">
        <f>IFERROR(INDEX('Index Levels'!C:C,MATCH('Index Levels - Full'!$A55,'Index Levels'!$A:$A,0)),C54)</f>
        <v>4155.8578117310499</v>
      </c>
      <c r="G55" s="68"/>
    </row>
    <row r="56" spans="1:7">
      <c r="A56" s="50">
        <f t="shared" si="0"/>
        <v>44340</v>
      </c>
      <c r="B56" s="51">
        <f>IFERROR(INDEX('Index Levels'!B:B,MATCH('Index Levels - Full'!$A56,'Index Levels'!$A:$A,0)),B55)</f>
        <v>403.266233</v>
      </c>
      <c r="C56" s="51">
        <f>IFERROR(INDEX('Index Levels'!C:C,MATCH('Index Levels - Full'!$A56,'Index Levels'!$A:$A,0)),C55)</f>
        <v>4197.0472518328097</v>
      </c>
      <c r="G56" s="68"/>
    </row>
    <row r="57" spans="1:7">
      <c r="A57" s="50">
        <f t="shared" si="0"/>
        <v>44341</v>
      </c>
      <c r="B57" s="51">
        <f>IFERROR(INDEX('Index Levels'!B:B,MATCH('Index Levels - Full'!$A57,'Index Levels'!$A:$A,0)),B56)</f>
        <v>402.15992820000002</v>
      </c>
      <c r="C57" s="51">
        <f>IFERROR(INDEX('Index Levels'!C:C,MATCH('Index Levels - Full'!$A57,'Index Levels'!$A:$A,0)),C56)</f>
        <v>4188.1341131835607</v>
      </c>
      <c r="G57" s="68"/>
    </row>
    <row r="58" spans="1:7">
      <c r="A58" s="50">
        <f t="shared" si="0"/>
        <v>44342</v>
      </c>
      <c r="B58" s="51">
        <f>IFERROR(INDEX('Index Levels'!B:B,MATCH('Index Levels - Full'!$A58,'Index Levels'!$A:$A,0)),B57)</f>
        <v>402.77630670000002</v>
      </c>
      <c r="C58" s="51">
        <f>IFERROR(INDEX('Index Levels'!C:C,MATCH('Index Levels - Full'!$A58,'Index Levels'!$A:$A,0)),C57)</f>
        <v>4195.9936338327198</v>
      </c>
      <c r="G58" s="68"/>
    </row>
    <row r="59" spans="1:7">
      <c r="A59" s="50">
        <f t="shared" si="0"/>
        <v>44343</v>
      </c>
      <c r="B59" s="51">
        <f>IFERROR(INDEX('Index Levels'!B:B,MATCH('Index Levels - Full'!$A59,'Index Levels'!$A:$A,0)),B58)</f>
        <v>403.59105479999999</v>
      </c>
      <c r="C59" s="51">
        <f>IFERROR(INDEX('Index Levels'!C:C,MATCH('Index Levels - Full'!$A59,'Index Levels'!$A:$A,0)),C58)</f>
        <v>4200.8758020057394</v>
      </c>
      <c r="G59" s="68"/>
    </row>
    <row r="60" spans="1:7">
      <c r="A60" s="50">
        <f t="shared" si="0"/>
        <v>44344</v>
      </c>
      <c r="B60" s="51">
        <f>IFERROR(INDEX('Index Levels'!B:B,MATCH('Index Levels - Full'!$A60,'Index Levels'!$A:$A,0)),B59)</f>
        <v>404.08924280000002</v>
      </c>
      <c r="C60" s="51">
        <f>IFERROR(INDEX('Index Levels'!C:C,MATCH('Index Levels - Full'!$A60,'Index Levels'!$A:$A,0)),C59)</f>
        <v>4204.1105456536434</v>
      </c>
      <c r="G60" s="68"/>
    </row>
    <row r="61" spans="1:7">
      <c r="A61" s="50">
        <f t="shared" si="0"/>
        <v>44345</v>
      </c>
      <c r="B61" s="51">
        <f>IFERROR(INDEX('Index Levels'!B:B,MATCH('Index Levels - Full'!$A61,'Index Levels'!$A:$A,0)),B60)</f>
        <v>404.08924280000002</v>
      </c>
      <c r="C61" s="51">
        <f>IFERROR(INDEX('Index Levels'!C:C,MATCH('Index Levels - Full'!$A61,'Index Levels'!$A:$A,0)),C60)</f>
        <v>4204.1105456536434</v>
      </c>
      <c r="G61" s="68"/>
    </row>
    <row r="62" spans="1:7">
      <c r="A62" s="50">
        <f t="shared" si="0"/>
        <v>44346</v>
      </c>
      <c r="B62" s="51">
        <f>IFERROR(INDEX('Index Levels'!B:B,MATCH('Index Levels - Full'!$A62,'Index Levels'!$A:$A,0)),B61)</f>
        <v>404.08924280000002</v>
      </c>
      <c r="C62" s="51">
        <f>IFERROR(INDEX('Index Levels'!C:C,MATCH('Index Levels - Full'!$A62,'Index Levels'!$A:$A,0)),C61)</f>
        <v>4204.1105456536434</v>
      </c>
      <c r="G62" s="68"/>
    </row>
    <row r="63" spans="1:7">
      <c r="A63" s="50">
        <f t="shared" si="0"/>
        <v>44347</v>
      </c>
      <c r="B63" s="51">
        <f>IFERROR(INDEX('Index Levels'!B:B,MATCH('Index Levels - Full'!$A63,'Index Levels'!$A:$A,0)),B62)</f>
        <v>404.08924280000002</v>
      </c>
      <c r="C63" s="51">
        <f>IFERROR(INDEX('Index Levels'!C:C,MATCH('Index Levels - Full'!$A63,'Index Levels'!$A:$A,0)),C62)</f>
        <v>4204.1105456536434</v>
      </c>
      <c r="G63" s="68"/>
    </row>
    <row r="64" spans="1:7">
      <c r="A64" s="50">
        <f t="shared" si="0"/>
        <v>44348</v>
      </c>
      <c r="B64" s="51">
        <f>IFERROR(INDEX('Index Levels'!B:B,MATCH('Index Levels - Full'!$A64,'Index Levels'!$A:$A,0)),B63)</f>
        <v>403.42377649999997</v>
      </c>
      <c r="C64" s="51">
        <f>IFERROR(INDEX('Index Levels'!C:C,MATCH('Index Levels - Full'!$A64,'Index Levels'!$A:$A,0)),C63)</f>
        <v>4202.041609136676</v>
      </c>
      <c r="G64" s="68"/>
    </row>
    <row r="65" spans="1:7">
      <c r="A65" s="50">
        <f t="shared" si="0"/>
        <v>44349</v>
      </c>
      <c r="B65" s="51">
        <f>IFERROR(INDEX('Index Levels'!B:B,MATCH('Index Levels - Full'!$A65,'Index Levels'!$A:$A,0)),B64)</f>
        <v>403.8809521</v>
      </c>
      <c r="C65" s="51">
        <f>IFERROR(INDEX('Index Levels'!C:C,MATCH('Index Levels - Full'!$A65,'Index Levels'!$A:$A,0)),C64)</f>
        <v>4208.1192195229587</v>
      </c>
      <c r="G65" s="68"/>
    </row>
    <row r="66" spans="1:7">
      <c r="A66" s="50">
        <f t="shared" si="0"/>
        <v>44350</v>
      </c>
      <c r="B66" s="51">
        <f>IFERROR(INDEX('Index Levels'!B:B,MATCH('Index Levels - Full'!$A66,'Index Levels'!$A:$A,0)),B65)</f>
        <v>402.12238530000002</v>
      </c>
      <c r="C66" s="51">
        <f>IFERROR(INDEX('Index Levels'!C:C,MATCH('Index Levels - Full'!$A66,'Index Levels'!$A:$A,0)),C65)</f>
        <v>4192.8548140375351</v>
      </c>
      <c r="G66" s="68"/>
    </row>
    <row r="67" spans="1:7">
      <c r="A67" s="50">
        <f t="shared" si="0"/>
        <v>44351</v>
      </c>
      <c r="B67" s="51">
        <f>IFERROR(INDEX('Index Levels'!B:B,MATCH('Index Levels - Full'!$A67,'Index Levels'!$A:$A,0)),B66)</f>
        <v>406.321349</v>
      </c>
      <c r="C67" s="51">
        <f>IFERROR(INDEX('Index Levels'!C:C,MATCH('Index Levels - Full'!$A67,'Index Levels'!$A:$A,0)),C66)</f>
        <v>4229.8906041031296</v>
      </c>
      <c r="G67" s="68"/>
    </row>
    <row r="68" spans="1:7">
      <c r="A68" s="50">
        <f t="shared" ref="A68:A131" si="1">A67+1</f>
        <v>44352</v>
      </c>
      <c r="B68" s="51">
        <f>IFERROR(INDEX('Index Levels'!B:B,MATCH('Index Levels - Full'!$A68,'Index Levels'!$A:$A,0)),B67)</f>
        <v>406.321349</v>
      </c>
      <c r="C68" s="51">
        <f>IFERROR(INDEX('Index Levels'!C:C,MATCH('Index Levels - Full'!$A68,'Index Levels'!$A:$A,0)),C67)</f>
        <v>4229.8906041031296</v>
      </c>
      <c r="G68" s="68"/>
    </row>
    <row r="69" spans="1:7">
      <c r="A69" s="50">
        <f t="shared" si="1"/>
        <v>44353</v>
      </c>
      <c r="B69" s="51">
        <f>IFERROR(INDEX('Index Levels'!B:B,MATCH('Index Levels - Full'!$A69,'Index Levels'!$A:$A,0)),B68)</f>
        <v>406.321349</v>
      </c>
      <c r="C69" s="51">
        <f>IFERROR(INDEX('Index Levels'!C:C,MATCH('Index Levels - Full'!$A69,'Index Levels'!$A:$A,0)),C68)</f>
        <v>4229.8906041031296</v>
      </c>
      <c r="G69" s="68"/>
    </row>
    <row r="70" spans="1:7">
      <c r="A70" s="50">
        <f t="shared" si="1"/>
        <v>44354</v>
      </c>
      <c r="B70" s="51">
        <f>IFERROR(INDEX('Index Levels'!B:B,MATCH('Index Levels - Full'!$A70,'Index Levels'!$A:$A,0)),B69)</f>
        <v>405.82853510000001</v>
      </c>
      <c r="C70" s="51">
        <f>IFERROR(INDEX('Index Levels'!C:C,MATCH('Index Levels - Full'!$A70,'Index Levels'!$A:$A,0)),C69)</f>
        <v>4226.5201782638551</v>
      </c>
      <c r="G70" s="68"/>
    </row>
    <row r="71" spans="1:7">
      <c r="A71" s="50">
        <f t="shared" si="1"/>
        <v>44355</v>
      </c>
      <c r="B71" s="51">
        <f>IFERROR(INDEX('Index Levels'!B:B,MATCH('Index Levels - Full'!$A71,'Index Levels'!$A:$A,0)),B70)</f>
        <v>406.11263109999999</v>
      </c>
      <c r="C71" s="51">
        <f>IFERROR(INDEX('Index Levels'!C:C,MATCH('Index Levels - Full'!$A71,'Index Levels'!$A:$A,0)),C70)</f>
        <v>4227.2550041271543</v>
      </c>
      <c r="G71" s="68"/>
    </row>
    <row r="72" spans="1:7">
      <c r="A72" s="50">
        <f t="shared" si="1"/>
        <v>44356</v>
      </c>
      <c r="B72" s="51">
        <f>IFERROR(INDEX('Index Levels'!B:B,MATCH('Index Levels - Full'!$A72,'Index Levels'!$A:$A,0)),B71)</f>
        <v>404.99700150000001</v>
      </c>
      <c r="C72" s="51">
        <f>IFERROR(INDEX('Index Levels'!C:C,MATCH('Index Levels - Full'!$A72,'Index Levels'!$A:$A,0)),C71)</f>
        <v>4219.5468305216391</v>
      </c>
      <c r="G72" s="68"/>
    </row>
    <row r="73" spans="1:7">
      <c r="A73" s="50">
        <f t="shared" si="1"/>
        <v>44357</v>
      </c>
      <c r="B73" s="51">
        <f>IFERROR(INDEX('Index Levels'!B:B,MATCH('Index Levels - Full'!$A73,'Index Levels'!$A:$A,0)),B72)</f>
        <v>407.47833600000001</v>
      </c>
      <c r="C73" s="51">
        <f>IFERROR(INDEX('Index Levels'!C:C,MATCH('Index Levels - Full'!$A73,'Index Levels'!$A:$A,0)),C72)</f>
        <v>4239.1841541500853</v>
      </c>
      <c r="G73" s="68"/>
    </row>
    <row r="74" spans="1:7">
      <c r="A74" s="50">
        <f t="shared" si="1"/>
        <v>44358</v>
      </c>
      <c r="B74" s="51">
        <f>IFERROR(INDEX('Index Levels'!B:B,MATCH('Index Levels - Full'!$A74,'Index Levels'!$A:$A,0)),B73)</f>
        <v>408.16819720000001</v>
      </c>
      <c r="C74" s="51">
        <f>IFERROR(INDEX('Index Levels'!C:C,MATCH('Index Levels - Full'!$A74,'Index Levels'!$A:$A,0)),C73)</f>
        <v>4247.4397847524287</v>
      </c>
      <c r="G74" s="68"/>
    </row>
    <row r="75" spans="1:7">
      <c r="A75" s="50">
        <f t="shared" si="1"/>
        <v>44359</v>
      </c>
      <c r="B75" s="51">
        <f>IFERROR(INDEX('Index Levels'!B:B,MATCH('Index Levels - Full'!$A75,'Index Levels'!$A:$A,0)),B74)</f>
        <v>408.16819720000001</v>
      </c>
      <c r="C75" s="51">
        <f>IFERROR(INDEX('Index Levels'!C:C,MATCH('Index Levels - Full'!$A75,'Index Levels'!$A:$A,0)),C74)</f>
        <v>4247.4397847524287</v>
      </c>
      <c r="G75" s="68"/>
    </row>
    <row r="76" spans="1:7">
      <c r="A76" s="50">
        <f t="shared" si="1"/>
        <v>44360</v>
      </c>
      <c r="B76" s="51">
        <f>IFERROR(INDEX('Index Levels'!B:B,MATCH('Index Levels - Full'!$A76,'Index Levels'!$A:$A,0)),B75)</f>
        <v>408.16819720000001</v>
      </c>
      <c r="C76" s="51">
        <f>IFERROR(INDEX('Index Levels'!C:C,MATCH('Index Levels - Full'!$A76,'Index Levels'!$A:$A,0)),C75)</f>
        <v>4247.4397847524287</v>
      </c>
      <c r="G76" s="68"/>
    </row>
    <row r="77" spans="1:7">
      <c r="A77" s="50">
        <f t="shared" si="1"/>
        <v>44361</v>
      </c>
      <c r="B77" s="51">
        <f>IFERROR(INDEX('Index Levels'!B:B,MATCH('Index Levels - Full'!$A77,'Index Levels'!$A:$A,0)),B76)</f>
        <v>409.18449989999999</v>
      </c>
      <c r="C77" s="51">
        <f>IFERROR(INDEX('Index Levels'!C:C,MATCH('Index Levels - Full'!$A77,'Index Levels'!$A:$A,0)),C76)</f>
        <v>4255.1503298521702</v>
      </c>
      <c r="G77" s="68"/>
    </row>
    <row r="78" spans="1:7">
      <c r="A78" s="50">
        <f t="shared" si="1"/>
        <v>44362</v>
      </c>
      <c r="B78" s="51">
        <f>IFERROR(INDEX('Index Levels'!B:B,MATCH('Index Levels - Full'!$A78,'Index Levels'!$A:$A,0)),B77)</f>
        <v>408.63214490000001</v>
      </c>
      <c r="C78" s="51">
        <f>IFERROR(INDEX('Index Levels'!C:C,MATCH('Index Levels - Full'!$A78,'Index Levels'!$A:$A,0)),C77)</f>
        <v>4246.5939782313317</v>
      </c>
      <c r="G78" s="68"/>
    </row>
    <row r="79" spans="1:7">
      <c r="A79" s="50">
        <f t="shared" si="1"/>
        <v>44363</v>
      </c>
      <c r="B79" s="51">
        <f>IFERROR(INDEX('Index Levels'!B:B,MATCH('Index Levels - Full'!$A79,'Index Levels'!$A:$A,0)),B78)</f>
        <v>405.13712090000001</v>
      </c>
      <c r="C79" s="51">
        <f>IFERROR(INDEX('Index Levels'!C:C,MATCH('Index Levels - Full'!$A79,'Index Levels'!$A:$A,0)),C78)</f>
        <v>4223.7041915153332</v>
      </c>
      <c r="G79" s="68"/>
    </row>
    <row r="80" spans="1:7">
      <c r="A80" s="50">
        <f t="shared" si="1"/>
        <v>44364</v>
      </c>
      <c r="B80" s="51">
        <f>IFERROR(INDEX('Index Levels'!B:B,MATCH('Index Levels - Full'!$A80,'Index Levels'!$A:$A,0)),B79)</f>
        <v>405.11361160000001</v>
      </c>
      <c r="C80" s="51">
        <f>IFERROR(INDEX('Index Levels'!C:C,MATCH('Index Levels - Full'!$A80,'Index Levels'!$A:$A,0)),C79)</f>
        <v>4221.8583317954917</v>
      </c>
      <c r="G80" s="68"/>
    </row>
    <row r="81" spans="1:7">
      <c r="A81" s="50">
        <f t="shared" si="1"/>
        <v>44365</v>
      </c>
      <c r="B81" s="51">
        <f>IFERROR(INDEX('Index Levels'!B:B,MATCH('Index Levels - Full'!$A81,'Index Levels'!$A:$A,0)),B80)</f>
        <v>399.21753189999998</v>
      </c>
      <c r="C81" s="51">
        <f>IFERROR(INDEX('Index Levels'!C:C,MATCH('Index Levels - Full'!$A81,'Index Levels'!$A:$A,0)),C80)</f>
        <v>4166.4532373348111</v>
      </c>
      <c r="G81" s="68"/>
    </row>
    <row r="82" spans="1:7">
      <c r="A82" s="50">
        <f t="shared" si="1"/>
        <v>44366</v>
      </c>
      <c r="B82" s="51">
        <f>IFERROR(INDEX('Index Levels'!B:B,MATCH('Index Levels - Full'!$A82,'Index Levels'!$A:$A,0)),B81)</f>
        <v>399.21753189999998</v>
      </c>
      <c r="C82" s="51">
        <f>IFERROR(INDEX('Index Levels'!C:C,MATCH('Index Levels - Full'!$A82,'Index Levels'!$A:$A,0)),C81)</f>
        <v>4166.4532373348111</v>
      </c>
      <c r="G82" s="68"/>
    </row>
    <row r="83" spans="1:7">
      <c r="A83" s="50">
        <f t="shared" si="1"/>
        <v>44367</v>
      </c>
      <c r="B83" s="51">
        <f>IFERROR(INDEX('Index Levels'!B:B,MATCH('Index Levels - Full'!$A83,'Index Levels'!$A:$A,0)),B82)</f>
        <v>399.21753189999998</v>
      </c>
      <c r="C83" s="51">
        <f>IFERROR(INDEX('Index Levels'!C:C,MATCH('Index Levels - Full'!$A83,'Index Levels'!$A:$A,0)),C82)</f>
        <v>4166.4532373348111</v>
      </c>
      <c r="G83" s="68"/>
    </row>
    <row r="84" spans="1:7">
      <c r="A84" s="50">
        <f t="shared" si="1"/>
        <v>44368</v>
      </c>
      <c r="B84" s="51">
        <f>IFERROR(INDEX('Index Levels'!B:B,MATCH('Index Levels - Full'!$A84,'Index Levels'!$A:$A,0)),B83)</f>
        <v>404.04671819999999</v>
      </c>
      <c r="C84" s="51">
        <f>IFERROR(INDEX('Index Levels'!C:C,MATCH('Index Levels - Full'!$A84,'Index Levels'!$A:$A,0)),C83)</f>
        <v>4224.7878036142492</v>
      </c>
      <c r="G84" s="68"/>
    </row>
    <row r="85" spans="1:7">
      <c r="A85" s="50">
        <f t="shared" si="1"/>
        <v>44369</v>
      </c>
      <c r="B85" s="51">
        <f>IFERROR(INDEX('Index Levels'!B:B,MATCH('Index Levels - Full'!$A85,'Index Levels'!$A:$A,0)),B84)</f>
        <v>406.6008238</v>
      </c>
      <c r="C85" s="51">
        <f>IFERROR(INDEX('Index Levels'!C:C,MATCH('Index Levels - Full'!$A85,'Index Levels'!$A:$A,0)),C84)</f>
        <v>4246.4350183726829</v>
      </c>
      <c r="G85" s="68"/>
    </row>
    <row r="86" spans="1:7">
      <c r="A86" s="50">
        <f t="shared" si="1"/>
        <v>44370</v>
      </c>
      <c r="B86" s="51">
        <f>IFERROR(INDEX('Index Levels'!B:B,MATCH('Index Levels - Full'!$A86,'Index Levels'!$A:$A,0)),B85)</f>
        <v>405.9119172</v>
      </c>
      <c r="C86" s="51">
        <f>IFERROR(INDEX('Index Levels'!C:C,MATCH('Index Levels - Full'!$A86,'Index Levels'!$A:$A,0)),C85)</f>
        <v>4241.8359887185334</v>
      </c>
      <c r="G86" s="68"/>
    </row>
    <row r="87" spans="1:7">
      <c r="A87" s="50">
        <f t="shared" si="1"/>
        <v>44371</v>
      </c>
      <c r="B87" s="51">
        <f>IFERROR(INDEX('Index Levels'!B:B,MATCH('Index Levels - Full'!$A87,'Index Levels'!$A:$A,0)),B86)</f>
        <v>409.0512617</v>
      </c>
      <c r="C87" s="51">
        <f>IFERROR(INDEX('Index Levels'!C:C,MATCH('Index Levels - Full'!$A87,'Index Levels'!$A:$A,0)),C86)</f>
        <v>4266.4857807059325</v>
      </c>
    </row>
    <row r="88" spans="1:7">
      <c r="A88" s="50">
        <f t="shared" si="1"/>
        <v>44372</v>
      </c>
      <c r="B88" s="51">
        <f>IFERROR(INDEX('Index Levels'!B:B,MATCH('Index Levels - Full'!$A88,'Index Levels'!$A:$A,0)),B87)</f>
        <v>410.97903309999998</v>
      </c>
      <c r="C88" s="51">
        <f>IFERROR(INDEX('Index Levels'!C:C,MATCH('Index Levels - Full'!$A88,'Index Levels'!$A:$A,0)),C87)</f>
        <v>4280.7024217071048</v>
      </c>
    </row>
    <row r="89" spans="1:7">
      <c r="A89" s="50">
        <f t="shared" si="1"/>
        <v>44373</v>
      </c>
      <c r="B89" s="51">
        <f>IFERROR(INDEX('Index Levels'!B:B,MATCH('Index Levels - Full'!$A89,'Index Levels'!$A:$A,0)),B88)</f>
        <v>410.97903309999998</v>
      </c>
      <c r="C89" s="51">
        <f>IFERROR(INDEX('Index Levels'!C:C,MATCH('Index Levels - Full'!$A89,'Index Levels'!$A:$A,0)),C88)</f>
        <v>4280.7024217071048</v>
      </c>
    </row>
    <row r="90" spans="1:7">
      <c r="A90" s="50">
        <f t="shared" si="1"/>
        <v>44374</v>
      </c>
      <c r="B90" s="51">
        <f>IFERROR(INDEX('Index Levels'!B:B,MATCH('Index Levels - Full'!$A90,'Index Levels'!$A:$A,0)),B89)</f>
        <v>410.97903309999998</v>
      </c>
      <c r="C90" s="51">
        <f>IFERROR(INDEX('Index Levels'!C:C,MATCH('Index Levels - Full'!$A90,'Index Levels'!$A:$A,0)),C89)</f>
        <v>4280.7024217071048</v>
      </c>
    </row>
    <row r="91" spans="1:7">
      <c r="A91" s="50">
        <f t="shared" si="1"/>
        <v>44375</v>
      </c>
      <c r="B91" s="51">
        <f>IFERROR(INDEX('Index Levels'!B:B,MATCH('Index Levels - Full'!$A91,'Index Levels'!$A:$A,0)),B90)</f>
        <v>412.19810210000003</v>
      </c>
      <c r="C91" s="51">
        <f>IFERROR(INDEX('Index Levels'!C:C,MATCH('Index Levels - Full'!$A91,'Index Levels'!$A:$A,0)),C90)</f>
        <v>4290.6077846537082</v>
      </c>
    </row>
    <row r="92" spans="1:7">
      <c r="A92" s="50">
        <f t="shared" si="1"/>
        <v>44376</v>
      </c>
      <c r="B92" s="51">
        <f>IFERROR(INDEX('Index Levels'!B:B,MATCH('Index Levels - Full'!$A92,'Index Levels'!$A:$A,0)),B91)</f>
        <v>412.38031999999998</v>
      </c>
      <c r="C92" s="51">
        <f>IFERROR(INDEX('Index Levels'!C:C,MATCH('Index Levels - Full'!$A92,'Index Levels'!$A:$A,0)),C91)</f>
        <v>4291.8016560456963</v>
      </c>
    </row>
    <row r="93" spans="1:7">
      <c r="A93" s="50">
        <f t="shared" si="1"/>
        <v>44377</v>
      </c>
      <c r="B93" s="51">
        <f>IFERROR(INDEX('Index Levels'!B:B,MATCH('Index Levels - Full'!$A93,'Index Levels'!$A:$A,0)),B92)</f>
        <v>413.62089409999999</v>
      </c>
      <c r="C93" s="51">
        <f>IFERROR(INDEX('Index Levels'!C:C,MATCH('Index Levels - Full'!$A93,'Index Levels'!$A:$A,0)),C92)</f>
        <v>4297.4966318818797</v>
      </c>
    </row>
    <row r="94" spans="1:7">
      <c r="A94" s="50">
        <f t="shared" si="1"/>
        <v>44378</v>
      </c>
      <c r="B94" s="51">
        <f>IFERROR(INDEX('Index Levels'!B:B,MATCH('Index Levels - Full'!$A94,'Index Levels'!$A:$A,0)),B93)</f>
        <v>416.60146370000001</v>
      </c>
      <c r="C94" s="51">
        <f>IFERROR(INDEX('Index Levels'!C:C,MATCH('Index Levels - Full'!$A94,'Index Levels'!$A:$A,0)),C93)</f>
        <v>4319.9400806815647</v>
      </c>
    </row>
    <row r="95" spans="1:7">
      <c r="A95" s="50">
        <f t="shared" si="1"/>
        <v>44379</v>
      </c>
      <c r="B95" s="51">
        <f>IFERROR(INDEX('Index Levels'!B:B,MATCH('Index Levels - Full'!$A95,'Index Levels'!$A:$A,0)),B94)</f>
        <v>422.80778170000002</v>
      </c>
      <c r="C95" s="51">
        <f>IFERROR(INDEX('Index Levels'!C:C,MATCH('Index Levels - Full'!$A95,'Index Levels'!$A:$A,0)),C94)</f>
        <v>4352.3388792954038</v>
      </c>
    </row>
    <row r="96" spans="1:7">
      <c r="A96" s="50">
        <f t="shared" si="1"/>
        <v>44380</v>
      </c>
      <c r="B96" s="51">
        <f>IFERROR(INDEX('Index Levels'!B:B,MATCH('Index Levels - Full'!$A96,'Index Levels'!$A:$A,0)),B95)</f>
        <v>422.80778170000002</v>
      </c>
      <c r="C96" s="51">
        <f>IFERROR(INDEX('Index Levels'!C:C,MATCH('Index Levels - Full'!$A96,'Index Levels'!$A:$A,0)),C95)</f>
        <v>4352.3388792954038</v>
      </c>
    </row>
    <row r="97" spans="1:3">
      <c r="A97" s="50">
        <f t="shared" si="1"/>
        <v>44381</v>
      </c>
      <c r="B97" s="51">
        <f>IFERROR(INDEX('Index Levels'!B:B,MATCH('Index Levels - Full'!$A97,'Index Levels'!$A:$A,0)),B96)</f>
        <v>422.80778170000002</v>
      </c>
      <c r="C97" s="51">
        <f>IFERROR(INDEX('Index Levels'!C:C,MATCH('Index Levels - Full'!$A97,'Index Levels'!$A:$A,0)),C96)</f>
        <v>4352.3388792954038</v>
      </c>
    </row>
    <row r="98" spans="1:3">
      <c r="A98" s="50">
        <f t="shared" si="1"/>
        <v>44382</v>
      </c>
      <c r="B98" s="51">
        <f>IFERROR(INDEX('Index Levels'!B:B,MATCH('Index Levels - Full'!$A98,'Index Levels'!$A:$A,0)),B97)</f>
        <v>422.80778170000002</v>
      </c>
      <c r="C98" s="51">
        <f>IFERROR(INDEX('Index Levels'!C:C,MATCH('Index Levels - Full'!$A98,'Index Levels'!$A:$A,0)),C97)</f>
        <v>4352.3388792954038</v>
      </c>
    </row>
    <row r="99" spans="1:3">
      <c r="A99" s="50">
        <f t="shared" si="1"/>
        <v>44383</v>
      </c>
      <c r="B99" s="51">
        <f>IFERROR(INDEX('Index Levels'!B:B,MATCH('Index Levels - Full'!$A99,'Index Levels'!$A:$A,0)),B98)</f>
        <v>421.05971240000002</v>
      </c>
      <c r="C99" s="51">
        <f>IFERROR(INDEX('Index Levels'!C:C,MATCH('Index Levels - Full'!$A99,'Index Levels'!$A:$A,0)),C98)</f>
        <v>4343.5430694692895</v>
      </c>
    </row>
    <row r="100" spans="1:3">
      <c r="A100" s="50">
        <f t="shared" si="1"/>
        <v>44384</v>
      </c>
      <c r="B100" s="51">
        <f>IFERROR(INDEX('Index Levels'!B:B,MATCH('Index Levels - Full'!$A100,'Index Levels'!$A:$A,0)),B99)</f>
        <v>423.4299595</v>
      </c>
      <c r="C100" s="51">
        <f>IFERROR(INDEX('Index Levels'!C:C,MATCH('Index Levels - Full'!$A100,'Index Levels'!$A:$A,0)),C99)</f>
        <v>4358.1332270915809</v>
      </c>
    </row>
    <row r="101" spans="1:3">
      <c r="A101" s="50">
        <f t="shared" si="1"/>
        <v>44385</v>
      </c>
      <c r="B101" s="51">
        <f>IFERROR(INDEX('Index Levels'!B:B,MATCH('Index Levels - Full'!$A101,'Index Levels'!$A:$A,0)),B100)</f>
        <v>417.66007080000003</v>
      </c>
      <c r="C101" s="51">
        <f>IFERROR(INDEX('Index Levels'!C:C,MATCH('Index Levels - Full'!$A101,'Index Levels'!$A:$A,0)),C100)</f>
        <v>4320.8176461386192</v>
      </c>
    </row>
    <row r="102" spans="1:3">
      <c r="A102" s="50">
        <f t="shared" si="1"/>
        <v>44386</v>
      </c>
      <c r="B102" s="51">
        <f>IFERROR(INDEX('Index Levels'!B:B,MATCH('Index Levels - Full'!$A102,'Index Levels'!$A:$A,0)),B101)</f>
        <v>420.8131449</v>
      </c>
      <c r="C102" s="51">
        <f>IFERROR(INDEX('Index Levels'!C:C,MATCH('Index Levels - Full'!$A102,'Index Levels'!$A:$A,0)),C101)</f>
        <v>4369.5509981816649</v>
      </c>
    </row>
    <row r="103" spans="1:3">
      <c r="A103" s="50">
        <f t="shared" si="1"/>
        <v>44387</v>
      </c>
      <c r="B103" s="51">
        <f>IFERROR(INDEX('Index Levels'!B:B,MATCH('Index Levels - Full'!$A103,'Index Levels'!$A:$A,0)),B102)</f>
        <v>420.8131449</v>
      </c>
      <c r="C103" s="51">
        <f>IFERROR(INDEX('Index Levels'!C:C,MATCH('Index Levels - Full'!$A103,'Index Levels'!$A:$A,0)),C102)</f>
        <v>4369.5509981816649</v>
      </c>
    </row>
    <row r="104" spans="1:3">
      <c r="A104" s="50">
        <f t="shared" si="1"/>
        <v>44388</v>
      </c>
      <c r="B104" s="51">
        <f>IFERROR(INDEX('Index Levels'!B:B,MATCH('Index Levels - Full'!$A104,'Index Levels'!$A:$A,0)),B103)</f>
        <v>420.8131449</v>
      </c>
      <c r="C104" s="51">
        <f>IFERROR(INDEX('Index Levels'!C:C,MATCH('Index Levels - Full'!$A104,'Index Levels'!$A:$A,0)),C103)</f>
        <v>4369.5509981816649</v>
      </c>
    </row>
    <row r="105" spans="1:3">
      <c r="A105" s="50">
        <f t="shared" si="1"/>
        <v>44389</v>
      </c>
      <c r="B105" s="51">
        <f>IFERROR(INDEX('Index Levels'!B:B,MATCH('Index Levels - Full'!$A105,'Index Levels'!$A:$A,0)),B104)</f>
        <v>421.73968239999999</v>
      </c>
      <c r="C105" s="51">
        <f>IFERROR(INDEX('Index Levels'!C:C,MATCH('Index Levels - Full'!$A105,'Index Levels'!$A:$A,0)),C104)</f>
        <v>4384.6257252821397</v>
      </c>
    </row>
    <row r="106" spans="1:3">
      <c r="A106" s="50">
        <f t="shared" si="1"/>
        <v>44390</v>
      </c>
      <c r="B106" s="51">
        <f>IFERROR(INDEX('Index Levels'!B:B,MATCH('Index Levels - Full'!$A106,'Index Levels'!$A:$A,0)),B105)</f>
        <v>420.39538219999997</v>
      </c>
      <c r="C106" s="51">
        <f>IFERROR(INDEX('Index Levels'!C:C,MATCH('Index Levels - Full'!$A106,'Index Levels'!$A:$A,0)),C105)</f>
        <v>4369.209765917175</v>
      </c>
    </row>
    <row r="107" spans="1:3">
      <c r="A107" s="50">
        <f t="shared" si="1"/>
        <v>44391</v>
      </c>
      <c r="B107" s="51">
        <f>IFERROR(INDEX('Index Levels'!B:B,MATCH('Index Levels - Full'!$A107,'Index Levels'!$A:$A,0)),B106)</f>
        <v>420.97552150000001</v>
      </c>
      <c r="C107" s="51">
        <f>IFERROR(INDEX('Index Levels'!C:C,MATCH('Index Levels - Full'!$A107,'Index Levels'!$A:$A,0)),C106)</f>
        <v>4374.2966329565788</v>
      </c>
    </row>
    <row r="108" spans="1:3">
      <c r="A108" s="50">
        <f t="shared" si="1"/>
        <v>44392</v>
      </c>
      <c r="B108" s="51">
        <f>IFERROR(INDEX('Index Levels'!B:B,MATCH('Index Levels - Full'!$A108,'Index Levels'!$A:$A,0)),B107)</f>
        <v>419.57985159999998</v>
      </c>
      <c r="C108" s="51">
        <f>IFERROR(INDEX('Index Levels'!C:C,MATCH('Index Levels - Full'!$A108,'Index Levels'!$A:$A,0)),C107)</f>
        <v>4360.0267444247911</v>
      </c>
    </row>
    <row r="109" spans="1:3">
      <c r="A109" s="50">
        <f t="shared" si="1"/>
        <v>44393</v>
      </c>
      <c r="B109" s="51">
        <f>IFERROR(INDEX('Index Levels'!B:B,MATCH('Index Levels - Full'!$A109,'Index Levels'!$A:$A,0)),B108)</f>
        <v>416.59181849999999</v>
      </c>
      <c r="C109" s="51">
        <f>IFERROR(INDEX('Index Levels'!C:C,MATCH('Index Levels - Full'!$A109,'Index Levels'!$A:$A,0)),C108)</f>
        <v>4327.1581538364935</v>
      </c>
    </row>
    <row r="110" spans="1:3">
      <c r="A110" s="50">
        <f t="shared" si="1"/>
        <v>44394</v>
      </c>
      <c r="B110" s="51">
        <f>IFERROR(INDEX('Index Levels'!B:B,MATCH('Index Levels - Full'!$A110,'Index Levels'!$A:$A,0)),B109)</f>
        <v>416.59181849999999</v>
      </c>
      <c r="C110" s="51">
        <f>IFERROR(INDEX('Index Levels'!C:C,MATCH('Index Levels - Full'!$A110,'Index Levels'!$A:$A,0)),C109)</f>
        <v>4327.1581538364935</v>
      </c>
    </row>
    <row r="111" spans="1:3">
      <c r="A111" s="50">
        <f t="shared" si="1"/>
        <v>44395</v>
      </c>
      <c r="B111" s="51">
        <f>IFERROR(INDEX('Index Levels'!B:B,MATCH('Index Levels - Full'!$A111,'Index Levels'!$A:$A,0)),B110)</f>
        <v>416.59181849999999</v>
      </c>
      <c r="C111" s="51">
        <f>IFERROR(INDEX('Index Levels'!C:C,MATCH('Index Levels - Full'!$A111,'Index Levels'!$A:$A,0)),C110)</f>
        <v>4327.1581538364935</v>
      </c>
    </row>
    <row r="112" spans="1:3">
      <c r="A112" s="50">
        <f t="shared" si="1"/>
        <v>44396</v>
      </c>
      <c r="B112" s="51">
        <f>IFERROR(INDEX('Index Levels'!B:B,MATCH('Index Levels - Full'!$A112,'Index Levels'!$A:$A,0)),B111)</f>
        <v>408.91590739999998</v>
      </c>
      <c r="C112" s="51">
        <f>IFERROR(INDEX('Index Levels'!C:C,MATCH('Index Levels - Full'!$A112,'Index Levels'!$A:$A,0)),C111)</f>
        <v>4258.4926311494137</v>
      </c>
    </row>
    <row r="113" spans="1:3">
      <c r="A113" s="50">
        <f t="shared" si="1"/>
        <v>44397</v>
      </c>
      <c r="B113" s="51">
        <f>IFERROR(INDEX('Index Levels'!B:B,MATCH('Index Levels - Full'!$A113,'Index Levels'!$A:$A,0)),B112)</f>
        <v>411.0038629</v>
      </c>
      <c r="C113" s="51">
        <f>IFERROR(INDEX('Index Levels'!C:C,MATCH('Index Levels - Full'!$A113,'Index Levels'!$A:$A,0)),C112)</f>
        <v>4323.058604162673</v>
      </c>
    </row>
    <row r="114" spans="1:3">
      <c r="A114" s="50">
        <f t="shared" si="1"/>
        <v>44398</v>
      </c>
      <c r="B114" s="51">
        <f>IFERROR(INDEX('Index Levels'!B:B,MATCH('Index Levels - Full'!$A114,'Index Levels'!$A:$A,0)),B113)</f>
        <v>412.96042649999998</v>
      </c>
      <c r="C114" s="51">
        <f>IFERROR(INDEX('Index Levels'!C:C,MATCH('Index Levels - Full'!$A114,'Index Levels'!$A:$A,0)),C113)</f>
        <v>4358.6932938239552</v>
      </c>
    </row>
    <row r="115" spans="1:3">
      <c r="A115" s="50">
        <f t="shared" si="1"/>
        <v>44399</v>
      </c>
      <c r="B115" s="51">
        <f>IFERROR(INDEX('Index Levels'!B:B,MATCH('Index Levels - Full'!$A115,'Index Levels'!$A:$A,0)),B114)</f>
        <v>413.86687319999999</v>
      </c>
      <c r="C115" s="51">
        <f>IFERROR(INDEX('Index Levels'!C:C,MATCH('Index Levels - Full'!$A115,'Index Levels'!$A:$A,0)),C114)</f>
        <v>4367.4750603841067</v>
      </c>
    </row>
    <row r="116" spans="1:3">
      <c r="A116" s="50">
        <f t="shared" si="1"/>
        <v>44400</v>
      </c>
      <c r="B116" s="51">
        <f>IFERROR(INDEX('Index Levels'!B:B,MATCH('Index Levels - Full'!$A116,'Index Levels'!$A:$A,0)),B115)</f>
        <v>417.65478710000002</v>
      </c>
      <c r="C116" s="51">
        <f>IFERROR(INDEX('Index Levels'!C:C,MATCH('Index Levels - Full'!$A116,'Index Levels'!$A:$A,0)),C115)</f>
        <v>4411.7924216024394</v>
      </c>
    </row>
    <row r="117" spans="1:3">
      <c r="A117" s="50">
        <f t="shared" si="1"/>
        <v>44401</v>
      </c>
      <c r="B117" s="51">
        <f>IFERROR(INDEX('Index Levels'!B:B,MATCH('Index Levels - Full'!$A117,'Index Levels'!$A:$A,0)),B116)</f>
        <v>417.65478710000002</v>
      </c>
      <c r="C117" s="51">
        <f>IFERROR(INDEX('Index Levels'!C:C,MATCH('Index Levels - Full'!$A117,'Index Levels'!$A:$A,0)),C116)</f>
        <v>4411.7924216024394</v>
      </c>
    </row>
    <row r="118" spans="1:3">
      <c r="A118" s="50">
        <f t="shared" si="1"/>
        <v>44402</v>
      </c>
      <c r="B118" s="51">
        <f>IFERROR(INDEX('Index Levels'!B:B,MATCH('Index Levels - Full'!$A118,'Index Levels'!$A:$A,0)),B117)</f>
        <v>417.65478710000002</v>
      </c>
      <c r="C118" s="51">
        <f>IFERROR(INDEX('Index Levels'!C:C,MATCH('Index Levels - Full'!$A118,'Index Levels'!$A:$A,0)),C117)</f>
        <v>4411.7924216024394</v>
      </c>
    </row>
    <row r="119" spans="1:3">
      <c r="A119" s="50">
        <f t="shared" si="1"/>
        <v>44403</v>
      </c>
      <c r="B119" s="51">
        <f>IFERROR(INDEX('Index Levels'!B:B,MATCH('Index Levels - Full'!$A119,'Index Levels'!$A:$A,0)),B118)</f>
        <v>418.36992650000002</v>
      </c>
      <c r="C119" s="51">
        <f>IFERROR(INDEX('Index Levels'!C:C,MATCH('Index Levels - Full'!$A119,'Index Levels'!$A:$A,0)),C118)</f>
        <v>4422.3035417717156</v>
      </c>
    </row>
    <row r="120" spans="1:3">
      <c r="A120" s="50">
        <f t="shared" si="1"/>
        <v>44404</v>
      </c>
      <c r="B120" s="51">
        <f>IFERROR(INDEX('Index Levels'!B:B,MATCH('Index Levels - Full'!$A120,'Index Levels'!$A:$A,0)),B119)</f>
        <v>416.2452025</v>
      </c>
      <c r="C120" s="51">
        <f>IFERROR(INDEX('Index Levels'!C:C,MATCH('Index Levels - Full'!$A120,'Index Levels'!$A:$A,0)),C119)</f>
        <v>4401.463058201045</v>
      </c>
    </row>
    <row r="121" spans="1:3">
      <c r="A121" s="50">
        <f t="shared" si="1"/>
        <v>44405</v>
      </c>
      <c r="B121" s="51">
        <f>IFERROR(INDEX('Index Levels'!B:B,MATCH('Index Levels - Full'!$A121,'Index Levels'!$A:$A,0)),B120)</f>
        <v>416.83182149999999</v>
      </c>
      <c r="C121" s="51">
        <f>IFERROR(INDEX('Index Levels'!C:C,MATCH('Index Levels - Full'!$A121,'Index Levels'!$A:$A,0)),C120)</f>
        <v>4400.6355067175245</v>
      </c>
    </row>
    <row r="122" spans="1:3">
      <c r="A122" s="50">
        <f t="shared" si="1"/>
        <v>44406</v>
      </c>
      <c r="B122" s="51">
        <f>IFERROR(INDEX('Index Levels'!B:B,MATCH('Index Levels - Full'!$A122,'Index Levels'!$A:$A,0)),B121)</f>
        <v>418.41183910000001</v>
      </c>
      <c r="C122" s="51">
        <f>IFERROR(INDEX('Index Levels'!C:C,MATCH('Index Levels - Full'!$A122,'Index Levels'!$A:$A,0)),C121)</f>
        <v>4419.1487646453297</v>
      </c>
    </row>
    <row r="123" spans="1:3">
      <c r="A123" s="50">
        <f t="shared" si="1"/>
        <v>44407</v>
      </c>
      <c r="B123" s="51">
        <f>IFERROR(INDEX('Index Levels'!B:B,MATCH('Index Levels - Full'!$A123,'Index Levels'!$A:$A,0)),B122)</f>
        <v>415.63628460000001</v>
      </c>
      <c r="C123" s="51">
        <f>IFERROR(INDEX('Index Levels'!C:C,MATCH('Index Levels - Full'!$A123,'Index Levels'!$A:$A,0)),C122)</f>
        <v>4395.2639721631767</v>
      </c>
    </row>
    <row r="124" spans="1:3">
      <c r="A124" s="50">
        <f t="shared" si="1"/>
        <v>44408</v>
      </c>
      <c r="B124" s="51">
        <f>IFERROR(INDEX('Index Levels'!B:B,MATCH('Index Levels - Full'!$A124,'Index Levels'!$A:$A,0)),B123)</f>
        <v>415.63628460000001</v>
      </c>
      <c r="C124" s="51">
        <f>IFERROR(INDEX('Index Levels'!C:C,MATCH('Index Levels - Full'!$A124,'Index Levels'!$A:$A,0)),C123)</f>
        <v>4395.2639721631767</v>
      </c>
    </row>
    <row r="125" spans="1:3">
      <c r="A125" s="50">
        <f t="shared" si="1"/>
        <v>44409</v>
      </c>
      <c r="B125" s="51">
        <f>IFERROR(INDEX('Index Levels'!B:B,MATCH('Index Levels - Full'!$A125,'Index Levels'!$A:$A,0)),B124)</f>
        <v>415.63628460000001</v>
      </c>
      <c r="C125" s="51">
        <f>IFERROR(INDEX('Index Levels'!C:C,MATCH('Index Levels - Full'!$A125,'Index Levels'!$A:$A,0)),C124)</f>
        <v>4395.2639721631767</v>
      </c>
    </row>
    <row r="126" spans="1:3">
      <c r="A126" s="50">
        <f t="shared" si="1"/>
        <v>44410</v>
      </c>
      <c r="B126" s="51">
        <f>IFERROR(INDEX('Index Levels'!B:B,MATCH('Index Levels - Full'!$A126,'Index Levels'!$A:$A,0)),B125)</f>
        <v>414.83771860000002</v>
      </c>
      <c r="C126" s="51">
        <f>IFERROR(INDEX('Index Levels'!C:C,MATCH('Index Levels - Full'!$A126,'Index Levels'!$A:$A,0)),C125)</f>
        <v>4387.1559456527375</v>
      </c>
    </row>
    <row r="127" spans="1:3">
      <c r="A127" s="50">
        <f t="shared" si="1"/>
        <v>44411</v>
      </c>
      <c r="B127" s="51">
        <f>IFERROR(INDEX('Index Levels'!B:B,MATCH('Index Levels - Full'!$A127,'Index Levels'!$A:$A,0)),B126)</f>
        <v>418.6711995</v>
      </c>
      <c r="C127" s="51">
        <f>IFERROR(INDEX('Index Levels'!C:C,MATCH('Index Levels - Full'!$A127,'Index Levels'!$A:$A,0)),C126)</f>
        <v>4423.1536237890623</v>
      </c>
    </row>
    <row r="128" spans="1:3">
      <c r="A128" s="50">
        <f t="shared" si="1"/>
        <v>44412</v>
      </c>
      <c r="B128" s="51">
        <f>IFERROR(INDEX('Index Levels'!B:B,MATCH('Index Levels - Full'!$A128,'Index Levels'!$A:$A,0)),B127)</f>
        <v>417.01275459999999</v>
      </c>
      <c r="C128" s="51">
        <f>IFERROR(INDEX('Index Levels'!C:C,MATCH('Index Levels - Full'!$A128,'Index Levels'!$A:$A,0)),C127)</f>
        <v>4402.6610484659941</v>
      </c>
    </row>
    <row r="129" spans="1:3">
      <c r="A129" s="50">
        <f t="shared" si="1"/>
        <v>44413</v>
      </c>
      <c r="B129" s="51">
        <f>IFERROR(INDEX('Index Levels'!B:B,MATCH('Index Levels - Full'!$A129,'Index Levels'!$A:$A,0)),B128)</f>
        <v>419.63422300000002</v>
      </c>
      <c r="C129" s="51">
        <f>IFERROR(INDEX('Index Levels'!C:C,MATCH('Index Levels - Full'!$A129,'Index Levels'!$A:$A,0)),C128)</f>
        <v>4429.1029887409068</v>
      </c>
    </row>
    <row r="130" spans="1:3">
      <c r="A130" s="50">
        <f t="shared" si="1"/>
        <v>44414</v>
      </c>
      <c r="B130" s="51">
        <f>IFERROR(INDEX('Index Levels'!B:B,MATCH('Index Levels - Full'!$A130,'Index Levels'!$A:$A,0)),B129)</f>
        <v>420.82926880000002</v>
      </c>
      <c r="C130" s="51">
        <f>IFERROR(INDEX('Index Levels'!C:C,MATCH('Index Levels - Full'!$A130,'Index Levels'!$A:$A,0)),C129)</f>
        <v>4436.5177567441024</v>
      </c>
    </row>
    <row r="131" spans="1:3">
      <c r="A131" s="50">
        <f t="shared" si="1"/>
        <v>44415</v>
      </c>
      <c r="B131" s="51">
        <f>IFERROR(INDEX('Index Levels'!B:B,MATCH('Index Levels - Full'!$A131,'Index Levels'!$A:$A,0)),B130)</f>
        <v>420.82926880000002</v>
      </c>
      <c r="C131" s="51">
        <f>IFERROR(INDEX('Index Levels'!C:C,MATCH('Index Levels - Full'!$A131,'Index Levels'!$A:$A,0)),C130)</f>
        <v>4436.5177567441024</v>
      </c>
    </row>
    <row r="132" spans="1:3">
      <c r="A132" s="50">
        <f t="shared" ref="A132:A195" si="2">A131+1</f>
        <v>44416</v>
      </c>
      <c r="B132" s="51">
        <f>IFERROR(INDEX('Index Levels'!B:B,MATCH('Index Levels - Full'!$A132,'Index Levels'!$A:$A,0)),B131)</f>
        <v>420.82926880000002</v>
      </c>
      <c r="C132" s="51">
        <f>IFERROR(INDEX('Index Levels'!C:C,MATCH('Index Levels - Full'!$A132,'Index Levels'!$A:$A,0)),C131)</f>
        <v>4436.5177567441024</v>
      </c>
    </row>
    <row r="133" spans="1:3">
      <c r="A133" s="50">
        <f t="shared" si="2"/>
        <v>44417</v>
      </c>
      <c r="B133" s="51">
        <f>IFERROR(INDEX('Index Levels'!B:B,MATCH('Index Levels - Full'!$A133,'Index Levels'!$A:$A,0)),B132)</f>
        <v>420.46156289999999</v>
      </c>
      <c r="C133" s="51">
        <f>IFERROR(INDEX('Index Levels'!C:C,MATCH('Index Levels - Full'!$A133,'Index Levels'!$A:$A,0)),C132)</f>
        <v>4432.3529954748901</v>
      </c>
    </row>
    <row r="134" spans="1:3">
      <c r="A134" s="50">
        <f t="shared" si="2"/>
        <v>44418</v>
      </c>
      <c r="B134" s="51">
        <f>IFERROR(INDEX('Index Levels'!B:B,MATCH('Index Levels - Full'!$A134,'Index Levels'!$A:$A,0)),B133)</f>
        <v>420.88554069999998</v>
      </c>
      <c r="C134" s="51">
        <f>IFERROR(INDEX('Index Levels'!C:C,MATCH('Index Levels - Full'!$A134,'Index Levels'!$A:$A,0)),C133)</f>
        <v>4436.7528791782152</v>
      </c>
    </row>
    <row r="135" spans="1:3">
      <c r="A135" s="50">
        <f t="shared" si="2"/>
        <v>44419</v>
      </c>
      <c r="B135" s="51">
        <f>IFERROR(INDEX('Index Levels'!B:B,MATCH('Index Levels - Full'!$A135,'Index Levels'!$A:$A,0)),B134)</f>
        <v>422.96760999999998</v>
      </c>
      <c r="C135" s="51">
        <f>IFERROR(INDEX('Index Levels'!C:C,MATCH('Index Levels - Full'!$A135,'Index Levels'!$A:$A,0)),C134)</f>
        <v>4447.7035768493452</v>
      </c>
    </row>
    <row r="136" spans="1:3">
      <c r="A136" s="50">
        <f t="shared" si="2"/>
        <v>44420</v>
      </c>
      <c r="B136" s="51">
        <f>IFERROR(INDEX('Index Levels'!B:B,MATCH('Index Levels - Full'!$A136,'Index Levels'!$A:$A,0)),B135)</f>
        <v>425.41100180000001</v>
      </c>
      <c r="C136" s="51">
        <f>IFERROR(INDEX('Index Levels'!C:C,MATCH('Index Levels - Full'!$A136,'Index Levels'!$A:$A,0)),C135)</f>
        <v>4460.8319191946885</v>
      </c>
    </row>
    <row r="137" spans="1:3">
      <c r="A137" s="50">
        <f t="shared" si="2"/>
        <v>44421</v>
      </c>
      <c r="B137" s="51">
        <f>IFERROR(INDEX('Index Levels'!B:B,MATCH('Index Levels - Full'!$A137,'Index Levels'!$A:$A,0)),B136)</f>
        <v>426.15124789999999</v>
      </c>
      <c r="C137" s="51">
        <f>IFERROR(INDEX('Index Levels'!C:C,MATCH('Index Levels - Full'!$A137,'Index Levels'!$A:$A,0)),C136)</f>
        <v>4468.0032439905217</v>
      </c>
    </row>
    <row r="138" spans="1:3">
      <c r="A138" s="50">
        <f t="shared" si="2"/>
        <v>44422</v>
      </c>
      <c r="B138" s="51">
        <f>IFERROR(INDEX('Index Levels'!B:B,MATCH('Index Levels - Full'!$A138,'Index Levels'!$A:$A,0)),B137)</f>
        <v>426.15124789999999</v>
      </c>
      <c r="C138" s="51">
        <f>IFERROR(INDEX('Index Levels'!C:C,MATCH('Index Levels - Full'!$A138,'Index Levels'!$A:$A,0)),C137)</f>
        <v>4468.0032439905217</v>
      </c>
    </row>
    <row r="139" spans="1:3">
      <c r="A139" s="50">
        <f t="shared" si="2"/>
        <v>44423</v>
      </c>
      <c r="B139" s="51">
        <f>IFERROR(INDEX('Index Levels'!B:B,MATCH('Index Levels - Full'!$A139,'Index Levels'!$A:$A,0)),B138)</f>
        <v>426.15124789999999</v>
      </c>
      <c r="C139" s="51">
        <f>IFERROR(INDEX('Index Levels'!C:C,MATCH('Index Levels - Full'!$A139,'Index Levels'!$A:$A,0)),C138)</f>
        <v>4468.0032439905217</v>
      </c>
    </row>
    <row r="140" spans="1:3">
      <c r="A140" s="50">
        <f t="shared" si="2"/>
        <v>44424</v>
      </c>
      <c r="B140" s="51">
        <f>IFERROR(INDEX('Index Levels'!B:B,MATCH('Index Levels - Full'!$A140,'Index Levels'!$A:$A,0)),B139)</f>
        <v>428.2379062</v>
      </c>
      <c r="C140" s="51">
        <f>IFERROR(INDEX('Index Levels'!C:C,MATCH('Index Levels - Full'!$A140,'Index Levels'!$A:$A,0)),C139)</f>
        <v>4479.7087201898403</v>
      </c>
    </row>
    <row r="141" spans="1:3">
      <c r="A141" s="50">
        <f t="shared" si="2"/>
        <v>44425</v>
      </c>
      <c r="B141" s="51">
        <f>IFERROR(INDEX('Index Levels'!B:B,MATCH('Index Levels - Full'!$A141,'Index Levels'!$A:$A,0)),B140)</f>
        <v>422.5844439</v>
      </c>
      <c r="C141" s="51">
        <f>IFERROR(INDEX('Index Levels'!C:C,MATCH('Index Levels - Full'!$A141,'Index Levels'!$A:$A,0)),C140)</f>
        <v>4448.0754052513839</v>
      </c>
    </row>
    <row r="142" spans="1:3">
      <c r="A142" s="50">
        <f t="shared" si="2"/>
        <v>44426</v>
      </c>
      <c r="B142" s="51">
        <f>IFERROR(INDEX('Index Levels'!B:B,MATCH('Index Levels - Full'!$A142,'Index Levels'!$A:$A,0)),B141)</f>
        <v>417.15482209999999</v>
      </c>
      <c r="C142" s="51">
        <f>IFERROR(INDEX('Index Levels'!C:C,MATCH('Index Levels - Full'!$A142,'Index Levels'!$A:$A,0)),C141)</f>
        <v>4400.2663355383729</v>
      </c>
    </row>
    <row r="143" spans="1:3">
      <c r="A143" s="50">
        <f t="shared" si="2"/>
        <v>44427</v>
      </c>
      <c r="B143" s="51">
        <f>IFERROR(INDEX('Index Levels'!B:B,MATCH('Index Levels - Full'!$A143,'Index Levels'!$A:$A,0)),B142)</f>
        <v>416.54005519999998</v>
      </c>
      <c r="C143" s="51">
        <f>IFERROR(INDEX('Index Levels'!C:C,MATCH('Index Levels - Full'!$A143,'Index Levels'!$A:$A,0)),C142)</f>
        <v>4405.8028926030747</v>
      </c>
    </row>
    <row r="144" spans="1:3">
      <c r="A144" s="50">
        <f t="shared" si="2"/>
        <v>44428</v>
      </c>
      <c r="B144" s="51">
        <f>IFERROR(INDEX('Index Levels'!B:B,MATCH('Index Levels - Full'!$A144,'Index Levels'!$A:$A,0)),B143)</f>
        <v>420.35291790000002</v>
      </c>
      <c r="C144" s="51">
        <f>IFERROR(INDEX('Index Levels'!C:C,MATCH('Index Levels - Full'!$A144,'Index Levels'!$A:$A,0)),C143)</f>
        <v>4441.6651820921334</v>
      </c>
    </row>
    <row r="145" spans="1:3">
      <c r="A145" s="50">
        <f t="shared" si="2"/>
        <v>44429</v>
      </c>
      <c r="B145" s="51">
        <f>IFERROR(INDEX('Index Levels'!B:B,MATCH('Index Levels - Full'!$A145,'Index Levels'!$A:$A,0)),B144)</f>
        <v>420.35291790000002</v>
      </c>
      <c r="C145" s="51">
        <f>IFERROR(INDEX('Index Levels'!C:C,MATCH('Index Levels - Full'!$A145,'Index Levels'!$A:$A,0)),C144)</f>
        <v>4441.6651820921334</v>
      </c>
    </row>
    <row r="146" spans="1:3">
      <c r="A146" s="50">
        <f t="shared" si="2"/>
        <v>44430</v>
      </c>
      <c r="B146" s="51">
        <f>IFERROR(INDEX('Index Levels'!B:B,MATCH('Index Levels - Full'!$A146,'Index Levels'!$A:$A,0)),B145)</f>
        <v>420.35291790000002</v>
      </c>
      <c r="C146" s="51">
        <f>IFERROR(INDEX('Index Levels'!C:C,MATCH('Index Levels - Full'!$A146,'Index Levels'!$A:$A,0)),C145)</f>
        <v>4441.6651820921334</v>
      </c>
    </row>
    <row r="147" spans="1:3">
      <c r="A147" s="50">
        <f t="shared" si="2"/>
        <v>44431</v>
      </c>
      <c r="B147" s="51">
        <f>IFERROR(INDEX('Index Levels'!B:B,MATCH('Index Levels - Full'!$A147,'Index Levels'!$A:$A,0)),B146)</f>
        <v>424.37668669999999</v>
      </c>
      <c r="C147" s="51">
        <f>IFERROR(INDEX('Index Levels'!C:C,MATCH('Index Levels - Full'!$A147,'Index Levels'!$A:$A,0)),C146)</f>
        <v>4479.5304641280309</v>
      </c>
    </row>
    <row r="148" spans="1:3">
      <c r="A148" s="50">
        <f t="shared" si="2"/>
        <v>44432</v>
      </c>
      <c r="B148" s="51">
        <f>IFERROR(INDEX('Index Levels'!B:B,MATCH('Index Levels - Full'!$A148,'Index Levels'!$A:$A,0)),B147)</f>
        <v>424.81042439999999</v>
      </c>
      <c r="C148" s="51">
        <f>IFERROR(INDEX('Index Levels'!C:C,MATCH('Index Levels - Full'!$A148,'Index Levels'!$A:$A,0)),C147)</f>
        <v>4486.2341371110469</v>
      </c>
    </row>
    <row r="149" spans="1:3">
      <c r="A149" s="50">
        <f t="shared" si="2"/>
        <v>44433</v>
      </c>
      <c r="B149" s="51">
        <f>IFERROR(INDEX('Index Levels'!B:B,MATCH('Index Levels - Full'!$A149,'Index Levels'!$A:$A,0)),B148)</f>
        <v>426.38476379999997</v>
      </c>
      <c r="C149" s="51">
        <f>IFERROR(INDEX('Index Levels'!C:C,MATCH('Index Levels - Full'!$A149,'Index Levels'!$A:$A,0)),C148)</f>
        <v>4496.1908942378104</v>
      </c>
    </row>
    <row r="150" spans="1:3">
      <c r="A150" s="50">
        <f t="shared" si="2"/>
        <v>44434</v>
      </c>
      <c r="B150" s="51">
        <f>IFERROR(INDEX('Index Levels'!B:B,MATCH('Index Levels - Full'!$A150,'Index Levels'!$A:$A,0)),B149)</f>
        <v>422.67581410000003</v>
      </c>
      <c r="C150" s="51">
        <f>IFERROR(INDEX('Index Levels'!C:C,MATCH('Index Levels - Full'!$A150,'Index Levels'!$A:$A,0)),C149)</f>
        <v>4469.9963535827128</v>
      </c>
    </row>
    <row r="151" spans="1:3">
      <c r="A151" s="50">
        <f t="shared" si="2"/>
        <v>44435</v>
      </c>
      <c r="B151" s="51">
        <f>IFERROR(INDEX('Index Levels'!B:B,MATCH('Index Levels - Full'!$A151,'Index Levels'!$A:$A,0)),B150)</f>
        <v>428.0157433</v>
      </c>
      <c r="C151" s="51">
        <f>IFERROR(INDEX('Index Levels'!C:C,MATCH('Index Levels - Full'!$A151,'Index Levels'!$A:$A,0)),C150)</f>
        <v>4509.369089379521</v>
      </c>
    </row>
    <row r="152" spans="1:3">
      <c r="A152" s="50">
        <f t="shared" si="2"/>
        <v>44436</v>
      </c>
      <c r="B152" s="51">
        <f>IFERROR(INDEX('Index Levels'!B:B,MATCH('Index Levels - Full'!$A152,'Index Levels'!$A:$A,0)),B151)</f>
        <v>428.0157433</v>
      </c>
      <c r="C152" s="51">
        <f>IFERROR(INDEX('Index Levels'!C:C,MATCH('Index Levels - Full'!$A152,'Index Levels'!$A:$A,0)),C151)</f>
        <v>4509.369089379521</v>
      </c>
    </row>
    <row r="153" spans="1:3">
      <c r="A153" s="50">
        <f t="shared" si="2"/>
        <v>44437</v>
      </c>
      <c r="B153" s="51">
        <f>IFERROR(INDEX('Index Levels'!B:B,MATCH('Index Levels - Full'!$A153,'Index Levels'!$A:$A,0)),B152)</f>
        <v>428.0157433</v>
      </c>
      <c r="C153" s="51">
        <f>IFERROR(INDEX('Index Levels'!C:C,MATCH('Index Levels - Full'!$A153,'Index Levels'!$A:$A,0)),C152)</f>
        <v>4509.369089379521</v>
      </c>
    </row>
    <row r="154" spans="1:3">
      <c r="A154" s="50">
        <f t="shared" si="2"/>
        <v>44438</v>
      </c>
      <c r="B154" s="51">
        <f>IFERROR(INDEX('Index Levels'!B:B,MATCH('Index Levels - Full'!$A154,'Index Levels'!$A:$A,0)),B153)</f>
        <v>430.98478080000001</v>
      </c>
      <c r="C154" s="51">
        <f>IFERROR(INDEX('Index Levels'!C:C,MATCH('Index Levels - Full'!$A154,'Index Levels'!$A:$A,0)),C153)</f>
        <v>4528.79366364411</v>
      </c>
    </row>
    <row r="155" spans="1:3">
      <c r="A155" s="50">
        <f t="shared" si="2"/>
        <v>44439</v>
      </c>
      <c r="B155" s="51">
        <f>IFERROR(INDEX('Index Levels'!B:B,MATCH('Index Levels - Full'!$A155,'Index Levels'!$A:$A,0)),B154)</f>
        <v>429.98710110000002</v>
      </c>
      <c r="C155" s="51">
        <f>IFERROR(INDEX('Index Levels'!C:C,MATCH('Index Levels - Full'!$A155,'Index Levels'!$A:$A,0)),C154)</f>
        <v>4522.6801193645524</v>
      </c>
    </row>
    <row r="156" spans="1:3">
      <c r="A156" s="50">
        <f t="shared" si="2"/>
        <v>44440</v>
      </c>
      <c r="B156" s="51">
        <f>IFERROR(INDEX('Index Levels'!B:B,MATCH('Index Levels - Full'!$A156,'Index Levels'!$A:$A,0)),B155)</f>
        <v>430.04817370000001</v>
      </c>
      <c r="C156" s="51">
        <f>IFERROR(INDEX('Index Levels'!C:C,MATCH('Index Levels - Full'!$A156,'Index Levels'!$A:$A,0)),C155)</f>
        <v>4524.0922712540041</v>
      </c>
    </row>
    <row r="157" spans="1:3">
      <c r="A157" s="50">
        <f t="shared" si="2"/>
        <v>44441</v>
      </c>
      <c r="B157" s="51">
        <f>IFERROR(INDEX('Index Levels'!B:B,MATCH('Index Levels - Full'!$A157,'Index Levels'!$A:$A,0)),B156)</f>
        <v>431.83075480000002</v>
      </c>
      <c r="C157" s="51">
        <f>IFERROR(INDEX('Index Levels'!C:C,MATCH('Index Levels - Full'!$A157,'Index Levels'!$A:$A,0)),C156)</f>
        <v>4536.9461637949216</v>
      </c>
    </row>
    <row r="158" spans="1:3">
      <c r="A158" s="50">
        <f t="shared" si="2"/>
        <v>44442</v>
      </c>
      <c r="B158" s="51">
        <f>IFERROR(INDEX('Index Levels'!B:B,MATCH('Index Levels - Full'!$A158,'Index Levels'!$A:$A,0)),B157)</f>
        <v>432.22555629999999</v>
      </c>
      <c r="C158" s="51">
        <f>IFERROR(INDEX('Index Levels'!C:C,MATCH('Index Levels - Full'!$A158,'Index Levels'!$A:$A,0)),C157)</f>
        <v>4535.4326449816017</v>
      </c>
    </row>
    <row r="159" spans="1:3">
      <c r="A159" s="50">
        <f t="shared" si="2"/>
        <v>44443</v>
      </c>
      <c r="B159" s="51">
        <f>IFERROR(INDEX('Index Levels'!B:B,MATCH('Index Levels - Full'!$A159,'Index Levels'!$A:$A,0)),B158)</f>
        <v>432.22555629999999</v>
      </c>
      <c r="C159" s="51">
        <f>IFERROR(INDEX('Index Levels'!C:C,MATCH('Index Levels - Full'!$A159,'Index Levels'!$A:$A,0)),C158)</f>
        <v>4535.4326449816017</v>
      </c>
    </row>
    <row r="160" spans="1:3">
      <c r="A160" s="50">
        <f t="shared" si="2"/>
        <v>44444</v>
      </c>
      <c r="B160" s="51">
        <f>IFERROR(INDEX('Index Levels'!B:B,MATCH('Index Levels - Full'!$A160,'Index Levels'!$A:$A,0)),B159)</f>
        <v>432.22555629999999</v>
      </c>
      <c r="C160" s="51">
        <f>IFERROR(INDEX('Index Levels'!C:C,MATCH('Index Levels - Full'!$A160,'Index Levels'!$A:$A,0)),C159)</f>
        <v>4535.4326449816017</v>
      </c>
    </row>
    <row r="161" spans="1:3">
      <c r="A161" s="50">
        <f t="shared" si="2"/>
        <v>44445</v>
      </c>
      <c r="B161" s="51">
        <f>IFERROR(INDEX('Index Levels'!B:B,MATCH('Index Levels - Full'!$A161,'Index Levels'!$A:$A,0)),B160)</f>
        <v>432.22555629999999</v>
      </c>
      <c r="C161" s="51">
        <f>IFERROR(INDEX('Index Levels'!C:C,MATCH('Index Levels - Full'!$A161,'Index Levels'!$A:$A,0)),C160)</f>
        <v>4535.4326449816017</v>
      </c>
    </row>
    <row r="162" spans="1:3">
      <c r="A162" s="50">
        <f t="shared" si="2"/>
        <v>44446</v>
      </c>
      <c r="B162" s="51">
        <f>IFERROR(INDEX('Index Levels'!B:B,MATCH('Index Levels - Full'!$A162,'Index Levels'!$A:$A,0)),B161)</f>
        <v>429.6759801</v>
      </c>
      <c r="C162" s="51">
        <f>IFERROR(INDEX('Index Levels'!C:C,MATCH('Index Levels - Full'!$A162,'Index Levels'!$A:$A,0)),C161)</f>
        <v>4520.02775467431</v>
      </c>
    </row>
    <row r="163" spans="1:3">
      <c r="A163" s="50">
        <f t="shared" si="2"/>
        <v>44447</v>
      </c>
      <c r="B163" s="51">
        <f>IFERROR(INDEX('Index Levels'!B:B,MATCH('Index Levels - Full'!$A163,'Index Levels'!$A:$A,0)),B162)</f>
        <v>428.24099999999999</v>
      </c>
      <c r="C163" s="51">
        <f>IFERROR(INDEX('Index Levels'!C:C,MATCH('Index Levels - Full'!$A163,'Index Levels'!$A:$A,0)),C162)</f>
        <v>4514.0685254201353</v>
      </c>
    </row>
    <row r="164" spans="1:3">
      <c r="A164" s="50">
        <f t="shared" si="2"/>
        <v>44448</v>
      </c>
      <c r="B164" s="51">
        <f>IFERROR(INDEX('Index Levels'!B:B,MATCH('Index Levels - Full'!$A164,'Index Levels'!$A:$A,0)),B163)</f>
        <v>425.56806410000002</v>
      </c>
      <c r="C164" s="51">
        <f>IFERROR(INDEX('Index Levels'!C:C,MATCH('Index Levels - Full'!$A164,'Index Levels'!$A:$A,0)),C163)</f>
        <v>4493.2842970430474</v>
      </c>
    </row>
    <row r="165" spans="1:3">
      <c r="A165" s="50">
        <f t="shared" si="2"/>
        <v>44449</v>
      </c>
      <c r="B165" s="51">
        <f>IFERROR(INDEX('Index Levels'!B:B,MATCH('Index Levels - Full'!$A165,'Index Levels'!$A:$A,0)),B164)</f>
        <v>420.5817758</v>
      </c>
      <c r="C165" s="51">
        <f>IFERROR(INDEX('Index Levels'!C:C,MATCH('Index Levels - Full'!$A165,'Index Levels'!$A:$A,0)),C164)</f>
        <v>4458.5798545346197</v>
      </c>
    </row>
    <row r="166" spans="1:3">
      <c r="A166" s="50">
        <f t="shared" si="2"/>
        <v>44450</v>
      </c>
      <c r="B166" s="51">
        <f>IFERROR(INDEX('Index Levels'!B:B,MATCH('Index Levels - Full'!$A166,'Index Levels'!$A:$A,0)),B165)</f>
        <v>420.5817758</v>
      </c>
      <c r="C166" s="51">
        <f>IFERROR(INDEX('Index Levels'!C:C,MATCH('Index Levels - Full'!$A166,'Index Levels'!$A:$A,0)),C165)</f>
        <v>4458.5798545346197</v>
      </c>
    </row>
    <row r="167" spans="1:3">
      <c r="A167" s="50">
        <f t="shared" si="2"/>
        <v>44451</v>
      </c>
      <c r="B167" s="51">
        <f>IFERROR(INDEX('Index Levels'!B:B,MATCH('Index Levels - Full'!$A167,'Index Levels'!$A:$A,0)),B166)</f>
        <v>420.5817758</v>
      </c>
      <c r="C167" s="51">
        <f>IFERROR(INDEX('Index Levels'!C:C,MATCH('Index Levels - Full'!$A167,'Index Levels'!$A:$A,0)),C166)</f>
        <v>4458.5798545346197</v>
      </c>
    </row>
    <row r="168" spans="1:3">
      <c r="A168" s="50">
        <f t="shared" si="2"/>
        <v>44452</v>
      </c>
      <c r="B168" s="51">
        <f>IFERROR(INDEX('Index Levels'!B:B,MATCH('Index Levels - Full'!$A168,'Index Levels'!$A:$A,0)),B167)</f>
        <v>421.73583109999998</v>
      </c>
      <c r="C168" s="51">
        <f>IFERROR(INDEX('Index Levels'!C:C,MATCH('Index Levels - Full'!$A168,'Index Levels'!$A:$A,0)),C167)</f>
        <v>4468.726298365521</v>
      </c>
    </row>
    <row r="169" spans="1:3">
      <c r="A169" s="50">
        <f t="shared" si="2"/>
        <v>44453</v>
      </c>
      <c r="B169" s="51">
        <f>IFERROR(INDEX('Index Levels'!B:B,MATCH('Index Levels - Full'!$A169,'Index Levels'!$A:$A,0)),B168)</f>
        <v>419.50554690000001</v>
      </c>
      <c r="C169" s="51">
        <f>IFERROR(INDEX('Index Levels'!C:C,MATCH('Index Levels - Full'!$A169,'Index Levels'!$A:$A,0)),C168)</f>
        <v>4443.0498649946767</v>
      </c>
    </row>
    <row r="170" spans="1:3">
      <c r="A170" s="50">
        <f t="shared" si="2"/>
        <v>44454</v>
      </c>
      <c r="B170" s="51">
        <f>IFERROR(INDEX('Index Levels'!B:B,MATCH('Index Levels - Full'!$A170,'Index Levels'!$A:$A,0)),B169)</f>
        <v>423.72860400000002</v>
      </c>
      <c r="C170" s="51">
        <f>IFERROR(INDEX('Index Levels'!C:C,MATCH('Index Levels - Full'!$A170,'Index Levels'!$A:$A,0)),C169)</f>
        <v>4480.7014938553921</v>
      </c>
    </row>
    <row r="171" spans="1:3">
      <c r="A171" s="50">
        <f t="shared" si="2"/>
        <v>44455</v>
      </c>
      <c r="B171" s="51">
        <f>IFERROR(INDEX('Index Levels'!B:B,MATCH('Index Levels - Full'!$A171,'Index Levels'!$A:$A,0)),B170)</f>
        <v>422.9170651</v>
      </c>
      <c r="C171" s="51">
        <f>IFERROR(INDEX('Index Levels'!C:C,MATCH('Index Levels - Full'!$A171,'Index Levels'!$A:$A,0)),C170)</f>
        <v>4473.7527516669361</v>
      </c>
    </row>
    <row r="172" spans="1:3">
      <c r="A172" s="50">
        <f t="shared" si="2"/>
        <v>44456</v>
      </c>
      <c r="B172" s="51">
        <f>IFERROR(INDEX('Index Levels'!B:B,MATCH('Index Levels - Full'!$A172,'Index Levels'!$A:$A,0)),B171)</f>
        <v>418.12734649999999</v>
      </c>
      <c r="C172" s="51">
        <f>IFERROR(INDEX('Index Levels'!C:C,MATCH('Index Levels - Full'!$A172,'Index Levels'!$A:$A,0)),C171)</f>
        <v>4432.9874800295211</v>
      </c>
    </row>
    <row r="173" spans="1:3">
      <c r="A173" s="50">
        <f t="shared" si="2"/>
        <v>44457</v>
      </c>
      <c r="B173" s="51">
        <f>IFERROR(INDEX('Index Levels'!B:B,MATCH('Index Levels - Full'!$A173,'Index Levels'!$A:$A,0)),B172)</f>
        <v>418.12734649999999</v>
      </c>
      <c r="C173" s="51">
        <f>IFERROR(INDEX('Index Levels'!C:C,MATCH('Index Levels - Full'!$A173,'Index Levels'!$A:$A,0)),C172)</f>
        <v>4432.9874800295211</v>
      </c>
    </row>
    <row r="174" spans="1:3">
      <c r="A174" s="50">
        <f t="shared" si="2"/>
        <v>44458</v>
      </c>
      <c r="B174" s="51">
        <f>IFERROR(INDEX('Index Levels'!B:B,MATCH('Index Levels - Full'!$A174,'Index Levels'!$A:$A,0)),B173)</f>
        <v>418.12734649999999</v>
      </c>
      <c r="C174" s="51">
        <f>IFERROR(INDEX('Index Levels'!C:C,MATCH('Index Levels - Full'!$A174,'Index Levels'!$A:$A,0)),C173)</f>
        <v>4432.9874800295211</v>
      </c>
    </row>
    <row r="175" spans="1:3">
      <c r="A175" s="50">
        <f t="shared" si="2"/>
        <v>44459</v>
      </c>
      <c r="B175" s="51">
        <f>IFERROR(INDEX('Index Levels'!B:B,MATCH('Index Levels - Full'!$A175,'Index Levels'!$A:$A,0)),B174)</f>
        <v>408.08344879999999</v>
      </c>
      <c r="C175" s="51">
        <f>IFERROR(INDEX('Index Levels'!C:C,MATCH('Index Levels - Full'!$A175,'Index Levels'!$A:$A,0)),C174)</f>
        <v>4357.7278663354728</v>
      </c>
    </row>
    <row r="176" spans="1:3">
      <c r="A176" s="50">
        <f t="shared" si="2"/>
        <v>44460</v>
      </c>
      <c r="B176" s="51">
        <f>IFERROR(INDEX('Index Levels'!B:B,MATCH('Index Levels - Full'!$A176,'Index Levels'!$A:$A,0)),B175)</f>
        <v>407.7229595</v>
      </c>
      <c r="C176" s="51">
        <f>IFERROR(INDEX('Index Levels'!C:C,MATCH('Index Levels - Full'!$A176,'Index Levels'!$A:$A,0)),C175)</f>
        <v>4354.1888556907561</v>
      </c>
    </row>
    <row r="177" spans="1:3">
      <c r="A177" s="50">
        <f t="shared" si="2"/>
        <v>44461</v>
      </c>
      <c r="B177" s="51">
        <f>IFERROR(INDEX('Index Levels'!B:B,MATCH('Index Levels - Full'!$A177,'Index Levels'!$A:$A,0)),B176)</f>
        <v>409.58452640000002</v>
      </c>
      <c r="C177" s="51">
        <f>IFERROR(INDEX('Index Levels'!C:C,MATCH('Index Levels - Full'!$A177,'Index Levels'!$A:$A,0)),C176)</f>
        <v>4395.6371388491798</v>
      </c>
    </row>
    <row r="178" spans="1:3">
      <c r="A178" s="50">
        <f t="shared" si="2"/>
        <v>44462</v>
      </c>
      <c r="B178" s="51">
        <f>IFERROR(INDEX('Index Levels'!B:B,MATCH('Index Levels - Full'!$A178,'Index Levels'!$A:$A,0)),B177)</f>
        <v>412.76540679999999</v>
      </c>
      <c r="C178" s="51">
        <f>IFERROR(INDEX('Index Levels'!C:C,MATCH('Index Levels - Full'!$A178,'Index Levels'!$A:$A,0)),C177)</f>
        <v>4448.9840534059476</v>
      </c>
    </row>
    <row r="179" spans="1:3">
      <c r="A179" s="50">
        <f t="shared" si="2"/>
        <v>44463</v>
      </c>
      <c r="B179" s="51">
        <f>IFERROR(INDEX('Index Levels'!B:B,MATCH('Index Levels - Full'!$A179,'Index Levels'!$A:$A,0)),B178)</f>
        <v>413.31032019999998</v>
      </c>
      <c r="C179" s="51">
        <f>IFERROR(INDEX('Index Levels'!C:C,MATCH('Index Levels - Full'!$A179,'Index Levels'!$A:$A,0)),C178)</f>
        <v>4455.4779158833007</v>
      </c>
    </row>
    <row r="180" spans="1:3">
      <c r="A180" s="50">
        <f t="shared" si="2"/>
        <v>44464</v>
      </c>
      <c r="B180" s="51">
        <f>IFERROR(INDEX('Index Levels'!B:B,MATCH('Index Levels - Full'!$A180,'Index Levels'!$A:$A,0)),B179)</f>
        <v>413.31032019999998</v>
      </c>
      <c r="C180" s="51">
        <f>IFERROR(INDEX('Index Levels'!C:C,MATCH('Index Levels - Full'!$A180,'Index Levels'!$A:$A,0)),C179)</f>
        <v>4455.4779158833007</v>
      </c>
    </row>
    <row r="181" spans="1:3">
      <c r="A181" s="50">
        <f t="shared" si="2"/>
        <v>44465</v>
      </c>
      <c r="B181" s="51">
        <f>IFERROR(INDEX('Index Levels'!B:B,MATCH('Index Levels - Full'!$A181,'Index Levels'!$A:$A,0)),B180)</f>
        <v>413.31032019999998</v>
      </c>
      <c r="C181" s="51">
        <f>IFERROR(INDEX('Index Levels'!C:C,MATCH('Index Levels - Full'!$A181,'Index Levels'!$A:$A,0)),C180)</f>
        <v>4455.4779158833007</v>
      </c>
    </row>
    <row r="182" spans="1:3">
      <c r="A182" s="50">
        <f t="shared" si="2"/>
        <v>44466</v>
      </c>
      <c r="B182" s="51">
        <f>IFERROR(INDEX('Index Levels'!B:B,MATCH('Index Levels - Full'!$A182,'Index Levels'!$A:$A,0)),B181)</f>
        <v>412.1120262</v>
      </c>
      <c r="C182" s="51">
        <f>IFERROR(INDEX('Index Levels'!C:C,MATCH('Index Levels - Full'!$A182,'Index Levels'!$A:$A,0)),C181)</f>
        <v>4443.1104005698999</v>
      </c>
    </row>
    <row r="183" spans="1:3">
      <c r="A183" s="50">
        <f t="shared" si="2"/>
        <v>44467</v>
      </c>
      <c r="B183" s="51">
        <f>IFERROR(INDEX('Index Levels'!B:B,MATCH('Index Levels - Full'!$A183,'Index Levels'!$A:$A,0)),B182)</f>
        <v>405.60983549999997</v>
      </c>
      <c r="C183" s="51">
        <f>IFERROR(INDEX('Index Levels'!C:C,MATCH('Index Levels - Full'!$A183,'Index Levels'!$A:$A,0)),C182)</f>
        <v>4352.6343466370854</v>
      </c>
    </row>
    <row r="184" spans="1:3">
      <c r="A184" s="50">
        <f t="shared" si="2"/>
        <v>44468</v>
      </c>
      <c r="B184" s="51">
        <f>IFERROR(INDEX('Index Levels'!B:B,MATCH('Index Levels - Full'!$A184,'Index Levels'!$A:$A,0)),B183)</f>
        <v>405.0912596</v>
      </c>
      <c r="C184" s="51">
        <f>IFERROR(INDEX('Index Levels'!C:C,MATCH('Index Levels - Full'!$A184,'Index Levels'!$A:$A,0)),C183)</f>
        <v>4359.461057522084</v>
      </c>
    </row>
    <row r="185" spans="1:3">
      <c r="A185" s="50">
        <f t="shared" si="2"/>
        <v>44469</v>
      </c>
      <c r="B185" s="51">
        <f>IFERROR(INDEX('Index Levels'!B:B,MATCH('Index Levels - Full'!$A185,'Index Levels'!$A:$A,0)),B184)</f>
        <v>401.99703499999998</v>
      </c>
      <c r="C185" s="51">
        <f>IFERROR(INDEX('Index Levels'!C:C,MATCH('Index Levels - Full'!$A185,'Index Levels'!$A:$A,0)),C184)</f>
        <v>4307.538750789713</v>
      </c>
    </row>
    <row r="186" spans="1:3">
      <c r="A186" s="50">
        <f t="shared" si="2"/>
        <v>44470</v>
      </c>
      <c r="B186" s="51">
        <f>IFERROR(INDEX('Index Levels'!B:B,MATCH('Index Levels - Full'!$A186,'Index Levels'!$A:$A,0)),B185)</f>
        <v>404.5642034</v>
      </c>
      <c r="C186" s="51">
        <f>IFERROR(INDEX('Index Levels'!C:C,MATCH('Index Levels - Full'!$A186,'Index Levels'!$A:$A,0)),C185)</f>
        <v>4357.0388753383395</v>
      </c>
    </row>
    <row r="187" spans="1:3">
      <c r="A187" s="50">
        <f t="shared" si="2"/>
        <v>44471</v>
      </c>
      <c r="B187" s="51">
        <f>IFERROR(INDEX('Index Levels'!B:B,MATCH('Index Levels - Full'!$A187,'Index Levels'!$A:$A,0)),B186)</f>
        <v>404.5642034</v>
      </c>
      <c r="C187" s="51">
        <f>IFERROR(INDEX('Index Levels'!C:C,MATCH('Index Levels - Full'!$A187,'Index Levels'!$A:$A,0)),C186)</f>
        <v>4357.0388753383395</v>
      </c>
    </row>
    <row r="188" spans="1:3">
      <c r="A188" s="50">
        <f t="shared" si="2"/>
        <v>44472</v>
      </c>
      <c r="B188" s="51">
        <f>IFERROR(INDEX('Index Levels'!B:B,MATCH('Index Levels - Full'!$A188,'Index Levels'!$A:$A,0)),B187)</f>
        <v>404.5642034</v>
      </c>
      <c r="C188" s="51">
        <f>IFERROR(INDEX('Index Levels'!C:C,MATCH('Index Levels - Full'!$A188,'Index Levels'!$A:$A,0)),C187)</f>
        <v>4357.0388753383395</v>
      </c>
    </row>
    <row r="189" spans="1:3">
      <c r="A189" s="50">
        <f t="shared" si="2"/>
        <v>44473</v>
      </c>
      <c r="B189" s="51">
        <f>IFERROR(INDEX('Index Levels'!B:B,MATCH('Index Levels - Full'!$A189,'Index Levels'!$A:$A,0)),B188)</f>
        <v>400.30583810000002</v>
      </c>
      <c r="C189" s="51">
        <f>IFERROR(INDEX('Index Levels'!C:C,MATCH('Index Levels - Full'!$A189,'Index Levels'!$A:$A,0)),C188)</f>
        <v>4300.4590120172934</v>
      </c>
    </row>
    <row r="190" spans="1:3">
      <c r="A190" s="50">
        <f t="shared" si="2"/>
        <v>44474</v>
      </c>
      <c r="B190" s="51">
        <f>IFERROR(INDEX('Index Levels'!B:B,MATCH('Index Levels - Full'!$A190,'Index Levels'!$A:$A,0)),B189)</f>
        <v>402.0908665</v>
      </c>
      <c r="C190" s="51">
        <f>IFERROR(INDEX('Index Levels'!C:C,MATCH('Index Levels - Full'!$A190,'Index Levels'!$A:$A,0)),C189)</f>
        <v>4345.7162200412422</v>
      </c>
    </row>
    <row r="191" spans="1:3">
      <c r="A191" s="50">
        <f t="shared" si="2"/>
        <v>44475</v>
      </c>
      <c r="B191" s="51">
        <f>IFERROR(INDEX('Index Levels'!B:B,MATCH('Index Levels - Full'!$A191,'Index Levels'!$A:$A,0)),B190)</f>
        <v>402.20848050000001</v>
      </c>
      <c r="C191" s="51">
        <f>IFERROR(INDEX('Index Levels'!C:C,MATCH('Index Levels - Full'!$A191,'Index Levels'!$A:$A,0)),C190)</f>
        <v>4363.5451620709555</v>
      </c>
    </row>
    <row r="192" spans="1:3">
      <c r="A192" s="50">
        <f t="shared" si="2"/>
        <v>44476</v>
      </c>
      <c r="B192" s="51">
        <f>IFERROR(INDEX('Index Levels'!B:B,MATCH('Index Levels - Full'!$A192,'Index Levels'!$A:$A,0)),B191)</f>
        <v>404.00981689999998</v>
      </c>
      <c r="C192" s="51">
        <f>IFERROR(INDEX('Index Levels'!C:C,MATCH('Index Levels - Full'!$A192,'Index Levels'!$A:$A,0)),C191)</f>
        <v>4399.7633079159468</v>
      </c>
    </row>
    <row r="193" spans="1:3">
      <c r="A193" s="50">
        <f t="shared" si="2"/>
        <v>44477</v>
      </c>
      <c r="B193" s="51">
        <f>IFERROR(INDEX('Index Levels'!B:B,MATCH('Index Levels - Full'!$A193,'Index Levels'!$A:$A,0)),B192)</f>
        <v>403.5657215</v>
      </c>
      <c r="C193" s="51">
        <f>IFERROR(INDEX('Index Levels'!C:C,MATCH('Index Levels - Full'!$A193,'Index Levels'!$A:$A,0)),C192)</f>
        <v>4391.3380521664831</v>
      </c>
    </row>
    <row r="194" spans="1:3">
      <c r="A194" s="50">
        <f t="shared" si="2"/>
        <v>44478</v>
      </c>
      <c r="B194" s="51">
        <f>IFERROR(INDEX('Index Levels'!B:B,MATCH('Index Levels - Full'!$A194,'Index Levels'!$A:$A,0)),B193)</f>
        <v>403.5657215</v>
      </c>
      <c r="C194" s="51">
        <f>IFERROR(INDEX('Index Levels'!C:C,MATCH('Index Levels - Full'!$A194,'Index Levels'!$A:$A,0)),C193)</f>
        <v>4391.3380521664831</v>
      </c>
    </row>
    <row r="195" spans="1:3">
      <c r="A195" s="50">
        <f t="shared" si="2"/>
        <v>44479</v>
      </c>
      <c r="B195" s="51">
        <f>IFERROR(INDEX('Index Levels'!B:B,MATCH('Index Levels - Full'!$A195,'Index Levels'!$A:$A,0)),B194)</f>
        <v>403.5657215</v>
      </c>
      <c r="C195" s="51">
        <f>IFERROR(INDEX('Index Levels'!C:C,MATCH('Index Levels - Full'!$A195,'Index Levels'!$A:$A,0)),C194)</f>
        <v>4391.3380521664831</v>
      </c>
    </row>
    <row r="196" spans="1:3">
      <c r="A196" s="50">
        <f t="shared" ref="A196:A259" si="3">A195+1</f>
        <v>44480</v>
      </c>
      <c r="B196" s="51">
        <f>IFERROR(INDEX('Index Levels'!B:B,MATCH('Index Levels - Full'!$A196,'Index Levels'!$A:$A,0)),B195)</f>
        <v>401.49130880000001</v>
      </c>
      <c r="C196" s="51">
        <f>IFERROR(INDEX('Index Levels'!C:C,MATCH('Index Levels - Full'!$A196,'Index Levels'!$A:$A,0)),C195)</f>
        <v>4361.1904862176489</v>
      </c>
    </row>
    <row r="197" spans="1:3">
      <c r="A197" s="50">
        <f t="shared" si="3"/>
        <v>44481</v>
      </c>
      <c r="B197" s="51">
        <f>IFERROR(INDEX('Index Levels'!B:B,MATCH('Index Levels - Full'!$A197,'Index Levels'!$A:$A,0)),B196)</f>
        <v>400.24876699999999</v>
      </c>
      <c r="C197" s="51">
        <f>IFERROR(INDEX('Index Levels'!C:C,MATCH('Index Levels - Full'!$A197,'Index Levels'!$A:$A,0)),C196)</f>
        <v>4350.6459678722231</v>
      </c>
    </row>
    <row r="198" spans="1:3">
      <c r="A198" s="50">
        <f t="shared" si="3"/>
        <v>44482</v>
      </c>
      <c r="B198" s="51">
        <f>IFERROR(INDEX('Index Levels'!B:B,MATCH('Index Levels - Full'!$A198,'Index Levels'!$A:$A,0)),B197)</f>
        <v>401.61215709999999</v>
      </c>
      <c r="C198" s="51">
        <f>IFERROR(INDEX('Index Levels'!C:C,MATCH('Index Levels - Full'!$A198,'Index Levels'!$A:$A,0)),C197)</f>
        <v>4363.8045076624276</v>
      </c>
    </row>
    <row r="199" spans="1:3">
      <c r="A199" s="50">
        <f t="shared" si="3"/>
        <v>44483</v>
      </c>
      <c r="B199" s="51">
        <f>IFERROR(INDEX('Index Levels'!B:B,MATCH('Index Levels - Full'!$A199,'Index Levels'!$A:$A,0)),B198)</f>
        <v>408.00639039999999</v>
      </c>
      <c r="C199" s="51">
        <f>IFERROR(INDEX('Index Levels'!C:C,MATCH('Index Levels - Full'!$A199,'Index Levels'!$A:$A,0)),C198)</f>
        <v>4438.2643801024096</v>
      </c>
    </row>
    <row r="200" spans="1:3">
      <c r="A200" s="50">
        <f t="shared" si="3"/>
        <v>44484</v>
      </c>
      <c r="B200" s="51">
        <f>IFERROR(INDEX('Index Levels'!B:B,MATCH('Index Levels - Full'!$A200,'Index Levels'!$A:$A,0)),B199)</f>
        <v>411.40443829999998</v>
      </c>
      <c r="C200" s="51">
        <f>IFERROR(INDEX('Index Levels'!C:C,MATCH('Index Levels - Full'!$A200,'Index Levels'!$A:$A,0)),C199)</f>
        <v>4471.3684542177743</v>
      </c>
    </row>
    <row r="201" spans="1:3">
      <c r="A201" s="50">
        <f t="shared" si="3"/>
        <v>44485</v>
      </c>
      <c r="B201" s="51">
        <f>IFERROR(INDEX('Index Levels'!B:B,MATCH('Index Levels - Full'!$A201,'Index Levels'!$A:$A,0)),B200)</f>
        <v>411.40443829999998</v>
      </c>
      <c r="C201" s="51">
        <f>IFERROR(INDEX('Index Levels'!C:C,MATCH('Index Levels - Full'!$A201,'Index Levels'!$A:$A,0)),C200)</f>
        <v>4471.3684542177743</v>
      </c>
    </row>
    <row r="202" spans="1:3">
      <c r="A202" s="50">
        <f t="shared" si="3"/>
        <v>44486</v>
      </c>
      <c r="B202" s="51">
        <f>IFERROR(INDEX('Index Levels'!B:B,MATCH('Index Levels - Full'!$A202,'Index Levels'!$A:$A,0)),B201)</f>
        <v>411.40443829999998</v>
      </c>
      <c r="C202" s="51">
        <f>IFERROR(INDEX('Index Levels'!C:C,MATCH('Index Levels - Full'!$A202,'Index Levels'!$A:$A,0)),C201)</f>
        <v>4471.3684542177743</v>
      </c>
    </row>
    <row r="203" spans="1:3">
      <c r="A203" s="50">
        <f t="shared" si="3"/>
        <v>44487</v>
      </c>
      <c r="B203" s="51">
        <f>IFERROR(INDEX('Index Levels'!B:B,MATCH('Index Levels - Full'!$A203,'Index Levels'!$A:$A,0)),B202)</f>
        <v>412.8025849</v>
      </c>
      <c r="C203" s="51">
        <f>IFERROR(INDEX('Index Levels'!C:C,MATCH('Index Levels - Full'!$A203,'Index Levels'!$A:$A,0)),C202)</f>
        <v>4486.4604923383695</v>
      </c>
    </row>
    <row r="204" spans="1:3">
      <c r="A204" s="50">
        <f t="shared" si="3"/>
        <v>44488</v>
      </c>
      <c r="B204" s="51">
        <f>IFERROR(INDEX('Index Levels'!B:B,MATCH('Index Levels - Full'!$A204,'Index Levels'!$A:$A,0)),B203)</f>
        <v>415.58640930000001</v>
      </c>
      <c r="C204" s="51">
        <f>IFERROR(INDEX('Index Levels'!C:C,MATCH('Index Levels - Full'!$A204,'Index Levels'!$A:$A,0)),C203)</f>
        <v>4519.6306119422024</v>
      </c>
    </row>
    <row r="205" spans="1:3">
      <c r="A205" s="50">
        <f t="shared" si="3"/>
        <v>44489</v>
      </c>
      <c r="B205" s="51">
        <f>IFERROR(INDEX('Index Levels'!B:B,MATCH('Index Levels - Full'!$A205,'Index Levels'!$A:$A,0)),B204)</f>
        <v>417.1532856</v>
      </c>
      <c r="C205" s="51">
        <f>IFERROR(INDEX('Index Levels'!C:C,MATCH('Index Levels - Full'!$A205,'Index Levels'!$A:$A,0)),C204)</f>
        <v>4536.1921397276465</v>
      </c>
    </row>
    <row r="206" spans="1:3">
      <c r="A206" s="50">
        <f t="shared" si="3"/>
        <v>44490</v>
      </c>
      <c r="B206" s="51">
        <f>IFERROR(INDEX('Index Levels'!B:B,MATCH('Index Levels - Full'!$A206,'Index Levels'!$A:$A,0)),B205)</f>
        <v>418.76765280000001</v>
      </c>
      <c r="C206" s="51">
        <f>IFERROR(INDEX('Index Levels'!C:C,MATCH('Index Levels - Full'!$A206,'Index Levels'!$A:$A,0)),C205)</f>
        <v>4549.781346898224</v>
      </c>
    </row>
    <row r="207" spans="1:3">
      <c r="A207" s="50">
        <f t="shared" si="3"/>
        <v>44491</v>
      </c>
      <c r="B207" s="51">
        <f>IFERROR(INDEX('Index Levels'!B:B,MATCH('Index Levels - Full'!$A207,'Index Levels'!$A:$A,0)),B206)</f>
        <v>418.59124550000001</v>
      </c>
      <c r="C207" s="51">
        <f>IFERROR(INDEX('Index Levels'!C:C,MATCH('Index Levels - Full'!$A207,'Index Levels'!$A:$A,0)),C206)</f>
        <v>4544.8982526817153</v>
      </c>
    </row>
    <row r="208" spans="1:3">
      <c r="A208" s="50">
        <f t="shared" si="3"/>
        <v>44492</v>
      </c>
      <c r="B208" s="51">
        <f>IFERROR(INDEX('Index Levels'!B:B,MATCH('Index Levels - Full'!$A208,'Index Levels'!$A:$A,0)),B207)</f>
        <v>418.59124550000001</v>
      </c>
      <c r="C208" s="51">
        <f>IFERROR(INDEX('Index Levels'!C:C,MATCH('Index Levels - Full'!$A208,'Index Levels'!$A:$A,0)),C207)</f>
        <v>4544.8982526817153</v>
      </c>
    </row>
    <row r="209" spans="1:3">
      <c r="A209" s="50">
        <f t="shared" si="3"/>
        <v>44493</v>
      </c>
      <c r="B209" s="51">
        <f>IFERROR(INDEX('Index Levels'!B:B,MATCH('Index Levels - Full'!$A209,'Index Levels'!$A:$A,0)),B208)</f>
        <v>418.59124550000001</v>
      </c>
      <c r="C209" s="51">
        <f>IFERROR(INDEX('Index Levels'!C:C,MATCH('Index Levels - Full'!$A209,'Index Levels'!$A:$A,0)),C208)</f>
        <v>4544.8982526817153</v>
      </c>
    </row>
    <row r="210" spans="1:3">
      <c r="A210" s="50">
        <f t="shared" si="3"/>
        <v>44494</v>
      </c>
      <c r="B210" s="51">
        <f>IFERROR(INDEX('Index Levels'!B:B,MATCH('Index Levels - Full'!$A210,'Index Levels'!$A:$A,0)),B209)</f>
        <v>420.76561520000001</v>
      </c>
      <c r="C210" s="51">
        <f>IFERROR(INDEX('Index Levels'!C:C,MATCH('Index Levels - Full'!$A210,'Index Levels'!$A:$A,0)),C209)</f>
        <v>4566.4780020688422</v>
      </c>
    </row>
    <row r="211" spans="1:3">
      <c r="A211" s="50">
        <f t="shared" si="3"/>
        <v>44495</v>
      </c>
      <c r="B211" s="51">
        <f>IFERROR(INDEX('Index Levels'!B:B,MATCH('Index Levels - Full'!$A211,'Index Levels'!$A:$A,0)),B210)</f>
        <v>422.37793699999997</v>
      </c>
      <c r="C211" s="51">
        <f>IFERROR(INDEX('Index Levels'!C:C,MATCH('Index Levels - Full'!$A211,'Index Levels'!$A:$A,0)),C210)</f>
        <v>4574.7888367279102</v>
      </c>
    </row>
    <row r="212" spans="1:3">
      <c r="A212" s="50">
        <f t="shared" si="3"/>
        <v>44496</v>
      </c>
      <c r="B212" s="51">
        <f>IFERROR(INDEX('Index Levels'!B:B,MATCH('Index Levels - Full'!$A212,'Index Levels'!$A:$A,0)),B211)</f>
        <v>419.58540679999999</v>
      </c>
      <c r="C212" s="51">
        <f>IFERROR(INDEX('Index Levels'!C:C,MATCH('Index Levels - Full'!$A212,'Index Levels'!$A:$A,0)),C211)</f>
        <v>4551.6811353509402</v>
      </c>
    </row>
    <row r="213" spans="1:3">
      <c r="A213" s="50">
        <f t="shared" si="3"/>
        <v>44497</v>
      </c>
      <c r="B213" s="51">
        <f>IFERROR(INDEX('Index Levels'!B:B,MATCH('Index Levels - Full'!$A213,'Index Levels'!$A:$A,0)),B212)</f>
        <v>424.24350959999998</v>
      </c>
      <c r="C213" s="51">
        <f>IFERROR(INDEX('Index Levels'!C:C,MATCH('Index Levels - Full'!$A213,'Index Levels'!$A:$A,0)),C212)</f>
        <v>4596.4150792038727</v>
      </c>
    </row>
    <row r="214" spans="1:3">
      <c r="A214" s="50">
        <f t="shared" si="3"/>
        <v>44498</v>
      </c>
      <c r="B214" s="51">
        <f>IFERROR(INDEX('Index Levels'!B:B,MATCH('Index Levels - Full'!$A214,'Index Levels'!$A:$A,0)),B213)</f>
        <v>425.83577759999997</v>
      </c>
      <c r="C214" s="51">
        <f>IFERROR(INDEX('Index Levels'!C:C,MATCH('Index Levels - Full'!$A214,'Index Levels'!$A:$A,0)),C213)</f>
        <v>4605.3766481775965</v>
      </c>
    </row>
    <row r="215" spans="1:3">
      <c r="A215" s="50">
        <f t="shared" si="3"/>
        <v>44499</v>
      </c>
      <c r="B215" s="51">
        <f>IFERROR(INDEX('Index Levels'!B:B,MATCH('Index Levels - Full'!$A215,'Index Levels'!$A:$A,0)),B214)</f>
        <v>425.83577759999997</v>
      </c>
      <c r="C215" s="51">
        <f>IFERROR(INDEX('Index Levels'!C:C,MATCH('Index Levels - Full'!$A215,'Index Levels'!$A:$A,0)),C214)</f>
        <v>4605.3766481775965</v>
      </c>
    </row>
    <row r="216" spans="1:3">
      <c r="A216" s="50">
        <f t="shared" si="3"/>
        <v>44500</v>
      </c>
      <c r="B216" s="51">
        <f>IFERROR(INDEX('Index Levels'!B:B,MATCH('Index Levels - Full'!$A216,'Index Levels'!$A:$A,0)),B215)</f>
        <v>425.83577759999997</v>
      </c>
      <c r="C216" s="51">
        <f>IFERROR(INDEX('Index Levels'!C:C,MATCH('Index Levels - Full'!$A216,'Index Levels'!$A:$A,0)),C215)</f>
        <v>4605.3766481775965</v>
      </c>
    </row>
    <row r="217" spans="1:3">
      <c r="A217" s="50">
        <f t="shared" si="3"/>
        <v>44501</v>
      </c>
      <c r="B217" s="51">
        <f>IFERROR(INDEX('Index Levels'!B:B,MATCH('Index Levels - Full'!$A217,'Index Levels'!$A:$A,0)),B216)</f>
        <v>426.422437</v>
      </c>
      <c r="C217" s="51">
        <f>IFERROR(INDEX('Index Levels'!C:C,MATCH('Index Levels - Full'!$A217,'Index Levels'!$A:$A,0)),C216)</f>
        <v>4613.6730076382246</v>
      </c>
    </row>
    <row r="218" spans="1:3">
      <c r="A218" s="50">
        <f t="shared" si="3"/>
        <v>44502</v>
      </c>
      <c r="B218" s="51">
        <f>IFERROR(INDEX('Index Levels'!B:B,MATCH('Index Levels - Full'!$A218,'Index Levels'!$A:$A,0)),B217)</f>
        <v>428.81784060000001</v>
      </c>
      <c r="C218" s="51">
        <f>IFERROR(INDEX('Index Levels'!C:C,MATCH('Index Levels - Full'!$A218,'Index Levels'!$A:$A,0)),C217)</f>
        <v>4630.6533609778799</v>
      </c>
    </row>
    <row r="219" spans="1:3">
      <c r="A219" s="50">
        <f t="shared" si="3"/>
        <v>44503</v>
      </c>
      <c r="B219" s="51">
        <f>IFERROR(INDEX('Index Levels'!B:B,MATCH('Index Levels - Full'!$A219,'Index Levels'!$A:$A,0)),B218)</f>
        <v>433.79302489999998</v>
      </c>
      <c r="C219" s="51">
        <f>IFERROR(INDEX('Index Levels'!C:C,MATCH('Index Levels - Full'!$A219,'Index Levels'!$A:$A,0)),C218)</f>
        <v>4660.5695825632474</v>
      </c>
    </row>
    <row r="220" spans="1:3">
      <c r="A220" s="50">
        <f t="shared" si="3"/>
        <v>44504</v>
      </c>
      <c r="B220" s="51">
        <f>IFERROR(INDEX('Index Levels'!B:B,MATCH('Index Levels - Full'!$A220,'Index Levels'!$A:$A,0)),B219)</f>
        <v>436.0384497</v>
      </c>
      <c r="C220" s="51">
        <f>IFERROR(INDEX('Index Levels'!C:C,MATCH('Index Levels - Full'!$A220,'Index Levels'!$A:$A,0)),C219)</f>
        <v>4680.0558425613599</v>
      </c>
    </row>
    <row r="221" spans="1:3">
      <c r="A221" s="50">
        <f t="shared" si="3"/>
        <v>44505</v>
      </c>
      <c r="B221" s="51">
        <f>IFERROR(INDEX('Index Levels'!B:B,MATCH('Index Levels - Full'!$A221,'Index Levels'!$A:$A,0)),B220)</f>
        <v>439.4556341</v>
      </c>
      <c r="C221" s="51">
        <f>IFERROR(INDEX('Index Levels'!C:C,MATCH('Index Levels - Full'!$A221,'Index Levels'!$A:$A,0)),C220)</f>
        <v>4697.5268054852331</v>
      </c>
    </row>
    <row r="222" spans="1:3">
      <c r="A222" s="50">
        <f t="shared" si="3"/>
        <v>44506</v>
      </c>
      <c r="B222" s="51">
        <f>IFERROR(INDEX('Index Levels'!B:B,MATCH('Index Levels - Full'!$A222,'Index Levels'!$A:$A,0)),B221)</f>
        <v>439.4556341</v>
      </c>
      <c r="C222" s="51">
        <f>IFERROR(INDEX('Index Levels'!C:C,MATCH('Index Levels - Full'!$A222,'Index Levels'!$A:$A,0)),C221)</f>
        <v>4697.5268054852331</v>
      </c>
    </row>
    <row r="223" spans="1:3">
      <c r="A223" s="50">
        <f t="shared" si="3"/>
        <v>44507</v>
      </c>
      <c r="B223" s="51">
        <f>IFERROR(INDEX('Index Levels'!B:B,MATCH('Index Levels - Full'!$A223,'Index Levels'!$A:$A,0)),B222)</f>
        <v>439.4556341</v>
      </c>
      <c r="C223" s="51">
        <f>IFERROR(INDEX('Index Levels'!C:C,MATCH('Index Levels - Full'!$A223,'Index Levels'!$A:$A,0)),C222)</f>
        <v>4697.5268054852331</v>
      </c>
    </row>
    <row r="224" spans="1:3">
      <c r="A224" s="50">
        <f t="shared" si="3"/>
        <v>44508</v>
      </c>
      <c r="B224" s="51">
        <f>IFERROR(INDEX('Index Levels'!B:B,MATCH('Index Levels - Full'!$A224,'Index Levels'!$A:$A,0)),B223)</f>
        <v>440.03227440000001</v>
      </c>
      <c r="C224" s="51">
        <f>IFERROR(INDEX('Index Levels'!C:C,MATCH('Index Levels - Full'!$A224,'Index Levels'!$A:$A,0)),C223)</f>
        <v>4701.7020433626958</v>
      </c>
    </row>
    <row r="225" spans="1:3">
      <c r="A225" s="50">
        <f t="shared" si="3"/>
        <v>44509</v>
      </c>
      <c r="B225" s="51">
        <f>IFERROR(INDEX('Index Levels'!B:B,MATCH('Index Levels - Full'!$A225,'Index Levels'!$A:$A,0)),B224)</f>
        <v>437.58793200000002</v>
      </c>
      <c r="C225" s="51">
        <f>IFERROR(INDEX('Index Levels'!C:C,MATCH('Index Levels - Full'!$A225,'Index Levels'!$A:$A,0)),C224)</f>
        <v>4685.2511773578099</v>
      </c>
    </row>
    <row r="226" spans="1:3">
      <c r="A226" s="50">
        <f t="shared" si="3"/>
        <v>44510</v>
      </c>
      <c r="B226" s="51">
        <f>IFERROR(INDEX('Index Levels'!B:B,MATCH('Index Levels - Full'!$A226,'Index Levels'!$A:$A,0)),B225)</f>
        <v>432.93426679999999</v>
      </c>
      <c r="C226" s="51">
        <f>IFERROR(INDEX('Index Levels'!C:C,MATCH('Index Levels - Full'!$A226,'Index Levels'!$A:$A,0)),C225)</f>
        <v>4646.7076675650424</v>
      </c>
    </row>
    <row r="227" spans="1:3">
      <c r="A227" s="50">
        <f t="shared" si="3"/>
        <v>44511</v>
      </c>
      <c r="B227" s="51">
        <f>IFERROR(INDEX('Index Levels'!B:B,MATCH('Index Levels - Full'!$A227,'Index Levels'!$A:$A,0)),B226)</f>
        <v>432.8751279</v>
      </c>
      <c r="C227" s="51">
        <f>IFERROR(INDEX('Index Levels'!C:C,MATCH('Index Levels - Full'!$A227,'Index Levels'!$A:$A,0)),C226)</f>
        <v>4649.2692032346722</v>
      </c>
    </row>
    <row r="228" spans="1:3">
      <c r="A228" s="50">
        <f t="shared" si="3"/>
        <v>44512</v>
      </c>
      <c r="B228" s="51">
        <f>IFERROR(INDEX('Index Levels'!B:B,MATCH('Index Levels - Full'!$A228,'Index Levels'!$A:$A,0)),B227)</f>
        <v>437.70613939999998</v>
      </c>
      <c r="C228" s="51">
        <f>IFERROR(INDEX('Index Levels'!C:C,MATCH('Index Levels - Full'!$A228,'Index Levels'!$A:$A,0)),C227)</f>
        <v>4682.8473959507728</v>
      </c>
    </row>
    <row r="229" spans="1:3">
      <c r="A229" s="50">
        <f t="shared" si="3"/>
        <v>44513</v>
      </c>
      <c r="B229" s="51">
        <f>IFERROR(INDEX('Index Levels'!B:B,MATCH('Index Levels - Full'!$A229,'Index Levels'!$A:$A,0)),B228)</f>
        <v>437.70613939999998</v>
      </c>
      <c r="C229" s="51">
        <f>IFERROR(INDEX('Index Levels'!C:C,MATCH('Index Levels - Full'!$A229,'Index Levels'!$A:$A,0)),C228)</f>
        <v>4682.8473959507728</v>
      </c>
    </row>
    <row r="230" spans="1:3">
      <c r="A230" s="50">
        <f t="shared" si="3"/>
        <v>44514</v>
      </c>
      <c r="B230" s="51">
        <f>IFERROR(INDEX('Index Levels'!B:B,MATCH('Index Levels - Full'!$A230,'Index Levels'!$A:$A,0)),B229)</f>
        <v>437.70613939999998</v>
      </c>
      <c r="C230" s="51">
        <f>IFERROR(INDEX('Index Levels'!C:C,MATCH('Index Levels - Full'!$A230,'Index Levels'!$A:$A,0)),C229)</f>
        <v>4682.8473959507728</v>
      </c>
    </row>
    <row r="231" spans="1:3">
      <c r="A231" s="50">
        <f t="shared" si="3"/>
        <v>44515</v>
      </c>
      <c r="B231" s="51">
        <f>IFERROR(INDEX('Index Levels'!B:B,MATCH('Index Levels - Full'!$A231,'Index Levels'!$A:$A,0)),B230)</f>
        <v>437.15120289999999</v>
      </c>
      <c r="C231" s="51">
        <f>IFERROR(INDEX('Index Levels'!C:C,MATCH('Index Levels - Full'!$A231,'Index Levels'!$A:$A,0)),C230)</f>
        <v>4682.8035437138333</v>
      </c>
    </row>
    <row r="232" spans="1:3">
      <c r="A232" s="50">
        <f t="shared" si="3"/>
        <v>44516</v>
      </c>
      <c r="B232" s="51">
        <f>IFERROR(INDEX('Index Levels'!B:B,MATCH('Index Levels - Full'!$A232,'Index Levels'!$A:$A,0)),B231)</f>
        <v>440.90487839999997</v>
      </c>
      <c r="C232" s="51">
        <f>IFERROR(INDEX('Index Levels'!C:C,MATCH('Index Levels - Full'!$A232,'Index Levels'!$A:$A,0)),C231)</f>
        <v>4700.8971295209067</v>
      </c>
    </row>
    <row r="233" spans="1:3">
      <c r="A233" s="50">
        <f t="shared" si="3"/>
        <v>44517</v>
      </c>
      <c r="B233" s="51">
        <f>IFERROR(INDEX('Index Levels'!B:B,MATCH('Index Levels - Full'!$A233,'Index Levels'!$A:$A,0)),B232)</f>
        <v>439.26999979999999</v>
      </c>
      <c r="C233" s="51">
        <f>IFERROR(INDEX('Index Levels'!C:C,MATCH('Index Levels - Full'!$A233,'Index Levels'!$A:$A,0)),C232)</f>
        <v>4688.6707002080484</v>
      </c>
    </row>
    <row r="234" spans="1:3">
      <c r="A234" s="50">
        <f t="shared" si="3"/>
        <v>44518</v>
      </c>
      <c r="B234" s="51">
        <f>IFERROR(INDEX('Index Levels'!B:B,MATCH('Index Levels - Full'!$A234,'Index Levels'!$A:$A,0)),B233)</f>
        <v>441.48263100000003</v>
      </c>
      <c r="C234" s="51">
        <f>IFERROR(INDEX('Index Levels'!C:C,MATCH('Index Levels - Full'!$A234,'Index Levels'!$A:$A,0)),C233)</f>
        <v>4704.5419429075009</v>
      </c>
    </row>
    <row r="235" spans="1:3">
      <c r="A235" s="50">
        <f t="shared" si="3"/>
        <v>44519</v>
      </c>
      <c r="B235" s="51">
        <f>IFERROR(INDEX('Index Levels'!B:B,MATCH('Index Levels - Full'!$A235,'Index Levels'!$A:$A,0)),B234)</f>
        <v>440.13807400000002</v>
      </c>
      <c r="C235" s="51">
        <f>IFERROR(INDEX('Index Levels'!C:C,MATCH('Index Levels - Full'!$A235,'Index Levels'!$A:$A,0)),C234)</f>
        <v>4697.9551064429661</v>
      </c>
    </row>
    <row r="236" spans="1:3">
      <c r="A236" s="50">
        <f t="shared" si="3"/>
        <v>44520</v>
      </c>
      <c r="B236" s="51">
        <f>IFERROR(INDEX('Index Levels'!B:B,MATCH('Index Levels - Full'!$A236,'Index Levels'!$A:$A,0)),B235)</f>
        <v>440.13807400000002</v>
      </c>
      <c r="C236" s="51">
        <f>IFERROR(INDEX('Index Levels'!C:C,MATCH('Index Levels - Full'!$A236,'Index Levels'!$A:$A,0)),C235)</f>
        <v>4697.9551064429661</v>
      </c>
    </row>
    <row r="237" spans="1:3">
      <c r="A237" s="50">
        <f t="shared" si="3"/>
        <v>44521</v>
      </c>
      <c r="B237" s="51">
        <f>IFERROR(INDEX('Index Levels'!B:B,MATCH('Index Levels - Full'!$A237,'Index Levels'!$A:$A,0)),B236)</f>
        <v>440.13807400000002</v>
      </c>
      <c r="C237" s="51">
        <f>IFERROR(INDEX('Index Levels'!C:C,MATCH('Index Levels - Full'!$A237,'Index Levels'!$A:$A,0)),C236)</f>
        <v>4697.9551064429661</v>
      </c>
    </row>
    <row r="238" spans="1:3">
      <c r="A238" s="50">
        <f t="shared" si="3"/>
        <v>44522</v>
      </c>
      <c r="B238" s="51">
        <f>IFERROR(INDEX('Index Levels'!B:B,MATCH('Index Levels - Full'!$A238,'Index Levels'!$A:$A,0)),B237)</f>
        <v>440.91689350000001</v>
      </c>
      <c r="C238" s="51">
        <f>IFERROR(INDEX('Index Levels'!C:C,MATCH('Index Levels - Full'!$A238,'Index Levels'!$A:$A,0)),C237)</f>
        <v>4682.9439483726055</v>
      </c>
    </row>
    <row r="239" spans="1:3">
      <c r="A239" s="50">
        <f t="shared" si="3"/>
        <v>44523</v>
      </c>
      <c r="B239" s="51">
        <f>IFERROR(INDEX('Index Levels'!B:B,MATCH('Index Levels - Full'!$A239,'Index Levels'!$A:$A,0)),B238)</f>
        <v>440.90163680000001</v>
      </c>
      <c r="C239" s="51">
        <f>IFERROR(INDEX('Index Levels'!C:C,MATCH('Index Levels - Full'!$A239,'Index Levels'!$A:$A,0)),C238)</f>
        <v>4690.6980510588628</v>
      </c>
    </row>
    <row r="240" spans="1:3">
      <c r="A240" s="50">
        <f t="shared" si="3"/>
        <v>44524</v>
      </c>
      <c r="B240" s="51">
        <f>IFERROR(INDEX('Index Levels'!B:B,MATCH('Index Levels - Full'!$A240,'Index Levels'!$A:$A,0)),B239)</f>
        <v>441.61053829999997</v>
      </c>
      <c r="C240" s="51">
        <f>IFERROR(INDEX('Index Levels'!C:C,MATCH('Index Levels - Full'!$A240,'Index Levels'!$A:$A,0)),C239)</f>
        <v>4701.4648544797055</v>
      </c>
    </row>
    <row r="241" spans="1:3">
      <c r="A241" s="50">
        <f t="shared" si="3"/>
        <v>44525</v>
      </c>
      <c r="B241" s="51">
        <f>IFERROR(INDEX('Index Levels'!B:B,MATCH('Index Levels - Full'!$A241,'Index Levels'!$A:$A,0)),B240)</f>
        <v>441.61053829999997</v>
      </c>
      <c r="C241" s="51">
        <f>IFERROR(INDEX('Index Levels'!C:C,MATCH('Index Levels - Full'!$A241,'Index Levels'!$A:$A,0)),C240)</f>
        <v>4701.4648544797055</v>
      </c>
    </row>
    <row r="242" spans="1:3">
      <c r="A242" s="50">
        <f t="shared" si="3"/>
        <v>44526</v>
      </c>
      <c r="B242" s="51">
        <f>IFERROR(INDEX('Index Levels'!B:B,MATCH('Index Levels - Full'!$A242,'Index Levels'!$A:$A,0)),B241)</f>
        <v>432.53629280000001</v>
      </c>
      <c r="C242" s="51">
        <f>IFERROR(INDEX('Index Levels'!C:C,MATCH('Index Levels - Full'!$A242,'Index Levels'!$A:$A,0)),C241)</f>
        <v>4594.6182775142297</v>
      </c>
    </row>
    <row r="243" spans="1:3">
      <c r="A243" s="50">
        <f t="shared" si="3"/>
        <v>44527</v>
      </c>
      <c r="B243" s="51">
        <f>IFERROR(INDEX('Index Levels'!B:B,MATCH('Index Levels - Full'!$A243,'Index Levels'!$A:$A,0)),B242)</f>
        <v>432.53629280000001</v>
      </c>
      <c r="C243" s="51">
        <f>IFERROR(INDEX('Index Levels'!C:C,MATCH('Index Levels - Full'!$A243,'Index Levels'!$A:$A,0)),C242)</f>
        <v>4594.6182775142297</v>
      </c>
    </row>
    <row r="244" spans="1:3">
      <c r="A244" s="50">
        <f t="shared" si="3"/>
        <v>44528</v>
      </c>
      <c r="B244" s="51">
        <f>IFERROR(INDEX('Index Levels'!B:B,MATCH('Index Levels - Full'!$A244,'Index Levels'!$A:$A,0)),B243)</f>
        <v>432.53629280000001</v>
      </c>
      <c r="C244" s="51">
        <f>IFERROR(INDEX('Index Levels'!C:C,MATCH('Index Levels - Full'!$A244,'Index Levels'!$A:$A,0)),C243)</f>
        <v>4594.6182775142297</v>
      </c>
    </row>
    <row r="245" spans="1:3">
      <c r="A245" s="50">
        <f t="shared" si="3"/>
        <v>44529</v>
      </c>
      <c r="B245" s="51">
        <f>IFERROR(INDEX('Index Levels'!B:B,MATCH('Index Levels - Full'!$A245,'Index Levels'!$A:$A,0)),B244)</f>
        <v>435.19380389999998</v>
      </c>
      <c r="C245" s="51">
        <f>IFERROR(INDEX('Index Levels'!C:C,MATCH('Index Levels - Full'!$A245,'Index Levels'!$A:$A,0)),C244)</f>
        <v>4655.2701892451305</v>
      </c>
    </row>
    <row r="246" spans="1:3">
      <c r="A246" s="50">
        <f t="shared" si="3"/>
        <v>44530</v>
      </c>
      <c r="B246" s="51">
        <f>IFERROR(INDEX('Index Levels'!B:B,MATCH('Index Levels - Full'!$A246,'Index Levels'!$A:$A,0)),B245)</f>
        <v>431.41104710000002</v>
      </c>
      <c r="C246" s="51">
        <f>IFERROR(INDEX('Index Levels'!C:C,MATCH('Index Levels - Full'!$A246,'Index Levels'!$A:$A,0)),C245)</f>
        <v>4567.0014940092397</v>
      </c>
    </row>
    <row r="247" spans="1:3">
      <c r="A247" s="50">
        <f t="shared" si="3"/>
        <v>44531</v>
      </c>
      <c r="B247" s="51">
        <f>IFERROR(INDEX('Index Levels'!B:B,MATCH('Index Levels - Full'!$A247,'Index Levels'!$A:$A,0)),B246)</f>
        <v>428.56439940000001</v>
      </c>
      <c r="C247" s="51">
        <f>IFERROR(INDEX('Index Levels'!C:C,MATCH('Index Levels - Full'!$A247,'Index Levels'!$A:$A,0)),C246)</f>
        <v>4513.0361553804851</v>
      </c>
    </row>
    <row r="248" spans="1:3">
      <c r="A248" s="50">
        <f t="shared" si="3"/>
        <v>44532</v>
      </c>
      <c r="B248" s="51">
        <f>IFERROR(INDEX('Index Levels'!B:B,MATCH('Index Levels - Full'!$A248,'Index Levels'!$A:$A,0)),B247)</f>
        <v>430.45975600000003</v>
      </c>
      <c r="C248" s="51">
        <f>IFERROR(INDEX('Index Levels'!C:C,MATCH('Index Levels - Full'!$A248,'Index Levels'!$A:$A,0)),C247)</f>
        <v>4577.1005320873837</v>
      </c>
    </row>
    <row r="249" spans="1:3">
      <c r="A249" s="50">
        <f t="shared" si="3"/>
        <v>44533</v>
      </c>
      <c r="B249" s="51">
        <f>IFERROR(INDEX('Index Levels'!B:B,MATCH('Index Levels - Full'!$A249,'Index Levels'!$A:$A,0)),B248)</f>
        <v>428.50694120000003</v>
      </c>
      <c r="C249" s="51">
        <f>IFERROR(INDEX('Index Levels'!C:C,MATCH('Index Levels - Full'!$A249,'Index Levels'!$A:$A,0)),C248)</f>
        <v>4538.427864936526</v>
      </c>
    </row>
    <row r="250" spans="1:3">
      <c r="A250" s="50">
        <f t="shared" si="3"/>
        <v>44534</v>
      </c>
      <c r="B250" s="51">
        <f>IFERROR(INDEX('Index Levels'!B:B,MATCH('Index Levels - Full'!$A250,'Index Levels'!$A:$A,0)),B249)</f>
        <v>428.50694120000003</v>
      </c>
      <c r="C250" s="51">
        <f>IFERROR(INDEX('Index Levels'!C:C,MATCH('Index Levels - Full'!$A250,'Index Levels'!$A:$A,0)),C249)</f>
        <v>4538.427864936526</v>
      </c>
    </row>
    <row r="251" spans="1:3">
      <c r="A251" s="50">
        <f t="shared" si="3"/>
        <v>44535</v>
      </c>
      <c r="B251" s="51">
        <f>IFERROR(INDEX('Index Levels'!B:B,MATCH('Index Levels - Full'!$A251,'Index Levels'!$A:$A,0)),B250)</f>
        <v>428.50694120000003</v>
      </c>
      <c r="C251" s="51">
        <f>IFERROR(INDEX('Index Levels'!C:C,MATCH('Index Levels - Full'!$A251,'Index Levels'!$A:$A,0)),C250)</f>
        <v>4538.427864936526</v>
      </c>
    </row>
    <row r="252" spans="1:3">
      <c r="A252" s="50">
        <f t="shared" si="3"/>
        <v>44536</v>
      </c>
      <c r="B252" s="51">
        <f>IFERROR(INDEX('Index Levels'!B:B,MATCH('Index Levels - Full'!$A252,'Index Levels'!$A:$A,0)),B251)</f>
        <v>431.18115080000001</v>
      </c>
      <c r="C252" s="51">
        <f>IFERROR(INDEX('Index Levels'!C:C,MATCH('Index Levels - Full'!$A252,'Index Levels'!$A:$A,0)),C251)</f>
        <v>4591.6717950443699</v>
      </c>
    </row>
    <row r="253" spans="1:3">
      <c r="A253" s="50">
        <f t="shared" si="3"/>
        <v>44537</v>
      </c>
      <c r="B253" s="51">
        <f>IFERROR(INDEX('Index Levels'!B:B,MATCH('Index Levels - Full'!$A253,'Index Levels'!$A:$A,0)),B252)</f>
        <v>435.4362754</v>
      </c>
      <c r="C253" s="51">
        <f>IFERROR(INDEX('Index Levels'!C:C,MATCH('Index Levels - Full'!$A253,'Index Levels'!$A:$A,0)),C252)</f>
        <v>4686.7454608721646</v>
      </c>
    </row>
    <row r="254" spans="1:3">
      <c r="A254" s="50">
        <f t="shared" si="3"/>
        <v>44538</v>
      </c>
      <c r="B254" s="51">
        <f>IFERROR(INDEX('Index Levels'!B:B,MATCH('Index Levels - Full'!$A254,'Index Levels'!$A:$A,0)),B253)</f>
        <v>436.81979130000002</v>
      </c>
      <c r="C254" s="51">
        <f>IFERROR(INDEX('Index Levels'!C:C,MATCH('Index Levels - Full'!$A254,'Index Levels'!$A:$A,0)),C253)</f>
        <v>4701.2078641660819</v>
      </c>
    </row>
    <row r="255" spans="1:3">
      <c r="A255" s="50">
        <f t="shared" si="3"/>
        <v>44539</v>
      </c>
      <c r="B255" s="51">
        <f>IFERROR(INDEX('Index Levels'!B:B,MATCH('Index Levels - Full'!$A255,'Index Levels'!$A:$A,0)),B254)</f>
        <v>435.30119109999998</v>
      </c>
      <c r="C255" s="51">
        <f>IFERROR(INDEX('Index Levels'!C:C,MATCH('Index Levels - Full'!$A255,'Index Levels'!$A:$A,0)),C254)</f>
        <v>4667.4539532321869</v>
      </c>
    </row>
    <row r="256" spans="1:3">
      <c r="A256" s="50">
        <f t="shared" si="3"/>
        <v>44540</v>
      </c>
      <c r="B256" s="51">
        <f>IFERROR(INDEX('Index Levels'!B:B,MATCH('Index Levels - Full'!$A256,'Index Levels'!$A:$A,0)),B255)</f>
        <v>437.40167120000001</v>
      </c>
      <c r="C256" s="51">
        <f>IFERROR(INDEX('Index Levels'!C:C,MATCH('Index Levels - Full'!$A256,'Index Levels'!$A:$A,0)),C255)</f>
        <v>4712.0241361517237</v>
      </c>
    </row>
    <row r="257" spans="1:3">
      <c r="A257" s="50">
        <f t="shared" si="3"/>
        <v>44541</v>
      </c>
      <c r="B257" s="51">
        <f>IFERROR(INDEX('Index Levels'!B:B,MATCH('Index Levels - Full'!$A257,'Index Levels'!$A:$A,0)),B256)</f>
        <v>437.40167120000001</v>
      </c>
      <c r="C257" s="51">
        <f>IFERROR(INDEX('Index Levels'!C:C,MATCH('Index Levels - Full'!$A257,'Index Levels'!$A:$A,0)),C256)</f>
        <v>4712.0241361517237</v>
      </c>
    </row>
    <row r="258" spans="1:3">
      <c r="A258" s="50">
        <f t="shared" si="3"/>
        <v>44542</v>
      </c>
      <c r="B258" s="51">
        <f>IFERROR(INDEX('Index Levels'!B:B,MATCH('Index Levels - Full'!$A258,'Index Levels'!$A:$A,0)),B257)</f>
        <v>437.40167120000001</v>
      </c>
      <c r="C258" s="51">
        <f>IFERROR(INDEX('Index Levels'!C:C,MATCH('Index Levels - Full'!$A258,'Index Levels'!$A:$A,0)),C257)</f>
        <v>4712.0241361517237</v>
      </c>
    </row>
    <row r="259" spans="1:3">
      <c r="A259" s="50">
        <f t="shared" si="3"/>
        <v>44543</v>
      </c>
      <c r="B259" s="51">
        <f>IFERROR(INDEX('Index Levels'!B:B,MATCH('Index Levels - Full'!$A259,'Index Levels'!$A:$A,0)),B258)</f>
        <v>435.17103950000001</v>
      </c>
      <c r="C259" s="51">
        <f>IFERROR(INDEX('Index Levels'!C:C,MATCH('Index Levels - Full'!$A259,'Index Levels'!$A:$A,0)),C258)</f>
        <v>4668.9720861143769</v>
      </c>
    </row>
    <row r="260" spans="1:3">
      <c r="A260" s="50">
        <f t="shared" ref="A260:A323" si="4">A259+1</f>
        <v>44544</v>
      </c>
      <c r="B260" s="51">
        <f>IFERROR(INDEX('Index Levels'!B:B,MATCH('Index Levels - Full'!$A260,'Index Levels'!$A:$A,0)),B259)</f>
        <v>431.99449069999997</v>
      </c>
      <c r="C260" s="51">
        <f>IFERROR(INDEX('Index Levels'!C:C,MATCH('Index Levels - Full'!$A260,'Index Levels'!$A:$A,0)),C259)</f>
        <v>4634.0876151888169</v>
      </c>
    </row>
    <row r="261" spans="1:3">
      <c r="A261" s="50">
        <f t="shared" si="4"/>
        <v>44545</v>
      </c>
      <c r="B261" s="51">
        <f>IFERROR(INDEX('Index Levels'!B:B,MATCH('Index Levels - Full'!$A261,'Index Levels'!$A:$A,0)),B260)</f>
        <v>437.3172495</v>
      </c>
      <c r="C261" s="51">
        <f>IFERROR(INDEX('Index Levels'!C:C,MATCH('Index Levels - Full'!$A261,'Index Levels'!$A:$A,0)),C260)</f>
        <v>4709.8539053833401</v>
      </c>
    </row>
    <row r="262" spans="1:3">
      <c r="A262" s="50">
        <f t="shared" si="4"/>
        <v>44546</v>
      </c>
      <c r="B262" s="51">
        <f>IFERROR(INDEX('Index Levels'!B:B,MATCH('Index Levels - Full'!$A262,'Index Levels'!$A:$A,0)),B261)</f>
        <v>435.67515079999998</v>
      </c>
      <c r="C262" s="51">
        <f>IFERROR(INDEX('Index Levels'!C:C,MATCH('Index Levels - Full'!$A262,'Index Levels'!$A:$A,0)),C261)</f>
        <v>4668.6711974480468</v>
      </c>
    </row>
    <row r="263" spans="1:3">
      <c r="A263" s="50">
        <f t="shared" si="4"/>
        <v>44547</v>
      </c>
      <c r="B263" s="51">
        <f>IFERROR(INDEX('Index Levels'!B:B,MATCH('Index Levels - Full'!$A263,'Index Levels'!$A:$A,0)),B262)</f>
        <v>432.9167248</v>
      </c>
      <c r="C263" s="51">
        <f>IFERROR(INDEX('Index Levels'!C:C,MATCH('Index Levels - Full'!$A263,'Index Levels'!$A:$A,0)),C262)</f>
        <v>4620.6389852537568</v>
      </c>
    </row>
    <row r="264" spans="1:3">
      <c r="A264" s="50">
        <f t="shared" si="4"/>
        <v>44548</v>
      </c>
      <c r="B264" s="51">
        <f>IFERROR(INDEX('Index Levels'!B:B,MATCH('Index Levels - Full'!$A264,'Index Levels'!$A:$A,0)),B263)</f>
        <v>432.9167248</v>
      </c>
      <c r="C264" s="51">
        <f>IFERROR(INDEX('Index Levels'!C:C,MATCH('Index Levels - Full'!$A264,'Index Levels'!$A:$A,0)),C263)</f>
        <v>4620.6389852537568</v>
      </c>
    </row>
    <row r="265" spans="1:3">
      <c r="A265" s="50">
        <f t="shared" si="4"/>
        <v>44549</v>
      </c>
      <c r="B265" s="51">
        <f>IFERROR(INDEX('Index Levels'!B:B,MATCH('Index Levels - Full'!$A265,'Index Levels'!$A:$A,0)),B264)</f>
        <v>432.9167248</v>
      </c>
      <c r="C265" s="51">
        <f>IFERROR(INDEX('Index Levels'!C:C,MATCH('Index Levels - Full'!$A265,'Index Levels'!$A:$A,0)),C264)</f>
        <v>4620.6389852537568</v>
      </c>
    </row>
    <row r="266" spans="1:3">
      <c r="A266" s="50">
        <f t="shared" si="4"/>
        <v>44550</v>
      </c>
      <c r="B266" s="51">
        <f>IFERROR(INDEX('Index Levels'!B:B,MATCH('Index Levels - Full'!$A266,'Index Levels'!$A:$A,0)),B265)</f>
        <v>428.98152210000001</v>
      </c>
      <c r="C266" s="51">
        <f>IFERROR(INDEX('Index Levels'!C:C,MATCH('Index Levels - Full'!$A266,'Index Levels'!$A:$A,0)),C265)</f>
        <v>4568.0172428794021</v>
      </c>
    </row>
    <row r="267" spans="1:3">
      <c r="A267" s="50">
        <f t="shared" si="4"/>
        <v>44551</v>
      </c>
      <c r="B267" s="51">
        <f>IFERROR(INDEX('Index Levels'!B:B,MATCH('Index Levels - Full'!$A267,'Index Levels'!$A:$A,0)),B266)</f>
        <v>432.55678110000002</v>
      </c>
      <c r="C267" s="51">
        <f>IFERROR(INDEX('Index Levels'!C:C,MATCH('Index Levels - Full'!$A267,'Index Levels'!$A:$A,0)),C266)</f>
        <v>4649.2266412488007</v>
      </c>
    </row>
    <row r="268" spans="1:3">
      <c r="A268" s="50">
        <f t="shared" si="4"/>
        <v>44552</v>
      </c>
      <c r="B268" s="51">
        <f>IFERROR(INDEX('Index Levels'!B:B,MATCH('Index Levels - Full'!$A268,'Index Levels'!$A:$A,0)),B267)</f>
        <v>435.25626679999999</v>
      </c>
      <c r="C268" s="51">
        <f>IFERROR(INDEX('Index Levels'!C:C,MATCH('Index Levels - Full'!$A268,'Index Levels'!$A:$A,0)),C267)</f>
        <v>4696.5615715174245</v>
      </c>
    </row>
    <row r="269" spans="1:3">
      <c r="A269" s="50">
        <f t="shared" si="4"/>
        <v>44553</v>
      </c>
      <c r="B269" s="51">
        <f>IFERROR(INDEX('Index Levels'!B:B,MATCH('Index Levels - Full'!$A269,'Index Levels'!$A:$A,0)),B268)</f>
        <v>437.75579379999999</v>
      </c>
      <c r="C269" s="51">
        <f>IFERROR(INDEX('Index Levels'!C:C,MATCH('Index Levels - Full'!$A269,'Index Levels'!$A:$A,0)),C268)</f>
        <v>4725.7882422776729</v>
      </c>
    </row>
    <row r="270" spans="1:3">
      <c r="A270" s="50">
        <f t="shared" si="4"/>
        <v>44554</v>
      </c>
      <c r="B270" s="51">
        <f>IFERROR(INDEX('Index Levels'!B:B,MATCH('Index Levels - Full'!$A270,'Index Levels'!$A:$A,0)),B269)</f>
        <v>437.75579379999999</v>
      </c>
      <c r="C270" s="51">
        <f>IFERROR(INDEX('Index Levels'!C:C,MATCH('Index Levels - Full'!$A270,'Index Levels'!$A:$A,0)),C269)</f>
        <v>4725.7882422776729</v>
      </c>
    </row>
    <row r="271" spans="1:3">
      <c r="A271" s="50">
        <f t="shared" si="4"/>
        <v>44555</v>
      </c>
      <c r="B271" s="51">
        <f>IFERROR(INDEX('Index Levels'!B:B,MATCH('Index Levels - Full'!$A271,'Index Levels'!$A:$A,0)),B270)</f>
        <v>437.75579379999999</v>
      </c>
      <c r="C271" s="51">
        <f>IFERROR(INDEX('Index Levels'!C:C,MATCH('Index Levels - Full'!$A271,'Index Levels'!$A:$A,0)),C270)</f>
        <v>4725.7882422776729</v>
      </c>
    </row>
    <row r="272" spans="1:3">
      <c r="A272" s="50">
        <f t="shared" si="4"/>
        <v>44556</v>
      </c>
      <c r="B272" s="51">
        <f>IFERROR(INDEX('Index Levels'!B:B,MATCH('Index Levels - Full'!$A272,'Index Levels'!$A:$A,0)),B271)</f>
        <v>437.75579379999999</v>
      </c>
      <c r="C272" s="51">
        <f>IFERROR(INDEX('Index Levels'!C:C,MATCH('Index Levels - Full'!$A272,'Index Levels'!$A:$A,0)),C271)</f>
        <v>4725.7882422776729</v>
      </c>
    </row>
    <row r="273" spans="1:3">
      <c r="A273" s="50">
        <f t="shared" si="4"/>
        <v>44557</v>
      </c>
      <c r="B273" s="51">
        <f>IFERROR(INDEX('Index Levels'!B:B,MATCH('Index Levels - Full'!$A273,'Index Levels'!$A:$A,0)),B272)</f>
        <v>441.4709446</v>
      </c>
      <c r="C273" s="51">
        <f>IFERROR(INDEX('Index Levels'!C:C,MATCH('Index Levels - Full'!$A273,'Index Levels'!$A:$A,0)),C272)</f>
        <v>4791.1919548001742</v>
      </c>
    </row>
    <row r="274" spans="1:3">
      <c r="A274" s="50">
        <f t="shared" si="4"/>
        <v>44558</v>
      </c>
      <c r="B274" s="51">
        <f>IFERROR(INDEX('Index Levels'!B:B,MATCH('Index Levels - Full'!$A274,'Index Levels'!$A:$A,0)),B273)</f>
        <v>441.103791</v>
      </c>
      <c r="C274" s="51">
        <f>IFERROR(INDEX('Index Levels'!C:C,MATCH('Index Levels - Full'!$A274,'Index Levels'!$A:$A,0)),C273)</f>
        <v>4786.3541171662109</v>
      </c>
    </row>
    <row r="275" spans="1:3">
      <c r="A275" s="50">
        <f t="shared" si="4"/>
        <v>44559</v>
      </c>
      <c r="B275" s="51">
        <f>IFERROR(INDEX('Index Levels'!B:B,MATCH('Index Levels - Full'!$A275,'Index Levels'!$A:$A,0)),B274)</f>
        <v>442.22294010000002</v>
      </c>
      <c r="C275" s="51">
        <f>IFERROR(INDEX('Index Levels'!C:C,MATCH('Index Levels - Full'!$A275,'Index Levels'!$A:$A,0)),C274)</f>
        <v>4793.0581213472551</v>
      </c>
    </row>
    <row r="276" spans="1:3">
      <c r="A276" s="50">
        <f t="shared" si="4"/>
        <v>44560</v>
      </c>
      <c r="B276" s="51">
        <f>IFERROR(INDEX('Index Levels'!B:B,MATCH('Index Levels - Full'!$A276,'Index Levels'!$A:$A,0)),B275)</f>
        <v>440.50578339999998</v>
      </c>
      <c r="C276" s="51">
        <f>IFERROR(INDEX('Index Levels'!C:C,MATCH('Index Levels - Full'!$A276,'Index Levels'!$A:$A,0)),C275)</f>
        <v>4778.7269063721878</v>
      </c>
    </row>
    <row r="277" spans="1:3">
      <c r="A277" s="50">
        <f t="shared" si="4"/>
        <v>44561</v>
      </c>
      <c r="B277" s="51">
        <f>IFERROR(INDEX('Index Levels'!B:B,MATCH('Index Levels - Full'!$A277,'Index Levels'!$A:$A,0)),B276)</f>
        <v>439.36236209999998</v>
      </c>
      <c r="C277" s="51">
        <f>IFERROR(INDEX('Index Levels'!C:C,MATCH('Index Levels - Full'!$A277,'Index Levels'!$A:$A,0)),C276)</f>
        <v>4766.182972428307</v>
      </c>
    </row>
    <row r="278" spans="1:3">
      <c r="A278" s="50">
        <f t="shared" si="4"/>
        <v>44562</v>
      </c>
      <c r="B278" s="51">
        <f>IFERROR(INDEX('Index Levels'!B:B,MATCH('Index Levels - Full'!$A278,'Index Levels'!$A:$A,0)),B277)</f>
        <v>439.36236209999998</v>
      </c>
      <c r="C278" s="51">
        <f>IFERROR(INDEX('Index Levels'!C:C,MATCH('Index Levels - Full'!$A278,'Index Levels'!$A:$A,0)),C277)</f>
        <v>4766.182972428307</v>
      </c>
    </row>
    <row r="279" spans="1:3">
      <c r="A279" s="50">
        <f t="shared" si="4"/>
        <v>44563</v>
      </c>
      <c r="B279" s="51">
        <f>IFERROR(INDEX('Index Levels'!B:B,MATCH('Index Levels - Full'!$A279,'Index Levels'!$A:$A,0)),B278)</f>
        <v>439.36236209999998</v>
      </c>
      <c r="C279" s="51">
        <f>IFERROR(INDEX('Index Levels'!C:C,MATCH('Index Levels - Full'!$A279,'Index Levels'!$A:$A,0)),C278)</f>
        <v>4766.182972428307</v>
      </c>
    </row>
    <row r="280" spans="1:3">
      <c r="A280" s="50">
        <f t="shared" si="4"/>
        <v>44564</v>
      </c>
      <c r="B280" s="51">
        <f>IFERROR(INDEX('Index Levels'!B:B,MATCH('Index Levels - Full'!$A280,'Index Levels'!$A:$A,0)),B279)</f>
        <v>441.88144519999997</v>
      </c>
      <c r="C280" s="51">
        <f>IFERROR(INDEX('Index Levels'!C:C,MATCH('Index Levels - Full'!$A280,'Index Levels'!$A:$A,0)),C279)</f>
        <v>4796.5612479014098</v>
      </c>
    </row>
    <row r="281" spans="1:3">
      <c r="A281" s="50">
        <f t="shared" si="4"/>
        <v>44565</v>
      </c>
      <c r="B281" s="51">
        <f>IFERROR(INDEX('Index Levels'!B:B,MATCH('Index Levels - Full'!$A281,'Index Levels'!$A:$A,0)),B280)</f>
        <v>442.63666019999999</v>
      </c>
      <c r="C281" s="51">
        <f>IFERROR(INDEX('Index Levels'!C:C,MATCH('Index Levels - Full'!$A281,'Index Levels'!$A:$A,0)),C280)</f>
        <v>4793.5372228116084</v>
      </c>
    </row>
    <row r="282" spans="1:3">
      <c r="A282" s="50">
        <f t="shared" si="4"/>
        <v>44566</v>
      </c>
      <c r="B282" s="51">
        <f>IFERROR(INDEX('Index Levels'!B:B,MATCH('Index Levels - Full'!$A282,'Index Levels'!$A:$A,0)),B281)</f>
        <v>432.4439496</v>
      </c>
      <c r="C282" s="51">
        <f>IFERROR(INDEX('Index Levels'!C:C,MATCH('Index Levels - Full'!$A282,'Index Levels'!$A:$A,0)),C281)</f>
        <v>4700.5783684477447</v>
      </c>
    </row>
    <row r="283" spans="1:3">
      <c r="A283" s="50">
        <f t="shared" si="4"/>
        <v>44567</v>
      </c>
      <c r="B283" s="51">
        <f>IFERROR(INDEX('Index Levels'!B:B,MATCH('Index Levels - Full'!$A283,'Index Levels'!$A:$A,0)),B282)</f>
        <v>431.10988520000001</v>
      </c>
      <c r="C283" s="51">
        <f>IFERROR(INDEX('Index Levels'!C:C,MATCH('Index Levels - Full'!$A283,'Index Levels'!$A:$A,0)),C282)</f>
        <v>4696.0538280245282</v>
      </c>
    </row>
    <row r="284" spans="1:3">
      <c r="A284" s="50">
        <f t="shared" si="4"/>
        <v>44568</v>
      </c>
      <c r="B284" s="51">
        <f>IFERROR(INDEX('Index Levels'!B:B,MATCH('Index Levels - Full'!$A284,'Index Levels'!$A:$A,0)),B283)</f>
        <v>430.10581439999999</v>
      </c>
      <c r="C284" s="51">
        <f>IFERROR(INDEX('Index Levels'!C:C,MATCH('Index Levels - Full'!$A284,'Index Levels'!$A:$A,0)),C283)</f>
        <v>4677.0276567339351</v>
      </c>
    </row>
    <row r="285" spans="1:3">
      <c r="A285" s="50">
        <f t="shared" si="4"/>
        <v>44569</v>
      </c>
      <c r="B285" s="51">
        <f>IFERROR(INDEX('Index Levels'!B:B,MATCH('Index Levels - Full'!$A285,'Index Levels'!$A:$A,0)),B284)</f>
        <v>430.10581439999999</v>
      </c>
      <c r="C285" s="51">
        <f>IFERROR(INDEX('Index Levels'!C:C,MATCH('Index Levels - Full'!$A285,'Index Levels'!$A:$A,0)),C284)</f>
        <v>4677.0276567339351</v>
      </c>
    </row>
    <row r="286" spans="1:3">
      <c r="A286" s="50">
        <f t="shared" si="4"/>
        <v>44570</v>
      </c>
      <c r="B286" s="51">
        <f>IFERROR(INDEX('Index Levels'!B:B,MATCH('Index Levels - Full'!$A286,'Index Levels'!$A:$A,0)),B285)</f>
        <v>430.10581439999999</v>
      </c>
      <c r="C286" s="51">
        <f>IFERROR(INDEX('Index Levels'!C:C,MATCH('Index Levels - Full'!$A286,'Index Levels'!$A:$A,0)),C285)</f>
        <v>4677.0276567339351</v>
      </c>
    </row>
    <row r="287" spans="1:3">
      <c r="A287" s="50">
        <f t="shared" si="4"/>
        <v>44571</v>
      </c>
      <c r="B287" s="51">
        <f>IFERROR(INDEX('Index Levels'!B:B,MATCH('Index Levels - Full'!$A287,'Index Levels'!$A:$A,0)),B286)</f>
        <v>424.30524329999997</v>
      </c>
      <c r="C287" s="51">
        <f>IFERROR(INDEX('Index Levels'!C:C,MATCH('Index Levels - Full'!$A287,'Index Levels'!$A:$A,0)),C286)</f>
        <v>4670.2903786264269</v>
      </c>
    </row>
    <row r="288" spans="1:3">
      <c r="A288" s="50">
        <f t="shared" si="4"/>
        <v>44572</v>
      </c>
      <c r="B288" s="51">
        <f>IFERROR(INDEX('Index Levels'!B:B,MATCH('Index Levels - Full'!$A288,'Index Levels'!$A:$A,0)),B287)</f>
        <v>426.89285339999998</v>
      </c>
      <c r="C288" s="51">
        <f>IFERROR(INDEX('Index Levels'!C:C,MATCH('Index Levels - Full'!$A288,'Index Levels'!$A:$A,0)),C287)</f>
        <v>4713.0673219674927</v>
      </c>
    </row>
    <row r="289" spans="1:3">
      <c r="A289" s="50">
        <f t="shared" si="4"/>
        <v>44573</v>
      </c>
      <c r="B289" s="51">
        <f>IFERROR(INDEX('Index Levels'!B:B,MATCH('Index Levels - Full'!$A289,'Index Levels'!$A:$A,0)),B288)</f>
        <v>428.13405510000001</v>
      </c>
      <c r="C289" s="51">
        <f>IFERROR(INDEX('Index Levels'!C:C,MATCH('Index Levels - Full'!$A289,'Index Levels'!$A:$A,0)),C288)</f>
        <v>4726.3457228254238</v>
      </c>
    </row>
    <row r="290" spans="1:3">
      <c r="A290" s="50">
        <f t="shared" si="4"/>
        <v>44574</v>
      </c>
      <c r="B290" s="51">
        <f>IFERROR(INDEX('Index Levels'!B:B,MATCH('Index Levels - Full'!$A290,'Index Levels'!$A:$A,0)),B289)</f>
        <v>423.4555411</v>
      </c>
      <c r="C290" s="51">
        <f>IFERROR(INDEX('Index Levels'!C:C,MATCH('Index Levels - Full'!$A290,'Index Levels'!$A:$A,0)),C289)</f>
        <v>4659.0254901973985</v>
      </c>
    </row>
    <row r="291" spans="1:3">
      <c r="A291" s="50">
        <f t="shared" si="4"/>
        <v>44575</v>
      </c>
      <c r="B291" s="51">
        <f>IFERROR(INDEX('Index Levels'!B:B,MATCH('Index Levels - Full'!$A291,'Index Levels'!$A:$A,0)),B290)</f>
        <v>423.95579950000001</v>
      </c>
      <c r="C291" s="51">
        <f>IFERROR(INDEX('Index Levels'!C:C,MATCH('Index Levels - Full'!$A291,'Index Levels'!$A:$A,0)),C290)</f>
        <v>4662.8541188185927</v>
      </c>
    </row>
    <row r="292" spans="1:3">
      <c r="A292" s="50">
        <f t="shared" si="4"/>
        <v>44576</v>
      </c>
      <c r="B292" s="51">
        <f>IFERROR(INDEX('Index Levels'!B:B,MATCH('Index Levels - Full'!$A292,'Index Levels'!$A:$A,0)),B291)</f>
        <v>423.95579950000001</v>
      </c>
      <c r="C292" s="51">
        <f>IFERROR(INDEX('Index Levels'!C:C,MATCH('Index Levels - Full'!$A292,'Index Levels'!$A:$A,0)),C291)</f>
        <v>4662.8541188185927</v>
      </c>
    </row>
    <row r="293" spans="1:3">
      <c r="A293" s="50">
        <f t="shared" si="4"/>
        <v>44577</v>
      </c>
      <c r="B293" s="51">
        <f>IFERROR(INDEX('Index Levels'!B:B,MATCH('Index Levels - Full'!$A293,'Index Levels'!$A:$A,0)),B292)</f>
        <v>423.95579950000001</v>
      </c>
      <c r="C293" s="51">
        <f>IFERROR(INDEX('Index Levels'!C:C,MATCH('Index Levels - Full'!$A293,'Index Levels'!$A:$A,0)),C292)</f>
        <v>4662.8541188185927</v>
      </c>
    </row>
    <row r="294" spans="1:3">
      <c r="A294" s="50">
        <f t="shared" si="4"/>
        <v>44578</v>
      </c>
      <c r="B294" s="51">
        <f>IFERROR(INDEX('Index Levels'!B:B,MATCH('Index Levels - Full'!$A294,'Index Levels'!$A:$A,0)),B293)</f>
        <v>423.95579950000001</v>
      </c>
      <c r="C294" s="51">
        <f>IFERROR(INDEX('Index Levels'!C:C,MATCH('Index Levels - Full'!$A294,'Index Levels'!$A:$A,0)),C293)</f>
        <v>4662.8541188185927</v>
      </c>
    </row>
    <row r="295" spans="1:3">
      <c r="A295" s="50">
        <f t="shared" si="4"/>
        <v>44579</v>
      </c>
      <c r="B295" s="51">
        <f>IFERROR(INDEX('Index Levels'!B:B,MATCH('Index Levels - Full'!$A295,'Index Levels'!$A:$A,0)),B294)</f>
        <v>418.90584150000001</v>
      </c>
      <c r="C295" s="51">
        <f>IFERROR(INDEX('Index Levels'!C:C,MATCH('Index Levels - Full'!$A295,'Index Levels'!$A:$A,0)),C294)</f>
        <v>4577.108400730287</v>
      </c>
    </row>
    <row r="296" spans="1:3">
      <c r="A296" s="50">
        <f t="shared" si="4"/>
        <v>44580</v>
      </c>
      <c r="B296" s="51">
        <f>IFERROR(INDEX('Index Levels'!B:B,MATCH('Index Levels - Full'!$A296,'Index Levels'!$A:$A,0)),B295)</f>
        <v>416.5210644</v>
      </c>
      <c r="C296" s="51">
        <f>IFERROR(INDEX('Index Levels'!C:C,MATCH('Index Levels - Full'!$A296,'Index Levels'!$A:$A,0)),C295)</f>
        <v>4532.7596234228558</v>
      </c>
    </row>
    <row r="297" spans="1:3">
      <c r="A297" s="50">
        <f t="shared" si="4"/>
        <v>44581</v>
      </c>
      <c r="B297" s="51">
        <f>IFERROR(INDEX('Index Levels'!B:B,MATCH('Index Levels - Full'!$A297,'Index Levels'!$A:$A,0)),B296)</f>
        <v>413.19078280000002</v>
      </c>
      <c r="C297" s="51">
        <f>IFERROR(INDEX('Index Levels'!C:C,MATCH('Index Levels - Full'!$A297,'Index Levels'!$A:$A,0)),C296)</f>
        <v>4482.7276034345314</v>
      </c>
    </row>
    <row r="298" spans="1:3">
      <c r="A298" s="50">
        <f t="shared" si="4"/>
        <v>44582</v>
      </c>
      <c r="B298" s="51">
        <f>IFERROR(INDEX('Index Levels'!B:B,MATCH('Index Levels - Full'!$A298,'Index Levels'!$A:$A,0)),B297)</f>
        <v>409.35439860000002</v>
      </c>
      <c r="C298" s="51">
        <f>IFERROR(INDEX('Index Levels'!C:C,MATCH('Index Levels - Full'!$A298,'Index Levels'!$A:$A,0)),C297)</f>
        <v>4397.9391745280745</v>
      </c>
    </row>
    <row r="299" spans="1:3">
      <c r="A299" s="50">
        <f t="shared" si="4"/>
        <v>44583</v>
      </c>
      <c r="B299" s="51">
        <f>IFERROR(INDEX('Index Levels'!B:B,MATCH('Index Levels - Full'!$A299,'Index Levels'!$A:$A,0)),B298)</f>
        <v>409.35439860000002</v>
      </c>
      <c r="C299" s="51">
        <f>IFERROR(INDEX('Index Levels'!C:C,MATCH('Index Levels - Full'!$A299,'Index Levels'!$A:$A,0)),C298)</f>
        <v>4397.9391745280745</v>
      </c>
    </row>
    <row r="300" spans="1:3">
      <c r="A300" s="50">
        <f t="shared" si="4"/>
        <v>44584</v>
      </c>
      <c r="B300" s="51">
        <f>IFERROR(INDEX('Index Levels'!B:B,MATCH('Index Levels - Full'!$A300,'Index Levels'!$A:$A,0)),B299)</f>
        <v>409.35439860000002</v>
      </c>
      <c r="C300" s="51">
        <f>IFERROR(INDEX('Index Levels'!C:C,MATCH('Index Levels - Full'!$A300,'Index Levels'!$A:$A,0)),C299)</f>
        <v>4397.9391745280745</v>
      </c>
    </row>
    <row r="301" spans="1:3">
      <c r="A301" s="50">
        <f t="shared" si="4"/>
        <v>44585</v>
      </c>
      <c r="B301" s="51">
        <f>IFERROR(INDEX('Index Levels'!B:B,MATCH('Index Levels - Full'!$A301,'Index Levels'!$A:$A,0)),B300)</f>
        <v>403.3043323</v>
      </c>
      <c r="C301" s="51">
        <f>IFERROR(INDEX('Index Levels'!C:C,MATCH('Index Levels - Full'!$A301,'Index Levels'!$A:$A,0)),C300)</f>
        <v>4410.1274259602478</v>
      </c>
    </row>
    <row r="302" spans="1:3">
      <c r="A302" s="50">
        <f t="shared" si="4"/>
        <v>44586</v>
      </c>
      <c r="B302" s="51">
        <f>IFERROR(INDEX('Index Levels'!B:B,MATCH('Index Levels - Full'!$A302,'Index Levels'!$A:$A,0)),B301)</f>
        <v>402.18446290000003</v>
      </c>
      <c r="C302" s="51">
        <f>IFERROR(INDEX('Index Levels'!C:C,MATCH('Index Levels - Full'!$A302,'Index Levels'!$A:$A,0)),C301)</f>
        <v>4356.453874568484</v>
      </c>
    </row>
    <row r="303" spans="1:3">
      <c r="A303" s="50">
        <f t="shared" si="4"/>
        <v>44587</v>
      </c>
      <c r="B303" s="51">
        <f>IFERROR(INDEX('Index Levels'!B:B,MATCH('Index Levels - Full'!$A303,'Index Levels'!$A:$A,0)),B302)</f>
        <v>400.77665469999999</v>
      </c>
      <c r="C303" s="51">
        <f>IFERROR(INDEX('Index Levels'!C:C,MATCH('Index Levels - Full'!$A303,'Index Levels'!$A:$A,0)),C302)</f>
        <v>4349.9286363268693</v>
      </c>
    </row>
    <row r="304" spans="1:3">
      <c r="A304" s="50">
        <f t="shared" si="4"/>
        <v>44588</v>
      </c>
      <c r="B304" s="51">
        <f>IFERROR(INDEX('Index Levels'!B:B,MATCH('Index Levels - Full'!$A304,'Index Levels'!$A:$A,0)),B303)</f>
        <v>400.03683210000003</v>
      </c>
      <c r="C304" s="51">
        <f>IFERROR(INDEX('Index Levels'!C:C,MATCH('Index Levels - Full'!$A304,'Index Levels'!$A:$A,0)),C303)</f>
        <v>4326.5136823945977</v>
      </c>
    </row>
    <row r="305" spans="1:3">
      <c r="A305" s="50">
        <f t="shared" si="4"/>
        <v>44589</v>
      </c>
      <c r="B305" s="51">
        <f>IFERROR(INDEX('Index Levels'!B:B,MATCH('Index Levels - Full'!$A305,'Index Levels'!$A:$A,0)),B304)</f>
        <v>402.62870470000001</v>
      </c>
      <c r="C305" s="51">
        <f>IFERROR(INDEX('Index Levels'!C:C,MATCH('Index Levels - Full'!$A305,'Index Levels'!$A:$A,0)),C304)</f>
        <v>4431.8491190136338</v>
      </c>
    </row>
    <row r="306" spans="1:3">
      <c r="A306" s="50">
        <f t="shared" si="4"/>
        <v>44590</v>
      </c>
      <c r="B306" s="51">
        <f>IFERROR(INDEX('Index Levels'!B:B,MATCH('Index Levels - Full'!$A306,'Index Levels'!$A:$A,0)),B305)</f>
        <v>402.62870470000001</v>
      </c>
      <c r="C306" s="51">
        <f>IFERROR(INDEX('Index Levels'!C:C,MATCH('Index Levels - Full'!$A306,'Index Levels'!$A:$A,0)),C305)</f>
        <v>4431.8491190136338</v>
      </c>
    </row>
    <row r="307" spans="1:3">
      <c r="A307" s="50">
        <f t="shared" si="4"/>
        <v>44591</v>
      </c>
      <c r="B307" s="51">
        <f>IFERROR(INDEX('Index Levels'!B:B,MATCH('Index Levels - Full'!$A307,'Index Levels'!$A:$A,0)),B306)</f>
        <v>402.62870470000001</v>
      </c>
      <c r="C307" s="51">
        <f>IFERROR(INDEX('Index Levels'!C:C,MATCH('Index Levels - Full'!$A307,'Index Levels'!$A:$A,0)),C306)</f>
        <v>4431.8491190136338</v>
      </c>
    </row>
    <row r="308" spans="1:3">
      <c r="A308" s="50">
        <f t="shared" si="4"/>
        <v>44592</v>
      </c>
      <c r="B308" s="51">
        <f>IFERROR(INDEX('Index Levels'!B:B,MATCH('Index Levels - Full'!$A308,'Index Levels'!$A:$A,0)),B307)</f>
        <v>405.4788107</v>
      </c>
      <c r="C308" s="51">
        <f>IFERROR(INDEX('Index Levels'!C:C,MATCH('Index Levels - Full'!$A308,'Index Levels'!$A:$A,0)),C307)</f>
        <v>4515.5475786242432</v>
      </c>
    </row>
    <row r="309" spans="1:3">
      <c r="A309" s="50">
        <f t="shared" si="4"/>
        <v>44593</v>
      </c>
      <c r="B309" s="51">
        <f>IFERROR(INDEX('Index Levels'!B:B,MATCH('Index Levels - Full'!$A309,'Index Levels'!$A:$A,0)),B308)</f>
        <v>406.57808019999999</v>
      </c>
      <c r="C309" s="51">
        <f>IFERROR(INDEX('Index Levels'!C:C,MATCH('Index Levels - Full'!$A309,'Index Levels'!$A:$A,0)),C308)</f>
        <v>4546.5390259444448</v>
      </c>
    </row>
    <row r="310" spans="1:3">
      <c r="A310" s="50">
        <f t="shared" si="4"/>
        <v>44594</v>
      </c>
      <c r="B310" s="51">
        <f>IFERROR(INDEX('Index Levels'!B:B,MATCH('Index Levels - Full'!$A310,'Index Levels'!$A:$A,0)),B309)</f>
        <v>407.94415309999999</v>
      </c>
      <c r="C310" s="51">
        <f>IFERROR(INDEX('Index Levels'!C:C,MATCH('Index Levels - Full'!$A310,'Index Levels'!$A:$A,0)),C309)</f>
        <v>4589.3765598674418</v>
      </c>
    </row>
    <row r="311" spans="1:3">
      <c r="A311" s="50">
        <f t="shared" si="4"/>
        <v>44595</v>
      </c>
      <c r="B311" s="51">
        <f>IFERROR(INDEX('Index Levels'!B:B,MATCH('Index Levels - Full'!$A311,'Index Levels'!$A:$A,0)),B310)</f>
        <v>405.22415860000001</v>
      </c>
      <c r="C311" s="51">
        <f>IFERROR(INDEX('Index Levels'!C:C,MATCH('Index Levels - Full'!$A311,'Index Levels'!$A:$A,0)),C310)</f>
        <v>4477.4419539519977</v>
      </c>
    </row>
    <row r="312" spans="1:3">
      <c r="A312" s="50">
        <f t="shared" si="4"/>
        <v>44596</v>
      </c>
      <c r="B312" s="51">
        <f>IFERROR(INDEX('Index Levels'!B:B,MATCH('Index Levels - Full'!$A312,'Index Levels'!$A:$A,0)),B311)</f>
        <v>406.31728140000001</v>
      </c>
      <c r="C312" s="51">
        <f>IFERROR(INDEX('Index Levels'!C:C,MATCH('Index Levels - Full'!$A312,'Index Levels'!$A:$A,0)),C311)</f>
        <v>4500.5314571995996</v>
      </c>
    </row>
    <row r="313" spans="1:3">
      <c r="A313" s="50">
        <f t="shared" si="4"/>
        <v>44597</v>
      </c>
      <c r="B313" s="51">
        <f>IFERROR(INDEX('Index Levels'!B:B,MATCH('Index Levels - Full'!$A313,'Index Levels'!$A:$A,0)),B312)</f>
        <v>406.31728140000001</v>
      </c>
      <c r="C313" s="51">
        <f>IFERROR(INDEX('Index Levels'!C:C,MATCH('Index Levels - Full'!$A313,'Index Levels'!$A:$A,0)),C312)</f>
        <v>4500.5314571995996</v>
      </c>
    </row>
    <row r="314" spans="1:3">
      <c r="A314" s="50">
        <f t="shared" si="4"/>
        <v>44598</v>
      </c>
      <c r="B314" s="51">
        <f>IFERROR(INDEX('Index Levels'!B:B,MATCH('Index Levels - Full'!$A314,'Index Levels'!$A:$A,0)),B313)</f>
        <v>406.31728140000001</v>
      </c>
      <c r="C314" s="51">
        <f>IFERROR(INDEX('Index Levels'!C:C,MATCH('Index Levels - Full'!$A314,'Index Levels'!$A:$A,0)),C313)</f>
        <v>4500.5314571995996</v>
      </c>
    </row>
    <row r="315" spans="1:3">
      <c r="A315" s="50">
        <f t="shared" si="4"/>
        <v>44599</v>
      </c>
      <c r="B315" s="51">
        <f>IFERROR(INDEX('Index Levels'!B:B,MATCH('Index Levels - Full'!$A315,'Index Levels'!$A:$A,0)),B314)</f>
        <v>405.02605519999997</v>
      </c>
      <c r="C315" s="51">
        <f>IFERROR(INDEX('Index Levels'!C:C,MATCH('Index Levels - Full'!$A315,'Index Levels'!$A:$A,0)),C314)</f>
        <v>4483.8652927104622</v>
      </c>
    </row>
    <row r="316" spans="1:3">
      <c r="A316" s="50">
        <f t="shared" si="4"/>
        <v>44600</v>
      </c>
      <c r="B316" s="51">
        <f>IFERROR(INDEX('Index Levels'!B:B,MATCH('Index Levels - Full'!$A316,'Index Levels'!$A:$A,0)),B315)</f>
        <v>406.88522039999998</v>
      </c>
      <c r="C316" s="51">
        <f>IFERROR(INDEX('Index Levels'!C:C,MATCH('Index Levels - Full'!$A316,'Index Levels'!$A:$A,0)),C315)</f>
        <v>4521.5388663012718</v>
      </c>
    </row>
    <row r="317" spans="1:3">
      <c r="A317" s="50">
        <f t="shared" si="4"/>
        <v>44601</v>
      </c>
      <c r="B317" s="51">
        <f>IFERROR(INDEX('Index Levels'!B:B,MATCH('Index Levels - Full'!$A317,'Index Levels'!$A:$A,0)),B316)</f>
        <v>409.84111530000001</v>
      </c>
      <c r="C317" s="51">
        <f>IFERROR(INDEX('Index Levels'!C:C,MATCH('Index Levels - Full'!$A317,'Index Levels'!$A:$A,0)),C316)</f>
        <v>4587.1788894036099</v>
      </c>
    </row>
    <row r="318" spans="1:3">
      <c r="A318" s="50">
        <f t="shared" si="4"/>
        <v>44602</v>
      </c>
      <c r="B318" s="51">
        <f>IFERROR(INDEX('Index Levels'!B:B,MATCH('Index Levels - Full'!$A318,'Index Levels'!$A:$A,0)),B317)</f>
        <v>405.99124380000001</v>
      </c>
      <c r="C318" s="51">
        <f>IFERROR(INDEX('Index Levels'!C:C,MATCH('Index Levels - Full'!$A318,'Index Levels'!$A:$A,0)),C317)</f>
        <v>4504.0847869338122</v>
      </c>
    </row>
    <row r="319" spans="1:3">
      <c r="A319" s="50">
        <f t="shared" si="4"/>
        <v>44603</v>
      </c>
      <c r="B319" s="51">
        <f>IFERROR(INDEX('Index Levels'!B:B,MATCH('Index Levels - Full'!$A319,'Index Levels'!$A:$A,0)),B318)</f>
        <v>401.92395060000001</v>
      </c>
      <c r="C319" s="51">
        <f>IFERROR(INDEX('Index Levels'!C:C,MATCH('Index Levels - Full'!$A319,'Index Levels'!$A:$A,0)),C318)</f>
        <v>4418.6365170923518</v>
      </c>
    </row>
    <row r="320" spans="1:3">
      <c r="A320" s="50">
        <f t="shared" si="4"/>
        <v>44604</v>
      </c>
      <c r="B320" s="51">
        <f>IFERROR(INDEX('Index Levels'!B:B,MATCH('Index Levels - Full'!$A320,'Index Levels'!$A:$A,0)),B319)</f>
        <v>401.92395060000001</v>
      </c>
      <c r="C320" s="51">
        <f>IFERROR(INDEX('Index Levels'!C:C,MATCH('Index Levels - Full'!$A320,'Index Levels'!$A:$A,0)),C319)</f>
        <v>4418.6365170923518</v>
      </c>
    </row>
    <row r="321" spans="1:3">
      <c r="A321" s="50">
        <f t="shared" si="4"/>
        <v>44605</v>
      </c>
      <c r="B321" s="51">
        <f>IFERROR(INDEX('Index Levels'!B:B,MATCH('Index Levels - Full'!$A321,'Index Levels'!$A:$A,0)),B320)</f>
        <v>401.92395060000001</v>
      </c>
      <c r="C321" s="51">
        <f>IFERROR(INDEX('Index Levels'!C:C,MATCH('Index Levels - Full'!$A321,'Index Levels'!$A:$A,0)),C320)</f>
        <v>4418.6365170923518</v>
      </c>
    </row>
    <row r="322" spans="1:3">
      <c r="A322" s="50">
        <f t="shared" si="4"/>
        <v>44606</v>
      </c>
      <c r="B322" s="51">
        <f>IFERROR(INDEX('Index Levels'!B:B,MATCH('Index Levels - Full'!$A322,'Index Levels'!$A:$A,0)),B321)</f>
        <v>400.7683169</v>
      </c>
      <c r="C322" s="51">
        <f>IFERROR(INDEX('Index Levels'!C:C,MATCH('Index Levels - Full'!$A322,'Index Levels'!$A:$A,0)),C321)</f>
        <v>4401.6669816498043</v>
      </c>
    </row>
    <row r="323" spans="1:3">
      <c r="A323" s="50">
        <f t="shared" si="4"/>
        <v>44607</v>
      </c>
      <c r="B323" s="51">
        <f>IFERROR(INDEX('Index Levels'!B:B,MATCH('Index Levels - Full'!$A323,'Index Levels'!$A:$A,0)),B322)</f>
        <v>404.12650330000002</v>
      </c>
      <c r="C323" s="51">
        <f>IFERROR(INDEX('Index Levels'!C:C,MATCH('Index Levels - Full'!$A323,'Index Levels'!$A:$A,0)),C322)</f>
        <v>4471.0742471555886</v>
      </c>
    </row>
    <row r="324" spans="1:3">
      <c r="A324" s="50">
        <f t="shared" ref="A324:A387" si="5">A323+1</f>
        <v>44608</v>
      </c>
      <c r="B324" s="51">
        <f>IFERROR(INDEX('Index Levels'!B:B,MATCH('Index Levels - Full'!$A324,'Index Levels'!$A:$A,0)),B323)</f>
        <v>404.78237510000002</v>
      </c>
      <c r="C324" s="51">
        <f>IFERROR(INDEX('Index Levels'!C:C,MATCH('Index Levels - Full'!$A324,'Index Levels'!$A:$A,0)),C323)</f>
        <v>4475.0110996171024</v>
      </c>
    </row>
    <row r="325" spans="1:3">
      <c r="A325" s="50">
        <f t="shared" si="5"/>
        <v>44609</v>
      </c>
      <c r="B325" s="51">
        <f>IFERROR(INDEX('Index Levels'!B:B,MATCH('Index Levels - Full'!$A325,'Index Levels'!$A:$A,0)),B324)</f>
        <v>400.3264691</v>
      </c>
      <c r="C325" s="51">
        <f>IFERROR(INDEX('Index Levels'!C:C,MATCH('Index Levels - Full'!$A325,'Index Levels'!$A:$A,0)),C324)</f>
        <v>4380.2585625895817</v>
      </c>
    </row>
    <row r="326" spans="1:3">
      <c r="A326" s="50">
        <f t="shared" si="5"/>
        <v>44610</v>
      </c>
      <c r="B326" s="51">
        <f>IFERROR(INDEX('Index Levels'!B:B,MATCH('Index Levels - Full'!$A326,'Index Levels'!$A:$A,0)),B325)</f>
        <v>398.58756920000002</v>
      </c>
      <c r="C326" s="51">
        <f>IFERROR(INDEX('Index Levels'!C:C,MATCH('Index Levels - Full'!$A326,'Index Levels'!$A:$A,0)),C325)</f>
        <v>4348.8691965836761</v>
      </c>
    </row>
    <row r="327" spans="1:3">
      <c r="A327" s="50">
        <f t="shared" si="5"/>
        <v>44611</v>
      </c>
      <c r="B327" s="51">
        <f>IFERROR(INDEX('Index Levels'!B:B,MATCH('Index Levels - Full'!$A327,'Index Levels'!$A:$A,0)),B326)</f>
        <v>398.58756920000002</v>
      </c>
      <c r="C327" s="51">
        <f>IFERROR(INDEX('Index Levels'!C:C,MATCH('Index Levels - Full'!$A327,'Index Levels'!$A:$A,0)),C326)</f>
        <v>4348.8691965836761</v>
      </c>
    </row>
    <row r="328" spans="1:3">
      <c r="A328" s="50">
        <f t="shared" si="5"/>
        <v>44612</v>
      </c>
      <c r="B328" s="51">
        <f>IFERROR(INDEX('Index Levels'!B:B,MATCH('Index Levels - Full'!$A328,'Index Levels'!$A:$A,0)),B327)</f>
        <v>398.58756920000002</v>
      </c>
      <c r="C328" s="51">
        <f>IFERROR(INDEX('Index Levels'!C:C,MATCH('Index Levels - Full'!$A328,'Index Levels'!$A:$A,0)),C327)</f>
        <v>4348.8691965836761</v>
      </c>
    </row>
    <row r="329" spans="1:3">
      <c r="A329" s="50">
        <f t="shared" si="5"/>
        <v>44613</v>
      </c>
      <c r="B329" s="51">
        <f>IFERROR(INDEX('Index Levels'!B:B,MATCH('Index Levels - Full'!$A329,'Index Levels'!$A:$A,0)),B328)</f>
        <v>398.58756920000002</v>
      </c>
      <c r="C329" s="51">
        <f>IFERROR(INDEX('Index Levels'!C:C,MATCH('Index Levels - Full'!$A329,'Index Levels'!$A:$A,0)),C328)</f>
        <v>4348.8691965836761</v>
      </c>
    </row>
    <row r="330" spans="1:3">
      <c r="A330" s="50">
        <f t="shared" si="5"/>
        <v>44614</v>
      </c>
      <c r="B330" s="51">
        <f>IFERROR(INDEX('Index Levels'!B:B,MATCH('Index Levels - Full'!$A330,'Index Levels'!$A:$A,0)),B329)</f>
        <v>395.67384720000001</v>
      </c>
      <c r="C330" s="51">
        <f>IFERROR(INDEX('Index Levels'!C:C,MATCH('Index Levels - Full'!$A330,'Index Levels'!$A:$A,0)),C329)</f>
        <v>4304.7576023061083</v>
      </c>
    </row>
    <row r="331" spans="1:3">
      <c r="A331" s="50">
        <f t="shared" si="5"/>
        <v>44615</v>
      </c>
      <c r="B331" s="51">
        <f>IFERROR(INDEX('Index Levels'!B:B,MATCH('Index Levels - Full'!$A331,'Index Levels'!$A:$A,0)),B330)</f>
        <v>391.19515760000002</v>
      </c>
      <c r="C331" s="51">
        <f>IFERROR(INDEX('Index Levels'!C:C,MATCH('Index Levels - Full'!$A331,'Index Levels'!$A:$A,0)),C330)</f>
        <v>4225.5048810777489</v>
      </c>
    </row>
    <row r="332" spans="1:3">
      <c r="A332" s="50">
        <f t="shared" si="5"/>
        <v>44616</v>
      </c>
      <c r="B332" s="51">
        <f>IFERROR(INDEX('Index Levels'!B:B,MATCH('Index Levels - Full'!$A332,'Index Levels'!$A:$A,0)),B331)</f>
        <v>392.43062880000002</v>
      </c>
      <c r="C332" s="51">
        <f>IFERROR(INDEX('Index Levels'!C:C,MATCH('Index Levels - Full'!$A332,'Index Levels'!$A:$A,0)),C331)</f>
        <v>4288.696012505864</v>
      </c>
    </row>
    <row r="333" spans="1:3">
      <c r="A333" s="50">
        <f t="shared" si="5"/>
        <v>44617</v>
      </c>
      <c r="B333" s="51">
        <f>IFERROR(INDEX('Index Levels'!B:B,MATCH('Index Levels - Full'!$A333,'Index Levels'!$A:$A,0)),B332)</f>
        <v>396.65142659999998</v>
      </c>
      <c r="C333" s="51">
        <f>IFERROR(INDEX('Index Levels'!C:C,MATCH('Index Levels - Full'!$A333,'Index Levels'!$A:$A,0)),C332)</f>
        <v>4384.6544910809835</v>
      </c>
    </row>
    <row r="334" spans="1:3">
      <c r="A334" s="50">
        <f t="shared" si="5"/>
        <v>44618</v>
      </c>
      <c r="B334" s="51">
        <f>IFERROR(INDEX('Index Levels'!B:B,MATCH('Index Levels - Full'!$A334,'Index Levels'!$A:$A,0)),B333)</f>
        <v>396.65142659999998</v>
      </c>
      <c r="C334" s="51">
        <f>IFERROR(INDEX('Index Levels'!C:C,MATCH('Index Levels - Full'!$A334,'Index Levels'!$A:$A,0)),C333)</f>
        <v>4384.6544910809835</v>
      </c>
    </row>
    <row r="335" spans="1:3">
      <c r="A335" s="50">
        <f t="shared" si="5"/>
        <v>44619</v>
      </c>
      <c r="B335" s="51">
        <f>IFERROR(INDEX('Index Levels'!B:B,MATCH('Index Levels - Full'!$A335,'Index Levels'!$A:$A,0)),B334)</f>
        <v>396.65142659999998</v>
      </c>
      <c r="C335" s="51">
        <f>IFERROR(INDEX('Index Levels'!C:C,MATCH('Index Levels - Full'!$A335,'Index Levels'!$A:$A,0)),C334)</f>
        <v>4384.6544910809835</v>
      </c>
    </row>
    <row r="336" spans="1:3">
      <c r="A336" s="50">
        <f t="shared" si="5"/>
        <v>44620</v>
      </c>
      <c r="B336" s="51">
        <f>IFERROR(INDEX('Index Levels'!B:B,MATCH('Index Levels - Full'!$A336,'Index Levels'!$A:$A,0)),B335)</f>
        <v>395.45302830000003</v>
      </c>
      <c r="C336" s="51">
        <f>IFERROR(INDEX('Index Levels'!C:C,MATCH('Index Levels - Full'!$A336,'Index Levels'!$A:$A,0)),C335)</f>
        <v>4373.939148804443</v>
      </c>
    </row>
    <row r="337" spans="1:3">
      <c r="A337" s="50">
        <f t="shared" si="5"/>
        <v>44621</v>
      </c>
      <c r="B337" s="51">
        <f>IFERROR(INDEX('Index Levels'!B:B,MATCH('Index Levels - Full'!$A337,'Index Levels'!$A:$A,0)),B336)</f>
        <v>393.155798</v>
      </c>
      <c r="C337" s="51">
        <f>IFERROR(INDEX('Index Levels'!C:C,MATCH('Index Levels - Full'!$A337,'Index Levels'!$A:$A,0)),C336)</f>
        <v>4306.2588933857432</v>
      </c>
    </row>
    <row r="338" spans="1:3">
      <c r="A338" s="50">
        <f t="shared" si="5"/>
        <v>44622</v>
      </c>
      <c r="B338" s="51">
        <f>IFERROR(INDEX('Index Levels'!B:B,MATCH('Index Levels - Full'!$A338,'Index Levels'!$A:$A,0)),B337)</f>
        <v>397.18710950000002</v>
      </c>
      <c r="C338" s="51">
        <f>IFERROR(INDEX('Index Levels'!C:C,MATCH('Index Levels - Full'!$A338,'Index Levels'!$A:$A,0)),C337)</f>
        <v>4386.5440910202788</v>
      </c>
    </row>
    <row r="339" spans="1:3">
      <c r="A339" s="50">
        <f t="shared" si="5"/>
        <v>44623</v>
      </c>
      <c r="B339" s="51">
        <f>IFERROR(INDEX('Index Levels'!B:B,MATCH('Index Levels - Full'!$A339,'Index Levels'!$A:$A,0)),B338)</f>
        <v>395.83280989999997</v>
      </c>
      <c r="C339" s="51">
        <f>IFERROR(INDEX('Index Levels'!C:C,MATCH('Index Levels - Full'!$A339,'Index Levels'!$A:$A,0)),C338)</f>
        <v>4363.486749419817</v>
      </c>
    </row>
    <row r="340" spans="1:3">
      <c r="A340" s="50">
        <f t="shared" si="5"/>
        <v>44624</v>
      </c>
      <c r="B340" s="51">
        <f>IFERROR(INDEX('Index Levels'!B:B,MATCH('Index Levels - Full'!$A340,'Index Levels'!$A:$A,0)),B339)</f>
        <v>393.69343889999999</v>
      </c>
      <c r="C340" s="51">
        <f>IFERROR(INDEX('Index Levels'!C:C,MATCH('Index Levels - Full'!$A340,'Index Levels'!$A:$A,0)),C339)</f>
        <v>4328.8728864579234</v>
      </c>
    </row>
    <row r="341" spans="1:3">
      <c r="A341" s="50">
        <f t="shared" si="5"/>
        <v>44625</v>
      </c>
      <c r="B341" s="51">
        <f>IFERROR(INDEX('Index Levels'!B:B,MATCH('Index Levels - Full'!$A341,'Index Levels'!$A:$A,0)),B340)</f>
        <v>393.69343889999999</v>
      </c>
      <c r="C341" s="51">
        <f>IFERROR(INDEX('Index Levels'!C:C,MATCH('Index Levels - Full'!$A341,'Index Levels'!$A:$A,0)),C340)</f>
        <v>4328.8728864579234</v>
      </c>
    </row>
    <row r="342" spans="1:3">
      <c r="A342" s="50">
        <f t="shared" si="5"/>
        <v>44626</v>
      </c>
      <c r="B342" s="51">
        <f>IFERROR(INDEX('Index Levels'!B:B,MATCH('Index Levels - Full'!$A342,'Index Levels'!$A:$A,0)),B341)</f>
        <v>393.69343889999999</v>
      </c>
      <c r="C342" s="51">
        <f>IFERROR(INDEX('Index Levels'!C:C,MATCH('Index Levels - Full'!$A342,'Index Levels'!$A:$A,0)),C341)</f>
        <v>4328.8728864579234</v>
      </c>
    </row>
    <row r="343" spans="1:3">
      <c r="A343" s="50">
        <f t="shared" si="5"/>
        <v>44627</v>
      </c>
      <c r="B343" s="51">
        <f>IFERROR(INDEX('Index Levels'!B:B,MATCH('Index Levels - Full'!$A343,'Index Levels'!$A:$A,0)),B342)</f>
        <v>389.88751589999998</v>
      </c>
      <c r="C343" s="51">
        <f>IFERROR(INDEX('Index Levels'!C:C,MATCH('Index Levels - Full'!$A343,'Index Levels'!$A:$A,0)),C342)</f>
        <v>4201.0877934588261</v>
      </c>
    </row>
    <row r="344" spans="1:3">
      <c r="A344" s="50">
        <f t="shared" si="5"/>
        <v>44628</v>
      </c>
      <c r="B344" s="51">
        <f>IFERROR(INDEX('Index Levels'!B:B,MATCH('Index Levels - Full'!$A344,'Index Levels'!$A:$A,0)),B343)</f>
        <v>389.1544581</v>
      </c>
      <c r="C344" s="51">
        <f>IFERROR(INDEX('Index Levels'!C:C,MATCH('Index Levels - Full'!$A344,'Index Levels'!$A:$A,0)),C343)</f>
        <v>4170.7041040876566</v>
      </c>
    </row>
    <row r="345" spans="1:3">
      <c r="A345" s="50">
        <f t="shared" si="5"/>
        <v>44629</v>
      </c>
      <c r="B345" s="51">
        <f>IFERROR(INDEX('Index Levels'!B:B,MATCH('Index Levels - Full'!$A345,'Index Levels'!$A:$A,0)),B344)</f>
        <v>393.06715880000002</v>
      </c>
      <c r="C345" s="51">
        <f>IFERROR(INDEX('Index Levels'!C:C,MATCH('Index Levels - Full'!$A345,'Index Levels'!$A:$A,0)),C344)</f>
        <v>4277.8801024977211</v>
      </c>
    </row>
    <row r="346" spans="1:3">
      <c r="A346" s="50">
        <f t="shared" si="5"/>
        <v>44630</v>
      </c>
      <c r="B346" s="51">
        <f>IFERROR(INDEX('Index Levels'!B:B,MATCH('Index Levels - Full'!$A346,'Index Levels'!$A:$A,0)),B345)</f>
        <v>391.69888429999997</v>
      </c>
      <c r="C346" s="51">
        <f>IFERROR(INDEX('Index Levels'!C:C,MATCH('Index Levels - Full'!$A346,'Index Levels'!$A:$A,0)),C345)</f>
        <v>4259.5249986409226</v>
      </c>
    </row>
    <row r="347" spans="1:3">
      <c r="A347" s="50">
        <f t="shared" si="5"/>
        <v>44631</v>
      </c>
      <c r="B347" s="51">
        <f>IFERROR(INDEX('Index Levels'!B:B,MATCH('Index Levels - Full'!$A347,'Index Levels'!$A:$A,0)),B346)</f>
        <v>389.26772390000002</v>
      </c>
      <c r="C347" s="51">
        <f>IFERROR(INDEX('Index Levels'!C:C,MATCH('Index Levels - Full'!$A347,'Index Levels'!$A:$A,0)),C346)</f>
        <v>4204.3118506172168</v>
      </c>
    </row>
    <row r="348" spans="1:3">
      <c r="A348" s="50">
        <f t="shared" si="5"/>
        <v>44632</v>
      </c>
      <c r="B348" s="51">
        <f>IFERROR(INDEX('Index Levels'!B:B,MATCH('Index Levels - Full'!$A348,'Index Levels'!$A:$A,0)),B347)</f>
        <v>389.26772390000002</v>
      </c>
      <c r="C348" s="51">
        <f>IFERROR(INDEX('Index Levels'!C:C,MATCH('Index Levels - Full'!$A348,'Index Levels'!$A:$A,0)),C347)</f>
        <v>4204.3118506172168</v>
      </c>
    </row>
    <row r="349" spans="1:3">
      <c r="A349" s="50">
        <f t="shared" si="5"/>
        <v>44633</v>
      </c>
      <c r="B349" s="51">
        <f>IFERROR(INDEX('Index Levels'!B:B,MATCH('Index Levels - Full'!$A349,'Index Levels'!$A:$A,0)),B348)</f>
        <v>389.26772390000002</v>
      </c>
      <c r="C349" s="51">
        <f>IFERROR(INDEX('Index Levels'!C:C,MATCH('Index Levels - Full'!$A349,'Index Levels'!$A:$A,0)),C348)</f>
        <v>4204.3118506172168</v>
      </c>
    </row>
    <row r="350" spans="1:3">
      <c r="A350" s="50">
        <f t="shared" si="5"/>
        <v>44634</v>
      </c>
      <c r="B350" s="51">
        <f>IFERROR(INDEX('Index Levels'!B:B,MATCH('Index Levels - Full'!$A350,'Index Levels'!$A:$A,0)),B349)</f>
        <v>387.31136609999999</v>
      </c>
      <c r="C350" s="51">
        <f>IFERROR(INDEX('Index Levels'!C:C,MATCH('Index Levels - Full'!$A350,'Index Levels'!$A:$A,0)),C349)</f>
        <v>4173.111724638733</v>
      </c>
    </row>
    <row r="351" spans="1:3">
      <c r="A351" s="50">
        <f t="shared" si="5"/>
        <v>44635</v>
      </c>
      <c r="B351" s="51">
        <f>IFERROR(INDEX('Index Levels'!B:B,MATCH('Index Levels - Full'!$A351,'Index Levels'!$A:$A,0)),B350)</f>
        <v>392.42357120000003</v>
      </c>
      <c r="C351" s="51">
        <f>IFERROR(INDEX('Index Levels'!C:C,MATCH('Index Levels - Full'!$A351,'Index Levels'!$A:$A,0)),C350)</f>
        <v>4262.4456062237241</v>
      </c>
    </row>
    <row r="352" spans="1:3">
      <c r="A352" s="50">
        <f t="shared" si="5"/>
        <v>44636</v>
      </c>
      <c r="B352" s="51">
        <f>IFERROR(INDEX('Index Levels'!B:B,MATCH('Index Levels - Full'!$A352,'Index Levels'!$A:$A,0)),B351)</f>
        <v>396.19409080000003</v>
      </c>
      <c r="C352" s="51">
        <f>IFERROR(INDEX('Index Levels'!C:C,MATCH('Index Levels - Full'!$A352,'Index Levels'!$A:$A,0)),C351)</f>
        <v>4357.8570964115779</v>
      </c>
    </row>
    <row r="353" spans="1:3">
      <c r="A353" s="50">
        <f t="shared" si="5"/>
        <v>44637</v>
      </c>
      <c r="B353" s="51">
        <f>IFERROR(INDEX('Index Levels'!B:B,MATCH('Index Levels - Full'!$A353,'Index Levels'!$A:$A,0)),B352)</f>
        <v>398.8546225</v>
      </c>
      <c r="C353" s="51">
        <f>IFERROR(INDEX('Index Levels'!C:C,MATCH('Index Levels - Full'!$A353,'Index Levels'!$A:$A,0)),C352)</f>
        <v>4411.6676159481376</v>
      </c>
    </row>
    <row r="354" spans="1:3">
      <c r="A354" s="50">
        <f t="shared" si="5"/>
        <v>44638</v>
      </c>
      <c r="B354" s="51">
        <f>IFERROR(INDEX('Index Levels'!B:B,MATCH('Index Levels - Full'!$A354,'Index Levels'!$A:$A,0)),B353)</f>
        <v>401.6478305</v>
      </c>
      <c r="C354" s="51">
        <f>IFERROR(INDEX('Index Levels'!C:C,MATCH('Index Levels - Full'!$A354,'Index Levels'!$A:$A,0)),C353)</f>
        <v>4463.1175904830025</v>
      </c>
    </row>
    <row r="355" spans="1:3">
      <c r="A355" s="50">
        <f t="shared" si="5"/>
        <v>44639</v>
      </c>
      <c r="B355" s="51">
        <f>IFERROR(INDEX('Index Levels'!B:B,MATCH('Index Levels - Full'!$A355,'Index Levels'!$A:$A,0)),B354)</f>
        <v>401.6478305</v>
      </c>
      <c r="C355" s="51">
        <f>IFERROR(INDEX('Index Levels'!C:C,MATCH('Index Levels - Full'!$A355,'Index Levels'!$A:$A,0)),C354)</f>
        <v>4463.1175904830025</v>
      </c>
    </row>
    <row r="356" spans="1:3">
      <c r="A356" s="50">
        <f t="shared" si="5"/>
        <v>44640</v>
      </c>
      <c r="B356" s="51">
        <f>IFERROR(INDEX('Index Levels'!B:B,MATCH('Index Levels - Full'!$A356,'Index Levels'!$A:$A,0)),B355)</f>
        <v>401.6478305</v>
      </c>
      <c r="C356" s="51">
        <f>IFERROR(INDEX('Index Levels'!C:C,MATCH('Index Levels - Full'!$A356,'Index Levels'!$A:$A,0)),C355)</f>
        <v>4463.1175904830025</v>
      </c>
    </row>
    <row r="357" spans="1:3">
      <c r="A357" s="50">
        <f t="shared" si="5"/>
        <v>44641</v>
      </c>
      <c r="B357" s="51">
        <f>IFERROR(INDEX('Index Levels'!B:B,MATCH('Index Levels - Full'!$A357,'Index Levels'!$A:$A,0)),B356)</f>
        <v>401.36714719999998</v>
      </c>
      <c r="C357" s="51">
        <f>IFERROR(INDEX('Index Levels'!C:C,MATCH('Index Levels - Full'!$A357,'Index Levels'!$A:$A,0)),C356)</f>
        <v>4461.1801366969739</v>
      </c>
    </row>
    <row r="358" spans="1:3">
      <c r="A358" s="50">
        <f t="shared" si="5"/>
        <v>44642</v>
      </c>
      <c r="B358" s="51">
        <f>IFERROR(INDEX('Index Levels'!B:B,MATCH('Index Levels - Full'!$A358,'Index Levels'!$A:$A,0)),B357)</f>
        <v>404.48254029999998</v>
      </c>
      <c r="C358" s="51">
        <f>IFERROR(INDEX('Index Levels'!C:C,MATCH('Index Levels - Full'!$A358,'Index Levels'!$A:$A,0)),C357)</f>
        <v>4511.6061590726531</v>
      </c>
    </row>
    <row r="359" spans="1:3">
      <c r="A359" s="50">
        <f t="shared" si="5"/>
        <v>44643</v>
      </c>
      <c r="B359" s="51">
        <f>IFERROR(INDEX('Index Levels'!B:B,MATCH('Index Levels - Full'!$A359,'Index Levels'!$A:$A,0)),B358)</f>
        <v>401.55872049999999</v>
      </c>
      <c r="C359" s="51">
        <f>IFERROR(INDEX('Index Levels'!C:C,MATCH('Index Levels - Full'!$A359,'Index Levels'!$A:$A,0)),C358)</f>
        <v>4456.2360473074687</v>
      </c>
    </row>
    <row r="360" spans="1:3">
      <c r="A360" s="50">
        <f t="shared" si="5"/>
        <v>44644</v>
      </c>
      <c r="B360" s="51">
        <f>IFERROR(INDEX('Index Levels'!B:B,MATCH('Index Levels - Full'!$A360,'Index Levels'!$A:$A,0)),B359)</f>
        <v>405.03741530000002</v>
      </c>
      <c r="C360" s="51">
        <f>IFERROR(INDEX('Index Levels'!C:C,MATCH('Index Levels - Full'!$A360,'Index Levels'!$A:$A,0)),C359)</f>
        <v>4520.1615261505394</v>
      </c>
    </row>
    <row r="361" spans="1:3">
      <c r="A361" s="50">
        <f t="shared" si="5"/>
        <v>44645</v>
      </c>
      <c r="B361" s="51">
        <f>IFERROR(INDEX('Index Levels'!B:B,MATCH('Index Levels - Full'!$A361,'Index Levels'!$A:$A,0)),B360)</f>
        <v>406.20515119999999</v>
      </c>
      <c r="C361" s="51">
        <f>IFERROR(INDEX('Index Levels'!C:C,MATCH('Index Levels - Full'!$A361,'Index Levels'!$A:$A,0)),C360)</f>
        <v>4543.0563787878882</v>
      </c>
    </row>
    <row r="362" spans="1:3">
      <c r="A362" s="50">
        <f t="shared" si="5"/>
        <v>44646</v>
      </c>
      <c r="B362" s="51">
        <f>IFERROR(INDEX('Index Levels'!B:B,MATCH('Index Levels - Full'!$A362,'Index Levels'!$A:$A,0)),B361)</f>
        <v>406.20515119999999</v>
      </c>
      <c r="C362" s="51">
        <f>IFERROR(INDEX('Index Levels'!C:C,MATCH('Index Levels - Full'!$A362,'Index Levels'!$A:$A,0)),C361)</f>
        <v>4543.0563787878882</v>
      </c>
    </row>
    <row r="363" spans="1:3">
      <c r="A363" s="50">
        <f t="shared" si="5"/>
        <v>44647</v>
      </c>
      <c r="B363" s="51">
        <f>IFERROR(INDEX('Index Levels'!B:B,MATCH('Index Levels - Full'!$A363,'Index Levels'!$A:$A,0)),B362)</f>
        <v>406.20515119999999</v>
      </c>
      <c r="C363" s="51">
        <f>IFERROR(INDEX('Index Levels'!C:C,MATCH('Index Levels - Full'!$A363,'Index Levels'!$A:$A,0)),C362)</f>
        <v>4543.0563787878882</v>
      </c>
    </row>
    <row r="364" spans="1:3">
      <c r="A364" s="50">
        <f t="shared" si="5"/>
        <v>44648</v>
      </c>
      <c r="B364" s="51">
        <f>IFERROR(INDEX('Index Levels'!B:B,MATCH('Index Levels - Full'!$A364,'Index Levels'!$A:$A,0)),B363)</f>
        <v>408.1972116</v>
      </c>
      <c r="C364" s="51">
        <f>IFERROR(INDEX('Index Levels'!C:C,MATCH('Index Levels - Full'!$A364,'Index Levels'!$A:$A,0)),C363)</f>
        <v>4575.516324810209</v>
      </c>
    </row>
    <row r="365" spans="1:3">
      <c r="A365" s="50">
        <f t="shared" si="5"/>
        <v>44649</v>
      </c>
      <c r="B365" s="51">
        <f>IFERROR(INDEX('Index Levels'!B:B,MATCH('Index Levels - Full'!$A365,'Index Levels'!$A:$A,0)),B364)</f>
        <v>412.32920780000001</v>
      </c>
      <c r="C365" s="51">
        <f>IFERROR(INDEX('Index Levels'!C:C,MATCH('Index Levels - Full'!$A365,'Index Levels'!$A:$A,0)),C364)</f>
        <v>4631.6048524442067</v>
      </c>
    </row>
    <row r="366" spans="1:3">
      <c r="A366" s="50">
        <f t="shared" si="5"/>
        <v>44650</v>
      </c>
      <c r="B366" s="51">
        <f>IFERROR(INDEX('Index Levels'!B:B,MATCH('Index Levels - Full'!$A366,'Index Levels'!$A:$A,0)),B365)</f>
        <v>409.9574872</v>
      </c>
      <c r="C366" s="51">
        <f>IFERROR(INDEX('Index Levels'!C:C,MATCH('Index Levels - Full'!$A366,'Index Levels'!$A:$A,0)),C365)</f>
        <v>4602.4486121383325</v>
      </c>
    </row>
    <row r="367" spans="1:3">
      <c r="A367" s="50">
        <f t="shared" si="5"/>
        <v>44651</v>
      </c>
      <c r="B367" s="51">
        <f>IFERROR(INDEX('Index Levels'!B:B,MATCH('Index Levels - Full'!$A367,'Index Levels'!$A:$A,0)),B366)</f>
        <v>406.4068911</v>
      </c>
      <c r="C367" s="51">
        <f>IFERROR(INDEX('Index Levels'!C:C,MATCH('Index Levels - Full'!$A367,'Index Levels'!$A:$A,0)),C366)</f>
        <v>4530.4134516834711</v>
      </c>
    </row>
    <row r="368" spans="1:3">
      <c r="A368" s="50">
        <f t="shared" si="5"/>
        <v>44652</v>
      </c>
      <c r="B368" s="51">
        <f>IFERROR(INDEX('Index Levels'!B:B,MATCH('Index Levels - Full'!$A368,'Index Levels'!$A:$A,0)),B367)</f>
        <v>406.13512880000002</v>
      </c>
      <c r="C368" s="51">
        <f>IFERROR(INDEX('Index Levels'!C:C,MATCH('Index Levels - Full'!$A368,'Index Levels'!$A:$A,0)),C367)</f>
        <v>4545.8555373971258</v>
      </c>
    </row>
    <row r="369" spans="1:3">
      <c r="A369" s="50">
        <f t="shared" si="5"/>
        <v>44653</v>
      </c>
      <c r="B369" s="51">
        <f>IFERROR(INDEX('Index Levels'!B:B,MATCH('Index Levels - Full'!$A369,'Index Levels'!$A:$A,0)),B368)</f>
        <v>406.13512880000002</v>
      </c>
      <c r="C369" s="51">
        <f>IFERROR(INDEX('Index Levels'!C:C,MATCH('Index Levels - Full'!$A369,'Index Levels'!$A:$A,0)),C368)</f>
        <v>4545.8555373971258</v>
      </c>
    </row>
    <row r="370" spans="1:3">
      <c r="A370" s="50">
        <f t="shared" si="5"/>
        <v>44654</v>
      </c>
      <c r="B370" s="51">
        <f>IFERROR(INDEX('Index Levels'!B:B,MATCH('Index Levels - Full'!$A370,'Index Levels'!$A:$A,0)),B369)</f>
        <v>406.13512880000002</v>
      </c>
      <c r="C370" s="51">
        <f>IFERROR(INDEX('Index Levels'!C:C,MATCH('Index Levels - Full'!$A370,'Index Levels'!$A:$A,0)),C369)</f>
        <v>4545.8555373971258</v>
      </c>
    </row>
    <row r="371" spans="1:3">
      <c r="A371" s="50">
        <f t="shared" si="5"/>
        <v>44655</v>
      </c>
      <c r="B371" s="51">
        <f>IFERROR(INDEX('Index Levels'!B:B,MATCH('Index Levels - Full'!$A371,'Index Levels'!$A:$A,0)),B370)</f>
        <v>409.10721810000001</v>
      </c>
      <c r="C371" s="51">
        <f>IFERROR(INDEX('Index Levels'!C:C,MATCH('Index Levels - Full'!$A371,'Index Levels'!$A:$A,0)),C370)</f>
        <v>4582.6360937371956</v>
      </c>
    </row>
    <row r="372" spans="1:3">
      <c r="A372" s="50">
        <f t="shared" si="5"/>
        <v>44656</v>
      </c>
      <c r="B372" s="51">
        <f>IFERROR(INDEX('Index Levels'!B:B,MATCH('Index Levels - Full'!$A372,'Index Levels'!$A:$A,0)),B371)</f>
        <v>404.27749260000002</v>
      </c>
      <c r="C372" s="51">
        <f>IFERROR(INDEX('Index Levels'!C:C,MATCH('Index Levels - Full'!$A372,'Index Levels'!$A:$A,0)),C371)</f>
        <v>4525.1221104105043</v>
      </c>
    </row>
    <row r="373" spans="1:3">
      <c r="A373" s="50">
        <f t="shared" si="5"/>
        <v>44657</v>
      </c>
      <c r="B373" s="51">
        <f>IFERROR(INDEX('Index Levels'!B:B,MATCH('Index Levels - Full'!$A373,'Index Levels'!$A:$A,0)),B372)</f>
        <v>400.47018910000003</v>
      </c>
      <c r="C373" s="51">
        <f>IFERROR(INDEX('Index Levels'!C:C,MATCH('Index Levels - Full'!$A373,'Index Levels'!$A:$A,0)),C372)</f>
        <v>4481.1533357311182</v>
      </c>
    </row>
    <row r="374" spans="1:3">
      <c r="A374" s="50">
        <f t="shared" si="5"/>
        <v>44658</v>
      </c>
      <c r="B374" s="51">
        <f>IFERROR(INDEX('Index Levels'!B:B,MATCH('Index Levels - Full'!$A374,'Index Levels'!$A:$A,0)),B373)</f>
        <v>402.07681239999999</v>
      </c>
      <c r="C374" s="51">
        <f>IFERROR(INDEX('Index Levels'!C:C,MATCH('Index Levels - Full'!$A374,'Index Levels'!$A:$A,0)),C373)</f>
        <v>4500.2094227930347</v>
      </c>
    </row>
    <row r="375" spans="1:3">
      <c r="A375" s="50">
        <f t="shared" si="5"/>
        <v>44659</v>
      </c>
      <c r="B375" s="51">
        <f>IFERROR(INDEX('Index Levels'!B:B,MATCH('Index Levels - Full'!$A375,'Index Levels'!$A:$A,0)),B374)</f>
        <v>400.6678187</v>
      </c>
      <c r="C375" s="51">
        <f>IFERROR(INDEX('Index Levels'!C:C,MATCH('Index Levels - Full'!$A375,'Index Levels'!$A:$A,0)),C374)</f>
        <v>4488.2817514714825</v>
      </c>
    </row>
    <row r="376" spans="1:3">
      <c r="A376" s="50">
        <f t="shared" si="5"/>
        <v>44660</v>
      </c>
      <c r="B376" s="51">
        <f>IFERROR(INDEX('Index Levels'!B:B,MATCH('Index Levels - Full'!$A376,'Index Levels'!$A:$A,0)),B375)</f>
        <v>400.6678187</v>
      </c>
      <c r="C376" s="51">
        <f>IFERROR(INDEX('Index Levels'!C:C,MATCH('Index Levels - Full'!$A376,'Index Levels'!$A:$A,0)),C375)</f>
        <v>4488.2817514714825</v>
      </c>
    </row>
    <row r="377" spans="1:3">
      <c r="A377" s="50">
        <f t="shared" si="5"/>
        <v>44661</v>
      </c>
      <c r="B377" s="51">
        <f>IFERROR(INDEX('Index Levels'!B:B,MATCH('Index Levels - Full'!$A377,'Index Levels'!$A:$A,0)),B376)</f>
        <v>400.6678187</v>
      </c>
      <c r="C377" s="51">
        <f>IFERROR(INDEX('Index Levels'!C:C,MATCH('Index Levels - Full'!$A377,'Index Levels'!$A:$A,0)),C376)</f>
        <v>4488.2817514714825</v>
      </c>
    </row>
    <row r="378" spans="1:3">
      <c r="A378" s="50">
        <f t="shared" si="5"/>
        <v>44662</v>
      </c>
      <c r="B378" s="51">
        <f>IFERROR(INDEX('Index Levels'!B:B,MATCH('Index Levels - Full'!$A378,'Index Levels'!$A:$A,0)),B377)</f>
        <v>395.17002630000002</v>
      </c>
      <c r="C378" s="51">
        <f>IFERROR(INDEX('Index Levels'!C:C,MATCH('Index Levels - Full'!$A378,'Index Levels'!$A:$A,0)),C377)</f>
        <v>4412.5287787537854</v>
      </c>
    </row>
    <row r="379" spans="1:3">
      <c r="A379" s="50">
        <f t="shared" si="5"/>
        <v>44663</v>
      </c>
      <c r="B379" s="51">
        <f>IFERROR(INDEX('Index Levels'!B:B,MATCH('Index Levels - Full'!$A379,'Index Levels'!$A:$A,0)),B378)</f>
        <v>394.86892590000002</v>
      </c>
      <c r="C379" s="51">
        <f>IFERROR(INDEX('Index Levels'!C:C,MATCH('Index Levels - Full'!$A379,'Index Levels'!$A:$A,0)),C378)</f>
        <v>4397.4472362450806</v>
      </c>
    </row>
    <row r="380" spans="1:3">
      <c r="A380" s="50">
        <f t="shared" si="5"/>
        <v>44664</v>
      </c>
      <c r="B380" s="51">
        <f>IFERROR(INDEX('Index Levels'!B:B,MATCH('Index Levels - Full'!$A380,'Index Levels'!$A:$A,0)),B379)</f>
        <v>398.11389889999998</v>
      </c>
      <c r="C380" s="51">
        <f>IFERROR(INDEX('Index Levels'!C:C,MATCH('Index Levels - Full'!$A380,'Index Levels'!$A:$A,0)),C379)</f>
        <v>4446.59179325063</v>
      </c>
    </row>
    <row r="381" spans="1:3">
      <c r="A381" s="50">
        <f t="shared" si="5"/>
        <v>44665</v>
      </c>
      <c r="B381" s="51">
        <f>IFERROR(INDEX('Index Levels'!B:B,MATCH('Index Levels - Full'!$A381,'Index Levels'!$A:$A,0)),B380)</f>
        <v>394.51629439999999</v>
      </c>
      <c r="C381" s="51">
        <f>IFERROR(INDEX('Index Levels'!C:C,MATCH('Index Levels - Full'!$A381,'Index Levels'!$A:$A,0)),C380)</f>
        <v>4392.5876624697485</v>
      </c>
    </row>
    <row r="382" spans="1:3">
      <c r="A382" s="50">
        <f t="shared" si="5"/>
        <v>44666</v>
      </c>
      <c r="B382" s="51">
        <f>IFERROR(INDEX('Index Levels'!B:B,MATCH('Index Levels - Full'!$A382,'Index Levels'!$A:$A,0)),B381)</f>
        <v>394.51629439999999</v>
      </c>
      <c r="C382" s="51">
        <f>IFERROR(INDEX('Index Levels'!C:C,MATCH('Index Levels - Full'!$A382,'Index Levels'!$A:$A,0)),C381)</f>
        <v>4392.5876624697485</v>
      </c>
    </row>
    <row r="383" spans="1:3">
      <c r="A383" s="50">
        <f t="shared" si="5"/>
        <v>44667</v>
      </c>
      <c r="B383" s="51">
        <f>IFERROR(INDEX('Index Levels'!B:B,MATCH('Index Levels - Full'!$A383,'Index Levels'!$A:$A,0)),B382)</f>
        <v>394.51629439999999</v>
      </c>
      <c r="C383" s="51">
        <f>IFERROR(INDEX('Index Levels'!C:C,MATCH('Index Levels - Full'!$A383,'Index Levels'!$A:$A,0)),C382)</f>
        <v>4392.5876624697485</v>
      </c>
    </row>
    <row r="384" spans="1:3">
      <c r="A384" s="50">
        <f t="shared" si="5"/>
        <v>44668</v>
      </c>
      <c r="B384" s="51">
        <f>IFERROR(INDEX('Index Levels'!B:B,MATCH('Index Levels - Full'!$A384,'Index Levels'!$A:$A,0)),B383)</f>
        <v>394.51629439999999</v>
      </c>
      <c r="C384" s="51">
        <f>IFERROR(INDEX('Index Levels'!C:C,MATCH('Index Levels - Full'!$A384,'Index Levels'!$A:$A,0)),C383)</f>
        <v>4392.5876624697485</v>
      </c>
    </row>
    <row r="385" spans="1:3">
      <c r="A385" s="50">
        <f t="shared" si="5"/>
        <v>44669</v>
      </c>
      <c r="B385" s="51">
        <f>IFERROR(INDEX('Index Levels'!B:B,MATCH('Index Levels - Full'!$A385,'Index Levels'!$A:$A,0)),B384)</f>
        <v>393.49939760000001</v>
      </c>
      <c r="C385" s="51">
        <f>IFERROR(INDEX('Index Levels'!C:C,MATCH('Index Levels - Full'!$A385,'Index Levels'!$A:$A,0)),C384)</f>
        <v>4391.6903723065407</v>
      </c>
    </row>
    <row r="386" spans="1:3">
      <c r="A386" s="50">
        <f t="shared" si="5"/>
        <v>44670</v>
      </c>
      <c r="B386" s="51">
        <f>IFERROR(INDEX('Index Levels'!B:B,MATCH('Index Levels - Full'!$A386,'Index Levels'!$A:$A,0)),B385)</f>
        <v>399.55766770000002</v>
      </c>
      <c r="C386" s="51">
        <f>IFERROR(INDEX('Index Levels'!C:C,MATCH('Index Levels - Full'!$A386,'Index Levels'!$A:$A,0)),C385)</f>
        <v>4462.2100793619193</v>
      </c>
    </row>
    <row r="387" spans="1:3">
      <c r="A387" s="50">
        <f t="shared" si="5"/>
        <v>44671</v>
      </c>
      <c r="B387" s="51">
        <f>IFERROR(INDEX('Index Levels'!B:B,MATCH('Index Levels - Full'!$A387,'Index Levels'!$A:$A,0)),B386)</f>
        <v>399.40340570000001</v>
      </c>
      <c r="C387" s="51">
        <f>IFERROR(INDEX('Index Levels'!C:C,MATCH('Index Levels - Full'!$A387,'Index Levels'!$A:$A,0)),C386)</f>
        <v>4459.4503345391304</v>
      </c>
    </row>
    <row r="388" spans="1:3">
      <c r="A388" s="50">
        <f t="shared" ref="A388:A451" si="6">A387+1</f>
        <v>44672</v>
      </c>
      <c r="B388" s="51">
        <f>IFERROR(INDEX('Index Levels'!B:B,MATCH('Index Levels - Full'!$A388,'Index Levels'!$A:$A,0)),B387)</f>
        <v>395.62306380000001</v>
      </c>
      <c r="C388" s="51">
        <f>IFERROR(INDEX('Index Levels'!C:C,MATCH('Index Levels - Full'!$A388,'Index Levels'!$A:$A,0)),C387)</f>
        <v>4393.6634751182855</v>
      </c>
    </row>
    <row r="389" spans="1:3">
      <c r="A389" s="50">
        <f t="shared" si="6"/>
        <v>44673</v>
      </c>
      <c r="B389" s="51">
        <f>IFERROR(INDEX('Index Levels'!B:B,MATCH('Index Levels - Full'!$A389,'Index Levels'!$A:$A,0)),B388)</f>
        <v>391.01299440000003</v>
      </c>
      <c r="C389" s="51">
        <f>IFERROR(INDEX('Index Levels'!C:C,MATCH('Index Levels - Full'!$A389,'Index Levels'!$A:$A,0)),C388)</f>
        <v>4271.775619307291</v>
      </c>
    </row>
    <row r="390" spans="1:3">
      <c r="A390" s="50">
        <f t="shared" si="6"/>
        <v>44674</v>
      </c>
      <c r="B390" s="51">
        <f>IFERROR(INDEX('Index Levels'!B:B,MATCH('Index Levels - Full'!$A390,'Index Levels'!$A:$A,0)),B389)</f>
        <v>391.01299440000003</v>
      </c>
      <c r="C390" s="51">
        <f>IFERROR(INDEX('Index Levels'!C:C,MATCH('Index Levels - Full'!$A390,'Index Levels'!$A:$A,0)),C389)</f>
        <v>4271.775619307291</v>
      </c>
    </row>
    <row r="391" spans="1:3">
      <c r="A391" s="50">
        <f t="shared" si="6"/>
        <v>44675</v>
      </c>
      <c r="B391" s="51">
        <f>IFERROR(INDEX('Index Levels'!B:B,MATCH('Index Levels - Full'!$A391,'Index Levels'!$A:$A,0)),B390)</f>
        <v>391.01299440000003</v>
      </c>
      <c r="C391" s="51">
        <f>IFERROR(INDEX('Index Levels'!C:C,MATCH('Index Levels - Full'!$A391,'Index Levels'!$A:$A,0)),C390)</f>
        <v>4271.775619307291</v>
      </c>
    </row>
    <row r="392" spans="1:3">
      <c r="A392" s="50">
        <f t="shared" si="6"/>
        <v>44676</v>
      </c>
      <c r="B392" s="51">
        <f>IFERROR(INDEX('Index Levels'!B:B,MATCH('Index Levels - Full'!$A392,'Index Levels'!$A:$A,0)),B391)</f>
        <v>392.66486140000001</v>
      </c>
      <c r="C392" s="51">
        <f>IFERROR(INDEX('Index Levels'!C:C,MATCH('Index Levels - Full'!$A392,'Index Levels'!$A:$A,0)),C391)</f>
        <v>4296.1164654669747</v>
      </c>
    </row>
    <row r="393" spans="1:3">
      <c r="A393" s="50">
        <f t="shared" si="6"/>
        <v>44677</v>
      </c>
      <c r="B393" s="51">
        <f>IFERROR(INDEX('Index Levels'!B:B,MATCH('Index Levels - Full'!$A393,'Index Levels'!$A:$A,0)),B392)</f>
        <v>389.0192376</v>
      </c>
      <c r="C393" s="51">
        <f>IFERROR(INDEX('Index Levels'!C:C,MATCH('Index Levels - Full'!$A393,'Index Levels'!$A:$A,0)),C392)</f>
        <v>4175.1972755534534</v>
      </c>
    </row>
    <row r="394" spans="1:3">
      <c r="A394" s="50">
        <f t="shared" si="6"/>
        <v>44678</v>
      </c>
      <c r="B394" s="51">
        <f>IFERROR(INDEX('Index Levels'!B:B,MATCH('Index Levels - Full'!$A394,'Index Levels'!$A:$A,0)),B393)</f>
        <v>387.8427484</v>
      </c>
      <c r="C394" s="51">
        <f>IFERROR(INDEX('Index Levels'!C:C,MATCH('Index Levels - Full'!$A394,'Index Levels'!$A:$A,0)),C393)</f>
        <v>4183.9552973967666</v>
      </c>
    </row>
    <row r="395" spans="1:3">
      <c r="A395" s="50">
        <f t="shared" si="6"/>
        <v>44679</v>
      </c>
      <c r="B395" s="51">
        <f>IFERROR(INDEX('Index Levels'!B:B,MATCH('Index Levels - Full'!$A395,'Index Levels'!$A:$A,0)),B394)</f>
        <v>392.52240970000003</v>
      </c>
      <c r="C395" s="51">
        <f>IFERROR(INDEX('Index Levels'!C:C,MATCH('Index Levels - Full'!$A395,'Index Levels'!$A:$A,0)),C394)</f>
        <v>4287.5010631678761</v>
      </c>
    </row>
    <row r="396" spans="1:3">
      <c r="A396" s="50">
        <f t="shared" si="6"/>
        <v>44680</v>
      </c>
      <c r="B396" s="51">
        <f>IFERROR(INDEX('Index Levels'!B:B,MATCH('Index Levels - Full'!$A396,'Index Levels'!$A:$A,0)),B395)</f>
        <v>388.63414920000002</v>
      </c>
      <c r="C396" s="51">
        <f>IFERROR(INDEX('Index Levels'!C:C,MATCH('Index Levels - Full'!$A396,'Index Levels'!$A:$A,0)),C395)</f>
        <v>4131.9264103775959</v>
      </c>
    </row>
    <row r="397" spans="1:3">
      <c r="A397" s="50">
        <f t="shared" si="6"/>
        <v>44681</v>
      </c>
      <c r="B397" s="51">
        <f>IFERROR(INDEX('Index Levels'!B:B,MATCH('Index Levels - Full'!$A397,'Index Levels'!$A:$A,0)),B396)</f>
        <v>388.63414920000002</v>
      </c>
      <c r="C397" s="51">
        <f>IFERROR(INDEX('Index Levels'!C:C,MATCH('Index Levels - Full'!$A397,'Index Levels'!$A:$A,0)),C396)</f>
        <v>4131.9264103775959</v>
      </c>
    </row>
    <row r="398" spans="1:3">
      <c r="A398" s="50">
        <f t="shared" si="6"/>
        <v>44682</v>
      </c>
      <c r="B398" s="51">
        <f>IFERROR(INDEX('Index Levels'!B:B,MATCH('Index Levels - Full'!$A398,'Index Levels'!$A:$A,0)),B397)</f>
        <v>388.63414920000002</v>
      </c>
      <c r="C398" s="51">
        <f>IFERROR(INDEX('Index Levels'!C:C,MATCH('Index Levels - Full'!$A398,'Index Levels'!$A:$A,0)),C397)</f>
        <v>4131.9264103775959</v>
      </c>
    </row>
    <row r="399" spans="1:3">
      <c r="A399" s="50">
        <f t="shared" si="6"/>
        <v>44683</v>
      </c>
      <c r="B399" s="51">
        <f>IFERROR(INDEX('Index Levels'!B:B,MATCH('Index Levels - Full'!$A399,'Index Levels'!$A:$A,0)),B398)</f>
        <v>388.80320460000002</v>
      </c>
      <c r="C399" s="51">
        <f>IFERROR(INDEX('Index Levels'!C:C,MATCH('Index Levels - Full'!$A399,'Index Levels'!$A:$A,0)),C398)</f>
        <v>4155.377569354705</v>
      </c>
    </row>
    <row r="400" spans="1:3">
      <c r="A400" s="50">
        <f t="shared" si="6"/>
        <v>44684</v>
      </c>
      <c r="B400" s="51">
        <f>IFERROR(INDEX('Index Levels'!B:B,MATCH('Index Levels - Full'!$A400,'Index Levels'!$A:$A,0)),B399)</f>
        <v>389.55878410000003</v>
      </c>
      <c r="C400" s="51">
        <f>IFERROR(INDEX('Index Levels'!C:C,MATCH('Index Levels - Full'!$A400,'Index Levels'!$A:$A,0)),C399)</f>
        <v>4175.4757027515761</v>
      </c>
    </row>
    <row r="401" spans="1:3">
      <c r="A401" s="50">
        <f t="shared" si="6"/>
        <v>44685</v>
      </c>
      <c r="B401" s="51">
        <f>IFERROR(INDEX('Index Levels'!B:B,MATCH('Index Levels - Full'!$A401,'Index Levels'!$A:$A,0)),B400)</f>
        <v>394.98628630000002</v>
      </c>
      <c r="C401" s="51">
        <f>IFERROR(INDEX('Index Levels'!C:C,MATCH('Index Levels - Full'!$A401,'Index Levels'!$A:$A,0)),C400)</f>
        <v>4300.1737659597384</v>
      </c>
    </row>
    <row r="402" spans="1:3">
      <c r="A402" s="50">
        <f t="shared" si="6"/>
        <v>44686</v>
      </c>
      <c r="B402" s="51">
        <f>IFERROR(INDEX('Index Levels'!B:B,MATCH('Index Levels - Full'!$A402,'Index Levels'!$A:$A,0)),B401)</f>
        <v>389.91358509999998</v>
      </c>
      <c r="C402" s="51">
        <f>IFERROR(INDEX('Index Levels'!C:C,MATCH('Index Levels - Full'!$A402,'Index Levels'!$A:$A,0)),C401)</f>
        <v>4146.867602436826</v>
      </c>
    </row>
    <row r="403" spans="1:3">
      <c r="A403" s="50">
        <f t="shared" si="6"/>
        <v>44687</v>
      </c>
      <c r="B403" s="51">
        <f>IFERROR(INDEX('Index Levels'!B:B,MATCH('Index Levels - Full'!$A403,'Index Levels'!$A:$A,0)),B402)</f>
        <v>390.48959209999998</v>
      </c>
      <c r="C403" s="51">
        <f>IFERROR(INDEX('Index Levels'!C:C,MATCH('Index Levels - Full'!$A403,'Index Levels'!$A:$A,0)),C402)</f>
        <v>4123.3356501169346</v>
      </c>
    </row>
    <row r="404" spans="1:3">
      <c r="A404" s="50">
        <f t="shared" si="6"/>
        <v>44688</v>
      </c>
      <c r="B404" s="51">
        <f>IFERROR(INDEX('Index Levels'!B:B,MATCH('Index Levels - Full'!$A404,'Index Levels'!$A:$A,0)),B403)</f>
        <v>390.48959209999998</v>
      </c>
      <c r="C404" s="51">
        <f>IFERROR(INDEX('Index Levels'!C:C,MATCH('Index Levels - Full'!$A404,'Index Levels'!$A:$A,0)),C403)</f>
        <v>4123.3356501169346</v>
      </c>
    </row>
    <row r="405" spans="1:3">
      <c r="A405" s="50">
        <f t="shared" si="6"/>
        <v>44689</v>
      </c>
      <c r="B405" s="51">
        <f>IFERROR(INDEX('Index Levels'!B:B,MATCH('Index Levels - Full'!$A405,'Index Levels'!$A:$A,0)),B404)</f>
        <v>390.48959209999998</v>
      </c>
      <c r="C405" s="51">
        <f>IFERROR(INDEX('Index Levels'!C:C,MATCH('Index Levels - Full'!$A405,'Index Levels'!$A:$A,0)),C404)</f>
        <v>4123.3356501169346</v>
      </c>
    </row>
    <row r="406" spans="1:3">
      <c r="A406" s="50">
        <f t="shared" si="6"/>
        <v>44690</v>
      </c>
      <c r="B406" s="51">
        <f>IFERROR(INDEX('Index Levels'!B:B,MATCH('Index Levels - Full'!$A406,'Index Levels'!$A:$A,0)),B405)</f>
        <v>387.28107670000003</v>
      </c>
      <c r="C406" s="51">
        <f>IFERROR(INDEX('Index Levels'!C:C,MATCH('Index Levels - Full'!$A406,'Index Levels'!$A:$A,0)),C405)</f>
        <v>3991.2373798180088</v>
      </c>
    </row>
    <row r="407" spans="1:3">
      <c r="A407" s="50">
        <f t="shared" si="6"/>
        <v>44691</v>
      </c>
      <c r="B407" s="51">
        <f>IFERROR(INDEX('Index Levels'!B:B,MATCH('Index Levels - Full'!$A407,'Index Levels'!$A:$A,0)),B406)</f>
        <v>386.51960359999998</v>
      </c>
      <c r="C407" s="51">
        <f>IFERROR(INDEX('Index Levels'!C:C,MATCH('Index Levels - Full'!$A407,'Index Levels'!$A:$A,0)),C406)</f>
        <v>4001.0546954261872</v>
      </c>
    </row>
    <row r="408" spans="1:3">
      <c r="A408" s="50">
        <f t="shared" si="6"/>
        <v>44692</v>
      </c>
      <c r="B408" s="51">
        <f>IFERROR(INDEX('Index Levels'!B:B,MATCH('Index Levels - Full'!$A408,'Index Levels'!$A:$A,0)),B407)</f>
        <v>383.91085570000001</v>
      </c>
      <c r="C408" s="51">
        <f>IFERROR(INDEX('Index Levels'!C:C,MATCH('Index Levels - Full'!$A408,'Index Levels'!$A:$A,0)),C407)</f>
        <v>3935.184602951826</v>
      </c>
    </row>
    <row r="409" spans="1:3">
      <c r="A409" s="50">
        <f t="shared" si="6"/>
        <v>44693</v>
      </c>
      <c r="B409" s="51">
        <f>IFERROR(INDEX('Index Levels'!B:B,MATCH('Index Levels - Full'!$A409,'Index Levels'!$A:$A,0)),B408)</f>
        <v>382.99021959999999</v>
      </c>
      <c r="C409" s="51">
        <f>IFERROR(INDEX('Index Levels'!C:C,MATCH('Index Levels - Full'!$A409,'Index Levels'!$A:$A,0)),C408)</f>
        <v>3930.0819031463775</v>
      </c>
    </row>
    <row r="410" spans="1:3">
      <c r="A410" s="50">
        <f t="shared" si="6"/>
        <v>44694</v>
      </c>
      <c r="B410" s="51">
        <f>IFERROR(INDEX('Index Levels'!B:B,MATCH('Index Levels - Full'!$A410,'Index Levels'!$A:$A,0)),B409)</f>
        <v>386.19338099999999</v>
      </c>
      <c r="C410" s="51">
        <f>IFERROR(INDEX('Index Levels'!C:C,MATCH('Index Levels - Full'!$A410,'Index Levels'!$A:$A,0)),C409)</f>
        <v>4023.8912701704794</v>
      </c>
    </row>
    <row r="411" spans="1:3">
      <c r="A411" s="50">
        <f t="shared" si="6"/>
        <v>44695</v>
      </c>
      <c r="B411" s="51">
        <f>IFERROR(INDEX('Index Levels'!B:B,MATCH('Index Levels - Full'!$A411,'Index Levels'!$A:$A,0)),B410)</f>
        <v>386.19338099999999</v>
      </c>
      <c r="C411" s="51">
        <f>IFERROR(INDEX('Index Levels'!C:C,MATCH('Index Levels - Full'!$A411,'Index Levels'!$A:$A,0)),C410)</f>
        <v>4023.8912701704794</v>
      </c>
    </row>
    <row r="412" spans="1:3">
      <c r="A412" s="50">
        <f t="shared" si="6"/>
        <v>44696</v>
      </c>
      <c r="B412" s="51">
        <f>IFERROR(INDEX('Index Levels'!B:B,MATCH('Index Levels - Full'!$A412,'Index Levels'!$A:$A,0)),B411)</f>
        <v>386.19338099999999</v>
      </c>
      <c r="C412" s="51">
        <f>IFERROR(INDEX('Index Levels'!C:C,MATCH('Index Levels - Full'!$A412,'Index Levels'!$A:$A,0)),C411)</f>
        <v>4023.8912701704794</v>
      </c>
    </row>
    <row r="413" spans="1:3">
      <c r="A413" s="50">
        <f t="shared" si="6"/>
        <v>44697</v>
      </c>
      <c r="B413" s="51">
        <f>IFERROR(INDEX('Index Levels'!B:B,MATCH('Index Levels - Full'!$A413,'Index Levels'!$A:$A,0)),B412)</f>
        <v>385.75810860000001</v>
      </c>
      <c r="C413" s="51">
        <f>IFERROR(INDEX('Index Levels'!C:C,MATCH('Index Levels - Full'!$A413,'Index Levels'!$A:$A,0)),C412)</f>
        <v>4008.0104829289094</v>
      </c>
    </row>
    <row r="414" spans="1:3">
      <c r="A414" s="50">
        <f t="shared" si="6"/>
        <v>44698</v>
      </c>
      <c r="B414" s="51">
        <f>IFERROR(INDEX('Index Levels'!B:B,MATCH('Index Levels - Full'!$A414,'Index Levels'!$A:$A,0)),B413)</f>
        <v>388.9599326</v>
      </c>
      <c r="C414" s="51">
        <f>IFERROR(INDEX('Index Levels'!C:C,MATCH('Index Levels - Full'!$A414,'Index Levels'!$A:$A,0)),C413)</f>
        <v>4088.8504116241534</v>
      </c>
    </row>
    <row r="415" spans="1:3">
      <c r="A415" s="50">
        <f t="shared" si="6"/>
        <v>44699</v>
      </c>
      <c r="B415" s="51">
        <f>IFERROR(INDEX('Index Levels'!B:B,MATCH('Index Levels - Full'!$A415,'Index Levels'!$A:$A,0)),B414)</f>
        <v>385.52992870000003</v>
      </c>
      <c r="C415" s="51">
        <f>IFERROR(INDEX('Index Levels'!C:C,MATCH('Index Levels - Full'!$A415,'Index Levels'!$A:$A,0)),C414)</f>
        <v>3923.6797644470157</v>
      </c>
    </row>
    <row r="416" spans="1:3">
      <c r="A416" s="50">
        <f t="shared" si="6"/>
        <v>44700</v>
      </c>
      <c r="B416" s="51">
        <f>IFERROR(INDEX('Index Levels'!B:B,MATCH('Index Levels - Full'!$A416,'Index Levels'!$A:$A,0)),B415)</f>
        <v>385.32661250000001</v>
      </c>
      <c r="C416" s="51">
        <f>IFERROR(INDEX('Index Levels'!C:C,MATCH('Index Levels - Full'!$A416,'Index Levels'!$A:$A,0)),C415)</f>
        <v>3900.7869390362944</v>
      </c>
    </row>
    <row r="417" spans="1:3">
      <c r="A417" s="50">
        <f t="shared" si="6"/>
        <v>44701</v>
      </c>
      <c r="B417" s="51">
        <f>IFERROR(INDEX('Index Levels'!B:B,MATCH('Index Levels - Full'!$A417,'Index Levels'!$A:$A,0)),B416)</f>
        <v>383.47499570000002</v>
      </c>
      <c r="C417" s="51">
        <f>IFERROR(INDEX('Index Levels'!C:C,MATCH('Index Levels - Full'!$A417,'Index Levels'!$A:$A,0)),C416)</f>
        <v>3901.3605760322725</v>
      </c>
    </row>
    <row r="418" spans="1:3">
      <c r="A418" s="50">
        <f t="shared" si="6"/>
        <v>44702</v>
      </c>
      <c r="B418" s="51">
        <f>IFERROR(INDEX('Index Levels'!B:B,MATCH('Index Levels - Full'!$A418,'Index Levels'!$A:$A,0)),B417)</f>
        <v>383.47499570000002</v>
      </c>
      <c r="C418" s="51">
        <f>IFERROR(INDEX('Index Levels'!C:C,MATCH('Index Levels - Full'!$A418,'Index Levels'!$A:$A,0)),C417)</f>
        <v>3901.3605760322725</v>
      </c>
    </row>
    <row r="419" spans="1:3">
      <c r="A419" s="50">
        <f t="shared" si="6"/>
        <v>44703</v>
      </c>
      <c r="B419" s="51">
        <f>IFERROR(INDEX('Index Levels'!B:B,MATCH('Index Levels - Full'!$A419,'Index Levels'!$A:$A,0)),B418)</f>
        <v>383.47499570000002</v>
      </c>
      <c r="C419" s="51">
        <f>IFERROR(INDEX('Index Levels'!C:C,MATCH('Index Levels - Full'!$A419,'Index Levels'!$A:$A,0)),C418)</f>
        <v>3901.3605760322725</v>
      </c>
    </row>
    <row r="420" spans="1:3">
      <c r="A420" s="50">
        <f t="shared" si="6"/>
        <v>44704</v>
      </c>
      <c r="B420" s="51">
        <f>IFERROR(INDEX('Index Levels'!B:B,MATCH('Index Levels - Full'!$A420,'Index Levels'!$A:$A,0)),B419)</f>
        <v>385.88168999999999</v>
      </c>
      <c r="C420" s="51">
        <f>IFERROR(INDEX('Index Levels'!C:C,MATCH('Index Levels - Full'!$A420,'Index Levels'!$A:$A,0)),C419)</f>
        <v>3973.7515834195033</v>
      </c>
    </row>
    <row r="421" spans="1:3">
      <c r="A421" s="50">
        <f t="shared" si="6"/>
        <v>44705</v>
      </c>
      <c r="B421" s="51">
        <f>IFERROR(INDEX('Index Levels'!B:B,MATCH('Index Levels - Full'!$A421,'Index Levels'!$A:$A,0)),B420)</f>
        <v>383.91253239999998</v>
      </c>
      <c r="C421" s="51">
        <f>IFERROR(INDEX('Index Levels'!C:C,MATCH('Index Levels - Full'!$A421,'Index Levels'!$A:$A,0)),C420)</f>
        <v>3941.4769431888917</v>
      </c>
    </row>
    <row r="422" spans="1:3">
      <c r="A422" s="50">
        <f t="shared" si="6"/>
        <v>44706</v>
      </c>
      <c r="B422" s="51">
        <f>IFERROR(INDEX('Index Levels'!B:B,MATCH('Index Levels - Full'!$A422,'Index Levels'!$A:$A,0)),B421)</f>
        <v>385.26765749999998</v>
      </c>
      <c r="C422" s="51">
        <f>IFERROR(INDEX('Index Levels'!C:C,MATCH('Index Levels - Full'!$A422,'Index Levels'!$A:$A,0)),C421)</f>
        <v>3978.7326814543867</v>
      </c>
    </row>
    <row r="423" spans="1:3">
      <c r="A423" s="50">
        <f t="shared" si="6"/>
        <v>44707</v>
      </c>
      <c r="B423" s="51">
        <f>IFERROR(INDEX('Index Levels'!B:B,MATCH('Index Levels - Full'!$A423,'Index Levels'!$A:$A,0)),B422)</f>
        <v>389.02182169999998</v>
      </c>
      <c r="C423" s="51">
        <f>IFERROR(INDEX('Index Levels'!C:C,MATCH('Index Levels - Full'!$A423,'Index Levels'!$A:$A,0)),C422)</f>
        <v>4057.8407802230849</v>
      </c>
    </row>
    <row r="424" spans="1:3">
      <c r="A424" s="50">
        <f t="shared" si="6"/>
        <v>44708</v>
      </c>
      <c r="B424" s="51">
        <f>IFERROR(INDEX('Index Levels'!B:B,MATCH('Index Levels - Full'!$A424,'Index Levels'!$A:$A,0)),B423)</f>
        <v>393.92047780000001</v>
      </c>
      <c r="C424" s="51">
        <f>IFERROR(INDEX('Index Levels'!C:C,MATCH('Index Levels - Full'!$A424,'Index Levels'!$A:$A,0)),C423)</f>
        <v>4158.2383612575923</v>
      </c>
    </row>
    <row r="425" spans="1:3">
      <c r="A425" s="50">
        <f t="shared" si="6"/>
        <v>44709</v>
      </c>
      <c r="B425" s="51">
        <f>IFERROR(INDEX('Index Levels'!B:B,MATCH('Index Levels - Full'!$A425,'Index Levels'!$A:$A,0)),B424)</f>
        <v>393.92047780000001</v>
      </c>
      <c r="C425" s="51">
        <f>IFERROR(INDEX('Index Levels'!C:C,MATCH('Index Levels - Full'!$A425,'Index Levels'!$A:$A,0)),C424)</f>
        <v>4158.2383612575923</v>
      </c>
    </row>
    <row r="426" spans="1:3">
      <c r="A426" s="50">
        <f t="shared" si="6"/>
        <v>44710</v>
      </c>
      <c r="B426" s="51">
        <f>IFERROR(INDEX('Index Levels'!B:B,MATCH('Index Levels - Full'!$A426,'Index Levels'!$A:$A,0)),B425)</f>
        <v>393.92047780000001</v>
      </c>
      <c r="C426" s="51">
        <f>IFERROR(INDEX('Index Levels'!C:C,MATCH('Index Levels - Full'!$A426,'Index Levels'!$A:$A,0)),C425)</f>
        <v>4158.2383612575923</v>
      </c>
    </row>
    <row r="427" spans="1:3">
      <c r="A427" s="50">
        <f t="shared" si="6"/>
        <v>44711</v>
      </c>
      <c r="B427" s="51">
        <f>IFERROR(INDEX('Index Levels'!B:B,MATCH('Index Levels - Full'!$A427,'Index Levels'!$A:$A,0)),B426)</f>
        <v>393.92047780000001</v>
      </c>
      <c r="C427" s="51">
        <f>IFERROR(INDEX('Index Levels'!C:C,MATCH('Index Levels - Full'!$A427,'Index Levels'!$A:$A,0)),C426)</f>
        <v>4158.2383612575923</v>
      </c>
    </row>
    <row r="428" spans="1:3">
      <c r="A428" s="50">
        <f t="shared" si="6"/>
        <v>44712</v>
      </c>
      <c r="B428" s="51">
        <f>IFERROR(INDEX('Index Levels'!B:B,MATCH('Index Levels - Full'!$A428,'Index Levels'!$A:$A,0)),B427)</f>
        <v>393.40686640000001</v>
      </c>
      <c r="C428" s="51">
        <f>IFERROR(INDEX('Index Levels'!C:C,MATCH('Index Levels - Full'!$A428,'Index Levels'!$A:$A,0)),C427)</f>
        <v>4132.147781961894</v>
      </c>
    </row>
    <row r="429" spans="1:3">
      <c r="A429" s="50">
        <f t="shared" si="6"/>
        <v>44713</v>
      </c>
      <c r="B429" s="51">
        <f>IFERROR(INDEX('Index Levels'!B:B,MATCH('Index Levels - Full'!$A429,'Index Levels'!$A:$A,0)),B428)</f>
        <v>391.19791939999999</v>
      </c>
      <c r="C429" s="51">
        <f>IFERROR(INDEX('Index Levels'!C:C,MATCH('Index Levels - Full'!$A429,'Index Levels'!$A:$A,0)),C428)</f>
        <v>4101.2298115746498</v>
      </c>
    </row>
    <row r="430" spans="1:3">
      <c r="A430" s="50">
        <f t="shared" si="6"/>
        <v>44714</v>
      </c>
      <c r="B430" s="51">
        <f>IFERROR(INDEX('Index Levels'!B:B,MATCH('Index Levels - Full'!$A430,'Index Levels'!$A:$A,0)),B429)</f>
        <v>394.02699990000002</v>
      </c>
      <c r="C430" s="51">
        <f>IFERROR(INDEX('Index Levels'!C:C,MATCH('Index Levels - Full'!$A430,'Index Levels'!$A:$A,0)),C429)</f>
        <v>4176.8179429148613</v>
      </c>
    </row>
    <row r="431" spans="1:3">
      <c r="A431" s="50">
        <f t="shared" si="6"/>
        <v>44715</v>
      </c>
      <c r="B431" s="51">
        <f>IFERROR(INDEX('Index Levels'!B:B,MATCH('Index Levels - Full'!$A431,'Index Levels'!$A:$A,0)),B430)</f>
        <v>391.32989090000001</v>
      </c>
      <c r="C431" s="51">
        <f>IFERROR(INDEX('Index Levels'!C:C,MATCH('Index Levels - Full'!$A431,'Index Levels'!$A:$A,0)),C430)</f>
        <v>4108.5354080760853</v>
      </c>
    </row>
    <row r="432" spans="1:3">
      <c r="A432" s="50">
        <f t="shared" si="6"/>
        <v>44716</v>
      </c>
      <c r="B432" s="51">
        <f>IFERROR(INDEX('Index Levels'!B:B,MATCH('Index Levels - Full'!$A432,'Index Levels'!$A:$A,0)),B431)</f>
        <v>391.32989090000001</v>
      </c>
      <c r="C432" s="51">
        <f>IFERROR(INDEX('Index Levels'!C:C,MATCH('Index Levels - Full'!$A432,'Index Levels'!$A:$A,0)),C431)</f>
        <v>4108.5354080760853</v>
      </c>
    </row>
    <row r="433" spans="1:3">
      <c r="A433" s="50">
        <f t="shared" si="6"/>
        <v>44717</v>
      </c>
      <c r="B433" s="51">
        <f>IFERROR(INDEX('Index Levels'!B:B,MATCH('Index Levels - Full'!$A433,'Index Levels'!$A:$A,0)),B432)</f>
        <v>391.32989090000001</v>
      </c>
      <c r="C433" s="51">
        <f>IFERROR(INDEX('Index Levels'!C:C,MATCH('Index Levels - Full'!$A433,'Index Levels'!$A:$A,0)),C432)</f>
        <v>4108.5354080760853</v>
      </c>
    </row>
    <row r="434" spans="1:3">
      <c r="A434" s="50">
        <f t="shared" si="6"/>
        <v>44718</v>
      </c>
      <c r="B434" s="51">
        <f>IFERROR(INDEX('Index Levels'!B:B,MATCH('Index Levels - Full'!$A434,'Index Levels'!$A:$A,0)),B433)</f>
        <v>391.1584057</v>
      </c>
      <c r="C434" s="51">
        <f>IFERROR(INDEX('Index Levels'!C:C,MATCH('Index Levels - Full'!$A434,'Index Levels'!$A:$A,0)),C433)</f>
        <v>4121.4294309363313</v>
      </c>
    </row>
    <row r="435" spans="1:3">
      <c r="A435" s="50">
        <f t="shared" si="6"/>
        <v>44719</v>
      </c>
      <c r="B435" s="51">
        <f>IFERROR(INDEX('Index Levels'!B:B,MATCH('Index Levels - Full'!$A435,'Index Levels'!$A:$A,0)),B434)</f>
        <v>393.14273120000001</v>
      </c>
      <c r="C435" s="51">
        <f>IFERROR(INDEX('Index Levels'!C:C,MATCH('Index Levels - Full'!$A435,'Index Levels'!$A:$A,0)),C434)</f>
        <v>4160.6833266315625</v>
      </c>
    </row>
    <row r="436" spans="1:3">
      <c r="A436" s="50">
        <f t="shared" si="6"/>
        <v>44720</v>
      </c>
      <c r="B436" s="51">
        <f>IFERROR(INDEX('Index Levels'!B:B,MATCH('Index Levels - Full'!$A436,'Index Levels'!$A:$A,0)),B435)</f>
        <v>390.83267999999998</v>
      </c>
      <c r="C436" s="51">
        <f>IFERROR(INDEX('Index Levels'!C:C,MATCH('Index Levels - Full'!$A436,'Index Levels'!$A:$A,0)),C435)</f>
        <v>4115.7724708524056</v>
      </c>
    </row>
    <row r="437" spans="1:3">
      <c r="A437" s="50">
        <f t="shared" si="6"/>
        <v>44721</v>
      </c>
      <c r="B437" s="51">
        <f>IFERROR(INDEX('Index Levels'!B:B,MATCH('Index Levels - Full'!$A437,'Index Levels'!$A:$A,0)),B436)</f>
        <v>385.9564135</v>
      </c>
      <c r="C437" s="51">
        <f>IFERROR(INDEX('Index Levels'!C:C,MATCH('Index Levels - Full'!$A437,'Index Levels'!$A:$A,0)),C436)</f>
        <v>4017.8184945811513</v>
      </c>
    </row>
    <row r="438" spans="1:3">
      <c r="A438" s="50">
        <f t="shared" si="6"/>
        <v>44722</v>
      </c>
      <c r="B438" s="51">
        <f>IFERROR(INDEX('Index Levels'!B:B,MATCH('Index Levels - Full'!$A438,'Index Levels'!$A:$A,0)),B437)</f>
        <v>379.72933549999999</v>
      </c>
      <c r="C438" s="51">
        <f>IFERROR(INDEX('Index Levels'!C:C,MATCH('Index Levels - Full'!$A438,'Index Levels'!$A:$A,0)),C437)</f>
        <v>3900.8644757811867</v>
      </c>
    </row>
    <row r="439" spans="1:3">
      <c r="A439" s="50">
        <f t="shared" si="6"/>
        <v>44723</v>
      </c>
      <c r="B439" s="51">
        <f>IFERROR(INDEX('Index Levels'!B:B,MATCH('Index Levels - Full'!$A439,'Index Levels'!$A:$A,0)),B438)</f>
        <v>379.72933549999999</v>
      </c>
      <c r="C439" s="51">
        <f>IFERROR(INDEX('Index Levels'!C:C,MATCH('Index Levels - Full'!$A439,'Index Levels'!$A:$A,0)),C438)</f>
        <v>3900.8644757811867</v>
      </c>
    </row>
    <row r="440" spans="1:3">
      <c r="A440" s="50">
        <f t="shared" si="6"/>
        <v>44724</v>
      </c>
      <c r="B440" s="51">
        <f>IFERROR(INDEX('Index Levels'!B:B,MATCH('Index Levels - Full'!$A440,'Index Levels'!$A:$A,0)),B439)</f>
        <v>379.72933549999999</v>
      </c>
      <c r="C440" s="51">
        <f>IFERROR(INDEX('Index Levels'!C:C,MATCH('Index Levels - Full'!$A440,'Index Levels'!$A:$A,0)),C439)</f>
        <v>3900.8644757811867</v>
      </c>
    </row>
    <row r="441" spans="1:3">
      <c r="A441" s="50">
        <f t="shared" si="6"/>
        <v>44725</v>
      </c>
      <c r="B441" s="51">
        <f>IFERROR(INDEX('Index Levels'!B:B,MATCH('Index Levels - Full'!$A441,'Index Levels'!$A:$A,0)),B440)</f>
        <v>376.97791910000001</v>
      </c>
      <c r="C441" s="51">
        <f>IFERROR(INDEX('Index Levels'!C:C,MATCH('Index Levels - Full'!$A441,'Index Levels'!$A:$A,0)),C440)</f>
        <v>3749.627286894216</v>
      </c>
    </row>
    <row r="442" spans="1:3">
      <c r="A442" s="50">
        <f t="shared" si="6"/>
        <v>44726</v>
      </c>
      <c r="B442" s="51">
        <f>IFERROR(INDEX('Index Levels'!B:B,MATCH('Index Levels - Full'!$A442,'Index Levels'!$A:$A,0)),B441)</f>
        <v>376.52893920000002</v>
      </c>
      <c r="C442" s="51">
        <f>IFERROR(INDEX('Index Levels'!C:C,MATCH('Index Levels - Full'!$A442,'Index Levels'!$A:$A,0)),C441)</f>
        <v>3735.4831339193861</v>
      </c>
    </row>
    <row r="443" spans="1:3">
      <c r="A443" s="50">
        <f t="shared" si="6"/>
        <v>44727</v>
      </c>
      <c r="B443" s="51">
        <f>IFERROR(INDEX('Index Levels'!B:B,MATCH('Index Levels - Full'!$A443,'Index Levels'!$A:$A,0)),B442)</f>
        <v>378.52899819999999</v>
      </c>
      <c r="C443" s="51">
        <f>IFERROR(INDEX('Index Levels'!C:C,MATCH('Index Levels - Full'!$A443,'Index Levels'!$A:$A,0)),C442)</f>
        <v>3789.986324563632</v>
      </c>
    </row>
    <row r="444" spans="1:3">
      <c r="A444" s="50">
        <f t="shared" si="6"/>
        <v>44728</v>
      </c>
      <c r="B444" s="51">
        <f>IFERROR(INDEX('Index Levels'!B:B,MATCH('Index Levels - Full'!$A444,'Index Levels'!$A:$A,0)),B443)</f>
        <v>373.71100089999999</v>
      </c>
      <c r="C444" s="51">
        <f>IFERROR(INDEX('Index Levels'!C:C,MATCH('Index Levels - Full'!$A444,'Index Levels'!$A:$A,0)),C443)</f>
        <v>3666.7675019230014</v>
      </c>
    </row>
    <row r="445" spans="1:3">
      <c r="A445" s="50">
        <f t="shared" si="6"/>
        <v>44729</v>
      </c>
      <c r="B445" s="51">
        <f>IFERROR(INDEX('Index Levels'!B:B,MATCH('Index Levels - Full'!$A445,'Index Levels'!$A:$A,0)),B444)</f>
        <v>373.96681560000002</v>
      </c>
      <c r="C445" s="51">
        <f>IFERROR(INDEX('Index Levels'!C:C,MATCH('Index Levels - Full'!$A445,'Index Levels'!$A:$A,0)),C444)</f>
        <v>3674.8413600450049</v>
      </c>
    </row>
    <row r="446" spans="1:3">
      <c r="A446" s="50">
        <f t="shared" si="6"/>
        <v>44730</v>
      </c>
      <c r="B446" s="51">
        <f>IFERROR(INDEX('Index Levels'!B:B,MATCH('Index Levels - Full'!$A446,'Index Levels'!$A:$A,0)),B445)</f>
        <v>373.96681560000002</v>
      </c>
      <c r="C446" s="51">
        <f>IFERROR(INDEX('Index Levels'!C:C,MATCH('Index Levels - Full'!$A446,'Index Levels'!$A:$A,0)),C445)</f>
        <v>3674.8413600450049</v>
      </c>
    </row>
    <row r="447" spans="1:3">
      <c r="A447" s="50">
        <f t="shared" si="6"/>
        <v>44731</v>
      </c>
      <c r="B447" s="51">
        <f>IFERROR(INDEX('Index Levels'!B:B,MATCH('Index Levels - Full'!$A447,'Index Levels'!$A:$A,0)),B446)</f>
        <v>373.96681560000002</v>
      </c>
      <c r="C447" s="51">
        <f>IFERROR(INDEX('Index Levels'!C:C,MATCH('Index Levels - Full'!$A447,'Index Levels'!$A:$A,0)),C446)</f>
        <v>3674.8413600450049</v>
      </c>
    </row>
    <row r="448" spans="1:3">
      <c r="A448" s="50">
        <f t="shared" si="6"/>
        <v>44732</v>
      </c>
      <c r="B448" s="51">
        <f>IFERROR(INDEX('Index Levels'!B:B,MATCH('Index Levels - Full'!$A448,'Index Levels'!$A:$A,0)),B447)</f>
        <v>373.96681560000002</v>
      </c>
      <c r="C448" s="51">
        <f>IFERROR(INDEX('Index Levels'!C:C,MATCH('Index Levels - Full'!$A448,'Index Levels'!$A:$A,0)),C447)</f>
        <v>3674.8413600450049</v>
      </c>
    </row>
    <row r="449" spans="1:3">
      <c r="A449" s="50">
        <f t="shared" si="6"/>
        <v>44733</v>
      </c>
      <c r="B449" s="51">
        <f>IFERROR(INDEX('Index Levels'!B:B,MATCH('Index Levels - Full'!$A449,'Index Levels'!$A:$A,0)),B448)</f>
        <v>376.8413582</v>
      </c>
      <c r="C449" s="51">
        <f>IFERROR(INDEX('Index Levels'!C:C,MATCH('Index Levels - Full'!$A449,'Index Levels'!$A:$A,0)),C448)</f>
        <v>3764.7879707581974</v>
      </c>
    </row>
    <row r="450" spans="1:3">
      <c r="A450" s="50">
        <f t="shared" si="6"/>
        <v>44734</v>
      </c>
      <c r="B450" s="51">
        <f>IFERROR(INDEX('Index Levels'!B:B,MATCH('Index Levels - Full'!$A450,'Index Levels'!$A:$A,0)),B449)</f>
        <v>376.71406990000003</v>
      </c>
      <c r="C450" s="51">
        <f>IFERROR(INDEX('Index Levels'!C:C,MATCH('Index Levels - Full'!$A450,'Index Levels'!$A:$A,0)),C449)</f>
        <v>3759.8931124549781</v>
      </c>
    </row>
    <row r="451" spans="1:3">
      <c r="A451" s="50">
        <f t="shared" si="6"/>
        <v>44735</v>
      </c>
      <c r="B451" s="51">
        <f>IFERROR(INDEX('Index Levels'!B:B,MATCH('Index Levels - Full'!$A451,'Index Levels'!$A:$A,0)),B450)</f>
        <v>377.70537890000003</v>
      </c>
      <c r="C451" s="51">
        <f>IFERROR(INDEX('Index Levels'!C:C,MATCH('Index Levels - Full'!$A451,'Index Levels'!$A:$A,0)),C450)</f>
        <v>3795.7274057260584</v>
      </c>
    </row>
    <row r="452" spans="1:3">
      <c r="A452" s="50">
        <f t="shared" ref="A452:A515" si="7">A451+1</f>
        <v>44736</v>
      </c>
      <c r="B452" s="51">
        <f>IFERROR(INDEX('Index Levels'!B:B,MATCH('Index Levels - Full'!$A452,'Index Levels'!$A:$A,0)),B451)</f>
        <v>382.66141249999998</v>
      </c>
      <c r="C452" s="51">
        <f>IFERROR(INDEX('Index Levels'!C:C,MATCH('Index Levels - Full'!$A452,'Index Levels'!$A:$A,0)),C451)</f>
        <v>3911.7438513628986</v>
      </c>
    </row>
    <row r="453" spans="1:3">
      <c r="A453" s="50">
        <f t="shared" si="7"/>
        <v>44737</v>
      </c>
      <c r="B453" s="51">
        <f>IFERROR(INDEX('Index Levels'!B:B,MATCH('Index Levels - Full'!$A453,'Index Levels'!$A:$A,0)),B452)</f>
        <v>382.66141249999998</v>
      </c>
      <c r="C453" s="51">
        <f>IFERROR(INDEX('Index Levels'!C:C,MATCH('Index Levels - Full'!$A453,'Index Levels'!$A:$A,0)),C452)</f>
        <v>3911.7438513628986</v>
      </c>
    </row>
    <row r="454" spans="1:3">
      <c r="A454" s="50">
        <f t="shared" si="7"/>
        <v>44738</v>
      </c>
      <c r="B454" s="51">
        <f>IFERROR(INDEX('Index Levels'!B:B,MATCH('Index Levels - Full'!$A454,'Index Levels'!$A:$A,0)),B453)</f>
        <v>382.66141249999998</v>
      </c>
      <c r="C454" s="51">
        <f>IFERROR(INDEX('Index Levels'!C:C,MATCH('Index Levels - Full'!$A454,'Index Levels'!$A:$A,0)),C453)</f>
        <v>3911.7438513628986</v>
      </c>
    </row>
    <row r="455" spans="1:3">
      <c r="A455" s="50">
        <f t="shared" si="7"/>
        <v>44739</v>
      </c>
      <c r="B455" s="51">
        <f>IFERROR(INDEX('Index Levels'!B:B,MATCH('Index Levels - Full'!$A455,'Index Levels'!$A:$A,0)),B454)</f>
        <v>382.01469689999999</v>
      </c>
      <c r="C455" s="51">
        <f>IFERROR(INDEX('Index Levels'!C:C,MATCH('Index Levels - Full'!$A455,'Index Levels'!$A:$A,0)),C454)</f>
        <v>3900.1141309921077</v>
      </c>
    </row>
    <row r="456" spans="1:3">
      <c r="A456" s="50">
        <f t="shared" si="7"/>
        <v>44740</v>
      </c>
      <c r="B456" s="51">
        <f>IFERROR(INDEX('Index Levels'!B:B,MATCH('Index Levels - Full'!$A456,'Index Levels'!$A:$A,0)),B455)</f>
        <v>378.93549969999998</v>
      </c>
      <c r="C456" s="51">
        <f>IFERROR(INDEX('Index Levels'!C:C,MATCH('Index Levels - Full'!$A456,'Index Levels'!$A:$A,0)),C455)</f>
        <v>3821.5458593609428</v>
      </c>
    </row>
    <row r="457" spans="1:3">
      <c r="A457" s="50">
        <f t="shared" si="7"/>
        <v>44741</v>
      </c>
      <c r="B457" s="51">
        <f>IFERROR(INDEX('Index Levels'!B:B,MATCH('Index Levels - Full'!$A457,'Index Levels'!$A:$A,0)),B456)</f>
        <v>378.67853300000002</v>
      </c>
      <c r="C457" s="51">
        <f>IFERROR(INDEX('Index Levels'!C:C,MATCH('Index Levels - Full'!$A457,'Index Levels'!$A:$A,0)),C456)</f>
        <v>3818.8327193578002</v>
      </c>
    </row>
    <row r="458" spans="1:3">
      <c r="A458" s="50">
        <f t="shared" si="7"/>
        <v>44742</v>
      </c>
      <c r="B458" s="51">
        <f>IFERROR(INDEX('Index Levels'!B:B,MATCH('Index Levels - Full'!$A458,'Index Levels'!$A:$A,0)),B457)</f>
        <v>375.87015430000002</v>
      </c>
      <c r="C458" s="51">
        <f>IFERROR(INDEX('Index Levels'!C:C,MATCH('Index Levels - Full'!$A458,'Index Levels'!$A:$A,0)),C457)</f>
        <v>3785.3848459311389</v>
      </c>
    </row>
    <row r="459" spans="1:3">
      <c r="A459" s="50">
        <f t="shared" si="7"/>
        <v>44743</v>
      </c>
      <c r="B459" s="51">
        <f>IFERROR(INDEX('Index Levels'!B:B,MATCH('Index Levels - Full'!$A459,'Index Levels'!$A:$A,0)),B458)</f>
        <v>377.76325309999999</v>
      </c>
      <c r="C459" s="51">
        <f>IFERROR(INDEX('Index Levels'!C:C,MATCH('Index Levels - Full'!$A459,'Index Levels'!$A:$A,0)),C458)</f>
        <v>3825.3261053668025</v>
      </c>
    </row>
    <row r="460" spans="1:3">
      <c r="A460" s="50">
        <f t="shared" si="7"/>
        <v>44744</v>
      </c>
      <c r="B460" s="51">
        <f>IFERROR(INDEX('Index Levels'!B:B,MATCH('Index Levels - Full'!$A460,'Index Levels'!$A:$A,0)),B459)</f>
        <v>377.76325309999999</v>
      </c>
      <c r="C460" s="51">
        <f>IFERROR(INDEX('Index Levels'!C:C,MATCH('Index Levels - Full'!$A460,'Index Levels'!$A:$A,0)),C459)</f>
        <v>3825.3261053668025</v>
      </c>
    </row>
    <row r="461" spans="1:3">
      <c r="A461" s="50">
        <f t="shared" si="7"/>
        <v>44745</v>
      </c>
      <c r="B461" s="51">
        <f>IFERROR(INDEX('Index Levels'!B:B,MATCH('Index Levels - Full'!$A461,'Index Levels'!$A:$A,0)),B460)</f>
        <v>377.76325309999999</v>
      </c>
      <c r="C461" s="51">
        <f>IFERROR(INDEX('Index Levels'!C:C,MATCH('Index Levels - Full'!$A461,'Index Levels'!$A:$A,0)),C460)</f>
        <v>3825.3261053668025</v>
      </c>
    </row>
    <row r="462" spans="1:3">
      <c r="A462" s="50">
        <f t="shared" si="7"/>
        <v>44746</v>
      </c>
      <c r="B462" s="51">
        <f>IFERROR(INDEX('Index Levels'!B:B,MATCH('Index Levels - Full'!$A462,'Index Levels'!$A:$A,0)),B461)</f>
        <v>377.76325309999999</v>
      </c>
      <c r="C462" s="51">
        <f>IFERROR(INDEX('Index Levels'!C:C,MATCH('Index Levels - Full'!$A462,'Index Levels'!$A:$A,0)),C461)</f>
        <v>3825.3261053668025</v>
      </c>
    </row>
    <row r="463" spans="1:3">
      <c r="A463" s="50">
        <f t="shared" si="7"/>
        <v>44747</v>
      </c>
      <c r="B463" s="51">
        <f>IFERROR(INDEX('Index Levels'!B:B,MATCH('Index Levels - Full'!$A463,'Index Levels'!$A:$A,0)),B462)</f>
        <v>376.72806659999998</v>
      </c>
      <c r="C463" s="51">
        <f>IFERROR(INDEX('Index Levels'!C:C,MATCH('Index Levels - Full'!$A463,'Index Levels'!$A:$A,0)),C462)</f>
        <v>3831.3904015683293</v>
      </c>
    </row>
    <row r="464" spans="1:3">
      <c r="A464" s="50">
        <f t="shared" si="7"/>
        <v>44748</v>
      </c>
      <c r="B464" s="51">
        <f>IFERROR(INDEX('Index Levels'!B:B,MATCH('Index Levels - Full'!$A464,'Index Levels'!$A:$A,0)),B463)</f>
        <v>377.40900959999999</v>
      </c>
      <c r="C464" s="51">
        <f>IFERROR(INDEX('Index Levels'!C:C,MATCH('Index Levels - Full'!$A464,'Index Levels'!$A:$A,0)),C463)</f>
        <v>3845.0812232795524</v>
      </c>
    </row>
    <row r="465" spans="1:3">
      <c r="A465" s="50">
        <f t="shared" si="7"/>
        <v>44749</v>
      </c>
      <c r="B465" s="51">
        <f>IFERROR(INDEX('Index Levels'!B:B,MATCH('Index Levels - Full'!$A465,'Index Levels'!$A:$A,0)),B464)</f>
        <v>380.34929849999997</v>
      </c>
      <c r="C465" s="51">
        <f>IFERROR(INDEX('Index Levels'!C:C,MATCH('Index Levels - Full'!$A465,'Index Levels'!$A:$A,0)),C464)</f>
        <v>3902.6224949550219</v>
      </c>
    </row>
    <row r="466" spans="1:3">
      <c r="A466" s="50">
        <f t="shared" si="7"/>
        <v>44750</v>
      </c>
      <c r="B466" s="51">
        <f>IFERROR(INDEX('Index Levels'!B:B,MATCH('Index Levels - Full'!$A466,'Index Levels'!$A:$A,0)),B465)</f>
        <v>380.31474830000002</v>
      </c>
      <c r="C466" s="51">
        <f>IFERROR(INDEX('Index Levels'!C:C,MATCH('Index Levels - Full'!$A466,'Index Levels'!$A:$A,0)),C465)</f>
        <v>3899.3771475952271</v>
      </c>
    </row>
    <row r="467" spans="1:3">
      <c r="A467" s="50">
        <f t="shared" si="7"/>
        <v>44751</v>
      </c>
      <c r="B467" s="51">
        <f>IFERROR(INDEX('Index Levels'!B:B,MATCH('Index Levels - Full'!$A467,'Index Levels'!$A:$A,0)),B466)</f>
        <v>380.31474830000002</v>
      </c>
      <c r="C467" s="51">
        <f>IFERROR(INDEX('Index Levels'!C:C,MATCH('Index Levels - Full'!$A467,'Index Levels'!$A:$A,0)),C466)</f>
        <v>3899.3771475952271</v>
      </c>
    </row>
    <row r="468" spans="1:3">
      <c r="A468" s="50">
        <f t="shared" si="7"/>
        <v>44752</v>
      </c>
      <c r="B468" s="51">
        <f>IFERROR(INDEX('Index Levels'!B:B,MATCH('Index Levels - Full'!$A468,'Index Levels'!$A:$A,0)),B467)</f>
        <v>380.31474830000002</v>
      </c>
      <c r="C468" s="51">
        <f>IFERROR(INDEX('Index Levels'!C:C,MATCH('Index Levels - Full'!$A468,'Index Levels'!$A:$A,0)),C467)</f>
        <v>3899.3771475952271</v>
      </c>
    </row>
    <row r="469" spans="1:3">
      <c r="A469" s="50">
        <f t="shared" si="7"/>
        <v>44753</v>
      </c>
      <c r="B469" s="51">
        <f>IFERROR(INDEX('Index Levels'!B:B,MATCH('Index Levels - Full'!$A469,'Index Levels'!$A:$A,0)),B468)</f>
        <v>377.6592473</v>
      </c>
      <c r="C469" s="51">
        <f>IFERROR(INDEX('Index Levels'!C:C,MATCH('Index Levels - Full'!$A469,'Index Levels'!$A:$A,0)),C468)</f>
        <v>3854.4332632525488</v>
      </c>
    </row>
    <row r="470" spans="1:3">
      <c r="A470" s="50">
        <f t="shared" si="7"/>
        <v>44754</v>
      </c>
      <c r="B470" s="51">
        <f>IFERROR(INDEX('Index Levels'!B:B,MATCH('Index Levels - Full'!$A470,'Index Levels'!$A:$A,0)),B469)</f>
        <v>376.00220080000003</v>
      </c>
      <c r="C470" s="51">
        <f>IFERROR(INDEX('Index Levels'!C:C,MATCH('Index Levels - Full'!$A470,'Index Levels'!$A:$A,0)),C469)</f>
        <v>3818.7977833251871</v>
      </c>
    </row>
    <row r="471" spans="1:3">
      <c r="A471" s="50">
        <f t="shared" si="7"/>
        <v>44755</v>
      </c>
      <c r="B471" s="51">
        <f>IFERROR(INDEX('Index Levels'!B:B,MATCH('Index Levels - Full'!$A471,'Index Levels'!$A:$A,0)),B470)</f>
        <v>375.31614339999999</v>
      </c>
      <c r="C471" s="51">
        <f>IFERROR(INDEX('Index Levels'!C:C,MATCH('Index Levels - Full'!$A471,'Index Levels'!$A:$A,0)),C470)</f>
        <v>3801.780627493245</v>
      </c>
    </row>
    <row r="472" spans="1:3">
      <c r="A472" s="50">
        <f t="shared" si="7"/>
        <v>44756</v>
      </c>
      <c r="B472" s="51">
        <f>IFERROR(INDEX('Index Levels'!B:B,MATCH('Index Levels - Full'!$A472,'Index Levels'!$A:$A,0)),B471)</f>
        <v>373.28587040000002</v>
      </c>
      <c r="C472" s="51">
        <f>IFERROR(INDEX('Index Levels'!C:C,MATCH('Index Levels - Full'!$A472,'Index Levels'!$A:$A,0)),C471)</f>
        <v>3790.3773822417015</v>
      </c>
    </row>
    <row r="473" spans="1:3">
      <c r="A473" s="50">
        <f t="shared" si="7"/>
        <v>44757</v>
      </c>
      <c r="B473" s="51">
        <f>IFERROR(INDEX('Index Levels'!B:B,MATCH('Index Levels - Full'!$A473,'Index Levels'!$A:$A,0)),B472)</f>
        <v>376.28657349999997</v>
      </c>
      <c r="C473" s="51">
        <f>IFERROR(INDEX('Index Levels'!C:C,MATCH('Index Levels - Full'!$A473,'Index Levels'!$A:$A,0)),C472)</f>
        <v>3863.1628271239765</v>
      </c>
    </row>
    <row r="474" spans="1:3">
      <c r="A474" s="50">
        <f t="shared" si="7"/>
        <v>44758</v>
      </c>
      <c r="B474" s="51">
        <f>IFERROR(INDEX('Index Levels'!B:B,MATCH('Index Levels - Full'!$A474,'Index Levels'!$A:$A,0)),B473)</f>
        <v>376.28657349999997</v>
      </c>
      <c r="C474" s="51">
        <f>IFERROR(INDEX('Index Levels'!C:C,MATCH('Index Levels - Full'!$A474,'Index Levels'!$A:$A,0)),C473)</f>
        <v>3863.1628271239765</v>
      </c>
    </row>
    <row r="475" spans="1:3">
      <c r="A475" s="50">
        <f t="shared" si="7"/>
        <v>44759</v>
      </c>
      <c r="B475" s="51">
        <f>IFERROR(INDEX('Index Levels'!B:B,MATCH('Index Levels - Full'!$A475,'Index Levels'!$A:$A,0)),B474)</f>
        <v>376.28657349999997</v>
      </c>
      <c r="C475" s="51">
        <f>IFERROR(INDEX('Index Levels'!C:C,MATCH('Index Levels - Full'!$A475,'Index Levels'!$A:$A,0)),C474)</f>
        <v>3863.1628271239765</v>
      </c>
    </row>
    <row r="476" spans="1:3">
      <c r="A476" s="50">
        <f t="shared" si="7"/>
        <v>44760</v>
      </c>
      <c r="B476" s="51">
        <f>IFERROR(INDEX('Index Levels'!B:B,MATCH('Index Levels - Full'!$A476,'Index Levels'!$A:$A,0)),B475)</f>
        <v>375.093481</v>
      </c>
      <c r="C476" s="51">
        <f>IFERROR(INDEX('Index Levels'!C:C,MATCH('Index Levels - Full'!$A476,'Index Levels'!$A:$A,0)),C475)</f>
        <v>3830.852851462731</v>
      </c>
    </row>
    <row r="477" spans="1:3">
      <c r="A477" s="50">
        <f t="shared" si="7"/>
        <v>44761</v>
      </c>
      <c r="B477" s="51">
        <f>IFERROR(INDEX('Index Levels'!B:B,MATCH('Index Levels - Full'!$A477,'Index Levels'!$A:$A,0)),B476)</f>
        <v>381.5735282</v>
      </c>
      <c r="C477" s="51">
        <f>IFERROR(INDEX('Index Levels'!C:C,MATCH('Index Levels - Full'!$A477,'Index Levels'!$A:$A,0)),C476)</f>
        <v>3936.6895298549639</v>
      </c>
    </row>
    <row r="478" spans="1:3">
      <c r="A478" s="50">
        <f t="shared" si="7"/>
        <v>44762</v>
      </c>
      <c r="B478" s="51">
        <f>IFERROR(INDEX('Index Levels'!B:B,MATCH('Index Levels - Full'!$A478,'Index Levels'!$A:$A,0)),B477)</f>
        <v>382.80234589999998</v>
      </c>
      <c r="C478" s="51">
        <f>IFERROR(INDEX('Index Levels'!C:C,MATCH('Index Levels - Full'!$A478,'Index Levels'!$A:$A,0)),C477)</f>
        <v>3959.8987202278408</v>
      </c>
    </row>
    <row r="479" spans="1:3">
      <c r="A479" s="50">
        <f t="shared" si="7"/>
        <v>44763</v>
      </c>
      <c r="B479" s="51">
        <f>IFERROR(INDEX('Index Levels'!B:B,MATCH('Index Levels - Full'!$A479,'Index Levels'!$A:$A,0)),B478)</f>
        <v>384.55811999999997</v>
      </c>
      <c r="C479" s="51">
        <f>IFERROR(INDEX('Index Levels'!C:C,MATCH('Index Levels - Full'!$A479,'Index Levels'!$A:$A,0)),C478)</f>
        <v>3998.9514198399525</v>
      </c>
    </row>
    <row r="480" spans="1:3">
      <c r="A480" s="50">
        <f t="shared" si="7"/>
        <v>44764</v>
      </c>
      <c r="B480" s="51">
        <f>IFERROR(INDEX('Index Levels'!B:B,MATCH('Index Levels - Full'!$A480,'Index Levels'!$A:$A,0)),B479)</f>
        <v>382.3085466</v>
      </c>
      <c r="C480" s="51">
        <f>IFERROR(INDEX('Index Levels'!C:C,MATCH('Index Levels - Full'!$A480,'Index Levels'!$A:$A,0)),C479)</f>
        <v>3961.634881243232</v>
      </c>
    </row>
    <row r="481" spans="1:3">
      <c r="A481" s="50">
        <f t="shared" si="7"/>
        <v>44765</v>
      </c>
      <c r="B481" s="51">
        <f>IFERROR(INDEX('Index Levels'!B:B,MATCH('Index Levels - Full'!$A481,'Index Levels'!$A:$A,0)),B480)</f>
        <v>382.3085466</v>
      </c>
      <c r="C481" s="51">
        <f>IFERROR(INDEX('Index Levels'!C:C,MATCH('Index Levels - Full'!$A481,'Index Levels'!$A:$A,0)),C480)</f>
        <v>3961.634881243232</v>
      </c>
    </row>
    <row r="482" spans="1:3">
      <c r="A482" s="50">
        <f t="shared" si="7"/>
        <v>44766</v>
      </c>
      <c r="B482" s="51">
        <f>IFERROR(INDEX('Index Levels'!B:B,MATCH('Index Levels - Full'!$A482,'Index Levels'!$A:$A,0)),B481)</f>
        <v>382.3085466</v>
      </c>
      <c r="C482" s="51">
        <f>IFERROR(INDEX('Index Levels'!C:C,MATCH('Index Levels - Full'!$A482,'Index Levels'!$A:$A,0)),C481)</f>
        <v>3961.634881243232</v>
      </c>
    </row>
    <row r="483" spans="1:3">
      <c r="A483" s="50">
        <f t="shared" si="7"/>
        <v>44767</v>
      </c>
      <c r="B483" s="51">
        <f>IFERROR(INDEX('Index Levels'!B:B,MATCH('Index Levels - Full'!$A483,'Index Levels'!$A:$A,0)),B482)</f>
        <v>382.65918850000003</v>
      </c>
      <c r="C483" s="51">
        <f>IFERROR(INDEX('Index Levels'!C:C,MATCH('Index Levels - Full'!$A483,'Index Levels'!$A:$A,0)),C482)</f>
        <v>3966.8449838417555</v>
      </c>
    </row>
    <row r="484" spans="1:3">
      <c r="A484" s="50">
        <f t="shared" si="7"/>
        <v>44768</v>
      </c>
      <c r="B484" s="51">
        <f>IFERROR(INDEX('Index Levels'!B:B,MATCH('Index Levels - Full'!$A484,'Index Levels'!$A:$A,0)),B483)</f>
        <v>380.03853479999998</v>
      </c>
      <c r="C484" s="51">
        <f>IFERROR(INDEX('Index Levels'!C:C,MATCH('Index Levels - Full'!$A484,'Index Levels'!$A:$A,0)),C483)</f>
        <v>3921.0496114977204</v>
      </c>
    </row>
    <row r="485" spans="1:3">
      <c r="A485" s="50">
        <f t="shared" si="7"/>
        <v>44769</v>
      </c>
      <c r="B485" s="51">
        <f>IFERROR(INDEX('Index Levels'!B:B,MATCH('Index Levels - Full'!$A485,'Index Levels'!$A:$A,0)),B484)</f>
        <v>388.14665500000001</v>
      </c>
      <c r="C485" s="51">
        <f>IFERROR(INDEX('Index Levels'!C:C,MATCH('Index Levels - Full'!$A485,'Index Levels'!$A:$A,0)),C484)</f>
        <v>4023.612423220356</v>
      </c>
    </row>
    <row r="486" spans="1:3">
      <c r="A486" s="50">
        <f t="shared" si="7"/>
        <v>44770</v>
      </c>
      <c r="B486" s="51">
        <f>IFERROR(INDEX('Index Levels'!B:B,MATCH('Index Levels - Full'!$A486,'Index Levels'!$A:$A,0)),B485)</f>
        <v>390.57931760000002</v>
      </c>
      <c r="C486" s="51">
        <f>IFERROR(INDEX('Index Levels'!C:C,MATCH('Index Levels - Full'!$A486,'Index Levels'!$A:$A,0)),C485)</f>
        <v>4072.4343002547321</v>
      </c>
    </row>
    <row r="487" spans="1:3">
      <c r="A487" s="50">
        <f t="shared" si="7"/>
        <v>44771</v>
      </c>
      <c r="B487" s="51">
        <f>IFERROR(INDEX('Index Levels'!B:B,MATCH('Index Levels - Full'!$A487,'Index Levels'!$A:$A,0)),B486)</f>
        <v>394.25495740000002</v>
      </c>
      <c r="C487" s="51">
        <f>IFERROR(INDEX('Index Levels'!C:C,MATCH('Index Levels - Full'!$A487,'Index Levels'!$A:$A,0)),C486)</f>
        <v>4130.2857738191597</v>
      </c>
    </row>
    <row r="488" spans="1:3">
      <c r="A488" s="50">
        <f t="shared" si="7"/>
        <v>44772</v>
      </c>
      <c r="B488" s="51">
        <f>IFERROR(INDEX('Index Levels'!B:B,MATCH('Index Levels - Full'!$A488,'Index Levels'!$A:$A,0)),B487)</f>
        <v>394.25495740000002</v>
      </c>
      <c r="C488" s="51">
        <f>IFERROR(INDEX('Index Levels'!C:C,MATCH('Index Levels - Full'!$A488,'Index Levels'!$A:$A,0)),C487)</f>
        <v>4130.2857738191597</v>
      </c>
    </row>
    <row r="489" spans="1:3">
      <c r="A489" s="50">
        <f t="shared" si="7"/>
        <v>44773</v>
      </c>
      <c r="B489" s="51">
        <f>IFERROR(INDEX('Index Levels'!B:B,MATCH('Index Levels - Full'!$A489,'Index Levels'!$A:$A,0)),B488)</f>
        <v>394.25495740000002</v>
      </c>
      <c r="C489" s="51">
        <f>IFERROR(INDEX('Index Levels'!C:C,MATCH('Index Levels - Full'!$A489,'Index Levels'!$A:$A,0)),C488)</f>
        <v>4130.2857738191597</v>
      </c>
    </row>
    <row r="490" spans="1:3">
      <c r="A490" s="50">
        <f t="shared" si="7"/>
        <v>44774</v>
      </c>
      <c r="B490" s="51">
        <f>IFERROR(INDEX('Index Levels'!B:B,MATCH('Index Levels - Full'!$A490,'Index Levels'!$A:$A,0)),B489)</f>
        <v>393.34429660000001</v>
      </c>
      <c r="C490" s="51">
        <f>IFERROR(INDEX('Index Levels'!C:C,MATCH('Index Levels - Full'!$A490,'Index Levels'!$A:$A,0)),C489)</f>
        <v>4118.6295656862612</v>
      </c>
    </row>
    <row r="491" spans="1:3">
      <c r="A491" s="50">
        <f t="shared" si="7"/>
        <v>44775</v>
      </c>
      <c r="B491" s="51">
        <f>IFERROR(INDEX('Index Levels'!B:B,MATCH('Index Levels - Full'!$A491,'Index Levels'!$A:$A,0)),B490)</f>
        <v>391.87339259999999</v>
      </c>
      <c r="C491" s="51">
        <f>IFERROR(INDEX('Index Levels'!C:C,MATCH('Index Levels - Full'!$A491,'Index Levels'!$A:$A,0)),C490)</f>
        <v>4091.1851031993083</v>
      </c>
    </row>
    <row r="492" spans="1:3">
      <c r="A492" s="50">
        <f t="shared" si="7"/>
        <v>44776</v>
      </c>
      <c r="B492" s="51">
        <f>IFERROR(INDEX('Index Levels'!B:B,MATCH('Index Levels - Full'!$A492,'Index Levels'!$A:$A,0)),B491)</f>
        <v>396.05621129999997</v>
      </c>
      <c r="C492" s="51">
        <f>IFERROR(INDEX('Index Levels'!C:C,MATCH('Index Levels - Full'!$A492,'Index Levels'!$A:$A,0)),C491)</f>
        <v>4155.1727360073291</v>
      </c>
    </row>
    <row r="493" spans="1:3">
      <c r="A493" s="50">
        <f t="shared" si="7"/>
        <v>44777</v>
      </c>
      <c r="B493" s="51">
        <f>IFERROR(INDEX('Index Levels'!B:B,MATCH('Index Levels - Full'!$A493,'Index Levels'!$A:$A,0)),B492)</f>
        <v>395.35391470000002</v>
      </c>
      <c r="C493" s="51">
        <f>IFERROR(INDEX('Index Levels'!C:C,MATCH('Index Levels - Full'!$A493,'Index Levels'!$A:$A,0)),C492)</f>
        <v>4151.9441839875662</v>
      </c>
    </row>
    <row r="494" spans="1:3">
      <c r="A494" s="50">
        <f t="shared" si="7"/>
        <v>44778</v>
      </c>
      <c r="B494" s="51">
        <f>IFERROR(INDEX('Index Levels'!B:B,MATCH('Index Levels - Full'!$A494,'Index Levels'!$A:$A,0)),B493)</f>
        <v>395.03084969999998</v>
      </c>
      <c r="C494" s="51">
        <f>IFERROR(INDEX('Index Levels'!C:C,MATCH('Index Levels - Full'!$A494,'Index Levels'!$A:$A,0)),C493)</f>
        <v>4145.1890774285639</v>
      </c>
    </row>
    <row r="495" spans="1:3">
      <c r="A495" s="50">
        <f t="shared" si="7"/>
        <v>44779</v>
      </c>
      <c r="B495" s="51">
        <f>IFERROR(INDEX('Index Levels'!B:B,MATCH('Index Levels - Full'!$A495,'Index Levels'!$A:$A,0)),B494)</f>
        <v>395.03084969999998</v>
      </c>
      <c r="C495" s="51">
        <f>IFERROR(INDEX('Index Levels'!C:C,MATCH('Index Levels - Full'!$A495,'Index Levels'!$A:$A,0)),C494)</f>
        <v>4145.1890774285639</v>
      </c>
    </row>
    <row r="496" spans="1:3">
      <c r="A496" s="50">
        <f t="shared" si="7"/>
        <v>44780</v>
      </c>
      <c r="B496" s="51">
        <f>IFERROR(INDEX('Index Levels'!B:B,MATCH('Index Levels - Full'!$A496,'Index Levels'!$A:$A,0)),B495)</f>
        <v>395.03084969999998</v>
      </c>
      <c r="C496" s="51">
        <f>IFERROR(INDEX('Index Levels'!C:C,MATCH('Index Levels - Full'!$A496,'Index Levels'!$A:$A,0)),C495)</f>
        <v>4145.1890774285639</v>
      </c>
    </row>
    <row r="497" spans="1:3">
      <c r="A497" s="50">
        <f t="shared" si="7"/>
        <v>44781</v>
      </c>
      <c r="B497" s="51">
        <f>IFERROR(INDEX('Index Levels'!B:B,MATCH('Index Levels - Full'!$A497,'Index Levels'!$A:$A,0)),B496)</f>
        <v>394.61256320000001</v>
      </c>
      <c r="C497" s="51">
        <f>IFERROR(INDEX('Index Levels'!C:C,MATCH('Index Levels - Full'!$A497,'Index Levels'!$A:$A,0)),C496)</f>
        <v>4140.0583506285775</v>
      </c>
    </row>
    <row r="498" spans="1:3">
      <c r="A498" s="50">
        <f t="shared" si="7"/>
        <v>44782</v>
      </c>
      <c r="B498" s="51">
        <f>IFERROR(INDEX('Index Levels'!B:B,MATCH('Index Levels - Full'!$A498,'Index Levels'!$A:$A,0)),B497)</f>
        <v>393.3498889</v>
      </c>
      <c r="C498" s="51">
        <f>IFERROR(INDEX('Index Levels'!C:C,MATCH('Index Levels - Full'!$A498,'Index Levels'!$A:$A,0)),C497)</f>
        <v>4122.4658668531965</v>
      </c>
    </row>
    <row r="499" spans="1:3">
      <c r="A499" s="50">
        <f t="shared" si="7"/>
        <v>44783</v>
      </c>
      <c r="B499" s="51">
        <f>IFERROR(INDEX('Index Levels'!B:B,MATCH('Index Levels - Full'!$A499,'Index Levels'!$A:$A,0)),B498)</f>
        <v>399.71377030000002</v>
      </c>
      <c r="C499" s="51">
        <f>IFERROR(INDEX('Index Levels'!C:C,MATCH('Index Levels - Full'!$A499,'Index Levels'!$A:$A,0)),C498)</f>
        <v>4210.2405133818593</v>
      </c>
    </row>
    <row r="500" spans="1:3">
      <c r="A500" s="50">
        <f t="shared" si="7"/>
        <v>44784</v>
      </c>
      <c r="B500" s="51">
        <f>IFERROR(INDEX('Index Levels'!B:B,MATCH('Index Levels - Full'!$A500,'Index Levels'!$A:$A,0)),B499)</f>
        <v>400.53851709999998</v>
      </c>
      <c r="C500" s="51">
        <f>IFERROR(INDEX('Index Levels'!C:C,MATCH('Index Levels - Full'!$A500,'Index Levels'!$A:$A,0)),C499)</f>
        <v>4207.2744321082801</v>
      </c>
    </row>
    <row r="501" spans="1:3">
      <c r="A501" s="50">
        <f t="shared" si="7"/>
        <v>44785</v>
      </c>
      <c r="B501" s="51">
        <f>IFERROR(INDEX('Index Levels'!B:B,MATCH('Index Levels - Full'!$A501,'Index Levels'!$A:$A,0)),B500)</f>
        <v>404.69975929999998</v>
      </c>
      <c r="C501" s="51">
        <f>IFERROR(INDEX('Index Levels'!C:C,MATCH('Index Levels - Full'!$A501,'Index Levels'!$A:$A,0)),C500)</f>
        <v>4280.1505280132142</v>
      </c>
    </row>
    <row r="502" spans="1:3">
      <c r="A502" s="50">
        <f t="shared" si="7"/>
        <v>44786</v>
      </c>
      <c r="B502" s="51">
        <f>IFERROR(INDEX('Index Levels'!B:B,MATCH('Index Levels - Full'!$A502,'Index Levels'!$A:$A,0)),B501)</f>
        <v>404.69975929999998</v>
      </c>
      <c r="C502" s="51">
        <f>IFERROR(INDEX('Index Levels'!C:C,MATCH('Index Levels - Full'!$A502,'Index Levels'!$A:$A,0)),C501)</f>
        <v>4280.1505280132142</v>
      </c>
    </row>
    <row r="503" spans="1:3">
      <c r="A503" s="50">
        <f t="shared" si="7"/>
        <v>44787</v>
      </c>
      <c r="B503" s="51">
        <f>IFERROR(INDEX('Index Levels'!B:B,MATCH('Index Levels - Full'!$A503,'Index Levels'!$A:$A,0)),B502)</f>
        <v>404.69975929999998</v>
      </c>
      <c r="C503" s="51">
        <f>IFERROR(INDEX('Index Levels'!C:C,MATCH('Index Levels - Full'!$A503,'Index Levels'!$A:$A,0)),C502)</f>
        <v>4280.1505280132142</v>
      </c>
    </row>
    <row r="504" spans="1:3">
      <c r="A504" s="50">
        <f t="shared" si="7"/>
        <v>44788</v>
      </c>
      <c r="B504" s="51">
        <f>IFERROR(INDEX('Index Levels'!B:B,MATCH('Index Levels - Full'!$A504,'Index Levels'!$A:$A,0)),B503)</f>
        <v>405.965485</v>
      </c>
      <c r="C504" s="51">
        <f>IFERROR(INDEX('Index Levels'!C:C,MATCH('Index Levels - Full'!$A504,'Index Levels'!$A:$A,0)),C503)</f>
        <v>4297.143480558223</v>
      </c>
    </row>
    <row r="505" spans="1:3">
      <c r="A505" s="50">
        <f t="shared" si="7"/>
        <v>44789</v>
      </c>
      <c r="B505" s="51">
        <f>IFERROR(INDEX('Index Levels'!B:B,MATCH('Index Levels - Full'!$A505,'Index Levels'!$A:$A,0)),B504)</f>
        <v>406.6430196</v>
      </c>
      <c r="C505" s="51">
        <f>IFERROR(INDEX('Index Levels'!C:C,MATCH('Index Levels - Full'!$A505,'Index Levels'!$A:$A,0)),C504)</f>
        <v>4305.1993239252233</v>
      </c>
    </row>
    <row r="506" spans="1:3">
      <c r="A506" s="50">
        <f t="shared" si="7"/>
        <v>44790</v>
      </c>
      <c r="B506" s="51">
        <f>IFERROR(INDEX('Index Levels'!B:B,MATCH('Index Levels - Full'!$A506,'Index Levels'!$A:$A,0)),B505)</f>
        <v>404.31956270000001</v>
      </c>
      <c r="C506" s="51">
        <f>IFERROR(INDEX('Index Levels'!C:C,MATCH('Index Levels - Full'!$A506,'Index Levels'!$A:$A,0)),C505)</f>
        <v>4274.0386528275403</v>
      </c>
    </row>
    <row r="507" spans="1:3">
      <c r="A507" s="50">
        <f t="shared" si="7"/>
        <v>44791</v>
      </c>
      <c r="B507" s="51">
        <f>IFERROR(INDEX('Index Levels'!B:B,MATCH('Index Levels - Full'!$A507,'Index Levels'!$A:$A,0)),B506)</f>
        <v>404.91521349999999</v>
      </c>
      <c r="C507" s="51">
        <f>IFERROR(INDEX('Index Levels'!C:C,MATCH('Index Levels - Full'!$A507,'Index Levels'!$A:$A,0)),C506)</f>
        <v>4283.7428219612693</v>
      </c>
    </row>
    <row r="508" spans="1:3">
      <c r="A508" s="50">
        <f t="shared" si="7"/>
        <v>44792</v>
      </c>
      <c r="B508" s="51">
        <f>IFERROR(INDEX('Index Levels'!B:B,MATCH('Index Levels - Full'!$A508,'Index Levels'!$A:$A,0)),B507)</f>
        <v>401.28159499999998</v>
      </c>
      <c r="C508" s="51">
        <f>IFERROR(INDEX('Index Levels'!C:C,MATCH('Index Levels - Full'!$A508,'Index Levels'!$A:$A,0)),C507)</f>
        <v>4228.4784881953246</v>
      </c>
    </row>
    <row r="509" spans="1:3">
      <c r="A509" s="50">
        <f t="shared" si="7"/>
        <v>44793</v>
      </c>
      <c r="B509" s="51">
        <f>IFERROR(INDEX('Index Levels'!B:B,MATCH('Index Levels - Full'!$A509,'Index Levels'!$A:$A,0)),B508)</f>
        <v>401.28159499999998</v>
      </c>
      <c r="C509" s="51">
        <f>IFERROR(INDEX('Index Levels'!C:C,MATCH('Index Levels - Full'!$A509,'Index Levels'!$A:$A,0)),C508)</f>
        <v>4228.4784881953246</v>
      </c>
    </row>
    <row r="510" spans="1:3">
      <c r="A510" s="50">
        <f t="shared" si="7"/>
        <v>44794</v>
      </c>
      <c r="B510" s="51">
        <f>IFERROR(INDEX('Index Levels'!B:B,MATCH('Index Levels - Full'!$A510,'Index Levels'!$A:$A,0)),B509)</f>
        <v>401.28159499999998</v>
      </c>
      <c r="C510" s="51">
        <f>IFERROR(INDEX('Index Levels'!C:C,MATCH('Index Levels - Full'!$A510,'Index Levels'!$A:$A,0)),C509)</f>
        <v>4228.4784881953246</v>
      </c>
    </row>
    <row r="511" spans="1:3">
      <c r="A511" s="50">
        <f t="shared" si="7"/>
        <v>44795</v>
      </c>
      <c r="B511" s="51">
        <f>IFERROR(INDEX('Index Levels'!B:B,MATCH('Index Levels - Full'!$A511,'Index Levels'!$A:$A,0)),B510)</f>
        <v>395.6726582</v>
      </c>
      <c r="C511" s="51">
        <f>IFERROR(INDEX('Index Levels'!C:C,MATCH('Index Levels - Full'!$A511,'Index Levels'!$A:$A,0)),C510)</f>
        <v>4137.9853737404128</v>
      </c>
    </row>
    <row r="512" spans="1:3">
      <c r="A512" s="50">
        <f t="shared" si="7"/>
        <v>44796</v>
      </c>
      <c r="B512" s="51">
        <f>IFERROR(INDEX('Index Levels'!B:B,MATCH('Index Levels - Full'!$A512,'Index Levels'!$A:$A,0)),B511)</f>
        <v>394.98381699999999</v>
      </c>
      <c r="C512" s="51">
        <f>IFERROR(INDEX('Index Levels'!C:C,MATCH('Index Levels - Full'!$A512,'Index Levels'!$A:$A,0)),C511)</f>
        <v>4128.7286113989658</v>
      </c>
    </row>
    <row r="513" spans="1:3">
      <c r="A513" s="50">
        <f t="shared" si="7"/>
        <v>44797</v>
      </c>
      <c r="B513" s="51">
        <f>IFERROR(INDEX('Index Levels'!B:B,MATCH('Index Levels - Full'!$A513,'Index Levels'!$A:$A,0)),B512)</f>
        <v>395.88468230000001</v>
      </c>
      <c r="C513" s="51">
        <f>IFERROR(INDEX('Index Levels'!C:C,MATCH('Index Levels - Full'!$A513,'Index Levels'!$A:$A,0)),C512)</f>
        <v>4140.7684307530653</v>
      </c>
    </row>
    <row r="514" spans="1:3">
      <c r="A514" s="50">
        <f t="shared" si="7"/>
        <v>44798</v>
      </c>
      <c r="B514" s="51">
        <f>IFERROR(INDEX('Index Levels'!B:B,MATCH('Index Levels - Full'!$A514,'Index Levels'!$A:$A,0)),B513)</f>
        <v>399.32650380000001</v>
      </c>
      <c r="C514" s="51">
        <f>IFERROR(INDEX('Index Levels'!C:C,MATCH('Index Levels - Full'!$A514,'Index Levels'!$A:$A,0)),C513)</f>
        <v>4199.1195870115635</v>
      </c>
    </row>
    <row r="515" spans="1:3">
      <c r="A515" s="50">
        <f t="shared" si="7"/>
        <v>44799</v>
      </c>
      <c r="B515" s="51">
        <f>IFERROR(INDEX('Index Levels'!B:B,MATCH('Index Levels - Full'!$A515,'Index Levels'!$A:$A,0)),B514)</f>
        <v>393.25995089999998</v>
      </c>
      <c r="C515" s="51">
        <f>IFERROR(INDEX('Index Levels'!C:C,MATCH('Index Levels - Full'!$A515,'Index Levels'!$A:$A,0)),C514)</f>
        <v>4057.663071086215</v>
      </c>
    </row>
    <row r="516" spans="1:3">
      <c r="A516" s="50">
        <f t="shared" ref="A516:A579" si="8">A515+1</f>
        <v>44800</v>
      </c>
      <c r="B516" s="51">
        <f>IFERROR(INDEX('Index Levels'!B:B,MATCH('Index Levels - Full'!$A516,'Index Levels'!$A:$A,0)),B515)</f>
        <v>393.25995089999998</v>
      </c>
      <c r="C516" s="51">
        <f>IFERROR(INDEX('Index Levels'!C:C,MATCH('Index Levels - Full'!$A516,'Index Levels'!$A:$A,0)),C515)</f>
        <v>4057.663071086215</v>
      </c>
    </row>
    <row r="517" spans="1:3">
      <c r="A517" s="50">
        <f t="shared" si="8"/>
        <v>44801</v>
      </c>
      <c r="B517" s="51">
        <f>IFERROR(INDEX('Index Levels'!B:B,MATCH('Index Levels - Full'!$A517,'Index Levels'!$A:$A,0)),B516)</f>
        <v>393.25995089999998</v>
      </c>
      <c r="C517" s="51">
        <f>IFERROR(INDEX('Index Levels'!C:C,MATCH('Index Levels - Full'!$A517,'Index Levels'!$A:$A,0)),C516)</f>
        <v>4057.663071086215</v>
      </c>
    </row>
    <row r="518" spans="1:3">
      <c r="A518" s="50">
        <f t="shared" si="8"/>
        <v>44802</v>
      </c>
      <c r="B518" s="51">
        <f>IFERROR(INDEX('Index Levels'!B:B,MATCH('Index Levels - Full'!$A518,'Index Levels'!$A:$A,0)),B517)</f>
        <v>392.87133770000003</v>
      </c>
      <c r="C518" s="51">
        <f>IFERROR(INDEX('Index Levels'!C:C,MATCH('Index Levels - Full'!$A518,'Index Levels'!$A:$A,0)),C517)</f>
        <v>4030.6129959749987</v>
      </c>
    </row>
    <row r="519" spans="1:3">
      <c r="A519" s="50">
        <f t="shared" si="8"/>
        <v>44803</v>
      </c>
      <c r="B519" s="51">
        <f>IFERROR(INDEX('Index Levels'!B:B,MATCH('Index Levels - Full'!$A519,'Index Levels'!$A:$A,0)),B518)</f>
        <v>389.65224519999998</v>
      </c>
      <c r="C519" s="51">
        <f>IFERROR(INDEX('Index Levels'!C:C,MATCH('Index Levels - Full'!$A519,'Index Levels'!$A:$A,0)),C518)</f>
        <v>3986.1618834882397</v>
      </c>
    </row>
    <row r="520" spans="1:3">
      <c r="A520" s="50">
        <f t="shared" si="8"/>
        <v>44804</v>
      </c>
      <c r="B520" s="51">
        <f>IFERROR(INDEX('Index Levels'!B:B,MATCH('Index Levels - Full'!$A520,'Index Levels'!$A:$A,0)),B519)</f>
        <v>388.33302739999999</v>
      </c>
      <c r="C520" s="51">
        <f>IFERROR(INDEX('Index Levels'!C:C,MATCH('Index Levels - Full'!$A520,'Index Levels'!$A:$A,0)),C519)</f>
        <v>3954.9990010277679</v>
      </c>
    </row>
    <row r="521" spans="1:3">
      <c r="A521" s="50">
        <f t="shared" si="8"/>
        <v>44805</v>
      </c>
      <c r="B521" s="51">
        <f>IFERROR(INDEX('Index Levels'!B:B,MATCH('Index Levels - Full'!$A521,'Index Levels'!$A:$A,0)),B520)</f>
        <v>387.00127400000002</v>
      </c>
      <c r="C521" s="51">
        <f>IFERROR(INDEX('Index Levels'!C:C,MATCH('Index Levels - Full'!$A521,'Index Levels'!$A:$A,0)),C520)</f>
        <v>3966.8502615699213</v>
      </c>
    </row>
    <row r="522" spans="1:3">
      <c r="A522" s="50">
        <f t="shared" si="8"/>
        <v>44806</v>
      </c>
      <c r="B522" s="51">
        <f>IFERROR(INDEX('Index Levels'!B:B,MATCH('Index Levels - Full'!$A522,'Index Levels'!$A:$A,0)),B521)</f>
        <v>383.42749839999999</v>
      </c>
      <c r="C522" s="51">
        <f>IFERROR(INDEX('Index Levels'!C:C,MATCH('Index Levels - Full'!$A522,'Index Levels'!$A:$A,0)),C521)</f>
        <v>3924.2595803319591</v>
      </c>
    </row>
    <row r="523" spans="1:3">
      <c r="A523" s="50">
        <f t="shared" si="8"/>
        <v>44807</v>
      </c>
      <c r="B523" s="51">
        <f>IFERROR(INDEX('Index Levels'!B:B,MATCH('Index Levels - Full'!$A523,'Index Levels'!$A:$A,0)),B522)</f>
        <v>383.42749839999999</v>
      </c>
      <c r="C523" s="51">
        <f>IFERROR(INDEX('Index Levels'!C:C,MATCH('Index Levels - Full'!$A523,'Index Levels'!$A:$A,0)),C522)</f>
        <v>3924.2595803319591</v>
      </c>
    </row>
    <row r="524" spans="1:3">
      <c r="A524" s="50">
        <f t="shared" si="8"/>
        <v>44808</v>
      </c>
      <c r="B524" s="51">
        <f>IFERROR(INDEX('Index Levels'!B:B,MATCH('Index Levels - Full'!$A524,'Index Levels'!$A:$A,0)),B523)</f>
        <v>383.42749839999999</v>
      </c>
      <c r="C524" s="51">
        <f>IFERROR(INDEX('Index Levels'!C:C,MATCH('Index Levels - Full'!$A524,'Index Levels'!$A:$A,0)),C523)</f>
        <v>3924.2595803319591</v>
      </c>
    </row>
    <row r="525" spans="1:3">
      <c r="A525" s="50">
        <f t="shared" si="8"/>
        <v>44809</v>
      </c>
      <c r="B525" s="51">
        <f>IFERROR(INDEX('Index Levels'!B:B,MATCH('Index Levels - Full'!$A525,'Index Levels'!$A:$A,0)),B524)</f>
        <v>383.42749839999999</v>
      </c>
      <c r="C525" s="51">
        <f>IFERROR(INDEX('Index Levels'!C:C,MATCH('Index Levels - Full'!$A525,'Index Levels'!$A:$A,0)),C524)</f>
        <v>3924.2595803319591</v>
      </c>
    </row>
    <row r="526" spans="1:3">
      <c r="A526" s="50">
        <f t="shared" si="8"/>
        <v>44810</v>
      </c>
      <c r="B526" s="51">
        <f>IFERROR(INDEX('Index Levels'!B:B,MATCH('Index Levels - Full'!$A526,'Index Levels'!$A:$A,0)),B525)</f>
        <v>382.64101740000001</v>
      </c>
      <c r="C526" s="51">
        <f>IFERROR(INDEX('Index Levels'!C:C,MATCH('Index Levels - Full'!$A526,'Index Levels'!$A:$A,0)),C525)</f>
        <v>3908.1899878542313</v>
      </c>
    </row>
    <row r="527" spans="1:3">
      <c r="A527" s="50">
        <f t="shared" si="8"/>
        <v>44811</v>
      </c>
      <c r="B527" s="51">
        <f>IFERROR(INDEX('Index Levels'!B:B,MATCH('Index Levels - Full'!$A527,'Index Levels'!$A:$A,0)),B526)</f>
        <v>387.1967186</v>
      </c>
      <c r="C527" s="51">
        <f>IFERROR(INDEX('Index Levels'!C:C,MATCH('Index Levels - Full'!$A527,'Index Levels'!$A:$A,0)),C526)</f>
        <v>3979.8748964627321</v>
      </c>
    </row>
    <row r="528" spans="1:3">
      <c r="A528" s="50">
        <f t="shared" si="8"/>
        <v>44812</v>
      </c>
      <c r="B528" s="51">
        <f>IFERROR(INDEX('Index Levels'!B:B,MATCH('Index Levels - Full'!$A528,'Index Levels'!$A:$A,0)),B527)</f>
        <v>388.3079419</v>
      </c>
      <c r="C528" s="51">
        <f>IFERROR(INDEX('Index Levels'!C:C,MATCH('Index Levels - Full'!$A528,'Index Levels'!$A:$A,0)),C527)</f>
        <v>4006.1791171570976</v>
      </c>
    </row>
    <row r="529" spans="1:3">
      <c r="A529" s="50">
        <f t="shared" si="8"/>
        <v>44813</v>
      </c>
      <c r="B529" s="51">
        <f>IFERROR(INDEX('Index Levels'!B:B,MATCH('Index Levels - Full'!$A529,'Index Levels'!$A:$A,0)),B528)</f>
        <v>392.73005410000002</v>
      </c>
      <c r="C529" s="51">
        <f>IFERROR(INDEX('Index Levels'!C:C,MATCH('Index Levels - Full'!$A529,'Index Levels'!$A:$A,0)),C528)</f>
        <v>4067.3623245957529</v>
      </c>
    </row>
    <row r="530" spans="1:3">
      <c r="A530" s="50">
        <f t="shared" si="8"/>
        <v>44814</v>
      </c>
      <c r="B530" s="51">
        <f>IFERROR(INDEX('Index Levels'!B:B,MATCH('Index Levels - Full'!$A530,'Index Levels'!$A:$A,0)),B529)</f>
        <v>392.73005410000002</v>
      </c>
      <c r="C530" s="51">
        <f>IFERROR(INDEX('Index Levels'!C:C,MATCH('Index Levels - Full'!$A530,'Index Levels'!$A:$A,0)),C529)</f>
        <v>4067.3623245957529</v>
      </c>
    </row>
    <row r="531" spans="1:3">
      <c r="A531" s="50">
        <f t="shared" si="8"/>
        <v>44815</v>
      </c>
      <c r="B531" s="51">
        <f>IFERROR(INDEX('Index Levels'!B:B,MATCH('Index Levels - Full'!$A531,'Index Levels'!$A:$A,0)),B530)</f>
        <v>392.73005410000002</v>
      </c>
      <c r="C531" s="51">
        <f>IFERROR(INDEX('Index Levels'!C:C,MATCH('Index Levels - Full'!$A531,'Index Levels'!$A:$A,0)),C530)</f>
        <v>4067.3623245957529</v>
      </c>
    </row>
    <row r="532" spans="1:3">
      <c r="A532" s="50">
        <f t="shared" si="8"/>
        <v>44816</v>
      </c>
      <c r="B532" s="51">
        <f>IFERROR(INDEX('Index Levels'!B:B,MATCH('Index Levels - Full'!$A532,'Index Levels'!$A:$A,0)),B531)</f>
        <v>395.21696689999999</v>
      </c>
      <c r="C532" s="51">
        <f>IFERROR(INDEX('Index Levels'!C:C,MATCH('Index Levels - Full'!$A532,'Index Levels'!$A:$A,0)),C531)</f>
        <v>4110.4080598157179</v>
      </c>
    </row>
    <row r="533" spans="1:3">
      <c r="A533" s="50">
        <f t="shared" si="8"/>
        <v>44817</v>
      </c>
      <c r="B533" s="51">
        <f>IFERROR(INDEX('Index Levels'!B:B,MATCH('Index Levels - Full'!$A533,'Index Levels'!$A:$A,0)),B532)</f>
        <v>387.62553170000001</v>
      </c>
      <c r="C533" s="51">
        <f>IFERROR(INDEX('Index Levels'!C:C,MATCH('Index Levels - Full'!$A533,'Index Levels'!$A:$A,0)),C532)</f>
        <v>3932.6932999388068</v>
      </c>
    </row>
    <row r="534" spans="1:3">
      <c r="A534" s="50">
        <f t="shared" si="8"/>
        <v>44818</v>
      </c>
      <c r="B534" s="51">
        <f>IFERROR(INDEX('Index Levels'!B:B,MATCH('Index Levels - Full'!$A534,'Index Levels'!$A:$A,0)),B533)</f>
        <v>387.52175030000001</v>
      </c>
      <c r="C534" s="51">
        <f>IFERROR(INDEX('Index Levels'!C:C,MATCH('Index Levels - Full'!$A534,'Index Levels'!$A:$A,0)),C533)</f>
        <v>3946.0123815156257</v>
      </c>
    </row>
    <row r="535" spans="1:3">
      <c r="A535" s="50">
        <f t="shared" si="8"/>
        <v>44819</v>
      </c>
      <c r="B535" s="51">
        <f>IFERROR(INDEX('Index Levels'!B:B,MATCH('Index Levels - Full'!$A535,'Index Levels'!$A:$A,0)),B534)</f>
        <v>385.4985878</v>
      </c>
      <c r="C535" s="51">
        <f>IFERROR(INDEX('Index Levels'!C:C,MATCH('Index Levels - Full'!$A535,'Index Levels'!$A:$A,0)),C534)</f>
        <v>3901.3528349124945</v>
      </c>
    </row>
    <row r="536" spans="1:3">
      <c r="A536" s="50">
        <f t="shared" si="8"/>
        <v>44820</v>
      </c>
      <c r="B536" s="51">
        <f>IFERROR(INDEX('Index Levels'!B:B,MATCH('Index Levels - Full'!$A536,'Index Levels'!$A:$A,0)),B535)</f>
        <v>383.63018779999999</v>
      </c>
      <c r="C536" s="51">
        <f>IFERROR(INDEX('Index Levels'!C:C,MATCH('Index Levels - Full'!$A536,'Index Levels'!$A:$A,0)),C535)</f>
        <v>3873.3342727398626</v>
      </c>
    </row>
    <row r="537" spans="1:3">
      <c r="A537" s="50">
        <f t="shared" si="8"/>
        <v>44821</v>
      </c>
      <c r="B537" s="51">
        <f>IFERROR(INDEX('Index Levels'!B:B,MATCH('Index Levels - Full'!$A537,'Index Levels'!$A:$A,0)),B536)</f>
        <v>383.63018779999999</v>
      </c>
      <c r="C537" s="51">
        <f>IFERROR(INDEX('Index Levels'!C:C,MATCH('Index Levels - Full'!$A537,'Index Levels'!$A:$A,0)),C536)</f>
        <v>3873.3342727398626</v>
      </c>
    </row>
    <row r="538" spans="1:3">
      <c r="A538" s="50">
        <f t="shared" si="8"/>
        <v>44822</v>
      </c>
      <c r="B538" s="51">
        <f>IFERROR(INDEX('Index Levels'!B:B,MATCH('Index Levels - Full'!$A538,'Index Levels'!$A:$A,0)),B537)</f>
        <v>383.63018779999999</v>
      </c>
      <c r="C538" s="51">
        <f>IFERROR(INDEX('Index Levels'!C:C,MATCH('Index Levels - Full'!$A538,'Index Levels'!$A:$A,0)),C537)</f>
        <v>3873.3342727398626</v>
      </c>
    </row>
    <row r="539" spans="1:3">
      <c r="A539" s="50">
        <f t="shared" si="8"/>
        <v>44823</v>
      </c>
      <c r="B539" s="51">
        <f>IFERROR(INDEX('Index Levels'!B:B,MATCH('Index Levels - Full'!$A539,'Index Levels'!$A:$A,0)),B538)</f>
        <v>384.88171469999997</v>
      </c>
      <c r="C539" s="51">
        <f>IFERROR(INDEX('Index Levels'!C:C,MATCH('Index Levels - Full'!$A539,'Index Levels'!$A:$A,0)),C538)</f>
        <v>3899.8859416362156</v>
      </c>
    </row>
    <row r="540" spans="1:3">
      <c r="A540" s="50">
        <f t="shared" si="8"/>
        <v>44824</v>
      </c>
      <c r="B540" s="51">
        <f>IFERROR(INDEX('Index Levels'!B:B,MATCH('Index Levels - Full'!$A540,'Index Levels'!$A:$A,0)),B539)</f>
        <v>382.48823879999998</v>
      </c>
      <c r="C540" s="51">
        <f>IFERROR(INDEX('Index Levels'!C:C,MATCH('Index Levels - Full'!$A540,'Index Levels'!$A:$A,0)),C539)</f>
        <v>3855.9343211645441</v>
      </c>
    </row>
    <row r="541" spans="1:3">
      <c r="A541" s="50">
        <f t="shared" si="8"/>
        <v>44825</v>
      </c>
      <c r="B541" s="51">
        <f>IFERROR(INDEX('Index Levels'!B:B,MATCH('Index Levels - Full'!$A541,'Index Levels'!$A:$A,0)),B540)</f>
        <v>378.88398849999999</v>
      </c>
      <c r="C541" s="51">
        <f>IFERROR(INDEX('Index Levels'!C:C,MATCH('Index Levels - Full'!$A541,'Index Levels'!$A:$A,0)),C540)</f>
        <v>3789.9327410795063</v>
      </c>
    </row>
    <row r="542" spans="1:3">
      <c r="A542" s="50">
        <f t="shared" si="8"/>
        <v>44826</v>
      </c>
      <c r="B542" s="51">
        <f>IFERROR(INDEX('Index Levels'!B:B,MATCH('Index Levels - Full'!$A542,'Index Levels'!$A:$A,0)),B541)</f>
        <v>377.01256960000001</v>
      </c>
      <c r="C542" s="51">
        <f>IFERROR(INDEX('Index Levels'!C:C,MATCH('Index Levels - Full'!$A542,'Index Levels'!$A:$A,0)),C541)</f>
        <v>3757.9911780916636</v>
      </c>
    </row>
    <row r="543" spans="1:3">
      <c r="A543" s="50">
        <f t="shared" si="8"/>
        <v>44827</v>
      </c>
      <c r="B543" s="51">
        <f>IFERROR(INDEX('Index Levels'!B:B,MATCH('Index Levels - Full'!$A543,'Index Levels'!$A:$A,0)),B542)</f>
        <v>373.4302113</v>
      </c>
      <c r="C543" s="51">
        <f>IFERROR(INDEX('Index Levels'!C:C,MATCH('Index Levels - Full'!$A543,'Index Levels'!$A:$A,0)),C542)</f>
        <v>3693.2335292453031</v>
      </c>
    </row>
    <row r="544" spans="1:3">
      <c r="A544" s="50">
        <f t="shared" si="8"/>
        <v>44828</v>
      </c>
      <c r="B544" s="51">
        <f>IFERROR(INDEX('Index Levels'!B:B,MATCH('Index Levels - Full'!$A544,'Index Levels'!$A:$A,0)),B543)</f>
        <v>373.4302113</v>
      </c>
      <c r="C544" s="51">
        <f>IFERROR(INDEX('Index Levels'!C:C,MATCH('Index Levels - Full'!$A544,'Index Levels'!$A:$A,0)),C543)</f>
        <v>3693.2335292453031</v>
      </c>
    </row>
    <row r="545" spans="1:3">
      <c r="A545" s="50">
        <f t="shared" si="8"/>
        <v>44829</v>
      </c>
      <c r="B545" s="51">
        <f>IFERROR(INDEX('Index Levels'!B:B,MATCH('Index Levels - Full'!$A545,'Index Levels'!$A:$A,0)),B544)</f>
        <v>373.4302113</v>
      </c>
      <c r="C545" s="51">
        <f>IFERROR(INDEX('Index Levels'!C:C,MATCH('Index Levels - Full'!$A545,'Index Levels'!$A:$A,0)),C544)</f>
        <v>3693.2335292453031</v>
      </c>
    </row>
    <row r="546" spans="1:3">
      <c r="A546" s="50">
        <f t="shared" si="8"/>
        <v>44830</v>
      </c>
      <c r="B546" s="51">
        <f>IFERROR(INDEX('Index Levels'!B:B,MATCH('Index Levels - Full'!$A546,'Index Levels'!$A:$A,0)),B545)</f>
        <v>372.26924860000003</v>
      </c>
      <c r="C546" s="51">
        <f>IFERROR(INDEX('Index Levels'!C:C,MATCH('Index Levels - Full'!$A546,'Index Levels'!$A:$A,0)),C545)</f>
        <v>3655.0422149248907</v>
      </c>
    </row>
    <row r="547" spans="1:3">
      <c r="A547" s="50">
        <f t="shared" si="8"/>
        <v>44831</v>
      </c>
      <c r="B547" s="51">
        <f>IFERROR(INDEX('Index Levels'!B:B,MATCH('Index Levels - Full'!$A547,'Index Levels'!$A:$A,0)),B546)</f>
        <v>370.60601550000001</v>
      </c>
      <c r="C547" s="51">
        <f>IFERROR(INDEX('Index Levels'!C:C,MATCH('Index Levels - Full'!$A547,'Index Levels'!$A:$A,0)),C546)</f>
        <v>3647.2899286920447</v>
      </c>
    </row>
    <row r="548" spans="1:3">
      <c r="A548" s="50">
        <f t="shared" si="8"/>
        <v>44832</v>
      </c>
      <c r="B548" s="51">
        <f>IFERROR(INDEX('Index Levels'!B:B,MATCH('Index Levels - Full'!$A548,'Index Levels'!$A:$A,0)),B547)</f>
        <v>374.84769990000001</v>
      </c>
      <c r="C548" s="51">
        <f>IFERROR(INDEX('Index Levels'!C:C,MATCH('Index Levels - Full'!$A548,'Index Levels'!$A:$A,0)),C547)</f>
        <v>3719.0387297190073</v>
      </c>
    </row>
    <row r="549" spans="1:3">
      <c r="A549" s="50">
        <f t="shared" si="8"/>
        <v>44833</v>
      </c>
      <c r="B549" s="51">
        <f>IFERROR(INDEX('Index Levels'!B:B,MATCH('Index Levels - Full'!$A549,'Index Levels'!$A:$A,0)),B548)</f>
        <v>370.61059089999998</v>
      </c>
      <c r="C549" s="51">
        <f>IFERROR(INDEX('Index Levels'!C:C,MATCH('Index Levels - Full'!$A549,'Index Levels'!$A:$A,0)),C548)</f>
        <v>3640.4681396687083</v>
      </c>
    </row>
    <row r="550" spans="1:3">
      <c r="A550" s="50">
        <f t="shared" si="8"/>
        <v>44834</v>
      </c>
      <c r="B550" s="51">
        <f>IFERROR(INDEX('Index Levels'!B:B,MATCH('Index Levels - Full'!$A550,'Index Levels'!$A:$A,0)),B549)</f>
        <v>368.57810469999998</v>
      </c>
      <c r="C550" s="51">
        <f>IFERROR(INDEX('Index Levels'!C:C,MATCH('Index Levels - Full'!$A550,'Index Levels'!$A:$A,0)),C549)</f>
        <v>3585.6241035486769</v>
      </c>
    </row>
    <row r="551" spans="1:3">
      <c r="A551" s="50">
        <f t="shared" si="8"/>
        <v>44835</v>
      </c>
      <c r="B551" s="51">
        <f>IFERROR(INDEX('Index Levels'!B:B,MATCH('Index Levels - Full'!$A551,'Index Levels'!$A:$A,0)),B550)</f>
        <v>368.57810469999998</v>
      </c>
      <c r="C551" s="51">
        <f>IFERROR(INDEX('Index Levels'!C:C,MATCH('Index Levels - Full'!$A551,'Index Levels'!$A:$A,0)),C550)</f>
        <v>3585.6241035486769</v>
      </c>
    </row>
    <row r="552" spans="1:3">
      <c r="A552" s="50">
        <f t="shared" si="8"/>
        <v>44836</v>
      </c>
      <c r="B552" s="51">
        <f>IFERROR(INDEX('Index Levels'!B:B,MATCH('Index Levels - Full'!$A552,'Index Levels'!$A:$A,0)),B551)</f>
        <v>368.57810469999998</v>
      </c>
      <c r="C552" s="51">
        <f>IFERROR(INDEX('Index Levels'!C:C,MATCH('Index Levels - Full'!$A552,'Index Levels'!$A:$A,0)),C551)</f>
        <v>3585.6241035486769</v>
      </c>
    </row>
    <row r="553" spans="1:3">
      <c r="A553" s="50">
        <f t="shared" si="8"/>
        <v>44837</v>
      </c>
      <c r="B553" s="51">
        <f>IFERROR(INDEX('Index Levels'!B:B,MATCH('Index Levels - Full'!$A553,'Index Levels'!$A:$A,0)),B552)</f>
        <v>372.54558900000001</v>
      </c>
      <c r="C553" s="51">
        <f>IFERROR(INDEX('Index Levels'!C:C,MATCH('Index Levels - Full'!$A553,'Index Levels'!$A:$A,0)),C552)</f>
        <v>3678.428813425257</v>
      </c>
    </row>
    <row r="554" spans="1:3">
      <c r="A554" s="50">
        <f t="shared" si="8"/>
        <v>44838</v>
      </c>
      <c r="B554" s="51">
        <f>IFERROR(INDEX('Index Levels'!B:B,MATCH('Index Levels - Full'!$A554,'Index Levels'!$A:$A,0)),B553)</f>
        <v>378.7417221</v>
      </c>
      <c r="C554" s="51">
        <f>IFERROR(INDEX('Index Levels'!C:C,MATCH('Index Levels - Full'!$A554,'Index Levels'!$A:$A,0)),C553)</f>
        <v>3790.9288567759131</v>
      </c>
    </row>
    <row r="555" spans="1:3">
      <c r="A555" s="50">
        <f t="shared" si="8"/>
        <v>44839</v>
      </c>
      <c r="B555" s="51">
        <f>IFERROR(INDEX('Index Levels'!B:B,MATCH('Index Levels - Full'!$A555,'Index Levels'!$A:$A,0)),B554)</f>
        <v>377.54935810000001</v>
      </c>
      <c r="C555" s="51">
        <f>IFERROR(INDEX('Index Levels'!C:C,MATCH('Index Levels - Full'!$A555,'Index Levels'!$A:$A,0)),C554)</f>
        <v>3783.2813813250527</v>
      </c>
    </row>
    <row r="556" spans="1:3">
      <c r="A556" s="50">
        <f t="shared" si="8"/>
        <v>44840</v>
      </c>
      <c r="B556" s="51">
        <f>IFERROR(INDEX('Index Levels'!B:B,MATCH('Index Levels - Full'!$A556,'Index Levels'!$A:$A,0)),B555)</f>
        <v>376.12457089999998</v>
      </c>
      <c r="C556" s="51">
        <f>IFERROR(INDEX('Index Levels'!C:C,MATCH('Index Levels - Full'!$A556,'Index Levels'!$A:$A,0)),C555)</f>
        <v>3744.5198322677147</v>
      </c>
    </row>
    <row r="557" spans="1:3">
      <c r="A557" s="50">
        <f t="shared" si="8"/>
        <v>44841</v>
      </c>
      <c r="B557" s="51">
        <f>IFERROR(INDEX('Index Levels'!B:B,MATCH('Index Levels - Full'!$A557,'Index Levels'!$A:$A,0)),B556)</f>
        <v>372.73895670000002</v>
      </c>
      <c r="C557" s="51">
        <f>IFERROR(INDEX('Index Levels'!C:C,MATCH('Index Levels - Full'!$A557,'Index Levels'!$A:$A,0)),C556)</f>
        <v>3639.660025761827</v>
      </c>
    </row>
    <row r="558" spans="1:3">
      <c r="A558" s="50">
        <f t="shared" si="8"/>
        <v>44842</v>
      </c>
      <c r="B558" s="51">
        <f>IFERROR(INDEX('Index Levels'!B:B,MATCH('Index Levels - Full'!$A558,'Index Levels'!$A:$A,0)),B557)</f>
        <v>372.73895670000002</v>
      </c>
      <c r="C558" s="51">
        <f>IFERROR(INDEX('Index Levels'!C:C,MATCH('Index Levels - Full'!$A558,'Index Levels'!$A:$A,0)),C557)</f>
        <v>3639.660025761827</v>
      </c>
    </row>
    <row r="559" spans="1:3">
      <c r="A559" s="50">
        <f t="shared" si="8"/>
        <v>44843</v>
      </c>
      <c r="B559" s="51">
        <f>IFERROR(INDEX('Index Levels'!B:B,MATCH('Index Levels - Full'!$A559,'Index Levels'!$A:$A,0)),B558)</f>
        <v>372.73895670000002</v>
      </c>
      <c r="C559" s="51">
        <f>IFERROR(INDEX('Index Levels'!C:C,MATCH('Index Levels - Full'!$A559,'Index Levels'!$A:$A,0)),C558)</f>
        <v>3639.660025761827</v>
      </c>
    </row>
    <row r="560" spans="1:3">
      <c r="A560" s="50">
        <f t="shared" si="8"/>
        <v>44844</v>
      </c>
      <c r="B560" s="51">
        <f>IFERROR(INDEX('Index Levels'!B:B,MATCH('Index Levels - Full'!$A560,'Index Levels'!$A:$A,0)),B559)</f>
        <v>372.22232339999999</v>
      </c>
      <c r="C560" s="51">
        <f>IFERROR(INDEX('Index Levels'!C:C,MATCH('Index Levels - Full'!$A560,'Index Levels'!$A:$A,0)),C559)</f>
        <v>3612.3874883174126</v>
      </c>
    </row>
    <row r="561" spans="1:3">
      <c r="A561" s="50">
        <f t="shared" si="8"/>
        <v>44845</v>
      </c>
      <c r="B561" s="51">
        <f>IFERROR(INDEX('Index Levels'!B:B,MATCH('Index Levels - Full'!$A561,'Index Levels'!$A:$A,0)),B560)</f>
        <v>370.3645947</v>
      </c>
      <c r="C561" s="51">
        <f>IFERROR(INDEX('Index Levels'!C:C,MATCH('Index Levels - Full'!$A561,'Index Levels'!$A:$A,0)),C560)</f>
        <v>3588.8419077585972</v>
      </c>
    </row>
    <row r="562" spans="1:3">
      <c r="A562" s="50">
        <f t="shared" si="8"/>
        <v>44846</v>
      </c>
      <c r="B562" s="51">
        <f>IFERROR(INDEX('Index Levels'!B:B,MATCH('Index Levels - Full'!$A562,'Index Levels'!$A:$A,0)),B561)</f>
        <v>370.07308449999999</v>
      </c>
      <c r="C562" s="51">
        <f>IFERROR(INDEX('Index Levels'!C:C,MATCH('Index Levels - Full'!$A562,'Index Levels'!$A:$A,0)),C561)</f>
        <v>3577.0316544881807</v>
      </c>
    </row>
    <row r="563" spans="1:3">
      <c r="A563" s="50">
        <f t="shared" si="8"/>
        <v>44847</v>
      </c>
      <c r="B563" s="51">
        <f>IFERROR(INDEX('Index Levels'!B:B,MATCH('Index Levels - Full'!$A563,'Index Levels'!$A:$A,0)),B562)</f>
        <v>372.19203640000001</v>
      </c>
      <c r="C563" s="51">
        <f>IFERROR(INDEX('Index Levels'!C:C,MATCH('Index Levels - Full'!$A563,'Index Levels'!$A:$A,0)),C562)</f>
        <v>3669.9056651606438</v>
      </c>
    </row>
    <row r="564" spans="1:3">
      <c r="A564" s="50">
        <f t="shared" si="8"/>
        <v>44848</v>
      </c>
      <c r="B564" s="51">
        <f>IFERROR(INDEX('Index Levels'!B:B,MATCH('Index Levels - Full'!$A564,'Index Levels'!$A:$A,0)),B563)</f>
        <v>369.8249533</v>
      </c>
      <c r="C564" s="51">
        <f>IFERROR(INDEX('Index Levels'!C:C,MATCH('Index Levels - Full'!$A564,'Index Levels'!$A:$A,0)),C563)</f>
        <v>3583.0691149647137</v>
      </c>
    </row>
    <row r="565" spans="1:3">
      <c r="A565" s="50">
        <f t="shared" si="8"/>
        <v>44849</v>
      </c>
      <c r="B565" s="51">
        <f>IFERROR(INDEX('Index Levels'!B:B,MATCH('Index Levels - Full'!$A565,'Index Levels'!$A:$A,0)),B564)</f>
        <v>369.8249533</v>
      </c>
      <c r="C565" s="51">
        <f>IFERROR(INDEX('Index Levels'!C:C,MATCH('Index Levels - Full'!$A565,'Index Levels'!$A:$A,0)),C564)</f>
        <v>3583.0691149647137</v>
      </c>
    </row>
    <row r="566" spans="1:3">
      <c r="A566" s="50">
        <f t="shared" si="8"/>
        <v>44850</v>
      </c>
      <c r="B566" s="51">
        <f>IFERROR(INDEX('Index Levels'!B:B,MATCH('Index Levels - Full'!$A566,'Index Levels'!$A:$A,0)),B565)</f>
        <v>369.8249533</v>
      </c>
      <c r="C566" s="51">
        <f>IFERROR(INDEX('Index Levels'!C:C,MATCH('Index Levels - Full'!$A566,'Index Levels'!$A:$A,0)),C565)</f>
        <v>3583.0691149647137</v>
      </c>
    </row>
    <row r="567" spans="1:3">
      <c r="A567" s="50">
        <f t="shared" si="8"/>
        <v>44851</v>
      </c>
      <c r="B567" s="51">
        <f>IFERROR(INDEX('Index Levels'!B:B,MATCH('Index Levels - Full'!$A567,'Index Levels'!$A:$A,0)),B566)</f>
        <v>371.99605680000002</v>
      </c>
      <c r="C567" s="51">
        <f>IFERROR(INDEX('Index Levels'!C:C,MATCH('Index Levels - Full'!$A567,'Index Levels'!$A:$A,0)),C566)</f>
        <v>3677.953796821575</v>
      </c>
    </row>
    <row r="568" spans="1:3">
      <c r="A568" s="50">
        <f t="shared" si="8"/>
        <v>44852</v>
      </c>
      <c r="B568" s="51">
        <f>IFERROR(INDEX('Index Levels'!B:B,MATCH('Index Levels - Full'!$A568,'Index Levels'!$A:$A,0)),B567)</f>
        <v>373.24603680000001</v>
      </c>
      <c r="C568" s="51">
        <f>IFERROR(INDEX('Index Levels'!C:C,MATCH('Index Levels - Full'!$A568,'Index Levels'!$A:$A,0)),C567)</f>
        <v>3719.9827158019798</v>
      </c>
    </row>
    <row r="569" spans="1:3">
      <c r="A569" s="50">
        <f t="shared" si="8"/>
        <v>44853</v>
      </c>
      <c r="B569" s="51">
        <f>IFERROR(INDEX('Index Levels'!B:B,MATCH('Index Levels - Full'!$A569,'Index Levels'!$A:$A,0)),B568)</f>
        <v>372.36081009999998</v>
      </c>
      <c r="C569" s="51">
        <f>IFERROR(INDEX('Index Levels'!C:C,MATCH('Index Levels - Full'!$A569,'Index Levels'!$A:$A,0)),C568)</f>
        <v>3695.1551365692476</v>
      </c>
    </row>
    <row r="570" spans="1:3">
      <c r="A570" s="50">
        <f t="shared" si="8"/>
        <v>44854</v>
      </c>
      <c r="B570" s="51">
        <f>IFERROR(INDEX('Index Levels'!B:B,MATCH('Index Levels - Full'!$A570,'Index Levels'!$A:$A,0)),B569)</f>
        <v>371.09224649999999</v>
      </c>
      <c r="C570" s="51">
        <f>IFERROR(INDEX('Index Levels'!C:C,MATCH('Index Levels - Full'!$A570,'Index Levels'!$A:$A,0)),C569)</f>
        <v>3665.7802998334355</v>
      </c>
    </row>
    <row r="571" spans="1:3">
      <c r="A571" s="50">
        <f t="shared" si="8"/>
        <v>44855</v>
      </c>
      <c r="B571" s="51">
        <f>IFERROR(INDEX('Index Levels'!B:B,MATCH('Index Levels - Full'!$A571,'Index Levels'!$A:$A,0)),B570)</f>
        <v>375.2382882</v>
      </c>
      <c r="C571" s="51">
        <f>IFERROR(INDEX('Index Levels'!C:C,MATCH('Index Levels - Full'!$A571,'Index Levels'!$A:$A,0)),C570)</f>
        <v>3752.7478530252743</v>
      </c>
    </row>
    <row r="572" spans="1:3">
      <c r="A572" s="50">
        <f t="shared" si="8"/>
        <v>44856</v>
      </c>
      <c r="B572" s="51">
        <f>IFERROR(INDEX('Index Levels'!B:B,MATCH('Index Levels - Full'!$A572,'Index Levels'!$A:$A,0)),B571)</f>
        <v>375.2382882</v>
      </c>
      <c r="C572" s="51">
        <f>IFERROR(INDEX('Index Levels'!C:C,MATCH('Index Levels - Full'!$A572,'Index Levels'!$A:$A,0)),C571)</f>
        <v>3752.7478530252743</v>
      </c>
    </row>
    <row r="573" spans="1:3">
      <c r="A573" s="50">
        <f t="shared" si="8"/>
        <v>44857</v>
      </c>
      <c r="B573" s="51">
        <f>IFERROR(INDEX('Index Levels'!B:B,MATCH('Index Levels - Full'!$A573,'Index Levels'!$A:$A,0)),B572)</f>
        <v>375.2382882</v>
      </c>
      <c r="C573" s="51">
        <f>IFERROR(INDEX('Index Levels'!C:C,MATCH('Index Levels - Full'!$A573,'Index Levels'!$A:$A,0)),C572)</f>
        <v>3752.7478530252743</v>
      </c>
    </row>
    <row r="574" spans="1:3">
      <c r="A574" s="50">
        <f t="shared" si="8"/>
        <v>44858</v>
      </c>
      <c r="B574" s="51">
        <f>IFERROR(INDEX('Index Levels'!B:B,MATCH('Index Levels - Full'!$A574,'Index Levels'!$A:$A,0)),B573)</f>
        <v>377.33107319999999</v>
      </c>
      <c r="C574" s="51">
        <f>IFERROR(INDEX('Index Levels'!C:C,MATCH('Index Levels - Full'!$A574,'Index Levels'!$A:$A,0)),C573)</f>
        <v>3797.3377710074901</v>
      </c>
    </row>
    <row r="575" spans="1:3">
      <c r="A575" s="50">
        <f t="shared" si="8"/>
        <v>44859</v>
      </c>
      <c r="B575" s="51">
        <f>IFERROR(INDEX('Index Levels'!B:B,MATCH('Index Levels - Full'!$A575,'Index Levels'!$A:$A,0)),B574)</f>
        <v>380.2019244</v>
      </c>
      <c r="C575" s="51">
        <f>IFERROR(INDEX('Index Levels'!C:C,MATCH('Index Levels - Full'!$A575,'Index Levels'!$A:$A,0)),C574)</f>
        <v>3859.113515011592</v>
      </c>
    </row>
    <row r="576" spans="1:3">
      <c r="A576" s="50">
        <f t="shared" si="8"/>
        <v>44860</v>
      </c>
      <c r="B576" s="51">
        <f>IFERROR(INDEX('Index Levels'!B:B,MATCH('Index Levels - Full'!$A576,'Index Levels'!$A:$A,0)),B575)</f>
        <v>378.88780150000002</v>
      </c>
      <c r="C576" s="51">
        <f>IFERROR(INDEX('Index Levels'!C:C,MATCH('Index Levels - Full'!$A576,'Index Levels'!$A:$A,0)),C575)</f>
        <v>3830.5958603836057</v>
      </c>
    </row>
    <row r="577" spans="1:3">
      <c r="A577" s="50">
        <f t="shared" si="8"/>
        <v>44861</v>
      </c>
      <c r="B577" s="51">
        <f>IFERROR(INDEX('Index Levels'!B:B,MATCH('Index Levels - Full'!$A577,'Index Levels'!$A:$A,0)),B576)</f>
        <v>377.63414130000001</v>
      </c>
      <c r="C577" s="51">
        <f>IFERROR(INDEX('Index Levels'!C:C,MATCH('Index Levels - Full'!$A577,'Index Levels'!$A:$A,0)),C576)</f>
        <v>3807.2981172469817</v>
      </c>
    </row>
    <row r="578" spans="1:3">
      <c r="A578" s="50">
        <f t="shared" si="8"/>
        <v>44862</v>
      </c>
      <c r="B578" s="51">
        <f>IFERROR(INDEX('Index Levels'!B:B,MATCH('Index Levels - Full'!$A578,'Index Levels'!$A:$A,0)),B577)</f>
        <v>383.50920339999999</v>
      </c>
      <c r="C578" s="51">
        <f>IFERROR(INDEX('Index Levels'!C:C,MATCH('Index Levels - Full'!$A578,'Index Levels'!$A:$A,0)),C577)</f>
        <v>3901.0637968564815</v>
      </c>
    </row>
    <row r="579" spans="1:3">
      <c r="A579" s="50">
        <f t="shared" si="8"/>
        <v>44863</v>
      </c>
      <c r="B579" s="51">
        <f>IFERROR(INDEX('Index Levels'!B:B,MATCH('Index Levels - Full'!$A579,'Index Levels'!$A:$A,0)),B578)</f>
        <v>383.50920339999999</v>
      </c>
      <c r="C579" s="51">
        <f>IFERROR(INDEX('Index Levels'!C:C,MATCH('Index Levels - Full'!$A579,'Index Levels'!$A:$A,0)),C578)</f>
        <v>3901.0637968564815</v>
      </c>
    </row>
    <row r="580" spans="1:3">
      <c r="A580" s="50">
        <f t="shared" ref="A580:A643" si="9">A579+1</f>
        <v>44864</v>
      </c>
      <c r="B580" s="51">
        <f>IFERROR(INDEX('Index Levels'!B:B,MATCH('Index Levels - Full'!$A580,'Index Levels'!$A:$A,0)),B579)</f>
        <v>383.50920339999999</v>
      </c>
      <c r="C580" s="51">
        <f>IFERROR(INDEX('Index Levels'!C:C,MATCH('Index Levels - Full'!$A580,'Index Levels'!$A:$A,0)),C579)</f>
        <v>3901.0637968564815</v>
      </c>
    </row>
    <row r="581" spans="1:3">
      <c r="A581" s="50">
        <f t="shared" si="9"/>
        <v>44865</v>
      </c>
      <c r="B581" s="51">
        <f>IFERROR(INDEX('Index Levels'!B:B,MATCH('Index Levels - Full'!$A581,'Index Levels'!$A:$A,0)),B580)</f>
        <v>381.125336</v>
      </c>
      <c r="C581" s="51">
        <f>IFERROR(INDEX('Index Levels'!C:C,MATCH('Index Levels - Full'!$A581,'Index Levels'!$A:$A,0)),C580)</f>
        <v>3871.9772214167351</v>
      </c>
    </row>
    <row r="582" spans="1:3">
      <c r="A582" s="50">
        <f t="shared" si="9"/>
        <v>44866</v>
      </c>
      <c r="B582" s="51">
        <f>IFERROR(INDEX('Index Levels'!B:B,MATCH('Index Levels - Full'!$A582,'Index Levels'!$A:$A,0)),B581)</f>
        <v>380.28230189999999</v>
      </c>
      <c r="C582" s="51">
        <f>IFERROR(INDEX('Index Levels'!C:C,MATCH('Index Levels - Full'!$A582,'Index Levels'!$A:$A,0)),C581)</f>
        <v>3856.1017855109062</v>
      </c>
    </row>
    <row r="583" spans="1:3">
      <c r="A583" s="50">
        <f t="shared" si="9"/>
        <v>44867</v>
      </c>
      <c r="B583" s="51">
        <f>IFERROR(INDEX('Index Levels'!B:B,MATCH('Index Levels - Full'!$A583,'Index Levels'!$A:$A,0)),B582)</f>
        <v>374.81320199999999</v>
      </c>
      <c r="C583" s="51">
        <f>IFERROR(INDEX('Index Levels'!C:C,MATCH('Index Levels - Full'!$A583,'Index Levels'!$A:$A,0)),C582)</f>
        <v>3759.6904650255528</v>
      </c>
    </row>
    <row r="584" spans="1:3">
      <c r="A584" s="50">
        <f t="shared" si="9"/>
        <v>44868</v>
      </c>
      <c r="B584" s="51">
        <f>IFERROR(INDEX('Index Levels'!B:B,MATCH('Index Levels - Full'!$A584,'Index Levels'!$A:$A,0)),B583)</f>
        <v>372.40197139999998</v>
      </c>
      <c r="C584" s="51">
        <f>IFERROR(INDEX('Index Levels'!C:C,MATCH('Index Levels - Full'!$A584,'Index Levels'!$A:$A,0)),C583)</f>
        <v>3719.8932846455536</v>
      </c>
    </row>
    <row r="585" spans="1:3">
      <c r="A585" s="50">
        <f t="shared" si="9"/>
        <v>44869</v>
      </c>
      <c r="B585" s="51">
        <f>IFERROR(INDEX('Index Levels'!B:B,MATCH('Index Levels - Full'!$A585,'Index Levels'!$A:$A,0)),B584)</f>
        <v>373.50239679999999</v>
      </c>
      <c r="C585" s="51">
        <f>IFERROR(INDEX('Index Levels'!C:C,MATCH('Index Levels - Full'!$A585,'Index Levels'!$A:$A,0)),C584)</f>
        <v>3770.5464379255754</v>
      </c>
    </row>
    <row r="586" spans="1:3">
      <c r="A586" s="50">
        <f t="shared" si="9"/>
        <v>44870</v>
      </c>
      <c r="B586" s="51">
        <f>IFERROR(INDEX('Index Levels'!B:B,MATCH('Index Levels - Full'!$A586,'Index Levels'!$A:$A,0)),B585)</f>
        <v>373.50239679999999</v>
      </c>
      <c r="C586" s="51">
        <f>IFERROR(INDEX('Index Levels'!C:C,MATCH('Index Levels - Full'!$A586,'Index Levels'!$A:$A,0)),C585)</f>
        <v>3770.5464379255754</v>
      </c>
    </row>
    <row r="587" spans="1:3">
      <c r="A587" s="50">
        <f t="shared" si="9"/>
        <v>44871</v>
      </c>
      <c r="B587" s="51">
        <f>IFERROR(INDEX('Index Levels'!B:B,MATCH('Index Levels - Full'!$A587,'Index Levels'!$A:$A,0)),B586)</f>
        <v>373.50239679999999</v>
      </c>
      <c r="C587" s="51">
        <f>IFERROR(INDEX('Index Levels'!C:C,MATCH('Index Levels - Full'!$A587,'Index Levels'!$A:$A,0)),C586)</f>
        <v>3770.5464379255754</v>
      </c>
    </row>
    <row r="588" spans="1:3">
      <c r="A588" s="50">
        <f t="shared" si="9"/>
        <v>44872</v>
      </c>
      <c r="B588" s="51">
        <f>IFERROR(INDEX('Index Levels'!B:B,MATCH('Index Levels - Full'!$A588,'Index Levels'!$A:$A,0)),B587)</f>
        <v>375.24091650000003</v>
      </c>
      <c r="C588" s="51">
        <f>IFERROR(INDEX('Index Levels'!C:C,MATCH('Index Levels - Full'!$A588,'Index Levels'!$A:$A,0)),C587)</f>
        <v>3806.8049828608769</v>
      </c>
    </row>
    <row r="589" spans="1:3">
      <c r="A589" s="50">
        <f t="shared" si="9"/>
        <v>44873</v>
      </c>
      <c r="B589" s="51">
        <f>IFERROR(INDEX('Index Levels'!B:B,MATCH('Index Levels - Full'!$A589,'Index Levels'!$A:$A,0)),B588)</f>
        <v>375.95671870000001</v>
      </c>
      <c r="C589" s="51">
        <f>IFERROR(INDEX('Index Levels'!C:C,MATCH('Index Levels - Full'!$A589,'Index Levels'!$A:$A,0)),C588)</f>
        <v>3828.1080680288478</v>
      </c>
    </row>
    <row r="590" spans="1:3">
      <c r="A590" s="50">
        <f t="shared" si="9"/>
        <v>44874</v>
      </c>
      <c r="B590" s="51">
        <f>IFERROR(INDEX('Index Levels'!B:B,MATCH('Index Levels - Full'!$A590,'Index Levels'!$A:$A,0)),B589)</f>
        <v>372.52489689999999</v>
      </c>
      <c r="C590" s="51">
        <f>IFERROR(INDEX('Index Levels'!C:C,MATCH('Index Levels - Full'!$A590,'Index Levels'!$A:$A,0)),C589)</f>
        <v>3748.5725513956818</v>
      </c>
    </row>
    <row r="591" spans="1:3">
      <c r="A591" s="50">
        <f t="shared" si="9"/>
        <v>44875</v>
      </c>
      <c r="B591" s="51">
        <f>IFERROR(INDEX('Index Levels'!B:B,MATCH('Index Levels - Full'!$A591,'Index Levels'!$A:$A,0)),B590)</f>
        <v>379.69244429999998</v>
      </c>
      <c r="C591" s="51">
        <f>IFERROR(INDEX('Index Levels'!C:C,MATCH('Index Levels - Full'!$A591,'Index Levels'!$A:$A,0)),C590)</f>
        <v>3956.3702671507272</v>
      </c>
    </row>
    <row r="592" spans="1:3">
      <c r="A592" s="50">
        <f t="shared" si="9"/>
        <v>44876</v>
      </c>
      <c r="B592" s="51">
        <f>IFERROR(INDEX('Index Levels'!B:B,MATCH('Index Levels - Full'!$A592,'Index Levels'!$A:$A,0)),B591)</f>
        <v>380.888645</v>
      </c>
      <c r="C592" s="51">
        <f>IFERROR(INDEX('Index Levels'!C:C,MATCH('Index Levels - Full'!$A592,'Index Levels'!$A:$A,0)),C591)</f>
        <v>3992.9277391924084</v>
      </c>
    </row>
    <row r="593" spans="1:3">
      <c r="A593" s="50">
        <f t="shared" si="9"/>
        <v>44877</v>
      </c>
      <c r="B593" s="51">
        <f>IFERROR(INDEX('Index Levels'!B:B,MATCH('Index Levels - Full'!$A593,'Index Levels'!$A:$A,0)),B592)</f>
        <v>380.888645</v>
      </c>
      <c r="C593" s="51">
        <f>IFERROR(INDEX('Index Levels'!C:C,MATCH('Index Levels - Full'!$A593,'Index Levels'!$A:$A,0)),C592)</f>
        <v>3992.9277391924084</v>
      </c>
    </row>
    <row r="594" spans="1:3">
      <c r="A594" s="50">
        <f t="shared" si="9"/>
        <v>44878</v>
      </c>
      <c r="B594" s="51">
        <f>IFERROR(INDEX('Index Levels'!B:B,MATCH('Index Levels - Full'!$A594,'Index Levels'!$A:$A,0)),B593)</f>
        <v>380.888645</v>
      </c>
      <c r="C594" s="51">
        <f>IFERROR(INDEX('Index Levels'!C:C,MATCH('Index Levels - Full'!$A594,'Index Levels'!$A:$A,0)),C593)</f>
        <v>3992.9277391924084</v>
      </c>
    </row>
    <row r="595" spans="1:3">
      <c r="A595" s="50">
        <f t="shared" si="9"/>
        <v>44879</v>
      </c>
      <c r="B595" s="51">
        <f>IFERROR(INDEX('Index Levels'!B:B,MATCH('Index Levels - Full'!$A595,'Index Levels'!$A:$A,0)),B594)</f>
        <v>379.79469760000001</v>
      </c>
      <c r="C595" s="51">
        <f>IFERROR(INDEX('Index Levels'!C:C,MATCH('Index Levels - Full'!$A595,'Index Levels'!$A:$A,0)),C594)</f>
        <v>3957.2530065549076</v>
      </c>
    </row>
    <row r="596" spans="1:3">
      <c r="A596" s="50">
        <f t="shared" si="9"/>
        <v>44880</v>
      </c>
      <c r="B596" s="51">
        <f>IFERROR(INDEX('Index Levels'!B:B,MATCH('Index Levels - Full'!$A596,'Index Levels'!$A:$A,0)),B595)</f>
        <v>380.18575820000001</v>
      </c>
      <c r="C596" s="51">
        <f>IFERROR(INDEX('Index Levels'!C:C,MATCH('Index Levels - Full'!$A596,'Index Levels'!$A:$A,0)),C595)</f>
        <v>3991.7333296654119</v>
      </c>
    </row>
    <row r="597" spans="1:3">
      <c r="A597" s="50">
        <f t="shared" si="9"/>
        <v>44881</v>
      </c>
      <c r="B597" s="51">
        <f>IFERROR(INDEX('Index Levels'!B:B,MATCH('Index Levels - Full'!$A597,'Index Levels'!$A:$A,0)),B596)</f>
        <v>379.29457500000001</v>
      </c>
      <c r="C597" s="51">
        <f>IFERROR(INDEX('Index Levels'!C:C,MATCH('Index Levels - Full'!$A597,'Index Levels'!$A:$A,0)),C596)</f>
        <v>3958.7933880616406</v>
      </c>
    </row>
    <row r="598" spans="1:3">
      <c r="A598" s="50">
        <f t="shared" si="9"/>
        <v>44882</v>
      </c>
      <c r="B598" s="51">
        <f>IFERROR(INDEX('Index Levels'!B:B,MATCH('Index Levels - Full'!$A598,'Index Levels'!$A:$A,0)),B597)</f>
        <v>377.96603649999997</v>
      </c>
      <c r="C598" s="51">
        <f>IFERROR(INDEX('Index Levels'!C:C,MATCH('Index Levels - Full'!$A598,'Index Levels'!$A:$A,0)),C597)</f>
        <v>3946.5579845787529</v>
      </c>
    </row>
    <row r="599" spans="1:3">
      <c r="A599" s="50">
        <f t="shared" si="9"/>
        <v>44883</v>
      </c>
      <c r="B599" s="51">
        <f>IFERROR(INDEX('Index Levels'!B:B,MATCH('Index Levels - Full'!$A599,'Index Levels'!$A:$A,0)),B598)</f>
        <v>378.89294890000002</v>
      </c>
      <c r="C599" s="51">
        <f>IFERROR(INDEX('Index Levels'!C:C,MATCH('Index Levels - Full'!$A599,'Index Levels'!$A:$A,0)),C598)</f>
        <v>3965.3393006892484</v>
      </c>
    </row>
    <row r="600" spans="1:3">
      <c r="A600" s="50">
        <f t="shared" si="9"/>
        <v>44884</v>
      </c>
      <c r="B600" s="51">
        <f>IFERROR(INDEX('Index Levels'!B:B,MATCH('Index Levels - Full'!$A600,'Index Levels'!$A:$A,0)),B599)</f>
        <v>378.89294890000002</v>
      </c>
      <c r="C600" s="51">
        <f>IFERROR(INDEX('Index Levels'!C:C,MATCH('Index Levels - Full'!$A600,'Index Levels'!$A:$A,0)),C599)</f>
        <v>3965.3393006892484</v>
      </c>
    </row>
    <row r="601" spans="1:3">
      <c r="A601" s="50">
        <f t="shared" si="9"/>
        <v>44885</v>
      </c>
      <c r="B601" s="51">
        <f>IFERROR(INDEX('Index Levels'!B:B,MATCH('Index Levels - Full'!$A601,'Index Levels'!$A:$A,0)),B600)</f>
        <v>378.89294890000002</v>
      </c>
      <c r="C601" s="51">
        <f>IFERROR(INDEX('Index Levels'!C:C,MATCH('Index Levels - Full'!$A601,'Index Levels'!$A:$A,0)),C600)</f>
        <v>3965.3393006892484</v>
      </c>
    </row>
    <row r="602" spans="1:3">
      <c r="A602" s="50">
        <f t="shared" si="9"/>
        <v>44886</v>
      </c>
      <c r="B602" s="51">
        <f>IFERROR(INDEX('Index Levels'!B:B,MATCH('Index Levels - Full'!$A602,'Index Levels'!$A:$A,0)),B601)</f>
        <v>378.25041720000002</v>
      </c>
      <c r="C602" s="51">
        <f>IFERROR(INDEX('Index Levels'!C:C,MATCH('Index Levels - Full'!$A602,'Index Levels'!$A:$A,0)),C601)</f>
        <v>3949.9371759409064</v>
      </c>
    </row>
    <row r="603" spans="1:3">
      <c r="A603" s="50">
        <f t="shared" si="9"/>
        <v>44887</v>
      </c>
      <c r="B603" s="51">
        <f>IFERROR(INDEX('Index Levels'!B:B,MATCH('Index Levels - Full'!$A603,'Index Levels'!$A:$A,0)),B602)</f>
        <v>380.9469856</v>
      </c>
      <c r="C603" s="51">
        <f>IFERROR(INDEX('Index Levels'!C:C,MATCH('Index Levels - Full'!$A603,'Index Levels'!$A:$A,0)),C602)</f>
        <v>4003.5784370086831</v>
      </c>
    </row>
    <row r="604" spans="1:3">
      <c r="A604" s="50">
        <f t="shared" si="9"/>
        <v>44888</v>
      </c>
      <c r="B604" s="51">
        <f>IFERROR(INDEX('Index Levels'!B:B,MATCH('Index Levels - Full'!$A604,'Index Levels'!$A:$A,0)),B603)</f>
        <v>382.15946919999999</v>
      </c>
      <c r="C604" s="51">
        <f>IFERROR(INDEX('Index Levels'!C:C,MATCH('Index Levels - Full'!$A604,'Index Levels'!$A:$A,0)),C603)</f>
        <v>4027.262183168365</v>
      </c>
    </row>
    <row r="605" spans="1:3">
      <c r="A605" s="50">
        <f t="shared" si="9"/>
        <v>44889</v>
      </c>
      <c r="B605" s="51">
        <f>IFERROR(INDEX('Index Levels'!B:B,MATCH('Index Levels - Full'!$A605,'Index Levels'!$A:$A,0)),B604)</f>
        <v>382.15946919999999</v>
      </c>
      <c r="C605" s="51">
        <f>IFERROR(INDEX('Index Levels'!C:C,MATCH('Index Levels - Full'!$A605,'Index Levels'!$A:$A,0)),C604)</f>
        <v>4027.262183168365</v>
      </c>
    </row>
    <row r="606" spans="1:3">
      <c r="A606" s="50">
        <f t="shared" si="9"/>
        <v>44890</v>
      </c>
      <c r="B606" s="51">
        <f>IFERROR(INDEX('Index Levels'!B:B,MATCH('Index Levels - Full'!$A606,'Index Levels'!$A:$A,0)),B605)</f>
        <v>382.02736640000001</v>
      </c>
      <c r="C606" s="51">
        <f>IFERROR(INDEX('Index Levels'!C:C,MATCH('Index Levels - Full'!$A606,'Index Levels'!$A:$A,0)),C605)</f>
        <v>4026.1154984907525</v>
      </c>
    </row>
    <row r="607" spans="1:3">
      <c r="A607" s="50">
        <f t="shared" si="9"/>
        <v>44891</v>
      </c>
      <c r="B607" s="51">
        <f>IFERROR(INDEX('Index Levels'!B:B,MATCH('Index Levels - Full'!$A607,'Index Levels'!$A:$A,0)),B606)</f>
        <v>382.02736640000001</v>
      </c>
      <c r="C607" s="51">
        <f>IFERROR(INDEX('Index Levels'!C:C,MATCH('Index Levels - Full'!$A607,'Index Levels'!$A:$A,0)),C606)</f>
        <v>4026.1154984907525</v>
      </c>
    </row>
    <row r="608" spans="1:3">
      <c r="A608" s="50">
        <f t="shared" si="9"/>
        <v>44892</v>
      </c>
      <c r="B608" s="51">
        <f>IFERROR(INDEX('Index Levels'!B:B,MATCH('Index Levels - Full'!$A608,'Index Levels'!$A:$A,0)),B607)</f>
        <v>382.02736640000001</v>
      </c>
      <c r="C608" s="51">
        <f>IFERROR(INDEX('Index Levels'!C:C,MATCH('Index Levels - Full'!$A608,'Index Levels'!$A:$A,0)),C607)</f>
        <v>4026.1154984907525</v>
      </c>
    </row>
    <row r="609" spans="1:3">
      <c r="A609" s="50">
        <f t="shared" si="9"/>
        <v>44893</v>
      </c>
      <c r="B609" s="51">
        <f>IFERROR(INDEX('Index Levels'!B:B,MATCH('Index Levels - Full'!$A609,'Index Levels'!$A:$A,0)),B608)</f>
        <v>378.16881599999999</v>
      </c>
      <c r="C609" s="51">
        <f>IFERROR(INDEX('Index Levels'!C:C,MATCH('Index Levels - Full'!$A609,'Index Levels'!$A:$A,0)),C608)</f>
        <v>3963.9418533013509</v>
      </c>
    </row>
    <row r="610" spans="1:3">
      <c r="A610" s="50">
        <f t="shared" si="9"/>
        <v>44894</v>
      </c>
      <c r="B610" s="51">
        <f>IFERROR(INDEX('Index Levels'!B:B,MATCH('Index Levels - Full'!$A610,'Index Levels'!$A:$A,0)),B609)</f>
        <v>377.7485408</v>
      </c>
      <c r="C610" s="51">
        <f>IFERROR(INDEX('Index Levels'!C:C,MATCH('Index Levels - Full'!$A610,'Index Levels'!$A:$A,0)),C609)</f>
        <v>3957.6258930807489</v>
      </c>
    </row>
    <row r="611" spans="1:3">
      <c r="A611" s="50">
        <f t="shared" si="9"/>
        <v>44895</v>
      </c>
      <c r="B611" s="51">
        <f>IFERROR(INDEX('Index Levels'!B:B,MATCH('Index Levels - Full'!$A611,'Index Levels'!$A:$A,0)),B610)</f>
        <v>385.60997409999999</v>
      </c>
      <c r="C611" s="51">
        <f>IFERROR(INDEX('Index Levels'!C:C,MATCH('Index Levels - Full'!$A611,'Index Levels'!$A:$A,0)),C610)</f>
        <v>4080.1065521792448</v>
      </c>
    </row>
    <row r="612" spans="1:3">
      <c r="A612" s="50">
        <f t="shared" si="9"/>
        <v>44896</v>
      </c>
      <c r="B612" s="51">
        <f>IFERROR(INDEX('Index Levels'!B:B,MATCH('Index Levels - Full'!$A612,'Index Levels'!$A:$A,0)),B611)</f>
        <v>386.23911299999997</v>
      </c>
      <c r="C612" s="51">
        <f>IFERROR(INDEX('Index Levels'!C:C,MATCH('Index Levels - Full'!$A612,'Index Levels'!$A:$A,0)),C611)</f>
        <v>4076.5664727357375</v>
      </c>
    </row>
    <row r="613" spans="1:3">
      <c r="A613" s="50">
        <f t="shared" si="9"/>
        <v>44897</v>
      </c>
      <c r="B613" s="51">
        <f>IFERROR(INDEX('Index Levels'!B:B,MATCH('Index Levels - Full'!$A613,'Index Levels'!$A:$A,0)),B612)</f>
        <v>385.43918500000001</v>
      </c>
      <c r="C613" s="51">
        <f>IFERROR(INDEX('Index Levels'!C:C,MATCH('Index Levels - Full'!$A613,'Index Levels'!$A:$A,0)),C612)</f>
        <v>4071.7000333752153</v>
      </c>
    </row>
    <row r="614" spans="1:3">
      <c r="A614" s="50">
        <f t="shared" si="9"/>
        <v>44898</v>
      </c>
      <c r="B614" s="51">
        <f>IFERROR(INDEX('Index Levels'!B:B,MATCH('Index Levels - Full'!$A614,'Index Levels'!$A:$A,0)),B613)</f>
        <v>385.43918500000001</v>
      </c>
      <c r="C614" s="51">
        <f>IFERROR(INDEX('Index Levels'!C:C,MATCH('Index Levels - Full'!$A614,'Index Levels'!$A:$A,0)),C613)</f>
        <v>4071.7000333752153</v>
      </c>
    </row>
    <row r="615" spans="1:3">
      <c r="A615" s="50">
        <f t="shared" si="9"/>
        <v>44899</v>
      </c>
      <c r="B615" s="51">
        <f>IFERROR(INDEX('Index Levels'!B:B,MATCH('Index Levels - Full'!$A615,'Index Levels'!$A:$A,0)),B614)</f>
        <v>385.43918500000001</v>
      </c>
      <c r="C615" s="51">
        <f>IFERROR(INDEX('Index Levels'!C:C,MATCH('Index Levels - Full'!$A615,'Index Levels'!$A:$A,0)),C614)</f>
        <v>4071.7000333752153</v>
      </c>
    </row>
    <row r="616" spans="1:3">
      <c r="A616" s="50">
        <f t="shared" si="9"/>
        <v>44900</v>
      </c>
      <c r="B616" s="51">
        <f>IFERROR(INDEX('Index Levels'!B:B,MATCH('Index Levels - Full'!$A616,'Index Levels'!$A:$A,0)),B615)</f>
        <v>381.85007089999999</v>
      </c>
      <c r="C616" s="51">
        <f>IFERROR(INDEX('Index Levels'!C:C,MATCH('Index Levels - Full'!$A616,'Index Levels'!$A:$A,0)),C615)</f>
        <v>3998.8400916432724</v>
      </c>
    </row>
    <row r="617" spans="1:3">
      <c r="A617" s="50">
        <f t="shared" si="9"/>
        <v>44901</v>
      </c>
      <c r="B617" s="51">
        <f>IFERROR(INDEX('Index Levels'!B:B,MATCH('Index Levels - Full'!$A617,'Index Levels'!$A:$A,0)),B616)</f>
        <v>379.06495330000001</v>
      </c>
      <c r="C617" s="51">
        <f>IFERROR(INDEX('Index Levels'!C:C,MATCH('Index Levels - Full'!$A617,'Index Levels'!$A:$A,0)),C616)</f>
        <v>3941.2600138811986</v>
      </c>
    </row>
    <row r="618" spans="1:3">
      <c r="A618" s="50">
        <f t="shared" si="9"/>
        <v>44902</v>
      </c>
      <c r="B618" s="51">
        <f>IFERROR(INDEX('Index Levels'!B:B,MATCH('Index Levels - Full'!$A618,'Index Levels'!$A:$A,0)),B617)</f>
        <v>378.71431289999998</v>
      </c>
      <c r="C618" s="51">
        <f>IFERROR(INDEX('Index Levels'!C:C,MATCH('Index Levels - Full'!$A618,'Index Levels'!$A:$A,0)),C617)</f>
        <v>3933.9239147076951</v>
      </c>
    </row>
    <row r="619" spans="1:3">
      <c r="A619" s="50">
        <f t="shared" si="9"/>
        <v>44903</v>
      </c>
      <c r="B619" s="51">
        <f>IFERROR(INDEX('Index Levels'!B:B,MATCH('Index Levels - Full'!$A619,'Index Levels'!$A:$A,0)),B618)</f>
        <v>380.28725070000002</v>
      </c>
      <c r="C619" s="51">
        <f>IFERROR(INDEX('Index Levels'!C:C,MATCH('Index Levels - Full'!$A619,'Index Levels'!$A:$A,0)),C618)</f>
        <v>3963.5117178411274</v>
      </c>
    </row>
    <row r="620" spans="1:3">
      <c r="A620" s="50">
        <f t="shared" si="9"/>
        <v>44904</v>
      </c>
      <c r="B620" s="51">
        <f>IFERROR(INDEX('Index Levels'!B:B,MATCH('Index Levels - Full'!$A620,'Index Levels'!$A:$A,0)),B619)</f>
        <v>378.61020880000001</v>
      </c>
      <c r="C620" s="51">
        <f>IFERROR(INDEX('Index Levels'!C:C,MATCH('Index Levels - Full'!$A620,'Index Levels'!$A:$A,0)),C619)</f>
        <v>3934.3764762243432</v>
      </c>
    </row>
    <row r="621" spans="1:3">
      <c r="A621" s="50">
        <f t="shared" si="9"/>
        <v>44905</v>
      </c>
      <c r="B621" s="51">
        <f>IFERROR(INDEX('Index Levels'!B:B,MATCH('Index Levels - Full'!$A621,'Index Levels'!$A:$A,0)),B620)</f>
        <v>378.61020880000001</v>
      </c>
      <c r="C621" s="51">
        <f>IFERROR(INDEX('Index Levels'!C:C,MATCH('Index Levels - Full'!$A621,'Index Levels'!$A:$A,0)),C620)</f>
        <v>3934.3764762243432</v>
      </c>
    </row>
    <row r="622" spans="1:3">
      <c r="A622" s="50">
        <f t="shared" si="9"/>
        <v>44906</v>
      </c>
      <c r="B622" s="51">
        <f>IFERROR(INDEX('Index Levels'!B:B,MATCH('Index Levels - Full'!$A622,'Index Levels'!$A:$A,0)),B621)</f>
        <v>378.61020880000001</v>
      </c>
      <c r="C622" s="51">
        <f>IFERROR(INDEX('Index Levels'!C:C,MATCH('Index Levels - Full'!$A622,'Index Levels'!$A:$A,0)),C621)</f>
        <v>3934.3764762243432</v>
      </c>
    </row>
    <row r="623" spans="1:3">
      <c r="A623" s="50">
        <f t="shared" si="9"/>
        <v>44907</v>
      </c>
      <c r="B623" s="51">
        <f>IFERROR(INDEX('Index Levels'!B:B,MATCH('Index Levels - Full'!$A623,'Index Levels'!$A:$A,0)),B622)</f>
        <v>382.1065428</v>
      </c>
      <c r="C623" s="51">
        <f>IFERROR(INDEX('Index Levels'!C:C,MATCH('Index Levels - Full'!$A623,'Index Levels'!$A:$A,0)),C622)</f>
        <v>3990.5574799946876</v>
      </c>
    </row>
    <row r="624" spans="1:3">
      <c r="A624" s="50">
        <f t="shared" si="9"/>
        <v>44908</v>
      </c>
      <c r="B624" s="51">
        <f>IFERROR(INDEX('Index Levels'!B:B,MATCH('Index Levels - Full'!$A624,'Index Levels'!$A:$A,0)),B623)</f>
        <v>385.13154589999999</v>
      </c>
      <c r="C624" s="51">
        <f>IFERROR(INDEX('Index Levels'!C:C,MATCH('Index Levels - Full'!$A624,'Index Levels'!$A:$A,0)),C623)</f>
        <v>4019.6543678052012</v>
      </c>
    </row>
    <row r="625" spans="1:3">
      <c r="A625" s="50">
        <f t="shared" si="9"/>
        <v>44909</v>
      </c>
      <c r="B625" s="51">
        <f>IFERROR(INDEX('Index Levels'!B:B,MATCH('Index Levels - Full'!$A625,'Index Levels'!$A:$A,0)),B624)</f>
        <v>384.1207579</v>
      </c>
      <c r="C625" s="51">
        <f>IFERROR(INDEX('Index Levels'!C:C,MATCH('Index Levels - Full'!$A625,'Index Levels'!$A:$A,0)),C624)</f>
        <v>3995.3187257297986</v>
      </c>
    </row>
    <row r="626" spans="1:3">
      <c r="A626" s="50">
        <f t="shared" si="9"/>
        <v>44910</v>
      </c>
      <c r="B626" s="51">
        <f>IFERROR(INDEX('Index Levels'!B:B,MATCH('Index Levels - Full'!$A626,'Index Levels'!$A:$A,0)),B625)</f>
        <v>380.73189710000003</v>
      </c>
      <c r="C626" s="51">
        <f>IFERROR(INDEX('Index Levels'!C:C,MATCH('Index Levels - Full'!$A626,'Index Levels'!$A:$A,0)),C625)</f>
        <v>3895.7533479027056</v>
      </c>
    </row>
    <row r="627" spans="1:3">
      <c r="A627" s="50">
        <f t="shared" si="9"/>
        <v>44911</v>
      </c>
      <c r="B627" s="51">
        <f>IFERROR(INDEX('Index Levels'!B:B,MATCH('Index Levels - Full'!$A627,'Index Levels'!$A:$A,0)),B626)</f>
        <v>379.58517080000001</v>
      </c>
      <c r="C627" s="51">
        <f>IFERROR(INDEX('Index Levels'!C:C,MATCH('Index Levels - Full'!$A627,'Index Levels'!$A:$A,0)),C626)</f>
        <v>3852.3635929905481</v>
      </c>
    </row>
    <row r="628" spans="1:3">
      <c r="A628" s="50">
        <f t="shared" si="9"/>
        <v>44912</v>
      </c>
      <c r="B628" s="51">
        <f>IFERROR(INDEX('Index Levels'!B:B,MATCH('Index Levels - Full'!$A628,'Index Levels'!$A:$A,0)),B627)</f>
        <v>379.58517080000001</v>
      </c>
      <c r="C628" s="51">
        <f>IFERROR(INDEX('Index Levels'!C:C,MATCH('Index Levels - Full'!$A628,'Index Levels'!$A:$A,0)),C627)</f>
        <v>3852.3635929905481</v>
      </c>
    </row>
    <row r="629" spans="1:3">
      <c r="A629" s="50">
        <f t="shared" si="9"/>
        <v>44913</v>
      </c>
      <c r="B629" s="51">
        <f>IFERROR(INDEX('Index Levels'!B:B,MATCH('Index Levels - Full'!$A629,'Index Levels'!$A:$A,0)),B628)</f>
        <v>379.58517080000001</v>
      </c>
      <c r="C629" s="51">
        <f>IFERROR(INDEX('Index Levels'!C:C,MATCH('Index Levels - Full'!$A629,'Index Levels'!$A:$A,0)),C628)</f>
        <v>3852.3635929905481</v>
      </c>
    </row>
    <row r="630" spans="1:3">
      <c r="A630" s="50">
        <f t="shared" si="9"/>
        <v>44914</v>
      </c>
      <c r="B630" s="51">
        <f>IFERROR(INDEX('Index Levels'!B:B,MATCH('Index Levels - Full'!$A630,'Index Levels'!$A:$A,0)),B629)</f>
        <v>377.95518800000002</v>
      </c>
      <c r="C630" s="51">
        <f>IFERROR(INDEX('Index Levels'!C:C,MATCH('Index Levels - Full'!$A630,'Index Levels'!$A:$A,0)),C629)</f>
        <v>3817.6581590770543</v>
      </c>
    </row>
    <row r="631" spans="1:3">
      <c r="A631" s="50">
        <f t="shared" si="9"/>
        <v>44915</v>
      </c>
      <c r="B631" s="51">
        <f>IFERROR(INDEX('Index Levels'!B:B,MATCH('Index Levels - Full'!$A631,'Index Levels'!$A:$A,0)),B630)</f>
        <v>378.36751950000001</v>
      </c>
      <c r="C631" s="51">
        <f>IFERROR(INDEX('Index Levels'!C:C,MATCH('Index Levels - Full'!$A631,'Index Levels'!$A:$A,0)),C630)</f>
        <v>3821.6193592648065</v>
      </c>
    </row>
    <row r="632" spans="1:3">
      <c r="A632" s="50">
        <f t="shared" si="9"/>
        <v>44916</v>
      </c>
      <c r="B632" s="51">
        <f>IFERROR(INDEX('Index Levels'!B:B,MATCH('Index Levels - Full'!$A632,'Index Levels'!$A:$A,0)),B631)</f>
        <v>380.69011490000003</v>
      </c>
      <c r="C632" s="51">
        <f>IFERROR(INDEX('Index Levels'!C:C,MATCH('Index Levels - Full'!$A632,'Index Levels'!$A:$A,0)),C631)</f>
        <v>3878.4399740296781</v>
      </c>
    </row>
    <row r="633" spans="1:3">
      <c r="A633" s="50">
        <f t="shared" si="9"/>
        <v>44917</v>
      </c>
      <c r="B633" s="51">
        <f>IFERROR(INDEX('Index Levels'!B:B,MATCH('Index Levels - Full'!$A633,'Index Levels'!$A:$A,0)),B632)</f>
        <v>376.64813240000001</v>
      </c>
      <c r="C633" s="51">
        <f>IFERROR(INDEX('Index Levels'!C:C,MATCH('Index Levels - Full'!$A633,'Index Levels'!$A:$A,0)),C632)</f>
        <v>3822.3866848093699</v>
      </c>
    </row>
    <row r="634" spans="1:3">
      <c r="A634" s="50">
        <f t="shared" si="9"/>
        <v>44918</v>
      </c>
      <c r="B634" s="51">
        <f>IFERROR(INDEX('Index Levels'!B:B,MATCH('Index Levels - Full'!$A634,'Index Levels'!$A:$A,0)),B633)</f>
        <v>377.73461020000002</v>
      </c>
      <c r="C634" s="51">
        <f>IFERROR(INDEX('Index Levels'!C:C,MATCH('Index Levels - Full'!$A634,'Index Levels'!$A:$A,0)),C633)</f>
        <v>3844.8150293664498</v>
      </c>
    </row>
    <row r="635" spans="1:3">
      <c r="A635" s="50">
        <f t="shared" si="9"/>
        <v>44919</v>
      </c>
      <c r="B635" s="51">
        <f>IFERROR(INDEX('Index Levels'!B:B,MATCH('Index Levels - Full'!$A635,'Index Levels'!$A:$A,0)),B634)</f>
        <v>377.73461020000002</v>
      </c>
      <c r="C635" s="51">
        <f>IFERROR(INDEX('Index Levels'!C:C,MATCH('Index Levels - Full'!$A635,'Index Levels'!$A:$A,0)),C634)</f>
        <v>3844.8150293664498</v>
      </c>
    </row>
    <row r="636" spans="1:3">
      <c r="A636" s="50">
        <f t="shared" si="9"/>
        <v>44920</v>
      </c>
      <c r="B636" s="51">
        <f>IFERROR(INDEX('Index Levels'!B:B,MATCH('Index Levels - Full'!$A636,'Index Levels'!$A:$A,0)),B635)</f>
        <v>377.73461020000002</v>
      </c>
      <c r="C636" s="51">
        <f>IFERROR(INDEX('Index Levels'!C:C,MATCH('Index Levels - Full'!$A636,'Index Levels'!$A:$A,0)),C635)</f>
        <v>3844.8150293664498</v>
      </c>
    </row>
    <row r="637" spans="1:3">
      <c r="A637" s="50">
        <f t="shared" si="9"/>
        <v>44921</v>
      </c>
      <c r="B637" s="51">
        <f>IFERROR(INDEX('Index Levels'!B:B,MATCH('Index Levels - Full'!$A637,'Index Levels'!$A:$A,0)),B636)</f>
        <v>377.73461020000002</v>
      </c>
      <c r="C637" s="51">
        <f>IFERROR(INDEX('Index Levels'!C:C,MATCH('Index Levels - Full'!$A637,'Index Levels'!$A:$A,0)),C636)</f>
        <v>3844.8150293664498</v>
      </c>
    </row>
    <row r="638" spans="1:3">
      <c r="A638" s="50">
        <f t="shared" si="9"/>
        <v>44922</v>
      </c>
      <c r="B638" s="51">
        <f>IFERROR(INDEX('Index Levels'!B:B,MATCH('Index Levels - Full'!$A638,'Index Levels'!$A:$A,0)),B637)</f>
        <v>377.00706009999999</v>
      </c>
      <c r="C638" s="51">
        <f>IFERROR(INDEX('Index Levels'!C:C,MATCH('Index Levels - Full'!$A638,'Index Levels'!$A:$A,0)),C637)</f>
        <v>3829.2492500246763</v>
      </c>
    </row>
    <row r="639" spans="1:3">
      <c r="A639" s="50">
        <f t="shared" si="9"/>
        <v>44923</v>
      </c>
      <c r="B639" s="51">
        <f>IFERROR(INDEX('Index Levels'!B:B,MATCH('Index Levels - Full'!$A639,'Index Levels'!$A:$A,0)),B638)</f>
        <v>374.43486739999997</v>
      </c>
      <c r="C639" s="51">
        <f>IFERROR(INDEX('Index Levels'!C:C,MATCH('Index Levels - Full'!$A639,'Index Levels'!$A:$A,0)),C638)</f>
        <v>3783.2219151495019</v>
      </c>
    </row>
    <row r="640" spans="1:3">
      <c r="A640" s="50">
        <f t="shared" si="9"/>
        <v>44924</v>
      </c>
      <c r="B640" s="51">
        <f>IFERROR(INDEX('Index Levels'!B:B,MATCH('Index Levels - Full'!$A640,'Index Levels'!$A:$A,0)),B639)</f>
        <v>378.25279879999999</v>
      </c>
      <c r="C640" s="51">
        <f>IFERROR(INDEX('Index Levels'!C:C,MATCH('Index Levels - Full'!$A640,'Index Levels'!$A:$A,0)),C639)</f>
        <v>3849.2832290479087</v>
      </c>
    </row>
    <row r="641" spans="1:3">
      <c r="A641" s="50">
        <f t="shared" si="9"/>
        <v>44925</v>
      </c>
      <c r="B641" s="51">
        <f>IFERROR(INDEX('Index Levels'!B:B,MATCH('Index Levels - Full'!$A641,'Index Levels'!$A:$A,0)),B640)</f>
        <v>376.73373149999998</v>
      </c>
      <c r="C641" s="51">
        <f>IFERROR(INDEX('Index Levels'!C:C,MATCH('Index Levels - Full'!$A641,'Index Levels'!$A:$A,0)),C640)</f>
        <v>3839.4965866768143</v>
      </c>
    </row>
    <row r="642" spans="1:3">
      <c r="A642" s="50">
        <f t="shared" si="9"/>
        <v>44926</v>
      </c>
      <c r="B642" s="51">
        <f>IFERROR(INDEX('Index Levels'!B:B,MATCH('Index Levels - Full'!$A642,'Index Levels'!$A:$A,0)),B641)</f>
        <v>376.73373149999998</v>
      </c>
      <c r="C642" s="51">
        <f>IFERROR(INDEX('Index Levels'!C:C,MATCH('Index Levels - Full'!$A642,'Index Levels'!$A:$A,0)),C641)</f>
        <v>3839.4965866768143</v>
      </c>
    </row>
    <row r="643" spans="1:3">
      <c r="A643" s="50">
        <f t="shared" si="9"/>
        <v>44927</v>
      </c>
      <c r="B643" s="51">
        <f>IFERROR(INDEX('Index Levels'!B:B,MATCH('Index Levels - Full'!$A643,'Index Levels'!$A:$A,0)),B642)</f>
        <v>376.73373149999998</v>
      </c>
      <c r="C643" s="51">
        <f>IFERROR(INDEX('Index Levels'!C:C,MATCH('Index Levels - Full'!$A643,'Index Levels'!$A:$A,0)),C642)</f>
        <v>3839.4965866768143</v>
      </c>
    </row>
    <row r="644" spans="1:3">
      <c r="A644" s="50">
        <f t="shared" ref="A644:A707" si="10">A643+1</f>
        <v>44928</v>
      </c>
      <c r="B644" s="51">
        <f>IFERROR(INDEX('Index Levels'!B:B,MATCH('Index Levels - Full'!$A644,'Index Levels'!$A:$A,0)),B643)</f>
        <v>376.73373149999998</v>
      </c>
      <c r="C644" s="51">
        <f>IFERROR(INDEX('Index Levels'!C:C,MATCH('Index Levels - Full'!$A644,'Index Levels'!$A:$A,0)),C643)</f>
        <v>3839.4965866768143</v>
      </c>
    </row>
    <row r="645" spans="1:3">
      <c r="A645" s="50">
        <f t="shared" si="10"/>
        <v>44929</v>
      </c>
      <c r="B645" s="51">
        <f>IFERROR(INDEX('Index Levels'!B:B,MATCH('Index Levels - Full'!$A645,'Index Levels'!$A:$A,0)),B644)</f>
        <v>375.68627880000003</v>
      </c>
      <c r="C645" s="51">
        <f>IFERROR(INDEX('Index Levels'!C:C,MATCH('Index Levels - Full'!$A645,'Index Levels'!$A:$A,0)),C644)</f>
        <v>3824.1381803481845</v>
      </c>
    </row>
    <row r="646" spans="1:3">
      <c r="A646" s="50">
        <f t="shared" si="10"/>
        <v>44930</v>
      </c>
      <c r="B646" s="51">
        <f>IFERROR(INDEX('Index Levels'!B:B,MATCH('Index Levels - Full'!$A646,'Index Levels'!$A:$A,0)),B645)</f>
        <v>376.49088180000001</v>
      </c>
      <c r="C646" s="51">
        <f>IFERROR(INDEX('Index Levels'!C:C,MATCH('Index Levels - Full'!$A646,'Index Levels'!$A:$A,0)),C645)</f>
        <v>3852.9656081349972</v>
      </c>
    </row>
    <row r="647" spans="1:3">
      <c r="A647" s="50">
        <f t="shared" si="10"/>
        <v>44931</v>
      </c>
      <c r="B647" s="51">
        <f>IFERROR(INDEX('Index Levels'!B:B,MATCH('Index Levels - Full'!$A647,'Index Levels'!$A:$A,0)),B646)</f>
        <v>374.35269369999997</v>
      </c>
      <c r="C647" s="51">
        <f>IFERROR(INDEX('Index Levels'!C:C,MATCH('Index Levels - Full'!$A647,'Index Levels'!$A:$A,0)),C646)</f>
        <v>3808.1029065783637</v>
      </c>
    </row>
    <row r="648" spans="1:3">
      <c r="A648" s="50">
        <f t="shared" si="10"/>
        <v>44932</v>
      </c>
      <c r="B648" s="51">
        <f>IFERROR(INDEX('Index Levels'!B:B,MATCH('Index Levels - Full'!$A648,'Index Levels'!$A:$A,0)),B647)</f>
        <v>379.93699299999997</v>
      </c>
      <c r="C648" s="51">
        <f>IFERROR(INDEX('Index Levels'!C:C,MATCH('Index Levels - Full'!$A648,'Index Levels'!$A:$A,0)),C647)</f>
        <v>3895.0755677924735</v>
      </c>
    </row>
    <row r="649" spans="1:3">
      <c r="A649" s="50">
        <f t="shared" si="10"/>
        <v>44933</v>
      </c>
      <c r="B649" s="51">
        <f>IFERROR(INDEX('Index Levels'!B:B,MATCH('Index Levels - Full'!$A649,'Index Levels'!$A:$A,0)),B648)</f>
        <v>379.93699299999997</v>
      </c>
      <c r="C649" s="51">
        <f>IFERROR(INDEX('Index Levels'!C:C,MATCH('Index Levels - Full'!$A649,'Index Levels'!$A:$A,0)),C648)</f>
        <v>3895.0755677924735</v>
      </c>
    </row>
    <row r="650" spans="1:3">
      <c r="A650" s="50">
        <f t="shared" si="10"/>
        <v>44934</v>
      </c>
      <c r="B650" s="51">
        <f>IFERROR(INDEX('Index Levels'!B:B,MATCH('Index Levels - Full'!$A650,'Index Levels'!$A:$A,0)),B649)</f>
        <v>379.93699299999997</v>
      </c>
      <c r="C650" s="51">
        <f>IFERROR(INDEX('Index Levels'!C:C,MATCH('Index Levels - Full'!$A650,'Index Levels'!$A:$A,0)),C649)</f>
        <v>3895.0755677924735</v>
      </c>
    </row>
    <row r="651" spans="1:3">
      <c r="A651" s="50">
        <f t="shared" si="10"/>
        <v>44935</v>
      </c>
      <c r="B651" s="51">
        <f>IFERROR(INDEX('Index Levels'!B:B,MATCH('Index Levels - Full'!$A651,'Index Levels'!$A:$A,0)),B650)</f>
        <v>379.98627829999998</v>
      </c>
      <c r="C651" s="51">
        <f>IFERROR(INDEX('Index Levels'!C:C,MATCH('Index Levels - Full'!$A651,'Index Levels'!$A:$A,0)),C650)</f>
        <v>3892.0910245052592</v>
      </c>
    </row>
    <row r="652" spans="1:3">
      <c r="A652" s="50">
        <f t="shared" si="10"/>
        <v>44936</v>
      </c>
      <c r="B652" s="51">
        <f>IFERROR(INDEX('Index Levels'!B:B,MATCH('Index Levels - Full'!$A652,'Index Levels'!$A:$A,0)),B651)</f>
        <v>381.20918920000003</v>
      </c>
      <c r="C652" s="51">
        <f>IFERROR(INDEX('Index Levels'!C:C,MATCH('Index Levels - Full'!$A652,'Index Levels'!$A:$A,0)),C651)</f>
        <v>3919.2534498738009</v>
      </c>
    </row>
    <row r="653" spans="1:3">
      <c r="A653" s="50">
        <f t="shared" si="10"/>
        <v>44937</v>
      </c>
      <c r="B653" s="51">
        <f>IFERROR(INDEX('Index Levels'!B:B,MATCH('Index Levels - Full'!$A653,'Index Levels'!$A:$A,0)),B652)</f>
        <v>384.10668449999997</v>
      </c>
      <c r="C653" s="51">
        <f>IFERROR(INDEX('Index Levels'!C:C,MATCH('Index Levels - Full'!$A653,'Index Levels'!$A:$A,0)),C652)</f>
        <v>3969.6141064685935</v>
      </c>
    </row>
    <row r="654" spans="1:3">
      <c r="A654" s="50">
        <f t="shared" si="10"/>
        <v>44938</v>
      </c>
      <c r="B654" s="51">
        <f>IFERROR(INDEX('Index Levels'!B:B,MATCH('Index Levels - Full'!$A654,'Index Levels'!$A:$A,0)),B653)</f>
        <v>385.04245300000002</v>
      </c>
      <c r="C654" s="51">
        <f>IFERROR(INDEX('Index Levels'!C:C,MATCH('Index Levels - Full'!$A654,'Index Levels'!$A:$A,0)),C653)</f>
        <v>3983.166533448295</v>
      </c>
    </row>
    <row r="655" spans="1:3">
      <c r="A655" s="50">
        <f t="shared" si="10"/>
        <v>44939</v>
      </c>
      <c r="B655" s="51">
        <f>IFERROR(INDEX('Index Levels'!B:B,MATCH('Index Levels - Full'!$A655,'Index Levels'!$A:$A,0)),B654)</f>
        <v>386.18000569999998</v>
      </c>
      <c r="C655" s="51">
        <f>IFERROR(INDEX('Index Levels'!C:C,MATCH('Index Levels - Full'!$A655,'Index Levels'!$A:$A,0)),C654)</f>
        <v>3999.0908359644432</v>
      </c>
    </row>
    <row r="656" spans="1:3">
      <c r="A656" s="50">
        <f t="shared" si="10"/>
        <v>44940</v>
      </c>
      <c r="B656" s="51">
        <f>IFERROR(INDEX('Index Levels'!B:B,MATCH('Index Levels - Full'!$A656,'Index Levels'!$A:$A,0)),B655)</f>
        <v>386.18000569999998</v>
      </c>
      <c r="C656" s="51">
        <f>IFERROR(INDEX('Index Levels'!C:C,MATCH('Index Levels - Full'!$A656,'Index Levels'!$A:$A,0)),C655)</f>
        <v>3999.0908359644432</v>
      </c>
    </row>
    <row r="657" spans="1:3">
      <c r="A657" s="50">
        <f t="shared" si="10"/>
        <v>44941</v>
      </c>
      <c r="B657" s="51">
        <f>IFERROR(INDEX('Index Levels'!B:B,MATCH('Index Levels - Full'!$A657,'Index Levels'!$A:$A,0)),B656)</f>
        <v>386.18000569999998</v>
      </c>
      <c r="C657" s="51">
        <f>IFERROR(INDEX('Index Levels'!C:C,MATCH('Index Levels - Full'!$A657,'Index Levels'!$A:$A,0)),C656)</f>
        <v>3999.0908359644432</v>
      </c>
    </row>
    <row r="658" spans="1:3">
      <c r="A658" s="50">
        <f t="shared" si="10"/>
        <v>44942</v>
      </c>
      <c r="B658" s="51">
        <f>IFERROR(INDEX('Index Levels'!B:B,MATCH('Index Levels - Full'!$A658,'Index Levels'!$A:$A,0)),B657)</f>
        <v>386.18000569999998</v>
      </c>
      <c r="C658" s="51">
        <f>IFERROR(INDEX('Index Levels'!C:C,MATCH('Index Levels - Full'!$A658,'Index Levels'!$A:$A,0)),C657)</f>
        <v>3999.0908359644432</v>
      </c>
    </row>
    <row r="659" spans="1:3">
      <c r="A659" s="50">
        <f t="shared" si="10"/>
        <v>44943</v>
      </c>
      <c r="B659" s="51">
        <f>IFERROR(INDEX('Index Levels'!B:B,MATCH('Index Levels - Full'!$A659,'Index Levels'!$A:$A,0)),B658)</f>
        <v>385.31460190000001</v>
      </c>
      <c r="C659" s="51">
        <f>IFERROR(INDEX('Index Levels'!C:C,MATCH('Index Levels - Full'!$A659,'Index Levels'!$A:$A,0)),C658)</f>
        <v>3990.9701347463615</v>
      </c>
    </row>
    <row r="660" spans="1:3">
      <c r="A660" s="50">
        <f t="shared" si="10"/>
        <v>44944</v>
      </c>
      <c r="B660" s="51">
        <f>IFERROR(INDEX('Index Levels'!B:B,MATCH('Index Levels - Full'!$A660,'Index Levels'!$A:$A,0)),B659)</f>
        <v>380.97997989999999</v>
      </c>
      <c r="C660" s="51">
        <f>IFERROR(INDEX('Index Levels'!C:C,MATCH('Index Levels - Full'!$A660,'Index Levels'!$A:$A,0)),C659)</f>
        <v>3928.8623475970403</v>
      </c>
    </row>
    <row r="661" spans="1:3">
      <c r="A661" s="50">
        <f t="shared" si="10"/>
        <v>44945</v>
      </c>
      <c r="B661" s="51">
        <f>IFERROR(INDEX('Index Levels'!B:B,MATCH('Index Levels - Full'!$A661,'Index Levels'!$A:$A,0)),B660)</f>
        <v>378.73000150000001</v>
      </c>
      <c r="C661" s="51">
        <f>IFERROR(INDEX('Index Levels'!C:C,MATCH('Index Levels - Full'!$A661,'Index Levels'!$A:$A,0)),C660)</f>
        <v>3898.8547632359746</v>
      </c>
    </row>
    <row r="662" spans="1:3">
      <c r="A662" s="50">
        <f t="shared" si="10"/>
        <v>44946</v>
      </c>
      <c r="B662" s="51">
        <f>IFERROR(INDEX('Index Levels'!B:B,MATCH('Index Levels - Full'!$A662,'Index Levels'!$A:$A,0)),B661)</f>
        <v>383.83100789999997</v>
      </c>
      <c r="C662" s="51">
        <f>IFERROR(INDEX('Index Levels'!C:C,MATCH('Index Levels - Full'!$A662,'Index Levels'!$A:$A,0)),C661)</f>
        <v>3972.6104528429223</v>
      </c>
    </row>
    <row r="663" spans="1:3">
      <c r="A663" s="50">
        <f t="shared" si="10"/>
        <v>44947</v>
      </c>
      <c r="B663" s="51">
        <f>IFERROR(INDEX('Index Levels'!B:B,MATCH('Index Levels - Full'!$A663,'Index Levels'!$A:$A,0)),B662)</f>
        <v>383.83100789999997</v>
      </c>
      <c r="C663" s="51">
        <f>IFERROR(INDEX('Index Levels'!C:C,MATCH('Index Levels - Full'!$A663,'Index Levels'!$A:$A,0)),C662)</f>
        <v>3972.6104528429223</v>
      </c>
    </row>
    <row r="664" spans="1:3">
      <c r="A664" s="50">
        <f t="shared" si="10"/>
        <v>44948</v>
      </c>
      <c r="B664" s="51">
        <f>IFERROR(INDEX('Index Levels'!B:B,MATCH('Index Levels - Full'!$A664,'Index Levels'!$A:$A,0)),B663)</f>
        <v>383.83100789999997</v>
      </c>
      <c r="C664" s="51">
        <f>IFERROR(INDEX('Index Levels'!C:C,MATCH('Index Levels - Full'!$A664,'Index Levels'!$A:$A,0)),C663)</f>
        <v>3972.6104528429223</v>
      </c>
    </row>
    <row r="665" spans="1:3">
      <c r="A665" s="50">
        <f t="shared" si="10"/>
        <v>44949</v>
      </c>
      <c r="B665" s="51">
        <f>IFERROR(INDEX('Index Levels'!B:B,MATCH('Index Levels - Full'!$A665,'Index Levels'!$A:$A,0)),B664)</f>
        <v>387.56424010000001</v>
      </c>
      <c r="C665" s="51">
        <f>IFERROR(INDEX('Index Levels'!C:C,MATCH('Index Levels - Full'!$A665,'Index Levels'!$A:$A,0)),C664)</f>
        <v>4019.8141011368875</v>
      </c>
    </row>
    <row r="666" spans="1:3">
      <c r="A666" s="50">
        <f t="shared" si="10"/>
        <v>44950</v>
      </c>
      <c r="B666" s="51">
        <f>IFERROR(INDEX('Index Levels'!B:B,MATCH('Index Levels - Full'!$A666,'Index Levels'!$A:$A,0)),B665)</f>
        <v>387.00715589999999</v>
      </c>
      <c r="C666" s="51">
        <f>IFERROR(INDEX('Index Levels'!C:C,MATCH('Index Levels - Full'!$A666,'Index Levels'!$A:$A,0)),C665)</f>
        <v>4016.949713481702</v>
      </c>
    </row>
    <row r="667" spans="1:3">
      <c r="A667" s="50">
        <f t="shared" si="10"/>
        <v>44951</v>
      </c>
      <c r="B667" s="51">
        <f>IFERROR(INDEX('Index Levels'!B:B,MATCH('Index Levels - Full'!$A667,'Index Levels'!$A:$A,0)),B666)</f>
        <v>385.0904989</v>
      </c>
      <c r="C667" s="51">
        <f>IFERROR(INDEX('Index Levels'!C:C,MATCH('Index Levels - Full'!$A667,'Index Levels'!$A:$A,0)),C666)</f>
        <v>4016.2192406515992</v>
      </c>
    </row>
    <row r="668" spans="1:3">
      <c r="A668" s="50">
        <f t="shared" si="10"/>
        <v>44952</v>
      </c>
      <c r="B668" s="51">
        <f>IFERROR(INDEX('Index Levels'!B:B,MATCH('Index Levels - Full'!$A668,'Index Levels'!$A:$A,0)),B667)</f>
        <v>387.97504800000002</v>
      </c>
      <c r="C668" s="51">
        <f>IFERROR(INDEX('Index Levels'!C:C,MATCH('Index Levels - Full'!$A668,'Index Levels'!$A:$A,0)),C667)</f>
        <v>4060.427350841624</v>
      </c>
    </row>
    <row r="669" spans="1:3">
      <c r="A669" s="50">
        <f t="shared" si="10"/>
        <v>44953</v>
      </c>
      <c r="B669" s="51">
        <f>IFERROR(INDEX('Index Levels'!B:B,MATCH('Index Levels - Full'!$A669,'Index Levels'!$A:$A,0)),B668)</f>
        <v>389.08590229999999</v>
      </c>
      <c r="C669" s="51">
        <f>IFERROR(INDEX('Index Levels'!C:C,MATCH('Index Levels - Full'!$A669,'Index Levels'!$A:$A,0)),C668)</f>
        <v>4070.5582920533743</v>
      </c>
    </row>
    <row r="670" spans="1:3">
      <c r="A670" s="50">
        <f t="shared" si="10"/>
        <v>44954</v>
      </c>
      <c r="B670" s="51">
        <f>IFERROR(INDEX('Index Levels'!B:B,MATCH('Index Levels - Full'!$A670,'Index Levels'!$A:$A,0)),B669)</f>
        <v>389.08590229999999</v>
      </c>
      <c r="C670" s="51">
        <f>IFERROR(INDEX('Index Levels'!C:C,MATCH('Index Levels - Full'!$A670,'Index Levels'!$A:$A,0)),C669)</f>
        <v>4070.5582920533743</v>
      </c>
    </row>
    <row r="671" spans="1:3">
      <c r="A671" s="50">
        <f t="shared" si="10"/>
        <v>44955</v>
      </c>
      <c r="B671" s="51">
        <f>IFERROR(INDEX('Index Levels'!B:B,MATCH('Index Levels - Full'!$A671,'Index Levels'!$A:$A,0)),B670)</f>
        <v>389.08590229999999</v>
      </c>
      <c r="C671" s="51">
        <f>IFERROR(INDEX('Index Levels'!C:C,MATCH('Index Levels - Full'!$A671,'Index Levels'!$A:$A,0)),C670)</f>
        <v>4070.5582920533743</v>
      </c>
    </row>
    <row r="672" spans="1:3">
      <c r="A672" s="50">
        <f t="shared" si="10"/>
        <v>44956</v>
      </c>
      <c r="B672" s="51">
        <f>IFERROR(INDEX('Index Levels'!B:B,MATCH('Index Levels - Full'!$A672,'Index Levels'!$A:$A,0)),B671)</f>
        <v>385.1339959</v>
      </c>
      <c r="C672" s="51">
        <f>IFERROR(INDEX('Index Levels'!C:C,MATCH('Index Levels - Full'!$A672,'Index Levels'!$A:$A,0)),C671)</f>
        <v>4017.7725695795034</v>
      </c>
    </row>
    <row r="673" spans="1:3">
      <c r="A673" s="50">
        <f t="shared" si="10"/>
        <v>44957</v>
      </c>
      <c r="B673" s="51">
        <f>IFERROR(INDEX('Index Levels'!B:B,MATCH('Index Levels - Full'!$A673,'Index Levels'!$A:$A,0)),B672)</f>
        <v>389.10164759999998</v>
      </c>
      <c r="C673" s="51">
        <f>IFERROR(INDEX('Index Levels'!C:C,MATCH('Index Levels - Full'!$A673,'Index Levels'!$A:$A,0)),C672)</f>
        <v>4076.6038194027756</v>
      </c>
    </row>
    <row r="674" spans="1:3">
      <c r="A674" s="50">
        <f t="shared" si="10"/>
        <v>44958</v>
      </c>
      <c r="B674" s="51">
        <f>IFERROR(INDEX('Index Levels'!B:B,MATCH('Index Levels - Full'!$A674,'Index Levels'!$A:$A,0)),B673)</f>
        <v>392.99269420000002</v>
      </c>
      <c r="C674" s="51">
        <f>IFERROR(INDEX('Index Levels'!C:C,MATCH('Index Levels - Full'!$A674,'Index Levels'!$A:$A,0)),C673)</f>
        <v>4119.2104044318203</v>
      </c>
    </row>
    <row r="675" spans="1:3">
      <c r="A675" s="50">
        <f t="shared" si="10"/>
        <v>44959</v>
      </c>
      <c r="B675" s="51">
        <f>IFERROR(INDEX('Index Levels'!B:B,MATCH('Index Levels - Full'!$A675,'Index Levels'!$A:$A,0)),B674)</f>
        <v>396.74580809999998</v>
      </c>
      <c r="C675" s="51">
        <f>IFERROR(INDEX('Index Levels'!C:C,MATCH('Index Levels - Full'!$A675,'Index Levels'!$A:$A,0)),C674)</f>
        <v>4179.7555910057936</v>
      </c>
    </row>
    <row r="676" spans="1:3">
      <c r="A676" s="50">
        <f t="shared" si="10"/>
        <v>44960</v>
      </c>
      <c r="B676" s="51">
        <f>IFERROR(INDEX('Index Levels'!B:B,MATCH('Index Levels - Full'!$A676,'Index Levels'!$A:$A,0)),B675)</f>
        <v>394.12102429999999</v>
      </c>
      <c r="C676" s="51">
        <f>IFERROR(INDEX('Index Levels'!C:C,MATCH('Index Levels - Full'!$A676,'Index Levels'!$A:$A,0)),C675)</f>
        <v>4136.4816001271984</v>
      </c>
    </row>
    <row r="677" spans="1:3">
      <c r="A677" s="50">
        <f t="shared" si="10"/>
        <v>44961</v>
      </c>
      <c r="B677" s="51">
        <f>IFERROR(INDEX('Index Levels'!B:B,MATCH('Index Levels - Full'!$A677,'Index Levels'!$A:$A,0)),B676)</f>
        <v>394.12102429999999</v>
      </c>
      <c r="C677" s="51">
        <f>IFERROR(INDEX('Index Levels'!C:C,MATCH('Index Levels - Full'!$A677,'Index Levels'!$A:$A,0)),C676)</f>
        <v>4136.4816001271984</v>
      </c>
    </row>
    <row r="678" spans="1:3">
      <c r="A678" s="50">
        <f t="shared" si="10"/>
        <v>44962</v>
      </c>
      <c r="B678" s="51">
        <f>IFERROR(INDEX('Index Levels'!B:B,MATCH('Index Levels - Full'!$A678,'Index Levels'!$A:$A,0)),B677)</f>
        <v>394.12102429999999</v>
      </c>
      <c r="C678" s="51">
        <f>IFERROR(INDEX('Index Levels'!C:C,MATCH('Index Levels - Full'!$A678,'Index Levels'!$A:$A,0)),C677)</f>
        <v>4136.4816001271984</v>
      </c>
    </row>
    <row r="679" spans="1:3">
      <c r="A679" s="50">
        <f t="shared" si="10"/>
        <v>44963</v>
      </c>
      <c r="B679" s="51">
        <f>IFERROR(INDEX('Index Levels'!B:B,MATCH('Index Levels - Full'!$A679,'Index Levels'!$A:$A,0)),B678)</f>
        <v>392.5861587</v>
      </c>
      <c r="C679" s="51">
        <f>IFERROR(INDEX('Index Levels'!C:C,MATCH('Index Levels - Full'!$A679,'Index Levels'!$A:$A,0)),C678)</f>
        <v>4111.0808819294953</v>
      </c>
    </row>
    <row r="680" spans="1:3">
      <c r="A680" s="50">
        <f t="shared" si="10"/>
        <v>44964</v>
      </c>
      <c r="B680" s="51">
        <f>IFERROR(INDEX('Index Levels'!B:B,MATCH('Index Levels - Full'!$A680,'Index Levels'!$A:$A,0)),B679)</f>
        <v>396.22630450000003</v>
      </c>
      <c r="C680" s="51">
        <f>IFERROR(INDEX('Index Levels'!C:C,MATCH('Index Levels - Full'!$A680,'Index Levels'!$A:$A,0)),C679)</f>
        <v>4163.9995513087861</v>
      </c>
    </row>
    <row r="681" spans="1:3">
      <c r="A681" s="50">
        <f t="shared" si="10"/>
        <v>44965</v>
      </c>
      <c r="B681" s="51">
        <f>IFERROR(INDEX('Index Levels'!B:B,MATCH('Index Levels - Full'!$A681,'Index Levels'!$A:$A,0)),B680)</f>
        <v>393.93077249999999</v>
      </c>
      <c r="C681" s="51">
        <f>IFERROR(INDEX('Index Levels'!C:C,MATCH('Index Levels - Full'!$A681,'Index Levels'!$A:$A,0)),C680)</f>
        <v>4117.8648048639816</v>
      </c>
    </row>
    <row r="682" spans="1:3">
      <c r="A682" s="50">
        <f t="shared" si="10"/>
        <v>44966</v>
      </c>
      <c r="B682" s="51">
        <f>IFERROR(INDEX('Index Levels'!B:B,MATCH('Index Levels - Full'!$A682,'Index Levels'!$A:$A,0)),B681)</f>
        <v>392.07992810000002</v>
      </c>
      <c r="C682" s="51">
        <f>IFERROR(INDEX('Index Levels'!C:C,MATCH('Index Levels - Full'!$A682,'Index Levels'!$A:$A,0)),C681)</f>
        <v>4081.5046151226115</v>
      </c>
    </row>
    <row r="683" spans="1:3">
      <c r="A683" s="50">
        <f t="shared" si="10"/>
        <v>44967</v>
      </c>
      <c r="B683" s="51">
        <f>IFERROR(INDEX('Index Levels'!B:B,MATCH('Index Levels - Full'!$A683,'Index Levels'!$A:$A,0)),B682)</f>
        <v>392.44902380000002</v>
      </c>
      <c r="C683" s="51">
        <f>IFERROR(INDEX('Index Levels'!C:C,MATCH('Index Levels - Full'!$A683,'Index Levels'!$A:$A,0)),C682)</f>
        <v>4090.4619649279175</v>
      </c>
    </row>
    <row r="684" spans="1:3">
      <c r="A684" s="50">
        <f t="shared" si="10"/>
        <v>44968</v>
      </c>
      <c r="B684" s="51">
        <f>IFERROR(INDEX('Index Levels'!B:B,MATCH('Index Levels - Full'!$A684,'Index Levels'!$A:$A,0)),B683)</f>
        <v>392.44902380000002</v>
      </c>
      <c r="C684" s="51">
        <f>IFERROR(INDEX('Index Levels'!C:C,MATCH('Index Levels - Full'!$A684,'Index Levels'!$A:$A,0)),C683)</f>
        <v>4090.4619649279175</v>
      </c>
    </row>
    <row r="685" spans="1:3">
      <c r="A685" s="50">
        <f t="shared" si="10"/>
        <v>44969</v>
      </c>
      <c r="B685" s="51">
        <f>IFERROR(INDEX('Index Levels'!B:B,MATCH('Index Levels - Full'!$A685,'Index Levels'!$A:$A,0)),B684)</f>
        <v>392.44902380000002</v>
      </c>
      <c r="C685" s="51">
        <f>IFERROR(INDEX('Index Levels'!C:C,MATCH('Index Levels - Full'!$A685,'Index Levels'!$A:$A,0)),C684)</f>
        <v>4090.4619649279175</v>
      </c>
    </row>
    <row r="686" spans="1:3">
      <c r="A686" s="50">
        <f t="shared" si="10"/>
        <v>44970</v>
      </c>
      <c r="B686" s="51">
        <f>IFERROR(INDEX('Index Levels'!B:B,MATCH('Index Levels - Full'!$A686,'Index Levels'!$A:$A,0)),B685)</f>
        <v>394.99452400000001</v>
      </c>
      <c r="C686" s="51">
        <f>IFERROR(INDEX('Index Levels'!C:C,MATCH('Index Levels - Full'!$A686,'Index Levels'!$A:$A,0)),C685)</f>
        <v>4137.2870504955754</v>
      </c>
    </row>
    <row r="687" spans="1:3">
      <c r="A687" s="50">
        <f t="shared" si="10"/>
        <v>44971</v>
      </c>
      <c r="B687" s="51">
        <f>IFERROR(INDEX('Index Levels'!B:B,MATCH('Index Levels - Full'!$A687,'Index Levels'!$A:$A,0)),B686)</f>
        <v>395.49365469999998</v>
      </c>
      <c r="C687" s="51">
        <f>IFERROR(INDEX('Index Levels'!C:C,MATCH('Index Levels - Full'!$A687,'Index Levels'!$A:$A,0)),C686)</f>
        <v>4136.1330035046758</v>
      </c>
    </row>
    <row r="688" spans="1:3">
      <c r="A688" s="50">
        <f t="shared" si="10"/>
        <v>44972</v>
      </c>
      <c r="B688" s="51">
        <f>IFERROR(INDEX('Index Levels'!B:B,MATCH('Index Levels - Full'!$A688,'Index Levels'!$A:$A,0)),B687)</f>
        <v>395.56083690000003</v>
      </c>
      <c r="C688" s="51">
        <f>IFERROR(INDEX('Index Levels'!C:C,MATCH('Index Levels - Full'!$A688,'Index Levels'!$A:$A,0)),C687)</f>
        <v>4147.6029285534723</v>
      </c>
    </row>
    <row r="689" spans="1:3">
      <c r="A689" s="50">
        <f t="shared" si="10"/>
        <v>44973</v>
      </c>
      <c r="B689" s="51">
        <f>IFERROR(INDEX('Index Levels'!B:B,MATCH('Index Levels - Full'!$A689,'Index Levels'!$A:$A,0)),B688)</f>
        <v>392.16249399999998</v>
      </c>
      <c r="C689" s="51">
        <f>IFERROR(INDEX('Index Levels'!C:C,MATCH('Index Levels - Full'!$A689,'Index Levels'!$A:$A,0)),C688)</f>
        <v>4090.409027250992</v>
      </c>
    </row>
    <row r="690" spans="1:3">
      <c r="A690" s="50">
        <f t="shared" si="10"/>
        <v>44974</v>
      </c>
      <c r="B690" s="51">
        <f>IFERROR(INDEX('Index Levels'!B:B,MATCH('Index Levels - Full'!$A690,'Index Levels'!$A:$A,0)),B689)</f>
        <v>390.7483823</v>
      </c>
      <c r="C690" s="51">
        <f>IFERROR(INDEX('Index Levels'!C:C,MATCH('Index Levels - Full'!$A690,'Index Levels'!$A:$A,0)),C689)</f>
        <v>4079.0946622549477</v>
      </c>
    </row>
    <row r="691" spans="1:3">
      <c r="A691" s="50">
        <f t="shared" si="10"/>
        <v>44975</v>
      </c>
      <c r="B691" s="51">
        <f>IFERROR(INDEX('Index Levels'!B:B,MATCH('Index Levels - Full'!$A691,'Index Levels'!$A:$A,0)),B690)</f>
        <v>390.7483823</v>
      </c>
      <c r="C691" s="51">
        <f>IFERROR(INDEX('Index Levels'!C:C,MATCH('Index Levels - Full'!$A691,'Index Levels'!$A:$A,0)),C690)</f>
        <v>4079.0946622549477</v>
      </c>
    </row>
    <row r="692" spans="1:3">
      <c r="A692" s="50">
        <f t="shared" si="10"/>
        <v>44976</v>
      </c>
      <c r="B692" s="51">
        <f>IFERROR(INDEX('Index Levels'!B:B,MATCH('Index Levels - Full'!$A692,'Index Levels'!$A:$A,0)),B691)</f>
        <v>390.7483823</v>
      </c>
      <c r="C692" s="51">
        <f>IFERROR(INDEX('Index Levels'!C:C,MATCH('Index Levels - Full'!$A692,'Index Levels'!$A:$A,0)),C691)</f>
        <v>4079.0946622549477</v>
      </c>
    </row>
    <row r="693" spans="1:3">
      <c r="A693" s="50">
        <f t="shared" si="10"/>
        <v>44977</v>
      </c>
      <c r="B693" s="51">
        <f>IFERROR(INDEX('Index Levels'!B:B,MATCH('Index Levels - Full'!$A693,'Index Levels'!$A:$A,0)),B692)</f>
        <v>390.7483823</v>
      </c>
      <c r="C693" s="51">
        <f>IFERROR(INDEX('Index Levels'!C:C,MATCH('Index Levels - Full'!$A693,'Index Levels'!$A:$A,0)),C692)</f>
        <v>4079.0946622549477</v>
      </c>
    </row>
    <row r="694" spans="1:3">
      <c r="A694" s="50">
        <f t="shared" si="10"/>
        <v>44978</v>
      </c>
      <c r="B694" s="51">
        <f>IFERROR(INDEX('Index Levels'!B:B,MATCH('Index Levels - Full'!$A694,'Index Levels'!$A:$A,0)),B693)</f>
        <v>386.48507860000001</v>
      </c>
      <c r="C694" s="51">
        <f>IFERROR(INDEX('Index Levels'!C:C,MATCH('Index Levels - Full'!$A694,'Index Levels'!$A:$A,0)),C693)</f>
        <v>3997.3367941856468</v>
      </c>
    </row>
    <row r="695" spans="1:3">
      <c r="A695" s="50">
        <f t="shared" si="10"/>
        <v>44979</v>
      </c>
      <c r="B695" s="51">
        <f>IFERROR(INDEX('Index Levels'!B:B,MATCH('Index Levels - Full'!$A695,'Index Levels'!$A:$A,0)),B694)</f>
        <v>385.49953929999998</v>
      </c>
      <c r="C695" s="51">
        <f>IFERROR(INDEX('Index Levels'!C:C,MATCH('Index Levels - Full'!$A695,'Index Levels'!$A:$A,0)),C694)</f>
        <v>3991.0476545675888</v>
      </c>
    </row>
    <row r="696" spans="1:3">
      <c r="A696" s="50">
        <f t="shared" si="10"/>
        <v>44980</v>
      </c>
      <c r="B696" s="51">
        <f>IFERROR(INDEX('Index Levels'!B:B,MATCH('Index Levels - Full'!$A696,'Index Levels'!$A:$A,0)),B695)</f>
        <v>386.80511630000001</v>
      </c>
      <c r="C696" s="51">
        <f>IFERROR(INDEX('Index Levels'!C:C,MATCH('Index Levels - Full'!$A696,'Index Levels'!$A:$A,0)),C695)</f>
        <v>4012.3231758152083</v>
      </c>
    </row>
    <row r="697" spans="1:3">
      <c r="A697" s="50">
        <f t="shared" si="10"/>
        <v>44981</v>
      </c>
      <c r="B697" s="51">
        <f>IFERROR(INDEX('Index Levels'!B:B,MATCH('Index Levels - Full'!$A697,'Index Levels'!$A:$A,0)),B696)</f>
        <v>383.6517715</v>
      </c>
      <c r="C697" s="51">
        <f>IFERROR(INDEX('Index Levels'!C:C,MATCH('Index Levels - Full'!$A697,'Index Levels'!$A:$A,0)),C696)</f>
        <v>3970.0367759512628</v>
      </c>
    </row>
    <row r="698" spans="1:3">
      <c r="A698" s="50">
        <f t="shared" si="10"/>
        <v>44982</v>
      </c>
      <c r="B698" s="51">
        <f>IFERROR(INDEX('Index Levels'!B:B,MATCH('Index Levels - Full'!$A698,'Index Levels'!$A:$A,0)),B697)</f>
        <v>383.6517715</v>
      </c>
      <c r="C698" s="51">
        <f>IFERROR(INDEX('Index Levels'!C:C,MATCH('Index Levels - Full'!$A698,'Index Levels'!$A:$A,0)),C697)</f>
        <v>3970.0367759512628</v>
      </c>
    </row>
    <row r="699" spans="1:3">
      <c r="A699" s="50">
        <f t="shared" si="10"/>
        <v>44983</v>
      </c>
      <c r="B699" s="51">
        <f>IFERROR(INDEX('Index Levels'!B:B,MATCH('Index Levels - Full'!$A699,'Index Levels'!$A:$A,0)),B698)</f>
        <v>383.6517715</v>
      </c>
      <c r="C699" s="51">
        <f>IFERROR(INDEX('Index Levels'!C:C,MATCH('Index Levels - Full'!$A699,'Index Levels'!$A:$A,0)),C698)</f>
        <v>3970.0367759512628</v>
      </c>
    </row>
    <row r="700" spans="1:3">
      <c r="A700" s="50">
        <f t="shared" si="10"/>
        <v>44984</v>
      </c>
      <c r="B700" s="51">
        <f>IFERROR(INDEX('Index Levels'!B:B,MATCH('Index Levels - Full'!$A700,'Index Levels'!$A:$A,0)),B699)</f>
        <v>384.33429799999999</v>
      </c>
      <c r="C700" s="51">
        <f>IFERROR(INDEX('Index Levels'!C:C,MATCH('Index Levels - Full'!$A700,'Index Levels'!$A:$A,0)),C699)</f>
        <v>3982.2402803378245</v>
      </c>
    </row>
    <row r="701" spans="1:3">
      <c r="A701" s="50">
        <f t="shared" si="10"/>
        <v>44985</v>
      </c>
      <c r="B701" s="51">
        <f>IFERROR(INDEX('Index Levels'!B:B,MATCH('Index Levels - Full'!$A701,'Index Levels'!$A:$A,0)),B700)</f>
        <v>383.98583789999998</v>
      </c>
      <c r="C701" s="51">
        <f>IFERROR(INDEX('Index Levels'!C:C,MATCH('Index Levels - Full'!$A701,'Index Levels'!$A:$A,0)),C700)</f>
        <v>3970.1534424866359</v>
      </c>
    </row>
    <row r="702" spans="1:3">
      <c r="A702" s="50">
        <f t="shared" si="10"/>
        <v>44986</v>
      </c>
      <c r="B702" s="51">
        <f>IFERROR(INDEX('Index Levels'!B:B,MATCH('Index Levels - Full'!$A702,'Index Levels'!$A:$A,0)),B701)</f>
        <v>382.39334259999998</v>
      </c>
      <c r="C702" s="51">
        <f>IFERROR(INDEX('Index Levels'!C:C,MATCH('Index Levels - Full'!$A702,'Index Levels'!$A:$A,0)),C701)</f>
        <v>3951.3943113153314</v>
      </c>
    </row>
    <row r="703" spans="1:3">
      <c r="A703" s="50">
        <f t="shared" si="10"/>
        <v>44987</v>
      </c>
      <c r="B703" s="51">
        <f>IFERROR(INDEX('Index Levels'!B:B,MATCH('Index Levels - Full'!$A703,'Index Levels'!$A:$A,0)),B702)</f>
        <v>384.49714060000002</v>
      </c>
      <c r="C703" s="51">
        <f>IFERROR(INDEX('Index Levels'!C:C,MATCH('Index Levels - Full'!$A703,'Index Levels'!$A:$A,0)),C702)</f>
        <v>3981.3522815122728</v>
      </c>
    </row>
    <row r="704" spans="1:3">
      <c r="A704" s="50">
        <f t="shared" si="10"/>
        <v>44988</v>
      </c>
      <c r="B704" s="51">
        <f>IFERROR(INDEX('Index Levels'!B:B,MATCH('Index Levels - Full'!$A704,'Index Levels'!$A:$A,0)),B703)</f>
        <v>389.33964959999997</v>
      </c>
      <c r="C704" s="51">
        <f>IFERROR(INDEX('Index Levels'!C:C,MATCH('Index Levels - Full'!$A704,'Index Levels'!$A:$A,0)),C703)</f>
        <v>4045.6376475657216</v>
      </c>
    </row>
    <row r="705" spans="1:3">
      <c r="A705" s="50">
        <f t="shared" si="10"/>
        <v>44989</v>
      </c>
      <c r="B705" s="51">
        <f>IFERROR(INDEX('Index Levels'!B:B,MATCH('Index Levels - Full'!$A705,'Index Levels'!$A:$A,0)),B704)</f>
        <v>389.33964959999997</v>
      </c>
      <c r="C705" s="51">
        <f>IFERROR(INDEX('Index Levels'!C:C,MATCH('Index Levels - Full'!$A705,'Index Levels'!$A:$A,0)),C704)</f>
        <v>4045.6376475657216</v>
      </c>
    </row>
    <row r="706" spans="1:3">
      <c r="A706" s="50">
        <f t="shared" si="10"/>
        <v>44990</v>
      </c>
      <c r="B706" s="51">
        <f>IFERROR(INDEX('Index Levels'!B:B,MATCH('Index Levels - Full'!$A706,'Index Levels'!$A:$A,0)),B705)</f>
        <v>389.33964959999997</v>
      </c>
      <c r="C706" s="51">
        <f>IFERROR(INDEX('Index Levels'!C:C,MATCH('Index Levels - Full'!$A706,'Index Levels'!$A:$A,0)),C705)</f>
        <v>4045.6376475657216</v>
      </c>
    </row>
    <row r="707" spans="1:3">
      <c r="A707" s="50">
        <f t="shared" si="10"/>
        <v>44991</v>
      </c>
      <c r="B707" s="51">
        <f>IFERROR(INDEX('Index Levels'!B:B,MATCH('Index Levels - Full'!$A707,'Index Levels'!$A:$A,0)),B706)</f>
        <v>389.60007710000002</v>
      </c>
      <c r="C707" s="51">
        <f>IFERROR(INDEX('Index Levels'!C:C,MATCH('Index Levels - Full'!$A707,'Index Levels'!$A:$A,0)),C706)</f>
        <v>4048.4178146504942</v>
      </c>
    </row>
    <row r="708" spans="1:3">
      <c r="A708" s="50">
        <f t="shared" ref="A708:A771" si="11">A707+1</f>
        <v>44992</v>
      </c>
      <c r="B708" s="51">
        <f>IFERROR(INDEX('Index Levels'!B:B,MATCH('Index Levels - Full'!$A708,'Index Levels'!$A:$A,0)),B707)</f>
        <v>384.53910539999998</v>
      </c>
      <c r="C708" s="51">
        <f>IFERROR(INDEX('Index Levels'!C:C,MATCH('Index Levels - Full'!$A708,'Index Levels'!$A:$A,0)),C707)</f>
        <v>3986.3727721762652</v>
      </c>
    </row>
    <row r="709" spans="1:3">
      <c r="A709" s="50">
        <f t="shared" si="11"/>
        <v>44993</v>
      </c>
      <c r="B709" s="51">
        <f>IFERROR(INDEX('Index Levels'!B:B,MATCH('Index Levels - Full'!$A709,'Index Levels'!$A:$A,0)),B708)</f>
        <v>384.894541</v>
      </c>
      <c r="C709" s="51">
        <f>IFERROR(INDEX('Index Levels'!C:C,MATCH('Index Levels - Full'!$A709,'Index Levels'!$A:$A,0)),C708)</f>
        <v>3992.0132387808562</v>
      </c>
    </row>
    <row r="710" spans="1:3">
      <c r="A710" s="50">
        <f t="shared" si="11"/>
        <v>44994</v>
      </c>
      <c r="B710" s="51">
        <f>IFERROR(INDEX('Index Levels'!B:B,MATCH('Index Levels - Full'!$A710,'Index Levels'!$A:$A,0)),B709)</f>
        <v>379.31202710000002</v>
      </c>
      <c r="C710" s="51">
        <f>IFERROR(INDEX('Index Levels'!C:C,MATCH('Index Levels - Full'!$A710,'Index Levels'!$A:$A,0)),C709)</f>
        <v>3918.3214163803932</v>
      </c>
    </row>
    <row r="711" spans="1:3">
      <c r="A711" s="50">
        <f t="shared" si="11"/>
        <v>44995</v>
      </c>
      <c r="B711" s="51">
        <f>IFERROR(INDEX('Index Levels'!B:B,MATCH('Index Levels - Full'!$A711,'Index Levels'!$A:$A,0)),B710)</f>
        <v>374.8778658</v>
      </c>
      <c r="C711" s="51">
        <f>IFERROR(INDEX('Index Levels'!C:C,MATCH('Index Levels - Full'!$A711,'Index Levels'!$A:$A,0)),C710)</f>
        <v>3861.5899083895683</v>
      </c>
    </row>
    <row r="712" spans="1:3">
      <c r="A712" s="50">
        <f t="shared" si="11"/>
        <v>44996</v>
      </c>
      <c r="B712" s="51">
        <f>IFERROR(INDEX('Index Levels'!B:B,MATCH('Index Levels - Full'!$A712,'Index Levels'!$A:$A,0)),B711)</f>
        <v>374.8778658</v>
      </c>
      <c r="C712" s="51">
        <f>IFERROR(INDEX('Index Levels'!C:C,MATCH('Index Levels - Full'!$A712,'Index Levels'!$A:$A,0)),C711)</f>
        <v>3861.5899083895683</v>
      </c>
    </row>
    <row r="713" spans="1:3">
      <c r="A713" s="50">
        <f t="shared" si="11"/>
        <v>44997</v>
      </c>
      <c r="B713" s="51">
        <f>IFERROR(INDEX('Index Levels'!B:B,MATCH('Index Levels - Full'!$A713,'Index Levels'!$A:$A,0)),B712)</f>
        <v>374.8778658</v>
      </c>
      <c r="C713" s="51">
        <f>IFERROR(INDEX('Index Levels'!C:C,MATCH('Index Levels - Full'!$A713,'Index Levels'!$A:$A,0)),C712)</f>
        <v>3861.5899083895683</v>
      </c>
    </row>
    <row r="714" spans="1:3">
      <c r="A714" s="50">
        <f t="shared" si="11"/>
        <v>44998</v>
      </c>
      <c r="B714" s="51">
        <f>IFERROR(INDEX('Index Levels'!B:B,MATCH('Index Levels - Full'!$A714,'Index Levels'!$A:$A,0)),B713)</f>
        <v>374.74444060000002</v>
      </c>
      <c r="C714" s="51">
        <f>IFERROR(INDEX('Index Levels'!C:C,MATCH('Index Levels - Full'!$A714,'Index Levels'!$A:$A,0)),C713)</f>
        <v>3855.7618602527846</v>
      </c>
    </row>
    <row r="715" spans="1:3">
      <c r="A715" s="50">
        <f t="shared" si="11"/>
        <v>44999</v>
      </c>
      <c r="B715" s="51">
        <f>IFERROR(INDEX('Index Levels'!B:B,MATCH('Index Levels - Full'!$A715,'Index Levels'!$A:$A,0)),B714)</f>
        <v>376.7635707</v>
      </c>
      <c r="C715" s="51">
        <f>IFERROR(INDEX('Index Levels'!C:C,MATCH('Index Levels - Full'!$A715,'Index Levels'!$A:$A,0)),C714)</f>
        <v>3919.2869588322715</v>
      </c>
    </row>
    <row r="716" spans="1:3">
      <c r="A716" s="50">
        <f t="shared" si="11"/>
        <v>45000</v>
      </c>
      <c r="B716" s="51">
        <f>IFERROR(INDEX('Index Levels'!B:B,MATCH('Index Levels - Full'!$A716,'Index Levels'!$A:$A,0)),B715)</f>
        <v>374.48917840000001</v>
      </c>
      <c r="C716" s="51">
        <f>IFERROR(INDEX('Index Levels'!C:C,MATCH('Index Levels - Full'!$A716,'Index Levels'!$A:$A,0)),C715)</f>
        <v>3891.9267485580303</v>
      </c>
    </row>
    <row r="717" spans="1:3">
      <c r="A717" s="50">
        <f t="shared" si="11"/>
        <v>45001</v>
      </c>
      <c r="B717" s="51">
        <f>IFERROR(INDEX('Index Levels'!B:B,MATCH('Index Levels - Full'!$A717,'Index Levels'!$A:$A,0)),B716)</f>
        <v>378.88314159999999</v>
      </c>
      <c r="C717" s="51">
        <f>IFERROR(INDEX('Index Levels'!C:C,MATCH('Index Levels - Full'!$A717,'Index Levels'!$A:$A,0)),C716)</f>
        <v>3960.2811316421935</v>
      </c>
    </row>
    <row r="718" spans="1:3">
      <c r="A718" s="50">
        <f t="shared" si="11"/>
        <v>45002</v>
      </c>
      <c r="B718" s="51">
        <f>IFERROR(INDEX('Index Levels'!B:B,MATCH('Index Levels - Full'!$A718,'Index Levels'!$A:$A,0)),B717)</f>
        <v>376.35552189999999</v>
      </c>
      <c r="C718" s="51">
        <f>IFERROR(INDEX('Index Levels'!C:C,MATCH('Index Levels - Full'!$A718,'Index Levels'!$A:$A,0)),C717)</f>
        <v>3916.6372388571431</v>
      </c>
    </row>
    <row r="719" spans="1:3">
      <c r="A719" s="50">
        <f t="shared" si="11"/>
        <v>45003</v>
      </c>
      <c r="B719" s="51">
        <f>IFERROR(INDEX('Index Levels'!B:B,MATCH('Index Levels - Full'!$A719,'Index Levels'!$A:$A,0)),B718)</f>
        <v>376.35552189999999</v>
      </c>
      <c r="C719" s="51">
        <f>IFERROR(INDEX('Index Levels'!C:C,MATCH('Index Levels - Full'!$A719,'Index Levels'!$A:$A,0)),C718)</f>
        <v>3916.6372388571431</v>
      </c>
    </row>
    <row r="720" spans="1:3">
      <c r="A720" s="50">
        <f t="shared" si="11"/>
        <v>45004</v>
      </c>
      <c r="B720" s="51">
        <f>IFERROR(INDEX('Index Levels'!B:B,MATCH('Index Levels - Full'!$A720,'Index Levels'!$A:$A,0)),B719)</f>
        <v>376.35552189999999</v>
      </c>
      <c r="C720" s="51">
        <f>IFERROR(INDEX('Index Levels'!C:C,MATCH('Index Levels - Full'!$A720,'Index Levels'!$A:$A,0)),C719)</f>
        <v>3916.6372388571431</v>
      </c>
    </row>
    <row r="721" spans="1:3">
      <c r="A721" s="50">
        <f t="shared" si="11"/>
        <v>45005</v>
      </c>
      <c r="B721" s="51">
        <f>IFERROR(INDEX('Index Levels'!B:B,MATCH('Index Levels - Full'!$A721,'Index Levels'!$A:$A,0)),B720)</f>
        <v>378.24952459999997</v>
      </c>
      <c r="C721" s="51">
        <f>IFERROR(INDEX('Index Levels'!C:C,MATCH('Index Levels - Full'!$A721,'Index Levels'!$A:$A,0)),C720)</f>
        <v>3951.5688976027109</v>
      </c>
    </row>
    <row r="722" spans="1:3">
      <c r="A722" s="50">
        <f t="shared" si="11"/>
        <v>45006</v>
      </c>
      <c r="B722" s="51">
        <f>IFERROR(INDEX('Index Levels'!B:B,MATCH('Index Levels - Full'!$A722,'Index Levels'!$A:$A,0)),B721)</f>
        <v>381.2893795</v>
      </c>
      <c r="C722" s="51">
        <f>IFERROR(INDEX('Index Levels'!C:C,MATCH('Index Levels - Full'!$A722,'Index Levels'!$A:$A,0)),C721)</f>
        <v>4002.8734649663579</v>
      </c>
    </row>
    <row r="723" spans="1:3">
      <c r="A723" s="50">
        <f t="shared" si="11"/>
        <v>45007</v>
      </c>
      <c r="B723" s="51">
        <f>IFERROR(INDEX('Index Levels'!B:B,MATCH('Index Levels - Full'!$A723,'Index Levels'!$A:$A,0)),B722)</f>
        <v>377.93447709999998</v>
      </c>
      <c r="C723" s="51">
        <f>IFERROR(INDEX('Index Levels'!C:C,MATCH('Index Levels - Full'!$A723,'Index Levels'!$A:$A,0)),C722)</f>
        <v>3936.9713922596766</v>
      </c>
    </row>
    <row r="724" spans="1:3">
      <c r="A724" s="50">
        <f t="shared" si="11"/>
        <v>45008</v>
      </c>
      <c r="B724" s="51">
        <f>IFERROR(INDEX('Index Levels'!B:B,MATCH('Index Levels - Full'!$A724,'Index Levels'!$A:$A,0)),B723)</f>
        <v>378.06751179999998</v>
      </c>
      <c r="C724" s="51">
        <f>IFERROR(INDEX('Index Levels'!C:C,MATCH('Index Levels - Full'!$A724,'Index Levels'!$A:$A,0)),C723)</f>
        <v>3948.7237301595928</v>
      </c>
    </row>
    <row r="725" spans="1:3">
      <c r="A725" s="50">
        <f t="shared" si="11"/>
        <v>45009</v>
      </c>
      <c r="B725" s="51">
        <f>IFERROR(INDEX('Index Levels'!B:B,MATCH('Index Levels - Full'!$A725,'Index Levels'!$A:$A,0)),B724)</f>
        <v>378.33025450000002</v>
      </c>
      <c r="C725" s="51">
        <f>IFERROR(INDEX('Index Levels'!C:C,MATCH('Index Levels - Full'!$A725,'Index Levels'!$A:$A,0)),C724)</f>
        <v>3970.9864119052263</v>
      </c>
    </row>
    <row r="726" spans="1:3">
      <c r="A726" s="50">
        <f t="shared" si="11"/>
        <v>45010</v>
      </c>
      <c r="B726" s="51">
        <f>IFERROR(INDEX('Index Levels'!B:B,MATCH('Index Levels - Full'!$A726,'Index Levels'!$A:$A,0)),B725)</f>
        <v>378.33025450000002</v>
      </c>
      <c r="C726" s="51">
        <f>IFERROR(INDEX('Index Levels'!C:C,MATCH('Index Levels - Full'!$A726,'Index Levels'!$A:$A,0)),C725)</f>
        <v>3970.9864119052263</v>
      </c>
    </row>
    <row r="727" spans="1:3">
      <c r="A727" s="50">
        <f t="shared" si="11"/>
        <v>45011</v>
      </c>
      <c r="B727" s="51">
        <f>IFERROR(INDEX('Index Levels'!B:B,MATCH('Index Levels - Full'!$A727,'Index Levels'!$A:$A,0)),B726)</f>
        <v>378.33025450000002</v>
      </c>
      <c r="C727" s="51">
        <f>IFERROR(INDEX('Index Levels'!C:C,MATCH('Index Levels - Full'!$A727,'Index Levels'!$A:$A,0)),C726)</f>
        <v>3970.9864119052263</v>
      </c>
    </row>
    <row r="728" spans="1:3">
      <c r="A728" s="50">
        <f t="shared" si="11"/>
        <v>45012</v>
      </c>
      <c r="B728" s="51">
        <f>IFERROR(INDEX('Index Levels'!B:B,MATCH('Index Levels - Full'!$A728,'Index Levels'!$A:$A,0)),B727)</f>
        <v>378.81496190000001</v>
      </c>
      <c r="C728" s="51">
        <f>IFERROR(INDEX('Index Levels'!C:C,MATCH('Index Levels - Full'!$A728,'Index Levels'!$A:$A,0)),C727)</f>
        <v>3977.5281576936595</v>
      </c>
    </row>
    <row r="729" spans="1:3">
      <c r="A729" s="50">
        <f t="shared" si="11"/>
        <v>45013</v>
      </c>
      <c r="B729" s="51">
        <f>IFERROR(INDEX('Index Levels'!B:B,MATCH('Index Levels - Full'!$A729,'Index Levels'!$A:$A,0)),B728)</f>
        <v>378.28588289999999</v>
      </c>
      <c r="C729" s="51">
        <f>IFERROR(INDEX('Index Levels'!C:C,MATCH('Index Levels - Full'!$A729,'Index Levels'!$A:$A,0)),C728)</f>
        <v>3971.270192873309</v>
      </c>
    </row>
    <row r="730" spans="1:3">
      <c r="A730" s="50">
        <f t="shared" si="11"/>
        <v>45014</v>
      </c>
      <c r="B730" s="51">
        <f>IFERROR(INDEX('Index Levels'!B:B,MATCH('Index Levels - Full'!$A730,'Index Levels'!$A:$A,0)),B729)</f>
        <v>381.63463760000002</v>
      </c>
      <c r="C730" s="51">
        <f>IFERROR(INDEX('Index Levels'!C:C,MATCH('Index Levels - Full'!$A730,'Index Levels'!$A:$A,0)),C729)</f>
        <v>4027.8118355439119</v>
      </c>
    </row>
    <row r="731" spans="1:3">
      <c r="A731" s="50">
        <f t="shared" si="11"/>
        <v>45015</v>
      </c>
      <c r="B731" s="51">
        <f>IFERROR(INDEX('Index Levels'!B:B,MATCH('Index Levels - Full'!$A731,'Index Levels'!$A:$A,0)),B730)</f>
        <v>382.85849730000001</v>
      </c>
      <c r="C731" s="51">
        <f>IFERROR(INDEX('Index Levels'!C:C,MATCH('Index Levels - Full'!$A731,'Index Levels'!$A:$A,0)),C730)</f>
        <v>4050.8290974169331</v>
      </c>
    </row>
    <row r="732" spans="1:3">
      <c r="A732" s="50">
        <f t="shared" si="11"/>
        <v>45016</v>
      </c>
      <c r="B732" s="51">
        <f>IFERROR(INDEX('Index Levels'!B:B,MATCH('Index Levels - Full'!$A732,'Index Levels'!$A:$A,0)),B731)</f>
        <v>386.08127359999997</v>
      </c>
      <c r="C732" s="51">
        <f>IFERROR(INDEX('Index Levels'!C:C,MATCH('Index Levels - Full'!$A732,'Index Levels'!$A:$A,0)),C731)</f>
        <v>4109.3124446214688</v>
      </c>
    </row>
    <row r="733" spans="1:3">
      <c r="A733" s="50">
        <f t="shared" si="11"/>
        <v>45017</v>
      </c>
      <c r="B733" s="51">
        <f>IFERROR(INDEX('Index Levels'!B:B,MATCH('Index Levels - Full'!$A733,'Index Levels'!$A:$A,0)),B732)</f>
        <v>386.08127359999997</v>
      </c>
      <c r="C733" s="51">
        <f>IFERROR(INDEX('Index Levels'!C:C,MATCH('Index Levels - Full'!$A733,'Index Levels'!$A:$A,0)),C732)</f>
        <v>4109.3124446214688</v>
      </c>
    </row>
    <row r="734" spans="1:3">
      <c r="A734" s="50">
        <f t="shared" si="11"/>
        <v>45018</v>
      </c>
      <c r="B734" s="51">
        <f>IFERROR(INDEX('Index Levels'!B:B,MATCH('Index Levels - Full'!$A734,'Index Levels'!$A:$A,0)),B733)</f>
        <v>386.08127359999997</v>
      </c>
      <c r="C734" s="51">
        <f>IFERROR(INDEX('Index Levels'!C:C,MATCH('Index Levels - Full'!$A734,'Index Levels'!$A:$A,0)),C733)</f>
        <v>4109.3124446214688</v>
      </c>
    </row>
    <row r="735" spans="1:3">
      <c r="A735" s="50">
        <f t="shared" si="11"/>
        <v>45019</v>
      </c>
      <c r="B735" s="51">
        <f>IFERROR(INDEX('Index Levels'!B:B,MATCH('Index Levels - Full'!$A735,'Index Levels'!$A:$A,0)),B734)</f>
        <v>387.35023819999998</v>
      </c>
      <c r="C735" s="51">
        <f>IFERROR(INDEX('Index Levels'!C:C,MATCH('Index Levels - Full'!$A735,'Index Levels'!$A:$A,0)),C734)</f>
        <v>4124.506032591793</v>
      </c>
    </row>
    <row r="736" spans="1:3">
      <c r="A736" s="50">
        <f t="shared" si="11"/>
        <v>45020</v>
      </c>
      <c r="B736" s="51">
        <f>IFERROR(INDEX('Index Levels'!B:B,MATCH('Index Levels - Full'!$A736,'Index Levels'!$A:$A,0)),B735)</f>
        <v>385.4747802</v>
      </c>
      <c r="C736" s="51">
        <f>IFERROR(INDEX('Index Levels'!C:C,MATCH('Index Levels - Full'!$A736,'Index Levels'!$A:$A,0)),C735)</f>
        <v>4100.5989993253006</v>
      </c>
    </row>
    <row r="737" spans="1:3">
      <c r="A737" s="50">
        <f t="shared" si="11"/>
        <v>45021</v>
      </c>
      <c r="B737" s="51">
        <f>IFERROR(INDEX('Index Levels'!B:B,MATCH('Index Levels - Full'!$A737,'Index Levels'!$A:$A,0)),B736)</f>
        <v>384.97049800000002</v>
      </c>
      <c r="C737" s="51">
        <f>IFERROR(INDEX('Index Levels'!C:C,MATCH('Index Levels - Full'!$A737,'Index Levels'!$A:$A,0)),C736)</f>
        <v>4090.3752861645353</v>
      </c>
    </row>
    <row r="738" spans="1:3">
      <c r="A738" s="50">
        <f t="shared" si="11"/>
        <v>45022</v>
      </c>
      <c r="B738" s="51">
        <f>IFERROR(INDEX('Index Levels'!B:B,MATCH('Index Levels - Full'!$A738,'Index Levels'!$A:$A,0)),B737)</f>
        <v>385.98561890000002</v>
      </c>
      <c r="C738" s="51">
        <f>IFERROR(INDEX('Index Levels'!C:C,MATCH('Index Levels - Full'!$A738,'Index Levels'!$A:$A,0)),C737)</f>
        <v>4105.0187426971288</v>
      </c>
    </row>
    <row r="739" spans="1:3">
      <c r="A739" s="50">
        <f t="shared" si="11"/>
        <v>45023</v>
      </c>
      <c r="B739" s="51">
        <f>IFERROR(INDEX('Index Levels'!B:B,MATCH('Index Levels - Full'!$A739,'Index Levels'!$A:$A,0)),B738)</f>
        <v>385.98561890000002</v>
      </c>
      <c r="C739" s="51">
        <f>IFERROR(INDEX('Index Levels'!C:C,MATCH('Index Levels - Full'!$A739,'Index Levels'!$A:$A,0)),C738)</f>
        <v>4105.0187426971288</v>
      </c>
    </row>
    <row r="740" spans="1:3">
      <c r="A740" s="50">
        <f t="shared" si="11"/>
        <v>45024</v>
      </c>
      <c r="B740" s="51">
        <f>IFERROR(INDEX('Index Levels'!B:B,MATCH('Index Levels - Full'!$A740,'Index Levels'!$A:$A,0)),B739)</f>
        <v>385.98561890000002</v>
      </c>
      <c r="C740" s="51">
        <f>IFERROR(INDEX('Index Levels'!C:C,MATCH('Index Levels - Full'!$A740,'Index Levels'!$A:$A,0)),C739)</f>
        <v>4105.0187426971288</v>
      </c>
    </row>
    <row r="741" spans="1:3">
      <c r="A741" s="50">
        <f t="shared" si="11"/>
        <v>45025</v>
      </c>
      <c r="B741" s="51">
        <f>IFERROR(INDEX('Index Levels'!B:B,MATCH('Index Levels - Full'!$A741,'Index Levels'!$A:$A,0)),B740)</f>
        <v>385.98561890000002</v>
      </c>
      <c r="C741" s="51">
        <f>IFERROR(INDEX('Index Levels'!C:C,MATCH('Index Levels - Full'!$A741,'Index Levels'!$A:$A,0)),C740)</f>
        <v>4105.0187426971288</v>
      </c>
    </row>
    <row r="742" spans="1:3">
      <c r="A742" s="50">
        <f t="shared" si="11"/>
        <v>45026</v>
      </c>
      <c r="B742" s="51">
        <f>IFERROR(INDEX('Index Levels'!B:B,MATCH('Index Levels - Full'!$A742,'Index Levels'!$A:$A,0)),B741)</f>
        <v>385.79297539999999</v>
      </c>
      <c r="C742" s="51">
        <f>IFERROR(INDEX('Index Levels'!C:C,MATCH('Index Levels - Full'!$A742,'Index Levels'!$A:$A,0)),C741)</f>
        <v>4109.1123763869273</v>
      </c>
    </row>
    <row r="743" spans="1:3">
      <c r="A743" s="50">
        <f t="shared" si="11"/>
        <v>45027</v>
      </c>
      <c r="B743" s="51">
        <f>IFERROR(INDEX('Index Levels'!B:B,MATCH('Index Levels - Full'!$A743,'Index Levels'!$A:$A,0)),B742)</f>
        <v>386.04836280000001</v>
      </c>
      <c r="C743" s="51">
        <f>IFERROR(INDEX('Index Levels'!C:C,MATCH('Index Levels - Full'!$A743,'Index Levels'!$A:$A,0)),C742)</f>
        <v>4108.9410322727381</v>
      </c>
    </row>
    <row r="744" spans="1:3">
      <c r="A744" s="50">
        <f t="shared" si="11"/>
        <v>45028</v>
      </c>
      <c r="B744" s="51">
        <f>IFERROR(INDEX('Index Levels'!B:B,MATCH('Index Levels - Full'!$A744,'Index Levels'!$A:$A,0)),B743)</f>
        <v>384.10082740000001</v>
      </c>
      <c r="C744" s="51">
        <f>IFERROR(INDEX('Index Levels'!C:C,MATCH('Index Levels - Full'!$A744,'Index Levels'!$A:$A,0)),C743)</f>
        <v>4091.9541215212548</v>
      </c>
    </row>
    <row r="745" spans="1:3">
      <c r="A745" s="50">
        <f t="shared" si="11"/>
        <v>45029</v>
      </c>
      <c r="B745" s="51">
        <f>IFERROR(INDEX('Index Levels'!B:B,MATCH('Index Levels - Full'!$A745,'Index Levels'!$A:$A,0)),B744)</f>
        <v>389.61193969999999</v>
      </c>
      <c r="C745" s="51">
        <f>IFERROR(INDEX('Index Levels'!C:C,MATCH('Index Levels - Full'!$A745,'Index Levels'!$A:$A,0)),C744)</f>
        <v>4146.2160848268059</v>
      </c>
    </row>
    <row r="746" spans="1:3">
      <c r="A746" s="50">
        <f t="shared" si="11"/>
        <v>45030</v>
      </c>
      <c r="B746" s="51">
        <f>IFERROR(INDEX('Index Levels'!B:B,MATCH('Index Levels - Full'!$A746,'Index Levels'!$A:$A,0)),B745)</f>
        <v>388.6562515</v>
      </c>
      <c r="C746" s="51">
        <f>IFERROR(INDEX('Index Levels'!C:C,MATCH('Index Levels - Full'!$A746,'Index Levels'!$A:$A,0)),C745)</f>
        <v>4137.6387347366708</v>
      </c>
    </row>
    <row r="747" spans="1:3">
      <c r="A747" s="50">
        <f t="shared" si="11"/>
        <v>45031</v>
      </c>
      <c r="B747" s="51">
        <f>IFERROR(INDEX('Index Levels'!B:B,MATCH('Index Levels - Full'!$A747,'Index Levels'!$A:$A,0)),B746)</f>
        <v>388.6562515</v>
      </c>
      <c r="C747" s="51">
        <f>IFERROR(INDEX('Index Levels'!C:C,MATCH('Index Levels - Full'!$A747,'Index Levels'!$A:$A,0)),C746)</f>
        <v>4137.6387347366708</v>
      </c>
    </row>
    <row r="748" spans="1:3">
      <c r="A748" s="50">
        <f t="shared" si="11"/>
        <v>45032</v>
      </c>
      <c r="B748" s="51">
        <f>IFERROR(INDEX('Index Levels'!B:B,MATCH('Index Levels - Full'!$A748,'Index Levels'!$A:$A,0)),B747)</f>
        <v>388.6562515</v>
      </c>
      <c r="C748" s="51">
        <f>IFERROR(INDEX('Index Levels'!C:C,MATCH('Index Levels - Full'!$A748,'Index Levels'!$A:$A,0)),C747)</f>
        <v>4137.6387347366708</v>
      </c>
    </row>
    <row r="749" spans="1:3">
      <c r="A749" s="50">
        <f t="shared" si="11"/>
        <v>45033</v>
      </c>
      <c r="B749" s="51">
        <f>IFERROR(INDEX('Index Levels'!B:B,MATCH('Index Levels - Full'!$A749,'Index Levels'!$A:$A,0)),B748)</f>
        <v>389.79168529999998</v>
      </c>
      <c r="C749" s="51">
        <f>IFERROR(INDEX('Index Levels'!C:C,MATCH('Index Levels - Full'!$A749,'Index Levels'!$A:$A,0)),C748)</f>
        <v>4151.3223911892155</v>
      </c>
    </row>
    <row r="750" spans="1:3">
      <c r="A750" s="50">
        <f t="shared" si="11"/>
        <v>45034</v>
      </c>
      <c r="B750" s="51">
        <f>IFERROR(INDEX('Index Levels'!B:B,MATCH('Index Levels - Full'!$A750,'Index Levels'!$A:$A,0)),B749)</f>
        <v>390.34683159999997</v>
      </c>
      <c r="C750" s="51">
        <f>IFERROR(INDEX('Index Levels'!C:C,MATCH('Index Levels - Full'!$A750,'Index Levels'!$A:$A,0)),C749)</f>
        <v>4154.8701059332134</v>
      </c>
    </row>
    <row r="751" spans="1:3">
      <c r="A751" s="50">
        <f t="shared" si="11"/>
        <v>45035</v>
      </c>
      <c r="B751" s="51">
        <f>IFERROR(INDEX('Index Levels'!B:B,MATCH('Index Levels - Full'!$A751,'Index Levels'!$A:$A,0)),B750)</f>
        <v>389.92512790000001</v>
      </c>
      <c r="C751" s="51">
        <f>IFERROR(INDEX('Index Levels'!C:C,MATCH('Index Levels - Full'!$A751,'Index Levels'!$A:$A,0)),C750)</f>
        <v>4154.5189903822065</v>
      </c>
    </row>
    <row r="752" spans="1:3">
      <c r="A752" s="50">
        <f t="shared" si="11"/>
        <v>45036</v>
      </c>
      <c r="B752" s="51">
        <f>IFERROR(INDEX('Index Levels'!B:B,MATCH('Index Levels - Full'!$A752,'Index Levels'!$A:$A,0)),B751)</f>
        <v>387.01548380000003</v>
      </c>
      <c r="C752" s="51">
        <f>IFERROR(INDEX('Index Levels'!C:C,MATCH('Index Levels - Full'!$A752,'Index Levels'!$A:$A,0)),C751)</f>
        <v>4129.7923693301482</v>
      </c>
    </row>
    <row r="753" spans="1:3">
      <c r="A753" s="50">
        <f t="shared" si="11"/>
        <v>45037</v>
      </c>
      <c r="B753" s="51">
        <f>IFERROR(INDEX('Index Levels'!B:B,MATCH('Index Levels - Full'!$A753,'Index Levels'!$A:$A,0)),B752)</f>
        <v>387.71685430000002</v>
      </c>
      <c r="C753" s="51">
        <f>IFERROR(INDEX('Index Levels'!C:C,MATCH('Index Levels - Full'!$A753,'Index Levels'!$A:$A,0)),C752)</f>
        <v>4133.5213204031361</v>
      </c>
    </row>
    <row r="754" spans="1:3">
      <c r="A754" s="50">
        <f t="shared" si="11"/>
        <v>45038</v>
      </c>
      <c r="B754" s="51">
        <f>IFERROR(INDEX('Index Levels'!B:B,MATCH('Index Levels - Full'!$A754,'Index Levels'!$A:$A,0)),B753)</f>
        <v>387.71685430000002</v>
      </c>
      <c r="C754" s="51">
        <f>IFERROR(INDEX('Index Levels'!C:C,MATCH('Index Levels - Full'!$A754,'Index Levels'!$A:$A,0)),C753)</f>
        <v>4133.5213204031361</v>
      </c>
    </row>
    <row r="755" spans="1:3">
      <c r="A755" s="50">
        <f t="shared" si="11"/>
        <v>45039</v>
      </c>
      <c r="B755" s="51">
        <f>IFERROR(INDEX('Index Levels'!B:B,MATCH('Index Levels - Full'!$A755,'Index Levels'!$A:$A,0)),B754)</f>
        <v>387.71685430000002</v>
      </c>
      <c r="C755" s="51">
        <f>IFERROR(INDEX('Index Levels'!C:C,MATCH('Index Levels - Full'!$A755,'Index Levels'!$A:$A,0)),C754)</f>
        <v>4133.5213204031361</v>
      </c>
    </row>
    <row r="756" spans="1:3">
      <c r="A756" s="50">
        <f t="shared" si="11"/>
        <v>45040</v>
      </c>
      <c r="B756" s="51">
        <f>IFERROR(INDEX('Index Levels'!B:B,MATCH('Index Levels - Full'!$A756,'Index Levels'!$A:$A,0)),B755)</f>
        <v>387.87094039999999</v>
      </c>
      <c r="C756" s="51">
        <f>IFERROR(INDEX('Index Levels'!C:C,MATCH('Index Levels - Full'!$A756,'Index Levels'!$A:$A,0)),C755)</f>
        <v>4137.0445864488529</v>
      </c>
    </row>
    <row r="757" spans="1:3">
      <c r="A757" s="50">
        <f t="shared" si="11"/>
        <v>45041</v>
      </c>
      <c r="B757" s="51">
        <f>IFERROR(INDEX('Index Levels'!B:B,MATCH('Index Levels - Full'!$A757,'Index Levels'!$A:$A,0)),B756)</f>
        <v>380.88861939999998</v>
      </c>
      <c r="C757" s="51">
        <f>IFERROR(INDEX('Index Levels'!C:C,MATCH('Index Levels - Full'!$A757,'Index Levels'!$A:$A,0)),C756)</f>
        <v>4071.6304258148148</v>
      </c>
    </row>
    <row r="758" spans="1:3">
      <c r="A758" s="50">
        <f t="shared" si="11"/>
        <v>45042</v>
      </c>
      <c r="B758" s="51">
        <f>IFERROR(INDEX('Index Levels'!B:B,MATCH('Index Levels - Full'!$A758,'Index Levels'!$A:$A,0)),B757)</f>
        <v>378.63285550000001</v>
      </c>
      <c r="C758" s="51">
        <f>IFERROR(INDEX('Index Levels'!C:C,MATCH('Index Levels - Full'!$A758,'Index Levels'!$A:$A,0)),C757)</f>
        <v>4055.9877831772615</v>
      </c>
    </row>
    <row r="759" spans="1:3">
      <c r="A759" s="50">
        <f t="shared" si="11"/>
        <v>45043</v>
      </c>
      <c r="B759" s="51">
        <f>IFERROR(INDEX('Index Levels'!B:B,MATCH('Index Levels - Full'!$A759,'Index Levels'!$A:$A,0)),B758)</f>
        <v>387.72610400000002</v>
      </c>
      <c r="C759" s="51">
        <f>IFERROR(INDEX('Index Levels'!C:C,MATCH('Index Levels - Full'!$A759,'Index Levels'!$A:$A,0)),C758)</f>
        <v>4135.3522291298341</v>
      </c>
    </row>
    <row r="760" spans="1:3">
      <c r="A760" s="50">
        <f t="shared" si="11"/>
        <v>45044</v>
      </c>
      <c r="B760" s="51">
        <f>IFERROR(INDEX('Index Levels'!B:B,MATCH('Index Levels - Full'!$A760,'Index Levels'!$A:$A,0)),B759)</f>
        <v>390.65245590000001</v>
      </c>
      <c r="C760" s="51">
        <f>IFERROR(INDEX('Index Levels'!C:C,MATCH('Index Levels - Full'!$A760,'Index Levels'!$A:$A,0)),C759)</f>
        <v>4169.4814006359811</v>
      </c>
    </row>
    <row r="761" spans="1:3">
      <c r="A761" s="50">
        <f t="shared" si="11"/>
        <v>45045</v>
      </c>
      <c r="B761" s="51">
        <f>IFERROR(INDEX('Index Levels'!B:B,MATCH('Index Levels - Full'!$A761,'Index Levels'!$A:$A,0)),B760)</f>
        <v>390.65245590000001</v>
      </c>
      <c r="C761" s="51">
        <f>IFERROR(INDEX('Index Levels'!C:C,MATCH('Index Levels - Full'!$A761,'Index Levels'!$A:$A,0)),C760)</f>
        <v>4169.4814006359811</v>
      </c>
    </row>
    <row r="762" spans="1:3">
      <c r="A762" s="50">
        <f t="shared" si="11"/>
        <v>45046</v>
      </c>
      <c r="B762" s="51">
        <f>IFERROR(INDEX('Index Levels'!B:B,MATCH('Index Levels - Full'!$A762,'Index Levels'!$A:$A,0)),B761)</f>
        <v>390.65245590000001</v>
      </c>
      <c r="C762" s="51">
        <f>IFERROR(INDEX('Index Levels'!C:C,MATCH('Index Levels - Full'!$A762,'Index Levels'!$A:$A,0)),C761)</f>
        <v>4169.4814006359811</v>
      </c>
    </row>
    <row r="763" spans="1:3">
      <c r="A763" s="50">
        <f t="shared" si="11"/>
        <v>45047</v>
      </c>
      <c r="B763" s="51">
        <f>IFERROR(INDEX('Index Levels'!B:B,MATCH('Index Levels - Full'!$A763,'Index Levels'!$A:$A,0)),B762)</f>
        <v>390.87191039999999</v>
      </c>
      <c r="C763" s="51">
        <f>IFERROR(INDEX('Index Levels'!C:C,MATCH('Index Levels - Full'!$A763,'Index Levels'!$A:$A,0)),C762)</f>
        <v>4167.8668855869983</v>
      </c>
    </row>
    <row r="764" spans="1:3">
      <c r="A764" s="50">
        <f t="shared" si="11"/>
        <v>45048</v>
      </c>
      <c r="B764" s="51">
        <f>IFERROR(INDEX('Index Levels'!B:B,MATCH('Index Levels - Full'!$A764,'Index Levels'!$A:$A,0)),B763)</f>
        <v>384.66967249999999</v>
      </c>
      <c r="C764" s="51">
        <f>IFERROR(INDEX('Index Levels'!C:C,MATCH('Index Levels - Full'!$A764,'Index Levels'!$A:$A,0)),C763)</f>
        <v>4119.5804450514024</v>
      </c>
    </row>
    <row r="765" spans="1:3">
      <c r="A765" s="50">
        <f t="shared" si="11"/>
        <v>45049</v>
      </c>
      <c r="B765" s="51">
        <f>IFERROR(INDEX('Index Levels'!B:B,MATCH('Index Levels - Full'!$A765,'Index Levels'!$A:$A,0)),B764)</f>
        <v>381.89993220000002</v>
      </c>
      <c r="C765" s="51">
        <f>IFERROR(INDEX('Index Levels'!C:C,MATCH('Index Levels - Full'!$A765,'Index Levels'!$A:$A,0)),C764)</f>
        <v>4090.7522237969406</v>
      </c>
    </row>
    <row r="766" spans="1:3">
      <c r="A766" s="50">
        <f t="shared" si="11"/>
        <v>45050</v>
      </c>
      <c r="B766" s="51">
        <f>IFERROR(INDEX('Index Levels'!B:B,MATCH('Index Levels - Full'!$A766,'Index Levels'!$A:$A,0)),B765)</f>
        <v>379.0817505</v>
      </c>
      <c r="C766" s="51">
        <f>IFERROR(INDEX('Index Levels'!C:C,MATCH('Index Levels - Full'!$A766,'Index Levels'!$A:$A,0)),C765)</f>
        <v>4061.2168886860891</v>
      </c>
    </row>
    <row r="767" spans="1:3">
      <c r="A767" s="50">
        <f t="shared" si="11"/>
        <v>45051</v>
      </c>
      <c r="B767" s="51">
        <f>IFERROR(INDEX('Index Levels'!B:B,MATCH('Index Levels - Full'!$A767,'Index Levels'!$A:$A,0)),B766)</f>
        <v>384.4477832</v>
      </c>
      <c r="C767" s="51">
        <f>IFERROR(INDEX('Index Levels'!C:C,MATCH('Index Levels - Full'!$A767,'Index Levels'!$A:$A,0)),C766)</f>
        <v>4136.2533545381802</v>
      </c>
    </row>
    <row r="768" spans="1:3">
      <c r="A768" s="50">
        <f t="shared" si="11"/>
        <v>45052</v>
      </c>
      <c r="B768" s="51">
        <f>IFERROR(INDEX('Index Levels'!B:B,MATCH('Index Levels - Full'!$A768,'Index Levels'!$A:$A,0)),B767)</f>
        <v>384.4477832</v>
      </c>
      <c r="C768" s="51">
        <f>IFERROR(INDEX('Index Levels'!C:C,MATCH('Index Levels - Full'!$A768,'Index Levels'!$A:$A,0)),C767)</f>
        <v>4136.2533545381802</v>
      </c>
    </row>
    <row r="769" spans="1:3">
      <c r="A769" s="50">
        <f t="shared" si="11"/>
        <v>45053</v>
      </c>
      <c r="B769" s="51">
        <f>IFERROR(INDEX('Index Levels'!B:B,MATCH('Index Levels - Full'!$A769,'Index Levels'!$A:$A,0)),B768)</f>
        <v>384.4477832</v>
      </c>
      <c r="C769" s="51">
        <f>IFERROR(INDEX('Index Levels'!C:C,MATCH('Index Levels - Full'!$A769,'Index Levels'!$A:$A,0)),C768)</f>
        <v>4136.2533545381802</v>
      </c>
    </row>
    <row r="770" spans="1:3">
      <c r="A770" s="50">
        <f t="shared" si="11"/>
        <v>45054</v>
      </c>
      <c r="B770" s="51">
        <f>IFERROR(INDEX('Index Levels'!B:B,MATCH('Index Levels - Full'!$A770,'Index Levels'!$A:$A,0)),B769)</f>
        <v>384.44768260000001</v>
      </c>
      <c r="C770" s="51">
        <f>IFERROR(INDEX('Index Levels'!C:C,MATCH('Index Levels - Full'!$A770,'Index Levels'!$A:$A,0)),C769)</f>
        <v>4138.1229793746761</v>
      </c>
    </row>
    <row r="771" spans="1:3">
      <c r="A771" s="50">
        <f t="shared" si="11"/>
        <v>45055</v>
      </c>
      <c r="B771" s="51">
        <f>IFERROR(INDEX('Index Levels'!B:B,MATCH('Index Levels - Full'!$A771,'Index Levels'!$A:$A,0)),B770)</f>
        <v>383.16610539999999</v>
      </c>
      <c r="C771" s="51">
        <f>IFERROR(INDEX('Index Levels'!C:C,MATCH('Index Levels - Full'!$A771,'Index Levels'!$A:$A,0)),C770)</f>
        <v>4119.1733654790842</v>
      </c>
    </row>
    <row r="772" spans="1:3">
      <c r="A772" s="50">
        <f t="shared" ref="A772:A835" si="12">A771+1</f>
        <v>45056</v>
      </c>
      <c r="B772" s="51">
        <f>IFERROR(INDEX('Index Levels'!B:B,MATCH('Index Levels - Full'!$A772,'Index Levels'!$A:$A,0)),B771)</f>
        <v>384.5002776</v>
      </c>
      <c r="C772" s="51">
        <f>IFERROR(INDEX('Index Levels'!C:C,MATCH('Index Levels - Full'!$A772,'Index Levels'!$A:$A,0)),C771)</f>
        <v>4137.6421898249901</v>
      </c>
    </row>
    <row r="773" spans="1:3">
      <c r="A773" s="50">
        <f t="shared" si="12"/>
        <v>45057</v>
      </c>
      <c r="B773" s="51">
        <f>IFERROR(INDEX('Index Levels'!B:B,MATCH('Index Levels - Full'!$A773,'Index Levels'!$A:$A,0)),B772)</f>
        <v>383.83889160000001</v>
      </c>
      <c r="C773" s="51">
        <f>IFERROR(INDEX('Index Levels'!C:C,MATCH('Index Levels - Full'!$A773,'Index Levels'!$A:$A,0)),C772)</f>
        <v>4130.621269221645</v>
      </c>
    </row>
    <row r="774" spans="1:3">
      <c r="A774" s="50">
        <f t="shared" si="12"/>
        <v>45058</v>
      </c>
      <c r="B774" s="51">
        <f>IFERROR(INDEX('Index Levels'!B:B,MATCH('Index Levels - Full'!$A774,'Index Levels'!$A:$A,0)),B773)</f>
        <v>383.27330569999998</v>
      </c>
      <c r="C774" s="51">
        <f>IFERROR(INDEX('Index Levels'!C:C,MATCH('Index Levels - Full'!$A774,'Index Levels'!$A:$A,0)),C773)</f>
        <v>4124.081021519939</v>
      </c>
    </row>
    <row r="775" spans="1:3">
      <c r="A775" s="50">
        <f t="shared" si="12"/>
        <v>45059</v>
      </c>
      <c r="B775" s="51">
        <f>IFERROR(INDEX('Index Levels'!B:B,MATCH('Index Levels - Full'!$A775,'Index Levels'!$A:$A,0)),B774)</f>
        <v>383.27330569999998</v>
      </c>
      <c r="C775" s="51">
        <f>IFERROR(INDEX('Index Levels'!C:C,MATCH('Index Levels - Full'!$A775,'Index Levels'!$A:$A,0)),C774)</f>
        <v>4124.081021519939</v>
      </c>
    </row>
    <row r="776" spans="1:3">
      <c r="A776" s="50">
        <f t="shared" si="12"/>
        <v>45060</v>
      </c>
      <c r="B776" s="51">
        <f>IFERROR(INDEX('Index Levels'!B:B,MATCH('Index Levels - Full'!$A776,'Index Levels'!$A:$A,0)),B775)</f>
        <v>383.27330569999998</v>
      </c>
      <c r="C776" s="51">
        <f>IFERROR(INDEX('Index Levels'!C:C,MATCH('Index Levels - Full'!$A776,'Index Levels'!$A:$A,0)),C775)</f>
        <v>4124.081021519939</v>
      </c>
    </row>
    <row r="777" spans="1:3">
      <c r="A777" s="50">
        <f t="shared" si="12"/>
        <v>45061</v>
      </c>
      <c r="B777" s="51">
        <f>IFERROR(INDEX('Index Levels'!B:B,MATCH('Index Levels - Full'!$A777,'Index Levels'!$A:$A,0)),B776)</f>
        <v>384.18641780000002</v>
      </c>
      <c r="C777" s="51">
        <f>IFERROR(INDEX('Index Levels'!C:C,MATCH('Index Levels - Full'!$A777,'Index Levels'!$A:$A,0)),C776)</f>
        <v>4136.2842143368962</v>
      </c>
    </row>
    <row r="778" spans="1:3">
      <c r="A778" s="50">
        <f t="shared" si="12"/>
        <v>45062</v>
      </c>
      <c r="B778" s="51">
        <f>IFERROR(INDEX('Index Levels'!B:B,MATCH('Index Levels - Full'!$A778,'Index Levels'!$A:$A,0)),B777)</f>
        <v>381.98325779999999</v>
      </c>
      <c r="C778" s="51">
        <f>IFERROR(INDEX('Index Levels'!C:C,MATCH('Index Levels - Full'!$A778,'Index Levels'!$A:$A,0)),C777)</f>
        <v>4109.8970058402119</v>
      </c>
    </row>
    <row r="779" spans="1:3">
      <c r="A779" s="50">
        <f t="shared" si="12"/>
        <v>45063</v>
      </c>
      <c r="B779" s="51">
        <f>IFERROR(INDEX('Index Levels'!B:B,MATCH('Index Levels - Full'!$A779,'Index Levels'!$A:$A,0)),B778)</f>
        <v>386.95111580000003</v>
      </c>
      <c r="C779" s="51">
        <f>IFERROR(INDEX('Index Levels'!C:C,MATCH('Index Levels - Full'!$A779,'Index Levels'!$A:$A,0)),C778)</f>
        <v>4158.7707721412671</v>
      </c>
    </row>
    <row r="780" spans="1:3">
      <c r="A780" s="50">
        <f t="shared" si="12"/>
        <v>45064</v>
      </c>
      <c r="B780" s="51">
        <f>IFERROR(INDEX('Index Levels'!B:B,MATCH('Index Levels - Full'!$A780,'Index Levels'!$A:$A,0)),B779)</f>
        <v>390.96300600000001</v>
      </c>
      <c r="C780" s="51">
        <f>IFERROR(INDEX('Index Levels'!C:C,MATCH('Index Levels - Full'!$A780,'Index Levels'!$A:$A,0)),C779)</f>
        <v>4198.050948671882</v>
      </c>
    </row>
    <row r="781" spans="1:3">
      <c r="A781" s="50">
        <f t="shared" si="12"/>
        <v>45065</v>
      </c>
      <c r="B781" s="51">
        <f>IFERROR(INDEX('Index Levels'!B:B,MATCH('Index Levels - Full'!$A781,'Index Levels'!$A:$A,0)),B780)</f>
        <v>390.5066832</v>
      </c>
      <c r="C781" s="51">
        <f>IFERROR(INDEX('Index Levels'!C:C,MATCH('Index Levels - Full'!$A781,'Index Levels'!$A:$A,0)),C780)</f>
        <v>4191.9797878028385</v>
      </c>
    </row>
    <row r="782" spans="1:3">
      <c r="A782" s="50">
        <f t="shared" si="12"/>
        <v>45066</v>
      </c>
      <c r="B782" s="51">
        <f>IFERROR(INDEX('Index Levels'!B:B,MATCH('Index Levels - Full'!$A782,'Index Levels'!$A:$A,0)),B781)</f>
        <v>390.5066832</v>
      </c>
      <c r="C782" s="51">
        <f>IFERROR(INDEX('Index Levels'!C:C,MATCH('Index Levels - Full'!$A782,'Index Levels'!$A:$A,0)),C781)</f>
        <v>4191.9797878028385</v>
      </c>
    </row>
    <row r="783" spans="1:3">
      <c r="A783" s="50">
        <f t="shared" si="12"/>
        <v>45067</v>
      </c>
      <c r="B783" s="51">
        <f>IFERROR(INDEX('Index Levels'!B:B,MATCH('Index Levels - Full'!$A783,'Index Levels'!$A:$A,0)),B782)</f>
        <v>390.5066832</v>
      </c>
      <c r="C783" s="51">
        <f>IFERROR(INDEX('Index Levels'!C:C,MATCH('Index Levels - Full'!$A783,'Index Levels'!$A:$A,0)),C782)</f>
        <v>4191.9797878028385</v>
      </c>
    </row>
    <row r="784" spans="1:3">
      <c r="A784" s="50">
        <f t="shared" si="12"/>
        <v>45068</v>
      </c>
      <c r="B784" s="51">
        <f>IFERROR(INDEX('Index Levels'!B:B,MATCH('Index Levels - Full'!$A784,'Index Levels'!$A:$A,0)),B783)</f>
        <v>390.16036869999999</v>
      </c>
      <c r="C784" s="51">
        <f>IFERROR(INDEX('Index Levels'!C:C,MATCH('Index Levels - Full'!$A784,'Index Levels'!$A:$A,0)),C783)</f>
        <v>4192.6307041351947</v>
      </c>
    </row>
    <row r="785" spans="1:3">
      <c r="A785" s="50">
        <f t="shared" si="12"/>
        <v>45069</v>
      </c>
      <c r="B785" s="51">
        <f>IFERROR(INDEX('Index Levels'!B:B,MATCH('Index Levels - Full'!$A785,'Index Levels'!$A:$A,0)),B784)</f>
        <v>385.5666028</v>
      </c>
      <c r="C785" s="51">
        <f>IFERROR(INDEX('Index Levels'!C:C,MATCH('Index Levels - Full'!$A785,'Index Levels'!$A:$A,0)),C784)</f>
        <v>4145.5751850640881</v>
      </c>
    </row>
    <row r="786" spans="1:3">
      <c r="A786" s="50">
        <f t="shared" si="12"/>
        <v>45070</v>
      </c>
      <c r="B786" s="51">
        <f>IFERROR(INDEX('Index Levels'!B:B,MATCH('Index Levels - Full'!$A786,'Index Levels'!$A:$A,0)),B785)</f>
        <v>381.93534690000001</v>
      </c>
      <c r="C786" s="51">
        <f>IFERROR(INDEX('Index Levels'!C:C,MATCH('Index Levels - Full'!$A786,'Index Levels'!$A:$A,0)),C785)</f>
        <v>4115.2385662049865</v>
      </c>
    </row>
    <row r="787" spans="1:3">
      <c r="A787" s="50">
        <f t="shared" si="12"/>
        <v>45071</v>
      </c>
      <c r="B787" s="51">
        <f>IFERROR(INDEX('Index Levels'!B:B,MATCH('Index Levels - Full'!$A787,'Index Levels'!$A:$A,0)),B786)</f>
        <v>385.65963290000002</v>
      </c>
      <c r="C787" s="51">
        <f>IFERROR(INDEX('Index Levels'!C:C,MATCH('Index Levels - Full'!$A787,'Index Levels'!$A:$A,0)),C786)</f>
        <v>4151.279873736471</v>
      </c>
    </row>
    <row r="788" spans="1:3">
      <c r="A788" s="50">
        <f t="shared" si="12"/>
        <v>45072</v>
      </c>
      <c r="B788" s="51">
        <f>IFERROR(INDEX('Index Levels'!B:B,MATCH('Index Levels - Full'!$A788,'Index Levels'!$A:$A,0)),B787)</f>
        <v>391.0359383</v>
      </c>
      <c r="C788" s="51">
        <f>IFERROR(INDEX('Index Levels'!C:C,MATCH('Index Levels - Full'!$A788,'Index Levels'!$A:$A,0)),C787)</f>
        <v>4205.4525275178357</v>
      </c>
    </row>
    <row r="789" spans="1:3">
      <c r="A789" s="50">
        <f t="shared" si="12"/>
        <v>45073</v>
      </c>
      <c r="B789" s="51">
        <f>IFERROR(INDEX('Index Levels'!B:B,MATCH('Index Levels - Full'!$A789,'Index Levels'!$A:$A,0)),B788)</f>
        <v>391.0359383</v>
      </c>
      <c r="C789" s="51">
        <f>IFERROR(INDEX('Index Levels'!C:C,MATCH('Index Levels - Full'!$A789,'Index Levels'!$A:$A,0)),C788)</f>
        <v>4205.4525275178357</v>
      </c>
    </row>
    <row r="790" spans="1:3">
      <c r="A790" s="50">
        <f t="shared" si="12"/>
        <v>45074</v>
      </c>
      <c r="B790" s="51">
        <f>IFERROR(INDEX('Index Levels'!B:B,MATCH('Index Levels - Full'!$A790,'Index Levels'!$A:$A,0)),B789)</f>
        <v>391.0359383</v>
      </c>
      <c r="C790" s="51">
        <f>IFERROR(INDEX('Index Levels'!C:C,MATCH('Index Levels - Full'!$A790,'Index Levels'!$A:$A,0)),C789)</f>
        <v>4205.4525275178357</v>
      </c>
    </row>
    <row r="791" spans="1:3">
      <c r="A791" s="50">
        <f t="shared" si="12"/>
        <v>45075</v>
      </c>
      <c r="B791" s="51">
        <f>IFERROR(INDEX('Index Levels'!B:B,MATCH('Index Levels - Full'!$A791,'Index Levels'!$A:$A,0)),B790)</f>
        <v>391.0359383</v>
      </c>
      <c r="C791" s="51">
        <f>IFERROR(INDEX('Index Levels'!C:C,MATCH('Index Levels - Full'!$A791,'Index Levels'!$A:$A,0)),C790)</f>
        <v>4205.4525275178357</v>
      </c>
    </row>
    <row r="792" spans="1:3">
      <c r="A792" s="50">
        <f t="shared" si="12"/>
        <v>45076</v>
      </c>
      <c r="B792" s="51">
        <f>IFERROR(INDEX('Index Levels'!B:B,MATCH('Index Levels - Full'!$A792,'Index Levels'!$A:$A,0)),B791)</f>
        <v>390.53427010000001</v>
      </c>
      <c r="C792" s="51">
        <f>IFERROR(INDEX('Index Levels'!C:C,MATCH('Index Levels - Full'!$A792,'Index Levels'!$A:$A,0)),C791)</f>
        <v>4205.5206940200469</v>
      </c>
    </row>
    <row r="793" spans="1:3">
      <c r="A793" s="50">
        <f t="shared" si="12"/>
        <v>45077</v>
      </c>
      <c r="B793" s="51">
        <f>IFERROR(INDEX('Index Levels'!B:B,MATCH('Index Levels - Full'!$A793,'Index Levels'!$A:$A,0)),B792)</f>
        <v>388.50389530000001</v>
      </c>
      <c r="C793" s="51">
        <f>IFERROR(INDEX('Index Levels'!C:C,MATCH('Index Levels - Full'!$A793,'Index Levels'!$A:$A,0)),C792)</f>
        <v>4179.8254616673485</v>
      </c>
    </row>
    <row r="794" spans="1:3">
      <c r="A794" s="50">
        <f t="shared" si="12"/>
        <v>45078</v>
      </c>
      <c r="B794" s="51">
        <f>IFERROR(INDEX('Index Levels'!B:B,MATCH('Index Levels - Full'!$A794,'Index Levels'!$A:$A,0)),B793)</f>
        <v>391.9466741</v>
      </c>
      <c r="C794" s="51">
        <f>IFERROR(INDEX('Index Levels'!C:C,MATCH('Index Levels - Full'!$A794,'Index Levels'!$A:$A,0)),C793)</f>
        <v>4221.0202157101821</v>
      </c>
    </row>
    <row r="795" spans="1:3">
      <c r="A795" s="50">
        <f t="shared" si="12"/>
        <v>45079</v>
      </c>
      <c r="B795" s="51">
        <f>IFERROR(INDEX('Index Levels'!B:B,MATCH('Index Levels - Full'!$A795,'Index Levels'!$A:$A,0)),B794)</f>
        <v>398.31916690000003</v>
      </c>
      <c r="C795" s="51">
        <f>IFERROR(INDEX('Index Levels'!C:C,MATCH('Index Levels - Full'!$A795,'Index Levels'!$A:$A,0)),C794)</f>
        <v>4282.3655729829279</v>
      </c>
    </row>
    <row r="796" spans="1:3">
      <c r="A796" s="50">
        <f t="shared" si="12"/>
        <v>45080</v>
      </c>
      <c r="B796" s="51">
        <f>IFERROR(INDEX('Index Levels'!B:B,MATCH('Index Levels - Full'!$A796,'Index Levels'!$A:$A,0)),B795)</f>
        <v>398.31916690000003</v>
      </c>
      <c r="C796" s="51">
        <f>IFERROR(INDEX('Index Levels'!C:C,MATCH('Index Levels - Full'!$A796,'Index Levels'!$A:$A,0)),C795)</f>
        <v>4282.3655729829279</v>
      </c>
    </row>
    <row r="797" spans="1:3">
      <c r="A797" s="50">
        <f t="shared" si="12"/>
        <v>45081</v>
      </c>
      <c r="B797" s="51">
        <f>IFERROR(INDEX('Index Levels'!B:B,MATCH('Index Levels - Full'!$A797,'Index Levels'!$A:$A,0)),B796)</f>
        <v>398.31916690000003</v>
      </c>
      <c r="C797" s="51">
        <f>IFERROR(INDEX('Index Levels'!C:C,MATCH('Index Levels - Full'!$A797,'Index Levels'!$A:$A,0)),C796)</f>
        <v>4282.3655729829279</v>
      </c>
    </row>
    <row r="798" spans="1:3">
      <c r="A798" s="50">
        <f t="shared" si="12"/>
        <v>45082</v>
      </c>
      <c r="B798" s="51">
        <f>IFERROR(INDEX('Index Levels'!B:B,MATCH('Index Levels - Full'!$A798,'Index Levels'!$A:$A,0)),B797)</f>
        <v>397.46810740000001</v>
      </c>
      <c r="C798" s="51">
        <f>IFERROR(INDEX('Index Levels'!C:C,MATCH('Index Levels - Full'!$A798,'Index Levels'!$A:$A,0)),C797)</f>
        <v>4273.7941872390966</v>
      </c>
    </row>
    <row r="799" spans="1:3">
      <c r="A799" s="50">
        <f t="shared" si="12"/>
        <v>45083</v>
      </c>
      <c r="B799" s="51">
        <f>IFERROR(INDEX('Index Levels'!B:B,MATCH('Index Levels - Full'!$A799,'Index Levels'!$A:$A,0)),B798)</f>
        <v>398.32955249999998</v>
      </c>
      <c r="C799" s="51">
        <f>IFERROR(INDEX('Index Levels'!C:C,MATCH('Index Levels - Full'!$A799,'Index Levels'!$A:$A,0)),C798)</f>
        <v>4283.8483851206965</v>
      </c>
    </row>
    <row r="800" spans="1:3">
      <c r="A800" s="50">
        <f t="shared" si="12"/>
        <v>45084</v>
      </c>
      <c r="B800" s="51">
        <f>IFERROR(INDEX('Index Levels'!B:B,MATCH('Index Levels - Full'!$A800,'Index Levels'!$A:$A,0)),B799)</f>
        <v>396.62913750000001</v>
      </c>
      <c r="C800" s="51">
        <f>IFERROR(INDEX('Index Levels'!C:C,MATCH('Index Levels - Full'!$A800,'Index Levels'!$A:$A,0)),C799)</f>
        <v>4267.5184623759833</v>
      </c>
    </row>
    <row r="801" spans="1:3">
      <c r="A801" s="50">
        <f t="shared" si="12"/>
        <v>45085</v>
      </c>
      <c r="B801" s="51">
        <f>IFERROR(INDEX('Index Levels'!B:B,MATCH('Index Levels - Full'!$A801,'Index Levels'!$A:$A,0)),B800)</f>
        <v>399.26388170000001</v>
      </c>
      <c r="C801" s="51">
        <f>IFERROR(INDEX('Index Levels'!C:C,MATCH('Index Levels - Full'!$A801,'Index Levels'!$A:$A,0)),C800)</f>
        <v>4293.9277687645545</v>
      </c>
    </row>
    <row r="802" spans="1:3">
      <c r="A802" s="50">
        <f t="shared" si="12"/>
        <v>45086</v>
      </c>
      <c r="B802" s="51">
        <f>IFERROR(INDEX('Index Levels'!B:B,MATCH('Index Levels - Full'!$A802,'Index Levels'!$A:$A,0)),B801)</f>
        <v>399.70161880000001</v>
      </c>
      <c r="C802" s="51">
        <f>IFERROR(INDEX('Index Levels'!C:C,MATCH('Index Levels - Full'!$A802,'Index Levels'!$A:$A,0)),C801)</f>
        <v>4298.8573138469637</v>
      </c>
    </row>
    <row r="803" spans="1:3">
      <c r="A803" s="50">
        <f t="shared" si="12"/>
        <v>45087</v>
      </c>
      <c r="B803" s="51">
        <f>IFERROR(INDEX('Index Levels'!B:B,MATCH('Index Levels - Full'!$A803,'Index Levels'!$A:$A,0)),B802)</f>
        <v>399.70161880000001</v>
      </c>
      <c r="C803" s="51">
        <f>IFERROR(INDEX('Index Levels'!C:C,MATCH('Index Levels - Full'!$A803,'Index Levels'!$A:$A,0)),C802)</f>
        <v>4298.8573138469637</v>
      </c>
    </row>
    <row r="804" spans="1:3">
      <c r="A804" s="50">
        <f t="shared" si="12"/>
        <v>45088</v>
      </c>
      <c r="B804" s="51">
        <f>IFERROR(INDEX('Index Levels'!B:B,MATCH('Index Levels - Full'!$A804,'Index Levels'!$A:$A,0)),B803)</f>
        <v>399.70161880000001</v>
      </c>
      <c r="C804" s="51">
        <f>IFERROR(INDEX('Index Levels'!C:C,MATCH('Index Levels - Full'!$A804,'Index Levels'!$A:$A,0)),C803)</f>
        <v>4298.8573138469637</v>
      </c>
    </row>
    <row r="805" spans="1:3">
      <c r="A805" s="50">
        <f t="shared" si="12"/>
        <v>45089</v>
      </c>
      <c r="B805" s="51">
        <f>IFERROR(INDEX('Index Levels'!B:B,MATCH('Index Levels - Full'!$A805,'Index Levels'!$A:$A,0)),B804)</f>
        <v>403.63745253308599</v>
      </c>
      <c r="C805" s="51">
        <f>IFERROR(INDEX('Index Levels'!C:C,MATCH('Index Levels - Full'!$A805,'Index Levels'!$A:$A,0)),C804)</f>
        <v>4338.9344372322021</v>
      </c>
    </row>
    <row r="806" spans="1:3">
      <c r="A806" s="50">
        <f t="shared" si="12"/>
        <v>45090</v>
      </c>
      <c r="B806" s="51">
        <f>IFERROR(INDEX('Index Levels'!B:B,MATCH('Index Levels - Full'!$A806,'Index Levels'!$A:$A,0)),B805)</f>
        <v>407.11295420356402</v>
      </c>
      <c r="C806" s="51">
        <f>IFERROR(INDEX('Index Levels'!C:C,MATCH('Index Levels - Full'!$A806,'Index Levels'!$A:$A,0)),C805)</f>
        <v>4369.0063857806454</v>
      </c>
    </row>
    <row r="807" spans="1:3">
      <c r="A807" s="50">
        <f t="shared" si="12"/>
        <v>45091</v>
      </c>
      <c r="B807" s="51">
        <f>IFERROR(INDEX('Index Levels'!B:B,MATCH('Index Levels - Full'!$A807,'Index Levels'!$A:$A,0)),B806)</f>
        <v>406.710600267286</v>
      </c>
      <c r="C807" s="51">
        <f>IFERROR(INDEX('Index Levels'!C:C,MATCH('Index Levels - Full'!$A807,'Index Levels'!$A:$A,0)),C806)</f>
        <v>4372.5894426643008</v>
      </c>
    </row>
    <row r="808" spans="1:3">
      <c r="A808" s="50">
        <f t="shared" si="12"/>
        <v>45092</v>
      </c>
      <c r="B808" s="51">
        <f>IFERROR(INDEX('Index Levels'!B:B,MATCH('Index Levels - Full'!$A808,'Index Levels'!$A:$A,0)),B807)</f>
        <v>414.15283968187902</v>
      </c>
      <c r="C808" s="51">
        <f>IFERROR(INDEX('Index Levels'!C:C,MATCH('Index Levels - Full'!$A808,'Index Levels'!$A:$A,0)),C807)</f>
        <v>4425.8442648659184</v>
      </c>
    </row>
    <row r="809" spans="1:3">
      <c r="A809" s="50">
        <f t="shared" si="12"/>
        <v>45093</v>
      </c>
      <c r="B809" s="51">
        <f>IFERROR(INDEX('Index Levels'!B:B,MATCH('Index Levels - Full'!$A809,'Index Levels'!$A:$A,0)),B808)</f>
        <v>412.190549414923</v>
      </c>
      <c r="C809" s="51">
        <f>IFERROR(INDEX('Index Levels'!C:C,MATCH('Index Levels - Full'!$A809,'Index Levels'!$A:$A,0)),C808)</f>
        <v>4409.5943609357919</v>
      </c>
    </row>
    <row r="810" spans="1:3">
      <c r="A810" s="50">
        <f t="shared" si="12"/>
        <v>45094</v>
      </c>
      <c r="B810" s="51">
        <f>IFERROR(INDEX('Index Levels'!B:B,MATCH('Index Levels - Full'!$A810,'Index Levels'!$A:$A,0)),B809)</f>
        <v>412.190549414923</v>
      </c>
      <c r="C810" s="51">
        <f>IFERROR(INDEX('Index Levels'!C:C,MATCH('Index Levels - Full'!$A810,'Index Levels'!$A:$A,0)),C809)</f>
        <v>4409.5943609357919</v>
      </c>
    </row>
    <row r="811" spans="1:3">
      <c r="A811" s="50">
        <f t="shared" si="12"/>
        <v>45095</v>
      </c>
      <c r="B811" s="51">
        <f>IFERROR(INDEX('Index Levels'!B:B,MATCH('Index Levels - Full'!$A811,'Index Levels'!$A:$A,0)),B810)</f>
        <v>412.190549414923</v>
      </c>
      <c r="C811" s="51">
        <f>IFERROR(INDEX('Index Levels'!C:C,MATCH('Index Levels - Full'!$A811,'Index Levels'!$A:$A,0)),C810)</f>
        <v>4409.5943609357919</v>
      </c>
    </row>
    <row r="812" spans="1:3">
      <c r="A812" s="50">
        <f t="shared" si="12"/>
        <v>45096</v>
      </c>
      <c r="B812" s="51">
        <f>IFERROR(INDEX('Index Levels'!B:B,MATCH('Index Levels - Full'!$A812,'Index Levels'!$A:$A,0)),B811)</f>
        <v>412.190549414923</v>
      </c>
      <c r="C812" s="51">
        <f>IFERROR(INDEX('Index Levels'!C:C,MATCH('Index Levels - Full'!$A812,'Index Levels'!$A:$A,0)),C811)</f>
        <v>4409.5943609357919</v>
      </c>
    </row>
    <row r="813" spans="1:3">
      <c r="A813" s="50">
        <f t="shared" si="12"/>
        <v>45097</v>
      </c>
      <c r="B813" s="51">
        <f>IFERROR(INDEX('Index Levels'!B:B,MATCH('Index Levels - Full'!$A813,'Index Levels'!$A:$A,0)),B812)</f>
        <v>409.360664747366</v>
      </c>
      <c r="C813" s="51">
        <f>IFERROR(INDEX('Index Levels'!C:C,MATCH('Index Levels - Full'!$A813,'Index Levels'!$A:$A,0)),C812)</f>
        <v>4388.7097556406698</v>
      </c>
    </row>
    <row r="814" spans="1:3">
      <c r="A814" s="50">
        <f t="shared" si="12"/>
        <v>45098</v>
      </c>
      <c r="B814" s="51">
        <f>IFERROR(INDEX('Index Levels'!B:B,MATCH('Index Levels - Full'!$A814,'Index Levels'!$A:$A,0)),B813)</f>
        <v>406.73590920662002</v>
      </c>
      <c r="C814" s="51">
        <f>IFERROR(INDEX('Index Levels'!C:C,MATCH('Index Levels - Full'!$A814,'Index Levels'!$A:$A,0)),C813)</f>
        <v>4365.6898330974091</v>
      </c>
    </row>
    <row r="815" spans="1:3">
      <c r="A815" s="50">
        <f t="shared" si="12"/>
        <v>45099</v>
      </c>
      <c r="B815" s="51">
        <f>IFERROR(INDEX('Index Levels'!B:B,MATCH('Index Levels - Full'!$A815,'Index Levels'!$A:$A,0)),B814)</f>
        <v>407.70294819619301</v>
      </c>
      <c r="C815" s="51">
        <f>IFERROR(INDEX('Index Levels'!C:C,MATCH('Index Levels - Full'!$A815,'Index Levels'!$A:$A,0)),C814)</f>
        <v>4381.8904767740833</v>
      </c>
    </row>
    <row r="816" spans="1:3">
      <c r="A816" s="50">
        <f t="shared" si="12"/>
        <v>45100</v>
      </c>
      <c r="B816" s="51">
        <f>IFERROR(INDEX('Index Levels'!B:B,MATCH('Index Levels - Full'!$A816,'Index Levels'!$A:$A,0)),B815)</f>
        <v>404.58546521816038</v>
      </c>
      <c r="C816" s="51">
        <f>IFERROR(INDEX('Index Levels'!C:C,MATCH('Index Levels - Full'!$A816,'Index Levels'!$A:$A,0)),C815)</f>
        <v>4348.3306709492572</v>
      </c>
    </row>
    <row r="817" spans="1:3">
      <c r="A817" s="50">
        <f t="shared" si="12"/>
        <v>45101</v>
      </c>
      <c r="B817" s="51">
        <f>IFERROR(INDEX('Index Levels'!B:B,MATCH('Index Levels - Full'!$A817,'Index Levels'!$A:$A,0)),B816)</f>
        <v>404.58546521816038</v>
      </c>
      <c r="C817" s="51">
        <f>IFERROR(INDEX('Index Levels'!C:C,MATCH('Index Levels - Full'!$A817,'Index Levels'!$A:$A,0)),C816)</f>
        <v>4348.3306709492572</v>
      </c>
    </row>
    <row r="818" spans="1:3">
      <c r="A818" s="50">
        <f t="shared" si="12"/>
        <v>45102</v>
      </c>
      <c r="B818" s="51">
        <f>IFERROR(INDEX('Index Levels'!B:B,MATCH('Index Levels - Full'!$A818,'Index Levels'!$A:$A,0)),B817)</f>
        <v>404.58546521816038</v>
      </c>
      <c r="C818" s="51">
        <f>IFERROR(INDEX('Index Levels'!C:C,MATCH('Index Levels - Full'!$A818,'Index Levels'!$A:$A,0)),C817)</f>
        <v>4348.3306709492572</v>
      </c>
    </row>
    <row r="819" spans="1:3">
      <c r="A819" s="50">
        <f t="shared" si="12"/>
        <v>45103</v>
      </c>
      <c r="B819" s="51">
        <f>IFERROR(INDEX('Index Levels'!B:B,MATCH('Index Levels - Full'!$A819,'Index Levels'!$A:$A,0)),B818)</f>
        <v>402.4743156434829</v>
      </c>
      <c r="C819" s="51">
        <f>IFERROR(INDEX('Index Levels'!C:C,MATCH('Index Levels - Full'!$A819,'Index Levels'!$A:$A,0)),C818)</f>
        <v>4328.8216081651171</v>
      </c>
    </row>
    <row r="820" spans="1:3">
      <c r="A820" s="50">
        <f t="shared" si="12"/>
        <v>45104</v>
      </c>
      <c r="B820" s="51">
        <f>IFERROR(INDEX('Index Levels'!B:B,MATCH('Index Levels - Full'!$A820,'Index Levels'!$A:$A,0)),B819)</f>
        <v>407.35558706710265</v>
      </c>
      <c r="C820" s="51">
        <f>IFERROR(INDEX('Index Levels'!C:C,MATCH('Index Levels - Full'!$A820,'Index Levels'!$A:$A,0)),C819)</f>
        <v>4378.4053242424898</v>
      </c>
    </row>
    <row r="821" spans="1:3">
      <c r="A821" s="50">
        <f t="shared" si="12"/>
        <v>45105</v>
      </c>
      <c r="B821" s="51">
        <f>IFERROR(INDEX('Index Levels'!B:B,MATCH('Index Levels - Full'!$A821,'Index Levels'!$A:$A,0)),B820)</f>
        <v>406.61128800987274</v>
      </c>
      <c r="C821" s="51">
        <f>IFERROR(INDEX('Index Levels'!C:C,MATCH('Index Levels - Full'!$A821,'Index Levels'!$A:$A,0)),C820)</f>
        <v>4376.8637112057258</v>
      </c>
    </row>
    <row r="822" spans="1:3">
      <c r="A822" s="50">
        <f t="shared" si="12"/>
        <v>45106</v>
      </c>
      <c r="B822" s="51">
        <f>IFERROR(INDEX('Index Levels'!B:B,MATCH('Index Levels - Full'!$A822,'Index Levels'!$A:$A,0)),B821)</f>
        <v>408.93096798582701</v>
      </c>
      <c r="C822" s="51">
        <f>IFERROR(INDEX('Index Levels'!C:C,MATCH('Index Levels - Full'!$A822,'Index Levels'!$A:$A,0)),C821)</f>
        <v>4396.4434184418596</v>
      </c>
    </row>
    <row r="823" spans="1:3">
      <c r="A823" s="50">
        <f t="shared" si="12"/>
        <v>45107</v>
      </c>
      <c r="B823" s="51">
        <f>IFERROR(INDEX('Index Levels'!B:B,MATCH('Index Levels - Full'!$A823,'Index Levels'!$A:$A,0)),B822)</f>
        <v>415.16451265891101</v>
      </c>
      <c r="C823" s="51">
        <f>IFERROR(INDEX('Index Levels'!C:C,MATCH('Index Levels - Full'!$A823,'Index Levels'!$A:$A,0)),C822)</f>
        <v>4450.3813118092003</v>
      </c>
    </row>
    <row r="824" spans="1:3">
      <c r="A824" s="50">
        <f t="shared" si="12"/>
        <v>45108</v>
      </c>
      <c r="B824" s="51">
        <f>IFERROR(INDEX('Index Levels'!B:B,MATCH('Index Levels - Full'!$A824,'Index Levels'!$A:$A,0)),B823)</f>
        <v>415.16451265891101</v>
      </c>
      <c r="C824" s="51">
        <f>IFERROR(INDEX('Index Levels'!C:C,MATCH('Index Levels - Full'!$A824,'Index Levels'!$A:$A,0)),C823)</f>
        <v>4450.3813118092003</v>
      </c>
    </row>
    <row r="825" spans="1:3">
      <c r="A825" s="50">
        <f t="shared" si="12"/>
        <v>45109</v>
      </c>
      <c r="B825" s="51">
        <f>IFERROR(INDEX('Index Levels'!B:B,MATCH('Index Levels - Full'!$A825,'Index Levels'!$A:$A,0)),B824)</f>
        <v>415.16451265891101</v>
      </c>
      <c r="C825" s="51">
        <f>IFERROR(INDEX('Index Levels'!C:C,MATCH('Index Levels - Full'!$A825,'Index Levels'!$A:$A,0)),C824)</f>
        <v>4450.3813118092003</v>
      </c>
    </row>
    <row r="826" spans="1:3">
      <c r="A826" s="50">
        <f t="shared" si="12"/>
        <v>45110</v>
      </c>
      <c r="B826" s="51">
        <f>IFERROR(INDEX('Index Levels'!B:B,MATCH('Index Levels - Full'!$A826,'Index Levels'!$A:$A,0)),B825)</f>
        <v>415.02637603524357</v>
      </c>
      <c r="C826" s="51">
        <f>IFERROR(INDEX('Index Levels'!C:C,MATCH('Index Levels - Full'!$A826,'Index Levels'!$A:$A,0)),C825)</f>
        <v>4455.5938755671477</v>
      </c>
    </row>
    <row r="827" spans="1:3">
      <c r="A827" s="50">
        <f t="shared" si="12"/>
        <v>45111</v>
      </c>
      <c r="B827" s="51">
        <f>IFERROR(INDEX('Index Levels'!B:B,MATCH('Index Levels - Full'!$A827,'Index Levels'!$A:$A,0)),B826)</f>
        <v>415.02637603524357</v>
      </c>
      <c r="C827" s="51">
        <f>IFERROR(INDEX('Index Levels'!C:C,MATCH('Index Levels - Full'!$A827,'Index Levels'!$A:$A,0)),C826)</f>
        <v>4455.5938755671477</v>
      </c>
    </row>
    <row r="828" spans="1:3">
      <c r="A828" s="50">
        <f t="shared" si="12"/>
        <v>45112</v>
      </c>
      <c r="B828" s="51">
        <f>IFERROR(INDEX('Index Levels'!B:B,MATCH('Index Levels - Full'!$A828,'Index Levels'!$A:$A,0)),B827)</f>
        <v>414.35675303655177</v>
      </c>
      <c r="C828" s="51">
        <f>IFERROR(INDEX('Index Levels'!C:C,MATCH('Index Levels - Full'!$A828,'Index Levels'!$A:$A,0)),C827)</f>
        <v>4446.8247745622557</v>
      </c>
    </row>
    <row r="829" spans="1:3">
      <c r="A829" s="50">
        <f t="shared" si="12"/>
        <v>45113</v>
      </c>
      <c r="B829" s="51">
        <f>IFERROR(INDEX('Index Levels'!B:B,MATCH('Index Levels - Full'!$A829,'Index Levels'!$A:$A,0)),B828)</f>
        <v>409.49984355594353</v>
      </c>
      <c r="C829" s="51">
        <f>IFERROR(INDEX('Index Levels'!C:C,MATCH('Index Levels - Full'!$A829,'Index Levels'!$A:$A,0)),C828)</f>
        <v>4411.5907334382191</v>
      </c>
    </row>
    <row r="830" spans="1:3">
      <c r="A830" s="50">
        <f t="shared" si="12"/>
        <v>45114</v>
      </c>
      <c r="B830" s="51">
        <f>IFERROR(INDEX('Index Levels'!B:B,MATCH('Index Levels - Full'!$A830,'Index Levels'!$A:$A,0)),B829)</f>
        <v>408.52545116087555</v>
      </c>
      <c r="C830" s="51">
        <f>IFERROR(INDEX('Index Levels'!C:C,MATCH('Index Levels - Full'!$A830,'Index Levels'!$A:$A,0)),C829)</f>
        <v>4398.952659920471</v>
      </c>
    </row>
    <row r="831" spans="1:3">
      <c r="A831" s="50">
        <f t="shared" si="12"/>
        <v>45115</v>
      </c>
      <c r="B831" s="51">
        <f>IFERROR(INDEX('Index Levels'!B:B,MATCH('Index Levels - Full'!$A831,'Index Levels'!$A:$A,0)),B830)</f>
        <v>408.52545116087555</v>
      </c>
      <c r="C831" s="51">
        <f>IFERROR(INDEX('Index Levels'!C:C,MATCH('Index Levels - Full'!$A831,'Index Levels'!$A:$A,0)),C830)</f>
        <v>4398.952659920471</v>
      </c>
    </row>
    <row r="832" spans="1:3">
      <c r="A832" s="50">
        <f t="shared" si="12"/>
        <v>45116</v>
      </c>
      <c r="B832" s="51">
        <f>IFERROR(INDEX('Index Levels'!B:B,MATCH('Index Levels - Full'!$A832,'Index Levels'!$A:$A,0)),B831)</f>
        <v>408.52545116087555</v>
      </c>
      <c r="C832" s="51">
        <f>IFERROR(INDEX('Index Levels'!C:C,MATCH('Index Levels - Full'!$A832,'Index Levels'!$A:$A,0)),C831)</f>
        <v>4398.952659920471</v>
      </c>
    </row>
    <row r="833" spans="1:3">
      <c r="A833" s="50">
        <f t="shared" si="12"/>
        <v>45117</v>
      </c>
      <c r="B833" s="51">
        <f>IFERROR(INDEX('Index Levels'!B:B,MATCH('Index Levels - Full'!$A833,'Index Levels'!$A:$A,0)),B832)</f>
        <v>408.63794390565045</v>
      </c>
      <c r="C833" s="51">
        <f>IFERROR(INDEX('Index Levels'!C:C,MATCH('Index Levels - Full'!$A833,'Index Levels'!$A:$A,0)),C832)</f>
        <v>4409.5258039326873</v>
      </c>
    </row>
    <row r="834" spans="1:3">
      <c r="A834" s="50">
        <f t="shared" si="12"/>
        <v>45118</v>
      </c>
      <c r="B834" s="51">
        <f>IFERROR(INDEX('Index Levels'!B:B,MATCH('Index Levels - Full'!$A834,'Index Levels'!$A:$A,0)),B833)</f>
        <v>411.92264150658173</v>
      </c>
      <c r="C834" s="51">
        <f>IFERROR(INDEX('Index Levels'!C:C,MATCH('Index Levels - Full'!$A834,'Index Levels'!$A:$A,0)),C833)</f>
        <v>4439.2563320511872</v>
      </c>
    </row>
    <row r="835" spans="1:3">
      <c r="A835" s="50">
        <f t="shared" si="12"/>
        <v>45119</v>
      </c>
      <c r="B835" s="51">
        <f>IFERROR(INDEX('Index Levels'!B:B,MATCH('Index Levels - Full'!$A835,'Index Levels'!$A:$A,0)),B834)</f>
        <v>415.39478845367756</v>
      </c>
      <c r="C835" s="51">
        <f>IFERROR(INDEX('Index Levels'!C:C,MATCH('Index Levels - Full'!$A835,'Index Levels'!$A:$A,0)),C834)</f>
        <v>4472.1603255619966</v>
      </c>
    </row>
    <row r="836" spans="1:3">
      <c r="A836" s="50">
        <f t="shared" ref="A836:A899" si="13">A835+1</f>
        <v>45120</v>
      </c>
      <c r="B836" s="51">
        <f>IFERROR(INDEX('Index Levels'!B:B,MATCH('Index Levels - Full'!$A836,'Index Levels'!$A:$A,0)),B835)</f>
        <v>418.71402081652491</v>
      </c>
      <c r="C836" s="51">
        <f>IFERROR(INDEX('Index Levels'!C:C,MATCH('Index Levels - Full'!$A836,'Index Levels'!$A:$A,0)),C835)</f>
        <v>4510.0417965312572</v>
      </c>
    </row>
    <row r="837" spans="1:3">
      <c r="A837" s="50">
        <f t="shared" si="13"/>
        <v>45121</v>
      </c>
      <c r="B837" s="51">
        <f>IFERROR(INDEX('Index Levels'!B:B,MATCH('Index Levels - Full'!$A837,'Index Levels'!$A:$A,0)),B836)</f>
        <v>417.90331640626664</v>
      </c>
      <c r="C837" s="51">
        <f>IFERROR(INDEX('Index Levels'!C:C,MATCH('Index Levels - Full'!$A837,'Index Levels'!$A:$A,0)),C836)</f>
        <v>4505.4203393351299</v>
      </c>
    </row>
    <row r="838" spans="1:3">
      <c r="A838" s="50">
        <f t="shared" si="13"/>
        <v>45122</v>
      </c>
      <c r="B838" s="51">
        <f>IFERROR(INDEX('Index Levels'!B:B,MATCH('Index Levels - Full'!$A838,'Index Levels'!$A:$A,0)),B837)</f>
        <v>417.90331640626664</v>
      </c>
      <c r="C838" s="51">
        <f>IFERROR(INDEX('Index Levels'!C:C,MATCH('Index Levels - Full'!$A838,'Index Levels'!$A:$A,0)),C837)</f>
        <v>4505.4203393351299</v>
      </c>
    </row>
    <row r="839" spans="1:3">
      <c r="A839" s="50">
        <f t="shared" si="13"/>
        <v>45123</v>
      </c>
      <c r="B839" s="51">
        <f>IFERROR(INDEX('Index Levels'!B:B,MATCH('Index Levels - Full'!$A839,'Index Levels'!$A:$A,0)),B838)</f>
        <v>417.90331640626664</v>
      </c>
      <c r="C839" s="51">
        <f>IFERROR(INDEX('Index Levels'!C:C,MATCH('Index Levels - Full'!$A839,'Index Levels'!$A:$A,0)),C838)</f>
        <v>4505.4203393351299</v>
      </c>
    </row>
    <row r="840" spans="1:3">
      <c r="A840" s="50">
        <f t="shared" si="13"/>
        <v>45124</v>
      </c>
      <c r="B840" s="51">
        <f>IFERROR(INDEX('Index Levels'!B:B,MATCH('Index Levels - Full'!$A840,'Index Levels'!$A:$A,0)),B839)</f>
        <v>419.73915972864182</v>
      </c>
      <c r="C840" s="51">
        <f>IFERROR(INDEX('Index Levels'!C:C,MATCH('Index Levels - Full'!$A840,'Index Levels'!$A:$A,0)),C839)</f>
        <v>4522.7930997223684</v>
      </c>
    </row>
    <row r="841" spans="1:3">
      <c r="A841" s="50">
        <f t="shared" si="13"/>
        <v>45125</v>
      </c>
      <c r="B841" s="51">
        <f>IFERROR(INDEX('Index Levels'!B:B,MATCH('Index Levels - Full'!$A841,'Index Levels'!$A:$A,0)),B840)</f>
        <v>423.36020741989142</v>
      </c>
      <c r="C841" s="51">
        <f>IFERROR(INDEX('Index Levels'!C:C,MATCH('Index Levels - Full'!$A841,'Index Levels'!$A:$A,0)),C840)</f>
        <v>4554.9769458865667</v>
      </c>
    </row>
    <row r="842" spans="1:3">
      <c r="A842" s="50">
        <f t="shared" si="13"/>
        <v>45126</v>
      </c>
      <c r="B842" s="51">
        <f>IFERROR(INDEX('Index Levels'!B:B,MATCH('Index Levels - Full'!$A842,'Index Levels'!$A:$A,0)),B841)</f>
        <v>424.49076624396662</v>
      </c>
      <c r="C842" s="51">
        <f>IFERROR(INDEX('Index Levels'!C:C,MATCH('Index Levels - Full'!$A842,'Index Levels'!$A:$A,0)),C841)</f>
        <v>4565.716709327945</v>
      </c>
    </row>
    <row r="843" spans="1:3">
      <c r="A843" s="50">
        <f t="shared" si="13"/>
        <v>45127</v>
      </c>
      <c r="B843" s="51">
        <f>IFERROR(INDEX('Index Levels'!B:B,MATCH('Index Levels - Full'!$A843,'Index Levels'!$A:$A,0)),B842)</f>
        <v>420.43844718088411</v>
      </c>
      <c r="C843" s="51">
        <f>IFERROR(INDEX('Index Levels'!C:C,MATCH('Index Levels - Full'!$A843,'Index Levels'!$A:$A,0)),C842)</f>
        <v>4534.8675538790731</v>
      </c>
    </row>
    <row r="844" spans="1:3">
      <c r="A844" s="50">
        <f t="shared" si="13"/>
        <v>45128</v>
      </c>
      <c r="B844" s="51">
        <f>IFERROR(INDEX('Index Levels'!B:B,MATCH('Index Levels - Full'!$A844,'Index Levels'!$A:$A,0)),B843)</f>
        <v>420.71134081520017</v>
      </c>
      <c r="C844" s="51">
        <f>IFERROR(INDEX('Index Levels'!C:C,MATCH('Index Levels - Full'!$A844,'Index Levels'!$A:$A,0)),C843)</f>
        <v>4536.3385370154656</v>
      </c>
    </row>
    <row r="845" spans="1:3">
      <c r="A845" s="50">
        <f t="shared" si="13"/>
        <v>45129</v>
      </c>
      <c r="B845" s="51">
        <f>IFERROR(INDEX('Index Levels'!B:B,MATCH('Index Levels - Full'!$A845,'Index Levels'!$A:$A,0)),B844)</f>
        <v>420.71134081520017</v>
      </c>
      <c r="C845" s="51">
        <f>IFERROR(INDEX('Index Levels'!C:C,MATCH('Index Levels - Full'!$A845,'Index Levels'!$A:$A,0)),C844)</f>
        <v>4536.3385370154656</v>
      </c>
    </row>
    <row r="846" spans="1:3">
      <c r="A846" s="50">
        <f t="shared" si="13"/>
        <v>45130</v>
      </c>
      <c r="B846" s="51">
        <f>IFERROR(INDEX('Index Levels'!B:B,MATCH('Index Levels - Full'!$A846,'Index Levels'!$A:$A,0)),B845)</f>
        <v>420.71134081520017</v>
      </c>
      <c r="C846" s="51">
        <f>IFERROR(INDEX('Index Levels'!C:C,MATCH('Index Levels - Full'!$A846,'Index Levels'!$A:$A,0)),C845)</f>
        <v>4536.3385370154656</v>
      </c>
    </row>
    <row r="847" spans="1:3">
      <c r="A847" s="50">
        <f t="shared" si="13"/>
        <v>45131</v>
      </c>
      <c r="B847" s="51">
        <f>IFERROR(INDEX('Index Levels'!B:B,MATCH('Index Levels - Full'!$A847,'Index Levels'!$A:$A,0)),B846)</f>
        <v>422.27618571899291</v>
      </c>
      <c r="C847" s="51">
        <f>IFERROR(INDEX('Index Levels'!C:C,MATCH('Index Levels - Full'!$A847,'Index Levels'!$A:$A,0)),C846)</f>
        <v>4554.6424414917619</v>
      </c>
    </row>
    <row r="848" spans="1:3">
      <c r="A848" s="50">
        <f t="shared" si="13"/>
        <v>45132</v>
      </c>
      <c r="B848" s="51">
        <f>IFERROR(INDEX('Index Levels'!B:B,MATCH('Index Levels - Full'!$A848,'Index Levels'!$A:$A,0)),B847)</f>
        <v>424.52366856551407</v>
      </c>
      <c r="C848" s="51">
        <f>IFERROR(INDEX('Index Levels'!C:C,MATCH('Index Levels - Full'!$A848,'Index Levels'!$A:$A,0)),C847)</f>
        <v>4567.463704038807</v>
      </c>
    </row>
    <row r="849" spans="1:3">
      <c r="A849" s="50">
        <f t="shared" si="13"/>
        <v>45133</v>
      </c>
      <c r="B849" s="51">
        <f>IFERROR(INDEX('Index Levels'!B:B,MATCH('Index Levels - Full'!$A849,'Index Levels'!$A:$A,0)),B848)</f>
        <v>423.24755015849655</v>
      </c>
      <c r="C849" s="51">
        <f>IFERROR(INDEX('Index Levels'!C:C,MATCH('Index Levels - Full'!$A849,'Index Levels'!$A:$A,0)),C848)</f>
        <v>4566.7517169421326</v>
      </c>
    </row>
    <row r="850" spans="1:3">
      <c r="A850" s="50">
        <f t="shared" si="13"/>
        <v>45134</v>
      </c>
      <c r="B850" s="51">
        <f>IFERROR(INDEX('Index Levels'!B:B,MATCH('Index Levels - Full'!$A850,'Index Levels'!$A:$A,0)),B849)</f>
        <v>422.50030535669435</v>
      </c>
      <c r="C850" s="51">
        <f>IFERROR(INDEX('Index Levels'!C:C,MATCH('Index Levels - Full'!$A850,'Index Levels'!$A:$A,0)),C849)</f>
        <v>4537.4118648616704</v>
      </c>
    </row>
    <row r="851" spans="1:3">
      <c r="A851" s="50">
        <f t="shared" si="13"/>
        <v>45135</v>
      </c>
      <c r="B851" s="51">
        <f>IFERROR(INDEX('Index Levels'!B:B,MATCH('Index Levels - Full'!$A851,'Index Levels'!$A:$A,0)),B850)</f>
        <v>425.86243967291682</v>
      </c>
      <c r="C851" s="51">
        <f>IFERROR(INDEX('Index Levels'!C:C,MATCH('Index Levels - Full'!$A851,'Index Levels'!$A:$A,0)),C850)</f>
        <v>4582.2313253436787</v>
      </c>
    </row>
    <row r="852" spans="1:3">
      <c r="A852" s="50">
        <f t="shared" si="13"/>
        <v>45136</v>
      </c>
      <c r="B852" s="51">
        <f>IFERROR(INDEX('Index Levels'!B:B,MATCH('Index Levels - Full'!$A852,'Index Levels'!$A:$A,0)),B851)</f>
        <v>425.86243967291682</v>
      </c>
      <c r="C852" s="51">
        <f>IFERROR(INDEX('Index Levels'!C:C,MATCH('Index Levels - Full'!$A852,'Index Levels'!$A:$A,0)),C851)</f>
        <v>4582.2313253436787</v>
      </c>
    </row>
    <row r="853" spans="1:3">
      <c r="A853" s="50">
        <f t="shared" si="13"/>
        <v>45137</v>
      </c>
      <c r="B853" s="51">
        <f>IFERROR(INDEX('Index Levels'!B:B,MATCH('Index Levels - Full'!$A853,'Index Levels'!$A:$A,0)),B852)</f>
        <v>425.86243967291682</v>
      </c>
      <c r="C853" s="51">
        <f>IFERROR(INDEX('Index Levels'!C:C,MATCH('Index Levels - Full'!$A853,'Index Levels'!$A:$A,0)),C852)</f>
        <v>4582.2313253436787</v>
      </c>
    </row>
    <row r="854" spans="1:3" ht="14.45" customHeight="1">
      <c r="A854" s="50">
        <f t="shared" si="13"/>
        <v>45138</v>
      </c>
      <c r="B854" s="51">
        <f>IFERROR(INDEX('Index Levels'!B:B,MATCH('Index Levels - Full'!$A854,'Index Levels'!$A:$A,0)),B853)</f>
        <v>425.63814068110617</v>
      </c>
      <c r="C854" s="51">
        <f>IFERROR(INDEX('Index Levels'!C:C,MATCH('Index Levels - Full'!$A854,'Index Levels'!$A:$A,0)),C853)</f>
        <v>4588.9611384978534</v>
      </c>
    </row>
    <row r="855" spans="1:3">
      <c r="A855" s="50">
        <f t="shared" si="13"/>
        <v>45139</v>
      </c>
      <c r="B855" s="51">
        <f>IFERROR(INDEX('Index Levels'!B:B,MATCH('Index Levels - Full'!$A855,'Index Levels'!$A:$A,0)),B854)</f>
        <v>425.36943801089899</v>
      </c>
      <c r="C855" s="51">
        <f>IFERROR(INDEX('Index Levels'!C:C,MATCH('Index Levels - Full'!$A855,'Index Levels'!$A:$A,0)),C854)</f>
        <v>4576.7291502088501</v>
      </c>
    </row>
    <row r="856" spans="1:3">
      <c r="A856" s="50">
        <f t="shared" si="13"/>
        <v>45140</v>
      </c>
      <c r="B856" s="51">
        <f>IFERROR(INDEX('Index Levels'!B:B,MATCH('Index Levels - Full'!$A856,'Index Levels'!$A:$A,0)),B855)</f>
        <v>418.97898965751176</v>
      </c>
      <c r="C856" s="51">
        <f>IFERROR(INDEX('Index Levels'!C:C,MATCH('Index Levels - Full'!$A856,'Index Levels'!$A:$A,0)),C855)</f>
        <v>4513.3938574055364</v>
      </c>
    </row>
    <row r="857" spans="1:3">
      <c r="A857" s="50">
        <f t="shared" si="13"/>
        <v>45141</v>
      </c>
      <c r="B857" s="51">
        <f>IFERROR(INDEX('Index Levels'!B:B,MATCH('Index Levels - Full'!$A857,'Index Levels'!$A:$A,0)),B856)</f>
        <v>417.85034861023286</v>
      </c>
      <c r="C857" s="51">
        <f>IFERROR(INDEX('Index Levels'!C:C,MATCH('Index Levels - Full'!$A857,'Index Levels'!$A:$A,0)),C856)</f>
        <v>4501.8856747482869</v>
      </c>
    </row>
    <row r="858" spans="1:3">
      <c r="A858" s="50">
        <f t="shared" si="13"/>
        <v>45142</v>
      </c>
      <c r="B858" s="51">
        <f>IFERROR(INDEX('Index Levels'!B:B,MATCH('Index Levels - Full'!$A858,'Index Levels'!$A:$A,0)),B857)</f>
        <v>415.05264576959166</v>
      </c>
      <c r="C858" s="51">
        <f>IFERROR(INDEX('Index Levels'!C:C,MATCH('Index Levels - Full'!$A858,'Index Levels'!$A:$A,0)),C857)</f>
        <v>4478.0338430669508</v>
      </c>
    </row>
    <row r="859" spans="1:3">
      <c r="A859" s="50">
        <f t="shared" si="13"/>
        <v>45143</v>
      </c>
      <c r="B859" s="51">
        <f>IFERROR(INDEX('Index Levels'!B:B,MATCH('Index Levels - Full'!$A859,'Index Levels'!$A:$A,0)),B858)</f>
        <v>415.05264576959166</v>
      </c>
      <c r="C859" s="51">
        <f>IFERROR(INDEX('Index Levels'!C:C,MATCH('Index Levels - Full'!$A859,'Index Levels'!$A:$A,0)),C858)</f>
        <v>4478.0338430669508</v>
      </c>
    </row>
    <row r="860" spans="1:3">
      <c r="A860" s="50">
        <f t="shared" si="13"/>
        <v>45144</v>
      </c>
      <c r="B860" s="51">
        <f>IFERROR(INDEX('Index Levels'!B:B,MATCH('Index Levels - Full'!$A860,'Index Levels'!$A:$A,0)),B859)</f>
        <v>415.05264576959166</v>
      </c>
      <c r="C860" s="51">
        <f>IFERROR(INDEX('Index Levels'!C:C,MATCH('Index Levels - Full'!$A860,'Index Levels'!$A:$A,0)),C859)</f>
        <v>4478.0338430669508</v>
      </c>
    </row>
    <row r="861" spans="1:3">
      <c r="A861" s="50">
        <f t="shared" si="13"/>
        <v>45145</v>
      </c>
      <c r="B861" s="51">
        <f>IFERROR(INDEX('Index Levels'!B:B,MATCH('Index Levels - Full'!$A861,'Index Levels'!$A:$A,0)),B860)</f>
        <v>417.90091614035305</v>
      </c>
      <c r="C861" s="51">
        <f>IFERROR(INDEX('Index Levels'!C:C,MATCH('Index Levels - Full'!$A861,'Index Levels'!$A:$A,0)),C860)</f>
        <v>4518.4433643932653</v>
      </c>
    </row>
    <row r="862" spans="1:3">
      <c r="A862" s="50">
        <f t="shared" si="13"/>
        <v>45146</v>
      </c>
      <c r="B862" s="51">
        <f>IFERROR(INDEX('Index Levels'!B:B,MATCH('Index Levels - Full'!$A862,'Index Levels'!$A:$A,0)),B861)</f>
        <v>416.07381142558756</v>
      </c>
      <c r="C862" s="51">
        <f>IFERROR(INDEX('Index Levels'!C:C,MATCH('Index Levels - Full'!$A862,'Index Levels'!$A:$A,0)),C861)</f>
        <v>4499.3772597487132</v>
      </c>
    </row>
    <row r="863" spans="1:3">
      <c r="A863" s="50">
        <f t="shared" si="13"/>
        <v>45147</v>
      </c>
      <c r="B863" s="51">
        <f>IFERROR(INDEX('Index Levels'!B:B,MATCH('Index Levels - Full'!$A863,'Index Levels'!$A:$A,0)),B862)</f>
        <v>413.56463313492725</v>
      </c>
      <c r="C863" s="51">
        <f>IFERROR(INDEX('Index Levels'!C:C,MATCH('Index Levels - Full'!$A863,'Index Levels'!$A:$A,0)),C862)</f>
        <v>4467.7140926453976</v>
      </c>
    </row>
    <row r="864" spans="1:3">
      <c r="A864" s="50">
        <f t="shared" si="13"/>
        <v>45148</v>
      </c>
      <c r="B864" s="51">
        <f>IFERROR(INDEX('Index Levels'!B:B,MATCH('Index Levels - Full'!$A864,'Index Levels'!$A:$A,0)),B863)</f>
        <v>414.06359948736576</v>
      </c>
      <c r="C864" s="51">
        <f>IFERROR(INDEX('Index Levels'!C:C,MATCH('Index Levels - Full'!$A864,'Index Levels'!$A:$A,0)),C863)</f>
        <v>4468.8347733149185</v>
      </c>
    </row>
    <row r="865" spans="1:3">
      <c r="A865" s="50">
        <f t="shared" si="13"/>
        <v>45149</v>
      </c>
      <c r="B865" s="51">
        <f>IFERROR(INDEX('Index Levels'!B:B,MATCH('Index Levels - Full'!$A865,'Index Levels'!$A:$A,0)),B864)</f>
        <v>413.68492923670749</v>
      </c>
      <c r="C865" s="51">
        <f>IFERROR(INDEX('Index Levels'!C:C,MATCH('Index Levels - Full'!$A865,'Index Levels'!$A:$A,0)),C864)</f>
        <v>4464.0545625728228</v>
      </c>
    </row>
    <row r="866" spans="1:3">
      <c r="A866" s="50">
        <f t="shared" si="13"/>
        <v>45150</v>
      </c>
      <c r="B866" s="51">
        <f>IFERROR(INDEX('Index Levels'!B:B,MATCH('Index Levels - Full'!$A866,'Index Levels'!$A:$A,0)),B865)</f>
        <v>413.68492923670749</v>
      </c>
      <c r="C866" s="51">
        <f>IFERROR(INDEX('Index Levels'!C:C,MATCH('Index Levels - Full'!$A866,'Index Levels'!$A:$A,0)),C865)</f>
        <v>4464.0545625728228</v>
      </c>
    </row>
    <row r="867" spans="1:3">
      <c r="A867" s="50">
        <f t="shared" si="13"/>
        <v>45151</v>
      </c>
      <c r="B867" s="51">
        <f>IFERROR(INDEX('Index Levels'!B:B,MATCH('Index Levels - Full'!$A867,'Index Levels'!$A:$A,0)),B866)</f>
        <v>413.68492923670749</v>
      </c>
      <c r="C867" s="51">
        <f>IFERROR(INDEX('Index Levels'!C:C,MATCH('Index Levels - Full'!$A867,'Index Levels'!$A:$A,0)),C866)</f>
        <v>4464.0545625728228</v>
      </c>
    </row>
    <row r="868" spans="1:3">
      <c r="A868" s="50">
        <f t="shared" si="13"/>
        <v>45152</v>
      </c>
      <c r="B868" s="51">
        <f>IFERROR(INDEX('Index Levels'!B:B,MATCH('Index Levels - Full'!$A868,'Index Levels'!$A:$A,0)),B867)</f>
        <v>415.11866237779009</v>
      </c>
      <c r="C868" s="51">
        <f>IFERROR(INDEX('Index Levels'!C:C,MATCH('Index Levels - Full'!$A868,'Index Levels'!$A:$A,0)),C867)</f>
        <v>4489.718331526462</v>
      </c>
    </row>
    <row r="869" spans="1:3">
      <c r="A869" s="50">
        <f t="shared" si="13"/>
        <v>45153</v>
      </c>
      <c r="B869" s="51">
        <f>IFERROR(INDEX('Index Levels'!B:B,MATCH('Index Levels - Full'!$A869,'Index Levels'!$A:$A,0)),B868)</f>
        <v>411.49157209562537</v>
      </c>
      <c r="C869" s="51">
        <f>IFERROR(INDEX('Index Levels'!C:C,MATCH('Index Levels - Full'!$A869,'Index Levels'!$A:$A,0)),C868)</f>
        <v>4437.8590485501718</v>
      </c>
    </row>
    <row r="870" spans="1:3">
      <c r="A870" s="50">
        <f t="shared" si="13"/>
        <v>45154</v>
      </c>
      <c r="B870" s="51">
        <f>IFERROR(INDEX('Index Levels'!B:B,MATCH('Index Levels - Full'!$A870,'Index Levels'!$A:$A,0)),B869)</f>
        <v>408.79356986089169</v>
      </c>
      <c r="C870" s="51">
        <f>IFERROR(INDEX('Index Levels'!C:C,MATCH('Index Levels - Full'!$A870,'Index Levels'!$A:$A,0)),C869)</f>
        <v>4404.333468464888</v>
      </c>
    </row>
    <row r="871" spans="1:3">
      <c r="A871" s="50">
        <f t="shared" si="13"/>
        <v>45155</v>
      </c>
      <c r="B871" s="51">
        <f>IFERROR(INDEX('Index Levels'!B:B,MATCH('Index Levels - Full'!$A871,'Index Levels'!$A:$A,0)),B870)</f>
        <v>405.84074340089052</v>
      </c>
      <c r="C871" s="51">
        <f>IFERROR(INDEX('Index Levels'!C:C,MATCH('Index Levels - Full'!$A871,'Index Levels'!$A:$A,0)),C870)</f>
        <v>4370.3600642917781</v>
      </c>
    </row>
    <row r="872" spans="1:3">
      <c r="A872" s="50">
        <f t="shared" si="13"/>
        <v>45156</v>
      </c>
      <c r="B872" s="51">
        <f>IFERROR(INDEX('Index Levels'!B:B,MATCH('Index Levels - Full'!$A872,'Index Levels'!$A:$A,0)),B871)</f>
        <v>405.45248800330563</v>
      </c>
      <c r="C872" s="51">
        <f>IFERROR(INDEX('Index Levels'!C:C,MATCH('Index Levels - Full'!$A872,'Index Levels'!$A:$A,0)),C871)</f>
        <v>4369.7115006548029</v>
      </c>
    </row>
    <row r="873" spans="1:3">
      <c r="A873" s="50">
        <f t="shared" si="13"/>
        <v>45157</v>
      </c>
      <c r="B873" s="51">
        <f>IFERROR(INDEX('Index Levels'!B:B,MATCH('Index Levels - Full'!$A873,'Index Levels'!$A:$A,0)),B872)</f>
        <v>405.45248800330563</v>
      </c>
      <c r="C873" s="51">
        <f>IFERROR(INDEX('Index Levels'!C:C,MATCH('Index Levels - Full'!$A873,'Index Levels'!$A:$A,0)),C872)</f>
        <v>4369.7115006548029</v>
      </c>
    </row>
    <row r="874" spans="1:3">
      <c r="A874" s="50">
        <f t="shared" si="13"/>
        <v>45158</v>
      </c>
      <c r="B874" s="51">
        <f>IFERROR(INDEX('Index Levels'!B:B,MATCH('Index Levels - Full'!$A874,'Index Levels'!$A:$A,0)),B873)</f>
        <v>405.45248800330563</v>
      </c>
      <c r="C874" s="51">
        <f>IFERROR(INDEX('Index Levels'!C:C,MATCH('Index Levels - Full'!$A874,'Index Levels'!$A:$A,0)),C873)</f>
        <v>4369.7115006548029</v>
      </c>
    </row>
    <row r="875" spans="1:3">
      <c r="A875" s="50">
        <f t="shared" si="13"/>
        <v>45159</v>
      </c>
      <c r="B875" s="51">
        <f>IFERROR(INDEX('Index Levels'!B:B,MATCH('Index Levels - Full'!$A875,'Index Levels'!$A:$A,0)),B874)</f>
        <v>408.09827407263469</v>
      </c>
      <c r="C875" s="51">
        <f>IFERROR(INDEX('Index Levels'!C:C,MATCH('Index Levels - Full'!$A875,'Index Levels'!$A:$A,0)),C874)</f>
        <v>4399.7691005258503</v>
      </c>
    </row>
    <row r="876" spans="1:3">
      <c r="A876" s="50">
        <f t="shared" si="13"/>
        <v>45160</v>
      </c>
      <c r="B876" s="51">
        <f>IFERROR(INDEX('Index Levels'!B:B,MATCH('Index Levels - Full'!$A876,'Index Levels'!$A:$A,0)),B875)</f>
        <v>406.59249959622076</v>
      </c>
      <c r="C876" s="51">
        <f>IFERROR(INDEX('Index Levels'!C:C,MATCH('Index Levels - Full'!$A876,'Index Levels'!$A:$A,0)),C875)</f>
        <v>4387.5487002839427</v>
      </c>
    </row>
    <row r="877" spans="1:3">
      <c r="A877" s="50">
        <f t="shared" si="13"/>
        <v>45161</v>
      </c>
      <c r="B877" s="51">
        <f>IFERROR(INDEX('Index Levels'!B:B,MATCH('Index Levels - Full'!$A877,'Index Levels'!$A:$A,0)),B876)</f>
        <v>411.1634225536265</v>
      </c>
      <c r="C877" s="51">
        <f>IFERROR(INDEX('Index Levels'!C:C,MATCH('Index Levels - Full'!$A877,'Index Levels'!$A:$A,0)),C876)</f>
        <v>4436.0117407302259</v>
      </c>
    </row>
    <row r="878" spans="1:3">
      <c r="A878" s="50">
        <f t="shared" si="13"/>
        <v>45162</v>
      </c>
      <c r="B878" s="51">
        <f>IFERROR(INDEX('Index Levels'!B:B,MATCH('Index Levels - Full'!$A878,'Index Levels'!$A:$A,0)),B877)</f>
        <v>406.10894498313644</v>
      </c>
      <c r="C878" s="51">
        <f>IFERROR(INDEX('Index Levels'!C:C,MATCH('Index Levels - Full'!$A878,'Index Levels'!$A:$A,0)),C877)</f>
        <v>4376.3149479747099</v>
      </c>
    </row>
    <row r="879" spans="1:3">
      <c r="A879" s="50">
        <f t="shared" si="13"/>
        <v>45163</v>
      </c>
      <c r="B879" s="51">
        <f>IFERROR(INDEX('Index Levels'!B:B,MATCH('Index Levels - Full'!$A879,'Index Levels'!$A:$A,0)),B878)</f>
        <v>407.9473361643748</v>
      </c>
      <c r="C879" s="51">
        <f>IFERROR(INDEX('Index Levels'!C:C,MATCH('Index Levels - Full'!$A879,'Index Levels'!$A:$A,0)),C878)</f>
        <v>4405.7057310530445</v>
      </c>
    </row>
    <row r="880" spans="1:3">
      <c r="A880" s="50">
        <f t="shared" si="13"/>
        <v>45164</v>
      </c>
      <c r="B880" s="51">
        <f>IFERROR(INDEX('Index Levels'!B:B,MATCH('Index Levels - Full'!$A880,'Index Levels'!$A:$A,0)),B879)</f>
        <v>407.9473361643748</v>
      </c>
      <c r="C880" s="51">
        <f>IFERROR(INDEX('Index Levels'!C:C,MATCH('Index Levels - Full'!$A880,'Index Levels'!$A:$A,0)),C879)</f>
        <v>4405.7057310530445</v>
      </c>
    </row>
    <row r="881" spans="1:3">
      <c r="A881" s="50">
        <f t="shared" si="13"/>
        <v>45165</v>
      </c>
      <c r="B881" s="51">
        <f>IFERROR(INDEX('Index Levels'!B:B,MATCH('Index Levels - Full'!$A881,'Index Levels'!$A:$A,0)),B880)</f>
        <v>407.9473361643748</v>
      </c>
      <c r="C881" s="51">
        <f>IFERROR(INDEX('Index Levels'!C:C,MATCH('Index Levels - Full'!$A881,'Index Levels'!$A:$A,0)),C880)</f>
        <v>4405.7057310530445</v>
      </c>
    </row>
    <row r="882" spans="1:3">
      <c r="A882" s="50">
        <f t="shared" si="13"/>
        <v>45166</v>
      </c>
      <c r="B882" s="51">
        <f>IFERROR(INDEX('Index Levels'!B:B,MATCH('Index Levels - Full'!$A882,'Index Levels'!$A:$A,0)),B881)</f>
        <v>409.79447093480678</v>
      </c>
      <c r="C882" s="51">
        <f>IFERROR(INDEX('Index Levels'!C:C,MATCH('Index Levels - Full'!$A882,'Index Levels'!$A:$A,0)),C881)</f>
        <v>4433.3056453640675</v>
      </c>
    </row>
    <row r="883" spans="1:3">
      <c r="A883" s="50">
        <f t="shared" si="13"/>
        <v>45167</v>
      </c>
      <c r="B883" s="51">
        <f>IFERROR(INDEX('Index Levels'!B:B,MATCH('Index Levels - Full'!$A883,'Index Levels'!$A:$A,0)),B882)</f>
        <v>415.06440531249365</v>
      </c>
      <c r="C883" s="51">
        <f>IFERROR(INDEX('Index Levels'!C:C,MATCH('Index Levels - Full'!$A883,'Index Levels'!$A:$A,0)),C882)</f>
        <v>4497.6316653146514</v>
      </c>
    </row>
    <row r="884" spans="1:3">
      <c r="A884" s="50">
        <f t="shared" si="13"/>
        <v>45168</v>
      </c>
      <c r="B884" s="51">
        <f>IFERROR(INDEX('Index Levels'!B:B,MATCH('Index Levels - Full'!$A884,'Index Levels'!$A:$A,0)),B883)</f>
        <v>416.49993492301491</v>
      </c>
      <c r="C884" s="51">
        <f>IFERROR(INDEX('Index Levels'!C:C,MATCH('Index Levels - Full'!$A884,'Index Levels'!$A:$A,0)),C883)</f>
        <v>4514.8652586339094</v>
      </c>
    </row>
    <row r="885" spans="1:3">
      <c r="A885" s="50">
        <f t="shared" si="13"/>
        <v>45169</v>
      </c>
      <c r="B885" s="51">
        <f>IFERROR(INDEX('Index Levels'!B:B,MATCH('Index Levels - Full'!$A885,'Index Levels'!$A:$A,0)),B884)</f>
        <v>416.47346204761885</v>
      </c>
      <c r="C885" s="51">
        <f>IFERROR(INDEX('Index Levels'!C:C,MATCH('Index Levels - Full'!$A885,'Index Levels'!$A:$A,0)),C884)</f>
        <v>4507.66179195929</v>
      </c>
    </row>
    <row r="886" spans="1:3">
      <c r="A886" s="50">
        <f t="shared" si="13"/>
        <v>45170</v>
      </c>
      <c r="B886" s="51">
        <f>IFERROR(INDEX('Index Levels'!B:B,MATCH('Index Levels - Full'!$A886,'Index Levels'!$A:$A,0)),B885)</f>
        <v>416.56959618463213</v>
      </c>
      <c r="C886" s="51">
        <f>IFERROR(INDEX('Index Levels'!C:C,MATCH('Index Levels - Full'!$A886,'Index Levels'!$A:$A,0)),C885)</f>
        <v>4515.7673961699893</v>
      </c>
    </row>
    <row r="887" spans="1:3">
      <c r="A887" s="50">
        <f t="shared" si="13"/>
        <v>45171</v>
      </c>
      <c r="B887" s="51">
        <f>IFERROR(INDEX('Index Levels'!B:B,MATCH('Index Levels - Full'!$A887,'Index Levels'!$A:$A,0)),B886)</f>
        <v>416.56959618463213</v>
      </c>
      <c r="C887" s="51">
        <f>IFERROR(INDEX('Index Levels'!C:C,MATCH('Index Levels - Full'!$A887,'Index Levels'!$A:$A,0)),C886)</f>
        <v>4515.7673961699893</v>
      </c>
    </row>
    <row r="888" spans="1:3">
      <c r="A888" s="50">
        <f t="shared" si="13"/>
        <v>45172</v>
      </c>
      <c r="B888" s="51">
        <f>IFERROR(INDEX('Index Levels'!B:B,MATCH('Index Levels - Full'!$A888,'Index Levels'!$A:$A,0)),B887)</f>
        <v>416.56959618463213</v>
      </c>
      <c r="C888" s="51">
        <f>IFERROR(INDEX('Index Levels'!C:C,MATCH('Index Levels - Full'!$A888,'Index Levels'!$A:$A,0)),C887)</f>
        <v>4515.7673961699893</v>
      </c>
    </row>
    <row r="889" spans="1:3">
      <c r="A889" s="50">
        <f t="shared" si="13"/>
        <v>45173</v>
      </c>
      <c r="B889" s="51">
        <f>IFERROR(INDEX('Index Levels'!B:B,MATCH('Index Levels - Full'!$A889,'Index Levels'!$A:$A,0)),B888)</f>
        <v>416.56959618463213</v>
      </c>
      <c r="C889" s="51">
        <f>IFERROR(INDEX('Index Levels'!C:C,MATCH('Index Levels - Full'!$A889,'Index Levels'!$A:$A,0)),C888)</f>
        <v>4515.7673961699893</v>
      </c>
    </row>
    <row r="890" spans="1:3">
      <c r="A890" s="50">
        <f t="shared" si="13"/>
        <v>45174</v>
      </c>
      <c r="B890" s="51">
        <f>IFERROR(INDEX('Index Levels'!B:B,MATCH('Index Levels - Full'!$A890,'Index Levels'!$A:$A,0)),B889)</f>
        <v>414.54553548277585</v>
      </c>
      <c r="C890" s="51">
        <f>IFERROR(INDEX('Index Levels'!C:C,MATCH('Index Levels - Full'!$A890,'Index Levels'!$A:$A,0)),C889)</f>
        <v>4496.8272829349753</v>
      </c>
    </row>
    <row r="891" spans="1:3">
      <c r="A891" s="50">
        <f t="shared" si="13"/>
        <v>45175</v>
      </c>
      <c r="B891" s="51">
        <f>IFERROR(INDEX('Index Levels'!B:B,MATCH('Index Levels - Full'!$A891,'Index Levels'!$A:$A,0)),B890)</f>
        <v>410.48106171017304</v>
      </c>
      <c r="C891" s="51">
        <f>IFERROR(INDEX('Index Levels'!C:C,MATCH('Index Levels - Full'!$A891,'Index Levels'!$A:$A,0)),C890)</f>
        <v>4465.4847635019405</v>
      </c>
    </row>
    <row r="892" spans="1:3">
      <c r="A892" s="50">
        <f t="shared" si="13"/>
        <v>45176</v>
      </c>
      <c r="B892" s="51">
        <f>IFERROR(INDEX('Index Levels'!B:B,MATCH('Index Levels - Full'!$A892,'Index Levels'!$A:$A,0)),B891)</f>
        <v>409.24390482994829</v>
      </c>
      <c r="C892" s="51">
        <f>IFERROR(INDEX('Index Levels'!C:C,MATCH('Index Levels - Full'!$A892,'Index Levels'!$A:$A,0)),C891)</f>
        <v>4451.1379778089704</v>
      </c>
    </row>
    <row r="893" spans="1:3">
      <c r="A893" s="50">
        <f t="shared" si="13"/>
        <v>45177</v>
      </c>
      <c r="B893" s="51">
        <f>IFERROR(INDEX('Index Levels'!B:B,MATCH('Index Levels - Full'!$A893,'Index Levels'!$A:$A,0)),B892)</f>
        <v>409.31773962431436</v>
      </c>
      <c r="C893" s="51">
        <f>IFERROR(INDEX('Index Levels'!C:C,MATCH('Index Levels - Full'!$A893,'Index Levels'!$A:$A,0)),C892)</f>
        <v>4457.4893085653875</v>
      </c>
    </row>
    <row r="894" spans="1:3">
      <c r="A894" s="50">
        <f t="shared" si="13"/>
        <v>45178</v>
      </c>
      <c r="B894" s="51">
        <f>IFERROR(INDEX('Index Levels'!B:B,MATCH('Index Levels - Full'!$A894,'Index Levels'!$A:$A,0)),B893)</f>
        <v>409.31773962431436</v>
      </c>
      <c r="C894" s="51">
        <f>IFERROR(INDEX('Index Levels'!C:C,MATCH('Index Levels - Full'!$A894,'Index Levels'!$A:$A,0)),C893)</f>
        <v>4457.4893085653875</v>
      </c>
    </row>
    <row r="895" spans="1:3">
      <c r="A895" s="50">
        <f t="shared" si="13"/>
        <v>45179</v>
      </c>
      <c r="B895" s="51">
        <f>IFERROR(INDEX('Index Levels'!B:B,MATCH('Index Levels - Full'!$A895,'Index Levels'!$A:$A,0)),B894)</f>
        <v>409.31773962431436</v>
      </c>
      <c r="C895" s="51">
        <f>IFERROR(INDEX('Index Levels'!C:C,MATCH('Index Levels - Full'!$A895,'Index Levels'!$A:$A,0)),C894)</f>
        <v>4457.4893085653875</v>
      </c>
    </row>
    <row r="896" spans="1:3">
      <c r="A896" s="50">
        <f t="shared" si="13"/>
        <v>45180</v>
      </c>
      <c r="B896" s="51">
        <f>IFERROR(INDEX('Index Levels'!B:B,MATCH('Index Levels - Full'!$A896,'Index Levels'!$A:$A,0)),B895)</f>
        <v>412.62283989788386</v>
      </c>
      <c r="C896" s="51">
        <f>IFERROR(INDEX('Index Levels'!C:C,MATCH('Index Levels - Full'!$A896,'Index Levels'!$A:$A,0)),C895)</f>
        <v>4487.4638620666974</v>
      </c>
    </row>
    <row r="897" spans="1:3">
      <c r="A897" s="50">
        <f t="shared" si="13"/>
        <v>45181</v>
      </c>
      <c r="B897" s="51">
        <f>IFERROR(INDEX('Index Levels'!B:B,MATCH('Index Levels - Full'!$A897,'Index Levels'!$A:$A,0)),B896)</f>
        <v>409.85501212658096</v>
      </c>
      <c r="C897" s="51">
        <f>IFERROR(INDEX('Index Levels'!C:C,MATCH('Index Levels - Full'!$A897,'Index Levels'!$A:$A,0)),C896)</f>
        <v>4461.9049169536593</v>
      </c>
    </row>
    <row r="898" spans="1:3">
      <c r="A898" s="50">
        <f t="shared" si="13"/>
        <v>45182</v>
      </c>
      <c r="B898" s="51">
        <f>IFERROR(INDEX('Index Levels'!B:B,MATCH('Index Levels - Full'!$A898,'Index Levels'!$A:$A,0)),B897)</f>
        <v>410.20927247910328</v>
      </c>
      <c r="C898" s="51">
        <f>IFERROR(INDEX('Index Levels'!C:C,MATCH('Index Levels - Full'!$A898,'Index Levels'!$A:$A,0)),C897)</f>
        <v>4467.4419287747905</v>
      </c>
    </row>
    <row r="899" spans="1:3">
      <c r="A899" s="50">
        <f t="shared" si="13"/>
        <v>45183</v>
      </c>
      <c r="B899" s="51">
        <f>IFERROR(INDEX('Index Levels'!B:B,MATCH('Index Levels - Full'!$A899,'Index Levels'!$A:$A,0)),B898)</f>
        <v>415.34495736265063</v>
      </c>
      <c r="C899" s="51">
        <f>IFERROR(INDEX('Index Levels'!C:C,MATCH('Index Levels - Full'!$A899,'Index Levels'!$A:$A,0)),C898)</f>
        <v>4505.0962806193911</v>
      </c>
    </row>
    <row r="900" spans="1:3">
      <c r="A900" s="50">
        <f t="shared" ref="A900:A964" si="14">A899+1</f>
        <v>45184</v>
      </c>
      <c r="B900" s="51">
        <f>IFERROR(INDEX('Index Levels'!B:B,MATCH('Index Levels - Full'!$A900,'Index Levels'!$A:$A,0)),B899)</f>
        <v>408.14513626535773</v>
      </c>
      <c r="C900" s="51">
        <f>IFERROR(INDEX('Index Levels'!C:C,MATCH('Index Levels - Full'!$A900,'Index Levels'!$A:$A,0)),C899)</f>
        <v>4450.3162831822174</v>
      </c>
    </row>
    <row r="901" spans="1:3">
      <c r="A901" s="50">
        <f t="shared" si="14"/>
        <v>45185</v>
      </c>
      <c r="B901" s="51">
        <f>IFERROR(INDEX('Index Levels'!B:B,MATCH('Index Levels - Full'!$A901,'Index Levels'!$A:$A,0)),B900)</f>
        <v>408.14513626535773</v>
      </c>
      <c r="C901" s="51">
        <f>IFERROR(INDEX('Index Levels'!C:C,MATCH('Index Levels - Full'!$A901,'Index Levels'!$A:$A,0)),C900)</f>
        <v>4450.3162831822174</v>
      </c>
    </row>
    <row r="902" spans="1:3">
      <c r="A902" s="50">
        <f t="shared" si="14"/>
        <v>45186</v>
      </c>
      <c r="B902" s="51">
        <f>IFERROR(INDEX('Index Levels'!B:B,MATCH('Index Levels - Full'!$A902,'Index Levels'!$A:$A,0)),B901)</f>
        <v>408.14513626535773</v>
      </c>
      <c r="C902" s="51">
        <f>IFERROR(INDEX('Index Levels'!C:C,MATCH('Index Levels - Full'!$A902,'Index Levels'!$A:$A,0)),C901)</f>
        <v>4450.3162831822174</v>
      </c>
    </row>
    <row r="903" spans="1:3">
      <c r="A903" s="50">
        <f t="shared" si="14"/>
        <v>45187</v>
      </c>
      <c r="B903" s="51">
        <f>IFERROR(INDEX('Index Levels'!B:B,MATCH('Index Levels - Full'!$A903,'Index Levels'!$A:$A,0)),B902)</f>
        <v>408.03746993216771</v>
      </c>
      <c r="C903" s="51">
        <f>IFERROR(INDEX('Index Levels'!C:C,MATCH('Index Levels - Full'!$A903,'Index Levels'!$A:$A,0)),C902)</f>
        <v>4453.5337973970964</v>
      </c>
    </row>
    <row r="904" spans="1:3">
      <c r="A904" s="50">
        <f t="shared" si="14"/>
        <v>45188</v>
      </c>
      <c r="B904" s="51">
        <f>IFERROR(INDEX('Index Levels'!B:B,MATCH('Index Levels - Full'!$A904,'Index Levels'!$A:$A,0)),B903)</f>
        <v>406.94715483691226</v>
      </c>
      <c r="C904" s="51">
        <f>IFERROR(INDEX('Index Levels'!C:C,MATCH('Index Levels - Full'!$A904,'Index Levels'!$A:$A,0)),C903)</f>
        <v>4443.9474998066007</v>
      </c>
    </row>
    <row r="905" spans="1:3">
      <c r="A905" s="50">
        <f t="shared" si="14"/>
        <v>45189</v>
      </c>
      <c r="B905" s="51">
        <f>IFERROR(INDEX('Index Levels'!B:B,MATCH('Index Levels - Full'!$A905,'Index Levels'!$A:$A,0)),B904)</f>
        <v>402.19300722886527</v>
      </c>
      <c r="C905" s="51">
        <f>IFERROR(INDEX('Index Levels'!C:C,MATCH('Index Levels - Full'!$A905,'Index Levels'!$A:$A,0)),C904)</f>
        <v>4402.2035404539847</v>
      </c>
    </row>
    <row r="906" spans="1:3">
      <c r="A906" s="50">
        <f t="shared" si="14"/>
        <v>45190</v>
      </c>
      <c r="B906" s="51">
        <f>IFERROR(INDEX('Index Levels'!B:B,MATCH('Index Levels - Full'!$A906,'Index Levels'!$A:$A,0)),B905)</f>
        <v>394.54246515590108</v>
      </c>
      <c r="C906" s="51">
        <f>IFERROR(INDEX('Index Levels'!C:C,MATCH('Index Levels - Full'!$A906,'Index Levels'!$A:$A,0)),C905)</f>
        <v>4330.0048538468718</v>
      </c>
    </row>
    <row r="907" spans="1:3">
      <c r="A907" s="50">
        <f t="shared" si="14"/>
        <v>45191</v>
      </c>
      <c r="B907" s="51">
        <f>IFERROR(INDEX('Index Levels'!B:B,MATCH('Index Levels - Full'!$A907,'Index Levels'!$A:$A,0)),B906)</f>
        <v>393.36844353227343</v>
      </c>
      <c r="C907" s="51">
        <f>IFERROR(INDEX('Index Levels'!C:C,MATCH('Index Levels - Full'!$A907,'Index Levels'!$A:$A,0)),C906)</f>
        <v>4320.0571265804747</v>
      </c>
    </row>
    <row r="908" spans="1:3">
      <c r="A908" s="50">
        <f t="shared" si="14"/>
        <v>45192</v>
      </c>
      <c r="B908" s="51">
        <f>IFERROR(INDEX('Index Levels'!B:B,MATCH('Index Levels - Full'!$A908,'Index Levels'!$A:$A,0)),B907)</f>
        <v>393.36844353227343</v>
      </c>
      <c r="C908" s="51">
        <f>IFERROR(INDEX('Index Levels'!C:C,MATCH('Index Levels - Full'!$A908,'Index Levels'!$A:$A,0)),C907)</f>
        <v>4320.0571265804747</v>
      </c>
    </row>
    <row r="909" spans="1:3">
      <c r="A909" s="50">
        <f t="shared" si="14"/>
        <v>45193</v>
      </c>
      <c r="B909" s="51">
        <f>IFERROR(INDEX('Index Levels'!B:B,MATCH('Index Levels - Full'!$A909,'Index Levels'!$A:$A,0)),B908)</f>
        <v>393.36844353227343</v>
      </c>
      <c r="C909" s="51">
        <f>IFERROR(INDEX('Index Levels'!C:C,MATCH('Index Levels - Full'!$A909,'Index Levels'!$A:$A,0)),C908)</f>
        <v>4320.0571265804747</v>
      </c>
    </row>
    <row r="910" spans="1:3">
      <c r="A910" s="50">
        <f t="shared" si="14"/>
        <v>45194</v>
      </c>
      <c r="B910" s="51">
        <f>IFERROR(INDEX('Index Levels'!B:B,MATCH('Index Levels - Full'!$A910,'Index Levels'!$A:$A,0)),B909)</f>
        <v>394.24620027940136</v>
      </c>
      <c r="C910" s="51">
        <f>IFERROR(INDEX('Index Levels'!C:C,MATCH('Index Levels - Full'!$A910,'Index Levels'!$A:$A,0)),C909)</f>
        <v>4337.444983383637</v>
      </c>
    </row>
    <row r="911" spans="1:3">
      <c r="A911" s="50">
        <f t="shared" si="14"/>
        <v>45195</v>
      </c>
      <c r="B911" s="51">
        <f>IFERROR(INDEX('Index Levels'!B:B,MATCH('Index Levels - Full'!$A911,'Index Levels'!$A:$A,0)),B910)</f>
        <v>389.21533690208764</v>
      </c>
      <c r="C911" s="51">
        <f>IFERROR(INDEX('Index Levels'!C:C,MATCH('Index Levels - Full'!$A911,'Index Levels'!$A:$A,0)),C910)</f>
        <v>4273.5283147234268</v>
      </c>
    </row>
    <row r="912" spans="1:3">
      <c r="A912" s="50">
        <f t="shared" si="14"/>
        <v>45196</v>
      </c>
      <c r="B912" s="51">
        <f>IFERROR(INDEX('Index Levels'!B:B,MATCH('Index Levels - Full'!$A912,'Index Levels'!$A:$A,0)),B911)</f>
        <v>389.17089691705166</v>
      </c>
      <c r="C912" s="51">
        <f>IFERROR(INDEX('Index Levels'!C:C,MATCH('Index Levels - Full'!$A912,'Index Levels'!$A:$A,0)),C911)</f>
        <v>4274.5094144325658</v>
      </c>
    </row>
    <row r="913" spans="1:3">
      <c r="A913" s="50">
        <f t="shared" si="14"/>
        <v>45197</v>
      </c>
      <c r="B913" s="51">
        <f>IFERROR(INDEX('Index Levels'!B:B,MATCH('Index Levels - Full'!$A913,'Index Levels'!$A:$A,0)),B912)</f>
        <v>391.11424593345163</v>
      </c>
      <c r="C913" s="51">
        <f>IFERROR(INDEX('Index Levels'!C:C,MATCH('Index Levels - Full'!$A913,'Index Levels'!$A:$A,0)),C912)</f>
        <v>4299.7019922128675</v>
      </c>
    </row>
    <row r="914" spans="1:3">
      <c r="A914" s="50">
        <f t="shared" si="14"/>
        <v>45198</v>
      </c>
      <c r="B914" s="51">
        <f>IFERROR(INDEX('Index Levels'!B:B,MATCH('Index Levels - Full'!$A914,'Index Levels'!$A:$A,0)),B913)</f>
        <v>390.63239734628149</v>
      </c>
      <c r="C914" s="51">
        <f>IFERROR(INDEX('Index Levels'!C:C,MATCH('Index Levels - Full'!$A914,'Index Levels'!$A:$A,0)),C913)</f>
        <v>4288.05412263992</v>
      </c>
    </row>
    <row r="915" spans="1:3">
      <c r="A915" s="50">
        <f t="shared" si="14"/>
        <v>45199</v>
      </c>
      <c r="B915" s="51">
        <f>IFERROR(INDEX('Index Levels'!B:B,MATCH('Index Levels - Full'!$A915,'Index Levels'!$A:$A,0)),B914)</f>
        <v>390.63239734628149</v>
      </c>
      <c r="C915" s="51">
        <f>IFERROR(INDEX('Index Levels'!C:C,MATCH('Index Levels - Full'!$A915,'Index Levels'!$A:$A,0)),C914)</f>
        <v>4288.05412263992</v>
      </c>
    </row>
    <row r="916" spans="1:3">
      <c r="A916" s="50">
        <f t="shared" si="14"/>
        <v>45200</v>
      </c>
      <c r="B916" s="51">
        <f>IFERROR(INDEX('Index Levels'!B:B,MATCH('Index Levels - Full'!$A916,'Index Levels'!$A:$A,0)),B915)</f>
        <v>390.63239734628149</v>
      </c>
      <c r="C916" s="51">
        <f>IFERROR(INDEX('Index Levels'!C:C,MATCH('Index Levels - Full'!$A916,'Index Levels'!$A:$A,0)),C915)</f>
        <v>4288.05412263992</v>
      </c>
    </row>
    <row r="917" spans="1:3">
      <c r="A917" s="50">
        <f t="shared" si="14"/>
        <v>45201</v>
      </c>
      <c r="B917" s="51">
        <f>IFERROR(INDEX('Index Levels'!B:B,MATCH('Index Levels - Full'!$A917,'Index Levels'!$A:$A,0)),B916)</f>
        <v>389.70716586193413</v>
      </c>
      <c r="C917" s="51">
        <f>IFERROR(INDEX('Index Levels'!C:C,MATCH('Index Levels - Full'!$A917,'Index Levels'!$A:$A,0)),C916)</f>
        <v>4288.3907015069881</v>
      </c>
    </row>
    <row r="918" spans="1:3">
      <c r="A918" s="50">
        <f t="shared" si="14"/>
        <v>45202</v>
      </c>
      <c r="B918" s="51">
        <f>IFERROR(INDEX('Index Levels'!B:B,MATCH('Index Levels - Full'!$A918,'Index Levels'!$A:$A,0)),B917)</f>
        <v>385.31451338354725</v>
      </c>
      <c r="C918" s="51">
        <f>IFERROR(INDEX('Index Levels'!C:C,MATCH('Index Levels - Full'!$A918,'Index Levels'!$A:$A,0)),C917)</f>
        <v>4229.4530300533115</v>
      </c>
    </row>
    <row r="919" spans="1:3">
      <c r="A919" s="50">
        <f t="shared" si="14"/>
        <v>45203</v>
      </c>
      <c r="B919" s="51">
        <f>IFERROR(INDEX('Index Levels'!B:B,MATCH('Index Levels - Full'!$A919,'Index Levels'!$A:$A,0)),B918)</f>
        <v>387.88026769277917</v>
      </c>
      <c r="C919" s="51">
        <f>IFERROR(INDEX('Index Levels'!C:C,MATCH('Index Levels - Full'!$A919,'Index Levels'!$A:$A,0)),C918)</f>
        <v>4263.7511446570288</v>
      </c>
    </row>
    <row r="920" spans="1:3">
      <c r="A920" s="50">
        <f t="shared" si="14"/>
        <v>45204</v>
      </c>
      <c r="B920" s="51">
        <f>IFERROR(INDEX('Index Levels'!B:B,MATCH('Index Levels - Full'!$A920,'Index Levels'!$A:$A,0)),B919)</f>
        <v>387.41825081699147</v>
      </c>
      <c r="C920" s="51">
        <f>IFERROR(INDEX('Index Levels'!C:C,MATCH('Index Levels - Full'!$A920,'Index Levels'!$A:$A,0)),C919)</f>
        <v>4258.1858061366065</v>
      </c>
    </row>
    <row r="921" spans="1:3">
      <c r="A921" s="50">
        <f t="shared" si="14"/>
        <v>45205</v>
      </c>
      <c r="B921" s="51">
        <f>IFERROR(INDEX('Index Levels'!B:B,MATCH('Index Levels - Full'!$A921,'Index Levels'!$A:$A,0)),B920)</f>
        <v>390.67322705963113</v>
      </c>
      <c r="C921" s="51">
        <f>IFERROR(INDEX('Index Levels'!C:C,MATCH('Index Levels - Full'!$A921,'Index Levels'!$A:$A,0)),C920)</f>
        <v>4308.502259266711</v>
      </c>
    </row>
    <row r="922" spans="1:3">
      <c r="A922" s="50">
        <f t="shared" si="14"/>
        <v>45206</v>
      </c>
      <c r="B922" s="51">
        <f>IFERROR(INDEX('Index Levels'!B:B,MATCH('Index Levels - Full'!$A922,'Index Levels'!$A:$A,0)),B921)</f>
        <v>390.67322705963113</v>
      </c>
      <c r="C922" s="51">
        <f>IFERROR(INDEX('Index Levels'!C:C,MATCH('Index Levels - Full'!$A922,'Index Levels'!$A:$A,0)),C921)</f>
        <v>4308.502259266711</v>
      </c>
    </row>
    <row r="923" spans="1:3">
      <c r="A923" s="50">
        <f t="shared" si="14"/>
        <v>45207</v>
      </c>
      <c r="B923" s="51">
        <f>IFERROR(INDEX('Index Levels'!B:B,MATCH('Index Levels - Full'!$A923,'Index Levels'!$A:$A,0)),B922)</f>
        <v>390.67322705963113</v>
      </c>
      <c r="C923" s="51">
        <f>IFERROR(INDEX('Index Levels'!C:C,MATCH('Index Levels - Full'!$A923,'Index Levels'!$A:$A,0)),C922)</f>
        <v>4308.502259266711</v>
      </c>
    </row>
    <row r="924" spans="1:3">
      <c r="A924" s="50">
        <f t="shared" si="14"/>
        <v>45208</v>
      </c>
      <c r="B924" s="51">
        <f>IFERROR(INDEX('Index Levels'!B:B,MATCH('Index Levels - Full'!$A924,'Index Levels'!$A:$A,0)),B923)</f>
        <v>391.92806291566689</v>
      </c>
      <c r="C924" s="51">
        <f>IFERROR(INDEX('Index Levels'!C:C,MATCH('Index Levels - Full'!$A924,'Index Levels'!$A:$A,0)),C923)</f>
        <v>4335.6575170863607</v>
      </c>
    </row>
    <row r="925" spans="1:3">
      <c r="A925" s="50">
        <f t="shared" si="14"/>
        <v>45209</v>
      </c>
      <c r="B925" s="51">
        <f>IFERROR(INDEX('Index Levels'!B:B,MATCH('Index Levels - Full'!$A925,'Index Levels'!$A:$A,0)),B924)</f>
        <v>393.32717574974652</v>
      </c>
      <c r="C925" s="51">
        <f>IFERROR(INDEX('Index Levels'!C:C,MATCH('Index Levels - Full'!$A925,'Index Levels'!$A:$A,0)),C924)</f>
        <v>4358.2378587868834</v>
      </c>
    </row>
    <row r="926" spans="1:3">
      <c r="A926" s="50">
        <f t="shared" si="14"/>
        <v>45210</v>
      </c>
      <c r="B926" s="51">
        <f>IFERROR(INDEX('Index Levels'!B:B,MATCH('Index Levels - Full'!$A926,'Index Levels'!$A:$A,0)),B925)</f>
        <v>394.51489958863294</v>
      </c>
      <c r="C926" s="51">
        <f>IFERROR(INDEX('Index Levels'!C:C,MATCH('Index Levels - Full'!$A926,'Index Levels'!$A:$A,0)),C925)</f>
        <v>4376.9451833934299</v>
      </c>
    </row>
    <row r="927" spans="1:3">
      <c r="A927" s="50">
        <f t="shared" si="14"/>
        <v>45211</v>
      </c>
      <c r="B927" s="51">
        <f>IFERROR(INDEX('Index Levels'!B:B,MATCH('Index Levels - Full'!$A927,'Index Levels'!$A:$A,0)),B926)</f>
        <v>392.53078122809882</v>
      </c>
      <c r="C927" s="51">
        <f>IFERROR(INDEX('Index Levels'!C:C,MATCH('Index Levels - Full'!$A927,'Index Levels'!$A:$A,0)),C926)</f>
        <v>4349.6057762748169</v>
      </c>
    </row>
    <row r="928" spans="1:3">
      <c r="A928" s="50">
        <f t="shared" si="14"/>
        <v>45212</v>
      </c>
      <c r="B928" s="51">
        <f>IFERROR(INDEX('Index Levels'!B:B,MATCH('Index Levels - Full'!$A928,'Index Levels'!$A:$A,0)),B927)</f>
        <v>390.81716852056434</v>
      </c>
      <c r="C928" s="51">
        <f>IFERROR(INDEX('Index Levels'!C:C,MATCH('Index Levels - Full'!$A928,'Index Levels'!$A:$A,0)),C927)</f>
        <v>4327.7830272462779</v>
      </c>
    </row>
    <row r="929" spans="1:3">
      <c r="A929" s="50">
        <f t="shared" si="14"/>
        <v>45213</v>
      </c>
      <c r="B929" s="51">
        <f>IFERROR(INDEX('Index Levels'!B:B,MATCH('Index Levels - Full'!$A929,'Index Levels'!$A:$A,0)),B928)</f>
        <v>390.81716852056434</v>
      </c>
      <c r="C929" s="51">
        <f>IFERROR(INDEX('Index Levels'!C:C,MATCH('Index Levels - Full'!$A929,'Index Levels'!$A:$A,0)),C928)</f>
        <v>4327.7830272462779</v>
      </c>
    </row>
    <row r="930" spans="1:3">
      <c r="A930" s="50">
        <f t="shared" si="14"/>
        <v>45214</v>
      </c>
      <c r="B930" s="51">
        <f>IFERROR(INDEX('Index Levels'!B:B,MATCH('Index Levels - Full'!$A930,'Index Levels'!$A:$A,0)),B929)</f>
        <v>390.81716852056434</v>
      </c>
      <c r="C930" s="51">
        <f>IFERROR(INDEX('Index Levels'!C:C,MATCH('Index Levels - Full'!$A930,'Index Levels'!$A:$A,0)),C929)</f>
        <v>4327.7830272462779</v>
      </c>
    </row>
    <row r="931" spans="1:3">
      <c r="A931" s="50">
        <f t="shared" si="14"/>
        <v>45215</v>
      </c>
      <c r="B931" s="51">
        <f>IFERROR(INDEX('Index Levels'!B:B,MATCH('Index Levels - Full'!$A931,'Index Levels'!$A:$A,0)),B930)</f>
        <v>394.08173589068923</v>
      </c>
      <c r="C931" s="51">
        <f>IFERROR(INDEX('Index Levels'!C:C,MATCH('Index Levels - Full'!$A931,'Index Levels'!$A:$A,0)),C930)</f>
        <v>4373.6348069974611</v>
      </c>
    </row>
    <row r="932" spans="1:3">
      <c r="A932" s="50">
        <f t="shared" si="14"/>
        <v>45216</v>
      </c>
      <c r="B932" s="51">
        <f>IFERROR(INDEX('Index Levels'!B:B,MATCH('Index Levels - Full'!$A932,'Index Levels'!$A:$A,0)),B931)</f>
        <v>393.48753671097359</v>
      </c>
      <c r="C932" s="51">
        <f>IFERROR(INDEX('Index Levels'!C:C,MATCH('Index Levels - Full'!$A932,'Index Levels'!$A:$A,0)),C931)</f>
        <v>4373.1959878880589</v>
      </c>
    </row>
    <row r="933" spans="1:3">
      <c r="A933" s="50">
        <f t="shared" si="14"/>
        <v>45217</v>
      </c>
      <c r="B933" s="51">
        <f>IFERROR(INDEX('Index Levels'!B:B,MATCH('Index Levels - Full'!$A933,'Index Levels'!$A:$A,0)),B932)</f>
        <v>389.7219090329375</v>
      </c>
      <c r="C933" s="51">
        <f>IFERROR(INDEX('Index Levels'!C:C,MATCH('Index Levels - Full'!$A933,'Index Levels'!$A:$A,0)),C932)</f>
        <v>4314.6006531624253</v>
      </c>
    </row>
    <row r="934" spans="1:3">
      <c r="A934" s="50">
        <f t="shared" si="14"/>
        <v>45218</v>
      </c>
      <c r="B934" s="51">
        <f>IFERROR(INDEX('Index Levels'!B:B,MATCH('Index Levels - Full'!$A934,'Index Levels'!$A:$A,0)),B933)</f>
        <v>387.32626239442715</v>
      </c>
      <c r="C934" s="51">
        <f>IFERROR(INDEX('Index Levels'!C:C,MATCH('Index Levels - Full'!$A934,'Index Levels'!$A:$A,0)),C933)</f>
        <v>4277.997430661002</v>
      </c>
    </row>
    <row r="935" spans="1:3">
      <c r="A935" s="50">
        <f t="shared" si="14"/>
        <v>45219</v>
      </c>
      <c r="B935" s="51">
        <f>IFERROR(INDEX('Index Levels'!B:B,MATCH('Index Levels - Full'!$A935,'Index Levels'!$A:$A,0)),B934)</f>
        <v>382.81788002021926</v>
      </c>
      <c r="C935" s="51">
        <f>IFERROR(INDEX('Index Levels'!C:C,MATCH('Index Levels - Full'!$A935,'Index Levels'!$A:$A,0)),C934)</f>
        <v>4224.1594828672187</v>
      </c>
    </row>
    <row r="936" spans="1:3">
      <c r="A936" s="50">
        <f t="shared" si="14"/>
        <v>45220</v>
      </c>
      <c r="B936" s="51">
        <f>IFERROR(INDEX('Index Levels'!B:B,MATCH('Index Levels - Full'!$A936,'Index Levels'!$A:$A,0)),B935)</f>
        <v>382.81788002021926</v>
      </c>
      <c r="C936" s="51">
        <f>IFERROR(INDEX('Index Levels'!C:C,MATCH('Index Levels - Full'!$A936,'Index Levels'!$A:$A,0)),C935)</f>
        <v>4224.1594828672187</v>
      </c>
    </row>
    <row r="937" spans="1:3">
      <c r="A937" s="50">
        <f t="shared" si="14"/>
        <v>45221</v>
      </c>
      <c r="B937" s="51">
        <f>IFERROR(INDEX('Index Levels'!B:B,MATCH('Index Levels - Full'!$A937,'Index Levels'!$A:$A,0)),B936)</f>
        <v>382.81788002021926</v>
      </c>
      <c r="C937" s="51">
        <f>IFERROR(INDEX('Index Levels'!C:C,MATCH('Index Levels - Full'!$A937,'Index Levels'!$A:$A,0)),C936)</f>
        <v>4224.1594828672187</v>
      </c>
    </row>
    <row r="938" spans="1:3">
      <c r="A938" s="50">
        <f t="shared" si="14"/>
        <v>45222</v>
      </c>
      <c r="B938" s="51">
        <f>IFERROR(INDEX('Index Levels'!B:B,MATCH('Index Levels - Full'!$A938,'Index Levels'!$A:$A,0)),B937)</f>
        <v>381.94131634394211</v>
      </c>
      <c r="C938" s="51">
        <f>IFERROR(INDEX('Index Levels'!C:C,MATCH('Index Levels - Full'!$A938,'Index Levels'!$A:$A,0)),C937)</f>
        <v>4217.0433886928386</v>
      </c>
    </row>
    <row r="939" spans="1:3">
      <c r="A939" s="50">
        <f t="shared" si="14"/>
        <v>45223</v>
      </c>
      <c r="B939" s="51">
        <f>IFERROR(INDEX('Index Levels'!B:B,MATCH('Index Levels - Full'!$A939,'Index Levels'!$A:$A,0)),B938)</f>
        <v>384.11415616675282</v>
      </c>
      <c r="C939" s="51">
        <f>IFERROR(INDEX('Index Levels'!C:C,MATCH('Index Levels - Full'!$A939,'Index Levels'!$A:$A,0)),C938)</f>
        <v>4247.6768354136775</v>
      </c>
    </row>
    <row r="940" spans="1:3">
      <c r="A940" s="50">
        <f t="shared" si="14"/>
        <v>45224</v>
      </c>
      <c r="B940" s="51">
        <f>IFERROR(INDEX('Index Levels'!B:B,MATCH('Index Levels - Full'!$A940,'Index Levels'!$A:$A,0)),B939)</f>
        <v>379.9666812370013</v>
      </c>
      <c r="C940" s="51">
        <f>IFERROR(INDEX('Index Levels'!C:C,MATCH('Index Levels - Full'!$A940,'Index Levels'!$A:$A,0)),C939)</f>
        <v>4186.7652482353369</v>
      </c>
    </row>
    <row r="941" spans="1:3">
      <c r="A941" s="50">
        <f t="shared" si="14"/>
        <v>45225</v>
      </c>
      <c r="B941" s="51">
        <f>IFERROR(INDEX('Index Levels'!B:B,MATCH('Index Levels - Full'!$A941,'Index Levels'!$A:$A,0)),B940)</f>
        <v>376.91626403854633</v>
      </c>
      <c r="C941" s="51">
        <f>IFERROR(INDEX('Index Levels'!C:C,MATCH('Index Levels - Full'!$A941,'Index Levels'!$A:$A,0)),C940)</f>
        <v>4137.2308448446083</v>
      </c>
    </row>
    <row r="942" spans="1:3">
      <c r="A942" s="50">
        <f t="shared" si="14"/>
        <v>45226</v>
      </c>
      <c r="B942" s="51">
        <f>IFERROR(INDEX('Index Levels'!B:B,MATCH('Index Levels - Full'!$A942,'Index Levels'!$A:$A,0)),B941)</f>
        <v>374.99271786600667</v>
      </c>
      <c r="C942" s="51">
        <f>IFERROR(INDEX('Index Levels'!C:C,MATCH('Index Levels - Full'!$A942,'Index Levels'!$A:$A,0)),C941)</f>
        <v>4117.373828319418</v>
      </c>
    </row>
    <row r="943" spans="1:3">
      <c r="A943" s="50">
        <f t="shared" si="14"/>
        <v>45227</v>
      </c>
      <c r="B943" s="51">
        <f>IFERROR(INDEX('Index Levels'!B:B,MATCH('Index Levels - Full'!$A943,'Index Levels'!$A:$A,0)),B942)</f>
        <v>374.99271786600667</v>
      </c>
      <c r="C943" s="51">
        <f>IFERROR(INDEX('Index Levels'!C:C,MATCH('Index Levels - Full'!$A943,'Index Levels'!$A:$A,0)),C942)</f>
        <v>4117.373828319418</v>
      </c>
    </row>
    <row r="944" spans="1:3">
      <c r="A944" s="50">
        <f t="shared" si="14"/>
        <v>45228</v>
      </c>
      <c r="B944" s="51">
        <f>IFERROR(INDEX('Index Levels'!B:B,MATCH('Index Levels - Full'!$A944,'Index Levels'!$A:$A,0)),B943)</f>
        <v>374.99271786600667</v>
      </c>
      <c r="C944" s="51">
        <f>IFERROR(INDEX('Index Levels'!C:C,MATCH('Index Levels - Full'!$A944,'Index Levels'!$A:$A,0)),C943)</f>
        <v>4117.373828319418</v>
      </c>
    </row>
    <row r="945" spans="1:3">
      <c r="A945" s="50">
        <f t="shared" si="14"/>
        <v>45229</v>
      </c>
      <c r="B945" s="51">
        <f>IFERROR(INDEX('Index Levels'!B:B,MATCH('Index Levels - Full'!$A945,'Index Levels'!$A:$A,0)),B944)</f>
        <v>378.68005478442581</v>
      </c>
      <c r="C945" s="51">
        <f>IFERROR(INDEX('Index Levels'!C:C,MATCH('Index Levels - Full'!$A945,'Index Levels'!$A:$A,0)),C944)</f>
        <v>4166.8151411154913</v>
      </c>
    </row>
    <row r="946" spans="1:3">
      <c r="A946" s="50">
        <f t="shared" si="14"/>
        <v>45230</v>
      </c>
      <c r="B946" s="51">
        <f>IFERROR(INDEX('Index Levels'!B:B,MATCH('Index Levels - Full'!$A946,'Index Levels'!$A:$A,0)),B945)</f>
        <v>380.25194113101622</v>
      </c>
      <c r="C946" s="51">
        <f>IFERROR(INDEX('Index Levels'!C:C,MATCH('Index Levels - Full'!$A946,'Index Levels'!$A:$A,0)),C945)</f>
        <v>4193.8009552474723</v>
      </c>
    </row>
    <row r="947" spans="1:3">
      <c r="A947" s="50">
        <f t="shared" si="14"/>
        <v>45231</v>
      </c>
      <c r="B947" s="51">
        <f>IFERROR(INDEX('Index Levels'!B:B,MATCH('Index Levels - Full'!$A947,'Index Levels'!$A:$A,0)),B946)</f>
        <v>383.40014197679216</v>
      </c>
      <c r="C947" s="51">
        <f>IFERROR(INDEX('Index Levels'!C:C,MATCH('Index Levels - Full'!$A947,'Index Levels'!$A:$A,0)),C946)</f>
        <v>4237.855648853767</v>
      </c>
    </row>
    <row r="948" spans="1:3">
      <c r="A948" s="50">
        <f t="shared" si="14"/>
        <v>45232</v>
      </c>
      <c r="B948" s="51">
        <f>IFERROR(INDEX('Index Levels'!B:B,MATCH('Index Levels - Full'!$A948,'Index Levels'!$A:$A,0)),B947)</f>
        <v>389.38420021502606</v>
      </c>
      <c r="C948" s="51">
        <f>IFERROR(INDEX('Index Levels'!C:C,MATCH('Index Levels - Full'!$A948,'Index Levels'!$A:$A,0)),C947)</f>
        <v>4317.7754751101847</v>
      </c>
    </row>
    <row r="949" spans="1:3">
      <c r="A949" s="50">
        <f t="shared" si="14"/>
        <v>45233</v>
      </c>
      <c r="B949" s="51">
        <f>IFERROR(INDEX('Index Levels'!B:B,MATCH('Index Levels - Full'!$A949,'Index Levels'!$A:$A,0)),B948)</f>
        <v>392.83236875500342</v>
      </c>
      <c r="C949" s="51">
        <f>IFERROR(INDEX('Index Levels'!C:C,MATCH('Index Levels - Full'!$A949,'Index Levels'!$A:$A,0)),C948)</f>
        <v>4358.3351820041889</v>
      </c>
    </row>
    <row r="950" spans="1:3">
      <c r="A950" s="50">
        <f t="shared" si="14"/>
        <v>45234</v>
      </c>
      <c r="B950" s="51">
        <f>IFERROR(INDEX('Index Levels'!B:B,MATCH('Index Levels - Full'!$A950,'Index Levels'!$A:$A,0)),B949)</f>
        <v>392.83236875500342</v>
      </c>
      <c r="C950" s="51">
        <f>IFERROR(INDEX('Index Levels'!C:C,MATCH('Index Levels - Full'!$A950,'Index Levels'!$A:$A,0)),C949)</f>
        <v>4358.3351820041889</v>
      </c>
    </row>
    <row r="951" spans="1:3">
      <c r="A951" s="50">
        <f t="shared" si="14"/>
        <v>45235</v>
      </c>
      <c r="B951" s="51">
        <f>IFERROR(INDEX('Index Levels'!B:B,MATCH('Index Levels - Full'!$A951,'Index Levels'!$A:$A,0)),B950)</f>
        <v>392.83236875500342</v>
      </c>
      <c r="C951" s="51">
        <f>IFERROR(INDEX('Index Levels'!C:C,MATCH('Index Levels - Full'!$A951,'Index Levels'!$A:$A,0)),C950)</f>
        <v>4358.3351820041889</v>
      </c>
    </row>
    <row r="952" spans="1:3">
      <c r="A952" s="50">
        <f t="shared" si="14"/>
        <v>45236</v>
      </c>
      <c r="B952" s="51">
        <f>IFERROR(INDEX('Index Levels'!B:B,MATCH('Index Levels - Full'!$A952,'Index Levels'!$A:$A,0)),B951)</f>
        <v>392.85880129105595</v>
      </c>
      <c r="C952" s="51">
        <f>IFERROR(INDEX('Index Levels'!C:C,MATCH('Index Levels - Full'!$A952,'Index Levels'!$A:$A,0)),C951)</f>
        <v>4365.9780176749828</v>
      </c>
    </row>
    <row r="953" spans="1:3">
      <c r="A953" s="50">
        <f t="shared" si="14"/>
        <v>45237</v>
      </c>
      <c r="B953" s="51">
        <f>IFERROR(INDEX('Index Levels'!B:B,MATCH('Index Levels - Full'!$A953,'Index Levels'!$A:$A,0)),B952)</f>
        <v>393.88224758287078</v>
      </c>
      <c r="C953" s="51">
        <f>IFERROR(INDEX('Index Levels'!C:C,MATCH('Index Levels - Full'!$A953,'Index Levels'!$A:$A,0)),C952)</f>
        <v>4378.3791434322366</v>
      </c>
    </row>
    <row r="954" spans="1:3">
      <c r="A954" s="50">
        <f t="shared" si="14"/>
        <v>45238</v>
      </c>
      <c r="B954" s="51">
        <f>IFERROR(INDEX('Index Levels'!B:B,MATCH('Index Levels - Full'!$A954,'Index Levels'!$A:$A,0)),B953)</f>
        <v>394.38832943959568</v>
      </c>
      <c r="C954" s="51">
        <f>IFERROR(INDEX('Index Levels'!C:C,MATCH('Index Levels - Full'!$A954,'Index Levels'!$A:$A,0)),C953)</f>
        <v>4382.7837835410128</v>
      </c>
    </row>
    <row r="955" spans="1:3">
      <c r="A955" s="50">
        <f t="shared" si="14"/>
        <v>45239</v>
      </c>
      <c r="B955" s="51">
        <f>IFERROR(INDEX('Index Levels'!B:B,MATCH('Index Levels - Full'!$A955,'Index Levels'!$A:$A,0)),B954)</f>
        <v>391.11717397154416</v>
      </c>
      <c r="C955" s="51">
        <f>IFERROR(INDEX('Index Levels'!C:C,MATCH('Index Levels - Full'!$A955,'Index Levels'!$A:$A,0)),C954)</f>
        <v>4347.3493193332188</v>
      </c>
    </row>
    <row r="956" spans="1:3">
      <c r="A956" s="50">
        <f t="shared" si="14"/>
        <v>45240</v>
      </c>
      <c r="B956" s="51">
        <f>IFERROR(INDEX('Index Levels'!B:B,MATCH('Index Levels - Full'!$A956,'Index Levels'!$A:$A,0)),B955)</f>
        <v>396.99654749996171</v>
      </c>
      <c r="C956" s="51">
        <f>IFERROR(INDEX('Index Levels'!C:C,MATCH('Index Levels - Full'!$A956,'Index Levels'!$A:$A,0)),C955)</f>
        <v>4415.2446910028675</v>
      </c>
    </row>
    <row r="957" spans="1:3">
      <c r="A957" s="50">
        <f t="shared" si="14"/>
        <v>45241</v>
      </c>
      <c r="B957" s="51">
        <f>IFERROR(INDEX('Index Levels'!B:B,MATCH('Index Levels - Full'!$A957,'Index Levels'!$A:$A,0)),B956)</f>
        <v>396.99654749996171</v>
      </c>
      <c r="C957" s="51">
        <f>IFERROR(INDEX('Index Levels'!C:C,MATCH('Index Levels - Full'!$A957,'Index Levels'!$A:$A,0)),C956)</f>
        <v>4415.2446910028675</v>
      </c>
    </row>
    <row r="958" spans="1:3">
      <c r="A958" s="50">
        <f t="shared" si="14"/>
        <v>45242</v>
      </c>
      <c r="B958" s="51">
        <f>IFERROR(INDEX('Index Levels'!B:B,MATCH('Index Levels - Full'!$A958,'Index Levels'!$A:$A,0)),B957)</f>
        <v>396.99654749996171</v>
      </c>
      <c r="C958" s="51">
        <f>IFERROR(INDEX('Index Levels'!C:C,MATCH('Index Levels - Full'!$A958,'Index Levels'!$A:$A,0)),C957)</f>
        <v>4415.2446910028675</v>
      </c>
    </row>
    <row r="959" spans="1:3">
      <c r="A959" s="50">
        <f t="shared" si="14"/>
        <v>45243</v>
      </c>
      <c r="B959" s="51">
        <f>IFERROR(INDEX('Index Levels'!B:B,MATCH('Index Levels - Full'!$A959,'Index Levels'!$A:$A,0)),B958)</f>
        <v>396.47031639988717</v>
      </c>
      <c r="C959" s="51">
        <f>IFERROR(INDEX('Index Levels'!C:C,MATCH('Index Levels - Full'!$A959,'Index Levels'!$A:$A,0)),C958)</f>
        <v>4411.5548901588518</v>
      </c>
    </row>
    <row r="960" spans="1:3">
      <c r="A960" s="50">
        <f t="shared" si="14"/>
        <v>45244</v>
      </c>
      <c r="B960" s="51">
        <f>IFERROR(INDEX('Index Levels'!B:B,MATCH('Index Levels - Full'!$A960,'Index Levels'!$A:$A,0)),B959)</f>
        <v>403.18850862412756</v>
      </c>
      <c r="C960" s="51">
        <f>IFERROR(INDEX('Index Levels'!C:C,MATCH('Index Levels - Full'!$A960,'Index Levels'!$A:$A,0)),C959)</f>
        <v>4495.701589088224</v>
      </c>
    </row>
    <row r="961" spans="1:3">
      <c r="A961" s="50">
        <f t="shared" si="14"/>
        <v>45245</v>
      </c>
      <c r="B961" s="51">
        <f>IFERROR(INDEX('Index Levels'!B:B,MATCH('Index Levels - Full'!$A961,'Index Levels'!$A:$A,0)),B960)</f>
        <v>404.04844090332278</v>
      </c>
      <c r="C961" s="51">
        <f>IFERROR(INDEX('Index Levels'!C:C,MATCH('Index Levels - Full'!$A961,'Index Levels'!$A:$A,0)),C960)</f>
        <v>4502.8788302119974</v>
      </c>
    </row>
    <row r="962" spans="1:3">
      <c r="A962" s="50">
        <f t="shared" si="14"/>
        <v>45246</v>
      </c>
      <c r="B962" s="51">
        <f>IFERROR(INDEX('Index Levels'!B:B,MATCH('Index Levels - Full'!$A962,'Index Levels'!$A:$A,0)),B961)</f>
        <v>404.38391462444883</v>
      </c>
      <c r="C962" s="51">
        <f>IFERROR(INDEX('Index Levels'!C:C,MATCH('Index Levels - Full'!$A962,'Index Levels'!$A:$A,0)),C961)</f>
        <v>4508.2434955711888</v>
      </c>
    </row>
    <row r="963" spans="1:3">
      <c r="A963" s="50">
        <f t="shared" si="14"/>
        <v>45247</v>
      </c>
      <c r="B963" s="51">
        <f>IFERROR(INDEX('Index Levels'!B:B,MATCH('Index Levels - Full'!$A963,'Index Levels'!$A:$A,0)),B962)</f>
        <v>404.83356442078474</v>
      </c>
      <c r="C963" s="51">
        <f>IFERROR(INDEX('Index Levels'!C:C,MATCH('Index Levels - Full'!$A963,'Index Levels'!$A:$A,0)),C962)</f>
        <v>4514.0178634329532</v>
      </c>
    </row>
    <row r="964" spans="1:3">
      <c r="A964" s="50">
        <f t="shared" si="14"/>
        <v>45248</v>
      </c>
      <c r="B964" s="51">
        <f>IFERROR(INDEX('Index Levels'!B:B,MATCH('Index Levels - Full'!$A964,'Index Levels'!$A:$A,0)),B963)</f>
        <v>404.83356442078474</v>
      </c>
      <c r="C964" s="51">
        <f>IFERROR(INDEX('Index Levels'!C:C,MATCH('Index Levels - Full'!$A964,'Index Levels'!$A:$A,0)),C963)</f>
        <v>4514.0178634329532</v>
      </c>
    </row>
    <row r="965" spans="1:3">
      <c r="A965" s="50">
        <f t="shared" ref="A965:A1028" si="15">A964+1</f>
        <v>45249</v>
      </c>
      <c r="B965" s="51">
        <f>IFERROR(INDEX('Index Levels'!B:B,MATCH('Index Levels - Full'!$A965,'Index Levels'!$A:$A,0)),B964)</f>
        <v>404.83356442078474</v>
      </c>
      <c r="C965" s="51">
        <f>IFERROR(INDEX('Index Levels'!C:C,MATCH('Index Levels - Full'!$A965,'Index Levels'!$A:$A,0)),C964)</f>
        <v>4514.0178634329532</v>
      </c>
    </row>
    <row r="966" spans="1:3">
      <c r="A966" s="50">
        <f t="shared" si="15"/>
        <v>45250</v>
      </c>
      <c r="B966" s="51">
        <f>IFERROR(INDEX('Index Levels'!B:B,MATCH('Index Levels - Full'!$A966,'Index Levels'!$A:$A,0)),B965)</f>
        <v>407.62373313071731</v>
      </c>
      <c r="C966" s="51">
        <f>IFERROR(INDEX('Index Levels'!C:C,MATCH('Index Levels - Full'!$A966,'Index Levels'!$A:$A,0)),C965)</f>
        <v>4547.377486228962</v>
      </c>
    </row>
    <row r="967" spans="1:3">
      <c r="A967" s="50">
        <f t="shared" si="15"/>
        <v>45251</v>
      </c>
      <c r="B967" s="51">
        <f>IFERROR(INDEX('Index Levels'!B:B,MATCH('Index Levels - Full'!$A967,'Index Levels'!$A:$A,0)),B966)</f>
        <v>406.80256274362091</v>
      </c>
      <c r="C967" s="51">
        <f>IFERROR(INDEX('Index Levels'!C:C,MATCH('Index Levels - Full'!$A967,'Index Levels'!$A:$A,0)),C966)</f>
        <v>4538.1916613052745</v>
      </c>
    </row>
    <row r="968" spans="1:3">
      <c r="A968" s="50">
        <f t="shared" si="15"/>
        <v>45252</v>
      </c>
      <c r="B968" s="51">
        <f>IFERROR(INDEX('Index Levels'!B:B,MATCH('Index Levels - Full'!$A968,'Index Levels'!$A:$A,0)),B967)</f>
        <v>408.51461295684447</v>
      </c>
      <c r="C968" s="51">
        <f>IFERROR(INDEX('Index Levels'!C:C,MATCH('Index Levels - Full'!$A968,'Index Levels'!$A:$A,0)),C967)</f>
        <v>4556.6192219044469</v>
      </c>
    </row>
    <row r="969" spans="1:3">
      <c r="A969" s="50">
        <f t="shared" si="15"/>
        <v>45253</v>
      </c>
      <c r="B969" s="51">
        <f>IFERROR(INDEX('Index Levels'!B:B,MATCH('Index Levels - Full'!$A969,'Index Levels'!$A:$A,0)),B968)</f>
        <v>408.51461295684447</v>
      </c>
      <c r="C969" s="51">
        <f>IFERROR(INDEX('Index Levels'!C:C,MATCH('Index Levels - Full'!$A969,'Index Levels'!$A:$A,0)),C968)</f>
        <v>4556.6192219044469</v>
      </c>
    </row>
    <row r="970" spans="1:3">
      <c r="A970" s="50">
        <f t="shared" si="15"/>
        <v>45254</v>
      </c>
      <c r="B970" s="51">
        <f>IFERROR(INDEX('Index Levels'!B:B,MATCH('Index Levels - Full'!$A970,'Index Levels'!$A:$A,0)),B969)</f>
        <v>408.35992848096987</v>
      </c>
      <c r="C970" s="51">
        <f>IFERROR(INDEX('Index Levels'!C:C,MATCH('Index Levels - Full'!$A970,'Index Levels'!$A:$A,0)),C969)</f>
        <v>4559.3352089339387</v>
      </c>
    </row>
    <row r="971" spans="1:3">
      <c r="A971" s="50">
        <f t="shared" si="15"/>
        <v>45255</v>
      </c>
      <c r="B971" s="51">
        <f>IFERROR(INDEX('Index Levels'!B:B,MATCH('Index Levels - Full'!$A971,'Index Levels'!$A:$A,0)),B970)</f>
        <v>408.35992848096987</v>
      </c>
      <c r="C971" s="51">
        <f>IFERROR(INDEX('Index Levels'!C:C,MATCH('Index Levels - Full'!$A971,'Index Levels'!$A:$A,0)),C970)</f>
        <v>4559.3352089339387</v>
      </c>
    </row>
    <row r="972" spans="1:3">
      <c r="A972" s="50">
        <f t="shared" si="15"/>
        <v>45256</v>
      </c>
      <c r="B972" s="51">
        <f>IFERROR(INDEX('Index Levels'!B:B,MATCH('Index Levels - Full'!$A972,'Index Levels'!$A:$A,0)),B971)</f>
        <v>408.35992848096987</v>
      </c>
      <c r="C972" s="51">
        <f>IFERROR(INDEX('Index Levels'!C:C,MATCH('Index Levels - Full'!$A972,'Index Levels'!$A:$A,0)),C971)</f>
        <v>4559.3352089339387</v>
      </c>
    </row>
    <row r="973" spans="1:3">
      <c r="A973" s="50">
        <f t="shared" si="15"/>
        <v>45257</v>
      </c>
      <c r="B973" s="51">
        <f>IFERROR(INDEX('Index Levels'!B:B,MATCH('Index Levels - Full'!$A973,'Index Levels'!$A:$A,0)),B972)</f>
        <v>407.60469248119369</v>
      </c>
      <c r="C973" s="51">
        <f>IFERROR(INDEX('Index Levels'!C:C,MATCH('Index Levels - Full'!$A973,'Index Levels'!$A:$A,0)),C972)</f>
        <v>4550.4280460203563</v>
      </c>
    </row>
    <row r="974" spans="1:3">
      <c r="A974" s="50">
        <f t="shared" si="15"/>
        <v>45258</v>
      </c>
      <c r="B974" s="51">
        <f>IFERROR(INDEX('Index Levels'!B:B,MATCH('Index Levels - Full'!$A974,'Index Levels'!$A:$A,0)),B973)</f>
        <v>407.77275091668218</v>
      </c>
      <c r="C974" s="51">
        <f>IFERROR(INDEX('Index Levels'!C:C,MATCH('Index Levels - Full'!$A974,'Index Levels'!$A:$A,0)),C973)</f>
        <v>4554.8905556967675</v>
      </c>
    </row>
    <row r="975" spans="1:3">
      <c r="A975" s="50">
        <f t="shared" si="15"/>
        <v>45259</v>
      </c>
      <c r="B975" s="51">
        <f>IFERROR(INDEX('Index Levels'!B:B,MATCH('Index Levels - Full'!$A975,'Index Levels'!$A:$A,0)),B974)</f>
        <v>407.45949496058222</v>
      </c>
      <c r="C975" s="51">
        <f>IFERROR(INDEX('Index Levels'!C:C,MATCH('Index Levels - Full'!$A975,'Index Levels'!$A:$A,0)),C974)</f>
        <v>4550.5823166763894</v>
      </c>
    </row>
    <row r="976" spans="1:3">
      <c r="A976" s="50">
        <f t="shared" si="15"/>
        <v>45260</v>
      </c>
      <c r="B976" s="51">
        <f>IFERROR(INDEX('Index Levels'!B:B,MATCH('Index Levels - Full'!$A976,'Index Levels'!$A:$A,0)),B975)</f>
        <v>409.3018662359558</v>
      </c>
      <c r="C976" s="51">
        <f>IFERROR(INDEX('Index Levels'!C:C,MATCH('Index Levels - Full'!$A976,'Index Levels'!$A:$A,0)),C975)</f>
        <v>4567.7986422755303</v>
      </c>
    </row>
    <row r="977" spans="1:3">
      <c r="A977" s="50">
        <f t="shared" si="15"/>
        <v>45261</v>
      </c>
      <c r="B977" s="51">
        <f>IFERROR(INDEX('Index Levels'!B:B,MATCH('Index Levels - Full'!$A977,'Index Levels'!$A:$A,0)),B976)</f>
        <v>412.53499458744682</v>
      </c>
      <c r="C977" s="51">
        <f>IFERROR(INDEX('Index Levels'!C:C,MATCH('Index Levels - Full'!$A977,'Index Levels'!$A:$A,0)),C976)</f>
        <v>4594.6315805310433</v>
      </c>
    </row>
    <row r="978" spans="1:3">
      <c r="A978" s="50">
        <f t="shared" si="15"/>
        <v>45262</v>
      </c>
      <c r="B978" s="51">
        <f>IFERROR(INDEX('Index Levels'!B:B,MATCH('Index Levels - Full'!$A978,'Index Levels'!$A:$A,0)),B977)</f>
        <v>412.53499458744682</v>
      </c>
      <c r="C978" s="51">
        <f>IFERROR(INDEX('Index Levels'!C:C,MATCH('Index Levels - Full'!$A978,'Index Levels'!$A:$A,0)),C977)</f>
        <v>4594.6315805310433</v>
      </c>
    </row>
    <row r="979" spans="1:3">
      <c r="A979" s="50">
        <f t="shared" si="15"/>
        <v>45263</v>
      </c>
      <c r="B979" s="51">
        <f>IFERROR(INDEX('Index Levels'!B:B,MATCH('Index Levels - Full'!$A979,'Index Levels'!$A:$A,0)),B978)</f>
        <v>412.53499458744682</v>
      </c>
      <c r="C979" s="51">
        <f>IFERROR(INDEX('Index Levels'!C:C,MATCH('Index Levels - Full'!$A979,'Index Levels'!$A:$A,0)),C978)</f>
        <v>4594.6315805310433</v>
      </c>
    </row>
    <row r="980" spans="1:3">
      <c r="A980" s="50">
        <f t="shared" si="15"/>
        <v>45264</v>
      </c>
      <c r="B980" s="51">
        <f>IFERROR(INDEX('Index Levels'!B:B,MATCH('Index Levels - Full'!$A980,'Index Levels'!$A:$A,0)),B979)</f>
        <v>409.3730730846687</v>
      </c>
      <c r="C980" s="51">
        <f>IFERROR(INDEX('Index Levels'!C:C,MATCH('Index Levels - Full'!$A980,'Index Levels'!$A:$A,0)),C979)</f>
        <v>4569.7815628729613</v>
      </c>
    </row>
    <row r="981" spans="1:3">
      <c r="A981" s="50">
        <f t="shared" si="15"/>
        <v>45265</v>
      </c>
      <c r="B981" s="51">
        <f>IFERROR(INDEX('Index Levels'!B:B,MATCH('Index Levels - Full'!$A981,'Index Levels'!$A:$A,0)),B980)</f>
        <v>408.81183592489873</v>
      </c>
      <c r="C981" s="51">
        <f>IFERROR(INDEX('Index Levels'!C:C,MATCH('Index Levels - Full'!$A981,'Index Levels'!$A:$A,0)),C980)</f>
        <v>4567.1829740632293</v>
      </c>
    </row>
    <row r="982" spans="1:3">
      <c r="A982" s="50">
        <f t="shared" si="15"/>
        <v>45266</v>
      </c>
      <c r="B982" s="51">
        <f>IFERROR(INDEX('Index Levels'!B:B,MATCH('Index Levels - Full'!$A982,'Index Levels'!$A:$A,0)),B981)</f>
        <v>406.77666400854093</v>
      </c>
      <c r="C982" s="51">
        <f>IFERROR(INDEX('Index Levels'!C:C,MATCH('Index Levels - Full'!$A982,'Index Levels'!$A:$A,0)),C981)</f>
        <v>4549.3373817256897</v>
      </c>
    </row>
    <row r="983" spans="1:3">
      <c r="A983" s="50">
        <f t="shared" si="15"/>
        <v>45267</v>
      </c>
      <c r="B983" s="51">
        <f>IFERROR(INDEX('Index Levels'!B:B,MATCH('Index Levels - Full'!$A983,'Index Levels'!$A:$A,0)),B982)</f>
        <v>410.84457816152144</v>
      </c>
      <c r="C983" s="51">
        <f>IFERROR(INDEX('Index Levels'!C:C,MATCH('Index Levels - Full'!$A983,'Index Levels'!$A:$A,0)),C982)</f>
        <v>4585.5861924061664</v>
      </c>
    </row>
    <row r="984" spans="1:3">
      <c r="A984" s="50">
        <f t="shared" si="15"/>
        <v>45268</v>
      </c>
      <c r="B984" s="51">
        <f>IFERROR(INDEX('Index Levels'!B:B,MATCH('Index Levels - Full'!$A984,'Index Levels'!$A:$A,0)),B983)</f>
        <v>413.15805448480796</v>
      </c>
      <c r="C984" s="51">
        <f>IFERROR(INDEX('Index Levels'!C:C,MATCH('Index Levels - Full'!$A984,'Index Levels'!$A:$A,0)),C983)</f>
        <v>4604.3722543608937</v>
      </c>
    </row>
    <row r="985" spans="1:3">
      <c r="A985" s="50">
        <f t="shared" si="15"/>
        <v>45269</v>
      </c>
      <c r="B985" s="51">
        <f>IFERROR(INDEX('Index Levels'!B:B,MATCH('Index Levels - Full'!$A985,'Index Levels'!$A:$A,0)),B984)</f>
        <v>413.15805448480796</v>
      </c>
      <c r="C985" s="51">
        <f>IFERROR(INDEX('Index Levels'!C:C,MATCH('Index Levels - Full'!$A985,'Index Levels'!$A:$A,0)),C984)</f>
        <v>4604.3722543608937</v>
      </c>
    </row>
    <row r="986" spans="1:3">
      <c r="A986" s="50">
        <f t="shared" si="15"/>
        <v>45270</v>
      </c>
      <c r="B986" s="51">
        <f>IFERROR(INDEX('Index Levels'!B:B,MATCH('Index Levels - Full'!$A986,'Index Levels'!$A:$A,0)),B985)</f>
        <v>413.15805448480796</v>
      </c>
      <c r="C986" s="51">
        <f>IFERROR(INDEX('Index Levels'!C:C,MATCH('Index Levels - Full'!$A986,'Index Levels'!$A:$A,0)),C985)</f>
        <v>4604.3722543608937</v>
      </c>
    </row>
    <row r="987" spans="1:3">
      <c r="A987" s="50">
        <f t="shared" si="15"/>
        <v>45271</v>
      </c>
      <c r="B987" s="51">
        <f>IFERROR(INDEX('Index Levels'!B:B,MATCH('Index Levels - Full'!$A987,'Index Levels'!$A:$A,0)),B986)</f>
        <v>414.81626307251594</v>
      </c>
      <c r="C987" s="51">
        <f>IFERROR(INDEX('Index Levels'!C:C,MATCH('Index Levels - Full'!$A987,'Index Levels'!$A:$A,0)),C986)</f>
        <v>4622.440774141327</v>
      </c>
    </row>
    <row r="988" spans="1:3">
      <c r="A988" s="50">
        <f t="shared" si="15"/>
        <v>45272</v>
      </c>
      <c r="B988" s="51">
        <f>IFERROR(INDEX('Index Levels'!B:B,MATCH('Index Levels - Full'!$A988,'Index Levels'!$A:$A,0)),B987)</f>
        <v>417.42659535755723</v>
      </c>
      <c r="C988" s="51">
        <f>IFERROR(INDEX('Index Levels'!C:C,MATCH('Index Levels - Full'!$A988,'Index Levels'!$A:$A,0)),C987)</f>
        <v>4643.7017728607052</v>
      </c>
    </row>
    <row r="989" spans="1:3">
      <c r="A989" s="50">
        <f t="shared" si="15"/>
        <v>45273</v>
      </c>
      <c r="B989" s="51">
        <f>IFERROR(INDEX('Index Levels'!B:B,MATCH('Index Levels - Full'!$A989,'Index Levels'!$A:$A,0)),B988)</f>
        <v>425.6691595936727</v>
      </c>
      <c r="C989" s="51">
        <f>IFERROR(INDEX('Index Levels'!C:C,MATCH('Index Levels - Full'!$A989,'Index Levels'!$A:$A,0)),C988)</f>
        <v>4707.09136205096</v>
      </c>
    </row>
    <row r="990" spans="1:3">
      <c r="A990" s="50">
        <f t="shared" si="15"/>
        <v>45274</v>
      </c>
      <c r="B990" s="51">
        <f>IFERROR(INDEX('Index Levels'!B:B,MATCH('Index Levels - Full'!$A990,'Index Levels'!$A:$A,0)),B989)</f>
        <v>428.3457581777908</v>
      </c>
      <c r="C990" s="51">
        <f>IFERROR(INDEX('Index Levels'!C:C,MATCH('Index Levels - Full'!$A990,'Index Levels'!$A:$A,0)),C989)</f>
        <v>4719.551918956593</v>
      </c>
    </row>
    <row r="991" spans="1:3">
      <c r="A991" s="50">
        <f t="shared" si="15"/>
        <v>45275</v>
      </c>
      <c r="B991" s="51">
        <f>IFERROR(INDEX('Index Levels'!B:B,MATCH('Index Levels - Full'!$A991,'Index Levels'!$A:$A,0)),B990)</f>
        <v>428.74394688741415</v>
      </c>
      <c r="C991" s="51">
        <f>IFERROR(INDEX('Index Levels'!C:C,MATCH('Index Levels - Full'!$A991,'Index Levels'!$A:$A,0)),C990)</f>
        <v>4719.1906489521389</v>
      </c>
    </row>
    <row r="992" spans="1:3">
      <c r="A992" s="50">
        <f t="shared" si="15"/>
        <v>45276</v>
      </c>
      <c r="B992" s="51">
        <f>IFERROR(INDEX('Index Levels'!B:B,MATCH('Index Levels - Full'!$A992,'Index Levels'!$A:$A,0)),B991)</f>
        <v>428.74394688741415</v>
      </c>
      <c r="C992" s="51">
        <f>IFERROR(INDEX('Index Levels'!C:C,MATCH('Index Levels - Full'!$A992,'Index Levels'!$A:$A,0)),C991)</f>
        <v>4719.1906489521389</v>
      </c>
    </row>
    <row r="993" spans="1:3">
      <c r="A993" s="50">
        <f t="shared" si="15"/>
        <v>45277</v>
      </c>
      <c r="B993" s="51">
        <f>IFERROR(INDEX('Index Levels'!B:B,MATCH('Index Levels - Full'!$A993,'Index Levels'!$A:$A,0)),B992)</f>
        <v>428.74394688741415</v>
      </c>
      <c r="C993" s="51">
        <f>IFERROR(INDEX('Index Levels'!C:C,MATCH('Index Levels - Full'!$A993,'Index Levels'!$A:$A,0)),C992)</f>
        <v>4719.1906489521389</v>
      </c>
    </row>
    <row r="994" spans="1:3">
      <c r="A994" s="50">
        <f t="shared" si="15"/>
        <v>45278</v>
      </c>
      <c r="B994" s="51">
        <f>IFERROR(INDEX('Index Levels'!B:B,MATCH('Index Levels - Full'!$A994,'Index Levels'!$A:$A,0)),B993)</f>
        <v>430.47541441775309</v>
      </c>
      <c r="C994" s="51">
        <f>IFERROR(INDEX('Index Levels'!C:C,MATCH('Index Levels - Full'!$A994,'Index Levels'!$A:$A,0)),C993)</f>
        <v>4740.5560135029255</v>
      </c>
    </row>
    <row r="995" spans="1:3">
      <c r="A995" s="50">
        <f t="shared" si="15"/>
        <v>45279</v>
      </c>
      <c r="B995" s="51">
        <f>IFERROR(INDEX('Index Levels'!B:B,MATCH('Index Levels - Full'!$A995,'Index Levels'!$A:$A,0)),B994)</f>
        <v>432.75010887587564</v>
      </c>
      <c r="C995" s="51">
        <f>IFERROR(INDEX('Index Levels'!C:C,MATCH('Index Levels - Full'!$A995,'Index Levels'!$A:$A,0)),C994)</f>
        <v>4768.3653699716124</v>
      </c>
    </row>
    <row r="996" spans="1:3">
      <c r="A996" s="50">
        <f t="shared" si="15"/>
        <v>45280</v>
      </c>
      <c r="B996" s="51">
        <f>IFERROR(INDEX('Index Levels'!B:B,MATCH('Index Levels - Full'!$A996,'Index Levels'!$A:$A,0)),B995)</f>
        <v>425.69272927815479</v>
      </c>
      <c r="C996" s="51">
        <f>IFERROR(INDEX('Index Levels'!C:C,MATCH('Index Levels - Full'!$A996,'Index Levels'!$A:$A,0)),C995)</f>
        <v>4698.3519482952788</v>
      </c>
    </row>
    <row r="997" spans="1:3">
      <c r="A997" s="50">
        <f t="shared" si="15"/>
        <v>45281</v>
      </c>
      <c r="B997" s="51">
        <f>IFERROR(INDEX('Index Levels'!B:B,MATCH('Index Levels - Full'!$A997,'Index Levels'!$A:$A,0)),B996)</f>
        <v>429.50949237247659</v>
      </c>
      <c r="C997" s="51">
        <f>IFERROR(INDEX('Index Levels'!C:C,MATCH('Index Levels - Full'!$A997,'Index Levels'!$A:$A,0)),C996)</f>
        <v>4746.7456396807165</v>
      </c>
    </row>
    <row r="998" spans="1:3">
      <c r="A998" s="50">
        <f t="shared" si="15"/>
        <v>45282</v>
      </c>
      <c r="B998" s="51">
        <f>IFERROR(INDEX('Index Levels'!B:B,MATCH('Index Levels - Full'!$A998,'Index Levels'!$A:$A,0)),B997)</f>
        <v>430.12550765164644</v>
      </c>
      <c r="C998" s="51">
        <f>IFERROR(INDEX('Index Levels'!C:C,MATCH('Index Levels - Full'!$A998,'Index Levels'!$A:$A,0)),C997)</f>
        <v>4754.6314474739602</v>
      </c>
    </row>
    <row r="999" spans="1:3">
      <c r="A999" s="50">
        <f t="shared" si="15"/>
        <v>45283</v>
      </c>
      <c r="B999" s="51">
        <f>IFERROR(INDEX('Index Levels'!B:B,MATCH('Index Levels - Full'!$A999,'Index Levels'!$A:$A,0)),B998)</f>
        <v>430.12550765164644</v>
      </c>
      <c r="C999" s="51">
        <f>IFERROR(INDEX('Index Levels'!C:C,MATCH('Index Levels - Full'!$A999,'Index Levels'!$A:$A,0)),C998)</f>
        <v>4754.6314474739602</v>
      </c>
    </row>
    <row r="1000" spans="1:3">
      <c r="A1000" s="50">
        <f t="shared" si="15"/>
        <v>45284</v>
      </c>
      <c r="B1000" s="51">
        <f>IFERROR(INDEX('Index Levels'!B:B,MATCH('Index Levels - Full'!$A1000,'Index Levels'!$A:$A,0)),B999)</f>
        <v>430.12550765164644</v>
      </c>
      <c r="C1000" s="51">
        <f>IFERROR(INDEX('Index Levels'!C:C,MATCH('Index Levels - Full'!$A1000,'Index Levels'!$A:$A,0)),C999)</f>
        <v>4754.6314474739602</v>
      </c>
    </row>
    <row r="1001" spans="1:3">
      <c r="A1001" s="50">
        <f t="shared" si="15"/>
        <v>45285</v>
      </c>
      <c r="B1001" s="51">
        <f>IFERROR(INDEX('Index Levels'!B:B,MATCH('Index Levels - Full'!$A1001,'Index Levels'!$A:$A,0)),B1000)</f>
        <v>430.12550765164644</v>
      </c>
      <c r="C1001" s="51">
        <f>IFERROR(INDEX('Index Levels'!C:C,MATCH('Index Levels - Full'!$A1001,'Index Levels'!$A:$A,0)),C1000)</f>
        <v>4754.6314474739602</v>
      </c>
    </row>
    <row r="1002" spans="1:3">
      <c r="A1002" s="50">
        <f t="shared" si="15"/>
        <v>45286</v>
      </c>
      <c r="B1002" s="51">
        <f>IFERROR(INDEX('Index Levels'!B:B,MATCH('Index Levels - Full'!$A1002,'Index Levels'!$A:$A,0)),B1001)</f>
        <v>431.66036450398485</v>
      </c>
      <c r="C1002" s="51">
        <f>IFERROR(INDEX('Index Levels'!C:C,MATCH('Index Levels - Full'!$A1002,'Index Levels'!$A:$A,0)),C1001)</f>
        <v>4774.7505955008437</v>
      </c>
    </row>
    <row r="1003" spans="1:3">
      <c r="A1003" s="50">
        <f t="shared" si="15"/>
        <v>45287</v>
      </c>
      <c r="B1003" s="51">
        <f>IFERROR(INDEX('Index Levels'!B:B,MATCH('Index Levels - Full'!$A1003,'Index Levels'!$A:$A,0)),B1002)</f>
        <v>431.63477913333486</v>
      </c>
      <c r="C1003" s="51">
        <f>IFERROR(INDEX('Index Levels'!C:C,MATCH('Index Levels - Full'!$A1003,'Index Levels'!$A:$A,0)),C1002)</f>
        <v>4781.5788041864207</v>
      </c>
    </row>
    <row r="1004" spans="1:3">
      <c r="A1004" s="50">
        <f t="shared" si="15"/>
        <v>45288</v>
      </c>
      <c r="B1004" s="51">
        <f>IFERROR(INDEX('Index Levels'!B:B,MATCH('Index Levels - Full'!$A1004,'Index Levels'!$A:$A,0)),B1003)</f>
        <v>432.4348949044537</v>
      </c>
      <c r="C1004" s="51">
        <f>IFERROR(INDEX('Index Levels'!C:C,MATCH('Index Levels - Full'!$A1004,'Index Levels'!$A:$A,0)),C1003)</f>
        <v>4783.3473809011575</v>
      </c>
    </row>
    <row r="1005" spans="1:3">
      <c r="A1005" s="50">
        <f t="shared" si="15"/>
        <v>45289</v>
      </c>
      <c r="B1005" s="51">
        <f>IFERROR(INDEX('Index Levels'!B:B,MATCH('Index Levels - Full'!$A1005,'Index Levels'!$A:$A,0)),B1004)</f>
        <v>430.67787978259821</v>
      </c>
      <c r="C1005" s="51">
        <f>IFERROR(INDEX('Index Levels'!C:C,MATCH('Index Levels - Full'!$A1005,'Index Levels'!$A:$A,0)),C1004)</f>
        <v>4769.8294107906722</v>
      </c>
    </row>
    <row r="1006" spans="1:3">
      <c r="A1006" s="50">
        <f t="shared" si="15"/>
        <v>45290</v>
      </c>
      <c r="B1006" s="51">
        <f>IFERROR(INDEX('Index Levels'!B:B,MATCH('Index Levels - Full'!$A1006,'Index Levels'!$A:$A,0)),B1005)</f>
        <v>430.67787978259821</v>
      </c>
      <c r="C1006" s="51">
        <f>IFERROR(INDEX('Index Levels'!C:C,MATCH('Index Levels - Full'!$A1006,'Index Levels'!$A:$A,0)),C1005)</f>
        <v>4769.8294107906722</v>
      </c>
    </row>
    <row r="1007" spans="1:3">
      <c r="A1007" s="50">
        <f t="shared" si="15"/>
        <v>45291</v>
      </c>
      <c r="B1007" s="51">
        <f>IFERROR(INDEX('Index Levels'!B:B,MATCH('Index Levels - Full'!$A1007,'Index Levels'!$A:$A,0)),B1006)</f>
        <v>430.67787978259821</v>
      </c>
      <c r="C1007" s="51">
        <f>IFERROR(INDEX('Index Levels'!C:C,MATCH('Index Levels - Full'!$A1007,'Index Levels'!$A:$A,0)),C1006)</f>
        <v>4769.8294107906722</v>
      </c>
    </row>
    <row r="1008" spans="1:3">
      <c r="A1008" s="50">
        <f t="shared" si="15"/>
        <v>45292</v>
      </c>
      <c r="B1008" s="51">
        <f>IFERROR(INDEX('Index Levels'!B:B,MATCH('Index Levels - Full'!$A1008,'Index Levels'!$A:$A,0)),B1007)</f>
        <v>430.67787978259821</v>
      </c>
      <c r="C1008" s="51">
        <f>IFERROR(INDEX('Index Levels'!C:C,MATCH('Index Levels - Full'!$A1008,'Index Levels'!$A:$A,0)),C1007)</f>
        <v>4769.8294107906722</v>
      </c>
    </row>
    <row r="1009" spans="1:3">
      <c r="A1009" s="50">
        <f t="shared" si="15"/>
        <v>45293</v>
      </c>
      <c r="B1009" s="51">
        <f>IFERROR(INDEX('Index Levels'!B:B,MATCH('Index Levels - Full'!$A1009,'Index Levels'!$A:$A,0)),B1008)</f>
        <v>426.5739802096399</v>
      </c>
      <c r="C1009" s="51">
        <f>IFERROR(INDEX('Index Levels'!C:C,MATCH('Index Levels - Full'!$A1009,'Index Levels'!$A:$A,0)),C1008)</f>
        <v>4742.8294880402382</v>
      </c>
    </row>
    <row r="1010" spans="1:3">
      <c r="A1010" s="50">
        <f t="shared" si="15"/>
        <v>45294</v>
      </c>
      <c r="B1010" s="51">
        <f>IFERROR(INDEX('Index Levels'!B:B,MATCH('Index Levels - Full'!$A1010,'Index Levels'!$A:$A,0)),B1009)</f>
        <v>423.08132548026191</v>
      </c>
      <c r="C1010" s="51">
        <f>IFERROR(INDEX('Index Levels'!C:C,MATCH('Index Levels - Full'!$A1010,'Index Levels'!$A:$A,0)),C1009)</f>
        <v>4704.8110888577003</v>
      </c>
    </row>
    <row r="1011" spans="1:3">
      <c r="A1011" s="50">
        <f t="shared" si="15"/>
        <v>45295</v>
      </c>
      <c r="B1011" s="51">
        <f>IFERROR(INDEX('Index Levels'!B:B,MATCH('Index Levels - Full'!$A1011,'Index Levels'!$A:$A,0)),B1010)</f>
        <v>421.48232694393897</v>
      </c>
      <c r="C1011" s="51">
        <f>IFERROR(INDEX('Index Levels'!C:C,MATCH('Index Levels - Full'!$A1011,'Index Levels'!$A:$A,0)),C1010)</f>
        <v>4688.6760108348471</v>
      </c>
    </row>
    <row r="1012" spans="1:3">
      <c r="A1012" s="50">
        <f t="shared" si="15"/>
        <v>45296</v>
      </c>
      <c r="B1012" s="51">
        <f>IFERROR(INDEX('Index Levels'!B:B,MATCH('Index Levels - Full'!$A1012,'Index Levels'!$A:$A,0)),B1011)</f>
        <v>422.09272643152616</v>
      </c>
      <c r="C1012" s="51">
        <f>IFERROR(INDEX('Index Levels'!C:C,MATCH('Index Levels - Full'!$A1012,'Index Levels'!$A:$A,0)),C1011)</f>
        <v>4697.2449398036624</v>
      </c>
    </row>
    <row r="1013" spans="1:3">
      <c r="A1013" s="50">
        <f t="shared" si="15"/>
        <v>45297</v>
      </c>
      <c r="B1013" s="51">
        <f>IFERROR(INDEX('Index Levels'!B:B,MATCH('Index Levels - Full'!$A1013,'Index Levels'!$A:$A,0)),B1012)</f>
        <v>422.09272643152616</v>
      </c>
      <c r="C1013" s="51">
        <f>IFERROR(INDEX('Index Levels'!C:C,MATCH('Index Levels - Full'!$A1013,'Index Levels'!$A:$A,0)),C1012)</f>
        <v>4697.2449398036624</v>
      </c>
    </row>
    <row r="1014" spans="1:3">
      <c r="A1014" s="50">
        <f t="shared" si="15"/>
        <v>45298</v>
      </c>
      <c r="B1014" s="51">
        <f>IFERROR(INDEX('Index Levels'!B:B,MATCH('Index Levels - Full'!$A1014,'Index Levels'!$A:$A,0)),B1013)</f>
        <v>422.09272643152616</v>
      </c>
      <c r="C1014" s="51">
        <f>IFERROR(INDEX('Index Levels'!C:C,MATCH('Index Levels - Full'!$A1014,'Index Levels'!$A:$A,0)),C1013)</f>
        <v>4697.2449398036624</v>
      </c>
    </row>
    <row r="1015" spans="1:3">
      <c r="A1015" s="50">
        <f t="shared" si="15"/>
        <v>45299</v>
      </c>
      <c r="B1015" s="51">
        <f>IFERROR(INDEX('Index Levels'!B:B,MATCH('Index Levels - Full'!$A1015,'Index Levels'!$A:$A,0)),B1014)</f>
        <v>428.50187759031314</v>
      </c>
      <c r="C1015" s="51">
        <f>IFERROR(INDEX('Index Levels'!C:C,MATCH('Index Levels - Full'!$A1015,'Index Levels'!$A:$A,0)),C1014)</f>
        <v>4763.537277262496</v>
      </c>
    </row>
    <row r="1016" spans="1:3">
      <c r="A1016" s="50">
        <f t="shared" si="15"/>
        <v>45300</v>
      </c>
      <c r="B1016" s="51">
        <f>IFERROR(INDEX('Index Levels'!B:B,MATCH('Index Levels - Full'!$A1016,'Index Levels'!$A:$A,0)),B1015)</f>
        <v>427.54375320471661</v>
      </c>
      <c r="C1016" s="51">
        <f>IFERROR(INDEX('Index Levels'!C:C,MATCH('Index Levels - Full'!$A1016,'Index Levels'!$A:$A,0)),C1015)</f>
        <v>4756.4965389315794</v>
      </c>
    </row>
    <row r="1017" spans="1:3">
      <c r="A1017" s="50">
        <f t="shared" si="15"/>
        <v>45301</v>
      </c>
      <c r="B1017" s="51">
        <f>IFERROR(INDEX('Index Levels'!B:B,MATCH('Index Levels - Full'!$A1017,'Index Levels'!$A:$A,0)),B1016)</f>
        <v>429.76154089802918</v>
      </c>
      <c r="C1017" s="51">
        <f>IFERROR(INDEX('Index Levels'!C:C,MATCH('Index Levels - Full'!$A1017,'Index Levels'!$A:$A,0)),C1016)</f>
        <v>4783.449117045353</v>
      </c>
    </row>
    <row r="1018" spans="1:3">
      <c r="A1018" s="50">
        <f t="shared" si="15"/>
        <v>45302</v>
      </c>
      <c r="B1018" s="51">
        <f>IFERROR(INDEX('Index Levels'!B:B,MATCH('Index Levels - Full'!$A1018,'Index Levels'!$A:$A,0)),B1017)</f>
        <v>429.52272499579828</v>
      </c>
      <c r="C1018" s="51">
        <f>IFERROR(INDEX('Index Levels'!C:C,MATCH('Index Levels - Full'!$A1018,'Index Levels'!$A:$A,0)),C1017)</f>
        <v>4780.2424677809413</v>
      </c>
    </row>
    <row r="1019" spans="1:3">
      <c r="A1019" s="50">
        <f t="shared" si="15"/>
        <v>45303</v>
      </c>
      <c r="B1019" s="51">
        <f>IFERROR(INDEX('Index Levels'!B:B,MATCH('Index Levels - Full'!$A1019,'Index Levels'!$A:$A,0)),B1018)</f>
        <v>429.75980872746794</v>
      </c>
      <c r="C1019" s="51">
        <f>IFERROR(INDEX('Index Levels'!C:C,MATCH('Index Levels - Full'!$A1019,'Index Levels'!$A:$A,0)),C1018)</f>
        <v>4783.8310670611654</v>
      </c>
    </row>
    <row r="1020" spans="1:3">
      <c r="A1020" s="50">
        <f t="shared" si="15"/>
        <v>45304</v>
      </c>
      <c r="B1020" s="51">
        <f>IFERROR(INDEX('Index Levels'!B:B,MATCH('Index Levels - Full'!$A1020,'Index Levels'!$A:$A,0)),B1019)</f>
        <v>429.75980872746794</v>
      </c>
      <c r="C1020" s="51">
        <f>IFERROR(INDEX('Index Levels'!C:C,MATCH('Index Levels - Full'!$A1020,'Index Levels'!$A:$A,0)),C1019)</f>
        <v>4783.8310670611654</v>
      </c>
    </row>
    <row r="1021" spans="1:3">
      <c r="A1021" s="50">
        <f t="shared" si="15"/>
        <v>45305</v>
      </c>
      <c r="B1021" s="51">
        <f>IFERROR(INDEX('Index Levels'!B:B,MATCH('Index Levels - Full'!$A1021,'Index Levels'!$A:$A,0)),B1020)</f>
        <v>429.75980872746794</v>
      </c>
      <c r="C1021" s="51">
        <f>IFERROR(INDEX('Index Levels'!C:C,MATCH('Index Levels - Full'!$A1021,'Index Levels'!$A:$A,0)),C1020)</f>
        <v>4783.8310670611654</v>
      </c>
    </row>
    <row r="1022" spans="1:3">
      <c r="A1022" s="50">
        <f t="shared" si="15"/>
        <v>45306</v>
      </c>
      <c r="B1022" s="51">
        <f>IFERROR(INDEX('Index Levels'!B:B,MATCH('Index Levels - Full'!$A1022,'Index Levels'!$A:$A,0)),B1021)</f>
        <v>429.75980872746794</v>
      </c>
      <c r="C1022" s="51">
        <f>IFERROR(INDEX('Index Levels'!C:C,MATCH('Index Levels - Full'!$A1022,'Index Levels'!$A:$A,0)),C1021)</f>
        <v>4783.8310670611654</v>
      </c>
    </row>
    <row r="1023" spans="1:3">
      <c r="A1023" s="50">
        <f t="shared" si="15"/>
        <v>45307</v>
      </c>
      <c r="B1023" s="51">
        <f>IFERROR(INDEX('Index Levels'!B:B,MATCH('Index Levels - Full'!$A1023,'Index Levels'!$A:$A,0)),B1022)</f>
        <v>427.87520138180702</v>
      </c>
      <c r="C1023" s="51">
        <f>IFERROR(INDEX('Index Levels'!C:C,MATCH('Index Levels - Full'!$A1023,'Index Levels'!$A:$A,0)),C1022)</f>
        <v>4765.976022277302</v>
      </c>
    </row>
    <row r="1024" spans="1:3">
      <c r="A1024" s="50">
        <f t="shared" si="15"/>
        <v>45308</v>
      </c>
      <c r="B1024" s="51">
        <f>IFERROR(INDEX('Index Levels'!B:B,MATCH('Index Levels - Full'!$A1024,'Index Levels'!$A:$A,0)),B1023)</f>
        <v>425.92560423100417</v>
      </c>
      <c r="C1024" s="51">
        <f>IFERROR(INDEX('Index Levels'!C:C,MATCH('Index Levels - Full'!$A1024,'Index Levels'!$A:$A,0)),C1023)</f>
        <v>4739.2081413548094</v>
      </c>
    </row>
    <row r="1025" spans="1:3">
      <c r="A1025" s="50">
        <f t="shared" si="15"/>
        <v>45309</v>
      </c>
      <c r="B1025" s="51">
        <f>IFERROR(INDEX('Index Levels'!B:B,MATCH('Index Levels - Full'!$A1025,'Index Levels'!$A:$A,0)),B1024)</f>
        <v>429.59732925636843</v>
      </c>
      <c r="C1025" s="51">
        <f>IFERROR(INDEX('Index Levels'!C:C,MATCH('Index Levels - Full'!$A1025,'Index Levels'!$A:$A,0)),C1024)</f>
        <v>4780.9376476179714</v>
      </c>
    </row>
    <row r="1026" spans="1:3">
      <c r="A1026" s="50">
        <f t="shared" si="15"/>
        <v>45310</v>
      </c>
      <c r="B1026" s="51">
        <f>IFERROR(INDEX('Index Levels'!B:B,MATCH('Index Levels - Full'!$A1026,'Index Levels'!$A:$A,0)),B1025)</f>
        <v>434.85556321795588</v>
      </c>
      <c r="C1026" s="51">
        <f>IFERROR(INDEX('Index Levels'!C:C,MATCH('Index Levels - Full'!$A1026,'Index Levels'!$A:$A,0)),C1025)</f>
        <v>4839.8114244436701</v>
      </c>
    </row>
    <row r="1027" spans="1:3">
      <c r="A1027" s="50">
        <f t="shared" si="15"/>
        <v>45311</v>
      </c>
      <c r="B1027" s="51">
        <f>IFERROR(INDEX('Index Levels'!B:B,MATCH('Index Levels - Full'!$A1027,'Index Levels'!$A:$A,0)),B1026)</f>
        <v>434.85556321795588</v>
      </c>
      <c r="C1027" s="51">
        <f>IFERROR(INDEX('Index Levels'!C:C,MATCH('Index Levels - Full'!$A1027,'Index Levels'!$A:$A,0)),C1026)</f>
        <v>4839.8114244436701</v>
      </c>
    </row>
    <row r="1028" spans="1:3">
      <c r="A1028" s="50">
        <f t="shared" si="15"/>
        <v>45312</v>
      </c>
      <c r="B1028" s="51">
        <f>IFERROR(INDEX('Index Levels'!B:B,MATCH('Index Levels - Full'!$A1028,'Index Levels'!$A:$A,0)),B1027)</f>
        <v>434.85556321795588</v>
      </c>
      <c r="C1028" s="51">
        <f>IFERROR(INDEX('Index Levels'!C:C,MATCH('Index Levels - Full'!$A1028,'Index Levels'!$A:$A,0)),C1027)</f>
        <v>4839.8114244436701</v>
      </c>
    </row>
    <row r="1029" spans="1:3">
      <c r="A1029" s="50">
        <f t="shared" ref="A1029:A1092" si="16">A1028+1</f>
        <v>45313</v>
      </c>
      <c r="B1029" s="51">
        <f>IFERROR(INDEX('Index Levels'!B:B,MATCH('Index Levels - Full'!$A1029,'Index Levels'!$A:$A,0)),B1028)</f>
        <v>435.92652269223606</v>
      </c>
      <c r="C1029" s="51">
        <f>IFERROR(INDEX('Index Levels'!C:C,MATCH('Index Levels - Full'!$A1029,'Index Levels'!$A:$A,0)),C1028)</f>
        <v>4850.425674274632</v>
      </c>
    </row>
    <row r="1030" spans="1:3">
      <c r="A1030" s="50">
        <f t="shared" si="16"/>
        <v>45314</v>
      </c>
      <c r="B1030" s="51">
        <f>IFERROR(INDEX('Index Levels'!B:B,MATCH('Index Levels - Full'!$A1030,'Index Levels'!$A:$A,0)),B1029)</f>
        <v>437.15645949523986</v>
      </c>
      <c r="C1030" s="51">
        <f>IFERROR(INDEX('Index Levels'!C:C,MATCH('Index Levels - Full'!$A1030,'Index Levels'!$A:$A,0)),C1029)</f>
        <v>4864.5967176626255</v>
      </c>
    </row>
    <row r="1031" spans="1:3">
      <c r="A1031" s="50">
        <f t="shared" si="16"/>
        <v>45315</v>
      </c>
      <c r="B1031" s="51">
        <f>IFERROR(INDEX('Index Levels'!B:B,MATCH('Index Levels - Full'!$A1031,'Index Levels'!$A:$A,0)),B1030)</f>
        <v>437.61788741972128</v>
      </c>
      <c r="C1031" s="51">
        <f>IFERROR(INDEX('Index Levels'!C:C,MATCH('Index Levels - Full'!$A1031,'Index Levels'!$A:$A,0)),C1030)</f>
        <v>4868.5539214366272</v>
      </c>
    </row>
    <row r="1032" spans="1:3">
      <c r="A1032" s="50">
        <f t="shared" si="16"/>
        <v>45316</v>
      </c>
      <c r="B1032" s="51">
        <f>IFERROR(INDEX('Index Levels'!B:B,MATCH('Index Levels - Full'!$A1032,'Index Levels'!$A:$A,0)),B1031)</f>
        <v>439.85866209105541</v>
      </c>
      <c r="C1032" s="51">
        <f>IFERROR(INDEX('Index Levels'!C:C,MATCH('Index Levels - Full'!$A1032,'Index Levels'!$A:$A,0)),C1031)</f>
        <v>4894.1555779838409</v>
      </c>
    </row>
    <row r="1033" spans="1:3">
      <c r="A1033" s="50">
        <f t="shared" si="16"/>
        <v>45317</v>
      </c>
      <c r="B1033" s="51">
        <f>IFERROR(INDEX('Index Levels'!B:B,MATCH('Index Levels - Full'!$A1033,'Index Levels'!$A:$A,0)),B1032)</f>
        <v>439.73579934919445</v>
      </c>
      <c r="C1033" s="51">
        <f>IFERROR(INDEX('Index Levels'!C:C,MATCH('Index Levels - Full'!$A1033,'Index Levels'!$A:$A,0)),C1032)</f>
        <v>4890.9705128691512</v>
      </c>
    </row>
    <row r="1034" spans="1:3">
      <c r="A1034" s="50">
        <f t="shared" si="16"/>
        <v>45318</v>
      </c>
      <c r="B1034" s="51">
        <f>IFERROR(INDEX('Index Levels'!B:B,MATCH('Index Levels - Full'!$A1034,'Index Levels'!$A:$A,0)),B1033)</f>
        <v>439.73579934919445</v>
      </c>
      <c r="C1034" s="51">
        <f>IFERROR(INDEX('Index Levels'!C:C,MATCH('Index Levels - Full'!$A1034,'Index Levels'!$A:$A,0)),C1033)</f>
        <v>4890.9705128691512</v>
      </c>
    </row>
    <row r="1035" spans="1:3">
      <c r="A1035" s="50">
        <f t="shared" si="16"/>
        <v>45319</v>
      </c>
      <c r="B1035" s="51">
        <f>IFERROR(INDEX('Index Levels'!B:B,MATCH('Index Levels - Full'!$A1035,'Index Levels'!$A:$A,0)),B1034)</f>
        <v>439.73579934919445</v>
      </c>
      <c r="C1035" s="51">
        <f>IFERROR(INDEX('Index Levels'!C:C,MATCH('Index Levels - Full'!$A1035,'Index Levels'!$A:$A,0)),C1034)</f>
        <v>4890.9705128691512</v>
      </c>
    </row>
    <row r="1036" spans="1:3">
      <c r="A1036" s="50">
        <f t="shared" si="16"/>
        <v>45320</v>
      </c>
      <c r="B1036" s="51">
        <f>IFERROR(INDEX('Index Levels'!B:B,MATCH('Index Levels - Full'!$A1036,'Index Levels'!$A:$A,0)),B1035)</f>
        <v>443.52363654108746</v>
      </c>
      <c r="C1036" s="51">
        <f>IFERROR(INDEX('Index Levels'!C:C,MATCH('Index Levels - Full'!$A1036,'Index Levels'!$A:$A,0)),C1035)</f>
        <v>4927.9288153602647</v>
      </c>
    </row>
    <row r="1037" spans="1:3">
      <c r="A1037" s="50">
        <f t="shared" si="16"/>
        <v>45321</v>
      </c>
      <c r="B1037" s="51">
        <f>IFERROR(INDEX('Index Levels'!B:B,MATCH('Index Levels - Full'!$A1037,'Index Levels'!$A:$A,0)),B1036)</f>
        <v>443.61639202155067</v>
      </c>
      <c r="C1037" s="51">
        <f>IFERROR(INDEX('Index Levels'!C:C,MATCH('Index Levels - Full'!$A1037,'Index Levels'!$A:$A,0)),C1036)</f>
        <v>4924.9738925085421</v>
      </c>
    </row>
    <row r="1038" spans="1:3">
      <c r="A1038" s="50">
        <f t="shared" si="16"/>
        <v>45322</v>
      </c>
      <c r="B1038" s="51">
        <f>IFERROR(INDEX('Index Levels'!B:B,MATCH('Index Levels - Full'!$A1038,'Index Levels'!$A:$A,0)),B1037)</f>
        <v>434.32836512226419</v>
      </c>
      <c r="C1038" s="51">
        <f>IFERROR(INDEX('Index Levels'!C:C,MATCH('Index Levels - Full'!$A1038,'Index Levels'!$A:$A,0)),C1037)</f>
        <v>4845.6471757314484</v>
      </c>
    </row>
    <row r="1039" spans="1:3">
      <c r="A1039" s="50">
        <f t="shared" si="16"/>
        <v>45323</v>
      </c>
      <c r="B1039" s="51">
        <f>IFERROR(INDEX('Index Levels'!B:B,MATCH('Index Levels - Full'!$A1039,'Index Levels'!$A:$A,0)),B1038)</f>
        <v>438.97296049885284</v>
      </c>
      <c r="C1039" s="51">
        <f>IFERROR(INDEX('Index Levels'!C:C,MATCH('Index Levels - Full'!$A1039,'Index Levels'!$A:$A,0)),C1038)</f>
        <v>4906.1940441065299</v>
      </c>
    </row>
    <row r="1040" spans="1:3">
      <c r="A1040" s="50">
        <f t="shared" si="16"/>
        <v>45324</v>
      </c>
      <c r="B1040" s="51">
        <f>IFERROR(INDEX('Index Levels'!B:B,MATCH('Index Levels - Full'!$A1040,'Index Levels'!$A:$A,0)),B1039)</f>
        <v>444.41471547182249</v>
      </c>
      <c r="C1040" s="51">
        <f>IFERROR(INDEX('Index Levels'!C:C,MATCH('Index Levels - Full'!$A1040,'Index Levels'!$A:$A,0)),C1039)</f>
        <v>4958.6138919602408</v>
      </c>
    </row>
    <row r="1041" spans="1:3">
      <c r="A1041" s="50">
        <f t="shared" si="16"/>
        <v>45325</v>
      </c>
      <c r="B1041" s="51">
        <f>IFERROR(INDEX('Index Levels'!B:B,MATCH('Index Levels - Full'!$A1041,'Index Levels'!$A:$A,0)),B1040)</f>
        <v>444.41471547182249</v>
      </c>
      <c r="C1041" s="51">
        <f>IFERROR(INDEX('Index Levels'!C:C,MATCH('Index Levels - Full'!$A1041,'Index Levels'!$A:$A,0)),C1040)</f>
        <v>4958.6138919602408</v>
      </c>
    </row>
    <row r="1042" spans="1:3">
      <c r="A1042" s="50">
        <f t="shared" si="16"/>
        <v>45326</v>
      </c>
      <c r="B1042" s="51">
        <f>IFERROR(INDEX('Index Levels'!B:B,MATCH('Index Levels - Full'!$A1042,'Index Levels'!$A:$A,0)),B1041)</f>
        <v>444.41471547182249</v>
      </c>
      <c r="C1042" s="51">
        <f>IFERROR(INDEX('Index Levels'!C:C,MATCH('Index Levels - Full'!$A1042,'Index Levels'!$A:$A,0)),C1041)</f>
        <v>4958.6138919602408</v>
      </c>
    </row>
    <row r="1043" spans="1:3">
      <c r="A1043" s="50">
        <f t="shared" si="16"/>
        <v>45327</v>
      </c>
      <c r="B1043" s="51">
        <f>IFERROR(INDEX('Index Levels'!B:B,MATCH('Index Levels - Full'!$A1043,'Index Levels'!$A:$A,0)),B1042)</f>
        <v>442.54440511940351</v>
      </c>
      <c r="C1043" s="51">
        <f>IFERROR(INDEX('Index Levels'!C:C,MATCH('Index Levels - Full'!$A1043,'Index Levels'!$A:$A,0)),C1042)</f>
        <v>4942.8058830421141</v>
      </c>
    </row>
    <row r="1044" spans="1:3">
      <c r="A1044" s="50">
        <f t="shared" si="16"/>
        <v>45328</v>
      </c>
      <c r="B1044" s="51">
        <f>IFERROR(INDEX('Index Levels'!B:B,MATCH('Index Levels - Full'!$A1044,'Index Levels'!$A:$A,0)),B1043)</f>
        <v>442.73049910302939</v>
      </c>
      <c r="C1044" s="51">
        <f>IFERROR(INDEX('Index Levels'!C:C,MATCH('Index Levels - Full'!$A1044,'Index Levels'!$A:$A,0)),C1043)</f>
        <v>4954.2305052198371</v>
      </c>
    </row>
    <row r="1045" spans="1:3">
      <c r="A1045" s="50">
        <f t="shared" si="16"/>
        <v>45329</v>
      </c>
      <c r="B1045" s="51">
        <f>IFERROR(INDEX('Index Levels'!B:B,MATCH('Index Levels - Full'!$A1045,'Index Levels'!$A:$A,0)),B1044)</f>
        <v>446.72025417116265</v>
      </c>
      <c r="C1045" s="51">
        <f>IFERROR(INDEX('Index Levels'!C:C,MATCH('Index Levels - Full'!$A1045,'Index Levels'!$A:$A,0)),C1044)</f>
        <v>4995.055846954072</v>
      </c>
    </row>
    <row r="1046" spans="1:3">
      <c r="A1046" s="50">
        <f t="shared" si="16"/>
        <v>45330</v>
      </c>
      <c r="B1046" s="51">
        <f>IFERROR(INDEX('Index Levels'!B:B,MATCH('Index Levels - Full'!$A1046,'Index Levels'!$A:$A,0)),B1045)</f>
        <v>446.97976388891038</v>
      </c>
      <c r="C1046" s="51">
        <f>IFERROR(INDEX('Index Levels'!C:C,MATCH('Index Levels - Full'!$A1046,'Index Levels'!$A:$A,0)),C1045)</f>
        <v>4997.9053684670998</v>
      </c>
    </row>
    <row r="1047" spans="1:3">
      <c r="A1047" s="50">
        <f t="shared" si="16"/>
        <v>45331</v>
      </c>
      <c r="B1047" s="51">
        <f>IFERROR(INDEX('Index Levels'!B:B,MATCH('Index Levels - Full'!$A1047,'Index Levels'!$A:$A,0)),B1046)</f>
        <v>450.04002167439614</v>
      </c>
      <c r="C1047" s="51">
        <f>IFERROR(INDEX('Index Levels'!C:C,MATCH('Index Levels - Full'!$A1047,'Index Levels'!$A:$A,0)),C1046)</f>
        <v>5026.6085751821765</v>
      </c>
    </row>
    <row r="1048" spans="1:3">
      <c r="A1048" s="50">
        <f t="shared" si="16"/>
        <v>45332</v>
      </c>
      <c r="B1048" s="51">
        <f>IFERROR(INDEX('Index Levels'!B:B,MATCH('Index Levels - Full'!$A1048,'Index Levels'!$A:$A,0)),B1047)</f>
        <v>450.04002167439614</v>
      </c>
      <c r="C1048" s="51">
        <f>IFERROR(INDEX('Index Levels'!C:C,MATCH('Index Levels - Full'!$A1048,'Index Levels'!$A:$A,0)),C1047)</f>
        <v>5026.6085751821765</v>
      </c>
    </row>
    <row r="1049" spans="1:3">
      <c r="A1049" s="50">
        <f t="shared" si="16"/>
        <v>45333</v>
      </c>
      <c r="B1049" s="51">
        <f>IFERROR(INDEX('Index Levels'!B:B,MATCH('Index Levels - Full'!$A1049,'Index Levels'!$A:$A,0)),B1048)</f>
        <v>450.04002167439614</v>
      </c>
      <c r="C1049" s="51">
        <f>IFERROR(INDEX('Index Levels'!C:C,MATCH('Index Levels - Full'!$A1049,'Index Levels'!$A:$A,0)),C1048)</f>
        <v>5026.6085751821765</v>
      </c>
    </row>
    <row r="1050" spans="1:3">
      <c r="A1050" s="50">
        <f t="shared" si="16"/>
        <v>45334</v>
      </c>
      <c r="B1050" s="51">
        <f>IFERROR(INDEX('Index Levels'!B:B,MATCH('Index Levels - Full'!$A1050,'Index Levels'!$A:$A,0)),B1049)</f>
        <v>449.47336588953493</v>
      </c>
      <c r="C1050" s="51">
        <f>IFERROR(INDEX('Index Levels'!C:C,MATCH('Index Levels - Full'!$A1050,'Index Levels'!$A:$A,0)),C1049)</f>
        <v>5021.8444757133111</v>
      </c>
    </row>
    <row r="1051" spans="1:3">
      <c r="A1051" s="50">
        <f t="shared" si="16"/>
        <v>45335</v>
      </c>
      <c r="B1051" s="51">
        <f>IFERROR(INDEX('Index Levels'!B:B,MATCH('Index Levels - Full'!$A1051,'Index Levels'!$A:$A,0)),B1050)</f>
        <v>441.29663627910475</v>
      </c>
      <c r="C1051" s="51">
        <f>IFERROR(INDEX('Index Levels'!C:C,MATCH('Index Levels - Full'!$A1051,'Index Levels'!$A:$A,0)),C1050)</f>
        <v>4953.167954978433</v>
      </c>
    </row>
    <row r="1052" spans="1:3">
      <c r="A1052" s="50">
        <f t="shared" si="16"/>
        <v>45336</v>
      </c>
      <c r="B1052" s="51">
        <f>IFERROR(INDEX('Index Levels'!B:B,MATCH('Index Levels - Full'!$A1052,'Index Levels'!$A:$A,0)),B1051)</f>
        <v>444.30116055754712</v>
      </c>
      <c r="C1052" s="51">
        <f>IFERROR(INDEX('Index Levels'!C:C,MATCH('Index Levels - Full'!$A1052,'Index Levels'!$A:$A,0)),C1051)</f>
        <v>5000.6200732683583</v>
      </c>
    </row>
    <row r="1053" spans="1:3">
      <c r="A1053" s="50">
        <f t="shared" si="16"/>
        <v>45337</v>
      </c>
      <c r="B1053" s="51">
        <f>IFERROR(INDEX('Index Levels'!B:B,MATCH('Index Levels - Full'!$A1053,'Index Levels'!$A:$A,0)),B1052)</f>
        <v>446.5319112450677</v>
      </c>
      <c r="C1053" s="51">
        <f>IFERROR(INDEX('Index Levels'!C:C,MATCH('Index Levels - Full'!$A1053,'Index Levels'!$A:$A,0)),C1052)</f>
        <v>5029.7347126006644</v>
      </c>
    </row>
    <row r="1054" spans="1:3">
      <c r="A1054" s="50">
        <f t="shared" si="16"/>
        <v>45338</v>
      </c>
      <c r="B1054" s="51">
        <f>IFERROR(INDEX('Index Levels'!B:B,MATCH('Index Levels - Full'!$A1054,'Index Levels'!$A:$A,0)),B1053)</f>
        <v>444.45783147877859</v>
      </c>
      <c r="C1054" s="51">
        <f>IFERROR(INDEX('Index Levels'!C:C,MATCH('Index Levels - Full'!$A1054,'Index Levels'!$A:$A,0)),C1053)</f>
        <v>5005.5684507405713</v>
      </c>
    </row>
    <row r="1055" spans="1:3">
      <c r="A1055" s="50">
        <f t="shared" si="16"/>
        <v>45339</v>
      </c>
      <c r="B1055" s="51">
        <f>IFERROR(INDEX('Index Levels'!B:B,MATCH('Index Levels - Full'!$A1055,'Index Levels'!$A:$A,0)),B1054)</f>
        <v>444.45783147877859</v>
      </c>
      <c r="C1055" s="51">
        <f>IFERROR(INDEX('Index Levels'!C:C,MATCH('Index Levels - Full'!$A1055,'Index Levels'!$A:$A,0)),C1054)</f>
        <v>5005.5684507405713</v>
      </c>
    </row>
    <row r="1056" spans="1:3">
      <c r="A1056" s="50">
        <f t="shared" si="16"/>
        <v>45340</v>
      </c>
      <c r="B1056" s="51">
        <f>IFERROR(INDEX('Index Levels'!B:B,MATCH('Index Levels - Full'!$A1056,'Index Levels'!$A:$A,0)),B1055)</f>
        <v>444.45783147877859</v>
      </c>
      <c r="C1056" s="51">
        <f>IFERROR(INDEX('Index Levels'!C:C,MATCH('Index Levels - Full'!$A1056,'Index Levels'!$A:$A,0)),C1055)</f>
        <v>5005.5684507405713</v>
      </c>
    </row>
    <row r="1057" spans="1:3">
      <c r="A1057" s="50">
        <f t="shared" si="16"/>
        <v>45341</v>
      </c>
      <c r="B1057" s="51">
        <f>IFERROR(INDEX('Index Levels'!B:B,MATCH('Index Levels - Full'!$A1057,'Index Levels'!$A:$A,0)),B1056)</f>
        <v>444.45783147877859</v>
      </c>
      <c r="C1057" s="51">
        <f>IFERROR(INDEX('Index Levels'!C:C,MATCH('Index Levels - Full'!$A1057,'Index Levels'!$A:$A,0)),C1056)</f>
        <v>5005.5684507405713</v>
      </c>
    </row>
    <row r="1058" spans="1:3">
      <c r="A1058" s="50">
        <f t="shared" si="16"/>
        <v>45342</v>
      </c>
      <c r="B1058" s="51">
        <f>IFERROR(INDEX('Index Levels'!B:B,MATCH('Index Levels - Full'!$A1058,'Index Levels'!$A:$A,0)),B1057)</f>
        <v>441.25944427476742</v>
      </c>
      <c r="C1058" s="51">
        <f>IFERROR(INDEX('Index Levels'!C:C,MATCH('Index Levels - Full'!$A1058,'Index Levels'!$A:$A,0)),C1057)</f>
        <v>4975.5112669051032</v>
      </c>
    </row>
    <row r="1059" spans="1:3">
      <c r="A1059" s="50">
        <f t="shared" si="16"/>
        <v>45343</v>
      </c>
      <c r="B1059" s="51">
        <f>IFERROR(INDEX('Index Levels'!B:B,MATCH('Index Levels - Full'!$A1059,'Index Levels'!$A:$A,0)),B1058)</f>
        <v>442.01615275466168</v>
      </c>
      <c r="C1059" s="51">
        <f>IFERROR(INDEX('Index Levels'!C:C,MATCH('Index Levels - Full'!$A1059,'Index Levels'!$A:$A,0)),C1058)</f>
        <v>4981.79699776705</v>
      </c>
    </row>
    <row r="1060" spans="1:3">
      <c r="A1060" s="50">
        <f t="shared" si="16"/>
        <v>45344</v>
      </c>
      <c r="B1060" s="51">
        <f>IFERROR(INDEX('Index Levels'!B:B,MATCH('Index Levels - Full'!$A1060,'Index Levels'!$A:$A,0)),B1059)</f>
        <v>451.68571901920427</v>
      </c>
      <c r="C1060" s="51">
        <f>IFERROR(INDEX('Index Levels'!C:C,MATCH('Index Levels - Full'!$A1060,'Index Levels'!$A:$A,0)),C1059)</f>
        <v>5087.0324326465743</v>
      </c>
    </row>
    <row r="1061" spans="1:3">
      <c r="A1061" s="50">
        <f t="shared" si="16"/>
        <v>45345</v>
      </c>
      <c r="B1061" s="51">
        <f>IFERROR(INDEX('Index Levels'!B:B,MATCH('Index Levels - Full'!$A1061,'Index Levels'!$A:$A,0)),B1060)</f>
        <v>452.41772419188561</v>
      </c>
      <c r="C1061" s="51">
        <f>IFERROR(INDEX('Index Levels'!C:C,MATCH('Index Levels - Full'!$A1061,'Index Levels'!$A:$A,0)),C1060)</f>
        <v>5088.7999476130053</v>
      </c>
    </row>
    <row r="1062" spans="1:3">
      <c r="A1062" s="50">
        <f t="shared" si="16"/>
        <v>45346</v>
      </c>
      <c r="B1062" s="51">
        <f>IFERROR(INDEX('Index Levels'!B:B,MATCH('Index Levels - Full'!$A1062,'Index Levels'!$A:$A,0)),B1061)</f>
        <v>452.41772419188561</v>
      </c>
      <c r="C1062" s="51">
        <f>IFERROR(INDEX('Index Levels'!C:C,MATCH('Index Levels - Full'!$A1062,'Index Levels'!$A:$A,0)),C1061)</f>
        <v>5088.7999476130053</v>
      </c>
    </row>
    <row r="1063" spans="1:3">
      <c r="A1063" s="50">
        <f t="shared" si="16"/>
        <v>45347</v>
      </c>
      <c r="B1063" s="51">
        <f>IFERROR(INDEX('Index Levels'!B:B,MATCH('Index Levels - Full'!$A1063,'Index Levels'!$A:$A,0)),B1062)</f>
        <v>452.41772419188561</v>
      </c>
      <c r="C1063" s="51">
        <f>IFERROR(INDEX('Index Levels'!C:C,MATCH('Index Levels - Full'!$A1063,'Index Levels'!$A:$A,0)),C1062)</f>
        <v>5088.7999476130053</v>
      </c>
    </row>
    <row r="1064" spans="1:3">
      <c r="A1064" s="50">
        <f t="shared" si="16"/>
        <v>45348</v>
      </c>
      <c r="B1064" s="51">
        <f>IFERROR(INDEX('Index Levels'!B:B,MATCH('Index Levels - Full'!$A1064,'Index Levels'!$A:$A,0)),B1063)</f>
        <v>450.81117435090113</v>
      </c>
      <c r="C1064" s="51">
        <f>IFERROR(INDEX('Index Levels'!C:C,MATCH('Index Levels - Full'!$A1064,'Index Levels'!$A:$A,0)),C1063)</f>
        <v>5069.5305137828564</v>
      </c>
    </row>
    <row r="1065" spans="1:3">
      <c r="A1065" s="50">
        <f t="shared" si="16"/>
        <v>45349</v>
      </c>
      <c r="B1065" s="51">
        <f>IFERROR(INDEX('Index Levels'!B:B,MATCH('Index Levels - Full'!$A1065,'Index Levels'!$A:$A,0)),B1064)</f>
        <v>451.23668782160166</v>
      </c>
      <c r="C1065" s="51">
        <f>IFERROR(INDEX('Index Levels'!C:C,MATCH('Index Levels - Full'!$A1065,'Index Levels'!$A:$A,0)),C1064)</f>
        <v>5078.1825178558247</v>
      </c>
    </row>
    <row r="1066" spans="1:3">
      <c r="A1066" s="50">
        <f t="shared" si="16"/>
        <v>45350</v>
      </c>
      <c r="B1066" s="51">
        <f>IFERROR(INDEX('Index Levels'!B:B,MATCH('Index Levels - Full'!$A1066,'Index Levels'!$A:$A,0)),B1065)</f>
        <v>450.22612803366661</v>
      </c>
      <c r="C1066" s="51">
        <f>IFERROR(INDEX('Index Levels'!C:C,MATCH('Index Levels - Full'!$A1066,'Index Levels'!$A:$A,0)),C1065)</f>
        <v>5069.7565058603332</v>
      </c>
    </row>
    <row r="1067" spans="1:3">
      <c r="A1067" s="50">
        <f t="shared" si="16"/>
        <v>45351</v>
      </c>
      <c r="B1067" s="51">
        <f>IFERROR(INDEX('Index Levels'!B:B,MATCH('Index Levels - Full'!$A1067,'Index Levels'!$A:$A,0)),B1066)</f>
        <v>453.04329597117544</v>
      </c>
      <c r="C1067" s="51">
        <f>IFERROR(INDEX('Index Levels'!C:C,MATCH('Index Levels - Full'!$A1067,'Index Levels'!$A:$A,0)),C1066)</f>
        <v>5096.2694998622383</v>
      </c>
    </row>
    <row r="1068" spans="1:3">
      <c r="A1068" s="50">
        <f t="shared" si="16"/>
        <v>45352</v>
      </c>
      <c r="B1068" s="51">
        <f>IFERROR(INDEX('Index Levels'!B:B,MATCH('Index Levels - Full'!$A1068,'Index Levels'!$A:$A,0)),B1067)</f>
        <v>456.32487204813981</v>
      </c>
      <c r="C1068" s="51">
        <f>IFERROR(INDEX('Index Levels'!C:C,MATCH('Index Levels - Full'!$A1068,'Index Levels'!$A:$A,0)),C1067)</f>
        <v>5137.0837991006165</v>
      </c>
    </row>
    <row r="1069" spans="1:3">
      <c r="A1069" s="50">
        <f t="shared" si="16"/>
        <v>45353</v>
      </c>
      <c r="B1069" s="51">
        <f>IFERROR(INDEX('Index Levels'!B:B,MATCH('Index Levels - Full'!$A1069,'Index Levels'!$A:$A,0)),B1068)</f>
        <v>456.32487204813981</v>
      </c>
      <c r="C1069" s="51">
        <f>IFERROR(INDEX('Index Levels'!C:C,MATCH('Index Levels - Full'!$A1069,'Index Levels'!$A:$A,0)),C1068)</f>
        <v>5137.0837991006165</v>
      </c>
    </row>
    <row r="1070" spans="1:3">
      <c r="A1070" s="50">
        <f t="shared" si="16"/>
        <v>45354</v>
      </c>
      <c r="B1070" s="51">
        <f>IFERROR(INDEX('Index Levels'!B:B,MATCH('Index Levels - Full'!$A1070,'Index Levels'!$A:$A,0)),B1069)</f>
        <v>456.32487204813981</v>
      </c>
      <c r="C1070" s="51">
        <f>IFERROR(INDEX('Index Levels'!C:C,MATCH('Index Levels - Full'!$A1070,'Index Levels'!$A:$A,0)),C1069)</f>
        <v>5137.0837991006165</v>
      </c>
    </row>
    <row r="1071" spans="1:3">
      <c r="A1071" s="50">
        <f t="shared" si="16"/>
        <v>45355</v>
      </c>
      <c r="B1071" s="51">
        <f>IFERROR(INDEX('Index Levels'!B:B,MATCH('Index Levels - Full'!$A1071,'Index Levels'!$A:$A,0)),B1070)</f>
        <v>455.46418776982995</v>
      </c>
      <c r="C1071" s="51">
        <f>IFERROR(INDEX('Index Levels'!C:C,MATCH('Index Levels - Full'!$A1071,'Index Levels'!$A:$A,0)),C1070)</f>
        <v>5130.9491526837828</v>
      </c>
    </row>
    <row r="1072" spans="1:3">
      <c r="A1072" s="50">
        <f t="shared" si="16"/>
        <v>45356</v>
      </c>
      <c r="B1072" s="51">
        <f>IFERROR(INDEX('Index Levels'!B:B,MATCH('Index Levels - Full'!$A1072,'Index Levels'!$A:$A,0)),B1071)</f>
        <v>449.86614831432229</v>
      </c>
      <c r="C1072" s="51">
        <f>IFERROR(INDEX('Index Levels'!C:C,MATCH('Index Levels - Full'!$A1072,'Index Levels'!$A:$A,0)),C1071)</f>
        <v>5078.6539959789334</v>
      </c>
    </row>
    <row r="1073" spans="1:3">
      <c r="A1073" s="50">
        <f t="shared" si="16"/>
        <v>45357</v>
      </c>
      <c r="B1073" s="51">
        <f>IFERROR(INDEX('Index Levels'!B:B,MATCH('Index Levels - Full'!$A1073,'Index Levels'!$A:$A,0)),B1072)</f>
        <v>452.50911550934597</v>
      </c>
      <c r="C1073" s="51">
        <f>IFERROR(INDEX('Index Levels'!C:C,MATCH('Index Levels - Full'!$A1073,'Index Levels'!$A:$A,0)),C1072)</f>
        <v>5104.7571586187159</v>
      </c>
    </row>
    <row r="1074" spans="1:3">
      <c r="A1074" s="50">
        <f t="shared" si="16"/>
        <v>45358</v>
      </c>
      <c r="B1074" s="51">
        <f>IFERROR(INDEX('Index Levels'!B:B,MATCH('Index Levels - Full'!$A1074,'Index Levels'!$A:$A,0)),B1073)</f>
        <v>457.29155680843479</v>
      </c>
      <c r="C1074" s="51">
        <f>IFERROR(INDEX('Index Levels'!C:C,MATCH('Index Levels - Full'!$A1074,'Index Levels'!$A:$A,0)),C1073)</f>
        <v>5157.3592826691947</v>
      </c>
    </row>
    <row r="1075" spans="1:3">
      <c r="A1075" s="50">
        <f t="shared" si="16"/>
        <v>45359</v>
      </c>
      <c r="B1075" s="51">
        <f>IFERROR(INDEX('Index Levels'!B:B,MATCH('Index Levels - Full'!$A1075,'Index Levels'!$A:$A,0)),B1074)</f>
        <v>454.6947879486973</v>
      </c>
      <c r="C1075" s="51">
        <f>IFERROR(INDEX('Index Levels'!C:C,MATCH('Index Levels - Full'!$A1075,'Index Levels'!$A:$A,0)),C1074)</f>
        <v>5123.6910918567291</v>
      </c>
    </row>
    <row r="1076" spans="1:3">
      <c r="A1076" s="50">
        <f t="shared" si="16"/>
        <v>45360</v>
      </c>
      <c r="B1076" s="51">
        <f>IFERROR(INDEX('Index Levels'!B:B,MATCH('Index Levels - Full'!$A1076,'Index Levels'!$A:$A,0)),B1075)</f>
        <v>454.6947879486973</v>
      </c>
      <c r="C1076" s="51">
        <f>IFERROR(INDEX('Index Levels'!C:C,MATCH('Index Levels - Full'!$A1076,'Index Levels'!$A:$A,0)),C1075)</f>
        <v>5123.6910918567291</v>
      </c>
    </row>
    <row r="1077" spans="1:3">
      <c r="A1077" s="50">
        <f t="shared" si="16"/>
        <v>45361</v>
      </c>
      <c r="B1077" s="51">
        <f>IFERROR(INDEX('Index Levels'!B:B,MATCH('Index Levels - Full'!$A1077,'Index Levels'!$A:$A,0)),B1076)</f>
        <v>454.6947879486973</v>
      </c>
      <c r="C1077" s="51">
        <f>IFERROR(INDEX('Index Levels'!C:C,MATCH('Index Levels - Full'!$A1077,'Index Levels'!$A:$A,0)),C1076)</f>
        <v>5123.6910918567291</v>
      </c>
    </row>
    <row r="1078" spans="1:3">
      <c r="A1078" s="50">
        <f t="shared" si="16"/>
        <v>45362</v>
      </c>
      <c r="B1078" s="51">
        <f>IFERROR(INDEX('Index Levels'!B:B,MATCH('Index Levels - Full'!$A1078,'Index Levels'!$A:$A,0)),B1077)</f>
        <v>453.64322896468644</v>
      </c>
      <c r="C1078" s="51">
        <f>IFERROR(INDEX('Index Levels'!C:C,MATCH('Index Levels - Full'!$A1078,'Index Levels'!$A:$A,0)),C1077)</f>
        <v>5117.9367554076562</v>
      </c>
    </row>
    <row r="1079" spans="1:3">
      <c r="A1079" s="50">
        <f t="shared" si="16"/>
        <v>45363</v>
      </c>
      <c r="B1079" s="51">
        <f>IFERROR(INDEX('Index Levels'!B:B,MATCH('Index Levels - Full'!$A1079,'Index Levels'!$A:$A,0)),B1078)</f>
        <v>458.43012279644211</v>
      </c>
      <c r="C1079" s="51">
        <f>IFERROR(INDEX('Index Levels'!C:C,MATCH('Index Levels - Full'!$A1079,'Index Levels'!$A:$A,0)),C1078)</f>
        <v>5175.2676170120058</v>
      </c>
    </row>
    <row r="1080" spans="1:3">
      <c r="A1080" s="50">
        <f t="shared" si="16"/>
        <v>45364</v>
      </c>
      <c r="B1080" s="51">
        <f>IFERROR(INDEX('Index Levels'!B:B,MATCH('Index Levels - Full'!$A1080,'Index Levels'!$A:$A,0)),B1079)</f>
        <v>457.49383468895809</v>
      </c>
      <c r="C1080" s="51">
        <f>IFERROR(INDEX('Index Levels'!C:C,MATCH('Index Levels - Full'!$A1080,'Index Levels'!$A:$A,0)),C1079)</f>
        <v>5165.3118531468745</v>
      </c>
    </row>
    <row r="1081" spans="1:3">
      <c r="A1081" s="50">
        <f t="shared" si="16"/>
        <v>45365</v>
      </c>
      <c r="B1081" s="51">
        <f>IFERROR(INDEX('Index Levels'!B:B,MATCH('Index Levels - Full'!$A1081,'Index Levels'!$A:$A,0)),B1080)</f>
        <v>455.96621276256548</v>
      </c>
      <c r="C1081" s="51">
        <f>IFERROR(INDEX('Index Levels'!C:C,MATCH('Index Levels - Full'!$A1081,'Index Levels'!$A:$A,0)),C1080)</f>
        <v>5150.4799190936383</v>
      </c>
    </row>
    <row r="1082" spans="1:3">
      <c r="A1082" s="50">
        <f t="shared" si="16"/>
        <v>45366</v>
      </c>
      <c r="B1082" s="51">
        <f>IFERROR(INDEX('Index Levels'!B:B,MATCH('Index Levels - Full'!$A1082,'Index Levels'!$A:$A,0)),B1081)</f>
        <v>453.07800929945199</v>
      </c>
      <c r="C1082" s="51">
        <f>IFERROR(INDEX('Index Levels'!C:C,MATCH('Index Levels - Full'!$A1082,'Index Levels'!$A:$A,0)),C1081)</f>
        <v>5117.0882169453225</v>
      </c>
    </row>
    <row r="1083" spans="1:3">
      <c r="A1083" s="50">
        <f t="shared" si="16"/>
        <v>45367</v>
      </c>
      <c r="B1083" s="51">
        <f>IFERROR(INDEX('Index Levels'!B:B,MATCH('Index Levels - Full'!$A1083,'Index Levels'!$A:$A,0)),B1082)</f>
        <v>453.07800929945199</v>
      </c>
      <c r="C1083" s="51">
        <f>IFERROR(INDEX('Index Levels'!C:C,MATCH('Index Levels - Full'!$A1083,'Index Levels'!$A:$A,0)),C1082)</f>
        <v>5117.0882169453225</v>
      </c>
    </row>
    <row r="1084" spans="1:3">
      <c r="A1084" s="50">
        <f t="shared" si="16"/>
        <v>45368</v>
      </c>
      <c r="B1084" s="51">
        <f>IFERROR(INDEX('Index Levels'!B:B,MATCH('Index Levels - Full'!$A1084,'Index Levels'!$A:$A,0)),B1083)</f>
        <v>453.07800929945199</v>
      </c>
      <c r="C1084" s="51">
        <f>IFERROR(INDEX('Index Levels'!C:C,MATCH('Index Levels - Full'!$A1084,'Index Levels'!$A:$A,0)),C1083)</f>
        <v>5117.0882169453225</v>
      </c>
    </row>
    <row r="1085" spans="1:3">
      <c r="A1085" s="50">
        <f t="shared" si="16"/>
        <v>45369</v>
      </c>
      <c r="B1085" s="51">
        <f>IFERROR(INDEX('Index Levels'!B:B,MATCH('Index Levels - Full'!$A1085,'Index Levels'!$A:$A,0)),B1084)</f>
        <v>456.31847995303093</v>
      </c>
      <c r="C1085" s="51">
        <f>IFERROR(INDEX('Index Levels'!C:C,MATCH('Index Levels - Full'!$A1085,'Index Levels'!$A:$A,0)),C1084)</f>
        <v>5149.417466575379</v>
      </c>
    </row>
    <row r="1086" spans="1:3">
      <c r="A1086" s="50">
        <f t="shared" si="16"/>
        <v>45370</v>
      </c>
      <c r="B1086" s="51">
        <f>IFERROR(INDEX('Index Levels'!B:B,MATCH('Index Levels - Full'!$A1086,'Index Levels'!$A:$A,0)),B1085)</f>
        <v>458.83412494348551</v>
      </c>
      <c r="C1086" s="51">
        <f>IFERROR(INDEX('Index Levels'!C:C,MATCH('Index Levels - Full'!$A1086,'Index Levels'!$A:$A,0)),C1085)</f>
        <v>5178.5092562553054</v>
      </c>
    </row>
    <row r="1087" spans="1:3">
      <c r="A1087" s="50">
        <f t="shared" si="16"/>
        <v>45371</v>
      </c>
      <c r="B1087" s="51">
        <f>IFERROR(INDEX('Index Levels'!B:B,MATCH('Index Levels - Full'!$A1087,'Index Levels'!$A:$A,0)),B1086)</f>
        <v>462.81693233726133</v>
      </c>
      <c r="C1087" s="51">
        <f>IFERROR(INDEX('Index Levels'!C:C,MATCH('Index Levels - Full'!$A1087,'Index Levels'!$A:$A,0)),C1086)</f>
        <v>5224.6232357872696</v>
      </c>
    </row>
    <row r="1088" spans="1:3">
      <c r="A1088" s="50">
        <f t="shared" si="16"/>
        <v>45372</v>
      </c>
      <c r="B1088" s="51">
        <f>IFERROR(INDEX('Index Levels'!B:B,MATCH('Index Levels - Full'!$A1088,'Index Levels'!$A:$A,0)),B1087)</f>
        <v>465.10733015211912</v>
      </c>
      <c r="C1088" s="51">
        <f>IFERROR(INDEX('Index Levels'!C:C,MATCH('Index Levels - Full'!$A1088,'Index Levels'!$A:$A,0)),C1087)</f>
        <v>5241.5327972169853</v>
      </c>
    </row>
    <row r="1089" spans="1:3">
      <c r="A1089" s="50">
        <f t="shared" si="16"/>
        <v>45373</v>
      </c>
      <c r="B1089" s="51">
        <f>IFERROR(INDEX('Index Levels'!B:B,MATCH('Index Levels - Full'!$A1089,'Index Levels'!$A:$A,0)),B1088)</f>
        <v>464.6273986443581</v>
      </c>
      <c r="C1089" s="51">
        <f>IFERROR(INDEX('Index Levels'!C:C,MATCH('Index Levels - Full'!$A1089,'Index Levels'!$A:$A,0)),C1088)</f>
        <v>5234.1800595895993</v>
      </c>
    </row>
    <row r="1090" spans="1:3">
      <c r="A1090" s="50">
        <f t="shared" si="16"/>
        <v>45374</v>
      </c>
      <c r="B1090" s="51">
        <f>IFERROR(INDEX('Index Levels'!B:B,MATCH('Index Levels - Full'!$A1090,'Index Levels'!$A:$A,0)),B1089)</f>
        <v>464.6273986443581</v>
      </c>
      <c r="C1090" s="51">
        <f>IFERROR(INDEX('Index Levels'!C:C,MATCH('Index Levels - Full'!$A1090,'Index Levels'!$A:$A,0)),C1089)</f>
        <v>5234.1800595895993</v>
      </c>
    </row>
    <row r="1091" spans="1:3">
      <c r="A1091" s="50">
        <f t="shared" si="16"/>
        <v>45375</v>
      </c>
      <c r="B1091" s="51">
        <f>IFERROR(INDEX('Index Levels'!B:B,MATCH('Index Levels - Full'!$A1091,'Index Levels'!$A:$A,0)),B1090)</f>
        <v>464.6273986443581</v>
      </c>
      <c r="C1091" s="51">
        <f>IFERROR(INDEX('Index Levels'!C:C,MATCH('Index Levels - Full'!$A1091,'Index Levels'!$A:$A,0)),C1090)</f>
        <v>5234.1800595895993</v>
      </c>
    </row>
    <row r="1092" spans="1:3">
      <c r="A1092" s="50">
        <f t="shared" si="16"/>
        <v>45376</v>
      </c>
      <c r="B1092" s="51">
        <f>IFERROR(INDEX('Index Levels'!B:B,MATCH('Index Levels - Full'!$A1092,'Index Levels'!$A:$A,0)),B1091)</f>
        <v>462.20922051751978</v>
      </c>
      <c r="C1092" s="51">
        <f>IFERROR(INDEX('Index Levels'!C:C,MATCH('Index Levels - Full'!$A1092,'Index Levels'!$A:$A,0)),C1091)</f>
        <v>5218.1866247476219</v>
      </c>
    </row>
    <row r="1093" spans="1:3">
      <c r="A1093" s="50">
        <f t="shared" ref="A1093:A1156" si="17">A1092+1</f>
        <v>45377</v>
      </c>
      <c r="B1093" s="51">
        <f>IFERROR(INDEX('Index Levels'!B:B,MATCH('Index Levels - Full'!$A1093,'Index Levels'!$A:$A,0)),B1092)</f>
        <v>460.83253408873674</v>
      </c>
      <c r="C1093" s="51">
        <f>IFERROR(INDEX('Index Levels'!C:C,MATCH('Index Levels - Full'!$A1093,'Index Levels'!$A:$A,0)),C1092)</f>
        <v>5203.584203049053</v>
      </c>
    </row>
    <row r="1094" spans="1:3">
      <c r="A1094" s="50">
        <f t="shared" si="17"/>
        <v>45378</v>
      </c>
      <c r="B1094" s="51">
        <f>IFERROR(INDEX('Index Levels'!B:B,MATCH('Index Levels - Full'!$A1094,'Index Levels'!$A:$A,0)),B1093)</f>
        <v>464.97274216909636</v>
      </c>
      <c r="C1094" s="51">
        <f>IFERROR(INDEX('Index Levels'!C:C,MATCH('Index Levels - Full'!$A1094,'Index Levels'!$A:$A,0)),C1093)</f>
        <v>5248.4931328915573</v>
      </c>
    </row>
    <row r="1095" spans="1:3">
      <c r="A1095" s="50">
        <f t="shared" si="17"/>
        <v>45379</v>
      </c>
      <c r="B1095" s="51">
        <f>IFERROR(INDEX('Index Levels'!B:B,MATCH('Index Levels - Full'!$A1095,'Index Levels'!$A:$A,0)),B1094)</f>
        <v>466.2245520814655</v>
      </c>
      <c r="C1095" s="51">
        <f>IFERROR(INDEX('Index Levels'!C:C,MATCH('Index Levels - Full'!$A1095,'Index Levels'!$A:$A,0)),C1094)</f>
        <v>5254.3544012624097</v>
      </c>
    </row>
    <row r="1096" spans="1:3">
      <c r="A1096" s="50">
        <f t="shared" si="17"/>
        <v>45380</v>
      </c>
      <c r="B1096" s="51">
        <f>IFERROR(INDEX('Index Levels'!B:B,MATCH('Index Levels - Full'!$A1096,'Index Levels'!$A:$A,0)),B1095)</f>
        <v>466.2245520814655</v>
      </c>
      <c r="C1096" s="51">
        <f>IFERROR(INDEX('Index Levels'!C:C,MATCH('Index Levels - Full'!$A1096,'Index Levels'!$A:$A,0)),C1095)</f>
        <v>5254.3544012624097</v>
      </c>
    </row>
    <row r="1097" spans="1:3">
      <c r="A1097" s="50">
        <f t="shared" si="17"/>
        <v>45381</v>
      </c>
      <c r="B1097" s="51">
        <f>IFERROR(INDEX('Index Levels'!B:B,MATCH('Index Levels - Full'!$A1097,'Index Levels'!$A:$A,0)),B1096)</f>
        <v>466.2245520814655</v>
      </c>
      <c r="C1097" s="51">
        <f>IFERROR(INDEX('Index Levels'!C:C,MATCH('Index Levels - Full'!$A1097,'Index Levels'!$A:$A,0)),C1096)</f>
        <v>5254.3544012624097</v>
      </c>
    </row>
    <row r="1098" spans="1:3">
      <c r="A1098" s="50">
        <f t="shared" si="17"/>
        <v>45382</v>
      </c>
      <c r="B1098" s="51">
        <f>IFERROR(INDEX('Index Levels'!B:B,MATCH('Index Levels - Full'!$A1098,'Index Levels'!$A:$A,0)),B1097)</f>
        <v>466.2245520814655</v>
      </c>
      <c r="C1098" s="51">
        <f>IFERROR(INDEX('Index Levels'!C:C,MATCH('Index Levels - Full'!$A1098,'Index Levels'!$A:$A,0)),C1097)</f>
        <v>5254.3544012624097</v>
      </c>
    </row>
    <row r="1099" spans="1:3">
      <c r="A1099" s="50">
        <f t="shared" si="17"/>
        <v>45383</v>
      </c>
      <c r="B1099" s="51">
        <f>IFERROR(INDEX('Index Levels'!B:B,MATCH('Index Levels - Full'!$A1099,'Index Levels'!$A:$A,0)),B1098)</f>
        <v>463.96564790127832</v>
      </c>
      <c r="C1099" s="51">
        <f>IFERROR(INDEX('Index Levels'!C:C,MATCH('Index Levels - Full'!$A1099,'Index Levels'!$A:$A,0)),C1098)</f>
        <v>5243.7729469946889</v>
      </c>
    </row>
    <row r="1100" spans="1:3">
      <c r="A1100" s="50">
        <f t="shared" si="17"/>
        <v>45384</v>
      </c>
      <c r="B1100" s="51">
        <f>IFERROR(INDEX('Index Levels'!B:B,MATCH('Index Levels - Full'!$A1100,'Index Levels'!$A:$A,0)),B1099)</f>
        <v>458.92992383607282</v>
      </c>
      <c r="C1100" s="51">
        <f>IFERROR(INDEX('Index Levels'!C:C,MATCH('Index Levels - Full'!$A1100,'Index Levels'!$A:$A,0)),C1099)</f>
        <v>5205.8110863120937</v>
      </c>
    </row>
    <row r="1101" spans="1:3">
      <c r="A1101" s="50">
        <f t="shared" si="17"/>
        <v>45385</v>
      </c>
      <c r="B1101" s="51">
        <f>IFERROR(INDEX('Index Levels'!B:B,MATCH('Index Levels - Full'!$A1101,'Index Levels'!$A:$A,0)),B1100)</f>
        <v>459.39751125605079</v>
      </c>
      <c r="C1101" s="51">
        <f>IFERROR(INDEX('Index Levels'!C:C,MATCH('Index Levels - Full'!$A1101,'Index Levels'!$A:$A,0)),C1100)</f>
        <v>5211.4860910525194</v>
      </c>
    </row>
    <row r="1102" spans="1:3">
      <c r="A1102" s="50">
        <f t="shared" si="17"/>
        <v>45386</v>
      </c>
      <c r="B1102" s="51">
        <f>IFERROR(INDEX('Index Levels'!B:B,MATCH('Index Levels - Full'!$A1102,'Index Levels'!$A:$A,0)),B1101)</f>
        <v>453.94284096656293</v>
      </c>
      <c r="C1102" s="51">
        <f>IFERROR(INDEX('Index Levels'!C:C,MATCH('Index Levels - Full'!$A1102,'Index Levels'!$A:$A,0)),C1101)</f>
        <v>5147.208980395425</v>
      </c>
    </row>
    <row r="1103" spans="1:3">
      <c r="A1103" s="50">
        <f t="shared" si="17"/>
        <v>45387</v>
      </c>
      <c r="B1103" s="51">
        <f>IFERROR(INDEX('Index Levels'!B:B,MATCH('Index Levels - Full'!$A1103,'Index Levels'!$A:$A,0)),B1102)</f>
        <v>457.22392659552008</v>
      </c>
      <c r="C1103" s="51">
        <f>IFERROR(INDEX('Index Levels'!C:C,MATCH('Index Levels - Full'!$A1103,'Index Levels'!$A:$A,0)),C1102)</f>
        <v>5204.3351372246871</v>
      </c>
    </row>
    <row r="1104" spans="1:3">
      <c r="A1104" s="50">
        <f t="shared" si="17"/>
        <v>45388</v>
      </c>
      <c r="B1104" s="51">
        <f>IFERROR(INDEX('Index Levels'!B:B,MATCH('Index Levels - Full'!$A1104,'Index Levels'!$A:$A,0)),B1103)</f>
        <v>457.22392659552008</v>
      </c>
      <c r="C1104" s="51">
        <f>IFERROR(INDEX('Index Levels'!C:C,MATCH('Index Levels - Full'!$A1104,'Index Levels'!$A:$A,0)),C1103)</f>
        <v>5204.3351372246871</v>
      </c>
    </row>
    <row r="1105" spans="1:3">
      <c r="A1105" s="50">
        <f t="shared" si="17"/>
        <v>45389</v>
      </c>
      <c r="B1105" s="51">
        <f>IFERROR(INDEX('Index Levels'!B:B,MATCH('Index Levels - Full'!$A1105,'Index Levels'!$A:$A,0)),B1104)</f>
        <v>457.22392659552008</v>
      </c>
      <c r="C1105" s="51">
        <f>IFERROR(INDEX('Index Levels'!C:C,MATCH('Index Levels - Full'!$A1105,'Index Levels'!$A:$A,0)),C1104)</f>
        <v>5204.3351372246871</v>
      </c>
    </row>
    <row r="1106" spans="1:3">
      <c r="A1106" s="50">
        <f t="shared" si="17"/>
        <v>45390</v>
      </c>
      <c r="B1106" s="51">
        <f>IFERROR(INDEX('Index Levels'!B:B,MATCH('Index Levels - Full'!$A1106,'Index Levels'!$A:$A,0)),B1105)</f>
        <v>456.72750944779614</v>
      </c>
      <c r="C1106" s="51">
        <f>IFERROR(INDEX('Index Levels'!C:C,MATCH('Index Levels - Full'!$A1106,'Index Levels'!$A:$A,0)),C1105)</f>
        <v>5202.3919297952089</v>
      </c>
    </row>
    <row r="1107" spans="1:3">
      <c r="A1107" s="50">
        <f t="shared" si="17"/>
        <v>45391</v>
      </c>
      <c r="B1107" s="51">
        <f>IFERROR(INDEX('Index Levels'!B:B,MATCH('Index Levels - Full'!$A1107,'Index Levels'!$A:$A,0)),B1106)</f>
        <v>456.37170675709524</v>
      </c>
      <c r="C1107" s="51">
        <f>IFERROR(INDEX('Index Levels'!C:C,MATCH('Index Levels - Full'!$A1107,'Index Levels'!$A:$A,0)),C1106)</f>
        <v>5209.9108373773934</v>
      </c>
    </row>
    <row r="1108" spans="1:3">
      <c r="A1108" s="50">
        <f t="shared" si="17"/>
        <v>45392</v>
      </c>
      <c r="B1108" s="51">
        <f>IFERROR(INDEX('Index Levels'!B:B,MATCH('Index Levels - Full'!$A1108,'Index Levels'!$A:$A,0)),B1107)</f>
        <v>453.82446455457085</v>
      </c>
      <c r="C1108" s="51">
        <f>IFERROR(INDEX('Index Levels'!C:C,MATCH('Index Levels - Full'!$A1108,'Index Levels'!$A:$A,0)),C1107)</f>
        <v>5160.6397866004309</v>
      </c>
    </row>
    <row r="1109" spans="1:3">
      <c r="A1109" s="50">
        <f t="shared" si="17"/>
        <v>45393</v>
      </c>
      <c r="B1109" s="51">
        <f>IFERROR(INDEX('Index Levels'!B:B,MATCH('Index Levels - Full'!$A1109,'Index Levels'!$A:$A,0)),B1108)</f>
        <v>456.63698159566604</v>
      </c>
      <c r="C1109" s="51">
        <f>IFERROR(INDEX('Index Levels'!C:C,MATCH('Index Levels - Full'!$A1109,'Index Levels'!$A:$A,0)),C1108)</f>
        <v>5199.0567729857212</v>
      </c>
    </row>
    <row r="1110" spans="1:3">
      <c r="A1110" s="50">
        <f t="shared" si="17"/>
        <v>45394</v>
      </c>
      <c r="B1110" s="51">
        <f>IFERROR(INDEX('Index Levels'!B:B,MATCH('Index Levels - Full'!$A1110,'Index Levels'!$A:$A,0)),B1109)</f>
        <v>451.2140992753848</v>
      </c>
      <c r="C1110" s="51">
        <f>IFERROR(INDEX('Index Levels'!C:C,MATCH('Index Levels - Full'!$A1110,'Index Levels'!$A:$A,0)),C1109)</f>
        <v>5123.4068221088473</v>
      </c>
    </row>
    <row r="1111" spans="1:3">
      <c r="A1111" s="50">
        <f t="shared" si="17"/>
        <v>45395</v>
      </c>
      <c r="B1111" s="51">
        <f>IFERROR(INDEX('Index Levels'!B:B,MATCH('Index Levels - Full'!$A1111,'Index Levels'!$A:$A,0)),B1110)</f>
        <v>451.2140992753848</v>
      </c>
      <c r="C1111" s="51">
        <f>IFERROR(INDEX('Index Levels'!C:C,MATCH('Index Levels - Full'!$A1111,'Index Levels'!$A:$A,0)),C1110)</f>
        <v>5123.4068221088473</v>
      </c>
    </row>
    <row r="1112" spans="1:3">
      <c r="A1112" s="50">
        <f t="shared" si="17"/>
        <v>45396</v>
      </c>
      <c r="B1112" s="51">
        <f>IFERROR(INDEX('Index Levels'!B:B,MATCH('Index Levels - Full'!$A1112,'Index Levels'!$A:$A,0)),B1111)</f>
        <v>451.2140992753848</v>
      </c>
      <c r="C1112" s="51">
        <f>IFERROR(INDEX('Index Levels'!C:C,MATCH('Index Levels - Full'!$A1112,'Index Levels'!$A:$A,0)),C1111)</f>
        <v>5123.4068221088473</v>
      </c>
    </row>
    <row r="1113" spans="1:3">
      <c r="A1113" s="50">
        <f t="shared" si="17"/>
        <v>45397</v>
      </c>
      <c r="B1113" s="51">
        <f>IFERROR(INDEX('Index Levels'!B:B,MATCH('Index Levels - Full'!$A1113,'Index Levels'!$A:$A,0)),B1112)</f>
        <v>447.30914279975292</v>
      </c>
      <c r="C1113" s="51">
        <f>IFERROR(INDEX('Index Levels'!C:C,MATCH('Index Levels - Full'!$A1113,'Index Levels'!$A:$A,0)),C1112)</f>
        <v>5061.8155254482899</v>
      </c>
    </row>
    <row r="1114" spans="1:3">
      <c r="A1114" s="50">
        <f t="shared" si="17"/>
        <v>45398</v>
      </c>
      <c r="B1114" s="51">
        <f>IFERROR(INDEX('Index Levels'!B:B,MATCH('Index Levels - Full'!$A1114,'Index Levels'!$A:$A,0)),B1113)</f>
        <v>446.95219830870309</v>
      </c>
      <c r="C1114" s="51">
        <f>IFERROR(INDEX('Index Levels'!C:C,MATCH('Index Levels - Full'!$A1114,'Index Levels'!$A:$A,0)),C1113)</f>
        <v>5051.4139452405643</v>
      </c>
    </row>
    <row r="1115" spans="1:3">
      <c r="A1115" s="50">
        <f t="shared" si="17"/>
        <v>45399</v>
      </c>
      <c r="B1115" s="51">
        <f>IFERROR(INDEX('Index Levels'!B:B,MATCH('Index Levels - Full'!$A1115,'Index Levels'!$A:$A,0)),B1114)</f>
        <v>444.69592701444031</v>
      </c>
      <c r="C1115" s="51">
        <f>IFERROR(INDEX('Index Levels'!C:C,MATCH('Index Levels - Full'!$A1115,'Index Levels'!$A:$A,0)),C1114)</f>
        <v>5022.2080384481606</v>
      </c>
    </row>
    <row r="1116" spans="1:3">
      <c r="A1116" s="50">
        <f t="shared" si="17"/>
        <v>45400</v>
      </c>
      <c r="B1116" s="51">
        <f>IFERROR(INDEX('Index Levels'!B:B,MATCH('Index Levels - Full'!$A1116,'Index Levels'!$A:$A,0)),B1115)</f>
        <v>443.60370856868701</v>
      </c>
      <c r="C1116" s="51">
        <f>IFERROR(INDEX('Index Levels'!C:C,MATCH('Index Levels - Full'!$A1116,'Index Levels'!$A:$A,0)),C1115)</f>
        <v>5011.1227546139689</v>
      </c>
    </row>
    <row r="1117" spans="1:3">
      <c r="A1117" s="50">
        <f t="shared" si="17"/>
        <v>45401</v>
      </c>
      <c r="B1117" s="51">
        <f>IFERROR(INDEX('Index Levels'!B:B,MATCH('Index Levels - Full'!$A1117,'Index Levels'!$A:$A,0)),B1116)</f>
        <v>440.04897780831709</v>
      </c>
      <c r="C1117" s="51">
        <f>IFERROR(INDEX('Index Levels'!C:C,MATCH('Index Levels - Full'!$A1117,'Index Levels'!$A:$A,0)),C1116)</f>
        <v>4967.2348955350662</v>
      </c>
    </row>
    <row r="1118" spans="1:3">
      <c r="A1118" s="50">
        <f t="shared" si="17"/>
        <v>45402</v>
      </c>
      <c r="B1118" s="51">
        <f>IFERROR(INDEX('Index Levels'!B:B,MATCH('Index Levels - Full'!$A1118,'Index Levels'!$A:$A,0)),B1117)</f>
        <v>440.04897780831709</v>
      </c>
      <c r="C1118" s="51">
        <f>IFERROR(INDEX('Index Levels'!C:C,MATCH('Index Levels - Full'!$A1118,'Index Levels'!$A:$A,0)),C1117)</f>
        <v>4967.2348955350662</v>
      </c>
    </row>
    <row r="1119" spans="1:3">
      <c r="A1119" s="50">
        <f t="shared" si="17"/>
        <v>45403</v>
      </c>
      <c r="B1119" s="51">
        <f>IFERROR(INDEX('Index Levels'!B:B,MATCH('Index Levels - Full'!$A1119,'Index Levels'!$A:$A,0)),B1118)</f>
        <v>440.04897780831709</v>
      </c>
      <c r="C1119" s="51">
        <f>IFERROR(INDEX('Index Levels'!C:C,MATCH('Index Levels - Full'!$A1119,'Index Levels'!$A:$A,0)),C1118)</f>
        <v>4967.2348955350662</v>
      </c>
    </row>
    <row r="1120" spans="1:3">
      <c r="A1120" s="50">
        <f t="shared" si="17"/>
        <v>45404</v>
      </c>
      <c r="B1120" s="51">
        <f>IFERROR(INDEX('Index Levels'!B:B,MATCH('Index Levels - Full'!$A1120,'Index Levels'!$A:$A,0)),B1119)</f>
        <v>443.04635091572629</v>
      </c>
      <c r="C1120" s="51">
        <f>IFERROR(INDEX('Index Levels'!C:C,MATCH('Index Levels - Full'!$A1120,'Index Levels'!$A:$A,0)),C1119)</f>
        <v>5010.6046445485172</v>
      </c>
    </row>
    <row r="1121" spans="1:3">
      <c r="A1121" s="50">
        <f t="shared" si="17"/>
        <v>45405</v>
      </c>
      <c r="B1121" s="51">
        <f>IFERROR(INDEX('Index Levels'!B:B,MATCH('Index Levels - Full'!$A1121,'Index Levels'!$A:$A,0)),B1120)</f>
        <v>447.31227471627238</v>
      </c>
      <c r="C1121" s="51">
        <f>IFERROR(INDEX('Index Levels'!C:C,MATCH('Index Levels - Full'!$A1121,'Index Levels'!$A:$A,0)),C1120)</f>
        <v>5070.5512270472764</v>
      </c>
    </row>
    <row r="1122" spans="1:3">
      <c r="A1122" s="50">
        <f t="shared" si="17"/>
        <v>45406</v>
      </c>
      <c r="B1122" s="51">
        <f>IFERROR(INDEX('Index Levels'!B:B,MATCH('Index Levels - Full'!$A1122,'Index Levels'!$A:$A,0)),B1121)</f>
        <v>447.52394240042332</v>
      </c>
      <c r="C1122" s="51">
        <f>IFERROR(INDEX('Index Levels'!C:C,MATCH('Index Levels - Full'!$A1122,'Index Levels'!$A:$A,0)),C1121)</f>
        <v>5071.6284712286233</v>
      </c>
    </row>
    <row r="1123" spans="1:3">
      <c r="A1123" s="50">
        <f t="shared" si="17"/>
        <v>45407</v>
      </c>
      <c r="B1123" s="51">
        <f>IFERROR(INDEX('Index Levels'!B:B,MATCH('Index Levels - Full'!$A1123,'Index Levels'!$A:$A,0)),B1122)</f>
        <v>443.86880934264389</v>
      </c>
      <c r="C1123" s="51">
        <f>IFERROR(INDEX('Index Levels'!C:C,MATCH('Index Levels - Full'!$A1123,'Index Levels'!$A:$A,0)),C1122)</f>
        <v>5048.4157118818266</v>
      </c>
    </row>
    <row r="1124" spans="1:3">
      <c r="A1124" s="50">
        <f t="shared" si="17"/>
        <v>45408</v>
      </c>
      <c r="B1124" s="51">
        <f>IFERROR(INDEX('Index Levels'!B:B,MATCH('Index Levels - Full'!$A1124,'Index Levels'!$A:$A,0)),B1123)</f>
        <v>446.49707809986586</v>
      </c>
      <c r="C1124" s="51">
        <f>IFERROR(INDEX('Index Levels'!C:C,MATCH('Index Levels - Full'!$A1124,'Index Levels'!$A:$A,0)),C1123)</f>
        <v>5099.9624508582201</v>
      </c>
    </row>
    <row r="1125" spans="1:3">
      <c r="A1125" s="50">
        <f t="shared" si="17"/>
        <v>45409</v>
      </c>
      <c r="B1125" s="51">
        <f>IFERROR(INDEX('Index Levels'!B:B,MATCH('Index Levels - Full'!$A1125,'Index Levels'!$A:$A,0)),B1124)</f>
        <v>446.49707809986586</v>
      </c>
      <c r="C1125" s="51">
        <f>IFERROR(INDEX('Index Levels'!C:C,MATCH('Index Levels - Full'!$A1125,'Index Levels'!$A:$A,0)),C1124)</f>
        <v>5099.9624508582201</v>
      </c>
    </row>
    <row r="1126" spans="1:3">
      <c r="A1126" s="50">
        <f t="shared" si="17"/>
        <v>45410</v>
      </c>
      <c r="B1126" s="51">
        <f>IFERROR(INDEX('Index Levels'!B:B,MATCH('Index Levels - Full'!$A1126,'Index Levels'!$A:$A,0)),B1125)</f>
        <v>446.49707809986586</v>
      </c>
      <c r="C1126" s="51">
        <f>IFERROR(INDEX('Index Levels'!C:C,MATCH('Index Levels - Full'!$A1126,'Index Levels'!$A:$A,0)),C1125)</f>
        <v>5099.9624508582201</v>
      </c>
    </row>
    <row r="1127" spans="1:3">
      <c r="A1127" s="50">
        <f t="shared" si="17"/>
        <v>45411</v>
      </c>
      <c r="B1127" s="51">
        <f>IFERROR(INDEX('Index Levels'!B:B,MATCH('Index Levels - Full'!$A1127,'Index Levels'!$A:$A,0)),B1126)</f>
        <v>446.8587684201953</v>
      </c>
      <c r="C1127" s="51">
        <f>IFERROR(INDEX('Index Levels'!C:C,MATCH('Index Levels - Full'!$A1127,'Index Levels'!$A:$A,0)),C1126)</f>
        <v>5116.1675577642709</v>
      </c>
    </row>
    <row r="1128" spans="1:3">
      <c r="A1128" s="50">
        <f t="shared" si="17"/>
        <v>45412</v>
      </c>
      <c r="B1128" s="51">
        <f>IFERROR(INDEX('Index Levels'!B:B,MATCH('Index Levels - Full'!$A1128,'Index Levels'!$A:$A,0)),B1127)</f>
        <v>442.61439743560476</v>
      </c>
      <c r="C1128" s="51">
        <f>IFERROR(INDEX('Index Levels'!C:C,MATCH('Index Levels - Full'!$A1128,'Index Levels'!$A:$A,0)),C1127)</f>
        <v>5035.6916784595214</v>
      </c>
    </row>
    <row r="1129" spans="1:3">
      <c r="A1129" s="50">
        <f t="shared" si="17"/>
        <v>45413</v>
      </c>
      <c r="B1129" s="51">
        <f>IFERROR(INDEX('Index Levels'!B:B,MATCH('Index Levels - Full'!$A1129,'Index Levels'!$A:$A,0)),B1128)</f>
        <v>441.11</v>
      </c>
      <c r="C1129" s="51">
        <f>IFERROR(INDEX('Index Levels'!C:C,MATCH('Index Levels - Full'!$A1129,'Index Levels'!$A:$A,0)),C1128)</f>
        <v>5018.3900000000003</v>
      </c>
    </row>
    <row r="1130" spans="1:3">
      <c r="A1130" s="50">
        <f t="shared" si="17"/>
        <v>45414</v>
      </c>
      <c r="B1130" s="51">
        <f>IFERROR(INDEX('Index Levels'!B:B,MATCH('Index Levels - Full'!$A1130,'Index Levels'!$A:$A,0)),B1129)</f>
        <v>442.84</v>
      </c>
      <c r="C1130" s="51">
        <f>IFERROR(INDEX('Index Levels'!C:C,MATCH('Index Levels - Full'!$A1130,'Index Levels'!$A:$A,0)),C1129)</f>
        <v>5064.2</v>
      </c>
    </row>
    <row r="1131" spans="1:3">
      <c r="A1131" s="50">
        <f t="shared" si="17"/>
        <v>45415</v>
      </c>
      <c r="B1131" s="51">
        <f>IFERROR(INDEX('Index Levels'!B:B,MATCH('Index Levels - Full'!$A1131,'Index Levels'!$A:$A,0)),B1130)</f>
        <v>446.7</v>
      </c>
      <c r="C1131" s="51">
        <f>IFERROR(INDEX('Index Levels'!C:C,MATCH('Index Levels - Full'!$A1131,'Index Levels'!$A:$A,0)),C1130)</f>
        <v>5127.79</v>
      </c>
    </row>
    <row r="1132" spans="1:3">
      <c r="A1132" s="50">
        <f t="shared" si="17"/>
        <v>45416</v>
      </c>
      <c r="B1132" s="51">
        <f>IFERROR(INDEX('Index Levels'!B:B,MATCH('Index Levels - Full'!$A1132,'Index Levels'!$A:$A,0)),B1131)</f>
        <v>446.7</v>
      </c>
      <c r="C1132" s="51">
        <f>IFERROR(INDEX('Index Levels'!C:C,MATCH('Index Levels - Full'!$A1132,'Index Levels'!$A:$A,0)),C1131)</f>
        <v>5127.79</v>
      </c>
    </row>
    <row r="1133" spans="1:3">
      <c r="A1133" s="50">
        <f t="shared" si="17"/>
        <v>45417</v>
      </c>
      <c r="B1133" s="51">
        <f>IFERROR(INDEX('Index Levels'!B:B,MATCH('Index Levels - Full'!$A1133,'Index Levels'!$A:$A,0)),B1132)</f>
        <v>446.7</v>
      </c>
      <c r="C1133" s="51">
        <f>IFERROR(INDEX('Index Levels'!C:C,MATCH('Index Levels - Full'!$A1133,'Index Levels'!$A:$A,0)),C1132)</f>
        <v>5127.79</v>
      </c>
    </row>
    <row r="1134" spans="1:3">
      <c r="A1134" s="50">
        <f t="shared" si="17"/>
        <v>45418</v>
      </c>
      <c r="B1134" s="51">
        <f>IFERROR(INDEX('Index Levels'!B:B,MATCH('Index Levels - Full'!$A1134,'Index Levels'!$A:$A,0)),B1133)</f>
        <v>449.16</v>
      </c>
      <c r="C1134" s="51">
        <f>IFERROR(INDEX('Index Levels'!C:C,MATCH('Index Levels - Full'!$A1134,'Index Levels'!$A:$A,0)),C1133)</f>
        <v>5180.74</v>
      </c>
    </row>
    <row r="1135" spans="1:3">
      <c r="A1135" s="50">
        <f t="shared" si="17"/>
        <v>45419</v>
      </c>
      <c r="B1135" s="51">
        <f>IFERROR(INDEX('Index Levels'!B:B,MATCH('Index Levels - Full'!$A1135,'Index Levels'!$A:$A,0)),B1134)</f>
        <v>450.05</v>
      </c>
      <c r="C1135" s="51">
        <f>IFERROR(INDEX('Index Levels'!C:C,MATCH('Index Levels - Full'!$A1135,'Index Levels'!$A:$A,0)),C1134)</f>
        <v>5187.7</v>
      </c>
    </row>
    <row r="1136" spans="1:3">
      <c r="A1136" s="50">
        <f t="shared" si="17"/>
        <v>45420</v>
      </c>
      <c r="B1136" s="51">
        <f>IFERROR(INDEX('Index Levels'!B:B,MATCH('Index Levels - Full'!$A1136,'Index Levels'!$A:$A,0)),B1135)</f>
        <v>449.97</v>
      </c>
      <c r="C1136" s="51">
        <f>IFERROR(INDEX('Index Levels'!C:C,MATCH('Index Levels - Full'!$A1136,'Index Levels'!$A:$A,0)),C1135)</f>
        <v>5187.67</v>
      </c>
    </row>
    <row r="1137" spans="1:3">
      <c r="A1137" s="50">
        <f t="shared" si="17"/>
        <v>45421</v>
      </c>
      <c r="B1137" s="51">
        <f>IFERROR(INDEX('Index Levels'!B:B,MATCH('Index Levels - Full'!$A1137,'Index Levels'!$A:$A,0)),B1136)</f>
        <v>451.86</v>
      </c>
      <c r="C1137" s="51">
        <f>IFERROR(INDEX('Index Levels'!C:C,MATCH('Index Levels - Full'!$A1137,'Index Levels'!$A:$A,0)),C1136)</f>
        <v>5214.08</v>
      </c>
    </row>
    <row r="1138" spans="1:3">
      <c r="A1138" s="50">
        <f t="shared" si="17"/>
        <v>45422</v>
      </c>
      <c r="B1138" s="51">
        <f>IFERROR(INDEX('Index Levels'!B:B,MATCH('Index Levels - Full'!$A1138,'Index Levels'!$A:$A,0)),B1137)</f>
        <v>452.79</v>
      </c>
      <c r="C1138" s="51">
        <f>IFERROR(INDEX('Index Levels'!C:C,MATCH('Index Levels - Full'!$A1138,'Index Levels'!$A:$A,0)),C1137)</f>
        <v>5222.68</v>
      </c>
    </row>
    <row r="1139" spans="1:3">
      <c r="A1139" s="50">
        <f t="shared" si="17"/>
        <v>45423</v>
      </c>
      <c r="B1139" s="51">
        <f>IFERROR(INDEX('Index Levels'!B:B,MATCH('Index Levels - Full'!$A1139,'Index Levels'!$A:$A,0)),B1138)</f>
        <v>452.79</v>
      </c>
      <c r="C1139" s="51">
        <f>IFERROR(INDEX('Index Levels'!C:C,MATCH('Index Levels - Full'!$A1139,'Index Levels'!$A:$A,0)),C1138)</f>
        <v>5222.68</v>
      </c>
    </row>
    <row r="1140" spans="1:3">
      <c r="A1140" s="50">
        <f t="shared" si="17"/>
        <v>45424</v>
      </c>
      <c r="B1140" s="51">
        <f>IFERROR(INDEX('Index Levels'!B:B,MATCH('Index Levels - Full'!$A1140,'Index Levels'!$A:$A,0)),B1139)</f>
        <v>452.79</v>
      </c>
      <c r="C1140" s="51">
        <f>IFERROR(INDEX('Index Levels'!C:C,MATCH('Index Levels - Full'!$A1140,'Index Levels'!$A:$A,0)),C1139)</f>
        <v>5222.68</v>
      </c>
    </row>
    <row r="1141" spans="1:3">
      <c r="A1141" s="50">
        <f t="shared" si="17"/>
        <v>45425</v>
      </c>
      <c r="B1141" s="51">
        <f>IFERROR(INDEX('Index Levels'!B:B,MATCH('Index Levels - Full'!$A1141,'Index Levels'!$A:$A,0)),B1140)</f>
        <v>452.21</v>
      </c>
      <c r="C1141" s="51">
        <f>IFERROR(INDEX('Index Levels'!C:C,MATCH('Index Levels - Full'!$A1141,'Index Levels'!$A:$A,0)),C1140)</f>
        <v>5221.42</v>
      </c>
    </row>
    <row r="1142" spans="1:3">
      <c r="A1142" s="50">
        <f t="shared" si="17"/>
        <v>45426</v>
      </c>
      <c r="B1142" s="51">
        <f>IFERROR(INDEX('Index Levels'!B:B,MATCH('Index Levels - Full'!$A1142,'Index Levels'!$A:$A,0)),B1141)</f>
        <v>455.05</v>
      </c>
      <c r="C1142" s="51">
        <f>IFERROR(INDEX('Index Levels'!C:C,MATCH('Index Levels - Full'!$A1142,'Index Levels'!$A:$A,0)),C1141)</f>
        <v>5246.68</v>
      </c>
    </row>
    <row r="1143" spans="1:3">
      <c r="A1143" s="50">
        <f t="shared" si="17"/>
        <v>45427</v>
      </c>
      <c r="B1143" s="51">
        <f>IFERROR(INDEX('Index Levels'!B:B,MATCH('Index Levels - Full'!$A1143,'Index Levels'!$A:$A,0)),B1142)</f>
        <v>461.2</v>
      </c>
      <c r="C1143" s="51">
        <f>IFERROR(INDEX('Index Levels'!C:C,MATCH('Index Levels - Full'!$A1143,'Index Levels'!$A:$A,0)),C1142)</f>
        <v>5308.15</v>
      </c>
    </row>
    <row r="1144" spans="1:3">
      <c r="A1144" s="50">
        <f t="shared" si="17"/>
        <v>45428</v>
      </c>
      <c r="B1144" s="51">
        <f>IFERROR(INDEX('Index Levels'!B:B,MATCH('Index Levels - Full'!$A1144,'Index Levels'!$A:$A,0)),B1143)</f>
        <v>460.79</v>
      </c>
      <c r="C1144" s="51">
        <f>IFERROR(INDEX('Index Levels'!C:C,MATCH('Index Levels - Full'!$A1144,'Index Levels'!$A:$A,0)),C1143)</f>
        <v>5297.1</v>
      </c>
    </row>
    <row r="1145" spans="1:3">
      <c r="A1145" s="50">
        <f t="shared" si="17"/>
        <v>45429</v>
      </c>
      <c r="B1145" s="51">
        <f>IFERROR(INDEX('Index Levels'!B:B,MATCH('Index Levels - Full'!$A1145,'Index Levels'!$A:$A,0)),B1144)</f>
        <v>460.4</v>
      </c>
      <c r="C1145" s="51">
        <f>IFERROR(INDEX('Index Levels'!C:C,MATCH('Index Levels - Full'!$A1145,'Index Levels'!$A:$A,0)),C1144)</f>
        <v>5303.27</v>
      </c>
    </row>
    <row r="1146" spans="1:3">
      <c r="A1146" s="50">
        <f t="shared" si="17"/>
        <v>45430</v>
      </c>
      <c r="B1146" s="51">
        <f>IFERROR(INDEX('Index Levels'!B:B,MATCH('Index Levels - Full'!$A1146,'Index Levels'!$A:$A,0)),B1145)</f>
        <v>460.4</v>
      </c>
      <c r="C1146" s="51">
        <f>IFERROR(INDEX('Index Levels'!C:C,MATCH('Index Levels - Full'!$A1146,'Index Levels'!$A:$A,0)),C1145)</f>
        <v>5303.27</v>
      </c>
    </row>
    <row r="1147" spans="1:3">
      <c r="A1147" s="50">
        <f t="shared" si="17"/>
        <v>45431</v>
      </c>
      <c r="B1147" s="51">
        <f>IFERROR(INDEX('Index Levels'!B:B,MATCH('Index Levels - Full'!$A1147,'Index Levels'!$A:$A,0)),B1146)</f>
        <v>460.4</v>
      </c>
      <c r="C1147" s="51">
        <f>IFERROR(INDEX('Index Levels'!C:C,MATCH('Index Levels - Full'!$A1147,'Index Levels'!$A:$A,0)),C1146)</f>
        <v>5303.27</v>
      </c>
    </row>
    <row r="1148" spans="1:3">
      <c r="A1148" s="50">
        <f t="shared" si="17"/>
        <v>45432</v>
      </c>
      <c r="B1148" s="51">
        <f>IFERROR(INDEX('Index Levels'!B:B,MATCH('Index Levels - Full'!$A1148,'Index Levels'!$A:$A,0)),B1147)</f>
        <v>460.69</v>
      </c>
      <c r="C1148" s="51">
        <f>IFERROR(INDEX('Index Levels'!C:C,MATCH('Index Levels - Full'!$A1148,'Index Levels'!$A:$A,0)),C1147)</f>
        <v>5308.13</v>
      </c>
    </row>
    <row r="1149" spans="1:3">
      <c r="A1149" s="50">
        <f t="shared" si="17"/>
        <v>45433</v>
      </c>
      <c r="B1149" s="51">
        <f>IFERROR(INDEX('Index Levels'!B:B,MATCH('Index Levels - Full'!$A1149,'Index Levels'!$A:$A,0)),B1148)</f>
        <v>462.67</v>
      </c>
      <c r="C1149" s="51">
        <f>IFERROR(INDEX('Index Levels'!C:C,MATCH('Index Levels - Full'!$A1149,'Index Levels'!$A:$A,0)),C1148)</f>
        <v>5321.41</v>
      </c>
    </row>
    <row r="1150" spans="1:3">
      <c r="A1150" s="50">
        <f t="shared" si="17"/>
        <v>45434</v>
      </c>
      <c r="B1150" s="51">
        <f>IFERROR(INDEX('Index Levels'!B:B,MATCH('Index Levels - Full'!$A1150,'Index Levels'!$A:$A,0)),B1149)</f>
        <v>459.07</v>
      </c>
      <c r="C1150" s="51">
        <f>IFERROR(INDEX('Index Levels'!C:C,MATCH('Index Levels - Full'!$A1150,'Index Levels'!$A:$A,0)),C1149)</f>
        <v>5307.01</v>
      </c>
    </row>
    <row r="1151" spans="1:3">
      <c r="A1151" s="50">
        <f t="shared" si="17"/>
        <v>45435</v>
      </c>
      <c r="B1151" s="51">
        <f>IFERROR(INDEX('Index Levels'!B:B,MATCH('Index Levels - Full'!$A1151,'Index Levels'!$A:$A,0)),B1150)</f>
        <v>454.58</v>
      </c>
      <c r="C1151" s="51">
        <f>IFERROR(INDEX('Index Levels'!C:C,MATCH('Index Levels - Full'!$A1151,'Index Levels'!$A:$A,0)),C1150)</f>
        <v>5267.84</v>
      </c>
    </row>
    <row r="1152" spans="1:3">
      <c r="A1152" s="50">
        <f t="shared" si="17"/>
        <v>45436</v>
      </c>
      <c r="B1152" s="51">
        <f>IFERROR(INDEX('Index Levels'!B:B,MATCH('Index Levels - Full'!$A1152,'Index Levels'!$A:$A,0)),B1151)</f>
        <v>458.2</v>
      </c>
      <c r="C1152" s="51">
        <f>IFERROR(INDEX('Index Levels'!C:C,MATCH('Index Levels - Full'!$A1152,'Index Levels'!$A:$A,0)),C1151)</f>
        <v>5304.72</v>
      </c>
    </row>
    <row r="1153" spans="1:3">
      <c r="A1153" s="50">
        <f t="shared" si="17"/>
        <v>45437</v>
      </c>
      <c r="B1153" s="51">
        <f>IFERROR(INDEX('Index Levels'!B:B,MATCH('Index Levels - Full'!$A1153,'Index Levels'!$A:$A,0)),B1152)</f>
        <v>458.2</v>
      </c>
      <c r="C1153" s="51">
        <f>IFERROR(INDEX('Index Levels'!C:C,MATCH('Index Levels - Full'!$A1153,'Index Levels'!$A:$A,0)),C1152)</f>
        <v>5304.72</v>
      </c>
    </row>
    <row r="1154" spans="1:3">
      <c r="A1154" s="50">
        <f t="shared" si="17"/>
        <v>45438</v>
      </c>
      <c r="B1154" s="51">
        <f>IFERROR(INDEX('Index Levels'!B:B,MATCH('Index Levels - Full'!$A1154,'Index Levels'!$A:$A,0)),B1153)</f>
        <v>458.2</v>
      </c>
      <c r="C1154" s="51">
        <f>IFERROR(INDEX('Index Levels'!C:C,MATCH('Index Levels - Full'!$A1154,'Index Levels'!$A:$A,0)),C1153)</f>
        <v>5304.72</v>
      </c>
    </row>
    <row r="1155" spans="1:3">
      <c r="A1155" s="50">
        <f t="shared" si="17"/>
        <v>45439</v>
      </c>
      <c r="B1155" s="51">
        <f>IFERROR(INDEX('Index Levels'!B:B,MATCH('Index Levels - Full'!$A1155,'Index Levels'!$A:$A,0)),B1154)</f>
        <v>458.2</v>
      </c>
      <c r="C1155" s="51">
        <f>IFERROR(INDEX('Index Levels'!C:C,MATCH('Index Levels - Full'!$A1155,'Index Levels'!$A:$A,0)),C1154)</f>
        <v>5304.72</v>
      </c>
    </row>
    <row r="1156" spans="1:3">
      <c r="A1156" s="50">
        <f t="shared" si="17"/>
        <v>45440</v>
      </c>
      <c r="B1156" s="51">
        <f>IFERROR(INDEX('Index Levels'!B:B,MATCH('Index Levels - Full'!$A1156,'Index Levels'!$A:$A,0)),B1155)</f>
        <v>457.58</v>
      </c>
      <c r="C1156" s="51">
        <f>IFERROR(INDEX('Index Levels'!C:C,MATCH('Index Levels - Full'!$A1156,'Index Levels'!$A:$A,0)),C1155)</f>
        <v>5306.04</v>
      </c>
    </row>
    <row r="1157" spans="1:3">
      <c r="A1157" s="50">
        <f t="shared" ref="A1157:A1221" si="18">A1156+1</f>
        <v>45441</v>
      </c>
      <c r="B1157" s="51">
        <f>IFERROR(INDEX('Index Levels'!B:B,MATCH('Index Levels - Full'!$A1157,'Index Levels'!$A:$A,0)),B1156)</f>
        <v>453.47</v>
      </c>
      <c r="C1157" s="51">
        <f>IFERROR(INDEX('Index Levels'!C:C,MATCH('Index Levels - Full'!$A1157,'Index Levels'!$A:$A,0)),C1156)</f>
        <v>5266.95</v>
      </c>
    </row>
    <row r="1158" spans="1:3">
      <c r="A1158" s="50">
        <f t="shared" si="18"/>
        <v>45442</v>
      </c>
      <c r="B1158" s="51">
        <f>IFERROR(INDEX('Index Levels'!B:B,MATCH('Index Levels - Full'!$A1158,'Index Levels'!$A:$A,0)),B1157)</f>
        <v>449.38</v>
      </c>
      <c r="C1158" s="51">
        <f>IFERROR(INDEX('Index Levels'!C:C,MATCH('Index Levels - Full'!$A1158,'Index Levels'!$A:$A,0)),C1157)</f>
        <v>5235.4799999999996</v>
      </c>
    </row>
    <row r="1159" spans="1:3">
      <c r="A1159" s="50">
        <f t="shared" si="18"/>
        <v>45443</v>
      </c>
      <c r="B1159" s="51">
        <f>IFERROR(INDEX('Index Levels'!B:B,MATCH('Index Levels - Full'!$A1159,'Index Levels'!$A:$A,0)),B1158)</f>
        <v>452.38</v>
      </c>
      <c r="C1159" s="51">
        <f>IFERROR(INDEX('Index Levels'!C:C,MATCH('Index Levels - Full'!$A1159,'Index Levels'!$A:$A,0)),C1158)</f>
        <v>5277.51</v>
      </c>
    </row>
    <row r="1160" spans="1:3">
      <c r="A1160" s="50">
        <f t="shared" si="18"/>
        <v>45444</v>
      </c>
      <c r="B1160" s="51">
        <f>IFERROR(INDEX('Index Levels'!B:B,MATCH('Index Levels - Full'!$A1160,'Index Levels'!$A:$A,0)),B1159)</f>
        <v>452.38</v>
      </c>
      <c r="C1160" s="51">
        <f>IFERROR(INDEX('Index Levels'!C:C,MATCH('Index Levels - Full'!$A1160,'Index Levels'!$A:$A,0)),C1159)</f>
        <v>5277.51</v>
      </c>
    </row>
    <row r="1161" spans="1:3">
      <c r="A1161" s="50">
        <f t="shared" si="18"/>
        <v>45445</v>
      </c>
      <c r="B1161" s="51">
        <f>IFERROR(INDEX('Index Levels'!B:B,MATCH('Index Levels - Full'!$A1161,'Index Levels'!$A:$A,0)),B1160)</f>
        <v>452.38</v>
      </c>
      <c r="C1161" s="51">
        <f>IFERROR(INDEX('Index Levels'!C:C,MATCH('Index Levels - Full'!$A1161,'Index Levels'!$A:$A,0)),C1160)</f>
        <v>5277.51</v>
      </c>
    </row>
    <row r="1162" spans="1:3">
      <c r="A1162" s="50">
        <f t="shared" si="18"/>
        <v>45446</v>
      </c>
      <c r="B1162" s="51">
        <f>IFERROR(INDEX('Index Levels'!B:B,MATCH('Index Levels - Full'!$A1162,'Index Levels'!$A:$A,0)),B1161)</f>
        <v>453.373818654064</v>
      </c>
      <c r="C1162" s="51">
        <f>IFERROR(INDEX('Index Levels'!C:C,MATCH('Index Levels - Full'!$A1162,'Index Levels'!$A:$A,0)),C1161)</f>
        <v>5283.396866949679</v>
      </c>
    </row>
    <row r="1163" spans="1:3">
      <c r="A1163" s="50">
        <f t="shared" si="18"/>
        <v>45447</v>
      </c>
      <c r="B1163" s="51">
        <f>IFERROR(INDEX('Index Levels'!B:B,MATCH('Index Levels - Full'!$A1163,'Index Levels'!$A:$A,0)),B1162)</f>
        <v>454.57869215944299</v>
      </c>
      <c r="C1163" s="51">
        <f>IFERROR(INDEX('Index Levels'!C:C,MATCH('Index Levels - Full'!$A1163,'Index Levels'!$A:$A,0)),C1162)</f>
        <v>5291.3354055301952</v>
      </c>
    </row>
    <row r="1164" spans="1:3">
      <c r="A1164" s="50">
        <f t="shared" si="18"/>
        <v>45448</v>
      </c>
      <c r="B1164" s="51">
        <f>IFERROR(INDEX('Index Levels'!B:B,MATCH('Index Levels - Full'!$A1164,'Index Levels'!$A:$A,0)),B1163)</f>
        <v>459.47639238235701</v>
      </c>
      <c r="C1164" s="51">
        <f>IFERROR(INDEX('Index Levels'!C:C,MATCH('Index Levels - Full'!$A1164,'Index Levels'!$A:$A,0)),C1163)</f>
        <v>5354.028646169545</v>
      </c>
    </row>
    <row r="1165" spans="1:3">
      <c r="A1165" s="50">
        <f t="shared" si="18"/>
        <v>45449</v>
      </c>
      <c r="B1165" s="51">
        <f>IFERROR(INDEX('Index Levels'!B:B,MATCH('Index Levels - Full'!$A1165,'Index Levels'!$A:$A,0)),B1164)</f>
        <v>459.455866189738</v>
      </c>
      <c r="C1165" s="51">
        <f>IFERROR(INDEX('Index Levels'!C:C,MATCH('Index Levels - Full'!$A1165,'Index Levels'!$A:$A,0)),C1164)</f>
        <v>5352.962238661833</v>
      </c>
    </row>
    <row r="1166" spans="1:3">
      <c r="A1166" s="50">
        <f t="shared" si="18"/>
        <v>45450</v>
      </c>
      <c r="B1166" s="51">
        <f>IFERROR(INDEX('Index Levels'!B:B,MATCH('Index Levels - Full'!$A1166,'Index Levels'!$A:$A,0)),B1165)</f>
        <v>459.085835698783</v>
      </c>
      <c r="C1166" s="51">
        <f>IFERROR(INDEX('Index Levels'!C:C,MATCH('Index Levels - Full'!$A1166,'Index Levels'!$A:$A,0)),C1165)</f>
        <v>5346.9880684757891</v>
      </c>
    </row>
    <row r="1167" spans="1:3">
      <c r="A1167" s="50">
        <f t="shared" si="18"/>
        <v>45451</v>
      </c>
      <c r="B1167" s="51">
        <f>IFERROR(INDEX('Index Levels'!B:B,MATCH('Index Levels - Full'!$A1167,'Index Levels'!$A:$A,0)),B1166)</f>
        <v>459.085835698783</v>
      </c>
      <c r="C1167" s="51">
        <f>IFERROR(INDEX('Index Levels'!C:C,MATCH('Index Levels - Full'!$A1167,'Index Levels'!$A:$A,0)),C1166)</f>
        <v>5346.9880684757891</v>
      </c>
    </row>
    <row r="1168" spans="1:3">
      <c r="A1168" s="50">
        <f t="shared" si="18"/>
        <v>45452</v>
      </c>
      <c r="B1168" s="51">
        <f>IFERROR(INDEX('Index Levels'!B:B,MATCH('Index Levels - Full'!$A1168,'Index Levels'!$A:$A,0)),B1167)</f>
        <v>459.085835698783</v>
      </c>
      <c r="C1168" s="51">
        <f>IFERROR(INDEX('Index Levels'!C:C,MATCH('Index Levels - Full'!$A1168,'Index Levels'!$A:$A,0)),C1167)</f>
        <v>5346.9880684757891</v>
      </c>
    </row>
    <row r="1169" spans="1:3">
      <c r="A1169" s="50">
        <f t="shared" si="18"/>
        <v>45453</v>
      </c>
      <c r="B1169" s="51">
        <f>IFERROR(INDEX('Index Levels'!B:B,MATCH('Index Levels - Full'!$A1169,'Index Levels'!$A:$A,0)),B1168)</f>
        <v>459.92730660462797</v>
      </c>
      <c r="C1169" s="51">
        <f>IFERROR(INDEX('Index Levels'!C:C,MATCH('Index Levels - Full'!$A1169,'Index Levels'!$A:$A,0)),C1168)</f>
        <v>5360.7884919206399</v>
      </c>
    </row>
    <row r="1170" spans="1:3">
      <c r="A1170" s="50">
        <f t="shared" si="18"/>
        <v>45454</v>
      </c>
      <c r="B1170" s="51">
        <f>IFERROR(INDEX('Index Levels'!B:B,MATCH('Index Levels - Full'!$A1170,'Index Levels'!$A:$A,0)),B1169)</f>
        <v>461.10131347550799</v>
      </c>
      <c r="C1170" s="51">
        <f>IFERROR(INDEX('Index Levels'!C:C,MATCH('Index Levels - Full'!$A1170,'Index Levels'!$A:$A,0)),C1169)</f>
        <v>5375.3161846498533</v>
      </c>
    </row>
    <row r="1171" spans="1:3">
      <c r="A1171" s="50">
        <f t="shared" si="18"/>
        <v>45455</v>
      </c>
      <c r="B1171" s="51">
        <f>IFERROR(INDEX('Index Levels'!B:B,MATCH('Index Levels - Full'!$A1171,'Index Levels'!$A:$A,0)),B1170)</f>
        <v>467.27864030062699</v>
      </c>
      <c r="C1171" s="51">
        <f>IFERROR(INDEX('Index Levels'!C:C,MATCH('Index Levels - Full'!$A1171,'Index Levels'!$A:$A,0)),C1170)</f>
        <v>5421.0258491655077</v>
      </c>
    </row>
    <row r="1172" spans="1:3">
      <c r="A1172" s="50">
        <f t="shared" si="18"/>
        <v>45456</v>
      </c>
      <c r="B1172" s="51">
        <f>IFERROR(INDEX('Index Levels'!B:B,MATCH('Index Levels - Full'!$A1172,'Index Levels'!$A:$A,0)),B1171)</f>
        <v>468.06316857375998</v>
      </c>
      <c r="C1172" s="51">
        <f>IFERROR(INDEX('Index Levels'!C:C,MATCH('Index Levels - Full'!$A1172,'Index Levels'!$A:$A,0)),C1171)</f>
        <v>5433.7431957041135</v>
      </c>
    </row>
    <row r="1173" spans="1:3">
      <c r="A1173" s="50">
        <f t="shared" si="18"/>
        <v>45457</v>
      </c>
      <c r="B1173" s="51">
        <f>IFERROR(INDEX('Index Levels'!B:B,MATCH('Index Levels - Full'!$A1173,'Index Levels'!$A:$A,0)),B1172)</f>
        <v>467.43145051909198</v>
      </c>
      <c r="C1173" s="51">
        <f>IFERROR(INDEX('Index Levels'!C:C,MATCH('Index Levels - Full'!$A1173,'Index Levels'!$A:$A,0)),C1172)</f>
        <v>5431.6016503513156</v>
      </c>
    </row>
    <row r="1174" spans="1:3">
      <c r="A1174" s="50">
        <f t="shared" si="18"/>
        <v>45458</v>
      </c>
      <c r="B1174" s="51">
        <f>IFERROR(INDEX('Index Levels'!B:B,MATCH('Index Levels - Full'!$A1174,'Index Levels'!$A:$A,0)),B1173)</f>
        <v>467.43145051909198</v>
      </c>
      <c r="C1174" s="51">
        <f>IFERROR(INDEX('Index Levels'!C:C,MATCH('Index Levels - Full'!$A1174,'Index Levels'!$A:$A,0)),C1173)</f>
        <v>5431.6016503513156</v>
      </c>
    </row>
    <row r="1175" spans="1:3">
      <c r="A1175" s="50">
        <f t="shared" si="18"/>
        <v>45459</v>
      </c>
      <c r="B1175" s="51">
        <f>IFERROR(INDEX('Index Levels'!B:B,MATCH('Index Levels - Full'!$A1175,'Index Levels'!$A:$A,0)),B1174)</f>
        <v>467.43145051909198</v>
      </c>
      <c r="C1175" s="51">
        <f>IFERROR(INDEX('Index Levels'!C:C,MATCH('Index Levels - Full'!$A1175,'Index Levels'!$A:$A,0)),C1174)</f>
        <v>5431.6016503513156</v>
      </c>
    </row>
    <row r="1176" spans="1:3">
      <c r="A1176" s="50">
        <f t="shared" si="18"/>
        <v>45460</v>
      </c>
      <c r="B1176" s="51">
        <f>IFERROR(INDEX('Index Levels'!B:B,MATCH('Index Levels - Full'!$A1176,'Index Levels'!$A:$A,0)),B1175)</f>
        <v>471.89550581631602</v>
      </c>
      <c r="C1176" s="51">
        <f>IFERROR(INDEX('Index Levels'!C:C,MATCH('Index Levels - Full'!$A1176,'Index Levels'!$A:$A,0)),C1175)</f>
        <v>5473.2331496370471</v>
      </c>
    </row>
    <row r="1177" spans="1:3">
      <c r="A1177" s="50">
        <f t="shared" si="18"/>
        <v>45461</v>
      </c>
      <c r="B1177" s="51">
        <f>IFERROR(INDEX('Index Levels'!B:B,MATCH('Index Levels - Full'!$A1177,'Index Levels'!$A:$A,0)),B1176)</f>
        <v>472.90402254392399</v>
      </c>
      <c r="C1177" s="51">
        <f>IFERROR(INDEX('Index Levels'!C:C,MATCH('Index Levels - Full'!$A1177,'Index Levels'!$A:$A,0)),C1176)</f>
        <v>5487.0264911670465</v>
      </c>
    </row>
    <row r="1178" spans="1:3">
      <c r="A1178" s="50">
        <f t="shared" si="18"/>
        <v>45462</v>
      </c>
      <c r="B1178" s="51">
        <f>IFERROR(INDEX('Index Levels'!B:B,MATCH('Index Levels - Full'!$A1178,'Index Levels'!$A:$A,0)),B1177)</f>
        <v>472.90402254392399</v>
      </c>
      <c r="C1178" s="51">
        <f>IFERROR(INDEX('Index Levels'!C:C,MATCH('Index Levels - Full'!$A1178,'Index Levels'!$A:$A,0)),C1177)</f>
        <v>5487.0264911670465</v>
      </c>
    </row>
    <row r="1179" spans="1:3">
      <c r="A1179" s="50">
        <f t="shared" si="18"/>
        <v>45463</v>
      </c>
      <c r="B1179" s="51">
        <f>IFERROR(INDEX('Index Levels'!B:B,MATCH('Index Levels - Full'!$A1179,'Index Levels'!$A:$A,0)),B1178)</f>
        <v>471.63966178340701</v>
      </c>
      <c r="C1179" s="51">
        <f>IFERROR(INDEX('Index Levels'!C:C,MATCH('Index Levels - Full'!$A1179,'Index Levels'!$A:$A,0)),C1178)</f>
        <v>5473.1687935536356</v>
      </c>
    </row>
    <row r="1180" spans="1:3">
      <c r="A1180" s="50">
        <f t="shared" si="18"/>
        <v>45464</v>
      </c>
      <c r="B1180" s="51">
        <f>IFERROR(INDEX('Index Levels'!B:B,MATCH('Index Levels - Full'!$A1180,'Index Levels'!$A:$A,0)),B1179)</f>
        <v>470.63075603412602</v>
      </c>
      <c r="C1180" s="51">
        <f>IFERROR(INDEX('Index Levels'!C:C,MATCH('Index Levels - Full'!$A1180,'Index Levels'!$A:$A,0)),C1179)</f>
        <v>5464.6213407954974</v>
      </c>
    </row>
    <row r="1181" spans="1:3">
      <c r="A1181" s="50">
        <f t="shared" si="18"/>
        <v>45465</v>
      </c>
      <c r="B1181" s="51">
        <f>IFERROR(INDEX('Index Levels'!B:B,MATCH('Index Levels - Full'!$A1181,'Index Levels'!$A:$A,0)),B1180)</f>
        <v>470.63075603412602</v>
      </c>
      <c r="C1181" s="51">
        <f>IFERROR(INDEX('Index Levels'!C:C,MATCH('Index Levels - Full'!$A1181,'Index Levels'!$A:$A,0)),C1180)</f>
        <v>5464.6213407954974</v>
      </c>
    </row>
    <row r="1182" spans="1:3">
      <c r="A1182" s="50">
        <f t="shared" si="18"/>
        <v>45466</v>
      </c>
      <c r="B1182" s="51">
        <f>IFERROR(INDEX('Index Levels'!B:B,MATCH('Index Levels - Full'!$A1182,'Index Levels'!$A:$A,0)),B1181)</f>
        <v>470.63075603412602</v>
      </c>
      <c r="C1182" s="51">
        <f>IFERROR(INDEX('Index Levels'!C:C,MATCH('Index Levels - Full'!$A1182,'Index Levels'!$A:$A,0)),C1181)</f>
        <v>5464.6213407954974</v>
      </c>
    </row>
    <row r="1183" spans="1:3">
      <c r="A1183" s="50">
        <f t="shared" si="18"/>
        <v>45467</v>
      </c>
      <c r="B1183" s="51">
        <f>IFERROR(INDEX('Index Levels'!B:B,MATCH('Index Levels - Full'!$A1183,'Index Levels'!$A:$A,0)),B1182)</f>
        <v>468.83869665023298</v>
      </c>
      <c r="C1183" s="51">
        <f>IFERROR(INDEX('Index Levels'!C:C,MATCH('Index Levels - Full'!$A1183,'Index Levels'!$A:$A,0)),C1182)</f>
        <v>5447.8726504712949</v>
      </c>
    </row>
    <row r="1184" spans="1:3">
      <c r="A1184" s="50">
        <f t="shared" si="18"/>
        <v>45468</v>
      </c>
      <c r="B1184" s="51">
        <f>IFERROR(INDEX('Index Levels'!B:B,MATCH('Index Levels - Full'!$A1184,'Index Levels'!$A:$A,0)),B1183)</f>
        <v>470.38039832245499</v>
      </c>
      <c r="C1184" s="51">
        <f>IFERROR(INDEX('Index Levels'!C:C,MATCH('Index Levels - Full'!$A1184,'Index Levels'!$A:$A,0)),C1183)</f>
        <v>5469.2974301766444</v>
      </c>
    </row>
    <row r="1185" spans="1:3">
      <c r="A1185" s="50">
        <f t="shared" si="18"/>
        <v>45469</v>
      </c>
      <c r="B1185" s="51">
        <f>IFERROR(INDEX('Index Levels'!B:B,MATCH('Index Levels - Full'!$A1185,'Index Levels'!$A:$A,0)),B1184)</f>
        <v>471.54119440644638</v>
      </c>
      <c r="C1185" s="51">
        <f>IFERROR(INDEX('Index Levels'!C:C,MATCH('Index Levels - Full'!$A1185,'Index Levels'!$A:$A,0)),C1184)</f>
        <v>5477.9036195439949</v>
      </c>
    </row>
    <row r="1186" spans="1:3">
      <c r="A1186" s="50">
        <f t="shared" si="18"/>
        <v>45470</v>
      </c>
      <c r="B1186" s="51">
        <f>IFERROR(INDEX('Index Levels'!B:B,MATCH('Index Levels - Full'!$A1186,'Index Levels'!$A:$A,0)),B1185)</f>
        <v>471.60200917674973</v>
      </c>
      <c r="C1186" s="51">
        <f>IFERROR(INDEX('Index Levels'!C:C,MATCH('Index Levels - Full'!$A1186,'Index Levels'!$A:$A,0)),C1185)</f>
        <v>5482.8717848427568</v>
      </c>
    </row>
    <row r="1187" spans="1:3">
      <c r="A1187" s="50">
        <f t="shared" si="18"/>
        <v>45471</v>
      </c>
      <c r="B1187" s="51">
        <f>IFERROR(INDEX('Index Levels'!B:B,MATCH('Index Levels - Full'!$A1187,'Index Levels'!$A:$A,0)),B1186)</f>
        <v>470.45560574609374</v>
      </c>
      <c r="C1187" s="51">
        <f>IFERROR(INDEX('Index Levels'!C:C,MATCH('Index Levels - Full'!$A1187,'Index Levels'!$A:$A,0)),C1186)</f>
        <v>5460.4826211495183</v>
      </c>
    </row>
    <row r="1188" spans="1:3">
      <c r="A1188" s="50">
        <f t="shared" si="18"/>
        <v>45472</v>
      </c>
      <c r="B1188" s="51">
        <f>IFERROR(INDEX('Index Levels'!B:B,MATCH('Index Levels - Full'!$A1188,'Index Levels'!$A:$A,0)),B1187)</f>
        <v>470.45560574609374</v>
      </c>
      <c r="C1188" s="51">
        <f>IFERROR(INDEX('Index Levels'!C:C,MATCH('Index Levels - Full'!$A1188,'Index Levels'!$A:$A,0)),C1187)</f>
        <v>5460.4826211495183</v>
      </c>
    </row>
    <row r="1189" spans="1:3">
      <c r="A1189" s="50">
        <f t="shared" si="18"/>
        <v>45473</v>
      </c>
      <c r="B1189" s="51">
        <f>IFERROR(INDEX('Index Levels'!B:B,MATCH('Index Levels - Full'!$A1189,'Index Levels'!$A:$A,0)),B1188)</f>
        <v>470.45560574609374</v>
      </c>
      <c r="C1189" s="51">
        <f>IFERROR(INDEX('Index Levels'!C:C,MATCH('Index Levels - Full'!$A1189,'Index Levels'!$A:$A,0)),C1188)</f>
        <v>5460.4826211495183</v>
      </c>
    </row>
    <row r="1190" spans="1:3">
      <c r="A1190" s="50">
        <f t="shared" si="18"/>
        <v>45474</v>
      </c>
      <c r="B1190" s="51">
        <f>IFERROR(INDEX('Index Levels'!B:B,MATCH('Index Levels - Full'!$A1190,'Index Levels'!$A:$A,0)),B1189)</f>
        <v>471.21867151134211</v>
      </c>
      <c r="C1190" s="51">
        <f>IFERROR(INDEX('Index Levels'!C:C,MATCH('Index Levels - Full'!$A1190,'Index Levels'!$A:$A,0)),C1189)</f>
        <v>5475.0883503167561</v>
      </c>
    </row>
    <row r="1191" spans="1:3">
      <c r="A1191" s="50">
        <f t="shared" si="18"/>
        <v>45475</v>
      </c>
      <c r="B1191" s="51">
        <f>IFERROR(INDEX('Index Levels'!B:B,MATCH('Index Levels - Full'!$A1191,'Index Levels'!$A:$A,0)),B1190)</f>
        <v>475.45306237563847</v>
      </c>
      <c r="C1191" s="51">
        <f>IFERROR(INDEX('Index Levels'!C:C,MATCH('Index Levels - Full'!$A1191,'Index Levels'!$A:$A,0)),C1190)</f>
        <v>5509.0111084323107</v>
      </c>
    </row>
    <row r="1192" spans="1:3">
      <c r="A1192" s="50">
        <f t="shared" si="18"/>
        <v>45476</v>
      </c>
      <c r="B1192" s="51">
        <f>IFERROR(INDEX('Index Levels'!B:B,MATCH('Index Levels - Full'!$A1192,'Index Levels'!$A:$A,0)),B1191)</f>
        <v>479.7917376996138</v>
      </c>
      <c r="C1192" s="51">
        <f>IFERROR(INDEX('Index Levels'!C:C,MATCH('Index Levels - Full'!$A1192,'Index Levels'!$A:$A,0)),C1191)</f>
        <v>5537.01913315808</v>
      </c>
    </row>
    <row r="1193" spans="1:3">
      <c r="A1193" s="50">
        <f t="shared" si="18"/>
        <v>45477</v>
      </c>
      <c r="B1193" s="51">
        <f>IFERROR(INDEX('Index Levels'!B:B,MATCH('Index Levels - Full'!$A1193,'Index Levels'!$A:$A,0)),B1192)</f>
        <v>479.7917376996138</v>
      </c>
      <c r="C1193" s="51">
        <f>IFERROR(INDEX('Index Levels'!C:C,MATCH('Index Levels - Full'!$A1193,'Index Levels'!$A:$A,0)),C1192)</f>
        <v>5537.01913315808</v>
      </c>
    </row>
    <row r="1194" spans="1:3">
      <c r="A1194" s="50">
        <f t="shared" si="18"/>
        <v>45478</v>
      </c>
      <c r="B1194" s="51">
        <f>IFERROR(INDEX('Index Levels'!B:B,MATCH('Index Levels - Full'!$A1194,'Index Levels'!$A:$A,0)),B1193)</f>
        <v>484.76580106966856</v>
      </c>
      <c r="C1194" s="51">
        <f>IFERROR(INDEX('Index Levels'!C:C,MATCH('Index Levels - Full'!$A1194,'Index Levels'!$A:$A,0)),C1193)</f>
        <v>5567.1903917073705</v>
      </c>
    </row>
    <row r="1195" spans="1:3">
      <c r="A1195" s="50">
        <f t="shared" si="18"/>
        <v>45479</v>
      </c>
      <c r="B1195" s="51">
        <f>IFERROR(INDEX('Index Levels'!B:B,MATCH('Index Levels - Full'!$A1195,'Index Levels'!$A:$A,0)),B1194)</f>
        <v>484.76580106966856</v>
      </c>
      <c r="C1195" s="51">
        <f>IFERROR(INDEX('Index Levels'!C:C,MATCH('Index Levels - Full'!$A1195,'Index Levels'!$A:$A,0)),C1194)</f>
        <v>5567.1903917073705</v>
      </c>
    </row>
    <row r="1196" spans="1:3">
      <c r="A1196" s="50">
        <f t="shared" si="18"/>
        <v>45480</v>
      </c>
      <c r="B1196" s="51">
        <f>IFERROR(INDEX('Index Levels'!B:B,MATCH('Index Levels - Full'!$A1196,'Index Levels'!$A:$A,0)),B1195)</f>
        <v>484.76580106966856</v>
      </c>
      <c r="C1196" s="51">
        <f>IFERROR(INDEX('Index Levels'!C:C,MATCH('Index Levels - Full'!$A1196,'Index Levels'!$A:$A,0)),C1195)</f>
        <v>5567.1903917073705</v>
      </c>
    </row>
    <row r="1197" spans="1:3">
      <c r="A1197" s="50">
        <f t="shared" si="18"/>
        <v>45481</v>
      </c>
      <c r="B1197" s="51">
        <f>IFERROR(INDEX('Index Levels'!B:B,MATCH('Index Levels - Full'!$A1197,'Index Levels'!$A:$A,0)),B1196)</f>
        <v>484.58889875756984</v>
      </c>
      <c r="C1197" s="51">
        <f>IFERROR(INDEX('Index Levels'!C:C,MATCH('Index Levels - Full'!$A1197,'Index Levels'!$A:$A,0)),C1196)</f>
        <v>5572.8502040151707</v>
      </c>
    </row>
    <row r="1198" spans="1:3">
      <c r="A1198" s="50">
        <f t="shared" si="18"/>
        <v>45482</v>
      </c>
      <c r="B1198" s="51">
        <f>IFERROR(INDEX('Index Levels'!B:B,MATCH('Index Levels - Full'!$A1198,'Index Levels'!$A:$A,0)),B1197)</f>
        <v>485.51297022281068</v>
      </c>
      <c r="C1198" s="51">
        <f>IFERROR(INDEX('Index Levels'!C:C,MATCH('Index Levels - Full'!$A1198,'Index Levels'!$A:$A,0)),C1197)</f>
        <v>5576.9845002186103</v>
      </c>
    </row>
    <row r="1199" spans="1:3">
      <c r="A1199" s="50">
        <f t="shared" si="18"/>
        <v>45483</v>
      </c>
      <c r="B1199" s="51">
        <f>IFERROR(INDEX('Index Levels'!B:B,MATCH('Index Levels - Full'!$A1199,'Index Levels'!$A:$A,0)),B1198)</f>
        <v>493.75034506573996</v>
      </c>
      <c r="C1199" s="51">
        <f>IFERROR(INDEX('Index Levels'!C:C,MATCH('Index Levels - Full'!$A1199,'Index Levels'!$A:$A,0)),C1198)</f>
        <v>5633.9122126169732</v>
      </c>
    </row>
    <row r="1200" spans="1:3">
      <c r="A1200" s="50">
        <f t="shared" si="18"/>
        <v>45484</v>
      </c>
      <c r="B1200" s="51">
        <f>IFERROR(INDEX('Index Levels'!B:B,MATCH('Index Levels - Full'!$A1200,'Index Levels'!$A:$A,0)),B1199)</f>
        <v>486.84818255197098</v>
      </c>
      <c r="C1200" s="51">
        <f>IFERROR(INDEX('Index Levels'!C:C,MATCH('Index Levels - Full'!$A1200,'Index Levels'!$A:$A,0)),C1199)</f>
        <v>5584.5443343648576</v>
      </c>
    </row>
    <row r="1201" spans="1:3">
      <c r="A1201" s="50">
        <f t="shared" si="18"/>
        <v>45485</v>
      </c>
      <c r="B1201" s="51">
        <f>IFERROR(INDEX('Index Levels'!B:B,MATCH('Index Levels - Full'!$A1201,'Index Levels'!$A:$A,0)),B1200)</f>
        <v>491.1108053528867</v>
      </c>
      <c r="C1201" s="51">
        <f>IFERROR(INDEX('Index Levels'!C:C,MATCH('Index Levels - Full'!$A1201,'Index Levels'!$A:$A,0)),C1200)</f>
        <v>5615.3487593644868</v>
      </c>
    </row>
    <row r="1202" spans="1:3">
      <c r="A1202" s="50">
        <f t="shared" si="18"/>
        <v>45486</v>
      </c>
      <c r="B1202" s="51">
        <f>IFERROR(INDEX('Index Levels'!B:B,MATCH('Index Levels - Full'!$A1202,'Index Levels'!$A:$A,0)),B1201)</f>
        <v>491.1108053528867</v>
      </c>
      <c r="C1202" s="51">
        <f>IFERROR(INDEX('Index Levels'!C:C,MATCH('Index Levels - Full'!$A1202,'Index Levels'!$A:$A,0)),C1201)</f>
        <v>5615.3487593644868</v>
      </c>
    </row>
    <row r="1203" spans="1:3">
      <c r="A1203" s="50">
        <f t="shared" si="18"/>
        <v>45487</v>
      </c>
      <c r="B1203" s="51">
        <f>IFERROR(INDEX('Index Levels'!B:B,MATCH('Index Levels - Full'!$A1203,'Index Levels'!$A:$A,0)),B1202)</f>
        <v>491.1108053528867</v>
      </c>
      <c r="C1203" s="51">
        <f>IFERROR(INDEX('Index Levels'!C:C,MATCH('Index Levels - Full'!$A1203,'Index Levels'!$A:$A,0)),C1202)</f>
        <v>5615.3487593644868</v>
      </c>
    </row>
    <row r="1204" spans="1:3">
      <c r="A1204" s="50">
        <f t="shared" si="18"/>
        <v>45488</v>
      </c>
      <c r="B1204" s="51">
        <f>IFERROR(INDEX('Index Levels'!B:B,MATCH('Index Levels - Full'!$A1204,'Index Levels'!$A:$A,0)),B1203)</f>
        <v>491.99166806963723</v>
      </c>
      <c r="C1204" s="51">
        <f>IFERROR(INDEX('Index Levels'!C:C,MATCH('Index Levels - Full'!$A1204,'Index Levels'!$A:$A,0)),C1203)</f>
        <v>5631.2160415574608</v>
      </c>
    </row>
    <row r="1205" spans="1:3">
      <c r="A1205" s="50">
        <f t="shared" si="18"/>
        <v>45489</v>
      </c>
      <c r="B1205" s="51">
        <f>IFERROR(INDEX('Index Levels'!B:B,MATCH('Index Levels - Full'!$A1205,'Index Levels'!$A:$A,0)),B1204)</f>
        <v>496.22041309501407</v>
      </c>
      <c r="C1205" s="51">
        <f>IFERROR(INDEX('Index Levels'!C:C,MATCH('Index Levels - Full'!$A1205,'Index Levels'!$A:$A,0)),C1204)</f>
        <v>5667.1976919786084</v>
      </c>
    </row>
    <row r="1206" spans="1:3">
      <c r="A1206" s="50">
        <f t="shared" si="18"/>
        <v>45490</v>
      </c>
      <c r="B1206" s="51">
        <f>IFERROR(INDEX('Index Levels'!B:B,MATCH('Index Levels - Full'!$A1206,'Index Levels'!$A:$A,0)),B1205)</f>
        <v>488.55214131468728</v>
      </c>
      <c r="C1206" s="51">
        <f>IFERROR(INDEX('Index Levels'!C:C,MATCH('Index Levels - Full'!$A1206,'Index Levels'!$A:$A,0)),C1205)</f>
        <v>5588.2716904257422</v>
      </c>
    </row>
    <row r="1207" spans="1:3">
      <c r="A1207" s="50">
        <f t="shared" si="18"/>
        <v>45491</v>
      </c>
      <c r="B1207" s="51">
        <f>IFERROR(INDEX('Index Levels'!B:B,MATCH('Index Levels - Full'!$A1207,'Index Levels'!$A:$A,0)),B1206)</f>
        <v>484.13564228271946</v>
      </c>
      <c r="C1207" s="51">
        <f>IFERROR(INDEX('Index Levels'!C:C,MATCH('Index Levels - Full'!$A1207,'Index Levels'!$A:$A,0)),C1206)</f>
        <v>5544.5932373904143</v>
      </c>
    </row>
    <row r="1208" spans="1:3">
      <c r="A1208" s="50">
        <f t="shared" si="18"/>
        <v>45492</v>
      </c>
      <c r="B1208" s="51">
        <f>IFERROR(INDEX('Index Levels'!B:B,MATCH('Index Levels - Full'!$A1208,'Index Levels'!$A:$A,0)),B1207)</f>
        <v>480.51893738088955</v>
      </c>
      <c r="C1208" s="51">
        <f>IFERROR(INDEX('Index Levels'!C:C,MATCH('Index Levels - Full'!$A1208,'Index Levels'!$A:$A,0)),C1207)</f>
        <v>5505.0030938643431</v>
      </c>
    </row>
    <row r="1209" spans="1:3">
      <c r="A1209" s="50">
        <f t="shared" si="18"/>
        <v>45493</v>
      </c>
      <c r="B1209" s="51">
        <f>IFERROR(INDEX('Index Levels'!B:B,MATCH('Index Levels - Full'!$A1209,'Index Levels'!$A:$A,0)),B1208)</f>
        <v>480.51893738088955</v>
      </c>
      <c r="C1209" s="51">
        <f>IFERROR(INDEX('Index Levels'!C:C,MATCH('Index Levels - Full'!$A1209,'Index Levels'!$A:$A,0)),C1208)</f>
        <v>5505.0030938643431</v>
      </c>
    </row>
    <row r="1210" spans="1:3">
      <c r="A1210" s="50">
        <f t="shared" si="18"/>
        <v>45494</v>
      </c>
      <c r="B1210" s="51">
        <f>IFERROR(INDEX('Index Levels'!B:B,MATCH('Index Levels - Full'!$A1210,'Index Levels'!$A:$A,0)),B1209)</f>
        <v>480.51893738088955</v>
      </c>
      <c r="C1210" s="51">
        <f>IFERROR(INDEX('Index Levels'!C:C,MATCH('Index Levels - Full'!$A1210,'Index Levels'!$A:$A,0)),C1209)</f>
        <v>5505.0030938643431</v>
      </c>
    </row>
    <row r="1211" spans="1:3">
      <c r="A1211" s="50">
        <f t="shared" si="18"/>
        <v>45495</v>
      </c>
      <c r="B1211" s="51">
        <f>IFERROR(INDEX('Index Levels'!B:B,MATCH('Index Levels - Full'!$A1211,'Index Levels'!$A:$A,0)),B1210)</f>
        <v>485.77654833534075</v>
      </c>
      <c r="C1211" s="51">
        <f>IFERROR(INDEX('Index Levels'!C:C,MATCH('Index Levels - Full'!$A1211,'Index Levels'!$A:$A,0)),C1210)</f>
        <v>5564.4128859979928</v>
      </c>
    </row>
    <row r="1212" spans="1:3">
      <c r="A1212" s="50">
        <f t="shared" si="18"/>
        <v>45496</v>
      </c>
      <c r="B1212" s="51">
        <f>IFERROR(INDEX('Index Levels'!B:B,MATCH('Index Levels - Full'!$A1212,'Index Levels'!$A:$A,0)),B1211)</f>
        <v>484.87792310090566</v>
      </c>
      <c r="C1212" s="51">
        <f>IFERROR(INDEX('Index Levels'!C:C,MATCH('Index Levels - Full'!$A1212,'Index Levels'!$A:$A,0)),C1211)</f>
        <v>5555.7436711205919</v>
      </c>
    </row>
    <row r="1213" spans="1:3">
      <c r="A1213" s="50">
        <f t="shared" si="18"/>
        <v>45497</v>
      </c>
      <c r="B1213" s="51">
        <f>IFERROR(INDEX('Index Levels'!B:B,MATCH('Index Levels - Full'!$A1213,'Index Levels'!$A:$A,0)),B1212)</f>
        <v>476.75986085010311</v>
      </c>
      <c r="C1213" s="51">
        <f>IFERROR(INDEX('Index Levels'!C:C,MATCH('Index Levels - Full'!$A1213,'Index Levels'!$A:$A,0)),C1212)</f>
        <v>5427.1276765306175</v>
      </c>
    </row>
    <row r="1214" spans="1:3">
      <c r="A1214" s="50">
        <f t="shared" si="18"/>
        <v>45498</v>
      </c>
      <c r="B1214" s="51">
        <f>IFERROR(INDEX('Index Levels'!B:B,MATCH('Index Levels - Full'!$A1214,'Index Levels'!$A:$A,0)),B1213)</f>
        <v>474.8982714948956</v>
      </c>
      <c r="C1214" s="51">
        <f>IFERROR(INDEX('Index Levels'!C:C,MATCH('Index Levels - Full'!$A1214,'Index Levels'!$A:$A,0)),C1213)</f>
        <v>5399.2224787795631</v>
      </c>
    </row>
    <row r="1215" spans="1:3">
      <c r="A1215" s="50">
        <f t="shared" si="18"/>
        <v>45499</v>
      </c>
      <c r="B1215" s="51">
        <f>IFERROR(INDEX('Index Levels'!B:B,MATCH('Index Levels - Full'!$A1215,'Index Levels'!$A:$A,0)),B1214)</f>
        <v>477.27893234363148</v>
      </c>
      <c r="C1215" s="51">
        <f>IFERROR(INDEX('Index Levels'!C:C,MATCH('Index Levels - Full'!$A1215,'Index Levels'!$A:$A,0)),C1214)</f>
        <v>5459.0973996404664</v>
      </c>
    </row>
    <row r="1216" spans="1:3">
      <c r="A1216" s="50">
        <f t="shared" si="18"/>
        <v>45500</v>
      </c>
      <c r="B1216" s="51">
        <f>IFERROR(INDEX('Index Levels'!B:B,MATCH('Index Levels - Full'!$A1216,'Index Levels'!$A:$A,0)),B1215)</f>
        <v>477.27893234363148</v>
      </c>
      <c r="C1216" s="51">
        <f>IFERROR(INDEX('Index Levels'!C:C,MATCH('Index Levels - Full'!$A1216,'Index Levels'!$A:$A,0)),C1215)</f>
        <v>5459.0973996404664</v>
      </c>
    </row>
    <row r="1217" spans="1:3">
      <c r="A1217" s="50">
        <f t="shared" si="18"/>
        <v>45501</v>
      </c>
      <c r="B1217" s="51">
        <f>IFERROR(INDEX('Index Levels'!B:B,MATCH('Index Levels - Full'!$A1217,'Index Levels'!$A:$A,0)),B1216)</f>
        <v>477.27893234363148</v>
      </c>
      <c r="C1217" s="51">
        <f>IFERROR(INDEX('Index Levels'!C:C,MATCH('Index Levels - Full'!$A1217,'Index Levels'!$A:$A,0)),C1216)</f>
        <v>5459.0973996404664</v>
      </c>
    </row>
    <row r="1218" spans="1:3">
      <c r="A1218" s="50">
        <f t="shared" si="18"/>
        <v>45502</v>
      </c>
      <c r="B1218" s="51">
        <f>IFERROR(INDEX('Index Levels'!B:B,MATCH('Index Levels - Full'!$A1218,'Index Levels'!$A:$A,0)),B1217)</f>
        <v>477.91005711325312</v>
      </c>
      <c r="C1218" s="51">
        <f>IFERROR(INDEX('Index Levels'!C:C,MATCH('Index Levels - Full'!$A1218,'Index Levels'!$A:$A,0)),C1217)</f>
        <v>5463.5384743346121</v>
      </c>
    </row>
    <row r="1219" spans="1:3">
      <c r="A1219" s="50">
        <f t="shared" si="18"/>
        <v>45503</v>
      </c>
      <c r="B1219" s="51">
        <f>IFERROR(INDEX('Index Levels'!B:B,MATCH('Index Levels - Full'!$A1219,'Index Levels'!$A:$A,0)),B1218)</f>
        <v>476.16397735348988</v>
      </c>
      <c r="C1219" s="51">
        <f>IFERROR(INDEX('Index Levels'!C:C,MATCH('Index Levels - Full'!$A1219,'Index Levels'!$A:$A,0)),C1218)</f>
        <v>5436.4441006309244</v>
      </c>
    </row>
    <row r="1220" spans="1:3">
      <c r="A1220" s="50">
        <f t="shared" si="18"/>
        <v>45504</v>
      </c>
      <c r="B1220" s="51">
        <f>IFERROR(INDEX('Index Levels'!B:B,MATCH('Index Levels - Full'!$A1220,'Index Levels'!$A:$A,0)),B1219)</f>
        <v>481.6532258670141</v>
      </c>
      <c r="C1220" s="51">
        <f>IFERROR(INDEX('Index Levels'!C:C,MATCH('Index Levels - Full'!$A1220,'Index Levels'!$A:$A,0)),C1219)</f>
        <v>5522.3018368946596</v>
      </c>
    </row>
    <row r="1221" spans="1:3">
      <c r="A1221" s="50">
        <f t="shared" si="18"/>
        <v>45505</v>
      </c>
      <c r="B1221" s="51">
        <f>IFERROR(INDEX('Index Levels'!B:B,MATCH('Index Levels - Full'!$A1221,'Index Levels'!$A:$A,0)),B1220)</f>
        <v>476.69019096472516</v>
      </c>
      <c r="C1221" s="51">
        <f>IFERROR(INDEX('Index Levels'!C:C,MATCH('Index Levels - Full'!$A1221,'Index Levels'!$A:$A,0)),C1220)</f>
        <v>5446.6843172968684</v>
      </c>
    </row>
    <row r="1222" spans="1:3">
      <c r="A1222" s="50">
        <f t="shared" ref="A1222:A1285" si="19">A1221+1</f>
        <v>45506</v>
      </c>
      <c r="B1222" s="51">
        <f>IFERROR(INDEX('Index Levels'!B:B,MATCH('Index Levels - Full'!$A1222,'Index Levels'!$A:$A,0)),B1221)</f>
        <v>473.27376059372733</v>
      </c>
      <c r="C1222" s="51">
        <f>IFERROR(INDEX('Index Levels'!C:C,MATCH('Index Levels - Full'!$A1222,'Index Levels'!$A:$A,0)),C1221)</f>
        <v>5346.5632580131814</v>
      </c>
    </row>
    <row r="1223" spans="1:3">
      <c r="A1223" s="50">
        <f t="shared" si="19"/>
        <v>45507</v>
      </c>
      <c r="B1223" s="51">
        <f>IFERROR(INDEX('Index Levels'!B:B,MATCH('Index Levels - Full'!$A1223,'Index Levels'!$A:$A,0)),B1222)</f>
        <v>473.27376059372733</v>
      </c>
      <c r="C1223" s="51">
        <f>IFERROR(INDEX('Index Levels'!C:C,MATCH('Index Levels - Full'!$A1223,'Index Levels'!$A:$A,0)),C1222)</f>
        <v>5346.5632580131814</v>
      </c>
    </row>
    <row r="1224" spans="1:3">
      <c r="A1224" s="50">
        <f t="shared" si="19"/>
        <v>45508</v>
      </c>
      <c r="B1224" s="51">
        <f>IFERROR(INDEX('Index Levels'!B:B,MATCH('Index Levels - Full'!$A1224,'Index Levels'!$A:$A,0)),B1223)</f>
        <v>473.27376059372733</v>
      </c>
      <c r="C1224" s="51">
        <f>IFERROR(INDEX('Index Levels'!C:C,MATCH('Index Levels - Full'!$A1224,'Index Levels'!$A:$A,0)),C1223)</f>
        <v>5346.5632580131814</v>
      </c>
    </row>
    <row r="1225" spans="1:3">
      <c r="A1225" s="50">
        <f t="shared" si="19"/>
        <v>45509</v>
      </c>
      <c r="B1225" s="51">
        <f>IFERROR(INDEX('Index Levels'!B:B,MATCH('Index Levels - Full'!$A1225,'Index Levels'!$A:$A,0)),B1224)</f>
        <v>471.40475470910803</v>
      </c>
      <c r="C1225" s="51">
        <f>IFERROR(INDEX('Index Levels'!C:C,MATCH('Index Levels - Full'!$A1225,'Index Levels'!$A:$A,0)),C1224)</f>
        <v>5186.3304121152187</v>
      </c>
    </row>
    <row r="1226" spans="1:3">
      <c r="A1226" s="50">
        <f t="shared" si="19"/>
        <v>45510</v>
      </c>
      <c r="B1226" s="51">
        <f>IFERROR(INDEX('Index Levels'!B:B,MATCH('Index Levels - Full'!$A1226,'Index Levels'!$A:$A,0)),B1225)</f>
        <v>471.89456490926517</v>
      </c>
      <c r="C1226" s="51">
        <f>IFERROR(INDEX('Index Levels'!C:C,MATCH('Index Levels - Full'!$A1226,'Index Levels'!$A:$A,0)),C1225)</f>
        <v>5240.0261473277378</v>
      </c>
    </row>
    <row r="1227" spans="1:3">
      <c r="A1227" s="50">
        <f t="shared" si="19"/>
        <v>45511</v>
      </c>
      <c r="B1227" s="51">
        <f>IFERROR(INDEX('Index Levels'!B:B,MATCH('Index Levels - Full'!$A1227,'Index Levels'!$A:$A,0)),B1226)</f>
        <v>470.38477201231677</v>
      </c>
      <c r="C1227" s="51">
        <f>IFERROR(INDEX('Index Levels'!C:C,MATCH('Index Levels - Full'!$A1227,'Index Levels'!$A:$A,0)),C1226)</f>
        <v>5199.4999675370036</v>
      </c>
    </row>
    <row r="1228" spans="1:3">
      <c r="A1228" s="50">
        <f t="shared" si="19"/>
        <v>45512</v>
      </c>
      <c r="B1228" s="51">
        <f>IFERROR(INDEX('Index Levels'!B:B,MATCH('Index Levels - Full'!$A1228,'Index Levels'!$A:$A,0)),B1227)</f>
        <v>473.84248770226969</v>
      </c>
      <c r="C1228" s="51">
        <f>IFERROR(INDEX('Index Levels'!C:C,MATCH('Index Levels - Full'!$A1228,'Index Levels'!$A:$A,0)),C1227)</f>
        <v>5319.3081197837137</v>
      </c>
    </row>
    <row r="1229" spans="1:3">
      <c r="A1229" s="50">
        <f t="shared" si="19"/>
        <v>45513</v>
      </c>
      <c r="B1229" s="51">
        <f>IFERROR(INDEX('Index Levels'!B:B,MATCH('Index Levels - Full'!$A1229,'Index Levels'!$A:$A,0)),B1228)</f>
        <v>474.73388972611104</v>
      </c>
      <c r="C1229" s="51">
        <f>IFERROR(INDEX('Index Levels'!C:C,MATCH('Index Levels - Full'!$A1229,'Index Levels'!$A:$A,0)),C1228)</f>
        <v>5344.1643564235092</v>
      </c>
    </row>
    <row r="1230" spans="1:3">
      <c r="A1230" s="50">
        <f t="shared" si="19"/>
        <v>45514</v>
      </c>
      <c r="B1230" s="51">
        <f>IFERROR(INDEX('Index Levels'!B:B,MATCH('Index Levels - Full'!$A1230,'Index Levels'!$A:$A,0)),B1229)</f>
        <v>474.73388972611104</v>
      </c>
      <c r="C1230" s="51">
        <f>IFERROR(INDEX('Index Levels'!C:C,MATCH('Index Levels - Full'!$A1230,'Index Levels'!$A:$A,0)),C1229)</f>
        <v>5344.1643564235092</v>
      </c>
    </row>
    <row r="1231" spans="1:3">
      <c r="A1231" s="50">
        <f t="shared" si="19"/>
        <v>45515</v>
      </c>
      <c r="B1231" s="51">
        <f>IFERROR(INDEX('Index Levels'!B:B,MATCH('Index Levels - Full'!$A1231,'Index Levels'!$A:$A,0)),B1230)</f>
        <v>474.73388972611104</v>
      </c>
      <c r="C1231" s="51">
        <f>IFERROR(INDEX('Index Levels'!C:C,MATCH('Index Levels - Full'!$A1231,'Index Levels'!$A:$A,0)),C1230)</f>
        <v>5344.1643564235092</v>
      </c>
    </row>
    <row r="1232" spans="1:3">
      <c r="A1232" s="50">
        <f t="shared" si="19"/>
        <v>45516</v>
      </c>
      <c r="B1232" s="51">
        <f>IFERROR(INDEX('Index Levels'!B:B,MATCH('Index Levels - Full'!$A1232,'Index Levels'!$A:$A,0)),B1231)</f>
        <v>474.42870151452712</v>
      </c>
      <c r="C1232" s="51">
        <f>IFERROR(INDEX('Index Levels'!C:C,MATCH('Index Levels - Full'!$A1232,'Index Levels'!$A:$A,0)),C1231)</f>
        <v>5344.3852042385524</v>
      </c>
    </row>
    <row r="1233" spans="1:9">
      <c r="A1233" s="50">
        <f t="shared" si="19"/>
        <v>45517</v>
      </c>
      <c r="B1233" s="51">
        <f>IFERROR(INDEX('Index Levels'!B:B,MATCH('Index Levels - Full'!$A1233,'Index Levels'!$A:$A,0)),B1232)</f>
        <v>478.95120142101405</v>
      </c>
      <c r="C1233" s="51">
        <f>IFERROR(INDEX('Index Levels'!C:C,MATCH('Index Levels - Full'!$A1233,'Index Levels'!$A:$A,0)),C1232)</f>
        <v>5434.4328276991964</v>
      </c>
    </row>
    <row r="1234" spans="1:9">
      <c r="A1234" s="50">
        <f t="shared" si="19"/>
        <v>45518</v>
      </c>
      <c r="B1234" s="51">
        <f>IFERROR(INDEX('Index Levels'!B:B,MATCH('Index Levels - Full'!$A1234,'Index Levels'!$A:$A,0)),B1233)</f>
        <v>480.10798012762893</v>
      </c>
      <c r="C1234" s="51">
        <f>IFERROR(INDEX('Index Levels'!C:C,MATCH('Index Levels - Full'!$A1234,'Index Levels'!$A:$A,0)),C1233)</f>
        <v>5455.2119965153888</v>
      </c>
    </row>
    <row r="1235" spans="1:9">
      <c r="A1235" s="50">
        <f t="shared" si="19"/>
        <v>45519</v>
      </c>
      <c r="B1235" s="51">
        <f>IFERROR(INDEX('Index Levels'!B:B,MATCH('Index Levels - Full'!$A1235,'Index Levels'!$A:$A,0)),B1234)</f>
        <v>484.40121693237529</v>
      </c>
      <c r="C1235" s="51">
        <f>IFERROR(INDEX('Index Levels'!C:C,MATCH('Index Levels - Full'!$A1235,'Index Levels'!$A:$A,0)),C1234)</f>
        <v>5543.2182343406794</v>
      </c>
    </row>
    <row r="1236" spans="1:9">
      <c r="A1236" s="50">
        <f t="shared" si="19"/>
        <v>45520</v>
      </c>
      <c r="B1236" s="51">
        <f>IFERROR(INDEX('Index Levels'!B:B,MATCH('Index Levels - Full'!$A1236,'Index Levels'!$A:$A,0)),B1235)</f>
        <v>485.22559409848793</v>
      </c>
      <c r="C1236" s="51">
        <f>IFERROR(INDEX('Index Levels'!C:C,MATCH('Index Levels - Full'!$A1236,'Index Levels'!$A:$A,0)),C1235)</f>
        <v>5554.2510628410355</v>
      </c>
    </row>
    <row r="1237" spans="1:9">
      <c r="A1237" s="50">
        <f t="shared" si="19"/>
        <v>45521</v>
      </c>
      <c r="B1237" s="51">
        <f>IFERROR(INDEX('Index Levels'!B:B,MATCH('Index Levels - Full'!$A1237,'Index Levels'!$A:$A,0)),B1236)</f>
        <v>485.22559409848793</v>
      </c>
      <c r="C1237" s="51">
        <f>IFERROR(INDEX('Index Levels'!C:C,MATCH('Index Levels - Full'!$A1237,'Index Levels'!$A:$A,0)),C1236)</f>
        <v>5554.2510628410355</v>
      </c>
    </row>
    <row r="1238" spans="1:9">
      <c r="A1238" s="50">
        <f t="shared" si="19"/>
        <v>45522</v>
      </c>
      <c r="B1238" s="51">
        <f>IFERROR(INDEX('Index Levels'!B:B,MATCH('Index Levels - Full'!$A1238,'Index Levels'!$A:$A,0)),B1237)</f>
        <v>485.22559409848793</v>
      </c>
      <c r="C1238" s="51">
        <f>IFERROR(INDEX('Index Levels'!C:C,MATCH('Index Levels - Full'!$A1238,'Index Levels'!$A:$A,0)),C1237)</f>
        <v>5554.2510628410355</v>
      </c>
    </row>
    <row r="1239" spans="1:9">
      <c r="A1239" s="50">
        <f t="shared" si="19"/>
        <v>45523</v>
      </c>
      <c r="B1239" s="51">
        <f>IFERROR(INDEX('Index Levels'!B:B,MATCH('Index Levels - Full'!$A1239,'Index Levels'!$A:$A,0)),B1238)</f>
        <v>488.16558853858396</v>
      </c>
      <c r="C1239" s="51">
        <f>IFERROR(INDEX('Index Levels'!C:C,MATCH('Index Levels - Full'!$A1239,'Index Levels'!$A:$A,0)),C1238)</f>
        <v>5608.2472599333087</v>
      </c>
    </row>
    <row r="1240" spans="1:9">
      <c r="A1240" s="50">
        <f t="shared" si="19"/>
        <v>45524</v>
      </c>
      <c r="B1240" s="51">
        <f>IFERROR(INDEX('Index Levels'!B:B,MATCH('Index Levels - Full'!$A1240,'Index Levels'!$A:$A,0)),B1239)</f>
        <v>487.87307731839479</v>
      </c>
      <c r="C1240" s="51">
        <f>IFERROR(INDEX('Index Levels'!C:C,MATCH('Index Levels - Full'!$A1240,'Index Levels'!$A:$A,0)),C1239)</f>
        <v>5597.1248167285994</v>
      </c>
    </row>
    <row r="1241" spans="1:9">
      <c r="A1241" s="50">
        <f t="shared" si="19"/>
        <v>45525</v>
      </c>
      <c r="B1241" s="51">
        <f>IFERROR(INDEX('Index Levels'!B:B,MATCH('Index Levels - Full'!$A1241,'Index Levels'!$A:$A,0)),B1240)</f>
        <v>489.3726218571087</v>
      </c>
      <c r="C1241" s="51">
        <f>IFERROR(INDEX('Index Levels'!C:C,MATCH('Index Levels - Full'!$A1241,'Index Levels'!$A:$A,0)),C1240)</f>
        <v>5620.8527150485652</v>
      </c>
    </row>
    <row r="1242" spans="1:9">
      <c r="A1242" s="50">
        <f t="shared" si="19"/>
        <v>45526</v>
      </c>
      <c r="B1242" s="51">
        <f>IFERROR(INDEX('Index Levels'!B:B,MATCH('Index Levels - Full'!$A1242,'Index Levels'!$A:$A,0)),B1241)</f>
        <v>485.04500644489042</v>
      </c>
      <c r="C1242" s="51">
        <f>IFERROR(INDEX('Index Levels'!C:C,MATCH('Index Levels - Full'!$A1242,'Index Levels'!$A:$A,0)),C1241)</f>
        <v>5570.6445742589631</v>
      </c>
    </row>
    <row r="1243" spans="1:9">
      <c r="A1243" s="50">
        <f t="shared" si="19"/>
        <v>45527</v>
      </c>
      <c r="B1243" s="51">
        <f>IFERROR(INDEX('Index Levels'!B:B,MATCH('Index Levels - Full'!$A1243,'Index Levels'!$A:$A,0)),B1242)</f>
        <v>490.27831591479071</v>
      </c>
      <c r="C1243" s="51">
        <f>IFERROR(INDEX('Index Levels'!C:C,MATCH('Index Levels - Full'!$A1243,'Index Levels'!$A:$A,0)),C1242)</f>
        <v>5634.6058468096371</v>
      </c>
    </row>
    <row r="1244" spans="1:9">
      <c r="A1244" s="50">
        <f t="shared" si="19"/>
        <v>45528</v>
      </c>
      <c r="B1244" s="51">
        <f>IFERROR(INDEX('Index Levels'!B:B,MATCH('Index Levels - Full'!$A1244,'Index Levels'!$A:$A,0)),B1243)</f>
        <v>490.27831591479071</v>
      </c>
      <c r="C1244" s="51">
        <f>IFERROR(INDEX('Index Levels'!C:C,MATCH('Index Levels - Full'!$A1244,'Index Levels'!$A:$A,0)),C1243)</f>
        <v>5634.6058468096371</v>
      </c>
    </row>
    <row r="1245" spans="1:9">
      <c r="A1245" s="50">
        <f t="shared" si="19"/>
        <v>45529</v>
      </c>
      <c r="B1245" s="51">
        <f>IFERROR(INDEX('Index Levels'!B:B,MATCH('Index Levels - Full'!$A1245,'Index Levels'!$A:$A,0)),B1244)</f>
        <v>490.27831591479071</v>
      </c>
      <c r="C1245" s="51">
        <f>IFERROR(INDEX('Index Levels'!C:C,MATCH('Index Levels - Full'!$A1245,'Index Levels'!$A:$A,0)),C1244)</f>
        <v>5634.6058468096371</v>
      </c>
    </row>
    <row r="1246" spans="1:9">
      <c r="A1246" s="50">
        <f t="shared" si="19"/>
        <v>45530</v>
      </c>
      <c r="B1246" s="51">
        <f>IFERROR(INDEX('Index Levels'!B:B,MATCH('Index Levels - Full'!$A1246,'Index Levels'!$A:$A,0)),B1245)</f>
        <v>488.58872391896364</v>
      </c>
      <c r="C1246" s="51">
        <f>IFERROR(INDEX('Index Levels'!C:C,MATCH('Index Levels - Full'!$A1246,'Index Levels'!$A:$A,0)),C1245)</f>
        <v>5616.8358532528746</v>
      </c>
      <c r="G1246" s="50"/>
      <c r="H1246" s="51"/>
      <c r="I1246" s="51"/>
    </row>
    <row r="1247" spans="1:9">
      <c r="A1247" s="50">
        <f t="shared" si="19"/>
        <v>45531</v>
      </c>
      <c r="B1247" s="51">
        <f>IFERROR(INDEX('Index Levels'!B:B,MATCH('Index Levels - Full'!$A1247,'Index Levels'!$A:$A,0)),B1246)</f>
        <v>489.45293544973987</v>
      </c>
      <c r="C1247" s="51">
        <f>IFERROR(INDEX('Index Levels'!C:C,MATCH('Index Levels - Full'!$A1247,'Index Levels'!$A:$A,0)),C1246)</f>
        <v>5625.8019610086285</v>
      </c>
    </row>
    <row r="1248" spans="1:9">
      <c r="A1248" s="50">
        <f t="shared" si="19"/>
        <v>45532</v>
      </c>
      <c r="B1248" s="51">
        <f>IFERROR(INDEX('Index Levels'!B:B,MATCH('Index Levels - Full'!$A1248,'Index Levels'!$A:$A,0)),B1247)</f>
        <v>487.12991922648325</v>
      </c>
      <c r="C1248" s="51">
        <f>IFERROR(INDEX('Index Levels'!C:C,MATCH('Index Levels - Full'!$A1248,'Index Levels'!$A:$A,0)),C1247)</f>
        <v>5592.177212105732</v>
      </c>
    </row>
    <row r="1249" spans="1:3">
      <c r="A1249" s="50">
        <f t="shared" si="19"/>
        <v>45533</v>
      </c>
      <c r="B1249" s="51">
        <f>IFERROR(INDEX('Index Levels'!B:B,MATCH('Index Levels - Full'!$A1249,'Index Levels'!$A:$A,0)),B1248)</f>
        <v>486.31523744864558</v>
      </c>
      <c r="C1249" s="51">
        <f>IFERROR(INDEX('Index Levels'!C:C,MATCH('Index Levels - Full'!$A1249,'Index Levels'!$A:$A,0)),C1248)</f>
        <v>5591.9637221521843</v>
      </c>
    </row>
    <row r="1250" spans="1:3">
      <c r="A1250" s="50">
        <f t="shared" si="19"/>
        <v>45534</v>
      </c>
      <c r="B1250" s="51">
        <f>IFERROR(INDEX('Index Levels'!B:B,MATCH('Index Levels - Full'!$A1250,'Index Levels'!$A:$A,0)),B1249)</f>
        <v>490.84459337323932</v>
      </c>
      <c r="C1250" s="51">
        <f>IFERROR(INDEX('Index Levels'!C:C,MATCH('Index Levels - Full'!$A1250,'Index Levels'!$A:$A,0)),C1249)</f>
        <v>5648.3972363167622</v>
      </c>
    </row>
    <row r="1251" spans="1:3">
      <c r="A1251" s="50">
        <f t="shared" si="19"/>
        <v>45535</v>
      </c>
      <c r="B1251" s="51">
        <f>IFERROR(INDEX('Index Levels'!B:B,MATCH('Index Levels - Full'!$A1251,'Index Levels'!$A:$A,0)),B1250)</f>
        <v>490.84459337323932</v>
      </c>
      <c r="C1251" s="51">
        <f>IFERROR(INDEX('Index Levels'!C:C,MATCH('Index Levels - Full'!$A1251,'Index Levels'!$A:$A,0)),C1250)</f>
        <v>5648.3972363167622</v>
      </c>
    </row>
    <row r="1252" spans="1:3">
      <c r="A1252" s="50">
        <f t="shared" si="19"/>
        <v>45536</v>
      </c>
      <c r="B1252" s="51">
        <f>IFERROR(INDEX('Index Levels'!B:B,MATCH('Index Levels - Full'!$A1252,'Index Levels'!$A:$A,0)),B1251)</f>
        <v>490.84459337323932</v>
      </c>
      <c r="C1252" s="51">
        <f>IFERROR(INDEX('Index Levels'!C:C,MATCH('Index Levels - Full'!$A1252,'Index Levels'!$A:$A,0)),C1251)</f>
        <v>5648.3972363167622</v>
      </c>
    </row>
    <row r="1253" spans="1:3">
      <c r="A1253" s="50">
        <f t="shared" si="19"/>
        <v>45537</v>
      </c>
      <c r="B1253" s="51">
        <f>IFERROR(INDEX('Index Levels'!B:B,MATCH('Index Levels - Full'!$A1253,'Index Levels'!$A:$A,0)),B1252)</f>
        <v>490.84459337323932</v>
      </c>
      <c r="C1253" s="51">
        <f>IFERROR(INDEX('Index Levels'!C:C,MATCH('Index Levels - Full'!$A1253,'Index Levels'!$A:$A,0)),C1252)</f>
        <v>5648.3972363167622</v>
      </c>
    </row>
    <row r="1254" spans="1:3">
      <c r="A1254" s="50">
        <f t="shared" si="19"/>
        <v>45538</v>
      </c>
      <c r="B1254" s="51">
        <f>IFERROR(INDEX('Index Levels'!B:B,MATCH('Index Levels - Full'!$A1254,'Index Levels'!$A:$A,0)),B1253)</f>
        <v>482.87306530436928</v>
      </c>
      <c r="C1254" s="51">
        <f>IFERROR(INDEX('Index Levels'!C:C,MATCH('Index Levels - Full'!$A1254,'Index Levels'!$A:$A,0)),C1253)</f>
        <v>5528.9334031763019</v>
      </c>
    </row>
    <row r="1255" spans="1:3">
      <c r="A1255" s="50">
        <f t="shared" si="19"/>
        <v>45539</v>
      </c>
      <c r="B1255" s="51">
        <f>IFERROR(INDEX('Index Levels'!B:B,MATCH('Index Levels - Full'!$A1255,'Index Levels'!$A:$A,0)),B1254)</f>
        <v>482.44819667085721</v>
      </c>
      <c r="C1255" s="51">
        <f>IFERROR(INDEX('Index Levels'!C:C,MATCH('Index Levels - Full'!$A1255,'Index Levels'!$A:$A,0)),C1254)</f>
        <v>5520.0678218515759</v>
      </c>
    </row>
    <row r="1256" spans="1:3">
      <c r="A1256" s="50">
        <f t="shared" si="19"/>
        <v>45540</v>
      </c>
      <c r="B1256" s="51">
        <f>IFERROR(INDEX('Index Levels'!B:B,MATCH('Index Levels - Full'!$A1256,'Index Levels'!$A:$A,0)),B1255)</f>
        <v>480.16974535486082</v>
      </c>
      <c r="C1256" s="51">
        <f>IFERROR(INDEX('Index Levels'!C:C,MATCH('Index Levels - Full'!$A1256,'Index Levels'!$A:$A,0)),C1255)</f>
        <v>5503.4085691427963</v>
      </c>
    </row>
    <row r="1257" spans="1:3">
      <c r="A1257" s="50">
        <f t="shared" si="19"/>
        <v>45541</v>
      </c>
      <c r="B1257" s="51">
        <f>IFERROR(INDEX('Index Levels'!B:B,MATCH('Index Levels - Full'!$A1257,'Index Levels'!$A:$A,0)),B1256)</f>
        <v>473.07547932858182</v>
      </c>
      <c r="C1257" s="51">
        <f>IFERROR(INDEX('Index Levels'!C:C,MATCH('Index Levels - Full'!$A1257,'Index Levels'!$A:$A,0)),C1256)</f>
        <v>5408.4221442035669</v>
      </c>
    </row>
    <row r="1258" spans="1:3">
      <c r="A1258" s="50">
        <f t="shared" si="19"/>
        <v>45542</v>
      </c>
      <c r="B1258" s="51">
        <f>IFERROR(INDEX('Index Levels'!B:B,MATCH('Index Levels - Full'!$A1258,'Index Levels'!$A:$A,0)),B1257)</f>
        <v>473.07547932858182</v>
      </c>
      <c r="C1258" s="51">
        <f>IFERROR(INDEX('Index Levels'!C:C,MATCH('Index Levels - Full'!$A1258,'Index Levels'!$A:$A,0)),C1257)</f>
        <v>5408.4221442035669</v>
      </c>
    </row>
    <row r="1259" spans="1:3">
      <c r="A1259" s="50">
        <f t="shared" si="19"/>
        <v>45543</v>
      </c>
      <c r="B1259" s="51">
        <f>IFERROR(INDEX('Index Levels'!B:B,MATCH('Index Levels - Full'!$A1259,'Index Levels'!$A:$A,0)),B1258)</f>
        <v>473.07547932858182</v>
      </c>
      <c r="C1259" s="51">
        <f>IFERROR(INDEX('Index Levels'!C:C,MATCH('Index Levels - Full'!$A1259,'Index Levels'!$A:$A,0)),C1258)</f>
        <v>5408.4221442035669</v>
      </c>
    </row>
    <row r="1260" spans="1:3">
      <c r="A1260" s="50">
        <f t="shared" si="19"/>
        <v>45544</v>
      </c>
      <c r="B1260" s="51">
        <f>IFERROR(INDEX('Index Levels'!B:B,MATCH('Index Levels - Full'!$A1260,'Index Levels'!$A:$A,0)),B1259)</f>
        <v>475.16493935847052</v>
      </c>
      <c r="C1260" s="51">
        <f>IFERROR(INDEX('Index Levels'!C:C,MATCH('Index Levels - Full'!$A1260,'Index Levels'!$A:$A,0)),C1259)</f>
        <v>5471.051446914651</v>
      </c>
    </row>
    <row r="1261" spans="1:3">
      <c r="A1261" s="50">
        <f t="shared" si="19"/>
        <v>45545</v>
      </c>
      <c r="B1261" s="51">
        <f>IFERROR(INDEX('Index Levels'!B:B,MATCH('Index Levels - Full'!$A1261,'Index Levels'!$A:$A,0)),B1260)</f>
        <v>477.1288863101633</v>
      </c>
      <c r="C1261" s="51">
        <f>IFERROR(INDEX('Index Levels'!C:C,MATCH('Index Levels - Full'!$A1261,'Index Levels'!$A:$A,0)),C1260)</f>
        <v>5495.5194097788562</v>
      </c>
    </row>
    <row r="1262" spans="1:3">
      <c r="A1262" s="50">
        <f t="shared" si="19"/>
        <v>45546</v>
      </c>
      <c r="B1262" s="51">
        <f>IFERROR(INDEX('Index Levels'!B:B,MATCH('Index Levels - Full'!$A1262,'Index Levels'!$A:$A,0)),B1261)</f>
        <v>478.56475216652927</v>
      </c>
      <c r="C1262" s="51">
        <f>IFERROR(INDEX('Index Levels'!C:C,MATCH('Index Levels - Full'!$A1262,'Index Levels'!$A:$A,0)),C1261)</f>
        <v>5554.1324219370917</v>
      </c>
    </row>
    <row r="1263" spans="1:3">
      <c r="A1263" s="50">
        <f t="shared" si="19"/>
        <v>45547</v>
      </c>
      <c r="B1263" s="51">
        <f>IFERROR(INDEX('Index Levels'!B:B,MATCH('Index Levels - Full'!$A1263,'Index Levels'!$A:$A,0)),B1262)</f>
        <v>480.96364479915354</v>
      </c>
      <c r="C1263" s="51">
        <f>IFERROR(INDEX('Index Levels'!C:C,MATCH('Index Levels - Full'!$A1263,'Index Levels'!$A:$A,0)),C1262)</f>
        <v>5595.7634891240168</v>
      </c>
    </row>
    <row r="1264" spans="1:3">
      <c r="A1264" s="50">
        <f t="shared" si="19"/>
        <v>45548</v>
      </c>
      <c r="B1264" s="51">
        <f>IFERROR(INDEX('Index Levels'!B:B,MATCH('Index Levels - Full'!$A1264,'Index Levels'!$A:$A,0)),B1263)</f>
        <v>483.00862713228895</v>
      </c>
      <c r="C1264" s="51">
        <f>IFERROR(INDEX('Index Levels'!C:C,MATCH('Index Levels - Full'!$A1264,'Index Levels'!$A:$A,0)),C1263)</f>
        <v>5626.0186005450223</v>
      </c>
    </row>
    <row r="1265" spans="1:3">
      <c r="A1265" s="50">
        <f t="shared" si="19"/>
        <v>45549</v>
      </c>
      <c r="B1265" s="51">
        <f>IFERROR(INDEX('Index Levels'!B:B,MATCH('Index Levels - Full'!$A1265,'Index Levels'!$A:$A,0)),B1264)</f>
        <v>483.00862713228895</v>
      </c>
      <c r="C1265" s="51">
        <f>IFERROR(INDEX('Index Levels'!C:C,MATCH('Index Levels - Full'!$A1265,'Index Levels'!$A:$A,0)),C1264)</f>
        <v>5626.0186005450223</v>
      </c>
    </row>
    <row r="1266" spans="1:3">
      <c r="A1266" s="50">
        <f t="shared" si="19"/>
        <v>45550</v>
      </c>
      <c r="B1266" s="51">
        <f>IFERROR(INDEX('Index Levels'!B:B,MATCH('Index Levels - Full'!$A1266,'Index Levels'!$A:$A,0)),B1265)</f>
        <v>483.00862713228895</v>
      </c>
      <c r="C1266" s="51">
        <f>IFERROR(INDEX('Index Levels'!C:C,MATCH('Index Levels - Full'!$A1266,'Index Levels'!$A:$A,0)),C1265)</f>
        <v>5626.0186005450223</v>
      </c>
    </row>
    <row r="1267" spans="1:3">
      <c r="A1267" s="50">
        <f t="shared" si="19"/>
        <v>45551</v>
      </c>
      <c r="B1267" s="51">
        <f>IFERROR(INDEX('Index Levels'!B:B,MATCH('Index Levels - Full'!$A1267,'Index Levels'!$A:$A,0)),B1266)</f>
        <v>483.39441599711955</v>
      </c>
      <c r="C1267" s="51">
        <f>IFERROR(INDEX('Index Levels'!C:C,MATCH('Index Levels - Full'!$A1267,'Index Levels'!$A:$A,0)),C1266)</f>
        <v>5633.0877760467392</v>
      </c>
    </row>
    <row r="1268" spans="1:3">
      <c r="A1268" s="50">
        <f t="shared" si="19"/>
        <v>45552</v>
      </c>
      <c r="B1268" s="51">
        <f>IFERROR(INDEX('Index Levels'!B:B,MATCH('Index Levels - Full'!$A1268,'Index Levels'!$A:$A,0)),B1267)</f>
        <v>483.12764284590054</v>
      </c>
      <c r="C1268" s="51">
        <f>IFERROR(INDEX('Index Levels'!C:C,MATCH('Index Levels - Full'!$A1268,'Index Levels'!$A:$A,0)),C1267)</f>
        <v>5634.5804439049243</v>
      </c>
    </row>
    <row r="1269" spans="1:3">
      <c r="A1269" s="50">
        <f t="shared" si="19"/>
        <v>45553</v>
      </c>
      <c r="B1269" s="51">
        <f>IFERROR(INDEX('Index Levels'!B:B,MATCH('Index Levels - Full'!$A1269,'Index Levels'!$A:$A,0)),B1268)</f>
        <v>482.2002923027357</v>
      </c>
      <c r="C1269" s="51">
        <f>IFERROR(INDEX('Index Levels'!C:C,MATCH('Index Levels - Full'!$A1269,'Index Levels'!$A:$A,0)),C1268)</f>
        <v>5618.2590253691133</v>
      </c>
    </row>
    <row r="1270" spans="1:3">
      <c r="A1270" s="50">
        <f t="shared" si="19"/>
        <v>45554</v>
      </c>
      <c r="B1270" s="51">
        <f>IFERROR(INDEX('Index Levels'!B:B,MATCH('Index Levels - Full'!$A1270,'Index Levels'!$A:$A,0)),B1269)</f>
        <v>488.57202320498158</v>
      </c>
      <c r="C1270" s="51">
        <f>IFERROR(INDEX('Index Levels'!C:C,MATCH('Index Levels - Full'!$A1270,'Index Levels'!$A:$A,0)),C1269)</f>
        <v>5713.6410876469954</v>
      </c>
    </row>
    <row r="1271" spans="1:3">
      <c r="A1271" s="50">
        <f t="shared" si="19"/>
        <v>45555</v>
      </c>
      <c r="B1271" s="51">
        <f>IFERROR(INDEX('Index Levels'!B:B,MATCH('Index Levels - Full'!$A1271,'Index Levels'!$A:$A,0)),B1270)</f>
        <v>487.58333285732505</v>
      </c>
      <c r="C1271" s="51">
        <f>IFERROR(INDEX('Index Levels'!C:C,MATCH('Index Levels - Full'!$A1271,'Index Levels'!$A:$A,0)),C1270)</f>
        <v>5702.5476198431943</v>
      </c>
    </row>
    <row r="1272" spans="1:3">
      <c r="A1272" s="50">
        <f t="shared" si="19"/>
        <v>45556</v>
      </c>
      <c r="B1272" s="51">
        <f>IFERROR(INDEX('Index Levels'!B:B,MATCH('Index Levels - Full'!$A1272,'Index Levels'!$A:$A,0)),B1271)</f>
        <v>487.58333285732505</v>
      </c>
      <c r="C1272" s="51">
        <f>IFERROR(INDEX('Index Levels'!C:C,MATCH('Index Levels - Full'!$A1272,'Index Levels'!$A:$A,0)),C1271)</f>
        <v>5702.5476198431943</v>
      </c>
    </row>
    <row r="1273" spans="1:3">
      <c r="A1273" s="50">
        <f t="shared" si="19"/>
        <v>45557</v>
      </c>
      <c r="B1273" s="51">
        <f>IFERROR(INDEX('Index Levels'!B:B,MATCH('Index Levels - Full'!$A1273,'Index Levels'!$A:$A,0)),B1272)</f>
        <v>487.58333285732505</v>
      </c>
      <c r="C1273" s="51">
        <f>IFERROR(INDEX('Index Levels'!C:C,MATCH('Index Levels - Full'!$A1273,'Index Levels'!$A:$A,0)),C1272)</f>
        <v>5702.5476198431943</v>
      </c>
    </row>
    <row r="1274" spans="1:3">
      <c r="A1274" s="50">
        <f t="shared" si="19"/>
        <v>45558</v>
      </c>
      <c r="B1274" s="51">
        <f>IFERROR(INDEX('Index Levels'!B:B,MATCH('Index Levels - Full'!$A1274,'Index Levels'!$A:$A,0)),B1273)</f>
        <v>488.27791534273967</v>
      </c>
      <c r="C1274" s="51">
        <f>IFERROR(INDEX('Index Levels'!C:C,MATCH('Index Levels - Full'!$A1274,'Index Levels'!$A:$A,0)),C1273)</f>
        <v>5718.5664886711429</v>
      </c>
    </row>
    <row r="1275" spans="1:3">
      <c r="A1275" s="50">
        <f t="shared" si="19"/>
        <v>45559</v>
      </c>
      <c r="B1275" s="51">
        <f>IFERROR(INDEX('Index Levels'!B:B,MATCH('Index Levels - Full'!$A1275,'Index Levels'!$A:$A,0)),B1274)</f>
        <v>489.11004228615843</v>
      </c>
      <c r="C1275" s="51">
        <f>IFERROR(INDEX('Index Levels'!C:C,MATCH('Index Levels - Full'!$A1275,'Index Levels'!$A:$A,0)),C1274)</f>
        <v>5732.9273451765093</v>
      </c>
    </row>
    <row r="1276" spans="1:3">
      <c r="A1276" s="50">
        <f t="shared" si="19"/>
        <v>45560</v>
      </c>
      <c r="B1276" s="51">
        <f>IFERROR(INDEX('Index Levels'!B:B,MATCH('Index Levels - Full'!$A1276,'Index Levels'!$A:$A,0)),B1275)</f>
        <v>488.12755049411618</v>
      </c>
      <c r="C1276" s="51">
        <f>IFERROR(INDEX('Index Levels'!C:C,MATCH('Index Levels - Full'!$A1276,'Index Levels'!$A:$A,0)),C1275)</f>
        <v>5722.2606030796151</v>
      </c>
    </row>
    <row r="1277" spans="1:3">
      <c r="A1277" s="50">
        <f t="shared" si="19"/>
        <v>45561</v>
      </c>
      <c r="B1277" s="51">
        <f>IFERROR(INDEX('Index Levels'!B:B,MATCH('Index Levels - Full'!$A1277,'Index Levels'!$A:$A,0)),B1276)</f>
        <v>490.27479669153058</v>
      </c>
      <c r="C1277" s="51">
        <f>IFERROR(INDEX('Index Levels'!C:C,MATCH('Index Levels - Full'!$A1277,'Index Levels'!$A:$A,0)),C1276)</f>
        <v>5745.3660889178818</v>
      </c>
    </row>
    <row r="1278" spans="1:3">
      <c r="A1278" s="50">
        <f t="shared" si="19"/>
        <v>45562</v>
      </c>
      <c r="B1278" s="51">
        <f>IFERROR(INDEX('Index Levels'!B:B,MATCH('Index Levels - Full'!$A1278,'Index Levels'!$A:$A,0)),B1277)</f>
        <v>489.77383990358641</v>
      </c>
      <c r="C1278" s="51">
        <f>IFERROR(INDEX('Index Levels'!C:C,MATCH('Index Levels - Full'!$A1278,'Index Levels'!$A:$A,0)),C1277)</f>
        <v>5738.1717831542483</v>
      </c>
    </row>
    <row r="1279" spans="1:3">
      <c r="A1279" s="50">
        <f t="shared" si="19"/>
        <v>45563</v>
      </c>
      <c r="B1279" s="51">
        <f>IFERROR(INDEX('Index Levels'!B:B,MATCH('Index Levels - Full'!$A1279,'Index Levels'!$A:$A,0)),B1278)</f>
        <v>489.77383990358641</v>
      </c>
      <c r="C1279" s="51">
        <f>IFERROR(INDEX('Index Levels'!C:C,MATCH('Index Levels - Full'!$A1279,'Index Levels'!$A:$A,0)),C1278)</f>
        <v>5738.1717831542483</v>
      </c>
    </row>
    <row r="1280" spans="1:3">
      <c r="A1280" s="50">
        <f t="shared" si="19"/>
        <v>45564</v>
      </c>
      <c r="B1280" s="51">
        <f>IFERROR(INDEX('Index Levels'!B:B,MATCH('Index Levels - Full'!$A1280,'Index Levels'!$A:$A,0)),B1279)</f>
        <v>489.77383990358641</v>
      </c>
      <c r="C1280" s="51">
        <f>IFERROR(INDEX('Index Levels'!C:C,MATCH('Index Levels - Full'!$A1280,'Index Levels'!$A:$A,0)),C1279)</f>
        <v>5738.1717831542483</v>
      </c>
    </row>
    <row r="1281" spans="1:3">
      <c r="A1281" s="50">
        <f t="shared" si="19"/>
        <v>45565</v>
      </c>
      <c r="B1281" s="51">
        <f>IFERROR(INDEX('Index Levels'!B:B,MATCH('Index Levels - Full'!$A1281,'Index Levels'!$A:$A,0)),B1280)</f>
        <v>491.51479992171159</v>
      </c>
      <c r="C1281" s="51">
        <f>IFERROR(INDEX('Index Levels'!C:C,MATCH('Index Levels - Full'!$A1281,'Index Levels'!$A:$A,0)),C1280)</f>
        <v>5762.484883369124</v>
      </c>
    </row>
    <row r="1282" spans="1:3">
      <c r="A1282" s="50">
        <f t="shared" si="19"/>
        <v>45566</v>
      </c>
      <c r="B1282" s="51">
        <f>IFERROR(INDEX('Index Levels'!B:B,MATCH('Index Levels - Full'!$A1282,'Index Levels'!$A:$A,0)),B1281)</f>
        <v>485.64674670284569</v>
      </c>
      <c r="C1282" s="51">
        <f>IFERROR(INDEX('Index Levels'!C:C,MATCH('Index Levels - Full'!$A1282,'Index Levels'!$A:$A,0)),C1281)</f>
        <v>5708.751477920775</v>
      </c>
    </row>
    <row r="1283" spans="1:3">
      <c r="A1283" s="50">
        <f t="shared" si="19"/>
        <v>45567</v>
      </c>
      <c r="B1283" s="51">
        <f>IFERROR(INDEX('Index Levels'!B:B,MATCH('Index Levels - Full'!$A1283,'Index Levels'!$A:$A,0)),B1282)</f>
        <v>485.77331019923344</v>
      </c>
      <c r="C1283" s="51">
        <f>IFERROR(INDEX('Index Levels'!C:C,MATCH('Index Levels - Full'!$A1283,'Index Levels'!$A:$A,0)),C1282)</f>
        <v>5709.539442573453</v>
      </c>
    </row>
    <row r="1284" spans="1:3">
      <c r="A1284" s="50">
        <f t="shared" si="19"/>
        <v>45568</v>
      </c>
      <c r="B1284" s="51">
        <f>IFERROR(INDEX('Index Levels'!B:B,MATCH('Index Levels - Full'!$A1284,'Index Levels'!$A:$A,0)),B1283)</f>
        <v>484.0782959026651</v>
      </c>
      <c r="C1284" s="51">
        <f>IFERROR(INDEX('Index Levels'!C:C,MATCH('Index Levels - Full'!$A1284,'Index Levels'!$A:$A,0)),C1283)</f>
        <v>5699.9417541689181</v>
      </c>
    </row>
    <row r="1285" spans="1:3">
      <c r="A1285" s="50">
        <f t="shared" si="19"/>
        <v>45569</v>
      </c>
      <c r="B1285" s="51">
        <f>IFERROR(INDEX('Index Levels'!B:B,MATCH('Index Levels - Full'!$A1285,'Index Levels'!$A:$A,0)),B1284)</f>
        <v>488.51153193632365</v>
      </c>
      <c r="C1285" s="51">
        <f>IFERROR(INDEX('Index Levels'!C:C,MATCH('Index Levels - Full'!$A1285,'Index Levels'!$A:$A,0)),C1284)</f>
        <v>5751.0681956477883</v>
      </c>
    </row>
    <row r="1286" spans="1:3">
      <c r="A1286" s="50">
        <f t="shared" ref="A1286:A1349" si="20">A1285+1</f>
        <v>45570</v>
      </c>
      <c r="B1286" s="51">
        <f>IFERROR(INDEX('Index Levels'!B:B,MATCH('Index Levels - Full'!$A1286,'Index Levels'!$A:$A,0)),B1285)</f>
        <v>488.51153193632365</v>
      </c>
      <c r="C1286" s="51">
        <f>IFERROR(INDEX('Index Levels'!C:C,MATCH('Index Levels - Full'!$A1286,'Index Levels'!$A:$A,0)),C1285)</f>
        <v>5751.0681956477883</v>
      </c>
    </row>
    <row r="1287" spans="1:3">
      <c r="A1287" s="50">
        <f t="shared" si="20"/>
        <v>45571</v>
      </c>
      <c r="B1287" s="51">
        <f>IFERROR(INDEX('Index Levels'!B:B,MATCH('Index Levels - Full'!$A1287,'Index Levels'!$A:$A,0)),B1286)</f>
        <v>488.51153193632365</v>
      </c>
      <c r="C1287" s="51">
        <f>IFERROR(INDEX('Index Levels'!C:C,MATCH('Index Levels - Full'!$A1287,'Index Levels'!$A:$A,0)),C1286)</f>
        <v>5751.0681956477883</v>
      </c>
    </row>
    <row r="1288" spans="1:3">
      <c r="A1288" s="50">
        <f t="shared" si="20"/>
        <v>45572</v>
      </c>
      <c r="B1288" s="51">
        <f>IFERROR(INDEX('Index Levels'!B:B,MATCH('Index Levels - Full'!$A1288,'Index Levels'!$A:$A,0)),B1287)</f>
        <v>483.74781520629182</v>
      </c>
      <c r="C1288" s="51">
        <f>IFERROR(INDEX('Index Levels'!C:C,MATCH('Index Levels - Full'!$A1288,'Index Levels'!$A:$A,0)),C1287)</f>
        <v>5695.9434191313658</v>
      </c>
    </row>
    <row r="1289" spans="1:3">
      <c r="A1289" s="50">
        <f t="shared" si="20"/>
        <v>45573</v>
      </c>
      <c r="B1289" s="51">
        <f>IFERROR(INDEX('Index Levels'!B:B,MATCH('Index Levels - Full'!$A1289,'Index Levels'!$A:$A,0)),B1288)</f>
        <v>488.70032836029924</v>
      </c>
      <c r="C1289" s="51">
        <f>IFERROR(INDEX('Index Levels'!C:C,MATCH('Index Levels - Full'!$A1289,'Index Levels'!$A:$A,0)),C1288)</f>
        <v>5751.1328911486489</v>
      </c>
    </row>
    <row r="1290" spans="1:3">
      <c r="A1290" s="50">
        <f t="shared" si="20"/>
        <v>45574</v>
      </c>
      <c r="B1290" s="51">
        <f>IFERROR(INDEX('Index Levels'!B:B,MATCH('Index Levels - Full'!$A1290,'Index Levels'!$A:$A,0)),B1289)</f>
        <v>492.42819716694726</v>
      </c>
      <c r="C1290" s="51">
        <f>IFERROR(INDEX('Index Levels'!C:C,MATCH('Index Levels - Full'!$A1290,'Index Levels'!$A:$A,0)),C1289)</f>
        <v>5792.0414820886372</v>
      </c>
    </row>
    <row r="1291" spans="1:3">
      <c r="A1291" s="50">
        <f t="shared" si="20"/>
        <v>45575</v>
      </c>
      <c r="B1291" s="51">
        <f>IFERROR(INDEX('Index Levels'!B:B,MATCH('Index Levels - Full'!$A1291,'Index Levels'!$A:$A,0)),B1290)</f>
        <v>491.0882784354115</v>
      </c>
      <c r="C1291" s="51">
        <f>IFERROR(INDEX('Index Levels'!C:C,MATCH('Index Levels - Full'!$A1291,'Index Levels'!$A:$A,0)),C1290)</f>
        <v>5780.0512912493095</v>
      </c>
    </row>
    <row r="1292" spans="1:3">
      <c r="A1292" s="50">
        <f t="shared" si="20"/>
        <v>45576</v>
      </c>
      <c r="B1292" s="51">
        <f>IFERROR(INDEX('Index Levels'!B:B,MATCH('Index Levels - Full'!$A1292,'Index Levels'!$A:$A,0)),B1291)</f>
        <v>494.85490736176968</v>
      </c>
      <c r="C1292" s="51">
        <f>IFERROR(INDEX('Index Levels'!C:C,MATCH('Index Levels - Full'!$A1292,'Index Levels'!$A:$A,0)),C1291)</f>
        <v>5815.0334094488653</v>
      </c>
    </row>
    <row r="1293" spans="1:3">
      <c r="A1293" s="50">
        <f t="shared" si="20"/>
        <v>45577</v>
      </c>
      <c r="B1293" s="51">
        <f>IFERROR(INDEX('Index Levels'!B:B,MATCH('Index Levels - Full'!$A1293,'Index Levels'!$A:$A,0)),B1292)</f>
        <v>494.85490736176968</v>
      </c>
      <c r="C1293" s="51">
        <f>IFERROR(INDEX('Index Levels'!C:C,MATCH('Index Levels - Full'!$A1293,'Index Levels'!$A:$A,0)),C1292)</f>
        <v>5815.0334094488653</v>
      </c>
    </row>
    <row r="1294" spans="1:3">
      <c r="A1294" s="50">
        <f t="shared" si="20"/>
        <v>45578</v>
      </c>
      <c r="B1294" s="51">
        <f>IFERROR(INDEX('Index Levels'!B:B,MATCH('Index Levels - Full'!$A1294,'Index Levels'!$A:$A,0)),B1293)</f>
        <v>494.85490736176968</v>
      </c>
      <c r="C1294" s="51">
        <f>IFERROR(INDEX('Index Levels'!C:C,MATCH('Index Levels - Full'!$A1294,'Index Levels'!$A:$A,0)),C1293)</f>
        <v>5815.0334094488653</v>
      </c>
    </row>
    <row r="1295" spans="1:3">
      <c r="A1295" s="50">
        <f t="shared" si="20"/>
        <v>45579</v>
      </c>
      <c r="B1295" s="51">
        <f>IFERROR(INDEX('Index Levels'!B:B,MATCH('Index Levels - Full'!$A1295,'Index Levels'!$A:$A,0)),B1294)</f>
        <v>499.60233439465543</v>
      </c>
      <c r="C1295" s="51">
        <f>IFERROR(INDEX('Index Levels'!C:C,MATCH('Index Levels - Full'!$A1295,'Index Levels'!$A:$A,0)),C1294)</f>
        <v>5859.8501495994178</v>
      </c>
    </row>
    <row r="1296" spans="1:3">
      <c r="A1296" s="50">
        <f t="shared" si="20"/>
        <v>45580</v>
      </c>
      <c r="B1296" s="51">
        <f>IFERROR(INDEX('Index Levels'!B:B,MATCH('Index Levels - Full'!$A1296,'Index Levels'!$A:$A,0)),B1295)</f>
        <v>493.83036500053635</v>
      </c>
      <c r="C1296" s="51">
        <f>IFERROR(INDEX('Index Levels'!C:C,MATCH('Index Levels - Full'!$A1296,'Index Levels'!$A:$A,0)),C1295)</f>
        <v>5815.2599354312388</v>
      </c>
    </row>
    <row r="1297" spans="1:3">
      <c r="A1297" s="50">
        <f t="shared" si="20"/>
        <v>45581</v>
      </c>
      <c r="B1297" s="51">
        <f>IFERROR(INDEX('Index Levels'!B:B,MATCH('Index Levels - Full'!$A1297,'Index Levels'!$A:$A,0)),B1296)</f>
        <v>496.97825661920069</v>
      </c>
      <c r="C1297" s="51">
        <f>IFERROR(INDEX('Index Levels'!C:C,MATCH('Index Levels - Full'!$A1297,'Index Levels'!$A:$A,0)),C1296)</f>
        <v>5842.4745236300632</v>
      </c>
    </row>
    <row r="1298" spans="1:3">
      <c r="A1298" s="50">
        <f t="shared" si="20"/>
        <v>45582</v>
      </c>
      <c r="B1298" s="51">
        <f>IFERROR(INDEX('Index Levels'!B:B,MATCH('Index Levels - Full'!$A1298,'Index Levels'!$A:$A,0)),B1297)</f>
        <v>496.81950405075048</v>
      </c>
      <c r="C1298" s="51">
        <f>IFERROR(INDEX('Index Levels'!C:C,MATCH('Index Levels - Full'!$A1298,'Index Levels'!$A:$A,0)),C1297)</f>
        <v>5841.4724118366275</v>
      </c>
    </row>
    <row r="1299" spans="1:3">
      <c r="A1299" s="50">
        <f t="shared" si="20"/>
        <v>45583</v>
      </c>
      <c r="B1299" s="51">
        <f>IFERROR(INDEX('Index Levels'!B:B,MATCH('Index Levels - Full'!$A1299,'Index Levels'!$A:$A,0)),B1298)</f>
        <v>499.41859833138659</v>
      </c>
      <c r="C1299" s="51">
        <f>IFERROR(INDEX('Index Levels'!C:C,MATCH('Index Levels - Full'!$A1299,'Index Levels'!$A:$A,0)),C1298)</f>
        <v>5864.6679134148808</v>
      </c>
    </row>
    <row r="1300" spans="1:3">
      <c r="A1300" s="50">
        <f t="shared" si="20"/>
        <v>45584</v>
      </c>
      <c r="B1300" s="51">
        <f>IFERROR(INDEX('Index Levels'!B:B,MATCH('Index Levels - Full'!$A1300,'Index Levels'!$A:$A,0)),B1299)</f>
        <v>499.41859833138659</v>
      </c>
      <c r="C1300" s="51">
        <f>IFERROR(INDEX('Index Levels'!C:C,MATCH('Index Levels - Full'!$A1300,'Index Levels'!$A:$A,0)),C1299)</f>
        <v>5864.6679134148808</v>
      </c>
    </row>
    <row r="1301" spans="1:3">
      <c r="A1301" s="50">
        <f t="shared" si="20"/>
        <v>45585</v>
      </c>
      <c r="B1301" s="51">
        <f>IFERROR(INDEX('Index Levels'!B:B,MATCH('Index Levels - Full'!$A1301,'Index Levels'!$A:$A,0)),B1300)</f>
        <v>499.41859833138659</v>
      </c>
      <c r="C1301" s="51">
        <f>IFERROR(INDEX('Index Levels'!C:C,MATCH('Index Levels - Full'!$A1301,'Index Levels'!$A:$A,0)),C1300)</f>
        <v>5864.6679134148808</v>
      </c>
    </row>
    <row r="1302" spans="1:3">
      <c r="A1302" s="50">
        <f t="shared" si="20"/>
        <v>45586</v>
      </c>
      <c r="B1302" s="51">
        <f>IFERROR(INDEX('Index Levels'!B:B,MATCH('Index Levels - Full'!$A1302,'Index Levels'!$A:$A,0)),B1301)</f>
        <v>497.00387769217633</v>
      </c>
      <c r="C1302" s="51">
        <f>IFERROR(INDEX('Index Levels'!C:C,MATCH('Index Levels - Full'!$A1302,'Index Levels'!$A:$A,0)),C1301)</f>
        <v>5853.9822316310292</v>
      </c>
    </row>
    <row r="1303" spans="1:3">
      <c r="A1303" s="50">
        <f t="shared" si="20"/>
        <v>45587</v>
      </c>
      <c r="B1303" s="51">
        <f>IFERROR(INDEX('Index Levels'!B:B,MATCH('Index Levels - Full'!$A1303,'Index Levels'!$A:$A,0)),B1302)</f>
        <v>497.97959434224174</v>
      </c>
      <c r="C1303" s="51">
        <f>IFERROR(INDEX('Index Levels'!C:C,MATCH('Index Levels - Full'!$A1303,'Index Levels'!$A:$A,0)),C1302)</f>
        <v>5851.2023629531204</v>
      </c>
    </row>
    <row r="1304" spans="1:3">
      <c r="A1304" s="50">
        <f t="shared" si="20"/>
        <v>45588</v>
      </c>
      <c r="B1304" s="51">
        <f>IFERROR(INDEX('Index Levels'!B:B,MATCH('Index Levels - Full'!$A1304,'Index Levels'!$A:$A,0)),B1303)</f>
        <v>489.50306192281823</v>
      </c>
      <c r="C1304" s="51">
        <f>IFERROR(INDEX('Index Levels'!C:C,MATCH('Index Levels - Full'!$A1304,'Index Levels'!$A:$A,0)),C1303)</f>
        <v>5797.4225881483344</v>
      </c>
    </row>
    <row r="1305" spans="1:3">
      <c r="A1305" s="50">
        <f t="shared" si="20"/>
        <v>45589</v>
      </c>
      <c r="B1305" s="51">
        <f>IFERROR(INDEX('Index Levels'!B:B,MATCH('Index Levels - Full'!$A1305,'Index Levels'!$A:$A,0)),B1304)</f>
        <v>491.2667215800148</v>
      </c>
      <c r="C1305" s="51">
        <f>IFERROR(INDEX('Index Levels'!C:C,MATCH('Index Levels - Full'!$A1305,'Index Levels'!$A:$A,0)),C1304)</f>
        <v>5809.8592175860867</v>
      </c>
    </row>
    <row r="1306" spans="1:3">
      <c r="A1306" s="50">
        <f t="shared" si="20"/>
        <v>45590</v>
      </c>
      <c r="B1306" s="51">
        <f>IFERROR(INDEX('Index Levels'!B:B,MATCH('Index Levels - Full'!$A1306,'Index Levels'!$A:$A,0)),B1305)</f>
        <v>491.77859401275441</v>
      </c>
      <c r="C1306" s="51">
        <f>IFERROR(INDEX('Index Levels'!C:C,MATCH('Index Levels - Full'!$A1306,'Index Levels'!$A:$A,0)),C1305)</f>
        <v>5808.1170057960981</v>
      </c>
    </row>
    <row r="1307" spans="1:3">
      <c r="A1307" s="50">
        <f t="shared" si="20"/>
        <v>45591</v>
      </c>
      <c r="B1307" s="51">
        <f>IFERROR(INDEX('Index Levels'!B:B,MATCH('Index Levels - Full'!$A1307,'Index Levels'!$A:$A,0)),B1306)</f>
        <v>491.77859401275441</v>
      </c>
      <c r="C1307" s="51">
        <f>IFERROR(INDEX('Index Levels'!C:C,MATCH('Index Levels - Full'!$A1307,'Index Levels'!$A:$A,0)),C1306)</f>
        <v>5808.1170057960981</v>
      </c>
    </row>
    <row r="1308" spans="1:3">
      <c r="A1308" s="50">
        <f t="shared" si="20"/>
        <v>45592</v>
      </c>
      <c r="B1308" s="51">
        <f>IFERROR(INDEX('Index Levels'!B:B,MATCH('Index Levels - Full'!$A1308,'Index Levels'!$A:$A,0)),B1307)</f>
        <v>491.77859401275441</v>
      </c>
      <c r="C1308" s="51">
        <f>IFERROR(INDEX('Index Levels'!C:C,MATCH('Index Levels - Full'!$A1308,'Index Levels'!$A:$A,0)),C1307)</f>
        <v>5808.1170057960981</v>
      </c>
    </row>
    <row r="1309" spans="1:3">
      <c r="A1309" s="50">
        <f t="shared" si="20"/>
        <v>45593</v>
      </c>
      <c r="B1309" s="51">
        <f>IFERROR(INDEX('Index Levels'!B:B,MATCH('Index Levels - Full'!$A1309,'Index Levels'!$A:$A,0)),B1308)</f>
        <v>493.35320074108989</v>
      </c>
      <c r="C1309" s="51">
        <f>IFERROR(INDEX('Index Levels'!C:C,MATCH('Index Levels - Full'!$A1309,'Index Levels'!$A:$A,0)),C1308)</f>
        <v>5823.5177494061336</v>
      </c>
    </row>
    <row r="1310" spans="1:3">
      <c r="A1310" s="50">
        <f t="shared" si="20"/>
        <v>45594</v>
      </c>
      <c r="B1310" s="51">
        <f>IFERROR(INDEX('Index Levels'!B:B,MATCH('Index Levels - Full'!$A1310,'Index Levels'!$A:$A,0)),B1309)</f>
        <v>494.25591457955994</v>
      </c>
      <c r="C1310" s="51">
        <f>IFERROR(INDEX('Index Levels'!C:C,MATCH('Index Levels - Full'!$A1310,'Index Levels'!$A:$A,0)),C1309)</f>
        <v>5832.9170476638665</v>
      </c>
    </row>
    <row r="1311" spans="1:3">
      <c r="A1311" s="50">
        <f t="shared" si="20"/>
        <v>45595</v>
      </c>
      <c r="B1311" s="51">
        <f>IFERROR(INDEX('Index Levels'!B:B,MATCH('Index Levels - Full'!$A1311,'Index Levels'!$A:$A,0)),B1310)</f>
        <v>492.0409197555316</v>
      </c>
      <c r="C1311" s="51">
        <f>IFERROR(INDEX('Index Levels'!C:C,MATCH('Index Levels - Full'!$A1311,'Index Levels'!$A:$A,0)),C1310)</f>
        <v>5813.6697019265848</v>
      </c>
    </row>
    <row r="1312" spans="1:3">
      <c r="A1312" s="50">
        <f t="shared" si="20"/>
        <v>45596</v>
      </c>
      <c r="B1312" s="51">
        <f>IFERROR(INDEX('Index Levels'!B:B,MATCH('Index Levels - Full'!$A1312,'Index Levels'!$A:$A,0)),B1311)</f>
        <v>480.57214386769272</v>
      </c>
      <c r="C1312" s="51">
        <f>IFERROR(INDEX('Index Levels'!C:C,MATCH('Index Levels - Full'!$A1312,'Index Levels'!$A:$A,0)),C1311)</f>
        <v>5705.4479206697306</v>
      </c>
    </row>
    <row r="1313" spans="1:3">
      <c r="A1313" s="50">
        <f t="shared" si="20"/>
        <v>45597</v>
      </c>
      <c r="B1313" s="51">
        <f>IFERROR(INDEX('Index Levels'!B:B,MATCH('Index Levels - Full'!$A1313,'Index Levels'!$A:$A,0)),B1312)</f>
        <v>479.63594140861647</v>
      </c>
      <c r="C1313" s="51">
        <f>IFERROR(INDEX('Index Levels'!C:C,MATCH('Index Levels - Full'!$A1313,'Index Levels'!$A:$A,0)),C1312)</f>
        <v>5728.8013614946012</v>
      </c>
    </row>
    <row r="1314" spans="1:3">
      <c r="A1314" s="50">
        <f t="shared" si="20"/>
        <v>45598</v>
      </c>
      <c r="B1314" s="51">
        <f>IFERROR(INDEX('Index Levels'!B:B,MATCH('Index Levels - Full'!$A1314,'Index Levels'!$A:$A,0)),B1313)</f>
        <v>479.63594140861647</v>
      </c>
      <c r="C1314" s="51">
        <f>IFERROR(INDEX('Index Levels'!C:C,MATCH('Index Levels - Full'!$A1314,'Index Levels'!$A:$A,0)),C1313)</f>
        <v>5728.8013614946012</v>
      </c>
    </row>
    <row r="1315" spans="1:3">
      <c r="A1315" s="50">
        <f t="shared" si="20"/>
        <v>45599</v>
      </c>
      <c r="B1315" s="51">
        <f>IFERROR(INDEX('Index Levels'!B:B,MATCH('Index Levels - Full'!$A1315,'Index Levels'!$A:$A,0)),B1314)</f>
        <v>479.63594140861647</v>
      </c>
      <c r="C1315" s="51">
        <f>IFERROR(INDEX('Index Levels'!C:C,MATCH('Index Levels - Full'!$A1315,'Index Levels'!$A:$A,0)),C1314)</f>
        <v>5728.8013614946012</v>
      </c>
    </row>
    <row r="1316" spans="1:3">
      <c r="A1316" s="50">
        <f t="shared" si="20"/>
        <v>45600</v>
      </c>
      <c r="B1316" s="51">
        <f>IFERROR(INDEX('Index Levels'!B:B,MATCH('Index Levels - Full'!$A1316,'Index Levels'!$A:$A,0)),B1315)</f>
        <v>478.11645231886905</v>
      </c>
      <c r="C1316" s="51">
        <f>IFERROR(INDEX('Index Levels'!C:C,MATCH('Index Levels - Full'!$A1316,'Index Levels'!$A:$A,0)),C1315)</f>
        <v>5712.688336236999</v>
      </c>
    </row>
    <row r="1317" spans="1:3">
      <c r="A1317" s="50">
        <f t="shared" si="20"/>
        <v>45601</v>
      </c>
      <c r="B1317" s="51">
        <f>IFERROR(INDEX('Index Levels'!B:B,MATCH('Index Levels - Full'!$A1317,'Index Levels'!$A:$A,0)),B1316)</f>
        <v>483.5102848666977</v>
      </c>
      <c r="C1317" s="51">
        <f>IFERROR(INDEX('Index Levels'!C:C,MATCH('Index Levels - Full'!$A1317,'Index Levels'!$A:$A,0)),C1316)</f>
        <v>5782.7558098145082</v>
      </c>
    </row>
    <row r="1318" spans="1:3">
      <c r="A1318" s="50">
        <f t="shared" si="20"/>
        <v>45602</v>
      </c>
      <c r="B1318" s="51">
        <f>IFERROR(INDEX('Index Levels'!B:B,MATCH('Index Levels - Full'!$A1318,'Index Levels'!$A:$A,0)),B1317)</f>
        <v>495.42433820239586</v>
      </c>
      <c r="C1318" s="51">
        <f>IFERROR(INDEX('Index Levels'!C:C,MATCH('Index Levels - Full'!$A1318,'Index Levels'!$A:$A,0)),C1317)</f>
        <v>5929.0442383650516</v>
      </c>
    </row>
    <row r="1319" spans="1:3">
      <c r="A1319" s="50">
        <f t="shared" si="20"/>
        <v>45603</v>
      </c>
      <c r="B1319" s="51">
        <f>IFERROR(INDEX('Index Levels'!B:B,MATCH('Index Levels - Full'!$A1319,'Index Levels'!$A:$A,0)),B1318)</f>
        <v>497.71253668518955</v>
      </c>
      <c r="C1319" s="51">
        <f>IFERROR(INDEX('Index Levels'!C:C,MATCH('Index Levels - Full'!$A1319,'Index Levels'!$A:$A,0)),C1318)</f>
        <v>5973.1031588624273</v>
      </c>
    </row>
    <row r="1320" spans="1:3">
      <c r="A1320" s="50">
        <f t="shared" si="20"/>
        <v>45604</v>
      </c>
      <c r="B1320" s="51">
        <f>IFERROR(INDEX('Index Levels'!B:B,MATCH('Index Levels - Full'!$A1320,'Index Levels'!$A:$A,0)),B1319)</f>
        <v>498.88634849148201</v>
      </c>
      <c r="C1320" s="51">
        <f>IFERROR(INDEX('Index Levels'!C:C,MATCH('Index Levels - Full'!$A1320,'Index Levels'!$A:$A,0)),C1319)</f>
        <v>5995.5373433787181</v>
      </c>
    </row>
    <row r="1321" spans="1:3">
      <c r="A1321" s="50">
        <f t="shared" si="20"/>
        <v>45605</v>
      </c>
      <c r="B1321" s="51">
        <f>IFERROR(INDEX('Index Levels'!B:B,MATCH('Index Levels - Full'!$A1321,'Index Levels'!$A:$A,0)),B1320)</f>
        <v>498.88634849148201</v>
      </c>
      <c r="C1321" s="51">
        <f>IFERROR(INDEX('Index Levels'!C:C,MATCH('Index Levels - Full'!$A1321,'Index Levels'!$A:$A,0)),C1320)</f>
        <v>5995.5373433787181</v>
      </c>
    </row>
    <row r="1322" spans="1:3">
      <c r="A1322" s="50">
        <f t="shared" si="20"/>
        <v>45606</v>
      </c>
      <c r="B1322" s="51">
        <f>IFERROR(INDEX('Index Levels'!B:B,MATCH('Index Levels - Full'!$A1322,'Index Levels'!$A:$A,0)),B1321)</f>
        <v>498.88634849148201</v>
      </c>
      <c r="C1322" s="51">
        <f>IFERROR(INDEX('Index Levels'!C:C,MATCH('Index Levels - Full'!$A1322,'Index Levels'!$A:$A,0)),C1321)</f>
        <v>5995.5373433787181</v>
      </c>
    </row>
    <row r="1323" spans="1:3">
      <c r="A1323" s="50">
        <f t="shared" si="20"/>
        <v>45607</v>
      </c>
      <c r="B1323" s="51">
        <f>IFERROR(INDEX('Index Levels'!B:B,MATCH('Index Levels - Full'!$A1323,'Index Levels'!$A:$A,0)),B1322)</f>
        <v>498.90334571798121</v>
      </c>
      <c r="C1323" s="51">
        <f>IFERROR(INDEX('Index Levels'!C:C,MATCH('Index Levels - Full'!$A1323,'Index Levels'!$A:$A,0)),C1322)</f>
        <v>6001.3469907814406</v>
      </c>
    </row>
    <row r="1324" spans="1:3">
      <c r="A1324" s="50">
        <f t="shared" si="20"/>
        <v>45608</v>
      </c>
      <c r="B1324" s="51">
        <f>IFERROR(INDEX('Index Levels'!B:B,MATCH('Index Levels - Full'!$A1324,'Index Levels'!$A:$A,0)),B1323)</f>
        <v>497.85406246072853</v>
      </c>
      <c r="C1324" s="51">
        <f>IFERROR(INDEX('Index Levels'!C:C,MATCH('Index Levels - Full'!$A1324,'Index Levels'!$A:$A,0)),C1323)</f>
        <v>5983.9898635649461</v>
      </c>
    </row>
    <row r="1325" spans="1:3">
      <c r="A1325" s="50">
        <f t="shared" si="20"/>
        <v>45609</v>
      </c>
      <c r="B1325" s="51">
        <f>IFERROR(INDEX('Index Levels'!B:B,MATCH('Index Levels - Full'!$A1325,'Index Levels'!$A:$A,0)),B1324)</f>
        <v>497.79413026920338</v>
      </c>
      <c r="C1325" s="51">
        <f>IFERROR(INDEX('Index Levels'!C:C,MATCH('Index Levels - Full'!$A1325,'Index Levels'!$A:$A,0)),C1324)</f>
        <v>5985.3780136363703</v>
      </c>
    </row>
    <row r="1326" spans="1:3">
      <c r="A1326" s="50">
        <f t="shared" si="20"/>
        <v>45610</v>
      </c>
      <c r="B1326" s="51">
        <f>IFERROR(INDEX('Index Levels'!B:B,MATCH('Index Levels - Full'!$A1326,'Index Levels'!$A:$A,0)),B1325)</f>
        <v>494.55714690114024</v>
      </c>
      <c r="C1326" s="51">
        <f>IFERROR(INDEX('Index Levels'!C:C,MATCH('Index Levels - Full'!$A1326,'Index Levels'!$A:$A,0)),C1325)</f>
        <v>5949.1709216807303</v>
      </c>
    </row>
    <row r="1327" spans="1:3">
      <c r="A1327" s="50">
        <f t="shared" si="20"/>
        <v>45611</v>
      </c>
      <c r="B1327" s="51">
        <f>IFERROR(INDEX('Index Levels'!B:B,MATCH('Index Levels - Full'!$A1327,'Index Levels'!$A:$A,0)),B1326)</f>
        <v>487.95001475418769</v>
      </c>
      <c r="C1327" s="51">
        <f>IFERROR(INDEX('Index Levels'!C:C,MATCH('Index Levels - Full'!$A1327,'Index Levels'!$A:$A,0)),C1326)</f>
        <v>5870.6164082237747</v>
      </c>
    </row>
    <row r="1328" spans="1:3">
      <c r="A1328" s="50">
        <f t="shared" si="20"/>
        <v>45612</v>
      </c>
      <c r="B1328" s="51">
        <f>IFERROR(INDEX('Index Levels'!B:B,MATCH('Index Levels - Full'!$A1328,'Index Levels'!$A:$A,0)),B1327)</f>
        <v>487.95001475418769</v>
      </c>
      <c r="C1328" s="51">
        <f>IFERROR(INDEX('Index Levels'!C:C,MATCH('Index Levels - Full'!$A1328,'Index Levels'!$A:$A,0)),C1327)</f>
        <v>5870.6164082237747</v>
      </c>
    </row>
    <row r="1329" spans="1:3">
      <c r="A1329" s="50">
        <f t="shared" si="20"/>
        <v>45613</v>
      </c>
      <c r="B1329" s="51">
        <f>IFERROR(INDEX('Index Levels'!B:B,MATCH('Index Levels - Full'!$A1329,'Index Levels'!$A:$A,0)),B1328)</f>
        <v>487.95001475418769</v>
      </c>
      <c r="C1329" s="51">
        <f>IFERROR(INDEX('Index Levels'!C:C,MATCH('Index Levels - Full'!$A1329,'Index Levels'!$A:$A,0)),C1328)</f>
        <v>5870.6164082237747</v>
      </c>
    </row>
    <row r="1330" spans="1:3">
      <c r="A1330" s="50">
        <f t="shared" si="20"/>
        <v>45614</v>
      </c>
      <c r="B1330" s="51">
        <f>IFERROR(INDEX('Index Levels'!B:B,MATCH('Index Levels - Full'!$A1330,'Index Levels'!$A:$A,0)),B1329)</f>
        <v>489.14602462640192</v>
      </c>
      <c r="C1330" s="51">
        <f>IFERROR(INDEX('Index Levels'!C:C,MATCH('Index Levels - Full'!$A1330,'Index Levels'!$A:$A,0)),C1329)</f>
        <v>5893.6234522861459</v>
      </c>
    </row>
    <row r="1331" spans="1:3">
      <c r="A1331" s="50">
        <f t="shared" si="20"/>
        <v>45615</v>
      </c>
      <c r="B1331" s="51">
        <f>IFERROR(INDEX('Index Levels'!B:B,MATCH('Index Levels - Full'!$A1331,'Index Levels'!$A:$A,0)),B1330)</f>
        <v>491.03679637723354</v>
      </c>
      <c r="C1331" s="51">
        <f>IFERROR(INDEX('Index Levels'!C:C,MATCH('Index Levels - Full'!$A1331,'Index Levels'!$A:$A,0)),C1330)</f>
        <v>5916.9773503163342</v>
      </c>
    </row>
    <row r="1332" spans="1:3">
      <c r="A1332" s="50">
        <f t="shared" si="20"/>
        <v>45616</v>
      </c>
      <c r="B1332" s="51">
        <f>IFERROR(INDEX('Index Levels'!B:B,MATCH('Index Levels - Full'!$A1332,'Index Levels'!$A:$A,0)),B1331)</f>
        <v>491.07979340062474</v>
      </c>
      <c r="C1332" s="51">
        <f>IFERROR(INDEX('Index Levels'!C:C,MATCH('Index Levels - Full'!$A1332,'Index Levels'!$A:$A,0)),C1331)</f>
        <v>5917.1110523405941</v>
      </c>
    </row>
    <row r="1333" spans="1:3">
      <c r="A1333" s="50">
        <f t="shared" si="20"/>
        <v>45617</v>
      </c>
      <c r="B1333" s="51">
        <f>IFERROR(INDEX('Index Levels'!B:B,MATCH('Index Levels - Full'!$A1333,'Index Levels'!$A:$A,0)),B1332)</f>
        <v>493.99964046634489</v>
      </c>
      <c r="C1333" s="51">
        <f>IFERROR(INDEX('Index Levels'!C:C,MATCH('Index Levels - Full'!$A1333,'Index Levels'!$A:$A,0)),C1332)</f>
        <v>5948.7072197459274</v>
      </c>
    </row>
    <row r="1334" spans="1:3">
      <c r="A1334" s="50">
        <f t="shared" si="20"/>
        <v>45618</v>
      </c>
      <c r="B1334" s="51">
        <f>IFERROR(INDEX('Index Levels'!B:B,MATCH('Index Levels - Full'!$A1334,'Index Levels'!$A:$A,0)),B1333)</f>
        <v>495.47209976712202</v>
      </c>
      <c r="C1334" s="51">
        <f>IFERROR(INDEX('Index Levels'!C:C,MATCH('Index Levels - Full'!$A1334,'Index Levels'!$A:$A,0)),C1333)</f>
        <v>5969.343084545093</v>
      </c>
    </row>
    <row r="1335" spans="1:3">
      <c r="A1335" s="50">
        <f t="shared" si="20"/>
        <v>45619</v>
      </c>
      <c r="B1335" s="51">
        <f>IFERROR(INDEX('Index Levels'!B:B,MATCH('Index Levels - Full'!$A1335,'Index Levels'!$A:$A,0)),B1334)</f>
        <v>495.47209976712202</v>
      </c>
      <c r="C1335" s="51">
        <f>IFERROR(INDEX('Index Levels'!C:C,MATCH('Index Levels - Full'!$A1335,'Index Levels'!$A:$A,0)),C1334)</f>
        <v>5969.343084545093</v>
      </c>
    </row>
    <row r="1336" spans="1:3">
      <c r="A1336" s="50">
        <f t="shared" si="20"/>
        <v>45620</v>
      </c>
      <c r="B1336" s="51">
        <f>IFERROR(INDEX('Index Levels'!B:B,MATCH('Index Levels - Full'!$A1336,'Index Levels'!$A:$A,0)),B1335)</f>
        <v>495.47209976712202</v>
      </c>
      <c r="C1336" s="51">
        <f>IFERROR(INDEX('Index Levels'!C:C,MATCH('Index Levels - Full'!$A1336,'Index Levels'!$A:$A,0)),C1335)</f>
        <v>5969.343084545093</v>
      </c>
    </row>
    <row r="1337" spans="1:3">
      <c r="A1337" s="50">
        <f t="shared" si="20"/>
        <v>45621</v>
      </c>
      <c r="B1337" s="51">
        <f>IFERROR(INDEX('Index Levels'!B:B,MATCH('Index Levels - Full'!$A1337,'Index Levels'!$A:$A,0)),B1336)</f>
        <v>496.83857446996069</v>
      </c>
      <c r="C1337" s="51">
        <f>IFERROR(INDEX('Index Levels'!C:C,MATCH('Index Levels - Full'!$A1337,'Index Levels'!$A:$A,0)),C1336)</f>
        <v>5987.3663532740911</v>
      </c>
    </row>
    <row r="1338" spans="1:3">
      <c r="A1338" s="50">
        <f t="shared" si="20"/>
        <v>45622</v>
      </c>
      <c r="B1338" s="51">
        <f>IFERROR(INDEX('Index Levels'!B:B,MATCH('Index Levels - Full'!$A1338,'Index Levels'!$A:$A,0)),B1337)</f>
        <v>500.12532256035053</v>
      </c>
      <c r="C1338" s="51">
        <f>IFERROR(INDEX('Index Levels'!C:C,MATCH('Index Levels - Full'!$A1338,'Index Levels'!$A:$A,0)),C1337)</f>
        <v>6021.6325934405158</v>
      </c>
    </row>
    <row r="1339" spans="1:3">
      <c r="A1339" s="50">
        <f t="shared" si="20"/>
        <v>45623</v>
      </c>
      <c r="B1339" s="51">
        <f>IFERROR(INDEX('Index Levels'!B:B,MATCH('Index Levels - Full'!$A1339,'Index Levels'!$A:$A,0)),B1338)</f>
        <v>497.70442393782901</v>
      </c>
      <c r="C1339" s="51">
        <f>IFERROR(INDEX('Index Levels'!C:C,MATCH('Index Levels - Full'!$A1339,'Index Levels'!$A:$A,0)),C1338)</f>
        <v>5998.738053248806</v>
      </c>
    </row>
    <row r="1340" spans="1:3">
      <c r="A1340" s="50">
        <f t="shared" si="20"/>
        <v>45624</v>
      </c>
      <c r="B1340" s="51">
        <f>IFERROR(INDEX('Index Levels'!B:B,MATCH('Index Levels - Full'!$A1340,'Index Levels'!$A:$A,0)),B1339)</f>
        <v>497.70442393782901</v>
      </c>
      <c r="C1340" s="51">
        <f>IFERROR(INDEX('Index Levels'!C:C,MATCH('Index Levels - Full'!$A1340,'Index Levels'!$A:$A,0)),C1339)</f>
        <v>5998.738053248806</v>
      </c>
    </row>
    <row r="1341" spans="1:3">
      <c r="A1341" s="50">
        <f t="shared" si="20"/>
        <v>45625</v>
      </c>
      <c r="B1341" s="51">
        <f>IFERROR(INDEX('Index Levels'!B:B,MATCH('Index Levels - Full'!$A1341,'Index Levels'!$A:$A,0)),B1340)</f>
        <v>501.76934590285231</v>
      </c>
      <c r="C1341" s="51">
        <f>IFERROR(INDEX('Index Levels'!C:C,MATCH('Index Levels - Full'!$A1341,'Index Levels'!$A:$A,0)),C1340)</f>
        <v>6032.3844122739174</v>
      </c>
    </row>
    <row r="1342" spans="1:3">
      <c r="A1342" s="50">
        <f t="shared" si="20"/>
        <v>45626</v>
      </c>
      <c r="B1342" s="51">
        <f>IFERROR(INDEX('Index Levels'!B:B,MATCH('Index Levels - Full'!$A1342,'Index Levels'!$A:$A,0)),B1341)</f>
        <v>501.76934590285231</v>
      </c>
      <c r="C1342" s="51">
        <f>IFERROR(INDEX('Index Levels'!C:C,MATCH('Index Levels - Full'!$A1342,'Index Levels'!$A:$A,0)),C1341)</f>
        <v>6032.3844122739174</v>
      </c>
    </row>
    <row r="1343" spans="1:3">
      <c r="A1343" s="50">
        <f t="shared" si="20"/>
        <v>45627</v>
      </c>
      <c r="B1343" s="51">
        <f>IFERROR(INDEX('Index Levels'!B:B,MATCH('Index Levels - Full'!$A1343,'Index Levels'!$A:$A,0)),B1342)</f>
        <v>501.76934590285231</v>
      </c>
      <c r="C1343" s="51">
        <f>IFERROR(INDEX('Index Levels'!C:C,MATCH('Index Levels - Full'!$A1343,'Index Levels'!$A:$A,0)),C1342)</f>
        <v>6032.3844122739174</v>
      </c>
    </row>
    <row r="1344" spans="1:3">
      <c r="A1344" s="50">
        <f t="shared" si="20"/>
        <v>45628</v>
      </c>
      <c r="B1344" s="51">
        <f>IFERROR(INDEX('Index Levels'!B:B,MATCH('Index Levels - Full'!$A1344,'Index Levels'!$A:$A,0)),B1343)</f>
        <v>502.50528205983647</v>
      </c>
      <c r="C1344" s="51">
        <f>IFERROR(INDEX('Index Levels'!C:C,MATCH('Index Levels - Full'!$A1344,'Index Levels'!$A:$A,0)),C1343)</f>
        <v>6047.1458442198755</v>
      </c>
    </row>
    <row r="1345" spans="1:3">
      <c r="A1345" s="50">
        <f t="shared" si="20"/>
        <v>45629</v>
      </c>
      <c r="B1345" s="51">
        <f>IFERROR(INDEX('Index Levels'!B:B,MATCH('Index Levels - Full'!$A1345,'Index Levels'!$A:$A,0)),B1344)</f>
        <v>502.85897473318062</v>
      </c>
      <c r="C1345" s="51">
        <f>IFERROR(INDEX('Index Levels'!C:C,MATCH('Index Levels - Full'!$A1345,'Index Levels'!$A:$A,0)),C1344)</f>
        <v>6049.8817538753538</v>
      </c>
    </row>
    <row r="1346" spans="1:3">
      <c r="A1346" s="50">
        <f t="shared" si="20"/>
        <v>45630</v>
      </c>
      <c r="B1346" s="51">
        <f>IFERROR(INDEX('Index Levels'!B:B,MATCH('Index Levels - Full'!$A1346,'Index Levels'!$A:$A,0)),B1345)</f>
        <v>507.48601072910981</v>
      </c>
      <c r="C1346" s="51">
        <f>IFERROR(INDEX('Index Levels'!C:C,MATCH('Index Levels - Full'!$A1346,'Index Levels'!$A:$A,0)),C1345)</f>
        <v>6086.4872554347694</v>
      </c>
    </row>
    <row r="1347" spans="1:3">
      <c r="A1347" s="50">
        <f t="shared" si="20"/>
        <v>45631</v>
      </c>
      <c r="B1347" s="51">
        <f>IFERROR(INDEX('Index Levels'!B:B,MATCH('Index Levels - Full'!$A1347,'Index Levels'!$A:$A,0)),B1346)</f>
        <v>506.03120005260882</v>
      </c>
      <c r="C1347" s="51">
        <f>IFERROR(INDEX('Index Levels'!C:C,MATCH('Index Levels - Full'!$A1347,'Index Levels'!$A:$A,0)),C1346)</f>
        <v>6075.1070703518799</v>
      </c>
    </row>
    <row r="1348" spans="1:3">
      <c r="A1348" s="50">
        <f t="shared" si="20"/>
        <v>45632</v>
      </c>
      <c r="B1348" s="51">
        <f>IFERROR(INDEX('Index Levels'!B:B,MATCH('Index Levels - Full'!$A1348,'Index Levels'!$A:$A,0)),B1347)</f>
        <v>507.76044131555233</v>
      </c>
      <c r="C1348" s="51">
        <f>IFERROR(INDEX('Index Levels'!C:C,MATCH('Index Levels - Full'!$A1348,'Index Levels'!$A:$A,0)),C1347)</f>
        <v>6090.2704692538919</v>
      </c>
    </row>
    <row r="1349" spans="1:3">
      <c r="A1349" s="50">
        <f t="shared" si="20"/>
        <v>45633</v>
      </c>
      <c r="B1349" s="51">
        <f>IFERROR(INDEX('Index Levels'!B:B,MATCH('Index Levels - Full'!$A1349,'Index Levels'!$A:$A,0)),B1348)</f>
        <v>507.76044131555233</v>
      </c>
      <c r="C1349" s="51">
        <f>IFERROR(INDEX('Index Levels'!C:C,MATCH('Index Levels - Full'!$A1349,'Index Levels'!$A:$A,0)),C1348)</f>
        <v>6090.2704692538919</v>
      </c>
    </row>
    <row r="1350" spans="1:3">
      <c r="A1350" s="50">
        <f t="shared" ref="A1350:A1413" si="21">A1349+1</f>
        <v>45634</v>
      </c>
      <c r="B1350" s="51">
        <f>IFERROR(INDEX('Index Levels'!B:B,MATCH('Index Levels - Full'!$A1350,'Index Levels'!$A:$A,0)),B1349)</f>
        <v>507.76044131555233</v>
      </c>
      <c r="C1350" s="51">
        <f>IFERROR(INDEX('Index Levels'!C:C,MATCH('Index Levels - Full'!$A1350,'Index Levels'!$A:$A,0)),C1349)</f>
        <v>6090.2704692538919</v>
      </c>
    </row>
    <row r="1351" spans="1:3">
      <c r="A1351" s="50">
        <f t="shared" si="21"/>
        <v>45635</v>
      </c>
      <c r="B1351" s="51">
        <f>IFERROR(INDEX('Index Levels'!B:B,MATCH('Index Levels - Full'!$A1351,'Index Levels'!$A:$A,0)),B1350)</f>
        <v>501.99584679472508</v>
      </c>
      <c r="C1351" s="51">
        <f>IFERROR(INDEX('Index Levels'!C:C,MATCH('Index Levels - Full'!$A1351,'Index Levels'!$A:$A,0)),C1350)</f>
        <v>6052.848556099374</v>
      </c>
    </row>
    <row r="1352" spans="1:3">
      <c r="A1352" s="50">
        <f t="shared" si="21"/>
        <v>45636</v>
      </c>
      <c r="B1352" s="51">
        <f>IFERROR(INDEX('Index Levels'!B:B,MATCH('Index Levels - Full'!$A1352,'Index Levels'!$A:$A,0)),B1351)</f>
        <v>499.15555713164747</v>
      </c>
      <c r="C1352" s="51">
        <f>IFERROR(INDEX('Index Levels'!C:C,MATCH('Index Levels - Full'!$A1352,'Index Levels'!$A:$A,0)),C1351)</f>
        <v>6034.9122808597594</v>
      </c>
    </row>
    <row r="1353" spans="1:3">
      <c r="A1353" s="50">
        <f t="shared" si="21"/>
        <v>45637</v>
      </c>
      <c r="B1353" s="51">
        <f>IFERROR(INDEX('Index Levels'!B:B,MATCH('Index Levels - Full'!$A1353,'Index Levels'!$A:$A,0)),B1352)</f>
        <v>506.43543146739654</v>
      </c>
      <c r="C1353" s="51">
        <f>IFERROR(INDEX('Index Levels'!C:C,MATCH('Index Levels - Full'!$A1353,'Index Levels'!$A:$A,0)),C1352)</f>
        <v>6084.1894871278573</v>
      </c>
    </row>
    <row r="1354" spans="1:3">
      <c r="A1354" s="50">
        <f t="shared" si="21"/>
        <v>45638</v>
      </c>
      <c r="B1354" s="51">
        <f>IFERROR(INDEX('Index Levels'!B:B,MATCH('Index Levels - Full'!$A1354,'Index Levels'!$A:$A,0)),B1353)</f>
        <v>502.68835505679067</v>
      </c>
      <c r="C1354" s="51">
        <f>IFERROR(INDEX('Index Levels'!C:C,MATCH('Index Levels - Full'!$A1354,'Index Levels'!$A:$A,0)),C1353)</f>
        <v>6051.247300792661</v>
      </c>
    </row>
    <row r="1355" spans="1:3">
      <c r="A1355" s="50">
        <f t="shared" si="21"/>
        <v>45639</v>
      </c>
      <c r="B1355" s="51">
        <f>IFERROR(INDEX('Index Levels'!B:B,MATCH('Index Levels - Full'!$A1355,'Index Levels'!$A:$A,0)),B1354)</f>
        <v>501.81337461406258</v>
      </c>
      <c r="C1355" s="51">
        <f>IFERROR(INDEX('Index Levels'!C:C,MATCH('Index Levels - Full'!$A1355,'Index Levels'!$A:$A,0)),C1354)</f>
        <v>6051.092023881004</v>
      </c>
    </row>
    <row r="1356" spans="1:3">
      <c r="A1356" s="50">
        <f t="shared" si="21"/>
        <v>45640</v>
      </c>
      <c r="B1356" s="51">
        <f>IFERROR(INDEX('Index Levels'!B:B,MATCH('Index Levels - Full'!$A1356,'Index Levels'!$A:$A,0)),B1355)</f>
        <v>501.81337461406258</v>
      </c>
      <c r="C1356" s="51">
        <f>IFERROR(INDEX('Index Levels'!C:C,MATCH('Index Levels - Full'!$A1356,'Index Levels'!$A:$A,0)),C1355)</f>
        <v>6051.092023881004</v>
      </c>
    </row>
    <row r="1357" spans="1:3">
      <c r="A1357" s="50">
        <f t="shared" si="21"/>
        <v>45641</v>
      </c>
      <c r="B1357" s="51">
        <f>IFERROR(INDEX('Index Levels'!B:B,MATCH('Index Levels - Full'!$A1357,'Index Levels'!$A:$A,0)),B1356)</f>
        <v>501.81337461406258</v>
      </c>
      <c r="C1357" s="51">
        <f>IFERROR(INDEX('Index Levels'!C:C,MATCH('Index Levels - Full'!$A1357,'Index Levels'!$A:$A,0)),C1356)</f>
        <v>6051.092023881004</v>
      </c>
    </row>
    <row r="1358" spans="1:3">
      <c r="A1358" s="50">
        <f t="shared" si="21"/>
        <v>45642</v>
      </c>
      <c r="B1358" s="51">
        <f>IFERROR(INDEX('Index Levels'!B:B,MATCH('Index Levels - Full'!$A1358,'Index Levels'!$A:$A,0)),B1357)</f>
        <v>503.8025286141322</v>
      </c>
      <c r="C1358" s="51">
        <f>IFERROR(INDEX('Index Levels'!C:C,MATCH('Index Levels - Full'!$A1358,'Index Levels'!$A:$A,0)),C1357)</f>
        <v>6074.0834657536088</v>
      </c>
    </row>
    <row r="1359" spans="1:3">
      <c r="A1359" s="50">
        <f t="shared" si="21"/>
        <v>45643</v>
      </c>
      <c r="B1359" s="51">
        <f>IFERROR(INDEX('Index Levels'!B:B,MATCH('Index Levels - Full'!$A1359,'Index Levels'!$A:$A,0)),B1358)</f>
        <v>501.03512437866164</v>
      </c>
      <c r="C1359" s="51">
        <f>IFERROR(INDEX('Index Levels'!C:C,MATCH('Index Levels - Full'!$A1359,'Index Levels'!$A:$A,0)),C1358)</f>
        <v>6050.6105430877733</v>
      </c>
    </row>
    <row r="1360" spans="1:3">
      <c r="A1360" s="50">
        <f t="shared" si="21"/>
        <v>45644</v>
      </c>
      <c r="B1360" s="51">
        <f>IFERROR(INDEX('Index Levels'!B:B,MATCH('Index Levels - Full'!$A1360,'Index Levels'!$A:$A,0)),B1359)</f>
        <v>481.62263112909085</v>
      </c>
      <c r="C1360" s="51">
        <f>IFERROR(INDEX('Index Levels'!C:C,MATCH('Index Levels - Full'!$A1360,'Index Levels'!$A:$A,0)),C1359)</f>
        <v>5872.1598489972812</v>
      </c>
    </row>
    <row r="1361" spans="1:3">
      <c r="A1361" s="50">
        <f t="shared" si="21"/>
        <v>45645</v>
      </c>
      <c r="B1361" s="51">
        <f>IFERROR(INDEX('Index Levels'!B:B,MATCH('Index Levels - Full'!$A1361,'Index Levels'!$A:$A,0)),B1360)</f>
        <v>481.25048490527814</v>
      </c>
      <c r="C1361" s="51">
        <f>IFERROR(INDEX('Index Levels'!C:C,MATCH('Index Levels - Full'!$A1361,'Index Levels'!$A:$A,0)),C1360)</f>
        <v>5867.0769942117549</v>
      </c>
    </row>
    <row r="1362" spans="1:3">
      <c r="A1362" s="50">
        <f t="shared" si="21"/>
        <v>45646</v>
      </c>
      <c r="B1362" s="51">
        <f>IFERROR(INDEX('Index Levels'!B:B,MATCH('Index Levels - Full'!$A1362,'Index Levels'!$A:$A,0)),B1361)</f>
        <v>483.09425180960989</v>
      </c>
      <c r="C1362" s="51">
        <f>IFERROR(INDEX('Index Levels'!C:C,MATCH('Index Levels - Full'!$A1362,'Index Levels'!$A:$A,0)),C1361)</f>
        <v>5930.8501369938804</v>
      </c>
    </row>
    <row r="1363" spans="1:3">
      <c r="A1363" s="50">
        <f t="shared" si="21"/>
        <v>45647</v>
      </c>
      <c r="B1363" s="51">
        <f>IFERROR(INDEX('Index Levels'!B:B,MATCH('Index Levels - Full'!$A1363,'Index Levels'!$A:$A,0)),B1362)</f>
        <v>483.09425180960989</v>
      </c>
      <c r="C1363" s="51">
        <f>IFERROR(INDEX('Index Levels'!C:C,MATCH('Index Levels - Full'!$A1363,'Index Levels'!$A:$A,0)),C1362)</f>
        <v>5930.8501369938804</v>
      </c>
    </row>
    <row r="1364" spans="1:3">
      <c r="A1364" s="50">
        <f t="shared" si="21"/>
        <v>45648</v>
      </c>
      <c r="B1364" s="51">
        <f>IFERROR(INDEX('Index Levels'!B:B,MATCH('Index Levels - Full'!$A1364,'Index Levels'!$A:$A,0)),B1363)</f>
        <v>483.09425180960989</v>
      </c>
      <c r="C1364" s="51">
        <f>IFERROR(INDEX('Index Levels'!C:C,MATCH('Index Levels - Full'!$A1364,'Index Levels'!$A:$A,0)),C1363)</f>
        <v>5930.8501369938804</v>
      </c>
    </row>
    <row r="1365" spans="1:3">
      <c r="A1365" s="50">
        <f t="shared" si="21"/>
        <v>45649</v>
      </c>
      <c r="B1365" s="51">
        <f>IFERROR(INDEX('Index Levels'!B:B,MATCH('Index Levels - Full'!$A1365,'Index Levels'!$A:$A,0)),B1364)</f>
        <v>484.75890955673509</v>
      </c>
      <c r="C1365" s="51">
        <f>IFERROR(INDEX('Index Levels'!C:C,MATCH('Index Levels - Full'!$A1365,'Index Levels'!$A:$A,0)),C1364)</f>
        <v>5974.0730688764288</v>
      </c>
    </row>
    <row r="1366" spans="1:3">
      <c r="A1366" s="50">
        <f t="shared" si="21"/>
        <v>45650</v>
      </c>
      <c r="B1366" s="51">
        <f>IFERROR(INDEX('Index Levels'!B:B,MATCH('Index Levels - Full'!$A1366,'Index Levels'!$A:$A,0)),B1365)</f>
        <v>487.11370360359427</v>
      </c>
      <c r="C1366" s="51">
        <f>IFERROR(INDEX('Index Levels'!C:C,MATCH('Index Levels - Full'!$A1366,'Index Levels'!$A:$A,0)),C1365)</f>
        <v>6040.0355769252819</v>
      </c>
    </row>
    <row r="1367" spans="1:3">
      <c r="A1367" s="50">
        <f t="shared" si="21"/>
        <v>45651</v>
      </c>
      <c r="B1367" s="51">
        <f>IFERROR(INDEX('Index Levels'!B:B,MATCH('Index Levels - Full'!$A1367,'Index Levels'!$A:$A,0)),B1366)</f>
        <v>487.11370360359427</v>
      </c>
      <c r="C1367" s="51">
        <f>IFERROR(INDEX('Index Levels'!C:C,MATCH('Index Levels - Full'!$A1367,'Index Levels'!$A:$A,0)),C1366)</f>
        <v>6040.0355769252819</v>
      </c>
    </row>
    <row r="1368" spans="1:3">
      <c r="A1368" s="50">
        <f t="shared" si="21"/>
        <v>45652</v>
      </c>
      <c r="B1368" s="51">
        <f>IFERROR(INDEX('Index Levels'!B:B,MATCH('Index Levels - Full'!$A1368,'Index Levels'!$A:$A,0)),B1367)</f>
        <v>487.4246776390217</v>
      </c>
      <c r="C1368" s="51">
        <f>IFERROR(INDEX('Index Levels'!C:C,MATCH('Index Levels - Full'!$A1368,'Index Levels'!$A:$A,0)),C1367)</f>
        <v>6037.5908576584407</v>
      </c>
    </row>
    <row r="1369" spans="1:3">
      <c r="A1369" s="50">
        <f t="shared" si="21"/>
        <v>45653</v>
      </c>
      <c r="B1369" s="51">
        <f>IFERROR(INDEX('Index Levels'!B:B,MATCH('Index Levels - Full'!$A1369,'Index Levels'!$A:$A,0)),B1368)</f>
        <v>482.9476839716321</v>
      </c>
      <c r="C1369" s="51">
        <f>IFERROR(INDEX('Index Levels'!C:C,MATCH('Index Levels - Full'!$A1369,'Index Levels'!$A:$A,0)),C1368)</f>
        <v>5970.8376440268767</v>
      </c>
    </row>
    <row r="1370" spans="1:3">
      <c r="A1370" s="50">
        <f t="shared" si="21"/>
        <v>45654</v>
      </c>
      <c r="B1370" s="51">
        <f>IFERROR(INDEX('Index Levels'!B:B,MATCH('Index Levels - Full'!$A1370,'Index Levels'!$A:$A,0)),B1369)</f>
        <v>482.9476839716321</v>
      </c>
      <c r="C1370" s="51">
        <f>IFERROR(INDEX('Index Levels'!C:C,MATCH('Index Levels - Full'!$A1370,'Index Levels'!$A:$A,0)),C1369)</f>
        <v>5970.8376440268767</v>
      </c>
    </row>
    <row r="1371" spans="1:3">
      <c r="A1371" s="50">
        <f t="shared" si="21"/>
        <v>45655</v>
      </c>
      <c r="B1371" s="51">
        <f>IFERROR(INDEX('Index Levels'!B:B,MATCH('Index Levels - Full'!$A1371,'Index Levels'!$A:$A,0)),B1370)</f>
        <v>482.9476839716321</v>
      </c>
      <c r="C1371" s="51">
        <f>IFERROR(INDEX('Index Levels'!C:C,MATCH('Index Levels - Full'!$A1371,'Index Levels'!$A:$A,0)),C1370)</f>
        <v>5970.8376440268767</v>
      </c>
    </row>
    <row r="1372" spans="1:3">
      <c r="A1372" s="50">
        <f t="shared" si="21"/>
        <v>45656</v>
      </c>
      <c r="B1372" s="51">
        <f>IFERROR(INDEX('Index Levels'!B:B,MATCH('Index Levels - Full'!$A1372,'Index Levels'!$A:$A,0)),B1371)</f>
        <v>480.279458822984</v>
      </c>
      <c r="C1372" s="51">
        <f>IFERROR(INDEX('Index Levels'!C:C,MATCH('Index Levels - Full'!$A1372,'Index Levels'!$A:$A,0)),C1371)</f>
        <v>5906.935599629167</v>
      </c>
    </row>
    <row r="1373" spans="1:3">
      <c r="A1373" s="50">
        <f>A1372+1</f>
        <v>45657</v>
      </c>
      <c r="B1373" s="51">
        <f>IFERROR(INDEX('Index Levels'!B:B,MATCH('Index Levels - Full'!$A1373,'Index Levels'!$A:$A,0)),B1372)</f>
        <v>478.66784512237086</v>
      </c>
      <c r="C1373" s="51">
        <f>IFERROR(INDEX('Index Levels'!C:C,MATCH('Index Levels - Full'!$A1373,'Index Levels'!$A:$A,0)),C1372)</f>
        <v>5881.6276482140875</v>
      </c>
    </row>
    <row r="1374" spans="1:3">
      <c r="A1374" s="50">
        <f t="shared" si="21"/>
        <v>45658</v>
      </c>
      <c r="B1374" s="51">
        <f>IFERROR(INDEX('Index Levels'!B:B,MATCH('Index Levels - Full'!$A1374,'Index Levels'!$A:$A,0)),B1373)</f>
        <v>478.66784512237086</v>
      </c>
      <c r="C1374" s="51">
        <f>IFERROR(INDEX('Index Levels'!C:C,MATCH('Index Levels - Full'!$A1374,'Index Levels'!$A:$A,0)),C1373)</f>
        <v>5881.6276482140875</v>
      </c>
    </row>
    <row r="1375" spans="1:3">
      <c r="A1375" s="50">
        <f t="shared" si="21"/>
        <v>45659</v>
      </c>
      <c r="B1375" s="51">
        <f>IFERROR(INDEX('Index Levels'!B:B,MATCH('Index Levels - Full'!$A1375,'Index Levels'!$A:$A,0)),B1374)</f>
        <v>477.64687837128412</v>
      </c>
      <c r="C1375" s="51">
        <f>IFERROR(INDEX('Index Levels'!C:C,MATCH('Index Levels - Full'!$A1375,'Index Levels'!$A:$A,0)),C1374)</f>
        <v>5868.5513180096877</v>
      </c>
    </row>
    <row r="1376" spans="1:3">
      <c r="A1376" s="50">
        <f t="shared" si="21"/>
        <v>45660</v>
      </c>
      <c r="B1376" s="51">
        <f>IFERROR(INDEX('Index Levels'!B:B,MATCH('Index Levels - Full'!$A1376,'Index Levels'!$A:$A,0)),B1375)</f>
        <v>480.75272404689014</v>
      </c>
      <c r="C1376" s="51">
        <f>IFERROR(INDEX('Index Levels'!C:C,MATCH('Index Levels - Full'!$A1376,'Index Levels'!$A:$A,0)),C1375)</f>
        <v>5942.4724993515492</v>
      </c>
    </row>
    <row r="1377" spans="1:3">
      <c r="A1377" s="50">
        <f t="shared" si="21"/>
        <v>45661</v>
      </c>
      <c r="B1377" s="51">
        <f>IFERROR(INDEX('Index Levels'!B:B,MATCH('Index Levels - Full'!$A1377,'Index Levels'!$A:$A,0)),B1376)</f>
        <v>480.75272404689014</v>
      </c>
      <c r="C1377" s="51">
        <f>IFERROR(INDEX('Index Levels'!C:C,MATCH('Index Levels - Full'!$A1377,'Index Levels'!$A:$A,0)),C1376)</f>
        <v>5942.4724993515492</v>
      </c>
    </row>
    <row r="1378" spans="1:3">
      <c r="A1378" s="50">
        <f t="shared" si="21"/>
        <v>45662</v>
      </c>
      <c r="B1378" s="51">
        <f>IFERROR(INDEX('Index Levels'!B:B,MATCH('Index Levels - Full'!$A1378,'Index Levels'!$A:$A,0)),B1377)</f>
        <v>480.75272404689014</v>
      </c>
      <c r="C1378" s="51">
        <f>IFERROR(INDEX('Index Levels'!C:C,MATCH('Index Levels - Full'!$A1378,'Index Levels'!$A:$A,0)),C1377)</f>
        <v>5942.4724993515492</v>
      </c>
    </row>
    <row r="1379" spans="1:3">
      <c r="A1379" s="50">
        <f t="shared" si="21"/>
        <v>45663</v>
      </c>
      <c r="B1379" s="51">
        <f>IFERROR(INDEX('Index Levels'!B:B,MATCH('Index Levels - Full'!$A1379,'Index Levels'!$A:$A,0)),B1378)</f>
        <v>481.81257987068437</v>
      </c>
      <c r="C1379" s="51">
        <f>IFERROR(INDEX('Index Levels'!C:C,MATCH('Index Levels - Full'!$A1379,'Index Levels'!$A:$A,0)),C1378)</f>
        <v>5975.3755329374981</v>
      </c>
    </row>
    <row r="1380" spans="1:3">
      <c r="A1380" s="50">
        <f t="shared" si="21"/>
        <v>45664</v>
      </c>
      <c r="B1380" s="51">
        <f>IFERROR(INDEX('Index Levels'!B:B,MATCH('Index Levels - Full'!$A1380,'Index Levels'!$A:$A,0)),B1379)</f>
        <v>478.9247614494688</v>
      </c>
      <c r="C1380" s="51">
        <f>IFERROR(INDEX('Index Levels'!C:C,MATCH('Index Levels - Full'!$A1380,'Index Levels'!$A:$A,0)),C1379)</f>
        <v>5909.030750475793</v>
      </c>
    </row>
    <row r="1381" spans="1:3">
      <c r="A1381" s="50">
        <f t="shared" si="21"/>
        <v>45665</v>
      </c>
      <c r="B1381" s="51">
        <f>IFERROR(INDEX('Index Levels'!B:B,MATCH('Index Levels - Full'!$A1381,'Index Levels'!$A:$A,0)),B1380)</f>
        <v>479.30653057144781</v>
      </c>
      <c r="C1381" s="51">
        <f>IFERROR(INDEX('Index Levels'!C:C,MATCH('Index Levels - Full'!$A1381,'Index Levels'!$A:$A,0)),C1380)</f>
        <v>5918.2478313608735</v>
      </c>
    </row>
    <row r="1382" spans="1:3">
      <c r="A1382" s="50">
        <f t="shared" si="21"/>
        <v>45666</v>
      </c>
      <c r="B1382" s="51">
        <f>IFERROR(INDEX('Index Levels'!B:B,MATCH('Index Levels - Full'!$A1382,'Index Levels'!$A:$A,0)),B1381)</f>
        <v>479.30653057144781</v>
      </c>
      <c r="C1382" s="51">
        <f>IFERROR(INDEX('Index Levels'!C:C,MATCH('Index Levels - Full'!$A1382,'Index Levels'!$A:$A,0)),C1381)</f>
        <v>5918.2478313608735</v>
      </c>
    </row>
    <row r="1383" spans="1:3">
      <c r="A1383" s="50">
        <f t="shared" si="21"/>
        <v>45667</v>
      </c>
      <c r="B1383" s="51">
        <f>IFERROR(INDEX('Index Levels'!B:B,MATCH('Index Levels - Full'!$A1383,'Index Levels'!$A:$A,0)),B1382)</f>
        <v>474.9312208796722</v>
      </c>
      <c r="C1383" s="51">
        <f>IFERROR(INDEX('Index Levels'!C:C,MATCH('Index Levels - Full'!$A1383,'Index Levels'!$A:$A,0)),C1382)</f>
        <v>5827.0444336588216</v>
      </c>
    </row>
    <row r="1384" spans="1:3">
      <c r="A1384" s="50">
        <f t="shared" si="21"/>
        <v>45668</v>
      </c>
      <c r="B1384" s="51">
        <f>IFERROR(INDEX('Index Levels'!B:B,MATCH('Index Levels - Full'!$A1384,'Index Levels'!$A:$A,0)),B1383)</f>
        <v>474.9312208796722</v>
      </c>
      <c r="C1384" s="51">
        <f>IFERROR(INDEX('Index Levels'!C:C,MATCH('Index Levels - Full'!$A1384,'Index Levels'!$A:$A,0)),C1383)</f>
        <v>5827.0444336588216</v>
      </c>
    </row>
    <row r="1385" spans="1:3">
      <c r="A1385" s="50">
        <f t="shared" si="21"/>
        <v>45669</v>
      </c>
      <c r="B1385" s="51">
        <f>IFERROR(INDEX('Index Levels'!B:B,MATCH('Index Levels - Full'!$A1385,'Index Levels'!$A:$A,0)),B1384)</f>
        <v>474.9312208796722</v>
      </c>
      <c r="C1385" s="51">
        <f>IFERROR(INDEX('Index Levels'!C:C,MATCH('Index Levels - Full'!$A1385,'Index Levels'!$A:$A,0)),C1384)</f>
        <v>5827.0444336588216</v>
      </c>
    </row>
    <row r="1386" spans="1:3">
      <c r="A1386" s="50">
        <f t="shared" si="21"/>
        <v>45670</v>
      </c>
      <c r="B1386" s="51">
        <f>IFERROR(INDEX('Index Levels'!B:B,MATCH('Index Levels - Full'!$A1386,'Index Levels'!$A:$A,0)),B1385)</f>
        <v>475.03158059648297</v>
      </c>
      <c r="C1386" s="51">
        <f>IFERROR(INDEX('Index Levels'!C:C,MATCH('Index Levels - Full'!$A1386,'Index Levels'!$A:$A,0)),C1385)</f>
        <v>5836.2178698367325</v>
      </c>
    </row>
    <row r="1387" spans="1:3">
      <c r="A1387" s="50">
        <f t="shared" si="21"/>
        <v>45671</v>
      </c>
      <c r="B1387" s="51">
        <f>IFERROR(INDEX('Index Levels'!B:B,MATCH('Index Levels - Full'!$A1387,'Index Levels'!$A:$A,0)),B1386)</f>
        <v>475.08470216468601</v>
      </c>
      <c r="C1387" s="51">
        <f>IFERROR(INDEX('Index Levels'!C:C,MATCH('Index Levels - Full'!$A1387,'Index Levels'!$A:$A,0)),C1386)</f>
        <v>5842.9107412708627</v>
      </c>
    </row>
    <row r="1388" spans="1:3">
      <c r="A1388" s="50">
        <f t="shared" si="21"/>
        <v>45672</v>
      </c>
      <c r="B1388" s="51">
        <f>IFERROR(INDEX('Index Levels'!B:B,MATCH('Index Levels - Full'!$A1388,'Index Levels'!$A:$A,0)),B1387)</f>
        <v>480.38568984487591</v>
      </c>
      <c r="C1388" s="51">
        <f>IFERROR(INDEX('Index Levels'!C:C,MATCH('Index Levels - Full'!$A1388,'Index Levels'!$A:$A,0)),C1387)</f>
        <v>5949.9111182769639</v>
      </c>
    </row>
    <row r="1389" spans="1:3">
      <c r="A1389" s="50">
        <f t="shared" si="21"/>
        <v>45673</v>
      </c>
      <c r="B1389" s="51">
        <f>IFERROR(INDEX('Index Levels'!B:B,MATCH('Index Levels - Full'!$A1389,'Index Levels'!$A:$A,0)),B1388)</f>
        <v>479.9937509195185</v>
      </c>
      <c r="C1389" s="51">
        <f>IFERROR(INDEX('Index Levels'!C:C,MATCH('Index Levels - Full'!$A1389,'Index Levels'!$A:$A,0)),C1388)</f>
        <v>5937.3404868165126</v>
      </c>
    </row>
    <row r="1390" spans="1:3">
      <c r="A1390" s="50">
        <f t="shared" si="21"/>
        <v>45674</v>
      </c>
      <c r="B1390" s="51">
        <f>IFERROR(INDEX('Index Levels'!B:B,MATCH('Index Levels - Full'!$A1390,'Index Levels'!$A:$A,0)),B1389)</f>
        <v>482.31338177263814</v>
      </c>
      <c r="C1390" s="51">
        <f>IFERROR(INDEX('Index Levels'!C:C,MATCH('Index Levels - Full'!$A1390,'Index Levels'!$A:$A,0)),C1389)</f>
        <v>5996.6647451191511</v>
      </c>
    </row>
    <row r="1391" spans="1:3">
      <c r="A1391" s="50">
        <f t="shared" si="21"/>
        <v>45675</v>
      </c>
      <c r="B1391" s="51">
        <f>IFERROR(INDEX('Index Levels'!B:B,MATCH('Index Levels - Full'!$A1391,'Index Levels'!$A:$A,0)),B1390)</f>
        <v>482.31338177263814</v>
      </c>
      <c r="C1391" s="51">
        <f>IFERROR(INDEX('Index Levels'!C:C,MATCH('Index Levels - Full'!$A1391,'Index Levels'!$A:$A,0)),C1390)</f>
        <v>5996.6647451191511</v>
      </c>
    </row>
    <row r="1392" spans="1:3">
      <c r="A1392" s="50">
        <f t="shared" si="21"/>
        <v>45676</v>
      </c>
      <c r="B1392" s="51">
        <f>IFERROR(INDEX('Index Levels'!B:B,MATCH('Index Levels - Full'!$A1392,'Index Levels'!$A:$A,0)),B1391)</f>
        <v>482.31338177263814</v>
      </c>
      <c r="C1392" s="51">
        <f>IFERROR(INDEX('Index Levels'!C:C,MATCH('Index Levels - Full'!$A1392,'Index Levels'!$A:$A,0)),C1391)</f>
        <v>5996.6647451191511</v>
      </c>
    </row>
    <row r="1393" spans="1:3">
      <c r="A1393" s="50">
        <f t="shared" si="21"/>
        <v>45677</v>
      </c>
      <c r="B1393" s="51">
        <f>IFERROR(INDEX('Index Levels'!B:B,MATCH('Index Levels - Full'!$A1393,'Index Levels'!$A:$A,0)),B1392)</f>
        <v>482.31338177263814</v>
      </c>
      <c r="C1393" s="51">
        <f>IFERROR(INDEX('Index Levels'!C:C,MATCH('Index Levels - Full'!$A1393,'Index Levels'!$A:$A,0)),C1392)</f>
        <v>5996.6647451191511</v>
      </c>
    </row>
    <row r="1394" spans="1:3">
      <c r="A1394" s="50">
        <f t="shared" si="21"/>
        <v>45678</v>
      </c>
      <c r="B1394" s="51">
        <f>IFERROR(INDEX('Index Levels'!B:B,MATCH('Index Levels - Full'!$A1394,'Index Levels'!$A:$A,0)),B1393)</f>
        <v>484.30672996884431</v>
      </c>
      <c r="C1394" s="51">
        <f>IFERROR(INDEX('Index Levels'!C:C,MATCH('Index Levels - Full'!$A1394,'Index Levels'!$A:$A,0)),C1393)</f>
        <v>6049.2420830228184</v>
      </c>
    </row>
    <row r="1395" spans="1:3">
      <c r="A1395" s="50">
        <f t="shared" si="21"/>
        <v>45679</v>
      </c>
      <c r="B1395" s="51">
        <f>IFERROR(INDEX('Index Levels'!B:B,MATCH('Index Levels - Full'!$A1395,'Index Levels'!$A:$A,0)),B1394)</f>
        <v>486.06595301016756</v>
      </c>
      <c r="C1395" s="51">
        <f>IFERROR(INDEX('Index Levels'!C:C,MATCH('Index Levels - Full'!$A1395,'Index Levels'!$A:$A,0)),C1394)</f>
        <v>6086.369630477031</v>
      </c>
    </row>
    <row r="1396" spans="1:3">
      <c r="A1396" s="50">
        <f t="shared" si="21"/>
        <v>45680</v>
      </c>
      <c r="B1396" s="51">
        <f>IFERROR(INDEX('Index Levels'!B:B,MATCH('Index Levels - Full'!$A1396,'Index Levels'!$A:$A,0)),B1395)</f>
        <v>487.45677673869045</v>
      </c>
      <c r="C1396" s="51">
        <f>IFERROR(INDEX('Index Levels'!C:C,MATCH('Index Levels - Full'!$A1396,'Index Levels'!$A:$A,0)),C1395)</f>
        <v>6118.7063457422591</v>
      </c>
    </row>
    <row r="1397" spans="1:3">
      <c r="A1397" s="50">
        <f t="shared" si="21"/>
        <v>45681</v>
      </c>
      <c r="B1397" s="51">
        <f>IFERROR(INDEX('Index Levels'!B:B,MATCH('Index Levels - Full'!$A1397,'Index Levels'!$A:$A,0)),B1396)</f>
        <v>486.52956611728649</v>
      </c>
      <c r="C1397" s="51">
        <f>IFERROR(INDEX('Index Levels'!C:C,MATCH('Index Levels - Full'!$A1397,'Index Levels'!$A:$A,0)),C1396)</f>
        <v>6101.2429273702846</v>
      </c>
    </row>
    <row r="1398" spans="1:3">
      <c r="A1398" s="50">
        <f t="shared" si="21"/>
        <v>45682</v>
      </c>
      <c r="B1398" s="51">
        <f>IFERROR(INDEX('Index Levels'!B:B,MATCH('Index Levels - Full'!$A1398,'Index Levels'!$A:$A,0)),B1397)</f>
        <v>486.52956611728649</v>
      </c>
      <c r="C1398" s="51">
        <f>IFERROR(INDEX('Index Levels'!C:C,MATCH('Index Levels - Full'!$A1398,'Index Levels'!$A:$A,0)),C1397)</f>
        <v>6101.2429273702846</v>
      </c>
    </row>
    <row r="1399" spans="1:3">
      <c r="A1399" s="50">
        <f t="shared" si="21"/>
        <v>45683</v>
      </c>
      <c r="B1399" s="51">
        <f>IFERROR(INDEX('Index Levels'!B:B,MATCH('Index Levels - Full'!$A1399,'Index Levels'!$A:$A,0)),B1398)</f>
        <v>486.52956611728649</v>
      </c>
      <c r="C1399" s="51">
        <f>IFERROR(INDEX('Index Levels'!C:C,MATCH('Index Levels - Full'!$A1399,'Index Levels'!$A:$A,0)),C1398)</f>
        <v>6101.2429273702846</v>
      </c>
    </row>
    <row r="1400" spans="1:3">
      <c r="A1400" s="50">
        <f t="shared" si="21"/>
        <v>45684</v>
      </c>
      <c r="B1400" s="51">
        <f>IFERROR(INDEX('Index Levels'!B:B,MATCH('Index Levels - Full'!$A1400,'Index Levels'!$A:$A,0)),B1399)</f>
        <v>478.85579927205288</v>
      </c>
      <c r="C1400" s="51">
        <f>IFERROR(INDEX('Index Levels'!C:C,MATCH('Index Levels - Full'!$A1400,'Index Levels'!$A:$A,0)),C1399)</f>
        <v>6012.2769235512815</v>
      </c>
    </row>
    <row r="1401" spans="1:3">
      <c r="A1401" s="50">
        <f t="shared" si="21"/>
        <v>45685</v>
      </c>
      <c r="B1401" s="51">
        <f>IFERROR(INDEX('Index Levels'!B:B,MATCH('Index Levels - Full'!$A1401,'Index Levels'!$A:$A,0)),B1400)</f>
        <v>481.1587379318027</v>
      </c>
      <c r="C1401" s="51">
        <f>IFERROR(INDEX('Index Levels'!C:C,MATCH('Index Levels - Full'!$A1401,'Index Levels'!$A:$A,0)),C1400)</f>
        <v>6067.6994920908492</v>
      </c>
    </row>
    <row r="1402" spans="1:3">
      <c r="A1402" s="50">
        <f t="shared" si="21"/>
        <v>45686</v>
      </c>
      <c r="B1402" s="51">
        <f>IFERROR(INDEX('Index Levels'!B:B,MATCH('Index Levels - Full'!$A1402,'Index Levels'!$A:$A,0)),B1401)</f>
        <v>479.46243346114517</v>
      </c>
      <c r="C1402" s="51">
        <f>IFERROR(INDEX('Index Levels'!C:C,MATCH('Index Levels - Full'!$A1402,'Index Levels'!$A:$A,0)),C1401)</f>
        <v>6039.3114984107451</v>
      </c>
    </row>
    <row r="1403" spans="1:3">
      <c r="A1403" s="50">
        <f t="shared" si="21"/>
        <v>45687</v>
      </c>
      <c r="B1403" s="51">
        <f>IFERROR(INDEX('Index Levels'!B:B,MATCH('Index Levels - Full'!$A1403,'Index Levels'!$A:$A,0)),B1402)</f>
        <v>481.15530647096807</v>
      </c>
      <c r="C1403" s="51">
        <f>IFERROR(INDEX('Index Levels'!C:C,MATCH('Index Levels - Full'!$A1403,'Index Levels'!$A:$A,0)),C1402)</f>
        <v>6071.1745422903805</v>
      </c>
    </row>
    <row r="1404" spans="1:3">
      <c r="A1404" s="50">
        <f t="shared" si="21"/>
        <v>45688</v>
      </c>
      <c r="B1404" s="51">
        <f>IFERROR(INDEX('Index Levels'!B:B,MATCH('Index Levels - Full'!$A1404,'Index Levels'!$A:$A,0)),B1403)</f>
        <v>479.40912559807748</v>
      </c>
      <c r="C1404" s="51">
        <f>IFERROR(INDEX('Index Levels'!C:C,MATCH('Index Levels - Full'!$A1404,'Index Levels'!$A:$A,0)),C1403)</f>
        <v>6040.5259338818578</v>
      </c>
    </row>
    <row r="1405" spans="1:3">
      <c r="A1405" s="50">
        <f t="shared" si="21"/>
        <v>45689</v>
      </c>
      <c r="B1405" s="51">
        <f>IFERROR(INDEX('Index Levels'!B:B,MATCH('Index Levels - Full'!$A1405,'Index Levels'!$A:$A,0)),B1404)</f>
        <v>479.40912559807748</v>
      </c>
      <c r="C1405" s="51">
        <f>IFERROR(INDEX('Index Levels'!C:C,MATCH('Index Levels - Full'!$A1405,'Index Levels'!$A:$A,0)),C1404)</f>
        <v>6040.5259338818578</v>
      </c>
    </row>
    <row r="1406" spans="1:3">
      <c r="A1406" s="50">
        <f t="shared" si="21"/>
        <v>45690</v>
      </c>
      <c r="B1406" s="51">
        <f>IFERROR(INDEX('Index Levels'!B:B,MATCH('Index Levels - Full'!$A1406,'Index Levels'!$A:$A,0)),B1405)</f>
        <v>479.40912559807748</v>
      </c>
      <c r="C1406" s="51">
        <f>IFERROR(INDEX('Index Levels'!C:C,MATCH('Index Levels - Full'!$A1406,'Index Levels'!$A:$A,0)),C1405)</f>
        <v>6040.5259338818578</v>
      </c>
    </row>
    <row r="1407" spans="1:3">
      <c r="A1407" s="50">
        <f t="shared" si="21"/>
        <v>45691</v>
      </c>
      <c r="B1407" s="51">
        <f>IFERROR(INDEX('Index Levels'!B:B,MATCH('Index Levels - Full'!$A1407,'Index Levels'!$A:$A,0)),B1406)</f>
        <v>476.76343114711716</v>
      </c>
      <c r="C1407" s="51">
        <f>IFERROR(INDEX('Index Levels'!C:C,MATCH('Index Levels - Full'!$A1407,'Index Levels'!$A:$A,0)),C1406)</f>
        <v>5994.5673553855158</v>
      </c>
    </row>
    <row r="1408" spans="1:3">
      <c r="A1408" s="50">
        <f t="shared" si="21"/>
        <v>45692</v>
      </c>
      <c r="B1408" s="51">
        <f>IFERROR(INDEX('Index Levels'!B:B,MATCH('Index Levels - Full'!$A1408,'Index Levels'!$A:$A,0)),B1407)</f>
        <v>478.26307730184311</v>
      </c>
      <c r="C1408" s="51">
        <f>IFERROR(INDEX('Index Levels'!C:C,MATCH('Index Levels - Full'!$A1408,'Index Levels'!$A:$A,0)),C1407)</f>
        <v>6037.8771886290479</v>
      </c>
    </row>
    <row r="1409" spans="1:3">
      <c r="A1409" s="50">
        <f t="shared" si="21"/>
        <v>45693</v>
      </c>
      <c r="B1409" s="51">
        <f>IFERROR(INDEX('Index Levels'!B:B,MATCH('Index Levels - Full'!$A1409,'Index Levels'!$A:$A,0)),B1408)</f>
        <v>479.24564325446363</v>
      </c>
      <c r="C1409" s="51">
        <f>IFERROR(INDEX('Index Levels'!C:C,MATCH('Index Levels - Full'!$A1409,'Index Levels'!$A:$A,0)),C1408)</f>
        <v>6061.4807543292445</v>
      </c>
    </row>
    <row r="1410" spans="1:3">
      <c r="A1410" s="50">
        <f t="shared" si="21"/>
        <v>45694</v>
      </c>
      <c r="B1410" s="51">
        <f>IFERROR(INDEX('Index Levels'!B:B,MATCH('Index Levels - Full'!$A1410,'Index Levels'!$A:$A,0)),B1409)</f>
        <v>480.47764575301403</v>
      </c>
      <c r="C1410" s="51">
        <f>IFERROR(INDEX('Index Levels'!C:C,MATCH('Index Levels - Full'!$A1410,'Index Levels'!$A:$A,0)),C1409)</f>
        <v>6083.5681256022735</v>
      </c>
    </row>
    <row r="1411" spans="1:3">
      <c r="A1411" s="50">
        <f t="shared" si="21"/>
        <v>45695</v>
      </c>
      <c r="B1411" s="51">
        <f>IFERROR(INDEX('Index Levels'!B:B,MATCH('Index Levels - Full'!$A1411,'Index Levels'!$A:$A,0)),B1410)</f>
        <v>477.41662050765393</v>
      </c>
      <c r="C1411" s="51">
        <f>IFERROR(INDEX('Index Levels'!C:C,MATCH('Index Levels - Full'!$A1411,'Index Levels'!$A:$A,0)),C1410)</f>
        <v>6025.9924888213027</v>
      </c>
    </row>
    <row r="1412" spans="1:3">
      <c r="A1412" s="50">
        <f t="shared" si="21"/>
        <v>45696</v>
      </c>
      <c r="B1412" s="51">
        <f>IFERROR(INDEX('Index Levels'!B:B,MATCH('Index Levels - Full'!$A1412,'Index Levels'!$A:$A,0)),B1411)</f>
        <v>477.41662050765393</v>
      </c>
      <c r="C1412" s="51">
        <f>IFERROR(INDEX('Index Levels'!C:C,MATCH('Index Levels - Full'!$A1412,'Index Levels'!$A:$A,0)),C1411)</f>
        <v>6025.9924888213027</v>
      </c>
    </row>
    <row r="1413" spans="1:3">
      <c r="A1413" s="50">
        <f t="shared" si="21"/>
        <v>45697</v>
      </c>
      <c r="B1413" s="51">
        <f>IFERROR(INDEX('Index Levels'!B:B,MATCH('Index Levels - Full'!$A1413,'Index Levels'!$A:$A,0)),B1412)</f>
        <v>477.41662050765393</v>
      </c>
      <c r="C1413" s="51">
        <f>IFERROR(INDEX('Index Levels'!C:C,MATCH('Index Levels - Full'!$A1413,'Index Levels'!$A:$A,0)),C1412)</f>
        <v>6025.9924888213027</v>
      </c>
    </row>
    <row r="1414" spans="1:3">
      <c r="A1414" s="50">
        <f t="shared" ref="A1414:A1477" si="22">A1413+1</f>
        <v>45698</v>
      </c>
      <c r="B1414" s="51">
        <f>IFERROR(INDEX('Index Levels'!B:B,MATCH('Index Levels - Full'!$A1414,'Index Levels'!$A:$A,0)),B1413)</f>
        <v>479.49028264688832</v>
      </c>
      <c r="C1414" s="51">
        <f>IFERROR(INDEX('Index Levels'!C:C,MATCH('Index Levels - Full'!$A1414,'Index Levels'!$A:$A,0)),C1413)</f>
        <v>6066.4425416497779</v>
      </c>
    </row>
    <row r="1415" spans="1:3">
      <c r="A1415" s="50">
        <f t="shared" si="22"/>
        <v>45699</v>
      </c>
      <c r="B1415" s="51">
        <f>IFERROR(INDEX('Index Levels'!B:B,MATCH('Index Levels - Full'!$A1415,'Index Levels'!$A:$A,0)),B1414)</f>
        <v>479.57959386114476</v>
      </c>
      <c r="C1415" s="51">
        <f>IFERROR(INDEX('Index Levels'!C:C,MATCH('Index Levels - Full'!$A1415,'Index Levels'!$A:$A,0)),C1414)</f>
        <v>6068.5037772005589</v>
      </c>
    </row>
    <row r="1416" spans="1:3">
      <c r="A1416" s="50">
        <f t="shared" si="22"/>
        <v>45700</v>
      </c>
      <c r="B1416" s="51">
        <f>IFERROR(INDEX('Index Levels'!B:B,MATCH('Index Levels - Full'!$A1416,'Index Levels'!$A:$A,0)),B1415)</f>
        <v>478.27856812888746</v>
      </c>
      <c r="C1416" s="51">
        <f>IFERROR(INDEX('Index Levels'!C:C,MATCH('Index Levels - Full'!$A1416,'Index Levels'!$A:$A,0)),C1415)</f>
        <v>6051.9678131981773</v>
      </c>
    </row>
    <row r="1417" spans="1:3">
      <c r="A1417" s="50">
        <f t="shared" si="22"/>
        <v>45701</v>
      </c>
      <c r="B1417" s="51">
        <f>IFERROR(INDEX('Index Levels'!B:B,MATCH('Index Levels - Full'!$A1417,'Index Levels'!$A:$A,0)),B1416)</f>
        <v>482.79737955670191</v>
      </c>
      <c r="C1417" s="51">
        <f>IFERROR(INDEX('Index Levels'!C:C,MATCH('Index Levels - Full'!$A1417,'Index Levels'!$A:$A,0)),C1416)</f>
        <v>6115.0715679822815</v>
      </c>
    </row>
    <row r="1418" spans="1:3">
      <c r="A1418" s="50">
        <f t="shared" si="22"/>
        <v>45702</v>
      </c>
      <c r="B1418" s="51">
        <f>IFERROR(INDEX('Index Levels'!B:B,MATCH('Index Levels - Full'!$A1418,'Index Levels'!$A:$A,0)),B1417)</f>
        <v>483.08090518084447</v>
      </c>
      <c r="C1418" s="51">
        <f>IFERROR(INDEX('Index Levels'!C:C,MATCH('Index Levels - Full'!$A1418,'Index Levels'!$A:$A,0)),C1417)</f>
        <v>6114.6314669032417</v>
      </c>
    </row>
    <row r="1419" spans="1:3">
      <c r="A1419" s="50">
        <f t="shared" si="22"/>
        <v>45703</v>
      </c>
      <c r="B1419" s="51">
        <f>IFERROR(INDEX('Index Levels'!B:B,MATCH('Index Levels - Full'!$A1419,'Index Levels'!$A:$A,0)),B1418)</f>
        <v>483.08090518084447</v>
      </c>
      <c r="C1419" s="51">
        <f>IFERROR(INDEX('Index Levels'!C:C,MATCH('Index Levels - Full'!$A1419,'Index Levels'!$A:$A,0)),C1418)</f>
        <v>6114.6314669032417</v>
      </c>
    </row>
    <row r="1420" spans="1:3">
      <c r="A1420" s="50">
        <f t="shared" si="22"/>
        <v>45704</v>
      </c>
      <c r="B1420" s="51">
        <f>IFERROR(INDEX('Index Levels'!B:B,MATCH('Index Levels - Full'!$A1420,'Index Levels'!$A:$A,0)),B1419)</f>
        <v>483.08090518084447</v>
      </c>
      <c r="C1420" s="51">
        <f>IFERROR(INDEX('Index Levels'!C:C,MATCH('Index Levels - Full'!$A1420,'Index Levels'!$A:$A,0)),C1419)</f>
        <v>6114.6314669032417</v>
      </c>
    </row>
    <row r="1421" spans="1:3">
      <c r="A1421" s="50">
        <f t="shared" si="22"/>
        <v>45705</v>
      </c>
      <c r="B1421" s="51">
        <f>IFERROR(INDEX('Index Levels'!B:B,MATCH('Index Levels - Full'!$A1421,'Index Levels'!$A:$A,0)),B1420)</f>
        <v>483.08090518084447</v>
      </c>
      <c r="C1421" s="51">
        <f>IFERROR(INDEX('Index Levels'!C:C,MATCH('Index Levels - Full'!$A1421,'Index Levels'!$A:$A,0)),C1420)</f>
        <v>6114.6314669032417</v>
      </c>
    </row>
    <row r="1422" spans="1:3">
      <c r="A1422" s="50">
        <f t="shared" si="22"/>
        <v>45706</v>
      </c>
      <c r="B1422" s="51">
        <f>IFERROR(INDEX('Index Levels'!B:B,MATCH('Index Levels - Full'!$A1422,'Index Levels'!$A:$A,0)),B1421)</f>
        <v>483.10942472377388</v>
      </c>
      <c r="C1422" s="51">
        <f>IFERROR(INDEX('Index Levels'!C:C,MATCH('Index Levels - Full'!$A1422,'Index Levels'!$A:$A,0)),C1421)</f>
        <v>6129.5840314606876</v>
      </c>
    </row>
    <row r="1423" spans="1:3">
      <c r="A1423" s="50">
        <f t="shared" si="22"/>
        <v>45707</v>
      </c>
      <c r="B1423" s="51">
        <f>IFERROR(INDEX('Index Levels'!B:B,MATCH('Index Levels - Full'!$A1423,'Index Levels'!$A:$A,0)),B1422)</f>
        <v>485.07988554083255</v>
      </c>
      <c r="C1423" s="51">
        <f>IFERROR(INDEX('Index Levels'!C:C,MATCH('Index Levels - Full'!$A1423,'Index Levels'!$A:$A,0)),C1422)</f>
        <v>6144.1520364543039</v>
      </c>
    </row>
    <row r="1424" spans="1:3">
      <c r="A1424" s="50">
        <f t="shared" si="22"/>
        <v>45708</v>
      </c>
      <c r="B1424" s="51">
        <f>IFERROR(INDEX('Index Levels'!B:B,MATCH('Index Levels - Full'!$A1424,'Index Levels'!$A:$A,0)),B1423)</f>
        <v>482.56703505619618</v>
      </c>
      <c r="C1424" s="51">
        <f>IFERROR(INDEX('Index Levels'!C:C,MATCH('Index Levels - Full'!$A1424,'Index Levels'!$A:$A,0)),C1423)</f>
        <v>6117.5207423362035</v>
      </c>
    </row>
    <row r="1425" spans="1:3">
      <c r="A1425" s="50">
        <f t="shared" si="22"/>
        <v>45709</v>
      </c>
      <c r="B1425" s="51">
        <f>IFERROR(INDEX('Index Levels'!B:B,MATCH('Index Levels - Full'!$A1425,'Index Levels'!$A:$A,0)),B1424)</f>
        <v>473.28113037309208</v>
      </c>
      <c r="C1425" s="51">
        <f>IFERROR(INDEX('Index Levels'!C:C,MATCH('Index Levels - Full'!$A1425,'Index Levels'!$A:$A,0)),C1424)</f>
        <v>6013.1278599657426</v>
      </c>
    </row>
    <row r="1426" spans="1:3">
      <c r="A1426" s="50">
        <f t="shared" si="22"/>
        <v>45710</v>
      </c>
      <c r="B1426" s="51">
        <f>IFERROR(INDEX('Index Levels'!B:B,MATCH('Index Levels - Full'!$A1426,'Index Levels'!$A:$A,0)),B1425)</f>
        <v>473.28113037309208</v>
      </c>
      <c r="C1426" s="51">
        <f>IFERROR(INDEX('Index Levels'!C:C,MATCH('Index Levels - Full'!$A1426,'Index Levels'!$A:$A,0)),C1425)</f>
        <v>6013.1278599657426</v>
      </c>
    </row>
    <row r="1427" spans="1:3">
      <c r="A1427" s="50">
        <f t="shared" si="22"/>
        <v>45711</v>
      </c>
      <c r="B1427" s="51">
        <f>IFERROR(INDEX('Index Levels'!B:B,MATCH('Index Levels - Full'!$A1427,'Index Levels'!$A:$A,0)),B1426)</f>
        <v>473.28113037309208</v>
      </c>
      <c r="C1427" s="51">
        <f>IFERROR(INDEX('Index Levels'!C:C,MATCH('Index Levels - Full'!$A1427,'Index Levels'!$A:$A,0)),C1426)</f>
        <v>6013.1278599657426</v>
      </c>
    </row>
    <row r="1428" spans="1:3">
      <c r="A1428" s="50">
        <f t="shared" si="22"/>
        <v>45712</v>
      </c>
      <c r="B1428" s="51">
        <f>IFERROR(INDEX('Index Levels'!B:B,MATCH('Index Levels - Full'!$A1428,'Index Levels'!$A:$A,0)),B1427)</f>
        <v>471.18499877530525</v>
      </c>
      <c r="C1428" s="51">
        <f>IFERROR(INDEX('Index Levels'!C:C,MATCH('Index Levels - Full'!$A1428,'Index Levels'!$A:$A,0)),C1427)</f>
        <v>5983.2468504937051</v>
      </c>
    </row>
    <row r="1429" spans="1:3">
      <c r="A1429" s="50">
        <f t="shared" si="22"/>
        <v>45713</v>
      </c>
      <c r="B1429" s="51">
        <f>IFERROR(INDEX('Index Levels'!B:B,MATCH('Index Levels - Full'!$A1429,'Index Levels'!$A:$A,0)),B1428)</f>
        <v>468.21693858310687</v>
      </c>
      <c r="C1429" s="51">
        <f>IFERROR(INDEX('Index Levels'!C:C,MATCH('Index Levels - Full'!$A1429,'Index Levels'!$A:$A,0)),C1428)</f>
        <v>5955.2524270632612</v>
      </c>
    </row>
    <row r="1430" spans="1:3">
      <c r="A1430" s="50">
        <f t="shared" si="22"/>
        <v>45714</v>
      </c>
      <c r="B1430" s="51">
        <f>IFERROR(INDEX('Index Levels'!B:B,MATCH('Index Levels - Full'!$A1430,'Index Levels'!$A:$A,0)),B1429)</f>
        <v>468.06954969665935</v>
      </c>
      <c r="C1430" s="51">
        <f>IFERROR(INDEX('Index Levels'!C:C,MATCH('Index Levels - Full'!$A1430,'Index Levels'!$A:$A,0)),C1429)</f>
        <v>5956.0586902233263</v>
      </c>
    </row>
    <row r="1431" spans="1:3">
      <c r="A1431" s="50">
        <f t="shared" si="22"/>
        <v>45715</v>
      </c>
      <c r="B1431" s="51">
        <f>IFERROR(INDEX('Index Levels'!B:B,MATCH('Index Levels - Full'!$A1431,'Index Levels'!$A:$A,0)),B1430)</f>
        <v>461.42670137739788</v>
      </c>
      <c r="C1431" s="51">
        <f>IFERROR(INDEX('Index Levels'!C:C,MATCH('Index Levels - Full'!$A1431,'Index Levels'!$A:$A,0)),C1430)</f>
        <v>5861.5735775539551</v>
      </c>
    </row>
    <row r="1432" spans="1:3">
      <c r="A1432" s="50">
        <f t="shared" si="22"/>
        <v>45716</v>
      </c>
      <c r="B1432" s="51">
        <f>IFERROR(INDEX('Index Levels'!B:B,MATCH('Index Levels - Full'!$A1432,'Index Levels'!$A:$A,0)),B1431)</f>
        <v>465.36333114817677</v>
      </c>
      <c r="C1432" s="51">
        <f>IFERROR(INDEX('Index Levels'!C:C,MATCH('Index Levels - Full'!$A1432,'Index Levels'!$A:$A,0)),C1431)</f>
        <v>5954.5048269650824</v>
      </c>
    </row>
    <row r="1433" spans="1:3">
      <c r="A1433" s="50">
        <f t="shared" si="22"/>
        <v>45717</v>
      </c>
      <c r="B1433" s="51">
        <f>IFERROR(INDEX('Index Levels'!B:B,MATCH('Index Levels - Full'!$A1433,'Index Levels'!$A:$A,0)),B1432)</f>
        <v>465.36333114817677</v>
      </c>
      <c r="C1433" s="51">
        <f>IFERROR(INDEX('Index Levels'!C:C,MATCH('Index Levels - Full'!$A1433,'Index Levels'!$A:$A,0)),C1432)</f>
        <v>5954.5048269650824</v>
      </c>
    </row>
    <row r="1434" spans="1:3">
      <c r="A1434" s="50">
        <f t="shared" si="22"/>
        <v>45718</v>
      </c>
      <c r="B1434" s="51">
        <f>IFERROR(INDEX('Index Levels'!B:B,MATCH('Index Levels - Full'!$A1434,'Index Levels'!$A:$A,0)),B1433)</f>
        <v>465.36333114817677</v>
      </c>
      <c r="C1434" s="51">
        <f>IFERROR(INDEX('Index Levels'!C:C,MATCH('Index Levels - Full'!$A1434,'Index Levels'!$A:$A,0)),C1433)</f>
        <v>5954.5048269650824</v>
      </c>
    </row>
    <row r="1435" spans="1:3">
      <c r="A1435" s="50">
        <f t="shared" si="22"/>
        <v>45719</v>
      </c>
      <c r="B1435" s="51">
        <f>IFERROR(INDEX('Index Levels'!B:B,MATCH('Index Levels - Full'!$A1435,'Index Levels'!$A:$A,0)),B1434)</f>
        <v>460.14234001665062</v>
      </c>
      <c r="C1435" s="51">
        <f>IFERROR(INDEX('Index Levels'!C:C,MATCH('Index Levels - Full'!$A1435,'Index Levels'!$A:$A,0)),C1434)</f>
        <v>5849.7194226709325</v>
      </c>
    </row>
    <row r="1436" spans="1:3">
      <c r="A1436" s="50">
        <f t="shared" si="22"/>
        <v>45720</v>
      </c>
      <c r="B1436" s="51">
        <f>IFERROR(INDEX('Index Levels'!B:B,MATCH('Index Levels - Full'!$A1436,'Index Levels'!$A:$A,0)),B1435)</f>
        <v>455.95863178709516</v>
      </c>
      <c r="C1436" s="51">
        <f>IFERROR(INDEX('Index Levels'!C:C,MATCH('Index Levels - Full'!$A1436,'Index Levels'!$A:$A,0)),C1435)</f>
        <v>5778.1491878661054</v>
      </c>
    </row>
    <row r="1437" spans="1:3">
      <c r="A1437" s="50">
        <f t="shared" si="22"/>
        <v>45721</v>
      </c>
      <c r="B1437" s="51">
        <f>IFERROR(INDEX('Index Levels'!B:B,MATCH('Index Levels - Full'!$A1437,'Index Levels'!$A:$A,0)),B1436)</f>
        <v>458.595169821002</v>
      </c>
      <c r="C1437" s="51">
        <f>IFERROR(INDEX('Index Levels'!C:C,MATCH('Index Levels - Full'!$A1437,'Index Levels'!$A:$A,0)),C1436)</f>
        <v>5842.6254882401017</v>
      </c>
    </row>
    <row r="1438" spans="1:3">
      <c r="A1438" s="50">
        <f t="shared" si="22"/>
        <v>45722</v>
      </c>
      <c r="B1438" s="51">
        <f>IFERROR(INDEX('Index Levels'!B:B,MATCH('Index Levels - Full'!$A1438,'Index Levels'!$A:$A,0)),B1437)</f>
        <v>455.34183922872006</v>
      </c>
      <c r="C1438" s="51">
        <f>IFERROR(INDEX('Index Levels'!C:C,MATCH('Index Levels - Full'!$A1438,'Index Levels'!$A:$A,0)),C1437)</f>
        <v>5738.5187104688766</v>
      </c>
    </row>
    <row r="1439" spans="1:3">
      <c r="A1439" s="50">
        <f t="shared" si="22"/>
        <v>45723</v>
      </c>
      <c r="B1439" s="51">
        <f>IFERROR(INDEX('Index Levels'!B:B,MATCH('Index Levels - Full'!$A1439,'Index Levels'!$A:$A,0)),B1438)</f>
        <v>455.73140706845066</v>
      </c>
      <c r="C1439" s="51">
        <f>IFERROR(INDEX('Index Levels'!C:C,MATCH('Index Levels - Full'!$A1439,'Index Levels'!$A:$A,0)),C1438)</f>
        <v>5770.1956080075379</v>
      </c>
    </row>
    <row r="1440" spans="1:3">
      <c r="A1440" s="50">
        <f t="shared" si="22"/>
        <v>45724</v>
      </c>
      <c r="B1440" s="51">
        <f>IFERROR(INDEX('Index Levels'!B:B,MATCH('Index Levels - Full'!$A1440,'Index Levels'!$A:$A,0)),B1439)</f>
        <v>455.73140706845066</v>
      </c>
      <c r="C1440" s="51">
        <f>IFERROR(INDEX('Index Levels'!C:C,MATCH('Index Levels - Full'!$A1440,'Index Levels'!$A:$A,0)),C1439)</f>
        <v>5770.1956080075379</v>
      </c>
    </row>
    <row r="1441" spans="1:3">
      <c r="A1441" s="50">
        <f t="shared" si="22"/>
        <v>45725</v>
      </c>
      <c r="B1441" s="51">
        <f>IFERROR(INDEX('Index Levels'!B:B,MATCH('Index Levels - Full'!$A1441,'Index Levels'!$A:$A,0)),B1440)</f>
        <v>455.73140706845066</v>
      </c>
      <c r="C1441" s="51">
        <f>IFERROR(INDEX('Index Levels'!C:C,MATCH('Index Levels - Full'!$A1441,'Index Levels'!$A:$A,0)),C1440)</f>
        <v>5770.1956080075379</v>
      </c>
    </row>
    <row r="1442" spans="1:3">
      <c r="A1442" s="50">
        <f t="shared" si="22"/>
        <v>45726</v>
      </c>
      <c r="B1442" s="51">
        <f>IFERROR(INDEX('Index Levels'!B:B,MATCH('Index Levels - Full'!$A1442,'Index Levels'!$A:$A,0)),B1441)</f>
        <v>451.52741764791779</v>
      </c>
      <c r="C1442" s="51">
        <f>IFERROR(INDEX('Index Levels'!C:C,MATCH('Index Levels - Full'!$A1442,'Index Levels'!$A:$A,0)),C1441)</f>
        <v>5614.5635525793468</v>
      </c>
    </row>
    <row r="1443" spans="1:3">
      <c r="A1443" s="50">
        <f t="shared" si="22"/>
        <v>45727</v>
      </c>
      <c r="B1443" s="51">
        <f>IFERROR(INDEX('Index Levels'!B:B,MATCH('Index Levels - Full'!$A1443,'Index Levels'!$A:$A,0)),B1442)</f>
        <v>450.96127510431</v>
      </c>
      <c r="C1443" s="51">
        <f>IFERROR(INDEX('Index Levels'!C:C,MATCH('Index Levels - Full'!$A1443,'Index Levels'!$A:$A,0)),C1442)</f>
        <v>5572.0699215083623</v>
      </c>
    </row>
    <row r="1444" spans="1:3">
      <c r="A1444" s="50">
        <f t="shared" si="22"/>
        <v>45728</v>
      </c>
      <c r="B1444" s="51">
        <f>IFERROR(INDEX('Index Levels'!B:B,MATCH('Index Levels - Full'!$A1444,'Index Levels'!$A:$A,0)),B1443)</f>
        <v>451.46189867486237</v>
      </c>
      <c r="C1444" s="51">
        <f>IFERROR(INDEX('Index Levels'!C:C,MATCH('Index Levels - Full'!$A1444,'Index Levels'!$A:$A,0)),C1443)</f>
        <v>5599.3002620685111</v>
      </c>
    </row>
    <row r="1445" spans="1:3">
      <c r="A1445" s="50">
        <f t="shared" si="22"/>
        <v>45729</v>
      </c>
      <c r="B1445" s="51">
        <f>IFERROR(INDEX('Index Levels'!B:B,MATCH('Index Levels - Full'!$A1445,'Index Levels'!$A:$A,0)),B1444)</f>
        <v>448.97462129798078</v>
      </c>
      <c r="C1445" s="51">
        <f>IFERROR(INDEX('Index Levels'!C:C,MATCH('Index Levels - Full'!$A1445,'Index Levels'!$A:$A,0)),C1444)</f>
        <v>5521.5192995443267</v>
      </c>
    </row>
    <row r="1446" spans="1:3">
      <c r="A1446" s="50">
        <f t="shared" si="22"/>
        <v>45730</v>
      </c>
      <c r="B1446" s="51">
        <f>IFERROR(INDEX('Index Levels'!B:B,MATCH('Index Levels - Full'!$A1446,'Index Levels'!$A:$A,0)),B1445)</f>
        <v>453.36254092701898</v>
      </c>
      <c r="C1446" s="51">
        <f>IFERROR(INDEX('Index Levels'!C:C,MATCH('Index Levels - Full'!$A1446,'Index Levels'!$A:$A,0)),C1445)</f>
        <v>5638.9401691909798</v>
      </c>
    </row>
    <row r="1447" spans="1:3">
      <c r="A1447" s="50">
        <f t="shared" si="22"/>
        <v>45731</v>
      </c>
      <c r="B1447" s="51">
        <f>IFERROR(INDEX('Index Levels'!B:B,MATCH('Index Levels - Full'!$A1447,'Index Levels'!$A:$A,0)),B1446)</f>
        <v>453.36254092701898</v>
      </c>
      <c r="C1447" s="51">
        <f>IFERROR(INDEX('Index Levels'!C:C,MATCH('Index Levels - Full'!$A1447,'Index Levels'!$A:$A,0)),C1446)</f>
        <v>5638.9401691909798</v>
      </c>
    </row>
    <row r="1448" spans="1:3">
      <c r="A1448" s="50">
        <f t="shared" si="22"/>
        <v>45732</v>
      </c>
      <c r="B1448" s="51">
        <f>IFERROR(INDEX('Index Levels'!B:B,MATCH('Index Levels - Full'!$A1448,'Index Levels'!$A:$A,0)),B1447)</f>
        <v>453.36254092701898</v>
      </c>
      <c r="C1448" s="51">
        <f>IFERROR(INDEX('Index Levels'!C:C,MATCH('Index Levels - Full'!$A1448,'Index Levels'!$A:$A,0)),C1447)</f>
        <v>5638.9401691909798</v>
      </c>
    </row>
    <row r="1449" spans="1:3">
      <c r="A1449" s="50">
        <f t="shared" si="22"/>
        <v>45733</v>
      </c>
      <c r="B1449" s="51">
        <f>IFERROR(INDEX('Index Levels'!B:B,MATCH('Index Levels - Full'!$A1449,'Index Levels'!$A:$A,0)),B1448)</f>
        <v>455.12170399173061</v>
      </c>
      <c r="C1449" s="51">
        <f>IFERROR(INDEX('Index Levels'!C:C,MATCH('Index Levels - Full'!$A1449,'Index Levels'!$A:$A,0)),C1448)</f>
        <v>5675.1173218205395</v>
      </c>
    </row>
    <row r="1450" spans="1:3">
      <c r="A1450" s="50">
        <f t="shared" si="22"/>
        <v>45734</v>
      </c>
      <c r="B1450" s="51">
        <f>IFERROR(INDEX('Index Levels'!B:B,MATCH('Index Levels - Full'!$A1450,'Index Levels'!$A:$A,0)),B1449)</f>
        <v>452.23487423510358</v>
      </c>
      <c r="C1450" s="51">
        <f>IFERROR(INDEX('Index Levels'!C:C,MATCH('Index Levels - Full'!$A1450,'Index Levels'!$A:$A,0)),C1449)</f>
        <v>5614.6620087922702</v>
      </c>
    </row>
    <row r="1451" spans="1:3">
      <c r="A1451" s="50">
        <f t="shared" si="22"/>
        <v>45735</v>
      </c>
      <c r="B1451" s="51">
        <f>IFERROR(INDEX('Index Levels'!B:B,MATCH('Index Levels - Full'!$A1451,'Index Levels'!$A:$A,0)),B1450)</f>
        <v>454.7878662275088</v>
      </c>
      <c r="C1451" s="51">
        <f>IFERROR(INDEX('Index Levels'!C:C,MATCH('Index Levels - Full'!$A1451,'Index Levels'!$A:$A,0)),C1450)</f>
        <v>5675.2871667514146</v>
      </c>
    </row>
    <row r="1452" spans="1:3">
      <c r="A1452" s="50">
        <f t="shared" si="22"/>
        <v>45736</v>
      </c>
      <c r="B1452" s="51">
        <f>IFERROR(INDEX('Index Levels'!B:B,MATCH('Index Levels - Full'!$A1452,'Index Levels'!$A:$A,0)),B1451)</f>
        <v>454.18809729907389</v>
      </c>
      <c r="C1452" s="51">
        <f>IFERROR(INDEX('Index Levels'!C:C,MATCH('Index Levels - Full'!$A1452,'Index Levels'!$A:$A,0)),C1451)</f>
        <v>5662.8905272752072</v>
      </c>
    </row>
    <row r="1453" spans="1:3">
      <c r="A1453" s="50">
        <f t="shared" si="22"/>
        <v>45737</v>
      </c>
      <c r="B1453" s="51">
        <f>IFERROR(INDEX('Index Levels'!B:B,MATCH('Index Levels - Full'!$A1453,'Index Levels'!$A:$A,0)),B1452)</f>
        <v>453.89435050978369</v>
      </c>
      <c r="C1453" s="51">
        <f>IFERROR(INDEX('Index Levels'!C:C,MATCH('Index Levels - Full'!$A1453,'Index Levels'!$A:$A,0)),C1452)</f>
        <v>5667.5642718300023</v>
      </c>
    </row>
    <row r="1454" spans="1:3">
      <c r="A1454" s="50">
        <f t="shared" si="22"/>
        <v>45738</v>
      </c>
      <c r="B1454" s="51">
        <f>IFERROR(INDEX('Index Levels'!B:B,MATCH('Index Levels - Full'!$A1454,'Index Levels'!$A:$A,0)),B1453)</f>
        <v>453.89435050978369</v>
      </c>
      <c r="C1454" s="51">
        <f>IFERROR(INDEX('Index Levels'!C:C,MATCH('Index Levels - Full'!$A1454,'Index Levels'!$A:$A,0)),C1453)</f>
        <v>5667.5642718300023</v>
      </c>
    </row>
    <row r="1455" spans="1:3">
      <c r="A1455" s="50">
        <f t="shared" si="22"/>
        <v>45739</v>
      </c>
      <c r="B1455" s="51">
        <f>IFERROR(INDEX('Index Levels'!B:B,MATCH('Index Levels - Full'!$A1455,'Index Levels'!$A:$A,0)),B1454)</f>
        <v>453.89435050978369</v>
      </c>
      <c r="C1455" s="51">
        <f>IFERROR(INDEX('Index Levels'!C:C,MATCH('Index Levels - Full'!$A1455,'Index Levels'!$A:$A,0)),C1454)</f>
        <v>5667.5642718300023</v>
      </c>
    </row>
    <row r="1456" spans="1:3">
      <c r="A1456" s="50">
        <f t="shared" si="22"/>
        <v>45740</v>
      </c>
      <c r="B1456" s="51">
        <f>IFERROR(INDEX('Index Levels'!B:B,MATCH('Index Levels - Full'!$A1456,'Index Levels'!$A:$A,0)),B1455)</f>
        <v>458.85868778623666</v>
      </c>
      <c r="C1456" s="51">
        <f>IFERROR(INDEX('Index Levels'!C:C,MATCH('Index Levels - Full'!$A1456,'Index Levels'!$A:$A,0)),C1455)</f>
        <v>5767.5671020416248</v>
      </c>
    </row>
    <row r="1457" spans="1:3">
      <c r="A1457" s="50">
        <f t="shared" si="22"/>
        <v>45741</v>
      </c>
      <c r="B1457" s="51">
        <f>IFERROR(INDEX('Index Levels'!B:B,MATCH('Index Levels - Full'!$A1457,'Index Levels'!$A:$A,0)),B1456)</f>
        <v>459.0985895510932</v>
      </c>
      <c r="C1457" s="51">
        <f>IFERROR(INDEX('Index Levels'!C:C,MATCH('Index Levels - Full'!$A1457,'Index Levels'!$A:$A,0)),C1456)</f>
        <v>5776.6512944610404</v>
      </c>
    </row>
    <row r="1458" spans="1:3">
      <c r="A1458" s="50">
        <f t="shared" si="22"/>
        <v>45742</v>
      </c>
      <c r="B1458" s="51">
        <f>IFERROR(INDEX('Index Levels'!B:B,MATCH('Index Levels - Full'!$A1458,'Index Levels'!$A:$A,0)),B1457)</f>
        <v>456.14678196739561</v>
      </c>
      <c r="C1458" s="51">
        <f>IFERROR(INDEX('Index Levels'!C:C,MATCH('Index Levels - Full'!$A1458,'Index Levels'!$A:$A,0)),C1457)</f>
        <v>5712.2034349671521</v>
      </c>
    </row>
    <row r="1459" spans="1:3">
      <c r="A1459" s="50">
        <f t="shared" si="22"/>
        <v>45743</v>
      </c>
      <c r="B1459" s="51">
        <f>IFERROR(INDEX('Index Levels'!B:B,MATCH('Index Levels - Full'!$A1459,'Index Levels'!$A:$A,0)),B1458)</f>
        <v>455.38185150744505</v>
      </c>
      <c r="C1459" s="51">
        <f>IFERROR(INDEX('Index Levels'!C:C,MATCH('Index Levels - Full'!$A1459,'Index Levels'!$A:$A,0)),C1458)</f>
        <v>5693.3126540125231</v>
      </c>
    </row>
    <row r="1460" spans="1:3">
      <c r="A1460" s="50">
        <f t="shared" si="22"/>
        <v>45744</v>
      </c>
      <c r="B1460" s="51">
        <f>IFERROR(INDEX('Index Levels'!B:B,MATCH('Index Levels - Full'!$A1460,'Index Levels'!$A:$A,0)),B1459)</f>
        <v>450.0751816494261</v>
      </c>
      <c r="C1460" s="51">
        <f>IFERROR(INDEX('Index Levels'!C:C,MATCH('Index Levels - Full'!$A1460,'Index Levels'!$A:$A,0)),C1459)</f>
        <v>5580.9435839708849</v>
      </c>
    </row>
    <row r="1461" spans="1:3">
      <c r="A1461" s="50">
        <f t="shared" si="22"/>
        <v>45745</v>
      </c>
      <c r="B1461" s="51">
        <f>IFERROR(INDEX('Index Levels'!B:B,MATCH('Index Levels - Full'!$A1461,'Index Levels'!$A:$A,0)),B1460)</f>
        <v>450.0751816494261</v>
      </c>
      <c r="C1461" s="51">
        <f>IFERROR(INDEX('Index Levels'!C:C,MATCH('Index Levels - Full'!$A1461,'Index Levels'!$A:$A,0)),C1460)</f>
        <v>5580.9435839708849</v>
      </c>
    </row>
    <row r="1462" spans="1:3">
      <c r="A1462" s="50">
        <f t="shared" si="22"/>
        <v>45746</v>
      </c>
      <c r="B1462" s="51">
        <f>IFERROR(INDEX('Index Levels'!B:B,MATCH('Index Levels - Full'!$A1462,'Index Levels'!$A:$A,0)),B1461)</f>
        <v>450.0751816494261</v>
      </c>
      <c r="C1462" s="51">
        <f>IFERROR(INDEX('Index Levels'!C:C,MATCH('Index Levels - Full'!$A1462,'Index Levels'!$A:$A,0)),C1461)</f>
        <v>5580.9435839708849</v>
      </c>
    </row>
    <row r="1463" spans="1:3">
      <c r="A1463" s="50">
        <f t="shared" si="22"/>
        <v>45747</v>
      </c>
      <c r="B1463" s="51">
        <f>IFERROR(INDEX('Index Levels'!B:B,MATCH('Index Levels - Full'!$A1463,'Index Levels'!$A:$A,0)),B1462)</f>
        <v>452.42370413120193</v>
      </c>
      <c r="C1463" s="51">
        <f>IFERROR(INDEX('Index Levels'!C:C,MATCH('Index Levels - Full'!$A1463,'Index Levels'!$A:$A,0)),C1462)</f>
        <v>5611.8526068176261</v>
      </c>
    </row>
    <row r="1464" spans="1:3">
      <c r="A1464" s="50">
        <f t="shared" si="22"/>
        <v>45748</v>
      </c>
      <c r="B1464" s="51">
        <f>IFERROR(INDEX('Index Levels'!B:B,MATCH('Index Levels - Full'!$A1464,'Index Levels'!$A:$A,0)),B1463)</f>
        <v>453.07216995539164</v>
      </c>
      <c r="C1464" s="51">
        <f>IFERROR(INDEX('Index Levels'!C:C,MATCH('Index Levels - Full'!$A1464,'Index Levels'!$A:$A,0)),C1463)</f>
        <v>5633.0696871854061</v>
      </c>
    </row>
    <row r="1465" spans="1:3">
      <c r="A1465" s="50">
        <f t="shared" si="22"/>
        <v>45749</v>
      </c>
      <c r="B1465" s="51">
        <f>IFERROR(INDEX('Index Levels'!B:B,MATCH('Index Levels - Full'!$A1465,'Index Levels'!$A:$A,0)),B1464)</f>
        <v>454.94524143877607</v>
      </c>
      <c r="C1465" s="51">
        <f>IFERROR(INDEX('Index Levels'!C:C,MATCH('Index Levels - Full'!$A1465,'Index Levels'!$A:$A,0)),C1464)</f>
        <v>5670.9736233722961</v>
      </c>
    </row>
    <row r="1466" spans="1:3">
      <c r="A1466" s="50">
        <f t="shared" si="22"/>
        <v>45750</v>
      </c>
      <c r="B1466" s="51">
        <f>IFERROR(INDEX('Index Levels'!B:B,MATCH('Index Levels - Full'!$A1466,'Index Levels'!$A:$A,0)),B1465)</f>
        <v>444.42564174869909</v>
      </c>
      <c r="C1466" s="51">
        <f>IFERROR(INDEX('Index Levels'!C:C,MATCH('Index Levels - Full'!$A1466,'Index Levels'!$A:$A,0)),C1465)</f>
        <v>5396.5167983623505</v>
      </c>
    </row>
    <row r="1467" spans="1:3">
      <c r="A1467" s="50">
        <f t="shared" si="22"/>
        <v>45751</v>
      </c>
      <c r="B1467" s="51">
        <f>IFERROR(INDEX('Index Levels'!B:B,MATCH('Index Levels - Full'!$A1467,'Index Levels'!$A:$A,0)),B1466)</f>
        <v>440.29725458373201</v>
      </c>
      <c r="C1467" s="51">
        <f>IFERROR(INDEX('Index Levels'!C:C,MATCH('Index Levels - Full'!$A1467,'Index Levels'!$A:$A,0)),C1466)</f>
        <v>5074.0756315303443</v>
      </c>
    </row>
    <row r="1468" spans="1:3">
      <c r="A1468" s="50">
        <f t="shared" si="22"/>
        <v>45752</v>
      </c>
      <c r="B1468" s="51">
        <f>IFERROR(INDEX('Index Levels'!B:B,MATCH('Index Levels - Full'!$A1468,'Index Levels'!$A:$A,0)),B1467)</f>
        <v>440.29725458373201</v>
      </c>
      <c r="C1468" s="51">
        <f>IFERROR(INDEX('Index Levels'!C:C,MATCH('Index Levels - Full'!$A1468,'Index Levels'!$A:$A,0)),C1467)</f>
        <v>5074.0756315303443</v>
      </c>
    </row>
    <row r="1469" spans="1:3">
      <c r="A1469" s="50">
        <f t="shared" si="22"/>
        <v>45753</v>
      </c>
      <c r="B1469" s="51">
        <f>IFERROR(INDEX('Index Levels'!B:B,MATCH('Index Levels - Full'!$A1469,'Index Levels'!$A:$A,0)),B1468)</f>
        <v>440.29725458373201</v>
      </c>
      <c r="C1469" s="51">
        <f>IFERROR(INDEX('Index Levels'!C:C,MATCH('Index Levels - Full'!$A1469,'Index Levels'!$A:$A,0)),C1468)</f>
        <v>5074.0756315303443</v>
      </c>
    </row>
    <row r="1470" spans="1:3">
      <c r="A1470" s="50">
        <f t="shared" si="22"/>
        <v>45754</v>
      </c>
      <c r="B1470" s="51">
        <f>IFERROR(INDEX('Index Levels'!B:B,MATCH('Index Levels - Full'!$A1470,'Index Levels'!$A:$A,0)),B1469)</f>
        <v>440.82322769638802</v>
      </c>
      <c r="C1470" s="51">
        <f>IFERROR(INDEX('Index Levels'!C:C,MATCH('Index Levels - Full'!$A1470,'Index Levels'!$A:$A,0)),C1469)</f>
        <v>5062.245519605417</v>
      </c>
    </row>
    <row r="1471" spans="1:3">
      <c r="A1471" s="50">
        <f t="shared" si="22"/>
        <v>45755</v>
      </c>
      <c r="B1471" s="51">
        <f>IFERROR(INDEX('Index Levels'!B:B,MATCH('Index Levels - Full'!$A1471,'Index Levels'!$A:$A,0)),B1470)</f>
        <v>437.81019153076841</v>
      </c>
      <c r="C1471" s="51">
        <f>IFERROR(INDEX('Index Levels'!C:C,MATCH('Index Levels - Full'!$A1471,'Index Levels'!$A:$A,0)),C1470)</f>
        <v>4982.7703132694151</v>
      </c>
    </row>
    <row r="1472" spans="1:3">
      <c r="A1472" s="50">
        <f t="shared" si="22"/>
        <v>45756</v>
      </c>
      <c r="B1472" s="51">
        <f>IFERROR(INDEX('Index Levels'!B:B,MATCH('Index Levels - Full'!$A1472,'Index Levels'!$A:$A,0)),B1471)</f>
        <v>447.09623428220129</v>
      </c>
      <c r="C1472" s="51">
        <f>IFERROR(INDEX('Index Levels'!C:C,MATCH('Index Levels - Full'!$A1472,'Index Levels'!$A:$A,0)),C1471)</f>
        <v>5456.9006919364365</v>
      </c>
    </row>
    <row r="1473" spans="1:3">
      <c r="A1473" s="50">
        <f t="shared" si="22"/>
        <v>45757</v>
      </c>
      <c r="B1473" s="51">
        <f>IFERROR(INDEX('Index Levels'!B:B,MATCH('Index Levels - Full'!$A1473,'Index Levels'!$A:$A,0)),B1472)</f>
        <v>445.23409149445985</v>
      </c>
      <c r="C1473" s="51">
        <f>IFERROR(INDEX('Index Levels'!C:C,MATCH('Index Levels - Full'!$A1473,'Index Levels'!$A:$A,0)),C1472)</f>
        <v>5268.0543759800457</v>
      </c>
    </row>
    <row r="1474" spans="1:3">
      <c r="A1474" s="50">
        <f t="shared" si="22"/>
        <v>45758</v>
      </c>
      <c r="B1474" s="51">
        <f>IFERROR(INDEX('Index Levels'!B:B,MATCH('Index Levels - Full'!$A1474,'Index Levels'!$A:$A,0)),B1473)</f>
        <v>446.54833856580217</v>
      </c>
      <c r="C1474" s="51">
        <f>IFERROR(INDEX('Index Levels'!C:C,MATCH('Index Levels - Full'!$A1474,'Index Levels'!$A:$A,0)),C1473)</f>
        <v>5363.3594798220565</v>
      </c>
    </row>
    <row r="1475" spans="1:3">
      <c r="A1475" s="50">
        <f t="shared" si="22"/>
        <v>45759</v>
      </c>
      <c r="B1475" s="51">
        <f>IFERROR(INDEX('Index Levels'!B:B,MATCH('Index Levels - Full'!$A1475,'Index Levels'!$A:$A,0)),B1474)</f>
        <v>446.54833856580217</v>
      </c>
      <c r="C1475" s="51">
        <f>IFERROR(INDEX('Index Levels'!C:C,MATCH('Index Levels - Full'!$A1475,'Index Levels'!$A:$A,0)),C1474)</f>
        <v>5363.3594798220565</v>
      </c>
    </row>
    <row r="1476" spans="1:3">
      <c r="A1476" s="50">
        <f t="shared" si="22"/>
        <v>45760</v>
      </c>
      <c r="B1476" s="51">
        <f>IFERROR(INDEX('Index Levels'!B:B,MATCH('Index Levels - Full'!$A1476,'Index Levels'!$A:$A,0)),B1475)</f>
        <v>446.54833856580217</v>
      </c>
      <c r="C1476" s="51">
        <f>IFERROR(INDEX('Index Levels'!C:C,MATCH('Index Levels - Full'!$A1476,'Index Levels'!$A:$A,0)),C1475)</f>
        <v>5363.3594798220565</v>
      </c>
    </row>
    <row r="1477" spans="1:3">
      <c r="A1477" s="50">
        <f t="shared" si="22"/>
        <v>45761</v>
      </c>
      <c r="B1477" s="51">
        <f>IFERROR(INDEX('Index Levels'!B:B,MATCH('Index Levels - Full'!$A1477,'Index Levels'!$A:$A,0)),B1476)</f>
        <v>446.86089894972167</v>
      </c>
      <c r="C1477" s="51">
        <f>IFERROR(INDEX('Index Levels'!C:C,MATCH('Index Levels - Full'!$A1477,'Index Levels'!$A:$A,0)),C1476)</f>
        <v>5405.9711894679458</v>
      </c>
    </row>
    <row r="1478" spans="1:3">
      <c r="A1478" s="50">
        <f t="shared" ref="A1478:A1541" si="23">A1477+1</f>
        <v>45762</v>
      </c>
      <c r="B1478" s="51">
        <f>IFERROR(INDEX('Index Levels'!B:B,MATCH('Index Levels - Full'!$A1478,'Index Levels'!$A:$A,0)),B1477)</f>
        <v>446.62143869271074</v>
      </c>
      <c r="C1478" s="51">
        <f>IFERROR(INDEX('Index Levels'!C:C,MATCH('Index Levels - Full'!$A1478,'Index Levels'!$A:$A,0)),C1477)</f>
        <v>5396.6346816281366</v>
      </c>
    </row>
    <row r="1479" spans="1:3">
      <c r="A1479" s="50">
        <f t="shared" si="23"/>
        <v>45763</v>
      </c>
      <c r="B1479" s="51">
        <f>IFERROR(INDEX('Index Levels'!B:B,MATCH('Index Levels - Full'!$A1479,'Index Levels'!$A:$A,0)),B1478)</f>
        <v>444.50239266191329</v>
      </c>
      <c r="C1479" s="51">
        <f>IFERROR(INDEX('Index Levels'!C:C,MATCH('Index Levels - Full'!$A1479,'Index Levels'!$A:$A,0)),C1478)</f>
        <v>5275.7010551844487</v>
      </c>
    </row>
    <row r="1480" spans="1:3">
      <c r="A1480" s="50">
        <f t="shared" si="23"/>
        <v>45764</v>
      </c>
      <c r="B1480" s="51">
        <f>IFERROR(INDEX('Index Levels'!B:B,MATCH('Index Levels - Full'!$A1480,'Index Levels'!$A:$A,0)),B1479)</f>
        <v>444.49007535602954</v>
      </c>
      <c r="C1480" s="51">
        <f>IFERROR(INDEX('Index Levels'!C:C,MATCH('Index Levels - Full'!$A1480,'Index Levels'!$A:$A,0)),C1479)</f>
        <v>5282.701017413322</v>
      </c>
    </row>
    <row r="1481" spans="1:3">
      <c r="A1481" s="50">
        <f t="shared" si="23"/>
        <v>45765</v>
      </c>
      <c r="B1481" s="51">
        <f>IFERROR(INDEX('Index Levels'!B:B,MATCH('Index Levels - Full'!$A1481,'Index Levels'!$A:$A,0)),B1480)</f>
        <v>444.49007535602954</v>
      </c>
      <c r="C1481" s="51">
        <f>IFERROR(INDEX('Index Levels'!C:C,MATCH('Index Levels - Full'!$A1481,'Index Levels'!$A:$A,0)),C1480)</f>
        <v>5282.701017413322</v>
      </c>
    </row>
    <row r="1482" spans="1:3">
      <c r="A1482" s="50">
        <f t="shared" si="23"/>
        <v>45766</v>
      </c>
      <c r="B1482" s="51">
        <f>IFERROR(INDEX('Index Levels'!B:B,MATCH('Index Levels - Full'!$A1482,'Index Levels'!$A:$A,0)),B1481)</f>
        <v>444.49007535602954</v>
      </c>
      <c r="C1482" s="51">
        <f>IFERROR(INDEX('Index Levels'!C:C,MATCH('Index Levels - Full'!$A1482,'Index Levels'!$A:$A,0)),C1481)</f>
        <v>5282.701017413322</v>
      </c>
    </row>
    <row r="1483" spans="1:3">
      <c r="A1483" s="50">
        <f t="shared" si="23"/>
        <v>45767</v>
      </c>
      <c r="B1483" s="51">
        <f>IFERROR(INDEX('Index Levels'!B:B,MATCH('Index Levels - Full'!$A1483,'Index Levels'!$A:$A,0)),B1482)</f>
        <v>444.49007535602954</v>
      </c>
      <c r="C1483" s="51">
        <f>IFERROR(INDEX('Index Levels'!C:C,MATCH('Index Levels - Full'!$A1483,'Index Levels'!$A:$A,0)),C1482)</f>
        <v>5282.701017413322</v>
      </c>
    </row>
    <row r="1484" spans="1:3">
      <c r="A1484" s="50">
        <f t="shared" si="23"/>
        <v>45768</v>
      </c>
      <c r="B1484" s="51">
        <f>IFERROR(INDEX('Index Levels'!B:B,MATCH('Index Levels - Full'!$A1484,'Index Levels'!$A:$A,0)),B1483)</f>
        <v>441.64459004903932</v>
      </c>
      <c r="C1484" s="51">
        <f>IFERROR(INDEX('Index Levels'!C:C,MATCH('Index Levels - Full'!$A1484,'Index Levels'!$A:$A,0)),C1483)</f>
        <v>5158.202684560164</v>
      </c>
    </row>
    <row r="1485" spans="1:3">
      <c r="A1485" s="50">
        <f t="shared" si="23"/>
        <v>45769</v>
      </c>
      <c r="B1485" s="51">
        <f>IFERROR(INDEX('Index Levels'!B:B,MATCH('Index Levels - Full'!$A1485,'Index Levels'!$A:$A,0)),B1484)</f>
        <v>444.34856698177157</v>
      </c>
      <c r="C1485" s="51">
        <f>IFERROR(INDEX('Index Levels'!C:C,MATCH('Index Levels - Full'!$A1485,'Index Levels'!$A:$A,0)),C1484)</f>
        <v>5287.7630079935616</v>
      </c>
    </row>
    <row r="1486" spans="1:3">
      <c r="A1486" s="50">
        <f t="shared" si="23"/>
        <v>45770</v>
      </c>
      <c r="B1486" s="51">
        <f>IFERROR(INDEX('Index Levels'!B:B,MATCH('Index Levels - Full'!$A1486,'Index Levels'!$A:$A,0)),B1485)</f>
        <v>445.5425450839075</v>
      </c>
      <c r="C1486" s="51">
        <f>IFERROR(INDEX('Index Levels'!C:C,MATCH('Index Levels - Full'!$A1486,'Index Levels'!$A:$A,0)),C1485)</f>
        <v>5375.8638250700315</v>
      </c>
    </row>
    <row r="1487" spans="1:3">
      <c r="A1487" s="50">
        <f t="shared" si="23"/>
        <v>45771</v>
      </c>
      <c r="B1487" s="51">
        <f>IFERROR(INDEX('Index Levels'!B:B,MATCH('Index Levels - Full'!$A1487,'Index Levels'!$A:$A,0)),B1486)</f>
        <v>447.9932220810814</v>
      </c>
      <c r="C1487" s="51">
        <f>IFERROR(INDEX('Index Levels'!C:C,MATCH('Index Levels - Full'!$A1487,'Index Levels'!$A:$A,0)),C1486)</f>
        <v>5484.7738050357821</v>
      </c>
    </row>
    <row r="1488" spans="1:3">
      <c r="A1488" s="50">
        <f t="shared" si="23"/>
        <v>45772</v>
      </c>
      <c r="B1488" s="51">
        <f>IFERROR(INDEX('Index Levels'!B:B,MATCH('Index Levels - Full'!$A1488,'Index Levels'!$A:$A,0)),B1487)</f>
        <v>448.83475276604253</v>
      </c>
      <c r="C1488" s="51">
        <f>IFERROR(INDEX('Index Levels'!C:C,MATCH('Index Levels - Full'!$A1488,'Index Levels'!$A:$A,0)),C1487)</f>
        <v>5525.2051169884298</v>
      </c>
    </row>
    <row r="1489" spans="1:3">
      <c r="A1489" s="50">
        <f t="shared" si="23"/>
        <v>45773</v>
      </c>
      <c r="B1489" s="51">
        <f>IFERROR(INDEX('Index Levels'!B:B,MATCH('Index Levels - Full'!$A1489,'Index Levels'!$A:$A,0)),B1488)</f>
        <v>448.83475276604253</v>
      </c>
      <c r="C1489" s="51">
        <f>IFERROR(INDEX('Index Levels'!C:C,MATCH('Index Levels - Full'!$A1489,'Index Levels'!$A:$A,0)),C1488)</f>
        <v>5525.2051169884298</v>
      </c>
    </row>
    <row r="1490" spans="1:3">
      <c r="A1490" s="50">
        <f t="shared" si="23"/>
        <v>45774</v>
      </c>
      <c r="B1490" s="51">
        <f>IFERROR(INDEX('Index Levels'!B:B,MATCH('Index Levels - Full'!$A1490,'Index Levels'!$A:$A,0)),B1489)</f>
        <v>448.83475276604253</v>
      </c>
      <c r="C1490" s="51">
        <f>IFERROR(INDEX('Index Levels'!C:C,MATCH('Index Levels - Full'!$A1490,'Index Levels'!$A:$A,0)),C1489)</f>
        <v>5525.2051169884298</v>
      </c>
    </row>
    <row r="1491" spans="1:3">
      <c r="A1491" s="50">
        <f t="shared" si="23"/>
        <v>45775</v>
      </c>
      <c r="B1491" s="51">
        <f>IFERROR(INDEX('Index Levels'!B:B,MATCH('Index Levels - Full'!$A1491,'Index Levels'!$A:$A,0)),B1490)</f>
        <v>449.02866926468016</v>
      </c>
      <c r="C1491" s="51">
        <f>IFERROR(INDEX('Index Levels'!C:C,MATCH('Index Levels - Full'!$A1491,'Index Levels'!$A:$A,0)),C1490)</f>
        <v>5528.7457437665653</v>
      </c>
    </row>
    <row r="1492" spans="1:3">
      <c r="A1492" s="50">
        <f t="shared" si="23"/>
        <v>45776</v>
      </c>
      <c r="B1492" s="51">
        <f>IFERROR(INDEX('Index Levels'!B:B,MATCH('Index Levels - Full'!$A1492,'Index Levels'!$A:$A,0)),B1491)</f>
        <v>449.85589590763999</v>
      </c>
      <c r="C1492" s="51">
        <f>IFERROR(INDEX('Index Levels'!C:C,MATCH('Index Levels - Full'!$A1492,'Index Levels'!$A:$A,0)),C1491)</f>
        <v>5560.8270130836836</v>
      </c>
    </row>
    <row r="1493" spans="1:3">
      <c r="A1493" s="50">
        <f t="shared" si="23"/>
        <v>45777</v>
      </c>
      <c r="B1493" s="51">
        <f>IFERROR(INDEX('Index Levels'!B:B,MATCH('Index Levels - Full'!$A1493,'Index Levels'!$A:$A,0)),B1492)</f>
        <v>449.25315468674575</v>
      </c>
      <c r="C1493" s="51">
        <f>IFERROR(INDEX('Index Levels'!C:C,MATCH('Index Levels - Full'!$A1493,'Index Levels'!$A:$A,0)),C1492)</f>
        <v>5569.0646749468078</v>
      </c>
    </row>
    <row r="1494" spans="1:3">
      <c r="A1494" s="50">
        <f t="shared" si="23"/>
        <v>45778</v>
      </c>
      <c r="B1494" s="51">
        <f>IFERROR(INDEX('Index Levels'!B:B,MATCH('Index Levels - Full'!$A1494,'Index Levels'!$A:$A,0)),B1493)</f>
        <v>450.31877501548809</v>
      </c>
      <c r="C1494" s="51">
        <f>IFERROR(INDEX('Index Levels'!C:C,MATCH('Index Levels - Full'!$A1494,'Index Levels'!$A:$A,0)),C1493)</f>
        <v>5604.1413342884343</v>
      </c>
    </row>
    <row r="1495" spans="1:3">
      <c r="A1495" s="50">
        <f t="shared" si="23"/>
        <v>45779</v>
      </c>
      <c r="B1495" s="51">
        <f>IFERROR(INDEX('Index Levels'!B:B,MATCH('Index Levels - Full'!$A1495,'Index Levels'!$A:$A,0)),B1494)</f>
        <v>452.4527582868709</v>
      </c>
      <c r="C1495" s="51">
        <f>IFERROR(INDEX('Index Levels'!C:C,MATCH('Index Levels - Full'!$A1495,'Index Levels'!$A:$A,0)),C1494)</f>
        <v>5686.6748270489479</v>
      </c>
    </row>
    <row r="1496" spans="1:3">
      <c r="A1496" s="50">
        <f t="shared" si="23"/>
        <v>45780</v>
      </c>
      <c r="B1496" s="51">
        <f>IFERROR(INDEX('Index Levels'!B:B,MATCH('Index Levels - Full'!$A1496,'Index Levels'!$A:$A,0)),B1495)</f>
        <v>452.4527582868709</v>
      </c>
      <c r="C1496" s="51">
        <f>IFERROR(INDEX('Index Levels'!C:C,MATCH('Index Levels - Full'!$A1496,'Index Levels'!$A:$A,0)),C1495)</f>
        <v>5686.6748270489479</v>
      </c>
    </row>
    <row r="1497" spans="1:3">
      <c r="A1497" s="50">
        <f t="shared" si="23"/>
        <v>45781</v>
      </c>
      <c r="B1497" s="51">
        <f>IFERROR(INDEX('Index Levels'!B:B,MATCH('Index Levels - Full'!$A1497,'Index Levels'!$A:$A,0)),B1496)</f>
        <v>452.4527582868709</v>
      </c>
      <c r="C1497" s="51">
        <f>IFERROR(INDEX('Index Levels'!C:C,MATCH('Index Levels - Full'!$A1497,'Index Levels'!$A:$A,0)),C1496)</f>
        <v>5686.6748270489479</v>
      </c>
    </row>
    <row r="1498" spans="1:3">
      <c r="A1498" s="50">
        <f t="shared" si="23"/>
        <v>45782</v>
      </c>
      <c r="B1498" s="51">
        <f>IFERROR(INDEX('Index Levels'!B:B,MATCH('Index Levels - Full'!$A1498,'Index Levels'!$A:$A,0)),B1497)</f>
        <v>451.22595990161693</v>
      </c>
      <c r="C1498" s="51">
        <f>IFERROR(INDEX('Index Levels'!C:C,MATCH('Index Levels - Full'!$A1498,'Index Levels'!$A:$A,0)),C1497)</f>
        <v>5650.381674272704</v>
      </c>
    </row>
    <row r="1499" spans="1:3">
      <c r="A1499" s="50">
        <f t="shared" si="23"/>
        <v>45783</v>
      </c>
      <c r="B1499" s="51">
        <f>IFERROR(INDEX('Index Levels'!B:B,MATCH('Index Levels - Full'!$A1499,'Index Levels'!$A:$A,0)),B1498)</f>
        <v>449.90974919826652</v>
      </c>
      <c r="C1499" s="51">
        <f>IFERROR(INDEX('Index Levels'!C:C,MATCH('Index Levels - Full'!$A1499,'Index Levels'!$A:$A,0)),C1498)</f>
        <v>5606.906801515328</v>
      </c>
    </row>
    <row r="1500" spans="1:3">
      <c r="A1500" s="50">
        <f t="shared" si="23"/>
        <v>45784</v>
      </c>
      <c r="B1500" s="51">
        <f>IFERROR(INDEX('Index Levels'!B:B,MATCH('Index Levels - Full'!$A1500,'Index Levels'!$A:$A,0)),B1499)</f>
        <v>450.30226011227791</v>
      </c>
      <c r="C1500" s="51">
        <f>IFERROR(INDEX('Index Levels'!C:C,MATCH('Index Levels - Full'!$A1500,'Index Levels'!$A:$A,0)),C1499)</f>
        <v>5631.2843112231303</v>
      </c>
    </row>
    <row r="1501" spans="1:3">
      <c r="A1501" s="50">
        <f t="shared" si="23"/>
        <v>45785</v>
      </c>
      <c r="B1501" s="51">
        <f>IFERROR(INDEX('Index Levels'!B:B,MATCH('Index Levels - Full'!$A1501,'Index Levels'!$A:$A,0)),B1500)</f>
        <v>451.61415994041687</v>
      </c>
      <c r="C1501" s="51">
        <f>IFERROR(INDEX('Index Levels'!C:C,MATCH('Index Levels - Full'!$A1501,'Index Levels'!$A:$A,0)),C1500)</f>
        <v>5663.9393086687687</v>
      </c>
    </row>
    <row r="1502" spans="1:3">
      <c r="A1502" s="50">
        <f t="shared" si="23"/>
        <v>45786</v>
      </c>
      <c r="B1502" s="51">
        <f>IFERROR(INDEX('Index Levels'!B:B,MATCH('Index Levels - Full'!$A1502,'Index Levels'!$A:$A,0)),B1501)</f>
        <v>451.27301026827217</v>
      </c>
      <c r="C1502" s="51">
        <f>IFERROR(INDEX('Index Levels'!C:C,MATCH('Index Levels - Full'!$A1502,'Index Levels'!$A:$A,0)),C1501)</f>
        <v>5659.9122514561359</v>
      </c>
    </row>
    <row r="1503" spans="1:3">
      <c r="A1503" s="50">
        <f t="shared" si="23"/>
        <v>45787</v>
      </c>
      <c r="B1503" s="51">
        <f>IFERROR(INDEX('Index Levels'!B:B,MATCH('Index Levels - Full'!$A1503,'Index Levels'!$A:$A,0)),B1502)</f>
        <v>451.27301026827217</v>
      </c>
      <c r="C1503" s="51">
        <f>IFERROR(INDEX('Index Levels'!C:C,MATCH('Index Levels - Full'!$A1503,'Index Levels'!$A:$A,0)),C1502)</f>
        <v>5659.9122514561359</v>
      </c>
    </row>
    <row r="1504" spans="1:3">
      <c r="A1504" s="50">
        <f t="shared" si="23"/>
        <v>45788</v>
      </c>
      <c r="B1504" s="51">
        <f>IFERROR(INDEX('Index Levels'!B:B,MATCH('Index Levels - Full'!$A1504,'Index Levels'!$A:$A,0)),B1503)</f>
        <v>451.27301026827217</v>
      </c>
      <c r="C1504" s="51">
        <f>IFERROR(INDEX('Index Levels'!C:C,MATCH('Index Levels - Full'!$A1504,'Index Levels'!$A:$A,0)),C1503)</f>
        <v>5659.9122514561359</v>
      </c>
    </row>
    <row r="1505" spans="1:3">
      <c r="A1505" s="50">
        <f t="shared" si="23"/>
        <v>45789</v>
      </c>
      <c r="B1505" s="51">
        <f>IFERROR(INDEX('Index Levels'!B:B,MATCH('Index Levels - Full'!$A1505,'Index Levels'!$A:$A,0)),B1504)</f>
        <v>459.45612058541974</v>
      </c>
      <c r="C1505" s="51">
        <f>IFERROR(INDEX('Index Levels'!C:C,MATCH('Index Levels - Full'!$A1505,'Index Levels'!$A:$A,0)),C1504)</f>
        <v>5844.1866908268703</v>
      </c>
    </row>
    <row r="1506" spans="1:3">
      <c r="A1506" s="50">
        <f t="shared" si="23"/>
        <v>45790</v>
      </c>
      <c r="B1506" s="51">
        <f>IFERROR(INDEX('Index Levels'!B:B,MATCH('Index Levels - Full'!$A1506,'Index Levels'!$A:$A,0)),B1505)</f>
        <v>461.53960175219839</v>
      </c>
      <c r="C1506" s="51">
        <f>IFERROR(INDEX('Index Levels'!C:C,MATCH('Index Levels - Full'!$A1506,'Index Levels'!$A:$A,0)),C1505)</f>
        <v>5886.5528078549642</v>
      </c>
    </row>
    <row r="1507" spans="1:3">
      <c r="A1507" s="50">
        <f t="shared" si="23"/>
        <v>45791</v>
      </c>
      <c r="B1507" s="51">
        <f>IFERROR(INDEX('Index Levels'!B:B,MATCH('Index Levels - Full'!$A1507,'Index Levels'!$A:$A,0)),B1506)</f>
        <v>461.60680886017889</v>
      </c>
      <c r="C1507" s="51">
        <f>IFERROR(INDEX('Index Levels'!C:C,MATCH('Index Levels - Full'!$A1507,'Index Levels'!$A:$A,0)),C1506)</f>
        <v>5892.5844893086987</v>
      </c>
    </row>
    <row r="1508" spans="1:3">
      <c r="A1508" s="50">
        <f t="shared" si="23"/>
        <v>45792</v>
      </c>
      <c r="B1508" s="51">
        <f>IFERROR(INDEX('Index Levels'!B:B,MATCH('Index Levels - Full'!$A1508,'Index Levels'!$A:$A,0)),B1507)</f>
        <v>462.47124326559532</v>
      </c>
      <c r="C1508" s="51">
        <f>IFERROR(INDEX('Index Levels'!C:C,MATCH('Index Levels - Full'!$A1508,'Index Levels'!$A:$A,0)),C1507)</f>
        <v>5916.9260780507602</v>
      </c>
    </row>
    <row r="1509" spans="1:3">
      <c r="A1509" s="50">
        <f t="shared" si="23"/>
        <v>45793</v>
      </c>
      <c r="B1509" s="51">
        <f>IFERROR(INDEX('Index Levels'!B:B,MATCH('Index Levels - Full'!$A1509,'Index Levels'!$A:$A,0)),B1508)</f>
        <v>464.43953743943104</v>
      </c>
      <c r="C1509" s="51">
        <f>IFERROR(INDEX('Index Levels'!C:C,MATCH('Index Levels - Full'!$A1509,'Index Levels'!$A:$A,0)),C1508)</f>
        <v>5958.3755276011098</v>
      </c>
    </row>
    <row r="1510" spans="1:3">
      <c r="A1510" s="50">
        <f t="shared" si="23"/>
        <v>45794</v>
      </c>
      <c r="B1510" s="51">
        <f>IFERROR(INDEX('Index Levels'!B:B,MATCH('Index Levels - Full'!$A1510,'Index Levels'!$A:$A,0)),B1509)</f>
        <v>464.43953743943104</v>
      </c>
      <c r="C1510" s="51">
        <f>IFERROR(INDEX('Index Levels'!C:C,MATCH('Index Levels - Full'!$A1510,'Index Levels'!$A:$A,0)),C1509)</f>
        <v>5958.3755276011098</v>
      </c>
    </row>
    <row r="1511" spans="1:3">
      <c r="A1511" s="50">
        <f t="shared" si="23"/>
        <v>45795</v>
      </c>
      <c r="B1511" s="51">
        <f>IFERROR(INDEX('Index Levels'!B:B,MATCH('Index Levels - Full'!$A1511,'Index Levels'!$A:$A,0)),B1510)</f>
        <v>464.43953743943104</v>
      </c>
      <c r="C1511" s="51">
        <f>IFERROR(INDEX('Index Levels'!C:C,MATCH('Index Levels - Full'!$A1511,'Index Levels'!$A:$A,0)),C1510)</f>
        <v>5958.3755276011098</v>
      </c>
    </row>
    <row r="1512" spans="1:3">
      <c r="A1512" s="50">
        <f t="shared" si="23"/>
        <v>45796</v>
      </c>
      <c r="B1512" s="51">
        <f>IFERROR(INDEX('Index Levels'!B:B,MATCH('Index Levels - Full'!$A1512,'Index Levels'!$A:$A,0)),B1511)</f>
        <v>464.60845668468306</v>
      </c>
      <c r="C1512" s="51">
        <f>IFERROR(INDEX('Index Levels'!C:C,MATCH('Index Levels - Full'!$A1512,'Index Levels'!$A:$A,0)),C1511)</f>
        <v>5963.604352655444</v>
      </c>
    </row>
    <row r="1513" spans="1:3">
      <c r="A1513" s="50">
        <f t="shared" si="23"/>
        <v>45797</v>
      </c>
      <c r="B1513" s="51">
        <f>IFERROR(INDEX('Index Levels'!B:B,MATCH('Index Levels - Full'!$A1513,'Index Levels'!$A:$A,0)),B1512)</f>
        <v>463.31999399569003</v>
      </c>
      <c r="C1513" s="51">
        <f>IFERROR(INDEX('Index Levels'!C:C,MATCH('Index Levels - Full'!$A1513,'Index Levels'!$A:$A,0)),C1512)</f>
        <v>5940.4637450144273</v>
      </c>
    </row>
    <row r="1514" spans="1:3">
      <c r="A1514" s="50">
        <f t="shared" si="23"/>
        <v>45798</v>
      </c>
      <c r="B1514" s="51">
        <f>IFERROR(INDEX('Index Levels'!B:B,MATCH('Index Levels - Full'!$A1514,'Index Levels'!$A:$A,0)),B1513)</f>
        <v>458.26080010865462</v>
      </c>
      <c r="C1514" s="51">
        <f>IFERROR(INDEX('Index Levels'!C:C,MATCH('Index Levels - Full'!$A1514,'Index Levels'!$A:$A,0)),C1513)</f>
        <v>5844.6121268333509</v>
      </c>
    </row>
    <row r="1515" spans="1:3">
      <c r="A1515" s="50">
        <f t="shared" si="23"/>
        <v>45799</v>
      </c>
      <c r="B1515" s="51">
        <f>IFERROR(INDEX('Index Levels'!B:B,MATCH('Index Levels - Full'!$A1515,'Index Levels'!$A:$A,0)),B1514)</f>
        <v>458.19650585989035</v>
      </c>
      <c r="C1515" s="51">
        <f>IFERROR(INDEX('Index Levels'!C:C,MATCH('Index Levels - Full'!$A1515,'Index Levels'!$A:$A,0)),C1514)</f>
        <v>5842.0083081466182</v>
      </c>
    </row>
    <row r="1516" spans="1:3">
      <c r="A1516" s="50">
        <f t="shared" si="23"/>
        <v>45800</v>
      </c>
      <c r="B1516" s="51">
        <f>IFERROR(INDEX('Index Levels'!B:B,MATCH('Index Levels - Full'!$A1516,'Index Levels'!$A:$A,0)),B1515)</f>
        <v>455.19203104789494</v>
      </c>
      <c r="C1516" s="51">
        <f>IFERROR(INDEX('Index Levels'!C:C,MATCH('Index Levels - Full'!$A1516,'Index Levels'!$A:$A,0)),C1515)</f>
        <v>5802.8150838260863</v>
      </c>
    </row>
    <row r="1517" spans="1:3">
      <c r="A1517" s="50">
        <f t="shared" si="23"/>
        <v>45801</v>
      </c>
      <c r="B1517" s="51">
        <f>IFERROR(INDEX('Index Levels'!B:B,MATCH('Index Levels - Full'!$A1517,'Index Levels'!$A:$A,0)),B1516)</f>
        <v>455.19203104789494</v>
      </c>
      <c r="C1517" s="51">
        <f>IFERROR(INDEX('Index Levels'!C:C,MATCH('Index Levels - Full'!$A1517,'Index Levels'!$A:$A,0)),C1516)</f>
        <v>5802.8150838260863</v>
      </c>
    </row>
    <row r="1518" spans="1:3">
      <c r="A1518" s="50">
        <f t="shared" si="23"/>
        <v>45802</v>
      </c>
      <c r="B1518" s="51">
        <f>IFERROR(INDEX('Index Levels'!B:B,MATCH('Index Levels - Full'!$A1518,'Index Levels'!$A:$A,0)),B1517)</f>
        <v>455.19203104789494</v>
      </c>
      <c r="C1518" s="51">
        <f>IFERROR(INDEX('Index Levels'!C:C,MATCH('Index Levels - Full'!$A1518,'Index Levels'!$A:$A,0)),C1517)</f>
        <v>5802.8150838260863</v>
      </c>
    </row>
    <row r="1519" spans="1:3">
      <c r="A1519" s="50">
        <f t="shared" si="23"/>
        <v>45803</v>
      </c>
      <c r="B1519" s="51">
        <f>IFERROR(INDEX('Index Levels'!B:B,MATCH('Index Levels - Full'!$A1519,'Index Levels'!$A:$A,0)),B1518)</f>
        <v>455.19203104789494</v>
      </c>
      <c r="C1519" s="51">
        <f>IFERROR(INDEX('Index Levels'!C:C,MATCH('Index Levels - Full'!$A1519,'Index Levels'!$A:$A,0)),C1518)</f>
        <v>5802.8150838260863</v>
      </c>
    </row>
    <row r="1520" spans="1:3">
      <c r="A1520" s="50">
        <f t="shared" si="23"/>
        <v>45804</v>
      </c>
      <c r="B1520" s="51">
        <f>IFERROR(INDEX('Index Levels'!B:B,MATCH('Index Levels - Full'!$A1520,'Index Levels'!$A:$A,0)),B1519)</f>
        <v>461.31787879008198</v>
      </c>
      <c r="C1520" s="51">
        <f>IFERROR(INDEX('Index Levels'!C:C,MATCH('Index Levels - Full'!$A1520,'Index Levels'!$A:$A,0)),C1519)</f>
        <v>5921.5403545794461</v>
      </c>
    </row>
    <row r="1521" spans="1:3">
      <c r="A1521" s="50">
        <f t="shared" si="23"/>
        <v>45805</v>
      </c>
      <c r="B1521" s="51">
        <f>IFERROR(INDEX('Index Levels'!B:B,MATCH('Index Levels - Full'!$A1521,'Index Levels'!$A:$A,0)),B1520)</f>
        <v>459.94098303410527</v>
      </c>
      <c r="C1521" s="51">
        <f>IFERROR(INDEX('Index Levels'!C:C,MATCH('Index Levels - Full'!$A1521,'Index Levels'!$A:$A,0)),C1520)</f>
        <v>5888.5525847813178</v>
      </c>
    </row>
    <row r="1522" spans="1:3">
      <c r="A1522" s="50">
        <f t="shared" si="23"/>
        <v>45806</v>
      </c>
      <c r="B1522" s="51">
        <f>IFERROR(INDEX('Index Levels'!B:B,MATCH('Index Levels - Full'!$A1522,'Index Levels'!$A:$A,0)),B1521)</f>
        <v>461.03519279144473</v>
      </c>
      <c r="C1522" s="51">
        <f>IFERROR(INDEX('Index Levels'!C:C,MATCH('Index Levels - Full'!$A1522,'Index Levels'!$A:$A,0)),C1521)</f>
        <v>5912.1727228855752</v>
      </c>
    </row>
    <row r="1523" spans="1:3">
      <c r="A1523" s="50">
        <f t="shared" si="23"/>
        <v>45807</v>
      </c>
      <c r="B1523" s="51">
        <f>IFERROR(INDEX('Index Levels'!B:B,MATCH('Index Levels - Full'!$A1523,'Index Levels'!$A:$A,0)),B1522)</f>
        <v>461.21518420538536</v>
      </c>
      <c r="C1523" s="51">
        <f>IFERROR(INDEX('Index Levels'!C:C,MATCH('Index Levels - Full'!$A1523,'Index Levels'!$A:$A,0)),C1522)</f>
        <v>5911.6867231263323</v>
      </c>
    </row>
    <row r="1524" spans="1:3">
      <c r="A1524" s="50">
        <f t="shared" si="23"/>
        <v>45808</v>
      </c>
      <c r="B1524" s="51">
        <f>IFERROR(INDEX('Index Levels'!B:B,MATCH('Index Levels - Full'!$A1524,'Index Levels'!$A:$A,0)),B1523)</f>
        <v>461.21518420538536</v>
      </c>
      <c r="C1524" s="51">
        <f>IFERROR(INDEX('Index Levels'!C:C,MATCH('Index Levels - Full'!$A1524,'Index Levels'!$A:$A,0)),C1523)</f>
        <v>5911.6867231263323</v>
      </c>
    </row>
    <row r="1525" spans="1:3">
      <c r="A1525" s="50">
        <f t="shared" si="23"/>
        <v>45809</v>
      </c>
      <c r="B1525" s="51">
        <f>IFERROR(INDEX('Index Levels'!B:B,MATCH('Index Levels - Full'!$A1525,'Index Levels'!$A:$A,0)),B1524)</f>
        <v>461.21518420538536</v>
      </c>
      <c r="C1525" s="51">
        <f>IFERROR(INDEX('Index Levels'!C:C,MATCH('Index Levels - Full'!$A1525,'Index Levels'!$A:$A,0)),C1524)</f>
        <v>5911.6867231263323</v>
      </c>
    </row>
    <row r="1526" spans="1:3">
      <c r="A1526" s="50">
        <f t="shared" si="23"/>
        <v>45810</v>
      </c>
      <c r="B1526" s="51">
        <f>IFERROR(INDEX('Index Levels'!B:B,MATCH('Index Levels - Full'!$A1526,'Index Levels'!$A:$A,0)),B1525)</f>
        <v>462.18161243609552</v>
      </c>
      <c r="C1526" s="51">
        <f>IFERROR(INDEX('Index Levels'!C:C,MATCH('Index Levels - Full'!$A1526,'Index Levels'!$A:$A,0)),C1525)</f>
        <v>5935.9409633380219</v>
      </c>
    </row>
    <row r="1527" spans="1:3">
      <c r="A1527" s="50">
        <f t="shared" si="23"/>
        <v>45811</v>
      </c>
      <c r="B1527" s="51">
        <f>IFERROR(INDEX('Index Levels'!B:B,MATCH('Index Levels - Full'!$A1527,'Index Levels'!$A:$A,0)),B1526)</f>
        <v>464.5904741570165</v>
      </c>
      <c r="C1527" s="51">
        <f>IFERROR(INDEX('Index Levels'!C:C,MATCH('Index Levels - Full'!$A1527,'Index Levels'!$A:$A,0)),C1526)</f>
        <v>5970.3682449228045</v>
      </c>
    </row>
    <row r="1528" spans="1:3">
      <c r="A1528" s="50">
        <f t="shared" si="23"/>
        <v>45812</v>
      </c>
      <c r="B1528" s="51">
        <f>IFERROR(INDEX('Index Levels'!B:B,MATCH('Index Levels - Full'!$A1528,'Index Levels'!$A:$A,0)),B1527)</f>
        <v>464.63479842012998</v>
      </c>
      <c r="C1528" s="51">
        <f>IFERROR(INDEX('Index Levels'!C:C,MATCH('Index Levels - Full'!$A1528,'Index Levels'!$A:$A,0)),C1527)</f>
        <v>5970.8132399221695</v>
      </c>
    </row>
    <row r="1529" spans="1:3">
      <c r="A1529" s="50">
        <f t="shared" si="23"/>
        <v>45813</v>
      </c>
      <c r="B1529" s="51">
        <f>IFERROR(INDEX('Index Levels'!B:B,MATCH('Index Levels - Full'!$A1529,'Index Levels'!$A:$A,0)),B1528)</f>
        <v>462.20937052239873</v>
      </c>
      <c r="C1529" s="51">
        <f>IFERROR(INDEX('Index Levels'!C:C,MATCH('Index Levels - Full'!$A1529,'Index Levels'!$A:$A,0)),C1528)</f>
        <v>5939.3033243985692</v>
      </c>
    </row>
    <row r="1530" spans="1:3">
      <c r="A1530" s="50">
        <f t="shared" si="23"/>
        <v>45814</v>
      </c>
      <c r="B1530" s="51">
        <f>IFERROR(INDEX('Index Levels'!B:B,MATCH('Index Levels - Full'!$A1530,'Index Levels'!$A:$A,0)),B1529)</f>
        <v>466.80055957516555</v>
      </c>
      <c r="C1530" s="51">
        <f>IFERROR(INDEX('Index Levels'!C:C,MATCH('Index Levels - Full'!$A1530,'Index Levels'!$A:$A,0)),C1529)</f>
        <v>6000.3551347001039</v>
      </c>
    </row>
    <row r="1531" spans="1:3">
      <c r="A1531" s="50">
        <f t="shared" si="23"/>
        <v>45815</v>
      </c>
      <c r="B1531" s="51">
        <f>IFERROR(INDEX('Index Levels'!B:B,MATCH('Index Levels - Full'!$A1531,'Index Levels'!$A:$A,0)),B1530)</f>
        <v>466.80055957516555</v>
      </c>
      <c r="C1531" s="51">
        <f>IFERROR(INDEX('Index Levels'!C:C,MATCH('Index Levels - Full'!$A1531,'Index Levels'!$A:$A,0)),C1530)</f>
        <v>6000.3551347001039</v>
      </c>
    </row>
    <row r="1532" spans="1:3">
      <c r="A1532" s="50">
        <f t="shared" si="23"/>
        <v>45816</v>
      </c>
      <c r="B1532" s="51">
        <f>IFERROR(INDEX('Index Levels'!B:B,MATCH('Index Levels - Full'!$A1532,'Index Levels'!$A:$A,0)),B1531)</f>
        <v>466.80055957516555</v>
      </c>
      <c r="C1532" s="51">
        <f>IFERROR(INDEX('Index Levels'!C:C,MATCH('Index Levels - Full'!$A1532,'Index Levels'!$A:$A,0)),C1531)</f>
        <v>6000.3551347001039</v>
      </c>
    </row>
    <row r="1533" spans="1:3">
      <c r="A1533" s="50">
        <f t="shared" si="23"/>
        <v>45817</v>
      </c>
      <c r="B1533" s="51">
        <f>IFERROR(INDEX('Index Levels'!B:B,MATCH('Index Levels - Full'!$A1533,'Index Levels'!$A:$A,0)),B1532)</f>
        <v>467.10030244560107</v>
      </c>
      <c r="C1533" s="51">
        <f>IFERROR(INDEX('Index Levels'!C:C,MATCH('Index Levels - Full'!$A1533,'Index Levels'!$A:$A,0)),C1532)</f>
        <v>6005.883459340127</v>
      </c>
    </row>
    <row r="1534" spans="1:3">
      <c r="A1534" s="50">
        <f t="shared" si="23"/>
        <v>45818</v>
      </c>
      <c r="B1534" s="51">
        <f>IFERROR(INDEX('Index Levels'!B:B,MATCH('Index Levels - Full'!$A1534,'Index Levels'!$A:$A,0)),B1533)</f>
        <v>468.75600538439261</v>
      </c>
      <c r="C1534" s="51">
        <f>IFERROR(INDEX('Index Levels'!C:C,MATCH('Index Levels - Full'!$A1534,'Index Levels'!$A:$A,0)),C1533)</f>
        <v>6038.8057909011595</v>
      </c>
    </row>
    <row r="1535" spans="1:3">
      <c r="A1535" s="50">
        <f t="shared" si="23"/>
        <v>45819</v>
      </c>
      <c r="B1535" s="51">
        <f>IFERROR(INDEX('Index Levels'!B:B,MATCH('Index Levels - Full'!$A1535,'Index Levels'!$A:$A,0)),B1534)</f>
        <v>467.47104403177696</v>
      </c>
      <c r="C1535" s="51">
        <f>IFERROR(INDEX('Index Levels'!C:C,MATCH('Index Levels - Full'!$A1535,'Index Levels'!$A:$A,0)),C1534)</f>
        <v>6022.2412069878028</v>
      </c>
    </row>
    <row r="1536" spans="1:3">
      <c r="A1536" s="50">
        <f t="shared" si="23"/>
        <v>45820</v>
      </c>
      <c r="B1536" s="51">
        <f>IFERROR(INDEX('Index Levels'!B:B,MATCH('Index Levels - Full'!$A1536,'Index Levels'!$A:$A,0)),B1535)</f>
        <v>468.93398642547214</v>
      </c>
      <c r="C1536" s="51">
        <f>IFERROR(INDEX('Index Levels'!C:C,MATCH('Index Levels - Full'!$A1536,'Index Levels'!$A:$A,0)),C1535)</f>
        <v>6045.2556734853706</v>
      </c>
    </row>
    <row r="1537" spans="1:3">
      <c r="A1537" s="50">
        <f t="shared" si="23"/>
        <v>45821</v>
      </c>
      <c r="B1537" s="51">
        <f>IFERROR(INDEX('Index Levels'!B:B,MATCH('Index Levels - Full'!$A1537,'Index Levels'!$A:$A,0)),B1536)</f>
        <v>463.17132789169159</v>
      </c>
      <c r="C1537" s="51">
        <f>IFERROR(INDEX('Index Levels'!C:C,MATCH('Index Levels - Full'!$A1537,'Index Levels'!$A:$A,0)),C1536)</f>
        <v>5976.9658729381945</v>
      </c>
    </row>
    <row r="1538" spans="1:3">
      <c r="A1538" s="50">
        <f t="shared" si="23"/>
        <v>45822</v>
      </c>
      <c r="B1538" s="51">
        <f>IFERROR(INDEX('Index Levels'!B:B,MATCH('Index Levels - Full'!$A1538,'Index Levels'!$A:$A,0)),B1537)</f>
        <v>463.17132789169159</v>
      </c>
      <c r="C1538" s="51">
        <f>IFERROR(INDEX('Index Levels'!C:C,MATCH('Index Levels - Full'!$A1538,'Index Levels'!$A:$A,0)),C1537)</f>
        <v>5976.9658729381945</v>
      </c>
    </row>
    <row r="1539" spans="1:3">
      <c r="A1539" s="50">
        <f t="shared" si="23"/>
        <v>45823</v>
      </c>
      <c r="B1539" s="51">
        <f>IFERROR(INDEX('Index Levels'!B:B,MATCH('Index Levels - Full'!$A1539,'Index Levels'!$A:$A,0)),B1538)</f>
        <v>463.17132789169159</v>
      </c>
      <c r="C1539" s="51">
        <f>IFERROR(INDEX('Index Levels'!C:C,MATCH('Index Levels - Full'!$A1539,'Index Levels'!$A:$A,0)),C1538)</f>
        <v>5976.9658729381945</v>
      </c>
    </row>
    <row r="1540" spans="1:3">
      <c r="A1540" s="50">
        <f t="shared" si="23"/>
        <v>45824</v>
      </c>
      <c r="B1540" s="51">
        <f>IFERROR(INDEX('Index Levels'!B:B,MATCH('Index Levels - Full'!$A1540,'Index Levels'!$A:$A,0)),B1539)</f>
        <v>467.61042443512315</v>
      </c>
      <c r="C1540" s="51">
        <f>IFERROR(INDEX('Index Levels'!C:C,MATCH('Index Levels - Full'!$A1540,'Index Levels'!$A:$A,0)),C1539)</f>
        <v>6033.106294977154</v>
      </c>
    </row>
    <row r="1541" spans="1:3">
      <c r="A1541" s="50">
        <f t="shared" si="23"/>
        <v>45825</v>
      </c>
      <c r="B1541" s="51">
        <f>IFERROR(INDEX('Index Levels'!B:B,MATCH('Index Levels - Full'!$A1541,'Index Levels'!$A:$A,0)),B1540)</f>
        <v>464.07251137872487</v>
      </c>
      <c r="C1541" s="51">
        <f>IFERROR(INDEX('Index Levels'!C:C,MATCH('Index Levels - Full'!$A1541,'Index Levels'!$A:$A,0)),C1540)</f>
        <v>5982.7169926292063</v>
      </c>
    </row>
    <row r="1542" spans="1:3">
      <c r="A1542" s="50">
        <f t="shared" ref="A1542:A1606" si="24">A1541+1</f>
        <v>45826</v>
      </c>
      <c r="B1542" s="51">
        <f>IFERROR(INDEX('Index Levels'!B:B,MATCH('Index Levels - Full'!$A1542,'Index Levels'!$A:$A,0)),B1541)</f>
        <v>463.71002846128528</v>
      </c>
      <c r="C1542" s="51">
        <f>IFERROR(INDEX('Index Levels'!C:C,MATCH('Index Levels - Full'!$A1542,'Index Levels'!$A:$A,0)),C1541)</f>
        <v>5980.8654988307107</v>
      </c>
    </row>
    <row r="1543" spans="1:3">
      <c r="A1543" s="50">
        <f t="shared" si="24"/>
        <v>45827</v>
      </c>
      <c r="B1543" s="51">
        <f>IFERROR(INDEX('Index Levels'!B:B,MATCH('Index Levels - Full'!$A1543,'Index Levels'!$A:$A,0)),B1542)</f>
        <v>463.71002846128528</v>
      </c>
      <c r="C1543" s="51">
        <f>IFERROR(INDEX('Index Levels'!C:C,MATCH('Index Levels - Full'!$A1543,'Index Levels'!$A:$A,0)),C1542)</f>
        <v>5980.8654988307107</v>
      </c>
    </row>
    <row r="1544" spans="1:3">
      <c r="A1544" s="50">
        <f t="shared" si="24"/>
        <v>45828</v>
      </c>
      <c r="B1544" s="51">
        <f>IFERROR(INDEX('Index Levels'!B:B,MATCH('Index Levels - Full'!$A1544,'Index Levels'!$A:$A,0)),B1543)</f>
        <v>462.19537044512043</v>
      </c>
      <c r="C1544" s="51">
        <f>IFERROR(INDEX('Index Levels'!C:C,MATCH('Index Levels - Full'!$A1544,'Index Levels'!$A:$A,0)),C1543)</f>
        <v>5967.8395016255636</v>
      </c>
    </row>
    <row r="1545" spans="1:3">
      <c r="A1545" s="50">
        <f t="shared" si="24"/>
        <v>45829</v>
      </c>
      <c r="B1545" s="51">
        <f>IFERROR(INDEX('Index Levels'!B:B,MATCH('Index Levels - Full'!$A1545,'Index Levels'!$A:$A,0)),B1544)</f>
        <v>462.19537044512043</v>
      </c>
      <c r="C1545" s="51">
        <f>IFERROR(INDEX('Index Levels'!C:C,MATCH('Index Levels - Full'!$A1545,'Index Levels'!$A:$A,0)),C1544)</f>
        <v>5967.8395016255636</v>
      </c>
    </row>
    <row r="1546" spans="1:3">
      <c r="A1546" s="50">
        <f t="shared" si="24"/>
        <v>45830</v>
      </c>
      <c r="B1546" s="51">
        <f>IFERROR(INDEX('Index Levels'!B:B,MATCH('Index Levels - Full'!$A1546,'Index Levels'!$A:$A,0)),B1545)</f>
        <v>462.19537044512043</v>
      </c>
      <c r="C1546" s="51">
        <f>IFERROR(INDEX('Index Levels'!C:C,MATCH('Index Levels - Full'!$A1546,'Index Levels'!$A:$A,0)),C1545)</f>
        <v>5967.8395016255636</v>
      </c>
    </row>
    <row r="1547" spans="1:3">
      <c r="A1547" s="50">
        <f t="shared" si="24"/>
        <v>45831</v>
      </c>
      <c r="B1547" s="51">
        <f>IFERROR(INDEX('Index Levels'!B:B,MATCH('Index Levels - Full'!$A1547,'Index Levels'!$A:$A,0)),B1546)</f>
        <v>466.55734512905366</v>
      </c>
      <c r="C1547" s="51">
        <f>IFERROR(INDEX('Index Levels'!C:C,MATCH('Index Levels - Full'!$A1547,'Index Levels'!$A:$A,0)),C1546)</f>
        <v>6025.1740384065333</v>
      </c>
    </row>
    <row r="1548" spans="1:3">
      <c r="A1548" s="50">
        <f t="shared" si="24"/>
        <v>45832</v>
      </c>
      <c r="B1548" s="51">
        <f>IFERROR(INDEX('Index Levels'!B:B,MATCH('Index Levels - Full'!$A1548,'Index Levels'!$A:$A,0)),B1547)</f>
        <v>471.94367673466672</v>
      </c>
      <c r="C1548" s="51">
        <f>IFERROR(INDEX('Index Levels'!C:C,MATCH('Index Levels - Full'!$A1548,'Index Levels'!$A:$A,0)),C1547)</f>
        <v>6092.1810525622113</v>
      </c>
    </row>
    <row r="1549" spans="1:3">
      <c r="A1549" s="50">
        <f t="shared" si="24"/>
        <v>45833</v>
      </c>
      <c r="B1549" s="51">
        <f>IFERROR(INDEX('Index Levels'!B:B,MATCH('Index Levels - Full'!$A1549,'Index Levels'!$A:$A,0)),B1548)</f>
        <v>471.52316183438751</v>
      </c>
      <c r="C1549" s="51">
        <f>IFERROR(INDEX('Index Levels'!C:C,MATCH('Index Levels - Full'!$A1549,'Index Levels'!$A:$A,0)),C1548)</f>
        <v>6092.1613739618479</v>
      </c>
    </row>
    <row r="1550" spans="1:3">
      <c r="A1550" s="50">
        <f t="shared" si="24"/>
        <v>45834</v>
      </c>
      <c r="B1550" s="51">
        <f>IFERROR(INDEX('Index Levels'!B:B,MATCH('Index Levels - Full'!$A1550,'Index Levels'!$A:$A,0)),B1549)</f>
        <v>476.01314130322226</v>
      </c>
      <c r="C1550" s="51">
        <f>IFERROR(INDEX('Index Levels'!C:C,MATCH('Index Levels - Full'!$A1550,'Index Levels'!$A:$A,0)),C1549)</f>
        <v>6141.0192771659576</v>
      </c>
    </row>
    <row r="1551" spans="1:3">
      <c r="A1551" s="50">
        <f t="shared" si="24"/>
        <v>45835</v>
      </c>
      <c r="B1551" s="51">
        <f>IFERROR(INDEX('Index Levels'!B:B,MATCH('Index Levels - Full'!$A1551,'Index Levels'!$A:$A,0)),B1550)</f>
        <v>478.11220544184476</v>
      </c>
      <c r="C1551" s="51">
        <f>IFERROR(INDEX('Index Levels'!C:C,MATCH('Index Levels - Full'!$A1551,'Index Levels'!$A:$A,0)),C1550)</f>
        <v>6173.0735655681874</v>
      </c>
    </row>
    <row r="1552" spans="1:3">
      <c r="A1552" s="50">
        <f t="shared" si="24"/>
        <v>45836</v>
      </c>
      <c r="B1552" s="51">
        <f>IFERROR(INDEX('Index Levels'!B:B,MATCH('Index Levels - Full'!$A1552,'Index Levels'!$A:$A,0)),B1551)</f>
        <v>478.11220544184476</v>
      </c>
      <c r="C1552" s="51">
        <f>IFERROR(INDEX('Index Levels'!C:C,MATCH('Index Levels - Full'!$A1552,'Index Levels'!$A:$A,0)),C1551)</f>
        <v>6173.0735655681874</v>
      </c>
    </row>
    <row r="1553" spans="1:3">
      <c r="A1553" s="50">
        <f t="shared" si="24"/>
        <v>45837</v>
      </c>
      <c r="B1553" s="51">
        <f>IFERROR(INDEX('Index Levels'!B:B,MATCH('Index Levels - Full'!$A1553,'Index Levels'!$A:$A,0)),B1552)</f>
        <v>478.11220544184476</v>
      </c>
      <c r="C1553" s="51">
        <f>IFERROR(INDEX('Index Levels'!C:C,MATCH('Index Levels - Full'!$A1553,'Index Levels'!$A:$A,0)),C1552)</f>
        <v>6173.0735655681874</v>
      </c>
    </row>
    <row r="1554" spans="1:3">
      <c r="A1554" s="50">
        <f t="shared" si="24"/>
        <v>45838</v>
      </c>
      <c r="B1554" s="51">
        <f>IFERROR(INDEX('Index Levels'!B:B,MATCH('Index Levels - Full'!$A1554,'Index Levels'!$A:$A,0)),B1553)</f>
        <v>481.82814248773349</v>
      </c>
      <c r="C1554" s="51">
        <f>IFERROR(INDEX('Index Levels'!C:C,MATCH('Index Levels - Full'!$A1554,'Index Levels'!$A:$A,0)),C1553)</f>
        <v>6204.9539523896192</v>
      </c>
    </row>
    <row r="1555" spans="1:3">
      <c r="A1555" s="50">
        <f t="shared" si="24"/>
        <v>45839</v>
      </c>
      <c r="B1555" s="51">
        <f>IFERROR(INDEX('Index Levels'!B:B,MATCH('Index Levels - Full'!$A1555,'Index Levels'!$A:$A,0)),B1554)</f>
        <v>480.94448067979192</v>
      </c>
      <c r="C1555" s="51">
        <f>IFERROR(INDEX('Index Levels'!C:C,MATCH('Index Levels - Full'!$A1555,'Index Levels'!$A:$A,0)),C1554)</f>
        <v>6198.0069459732103</v>
      </c>
    </row>
    <row r="1556" spans="1:3">
      <c r="A1556" s="50">
        <f t="shared" si="24"/>
        <v>45840</v>
      </c>
      <c r="B1556" s="51">
        <f>IFERROR(INDEX('Index Levels'!B:B,MATCH('Index Levels - Full'!$A1556,'Index Levels'!$A:$A,0)),B1555)</f>
        <v>483.17383945912047</v>
      </c>
      <c r="C1556" s="51">
        <f>IFERROR(INDEX('Index Levels'!C:C,MATCH('Index Levels - Full'!$A1556,'Index Levels'!$A:$A,0)),C1555)</f>
        <v>6227.4196920238946</v>
      </c>
    </row>
    <row r="1557" spans="1:3">
      <c r="A1557" s="50">
        <f t="shared" si="24"/>
        <v>45841</v>
      </c>
      <c r="B1557" s="51">
        <f>IFERROR(INDEX('Index Levels'!B:B,MATCH('Index Levels - Full'!$A1557,'Index Levels'!$A:$A,0)),B1556)</f>
        <v>488.69311963097908</v>
      </c>
      <c r="C1557" s="51">
        <f>IFERROR(INDEX('Index Levels'!C:C,MATCH('Index Levels - Full'!$A1557,'Index Levels'!$A:$A,0)),C1556)</f>
        <v>6279.3509736219703</v>
      </c>
    </row>
    <row r="1558" spans="1:3">
      <c r="A1558" s="50">
        <f t="shared" si="24"/>
        <v>45842</v>
      </c>
      <c r="B1558" s="51">
        <f>IFERROR(INDEX('Index Levels'!B:B,MATCH('Index Levels - Full'!$A1558,'Index Levels'!$A:$A,0)),B1557)</f>
        <v>488.69311963097908</v>
      </c>
      <c r="C1558" s="51">
        <f>IFERROR(INDEX('Index Levels'!C:C,MATCH('Index Levels - Full'!$A1558,'Index Levels'!$A:$A,0)),C1557)</f>
        <v>6279.3509736219703</v>
      </c>
    </row>
    <row r="1559" spans="1:3">
      <c r="A1559" s="50">
        <f t="shared" si="24"/>
        <v>45843</v>
      </c>
      <c r="B1559" s="51">
        <f>IFERROR(INDEX('Index Levels'!B:B,MATCH('Index Levels - Full'!$A1559,'Index Levels'!$A:$A,0)),B1558)</f>
        <v>488.69311963097908</v>
      </c>
      <c r="C1559" s="51">
        <f>IFERROR(INDEX('Index Levels'!C:C,MATCH('Index Levels - Full'!$A1559,'Index Levels'!$A:$A,0)),C1558)</f>
        <v>6279.3509736219703</v>
      </c>
    </row>
    <row r="1560" spans="1:3">
      <c r="A1560" s="50">
        <f t="shared" si="24"/>
        <v>45844</v>
      </c>
      <c r="B1560" s="51">
        <f>IFERROR(INDEX('Index Levels'!B:B,MATCH('Index Levels - Full'!$A1560,'Index Levels'!$A:$A,0)),B1559)</f>
        <v>488.69311963097908</v>
      </c>
      <c r="C1560" s="51">
        <f>IFERROR(INDEX('Index Levels'!C:C,MATCH('Index Levels - Full'!$A1560,'Index Levels'!$A:$A,0)),C1559)</f>
        <v>6279.3509736219703</v>
      </c>
    </row>
    <row r="1561" spans="1:3">
      <c r="A1561" s="50">
        <f t="shared" si="24"/>
        <v>45845</v>
      </c>
      <c r="B1561" s="51">
        <f>IFERROR(INDEX('Index Levels'!B:B,MATCH('Index Levels - Full'!$A1561,'Index Levels'!$A:$A,0)),B1560)</f>
        <v>483.5184132139637</v>
      </c>
      <c r="C1561" s="51">
        <f>IFERROR(INDEX('Index Levels'!C:C,MATCH('Index Levels - Full'!$A1561,'Index Levels'!$A:$A,0)),C1560)</f>
        <v>6229.9774608305879</v>
      </c>
    </row>
    <row r="1562" spans="1:3">
      <c r="A1562" s="50">
        <f t="shared" si="24"/>
        <v>45846</v>
      </c>
      <c r="B1562" s="51">
        <f>IFERROR(INDEX('Index Levels'!B:B,MATCH('Index Levels - Full'!$A1562,'Index Levels'!$A:$A,0)),B1561)</f>
        <v>483.28075333231249</v>
      </c>
      <c r="C1562" s="51">
        <f>IFERROR(INDEX('Index Levels'!C:C,MATCH('Index Levels - Full'!$A1562,'Index Levels'!$A:$A,0)),C1561)</f>
        <v>6225.5234071880095</v>
      </c>
    </row>
    <row r="1563" spans="1:3">
      <c r="A1563" s="50">
        <f t="shared" si="24"/>
        <v>45847</v>
      </c>
      <c r="B1563" s="51">
        <f>IFERROR(INDEX('Index Levels'!B:B,MATCH('Index Levels - Full'!$A1563,'Index Levels'!$A:$A,0)),B1562)</f>
        <v>486.65659491463174</v>
      </c>
      <c r="C1563" s="51">
        <f>IFERROR(INDEX('Index Levels'!C:C,MATCH('Index Levels - Full'!$A1563,'Index Levels'!$A:$A,0)),C1562)</f>
        <v>6263.2643785743412</v>
      </c>
    </row>
    <row r="1564" spans="1:3">
      <c r="A1564" s="50">
        <f t="shared" si="24"/>
        <v>45848</v>
      </c>
      <c r="B1564" s="51">
        <f>IFERROR(INDEX('Index Levels'!B:B,MATCH('Index Levels - Full'!$A1564,'Index Levels'!$A:$A,0)),B1563)</f>
        <v>488.44959801457867</v>
      </c>
      <c r="C1564" s="51">
        <f>IFERROR(INDEX('Index Levels'!C:C,MATCH('Index Levels - Full'!$A1564,'Index Levels'!$A:$A,0)),C1563)</f>
        <v>6280.4582977980808</v>
      </c>
    </row>
    <row r="1565" spans="1:3">
      <c r="A1565" s="50">
        <f t="shared" si="24"/>
        <v>45849</v>
      </c>
      <c r="B1565" s="51">
        <f>IFERROR(INDEX('Index Levels'!B:B,MATCH('Index Levels - Full'!$A1565,'Index Levels'!$A:$A,0)),B1564)</f>
        <v>486.33683464953526</v>
      </c>
      <c r="C1565" s="51">
        <f>IFERROR(INDEX('Index Levels'!C:C,MATCH('Index Levels - Full'!$A1565,'Index Levels'!$A:$A,0)),C1564)</f>
        <v>6259.7464431812823</v>
      </c>
    </row>
    <row r="1566" spans="1:3">
      <c r="A1566" s="50">
        <f t="shared" si="24"/>
        <v>45850</v>
      </c>
      <c r="B1566" s="51">
        <f>IFERROR(INDEX('Index Levels'!B:B,MATCH('Index Levels - Full'!$A1566,'Index Levels'!$A:$A,0)),B1565)</f>
        <v>486.33683464953526</v>
      </c>
      <c r="C1566" s="51">
        <f>IFERROR(INDEX('Index Levels'!C:C,MATCH('Index Levels - Full'!$A1566,'Index Levels'!$A:$A,0)),C1565)</f>
        <v>6259.7464431812823</v>
      </c>
    </row>
    <row r="1567" spans="1:3">
      <c r="A1567" s="50">
        <f t="shared" si="24"/>
        <v>45851</v>
      </c>
      <c r="B1567" s="51">
        <f>IFERROR(INDEX('Index Levels'!B:B,MATCH('Index Levels - Full'!$A1567,'Index Levels'!$A:$A,0)),B1566)</f>
        <v>486.33683464953526</v>
      </c>
      <c r="C1567" s="51">
        <f>IFERROR(INDEX('Index Levels'!C:C,MATCH('Index Levels - Full'!$A1567,'Index Levels'!$A:$A,0)),C1566)</f>
        <v>6259.7464431812823</v>
      </c>
    </row>
    <row r="1568" spans="1:3">
      <c r="A1568" s="50">
        <f t="shared" si="24"/>
        <v>45852</v>
      </c>
      <c r="B1568" s="51">
        <f>IFERROR(INDEX('Index Levels'!B:B,MATCH('Index Levels - Full'!$A1568,'Index Levels'!$A:$A,0)),B1567)</f>
        <v>486.87770117444279</v>
      </c>
      <c r="C1568" s="51">
        <f>IFERROR(INDEX('Index Levels'!C:C,MATCH('Index Levels - Full'!$A1568,'Index Levels'!$A:$A,0)),C1567)</f>
        <v>6268.5590137830959</v>
      </c>
    </row>
    <row r="1569" spans="1:3">
      <c r="A1569" s="50">
        <f t="shared" si="24"/>
        <v>45853</v>
      </c>
      <c r="B1569" s="51">
        <f>IFERROR(INDEX('Index Levels'!B:B,MATCH('Index Levels - Full'!$A1569,'Index Levels'!$A:$A,0)),B1568)</f>
        <v>484.81282774748138</v>
      </c>
      <c r="C1569" s="51">
        <f>IFERROR(INDEX('Index Levels'!C:C,MATCH('Index Levels - Full'!$A1569,'Index Levels'!$A:$A,0)),C1568)</f>
        <v>6243.7557090611099</v>
      </c>
    </row>
    <row r="1570" spans="1:3">
      <c r="A1570" s="50">
        <f t="shared" si="24"/>
        <v>45854</v>
      </c>
      <c r="B1570" s="51">
        <f>IFERROR(INDEX('Index Levels'!B:B,MATCH('Index Levels - Full'!$A1570,'Index Levels'!$A:$A,0)),B1569)</f>
        <v>486.19970904904062</v>
      </c>
      <c r="C1570" s="51">
        <f>IFERROR(INDEX('Index Levels'!C:C,MATCH('Index Levels - Full'!$A1570,'Index Levels'!$A:$A,0)),C1569)</f>
        <v>6263.6952415077048</v>
      </c>
    </row>
    <row r="1571" spans="1:3">
      <c r="A1571" s="50">
        <f t="shared" si="24"/>
        <v>45855</v>
      </c>
      <c r="B1571" s="51">
        <f>IFERROR(INDEX('Index Levels'!B:B,MATCH('Index Levels - Full'!$A1571,'Index Levels'!$A:$A,0)),B1570)</f>
        <v>490.43969043719682</v>
      </c>
      <c r="C1571" s="51">
        <f>IFERROR(INDEX('Index Levels'!C:C,MATCH('Index Levels - Full'!$A1571,'Index Levels'!$A:$A,0)),C1570)</f>
        <v>6297.3619094404467</v>
      </c>
    </row>
    <row r="1572" spans="1:3">
      <c r="A1572" s="50">
        <f t="shared" si="24"/>
        <v>45856</v>
      </c>
      <c r="B1572" s="51">
        <f>IFERROR(INDEX('Index Levels'!B:B,MATCH('Index Levels - Full'!$A1572,'Index Levels'!$A:$A,0)),B1571)</f>
        <v>489.81912265584327</v>
      </c>
      <c r="C1572" s="51">
        <f>IFERROR(INDEX('Index Levels'!C:C,MATCH('Index Levels - Full'!$A1572,'Index Levels'!$A:$A,0)),C1571)</f>
        <v>6296.7890414216854</v>
      </c>
    </row>
    <row r="1573" spans="1:3">
      <c r="A1573" s="50">
        <f t="shared" si="24"/>
        <v>45857</v>
      </c>
      <c r="B1573" s="51">
        <f>IFERROR(INDEX('Index Levels'!B:B,MATCH('Index Levels - Full'!$A1573,'Index Levels'!$A:$A,0)),B1572)</f>
        <v>489.81912265584327</v>
      </c>
      <c r="C1573" s="51">
        <f>IFERROR(INDEX('Index Levels'!C:C,MATCH('Index Levels - Full'!$A1573,'Index Levels'!$A:$A,0)),C1572)</f>
        <v>6296.7890414216854</v>
      </c>
    </row>
    <row r="1574" spans="1:3">
      <c r="A1574" s="50">
        <f t="shared" si="24"/>
        <v>45858</v>
      </c>
      <c r="B1574" s="51">
        <f>IFERROR(INDEX('Index Levels'!B:B,MATCH('Index Levels - Full'!$A1574,'Index Levels'!$A:$A,0)),B1573)</f>
        <v>489.81912265584327</v>
      </c>
      <c r="C1574" s="51">
        <f>IFERROR(INDEX('Index Levels'!C:C,MATCH('Index Levels - Full'!$A1574,'Index Levels'!$A:$A,0)),C1573)</f>
        <v>6296.7890414216854</v>
      </c>
    </row>
    <row r="1575" spans="1:3">
      <c r="A1575" s="50">
        <f t="shared" si="24"/>
        <v>45859</v>
      </c>
      <c r="B1575" s="51">
        <f>IFERROR(INDEX('Index Levels'!B:B,MATCH('Index Levels - Full'!$A1575,'Index Levels'!$A:$A,0)),B1574)</f>
        <v>491.03767233822367</v>
      </c>
      <c r="C1575" s="51">
        <f>IFERROR(INDEX('Index Levels'!C:C,MATCH('Index Levels - Full'!$A1575,'Index Levels'!$A:$A,0)),C1574)</f>
        <v>6305.5951811379018</v>
      </c>
    </row>
    <row r="1576" spans="1:3">
      <c r="A1576" s="50">
        <f t="shared" si="24"/>
        <v>45860</v>
      </c>
      <c r="B1576" s="51">
        <f>IFERROR(INDEX('Index Levels'!B:B,MATCH('Index Levels - Full'!$A1576,'Index Levels'!$A:$A,0)),B1575)</f>
        <v>491.64739497735053</v>
      </c>
      <c r="C1576" s="51">
        <f>IFERROR(INDEX('Index Levels'!C:C,MATCH('Index Levels - Full'!$A1576,'Index Levels'!$A:$A,0)),C1575)</f>
        <v>6309.6236790862804</v>
      </c>
    </row>
    <row r="1577" spans="1:3">
      <c r="A1577" s="50">
        <f t="shared" si="24"/>
        <v>45861</v>
      </c>
      <c r="B1577" s="51">
        <f>IFERROR(INDEX('Index Levels'!B:B,MATCH('Index Levels - Full'!$A1577,'Index Levels'!$A:$A,0)),B1576)</f>
        <v>497.41337443201496</v>
      </c>
      <c r="C1577" s="51">
        <f>IFERROR(INDEX('Index Levels'!C:C,MATCH('Index Levels - Full'!$A1577,'Index Levels'!$A:$A,0)),C1576)</f>
        <v>6358.9137902019465</v>
      </c>
    </row>
    <row r="1578" spans="1:3">
      <c r="A1578" s="50">
        <f t="shared" si="24"/>
        <v>45862</v>
      </c>
      <c r="B1578" s="51">
        <f>IFERROR(INDEX('Index Levels'!B:B,MATCH('Index Levels - Full'!$A1578,'Index Levels'!$A:$A,0)),B1577)</f>
        <v>499.07896757921327</v>
      </c>
      <c r="C1578" s="51">
        <f>IFERROR(INDEX('Index Levels'!C:C,MATCH('Index Levels - Full'!$A1578,'Index Levels'!$A:$A,0)),C1577)</f>
        <v>6363.3492985577914</v>
      </c>
    </row>
    <row r="1579" spans="1:3">
      <c r="A1579" s="50">
        <f t="shared" si="24"/>
        <v>45863</v>
      </c>
      <c r="B1579" s="51">
        <f>IFERROR(INDEX('Index Levels'!B:B,MATCH('Index Levels - Full'!$A1579,'Index Levels'!$A:$A,0)),B1578)</f>
        <v>501.93362560224688</v>
      </c>
      <c r="C1579" s="51">
        <f>IFERROR(INDEX('Index Levels'!C:C,MATCH('Index Levels - Full'!$A1579,'Index Levels'!$A:$A,0)),C1578)</f>
        <v>6388.6445000405511</v>
      </c>
    </row>
    <row r="1580" spans="1:3">
      <c r="A1580" s="50">
        <f t="shared" si="24"/>
        <v>45864</v>
      </c>
      <c r="B1580" s="51">
        <f>IFERROR(INDEX('Index Levels'!B:B,MATCH('Index Levels - Full'!$A1580,'Index Levels'!$A:$A,0)),B1579)</f>
        <v>501.93362560224688</v>
      </c>
      <c r="C1580" s="51">
        <f>IFERROR(INDEX('Index Levels'!C:C,MATCH('Index Levels - Full'!$A1580,'Index Levels'!$A:$A,0)),C1579)</f>
        <v>6388.6445000405511</v>
      </c>
    </row>
    <row r="1581" spans="1:3">
      <c r="A1581" s="50">
        <f t="shared" si="24"/>
        <v>45865</v>
      </c>
      <c r="B1581" s="51">
        <f>IFERROR(INDEX('Index Levels'!B:B,MATCH('Index Levels - Full'!$A1581,'Index Levels'!$A:$A,0)),B1580)</f>
        <v>501.93362560224688</v>
      </c>
      <c r="C1581" s="51">
        <f>IFERROR(INDEX('Index Levels'!C:C,MATCH('Index Levels - Full'!$A1581,'Index Levels'!$A:$A,0)),C1580)</f>
        <v>6388.6445000405511</v>
      </c>
    </row>
    <row r="1582" spans="1:3">
      <c r="A1582" s="50">
        <f t="shared" si="24"/>
        <v>45866</v>
      </c>
      <c r="B1582" s="51">
        <f>IFERROR(INDEX('Index Levels'!B:B,MATCH('Index Levels - Full'!$A1582,'Index Levels'!$A:$A,0)),B1581)</f>
        <v>501.1104711878632</v>
      </c>
      <c r="C1582" s="51">
        <f>IFERROR(INDEX('Index Levels'!C:C,MATCH('Index Levels - Full'!$A1582,'Index Levels'!$A:$A,0)),C1581)</f>
        <v>6389.7664838382516</v>
      </c>
    </row>
    <row r="1583" spans="1:3">
      <c r="A1583" s="50">
        <f t="shared" si="24"/>
        <v>45867</v>
      </c>
      <c r="B1583" s="51">
        <f>IFERROR(INDEX('Index Levels'!B:B,MATCH('Index Levels - Full'!$A1583,'Index Levels'!$A:$A,0)),B1582)</f>
        <v>498.75941115284081</v>
      </c>
      <c r="C1583" s="51">
        <f>IFERROR(INDEX('Index Levels'!C:C,MATCH('Index Levels - Full'!$A1583,'Index Levels'!$A:$A,0)),C1582)</f>
        <v>6370.86129597943</v>
      </c>
    </row>
    <row r="1584" spans="1:3">
      <c r="A1584" s="50">
        <f t="shared" si="24"/>
        <v>45868</v>
      </c>
      <c r="B1584" s="51">
        <f>IFERROR(INDEX('Index Levels'!B:B,MATCH('Index Levels - Full'!$A1584,'Index Levels'!$A:$A,0)),B1583)</f>
        <v>496.80707905752689</v>
      </c>
      <c r="C1584" s="51">
        <f>IFERROR(INDEX('Index Levels'!C:C,MATCH('Index Levels - Full'!$A1584,'Index Levels'!$A:$A,0)),C1583)</f>
        <v>6362.8987597640344</v>
      </c>
    </row>
    <row r="1585" spans="1:3">
      <c r="A1585" s="50">
        <f t="shared" si="24"/>
        <v>45869</v>
      </c>
      <c r="B1585" s="51">
        <f>IFERROR(INDEX('Index Levels'!B:B,MATCH('Index Levels - Full'!$A1585,'Index Levels'!$A:$A,0)),B1584)</f>
        <v>495.96561666477146</v>
      </c>
      <c r="C1585" s="51">
        <f>IFERROR(INDEX('Index Levels'!C:C,MATCH('Index Levels - Full'!$A1585,'Index Levels'!$A:$A,0)),C1584)</f>
        <v>6339.394567165803</v>
      </c>
    </row>
    <row r="1586" spans="1:3">
      <c r="A1586" s="50">
        <f t="shared" si="24"/>
        <v>45870</v>
      </c>
      <c r="B1586" s="51">
        <f>IFERROR(INDEX('Index Levels'!B:B,MATCH('Index Levels - Full'!$A1586,'Index Levels'!$A:$A,0)),B1585)</f>
        <v>486.91549187211803</v>
      </c>
      <c r="C1586" s="51">
        <f>IFERROR(INDEX('Index Levels'!C:C,MATCH('Index Levels - Full'!$A1586,'Index Levels'!$A:$A,0)),C1585)</f>
        <v>6238.0065700460173</v>
      </c>
    </row>
    <row r="1587" spans="1:3">
      <c r="A1587" s="50">
        <f t="shared" si="24"/>
        <v>45871</v>
      </c>
      <c r="B1587" s="51">
        <f>IFERROR(INDEX('Index Levels'!B:B,MATCH('Index Levels - Full'!$A1587,'Index Levels'!$A:$A,0)),B1586)</f>
        <v>486.91549187211803</v>
      </c>
      <c r="C1587" s="51">
        <f>IFERROR(INDEX('Index Levels'!C:C,MATCH('Index Levels - Full'!$A1587,'Index Levels'!$A:$A,0)),C1586)</f>
        <v>6238.0065700460173</v>
      </c>
    </row>
    <row r="1588" spans="1:3">
      <c r="A1588" s="50">
        <f t="shared" si="24"/>
        <v>45872</v>
      </c>
      <c r="B1588" s="51">
        <f>IFERROR(INDEX('Index Levels'!B:B,MATCH('Index Levels - Full'!$A1588,'Index Levels'!$A:$A,0)),B1587)</f>
        <v>486.91549187211803</v>
      </c>
      <c r="C1588" s="51">
        <f>IFERROR(INDEX('Index Levels'!C:C,MATCH('Index Levels - Full'!$A1588,'Index Levels'!$A:$A,0)),C1587)</f>
        <v>6238.0065700460173</v>
      </c>
    </row>
    <row r="1589" spans="1:3">
      <c r="A1589" s="50">
        <f t="shared" si="24"/>
        <v>45873</v>
      </c>
      <c r="B1589" s="51">
        <f>IFERROR(INDEX('Index Levels'!B:B,MATCH('Index Levels - Full'!$A1589,'Index Levels'!$A:$A,0)),B1588)</f>
        <v>489.08674338219714</v>
      </c>
      <c r="C1589" s="51">
        <f>IFERROR(INDEX('Index Levels'!C:C,MATCH('Index Levels - Full'!$A1589,'Index Levels'!$A:$A,0)),C1588)</f>
        <v>6329.9394997892687</v>
      </c>
    </row>
    <row r="1590" spans="1:3">
      <c r="A1590" s="50">
        <f t="shared" si="24"/>
        <v>45874</v>
      </c>
      <c r="B1590" s="51">
        <f>IFERROR(INDEX('Index Levels'!B:B,MATCH('Index Levels - Full'!$A1590,'Index Levels'!$A:$A,0)),B1589)</f>
        <v>487.71583811859671</v>
      </c>
      <c r="C1590" s="51">
        <f>IFERROR(INDEX('Index Levels'!C:C,MATCH('Index Levels - Full'!$A1590,'Index Levels'!$A:$A,0)),C1589)</f>
        <v>6299.1939546376607</v>
      </c>
    </row>
    <row r="1591" spans="1:3">
      <c r="A1591" s="50">
        <f t="shared" si="24"/>
        <v>45875</v>
      </c>
      <c r="B1591" s="51">
        <f>IFERROR(INDEX('Index Levels'!B:B,MATCH('Index Levels - Full'!$A1591,'Index Levels'!$A:$A,0)),B1590)</f>
        <v>489.91602876175131</v>
      </c>
      <c r="C1591" s="51">
        <f>IFERROR(INDEX('Index Levels'!C:C,MATCH('Index Levels - Full'!$A1591,'Index Levels'!$A:$A,0)),C1590)</f>
        <v>6345.0595425503416</v>
      </c>
    </row>
    <row r="1592" spans="1:3">
      <c r="A1592" s="50">
        <f t="shared" si="24"/>
        <v>45876</v>
      </c>
      <c r="B1592" s="51">
        <f>IFERROR(INDEX('Index Levels'!B:B,MATCH('Index Levels - Full'!$A1592,'Index Levels'!$A:$A,0)),B1591)</f>
        <v>489.03477029015227</v>
      </c>
      <c r="C1592" s="51">
        <f>IFERROR(INDEX('Index Levels'!C:C,MATCH('Index Levels - Full'!$A1592,'Index Levels'!$A:$A,0)),C1591)</f>
        <v>6339.9977276735435</v>
      </c>
    </row>
    <row r="1593" spans="1:3">
      <c r="A1593" s="50">
        <f t="shared" si="24"/>
        <v>45877</v>
      </c>
      <c r="B1593" s="51">
        <f>IFERROR(INDEX('Index Levels'!B:B,MATCH('Index Levels - Full'!$A1593,'Index Levels'!$A:$A,0)),B1592)</f>
        <v>492.56604170784328</v>
      </c>
      <c r="C1593" s="51">
        <f>IFERROR(INDEX('Index Levels'!C:C,MATCH('Index Levels - Full'!$A1593,'Index Levels'!$A:$A,0)),C1592)</f>
        <v>6389.4453100479368</v>
      </c>
    </row>
    <row r="1594" spans="1:3">
      <c r="A1594" s="50">
        <f t="shared" si="24"/>
        <v>45878</v>
      </c>
      <c r="B1594" s="51">
        <f>IFERROR(INDEX('Index Levels'!B:B,MATCH('Index Levels - Full'!$A1594,'Index Levels'!$A:$A,0)),B1593)</f>
        <v>492.56604170784328</v>
      </c>
      <c r="C1594" s="51">
        <f>IFERROR(INDEX('Index Levels'!C:C,MATCH('Index Levels - Full'!$A1594,'Index Levels'!$A:$A,0)),C1593)</f>
        <v>6389.4453100479368</v>
      </c>
    </row>
    <row r="1595" spans="1:3">
      <c r="A1595" s="50">
        <f t="shared" si="24"/>
        <v>45879</v>
      </c>
      <c r="B1595" s="51">
        <f>IFERROR(INDEX('Index Levels'!B:B,MATCH('Index Levels - Full'!$A1595,'Index Levels'!$A:$A,0)),B1594)</f>
        <v>492.56604170784328</v>
      </c>
      <c r="C1595" s="51">
        <f>IFERROR(INDEX('Index Levels'!C:C,MATCH('Index Levels - Full'!$A1595,'Index Levels'!$A:$A,0)),C1594)</f>
        <v>6389.4453100479368</v>
      </c>
    </row>
    <row r="1596" spans="1:3">
      <c r="A1596" s="50">
        <f t="shared" si="24"/>
        <v>45880</v>
      </c>
      <c r="B1596" s="51">
        <f>IFERROR(INDEX('Index Levels'!B:B,MATCH('Index Levels - Full'!$A1596,'Index Levels'!$A:$A,0)),B1595)</f>
        <v>491.07311034255639</v>
      </c>
      <c r="C1596" s="51">
        <f>IFERROR(INDEX('Index Levels'!C:C,MATCH('Index Levels - Full'!$A1596,'Index Levels'!$A:$A,0)),C1595)</f>
        <v>6373.4533663925058</v>
      </c>
    </row>
    <row r="1597" spans="1:3">
      <c r="A1597" s="50">
        <f t="shared" si="24"/>
        <v>45881</v>
      </c>
      <c r="B1597" s="51">
        <f>IFERROR(INDEX('Index Levels'!B:B,MATCH('Index Levels - Full'!$A1597,'Index Levels'!$A:$A,0)),B1596)</f>
        <v>496.66006107837842</v>
      </c>
      <c r="C1597" s="51">
        <f>IFERROR(INDEX('Index Levels'!C:C,MATCH('Index Levels - Full'!$A1597,'Index Levels'!$A:$A,0)),C1596)</f>
        <v>6445.7621958589107</v>
      </c>
    </row>
    <row r="1598" spans="1:3">
      <c r="A1598" s="50">
        <f t="shared" si="24"/>
        <v>45882</v>
      </c>
      <c r="B1598" s="51">
        <f>IFERROR(INDEX('Index Levels'!B:B,MATCH('Index Levels - Full'!$A1598,'Index Levels'!$A:$A,0)),B1597)</f>
        <v>498.23224088044958</v>
      </c>
      <c r="C1598" s="51">
        <f>IFERROR(INDEX('Index Levels'!C:C,MATCH('Index Levels - Full'!$A1598,'Index Levels'!$A:$A,0)),C1597)</f>
        <v>6466.5846874492472</v>
      </c>
    </row>
    <row r="1599" spans="1:3">
      <c r="A1599" s="50">
        <f t="shared" si="24"/>
        <v>45883</v>
      </c>
      <c r="B1599" s="51">
        <f>IFERROR(INDEX('Index Levels'!B:B,MATCH('Index Levels - Full'!$A1599,'Index Levels'!$A:$A,0)),B1598)</f>
        <v>498.64266543586831</v>
      </c>
      <c r="C1599" s="51">
        <f>IFERROR(INDEX('Index Levels'!C:C,MATCH('Index Levels - Full'!$A1599,'Index Levels'!$A:$A,0)),C1598)</f>
        <v>6468.5351888646373</v>
      </c>
    </row>
    <row r="1600" spans="1:3">
      <c r="A1600" s="50">
        <f t="shared" si="24"/>
        <v>45884</v>
      </c>
      <c r="B1600" s="51">
        <f>IFERROR(INDEX('Index Levels'!B:B,MATCH('Index Levels - Full'!$A1600,'Index Levels'!$A:$A,0)),B1599)</f>
        <v>496.85949030642337</v>
      </c>
      <c r="C1600" s="51">
        <f>IFERROR(INDEX('Index Levels'!C:C,MATCH('Index Levels - Full'!$A1600,'Index Levels'!$A:$A,0)),C1599)</f>
        <v>6449.7965836775229</v>
      </c>
    </row>
    <row r="1601" spans="1:3">
      <c r="A1601" s="50">
        <f t="shared" si="24"/>
        <v>45885</v>
      </c>
      <c r="B1601" s="51">
        <f>IFERROR(INDEX('Index Levels'!B:B,MATCH('Index Levels - Full'!$A1601,'Index Levels'!$A:$A,0)),B1600)</f>
        <v>496.85949030642337</v>
      </c>
      <c r="C1601" s="51">
        <f>IFERROR(INDEX('Index Levels'!C:C,MATCH('Index Levels - Full'!$A1601,'Index Levels'!$A:$A,0)),C1600)</f>
        <v>6449.7965836775229</v>
      </c>
    </row>
    <row r="1602" spans="1:3">
      <c r="A1602" s="50">
        <f t="shared" si="24"/>
        <v>45886</v>
      </c>
      <c r="B1602" s="51">
        <f>IFERROR(INDEX('Index Levels'!B:B,MATCH('Index Levels - Full'!$A1602,'Index Levels'!$A:$A,0)),B1601)</f>
        <v>496.85949030642337</v>
      </c>
      <c r="C1602" s="51">
        <f>IFERROR(INDEX('Index Levels'!C:C,MATCH('Index Levels - Full'!$A1602,'Index Levels'!$A:$A,0)),C1601)</f>
        <v>6449.7965836775229</v>
      </c>
    </row>
    <row r="1603" spans="1:3">
      <c r="A1603" s="50">
        <f t="shared" si="24"/>
        <v>45887</v>
      </c>
      <c r="B1603" s="51">
        <f>IFERROR(INDEX('Index Levels'!B:B,MATCH('Index Levels - Full'!$A1603,'Index Levels'!$A:$A,0)),B1602)</f>
        <v>496.76622295236979</v>
      </c>
      <c r="C1603" s="51">
        <f>IFERROR(INDEX('Index Levels'!C:C,MATCH('Index Levels - Full'!$A1603,'Index Levels'!$A:$A,0)),C1602)</f>
        <v>6449.149154201983</v>
      </c>
    </row>
    <row r="1604" spans="1:3">
      <c r="A1604" s="50">
        <f t="shared" si="24"/>
        <v>45888</v>
      </c>
      <c r="B1604" s="51">
        <f>IFERROR(INDEX('Index Levels'!B:B,MATCH('Index Levels - Full'!$A1604,'Index Levels'!$A:$A,0)),B1603)</f>
        <v>491.98968122973753</v>
      </c>
      <c r="C1604" s="51">
        <f>IFERROR(INDEX('Index Levels'!C:C,MATCH('Index Levels - Full'!$A1604,'Index Levels'!$A:$A,0)),C1603)</f>
        <v>6411.3745868110882</v>
      </c>
    </row>
    <row r="1605" spans="1:3">
      <c r="A1605" s="50">
        <f t="shared" si="24"/>
        <v>45889</v>
      </c>
      <c r="B1605" s="51">
        <f>IFERROR(INDEX('Index Levels'!B:B,MATCH('Index Levels - Full'!$A1605,'Index Levels'!$A:$A,0)),B1604)</f>
        <v>490.23409575213446</v>
      </c>
      <c r="C1605" s="51">
        <f>IFERROR(INDEX('Index Levels'!C:C,MATCH('Index Levels - Full'!$A1605,'Index Levels'!$A:$A,0)),C1604)</f>
        <v>6395.7811869225443</v>
      </c>
    </row>
    <row r="1606" spans="1:3">
      <c r="A1606" s="50">
        <f t="shared" si="24"/>
        <v>45890</v>
      </c>
      <c r="B1606" s="51">
        <f>IFERROR(INDEX('Index Levels'!B:B,MATCH('Index Levels - Full'!$A1606,'Index Levels'!$A:$A,0)),B1605)</f>
        <v>487.66303636835653</v>
      </c>
      <c r="C1606" s="51">
        <f>IFERROR(INDEX('Index Levels'!C:C,MATCH('Index Levels - Full'!$A1606,'Index Levels'!$A:$A,0)),C1605)</f>
        <v>6370.1726720859733</v>
      </c>
    </row>
    <row r="1607" spans="1:3">
      <c r="A1607" s="50">
        <f t="shared" ref="A1607:A1670" si="25">A1606+1</f>
        <v>45891</v>
      </c>
      <c r="B1607" s="51">
        <f>IFERROR(INDEX('Index Levels'!B:B,MATCH('Index Levels - Full'!$A1607,'Index Levels'!$A:$A,0)),B1606)</f>
        <v>496.39790485426317</v>
      </c>
      <c r="C1607" s="51">
        <f>IFERROR(INDEX('Index Levels'!C:C,MATCH('Index Levels - Full'!$A1607,'Index Levels'!$A:$A,0)),C1606)</f>
        <v>6466.9129744870597</v>
      </c>
    </row>
    <row r="1608" spans="1:3">
      <c r="A1608" s="50">
        <f t="shared" si="25"/>
        <v>45892</v>
      </c>
      <c r="B1608" s="51">
        <f>IFERROR(INDEX('Index Levels'!B:B,MATCH('Index Levels - Full'!$A1608,'Index Levels'!$A:$A,0)),B1607)</f>
        <v>496.39790485426317</v>
      </c>
      <c r="C1608" s="51">
        <f>IFERROR(INDEX('Index Levels'!C:C,MATCH('Index Levels - Full'!$A1608,'Index Levels'!$A:$A,0)),C1607)</f>
        <v>6466.9129744870597</v>
      </c>
    </row>
    <row r="1609" spans="1:3">
      <c r="A1609" s="50">
        <f t="shared" si="25"/>
        <v>45893</v>
      </c>
      <c r="B1609" s="51">
        <f>IFERROR(INDEX('Index Levels'!B:B,MATCH('Index Levels - Full'!$A1609,'Index Levels'!$A:$A,0)),B1608)</f>
        <v>496.39790485426317</v>
      </c>
      <c r="C1609" s="51">
        <f>IFERROR(INDEX('Index Levels'!C:C,MATCH('Index Levels - Full'!$A1609,'Index Levels'!$A:$A,0)),C1608)</f>
        <v>6466.9129744870597</v>
      </c>
    </row>
    <row r="1610" spans="1:3">
      <c r="A1610" s="50">
        <f t="shared" si="25"/>
        <v>45894</v>
      </c>
      <c r="B1610" s="51">
        <f>IFERROR(INDEX('Index Levels'!B:B,MATCH('Index Levels - Full'!$A1610,'Index Levels'!$A:$A,0)),B1609)</f>
        <v>494.7458300667397</v>
      </c>
      <c r="C1610" s="51">
        <f>IFERROR(INDEX('Index Levels'!C:C,MATCH('Index Levels - Full'!$A1610,'Index Levels'!$A:$A,0)),C1609)</f>
        <v>6439.3198813348581</v>
      </c>
    </row>
    <row r="1611" spans="1:3">
      <c r="A1611" s="50">
        <f t="shared" si="25"/>
        <v>45895</v>
      </c>
      <c r="B1611" s="51">
        <f>IFERROR(INDEX('Index Levels'!B:B,MATCH('Index Levels - Full'!$A1611,'Index Levels'!$A:$A,0)),B1610)</f>
        <v>496.14319120682018</v>
      </c>
      <c r="C1611" s="51">
        <f>IFERROR(INDEX('Index Levels'!C:C,MATCH('Index Levels - Full'!$A1611,'Index Levels'!$A:$A,0)),C1610)</f>
        <v>6465.9352769164643</v>
      </c>
    </row>
    <row r="1612" spans="1:3">
      <c r="A1612" s="50">
        <f t="shared" si="25"/>
        <v>45896</v>
      </c>
      <c r="B1612" s="51">
        <f>IFERROR(INDEX('Index Levels'!B:B,MATCH('Index Levels - Full'!$A1612,'Index Levels'!$A:$A,0)),B1611)</f>
        <v>497.71629942847602</v>
      </c>
      <c r="C1612" s="51">
        <f>IFERROR(INDEX('Index Levels'!C:C,MATCH('Index Levels - Full'!$A1612,'Index Levels'!$A:$A,0)),C1611)</f>
        <v>6481.4031876478693</v>
      </c>
    </row>
    <row r="1613" spans="1:3">
      <c r="A1613" s="50">
        <f t="shared" si="25"/>
        <v>45897</v>
      </c>
      <c r="B1613" s="51">
        <f>IFERROR(INDEX('Index Levels'!B:B,MATCH('Index Levels - Full'!$A1613,'Index Levels'!$A:$A,0)),B1612)</f>
        <v>499.48972351380183</v>
      </c>
      <c r="C1613" s="51">
        <f>IFERROR(INDEX('Index Levels'!C:C,MATCH('Index Levels - Full'!$A1613,'Index Levels'!$A:$A,0)),C1612)</f>
        <v>6501.8594247987048</v>
      </c>
    </row>
    <row r="1614" spans="1:3">
      <c r="A1614" s="50">
        <f t="shared" si="25"/>
        <v>45898</v>
      </c>
      <c r="B1614" s="51">
        <f>IFERROR(INDEX('Index Levels'!B:B,MATCH('Index Levels - Full'!$A1614,'Index Levels'!$A:$A,0)),B1613)</f>
        <v>494.65311768124911</v>
      </c>
      <c r="C1614" s="51">
        <f>IFERROR(INDEX('Index Levels'!C:C,MATCH('Index Levels - Full'!$A1614,'Index Levels'!$A:$A,0)),C1613)</f>
        <v>6460.2626670192012</v>
      </c>
    </row>
    <row r="1615" spans="1:3">
      <c r="A1615" s="50">
        <f t="shared" si="25"/>
        <v>45899</v>
      </c>
      <c r="B1615" s="51">
        <f>IFERROR(INDEX('Index Levels'!B:B,MATCH('Index Levels - Full'!$A1615,'Index Levels'!$A:$A,0)),B1614)</f>
        <v>494.65311768124911</v>
      </c>
      <c r="C1615" s="51">
        <f>IFERROR(INDEX('Index Levels'!C:C,MATCH('Index Levels - Full'!$A1615,'Index Levels'!$A:$A,0)),C1614)</f>
        <v>6460.2626670192012</v>
      </c>
    </row>
    <row r="1616" spans="1:3">
      <c r="A1616" s="50">
        <f t="shared" si="25"/>
        <v>45900</v>
      </c>
      <c r="B1616" s="51">
        <f>IFERROR(INDEX('Index Levels'!B:B,MATCH('Index Levels - Full'!$A1616,'Index Levels'!$A:$A,0)),B1615)</f>
        <v>494.65311768124911</v>
      </c>
      <c r="C1616" s="51">
        <f>IFERROR(INDEX('Index Levels'!C:C,MATCH('Index Levels - Full'!$A1616,'Index Levels'!$A:$A,0)),C1615)</f>
        <v>6460.2626670192012</v>
      </c>
    </row>
    <row r="1617" spans="1:3">
      <c r="A1617" s="50">
        <f t="shared" si="25"/>
        <v>45901</v>
      </c>
      <c r="B1617" s="51">
        <f>IFERROR(INDEX('Index Levels'!B:B,MATCH('Index Levels - Full'!$A1617,'Index Levels'!$A:$A,0)),B1616)</f>
        <v>494.65311768124911</v>
      </c>
      <c r="C1617" s="51">
        <f>IFERROR(INDEX('Index Levels'!C:C,MATCH('Index Levels - Full'!$A1617,'Index Levels'!$A:$A,0)),C1616)</f>
        <v>6460.2626670192012</v>
      </c>
    </row>
    <row r="1618" spans="1:3">
      <c r="A1618" s="50">
        <f t="shared" si="25"/>
        <v>45902</v>
      </c>
      <c r="B1618" s="51">
        <f>IFERROR(INDEX('Index Levels'!B:B,MATCH('Index Levels - Full'!$A1618,'Index Levels'!$A:$A,0)),B1617)</f>
        <v>488.38778065135955</v>
      </c>
      <c r="C1618" s="51">
        <f>IFERROR(INDEX('Index Levels'!C:C,MATCH('Index Levels - Full'!$A1618,'Index Levels'!$A:$A,0)),C1617)</f>
        <v>6415.5413444068472</v>
      </c>
    </row>
    <row r="1619" spans="1:3">
      <c r="A1619" s="50">
        <f t="shared" si="25"/>
        <v>45903</v>
      </c>
      <c r="B1619" s="51">
        <f>IFERROR(INDEX('Index Levels'!B:B,MATCH('Index Levels - Full'!$A1619,'Index Levels'!$A:$A,0)),B1618)</f>
        <v>490.56021245731694</v>
      </c>
      <c r="C1619" s="51">
        <f>IFERROR(INDEX('Index Levels'!C:C,MATCH('Index Levels - Full'!$A1619,'Index Levels'!$A:$A,0)),C1618)</f>
        <v>6448.2608508283129</v>
      </c>
    </row>
    <row r="1620" spans="1:3">
      <c r="A1620" s="50">
        <f t="shared" si="25"/>
        <v>45904</v>
      </c>
      <c r="B1620" s="51">
        <f>IFERROR(INDEX('Index Levels'!B:B,MATCH('Index Levels - Full'!$A1620,'Index Levels'!$A:$A,0)),B1619)</f>
        <v>495.22598459010464</v>
      </c>
      <c r="C1620" s="51">
        <f>IFERROR(INDEX('Index Levels'!C:C,MATCH('Index Levels - Full'!$A1620,'Index Levels'!$A:$A,0)),C1619)</f>
        <v>6502.0829166500444</v>
      </c>
    </row>
    <row r="1621" spans="1:3">
      <c r="A1621" s="50">
        <f t="shared" si="25"/>
        <v>45905</v>
      </c>
      <c r="B1621" s="51">
        <f>IFERROR(INDEX('Index Levels'!B:B,MATCH('Index Levels - Full'!$A1621,'Index Levels'!$A:$A,0)),B1620)</f>
        <v>493.0381096783733</v>
      </c>
      <c r="C1621" s="51">
        <f>IFERROR(INDEX('Index Levels'!C:C,MATCH('Index Levels - Full'!$A1621,'Index Levels'!$A:$A,0)),C1620)</f>
        <v>6481.4955299014537</v>
      </c>
    </row>
    <row r="1622" spans="1:3">
      <c r="A1622" s="50">
        <f t="shared" si="25"/>
        <v>45906</v>
      </c>
      <c r="B1622" s="51">
        <f>IFERROR(INDEX('Index Levels'!B:B,MATCH('Index Levels - Full'!$A1622,'Index Levels'!$A:$A,0)),B1621)</f>
        <v>493.0381096783733</v>
      </c>
      <c r="C1622" s="51">
        <f>IFERROR(INDEX('Index Levels'!C:C,MATCH('Index Levels - Full'!$A1622,'Index Levels'!$A:$A,0)),C1621)</f>
        <v>6481.4955299014537</v>
      </c>
    </row>
    <row r="1623" spans="1:3">
      <c r="A1623" s="50">
        <f t="shared" si="25"/>
        <v>45907</v>
      </c>
      <c r="B1623" s="51">
        <f>IFERROR(INDEX('Index Levels'!B:B,MATCH('Index Levels - Full'!$A1623,'Index Levels'!$A:$A,0)),B1622)</f>
        <v>493.0381096783733</v>
      </c>
      <c r="C1623" s="51">
        <f>IFERROR(INDEX('Index Levels'!C:C,MATCH('Index Levels - Full'!$A1623,'Index Levels'!$A:$A,0)),C1622)</f>
        <v>6481.4955299014537</v>
      </c>
    </row>
    <row r="1624" spans="1:3">
      <c r="A1624" s="50">
        <f t="shared" si="25"/>
        <v>45908</v>
      </c>
      <c r="B1624" s="51">
        <f>IFERROR(INDEX('Index Levels'!B:B,MATCH('Index Levels - Full'!$A1624,'Index Levels'!$A:$A,0)),B1623)</f>
        <v>494.01001795951828</v>
      </c>
      <c r="C1624" s="51">
        <f>IFERROR(INDEX('Index Levels'!C:C,MATCH('Index Levels - Full'!$A1624,'Index Levels'!$A:$A,0)),C1623)</f>
        <v>6495.1548291016015</v>
      </c>
    </row>
    <row r="1625" spans="1:3">
      <c r="A1625" s="50">
        <f t="shared" si="25"/>
        <v>45909</v>
      </c>
      <c r="B1625" s="51">
        <f>IFERROR(INDEX('Index Levels'!B:B,MATCH('Index Levels - Full'!$A1625,'Index Levels'!$A:$A,0)),B1624)</f>
        <v>495.60219157008135</v>
      </c>
      <c r="C1625" s="51">
        <f>IFERROR(INDEX('Index Levels'!C:C,MATCH('Index Levels - Full'!$A1625,'Index Levels'!$A:$A,0)),C1624)</f>
        <v>6512.610749555135</v>
      </c>
    </row>
    <row r="1626" spans="1:3">
      <c r="A1626" s="50">
        <f t="shared" si="25"/>
        <v>45910</v>
      </c>
      <c r="B1626" s="51">
        <f>IFERROR(INDEX('Index Levels'!B:B,MATCH('Index Levels - Full'!$A1626,'Index Levels'!$A:$A,0)),B1625)</f>
        <v>497.23852358913149</v>
      </c>
      <c r="C1626" s="51">
        <f>IFERROR(INDEX('Index Levels'!C:C,MATCH('Index Levels - Full'!$A1626,'Index Levels'!$A:$A,0)),C1625)</f>
        <v>6532.0433442138774</v>
      </c>
    </row>
    <row r="1627" spans="1:3">
      <c r="A1627" s="50">
        <f t="shared" si="25"/>
        <v>45911</v>
      </c>
      <c r="B1627" s="51">
        <f>IFERROR(INDEX('Index Levels'!B:B,MATCH('Index Levels - Full'!$A1627,'Index Levels'!$A:$A,0)),B1626)</f>
        <v>502.35461331043945</v>
      </c>
      <c r="C1627" s="51">
        <f>IFERROR(INDEX('Index Levels'!C:C,MATCH('Index Levels - Full'!$A1627,'Index Levels'!$A:$A,0)),C1626)</f>
        <v>6587.4708745332209</v>
      </c>
    </row>
    <row r="1628" spans="1:3">
      <c r="A1628" s="50">
        <f t="shared" si="25"/>
        <v>45912</v>
      </c>
      <c r="B1628" s="51">
        <f>IFERROR(INDEX('Index Levels'!B:B,MATCH('Index Levels - Full'!$A1628,'Index Levels'!$A:$A,0)),B1627)</f>
        <v>502.22478385281391</v>
      </c>
      <c r="C1628" s="51">
        <f>IFERROR(INDEX('Index Levels'!C:C,MATCH('Index Levels - Full'!$A1628,'Index Levels'!$A:$A,0)),C1627)</f>
        <v>6584.2850189140845</v>
      </c>
    </row>
    <row r="1629" spans="1:3">
      <c r="A1629" s="50">
        <f t="shared" si="25"/>
        <v>45913</v>
      </c>
      <c r="B1629" s="51">
        <f>IFERROR(INDEX('Index Levels'!B:B,MATCH('Index Levels - Full'!$A1629,'Index Levels'!$A:$A,0)),B1628)</f>
        <v>502.22478385281391</v>
      </c>
      <c r="C1629" s="51">
        <f>IFERROR(INDEX('Index Levels'!C:C,MATCH('Index Levels - Full'!$A1629,'Index Levels'!$A:$A,0)),C1628)</f>
        <v>6584.2850189140845</v>
      </c>
    </row>
    <row r="1630" spans="1:3">
      <c r="A1630" s="50">
        <f t="shared" si="25"/>
        <v>45914</v>
      </c>
      <c r="B1630" s="51">
        <f>IFERROR(INDEX('Index Levels'!B:B,MATCH('Index Levels - Full'!$A1630,'Index Levels'!$A:$A,0)),B1629)</f>
        <v>502.22478385281391</v>
      </c>
      <c r="C1630" s="51">
        <f>IFERROR(INDEX('Index Levels'!C:C,MATCH('Index Levels - Full'!$A1630,'Index Levels'!$A:$A,0)),C1629)</f>
        <v>6584.2850189140845</v>
      </c>
    </row>
    <row r="1631" spans="1:3">
      <c r="A1631" s="50">
        <f t="shared" si="25"/>
        <v>45915</v>
      </c>
      <c r="B1631" s="51">
        <f>IFERROR(INDEX('Index Levels'!B:B,MATCH('Index Levels - Full'!$A1631,'Index Levels'!$A:$A,0)),B1630)</f>
        <v>504.38755511671752</v>
      </c>
      <c r="C1631" s="51">
        <f>IFERROR(INDEX('Index Levels'!C:C,MATCH('Index Levels - Full'!$A1631,'Index Levels'!$A:$A,0)),C1630)</f>
        <v>6615.2767634007723</v>
      </c>
    </row>
    <row r="1632" spans="1:3">
      <c r="A1632" s="50">
        <f t="shared" si="25"/>
        <v>45916</v>
      </c>
      <c r="B1632" s="51">
        <f>IFERROR(INDEX('Index Levels'!B:B,MATCH('Index Levels - Full'!$A1632,'Index Levels'!$A:$A,0)),B1631)</f>
        <v>504.35662853939368</v>
      </c>
      <c r="C1632" s="51">
        <f>IFERROR(INDEX('Index Levels'!C:C,MATCH('Index Levels - Full'!$A1632,'Index Levels'!$A:$A,0)),C1631)</f>
        <v>6606.7559365227889</v>
      </c>
    </row>
    <row r="1633" spans="1:3">
      <c r="A1633" s="50">
        <f t="shared" si="25"/>
        <v>45917</v>
      </c>
      <c r="B1633" s="51">
        <f>IFERROR(INDEX('Index Levels'!B:B,MATCH('Index Levels - Full'!$A1633,'Index Levels'!$A:$A,0)),B1632)</f>
        <v>502.67319480014896</v>
      </c>
      <c r="C1633" s="51">
        <f>IFERROR(INDEX('Index Levels'!C:C,MATCH('Index Levels - Full'!$A1633,'Index Levels'!$A:$A,0)),C1632)</f>
        <v>6600.3470871506306</v>
      </c>
    </row>
    <row r="1634" spans="1:3">
      <c r="A1634" s="50">
        <f t="shared" si="25"/>
        <v>45918</v>
      </c>
      <c r="B1634" s="51">
        <f>IFERROR(INDEX('Index Levels'!B:B,MATCH('Index Levels - Full'!$A1634,'Index Levels'!$A:$A,0)),B1633)</f>
        <v>506.47537001812321</v>
      </c>
      <c r="C1634" s="51">
        <f>IFERROR(INDEX('Index Levels'!C:C,MATCH('Index Levels - Full'!$A1634,'Index Levels'!$A:$A,0)),C1633)</f>
        <v>6631.9628912335056</v>
      </c>
    </row>
    <row r="1635" spans="1:3">
      <c r="A1635" s="50">
        <f t="shared" si="25"/>
        <v>45919</v>
      </c>
      <c r="B1635" s="51">
        <f>IFERROR(INDEX('Index Levels'!B:B,MATCH('Index Levels - Full'!$A1635,'Index Levels'!$A:$A,0)),B1634)</f>
        <v>509.91917427027602</v>
      </c>
      <c r="C1635" s="51">
        <f>IFERROR(INDEX('Index Levels'!C:C,MATCH('Index Levels - Full'!$A1635,'Index Levels'!$A:$A,0)),C1634)</f>
        <v>6664.3647970752363</v>
      </c>
    </row>
    <row r="1636" spans="1:3">
      <c r="A1636" s="50">
        <f t="shared" si="25"/>
        <v>45920</v>
      </c>
      <c r="B1636" s="51">
        <f>IFERROR(INDEX('Index Levels'!B:B,MATCH('Index Levels - Full'!$A1636,'Index Levels'!$A:$A,0)),B1635)</f>
        <v>509.91917427027602</v>
      </c>
      <c r="C1636" s="51">
        <f>IFERROR(INDEX('Index Levels'!C:C,MATCH('Index Levels - Full'!$A1636,'Index Levels'!$A:$A,0)),C1635)</f>
        <v>6664.3647970752363</v>
      </c>
    </row>
    <row r="1637" spans="1:3">
      <c r="A1637" s="50">
        <f t="shared" si="25"/>
        <v>45921</v>
      </c>
      <c r="B1637" s="51">
        <f>IFERROR(INDEX('Index Levels'!B:B,MATCH('Index Levels - Full'!$A1637,'Index Levels'!$A:$A,0)),B1636)</f>
        <v>509.91917427027602</v>
      </c>
      <c r="C1637" s="51">
        <f>IFERROR(INDEX('Index Levels'!C:C,MATCH('Index Levels - Full'!$A1637,'Index Levels'!$A:$A,0)),C1636)</f>
        <v>6664.3647970752363</v>
      </c>
    </row>
    <row r="1638" spans="1:3">
      <c r="A1638" s="50">
        <f t="shared" si="25"/>
        <v>45922</v>
      </c>
      <c r="B1638" s="51">
        <f>IFERROR(INDEX('Index Levels'!B:B,MATCH('Index Levels - Full'!$A1638,'Index Levels'!$A:$A,0)),B1637)</f>
        <v>512.93768089816206</v>
      </c>
      <c r="C1638" s="51">
        <f>IFERROR(INDEX('Index Levels'!C:C,MATCH('Index Levels - Full'!$A1638,'Index Levels'!$A:$A,0)),C1637)</f>
        <v>6693.7533371246491</v>
      </c>
    </row>
    <row r="1639" spans="1:3">
      <c r="A1639" s="50">
        <f t="shared" si="25"/>
        <v>45923</v>
      </c>
      <c r="B1639" s="51">
        <f>IFERROR(INDEX('Index Levels'!B:B,MATCH('Index Levels - Full'!$A1639,'Index Levels'!$A:$A,0)),B1638)</f>
        <v>507.83378832638908</v>
      </c>
      <c r="C1639" s="51">
        <f>IFERROR(INDEX('Index Levels'!C:C,MATCH('Index Levels - Full'!$A1639,'Index Levels'!$A:$A,0)),C1638)</f>
        <v>6656.9198759805022</v>
      </c>
    </row>
    <row r="1640" spans="1:3">
      <c r="A1640" s="50">
        <f t="shared" si="25"/>
        <v>45924</v>
      </c>
      <c r="B1640" s="51">
        <f>IFERROR(INDEX('Index Levels'!B:B,MATCH('Index Levels - Full'!$A1640,'Index Levels'!$A:$A,0)),B1639)</f>
        <v>505.09111231705054</v>
      </c>
      <c r="C1640" s="51">
        <f>IFERROR(INDEX('Index Levels'!C:C,MATCH('Index Levels - Full'!$A1640,'Index Levels'!$A:$A,0)),C1639)</f>
        <v>6637.9736683262699</v>
      </c>
    </row>
    <row r="1641" spans="1:3">
      <c r="A1641" s="50">
        <f t="shared" si="25"/>
        <v>45925</v>
      </c>
      <c r="B1641" s="51">
        <f>IFERROR(INDEX('Index Levels'!B:B,MATCH('Index Levels - Full'!$A1641,'Index Levels'!$A:$A,0)),B1640)</f>
        <v>501.09264407606139</v>
      </c>
      <c r="C1641" s="51">
        <f>IFERROR(INDEX('Index Levels'!C:C,MATCH('Index Levels - Full'!$A1641,'Index Levels'!$A:$A,0)),C1640)</f>
        <v>6604.717239400572</v>
      </c>
    </row>
    <row r="1642" spans="1:3">
      <c r="A1642" s="50">
        <f t="shared" si="25"/>
        <v>45926</v>
      </c>
      <c r="B1642" s="51">
        <f>IFERROR(INDEX('Index Levels'!B:B,MATCH('Index Levels - Full'!$A1642,'Index Levels'!$A:$A,0)),B1641)</f>
        <v>503.70533956940159</v>
      </c>
      <c r="C1642" s="51">
        <f>IFERROR(INDEX('Index Levels'!C:C,MATCH('Index Levels - Full'!$A1642,'Index Levels'!$A:$A,0)),C1641)</f>
        <v>6643.6975447317554</v>
      </c>
    </row>
    <row r="1643" spans="1:3">
      <c r="A1643" s="50">
        <f t="shared" si="25"/>
        <v>45927</v>
      </c>
      <c r="B1643" s="51">
        <f>IFERROR(INDEX('Index Levels'!B:B,MATCH('Index Levels - Full'!$A1643,'Index Levels'!$A:$A,0)),B1642)</f>
        <v>503.70533956940159</v>
      </c>
      <c r="C1643" s="51">
        <f>IFERROR(INDEX('Index Levels'!C:C,MATCH('Index Levels - Full'!$A1643,'Index Levels'!$A:$A,0)),C1642)</f>
        <v>6643.6975447317554</v>
      </c>
    </row>
    <row r="1644" spans="1:3">
      <c r="A1644" s="50">
        <f t="shared" si="25"/>
        <v>45928</v>
      </c>
      <c r="B1644" s="51">
        <f>IFERROR(INDEX('Index Levels'!B:B,MATCH('Index Levels - Full'!$A1644,'Index Levels'!$A:$A,0)),B1643)</f>
        <v>503.70533956940159</v>
      </c>
      <c r="C1644" s="51">
        <f>IFERROR(INDEX('Index Levels'!C:C,MATCH('Index Levels - Full'!$A1644,'Index Levels'!$A:$A,0)),C1643)</f>
        <v>6643.6975447317554</v>
      </c>
    </row>
    <row r="1645" spans="1:3">
      <c r="A1645" s="50">
        <f t="shared" si="25"/>
        <v>45929</v>
      </c>
      <c r="B1645" s="51">
        <f>IFERROR(INDEX('Index Levels'!B:B,MATCH('Index Levels - Full'!$A1645,'Index Levels'!$A:$A,0)),B1644)</f>
        <v>504.88042272769917</v>
      </c>
      <c r="C1645" s="51">
        <f>IFERROR(INDEX('Index Levels'!C:C,MATCH('Index Levels - Full'!$A1645,'Index Levels'!$A:$A,0)),C1644)</f>
        <v>6661.2073300221846</v>
      </c>
    </row>
    <row r="1646" spans="1:3">
      <c r="A1646" s="50">
        <f t="shared" si="25"/>
        <v>45930</v>
      </c>
      <c r="B1646" s="51">
        <f>IFERROR(INDEX('Index Levels'!B:B,MATCH('Index Levels - Full'!$A1646,'Index Levels'!$A:$A,0)),B1645)</f>
        <v>507.65205589566153</v>
      </c>
      <c r="C1646" s="51">
        <f>IFERROR(INDEX('Index Levels'!C:C,MATCH('Index Levels - Full'!$A1646,'Index Levels'!$A:$A,0)),C1645)</f>
        <v>6688.4590368901645</v>
      </c>
    </row>
    <row r="1647" spans="1:3">
      <c r="A1647" s="50">
        <f t="shared" si="25"/>
        <v>45931</v>
      </c>
      <c r="B1647" s="51">
        <f>IFERROR(INDEX('Index Levels'!B:B,MATCH('Index Levels - Full'!$A1647,'Index Levels'!$A:$A,0)),B1646)</f>
        <v>509.97487220360398</v>
      </c>
      <c r="C1647" s="51">
        <f>IFERROR(INDEX('Index Levels'!C:C,MATCH('Index Levels - Full'!$A1647,'Index Levels'!$A:$A,0)),C1646)</f>
        <v>6711.2039112850171</v>
      </c>
    </row>
    <row r="1648" spans="1:3">
      <c r="A1648" s="50">
        <f t="shared" si="25"/>
        <v>45932</v>
      </c>
      <c r="B1648" s="51">
        <f>IFERROR(INDEX('Index Levels'!B:B,MATCH('Index Levels - Full'!$A1648,'Index Levels'!$A:$A,0)),B1647)</f>
        <v>510.10910264232524</v>
      </c>
      <c r="C1648" s="51">
        <f>IFERROR(INDEX('Index Levels'!C:C,MATCH('Index Levels - Full'!$A1648,'Index Levels'!$A:$A,0)),C1647)</f>
        <v>6715.3462951253759</v>
      </c>
    </row>
    <row r="1649" spans="1:3">
      <c r="A1649" s="50">
        <f t="shared" si="25"/>
        <v>45933</v>
      </c>
      <c r="B1649" s="51">
        <f>IFERROR(INDEX('Index Levels'!B:B,MATCH('Index Levels - Full'!$A1649,'Index Levels'!$A:$A,0)),B1648)</f>
        <v>510.28129111495474</v>
      </c>
      <c r="C1649" s="51">
        <f>IFERROR(INDEX('Index Levels'!C:C,MATCH('Index Levels - Full'!$A1649,'Index Levels'!$A:$A,0)),C1648)</f>
        <v>6715.7892617889747</v>
      </c>
    </row>
    <row r="1650" spans="1:3">
      <c r="A1650" s="50">
        <f t="shared" si="25"/>
        <v>45934</v>
      </c>
      <c r="B1650" s="51">
        <f>IFERROR(INDEX('Index Levels'!B:B,MATCH('Index Levels - Full'!$A1650,'Index Levels'!$A:$A,0)),B1649)</f>
        <v>510.28129111495474</v>
      </c>
      <c r="C1650" s="51">
        <f>IFERROR(INDEX('Index Levels'!C:C,MATCH('Index Levels - Full'!$A1650,'Index Levels'!$A:$A,0)),C1649)</f>
        <v>6715.7892617889747</v>
      </c>
    </row>
    <row r="1651" spans="1:3">
      <c r="A1651" s="50">
        <f t="shared" si="25"/>
        <v>45935</v>
      </c>
      <c r="B1651" s="51">
        <f>IFERROR(INDEX('Index Levels'!B:B,MATCH('Index Levels - Full'!$A1651,'Index Levels'!$A:$A,0)),B1650)</f>
        <v>510.28129111495474</v>
      </c>
      <c r="C1651" s="51">
        <f>IFERROR(INDEX('Index Levels'!C:C,MATCH('Index Levels - Full'!$A1651,'Index Levels'!$A:$A,0)),C1650)</f>
        <v>6715.7892617889747</v>
      </c>
    </row>
    <row r="1652" spans="1:3">
      <c r="A1652" s="50">
        <f t="shared" si="25"/>
        <v>45936</v>
      </c>
      <c r="B1652" s="51">
        <f>IFERROR(INDEX('Index Levels'!B:B,MATCH('Index Levels - Full'!$A1652,'Index Levels'!$A:$A,0)),B1651)</f>
        <v>512.67110039774946</v>
      </c>
      <c r="C1652" s="51">
        <f>IFERROR(INDEX('Index Levels'!C:C,MATCH('Index Levels - Full'!$A1652,'Index Levels'!$A:$A,0)),C1651)</f>
        <v>6740.281364331966</v>
      </c>
    </row>
    <row r="1653" spans="1:3">
      <c r="A1653" s="50">
        <f t="shared" si="25"/>
        <v>45937</v>
      </c>
      <c r="B1653" s="51">
        <f>IFERROR(INDEX('Index Levels'!B:B,MATCH('Index Levels - Full'!$A1653,'Index Levels'!$A:$A,0)),B1652)</f>
        <v>509.07772037142337</v>
      </c>
      <c r="C1653" s="51">
        <f>IFERROR(INDEX('Index Levels'!C:C,MATCH('Index Levels - Full'!$A1653,'Index Levels'!$A:$A,0)),C1652)</f>
        <v>6714.5879207109674</v>
      </c>
    </row>
    <row r="1654" spans="1:3">
      <c r="A1654" s="50">
        <f t="shared" si="25"/>
        <v>45938</v>
      </c>
      <c r="B1654" s="51">
        <f>IFERROR(INDEX('Index Levels'!B:B,MATCH('Index Levels - Full'!$A1654,'Index Levels'!$A:$A,0)),B1653)</f>
        <v>513.55269861883471</v>
      </c>
      <c r="C1654" s="51">
        <f>IFERROR(INDEX('Index Levels'!C:C,MATCH('Index Levels - Full'!$A1654,'Index Levels'!$A:$A,0)),C1653)</f>
        <v>6753.7170669489778</v>
      </c>
    </row>
    <row r="1655" spans="1:3">
      <c r="A1655" s="50">
        <f t="shared" si="25"/>
        <v>45939</v>
      </c>
      <c r="B1655" s="51">
        <f>IFERROR(INDEX('Index Levels'!B:B,MATCH('Index Levels - Full'!$A1655,'Index Levels'!$A:$A,0)),B1654)</f>
        <v>510.97178583391815</v>
      </c>
      <c r="C1655" s="51">
        <f>IFERROR(INDEX('Index Levels'!C:C,MATCH('Index Levels - Full'!$A1655,'Index Levels'!$A:$A,0)),C1654)</f>
        <v>6735.110790982375</v>
      </c>
    </row>
    <row r="1656" spans="1:3">
      <c r="A1656" s="50">
        <f t="shared" si="25"/>
        <v>45940</v>
      </c>
      <c r="B1656" s="51">
        <f>IFERROR(INDEX('Index Levels'!B:B,MATCH('Index Levels - Full'!$A1656,'Index Levels'!$A:$A,0)),B1655)</f>
        <v>492.60220427087779</v>
      </c>
      <c r="C1656" s="51">
        <f>IFERROR(INDEX('Index Levels'!C:C,MATCH('Index Levels - Full'!$A1656,'Index Levels'!$A:$A,0)),C1655)</f>
        <v>6552.5132483373427</v>
      </c>
    </row>
    <row r="1657" spans="1:3">
      <c r="A1657" s="50">
        <f t="shared" si="25"/>
        <v>45941</v>
      </c>
      <c r="B1657" s="51">
        <f>IFERROR(INDEX('Index Levels'!B:B,MATCH('Index Levels - Full'!$A1657,'Index Levels'!$A:$A,0)),B1656)</f>
        <v>492.60220427087779</v>
      </c>
      <c r="C1657" s="51">
        <f>IFERROR(INDEX('Index Levels'!C:C,MATCH('Index Levels - Full'!$A1657,'Index Levels'!$A:$A,0)),C1656)</f>
        <v>6552.5132483373427</v>
      </c>
    </row>
    <row r="1658" spans="1:3">
      <c r="A1658" s="50">
        <f t="shared" si="25"/>
        <v>45942</v>
      </c>
      <c r="B1658" s="51">
        <f>IFERROR(INDEX('Index Levels'!B:B,MATCH('Index Levels - Full'!$A1658,'Index Levels'!$A:$A,0)),B1657)</f>
        <v>492.60220427087779</v>
      </c>
      <c r="C1658" s="51">
        <f>IFERROR(INDEX('Index Levels'!C:C,MATCH('Index Levels - Full'!$A1658,'Index Levels'!$A:$A,0)),C1657)</f>
        <v>6552.5132483373427</v>
      </c>
    </row>
    <row r="1659" spans="1:3">
      <c r="A1659" s="50">
        <f t="shared" si="25"/>
        <v>45943</v>
      </c>
      <c r="B1659" s="51">
        <f>IFERROR(INDEX('Index Levels'!B:B,MATCH('Index Levels - Full'!$A1659,'Index Levels'!$A:$A,0)),B1658)</f>
        <v>496.83551802910091</v>
      </c>
      <c r="C1659" s="51">
        <f>IFERROR(INDEX('Index Levels'!C:C,MATCH('Index Levels - Full'!$A1659,'Index Levels'!$A:$A,0)),C1658)</f>
        <v>6654.7190868449352</v>
      </c>
    </row>
    <row r="1660" spans="1:3">
      <c r="A1660" s="50">
        <f t="shared" si="25"/>
        <v>45944</v>
      </c>
      <c r="B1660" s="51">
        <f>IFERROR(INDEX('Index Levels'!B:B,MATCH('Index Levels - Full'!$A1660,'Index Levels'!$A:$A,0)),B1659)</f>
        <v>495.82915556034084</v>
      </c>
      <c r="C1660" s="51">
        <f>IFERROR(INDEX('Index Levels'!C:C,MATCH('Index Levels - Full'!$A1660,'Index Levels'!$A:$A,0)),C1659)</f>
        <v>6644.3083976198732</v>
      </c>
    </row>
    <row r="1661" spans="1:3">
      <c r="A1661" s="50">
        <f t="shared" si="25"/>
        <v>45945</v>
      </c>
      <c r="B1661" s="51">
        <f>IFERROR(INDEX('Index Levels'!B:B,MATCH('Index Levels - Full'!$A1661,'Index Levels'!$A:$A,0)),B1660)</f>
        <v>496.43122080743944</v>
      </c>
      <c r="C1661" s="51">
        <f>IFERROR(INDEX('Index Levels'!C:C,MATCH('Index Levels - Full'!$A1661,'Index Levels'!$A:$A,0)),C1660)</f>
        <v>6671.0582833574254</v>
      </c>
    </row>
    <row r="1662" spans="1:3">
      <c r="A1662" s="50">
        <f t="shared" si="25"/>
        <v>45946</v>
      </c>
      <c r="B1662" s="51">
        <f>IFERROR(INDEX('Index Levels'!B:B,MATCH('Index Levels - Full'!$A1662,'Index Levels'!$A:$A,0)),B1661)</f>
        <v>494.97541985341456</v>
      </c>
      <c r="C1662" s="51">
        <f>IFERROR(INDEX('Index Levels'!C:C,MATCH('Index Levels - Full'!$A1662,'Index Levels'!$A:$A,0)),C1661)</f>
        <v>6629.0742297466804</v>
      </c>
    </row>
    <row r="1663" spans="1:3">
      <c r="A1663" s="50">
        <f t="shared" si="25"/>
        <v>45947</v>
      </c>
      <c r="B1663" s="51">
        <f>IFERROR(INDEX('Index Levels'!B:B,MATCH('Index Levels - Full'!$A1663,'Index Levels'!$A:$A,0)),B1662)</f>
        <v>496.56434542083213</v>
      </c>
      <c r="C1663" s="51">
        <f>IFERROR(INDEX('Index Levels'!C:C,MATCH('Index Levels - Full'!$A1663,'Index Levels'!$A:$A,0)),C1662)</f>
        <v>6664.0109804861486</v>
      </c>
    </row>
    <row r="1664" spans="1:3">
      <c r="A1664" s="50">
        <f t="shared" si="25"/>
        <v>45948</v>
      </c>
      <c r="B1664" s="51">
        <f>IFERROR(INDEX('Index Levels'!B:B,MATCH('Index Levels - Full'!$A1664,'Index Levels'!$A:$A,0)),B1663)</f>
        <v>496.56434542083213</v>
      </c>
      <c r="C1664" s="51">
        <f>IFERROR(INDEX('Index Levels'!C:C,MATCH('Index Levels - Full'!$A1664,'Index Levels'!$A:$A,0)),C1663)</f>
        <v>6664.0109804861486</v>
      </c>
    </row>
    <row r="1665" spans="1:3">
      <c r="A1665" s="50">
        <f t="shared" si="25"/>
        <v>45949</v>
      </c>
      <c r="B1665" s="51">
        <f>IFERROR(INDEX('Index Levels'!B:B,MATCH('Index Levels - Full'!$A1665,'Index Levels'!$A:$A,0)),B1664)</f>
        <v>496.56434542083213</v>
      </c>
      <c r="C1665" s="51">
        <f>IFERROR(INDEX('Index Levels'!C:C,MATCH('Index Levels - Full'!$A1665,'Index Levels'!$A:$A,0)),C1664)</f>
        <v>6664.0109804861486</v>
      </c>
    </row>
    <row r="1666" spans="1:3">
      <c r="A1666" s="50">
        <f t="shared" si="25"/>
        <v>45950</v>
      </c>
      <c r="B1666" s="51">
        <f>IFERROR(INDEX('Index Levels'!B:B,MATCH('Index Levels - Full'!$A1666,'Index Levels'!$A:$A,0)),B1665)</f>
        <v>499.69878371811183</v>
      </c>
      <c r="C1666" s="51">
        <f>IFERROR(INDEX('Index Levels'!C:C,MATCH('Index Levels - Full'!$A1666,'Index Levels'!$A:$A,0)),C1665)</f>
        <v>6735.1265110347704</v>
      </c>
    </row>
    <row r="1667" spans="1:3">
      <c r="A1667" s="50">
        <f t="shared" si="25"/>
        <v>45951</v>
      </c>
      <c r="B1667" s="51">
        <f>IFERROR(INDEX('Index Levels'!B:B,MATCH('Index Levels - Full'!$A1667,'Index Levels'!$A:$A,0)),B1666)</f>
        <v>499.87263563821807</v>
      </c>
      <c r="C1667" s="51">
        <f>IFERROR(INDEX('Index Levels'!C:C,MATCH('Index Levels - Full'!$A1667,'Index Levels'!$A:$A,0)),C1666)</f>
        <v>6735.3514964144624</v>
      </c>
    </row>
    <row r="1668" spans="1:3">
      <c r="A1668" s="50">
        <f t="shared" si="25"/>
        <v>45952</v>
      </c>
      <c r="B1668" s="51">
        <f>IFERROR(INDEX('Index Levels'!B:B,MATCH('Index Levels - Full'!$A1668,'Index Levels'!$A:$A,0)),B1667)</f>
        <v>497.52272947671071</v>
      </c>
      <c r="C1668" s="51">
        <f>IFERROR(INDEX('Index Levels'!C:C,MATCH('Index Levels - Full'!$A1668,'Index Levels'!$A:$A,0)),C1667)</f>
        <v>6699.4023981204364</v>
      </c>
    </row>
    <row r="1669" spans="1:3">
      <c r="A1669" s="50">
        <f t="shared" si="25"/>
        <v>45953</v>
      </c>
      <c r="B1669" s="51">
        <f>IFERROR(INDEX('Index Levels'!B:B,MATCH('Index Levels - Full'!$A1669,'Index Levels'!$A:$A,0)),B1668)</f>
        <v>499.48800988323677</v>
      </c>
      <c r="C1669" s="51">
        <f>IFERROR(INDEX('Index Levels'!C:C,MATCH('Index Levels - Full'!$A1669,'Index Levels'!$A:$A,0)),C1668)</f>
        <v>6738.4377085394899</v>
      </c>
    </row>
    <row r="1670" spans="1:3">
      <c r="A1670" s="50">
        <f t="shared" si="25"/>
        <v>45954</v>
      </c>
      <c r="B1670" s="51">
        <f>IFERROR(INDEX('Index Levels'!B:B,MATCH('Index Levels - Full'!$A1670,'Index Levels'!$A:$A,0)),B1669)</f>
        <v>502.62854393117237</v>
      </c>
      <c r="C1670" s="51">
        <f>IFERROR(INDEX('Index Levels'!C:C,MATCH('Index Levels - Full'!$A1670,'Index Levels'!$A:$A,0)),C1669)</f>
        <v>6791.6938122759657</v>
      </c>
    </row>
    <row r="1671" spans="1:3">
      <c r="A1671" s="50">
        <f t="shared" ref="A1671:A1734" si="26">A1670+1</f>
        <v>45955</v>
      </c>
      <c r="B1671" s="51">
        <f>IFERROR(INDEX('Index Levels'!B:B,MATCH('Index Levels - Full'!$A1671,'Index Levels'!$A:$A,0)),B1670)</f>
        <v>502.62854393117237</v>
      </c>
      <c r="C1671" s="51">
        <f>IFERROR(INDEX('Index Levels'!C:C,MATCH('Index Levels - Full'!$A1671,'Index Levels'!$A:$A,0)),C1670)</f>
        <v>6791.6938122759657</v>
      </c>
    </row>
    <row r="1672" spans="1:3">
      <c r="A1672" s="50">
        <f t="shared" si="26"/>
        <v>45956</v>
      </c>
      <c r="B1672" s="51">
        <f>IFERROR(INDEX('Index Levels'!B:B,MATCH('Index Levels - Full'!$A1672,'Index Levels'!$A:$A,0)),B1671)</f>
        <v>502.62854393117237</v>
      </c>
      <c r="C1672" s="51">
        <f>IFERROR(INDEX('Index Levels'!C:C,MATCH('Index Levels - Full'!$A1672,'Index Levels'!$A:$A,0)),C1671)</f>
        <v>6791.6938122759657</v>
      </c>
    </row>
    <row r="1673" spans="1:3">
      <c r="A1673" s="50">
        <f t="shared" si="26"/>
        <v>45957</v>
      </c>
      <c r="B1673" s="51">
        <f>IFERROR(INDEX('Index Levels'!B:B,MATCH('Index Levels - Full'!$A1673,'Index Levels'!$A:$A,0)),B1672)</f>
        <v>507.16189299581009</v>
      </c>
      <c r="C1673" s="51">
        <f>IFERROR(INDEX('Index Levels'!C:C,MATCH('Index Levels - Full'!$A1673,'Index Levels'!$A:$A,0)),C1672)</f>
        <v>6875.1568881870853</v>
      </c>
    </row>
    <row r="1674" spans="1:3">
      <c r="A1674" s="50">
        <f t="shared" si="26"/>
        <v>45958</v>
      </c>
      <c r="B1674" s="51">
        <f>IFERROR(INDEX('Index Levels'!B:B,MATCH('Index Levels - Full'!$A1674,'Index Levels'!$A:$A,0)),B1673)</f>
        <v>508.29266267029004</v>
      </c>
      <c r="C1674" s="51">
        <f>IFERROR(INDEX('Index Levels'!C:C,MATCH('Index Levels - Full'!$A1674,'Index Levels'!$A:$A,0)),C1673)</f>
        <v>6890.888369425531</v>
      </c>
    </row>
    <row r="1675" spans="1:3">
      <c r="A1675" s="50">
        <f t="shared" si="26"/>
        <v>45959</v>
      </c>
      <c r="B1675" s="51">
        <f>IFERROR(INDEX('Index Levels'!B:B,MATCH('Index Levels - Full'!$A1675,'Index Levels'!$A:$A,0)),B1674)</f>
        <v>507.82313201581894</v>
      </c>
      <c r="C1675" s="51">
        <f>IFERROR(INDEX('Index Levels'!C:C,MATCH('Index Levels - Full'!$A1675,'Index Levels'!$A:$A,0)),C1674)</f>
        <v>6890.5870481388865</v>
      </c>
    </row>
    <row r="1676" spans="1:3">
      <c r="A1676" s="50">
        <f t="shared" si="26"/>
        <v>45960</v>
      </c>
      <c r="B1676" s="51">
        <f>IFERROR(INDEX('Index Levels'!B:B,MATCH('Index Levels - Full'!$A1676,'Index Levels'!$A:$A,0)),B1675)</f>
        <v>503.30867962671152</v>
      </c>
      <c r="C1676" s="51">
        <f>IFERROR(INDEX('Index Levels'!C:C,MATCH('Index Levels - Full'!$A1676,'Index Levels'!$A:$A,0)),C1675)</f>
        <v>6822.3403342530273</v>
      </c>
    </row>
    <row r="1677" spans="1:3">
      <c r="A1677" s="50">
        <f t="shared" si="26"/>
        <v>45961</v>
      </c>
      <c r="B1677" s="51">
        <f>IFERROR(INDEX('Index Levels'!B:B,MATCH('Index Levels - Full'!$A1677,'Index Levels'!$A:$A,0)),B1676)</f>
        <v>505.2274307485892</v>
      </c>
      <c r="C1677" s="51">
        <f>IFERROR(INDEX('Index Levels'!C:C,MATCH('Index Levels - Full'!$A1677,'Index Levels'!$A:$A,0)),C1676)</f>
        <v>6840.198741387233</v>
      </c>
    </row>
    <row r="1678" spans="1:3">
      <c r="A1678" s="50">
        <f t="shared" si="26"/>
        <v>45962</v>
      </c>
      <c r="B1678" s="51">
        <f>IFERROR(INDEX('Index Levels'!B:B,MATCH('Index Levels - Full'!$A1678,'Index Levels'!$A:$A,0)),B1677)</f>
        <v>505.2274307485892</v>
      </c>
      <c r="C1678" s="51">
        <f>IFERROR(INDEX('Index Levels'!C:C,MATCH('Index Levels - Full'!$A1678,'Index Levels'!$A:$A,0)),C1677)</f>
        <v>6840.198741387233</v>
      </c>
    </row>
    <row r="1679" spans="1:3">
      <c r="A1679" s="50">
        <f t="shared" si="26"/>
        <v>45963</v>
      </c>
      <c r="B1679" s="51">
        <f>IFERROR(INDEX('Index Levels'!B:B,MATCH('Index Levels - Full'!$A1679,'Index Levels'!$A:$A,0)),B1678)</f>
        <v>505.2274307485892</v>
      </c>
      <c r="C1679" s="51">
        <f>IFERROR(INDEX('Index Levels'!C:C,MATCH('Index Levels - Full'!$A1679,'Index Levels'!$A:$A,0)),C1678)</f>
        <v>6840.198741387233</v>
      </c>
    </row>
    <row r="1680" spans="1:3">
      <c r="A1680" s="50">
        <f t="shared" si="26"/>
        <v>45964</v>
      </c>
      <c r="B1680" s="51">
        <f>IFERROR(INDEX('Index Levels'!B:B,MATCH('Index Levels - Full'!$A1680,'Index Levels'!$A:$A,0)),B1679)</f>
        <v>504.84243872438606</v>
      </c>
      <c r="C1680" s="51">
        <f>IFERROR(INDEX('Index Levels'!C:C,MATCH('Index Levels - Full'!$A1680,'Index Levels'!$A:$A,0)),C1679)</f>
        <v>6851.9666588688442</v>
      </c>
    </row>
    <row r="1681" spans="1:3">
      <c r="A1681" s="50">
        <f t="shared" si="26"/>
        <v>45965</v>
      </c>
      <c r="B1681" s="51">
        <f>IFERROR(INDEX('Index Levels'!B:B,MATCH('Index Levels - Full'!$A1681,'Index Levels'!$A:$A,0)),B1680)</f>
        <v>498.97830897528303</v>
      </c>
      <c r="C1681" s="51">
        <f>IFERROR(INDEX('Index Levels'!C:C,MATCH('Index Levels - Full'!$A1681,'Index Levels'!$A:$A,0)),C1680)</f>
        <v>6771.5474929976481</v>
      </c>
    </row>
    <row r="1682" spans="1:3">
      <c r="A1682" s="50">
        <f t="shared" si="26"/>
        <v>45966</v>
      </c>
      <c r="B1682" s="51">
        <f>IFERROR(INDEX('Index Levels'!B:B,MATCH('Index Levels - Full'!$A1682,'Index Levels'!$A:$A,0)),B1681)</f>
        <v>501.27199639237614</v>
      </c>
      <c r="C1682" s="51">
        <f>IFERROR(INDEX('Index Levels'!C:C,MATCH('Index Levels - Full'!$A1682,'Index Levels'!$A:$A,0)),C1681)</f>
        <v>6796.2894260595649</v>
      </c>
    </row>
    <row r="1683" spans="1:3">
      <c r="A1683" s="50">
        <f t="shared" si="26"/>
        <v>45967</v>
      </c>
      <c r="B1683" s="51">
        <f>IFERROR(INDEX('Index Levels'!B:B,MATCH('Index Levels - Full'!$A1683,'Index Levels'!$A:$A,0)),B1682)</f>
        <v>494.80283755868737</v>
      </c>
      <c r="C1683" s="51">
        <f>IFERROR(INDEX('Index Levels'!C:C,MATCH('Index Levels - Full'!$A1683,'Index Levels'!$A:$A,0)),C1682)</f>
        <v>6720.3201497391819</v>
      </c>
    </row>
    <row r="1684" spans="1:3">
      <c r="A1684" s="50">
        <f t="shared" si="26"/>
        <v>45968</v>
      </c>
      <c r="B1684" s="51">
        <f>IFERROR(INDEX('Index Levels'!B:B,MATCH('Index Levels - Full'!$A1684,'Index Levels'!$A:$A,0)),B1683)</f>
        <v>493.836275673606</v>
      </c>
      <c r="C1684" s="51">
        <f>IFERROR(INDEX('Index Levels'!C:C,MATCH('Index Levels - Full'!$A1684,'Index Levels'!$A:$A,0)),C1683)</f>
        <v>6728.8011085433236</v>
      </c>
    </row>
    <row r="1685" spans="1:3">
      <c r="A1685" s="50">
        <f t="shared" si="26"/>
        <v>45969</v>
      </c>
      <c r="B1685" s="51">
        <f>IFERROR(INDEX('Index Levels'!B:B,MATCH('Index Levels - Full'!$A1685,'Index Levels'!$A:$A,0)),B1684)</f>
        <v>493.836275673606</v>
      </c>
      <c r="C1685" s="51">
        <f>IFERROR(INDEX('Index Levels'!C:C,MATCH('Index Levels - Full'!$A1685,'Index Levels'!$A:$A,0)),C1684)</f>
        <v>6728.8011085433236</v>
      </c>
    </row>
    <row r="1686" spans="1:3">
      <c r="A1686" s="50">
        <f t="shared" si="26"/>
        <v>45970</v>
      </c>
      <c r="B1686" s="51">
        <f>IFERROR(INDEX('Index Levels'!B:B,MATCH('Index Levels - Full'!$A1686,'Index Levels'!$A:$A,0)),B1685)</f>
        <v>493.836275673606</v>
      </c>
      <c r="C1686" s="51">
        <f>IFERROR(INDEX('Index Levels'!C:C,MATCH('Index Levels - Full'!$A1686,'Index Levels'!$A:$A,0)),C1685)</f>
        <v>6728.8011085433236</v>
      </c>
    </row>
    <row r="1687" spans="1:3">
      <c r="A1687" s="50">
        <f t="shared" si="26"/>
        <v>45971</v>
      </c>
      <c r="B1687" s="51">
        <f>IFERROR(INDEX('Index Levels'!B:B,MATCH('Index Levels - Full'!$A1687,'Index Levels'!$A:$A,0)),B1686)</f>
        <v>499.42254540136793</v>
      </c>
      <c r="C1687" s="51">
        <f>IFERROR(INDEX('Index Levels'!C:C,MATCH('Index Levels - Full'!$A1687,'Index Levels'!$A:$A,0)),C1686)</f>
        <v>6832.4301614846026</v>
      </c>
    </row>
    <row r="1688" spans="1:3">
      <c r="A1688" s="50">
        <f t="shared" si="26"/>
        <v>45972</v>
      </c>
      <c r="B1688" s="51">
        <f>IFERROR(INDEX('Index Levels'!B:B,MATCH('Index Levels - Full'!$A1688,'Index Levels'!$A:$A,0)),B1687)</f>
        <v>500.23774885545555</v>
      </c>
      <c r="C1688" s="51">
        <f>IFERROR(INDEX('Index Levels'!C:C,MATCH('Index Levels - Full'!$A1688,'Index Levels'!$A:$A,0)),C1687)</f>
        <v>6846.6142314014887</v>
      </c>
    </row>
    <row r="1689" spans="1:3">
      <c r="A1689" s="50">
        <f t="shared" si="26"/>
        <v>45973</v>
      </c>
      <c r="B1689" s="51">
        <f>IFERROR(INDEX('Index Levels'!B:B,MATCH('Index Levels - Full'!$A1689,'Index Levels'!$A:$A,0)),B1688)</f>
        <v>500.46591008750261</v>
      </c>
      <c r="C1689" s="51">
        <f>IFERROR(INDEX('Index Levels'!C:C,MATCH('Index Levels - Full'!$A1689,'Index Levels'!$A:$A,0)),C1688)</f>
        <v>6850.9164843070857</v>
      </c>
    </row>
    <row r="1690" spans="1:3">
      <c r="A1690" s="50">
        <f t="shared" si="26"/>
        <v>45974</v>
      </c>
      <c r="B1690" s="51">
        <f>IFERROR(INDEX('Index Levels'!B:B,MATCH('Index Levels - Full'!$A1690,'Index Levels'!$A:$A,0)),B1689)</f>
        <v>492.9022469752029</v>
      </c>
      <c r="C1690" s="51">
        <f>IFERROR(INDEX('Index Levels'!C:C,MATCH('Index Levels - Full'!$A1690,'Index Levels'!$A:$A,0)),C1689)</f>
        <v>6737.4887212966505</v>
      </c>
    </row>
    <row r="1691" spans="1:3">
      <c r="A1691" s="50">
        <f t="shared" si="26"/>
        <v>45975</v>
      </c>
      <c r="B1691" s="51">
        <f>IFERROR(INDEX('Index Levels'!B:B,MATCH('Index Levels - Full'!$A1691,'Index Levels'!$A:$A,0)),B1690)</f>
        <v>493.36693975995559</v>
      </c>
      <c r="C1691" s="51">
        <f>IFERROR(INDEX('Index Levels'!C:C,MATCH('Index Levels - Full'!$A1691,'Index Levels'!$A:$A,0)),C1690)</f>
        <v>6734.1106687824004</v>
      </c>
    </row>
    <row r="1692" spans="1:3">
      <c r="A1692" s="50">
        <f t="shared" si="26"/>
        <v>45976</v>
      </c>
      <c r="B1692" s="51">
        <f>IFERROR(INDEX('Index Levels'!B:B,MATCH('Index Levels - Full'!$A1692,'Index Levels'!$A:$A,0)),B1691)</f>
        <v>493.36693975995559</v>
      </c>
      <c r="C1692" s="51">
        <f>IFERROR(INDEX('Index Levels'!C:C,MATCH('Index Levels - Full'!$A1692,'Index Levels'!$A:$A,0)),C1691)</f>
        <v>6734.1106687824004</v>
      </c>
    </row>
    <row r="1693" spans="1:3">
      <c r="A1693" s="50">
        <f t="shared" si="26"/>
        <v>45977</v>
      </c>
      <c r="B1693" s="51">
        <f>IFERROR(INDEX('Index Levels'!B:B,MATCH('Index Levels - Full'!$A1693,'Index Levels'!$A:$A,0)),B1692)</f>
        <v>493.36693975995559</v>
      </c>
      <c r="C1693" s="51">
        <f>IFERROR(INDEX('Index Levels'!C:C,MATCH('Index Levels - Full'!$A1693,'Index Levels'!$A:$A,0)),C1692)</f>
        <v>6734.1106687824004</v>
      </c>
    </row>
    <row r="1694" spans="1:3">
      <c r="A1694" s="50">
        <f t="shared" si="26"/>
        <v>45978</v>
      </c>
      <c r="B1694" s="51">
        <f>IFERROR(INDEX('Index Levels'!B:B,MATCH('Index Levels - Full'!$A1694,'Index Levels'!$A:$A,0)),B1693)</f>
        <v>489.0289659550188</v>
      </c>
      <c r="C1694" s="51">
        <f>IFERROR(INDEX('Index Levels'!C:C,MATCH('Index Levels - Full'!$A1694,'Index Levels'!$A:$A,0)),C1693)</f>
        <v>6672.411633896304</v>
      </c>
    </row>
    <row r="1695" spans="1:3">
      <c r="A1695" s="50">
        <f t="shared" si="26"/>
        <v>45979</v>
      </c>
      <c r="B1695" s="51">
        <f>IFERROR(INDEX('Index Levels'!B:B,MATCH('Index Levels - Full'!$A1695,'Index Levels'!$A:$A,0)),B1694)</f>
        <v>486.38914758808738</v>
      </c>
      <c r="C1695" s="51">
        <f>IFERROR(INDEX('Index Levels'!C:C,MATCH('Index Levels - Full'!$A1695,'Index Levels'!$A:$A,0)),C1694)</f>
        <v>6617.3200613238678</v>
      </c>
    </row>
    <row r="1696" spans="1:3">
      <c r="A1696" s="50">
        <f t="shared" si="26"/>
        <v>45980</v>
      </c>
      <c r="B1696" s="51">
        <f>IFERROR(INDEX('Index Levels'!B:B,MATCH('Index Levels - Full'!$A1696,'Index Levels'!$A:$A,0)),B1695)</f>
        <v>487.3088374063895</v>
      </c>
      <c r="C1696" s="51">
        <f>IFERROR(INDEX('Index Levels'!C:C,MATCH('Index Levels - Full'!$A1696,'Index Levels'!$A:$A,0)),C1695)</f>
        <v>6642.1585076590582</v>
      </c>
    </row>
    <row r="1697" spans="1:3">
      <c r="A1697" s="50">
        <f t="shared" si="26"/>
        <v>45981</v>
      </c>
      <c r="B1697" s="51">
        <f>IFERROR(INDEX('Index Levels'!B:B,MATCH('Index Levels - Full'!$A1697,'Index Levels'!$A:$A,0)),B1696)</f>
        <v>481.29516496502384</v>
      </c>
      <c r="C1697" s="51">
        <f>IFERROR(INDEX('Index Levels'!C:C,MATCH('Index Levels - Full'!$A1697,'Index Levels'!$A:$A,0)),C1696)</f>
        <v>6538.7626711178636</v>
      </c>
    </row>
    <row r="1698" spans="1:3">
      <c r="A1698" s="50">
        <f t="shared" si="26"/>
        <v>45982</v>
      </c>
      <c r="B1698" s="51">
        <f>IFERROR(INDEX('Index Levels'!B:B,MATCH('Index Levels - Full'!$A1698,'Index Levels'!$A:$A,0)),B1697)</f>
        <v>482.66604417084636</v>
      </c>
      <c r="C1698" s="51">
        <f>IFERROR(INDEX('Index Levels'!C:C,MATCH('Index Levels - Full'!$A1698,'Index Levels'!$A:$A,0)),C1697)</f>
        <v>6602.9863320829554</v>
      </c>
    </row>
    <row r="1699" spans="1:3">
      <c r="A1699" s="50">
        <f t="shared" si="26"/>
        <v>45983</v>
      </c>
      <c r="B1699" s="51">
        <f>IFERROR(INDEX('Index Levels'!B:B,MATCH('Index Levels - Full'!$A1699,'Index Levels'!$A:$A,0)),B1698)</f>
        <v>482.66604417084636</v>
      </c>
      <c r="C1699" s="51">
        <f>IFERROR(INDEX('Index Levels'!C:C,MATCH('Index Levels - Full'!$A1699,'Index Levels'!$A:$A,0)),C1698)</f>
        <v>6602.9863320829554</v>
      </c>
    </row>
    <row r="1700" spans="1:3">
      <c r="A1700" s="50">
        <f t="shared" si="26"/>
        <v>45984</v>
      </c>
      <c r="B1700" s="51">
        <f>IFERROR(INDEX('Index Levels'!B:B,MATCH('Index Levels - Full'!$A1700,'Index Levels'!$A:$A,0)),B1699)</f>
        <v>482.66604417084636</v>
      </c>
      <c r="C1700" s="51">
        <f>IFERROR(INDEX('Index Levels'!C:C,MATCH('Index Levels - Full'!$A1700,'Index Levels'!$A:$A,0)),C1699)</f>
        <v>6602.9863320829554</v>
      </c>
    </row>
    <row r="1701" spans="1:3">
      <c r="A1701" s="50">
        <f t="shared" si="26"/>
        <v>45985</v>
      </c>
      <c r="B1701" s="51">
        <f>IFERROR(INDEX('Index Levels'!B:B,MATCH('Index Levels - Full'!$A1701,'Index Levels'!$A:$A,0)),B1700)</f>
        <v>485.89631521347951</v>
      </c>
      <c r="C1701" s="51">
        <f>IFERROR(INDEX('Index Levels'!C:C,MATCH('Index Levels - Full'!$A1701,'Index Levels'!$A:$A,0)),C1700)</f>
        <v>6705.1170870849619</v>
      </c>
    </row>
    <row r="1702" spans="1:3">
      <c r="A1702" s="50">
        <f t="shared" si="26"/>
        <v>45986</v>
      </c>
      <c r="B1702" s="51">
        <f>IFERROR(INDEX('Index Levels'!B:B,MATCH('Index Levels - Full'!$A1702,'Index Levels'!$A:$A,0)),B1701)</f>
        <v>488.26541172984355</v>
      </c>
      <c r="C1702" s="51">
        <f>IFERROR(INDEX('Index Levels'!C:C,MATCH('Index Levels - Full'!$A1702,'Index Levels'!$A:$A,0)),C1701)</f>
        <v>6765.8759721114893</v>
      </c>
    </row>
    <row r="1703" spans="1:3">
      <c r="A1703" s="50">
        <f t="shared" si="26"/>
        <v>45987</v>
      </c>
      <c r="B1703" s="51">
        <f>IFERROR(INDEX('Index Levels'!B:B,MATCH('Index Levels - Full'!$A1703,'Index Levels'!$A:$A,0)),B1702)</f>
        <v>490.03086660978857</v>
      </c>
      <c r="C1703" s="51">
        <f>IFERROR(INDEX('Index Levels'!C:C,MATCH('Index Levels - Full'!$A1703,'Index Levels'!$A:$A,0)),C1702)</f>
        <v>6812.6130908435462</v>
      </c>
    </row>
    <row r="1704" spans="1:3">
      <c r="A1704" s="50">
        <f t="shared" si="26"/>
        <v>45988</v>
      </c>
      <c r="B1704" s="51">
        <f>IFERROR(INDEX('Index Levels'!B:B,MATCH('Index Levels - Full'!$A1704,'Index Levels'!$A:$A,0)),B1703)</f>
        <v>490.03086660978857</v>
      </c>
      <c r="C1704" s="51">
        <f>IFERROR(INDEX('Index Levels'!C:C,MATCH('Index Levels - Full'!$A1704,'Index Levels'!$A:$A,0)),C1703)</f>
        <v>6812.6130908435462</v>
      </c>
    </row>
    <row r="1705" spans="1:3">
      <c r="A1705" s="50">
        <f t="shared" si="26"/>
        <v>45989</v>
      </c>
      <c r="B1705" s="51">
        <f>IFERROR(INDEX('Index Levels'!B:B,MATCH('Index Levels - Full'!$A1705,'Index Levels'!$A:$A,0)),B1704)</f>
        <v>491.01138580260545</v>
      </c>
      <c r="C1705" s="51">
        <f>IFERROR(INDEX('Index Levels'!C:C,MATCH('Index Levels - Full'!$A1705,'Index Levels'!$A:$A,0)),C1704)</f>
        <v>6849.0873723464629</v>
      </c>
    </row>
    <row r="1706" spans="1:3">
      <c r="A1706" s="50">
        <f t="shared" si="26"/>
        <v>45990</v>
      </c>
      <c r="B1706" s="51">
        <f>IFERROR(INDEX('Index Levels'!B:B,MATCH('Index Levels - Full'!$A1706,'Index Levels'!$A:$A,0)),B1705)</f>
        <v>491.01138580260545</v>
      </c>
      <c r="C1706" s="51">
        <f>IFERROR(INDEX('Index Levels'!C:C,MATCH('Index Levels - Full'!$A1706,'Index Levels'!$A:$A,0)),C1705)</f>
        <v>6849.0873723464629</v>
      </c>
    </row>
    <row r="1707" spans="1:3">
      <c r="A1707" s="50">
        <f t="shared" si="26"/>
        <v>45991</v>
      </c>
      <c r="B1707" s="51">
        <f>IFERROR(INDEX('Index Levels'!B:B,MATCH('Index Levels - Full'!$A1707,'Index Levels'!$A:$A,0)),B1706)</f>
        <v>491.01138580260545</v>
      </c>
      <c r="C1707" s="51">
        <f>IFERROR(INDEX('Index Levels'!C:C,MATCH('Index Levels - Full'!$A1707,'Index Levels'!$A:$A,0)),C1706)</f>
        <v>6849.0873723464629</v>
      </c>
    </row>
    <row r="1708" spans="1:3">
      <c r="A1708" s="50">
        <f t="shared" si="26"/>
        <v>45992</v>
      </c>
      <c r="B1708" s="51">
        <f>IFERROR(INDEX('Index Levels'!B:B,MATCH('Index Levels - Full'!$A1708,'Index Levels'!$A:$A,0)),B1707)</f>
        <v>489.49261379998035</v>
      </c>
      <c r="C1708" s="51">
        <f>IFERROR(INDEX('Index Levels'!C:C,MATCH('Index Levels - Full'!$A1708,'Index Levels'!$A:$A,0)),C1707)</f>
        <v>6812.6258543699741</v>
      </c>
    </row>
    <row r="1709" spans="1:3">
      <c r="A1709" s="50">
        <f t="shared" si="26"/>
        <v>45993</v>
      </c>
      <c r="B1709" s="51">
        <f>IFERROR(INDEX('Index Levels'!B:B,MATCH('Index Levels - Full'!$A1709,'Index Levels'!$A:$A,0)),B1708)</f>
        <v>490.3774915026795</v>
      </c>
      <c r="C1709" s="51">
        <f>IFERROR(INDEX('Index Levels'!C:C,MATCH('Index Levels - Full'!$A1709,'Index Levels'!$A:$A,0)),C1708)</f>
        <v>6829.3705771786963</v>
      </c>
    </row>
    <row r="1710" spans="1:3">
      <c r="A1710" s="50">
        <f t="shared" si="26"/>
        <v>45994</v>
      </c>
      <c r="B1710" s="51">
        <f>IFERROR(INDEX('Index Levels'!B:B,MATCH('Index Levels - Full'!$A1710,'Index Levels'!$A:$A,0)),B1709)</f>
        <v>491.39606263692286</v>
      </c>
      <c r="C1710" s="51">
        <f>IFERROR(INDEX('Index Levels'!C:C,MATCH('Index Levels - Full'!$A1710,'Index Levels'!$A:$A,0)),C1709)</f>
        <v>6849.7227151880816</v>
      </c>
    </row>
    <row r="1711" spans="1:3">
      <c r="A1711" s="50">
        <f t="shared" si="26"/>
        <v>45995</v>
      </c>
      <c r="B1711" s="51">
        <f>IFERROR(INDEX('Index Levels'!B:B,MATCH('Index Levels - Full'!$A1711,'Index Levels'!$A:$A,0)),B1710)</f>
        <v>491.33218539930209</v>
      </c>
      <c r="C1711" s="51">
        <f>IFERROR(INDEX('Index Levels'!C:C,MATCH('Index Levels - Full'!$A1711,'Index Levels'!$A:$A,0)),C1710)</f>
        <v>6857.1196942095949</v>
      </c>
    </row>
    <row r="1712" spans="1:3">
      <c r="A1712" s="50">
        <f t="shared" si="26"/>
        <v>45996</v>
      </c>
      <c r="B1712" s="51">
        <f>IFERROR(INDEX('Index Levels'!B:B,MATCH('Index Levels - Full'!$A1712,'Index Levels'!$A:$A,0)),B1711)</f>
        <v>492.14578155479643</v>
      </c>
      <c r="C1712" s="51">
        <f>IFERROR(INDEX('Index Levels'!C:C,MATCH('Index Levels - Full'!$A1712,'Index Levels'!$A:$A,0)),C1711)</f>
        <v>6870.404210878969</v>
      </c>
    </row>
    <row r="1713" spans="1:3">
      <c r="A1713" s="50">
        <f t="shared" si="26"/>
        <v>45997</v>
      </c>
      <c r="B1713" s="51">
        <f>IFERROR(INDEX('Index Levels'!B:B,MATCH('Index Levels - Full'!$A1713,'Index Levels'!$A:$A,0)),B1712)</f>
        <v>492.14578155479643</v>
      </c>
      <c r="C1713" s="51">
        <f>IFERROR(INDEX('Index Levels'!C:C,MATCH('Index Levels - Full'!$A1713,'Index Levels'!$A:$A,0)),C1712)</f>
        <v>6870.404210878969</v>
      </c>
    </row>
    <row r="1714" spans="1:3">
      <c r="A1714" s="50">
        <f t="shared" si="26"/>
        <v>45998</v>
      </c>
      <c r="B1714" s="51">
        <f>IFERROR(INDEX('Index Levels'!B:B,MATCH('Index Levels - Full'!$A1714,'Index Levels'!$A:$A,0)),B1713)</f>
        <v>492.14578155479643</v>
      </c>
      <c r="C1714" s="51">
        <f>IFERROR(INDEX('Index Levels'!C:C,MATCH('Index Levels - Full'!$A1714,'Index Levels'!$A:$A,0)),C1713)</f>
        <v>6870.404210878969</v>
      </c>
    </row>
    <row r="1715" spans="1:3">
      <c r="A1715" s="50">
        <f t="shared" si="26"/>
        <v>45999</v>
      </c>
      <c r="B1715" s="51">
        <f>IFERROR(INDEX('Index Levels'!B:B,MATCH('Index Levels - Full'!$A1715,'Index Levels'!$A:$A,0)),B1714)</f>
        <v>490.15257388224893</v>
      </c>
      <c r="C1715" s="51">
        <f>IFERROR(INDEX('Index Levels'!C:C,MATCH('Index Levels - Full'!$A1715,'Index Levels'!$A:$A,0)),C1714)</f>
        <v>6846.5061671916455</v>
      </c>
    </row>
    <row r="1716" spans="1:3">
      <c r="A1716" s="50">
        <f t="shared" si="26"/>
        <v>46000</v>
      </c>
      <c r="B1716" s="51">
        <f>IFERROR(INDEX('Index Levels'!B:B,MATCH('Index Levels - Full'!$A1716,'Index Levels'!$A:$A,0)),B1715)</f>
        <v>490.18858948901448</v>
      </c>
      <c r="C1716" s="51">
        <f>IFERROR(INDEX('Index Levels'!C:C,MATCH('Index Levels - Full'!$A1716,'Index Levels'!$A:$A,0)),C1715)</f>
        <v>6840.5096204724705</v>
      </c>
    </row>
    <row r="1717" spans="1:3">
      <c r="A1717" s="50">
        <f t="shared" si="26"/>
        <v>46001</v>
      </c>
      <c r="B1717" s="51">
        <f>IFERROR(INDEX('Index Levels'!B:B,MATCH('Index Levels - Full'!$A1717,'Index Levels'!$A:$A,0)),B1716)</f>
        <v>494.63370448869881</v>
      </c>
      <c r="C1717" s="51">
        <f>IFERROR(INDEX('Index Levels'!C:C,MATCH('Index Levels - Full'!$A1717,'Index Levels'!$A:$A,0)),C1716)</f>
        <v>6886.6829882131979</v>
      </c>
    </row>
    <row r="1718" spans="1:3">
      <c r="A1718" s="50">
        <f t="shared" si="26"/>
        <v>46002</v>
      </c>
      <c r="B1718" s="51">
        <f>IFERROR(INDEX('Index Levels'!B:B,MATCH('Index Levels - Full'!$A1718,'Index Levels'!$A:$A,0)),B1717)</f>
        <v>495.08598269774961</v>
      </c>
      <c r="C1718" s="51">
        <f>IFERROR(INDEX('Index Levels'!C:C,MATCH('Index Levels - Full'!$A1718,'Index Levels'!$A:$A,0)),C1717)</f>
        <v>6900.9951898075378</v>
      </c>
    </row>
    <row r="1719" spans="1:3">
      <c r="A1719" s="50">
        <f t="shared" si="26"/>
        <v>46003</v>
      </c>
      <c r="B1719" s="51">
        <f>IFERROR(INDEX('Index Levels'!B:B,MATCH('Index Levels - Full'!$A1719,'Index Levels'!$A:$A,0)),B1718)</f>
        <v>488.71980523451288</v>
      </c>
      <c r="C1719" s="51">
        <f>IFERROR(INDEX('Index Levels'!C:C,MATCH('Index Levels - Full'!$A1719,'Index Levels'!$A:$A,0)),C1718)</f>
        <v>6827.4064642618978</v>
      </c>
    </row>
    <row r="1720" spans="1:3">
      <c r="A1720" s="50">
        <f t="shared" si="26"/>
        <v>46004</v>
      </c>
      <c r="B1720" s="51">
        <f>IFERROR(INDEX('Index Levels'!B:B,MATCH('Index Levels - Full'!$A1720,'Index Levels'!$A:$A,0)),B1719)</f>
        <v>488.71980523451288</v>
      </c>
      <c r="C1720" s="51">
        <f>IFERROR(INDEX('Index Levels'!C:C,MATCH('Index Levels - Full'!$A1720,'Index Levels'!$A:$A,0)),C1719)</f>
        <v>6827.4064642618978</v>
      </c>
    </row>
    <row r="1721" spans="1:3">
      <c r="A1721" s="50">
        <f t="shared" si="26"/>
        <v>46005</v>
      </c>
      <c r="B1721" s="51">
        <f>IFERROR(INDEX('Index Levels'!B:B,MATCH('Index Levels - Full'!$A1721,'Index Levels'!$A:$A,0)),B1720)</f>
        <v>488.71980523451288</v>
      </c>
      <c r="C1721" s="51">
        <f>IFERROR(INDEX('Index Levels'!C:C,MATCH('Index Levels - Full'!$A1721,'Index Levels'!$A:$A,0)),C1720)</f>
        <v>6827.4064642618978</v>
      </c>
    </row>
    <row r="1722" spans="1:3">
      <c r="A1722" s="50">
        <f t="shared" si="26"/>
        <v>46006</v>
      </c>
      <c r="B1722" s="51">
        <f>IFERROR(INDEX('Index Levels'!B:B,MATCH('Index Levels - Full'!$A1722,'Index Levels'!$A:$A,0)),B1721)</f>
        <v>488.21506221472987</v>
      </c>
      <c r="C1722" s="51">
        <f>IFERROR(INDEX('Index Levels'!C:C,MATCH('Index Levels - Full'!$A1722,'Index Levels'!$A:$A,0)),C1721)</f>
        <v>6816.5083025127833</v>
      </c>
    </row>
    <row r="1723" spans="1:3">
      <c r="A1723" s="50">
        <f t="shared" si="26"/>
        <v>46007</v>
      </c>
      <c r="B1723" s="51">
        <f>IFERROR(INDEX('Index Levels'!B:B,MATCH('Index Levels - Full'!$A1723,'Index Levels'!$A:$A,0)),B1722)</f>
        <v>487.27899977208273</v>
      </c>
      <c r="C1723" s="51">
        <f>IFERROR(INDEX('Index Levels'!C:C,MATCH('Index Levels - Full'!$A1723,'Index Levels'!$A:$A,0)),C1722)</f>
        <v>6800.2572163862842</v>
      </c>
    </row>
    <row r="1724" spans="1:3">
      <c r="A1724" s="50">
        <f t="shared" si="26"/>
        <v>46008</v>
      </c>
      <c r="B1724" s="51">
        <f>IFERROR(INDEX('Index Levels'!B:B,MATCH('Index Levels - Full'!$A1724,'Index Levels'!$A:$A,0)),B1723)</f>
        <v>480.19120969725952</v>
      </c>
      <c r="C1724" s="51">
        <f>IFERROR(INDEX('Index Levels'!C:C,MATCH('Index Levels - Full'!$A1724,'Index Levels'!$A:$A,0)),C1723)</f>
        <v>6721.4295483986552</v>
      </c>
    </row>
    <row r="1725" spans="1:3">
      <c r="A1725" s="50">
        <f t="shared" si="26"/>
        <v>46009</v>
      </c>
      <c r="B1725" s="51">
        <f>IFERROR(INDEX('Index Levels'!B:B,MATCH('Index Levels - Full'!$A1725,'Index Levels'!$A:$A,0)),B1724)</f>
        <v>485.18281997251933</v>
      </c>
      <c r="C1725" s="51">
        <f>IFERROR(INDEX('Index Levels'!C:C,MATCH('Index Levels - Full'!$A1725,'Index Levels'!$A:$A,0)),C1724)</f>
        <v>6774.7575696701751</v>
      </c>
    </row>
    <row r="1726" spans="1:3">
      <c r="A1726" s="50">
        <f t="shared" si="26"/>
        <v>46010</v>
      </c>
      <c r="B1726" s="51">
        <f>IFERROR(INDEX('Index Levels'!B:B,MATCH('Index Levels - Full'!$A1726,'Index Levels'!$A:$A,0)),B1725)</f>
        <v>488.5297023268763</v>
      </c>
      <c r="C1726" s="51">
        <f>IFERROR(INDEX('Index Levels'!C:C,MATCH('Index Levels - Full'!$A1726,'Index Levels'!$A:$A,0)),C1725)</f>
        <v>6834.4961863732678</v>
      </c>
    </row>
    <row r="1727" spans="1:3">
      <c r="A1727" s="50">
        <f t="shared" si="26"/>
        <v>46011</v>
      </c>
      <c r="B1727" s="51">
        <f>IFERROR(INDEX('Index Levels'!B:B,MATCH('Index Levels - Full'!$A1727,'Index Levels'!$A:$A,0)),B1726)</f>
        <v>488.5297023268763</v>
      </c>
      <c r="C1727" s="51">
        <f>IFERROR(INDEX('Index Levels'!C:C,MATCH('Index Levels - Full'!$A1727,'Index Levels'!$A:$A,0)),C1726)</f>
        <v>6834.4961863732678</v>
      </c>
    </row>
    <row r="1728" spans="1:3">
      <c r="A1728" s="50">
        <f t="shared" si="26"/>
        <v>46012</v>
      </c>
      <c r="B1728" s="51">
        <f>IFERROR(INDEX('Index Levels'!B:B,MATCH('Index Levels - Full'!$A1728,'Index Levels'!$A:$A,0)),B1727)</f>
        <v>488.5297023268763</v>
      </c>
      <c r="C1728" s="51">
        <f>IFERROR(INDEX('Index Levels'!C:C,MATCH('Index Levels - Full'!$A1728,'Index Levels'!$A:$A,0)),C1727)</f>
        <v>6834.4961863732678</v>
      </c>
    </row>
    <row r="1729" spans="1:3">
      <c r="A1729" s="50">
        <f t="shared" si="26"/>
        <v>46013</v>
      </c>
      <c r="B1729" s="51">
        <f>IFERROR(INDEX('Index Levels'!B:B,MATCH('Index Levels - Full'!$A1729,'Index Levels'!$A:$A,0)),B1728)</f>
        <v>491.55426107850121</v>
      </c>
      <c r="C1729" s="51">
        <f>IFERROR(INDEX('Index Levels'!C:C,MATCH('Index Levels - Full'!$A1729,'Index Levels'!$A:$A,0)),C1728)</f>
        <v>6878.4894760165389</v>
      </c>
    </row>
    <row r="1730" spans="1:3">
      <c r="A1730" s="50">
        <f t="shared" si="26"/>
        <v>46014</v>
      </c>
      <c r="B1730" s="51">
        <f>IFERROR(INDEX('Index Levels'!B:B,MATCH('Index Levels - Full'!$A1730,'Index Levels'!$A:$A,0)),B1729)</f>
        <v>494.03560525612818</v>
      </c>
      <c r="C1730" s="51">
        <f>IFERROR(INDEX('Index Levels'!C:C,MATCH('Index Levels - Full'!$A1730,'Index Levels'!$A:$A,0)),C1729)</f>
        <v>6909.7920659687743</v>
      </c>
    </row>
    <row r="1731" spans="1:3">
      <c r="A1731" s="50">
        <f t="shared" si="26"/>
        <v>46015</v>
      </c>
      <c r="B1731" s="51">
        <f>IFERROR(INDEX('Index Levels'!B:B,MATCH('Index Levels - Full'!$A1731,'Index Levels'!$A:$A,0)),B1730)</f>
        <v>496.11785129930428</v>
      </c>
      <c r="C1731" s="51">
        <f>IFERROR(INDEX('Index Levels'!C:C,MATCH('Index Levels - Full'!$A1731,'Index Levels'!$A:$A,0)),C1730)</f>
        <v>6932.0491763705259</v>
      </c>
    </row>
    <row r="1732" spans="1:3">
      <c r="A1732" s="50">
        <f t="shared" si="26"/>
        <v>46016</v>
      </c>
      <c r="B1732" s="51">
        <f>IFERROR(INDEX('Index Levels'!B:B,MATCH('Index Levels - Full'!$A1732,'Index Levels'!$A:$A,0)),B1731)</f>
        <v>496.11785129930428</v>
      </c>
      <c r="C1732" s="51">
        <f>IFERROR(INDEX('Index Levels'!C:C,MATCH('Index Levels - Full'!$A1732,'Index Levels'!$A:$A,0)),C1731)</f>
        <v>6932.0491763705259</v>
      </c>
    </row>
    <row r="1733" spans="1:3">
      <c r="A1733" s="50">
        <f t="shared" si="26"/>
        <v>46017</v>
      </c>
      <c r="B1733" s="51">
        <f>IFERROR(INDEX('Index Levels'!B:B,MATCH('Index Levels - Full'!$A1733,'Index Levels'!$A:$A,0)),B1732)</f>
        <v>495.71111665946529</v>
      </c>
      <c r="C1733" s="51">
        <f>IFERROR(INDEX('Index Levels'!C:C,MATCH('Index Levels - Full'!$A1733,'Index Levels'!$A:$A,0)),C1732)</f>
        <v>6929.9361219558168</v>
      </c>
    </row>
    <row r="1734" spans="1:3">
      <c r="A1734" s="50">
        <f t="shared" si="26"/>
        <v>46018</v>
      </c>
      <c r="B1734" s="51">
        <f>IFERROR(INDEX('Index Levels'!B:B,MATCH('Index Levels - Full'!$A1734,'Index Levels'!$A:$A,0)),B1733)</f>
        <v>495.71111665946529</v>
      </c>
      <c r="C1734" s="51">
        <f>IFERROR(INDEX('Index Levels'!C:C,MATCH('Index Levels - Full'!$A1734,'Index Levels'!$A:$A,0)),C1733)</f>
        <v>6929.9361219558168</v>
      </c>
    </row>
    <row r="1735" spans="1:3">
      <c r="A1735" s="50">
        <f t="shared" ref="A1735:A1798" si="27">A1734+1</f>
        <v>46019</v>
      </c>
      <c r="B1735" s="51">
        <f>IFERROR(INDEX('Index Levels'!B:B,MATCH('Index Levels - Full'!$A1735,'Index Levels'!$A:$A,0)),B1734)</f>
        <v>495.71111665946529</v>
      </c>
      <c r="C1735" s="51">
        <f>IFERROR(INDEX('Index Levels'!C:C,MATCH('Index Levels - Full'!$A1735,'Index Levels'!$A:$A,0)),C1734)</f>
        <v>6929.9361219558168</v>
      </c>
    </row>
    <row r="1736" spans="1:3">
      <c r="A1736" s="50">
        <f t="shared" si="27"/>
        <v>46020</v>
      </c>
      <c r="B1736" s="51">
        <f>IFERROR(INDEX('Index Levels'!B:B,MATCH('Index Levels - Full'!$A1736,'Index Levels'!$A:$A,0)),B1735)</f>
        <v>492.84542274751215</v>
      </c>
      <c r="C1736" s="51">
        <f>IFERROR(INDEX('Index Levels'!C:C,MATCH('Index Levels - Full'!$A1736,'Index Levels'!$A:$A,0)),C1735)</f>
        <v>6905.7440536244512</v>
      </c>
    </row>
    <row r="1737" spans="1:3">
      <c r="A1737" s="50">
        <f t="shared" si="27"/>
        <v>46021</v>
      </c>
      <c r="B1737" s="51">
        <f>IFERROR(INDEX('Index Levels'!B:B,MATCH('Index Levels - Full'!$A1737,'Index Levels'!$A:$A,0)),B1736)</f>
        <v>492.16130296929032</v>
      </c>
      <c r="C1737" s="51">
        <f>IFERROR(INDEX('Index Levels'!C:C,MATCH('Index Levels - Full'!$A1737,'Index Levels'!$A:$A,0)),C1736)</f>
        <v>6896.2417381887381</v>
      </c>
    </row>
    <row r="1738" spans="1:3">
      <c r="A1738" s="50">
        <f t="shared" si="27"/>
        <v>46022</v>
      </c>
      <c r="B1738" s="51">
        <f>IFERROR(INDEX('Index Levels'!B:B,MATCH('Index Levels - Full'!$A1738,'Index Levels'!$A:$A,0)),B1737)</f>
        <v>486.32121737934528</v>
      </c>
      <c r="C1738" s="51">
        <f>IFERROR(INDEX('Index Levels'!C:C,MATCH('Index Levels - Full'!$A1738,'Index Levels'!$A:$A,0)),C1737)</f>
        <v>6845.5047061575842</v>
      </c>
    </row>
    <row r="1739" spans="1:3">
      <c r="A1739" s="50">
        <f t="shared" si="27"/>
        <v>46023</v>
      </c>
      <c r="B1739" s="51">
        <f>IFERROR(INDEX('Index Levels'!B:B,MATCH('Index Levels - Full'!$A1739,'Index Levels'!$A:$A,0)),B1738)</f>
        <v>486.32121737934528</v>
      </c>
      <c r="C1739" s="51">
        <f>IFERROR(INDEX('Index Levels'!C:C,MATCH('Index Levels - Full'!$A1739,'Index Levels'!$A:$A,0)),C1738)</f>
        <v>6845.5047061575842</v>
      </c>
    </row>
    <row r="1740" spans="1:3">
      <c r="A1740" s="50">
        <f t="shared" si="27"/>
        <v>46024</v>
      </c>
      <c r="B1740" s="51">
        <f>IFERROR(INDEX('Index Levels'!B:B,MATCH('Index Levels - Full'!$A1740,'Index Levels'!$A:$A,0)),B1739)</f>
        <v>486.23715769762845</v>
      </c>
      <c r="C1740" s="51">
        <f>IFERROR(INDEX('Index Levels'!C:C,MATCH('Index Levels - Full'!$A1740,'Index Levels'!$A:$A,0)),C1739)</f>
        <v>6858.4723132273293</v>
      </c>
    </row>
    <row r="1741" spans="1:3">
      <c r="A1741" s="50">
        <f t="shared" si="27"/>
        <v>46025</v>
      </c>
      <c r="B1741" s="51">
        <f>IFERROR(INDEX('Index Levels'!B:B,MATCH('Index Levels - Full'!$A1741,'Index Levels'!$A:$A,0)),B1740)</f>
        <v>486.23715769762845</v>
      </c>
      <c r="C1741" s="51">
        <f>IFERROR(INDEX('Index Levels'!C:C,MATCH('Index Levels - Full'!$A1741,'Index Levels'!$A:$A,0)),C1740)</f>
        <v>6858.4723132273293</v>
      </c>
    </row>
    <row r="1742" spans="1:3">
      <c r="A1742" s="50">
        <f t="shared" si="27"/>
        <v>46026</v>
      </c>
      <c r="B1742" s="51">
        <f>IFERROR(INDEX('Index Levels'!B:B,MATCH('Index Levels - Full'!$A1742,'Index Levels'!$A:$A,0)),B1741)</f>
        <v>486.23715769762845</v>
      </c>
      <c r="C1742" s="51">
        <f>IFERROR(INDEX('Index Levels'!C:C,MATCH('Index Levels - Full'!$A1742,'Index Levels'!$A:$A,0)),C1741)</f>
        <v>6858.4723132273293</v>
      </c>
    </row>
    <row r="1743" spans="1:3">
      <c r="A1743" s="50">
        <f t="shared" si="27"/>
        <v>46027</v>
      </c>
      <c r="B1743" s="51">
        <f>IFERROR(INDEX('Index Levels'!B:B,MATCH('Index Levels - Full'!$A1743,'Index Levels'!$A:$A,0)),B1742)</f>
        <v>490.10566825195355</v>
      </c>
      <c r="C1743" s="51">
        <f>IFERROR(INDEX('Index Levels'!C:C,MATCH('Index Levels - Full'!$A1743,'Index Levels'!$A:$A,0)),C1742)</f>
        <v>6902.0508480813141</v>
      </c>
    </row>
    <row r="1744" spans="1:3">
      <c r="A1744" s="50">
        <f t="shared" si="27"/>
        <v>46028</v>
      </c>
      <c r="B1744" s="51">
        <f>IFERROR(INDEX('Index Levels'!B:B,MATCH('Index Levels - Full'!$A1744,'Index Levels'!$A:$A,0)),B1743)</f>
        <v>494.0176468454701</v>
      </c>
      <c r="C1744" s="51">
        <f>IFERROR(INDEX('Index Levels'!C:C,MATCH('Index Levels - Full'!$A1744,'Index Levels'!$A:$A,0)),C1743)</f>
        <v>6944.8192153473783</v>
      </c>
    </row>
    <row r="1745" spans="1:3">
      <c r="A1745" s="50">
        <f t="shared" si="27"/>
        <v>46029</v>
      </c>
      <c r="B1745" s="51">
        <f>IFERROR(INDEX('Index Levels'!B:B,MATCH('Index Levels - Full'!$A1745,'Index Levels'!$A:$A,0)),B1744)</f>
        <v>491.39308781589057</v>
      </c>
      <c r="C1745" s="51">
        <f>IFERROR(INDEX('Index Levels'!C:C,MATCH('Index Levels - Full'!$A1745,'Index Levels'!$A:$A,0)),C1744)</f>
        <v>6920.9292556206055</v>
      </c>
    </row>
    <row r="1746" spans="1:3">
      <c r="A1746" s="50">
        <f t="shared" si="27"/>
        <v>46030</v>
      </c>
      <c r="B1746" s="51">
        <f>IFERROR(INDEX('Index Levels'!B:B,MATCH('Index Levels - Full'!$A1746,'Index Levels'!$A:$A,0)),B1745)</f>
        <v>491.20307976910067</v>
      </c>
      <c r="C1746" s="51">
        <f>IFERROR(INDEX('Index Levels'!C:C,MATCH('Index Levels - Full'!$A1746,'Index Levels'!$A:$A,0)),C1745)</f>
        <v>6921.4570857949202</v>
      </c>
    </row>
    <row r="1747" spans="1:3">
      <c r="A1747" s="50">
        <f t="shared" si="27"/>
        <v>46031</v>
      </c>
      <c r="B1747" s="51">
        <f>IFERROR(INDEX('Index Levels'!B:B,MATCH('Index Levels - Full'!$A1747,'Index Levels'!$A:$A,0)),B1746)</f>
        <v>496.23935847119861</v>
      </c>
      <c r="C1747" s="51">
        <f>IFERROR(INDEX('Index Levels'!C:C,MATCH('Index Levels - Full'!$A1747,'Index Levels'!$A:$A,0)),C1746)</f>
        <v>6966.2839232241722</v>
      </c>
    </row>
    <row r="1748" spans="1:3">
      <c r="A1748" s="50">
        <f t="shared" si="27"/>
        <v>46032</v>
      </c>
      <c r="B1748" s="51">
        <f>IFERROR(INDEX('Index Levels'!B:B,MATCH('Index Levels - Full'!$A1748,'Index Levels'!$A:$A,0)),B1747)</f>
        <v>496.23935847119861</v>
      </c>
      <c r="C1748" s="51">
        <f>IFERROR(INDEX('Index Levels'!C:C,MATCH('Index Levels - Full'!$A1748,'Index Levels'!$A:$A,0)),C1747)</f>
        <v>6966.2839232241722</v>
      </c>
    </row>
    <row r="1749" spans="1:3">
      <c r="A1749" s="50">
        <f t="shared" si="27"/>
        <v>46033</v>
      </c>
      <c r="B1749" s="51">
        <f>IFERROR(INDEX('Index Levels'!B:B,MATCH('Index Levels - Full'!$A1749,'Index Levels'!$A:$A,0)),B1748)</f>
        <v>496.23935847119861</v>
      </c>
      <c r="C1749" s="51">
        <f>IFERROR(INDEX('Index Levels'!C:C,MATCH('Index Levels - Full'!$A1749,'Index Levels'!$A:$A,0)),C1748)</f>
        <v>6966.2839232241722</v>
      </c>
    </row>
    <row r="1750" spans="1:3">
      <c r="A1750" s="50">
        <f t="shared" si="27"/>
        <v>46034</v>
      </c>
      <c r="B1750" s="51">
        <f>IFERROR(INDEX('Index Levels'!B:B,MATCH('Index Levels - Full'!$A1750,'Index Levels'!$A:$A,0)),B1749)</f>
        <v>496.91292992423183</v>
      </c>
      <c r="C1750" s="51">
        <f>IFERROR(INDEX('Index Levels'!C:C,MATCH('Index Levels - Full'!$A1750,'Index Levels'!$A:$A,0)),C1749)</f>
        <v>6977.2650250478255</v>
      </c>
    </row>
    <row r="1751" spans="1:3">
      <c r="A1751" s="50">
        <f t="shared" si="27"/>
        <v>46035</v>
      </c>
      <c r="B1751" s="51">
        <f>IFERROR(INDEX('Index Levels'!B:B,MATCH('Index Levels - Full'!$A1751,'Index Levels'!$A:$A,0)),B1750)</f>
        <v>494.35876409414578</v>
      </c>
      <c r="C1751" s="51">
        <f>IFERROR(INDEX('Index Levels'!C:C,MATCH('Index Levels - Full'!$A1751,'Index Levels'!$A:$A,0)),C1750)</f>
        <v>6963.7350969646786</v>
      </c>
    </row>
    <row r="1752" spans="1:3">
      <c r="A1752" s="50">
        <f t="shared" si="27"/>
        <v>46036</v>
      </c>
      <c r="B1752" s="51">
        <f>IFERROR(INDEX('Index Levels'!B:B,MATCH('Index Levels - Full'!$A1752,'Index Levels'!$A:$A,0)),B1751)</f>
        <v>489.24526925947669</v>
      </c>
      <c r="C1752" s="51">
        <f>IFERROR(INDEX('Index Levels'!C:C,MATCH('Index Levels - Full'!$A1752,'Index Levels'!$A:$A,0)),C1751)</f>
        <v>6926.5961452469746</v>
      </c>
    </row>
    <row r="1753" spans="1:3">
      <c r="A1753" s="50">
        <f t="shared" si="27"/>
        <v>46037</v>
      </c>
      <c r="B1753" s="51">
        <f>IFERROR(INDEX('Index Levels'!B:B,MATCH('Index Levels - Full'!$A1753,'Index Levels'!$A:$A,0)),B1752)</f>
        <v>491.43325266152078</v>
      </c>
      <c r="C1753" s="51">
        <f>IFERROR(INDEX('Index Levels'!C:C,MATCH('Index Levels - Full'!$A1753,'Index Levels'!$A:$A,0)),C1752)</f>
        <v>6944.4718817231287</v>
      </c>
    </row>
    <row r="1754" spans="1:3">
      <c r="A1754" s="50">
        <f t="shared" si="27"/>
        <v>46038</v>
      </c>
      <c r="B1754" s="51">
        <f>IFERROR(INDEX('Index Levels'!B:B,MATCH('Index Levels - Full'!$A1754,'Index Levels'!$A:$A,0)),B1753)</f>
        <v>491.65483907316485</v>
      </c>
      <c r="C1754" s="51">
        <f>IFERROR(INDEX('Index Levels'!C:C,MATCH('Index Levels - Full'!$A1754,'Index Levels'!$A:$A,0)),C1753)</f>
        <v>6940.0095066970971</v>
      </c>
    </row>
    <row r="1755" spans="1:3">
      <c r="A1755" s="50">
        <f t="shared" si="27"/>
        <v>46039</v>
      </c>
      <c r="B1755" s="51">
        <f>IFERROR(INDEX('Index Levels'!B:B,MATCH('Index Levels - Full'!$A1755,'Index Levels'!$A:$A,0)),B1754)</f>
        <v>491.65483907316485</v>
      </c>
      <c r="C1755" s="51">
        <f>IFERROR(INDEX('Index Levels'!C:C,MATCH('Index Levels - Full'!$A1755,'Index Levels'!$A:$A,0)),C1754)</f>
        <v>6940.0095066970971</v>
      </c>
    </row>
    <row r="1756" spans="1:3">
      <c r="A1756" s="50">
        <f t="shared" si="27"/>
        <v>46040</v>
      </c>
      <c r="B1756" s="51">
        <f>IFERROR(INDEX('Index Levels'!B:B,MATCH('Index Levels - Full'!$A1756,'Index Levels'!$A:$A,0)),B1755)</f>
        <v>491.65483907316485</v>
      </c>
      <c r="C1756" s="51">
        <f>IFERROR(INDEX('Index Levels'!C:C,MATCH('Index Levels - Full'!$A1756,'Index Levels'!$A:$A,0)),C1755)</f>
        <v>6940.0095066970971</v>
      </c>
    </row>
    <row r="1757" spans="1:3">
      <c r="A1757" s="50">
        <f t="shared" si="27"/>
        <v>46041</v>
      </c>
      <c r="B1757" s="51">
        <f>IFERROR(INDEX('Index Levels'!B:B,MATCH('Index Levels - Full'!$A1757,'Index Levels'!$A:$A,0)),B1756)</f>
        <v>491.65483907316485</v>
      </c>
      <c r="C1757" s="51">
        <f>IFERROR(INDEX('Index Levels'!C:C,MATCH('Index Levels - Full'!$A1757,'Index Levels'!$A:$A,0)),C1756)</f>
        <v>6940.0095066970971</v>
      </c>
    </row>
    <row r="1758" spans="1:3">
      <c r="A1758" s="50">
        <f t="shared" si="27"/>
        <v>46042</v>
      </c>
      <c r="B1758" s="51">
        <f>IFERROR(INDEX('Index Levels'!B:B,MATCH('Index Levels - Full'!$A1758,'Index Levels'!$A:$A,0)),B1757)</f>
        <v>480.99677906072537</v>
      </c>
      <c r="C1758" s="51">
        <f>IFERROR(INDEX('Index Levels'!C:C,MATCH('Index Levels - Full'!$A1758,'Index Levels'!$A:$A,0)),C1757)</f>
        <v>6796.8608117316498</v>
      </c>
    </row>
    <row r="1759" spans="1:3">
      <c r="A1759" s="50">
        <f t="shared" si="27"/>
        <v>46043</v>
      </c>
      <c r="B1759" s="51">
        <f>IFERROR(INDEX('Index Levels'!B:B,MATCH('Index Levels - Full'!$A1759,'Index Levels'!$A:$A,0)),B1758)</f>
        <v>482.79263048208043</v>
      </c>
      <c r="C1759" s="51">
        <f>IFERROR(INDEX('Index Levels'!C:C,MATCH('Index Levels - Full'!$A1759,'Index Levels'!$A:$A,0)),C1758)</f>
        <v>6875.6152688496804</v>
      </c>
    </row>
    <row r="1760" spans="1:3">
      <c r="A1760" s="50">
        <f t="shared" si="27"/>
        <v>46044</v>
      </c>
      <c r="B1760" s="51">
        <f>IFERROR(INDEX('Index Levels'!B:B,MATCH('Index Levels - Full'!$A1760,'Index Levels'!$A:$A,0)),B1759)</f>
        <v>484.12365952422437</v>
      </c>
      <c r="C1760" s="51">
        <f>IFERROR(INDEX('Index Levels'!C:C,MATCH('Index Levels - Full'!$A1760,'Index Levels'!$A:$A,0)),C1759)</f>
        <v>6913.3520433334515</v>
      </c>
    </row>
    <row r="1761" spans="1:3">
      <c r="A1761" s="50">
        <f t="shared" si="27"/>
        <v>46045</v>
      </c>
      <c r="B1761" s="51">
        <f>IFERROR(INDEX('Index Levels'!B:B,MATCH('Index Levels - Full'!$A1761,'Index Levels'!$A:$A,0)),B1760)</f>
        <v>484.27560896756518</v>
      </c>
      <c r="C1761" s="51">
        <f>IFERROR(INDEX('Index Levels'!C:C,MATCH('Index Levels - Full'!$A1761,'Index Levels'!$A:$A,0)),C1760)</f>
        <v>6915.6106456892867</v>
      </c>
    </row>
    <row r="1762" spans="1:3">
      <c r="A1762" s="50">
        <f t="shared" si="27"/>
        <v>46046</v>
      </c>
      <c r="B1762" s="51">
        <f>IFERROR(INDEX('Index Levels'!B:B,MATCH('Index Levels - Full'!$A1762,'Index Levels'!$A:$A,0)),B1761)</f>
        <v>484.27560896756518</v>
      </c>
      <c r="C1762" s="51">
        <f>IFERROR(INDEX('Index Levels'!C:C,MATCH('Index Levels - Full'!$A1762,'Index Levels'!$A:$A,0)),C1761)</f>
        <v>6915.6106456892867</v>
      </c>
    </row>
    <row r="1763" spans="1:3">
      <c r="A1763" s="50">
        <f t="shared" si="27"/>
        <v>46047</v>
      </c>
      <c r="B1763" s="51">
        <f>IFERROR(INDEX('Index Levels'!B:B,MATCH('Index Levels - Full'!$A1763,'Index Levels'!$A:$A,0)),B1762)</f>
        <v>484.27560896756518</v>
      </c>
      <c r="C1763" s="51">
        <f>IFERROR(INDEX('Index Levels'!C:C,MATCH('Index Levels - Full'!$A1763,'Index Levels'!$A:$A,0)),C1762)</f>
        <v>6915.6106456892867</v>
      </c>
    </row>
    <row r="1764" spans="1:3">
      <c r="A1764" s="50">
        <f t="shared" si="27"/>
        <v>46048</v>
      </c>
      <c r="B1764" s="51">
        <f>IFERROR(INDEX('Index Levels'!B:B,MATCH('Index Levels - Full'!$A1764,'Index Levels'!$A:$A,0)),B1763)</f>
        <v>486.17994549402852</v>
      </c>
      <c r="C1764" s="51">
        <f>IFERROR(INDEX('Index Levels'!C:C,MATCH('Index Levels - Full'!$A1764,'Index Levels'!$A:$A,0)),C1763)</f>
        <v>6950.2321965829324</v>
      </c>
    </row>
    <row r="1765" spans="1:3">
      <c r="A1765" s="50">
        <f t="shared" si="27"/>
        <v>46049</v>
      </c>
      <c r="B1765" s="51">
        <f>IFERROR(INDEX('Index Levels'!B:B,MATCH('Index Levels - Full'!$A1765,'Index Levels'!$A:$A,0)),B1764)</f>
        <v>487.72016794770326</v>
      </c>
      <c r="C1765" s="51">
        <f>IFERROR(INDEX('Index Levels'!C:C,MATCH('Index Levels - Full'!$A1765,'Index Levels'!$A:$A,0)),C1764)</f>
        <v>6978.5969276267533</v>
      </c>
    </row>
    <row r="1766" spans="1:3">
      <c r="A1766" s="50">
        <f t="shared" si="27"/>
        <v>46050</v>
      </c>
      <c r="B1766" s="51">
        <f>IFERROR(INDEX('Index Levels'!B:B,MATCH('Index Levels - Full'!$A1766,'Index Levels'!$A:$A,0)),B1765)</f>
        <v>487.72497022888064</v>
      </c>
      <c r="C1766" s="51">
        <f>IFERROR(INDEX('Index Levels'!C:C,MATCH('Index Levels - Full'!$A1766,'Index Levels'!$A:$A,0)),C1765)</f>
        <v>6978.0293905505569</v>
      </c>
    </row>
    <row r="1767" spans="1:3">
      <c r="A1767" s="50">
        <f t="shared" si="27"/>
        <v>46051</v>
      </c>
      <c r="B1767" s="51">
        <f>IFERROR(INDEX('Index Levels'!B:B,MATCH('Index Levels - Full'!$A1767,'Index Levels'!$A:$A,0)),B1766)</f>
        <v>485.32532591025085</v>
      </c>
      <c r="C1767" s="51">
        <f>IFERROR(INDEX('Index Levels'!C:C,MATCH('Index Levels - Full'!$A1767,'Index Levels'!$A:$A,0)),C1766)</f>
        <v>6969.0068914774829</v>
      </c>
    </row>
    <row r="1768" spans="1:3">
      <c r="A1768" s="50">
        <f t="shared" si="27"/>
        <v>46052</v>
      </c>
      <c r="B1768" s="51">
        <f>IFERROR(INDEX('Index Levels'!B:B,MATCH('Index Levels - Full'!$A1768,'Index Levels'!$A:$A,0)),B1767)</f>
        <v>484.06364805363484</v>
      </c>
      <c r="C1768" s="51">
        <f>IFERROR(INDEX('Index Levels'!C:C,MATCH('Index Levels - Full'!$A1768,'Index Levels'!$A:$A,0)),C1767)</f>
        <v>6939.0295201635017</v>
      </c>
    </row>
    <row r="1769" spans="1:3">
      <c r="A1769" s="50">
        <f t="shared" si="27"/>
        <v>46053</v>
      </c>
      <c r="B1769" s="51">
        <f>IFERROR(INDEX('Index Levels'!B:B,MATCH('Index Levels - Full'!$A1769,'Index Levels'!$A:$A,0)),B1768)</f>
        <v>484.06364805363484</v>
      </c>
      <c r="C1769" s="51">
        <f>IFERROR(INDEX('Index Levels'!C:C,MATCH('Index Levels - Full'!$A1769,'Index Levels'!$A:$A,0)),C1768)</f>
        <v>6939.0295201635017</v>
      </c>
    </row>
    <row r="1770" spans="1:3">
      <c r="A1770" s="50">
        <f t="shared" si="27"/>
        <v>46054</v>
      </c>
      <c r="B1770" s="51">
        <f>IFERROR(INDEX('Index Levels'!B:B,MATCH('Index Levels - Full'!$A1770,'Index Levels'!$A:$A,0)),B1769)</f>
        <v>484.06364805363484</v>
      </c>
      <c r="C1770" s="51">
        <f>IFERROR(INDEX('Index Levels'!C:C,MATCH('Index Levels - Full'!$A1770,'Index Levels'!$A:$A,0)),C1769)</f>
        <v>6939.0295201635017</v>
      </c>
    </row>
    <row r="1771" spans="1:3">
      <c r="A1771" s="50">
        <f t="shared" si="27"/>
        <v>46055</v>
      </c>
      <c r="B1771" s="51">
        <f>IFERROR(INDEX('Index Levels'!B:B,MATCH('Index Levels - Full'!$A1771,'Index Levels'!$A:$A,0)),B1770)</f>
        <v>486.11341060379249</v>
      </c>
      <c r="C1771" s="51">
        <f>IFERROR(INDEX('Index Levels'!C:C,MATCH('Index Levels - Full'!$A1771,'Index Levels'!$A:$A,0)),C1770)</f>
        <v>6976.4441805006909</v>
      </c>
    </row>
    <row r="1772" spans="1:3">
      <c r="A1772" s="50">
        <f t="shared" si="27"/>
        <v>46056</v>
      </c>
      <c r="B1772" s="51">
        <f>IFERROR(INDEX('Index Levels'!B:B,MATCH('Index Levels - Full'!$A1772,'Index Levels'!$A:$A,0)),B1771)</f>
        <v>481.14698566181164</v>
      </c>
      <c r="C1772" s="51">
        <f>IFERROR(INDEX('Index Levels'!C:C,MATCH('Index Levels - Full'!$A1772,'Index Levels'!$A:$A,0)),C1771)</f>
        <v>6917.8117035181076</v>
      </c>
    </row>
    <row r="1773" spans="1:3">
      <c r="A1773" s="50">
        <f t="shared" si="27"/>
        <v>46057</v>
      </c>
      <c r="B1773" s="51">
        <f>IFERROR(INDEX('Index Levels'!B:B,MATCH('Index Levels - Full'!$A1773,'Index Levels'!$A:$A,0)),B1772)</f>
        <v>478.9091811095721</v>
      </c>
      <c r="C1773" s="51">
        <f>IFERROR(INDEX('Index Levels'!C:C,MATCH('Index Levels - Full'!$A1773,'Index Levels'!$A:$A,0)),C1772)</f>
        <v>6882.7211106263949</v>
      </c>
    </row>
    <row r="1774" spans="1:3">
      <c r="A1774" s="50">
        <f t="shared" si="27"/>
        <v>46058</v>
      </c>
      <c r="B1774" s="51">
        <f>IFERROR(INDEX('Index Levels'!B:B,MATCH('Index Levels - Full'!$A1774,'Index Levels'!$A:$A,0)),B1773)</f>
        <v>473.55497519168819</v>
      </c>
      <c r="C1774" s="51">
        <f>IFERROR(INDEX('Index Levels'!C:C,MATCH('Index Levels - Full'!$A1774,'Index Levels'!$A:$A,0)),C1773)</f>
        <v>6798.3994774354951</v>
      </c>
    </row>
    <row r="1775" spans="1:3">
      <c r="A1775" s="50">
        <f t="shared" si="27"/>
        <v>46059</v>
      </c>
      <c r="B1775" s="51">
        <f>IFERROR(INDEX('Index Levels'!B:B,MATCH('Index Levels - Full'!$A1775,'Index Levels'!$A:$A,0)),B1774)</f>
        <v>480.87385649191435</v>
      </c>
      <c r="C1775" s="51">
        <f>IFERROR(INDEX('Index Levels'!C:C,MATCH('Index Levels - Full'!$A1775,'Index Levels'!$A:$A,0)),C1774)</f>
        <v>6932.297668903102</v>
      </c>
    </row>
    <row r="1776" spans="1:3">
      <c r="A1776" s="50">
        <f t="shared" si="27"/>
        <v>46060</v>
      </c>
      <c r="B1776" s="51">
        <f>IFERROR(INDEX('Index Levels'!B:B,MATCH('Index Levels - Full'!$A1776,'Index Levels'!$A:$A,0)),B1775)</f>
        <v>480.87385649191435</v>
      </c>
      <c r="C1776" s="51">
        <f>IFERROR(INDEX('Index Levels'!C:C,MATCH('Index Levels - Full'!$A1776,'Index Levels'!$A:$A,0)),C1775)</f>
        <v>6932.297668903102</v>
      </c>
    </row>
    <row r="1777" spans="1:3">
      <c r="A1777" s="50">
        <f t="shared" si="27"/>
        <v>46061</v>
      </c>
      <c r="B1777" s="51">
        <f>IFERROR(INDEX('Index Levels'!B:B,MATCH('Index Levels - Full'!$A1777,'Index Levels'!$A:$A,0)),B1776)</f>
        <v>480.87385649191435</v>
      </c>
      <c r="C1777" s="51">
        <f>IFERROR(INDEX('Index Levels'!C:C,MATCH('Index Levels - Full'!$A1777,'Index Levels'!$A:$A,0)),C1776)</f>
        <v>6932.297668903102</v>
      </c>
    </row>
    <row r="1778" spans="1:3">
      <c r="A1778" s="50">
        <f t="shared" si="27"/>
        <v>46062</v>
      </c>
      <c r="B1778" s="51">
        <f>IFERROR(INDEX('Index Levels'!B:B,MATCH('Index Levels - Full'!$A1778,'Index Levels'!$A:$A,0)),B1777)</f>
        <v>481.69280061846899</v>
      </c>
      <c r="C1778" s="51">
        <f>IFERROR(INDEX('Index Levels'!C:C,MATCH('Index Levels - Full'!$A1778,'Index Levels'!$A:$A,0)),C1777)</f>
        <v>6964.8198475351064</v>
      </c>
    </row>
    <row r="1779" spans="1:3">
      <c r="A1779" s="50">
        <f t="shared" si="27"/>
        <v>46063</v>
      </c>
      <c r="B1779" s="51">
        <f>IFERROR(INDEX('Index Levels'!B:B,MATCH('Index Levels - Full'!$A1779,'Index Levels'!$A:$A,0)),B1778)</f>
        <v>480.43201624311604</v>
      </c>
      <c r="C1779" s="51">
        <f>IFERROR(INDEX('Index Levels'!C:C,MATCH('Index Levels - Full'!$A1779,'Index Levels'!$A:$A,0)),C1778)</f>
        <v>6941.8125127430176</v>
      </c>
    </row>
    <row r="1780" spans="1:3">
      <c r="A1780" s="50">
        <f t="shared" si="27"/>
        <v>46064</v>
      </c>
      <c r="B1780" s="51">
        <f>IFERROR(INDEX('Index Levels'!B:B,MATCH('Index Levels - Full'!$A1780,'Index Levels'!$A:$A,0)),B1779)</f>
        <v>480.45911480231666</v>
      </c>
      <c r="C1780" s="51">
        <f>IFERROR(INDEX('Index Levels'!C:C,MATCH('Index Levels - Full'!$A1780,'Index Levels'!$A:$A,0)),C1779)</f>
        <v>6941.4710141757469</v>
      </c>
    </row>
    <row r="1781" spans="1:3">
      <c r="A1781" s="50">
        <f t="shared" si="27"/>
        <v>46065</v>
      </c>
      <c r="B1781" s="51">
        <f>IFERROR(INDEX('Index Levels'!B:B,MATCH('Index Levels - Full'!$A1781,'Index Levels'!$A:$A,0)),B1780)</f>
        <v>474.42548383413543</v>
      </c>
      <c r="C1781" s="51">
        <f>IFERROR(INDEX('Index Levels'!C:C,MATCH('Index Levels - Full'!$A1781,'Index Levels'!$A:$A,0)),C1780)</f>
        <v>6832.7614676067269</v>
      </c>
    </row>
    <row r="1782" spans="1:3">
      <c r="A1782" s="50">
        <f t="shared" si="27"/>
        <v>46066</v>
      </c>
      <c r="B1782" s="51">
        <f>IFERROR(INDEX('Index Levels'!B:B,MATCH('Index Levels - Full'!$A1782,'Index Levels'!$A:$A,0)),B1781)</f>
        <v>474.21039181191799</v>
      </c>
      <c r="C1782" s="51">
        <f>IFERROR(INDEX('Index Levels'!C:C,MATCH('Index Levels - Full'!$A1782,'Index Levels'!$A:$A,0)),C1781)</f>
        <v>6836.1720911904313</v>
      </c>
    </row>
    <row r="1783" spans="1:3">
      <c r="A1783" s="50">
        <f t="shared" si="27"/>
        <v>46067</v>
      </c>
      <c r="B1783" s="51">
        <f>IFERROR(INDEX('Index Levels'!B:B,MATCH('Index Levels - Full'!$A1783,'Index Levels'!$A:$A,0)),B1782)</f>
        <v>474.21039181191799</v>
      </c>
      <c r="C1783" s="51">
        <f>IFERROR(INDEX('Index Levels'!C:C,MATCH('Index Levels - Full'!$A1783,'Index Levels'!$A:$A,0)),C1782)</f>
        <v>6836.1720911904313</v>
      </c>
    </row>
    <row r="1784" spans="1:3">
      <c r="A1784" s="50">
        <f t="shared" si="27"/>
        <v>46068</v>
      </c>
      <c r="B1784" s="51">
        <f>IFERROR(INDEX('Index Levels'!B:B,MATCH('Index Levels - Full'!$A1784,'Index Levels'!$A:$A,0)),B1783)</f>
        <v>474.21039181191799</v>
      </c>
      <c r="C1784" s="51">
        <f>IFERROR(INDEX('Index Levels'!C:C,MATCH('Index Levels - Full'!$A1784,'Index Levels'!$A:$A,0)),C1783)</f>
        <v>6836.1720911904313</v>
      </c>
    </row>
    <row r="1785" spans="1:3">
      <c r="A1785" s="50">
        <f t="shared" si="27"/>
        <v>46069</v>
      </c>
      <c r="B1785" s="51">
        <f>IFERROR(INDEX('Index Levels'!B:B,MATCH('Index Levels - Full'!$A1785,'Index Levels'!$A:$A,0)),B1784)</f>
        <v>474.21039181191799</v>
      </c>
      <c r="C1785" s="51">
        <f>IFERROR(INDEX('Index Levels'!C:C,MATCH('Index Levels - Full'!$A1785,'Index Levels'!$A:$A,0)),C1784)</f>
        <v>6836.1720911904313</v>
      </c>
    </row>
    <row r="1786" spans="1:3">
      <c r="A1786" s="50">
        <f t="shared" si="27"/>
        <v>46070</v>
      </c>
      <c r="B1786" s="51">
        <f>IFERROR(INDEX('Index Levels'!B:B,MATCH('Index Levels - Full'!$A1786,'Index Levels'!$A:$A,0)),B1785)</f>
        <v>474.70978859854603</v>
      </c>
      <c r="C1786" s="51">
        <f>IFERROR(INDEX('Index Levels'!C:C,MATCH('Index Levels - Full'!$A1786,'Index Levels'!$A:$A,0)),C1785)</f>
        <v>6843.2232586933078</v>
      </c>
    </row>
    <row r="1787" spans="1:3">
      <c r="A1787" s="50">
        <f t="shared" si="27"/>
        <v>46071</v>
      </c>
      <c r="B1787" s="51">
        <f>IFERROR(INDEX('Index Levels'!B:B,MATCH('Index Levels - Full'!$A1787,'Index Levels'!$A:$A,0)),B1786)</f>
        <v>476.84601971892795</v>
      </c>
      <c r="C1787" s="51">
        <f>IFERROR(INDEX('Index Levels'!C:C,MATCH('Index Levels - Full'!$A1787,'Index Levels'!$A:$A,0)),C1786)</f>
        <v>6881.3145587944109</v>
      </c>
    </row>
    <row r="1788" spans="1:3">
      <c r="A1788" s="50">
        <f t="shared" si="27"/>
        <v>46072</v>
      </c>
      <c r="B1788" s="51">
        <f>IFERROR(INDEX('Index Levels'!B:B,MATCH('Index Levels - Full'!$A1788,'Index Levels'!$A:$A,0)),B1787)</f>
        <v>475.30571815764119</v>
      </c>
      <c r="C1788" s="51">
        <f>IFERROR(INDEX('Index Levels'!C:C,MATCH('Index Levels - Full'!$A1788,'Index Levels'!$A:$A,0)),C1787)</f>
        <v>6861.8928144811462</v>
      </c>
    </row>
    <row r="1789" spans="1:3">
      <c r="A1789" s="50">
        <f t="shared" si="27"/>
        <v>46073</v>
      </c>
      <c r="B1789" s="51">
        <f>IFERROR(INDEX('Index Levels'!B:B,MATCH('Index Levels - Full'!$A1789,'Index Levels'!$A:$A,0)),B1788)</f>
        <v>478.25054036591149</v>
      </c>
      <c r="C1789" s="51">
        <f>IFERROR(INDEX('Index Levels'!C:C,MATCH('Index Levels - Full'!$A1789,'Index Levels'!$A:$A,0)),C1788)</f>
        <v>6909.5066240176466</v>
      </c>
    </row>
    <row r="1790" spans="1:3">
      <c r="A1790" s="50">
        <f t="shared" si="27"/>
        <v>46074</v>
      </c>
      <c r="B1790" s="51">
        <f>IFERROR(INDEX('Index Levels'!B:B,MATCH('Index Levels - Full'!$A1790,'Index Levels'!$A:$A,0)),B1789)</f>
        <v>478.25054036591149</v>
      </c>
      <c r="C1790" s="51">
        <f>IFERROR(INDEX('Index Levels'!C:C,MATCH('Index Levels - Full'!$A1790,'Index Levels'!$A:$A,0)),C1789)</f>
        <v>6909.5066240176466</v>
      </c>
    </row>
    <row r="1791" spans="1:3">
      <c r="A1791" s="50">
        <f t="shared" si="27"/>
        <v>46075</v>
      </c>
      <c r="B1791" s="51">
        <f>IFERROR(INDEX('Index Levels'!B:B,MATCH('Index Levels - Full'!$A1791,'Index Levels'!$A:$A,0)),B1790)</f>
        <v>478.25054036591149</v>
      </c>
      <c r="C1791" s="51">
        <f>IFERROR(INDEX('Index Levels'!C:C,MATCH('Index Levels - Full'!$A1791,'Index Levels'!$A:$A,0)),C1790)</f>
        <v>6909.5066240176466</v>
      </c>
    </row>
    <row r="1792" spans="1:3">
      <c r="A1792" s="50">
        <f t="shared" si="27"/>
        <v>46076</v>
      </c>
      <c r="B1792" s="51">
        <f>IFERROR(INDEX('Index Levels'!B:B,MATCH('Index Levels - Full'!$A1792,'Index Levels'!$A:$A,0)),B1791)</f>
        <v>473.56679174588368</v>
      </c>
      <c r="C1792" s="51">
        <f>IFERROR(INDEX('Index Levels'!C:C,MATCH('Index Levels - Full'!$A1792,'Index Levels'!$A:$A,0)),C1791)</f>
        <v>6837.7545227639685</v>
      </c>
    </row>
    <row r="1793" spans="1:3">
      <c r="A1793" s="50">
        <f t="shared" si="27"/>
        <v>46077</v>
      </c>
      <c r="B1793" s="51">
        <f>IFERROR(INDEX('Index Levels'!B:B,MATCH('Index Levels - Full'!$A1793,'Index Levels'!$A:$A,0)),B1792)</f>
        <v>477.34578801216077</v>
      </c>
      <c r="C1793" s="51">
        <f>IFERROR(INDEX('Index Levels'!C:C,MATCH('Index Levels - Full'!$A1793,'Index Levels'!$A:$A,0)),C1792)</f>
        <v>6890.0723094109499</v>
      </c>
    </row>
    <row r="1794" spans="1:3">
      <c r="A1794" s="50">
        <f t="shared" si="27"/>
        <v>46078</v>
      </c>
      <c r="B1794" s="51">
        <f>IFERROR(INDEX('Index Levels'!B:B,MATCH('Index Levels - Full'!$A1794,'Index Levels'!$A:$A,0)),B1793)</f>
        <v>480.88189837373704</v>
      </c>
      <c r="C1794" s="51">
        <f>IFERROR(INDEX('Index Levels'!C:C,MATCH('Index Levels - Full'!$A1794,'Index Levels'!$A:$A,0)),C1793)</f>
        <v>6946.1266911733273</v>
      </c>
    </row>
    <row r="1795" spans="1:3">
      <c r="A1795" s="50">
        <f t="shared" si="27"/>
        <v>46079</v>
      </c>
      <c r="B1795" s="51">
        <f>IFERROR(INDEX('Index Levels'!B:B,MATCH('Index Levels - Full'!$A1795,'Index Levels'!$A:$A,0)),B1794)</f>
        <v>477.80297856060446</v>
      </c>
      <c r="C1795" s="51">
        <f>IFERROR(INDEX('Index Levels'!C:C,MATCH('Index Levels - Full'!$A1795,'Index Levels'!$A:$A,0)),C1794)</f>
        <v>6908.8646827632529</v>
      </c>
    </row>
    <row r="1796" spans="1:3">
      <c r="A1796" s="50">
        <f t="shared" si="27"/>
        <v>46080</v>
      </c>
      <c r="B1796" s="51">
        <f>IFERROR(INDEX('Index Levels'!B:B,MATCH('Index Levels - Full'!$A1796,'Index Levels'!$A:$A,0)),B1795)</f>
        <v>475.59952723869674</v>
      </c>
      <c r="C1796" s="51">
        <f>IFERROR(INDEX('Index Levels'!C:C,MATCH('Index Levels - Full'!$A1796,'Index Levels'!$A:$A,0)),C1795)</f>
        <v>6878.878498662697</v>
      </c>
    </row>
    <row r="1797" spans="1:3">
      <c r="A1797" s="50">
        <f t="shared" si="27"/>
        <v>46081</v>
      </c>
      <c r="B1797" s="51">
        <f>IFERROR(INDEX('Index Levels'!B:B,MATCH('Index Levels - Full'!$A1797,'Index Levels'!$A:$A,0)),B1796)</f>
        <v>475.59952723869674</v>
      </c>
      <c r="C1797" s="51">
        <f>IFERROR(INDEX('Index Levels'!C:C,MATCH('Index Levels - Full'!$A1797,'Index Levels'!$A:$A,0)),C1796)</f>
        <v>6878.878498662697</v>
      </c>
    </row>
    <row r="1798" spans="1:3">
      <c r="A1798" s="50">
        <f t="shared" si="27"/>
        <v>46082</v>
      </c>
      <c r="B1798" s="51">
        <f>IFERROR(INDEX('Index Levels'!B:B,MATCH('Index Levels - Full'!$A1798,'Index Levels'!$A:$A,0)),B1797)</f>
        <v>475.59952723869674</v>
      </c>
      <c r="C1798" s="51">
        <f>IFERROR(INDEX('Index Levels'!C:C,MATCH('Index Levels - Full'!$A1798,'Index Levels'!$A:$A,0)),C1797)</f>
        <v>6878.878498662697</v>
      </c>
    </row>
    <row r="1799" spans="1:3">
      <c r="A1799" s="50">
        <f t="shared" ref="A1799:A1862" si="28">A1798+1</f>
        <v>46083</v>
      </c>
      <c r="B1799" s="51">
        <f>IFERROR(INDEX('Index Levels'!B:B,MATCH('Index Levels - Full'!$A1799,'Index Levels'!$A:$A,0)),B1798)</f>
        <v>476.00409517241002</v>
      </c>
      <c r="C1799" s="51">
        <f>IFERROR(INDEX('Index Levels'!C:C,MATCH('Index Levels - Full'!$A1799,'Index Levels'!$A:$A,0)),C1798)</f>
        <v>6881.6200834782421</v>
      </c>
    </row>
    <row r="1800" spans="1:3">
      <c r="A1800" s="50">
        <f t="shared" si="28"/>
        <v>46084</v>
      </c>
      <c r="B1800" s="51">
        <f>IFERROR(INDEX('Index Levels'!B:B,MATCH('Index Levels - Full'!$A1800,'Index Levels'!$A:$A,0)),B1799)</f>
        <v>469.38513646210208</v>
      </c>
      <c r="C1800" s="51">
        <f>IFERROR(INDEX('Index Levels'!C:C,MATCH('Index Levels - Full'!$A1800,'Index Levels'!$A:$A,0)),C1799)</f>
        <v>6816.627033651188</v>
      </c>
    </row>
    <row r="1801" spans="1:3">
      <c r="A1801" s="50">
        <f t="shared" si="28"/>
        <v>46085</v>
      </c>
      <c r="B1801" s="51">
        <f>IFERROR(INDEX('Index Levels'!B:B,MATCH('Index Levels - Full'!$A1801,'Index Levels'!$A:$A,0)),B1800)</f>
        <v>471.17666576779374</v>
      </c>
      <c r="C1801" s="51">
        <f>IFERROR(INDEX('Index Levels'!C:C,MATCH('Index Levels - Full'!$A1801,'Index Levels'!$A:$A,0)),C1800)</f>
        <v>6869.5024358030814</v>
      </c>
    </row>
    <row r="1802" spans="1:3">
      <c r="A1802" s="50">
        <f t="shared" si="28"/>
        <v>46086</v>
      </c>
      <c r="B1802" s="51">
        <f>IFERROR(INDEX('Index Levels'!B:B,MATCH('Index Levels - Full'!$A1802,'Index Levels'!$A:$A,0)),B1801)</f>
        <v>469.1114722006896</v>
      </c>
      <c r="C1802" s="51">
        <f>IFERROR(INDEX('Index Levels'!C:C,MATCH('Index Levels - Full'!$A1802,'Index Levels'!$A:$A,0)),C1801)</f>
        <v>6830.7080667376686</v>
      </c>
    </row>
    <row r="1803" spans="1:3">
      <c r="A1803" s="50">
        <f t="shared" si="28"/>
        <v>46087</v>
      </c>
      <c r="B1803" s="51">
        <f>IFERROR(INDEX('Index Levels'!B:B,MATCH('Index Levels - Full'!$A1803,'Index Levels'!$A:$A,0)),B1802)</f>
        <v>465.59457881418217</v>
      </c>
      <c r="C1803" s="51">
        <f>IFERROR(INDEX('Index Levels'!C:C,MATCH('Index Levels - Full'!$A1803,'Index Levels'!$A:$A,0)),C1802)</f>
        <v>6740.0234284974313</v>
      </c>
    </row>
    <row r="1804" spans="1:3">
      <c r="A1804" s="50">
        <f t="shared" si="28"/>
        <v>46088</v>
      </c>
      <c r="B1804" s="51">
        <f>IFERROR(INDEX('Index Levels'!B:B,MATCH('Index Levels - Full'!$A1804,'Index Levels'!$A:$A,0)),B1803)</f>
        <v>465.59457881418217</v>
      </c>
      <c r="C1804" s="51">
        <f>IFERROR(INDEX('Index Levels'!C:C,MATCH('Index Levels - Full'!$A1804,'Index Levels'!$A:$A,0)),C1803)</f>
        <v>6740.0234284974313</v>
      </c>
    </row>
    <row r="1805" spans="1:3">
      <c r="A1805" s="50">
        <f t="shared" si="28"/>
        <v>46089</v>
      </c>
      <c r="B1805" s="51">
        <f>IFERROR(INDEX('Index Levels'!B:B,MATCH('Index Levels - Full'!$A1805,'Index Levels'!$A:$A,0)),B1804)</f>
        <v>465.59457881418217</v>
      </c>
      <c r="C1805" s="51">
        <f>IFERROR(INDEX('Index Levels'!C:C,MATCH('Index Levels - Full'!$A1805,'Index Levels'!$A:$A,0)),C1804)</f>
        <v>6740.0234284974313</v>
      </c>
    </row>
    <row r="1806" spans="1:3">
      <c r="A1806" s="50">
        <f t="shared" si="28"/>
        <v>46090</v>
      </c>
      <c r="B1806" s="51">
        <f>IFERROR(INDEX('Index Levels'!B:B,MATCH('Index Levels - Full'!$A1806,'Index Levels'!$A:$A,0)),B1805)</f>
        <v>466.697862719444</v>
      </c>
      <c r="C1806" s="51">
        <f>IFERROR(INDEX('Index Levels'!C:C,MATCH('Index Levels - Full'!$A1806,'Index Levels'!$A:$A,0)),C1805)</f>
        <v>6795.9918679082375</v>
      </c>
    </row>
    <row r="1807" spans="1:3">
      <c r="A1807" s="50">
        <f t="shared" si="28"/>
        <v>46091</v>
      </c>
      <c r="B1807" s="51">
        <f>IFERROR(INDEX('Index Levels'!B:B,MATCH('Index Levels - Full'!$A1807,'Index Levels'!$A:$A,0)),B1806)</f>
        <v>466.13137625046488</v>
      </c>
      <c r="C1807" s="51">
        <f>IFERROR(INDEX('Index Levels'!C:C,MATCH('Index Levels - Full'!$A1807,'Index Levels'!$A:$A,0)),C1806)</f>
        <v>6781.481925580696</v>
      </c>
    </row>
    <row r="1808" spans="1:3">
      <c r="A1808" s="50">
        <f t="shared" si="28"/>
        <v>46092</v>
      </c>
      <c r="B1808" s="51">
        <f>IFERROR(INDEX('Index Levels'!B:B,MATCH('Index Levels - Full'!$A1808,'Index Levels'!$A:$A,0)),B1807)</f>
        <v>465.95831546730562</v>
      </c>
      <c r="C1808" s="51">
        <f>IFERROR(INDEX('Index Levels'!C:C,MATCH('Index Levels - Full'!$A1808,'Index Levels'!$A:$A,0)),C1807)</f>
        <v>6775.8043211594077</v>
      </c>
    </row>
    <row r="1809" spans="1:3">
      <c r="A1809" s="50">
        <f t="shared" si="28"/>
        <v>46093</v>
      </c>
      <c r="B1809" s="51">
        <f>IFERROR(INDEX('Index Levels'!B:B,MATCH('Index Levels - Full'!$A1809,'Index Levels'!$A:$A,0)),B1808)</f>
        <v>462.12544830852562</v>
      </c>
      <c r="C1809" s="51">
        <f>IFERROR(INDEX('Index Levels'!C:C,MATCH('Index Levels - Full'!$A1809,'Index Levels'!$A:$A,0)),C1808)</f>
        <v>6672.6180408889777</v>
      </c>
    </row>
    <row r="1810" spans="1:3">
      <c r="A1810" s="50">
        <f t="shared" si="28"/>
        <v>46094</v>
      </c>
      <c r="B1810" s="51">
        <f>IFERROR(INDEX('Index Levels'!B:B,MATCH('Index Levels - Full'!$A1810,'Index Levels'!$A:$A,0)),B1809)</f>
        <v>460.23140024101315</v>
      </c>
      <c r="C1810" s="51">
        <f>IFERROR(INDEX('Index Levels'!C:C,MATCH('Index Levels - Full'!$A1810,'Index Levels'!$A:$A,0)),C1809)</f>
        <v>6632.1915348429402</v>
      </c>
    </row>
    <row r="1811" spans="1:3">
      <c r="A1811" s="50">
        <f t="shared" si="28"/>
        <v>46095</v>
      </c>
      <c r="B1811" s="51">
        <f>IFERROR(INDEX('Index Levels'!B:B,MATCH('Index Levels - Full'!$A1811,'Index Levels'!$A:$A,0)),B1810)</f>
        <v>460.23140024101315</v>
      </c>
      <c r="C1811" s="51">
        <f>IFERROR(INDEX('Index Levels'!C:C,MATCH('Index Levels - Full'!$A1811,'Index Levels'!$A:$A,0)),C1810)</f>
        <v>6632.1915348429402</v>
      </c>
    </row>
    <row r="1812" spans="1:3">
      <c r="A1812" s="50">
        <f t="shared" si="28"/>
        <v>46096</v>
      </c>
      <c r="B1812" s="51">
        <f>IFERROR(INDEX('Index Levels'!B:B,MATCH('Index Levels - Full'!$A1812,'Index Levels'!$A:$A,0)),B1811)</f>
        <v>460.23140024101315</v>
      </c>
      <c r="C1812" s="51">
        <f>IFERROR(INDEX('Index Levels'!C:C,MATCH('Index Levels - Full'!$A1812,'Index Levels'!$A:$A,0)),C1811)</f>
        <v>6632.1915348429402</v>
      </c>
    </row>
    <row r="1813" spans="1:3">
      <c r="A1813" s="50">
        <f t="shared" si="28"/>
        <v>46097</v>
      </c>
      <c r="B1813" s="51">
        <f>IFERROR(INDEX('Index Levels'!B:B,MATCH('Index Levels - Full'!$A1813,'Index Levels'!$A:$A,0)),B1812)</f>
        <v>462.94675717230763</v>
      </c>
      <c r="C1813" s="51">
        <f>IFERROR(INDEX('Index Levels'!C:C,MATCH('Index Levels - Full'!$A1813,'Index Levels'!$A:$A,0)),C1812)</f>
        <v>6699.3833283163922</v>
      </c>
    </row>
    <row r="1814" spans="1:3">
      <c r="A1814" s="50">
        <f t="shared" si="28"/>
        <v>46098</v>
      </c>
      <c r="B1814" s="51">
        <f>IFERROR(INDEX('Index Levels'!B:B,MATCH('Index Levels - Full'!$A1814,'Index Levels'!$A:$A,0)),B1813)</f>
        <v>463.60353035406871</v>
      </c>
      <c r="C1814" s="51">
        <f>IFERROR(INDEX('Index Levels'!C:C,MATCH('Index Levels - Full'!$A1814,'Index Levels'!$A:$A,0)),C1813)</f>
        <v>6716.0925068354263</v>
      </c>
    </row>
    <row r="1815" spans="1:3">
      <c r="A1815" s="50">
        <f t="shared" si="28"/>
        <v>46099</v>
      </c>
      <c r="B1815" s="51">
        <f>IFERROR(INDEX('Index Levels'!B:B,MATCH('Index Levels - Full'!$A1815,'Index Levels'!$A:$A,0)),B1814)</f>
        <v>459.64725952610149</v>
      </c>
      <c r="C1815" s="51">
        <f>IFERROR(INDEX('Index Levels'!C:C,MATCH('Index Levels - Full'!$A1815,'Index Levels'!$A:$A,0)),C1814)</f>
        <v>6624.6951640741245</v>
      </c>
    </row>
    <row r="1816" spans="1:3">
      <c r="A1816" s="50">
        <f t="shared" si="28"/>
        <v>46100</v>
      </c>
      <c r="B1816" s="51">
        <f>IFERROR(INDEX('Index Levels'!B:B,MATCH('Index Levels - Full'!$A1816,'Index Levels'!$A:$A,0)),B1815)</f>
        <v>458.69988663671796</v>
      </c>
      <c r="C1816" s="51">
        <f>IFERROR(INDEX('Index Levels'!C:C,MATCH('Index Levels - Full'!$A1816,'Index Levels'!$A:$A,0)),C1815)</f>
        <v>6606.4945396845396</v>
      </c>
    </row>
    <row r="1817" spans="1:3">
      <c r="A1817" s="50">
        <f t="shared" si="28"/>
        <v>46101</v>
      </c>
      <c r="B1817" s="51">
        <f>IFERROR(INDEX('Index Levels'!B:B,MATCH('Index Levels - Full'!$A1817,'Index Levels'!$A:$A,0)),B1816)</f>
        <v>453.58004037903544</v>
      </c>
      <c r="C1817" s="51">
        <f>IFERROR(INDEX('Index Levels'!C:C,MATCH('Index Levels - Full'!$A1817,'Index Levels'!$A:$A,0)),C1816)</f>
        <v>6506.4789139558416</v>
      </c>
    </row>
    <row r="1818" spans="1:3">
      <c r="A1818" s="50">
        <f t="shared" si="28"/>
        <v>46102</v>
      </c>
      <c r="B1818" s="51">
        <f>IFERROR(INDEX('Index Levels'!B:B,MATCH('Index Levels - Full'!$A1818,'Index Levels'!$A:$A,0)),B1817)</f>
        <v>453.58004037903544</v>
      </c>
      <c r="C1818" s="51">
        <f>IFERROR(INDEX('Index Levels'!C:C,MATCH('Index Levels - Full'!$A1818,'Index Levels'!$A:$A,0)),C1817)</f>
        <v>6506.4789139558416</v>
      </c>
    </row>
    <row r="1819" spans="1:3">
      <c r="A1819" s="50">
        <f t="shared" si="28"/>
        <v>46103</v>
      </c>
      <c r="B1819" s="51">
        <f>IFERROR(INDEX('Index Levels'!B:B,MATCH('Index Levels - Full'!$A1819,'Index Levels'!$A:$A,0)),B1818)</f>
        <v>453.58004037903544</v>
      </c>
      <c r="C1819" s="51">
        <f>IFERROR(INDEX('Index Levels'!C:C,MATCH('Index Levels - Full'!$A1819,'Index Levels'!$A:$A,0)),C1818)</f>
        <v>6506.4789139558416</v>
      </c>
    </row>
    <row r="1820" spans="1:3">
      <c r="A1820" s="50">
        <f t="shared" si="28"/>
        <v>46104</v>
      </c>
      <c r="B1820" s="51">
        <f>IFERROR(INDEX('Index Levels'!B:B,MATCH('Index Levels - Full'!$A1820,'Index Levels'!$A:$A,0)),B1819)</f>
        <v>457.30885637943567</v>
      </c>
      <c r="C1820" s="51">
        <f>IFERROR(INDEX('Index Levels'!C:C,MATCH('Index Levels - Full'!$A1820,'Index Levels'!$A:$A,0)),C1819)</f>
        <v>6581.000211155907</v>
      </c>
    </row>
    <row r="1821" spans="1:3">
      <c r="A1821" s="50">
        <f t="shared" si="28"/>
        <v>46105</v>
      </c>
      <c r="B1821" s="51">
        <f>IFERROR(INDEX('Index Levels'!B:B,MATCH('Index Levels - Full'!$A1821,'Index Levels'!$A:$A,0)),B1820)</f>
        <v>455.87293249052578</v>
      </c>
      <c r="C1821" s="51">
        <f>IFERROR(INDEX('Index Levels'!C:C,MATCH('Index Levels - Full'!$A1821,'Index Levels'!$A:$A,0)),C1820)</f>
        <v>6556.3711378272192</v>
      </c>
    </row>
    <row r="1822" spans="1:3">
      <c r="A1822" s="50">
        <f t="shared" si="28"/>
        <v>46106</v>
      </c>
      <c r="B1822" s="51">
        <f>IFERROR(INDEX('Index Levels'!B:B,MATCH('Index Levels - Full'!$A1822,'Index Levels'!$A:$A,0)),B1821)</f>
        <v>457.11964045694128</v>
      </c>
      <c r="C1822" s="51">
        <f>IFERROR(INDEX('Index Levels'!C:C,MATCH('Index Levels - Full'!$A1822,'Index Levels'!$A:$A,0)),C1821)</f>
        <v>6591.9005925803567</v>
      </c>
    </row>
    <row r="1823" spans="1:3">
      <c r="A1823" s="50">
        <f t="shared" si="28"/>
        <v>46107</v>
      </c>
      <c r="B1823" s="51">
        <f>IFERROR(INDEX('Index Levels'!B:B,MATCH('Index Levels - Full'!$A1823,'Index Levels'!$A:$A,0)),B1822)</f>
        <v>452.79073834310555</v>
      </c>
      <c r="C1823" s="51">
        <f>IFERROR(INDEX('Index Levels'!C:C,MATCH('Index Levels - Full'!$A1823,'Index Levels'!$A:$A,0)),C1822)</f>
        <v>6477.1646316743563</v>
      </c>
    </row>
    <row r="1824" spans="1:3">
      <c r="A1824" s="50">
        <f t="shared" si="28"/>
        <v>46108</v>
      </c>
      <c r="B1824" s="51">
        <f>IFERROR(INDEX('Index Levels'!B:B,MATCH('Index Levels - Full'!$A1824,'Index Levels'!$A:$A,0)),B1823)</f>
        <v>448.27466364665781</v>
      </c>
      <c r="C1824" s="51">
        <f>IFERROR(INDEX('Index Levels'!C:C,MATCH('Index Levels - Full'!$A1824,'Index Levels'!$A:$A,0)),C1823)</f>
        <v>6368.8530694741203</v>
      </c>
    </row>
    <row r="1825" spans="1:3">
      <c r="A1825" s="50">
        <f t="shared" si="28"/>
        <v>46109</v>
      </c>
      <c r="B1825" s="51">
        <f>IFERROR(INDEX('Index Levels'!B:B,MATCH('Index Levels - Full'!$A1825,'Index Levels'!$A:$A,0)),B1824)</f>
        <v>448.27466364665781</v>
      </c>
      <c r="C1825" s="51">
        <f>IFERROR(INDEX('Index Levels'!C:C,MATCH('Index Levels - Full'!$A1825,'Index Levels'!$A:$A,0)),C1824)</f>
        <v>6368.8530694741203</v>
      </c>
    </row>
    <row r="1826" spans="1:3">
      <c r="A1826" s="50">
        <f t="shared" si="28"/>
        <v>46110</v>
      </c>
      <c r="B1826" s="51">
        <f>IFERROR(INDEX('Index Levels'!B:B,MATCH('Index Levels - Full'!$A1826,'Index Levels'!$A:$A,0)),B1825)</f>
        <v>448.27466364665781</v>
      </c>
      <c r="C1826" s="51">
        <f>IFERROR(INDEX('Index Levels'!C:C,MATCH('Index Levels - Full'!$A1826,'Index Levels'!$A:$A,0)),C1825)</f>
        <v>6368.8530694741203</v>
      </c>
    </row>
    <row r="1827" spans="1:3">
      <c r="A1827" s="50">
        <f t="shared" si="28"/>
        <v>46111</v>
      </c>
      <c r="B1827" s="51">
        <f>IFERROR(INDEX('Index Levels'!B:B,MATCH('Index Levels - Full'!$A1827,'Index Levels'!$A:$A,0)),B1826)</f>
        <v>446.95163312642779</v>
      </c>
      <c r="C1827" s="51">
        <f>IFERROR(INDEX('Index Levels'!C:C,MATCH('Index Levels - Full'!$A1827,'Index Levels'!$A:$A,0)),C1826)</f>
        <v>6343.7248308269054</v>
      </c>
    </row>
    <row r="1828" spans="1:3">
      <c r="A1828" s="50">
        <f t="shared" si="28"/>
        <v>46112</v>
      </c>
      <c r="B1828" s="51">
        <f>IFERROR(INDEX('Index Levels'!B:B,MATCH('Index Levels - Full'!$A1828,'Index Levels'!$A:$A,0)),B1827)</f>
        <v>456.11444571872659</v>
      </c>
      <c r="C1828" s="51">
        <f>IFERROR(INDEX('Index Levels'!C:C,MATCH('Index Levels - Full'!$A1828,'Index Levels'!$A:$A,0)),C1827)</f>
        <v>6528.5173836756594</v>
      </c>
    </row>
    <row r="1829" spans="1:3">
      <c r="A1829" s="50">
        <f t="shared" si="28"/>
        <v>46113</v>
      </c>
      <c r="B1829" s="51">
        <f>IFERROR(INDEX('Index Levels'!B:B,MATCH('Index Levels - Full'!$A1829,'Index Levels'!$A:$A,0)),B1828)</f>
        <v>458.29962260203143</v>
      </c>
      <c r="C1829" s="51">
        <f>IFERROR(INDEX('Index Levels'!C:C,MATCH('Index Levels - Full'!$A1829,'Index Levels'!$A:$A,0)),C1828)</f>
        <v>6575.315930699031</v>
      </c>
    </row>
    <row r="1830" spans="1:3">
      <c r="A1830" s="50">
        <f t="shared" si="28"/>
        <v>46114</v>
      </c>
      <c r="B1830" s="51">
        <f>IFERROR(INDEX('Index Levels'!B:B,MATCH('Index Levels - Full'!$A1830,'Index Levels'!$A:$A,0)),B1829)</f>
        <v>458.47689080262904</v>
      </c>
      <c r="C1830" s="51">
        <f>IFERROR(INDEX('Index Levels'!C:C,MATCH('Index Levels - Full'!$A1830,'Index Levels'!$A:$A,0)),C1829)</f>
        <v>6582.6867559638595</v>
      </c>
    </row>
    <row r="1831" spans="1:3">
      <c r="A1831" s="50">
        <f t="shared" si="28"/>
        <v>46115</v>
      </c>
      <c r="B1831" s="51">
        <f>IFERROR(INDEX('Index Levels'!B:B,MATCH('Index Levels - Full'!$A1831,'Index Levels'!$A:$A,0)),B1830)</f>
        <v>458.47689080262904</v>
      </c>
      <c r="C1831" s="51">
        <f>IFERROR(INDEX('Index Levels'!C:C,MATCH('Index Levels - Full'!$A1831,'Index Levels'!$A:$A,0)),C1830)</f>
        <v>6582.6867559638595</v>
      </c>
    </row>
    <row r="1832" spans="1:3">
      <c r="A1832" s="50">
        <f t="shared" si="28"/>
        <v>46116</v>
      </c>
      <c r="B1832" s="51">
        <f>IFERROR(INDEX('Index Levels'!B:B,MATCH('Index Levels - Full'!$A1832,'Index Levels'!$A:$A,0)),B1831)</f>
        <v>458.47689080262904</v>
      </c>
      <c r="C1832" s="51">
        <f>IFERROR(INDEX('Index Levels'!C:C,MATCH('Index Levels - Full'!$A1832,'Index Levels'!$A:$A,0)),C1831)</f>
        <v>6582.6867559638595</v>
      </c>
    </row>
    <row r="1833" spans="1:3">
      <c r="A1833" s="50">
        <f t="shared" si="28"/>
        <v>46117</v>
      </c>
      <c r="B1833" s="51">
        <f>IFERROR(INDEX('Index Levels'!B:B,MATCH('Index Levels - Full'!$A1833,'Index Levels'!$A:$A,0)),B1832)</f>
        <v>458.47689080262904</v>
      </c>
      <c r="C1833" s="51">
        <f>IFERROR(INDEX('Index Levels'!C:C,MATCH('Index Levels - Full'!$A1833,'Index Levels'!$A:$A,0)),C1832)</f>
        <v>6582.6867559638595</v>
      </c>
    </row>
    <row r="1834" spans="1:3">
      <c r="A1834" s="50">
        <f t="shared" si="28"/>
        <v>46118</v>
      </c>
      <c r="B1834" s="51">
        <f>IFERROR(INDEX('Index Levels'!B:B,MATCH('Index Levels - Full'!$A1834,'Index Levels'!$A:$A,0)),B1833)</f>
        <v>459.43903949347259</v>
      </c>
      <c r="C1834" s="51">
        <f>IFERROR(INDEX('Index Levels'!C:C,MATCH('Index Levels - Full'!$A1834,'Index Levels'!$A:$A,0)),C1833)</f>
        <v>6611.8304121124402</v>
      </c>
    </row>
    <row r="1835" spans="1:3">
      <c r="A1835" s="50">
        <f t="shared" si="28"/>
        <v>46119</v>
      </c>
      <c r="B1835" s="51">
        <f>IFERROR(INDEX('Index Levels'!B:B,MATCH('Index Levels - Full'!$A1835,'Index Levels'!$A:$A,0)),B1834)</f>
        <v>459.61381688745536</v>
      </c>
      <c r="C1835" s="51">
        <f>IFERROR(INDEX('Index Levels'!C:C,MATCH('Index Levels - Full'!$A1835,'Index Levels'!$A:$A,0)),C1834)</f>
        <v>6616.8508345183054</v>
      </c>
    </row>
    <row r="1836" spans="1:3">
      <c r="A1836" s="50">
        <f t="shared" si="28"/>
        <v>46120</v>
      </c>
      <c r="B1836" s="51">
        <f>IFERROR(INDEX('Index Levels'!B:B,MATCH('Index Levels - Full'!$A1836,'Index Levels'!$A:$A,0)),B1835)</f>
        <v>467.74947476860365</v>
      </c>
      <c r="C1836" s="51">
        <f>IFERROR(INDEX('Index Levels'!C:C,MATCH('Index Levels - Full'!$A1836,'Index Levels'!$A:$A,0)),C1835)</f>
        <v>6782.8116733974866</v>
      </c>
    </row>
    <row r="1837" spans="1:3">
      <c r="A1837" s="50">
        <f t="shared" si="28"/>
        <v>46121</v>
      </c>
      <c r="B1837" s="51">
        <f>IFERROR(INDEX('Index Levels'!B:B,MATCH('Index Levels - Full'!$A1837,'Index Levels'!$A:$A,0)),B1836)</f>
        <v>469.20732785004992</v>
      </c>
      <c r="C1837" s="51">
        <f>IFERROR(INDEX('Index Levels'!C:C,MATCH('Index Levels - Full'!$A1837,'Index Levels'!$A:$A,0)),C1836)</f>
        <v>6824.6572698585642</v>
      </c>
    </row>
    <row r="1838" spans="1:3">
      <c r="A1838" s="50">
        <f t="shared" si="28"/>
        <v>46122</v>
      </c>
      <c r="B1838" s="51">
        <f>IFERROR(INDEX('Index Levels'!B:B,MATCH('Index Levels - Full'!$A1838,'Index Levels'!$A:$A,0)),B1837)</f>
        <v>468.71344211228939</v>
      </c>
      <c r="C1838" s="51">
        <f>IFERROR(INDEX('Index Levels'!C:C,MATCH('Index Levels - Full'!$A1838,'Index Levels'!$A:$A,0)),C1837)</f>
        <v>6816.8919249828741</v>
      </c>
    </row>
    <row r="1839" spans="1:3">
      <c r="A1839" s="50">
        <f t="shared" si="28"/>
        <v>46123</v>
      </c>
      <c r="B1839" s="51">
        <f>IFERROR(INDEX('Index Levels'!B:B,MATCH('Index Levels - Full'!$A1839,'Index Levels'!$A:$A,0)),B1838)</f>
        <v>468.71344211228939</v>
      </c>
      <c r="C1839" s="51">
        <f>IFERROR(INDEX('Index Levels'!C:C,MATCH('Index Levels - Full'!$A1839,'Index Levels'!$A:$A,0)),C1838)</f>
        <v>6816.8919249828741</v>
      </c>
    </row>
    <row r="1840" spans="1:3">
      <c r="A1840" s="50">
        <f t="shared" si="28"/>
        <v>46124</v>
      </c>
      <c r="B1840" s="51">
        <f>IFERROR(INDEX('Index Levels'!B:B,MATCH('Index Levels - Full'!$A1840,'Index Levels'!$A:$A,0)),B1839)</f>
        <v>468.71344211228939</v>
      </c>
      <c r="C1840" s="51">
        <f>IFERROR(INDEX('Index Levels'!C:C,MATCH('Index Levels - Full'!$A1840,'Index Levels'!$A:$A,0)),C1839)</f>
        <v>6816.8919249828741</v>
      </c>
    </row>
    <row r="1841" spans="1:3">
      <c r="A1841" s="50">
        <f t="shared" si="28"/>
        <v>46125</v>
      </c>
      <c r="B1841" s="51">
        <f>IFERROR(INDEX('Index Levels'!B:B,MATCH('Index Levels - Full'!$A1841,'Index Levels'!$A:$A,0)),B1840)</f>
        <v>471.34348120185302</v>
      </c>
      <c r="C1841" s="51">
        <f>IFERROR(INDEX('Index Levels'!C:C,MATCH('Index Levels - Full'!$A1841,'Index Levels'!$A:$A,0)),C1840)</f>
        <v>6886.2352253996487</v>
      </c>
    </row>
    <row r="1842" spans="1:3">
      <c r="A1842" s="50">
        <f t="shared" si="28"/>
        <v>46126</v>
      </c>
      <c r="B1842" s="51">
        <f>IFERROR(INDEX('Index Levels'!B:B,MATCH('Index Levels - Full'!$A1842,'Index Levels'!$A:$A,0)),B1841)</f>
        <v>474.76765603581799</v>
      </c>
      <c r="C1842" s="51">
        <f>IFERROR(INDEX('Index Levels'!C:C,MATCH('Index Levels - Full'!$A1842,'Index Levels'!$A:$A,0)),C1841)</f>
        <v>6967.3786886634061</v>
      </c>
    </row>
    <row r="1843" spans="1:3">
      <c r="A1843" s="50">
        <f t="shared" si="28"/>
        <v>46127</v>
      </c>
      <c r="B1843" s="51">
        <f>IFERROR(INDEX('Index Levels'!B:B,MATCH('Index Levels - Full'!$A1843,'Index Levels'!$A:$A,0)),B1842)</f>
        <v>477.53476350305192</v>
      </c>
      <c r="C1843" s="51">
        <f>IFERROR(INDEX('Index Levels'!C:C,MATCH('Index Levels - Full'!$A1843,'Index Levels'!$A:$A,0)),C1842)</f>
        <v>7022.9523307144491</v>
      </c>
    </row>
    <row r="1844" spans="1:3">
      <c r="A1844" s="50">
        <f t="shared" si="28"/>
        <v>46128</v>
      </c>
      <c r="B1844" s="51">
        <f>IFERROR(INDEX('Index Levels'!B:B,MATCH('Index Levels - Full'!$A1844,'Index Levels'!$A:$A,0)),B1843)</f>
        <v>478.36227070710652</v>
      </c>
      <c r="C1844" s="51">
        <f>IFERROR(INDEX('Index Levels'!C:C,MATCH('Index Levels - Full'!$A1844,'Index Levels'!$A:$A,0)),C1843)</f>
        <v>7041.2766875156167</v>
      </c>
    </row>
    <row r="1845" spans="1:3">
      <c r="A1845" s="50">
        <f t="shared" si="28"/>
        <v>46129</v>
      </c>
      <c r="B1845" s="51">
        <f>IFERROR(INDEX('Index Levels'!B:B,MATCH('Index Levels - Full'!$A1845,'Index Levels'!$A:$A,0)),B1844)</f>
        <v>482.74218968396161</v>
      </c>
      <c r="C1845" s="51">
        <f>IFERROR(INDEX('Index Levels'!C:C,MATCH('Index Levels - Full'!$A1845,'Index Levels'!$A:$A,0)),C1844)</f>
        <v>7126.0560737229525</v>
      </c>
    </row>
    <row r="1846" spans="1:3">
      <c r="A1846" s="50">
        <f t="shared" si="28"/>
        <v>46130</v>
      </c>
      <c r="B1846" s="51">
        <f>IFERROR(INDEX('Index Levels'!B:B,MATCH('Index Levels - Full'!$A1846,'Index Levels'!$A:$A,0)),B1845)</f>
        <v>482.74218968396161</v>
      </c>
      <c r="C1846" s="51">
        <f>IFERROR(INDEX('Index Levels'!C:C,MATCH('Index Levels - Full'!$A1846,'Index Levels'!$A:$A,0)),C1845)</f>
        <v>7126.0560737229525</v>
      </c>
    </row>
    <row r="1847" spans="1:3">
      <c r="A1847" s="50">
        <f t="shared" si="28"/>
        <v>46131</v>
      </c>
      <c r="B1847" s="51">
        <f>IFERROR(INDEX('Index Levels'!B:B,MATCH('Index Levels - Full'!$A1847,'Index Levels'!$A:$A,0)),B1846)</f>
        <v>482.74218968396161</v>
      </c>
      <c r="C1847" s="51">
        <f>IFERROR(INDEX('Index Levels'!C:C,MATCH('Index Levels - Full'!$A1847,'Index Levels'!$A:$A,0)),C1846)</f>
        <v>7126.0560737229525</v>
      </c>
    </row>
    <row r="1848" spans="1:3">
      <c r="A1848" s="50">
        <f t="shared" si="28"/>
        <v>46132</v>
      </c>
      <c r="B1848" s="51">
        <f>IFERROR(INDEX('Index Levels'!B:B,MATCH('Index Levels - Full'!$A1848,'Index Levels'!$A:$A,0)),B1847)</f>
        <v>481.55377177857565</v>
      </c>
      <c r="C1848" s="51">
        <f>IFERROR(INDEX('Index Levels'!C:C,MATCH('Index Levels - Full'!$A1848,'Index Levels'!$A:$A,0)),C1847)</f>
        <v>7109.1422650312252</v>
      </c>
    </row>
    <row r="1849" spans="1:3">
      <c r="A1849" s="50">
        <f t="shared" si="28"/>
        <v>46133</v>
      </c>
      <c r="B1849" s="51">
        <f>IFERROR(INDEX('Index Levels'!B:B,MATCH('Index Levels - Full'!$A1849,'Index Levels'!$A:$A,0)),B1848)</f>
        <v>478.89852656020162</v>
      </c>
      <c r="C1849" s="51">
        <f>IFERROR(INDEX('Index Levels'!C:C,MATCH('Index Levels - Full'!$A1849,'Index Levels'!$A:$A,0)),C1848)</f>
        <v>7064.0100832381922</v>
      </c>
    </row>
    <row r="1850" spans="1:3">
      <c r="A1850" s="50">
        <f t="shared" si="28"/>
        <v>46134</v>
      </c>
      <c r="B1850" s="51">
        <f>IFERROR(INDEX('Index Levels'!B:B,MATCH('Index Levels - Full'!$A1850,'Index Levels'!$A:$A,0)),B1849)</f>
        <v>483.43911718366491</v>
      </c>
      <c r="C1850" s="51">
        <f>IFERROR(INDEX('Index Levels'!C:C,MATCH('Index Levels - Full'!$A1850,'Index Levels'!$A:$A,0)),C1849)</f>
        <v>7137.897861340648</v>
      </c>
    </row>
    <row r="1851" spans="1:3">
      <c r="A1851" s="50">
        <f t="shared" si="28"/>
        <v>46135</v>
      </c>
      <c r="B1851" s="51">
        <f>IFERROR(INDEX('Index Levels'!B:B,MATCH('Index Levels - Full'!$A1851,'Index Levels'!$A:$A,0)),B1850)</f>
        <v>481.39142840647008</v>
      </c>
      <c r="C1851" s="51">
        <f>IFERROR(INDEX('Index Levels'!C:C,MATCH('Index Levels - Full'!$A1851,'Index Levels'!$A:$A,0)),C1850)</f>
        <v>7108.3962012920529</v>
      </c>
    </row>
    <row r="1852" spans="1:3">
      <c r="A1852" s="50">
        <f t="shared" si="28"/>
        <v>46136</v>
      </c>
      <c r="B1852" s="51">
        <f>IFERROR(INDEX('Index Levels'!B:B,MATCH('Index Levels - Full'!$A1852,'Index Levels'!$A:$A,0)),B1851)</f>
        <v>484.57866265863834</v>
      </c>
      <c r="C1852" s="51">
        <f>IFERROR(INDEX('Index Levels'!C:C,MATCH('Index Levels - Full'!$A1852,'Index Levels'!$A:$A,0)),C1851)</f>
        <v>7165.078402253268</v>
      </c>
    </row>
    <row r="1853" spans="1:3">
      <c r="A1853" s="50">
        <f t="shared" si="28"/>
        <v>46137</v>
      </c>
      <c r="B1853" s="51">
        <f>IFERROR(INDEX('Index Levels'!B:B,MATCH('Index Levels - Full'!$A1853,'Index Levels'!$A:$A,0)),B1852)</f>
        <v>484.57866265863834</v>
      </c>
      <c r="C1853" s="51">
        <f>IFERROR(INDEX('Index Levels'!C:C,MATCH('Index Levels - Full'!$A1853,'Index Levels'!$A:$A,0)),C1852)</f>
        <v>7165.078402253268</v>
      </c>
    </row>
    <row r="1854" spans="1:3">
      <c r="A1854" s="50">
        <f t="shared" si="28"/>
        <v>46138</v>
      </c>
      <c r="B1854" s="51">
        <f>IFERROR(INDEX('Index Levels'!B:B,MATCH('Index Levels - Full'!$A1854,'Index Levels'!$A:$A,0)),B1853)</f>
        <v>484.57866265863834</v>
      </c>
      <c r="C1854" s="51">
        <f>IFERROR(INDEX('Index Levels'!C:C,MATCH('Index Levels - Full'!$A1854,'Index Levels'!$A:$A,0)),C1853)</f>
        <v>7165.078402253268</v>
      </c>
    </row>
    <row r="1855" spans="1:3">
      <c r="A1855" s="50">
        <f t="shared" si="28"/>
        <v>46139</v>
      </c>
      <c r="B1855" s="51">
        <f>IFERROR(INDEX('Index Levels'!B:B,MATCH('Index Levels - Full'!$A1855,'Index Levels'!$A:$A,0)),B1854)</f>
        <v>485.22789734490709</v>
      </c>
      <c r="C1855" s="51">
        <f>IFERROR(INDEX('Index Levels'!C:C,MATCH('Index Levels - Full'!$A1855,'Index Levels'!$A:$A,0)),C1854)</f>
        <v>7173.9073709047971</v>
      </c>
    </row>
    <row r="1856" spans="1:3">
      <c r="A1856" s="50">
        <f t="shared" si="28"/>
        <v>46140</v>
      </c>
      <c r="B1856" s="51">
        <f>IFERROR(INDEX('Index Levels'!B:B,MATCH('Index Levels - Full'!$A1856,'Index Levels'!$A:$A,0)),B1855)</f>
        <v>482.76347490193325</v>
      </c>
      <c r="C1856" s="51">
        <f>IFERROR(INDEX('Index Levels'!C:C,MATCH('Index Levels - Full'!$A1856,'Index Levels'!$A:$A,0)),C1855)</f>
        <v>7138.8031713870587</v>
      </c>
    </row>
    <row r="1857" spans="1:3">
      <c r="A1857" s="50">
        <f t="shared" si="28"/>
        <v>46141</v>
      </c>
      <c r="B1857" s="51">
        <f>IFERROR(INDEX('Index Levels'!B:B,MATCH('Index Levels - Full'!$A1857,'Index Levels'!$A:$A,0)),B1856)</f>
        <v>482.1221660913825</v>
      </c>
      <c r="C1857" s="51">
        <f>IFERROR(INDEX('Index Levels'!C:C,MATCH('Index Levels - Full'!$A1857,'Index Levels'!$A:$A,0)),C1856)</f>
        <v>7135.9500063785508</v>
      </c>
    </row>
    <row r="1858" spans="1:3">
      <c r="A1858" s="50">
        <f t="shared" si="28"/>
        <v>46142</v>
      </c>
      <c r="B1858" s="51">
        <f>IFERROR(INDEX('Index Levels'!B:B,MATCH('Index Levels - Full'!$A1858,'Index Levels'!$A:$A,0)),B1857)</f>
        <v>488.45596817521482</v>
      </c>
      <c r="C1858" s="51">
        <f>IFERROR(INDEX('Index Levels'!C:C,MATCH('Index Levels - Full'!$A1858,'Index Levels'!$A:$A,0)),C1857)</f>
        <v>7209.0067632271121</v>
      </c>
    </row>
    <row r="1859" spans="1:3">
      <c r="A1859" s="50">
        <f t="shared" si="28"/>
        <v>46143</v>
      </c>
      <c r="B1859" s="51">
        <f>IFERROR(INDEX('Index Levels'!B:B,MATCH('Index Levels - Full'!$A1859,'Index Levels'!$A:$A,0)),B1858)</f>
        <v>490.17002337819491</v>
      </c>
      <c r="C1859" s="51">
        <f>IFERROR(INDEX('Index Levels'!C:C,MATCH('Index Levels - Full'!$A1859,'Index Levels'!$A:$A,0)),C1858)</f>
        <v>7230.1188919056221</v>
      </c>
    </row>
    <row r="1860" spans="1:3">
      <c r="A1860" s="50">
        <f t="shared" si="28"/>
        <v>46144</v>
      </c>
      <c r="B1860" s="51">
        <f>IFERROR(INDEX('Index Levels'!B:B,MATCH('Index Levels - Full'!$A1860,'Index Levels'!$A:$A,0)),B1859)</f>
        <v>490.17002337819491</v>
      </c>
      <c r="C1860" s="51">
        <f>IFERROR(INDEX('Index Levels'!C:C,MATCH('Index Levels - Full'!$A1860,'Index Levels'!$A:$A,0)),C1859)</f>
        <v>7230.1188919056221</v>
      </c>
    </row>
    <row r="1861" spans="1:3">
      <c r="A1861" s="50">
        <f t="shared" si="28"/>
        <v>46145</v>
      </c>
      <c r="B1861" s="51">
        <f>IFERROR(INDEX('Index Levels'!B:B,MATCH('Index Levels - Full'!$A1861,'Index Levels'!$A:$A,0)),B1860)</f>
        <v>490.17002337819491</v>
      </c>
      <c r="C1861" s="51">
        <f>IFERROR(INDEX('Index Levels'!C:C,MATCH('Index Levels - Full'!$A1861,'Index Levels'!$A:$A,0)),C1860)</f>
        <v>7230.1188919056221</v>
      </c>
    </row>
    <row r="1862" spans="1:3">
      <c r="A1862" s="50">
        <f t="shared" si="28"/>
        <v>46146</v>
      </c>
      <c r="B1862" s="51">
        <f>IFERROR(INDEX('Index Levels'!B:B,MATCH('Index Levels - Full'!$A1862,'Index Levels'!$A:$A,0)),B1861)</f>
        <v>486.97410925371219</v>
      </c>
      <c r="C1862" s="51">
        <f>IFERROR(INDEX('Index Levels'!C:C,MATCH('Index Levels - Full'!$A1862,'Index Levels'!$A:$A,0)),C1861)</f>
        <v>7200.7517568161156</v>
      </c>
    </row>
    <row r="1863" spans="1:3">
      <c r="A1863" s="50">
        <f t="shared" ref="A1863:A1926" si="29">A1862+1</f>
        <v>46147</v>
      </c>
      <c r="B1863" s="51">
        <f>IFERROR(INDEX('Index Levels'!B:B,MATCH('Index Levels - Full'!$A1863,'Index Levels'!$A:$A,0)),B1862)</f>
        <v>491.48933482981096</v>
      </c>
      <c r="C1863" s="51">
        <f>IFERROR(INDEX('Index Levels'!C:C,MATCH('Index Levels - Full'!$A1863,'Index Levels'!$A:$A,0)),C1862)</f>
        <v>7259.2219833902545</v>
      </c>
    </row>
    <row r="1864" spans="1:3">
      <c r="A1864" s="50">
        <f t="shared" si="29"/>
        <v>46148</v>
      </c>
      <c r="B1864" s="51">
        <f>IFERROR(INDEX('Index Levels'!B:B,MATCH('Index Levels - Full'!$A1864,'Index Levels'!$A:$A,0)),B1863)</f>
        <v>499.57622221016459</v>
      </c>
      <c r="C1864" s="51">
        <f>IFERROR(INDEX('Index Levels'!C:C,MATCH('Index Levels - Full'!$A1864,'Index Levels'!$A:$A,0)),C1863)</f>
        <v>7365.1150965365296</v>
      </c>
    </row>
    <row r="1865" spans="1:3">
      <c r="A1865" s="50">
        <f t="shared" si="29"/>
        <v>46149</v>
      </c>
      <c r="B1865" s="51">
        <f>IFERROR(INDEX('Index Levels'!B:B,MATCH('Index Levels - Full'!$A1865,'Index Levels'!$A:$A,0)),B1864)</f>
        <v>497.12756473865011</v>
      </c>
      <c r="C1865" s="51">
        <f>IFERROR(INDEX('Index Levels'!C:C,MATCH('Index Levels - Full'!$A1865,'Index Levels'!$A:$A,0)),C1864)</f>
        <v>7337.1086914778261</v>
      </c>
    </row>
    <row r="1866" spans="1:3">
      <c r="A1866" s="50">
        <f t="shared" si="29"/>
        <v>46150</v>
      </c>
      <c r="B1866" s="51">
        <f>IFERROR(INDEX('Index Levels'!B:B,MATCH('Index Levels - Full'!$A1866,'Index Levels'!$A:$A,0)),B1865)</f>
        <v>501.69694902348118</v>
      </c>
      <c r="C1866" s="51">
        <f>IFERROR(INDEX('Index Levels'!C:C,MATCH('Index Levels - Full'!$A1866,'Index Levels'!$A:$A,0)),C1865)</f>
        <v>7398.9329401500827</v>
      </c>
    </row>
    <row r="1867" spans="1:3">
      <c r="A1867" s="50">
        <f t="shared" si="29"/>
        <v>46151</v>
      </c>
      <c r="B1867" s="51">
        <f>IFERROR(INDEX('Index Levels'!B:B,MATCH('Index Levels - Full'!$A1867,'Index Levels'!$A:$A,0)),B1866)</f>
        <v>501.69694902348118</v>
      </c>
      <c r="C1867" s="51">
        <f>IFERROR(INDEX('Index Levels'!C:C,MATCH('Index Levels - Full'!$A1867,'Index Levels'!$A:$A,0)),C1866)</f>
        <v>7398.9329401500827</v>
      </c>
    </row>
    <row r="1868" spans="1:3">
      <c r="A1868" s="50">
        <f t="shared" si="29"/>
        <v>46152</v>
      </c>
      <c r="B1868" s="51">
        <f>IFERROR(INDEX('Index Levels'!B:B,MATCH('Index Levels - Full'!$A1868,'Index Levels'!$A:$A,0)),B1867)</f>
        <v>501.69694902348118</v>
      </c>
      <c r="C1868" s="51">
        <f>IFERROR(INDEX('Index Levels'!C:C,MATCH('Index Levels - Full'!$A1868,'Index Levels'!$A:$A,0)),C1867)</f>
        <v>7398.9329401500827</v>
      </c>
    </row>
    <row r="1869" spans="1:3">
      <c r="A1869" s="50">
        <f t="shared" si="29"/>
        <v>46153</v>
      </c>
      <c r="B1869" s="51">
        <f>IFERROR(INDEX('Index Levels'!B:B,MATCH('Index Levels - Full'!$A1869,'Index Levels'!$A:$A,0)),B1868)</f>
        <v>502.53393152669958</v>
      </c>
      <c r="C1869" s="51">
        <f>IFERROR(INDEX('Index Levels'!C:C,MATCH('Index Levels - Full'!$A1869,'Index Levels'!$A:$A,0)),C1868)</f>
        <v>7412.8425408449857</v>
      </c>
    </row>
    <row r="1870" spans="1:3">
      <c r="A1870" s="50">
        <f t="shared" si="29"/>
        <v>46154</v>
      </c>
      <c r="B1870" s="51">
        <f>IFERROR(INDEX('Index Levels'!B:B,MATCH('Index Levels - Full'!$A1870,'Index Levels'!$A:$A,0)),B1869)</f>
        <v>501.9530869903453</v>
      </c>
      <c r="C1870" s="51">
        <f>IFERROR(INDEX('Index Levels'!C:C,MATCH('Index Levels - Full'!$A1870,'Index Levels'!$A:$A,0)),C1869)</f>
        <v>7400.9570578975045</v>
      </c>
    </row>
    <row r="1871" spans="1:3">
      <c r="A1871" s="50">
        <f t="shared" si="29"/>
        <v>46155</v>
      </c>
      <c r="B1871" s="51">
        <f>IFERROR(INDEX('Index Levels'!B:B,MATCH('Index Levels - Full'!$A1871,'Index Levels'!$A:$A,0)),B1870)</f>
        <v>505.14743883657792</v>
      </c>
      <c r="C1871" s="51">
        <f>IFERROR(INDEX('Index Levels'!C:C,MATCH('Index Levels - Full'!$A1871,'Index Levels'!$A:$A,0)),C1870)</f>
        <v>7444.2518864576105</v>
      </c>
    </row>
    <row r="1872" spans="1:3">
      <c r="A1872" s="50">
        <f t="shared" si="29"/>
        <v>46156</v>
      </c>
      <c r="B1872" s="51">
        <f>IFERROR(INDEX('Index Levels'!B:B,MATCH('Index Levels - Full'!$A1872,'Index Levels'!$A:$A,0)),B1871)</f>
        <v>509.56515239390757</v>
      </c>
      <c r="C1872" s="51">
        <f>IFERROR(INDEX('Index Levels'!C:C,MATCH('Index Levels - Full'!$A1872,'Index Levels'!$A:$A,0)),C1871)</f>
        <v>7501.243151287058</v>
      </c>
    </row>
    <row r="1873" spans="1:3">
      <c r="A1873" s="50">
        <f t="shared" si="29"/>
        <v>46157</v>
      </c>
      <c r="B1873" s="51">
        <f>IFERROR(INDEX('Index Levels'!B:B,MATCH('Index Levels - Full'!$A1873,'Index Levels'!$A:$A,0)),B1872)</f>
        <v>502.38474840061104</v>
      </c>
      <c r="C1873" s="51">
        <f>IFERROR(INDEX('Index Levels'!C:C,MATCH('Index Levels - Full'!$A1873,'Index Levels'!$A:$A,0)),C1872)</f>
        <v>7408.5008737653707</v>
      </c>
    </row>
    <row r="1874" spans="1:3">
      <c r="A1874" s="50">
        <f t="shared" si="29"/>
        <v>46158</v>
      </c>
      <c r="B1874" s="51">
        <f>IFERROR(INDEX('Index Levels'!B:B,MATCH('Index Levels - Full'!$A1874,'Index Levels'!$A:$A,0)),B1873)</f>
        <v>502.38474840061104</v>
      </c>
      <c r="C1874" s="51">
        <f>IFERROR(INDEX('Index Levels'!C:C,MATCH('Index Levels - Full'!$A1874,'Index Levels'!$A:$A,0)),C1873)</f>
        <v>7408.5008737653707</v>
      </c>
    </row>
    <row r="1875" spans="1:3">
      <c r="A1875" s="50">
        <f t="shared" si="29"/>
        <v>46159</v>
      </c>
      <c r="B1875" s="51">
        <f>IFERROR(INDEX('Index Levels'!B:B,MATCH('Index Levels - Full'!$A1875,'Index Levels'!$A:$A,0)),B1874)</f>
        <v>502.38474840061104</v>
      </c>
      <c r="C1875" s="51">
        <f>IFERROR(INDEX('Index Levels'!C:C,MATCH('Index Levels - Full'!$A1875,'Index Levels'!$A:$A,0)),C1874)</f>
        <v>7408.5008737653707</v>
      </c>
    </row>
    <row r="1876" spans="1:3">
      <c r="A1876" s="50">
        <f t="shared" si="29"/>
        <v>46160</v>
      </c>
      <c r="B1876" s="51">
        <f>IFERROR(INDEX('Index Levels'!B:B,MATCH('Index Levels - Full'!$A1876,'Index Levels'!$A:$A,0)),B1875)</f>
        <v>501.80883485725474</v>
      </c>
      <c r="C1876" s="51">
        <f>IFERROR(INDEX('Index Levels'!C:C,MATCH('Index Levels - Full'!$A1876,'Index Levels'!$A:$A,0)),C1875)</f>
        <v>7403.0525407839805</v>
      </c>
    </row>
    <row r="1877" spans="1:3">
      <c r="A1877" s="50">
        <f t="shared" si="29"/>
        <v>46161</v>
      </c>
      <c r="B1877" s="51">
        <f>IFERROR(INDEX('Index Levels'!B:B,MATCH('Index Levels - Full'!$A1877,'Index Levels'!$A:$A,0)),B1876)</f>
        <v>498.52941689264441</v>
      </c>
      <c r="C1877" s="51">
        <f>IFERROR(INDEX('Index Levels'!C:C,MATCH('Index Levels - Full'!$A1877,'Index Levels'!$A:$A,0)),C1876)</f>
        <v>7353.6111403833984</v>
      </c>
    </row>
    <row r="1878" spans="1:3">
      <c r="A1878" s="50">
        <f t="shared" si="29"/>
        <v>46162</v>
      </c>
      <c r="B1878" s="51">
        <f>IFERROR(INDEX('Index Levels'!B:B,MATCH('Index Levels - Full'!$A1878,'Index Levels'!$A:$A,0)),B1877)</f>
        <v>503.06985460086503</v>
      </c>
      <c r="C1878" s="51">
        <f>IFERROR(INDEX('Index Levels'!C:C,MATCH('Index Levels - Full'!$A1878,'Index Levels'!$A:$A,0)),C1877)</f>
        <v>7432.9664048066898</v>
      </c>
    </row>
    <row r="1879" spans="1:3">
      <c r="A1879" s="50">
        <f t="shared" si="29"/>
        <v>46163</v>
      </c>
      <c r="B1879" s="51">
        <f>IFERROR(INDEX('Index Levels'!B:B,MATCH('Index Levels - Full'!$A1879,'Index Levels'!$A:$A,0)),B1878)</f>
        <v>504.08481390492136</v>
      </c>
      <c r="C1879" s="51">
        <f>IFERROR(INDEX('Index Levels'!C:C,MATCH('Index Levels - Full'!$A1879,'Index Levels'!$A:$A,0)),C1878)</f>
        <v>7445.7183940353398</v>
      </c>
    </row>
    <row r="1880" spans="1:3">
      <c r="A1880" s="50">
        <f t="shared" si="29"/>
        <v>46164</v>
      </c>
      <c r="B1880" s="51">
        <f>IFERROR(INDEX('Index Levels'!B:B,MATCH('Index Levels - Full'!$A1880,'Index Levels'!$A:$A,0)),B1879)</f>
        <v>505.55818220039816</v>
      </c>
      <c r="C1880" s="51">
        <f>IFERROR(INDEX('Index Levels'!C:C,MATCH('Index Levels - Full'!$A1880,'Index Levels'!$A:$A,0)),C1879)</f>
        <v>7473.467087914466</v>
      </c>
    </row>
    <row r="1881" spans="1:3">
      <c r="A1881" s="50">
        <f t="shared" si="29"/>
        <v>46165</v>
      </c>
      <c r="B1881" s="51">
        <f>IFERROR(INDEX('Index Levels'!B:B,MATCH('Index Levels - Full'!$A1881,'Index Levels'!$A:$A,0)),B1880)</f>
        <v>505.55818220039816</v>
      </c>
      <c r="C1881" s="51">
        <f>IFERROR(INDEX('Index Levels'!C:C,MATCH('Index Levels - Full'!$A1881,'Index Levels'!$A:$A,0)),C1880)</f>
        <v>7473.467087914466</v>
      </c>
    </row>
    <row r="1882" spans="1:3">
      <c r="A1882" s="50">
        <f t="shared" si="29"/>
        <v>46166</v>
      </c>
      <c r="B1882" s="51">
        <f>IFERROR(INDEX('Index Levels'!B:B,MATCH('Index Levels - Full'!$A1882,'Index Levels'!$A:$A,0)),B1881)</f>
        <v>505.55818220039816</v>
      </c>
      <c r="C1882" s="51">
        <f>IFERROR(INDEX('Index Levels'!C:C,MATCH('Index Levels - Full'!$A1882,'Index Levels'!$A:$A,0)),C1881)</f>
        <v>7473.467087914466</v>
      </c>
    </row>
    <row r="1883" spans="1:3">
      <c r="A1883" s="50">
        <f t="shared" si="29"/>
        <v>46167</v>
      </c>
      <c r="B1883" s="51">
        <f>IFERROR(INDEX('Index Levels'!B:B,MATCH('Index Levels - Full'!$A1883,'Index Levels'!$A:$A,0)),B1882)</f>
        <v>505.55818220039816</v>
      </c>
      <c r="C1883" s="51">
        <f>IFERROR(INDEX('Index Levels'!C:C,MATCH('Index Levels - Full'!$A1883,'Index Levels'!$A:$A,0)),C1882)</f>
        <v>7473.467087914466</v>
      </c>
    </row>
    <row r="1884" spans="1:3">
      <c r="A1884" s="50">
        <f t="shared" si="29"/>
        <v>46168</v>
      </c>
      <c r="B1884" s="51">
        <f>IFERROR(INDEX('Index Levels'!B:B,MATCH('Index Levels - Full'!$A1884,'Index Levels'!$A:$A,0)),B1883)</f>
        <v>508.60289858747024</v>
      </c>
      <c r="C1884" s="51">
        <f>IFERROR(INDEX('Index Levels'!C:C,MATCH('Index Levels - Full'!$A1884,'Index Levels'!$A:$A,0)),C1883)</f>
        <v>7519.124495343086</v>
      </c>
    </row>
    <row r="1885" spans="1:3">
      <c r="A1885" s="50">
        <f t="shared" si="29"/>
        <v>46169</v>
      </c>
      <c r="B1885" s="51">
        <f>IFERROR(INDEX('Index Levels'!B:B,MATCH('Index Levels - Full'!$A1885,'Index Levels'!$A:$A,0)),B1884)</f>
        <v>508.48862104493895</v>
      </c>
      <c r="C1885" s="51">
        <f>IFERROR(INDEX('Index Levels'!C:C,MATCH('Index Levels - Full'!$A1885,'Index Levels'!$A:$A,0)),C1884)</f>
        <v>7520.3632651137168</v>
      </c>
    </row>
    <row r="1886" spans="1:3">
      <c r="A1886" s="50">
        <f t="shared" si="29"/>
        <v>46170</v>
      </c>
      <c r="B1886" s="51">
        <f>IFERROR(INDEX('Index Levels'!B:B,MATCH('Index Levels - Full'!$A1886,'Index Levels'!$A:$A,0)),B1885)</f>
        <v>511.42368810775127</v>
      </c>
      <c r="C1886" s="51">
        <f>IFERROR(INDEX('Index Levels'!C:C,MATCH('Index Levels - Full'!$A1886,'Index Levels'!$A:$A,0)),C1885)</f>
        <v>7563.626946291849</v>
      </c>
    </row>
    <row r="1887" spans="1:3">
      <c r="A1887" s="50">
        <f t="shared" si="29"/>
        <v>46171</v>
      </c>
      <c r="B1887" s="51">
        <f>IFERROR(INDEX('Index Levels'!B:B,MATCH('Index Levels - Full'!$A1887,'Index Levels'!$A:$A,0)),B1886)</f>
        <v>512.78472367201027</v>
      </c>
      <c r="C1887" s="51">
        <f>IFERROR(INDEX('Index Levels'!C:C,MATCH('Index Levels - Full'!$A1887,'Index Levels'!$A:$A,0)),C1886)</f>
        <v>7580.0556714370314</v>
      </c>
    </row>
    <row r="1888" spans="1:3">
      <c r="A1888" s="50">
        <f t="shared" si="29"/>
        <v>46172</v>
      </c>
      <c r="B1888" s="51">
        <f>IFERROR(INDEX('Index Levels'!B:B,MATCH('Index Levels - Full'!$A1888,'Index Levels'!$A:$A,0)),B1887)</f>
        <v>512.78472367201027</v>
      </c>
      <c r="C1888" s="51">
        <f>IFERROR(INDEX('Index Levels'!C:C,MATCH('Index Levels - Full'!$A1888,'Index Levels'!$A:$A,0)),C1887)</f>
        <v>7580.0556714370314</v>
      </c>
    </row>
    <row r="1889" spans="1:3">
      <c r="A1889" s="50">
        <f t="shared" si="29"/>
        <v>46173</v>
      </c>
      <c r="B1889" s="51">
        <f>IFERROR(INDEX('Index Levels'!B:B,MATCH('Index Levels - Full'!$A1889,'Index Levels'!$A:$A,0)),B1888)</f>
        <v>512.78472367201027</v>
      </c>
      <c r="C1889" s="51">
        <f>IFERROR(INDEX('Index Levels'!C:C,MATCH('Index Levels - Full'!$A1889,'Index Levels'!$A:$A,0)),C1888)</f>
        <v>7580.0556714370314</v>
      </c>
    </row>
    <row r="1890" spans="1:3">
      <c r="A1890" s="50">
        <f t="shared" si="29"/>
        <v>46174</v>
      </c>
      <c r="B1890" s="51">
        <f>IFERROR(INDEX('Index Levels'!B:B,MATCH('Index Levels - Full'!$A1890,'Index Levels'!$A:$A,0)),B1889)</f>
        <v>513.8206159487678</v>
      </c>
      <c r="C1890" s="51">
        <f>IFERROR(INDEX('Index Levels'!C:C,MATCH('Index Levels - Full'!$A1890,'Index Levels'!$A:$A,0)),C1889)</f>
        <v>7599.964787274881</v>
      </c>
    </row>
    <row r="1891" spans="1:3">
      <c r="A1891" s="50">
        <f t="shared" si="29"/>
        <v>46175</v>
      </c>
      <c r="B1891" s="51">
        <f>IFERROR(INDEX('Index Levels'!B:B,MATCH('Index Levels - Full'!$A1891,'Index Levels'!$A:$A,0)),B1890)</f>
        <v>514.73135926397856</v>
      </c>
      <c r="C1891" s="51">
        <f>IFERROR(INDEX('Index Levels'!C:C,MATCH('Index Levels - Full'!$A1891,'Index Levels'!$A:$A,0)),C1890)</f>
        <v>7609.7792408491923</v>
      </c>
    </row>
    <row r="1892" spans="1:3">
      <c r="A1892" s="50">
        <f t="shared" si="29"/>
        <v>46176</v>
      </c>
      <c r="B1892" s="51">
        <f>IFERROR(INDEX('Index Levels'!B:B,MATCH('Index Levels - Full'!$A1892,'Index Levels'!$A:$A,0)),B1891)</f>
        <v>510.39386364073567</v>
      </c>
      <c r="C1892" s="51">
        <f>IFERROR(INDEX('Index Levels'!C:C,MATCH('Index Levels - Full'!$A1892,'Index Levels'!$A:$A,0)),C1891)</f>
        <v>7553.6755787216389</v>
      </c>
    </row>
    <row r="1893" spans="1:3">
      <c r="A1893" s="50">
        <f t="shared" si="29"/>
        <v>46177</v>
      </c>
      <c r="B1893" s="51">
        <f>IFERROR(INDEX('Index Levels'!B:B,MATCH('Index Levels - Full'!$A1893,'Index Levels'!$A:$A,0)),B1892)</f>
        <v>512.72776033677656</v>
      </c>
      <c r="C1893" s="51">
        <f>IFERROR(INDEX('Index Levels'!C:C,MATCH('Index Levels - Full'!$A1893,'Index Levels'!$A:$A,0)),C1892)</f>
        <v>7584.3149017604501</v>
      </c>
    </row>
    <row r="1894" spans="1:3">
      <c r="A1894" s="50">
        <f t="shared" si="29"/>
        <v>46178</v>
      </c>
      <c r="B1894" s="51">
        <f>IFERROR(INDEX('Index Levels'!B:B,MATCH('Index Levels - Full'!$A1894,'Index Levels'!$A:$A,0)),B1893)</f>
        <v>500.24445364433819</v>
      </c>
      <c r="C1894" s="51">
        <f>IFERROR(INDEX('Index Levels'!C:C,MATCH('Index Levels - Full'!$A1894,'Index Levels'!$A:$A,0)),C1893)</f>
        <v>7383.7380908955474</v>
      </c>
    </row>
    <row r="1895" spans="1:3">
      <c r="A1895" s="50">
        <f t="shared" si="29"/>
        <v>46179</v>
      </c>
      <c r="B1895" s="51">
        <f>IFERROR(INDEX('Index Levels'!B:B,MATCH('Index Levels - Full'!$A1895,'Index Levels'!$A:$A,0)),B1894)</f>
        <v>500.24445364433819</v>
      </c>
      <c r="C1895" s="51">
        <f>IFERROR(INDEX('Index Levels'!C:C,MATCH('Index Levels - Full'!$A1895,'Index Levels'!$A:$A,0)),C1894)</f>
        <v>7383.7380908955474</v>
      </c>
    </row>
    <row r="1896" spans="1:3">
      <c r="A1896" s="50">
        <f t="shared" si="29"/>
        <v>46180</v>
      </c>
      <c r="B1896" s="51">
        <f>IFERROR(INDEX('Index Levels'!B:B,MATCH('Index Levels - Full'!$A1896,'Index Levels'!$A:$A,0)),B1895)</f>
        <v>500.24445364433819</v>
      </c>
      <c r="C1896" s="51">
        <f>IFERROR(INDEX('Index Levels'!C:C,MATCH('Index Levels - Full'!$A1896,'Index Levels'!$A:$A,0)),C1895)</f>
        <v>7383.7380908955474</v>
      </c>
    </row>
    <row r="1897" spans="1:3">
      <c r="A1897" s="50">
        <f t="shared" si="29"/>
        <v>46181</v>
      </c>
      <c r="B1897" s="51">
        <f>IFERROR(INDEX('Index Levels'!B:B,MATCH('Index Levels - Full'!$A1897,'Index Levels'!$A:$A,0)),B1896)</f>
        <v>498.70245328459708</v>
      </c>
      <c r="C1897" s="51">
        <f>IFERROR(INDEX('Index Levels'!C:C,MATCH('Index Levels - Full'!$A1897,'Index Levels'!$A:$A,0)),C1896)</f>
        <v>7405.7275807904352</v>
      </c>
    </row>
    <row r="1898" spans="1:3">
      <c r="A1898" s="50">
        <f t="shared" si="29"/>
        <v>46182</v>
      </c>
      <c r="B1898" s="51">
        <f>IFERROR(INDEX('Index Levels'!B:B,MATCH('Index Levels - Full'!$A1898,'Index Levels'!$A:$A,0)),B1897)</f>
        <v>495.18203683943545</v>
      </c>
      <c r="C1898" s="51">
        <f>IFERROR(INDEX('Index Levels'!C:C,MATCH('Index Levels - Full'!$A1898,'Index Levels'!$A:$A,0)),C1897)</f>
        <v>7386.651541522745</v>
      </c>
    </row>
    <row r="1899" spans="1:3">
      <c r="A1899" s="50">
        <f t="shared" si="29"/>
        <v>46183</v>
      </c>
      <c r="B1899" s="51">
        <f>IFERROR(INDEX('Index Levels'!B:B,MATCH('Index Levels - Full'!$A1899,'Index Levels'!$A:$A,0)),B1898)</f>
        <v>492.38995874040887</v>
      </c>
      <c r="C1899" s="51">
        <f>IFERROR(INDEX('Index Levels'!C:C,MATCH('Index Levels - Full'!$A1899,'Index Levels'!$A:$A,0)),C1898)</f>
        <v>7266.9891082294034</v>
      </c>
    </row>
    <row r="1900" spans="1:3">
      <c r="A1900" s="50">
        <f t="shared" si="29"/>
        <v>46184</v>
      </c>
      <c r="B1900" s="51">
        <f>IFERROR(INDEX('Index Levels'!B:B,MATCH('Index Levels - Full'!$A1900,'Index Levels'!$A:$A,0)),B1899)</f>
        <v>496.35725374645739</v>
      </c>
      <c r="C1900" s="51">
        <f>IFERROR(INDEX('Index Levels'!C:C,MATCH('Index Levels - Full'!$A1900,'Index Levels'!$A:$A,0)),C1899)</f>
        <v>7394.3038710527899</v>
      </c>
    </row>
    <row r="1901" spans="1:3">
      <c r="A1901" s="50">
        <f t="shared" si="29"/>
        <v>46185</v>
      </c>
      <c r="B1901" s="51">
        <f>IFERROR(INDEX('Index Levels'!B:B,MATCH('Index Levels - Full'!$A1901,'Index Levels'!$A:$A,0)),B1900)</f>
        <v>497.50623394849003</v>
      </c>
      <c r="C1901" s="51">
        <f>IFERROR(INDEX('Index Levels'!C:C,MATCH('Index Levels - Full'!$A1901,'Index Levels'!$A:$A,0)),C1900)</f>
        <v>7431.4591596767232</v>
      </c>
    </row>
    <row r="1902" spans="1:3">
      <c r="A1902" s="50">
        <f t="shared" si="29"/>
        <v>46186</v>
      </c>
      <c r="B1902" s="51">
        <f>IFERROR(INDEX('Index Levels'!B:B,MATCH('Index Levels - Full'!$A1902,'Index Levels'!$A:$A,0)),B1901)</f>
        <v>497.50623394849003</v>
      </c>
      <c r="C1902" s="51">
        <f>IFERROR(INDEX('Index Levels'!C:C,MATCH('Index Levels - Full'!$A1902,'Index Levels'!$A:$A,0)),C1901)</f>
        <v>7431.4591596767232</v>
      </c>
    </row>
    <row r="1903" spans="1:3">
      <c r="A1903" s="50">
        <f t="shared" si="29"/>
        <v>46187</v>
      </c>
      <c r="B1903" s="51">
        <f>IFERROR(INDEX('Index Levels'!B:B,MATCH('Index Levels - Full'!$A1903,'Index Levels'!$A:$A,0)),B1902)</f>
        <v>497.50623394849003</v>
      </c>
      <c r="C1903" s="51">
        <f>IFERROR(INDEX('Index Levels'!C:C,MATCH('Index Levels - Full'!$A1903,'Index Levels'!$A:$A,0)),C1902)</f>
        <v>7431.4591596767232</v>
      </c>
    </row>
    <row r="1904" spans="1:3">
      <c r="A1904" s="50">
        <f t="shared" si="29"/>
        <v>46188</v>
      </c>
      <c r="B1904" s="51">
        <f>IFERROR(INDEX('Index Levels'!B:B,MATCH('Index Levels - Full'!$A1904,'Index Levels'!$A:$A,0)),B1903)</f>
        <v>502.13279172165574</v>
      </c>
      <c r="C1904" s="51">
        <f>IFERROR(INDEX('Index Levels'!C:C,MATCH('Index Levels - Full'!$A1904,'Index Levels'!$A:$A,0)),C1903)</f>
        <v>7554.2894114369337</v>
      </c>
    </row>
    <row r="1905" spans="1:3">
      <c r="A1905" s="50">
        <f t="shared" si="29"/>
        <v>46189</v>
      </c>
      <c r="B1905" s="51">
        <f>IFERROR(INDEX('Index Levels'!B:B,MATCH('Index Levels - Full'!$A1905,'Index Levels'!$A:$A,0)),B1904)</f>
        <v>500.91315920626562</v>
      </c>
      <c r="C1905" s="51">
        <f>IFERROR(INDEX('Index Levels'!C:C,MATCH('Index Levels - Full'!$A1905,'Index Levels'!$A:$A,0)),C1904)</f>
        <v>7511.3516686806788</v>
      </c>
    </row>
    <row r="1906" spans="1:3">
      <c r="A1906" s="50">
        <f t="shared" si="29"/>
        <v>46190</v>
      </c>
      <c r="B1906" s="51">
        <f>IFERROR(INDEX('Index Levels'!B:B,MATCH('Index Levels - Full'!$A1906,'Index Levels'!$A:$A,0)),B1905)</f>
        <v>496.03123501444844</v>
      </c>
      <c r="C1906" s="51">
        <f>IFERROR(INDEX('Index Levels'!C:C,MATCH('Index Levels - Full'!$A1906,'Index Levels'!$A:$A,0)),C1905)</f>
        <v>7420.0980452802696</v>
      </c>
    </row>
    <row r="1907" spans="1:3">
      <c r="A1907" s="50">
        <f t="shared" si="29"/>
        <v>46191</v>
      </c>
      <c r="B1907" s="51">
        <f>IFERROR(INDEX('Index Levels'!B:B,MATCH('Index Levels - Full'!$A1907,'Index Levels'!$A:$A,0)),B1906)</f>
        <v>500.28699576778797</v>
      </c>
      <c r="C1907" s="51">
        <f>IFERROR(INDEX('Index Levels'!C:C,MATCH('Index Levels - Full'!$A1907,'Index Levels'!$A:$A,0)),C1906)</f>
        <v>7500.5838353990721</v>
      </c>
    </row>
    <row r="1908" spans="1:3">
      <c r="A1908" s="50">
        <f t="shared" si="29"/>
        <v>46192</v>
      </c>
      <c r="B1908" s="51">
        <f>IFERROR(INDEX('Index Levels'!B:B,MATCH('Index Levels - Full'!$A1908,'Index Levels'!$A:$A,0)),B1907)</f>
        <v>500.28699576778797</v>
      </c>
      <c r="C1908" s="51">
        <f>IFERROR(INDEX('Index Levels'!C:C,MATCH('Index Levels - Full'!$A1908,'Index Levels'!$A:$A,0)),C1907)</f>
        <v>7500.5838353990721</v>
      </c>
    </row>
    <row r="1909" spans="1:3">
      <c r="A1909" s="50">
        <f t="shared" si="29"/>
        <v>46193</v>
      </c>
      <c r="B1909" s="51">
        <f>IFERROR(INDEX('Index Levels'!B:B,MATCH('Index Levels - Full'!$A1909,'Index Levels'!$A:$A,0)),B1908)</f>
        <v>500.28699576778797</v>
      </c>
      <c r="C1909" s="51">
        <f>IFERROR(INDEX('Index Levels'!C:C,MATCH('Index Levels - Full'!$A1909,'Index Levels'!$A:$A,0)),C1908)</f>
        <v>7500.5838353990721</v>
      </c>
    </row>
    <row r="1910" spans="1:3">
      <c r="A1910" s="50">
        <f t="shared" si="29"/>
        <v>46194</v>
      </c>
      <c r="B1910" s="51">
        <f>IFERROR(INDEX('Index Levels'!B:B,MATCH('Index Levels - Full'!$A1910,'Index Levels'!$A:$A,0)),B1909)</f>
        <v>500.28699576778797</v>
      </c>
      <c r="C1910" s="51">
        <f>IFERROR(INDEX('Index Levels'!C:C,MATCH('Index Levels - Full'!$A1910,'Index Levels'!$A:$A,0)),C1909)</f>
        <v>7500.5838353990721</v>
      </c>
    </row>
    <row r="1911" spans="1:3">
      <c r="A1911" s="50">
        <f t="shared" si="29"/>
        <v>46195</v>
      </c>
      <c r="B1911" s="51">
        <f>IFERROR(INDEX('Index Levels'!B:B,MATCH('Index Levels - Full'!$A1911,'Index Levels'!$A:$A,0)),B1910)</f>
        <v>498.68734798175331</v>
      </c>
      <c r="C1911" s="51">
        <f>IFERROR(INDEX('Index Levels'!C:C,MATCH('Index Levels - Full'!$A1911,'Index Levels'!$A:$A,0)),C1910)</f>
        <v>7472.7889486087506</v>
      </c>
    </row>
    <row r="1912" spans="1:3">
      <c r="A1912" s="50">
        <f t="shared" si="29"/>
        <v>46196</v>
      </c>
      <c r="B1912" s="51">
        <f>IFERROR(INDEX('Index Levels'!B:B,MATCH('Index Levels - Full'!$A1912,'Index Levels'!$A:$A,0)),B1911)</f>
        <v>494.31964501782596</v>
      </c>
      <c r="C1912" s="51">
        <f>IFERROR(INDEX('Index Levels'!C:C,MATCH('Index Levels - Full'!$A1912,'Index Levels'!$A:$A,0)),C1911)</f>
        <v>7365.4640897759664</v>
      </c>
    </row>
    <row r="1913" spans="1:3">
      <c r="A1913" s="50">
        <f t="shared" si="29"/>
        <v>46197</v>
      </c>
      <c r="B1913" s="51">
        <f>IFERROR(INDEX('Index Levels'!B:B,MATCH('Index Levels - Full'!$A1913,'Index Levels'!$A:$A,0)),B1912)</f>
        <v>493.21294454846827</v>
      </c>
      <c r="C1913" s="51">
        <f>IFERROR(INDEX('Index Levels'!C:C,MATCH('Index Levels - Full'!$A1913,'Index Levels'!$A:$A,0)),C1912)</f>
        <v>7358.2222228222709</v>
      </c>
    </row>
    <row r="1914" spans="1:3">
      <c r="A1914" s="50">
        <f t="shared" si="29"/>
        <v>46198</v>
      </c>
      <c r="B1914" s="51">
        <f>IFERROR(INDEX('Index Levels'!B:B,MATCH('Index Levels - Full'!$A1914,'Index Levels'!$A:$A,0)),B1913)</f>
        <v>492.98766333673098</v>
      </c>
      <c r="C1914" s="51">
        <f>IFERROR(INDEX('Index Levels'!C:C,MATCH('Index Levels - Full'!$A1914,'Index Levels'!$A:$A,0)),C1913)</f>
        <v>7357.4862748584528</v>
      </c>
    </row>
    <row r="1915" spans="1:3">
      <c r="A1915" s="50">
        <f t="shared" si="29"/>
        <v>46199</v>
      </c>
      <c r="B1915" s="51">
        <f>IFERROR(INDEX('Index Levels'!B:B,MATCH('Index Levels - Full'!$A1915,'Index Levels'!$A:$A,0)),B1914)</f>
        <v>493.35777982333576</v>
      </c>
      <c r="C1915" s="51">
        <f>IFERROR(INDEX('Index Levels'!C:C,MATCH('Index Levels - Full'!$A1915,'Index Levels'!$A:$A,0)),C1914)</f>
        <v>7354.0165765083493</v>
      </c>
    </row>
    <row r="1916" spans="1:3">
      <c r="A1916" s="50">
        <f t="shared" si="29"/>
        <v>46200</v>
      </c>
      <c r="B1916" s="51">
        <f>IFERROR(INDEX('Index Levels'!B:B,MATCH('Index Levels - Full'!$A1916,'Index Levels'!$A:$A,0)),B1915)</f>
        <v>493.35777982333576</v>
      </c>
      <c r="C1916" s="51">
        <f>IFERROR(INDEX('Index Levels'!C:C,MATCH('Index Levels - Full'!$A1916,'Index Levels'!$A:$A,0)),C1915)</f>
        <v>7354.0165765083493</v>
      </c>
    </row>
    <row r="1917" spans="1:3">
      <c r="A1917" s="50">
        <f t="shared" si="29"/>
        <v>46201</v>
      </c>
      <c r="B1917" s="51">
        <f>IFERROR(INDEX('Index Levels'!B:B,MATCH('Index Levels - Full'!$A1917,'Index Levels'!$A:$A,0)),B1916)</f>
        <v>493.35777982333576</v>
      </c>
      <c r="C1917" s="51">
        <f>IFERROR(INDEX('Index Levels'!C:C,MATCH('Index Levels - Full'!$A1917,'Index Levels'!$A:$A,0)),C1916)</f>
        <v>7354.0165765083493</v>
      </c>
    </row>
    <row r="1918" spans="1:3">
      <c r="A1918" s="50">
        <f t="shared" si="29"/>
        <v>46202</v>
      </c>
      <c r="B1918" s="51">
        <f>IFERROR(INDEX('Index Levels'!B:B,MATCH('Index Levels - Full'!$A1918,'Index Levels'!$A:$A,0)),B1917)</f>
        <v>497.00375579534943</v>
      </c>
      <c r="C1918" s="51">
        <f>IFERROR(INDEX('Index Levels'!C:C,MATCH('Index Levels - Full'!$A1918,'Index Levels'!$A:$A,0)),C1917)</f>
        <v>7440.4254947993632</v>
      </c>
    </row>
    <row r="1919" spans="1:3">
      <c r="A1919" s="50">
        <f t="shared" si="29"/>
        <v>46203</v>
      </c>
      <c r="B1919" s="51">
        <f>IFERROR(INDEX('Index Levels'!B:B,MATCH('Index Levels - Full'!$A1919,'Index Levels'!$A:$A,0)),B1918)</f>
        <v>500.36032806327711</v>
      </c>
      <c r="C1919" s="51">
        <f>IFERROR(INDEX('Index Levels'!C:C,MATCH('Index Levels - Full'!$A1919,'Index Levels'!$A:$A,0)),C1918)</f>
        <v>7499.3589214333851</v>
      </c>
    </row>
    <row r="1920" spans="1:3">
      <c r="A1920" s="50">
        <f t="shared" si="29"/>
        <v>46204</v>
      </c>
      <c r="B1920" s="51">
        <f>IFERROR(INDEX('Index Levels'!B:B,MATCH('Index Levels - Full'!$A1920,'Index Levels'!$A:$A,0)),B1919)</f>
        <v>499.58649267806817</v>
      </c>
      <c r="C1920" s="51">
        <f>IFERROR(INDEX('Index Levels'!C:C,MATCH('Index Levels - Full'!$A1920,'Index Levels'!$A:$A,0)),C1919)</f>
        <v>7483.2349069711854</v>
      </c>
    </row>
    <row r="1921" spans="1:3">
      <c r="A1921" s="50">
        <f t="shared" si="29"/>
        <v>46205</v>
      </c>
      <c r="B1921" s="51">
        <f>IFERROR(INDEX('Index Levels'!B:B,MATCH('Index Levels - Full'!$A1921,'Index Levels'!$A:$A,0)),B1920)</f>
        <v>498.7537508666735</v>
      </c>
      <c r="C1921" s="51">
        <f>IFERROR(INDEX('Index Levels'!C:C,MATCH('Index Levels - Full'!$A1921,'Index Levels'!$A:$A,0)),C1920)</f>
        <v>7483.2382571119915</v>
      </c>
    </row>
    <row r="1922" spans="1:3">
      <c r="A1922" s="50">
        <f t="shared" si="29"/>
        <v>46206</v>
      </c>
      <c r="B1922" s="51">
        <f>IFERROR(INDEX('Index Levels'!B:B,MATCH('Index Levels - Full'!$A1922,'Index Levels'!$A:$A,0)),B1921)</f>
        <v>498.7537508666735</v>
      </c>
      <c r="C1922" s="51">
        <f>IFERROR(INDEX('Index Levels'!C:C,MATCH('Index Levels - Full'!$A1922,'Index Levels'!$A:$A,0)),C1921)</f>
        <v>7483.2382571119915</v>
      </c>
    </row>
    <row r="1923" spans="1:3">
      <c r="A1923" s="50">
        <f t="shared" si="29"/>
        <v>46207</v>
      </c>
      <c r="B1923" s="51">
        <f>IFERROR(INDEX('Index Levels'!B:B,MATCH('Index Levels - Full'!$A1923,'Index Levels'!$A:$A,0)),B1922)</f>
        <v>498.7537508666735</v>
      </c>
      <c r="C1923" s="51">
        <f>IFERROR(INDEX('Index Levels'!C:C,MATCH('Index Levels - Full'!$A1923,'Index Levels'!$A:$A,0)),C1922)</f>
        <v>7483.2382571119915</v>
      </c>
    </row>
    <row r="1924" spans="1:3">
      <c r="A1924" s="50">
        <f t="shared" si="29"/>
        <v>46208</v>
      </c>
      <c r="B1924" s="51">
        <f>IFERROR(INDEX('Index Levels'!B:B,MATCH('Index Levels - Full'!$A1924,'Index Levels'!$A:$A,0)),B1923)</f>
        <v>498.7537508666735</v>
      </c>
      <c r="C1924" s="51">
        <f>IFERROR(INDEX('Index Levels'!C:C,MATCH('Index Levels - Full'!$A1924,'Index Levels'!$A:$A,0)),C1923)</f>
        <v>7483.2382571119915</v>
      </c>
    </row>
    <row r="1925" spans="1:3">
      <c r="A1925" s="50">
        <f t="shared" si="29"/>
        <v>46209</v>
      </c>
      <c r="B1925" s="51">
        <f>IFERROR(INDEX('Index Levels'!B:B,MATCH('Index Levels - Full'!$A1925,'Index Levels'!$A:$A,0)),B1924)</f>
        <v>502.0606601630887</v>
      </c>
      <c r="C1925" s="51">
        <f>IFERROR(INDEX('Index Levels'!C:C,MATCH('Index Levels - Full'!$A1925,'Index Levels'!$A:$A,0)),C1924)</f>
        <v>7537.4319024327551</v>
      </c>
    </row>
    <row r="1926" spans="1:3">
      <c r="A1926" s="50">
        <f t="shared" si="29"/>
        <v>46210</v>
      </c>
      <c r="B1926" s="51">
        <f>IFERROR(INDEX('Index Levels'!B:B,MATCH('Index Levels - Full'!$A1926,'Index Levels'!$A:$A,0)),B1925)</f>
        <v>499.8011971881059</v>
      </c>
      <c r="C1926" s="51">
        <f>IFERROR(INDEX('Index Levels'!C:C,MATCH('Index Levels - Full'!$A1926,'Index Levels'!$A:$A,0)),C1925)</f>
        <v>7503.8450184440617</v>
      </c>
    </row>
    <row r="1927" spans="1:3">
      <c r="A1927" s="50">
        <f t="shared" ref="A1927:A1950" si="30">A1926+1</f>
        <v>46211</v>
      </c>
      <c r="B1927" s="51">
        <f>IFERROR(INDEX('Index Levels'!B:B,MATCH('Index Levels - Full'!$A1927,'Index Levels'!$A:$A,0)),B1926)</f>
        <v>498.57431131447396</v>
      </c>
      <c r="C1927" s="51">
        <f>IFERROR(INDEX('Index Levels'!C:C,MATCH('Index Levels - Full'!$A1927,'Index Levels'!$A:$A,0)),C1926)</f>
        <v>7482.7074612888955</v>
      </c>
    </row>
    <row r="1928" spans="1:3">
      <c r="A1928" s="50">
        <f t="shared" si="30"/>
        <v>46212</v>
      </c>
      <c r="B1928" s="51">
        <f>IFERROR(INDEX('Index Levels'!B:B,MATCH('Index Levels - Full'!$A1928,'Index Levels'!$A:$A,0)),B1927)</f>
        <v>501.9230585156958</v>
      </c>
      <c r="C1928" s="51">
        <f>IFERROR(INDEX('Index Levels'!C:C,MATCH('Index Levels - Full'!$A1928,'Index Levels'!$A:$A,0)),C1927)</f>
        <v>7543.6434794498828</v>
      </c>
    </row>
    <row r="1929" spans="1:3">
      <c r="A1929" s="50">
        <f t="shared" si="30"/>
        <v>46213</v>
      </c>
      <c r="B1929" s="51">
        <f>IFERROR(INDEX('Index Levels'!B:B,MATCH('Index Levels - Full'!$A1929,'Index Levels'!$A:$A,0)),B1928)</f>
        <v>504.43888476197554</v>
      </c>
      <c r="C1929" s="51">
        <f>IFERROR(INDEX('Index Levels'!C:C,MATCH('Index Levels - Full'!$A1929,'Index Levels'!$A:$A,0)),C1928)</f>
        <v>7575.392825055379</v>
      </c>
    </row>
    <row r="1930" spans="1:3">
      <c r="A1930" s="50">
        <f t="shared" si="30"/>
        <v>46214</v>
      </c>
      <c r="B1930" s="51">
        <f>IFERROR(INDEX('Index Levels'!B:B,MATCH('Index Levels - Full'!$A1930,'Index Levels'!$A:$A,0)),B1929)</f>
        <v>504.43888476197554</v>
      </c>
      <c r="C1930" s="51">
        <f>IFERROR(INDEX('Index Levels'!C:C,MATCH('Index Levels - Full'!$A1930,'Index Levels'!$A:$A,0)),C1929)</f>
        <v>7575.392825055379</v>
      </c>
    </row>
    <row r="1931" spans="1:3">
      <c r="A1931" s="50">
        <f t="shared" si="30"/>
        <v>46215</v>
      </c>
      <c r="B1931" s="51">
        <f>IFERROR(INDEX('Index Levels'!B:B,MATCH('Index Levels - Full'!$A1931,'Index Levels'!$A:$A,0)),B1930)</f>
        <v>504.43888476197554</v>
      </c>
      <c r="C1931" s="51">
        <f>IFERROR(INDEX('Index Levels'!C:C,MATCH('Index Levels - Full'!$A1931,'Index Levels'!$A:$A,0)),C1930)</f>
        <v>7575.392825055379</v>
      </c>
    </row>
    <row r="1932" spans="1:3">
      <c r="A1932" s="50">
        <f t="shared" si="30"/>
        <v>46216</v>
      </c>
      <c r="B1932" s="51">
        <f>IFERROR(INDEX('Index Levels'!B:B,MATCH('Index Levels - Full'!$A1932,'Index Levels'!$A:$A,0)),B1931)</f>
        <v>499.97983001443623</v>
      </c>
      <c r="C1932" s="51">
        <f>IFERROR(INDEX('Index Levels'!C:C,MATCH('Index Levels - Full'!$A1932,'Index Levels'!$A:$A,0)),C1931)</f>
        <v>7515.3412574436543</v>
      </c>
    </row>
    <row r="1933" spans="1:3">
      <c r="A1933" s="50">
        <f t="shared" si="30"/>
        <v>46217</v>
      </c>
      <c r="B1933" s="51">
        <f>IFERROR(INDEX('Index Levels'!B:B,MATCH('Index Levels - Full'!$A1933,'Index Levels'!$A:$A,0)),B1932)</f>
        <v>502.14708794042315</v>
      </c>
      <c r="C1933" s="51">
        <f>IFERROR(INDEX('Index Levels'!C:C,MATCH('Index Levels - Full'!$A1933,'Index Levels'!$A:$A,0)),C1932)</f>
        <v>7543.5890824953294</v>
      </c>
    </row>
    <row r="1934" spans="1:3">
      <c r="A1934" s="50">
        <f t="shared" si="30"/>
        <v>46218</v>
      </c>
      <c r="B1934" s="51">
        <f>IFERROR(INDEX('Index Levels'!B:B,MATCH('Index Levels - Full'!$A1934,'Index Levels'!$A:$A,0)),B1933)</f>
        <v>503.78935304957491</v>
      </c>
      <c r="C1934" s="51">
        <f>IFERROR(INDEX('Index Levels'!C:C,MATCH('Index Levels - Full'!$A1934,'Index Levels'!$A:$A,0)),C1933)</f>
        <v>7572.4006033959386</v>
      </c>
    </row>
    <row r="1935" spans="1:3">
      <c r="A1935" s="50">
        <f t="shared" si="30"/>
        <v>46219</v>
      </c>
      <c r="B1935" s="51">
        <f>IFERROR(INDEX('Index Levels'!B:B,MATCH('Index Levels - Full'!$A1935,'Index Levels'!$A:$A,0)),B1934)</f>
        <v>500.0497610309194</v>
      </c>
      <c r="C1935" s="51">
        <f>IFERROR(INDEX('Index Levels'!C:C,MATCH('Index Levels - Full'!$A1935,'Index Levels'!$A:$A,0)),C1934)</f>
        <v>7533.7722239612194</v>
      </c>
    </row>
    <row r="1936" spans="1:3">
      <c r="A1936" s="50">
        <f t="shared" si="30"/>
        <v>46220</v>
      </c>
      <c r="B1936" s="51">
        <f>IFERROR(INDEX('Index Levels'!B:B,MATCH('Index Levels - Full'!$A1936,'Index Levels'!$A:$A,0)),B1935)</f>
        <v>494.96623506299312</v>
      </c>
      <c r="C1936" s="51">
        <f>IFERROR(INDEX('Index Levels'!C:C,MATCH('Index Levels - Full'!$A1936,'Index Levels'!$A:$A,0)),C1935)</f>
        <v>7457.6858298220332</v>
      </c>
    </row>
    <row r="1937" spans="1:3">
      <c r="A1937" s="50">
        <f t="shared" si="30"/>
        <v>46221</v>
      </c>
      <c r="B1937" s="51">
        <f>IFERROR(INDEX('Index Levels'!B:B,MATCH('Index Levels - Full'!$A1937,'Index Levels'!$A:$A,0)),B1936)</f>
        <v>494.96623506299312</v>
      </c>
      <c r="C1937" s="51">
        <f>IFERROR(INDEX('Index Levels'!C:C,MATCH('Index Levels - Full'!$A1937,'Index Levels'!$A:$A,0)),C1936)</f>
        <v>7457.6858298220332</v>
      </c>
    </row>
    <row r="1938" spans="1:3">
      <c r="A1938" s="50">
        <f t="shared" si="30"/>
        <v>46222</v>
      </c>
      <c r="B1938" s="51">
        <f>IFERROR(INDEX('Index Levels'!B:B,MATCH('Index Levels - Full'!$A1938,'Index Levels'!$A:$A,0)),B1937)</f>
        <v>494.96623506299312</v>
      </c>
      <c r="C1938" s="51">
        <f>IFERROR(INDEX('Index Levels'!C:C,MATCH('Index Levels - Full'!$A1938,'Index Levels'!$A:$A,0)),C1937)</f>
        <v>7457.6858298220332</v>
      </c>
    </row>
    <row r="1939" spans="1:3">
      <c r="A1939" s="50">
        <f t="shared" si="30"/>
        <v>46223</v>
      </c>
      <c r="B1939" s="51">
        <f>IFERROR(INDEX('Index Levels'!B:B,MATCH('Index Levels - Full'!$A1939,'Index Levels'!$A:$A,0)),B1938)</f>
        <v>493.41087587727105</v>
      </c>
      <c r="C1939" s="51">
        <f>IFERROR(INDEX('Index Levels'!C:C,MATCH('Index Levels - Full'!$A1939,'Index Levels'!$A:$A,0)),C1938)</f>
        <v>7443.276275211083</v>
      </c>
    </row>
    <row r="1940" spans="1:3">
      <c r="A1940" s="50">
        <f t="shared" si="30"/>
        <v>46224</v>
      </c>
      <c r="B1940" s="51">
        <f>IFERROR(INDEX('Index Levels'!B:B,MATCH('Index Levels - Full'!$A1940,'Index Levels'!$A:$A,0)),B1939)</f>
        <v>497.81770486757216</v>
      </c>
      <c r="C1940" s="51">
        <f>IFERROR(INDEX('Index Levels'!C:C,MATCH('Index Levels - Full'!$A1940,'Index Levels'!$A:$A,0)),C1939)</f>
        <v>7509.1973589166018</v>
      </c>
    </row>
    <row r="1941" spans="1:3">
      <c r="A1941" s="50">
        <f t="shared" si="30"/>
        <v>46225</v>
      </c>
      <c r="B1941" s="51">
        <f>IFERROR(INDEX('Index Levels'!B:B,MATCH('Index Levels - Full'!$A1941,'Index Levels'!$A:$A,0)),B1940)</f>
        <v>497.19865323378946</v>
      </c>
      <c r="C1941" s="51">
        <f>IFERROR(INDEX('Index Levels'!C:C,MATCH('Index Levels - Full'!$A1941,'Index Levels'!$A:$A,0)),C1940)</f>
        <v>7498.9586676044382</v>
      </c>
    </row>
    <row r="1942" spans="1:3">
      <c r="A1942" s="50">
        <f t="shared" si="30"/>
        <v>46226</v>
      </c>
      <c r="B1942" s="51">
        <f>IFERROR(INDEX('Index Levels'!B:B,MATCH('Index Levels - Full'!$A1942,'Index Levels'!$A:$A,0)),B1941)</f>
        <v>488.64088989647348</v>
      </c>
      <c r="C1942" s="51">
        <f>IFERROR(INDEX('Index Levels'!C:C,MATCH('Index Levels - Full'!$A1942,'Index Levels'!$A:$A,0)),C1941)</f>
        <v>7408.2978857254047</v>
      </c>
    </row>
    <row r="1943" spans="1:3">
      <c r="A1943" s="50">
        <f t="shared" si="30"/>
        <v>46227</v>
      </c>
      <c r="B1943" s="51">
        <f>IFERROR(INDEX('Index Levels'!B:B,MATCH('Index Levels - Full'!$A1943,'Index Levels'!$A:$A,0)),B1942)</f>
        <v>489.17037926526206</v>
      </c>
      <c r="C1943" s="51">
        <f>IFERROR(INDEX('Index Levels'!C:C,MATCH('Index Levels - Full'!$A1943,'Index Levels'!$A:$A,0)),C1942)</f>
        <v>7411.9844984933288</v>
      </c>
    </row>
    <row r="1944" spans="1:3">
      <c r="A1944" s="50">
        <f t="shared" si="30"/>
        <v>46228</v>
      </c>
      <c r="B1944" s="51">
        <f>IFERROR(INDEX('Index Levels'!B:B,MATCH('Index Levels - Full'!$A1944,'Index Levels'!$A:$A,0)),B1943)</f>
        <v>489.17037926526206</v>
      </c>
      <c r="C1944" s="51">
        <f>IFERROR(INDEX('Index Levels'!C:C,MATCH('Index Levels - Full'!$A1944,'Index Levels'!$A:$A,0)),C1943)</f>
        <v>7411.9844984933288</v>
      </c>
    </row>
    <row r="1945" spans="1:3">
      <c r="A1945" s="50">
        <f t="shared" si="30"/>
        <v>46229</v>
      </c>
      <c r="B1945" s="51">
        <f>IFERROR(INDEX('Index Levels'!B:B,MATCH('Index Levels - Full'!$A1945,'Index Levels'!$A:$A,0)),B1944)</f>
        <v>489.17037926526206</v>
      </c>
      <c r="C1945" s="51">
        <f>IFERROR(INDEX('Index Levels'!C:C,MATCH('Index Levels - Full'!$A1945,'Index Levels'!$A:$A,0)),C1944)</f>
        <v>7411.9844984933288</v>
      </c>
    </row>
    <row r="1946" spans="1:3">
      <c r="A1946" s="50">
        <f t="shared" si="30"/>
        <v>46230</v>
      </c>
      <c r="B1946" s="51">
        <f>IFERROR(INDEX('Index Levels'!B:B,MATCH('Index Levels - Full'!$A1946,'Index Levels'!$A:$A,0)),B1945)</f>
        <v>489.01090683853067</v>
      </c>
      <c r="C1946" s="51">
        <f>IFERROR(INDEX('Index Levels'!C:C,MATCH('Index Levels - Full'!$A1946,'Index Levels'!$A:$A,0)),C1945)</f>
        <v>7413.1796731669974</v>
      </c>
    </row>
    <row r="1947" spans="1:3">
      <c r="A1947" s="50">
        <f t="shared" si="30"/>
        <v>46231</v>
      </c>
      <c r="B1947" s="51">
        <f>IFERROR(INDEX('Index Levels'!B:B,MATCH('Index Levels - Full'!$A1947,'Index Levels'!$A:$A,0)),B1946)</f>
        <v>490.25909593704614</v>
      </c>
      <c r="C1947" s="51">
        <f>IFERROR(INDEX('Index Levels'!C:C,MATCH('Index Levels - Full'!$A1947,'Index Levels'!$A:$A,0)),C1946)</f>
        <v>7428.7836166456582</v>
      </c>
    </row>
    <row r="1948" spans="1:3">
      <c r="A1948" s="50">
        <f t="shared" si="30"/>
        <v>46232</v>
      </c>
      <c r="B1948" s="51">
        <f>IFERROR(INDEX('Index Levels'!B:B,MATCH('Index Levels - Full'!$A1948,'Index Levels'!$A:$A,0)),B1947)</f>
        <v>483.40893424198907</v>
      </c>
      <c r="C1948" s="51">
        <f>IFERROR(INDEX('Index Levels'!C:C,MATCH('Index Levels - Full'!$A1948,'Index Levels'!$A:$A,0)),C1947)</f>
        <v>7316.1462070564576</v>
      </c>
    </row>
    <row r="1949" spans="1:3">
      <c r="A1949" s="50">
        <f t="shared" si="30"/>
        <v>46233</v>
      </c>
      <c r="B1949" s="51">
        <f>IFERROR(INDEX('Index Levels'!B:B,MATCH('Index Levels - Full'!$A1949,'Index Levels'!$A:$A,0)),B1948)</f>
        <v>488.56708772523189</v>
      </c>
      <c r="C1949" s="51">
        <f>IFERROR(INDEX('Index Levels'!C:C,MATCH('Index Levels - Full'!$A1949,'Index Levels'!$A:$A,0)),C1948)</f>
        <v>7437.632970227839</v>
      </c>
    </row>
    <row r="1950" spans="1:3">
      <c r="A1950" s="50">
        <f t="shared" si="30"/>
        <v>46234</v>
      </c>
      <c r="B1950" s="51">
        <f>IFERROR(INDEX('Index Levels'!B:B,MATCH('Index Levels - Full'!$A1950,'Index Levels'!$A:$A,0)),B1949)</f>
        <v>491.03355444441166</v>
      </c>
      <c r="C1950" s="51">
        <f>IFERROR(INDEX('Index Levels'!C:C,MATCH('Index Levels - Full'!$A1950,'Index Levels'!$A:$A,0)),C1949)</f>
        <v>7489.7248158501234</v>
      </c>
    </row>
    <row r="1951" spans="1:3">
      <c r="A1951" s="50"/>
      <c r="B1951" s="51"/>
      <c r="C1951" s="51"/>
    </row>
    <row r="1952" spans="1:3">
      <c r="A1952" s="50"/>
      <c r="B1952" s="51"/>
      <c r="C1952" s="51"/>
    </row>
    <row r="1953" spans="1:3">
      <c r="A1953" s="50"/>
      <c r="B1953" s="51"/>
      <c r="C1953" s="51"/>
    </row>
    <row r="1954" spans="1:3">
      <c r="A1954" s="50"/>
      <c r="B1954" s="51"/>
      <c r="C1954" s="51"/>
    </row>
    <row r="1955" spans="1:3">
      <c r="A1955" s="50"/>
      <c r="B1955" s="51"/>
      <c r="C1955" s="51"/>
    </row>
    <row r="1956" spans="1:3">
      <c r="A1956" s="50"/>
      <c r="B1956" s="51"/>
      <c r="C1956" s="51"/>
    </row>
    <row r="1957" spans="1:3">
      <c r="A1957" s="50"/>
      <c r="B1957" s="51"/>
      <c r="C1957" s="51"/>
    </row>
    <row r="1958" spans="1:3">
      <c r="A1958" s="50"/>
      <c r="B1958" s="51"/>
      <c r="C1958" s="51"/>
    </row>
    <row r="1959" spans="1:3">
      <c r="A1959" s="50"/>
      <c r="B1959" s="51"/>
      <c r="C1959" s="51"/>
    </row>
    <row r="1960" spans="1:3">
      <c r="A1960" s="50"/>
      <c r="B1960" s="51"/>
      <c r="C1960" s="51"/>
    </row>
    <row r="1961" spans="1:3">
      <c r="A1961" s="50"/>
      <c r="B1961" s="51"/>
      <c r="C1961" s="51"/>
    </row>
  </sheetData>
  <pageMargins left="0.7" right="0.7" top="0.75" bottom="0.75" header="0.3" footer="0.3"/>
  <pageSetup orientation="portrait" r:id="rId1"/>
  <headerFooter>
    <oddFooter>&amp;L_x000D_&amp;1#&amp;"Calibri"&amp;10&amp;K000000 Sensitivity: Public</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2E2C7-939D-49F3-B569-72DA2ACC5E56}">
  <dimension ref="A1:I9978"/>
  <sheetViews>
    <sheetView zoomScale="160" zoomScaleNormal="160" workbookViewId="0">
      <pane ySplit="2" topLeftCell="A1062" activePane="bottomLeft" state="frozen"/>
      <selection activeCell="H1830" sqref="H1830"/>
      <selection pane="bottomLeft" activeCell="A1321" sqref="A1321:C1342"/>
    </sheetView>
  </sheetViews>
  <sheetFormatPr defaultColWidth="9" defaultRowHeight="14.25"/>
  <cols>
    <col min="1" max="1" width="10.625" style="47" customWidth="1"/>
    <col min="2" max="3" width="14.375" style="80" customWidth="1"/>
    <col min="4" max="7" width="9" style="47"/>
    <col min="8" max="8" width="20.25" style="47" bestFit="1" customWidth="1"/>
    <col min="9" max="16384" width="9" style="47"/>
  </cols>
  <sheetData>
    <row r="1" spans="1:3">
      <c r="B1" s="77" t="s">
        <v>3829</v>
      </c>
      <c r="C1" s="78" t="s">
        <v>3830</v>
      </c>
    </row>
    <row r="2" spans="1:3" ht="75">
      <c r="A2" s="49"/>
      <c r="B2" s="79" t="s">
        <v>15</v>
      </c>
      <c r="C2" s="79" t="s">
        <v>44</v>
      </c>
    </row>
    <row r="3" spans="1:3">
      <c r="A3" s="68">
        <v>44286</v>
      </c>
      <c r="B3" s="88">
        <v>385.28801659999999</v>
      </c>
      <c r="C3" s="88">
        <v>3972.8922084302517</v>
      </c>
    </row>
    <row r="4" spans="1:3">
      <c r="A4" s="68">
        <v>44287</v>
      </c>
      <c r="B4" s="88">
        <v>388.703733</v>
      </c>
      <c r="C4" s="88">
        <v>4019.8654449760584</v>
      </c>
    </row>
    <row r="5" spans="1:3">
      <c r="A5" s="68">
        <v>44291</v>
      </c>
      <c r="B5" s="88">
        <v>394.86771329999999</v>
      </c>
      <c r="C5" s="88">
        <v>4077.9137018946781</v>
      </c>
    </row>
    <row r="6" spans="1:3">
      <c r="A6" s="68">
        <v>44292</v>
      </c>
      <c r="B6" s="88">
        <v>393.94142770000002</v>
      </c>
      <c r="C6" s="88">
        <v>4073.9406675351847</v>
      </c>
    </row>
    <row r="7" spans="1:3">
      <c r="A7" s="68">
        <v>44293</v>
      </c>
      <c r="B7" s="88">
        <v>394.6572243</v>
      </c>
      <c r="C7" s="88">
        <v>4079.9529255520438</v>
      </c>
    </row>
    <row r="8" spans="1:3">
      <c r="A8" s="68">
        <v>44294</v>
      </c>
      <c r="B8" s="88">
        <v>396.74970939999997</v>
      </c>
      <c r="C8" s="88">
        <v>4097.1680464349456</v>
      </c>
    </row>
    <row r="9" spans="1:3">
      <c r="A9" s="68">
        <v>44295</v>
      </c>
      <c r="B9" s="88">
        <v>400.63775149999998</v>
      </c>
      <c r="C9" s="88">
        <v>4128.8020798496536</v>
      </c>
    </row>
    <row r="10" spans="1:3">
      <c r="A10" s="68">
        <v>44298</v>
      </c>
      <c r="B10" s="88">
        <v>400.97637939999998</v>
      </c>
      <c r="C10" s="88">
        <v>4127.9932341801923</v>
      </c>
    </row>
    <row r="11" spans="1:3">
      <c r="A11" s="68">
        <v>44299</v>
      </c>
      <c r="B11" s="88">
        <v>402.72681840000001</v>
      </c>
      <c r="C11" s="88">
        <v>4141.593759490378</v>
      </c>
    </row>
    <row r="12" spans="1:3">
      <c r="A12" s="68">
        <v>44300</v>
      </c>
      <c r="B12" s="88">
        <v>399.85127360000001</v>
      </c>
      <c r="C12" s="88">
        <v>4124.6606296957179</v>
      </c>
    </row>
    <row r="13" spans="1:3">
      <c r="A13" s="68">
        <v>44301</v>
      </c>
      <c r="B13" s="88">
        <v>407.02548050000001</v>
      </c>
      <c r="C13" s="88">
        <v>4170.4227898208164</v>
      </c>
    </row>
    <row r="14" spans="1:3">
      <c r="A14" s="68">
        <v>44302</v>
      </c>
      <c r="B14" s="88">
        <v>409.26459160000002</v>
      </c>
      <c r="C14" s="88">
        <v>4185.4687107571099</v>
      </c>
    </row>
    <row r="15" spans="1:3">
      <c r="A15" s="68">
        <v>44305</v>
      </c>
      <c r="B15" s="88">
        <v>405.2519102</v>
      </c>
      <c r="C15" s="88">
        <v>4163.2580954282821</v>
      </c>
    </row>
    <row r="16" spans="1:3">
      <c r="A16" s="68">
        <v>44306</v>
      </c>
      <c r="B16" s="88">
        <v>401.67904809999999</v>
      </c>
      <c r="C16" s="88">
        <v>4134.9394248632152</v>
      </c>
    </row>
    <row r="17" spans="1:3">
      <c r="A17" s="68">
        <v>44307</v>
      </c>
      <c r="B17" s="88">
        <v>406.98810980000002</v>
      </c>
      <c r="C17" s="88">
        <v>4173.4215589629821</v>
      </c>
    </row>
    <row r="18" spans="1:3">
      <c r="A18" s="68">
        <v>44308</v>
      </c>
      <c r="B18" s="88">
        <v>401.81139100000001</v>
      </c>
      <c r="C18" s="88">
        <v>4134.9816646785084</v>
      </c>
    </row>
    <row r="19" spans="1:3">
      <c r="A19" s="68">
        <v>44309</v>
      </c>
      <c r="B19" s="88">
        <v>406.04144059999999</v>
      </c>
      <c r="C19" s="88">
        <v>4180.1673762952323</v>
      </c>
    </row>
    <row r="20" spans="1:3">
      <c r="A20" s="68">
        <v>44312</v>
      </c>
      <c r="B20" s="88">
        <v>406.41367359999998</v>
      </c>
      <c r="C20" s="88">
        <v>4187.6174702370981</v>
      </c>
    </row>
    <row r="21" spans="1:3">
      <c r="A21" s="68">
        <v>44313</v>
      </c>
      <c r="B21" s="88">
        <v>406.8680971</v>
      </c>
      <c r="C21" s="88">
        <v>4186.7182223501613</v>
      </c>
    </row>
    <row r="22" spans="1:3">
      <c r="A22" s="68">
        <v>44314</v>
      </c>
      <c r="B22" s="88">
        <v>406.03709049999998</v>
      </c>
      <c r="C22" s="88">
        <v>4183.183001956133</v>
      </c>
    </row>
    <row r="23" spans="1:3">
      <c r="A23" s="68">
        <v>44315</v>
      </c>
      <c r="B23" s="88">
        <v>409.12137949999999</v>
      </c>
      <c r="C23" s="88">
        <v>4211.474874363902</v>
      </c>
    </row>
    <row r="24" spans="1:3">
      <c r="A24" s="68">
        <v>44316</v>
      </c>
      <c r="B24" s="88">
        <v>405.89768229999999</v>
      </c>
      <c r="C24" s="88">
        <v>4181.1748954407885</v>
      </c>
    </row>
    <row r="25" spans="1:3">
      <c r="A25" s="68">
        <v>44319</v>
      </c>
      <c r="B25" s="88">
        <v>407.18359320000002</v>
      </c>
      <c r="C25" s="88">
        <v>4192.6576077777036</v>
      </c>
    </row>
    <row r="26" spans="1:3">
      <c r="A26" s="68">
        <v>44320</v>
      </c>
      <c r="B26" s="88">
        <v>402.81099130000001</v>
      </c>
      <c r="C26" s="88">
        <v>4164.6590365206994</v>
      </c>
    </row>
    <row r="27" spans="1:3">
      <c r="A27" s="68">
        <v>44321</v>
      </c>
      <c r="B27" s="88">
        <v>403.38960659999998</v>
      </c>
      <c r="C27" s="88">
        <v>4167.5877674525909</v>
      </c>
    </row>
    <row r="28" spans="1:3">
      <c r="A28" s="68">
        <v>44322</v>
      </c>
      <c r="B28" s="88">
        <v>406.36091829999998</v>
      </c>
      <c r="C28" s="88">
        <v>4201.6187797117736</v>
      </c>
    </row>
    <row r="29" spans="1:3">
      <c r="A29" s="68">
        <v>44323</v>
      </c>
      <c r="B29" s="88">
        <v>409.9304272</v>
      </c>
      <c r="C29" s="88">
        <v>4232.6013782573273</v>
      </c>
    </row>
    <row r="30" spans="1:3">
      <c r="A30" s="68">
        <v>44326</v>
      </c>
      <c r="B30" s="88">
        <v>406.09315700000002</v>
      </c>
      <c r="C30" s="88">
        <v>4188.4273497506992</v>
      </c>
    </row>
    <row r="31" spans="1:3">
      <c r="A31" s="68">
        <v>44327</v>
      </c>
      <c r="B31" s="88">
        <v>401.77967469999999</v>
      </c>
      <c r="C31" s="88">
        <v>4152.0953083379109</v>
      </c>
    </row>
    <row r="32" spans="1:3">
      <c r="A32" s="68">
        <v>44328</v>
      </c>
      <c r="B32" s="88">
        <v>397.88293390000001</v>
      </c>
      <c r="C32" s="88">
        <v>4063.0378801877637</v>
      </c>
    </row>
    <row r="33" spans="1:3">
      <c r="A33" s="68">
        <v>44329</v>
      </c>
      <c r="B33" s="88">
        <v>400.0910854</v>
      </c>
      <c r="C33" s="88">
        <v>4112.4960143557264</v>
      </c>
    </row>
    <row r="34" spans="1:3">
      <c r="A34" s="68">
        <v>44330</v>
      </c>
      <c r="B34" s="88">
        <v>403.20784900000001</v>
      </c>
      <c r="C34" s="88">
        <v>4173.8540942424324</v>
      </c>
    </row>
    <row r="35" spans="1:3">
      <c r="A35" s="68">
        <v>44333</v>
      </c>
      <c r="B35" s="88">
        <v>402.33957520000001</v>
      </c>
      <c r="C35" s="88">
        <v>4163.2904545989159</v>
      </c>
    </row>
    <row r="36" spans="1:3">
      <c r="A36" s="68">
        <v>44334</v>
      </c>
      <c r="B36" s="88">
        <v>400.36205539999997</v>
      </c>
      <c r="C36" s="88">
        <v>4127.8298252134391</v>
      </c>
    </row>
    <row r="37" spans="1:3">
      <c r="A37" s="68">
        <v>44335</v>
      </c>
      <c r="B37" s="88">
        <v>397.540999</v>
      </c>
      <c r="C37" s="88">
        <v>4115.6767845125951</v>
      </c>
    </row>
    <row r="38" spans="1:3">
      <c r="A38" s="68">
        <v>44336</v>
      </c>
      <c r="B38" s="88">
        <v>400.4955501</v>
      </c>
      <c r="C38" s="88">
        <v>4159.1244180773328</v>
      </c>
    </row>
    <row r="39" spans="1:3">
      <c r="A39" s="68">
        <v>44337</v>
      </c>
      <c r="B39" s="88">
        <v>400.2319713</v>
      </c>
      <c r="C39" s="88">
        <v>4155.8578117310499</v>
      </c>
    </row>
    <row r="40" spans="1:3">
      <c r="A40" s="68">
        <v>44340</v>
      </c>
      <c r="B40" s="88">
        <v>403.266233</v>
      </c>
      <c r="C40" s="88">
        <v>4197.0472518328097</v>
      </c>
    </row>
    <row r="41" spans="1:3">
      <c r="A41" s="68">
        <v>44341</v>
      </c>
      <c r="B41" s="88">
        <v>402.15992820000002</v>
      </c>
      <c r="C41" s="88">
        <v>4188.1341131835607</v>
      </c>
    </row>
    <row r="42" spans="1:3">
      <c r="A42" s="68">
        <v>44342</v>
      </c>
      <c r="B42" s="88">
        <v>402.77630670000002</v>
      </c>
      <c r="C42" s="88">
        <v>4195.9936338327198</v>
      </c>
    </row>
    <row r="43" spans="1:3">
      <c r="A43" s="68">
        <v>44343</v>
      </c>
      <c r="B43" s="88">
        <v>403.59105479999999</v>
      </c>
      <c r="C43" s="88">
        <v>4200.8758020057394</v>
      </c>
    </row>
    <row r="44" spans="1:3">
      <c r="A44" s="68">
        <v>44344</v>
      </c>
      <c r="B44" s="88">
        <v>404.08924280000002</v>
      </c>
      <c r="C44" s="88">
        <v>4204.1105456536434</v>
      </c>
    </row>
    <row r="45" spans="1:3">
      <c r="A45" s="68">
        <v>44348</v>
      </c>
      <c r="B45" s="88">
        <v>403.42377649999997</v>
      </c>
      <c r="C45" s="88">
        <v>4202.041609136676</v>
      </c>
    </row>
    <row r="46" spans="1:3">
      <c r="A46" s="68">
        <v>44349</v>
      </c>
      <c r="B46" s="88">
        <v>403.8809521</v>
      </c>
      <c r="C46" s="88">
        <v>4208.1192195229587</v>
      </c>
    </row>
    <row r="47" spans="1:3">
      <c r="A47" s="68">
        <v>44350</v>
      </c>
      <c r="B47" s="88">
        <v>402.12238530000002</v>
      </c>
      <c r="C47" s="88">
        <v>4192.8548140375351</v>
      </c>
    </row>
    <row r="48" spans="1:3">
      <c r="A48" s="68">
        <v>44351</v>
      </c>
      <c r="B48" s="88">
        <v>406.321349</v>
      </c>
      <c r="C48" s="88">
        <v>4229.8906041031296</v>
      </c>
    </row>
    <row r="49" spans="1:3">
      <c r="A49" s="68">
        <v>44354</v>
      </c>
      <c r="B49" s="88">
        <v>405.82853510000001</v>
      </c>
      <c r="C49" s="88">
        <v>4226.5201782638551</v>
      </c>
    </row>
    <row r="50" spans="1:3">
      <c r="A50" s="68">
        <v>44355</v>
      </c>
      <c r="B50" s="88">
        <v>406.11263109999999</v>
      </c>
      <c r="C50" s="88">
        <v>4227.2550041271543</v>
      </c>
    </row>
    <row r="51" spans="1:3">
      <c r="A51" s="68">
        <v>44356</v>
      </c>
      <c r="B51" s="88">
        <v>404.99700150000001</v>
      </c>
      <c r="C51" s="88">
        <v>4219.5468305216391</v>
      </c>
    </row>
    <row r="52" spans="1:3">
      <c r="A52" s="68">
        <v>44357</v>
      </c>
      <c r="B52" s="88">
        <v>407.47833600000001</v>
      </c>
      <c r="C52" s="88">
        <v>4239.1841541500853</v>
      </c>
    </row>
    <row r="53" spans="1:3">
      <c r="A53" s="68">
        <v>44358</v>
      </c>
      <c r="B53" s="88">
        <v>408.16819720000001</v>
      </c>
      <c r="C53" s="88">
        <v>4247.4397847524287</v>
      </c>
    </row>
    <row r="54" spans="1:3">
      <c r="A54" s="68">
        <v>44361</v>
      </c>
      <c r="B54" s="88">
        <v>409.18449989999999</v>
      </c>
      <c r="C54" s="88">
        <v>4255.1503298521702</v>
      </c>
    </row>
    <row r="55" spans="1:3">
      <c r="A55" s="68">
        <v>44362</v>
      </c>
      <c r="B55" s="88">
        <v>408.63214490000001</v>
      </c>
      <c r="C55" s="88">
        <v>4246.5939782313317</v>
      </c>
    </row>
    <row r="56" spans="1:3">
      <c r="A56" s="68">
        <v>44363</v>
      </c>
      <c r="B56" s="88">
        <v>405.13712090000001</v>
      </c>
      <c r="C56" s="88">
        <v>4223.7041915153332</v>
      </c>
    </row>
    <row r="57" spans="1:3">
      <c r="A57" s="68">
        <v>44364</v>
      </c>
      <c r="B57" s="88">
        <v>405.11361160000001</v>
      </c>
      <c r="C57" s="88">
        <v>4221.8583317954917</v>
      </c>
    </row>
    <row r="58" spans="1:3">
      <c r="A58" s="68">
        <v>44365</v>
      </c>
      <c r="B58" s="88">
        <v>399.21753189999998</v>
      </c>
      <c r="C58" s="88">
        <v>4166.4532373348111</v>
      </c>
    </row>
    <row r="59" spans="1:3">
      <c r="A59" s="68">
        <v>44368</v>
      </c>
      <c r="B59" s="88">
        <v>404.04671819999999</v>
      </c>
      <c r="C59" s="88">
        <v>4224.7878036142492</v>
      </c>
    </row>
    <row r="60" spans="1:3">
      <c r="A60" s="68">
        <v>44369</v>
      </c>
      <c r="B60" s="88">
        <v>406.6008238</v>
      </c>
      <c r="C60" s="88">
        <v>4246.4350183726829</v>
      </c>
    </row>
    <row r="61" spans="1:3">
      <c r="A61" s="68">
        <v>44370</v>
      </c>
      <c r="B61" s="88">
        <v>405.9119172</v>
      </c>
      <c r="C61" s="88">
        <v>4241.8359887185334</v>
      </c>
    </row>
    <row r="62" spans="1:3">
      <c r="A62" s="68">
        <v>44371</v>
      </c>
      <c r="B62" s="88">
        <v>409.0512617</v>
      </c>
      <c r="C62" s="88">
        <v>4266.4857807059325</v>
      </c>
    </row>
    <row r="63" spans="1:3">
      <c r="A63" s="68">
        <v>44372</v>
      </c>
      <c r="B63" s="88">
        <v>410.97903309999998</v>
      </c>
      <c r="C63" s="88">
        <v>4280.7024217071048</v>
      </c>
    </row>
    <row r="64" spans="1:3">
      <c r="A64" s="68">
        <v>44375</v>
      </c>
      <c r="B64" s="88">
        <v>412.19810210000003</v>
      </c>
      <c r="C64" s="88">
        <v>4290.6077846537082</v>
      </c>
    </row>
    <row r="65" spans="1:3">
      <c r="A65" s="68">
        <v>44376</v>
      </c>
      <c r="B65" s="88">
        <v>412.38031999999998</v>
      </c>
      <c r="C65" s="88">
        <v>4291.8016560456963</v>
      </c>
    </row>
    <row r="66" spans="1:3">
      <c r="A66" s="68">
        <v>44377</v>
      </c>
      <c r="B66" s="88">
        <v>413.62089409999999</v>
      </c>
      <c r="C66" s="88">
        <v>4297.4966318818797</v>
      </c>
    </row>
    <row r="67" spans="1:3">
      <c r="A67" s="68">
        <v>44378</v>
      </c>
      <c r="B67" s="88">
        <v>416.60146370000001</v>
      </c>
      <c r="C67" s="88">
        <v>4319.9400806815647</v>
      </c>
    </row>
    <row r="68" spans="1:3">
      <c r="A68" s="68">
        <v>44379</v>
      </c>
      <c r="B68" s="88">
        <v>422.80778170000002</v>
      </c>
      <c r="C68" s="88">
        <v>4352.3388792954038</v>
      </c>
    </row>
    <row r="69" spans="1:3">
      <c r="A69" s="68">
        <v>44383</v>
      </c>
      <c r="B69" s="88">
        <v>421.05971240000002</v>
      </c>
      <c r="C69" s="88">
        <v>4343.5430694692895</v>
      </c>
    </row>
    <row r="70" spans="1:3">
      <c r="A70" s="68">
        <v>44384</v>
      </c>
      <c r="B70" s="88">
        <v>423.4299595</v>
      </c>
      <c r="C70" s="88">
        <v>4358.1332270915809</v>
      </c>
    </row>
    <row r="71" spans="1:3">
      <c r="A71" s="68">
        <v>44385</v>
      </c>
      <c r="B71" s="88">
        <v>417.66007080000003</v>
      </c>
      <c r="C71" s="88">
        <v>4320.8176461386192</v>
      </c>
    </row>
    <row r="72" spans="1:3">
      <c r="A72" s="68">
        <v>44386</v>
      </c>
      <c r="B72" s="88">
        <v>420.8131449</v>
      </c>
      <c r="C72" s="88">
        <v>4369.5509981816649</v>
      </c>
    </row>
    <row r="73" spans="1:3">
      <c r="A73" s="68">
        <v>44389</v>
      </c>
      <c r="B73" s="88">
        <v>421.73968239999999</v>
      </c>
      <c r="C73" s="88">
        <v>4384.6257252821397</v>
      </c>
    </row>
    <row r="74" spans="1:3">
      <c r="A74" s="68">
        <v>44390</v>
      </c>
      <c r="B74" s="88">
        <v>420.39538219999997</v>
      </c>
      <c r="C74" s="88">
        <v>4369.209765917175</v>
      </c>
    </row>
    <row r="75" spans="1:3">
      <c r="A75" s="68">
        <v>44391</v>
      </c>
      <c r="B75" s="88">
        <v>420.97552150000001</v>
      </c>
      <c r="C75" s="88">
        <v>4374.2966329565788</v>
      </c>
    </row>
    <row r="76" spans="1:3">
      <c r="A76" s="68">
        <v>44392</v>
      </c>
      <c r="B76" s="88">
        <v>419.57985159999998</v>
      </c>
      <c r="C76" s="88">
        <v>4360.0267444247911</v>
      </c>
    </row>
    <row r="77" spans="1:3">
      <c r="A77" s="68">
        <v>44393</v>
      </c>
      <c r="B77" s="88">
        <v>416.59181849999999</v>
      </c>
      <c r="C77" s="88">
        <v>4327.1581538364935</v>
      </c>
    </row>
    <row r="78" spans="1:3">
      <c r="A78" s="68">
        <v>44396</v>
      </c>
      <c r="B78" s="88">
        <v>408.91590739999998</v>
      </c>
      <c r="C78" s="88">
        <v>4258.4926311494137</v>
      </c>
    </row>
    <row r="79" spans="1:3">
      <c r="A79" s="68">
        <v>44397</v>
      </c>
      <c r="B79" s="88">
        <v>411.0038629</v>
      </c>
      <c r="C79" s="88">
        <v>4323.058604162673</v>
      </c>
    </row>
    <row r="80" spans="1:3">
      <c r="A80" s="68">
        <v>44398</v>
      </c>
      <c r="B80" s="88">
        <v>412.96042649999998</v>
      </c>
      <c r="C80" s="88">
        <v>4358.6932938239552</v>
      </c>
    </row>
    <row r="81" spans="1:3">
      <c r="A81" s="68">
        <v>44399</v>
      </c>
      <c r="B81" s="88">
        <v>413.86687319999999</v>
      </c>
      <c r="C81" s="88">
        <v>4367.4750603841067</v>
      </c>
    </row>
    <row r="82" spans="1:3">
      <c r="A82" s="68">
        <v>44400</v>
      </c>
      <c r="B82" s="88">
        <v>417.65478710000002</v>
      </c>
      <c r="C82" s="88">
        <v>4411.7924216024394</v>
      </c>
    </row>
    <row r="83" spans="1:3">
      <c r="A83" s="68">
        <v>44403</v>
      </c>
      <c r="B83" s="88">
        <v>418.36992650000002</v>
      </c>
      <c r="C83" s="88">
        <v>4422.3035417717156</v>
      </c>
    </row>
    <row r="84" spans="1:3">
      <c r="A84" s="68">
        <v>44404</v>
      </c>
      <c r="B84" s="88">
        <v>416.2452025</v>
      </c>
      <c r="C84" s="88">
        <v>4401.463058201045</v>
      </c>
    </row>
    <row r="85" spans="1:3">
      <c r="A85" s="68">
        <v>44405</v>
      </c>
      <c r="B85" s="88">
        <v>416.83182149999999</v>
      </c>
      <c r="C85" s="88">
        <v>4400.6355067175245</v>
      </c>
    </row>
    <row r="86" spans="1:3">
      <c r="A86" s="68">
        <v>44406</v>
      </c>
      <c r="B86" s="88">
        <v>418.41183910000001</v>
      </c>
      <c r="C86" s="88">
        <v>4419.1487646453297</v>
      </c>
    </row>
    <row r="87" spans="1:3">
      <c r="A87" s="68">
        <v>44407</v>
      </c>
      <c r="B87" s="88">
        <v>415.63628460000001</v>
      </c>
      <c r="C87" s="88">
        <v>4395.2639721631767</v>
      </c>
    </row>
    <row r="88" spans="1:3">
      <c r="A88" s="68">
        <v>44410</v>
      </c>
      <c r="B88" s="88">
        <v>414.83771860000002</v>
      </c>
      <c r="C88" s="88">
        <v>4387.1559456527375</v>
      </c>
    </row>
    <row r="89" spans="1:3">
      <c r="A89" s="68">
        <v>44411</v>
      </c>
      <c r="B89" s="88">
        <v>418.6711995</v>
      </c>
      <c r="C89" s="88">
        <v>4423.1536237890623</v>
      </c>
    </row>
    <row r="90" spans="1:3">
      <c r="A90" s="68">
        <v>44412</v>
      </c>
      <c r="B90" s="88">
        <v>417.01275459999999</v>
      </c>
      <c r="C90" s="88">
        <v>4402.6610484659941</v>
      </c>
    </row>
    <row r="91" spans="1:3">
      <c r="A91" s="68">
        <v>44413</v>
      </c>
      <c r="B91" s="88">
        <v>419.63422300000002</v>
      </c>
      <c r="C91" s="88">
        <v>4429.1029887409068</v>
      </c>
    </row>
    <row r="92" spans="1:3">
      <c r="A92" s="68">
        <v>44414</v>
      </c>
      <c r="B92" s="88">
        <v>420.82926880000002</v>
      </c>
      <c r="C92" s="88">
        <v>4436.5177567441024</v>
      </c>
    </row>
    <row r="93" spans="1:3">
      <c r="A93" s="68">
        <v>44417</v>
      </c>
      <c r="B93" s="88">
        <v>420.46156289999999</v>
      </c>
      <c r="C93" s="88">
        <v>4432.3529954748901</v>
      </c>
    </row>
    <row r="94" spans="1:3">
      <c r="A94" s="68">
        <v>44418</v>
      </c>
      <c r="B94" s="88">
        <v>420.88554069999998</v>
      </c>
      <c r="C94" s="88">
        <v>4436.7528791782152</v>
      </c>
    </row>
    <row r="95" spans="1:3">
      <c r="A95" s="68">
        <v>44419</v>
      </c>
      <c r="B95" s="88">
        <v>422.96760999999998</v>
      </c>
      <c r="C95" s="88">
        <v>4447.7035768493452</v>
      </c>
    </row>
    <row r="96" spans="1:3">
      <c r="A96" s="68">
        <v>44420</v>
      </c>
      <c r="B96" s="88">
        <v>425.41100180000001</v>
      </c>
      <c r="C96" s="88">
        <v>4460.8319191946885</v>
      </c>
    </row>
    <row r="97" spans="1:3">
      <c r="A97" s="68">
        <v>44421</v>
      </c>
      <c r="B97" s="88">
        <v>426.15124789999999</v>
      </c>
      <c r="C97" s="88">
        <v>4468.0032439905217</v>
      </c>
    </row>
    <row r="98" spans="1:3">
      <c r="A98" s="68">
        <v>44424</v>
      </c>
      <c r="B98" s="88">
        <v>428.2379062</v>
      </c>
      <c r="C98" s="88">
        <v>4479.7087201898403</v>
      </c>
    </row>
    <row r="99" spans="1:3">
      <c r="A99" s="68">
        <v>44425</v>
      </c>
      <c r="B99" s="88">
        <v>422.5844439</v>
      </c>
      <c r="C99" s="88">
        <v>4448.0754052513839</v>
      </c>
    </row>
    <row r="100" spans="1:3">
      <c r="A100" s="68">
        <v>44426</v>
      </c>
      <c r="B100" s="88">
        <v>417.15482209999999</v>
      </c>
      <c r="C100" s="88">
        <v>4400.2663355383729</v>
      </c>
    </row>
    <row r="101" spans="1:3">
      <c r="A101" s="68">
        <v>44427</v>
      </c>
      <c r="B101" s="88">
        <v>416.54005519999998</v>
      </c>
      <c r="C101" s="88">
        <v>4405.8028926030747</v>
      </c>
    </row>
    <row r="102" spans="1:3">
      <c r="A102" s="68">
        <v>44428</v>
      </c>
      <c r="B102" s="88">
        <v>420.35291790000002</v>
      </c>
      <c r="C102" s="88">
        <v>4441.6651820921334</v>
      </c>
    </row>
    <row r="103" spans="1:3">
      <c r="A103" s="68">
        <v>44431</v>
      </c>
      <c r="B103" s="88">
        <v>424.37668669999999</v>
      </c>
      <c r="C103" s="88">
        <v>4479.5304641280309</v>
      </c>
    </row>
    <row r="104" spans="1:3">
      <c r="A104" s="68">
        <v>44432</v>
      </c>
      <c r="B104" s="88">
        <v>424.81042439999999</v>
      </c>
      <c r="C104" s="88">
        <v>4486.2341371110469</v>
      </c>
    </row>
    <row r="105" spans="1:3">
      <c r="A105" s="68">
        <v>44433</v>
      </c>
      <c r="B105" s="88">
        <v>426.38476379999997</v>
      </c>
      <c r="C105" s="88">
        <v>4496.1908942378104</v>
      </c>
    </row>
    <row r="106" spans="1:3">
      <c r="A106" s="68">
        <v>44434</v>
      </c>
      <c r="B106" s="88">
        <v>422.67581410000003</v>
      </c>
      <c r="C106" s="88">
        <v>4469.9963535827128</v>
      </c>
    </row>
    <row r="107" spans="1:3">
      <c r="A107" s="68">
        <v>44435</v>
      </c>
      <c r="B107" s="88">
        <v>428.0157433</v>
      </c>
      <c r="C107" s="88">
        <v>4509.369089379521</v>
      </c>
    </row>
    <row r="108" spans="1:3">
      <c r="A108" s="68">
        <v>44438</v>
      </c>
      <c r="B108" s="88">
        <v>430.98478080000001</v>
      </c>
      <c r="C108" s="88">
        <v>4528.79366364411</v>
      </c>
    </row>
    <row r="109" spans="1:3">
      <c r="A109" s="68">
        <v>44439</v>
      </c>
      <c r="B109" s="88">
        <v>429.98710110000002</v>
      </c>
      <c r="C109" s="88">
        <v>4522.6801193645524</v>
      </c>
    </row>
    <row r="110" spans="1:3">
      <c r="A110" s="68">
        <v>44440</v>
      </c>
      <c r="B110" s="88">
        <v>430.04817370000001</v>
      </c>
      <c r="C110" s="88">
        <v>4524.0922712540041</v>
      </c>
    </row>
    <row r="111" spans="1:3">
      <c r="A111" s="68">
        <v>44441</v>
      </c>
      <c r="B111" s="88">
        <v>431.83075480000002</v>
      </c>
      <c r="C111" s="88">
        <v>4536.9461637949216</v>
      </c>
    </row>
    <row r="112" spans="1:3">
      <c r="A112" s="68">
        <v>44442</v>
      </c>
      <c r="B112" s="88">
        <v>432.22555629999999</v>
      </c>
      <c r="C112" s="88">
        <v>4535.4326449816017</v>
      </c>
    </row>
    <row r="113" spans="1:3">
      <c r="A113" s="68">
        <v>44446</v>
      </c>
      <c r="B113" s="88">
        <v>429.6759801</v>
      </c>
      <c r="C113" s="88">
        <v>4520.02775467431</v>
      </c>
    </row>
    <row r="114" spans="1:3">
      <c r="A114" s="68">
        <v>44447</v>
      </c>
      <c r="B114" s="88">
        <v>428.24099999999999</v>
      </c>
      <c r="C114" s="88">
        <v>4514.0685254201353</v>
      </c>
    </row>
    <row r="115" spans="1:3">
      <c r="A115" s="68">
        <v>44448</v>
      </c>
      <c r="B115" s="88">
        <v>425.56806410000002</v>
      </c>
      <c r="C115" s="88">
        <v>4493.2842970430474</v>
      </c>
    </row>
    <row r="116" spans="1:3">
      <c r="A116" s="68">
        <v>44449</v>
      </c>
      <c r="B116" s="88">
        <v>420.5817758</v>
      </c>
      <c r="C116" s="88">
        <v>4458.5798545346197</v>
      </c>
    </row>
    <row r="117" spans="1:3">
      <c r="A117" s="68">
        <v>44452</v>
      </c>
      <c r="B117" s="88">
        <v>421.73583109999998</v>
      </c>
      <c r="C117" s="88">
        <v>4468.726298365521</v>
      </c>
    </row>
    <row r="118" spans="1:3">
      <c r="A118" s="68">
        <v>44453</v>
      </c>
      <c r="B118" s="88">
        <v>419.50554690000001</v>
      </c>
      <c r="C118" s="88">
        <v>4443.0498649946767</v>
      </c>
    </row>
    <row r="119" spans="1:3">
      <c r="A119" s="68">
        <v>44454</v>
      </c>
      <c r="B119" s="88">
        <v>423.72860400000002</v>
      </c>
      <c r="C119" s="88">
        <v>4480.7014938553921</v>
      </c>
    </row>
    <row r="120" spans="1:3">
      <c r="A120" s="68">
        <v>44455</v>
      </c>
      <c r="B120" s="88">
        <v>422.9170651</v>
      </c>
      <c r="C120" s="88">
        <v>4473.7527516669361</v>
      </c>
    </row>
    <row r="121" spans="1:3">
      <c r="A121" s="68">
        <v>44456</v>
      </c>
      <c r="B121" s="88">
        <v>418.12734649999999</v>
      </c>
      <c r="C121" s="88">
        <v>4432.9874800295211</v>
      </c>
    </row>
    <row r="122" spans="1:3">
      <c r="A122" s="68">
        <v>44459</v>
      </c>
      <c r="B122" s="88">
        <v>408.08344879999999</v>
      </c>
      <c r="C122" s="88">
        <v>4357.7278663354728</v>
      </c>
    </row>
    <row r="123" spans="1:3">
      <c r="A123" s="68">
        <v>44460</v>
      </c>
      <c r="B123" s="88">
        <v>407.7229595</v>
      </c>
      <c r="C123" s="88">
        <v>4354.1888556907561</v>
      </c>
    </row>
    <row r="124" spans="1:3">
      <c r="A124" s="68">
        <v>44461</v>
      </c>
      <c r="B124" s="88">
        <v>409.58452640000002</v>
      </c>
      <c r="C124" s="88">
        <v>4395.6371388491798</v>
      </c>
    </row>
    <row r="125" spans="1:3">
      <c r="A125" s="68">
        <v>44462</v>
      </c>
      <c r="B125" s="88">
        <v>412.76540679999999</v>
      </c>
      <c r="C125" s="88">
        <v>4448.9840534059476</v>
      </c>
    </row>
    <row r="126" spans="1:3">
      <c r="A126" s="68">
        <v>44463</v>
      </c>
      <c r="B126" s="88">
        <v>413.31032019999998</v>
      </c>
      <c r="C126" s="88">
        <v>4455.4779158833007</v>
      </c>
    </row>
    <row r="127" spans="1:3">
      <c r="A127" s="68">
        <v>44466</v>
      </c>
      <c r="B127" s="88">
        <v>412.1120262</v>
      </c>
      <c r="C127" s="88">
        <v>4443.1104005698999</v>
      </c>
    </row>
    <row r="128" spans="1:3">
      <c r="A128" s="68">
        <v>44467</v>
      </c>
      <c r="B128" s="88">
        <v>405.60983549999997</v>
      </c>
      <c r="C128" s="88">
        <v>4352.6343466370854</v>
      </c>
    </row>
    <row r="129" spans="1:3">
      <c r="A129" s="68">
        <v>44468</v>
      </c>
      <c r="B129" s="88">
        <v>405.0912596</v>
      </c>
      <c r="C129" s="88">
        <v>4359.461057522084</v>
      </c>
    </row>
    <row r="130" spans="1:3">
      <c r="A130" s="68">
        <v>44469</v>
      </c>
      <c r="B130" s="88">
        <v>401.99703499999998</v>
      </c>
      <c r="C130" s="88">
        <v>4307.538750789713</v>
      </c>
    </row>
    <row r="131" spans="1:3">
      <c r="A131" s="68">
        <v>44470</v>
      </c>
      <c r="B131" s="88">
        <v>404.5642034</v>
      </c>
      <c r="C131" s="88">
        <v>4357.0388753383395</v>
      </c>
    </row>
    <row r="132" spans="1:3">
      <c r="A132" s="68">
        <v>44473</v>
      </c>
      <c r="B132" s="88">
        <v>400.30583810000002</v>
      </c>
      <c r="C132" s="88">
        <v>4300.4590120172934</v>
      </c>
    </row>
    <row r="133" spans="1:3">
      <c r="A133" s="68">
        <v>44474</v>
      </c>
      <c r="B133" s="88">
        <v>402.0908665</v>
      </c>
      <c r="C133" s="88">
        <v>4345.7162200412422</v>
      </c>
    </row>
    <row r="134" spans="1:3">
      <c r="A134" s="68">
        <v>44475</v>
      </c>
      <c r="B134" s="88">
        <v>402.20848050000001</v>
      </c>
      <c r="C134" s="88">
        <v>4363.5451620709555</v>
      </c>
    </row>
    <row r="135" spans="1:3">
      <c r="A135" s="68">
        <v>44476</v>
      </c>
      <c r="B135" s="88">
        <v>404.00981689999998</v>
      </c>
      <c r="C135" s="88">
        <v>4399.7633079159468</v>
      </c>
    </row>
    <row r="136" spans="1:3">
      <c r="A136" s="68">
        <v>44477</v>
      </c>
      <c r="B136" s="88">
        <v>403.5657215</v>
      </c>
      <c r="C136" s="88">
        <v>4391.3380521664831</v>
      </c>
    </row>
    <row r="137" spans="1:3">
      <c r="A137" s="68">
        <v>44480</v>
      </c>
      <c r="B137" s="88">
        <v>401.49130880000001</v>
      </c>
      <c r="C137" s="88">
        <v>4361.1904862176489</v>
      </c>
    </row>
    <row r="138" spans="1:3">
      <c r="A138" s="68">
        <v>44481</v>
      </c>
      <c r="B138" s="88">
        <v>400.24876699999999</v>
      </c>
      <c r="C138" s="88">
        <v>4350.6459678722231</v>
      </c>
    </row>
    <row r="139" spans="1:3">
      <c r="A139" s="68">
        <v>44482</v>
      </c>
      <c r="B139" s="88">
        <v>401.61215709999999</v>
      </c>
      <c r="C139" s="88">
        <v>4363.8045076624276</v>
      </c>
    </row>
    <row r="140" spans="1:3">
      <c r="A140" s="68">
        <v>44483</v>
      </c>
      <c r="B140" s="88">
        <v>408.00639039999999</v>
      </c>
      <c r="C140" s="88">
        <v>4438.2643801024096</v>
      </c>
    </row>
    <row r="141" spans="1:3">
      <c r="A141" s="68">
        <v>44484</v>
      </c>
      <c r="B141" s="88">
        <v>411.40443829999998</v>
      </c>
      <c r="C141" s="88">
        <v>4471.3684542177743</v>
      </c>
    </row>
    <row r="142" spans="1:3">
      <c r="A142" s="68">
        <v>44487</v>
      </c>
      <c r="B142" s="88">
        <v>412.8025849</v>
      </c>
      <c r="C142" s="88">
        <v>4486.4604923383695</v>
      </c>
    </row>
    <row r="143" spans="1:3">
      <c r="A143" s="68">
        <v>44488</v>
      </c>
      <c r="B143" s="88">
        <v>415.58640930000001</v>
      </c>
      <c r="C143" s="88">
        <v>4519.6306119422024</v>
      </c>
    </row>
    <row r="144" spans="1:3">
      <c r="A144" s="68">
        <v>44489</v>
      </c>
      <c r="B144" s="88">
        <v>417.1532856</v>
      </c>
      <c r="C144" s="88">
        <v>4536.1921397276465</v>
      </c>
    </row>
    <row r="145" spans="1:3">
      <c r="A145" s="68">
        <v>44490</v>
      </c>
      <c r="B145" s="88">
        <v>418.76765280000001</v>
      </c>
      <c r="C145" s="88">
        <v>4549.781346898224</v>
      </c>
    </row>
    <row r="146" spans="1:3">
      <c r="A146" s="68">
        <v>44491</v>
      </c>
      <c r="B146" s="88">
        <v>418.59124550000001</v>
      </c>
      <c r="C146" s="88">
        <v>4544.8982526817153</v>
      </c>
    </row>
    <row r="147" spans="1:3">
      <c r="A147" s="68">
        <v>44494</v>
      </c>
      <c r="B147" s="88">
        <v>420.76561520000001</v>
      </c>
      <c r="C147" s="88">
        <v>4566.4780020688422</v>
      </c>
    </row>
    <row r="148" spans="1:3">
      <c r="A148" s="68">
        <v>44495</v>
      </c>
      <c r="B148" s="88">
        <v>422.37793699999997</v>
      </c>
      <c r="C148" s="88">
        <v>4574.7888367279102</v>
      </c>
    </row>
    <row r="149" spans="1:3">
      <c r="A149" s="68">
        <v>44496</v>
      </c>
      <c r="B149" s="88">
        <v>419.58540679999999</v>
      </c>
      <c r="C149" s="88">
        <v>4551.6811353509402</v>
      </c>
    </row>
    <row r="150" spans="1:3">
      <c r="A150" s="68">
        <v>44497</v>
      </c>
      <c r="B150" s="88">
        <v>424.24350959999998</v>
      </c>
      <c r="C150" s="88">
        <v>4596.4150792038727</v>
      </c>
    </row>
    <row r="151" spans="1:3">
      <c r="A151" s="68">
        <v>44498</v>
      </c>
      <c r="B151" s="88">
        <v>425.83577759999997</v>
      </c>
      <c r="C151" s="88">
        <v>4605.3766481775965</v>
      </c>
    </row>
    <row r="152" spans="1:3">
      <c r="A152" s="68">
        <v>44501</v>
      </c>
      <c r="B152" s="88">
        <v>426.422437</v>
      </c>
      <c r="C152" s="88">
        <v>4613.6730076382246</v>
      </c>
    </row>
    <row r="153" spans="1:3">
      <c r="A153" s="68">
        <v>44502</v>
      </c>
      <c r="B153" s="88">
        <v>428.81784060000001</v>
      </c>
      <c r="C153" s="88">
        <v>4630.6533609778799</v>
      </c>
    </row>
    <row r="154" spans="1:3">
      <c r="A154" s="68">
        <v>44503</v>
      </c>
      <c r="B154" s="88">
        <v>433.79302489999998</v>
      </c>
      <c r="C154" s="88">
        <v>4660.5695825632474</v>
      </c>
    </row>
    <row r="155" spans="1:3">
      <c r="A155" s="68">
        <v>44504</v>
      </c>
      <c r="B155" s="88">
        <v>436.0384497</v>
      </c>
      <c r="C155" s="88">
        <v>4680.0558425613599</v>
      </c>
    </row>
    <row r="156" spans="1:3">
      <c r="A156" s="68">
        <v>44505</v>
      </c>
      <c r="B156" s="88">
        <v>439.4556341</v>
      </c>
      <c r="C156" s="88">
        <v>4697.5268054852331</v>
      </c>
    </row>
    <row r="157" spans="1:3">
      <c r="A157" s="68">
        <v>44508</v>
      </c>
      <c r="B157" s="88">
        <v>440.03227440000001</v>
      </c>
      <c r="C157" s="88">
        <v>4701.7020433626958</v>
      </c>
    </row>
    <row r="158" spans="1:3">
      <c r="A158" s="68">
        <v>44509</v>
      </c>
      <c r="B158" s="88">
        <v>437.58793200000002</v>
      </c>
      <c r="C158" s="88">
        <v>4685.2511773578099</v>
      </c>
    </row>
    <row r="159" spans="1:3">
      <c r="A159" s="68">
        <v>44510</v>
      </c>
      <c r="B159" s="88">
        <v>432.93426679999999</v>
      </c>
      <c r="C159" s="88">
        <v>4646.7076675650424</v>
      </c>
    </row>
    <row r="160" spans="1:3">
      <c r="A160" s="68">
        <v>44511</v>
      </c>
      <c r="B160" s="88">
        <v>432.8751279</v>
      </c>
      <c r="C160" s="88">
        <v>4649.2692032346722</v>
      </c>
    </row>
    <row r="161" spans="1:3">
      <c r="A161" s="68">
        <v>44512</v>
      </c>
      <c r="B161" s="88">
        <v>437.70613939999998</v>
      </c>
      <c r="C161" s="88">
        <v>4682.8473959507728</v>
      </c>
    </row>
    <row r="162" spans="1:3">
      <c r="A162" s="68">
        <v>44515</v>
      </c>
      <c r="B162" s="88">
        <v>437.15120289999999</v>
      </c>
      <c r="C162" s="88">
        <v>4682.8035437138333</v>
      </c>
    </row>
    <row r="163" spans="1:3">
      <c r="A163" s="68">
        <v>44516</v>
      </c>
      <c r="B163" s="88">
        <v>440.90487839999997</v>
      </c>
      <c r="C163" s="88">
        <v>4700.8971295209067</v>
      </c>
    </row>
    <row r="164" spans="1:3">
      <c r="A164" s="68">
        <v>44517</v>
      </c>
      <c r="B164" s="88">
        <v>439.26999979999999</v>
      </c>
      <c r="C164" s="88">
        <v>4688.6707002080484</v>
      </c>
    </row>
    <row r="165" spans="1:3">
      <c r="A165" s="68">
        <v>44518</v>
      </c>
      <c r="B165" s="88">
        <v>441.48263100000003</v>
      </c>
      <c r="C165" s="88">
        <v>4704.5419429075009</v>
      </c>
    </row>
    <row r="166" spans="1:3">
      <c r="A166" s="68">
        <v>44519</v>
      </c>
      <c r="B166" s="88">
        <v>440.13807400000002</v>
      </c>
      <c r="C166" s="88">
        <v>4697.9551064429661</v>
      </c>
    </row>
    <row r="167" spans="1:3">
      <c r="A167" s="68">
        <v>44522</v>
      </c>
      <c r="B167" s="88">
        <v>440.91689350000001</v>
      </c>
      <c r="C167" s="88">
        <v>4682.9439483726055</v>
      </c>
    </row>
    <row r="168" spans="1:3">
      <c r="A168" s="68">
        <v>44523</v>
      </c>
      <c r="B168" s="88">
        <v>440.90163680000001</v>
      </c>
      <c r="C168" s="88">
        <v>4690.6980510588628</v>
      </c>
    </row>
    <row r="169" spans="1:3">
      <c r="A169" s="68">
        <v>44524</v>
      </c>
      <c r="B169" s="88">
        <v>441.61053829999997</v>
      </c>
      <c r="C169" s="88">
        <v>4701.4648544797055</v>
      </c>
    </row>
    <row r="170" spans="1:3">
      <c r="A170" s="68">
        <v>44526</v>
      </c>
      <c r="B170" s="88">
        <v>432.53629280000001</v>
      </c>
      <c r="C170" s="88">
        <v>4594.6182775142297</v>
      </c>
    </row>
    <row r="171" spans="1:3">
      <c r="A171" s="68">
        <v>44529</v>
      </c>
      <c r="B171" s="88">
        <v>435.19380389999998</v>
      </c>
      <c r="C171" s="88">
        <v>4655.2701892451305</v>
      </c>
    </row>
    <row r="172" spans="1:3">
      <c r="A172" s="68">
        <v>44530</v>
      </c>
      <c r="B172" s="88">
        <v>431.41104710000002</v>
      </c>
      <c r="C172" s="88">
        <v>4567.0014940092397</v>
      </c>
    </row>
    <row r="173" spans="1:3">
      <c r="A173" s="68">
        <v>44531</v>
      </c>
      <c r="B173" s="88">
        <v>428.56439940000001</v>
      </c>
      <c r="C173" s="88">
        <v>4513.0361553804851</v>
      </c>
    </row>
    <row r="174" spans="1:3">
      <c r="A174" s="68">
        <v>44532</v>
      </c>
      <c r="B174" s="88">
        <v>430.45975600000003</v>
      </c>
      <c r="C174" s="88">
        <v>4577.1005320873837</v>
      </c>
    </row>
    <row r="175" spans="1:3">
      <c r="A175" s="68">
        <v>44533</v>
      </c>
      <c r="B175" s="88">
        <v>428.50694120000003</v>
      </c>
      <c r="C175" s="88">
        <v>4538.427864936526</v>
      </c>
    </row>
    <row r="176" spans="1:3">
      <c r="A176" s="68">
        <v>44536</v>
      </c>
      <c r="B176" s="88">
        <v>431.18115080000001</v>
      </c>
      <c r="C176" s="88">
        <v>4591.6717950443699</v>
      </c>
    </row>
    <row r="177" spans="1:3">
      <c r="A177" s="68">
        <v>44537</v>
      </c>
      <c r="B177" s="88">
        <v>435.4362754</v>
      </c>
      <c r="C177" s="88">
        <v>4686.7454608721646</v>
      </c>
    </row>
    <row r="178" spans="1:3">
      <c r="A178" s="68">
        <v>44538</v>
      </c>
      <c r="B178" s="88">
        <v>436.81979130000002</v>
      </c>
      <c r="C178" s="88">
        <v>4701.2078641660819</v>
      </c>
    </row>
    <row r="179" spans="1:3">
      <c r="A179" s="68">
        <v>44539</v>
      </c>
      <c r="B179" s="88">
        <v>435.30119109999998</v>
      </c>
      <c r="C179" s="88">
        <v>4667.4539532321869</v>
      </c>
    </row>
    <row r="180" spans="1:3">
      <c r="A180" s="68">
        <v>44540</v>
      </c>
      <c r="B180" s="88">
        <v>437.40167120000001</v>
      </c>
      <c r="C180" s="88">
        <v>4712.0241361517237</v>
      </c>
    </row>
    <row r="181" spans="1:3">
      <c r="A181" s="68">
        <v>44543</v>
      </c>
      <c r="B181" s="88">
        <v>435.17103950000001</v>
      </c>
      <c r="C181" s="88">
        <v>4668.9720861143769</v>
      </c>
    </row>
    <row r="182" spans="1:3">
      <c r="A182" s="68">
        <v>44544</v>
      </c>
      <c r="B182" s="88">
        <v>431.99449069999997</v>
      </c>
      <c r="C182" s="88">
        <v>4634.0876151888169</v>
      </c>
    </row>
    <row r="183" spans="1:3">
      <c r="A183" s="68">
        <v>44545</v>
      </c>
      <c r="B183" s="88">
        <v>437.3172495</v>
      </c>
      <c r="C183" s="88">
        <v>4709.8539053833401</v>
      </c>
    </row>
    <row r="184" spans="1:3">
      <c r="A184" s="68">
        <v>44546</v>
      </c>
      <c r="B184" s="88">
        <v>435.67515079999998</v>
      </c>
      <c r="C184" s="88">
        <v>4668.6711974480468</v>
      </c>
    </row>
    <row r="185" spans="1:3">
      <c r="A185" s="68">
        <v>44547</v>
      </c>
      <c r="B185" s="88">
        <v>432.9167248</v>
      </c>
      <c r="C185" s="88">
        <v>4620.6389852537568</v>
      </c>
    </row>
    <row r="186" spans="1:3">
      <c r="A186" s="68">
        <v>44550</v>
      </c>
      <c r="B186" s="88">
        <v>428.98152210000001</v>
      </c>
      <c r="C186" s="88">
        <v>4568.0172428794021</v>
      </c>
    </row>
    <row r="187" spans="1:3">
      <c r="A187" s="68">
        <v>44551</v>
      </c>
      <c r="B187" s="88">
        <v>432.55678110000002</v>
      </c>
      <c r="C187" s="88">
        <v>4649.2266412488007</v>
      </c>
    </row>
    <row r="188" spans="1:3">
      <c r="A188" s="68">
        <v>44552</v>
      </c>
      <c r="B188" s="88">
        <v>435.25626679999999</v>
      </c>
      <c r="C188" s="88">
        <v>4696.5615715174245</v>
      </c>
    </row>
    <row r="189" spans="1:3">
      <c r="A189" s="68">
        <v>44553</v>
      </c>
      <c r="B189" s="88">
        <v>437.75579379999999</v>
      </c>
      <c r="C189" s="88">
        <v>4725.7882422776729</v>
      </c>
    </row>
    <row r="190" spans="1:3">
      <c r="A190" s="68">
        <v>44557</v>
      </c>
      <c r="B190" s="88">
        <v>441.4709446</v>
      </c>
      <c r="C190" s="88">
        <v>4791.1919548001742</v>
      </c>
    </row>
    <row r="191" spans="1:3">
      <c r="A191" s="68">
        <v>44558</v>
      </c>
      <c r="B191" s="88">
        <v>441.103791</v>
      </c>
      <c r="C191" s="88">
        <v>4786.3541171662109</v>
      </c>
    </row>
    <row r="192" spans="1:3">
      <c r="A192" s="68">
        <v>44559</v>
      </c>
      <c r="B192" s="88">
        <v>442.22294010000002</v>
      </c>
      <c r="C192" s="88">
        <v>4793.0581213472551</v>
      </c>
    </row>
    <row r="193" spans="1:3">
      <c r="A193" s="68">
        <v>44560</v>
      </c>
      <c r="B193" s="88">
        <v>440.50578339999998</v>
      </c>
      <c r="C193" s="88">
        <v>4778.7269063721878</v>
      </c>
    </row>
    <row r="194" spans="1:3">
      <c r="A194" s="68">
        <v>44561</v>
      </c>
      <c r="B194" s="88">
        <v>439.36236209999998</v>
      </c>
      <c r="C194" s="88">
        <v>4766.182972428307</v>
      </c>
    </row>
    <row r="195" spans="1:3">
      <c r="A195" s="68">
        <v>44564</v>
      </c>
      <c r="B195" s="88">
        <v>441.88144519999997</v>
      </c>
      <c r="C195" s="88">
        <v>4796.5612479014098</v>
      </c>
    </row>
    <row r="196" spans="1:3">
      <c r="A196" s="68">
        <v>44565</v>
      </c>
      <c r="B196" s="88">
        <v>442.63666019999999</v>
      </c>
      <c r="C196" s="88">
        <v>4793.5372228116084</v>
      </c>
    </row>
    <row r="197" spans="1:3">
      <c r="A197" s="68">
        <v>44566</v>
      </c>
      <c r="B197" s="88">
        <v>432.4439496</v>
      </c>
      <c r="C197" s="88">
        <v>4700.5783684477447</v>
      </c>
    </row>
    <row r="198" spans="1:3">
      <c r="A198" s="68">
        <v>44567</v>
      </c>
      <c r="B198" s="88">
        <v>431.10988520000001</v>
      </c>
      <c r="C198" s="88">
        <v>4696.0538280245282</v>
      </c>
    </row>
    <row r="199" spans="1:3">
      <c r="A199" s="68">
        <v>44568</v>
      </c>
      <c r="B199" s="88">
        <v>430.10581439999999</v>
      </c>
      <c r="C199" s="88">
        <v>4677.0276567339351</v>
      </c>
    </row>
    <row r="200" spans="1:3">
      <c r="A200" s="68">
        <v>44571</v>
      </c>
      <c r="B200" s="88">
        <v>424.30524329999997</v>
      </c>
      <c r="C200" s="88">
        <v>4670.2903786264269</v>
      </c>
    </row>
    <row r="201" spans="1:3">
      <c r="A201" s="68">
        <v>44572</v>
      </c>
      <c r="B201" s="88">
        <v>426.89285339999998</v>
      </c>
      <c r="C201" s="88">
        <v>4713.0673219674927</v>
      </c>
    </row>
    <row r="202" spans="1:3">
      <c r="A202" s="68">
        <v>44573</v>
      </c>
      <c r="B202" s="88">
        <v>428.13405510000001</v>
      </c>
      <c r="C202" s="88">
        <v>4726.3457228254238</v>
      </c>
    </row>
    <row r="203" spans="1:3">
      <c r="A203" s="68">
        <v>44574</v>
      </c>
      <c r="B203" s="88">
        <v>423.4555411</v>
      </c>
      <c r="C203" s="88">
        <v>4659.0254901973985</v>
      </c>
    </row>
    <row r="204" spans="1:3">
      <c r="A204" s="68">
        <v>44575</v>
      </c>
      <c r="B204" s="88">
        <v>423.95579950000001</v>
      </c>
      <c r="C204" s="88">
        <v>4662.8541188185927</v>
      </c>
    </row>
    <row r="205" spans="1:3">
      <c r="A205" s="68">
        <v>44579</v>
      </c>
      <c r="B205" s="88">
        <v>418.90584150000001</v>
      </c>
      <c r="C205" s="88">
        <v>4577.108400730287</v>
      </c>
    </row>
    <row r="206" spans="1:3">
      <c r="A206" s="68">
        <v>44580</v>
      </c>
      <c r="B206" s="88">
        <v>416.5210644</v>
      </c>
      <c r="C206" s="88">
        <v>4532.7596234228558</v>
      </c>
    </row>
    <row r="207" spans="1:3">
      <c r="A207" s="68">
        <v>44581</v>
      </c>
      <c r="B207" s="88">
        <v>413.19078280000002</v>
      </c>
      <c r="C207" s="88">
        <v>4482.7276034345314</v>
      </c>
    </row>
    <row r="208" spans="1:3">
      <c r="A208" s="68">
        <v>44582</v>
      </c>
      <c r="B208" s="88">
        <v>409.35439860000002</v>
      </c>
      <c r="C208" s="88">
        <v>4397.9391745280745</v>
      </c>
    </row>
    <row r="209" spans="1:3">
      <c r="A209" s="68">
        <v>44585</v>
      </c>
      <c r="B209" s="88">
        <v>403.3043323</v>
      </c>
      <c r="C209" s="88">
        <v>4410.1274259602478</v>
      </c>
    </row>
    <row r="210" spans="1:3">
      <c r="A210" s="68">
        <v>44586</v>
      </c>
      <c r="B210" s="88">
        <v>402.18446290000003</v>
      </c>
      <c r="C210" s="88">
        <v>4356.453874568484</v>
      </c>
    </row>
    <row r="211" spans="1:3">
      <c r="A211" s="68">
        <v>44587</v>
      </c>
      <c r="B211" s="88">
        <v>400.77665469999999</v>
      </c>
      <c r="C211" s="88">
        <v>4349.9286363268693</v>
      </c>
    </row>
    <row r="212" spans="1:3">
      <c r="A212" s="68">
        <v>44588</v>
      </c>
      <c r="B212" s="88">
        <v>400.03683210000003</v>
      </c>
      <c r="C212" s="88">
        <v>4326.5136823945977</v>
      </c>
    </row>
    <row r="213" spans="1:3">
      <c r="A213" s="68">
        <v>44589</v>
      </c>
      <c r="B213" s="88">
        <v>402.62870470000001</v>
      </c>
      <c r="C213" s="88">
        <v>4431.8491190136338</v>
      </c>
    </row>
    <row r="214" spans="1:3">
      <c r="A214" s="68">
        <v>44592</v>
      </c>
      <c r="B214" s="88">
        <v>405.4788107</v>
      </c>
      <c r="C214" s="88">
        <v>4515.5475786242432</v>
      </c>
    </row>
    <row r="215" spans="1:3">
      <c r="A215" s="68">
        <v>44593</v>
      </c>
      <c r="B215" s="88">
        <v>406.57808019999999</v>
      </c>
      <c r="C215" s="88">
        <v>4546.5390259444448</v>
      </c>
    </row>
    <row r="216" spans="1:3">
      <c r="A216" s="68">
        <v>44594</v>
      </c>
      <c r="B216" s="88">
        <v>407.94415309999999</v>
      </c>
      <c r="C216" s="88">
        <v>4589.3765598674418</v>
      </c>
    </row>
    <row r="217" spans="1:3">
      <c r="A217" s="68">
        <v>44595</v>
      </c>
      <c r="B217" s="88">
        <v>405.22415860000001</v>
      </c>
      <c r="C217" s="88">
        <v>4477.4419539519977</v>
      </c>
    </row>
    <row r="218" spans="1:3">
      <c r="A218" s="68">
        <v>44596</v>
      </c>
      <c r="B218" s="88">
        <v>406.31728140000001</v>
      </c>
      <c r="C218" s="88">
        <v>4500.5314571995996</v>
      </c>
    </row>
    <row r="219" spans="1:3">
      <c r="A219" s="68">
        <v>44599</v>
      </c>
      <c r="B219" s="88">
        <v>405.02605519999997</v>
      </c>
      <c r="C219" s="88">
        <v>4483.8652927104622</v>
      </c>
    </row>
    <row r="220" spans="1:3">
      <c r="A220" s="68">
        <v>44600</v>
      </c>
      <c r="B220" s="88">
        <v>406.88522039999998</v>
      </c>
      <c r="C220" s="88">
        <v>4521.5388663012718</v>
      </c>
    </row>
    <row r="221" spans="1:3">
      <c r="A221" s="68">
        <v>44601</v>
      </c>
      <c r="B221" s="88">
        <v>409.84111530000001</v>
      </c>
      <c r="C221" s="88">
        <v>4587.1788894036099</v>
      </c>
    </row>
    <row r="222" spans="1:3">
      <c r="A222" s="68">
        <v>44602</v>
      </c>
      <c r="B222" s="88">
        <v>405.99124380000001</v>
      </c>
      <c r="C222" s="88">
        <v>4504.0847869338122</v>
      </c>
    </row>
    <row r="223" spans="1:3">
      <c r="A223" s="68">
        <v>44603</v>
      </c>
      <c r="B223" s="88">
        <v>401.92395060000001</v>
      </c>
      <c r="C223" s="88">
        <v>4418.6365170923518</v>
      </c>
    </row>
    <row r="224" spans="1:3">
      <c r="A224" s="68">
        <v>44606</v>
      </c>
      <c r="B224" s="88">
        <v>400.7683169</v>
      </c>
      <c r="C224" s="88">
        <v>4401.6669816498043</v>
      </c>
    </row>
    <row r="225" spans="1:3">
      <c r="A225" s="68">
        <v>44607</v>
      </c>
      <c r="B225" s="88">
        <v>404.12650330000002</v>
      </c>
      <c r="C225" s="88">
        <v>4471.0742471555886</v>
      </c>
    </row>
    <row r="226" spans="1:3">
      <c r="A226" s="68">
        <v>44608</v>
      </c>
      <c r="B226" s="88">
        <v>404.78237510000002</v>
      </c>
      <c r="C226" s="88">
        <v>4475.0110996171024</v>
      </c>
    </row>
    <row r="227" spans="1:3">
      <c r="A227" s="68">
        <v>44609</v>
      </c>
      <c r="B227" s="88">
        <v>400.3264691</v>
      </c>
      <c r="C227" s="88">
        <v>4380.2585625895817</v>
      </c>
    </row>
    <row r="228" spans="1:3">
      <c r="A228" s="68">
        <v>44610</v>
      </c>
      <c r="B228" s="88">
        <v>398.58756920000002</v>
      </c>
      <c r="C228" s="88">
        <v>4348.8691965836761</v>
      </c>
    </row>
    <row r="229" spans="1:3">
      <c r="A229" s="68">
        <v>44614</v>
      </c>
      <c r="B229" s="88">
        <v>395.67384720000001</v>
      </c>
      <c r="C229" s="88">
        <v>4304.7576023061083</v>
      </c>
    </row>
    <row r="230" spans="1:3">
      <c r="A230" s="68">
        <v>44615</v>
      </c>
      <c r="B230" s="88">
        <v>391.19515760000002</v>
      </c>
      <c r="C230" s="88">
        <v>4225.5048810777489</v>
      </c>
    </row>
    <row r="231" spans="1:3">
      <c r="A231" s="68">
        <v>44616</v>
      </c>
      <c r="B231" s="88">
        <v>392.43062880000002</v>
      </c>
      <c r="C231" s="88">
        <v>4288.696012505864</v>
      </c>
    </row>
    <row r="232" spans="1:3">
      <c r="A232" s="68">
        <v>44617</v>
      </c>
      <c r="B232" s="88">
        <v>396.65142659999998</v>
      </c>
      <c r="C232" s="88">
        <v>4384.6544910809835</v>
      </c>
    </row>
    <row r="233" spans="1:3">
      <c r="A233" s="68">
        <v>44620</v>
      </c>
      <c r="B233" s="88">
        <v>395.45302830000003</v>
      </c>
      <c r="C233" s="88">
        <v>4373.939148804443</v>
      </c>
    </row>
    <row r="234" spans="1:3">
      <c r="A234" s="68">
        <v>44621</v>
      </c>
      <c r="B234" s="88">
        <v>393.155798</v>
      </c>
      <c r="C234" s="88">
        <v>4306.2588933857432</v>
      </c>
    </row>
    <row r="235" spans="1:3">
      <c r="A235" s="68">
        <v>44622</v>
      </c>
      <c r="B235" s="88">
        <v>397.18710950000002</v>
      </c>
      <c r="C235" s="88">
        <v>4386.5440910202788</v>
      </c>
    </row>
    <row r="236" spans="1:3">
      <c r="A236" s="68">
        <v>44623</v>
      </c>
      <c r="B236" s="88">
        <v>395.83280989999997</v>
      </c>
      <c r="C236" s="88">
        <v>4363.486749419817</v>
      </c>
    </row>
    <row r="237" spans="1:3">
      <c r="A237" s="68">
        <v>44624</v>
      </c>
      <c r="B237" s="88">
        <v>393.69343889999999</v>
      </c>
      <c r="C237" s="88">
        <v>4328.8728864579234</v>
      </c>
    </row>
    <row r="238" spans="1:3">
      <c r="A238" s="68">
        <v>44627</v>
      </c>
      <c r="B238" s="88">
        <v>389.88751589999998</v>
      </c>
      <c r="C238" s="88">
        <v>4201.0877934588261</v>
      </c>
    </row>
    <row r="239" spans="1:3">
      <c r="A239" s="68">
        <v>44628</v>
      </c>
      <c r="B239" s="88">
        <v>389.1544581</v>
      </c>
      <c r="C239" s="88">
        <v>4170.7041040876566</v>
      </c>
    </row>
    <row r="240" spans="1:3">
      <c r="A240" s="68">
        <v>44629</v>
      </c>
      <c r="B240" s="88">
        <v>393.06715880000002</v>
      </c>
      <c r="C240" s="88">
        <v>4277.8801024977211</v>
      </c>
    </row>
    <row r="241" spans="1:3">
      <c r="A241" s="68">
        <v>44630</v>
      </c>
      <c r="B241" s="88">
        <v>391.69888429999997</v>
      </c>
      <c r="C241" s="88">
        <v>4259.5249986409226</v>
      </c>
    </row>
    <row r="242" spans="1:3">
      <c r="A242" s="68">
        <v>44631</v>
      </c>
      <c r="B242" s="88">
        <v>389.26772390000002</v>
      </c>
      <c r="C242" s="88">
        <v>4204.3118506172168</v>
      </c>
    </row>
    <row r="243" spans="1:3">
      <c r="A243" s="68">
        <v>44634</v>
      </c>
      <c r="B243" s="88">
        <v>387.31136609999999</v>
      </c>
      <c r="C243" s="88">
        <v>4173.111724638733</v>
      </c>
    </row>
    <row r="244" spans="1:3">
      <c r="A244" s="68">
        <v>44635</v>
      </c>
      <c r="B244" s="88">
        <v>392.42357120000003</v>
      </c>
      <c r="C244" s="88">
        <v>4262.4456062237241</v>
      </c>
    </row>
    <row r="245" spans="1:3">
      <c r="A245" s="68">
        <v>44636</v>
      </c>
      <c r="B245" s="88">
        <v>396.19409080000003</v>
      </c>
      <c r="C245" s="88">
        <v>4357.8570964115779</v>
      </c>
    </row>
    <row r="246" spans="1:3">
      <c r="A246" s="68">
        <v>44637</v>
      </c>
      <c r="B246" s="88">
        <v>398.8546225</v>
      </c>
      <c r="C246" s="88">
        <v>4411.6676159481376</v>
      </c>
    </row>
    <row r="247" spans="1:3">
      <c r="A247" s="68">
        <v>44638</v>
      </c>
      <c r="B247" s="88">
        <v>401.6478305</v>
      </c>
      <c r="C247" s="88">
        <v>4463.1175904830025</v>
      </c>
    </row>
    <row r="248" spans="1:3">
      <c r="A248" s="68">
        <v>44641</v>
      </c>
      <c r="B248" s="88">
        <v>401.36714719999998</v>
      </c>
      <c r="C248" s="88">
        <v>4461.1801366969739</v>
      </c>
    </row>
    <row r="249" spans="1:3">
      <c r="A249" s="68">
        <v>44642</v>
      </c>
      <c r="B249" s="88">
        <v>404.48254029999998</v>
      </c>
      <c r="C249" s="88">
        <v>4511.6061590726531</v>
      </c>
    </row>
    <row r="250" spans="1:3">
      <c r="A250" s="68">
        <v>44643</v>
      </c>
      <c r="B250" s="88">
        <v>401.55872049999999</v>
      </c>
      <c r="C250" s="88">
        <v>4456.2360473074687</v>
      </c>
    </row>
    <row r="251" spans="1:3">
      <c r="A251" s="68">
        <v>44644</v>
      </c>
      <c r="B251" s="88">
        <v>405.03741530000002</v>
      </c>
      <c r="C251" s="88">
        <v>4520.1615261505394</v>
      </c>
    </row>
    <row r="252" spans="1:3">
      <c r="A252" s="68">
        <v>44645</v>
      </c>
      <c r="B252" s="88">
        <v>406.20515119999999</v>
      </c>
      <c r="C252" s="88">
        <v>4543.0563787878882</v>
      </c>
    </row>
    <row r="253" spans="1:3">
      <c r="A253" s="68">
        <v>44648</v>
      </c>
      <c r="B253" s="88">
        <v>408.1972116</v>
      </c>
      <c r="C253" s="88">
        <v>4575.516324810209</v>
      </c>
    </row>
    <row r="254" spans="1:3">
      <c r="A254" s="68">
        <v>44649</v>
      </c>
      <c r="B254" s="88">
        <v>412.32920780000001</v>
      </c>
      <c r="C254" s="88">
        <v>4631.6048524442067</v>
      </c>
    </row>
    <row r="255" spans="1:3">
      <c r="A255" s="68">
        <v>44650</v>
      </c>
      <c r="B255" s="88">
        <v>409.9574872</v>
      </c>
      <c r="C255" s="88">
        <v>4602.4486121383325</v>
      </c>
    </row>
    <row r="256" spans="1:3">
      <c r="A256" s="68">
        <v>44651</v>
      </c>
      <c r="B256" s="88">
        <v>406.4068911</v>
      </c>
      <c r="C256" s="88">
        <v>4530.4134516834711</v>
      </c>
    </row>
    <row r="257" spans="1:3">
      <c r="A257" s="68">
        <v>44652</v>
      </c>
      <c r="B257" s="88">
        <v>406.13512880000002</v>
      </c>
      <c r="C257" s="88">
        <v>4545.8555373971258</v>
      </c>
    </row>
    <row r="258" spans="1:3">
      <c r="A258" s="68">
        <v>44655</v>
      </c>
      <c r="B258" s="88">
        <v>409.10721810000001</v>
      </c>
      <c r="C258" s="88">
        <v>4582.6360937371956</v>
      </c>
    </row>
    <row r="259" spans="1:3">
      <c r="A259" s="68">
        <v>44656</v>
      </c>
      <c r="B259" s="88">
        <v>404.27749260000002</v>
      </c>
      <c r="C259" s="88">
        <v>4525.1221104105043</v>
      </c>
    </row>
    <row r="260" spans="1:3">
      <c r="A260" s="68">
        <v>44657</v>
      </c>
      <c r="B260" s="88">
        <v>400.47018910000003</v>
      </c>
      <c r="C260" s="88">
        <v>4481.1533357311182</v>
      </c>
    </row>
    <row r="261" spans="1:3">
      <c r="A261" s="68">
        <v>44658</v>
      </c>
      <c r="B261" s="88">
        <v>402.07681239999999</v>
      </c>
      <c r="C261" s="88">
        <v>4500.2094227930347</v>
      </c>
    </row>
    <row r="262" spans="1:3">
      <c r="A262" s="68">
        <v>44659</v>
      </c>
      <c r="B262" s="88">
        <v>400.6678187</v>
      </c>
      <c r="C262" s="88">
        <v>4488.2817514714825</v>
      </c>
    </row>
    <row r="263" spans="1:3">
      <c r="A263" s="68">
        <v>44662</v>
      </c>
      <c r="B263" s="88">
        <v>395.17002630000002</v>
      </c>
      <c r="C263" s="88">
        <v>4412.5287787537854</v>
      </c>
    </row>
    <row r="264" spans="1:3">
      <c r="A264" s="68">
        <v>44663</v>
      </c>
      <c r="B264" s="88">
        <v>394.86892590000002</v>
      </c>
      <c r="C264" s="88">
        <v>4397.4472362450806</v>
      </c>
    </row>
    <row r="265" spans="1:3">
      <c r="A265" s="68">
        <v>44664</v>
      </c>
      <c r="B265" s="88">
        <v>398.11389889999998</v>
      </c>
      <c r="C265" s="88">
        <v>4446.59179325063</v>
      </c>
    </row>
    <row r="266" spans="1:3">
      <c r="A266" s="68">
        <v>44665</v>
      </c>
      <c r="B266" s="88">
        <v>394.51629439999999</v>
      </c>
      <c r="C266" s="88">
        <v>4392.5876624697485</v>
      </c>
    </row>
    <row r="267" spans="1:3">
      <c r="A267" s="68">
        <v>44669</v>
      </c>
      <c r="B267" s="88">
        <v>393.49939760000001</v>
      </c>
      <c r="C267" s="88">
        <v>4391.6903723065407</v>
      </c>
    </row>
    <row r="268" spans="1:3">
      <c r="A268" s="68">
        <v>44670</v>
      </c>
      <c r="B268" s="88">
        <v>399.55766770000002</v>
      </c>
      <c r="C268" s="88">
        <v>4462.2100793619193</v>
      </c>
    </row>
    <row r="269" spans="1:3">
      <c r="A269" s="68">
        <v>44671</v>
      </c>
      <c r="B269" s="88">
        <v>399.40340570000001</v>
      </c>
      <c r="C269" s="88">
        <v>4459.4503345391304</v>
      </c>
    </row>
    <row r="270" spans="1:3">
      <c r="A270" s="68">
        <v>44672</v>
      </c>
      <c r="B270" s="88">
        <v>395.62306380000001</v>
      </c>
      <c r="C270" s="88">
        <v>4393.6634751182855</v>
      </c>
    </row>
    <row r="271" spans="1:3">
      <c r="A271" s="68">
        <v>44673</v>
      </c>
      <c r="B271" s="88">
        <v>391.01299440000003</v>
      </c>
      <c r="C271" s="88">
        <v>4271.775619307291</v>
      </c>
    </row>
    <row r="272" spans="1:3">
      <c r="A272" s="68">
        <v>44676</v>
      </c>
      <c r="B272" s="88">
        <v>392.66486140000001</v>
      </c>
      <c r="C272" s="88">
        <v>4296.1164654669747</v>
      </c>
    </row>
    <row r="273" spans="1:3">
      <c r="A273" s="68">
        <v>44677</v>
      </c>
      <c r="B273" s="88">
        <v>389.0192376</v>
      </c>
      <c r="C273" s="88">
        <v>4175.1972755534534</v>
      </c>
    </row>
    <row r="274" spans="1:3">
      <c r="A274" s="68">
        <v>44678</v>
      </c>
      <c r="B274" s="88">
        <v>387.8427484</v>
      </c>
      <c r="C274" s="88">
        <v>4183.9552973967666</v>
      </c>
    </row>
    <row r="275" spans="1:3">
      <c r="A275" s="68">
        <v>44679</v>
      </c>
      <c r="B275" s="88">
        <v>392.52240970000003</v>
      </c>
      <c r="C275" s="88">
        <v>4287.5010631678761</v>
      </c>
    </row>
    <row r="276" spans="1:3">
      <c r="A276" s="68">
        <v>44680</v>
      </c>
      <c r="B276" s="88">
        <v>388.63414920000002</v>
      </c>
      <c r="C276" s="88">
        <v>4131.9264103775959</v>
      </c>
    </row>
    <row r="277" spans="1:3">
      <c r="A277" s="68">
        <v>44683</v>
      </c>
      <c r="B277" s="88">
        <v>388.80320460000002</v>
      </c>
      <c r="C277" s="88">
        <v>4155.377569354705</v>
      </c>
    </row>
    <row r="278" spans="1:3">
      <c r="A278" s="68">
        <v>44684</v>
      </c>
      <c r="B278" s="88">
        <v>389.55878410000003</v>
      </c>
      <c r="C278" s="88">
        <v>4175.4757027515761</v>
      </c>
    </row>
    <row r="279" spans="1:3">
      <c r="A279" s="68">
        <v>44685</v>
      </c>
      <c r="B279" s="88">
        <v>394.98628630000002</v>
      </c>
      <c r="C279" s="88">
        <v>4300.1737659597384</v>
      </c>
    </row>
    <row r="280" spans="1:3">
      <c r="A280" s="68">
        <v>44686</v>
      </c>
      <c r="B280" s="88">
        <v>389.91358509999998</v>
      </c>
      <c r="C280" s="88">
        <v>4146.867602436826</v>
      </c>
    </row>
    <row r="281" spans="1:3">
      <c r="A281" s="68">
        <v>44687</v>
      </c>
      <c r="B281" s="88">
        <v>390.48959209999998</v>
      </c>
      <c r="C281" s="88">
        <v>4123.3356501169346</v>
      </c>
    </row>
    <row r="282" spans="1:3">
      <c r="A282" s="68">
        <v>44690</v>
      </c>
      <c r="B282" s="88">
        <v>387.28107670000003</v>
      </c>
      <c r="C282" s="88">
        <v>3991.2373798180088</v>
      </c>
    </row>
    <row r="283" spans="1:3">
      <c r="A283" s="68">
        <v>44691</v>
      </c>
      <c r="B283" s="88">
        <v>386.51960359999998</v>
      </c>
      <c r="C283" s="88">
        <v>4001.0546954261872</v>
      </c>
    </row>
    <row r="284" spans="1:3">
      <c r="A284" s="68">
        <v>44692</v>
      </c>
      <c r="B284" s="88">
        <v>383.91085570000001</v>
      </c>
      <c r="C284" s="88">
        <v>3935.184602951826</v>
      </c>
    </row>
    <row r="285" spans="1:3">
      <c r="A285" s="68">
        <v>44693</v>
      </c>
      <c r="B285" s="88">
        <v>382.99021959999999</v>
      </c>
      <c r="C285" s="88">
        <v>3930.0819031463775</v>
      </c>
    </row>
    <row r="286" spans="1:3">
      <c r="A286" s="68">
        <v>44694</v>
      </c>
      <c r="B286" s="88">
        <v>386.19338099999999</v>
      </c>
      <c r="C286" s="88">
        <v>4023.8912701704794</v>
      </c>
    </row>
    <row r="287" spans="1:3">
      <c r="A287" s="68">
        <v>44697</v>
      </c>
      <c r="B287" s="88">
        <v>385.75810860000001</v>
      </c>
      <c r="C287" s="88">
        <v>4008.0104829289094</v>
      </c>
    </row>
    <row r="288" spans="1:3">
      <c r="A288" s="68">
        <v>44698</v>
      </c>
      <c r="B288" s="88">
        <v>388.9599326</v>
      </c>
      <c r="C288" s="88">
        <v>4088.8504116241534</v>
      </c>
    </row>
    <row r="289" spans="1:3">
      <c r="A289" s="68">
        <v>44699</v>
      </c>
      <c r="B289" s="88">
        <v>385.52992870000003</v>
      </c>
      <c r="C289" s="88">
        <v>3923.6797644470157</v>
      </c>
    </row>
    <row r="290" spans="1:3">
      <c r="A290" s="68">
        <v>44700</v>
      </c>
      <c r="B290" s="88">
        <v>385.32661250000001</v>
      </c>
      <c r="C290" s="88">
        <v>3900.7869390362944</v>
      </c>
    </row>
    <row r="291" spans="1:3">
      <c r="A291" s="68">
        <v>44701</v>
      </c>
      <c r="B291" s="88">
        <v>383.47499570000002</v>
      </c>
      <c r="C291" s="88">
        <v>3901.3605760322725</v>
      </c>
    </row>
    <row r="292" spans="1:3">
      <c r="A292" s="68">
        <v>44704</v>
      </c>
      <c r="B292" s="88">
        <v>385.88168999999999</v>
      </c>
      <c r="C292" s="88">
        <v>3973.7515834195033</v>
      </c>
    </row>
    <row r="293" spans="1:3">
      <c r="A293" s="68">
        <v>44705</v>
      </c>
      <c r="B293" s="88">
        <v>383.91253239999998</v>
      </c>
      <c r="C293" s="88">
        <v>3941.4769431888917</v>
      </c>
    </row>
    <row r="294" spans="1:3">
      <c r="A294" s="68">
        <v>44706</v>
      </c>
      <c r="B294" s="88">
        <v>385.26765749999998</v>
      </c>
      <c r="C294" s="88">
        <v>3978.7326814543867</v>
      </c>
    </row>
    <row r="295" spans="1:3">
      <c r="A295" s="68">
        <v>44707</v>
      </c>
      <c r="B295" s="88">
        <v>389.02182169999998</v>
      </c>
      <c r="C295" s="88">
        <v>4057.8407802230849</v>
      </c>
    </row>
    <row r="296" spans="1:3">
      <c r="A296" s="68">
        <v>44708</v>
      </c>
      <c r="B296" s="88">
        <v>393.92047780000001</v>
      </c>
      <c r="C296" s="88">
        <v>4158.2383612575923</v>
      </c>
    </row>
    <row r="297" spans="1:3">
      <c r="A297" s="68">
        <v>44712</v>
      </c>
      <c r="B297" s="88">
        <v>393.40686640000001</v>
      </c>
      <c r="C297" s="88">
        <v>4132.147781961894</v>
      </c>
    </row>
    <row r="298" spans="1:3">
      <c r="A298" s="68">
        <v>44713</v>
      </c>
      <c r="B298" s="88">
        <v>391.19791939999999</v>
      </c>
      <c r="C298" s="88">
        <v>4101.2298115746498</v>
      </c>
    </row>
    <row r="299" spans="1:3">
      <c r="A299" s="68">
        <v>44714</v>
      </c>
      <c r="B299" s="88">
        <v>394.02699990000002</v>
      </c>
      <c r="C299" s="88">
        <v>4176.8179429148613</v>
      </c>
    </row>
    <row r="300" spans="1:3">
      <c r="A300" s="68">
        <v>44715</v>
      </c>
      <c r="B300" s="88">
        <v>391.32989090000001</v>
      </c>
      <c r="C300" s="88">
        <v>4108.5354080760853</v>
      </c>
    </row>
    <row r="301" spans="1:3">
      <c r="A301" s="68">
        <v>44718</v>
      </c>
      <c r="B301" s="88">
        <v>391.1584057</v>
      </c>
      <c r="C301" s="88">
        <v>4121.4294309363313</v>
      </c>
    </row>
    <row r="302" spans="1:3">
      <c r="A302" s="68">
        <v>44719</v>
      </c>
      <c r="B302" s="88">
        <v>393.14273120000001</v>
      </c>
      <c r="C302" s="88">
        <v>4160.6833266315625</v>
      </c>
    </row>
    <row r="303" spans="1:3">
      <c r="A303" s="68">
        <v>44720</v>
      </c>
      <c r="B303" s="88">
        <v>390.83267999999998</v>
      </c>
      <c r="C303" s="88">
        <v>4115.7724708524056</v>
      </c>
    </row>
    <row r="304" spans="1:3">
      <c r="A304" s="68">
        <v>44721</v>
      </c>
      <c r="B304" s="88">
        <v>385.9564135</v>
      </c>
      <c r="C304" s="88">
        <v>4017.8184945811513</v>
      </c>
    </row>
    <row r="305" spans="1:3">
      <c r="A305" s="68">
        <v>44722</v>
      </c>
      <c r="B305" s="88">
        <v>379.72933549999999</v>
      </c>
      <c r="C305" s="88">
        <v>3900.8644757811867</v>
      </c>
    </row>
    <row r="306" spans="1:3">
      <c r="A306" s="68">
        <v>44725</v>
      </c>
      <c r="B306" s="88">
        <v>376.97791910000001</v>
      </c>
      <c r="C306" s="88">
        <v>3749.627286894216</v>
      </c>
    </row>
    <row r="307" spans="1:3">
      <c r="A307" s="68">
        <v>44726</v>
      </c>
      <c r="B307" s="88">
        <v>376.52893920000002</v>
      </c>
      <c r="C307" s="88">
        <v>3735.4831339193861</v>
      </c>
    </row>
    <row r="308" spans="1:3">
      <c r="A308" s="68">
        <v>44727</v>
      </c>
      <c r="B308" s="88">
        <v>378.52899819999999</v>
      </c>
      <c r="C308" s="88">
        <v>3789.986324563632</v>
      </c>
    </row>
    <row r="309" spans="1:3">
      <c r="A309" s="68">
        <v>44728</v>
      </c>
      <c r="B309" s="88">
        <v>373.71100089999999</v>
      </c>
      <c r="C309" s="88">
        <v>3666.7675019230014</v>
      </c>
    </row>
    <row r="310" spans="1:3">
      <c r="A310" s="68">
        <v>44729</v>
      </c>
      <c r="B310" s="88">
        <v>373.96681560000002</v>
      </c>
      <c r="C310" s="88">
        <v>3674.8413600450049</v>
      </c>
    </row>
    <row r="311" spans="1:3">
      <c r="A311" s="68">
        <v>44733</v>
      </c>
      <c r="B311" s="88">
        <v>376.8413582</v>
      </c>
      <c r="C311" s="88">
        <v>3764.7879707581974</v>
      </c>
    </row>
    <row r="312" spans="1:3">
      <c r="A312" s="68">
        <v>44734</v>
      </c>
      <c r="B312" s="88">
        <v>376.71406990000003</v>
      </c>
      <c r="C312" s="88">
        <v>3759.8931124549781</v>
      </c>
    </row>
    <row r="313" spans="1:3">
      <c r="A313" s="68">
        <v>44735</v>
      </c>
      <c r="B313" s="88">
        <v>377.70537890000003</v>
      </c>
      <c r="C313" s="88">
        <v>3795.7274057260584</v>
      </c>
    </row>
    <row r="314" spans="1:3">
      <c r="A314" s="68">
        <v>44736</v>
      </c>
      <c r="B314" s="88">
        <v>382.66141249999998</v>
      </c>
      <c r="C314" s="88">
        <v>3911.7438513628986</v>
      </c>
    </row>
    <row r="315" spans="1:3">
      <c r="A315" s="68">
        <v>44739</v>
      </c>
      <c r="B315" s="88">
        <v>382.01469689999999</v>
      </c>
      <c r="C315" s="88">
        <v>3900.1141309921077</v>
      </c>
    </row>
    <row r="316" spans="1:3">
      <c r="A316" s="68">
        <v>44740</v>
      </c>
      <c r="B316" s="88">
        <v>378.93549969999998</v>
      </c>
      <c r="C316" s="88">
        <v>3821.5458593609428</v>
      </c>
    </row>
    <row r="317" spans="1:3">
      <c r="A317" s="68">
        <v>44741</v>
      </c>
      <c r="B317" s="88">
        <v>378.67853300000002</v>
      </c>
      <c r="C317" s="88">
        <v>3818.8327193578002</v>
      </c>
    </row>
    <row r="318" spans="1:3">
      <c r="A318" s="68">
        <v>44742</v>
      </c>
      <c r="B318" s="88">
        <v>375.87015430000002</v>
      </c>
      <c r="C318" s="88">
        <v>3785.3848459311389</v>
      </c>
    </row>
    <row r="319" spans="1:3">
      <c r="A319" s="68">
        <v>44743</v>
      </c>
      <c r="B319" s="88">
        <v>377.76325309999999</v>
      </c>
      <c r="C319" s="88">
        <v>3825.3261053668025</v>
      </c>
    </row>
    <row r="320" spans="1:3">
      <c r="A320" s="68">
        <v>44747</v>
      </c>
      <c r="B320" s="88">
        <v>376.72806659999998</v>
      </c>
      <c r="C320" s="88">
        <v>3831.3904015683293</v>
      </c>
    </row>
    <row r="321" spans="1:3">
      <c r="A321" s="68">
        <v>44748</v>
      </c>
      <c r="B321" s="88">
        <v>377.40900959999999</v>
      </c>
      <c r="C321" s="88">
        <v>3845.0812232795524</v>
      </c>
    </row>
    <row r="322" spans="1:3">
      <c r="A322" s="68">
        <v>44749</v>
      </c>
      <c r="B322" s="88">
        <v>380.34929849999997</v>
      </c>
      <c r="C322" s="88">
        <v>3902.6224949550219</v>
      </c>
    </row>
    <row r="323" spans="1:3">
      <c r="A323" s="68">
        <v>44750</v>
      </c>
      <c r="B323" s="88">
        <v>380.31474830000002</v>
      </c>
      <c r="C323" s="88">
        <v>3899.3771475952271</v>
      </c>
    </row>
    <row r="324" spans="1:3">
      <c r="A324" s="68">
        <v>44753</v>
      </c>
      <c r="B324" s="88">
        <v>377.6592473</v>
      </c>
      <c r="C324" s="88">
        <v>3854.4332632525488</v>
      </c>
    </row>
    <row r="325" spans="1:3">
      <c r="A325" s="68">
        <v>44754</v>
      </c>
      <c r="B325" s="88">
        <v>376.00220080000003</v>
      </c>
      <c r="C325" s="88">
        <v>3818.7977833251871</v>
      </c>
    </row>
    <row r="326" spans="1:3">
      <c r="A326" s="68">
        <v>44755</v>
      </c>
      <c r="B326" s="88">
        <v>375.31614339999999</v>
      </c>
      <c r="C326" s="88">
        <v>3801.780627493245</v>
      </c>
    </row>
    <row r="327" spans="1:3">
      <c r="A327" s="68">
        <v>44756</v>
      </c>
      <c r="B327" s="88">
        <v>373.28587040000002</v>
      </c>
      <c r="C327" s="88">
        <v>3790.3773822417015</v>
      </c>
    </row>
    <row r="328" spans="1:3">
      <c r="A328" s="68">
        <v>44757</v>
      </c>
      <c r="B328" s="88">
        <v>376.28657349999997</v>
      </c>
      <c r="C328" s="88">
        <v>3863.1628271239765</v>
      </c>
    </row>
    <row r="329" spans="1:3">
      <c r="A329" s="68">
        <v>44760</v>
      </c>
      <c r="B329" s="88">
        <v>375.093481</v>
      </c>
      <c r="C329" s="88">
        <v>3830.852851462731</v>
      </c>
    </row>
    <row r="330" spans="1:3">
      <c r="A330" s="68">
        <v>44761</v>
      </c>
      <c r="B330" s="88">
        <v>381.5735282</v>
      </c>
      <c r="C330" s="88">
        <v>3936.6895298549639</v>
      </c>
    </row>
    <row r="331" spans="1:3">
      <c r="A331" s="68">
        <v>44762</v>
      </c>
      <c r="B331" s="88">
        <v>382.80234589999998</v>
      </c>
      <c r="C331" s="88">
        <v>3959.8987202278408</v>
      </c>
    </row>
    <row r="332" spans="1:3">
      <c r="A332" s="68">
        <v>44763</v>
      </c>
      <c r="B332" s="88">
        <v>384.55811999999997</v>
      </c>
      <c r="C332" s="88">
        <v>3998.9514198399525</v>
      </c>
    </row>
    <row r="333" spans="1:3">
      <c r="A333" s="68">
        <v>44764</v>
      </c>
      <c r="B333" s="88">
        <v>382.3085466</v>
      </c>
      <c r="C333" s="88">
        <v>3961.634881243232</v>
      </c>
    </row>
    <row r="334" spans="1:3">
      <c r="A334" s="68">
        <v>44767</v>
      </c>
      <c r="B334" s="88">
        <v>382.65918850000003</v>
      </c>
      <c r="C334" s="88">
        <v>3966.8449838417555</v>
      </c>
    </row>
    <row r="335" spans="1:3">
      <c r="A335" s="68">
        <v>44768</v>
      </c>
      <c r="B335" s="88">
        <v>380.03853479999998</v>
      </c>
      <c r="C335" s="88">
        <v>3921.0496114977204</v>
      </c>
    </row>
    <row r="336" spans="1:3">
      <c r="A336" s="68">
        <v>44769</v>
      </c>
      <c r="B336" s="88">
        <v>388.14665500000001</v>
      </c>
      <c r="C336" s="88">
        <v>4023.612423220356</v>
      </c>
    </row>
    <row r="337" spans="1:5">
      <c r="A337" s="68">
        <v>44770</v>
      </c>
      <c r="B337" s="88">
        <v>390.57931760000002</v>
      </c>
      <c r="C337" s="88">
        <v>4072.4343002547321</v>
      </c>
    </row>
    <row r="338" spans="1:5">
      <c r="A338" s="68">
        <v>44771</v>
      </c>
      <c r="B338" s="88">
        <v>394.25495740000002</v>
      </c>
      <c r="C338" s="88">
        <v>4130.2857738191597</v>
      </c>
      <c r="D338" s="90">
        <f>B338/B87-1</f>
        <v>-5.1442398058622163E-2</v>
      </c>
      <c r="E338" s="90">
        <f>C338/C87-1</f>
        <v>-6.0287209146531739E-2</v>
      </c>
    </row>
    <row r="339" spans="1:5">
      <c r="A339" s="68">
        <v>44774</v>
      </c>
      <c r="B339" s="88">
        <v>393.34429660000001</v>
      </c>
      <c r="C339" s="88">
        <v>4118.6295656862612</v>
      </c>
    </row>
    <row r="340" spans="1:5">
      <c r="A340" s="68">
        <v>44775</v>
      </c>
      <c r="B340" s="88">
        <v>391.87339259999999</v>
      </c>
      <c r="C340" s="88">
        <v>4091.1851031993083</v>
      </c>
    </row>
    <row r="341" spans="1:5">
      <c r="A341" s="68">
        <v>44776</v>
      </c>
      <c r="B341" s="88">
        <v>396.05621129999997</v>
      </c>
      <c r="C341" s="88">
        <v>4155.1727360073291</v>
      </c>
    </row>
    <row r="342" spans="1:5">
      <c r="A342" s="68">
        <v>44777</v>
      </c>
      <c r="B342" s="88">
        <v>395.35391470000002</v>
      </c>
      <c r="C342" s="88">
        <v>4151.9441839875662</v>
      </c>
    </row>
    <row r="343" spans="1:5">
      <c r="A343" s="68">
        <v>44778</v>
      </c>
      <c r="B343" s="88">
        <v>395.03084969999998</v>
      </c>
      <c r="C343" s="88">
        <v>4145.1890774285639</v>
      </c>
    </row>
    <row r="344" spans="1:5">
      <c r="A344" s="68">
        <v>44781</v>
      </c>
      <c r="B344" s="88">
        <v>394.61256320000001</v>
      </c>
      <c r="C344" s="88">
        <v>4140.0583506285775</v>
      </c>
    </row>
    <row r="345" spans="1:5">
      <c r="A345" s="68">
        <v>44782</v>
      </c>
      <c r="B345" s="88">
        <v>393.3498889</v>
      </c>
      <c r="C345" s="88">
        <v>4122.4658668531965</v>
      </c>
    </row>
    <row r="346" spans="1:5">
      <c r="A346" s="68">
        <v>44783</v>
      </c>
      <c r="B346" s="88">
        <v>399.71377030000002</v>
      </c>
      <c r="C346" s="88">
        <v>4210.2405133818593</v>
      </c>
    </row>
    <row r="347" spans="1:5">
      <c r="A347" s="68">
        <v>44784</v>
      </c>
      <c r="B347" s="88">
        <v>400.53851709999998</v>
      </c>
      <c r="C347" s="88">
        <v>4207.2744321082801</v>
      </c>
    </row>
    <row r="348" spans="1:5">
      <c r="A348" s="68">
        <v>44785</v>
      </c>
      <c r="B348" s="88">
        <v>404.69975929999998</v>
      </c>
      <c r="C348" s="88">
        <v>4280.1505280132142</v>
      </c>
    </row>
    <row r="349" spans="1:5">
      <c r="A349" s="68">
        <v>44788</v>
      </c>
      <c r="B349" s="88">
        <v>405.965485</v>
      </c>
      <c r="C349" s="88">
        <v>4297.143480558223</v>
      </c>
    </row>
    <row r="350" spans="1:5">
      <c r="A350" s="68">
        <v>44789</v>
      </c>
      <c r="B350" s="88">
        <v>406.6430196</v>
      </c>
      <c r="C350" s="88">
        <v>4305.1993239252233</v>
      </c>
    </row>
    <row r="351" spans="1:5">
      <c r="A351" s="68">
        <v>44790</v>
      </c>
      <c r="B351" s="88">
        <v>404.31956270000001</v>
      </c>
      <c r="C351" s="88">
        <v>4274.0386528275403</v>
      </c>
    </row>
    <row r="352" spans="1:5">
      <c r="A352" s="68">
        <v>44791</v>
      </c>
      <c r="B352" s="88">
        <v>404.91521349999999</v>
      </c>
      <c r="C352" s="88">
        <v>4283.7428219612693</v>
      </c>
    </row>
    <row r="353" spans="1:5">
      <c r="A353" s="68">
        <v>44792</v>
      </c>
      <c r="B353" s="88">
        <v>401.28159499999998</v>
      </c>
      <c r="C353" s="88">
        <v>4228.4784881953246</v>
      </c>
    </row>
    <row r="354" spans="1:5">
      <c r="A354" s="68">
        <v>44795</v>
      </c>
      <c r="B354" s="88">
        <v>395.6726582</v>
      </c>
      <c r="C354" s="88">
        <v>4137.9853737404128</v>
      </c>
    </row>
    <row r="355" spans="1:5">
      <c r="A355" s="68">
        <v>44796</v>
      </c>
      <c r="B355" s="88">
        <v>394.98381699999999</v>
      </c>
      <c r="C355" s="88">
        <v>4128.7286113989658</v>
      </c>
    </row>
    <row r="356" spans="1:5">
      <c r="A356" s="68">
        <v>44797</v>
      </c>
      <c r="B356" s="88">
        <v>395.88468230000001</v>
      </c>
      <c r="C356" s="88">
        <v>4140.7684307530653</v>
      </c>
    </row>
    <row r="357" spans="1:5">
      <c r="A357" s="68">
        <v>44798</v>
      </c>
      <c r="B357" s="88">
        <v>399.32650380000001</v>
      </c>
      <c r="C357" s="88">
        <v>4199.1195870115635</v>
      </c>
    </row>
    <row r="358" spans="1:5">
      <c r="A358" s="68">
        <v>44799</v>
      </c>
      <c r="B358" s="88">
        <v>393.25995089999998</v>
      </c>
      <c r="C358" s="88">
        <v>4057.663071086215</v>
      </c>
    </row>
    <row r="359" spans="1:5">
      <c r="A359" s="68">
        <v>44802</v>
      </c>
      <c r="B359" s="88">
        <v>392.87133770000003</v>
      </c>
      <c r="C359" s="88">
        <v>4030.6129959749987</v>
      </c>
    </row>
    <row r="360" spans="1:5">
      <c r="A360" s="68">
        <v>44803</v>
      </c>
      <c r="B360" s="88">
        <v>389.65224519999998</v>
      </c>
      <c r="C360" s="88">
        <v>3986.1618834882397</v>
      </c>
    </row>
    <row r="361" spans="1:5">
      <c r="A361" s="68">
        <v>44804</v>
      </c>
      <c r="B361" s="88">
        <v>388.33302739999999</v>
      </c>
      <c r="C361" s="88">
        <v>3954.9990010277679</v>
      </c>
      <c r="D361" s="90">
        <f>B361/B109-1</f>
        <v>-9.6872844774738343E-2</v>
      </c>
      <c r="E361" s="90">
        <f>C361/C109-1</f>
        <v>-0.12551874184207068</v>
      </c>
    </row>
    <row r="362" spans="1:5">
      <c r="A362" s="68">
        <v>44805</v>
      </c>
      <c r="B362" s="88">
        <v>387.00127400000002</v>
      </c>
      <c r="C362" s="88">
        <v>3966.8502615699213</v>
      </c>
    </row>
    <row r="363" spans="1:5">
      <c r="A363" s="68">
        <v>44806</v>
      </c>
      <c r="B363" s="88">
        <v>383.42749839999999</v>
      </c>
      <c r="C363" s="88">
        <v>3924.2595803319591</v>
      </c>
    </row>
    <row r="364" spans="1:5">
      <c r="A364" s="68">
        <v>44810</v>
      </c>
      <c r="B364" s="88">
        <v>382.64101740000001</v>
      </c>
      <c r="C364" s="88">
        <v>3908.1899878542313</v>
      </c>
    </row>
    <row r="365" spans="1:5">
      <c r="A365" s="68">
        <v>44811</v>
      </c>
      <c r="B365" s="88">
        <v>387.1967186</v>
      </c>
      <c r="C365" s="88">
        <v>3979.8748964627321</v>
      </c>
    </row>
    <row r="366" spans="1:5">
      <c r="A366" s="68">
        <v>44812</v>
      </c>
      <c r="B366" s="88">
        <v>388.3079419</v>
      </c>
      <c r="C366" s="88">
        <v>4006.1791171570976</v>
      </c>
    </row>
    <row r="367" spans="1:5">
      <c r="A367" s="68">
        <v>44813</v>
      </c>
      <c r="B367" s="88">
        <v>392.73005410000002</v>
      </c>
      <c r="C367" s="88">
        <v>4067.3623245957529</v>
      </c>
    </row>
    <row r="368" spans="1:5">
      <c r="A368" s="68">
        <v>44816</v>
      </c>
      <c r="B368" s="88">
        <v>395.21696689999999</v>
      </c>
      <c r="C368" s="88">
        <v>4110.4080598157179</v>
      </c>
    </row>
    <row r="369" spans="1:5">
      <c r="A369" s="68">
        <v>44817</v>
      </c>
      <c r="B369" s="88">
        <v>387.62553170000001</v>
      </c>
      <c r="C369" s="88">
        <v>3932.6932999388068</v>
      </c>
    </row>
    <row r="370" spans="1:5">
      <c r="A370" s="68">
        <v>44818</v>
      </c>
      <c r="B370" s="88">
        <v>387.52175030000001</v>
      </c>
      <c r="C370" s="88">
        <v>3946.0123815156257</v>
      </c>
    </row>
    <row r="371" spans="1:5">
      <c r="A371" s="68">
        <v>44819</v>
      </c>
      <c r="B371" s="88">
        <v>385.4985878</v>
      </c>
      <c r="C371" s="88">
        <v>3901.3528349124945</v>
      </c>
    </row>
    <row r="372" spans="1:5">
      <c r="A372" s="68">
        <v>44820</v>
      </c>
      <c r="B372" s="88">
        <v>383.63018779999999</v>
      </c>
      <c r="C372" s="88">
        <v>3873.3342727398626</v>
      </c>
    </row>
    <row r="373" spans="1:5">
      <c r="A373" s="68">
        <v>44823</v>
      </c>
      <c r="B373" s="88">
        <v>384.88171469999997</v>
      </c>
      <c r="C373" s="88">
        <v>3899.8859416362156</v>
      </c>
    </row>
    <row r="374" spans="1:5">
      <c r="A374" s="68">
        <v>44824</v>
      </c>
      <c r="B374" s="88">
        <v>382.48823879999998</v>
      </c>
      <c r="C374" s="88">
        <v>3855.9343211645441</v>
      </c>
    </row>
    <row r="375" spans="1:5">
      <c r="A375" s="68">
        <v>44825</v>
      </c>
      <c r="B375" s="88">
        <v>378.88398849999999</v>
      </c>
      <c r="C375" s="88">
        <v>3789.9327410795063</v>
      </c>
    </row>
    <row r="376" spans="1:5">
      <c r="A376" s="68">
        <v>44826</v>
      </c>
      <c r="B376" s="88">
        <v>377.01256960000001</v>
      </c>
      <c r="C376" s="88">
        <v>3757.9911780916636</v>
      </c>
    </row>
    <row r="377" spans="1:5">
      <c r="A377" s="68">
        <v>44827</v>
      </c>
      <c r="B377" s="88">
        <v>373.4302113</v>
      </c>
      <c r="C377" s="88">
        <v>3693.2335292453031</v>
      </c>
    </row>
    <row r="378" spans="1:5">
      <c r="A378" s="68">
        <v>44830</v>
      </c>
      <c r="B378" s="88">
        <v>372.26924860000003</v>
      </c>
      <c r="C378" s="88">
        <v>3655.0422149248907</v>
      </c>
    </row>
    <row r="379" spans="1:5">
      <c r="A379" s="68">
        <v>44831</v>
      </c>
      <c r="B379" s="88">
        <v>370.60601550000001</v>
      </c>
      <c r="C379" s="88">
        <v>3647.2899286920447</v>
      </c>
    </row>
    <row r="380" spans="1:5">
      <c r="A380" s="68">
        <v>44832</v>
      </c>
      <c r="B380" s="88">
        <v>374.84769990000001</v>
      </c>
      <c r="C380" s="88">
        <v>3719.0387297190073</v>
      </c>
    </row>
    <row r="381" spans="1:5">
      <c r="A381" s="68">
        <v>44833</v>
      </c>
      <c r="B381" s="88">
        <v>370.61059089999998</v>
      </c>
      <c r="C381" s="88">
        <v>3640.4681396687083</v>
      </c>
    </row>
    <row r="382" spans="1:5">
      <c r="A382" s="68">
        <v>44834</v>
      </c>
      <c r="B382" s="88">
        <v>368.57810469999998</v>
      </c>
      <c r="C382" s="88">
        <v>3585.6241035486769</v>
      </c>
      <c r="D382" s="90">
        <f>B382/B130-1</f>
        <v>-8.313228056520372E-2</v>
      </c>
      <c r="E382" s="90">
        <f>C382/C130-1</f>
        <v>-0.16759330304543063</v>
      </c>
    </row>
    <row r="383" spans="1:5">
      <c r="A383" s="68">
        <v>44837</v>
      </c>
      <c r="B383" s="88">
        <v>372.54558900000001</v>
      </c>
      <c r="C383" s="88">
        <v>3678.428813425257</v>
      </c>
    </row>
    <row r="384" spans="1:5">
      <c r="A384" s="68">
        <v>44838</v>
      </c>
      <c r="B384" s="88">
        <v>378.7417221</v>
      </c>
      <c r="C384" s="88">
        <v>3790.9288567759131</v>
      </c>
    </row>
    <row r="385" spans="1:3">
      <c r="A385" s="68">
        <v>44839</v>
      </c>
      <c r="B385" s="88">
        <v>377.54935810000001</v>
      </c>
      <c r="C385" s="88">
        <v>3783.2813813250527</v>
      </c>
    </row>
    <row r="386" spans="1:3">
      <c r="A386" s="68">
        <v>44840</v>
      </c>
      <c r="B386" s="88">
        <v>376.12457089999998</v>
      </c>
      <c r="C386" s="88">
        <v>3744.5198322677147</v>
      </c>
    </row>
    <row r="387" spans="1:3">
      <c r="A387" s="68">
        <v>44841</v>
      </c>
      <c r="B387" s="88">
        <v>372.73895670000002</v>
      </c>
      <c r="C387" s="88">
        <v>3639.660025761827</v>
      </c>
    </row>
    <row r="388" spans="1:3">
      <c r="A388" s="68">
        <v>44844</v>
      </c>
      <c r="B388" s="88">
        <v>372.22232339999999</v>
      </c>
      <c r="C388" s="88">
        <v>3612.3874883174126</v>
      </c>
    </row>
    <row r="389" spans="1:3">
      <c r="A389" s="68">
        <v>44845</v>
      </c>
      <c r="B389" s="88">
        <v>370.3645947</v>
      </c>
      <c r="C389" s="88">
        <v>3588.8419077585972</v>
      </c>
    </row>
    <row r="390" spans="1:3">
      <c r="A390" s="68">
        <v>44846</v>
      </c>
      <c r="B390" s="88">
        <v>370.07308449999999</v>
      </c>
      <c r="C390" s="88">
        <v>3577.0316544881807</v>
      </c>
    </row>
    <row r="391" spans="1:3">
      <c r="A391" s="68">
        <v>44847</v>
      </c>
      <c r="B391" s="88">
        <v>372.19203640000001</v>
      </c>
      <c r="C391" s="88">
        <v>3669.9056651606438</v>
      </c>
    </row>
    <row r="392" spans="1:3">
      <c r="A392" s="68">
        <v>44848</v>
      </c>
      <c r="B392" s="88">
        <v>369.8249533</v>
      </c>
      <c r="C392" s="88">
        <v>3583.0691149647137</v>
      </c>
    </row>
    <row r="393" spans="1:3">
      <c r="A393" s="68">
        <v>44851</v>
      </c>
      <c r="B393" s="88">
        <v>371.99605680000002</v>
      </c>
      <c r="C393" s="88">
        <v>3677.953796821575</v>
      </c>
    </row>
    <row r="394" spans="1:3">
      <c r="A394" s="68">
        <v>44852</v>
      </c>
      <c r="B394" s="88">
        <v>373.24603680000001</v>
      </c>
      <c r="C394" s="88">
        <v>3719.9827158019798</v>
      </c>
    </row>
    <row r="395" spans="1:3">
      <c r="A395" s="68">
        <v>44853</v>
      </c>
      <c r="B395" s="88">
        <v>372.36081009999998</v>
      </c>
      <c r="C395" s="88">
        <v>3695.1551365692476</v>
      </c>
    </row>
    <row r="396" spans="1:3">
      <c r="A396" s="68">
        <v>44854</v>
      </c>
      <c r="B396" s="88">
        <v>371.09224649999999</v>
      </c>
      <c r="C396" s="88">
        <v>3665.7802998334355</v>
      </c>
    </row>
    <row r="397" spans="1:3">
      <c r="A397" s="68">
        <v>44855</v>
      </c>
      <c r="B397" s="88">
        <v>375.2382882</v>
      </c>
      <c r="C397" s="88">
        <v>3752.7478530252743</v>
      </c>
    </row>
    <row r="398" spans="1:3">
      <c r="A398" s="68">
        <v>44858</v>
      </c>
      <c r="B398" s="88">
        <v>377.33107319999999</v>
      </c>
      <c r="C398" s="88">
        <v>3797.3377710074901</v>
      </c>
    </row>
    <row r="399" spans="1:3">
      <c r="A399" s="68">
        <v>44859</v>
      </c>
      <c r="B399" s="88">
        <v>380.2019244</v>
      </c>
      <c r="C399" s="88">
        <v>3859.113515011592</v>
      </c>
    </row>
    <row r="400" spans="1:3">
      <c r="A400" s="68">
        <v>44860</v>
      </c>
      <c r="B400" s="88">
        <v>378.88780150000002</v>
      </c>
      <c r="C400" s="88">
        <v>3830.5958603836057</v>
      </c>
    </row>
    <row r="401" spans="1:5">
      <c r="A401" s="68">
        <v>44861</v>
      </c>
      <c r="B401" s="88">
        <v>377.63414130000001</v>
      </c>
      <c r="C401" s="88">
        <v>3807.2981172469817</v>
      </c>
    </row>
    <row r="402" spans="1:5">
      <c r="A402" s="68">
        <v>44862</v>
      </c>
      <c r="B402" s="88">
        <v>383.50920339999999</v>
      </c>
      <c r="C402" s="88">
        <v>3901.0637968564815</v>
      </c>
    </row>
    <row r="403" spans="1:5">
      <c r="A403" s="68">
        <v>44865</v>
      </c>
      <c r="B403" s="88">
        <v>381.125336</v>
      </c>
      <c r="C403" s="88">
        <v>3871.9772214167351</v>
      </c>
      <c r="D403" s="90">
        <f>B403/B151-1</f>
        <v>-0.10499456351926773</v>
      </c>
      <c r="E403" s="90">
        <f>C403/C151-1</f>
        <v>-0.15924852249621679</v>
      </c>
    </row>
    <row r="404" spans="1:5">
      <c r="A404" s="68">
        <v>44866</v>
      </c>
      <c r="B404" s="88">
        <v>380.28230189999999</v>
      </c>
      <c r="C404" s="88">
        <v>3856.1017855109062</v>
      </c>
    </row>
    <row r="405" spans="1:5">
      <c r="A405" s="68">
        <v>44867</v>
      </c>
      <c r="B405" s="88">
        <v>374.81320199999999</v>
      </c>
      <c r="C405" s="88">
        <v>3759.6904650255528</v>
      </c>
    </row>
    <row r="406" spans="1:5">
      <c r="A406" s="68">
        <v>44868</v>
      </c>
      <c r="B406" s="88">
        <v>372.40197139999998</v>
      </c>
      <c r="C406" s="88">
        <v>3719.8932846455536</v>
      </c>
    </row>
    <row r="407" spans="1:5">
      <c r="A407" s="68">
        <v>44869</v>
      </c>
      <c r="B407" s="88">
        <v>373.50239679999999</v>
      </c>
      <c r="C407" s="88">
        <v>3770.5464379255754</v>
      </c>
    </row>
    <row r="408" spans="1:5">
      <c r="A408" s="68">
        <v>44872</v>
      </c>
      <c r="B408" s="88">
        <v>375.24091650000003</v>
      </c>
      <c r="C408" s="88">
        <v>3806.8049828608769</v>
      </c>
    </row>
    <row r="409" spans="1:5">
      <c r="A409" s="68">
        <v>44873</v>
      </c>
      <c r="B409" s="88">
        <v>375.95671870000001</v>
      </c>
      <c r="C409" s="88">
        <v>3828.1080680288478</v>
      </c>
    </row>
    <row r="410" spans="1:5">
      <c r="A410" s="68">
        <v>44874</v>
      </c>
      <c r="B410" s="88">
        <v>372.52489689999999</v>
      </c>
      <c r="C410" s="88">
        <v>3748.5725513956818</v>
      </c>
    </row>
    <row r="411" spans="1:5">
      <c r="A411" s="68">
        <v>44875</v>
      </c>
      <c r="B411" s="88">
        <v>379.69244429999998</v>
      </c>
      <c r="C411" s="88">
        <v>3956.3702671507272</v>
      </c>
    </row>
    <row r="412" spans="1:5">
      <c r="A412" s="68">
        <v>44876</v>
      </c>
      <c r="B412" s="88">
        <v>380.888645</v>
      </c>
      <c r="C412" s="88">
        <v>3992.9277391924084</v>
      </c>
    </row>
    <row r="413" spans="1:5">
      <c r="A413" s="68">
        <v>44879</v>
      </c>
      <c r="B413" s="88">
        <v>379.79469760000001</v>
      </c>
      <c r="C413" s="88">
        <v>3957.2530065549076</v>
      </c>
    </row>
    <row r="414" spans="1:5">
      <c r="A414" s="68">
        <v>44880</v>
      </c>
      <c r="B414" s="88">
        <v>380.18575820000001</v>
      </c>
      <c r="C414" s="88">
        <v>3991.7333296654119</v>
      </c>
    </row>
    <row r="415" spans="1:5">
      <c r="A415" s="68">
        <v>44881</v>
      </c>
      <c r="B415" s="88">
        <v>379.29457500000001</v>
      </c>
      <c r="C415" s="88">
        <v>3958.7933880616406</v>
      </c>
    </row>
    <row r="416" spans="1:5">
      <c r="A416" s="68">
        <v>44882</v>
      </c>
      <c r="B416" s="88">
        <v>377.96603649999997</v>
      </c>
      <c r="C416" s="88">
        <v>3946.5579845787529</v>
      </c>
    </row>
    <row r="417" spans="1:5">
      <c r="A417" s="68">
        <v>44883</v>
      </c>
      <c r="B417" s="88">
        <v>378.89294890000002</v>
      </c>
      <c r="C417" s="88">
        <v>3965.3393006892484</v>
      </c>
    </row>
    <row r="418" spans="1:5">
      <c r="A418" s="68">
        <v>44886</v>
      </c>
      <c r="B418" s="88">
        <v>378.25041720000002</v>
      </c>
      <c r="C418" s="88">
        <v>3949.9371759409064</v>
      </c>
    </row>
    <row r="419" spans="1:5">
      <c r="A419" s="68">
        <v>44887</v>
      </c>
      <c r="B419" s="88">
        <v>380.9469856</v>
      </c>
      <c r="C419" s="88">
        <v>4003.5784370086831</v>
      </c>
    </row>
    <row r="420" spans="1:5">
      <c r="A420" s="68">
        <v>44888</v>
      </c>
      <c r="B420" s="88">
        <v>382.15946919999999</v>
      </c>
      <c r="C420" s="88">
        <v>4027.262183168365</v>
      </c>
    </row>
    <row r="421" spans="1:5">
      <c r="A421" s="68">
        <v>44890</v>
      </c>
      <c r="B421" s="88">
        <v>382.02736640000001</v>
      </c>
      <c r="C421" s="88">
        <v>4026.1154984907525</v>
      </c>
    </row>
    <row r="422" spans="1:5">
      <c r="A422" s="68">
        <v>44893</v>
      </c>
      <c r="B422" s="88">
        <v>378.16881599999999</v>
      </c>
      <c r="C422" s="88">
        <v>3963.9418533013509</v>
      </c>
    </row>
    <row r="423" spans="1:5">
      <c r="A423" s="68">
        <v>44894</v>
      </c>
      <c r="B423" s="88">
        <v>377.7485408</v>
      </c>
      <c r="C423" s="88">
        <v>3957.6258930807489</v>
      </c>
    </row>
    <row r="424" spans="1:5">
      <c r="A424" s="68">
        <v>44895</v>
      </c>
      <c r="B424" s="88">
        <v>385.60997409999999</v>
      </c>
      <c r="C424" s="88">
        <v>4080.1065521792448</v>
      </c>
      <c r="D424" s="90">
        <f>B424/B172-1</f>
        <v>-0.10616573986197309</v>
      </c>
      <c r="E424" s="90">
        <f>C424/C172-1</f>
        <v>-0.1066115135869079</v>
      </c>
    </row>
    <row r="425" spans="1:5">
      <c r="A425" s="68">
        <v>44896</v>
      </c>
      <c r="B425" s="88">
        <v>386.23911299999997</v>
      </c>
      <c r="C425" s="88">
        <v>4076.5664727357375</v>
      </c>
    </row>
    <row r="426" spans="1:5">
      <c r="A426" s="68">
        <v>44897</v>
      </c>
      <c r="B426" s="88">
        <v>385.43918500000001</v>
      </c>
      <c r="C426" s="88">
        <v>4071.7000333752153</v>
      </c>
    </row>
    <row r="427" spans="1:5">
      <c r="A427" s="68">
        <v>44900</v>
      </c>
      <c r="B427" s="88">
        <v>381.85007089999999</v>
      </c>
      <c r="C427" s="88">
        <v>3998.8400916432724</v>
      </c>
    </row>
    <row r="428" spans="1:5">
      <c r="A428" s="68">
        <v>44901</v>
      </c>
      <c r="B428" s="88">
        <v>379.06495330000001</v>
      </c>
      <c r="C428" s="88">
        <v>3941.2600138811986</v>
      </c>
    </row>
    <row r="429" spans="1:5">
      <c r="A429" s="68">
        <v>44902</v>
      </c>
      <c r="B429" s="88">
        <v>378.71431289999998</v>
      </c>
      <c r="C429" s="88">
        <v>3933.9239147076951</v>
      </c>
    </row>
    <row r="430" spans="1:5">
      <c r="A430" s="68">
        <v>44903</v>
      </c>
      <c r="B430" s="88">
        <v>380.28725070000002</v>
      </c>
      <c r="C430" s="88">
        <v>3963.5117178411274</v>
      </c>
    </row>
    <row r="431" spans="1:5">
      <c r="A431" s="68">
        <v>44904</v>
      </c>
      <c r="B431" s="88">
        <v>378.61020880000001</v>
      </c>
      <c r="C431" s="88">
        <v>3934.3764762243432</v>
      </c>
    </row>
    <row r="432" spans="1:5">
      <c r="A432" s="68">
        <v>44907</v>
      </c>
      <c r="B432" s="88">
        <v>382.1065428</v>
      </c>
      <c r="C432" s="88">
        <v>3990.5574799946876</v>
      </c>
    </row>
    <row r="433" spans="1:5">
      <c r="A433" s="68">
        <v>44908</v>
      </c>
      <c r="B433" s="88">
        <v>385.13154589999999</v>
      </c>
      <c r="C433" s="88">
        <v>4019.6543678052012</v>
      </c>
    </row>
    <row r="434" spans="1:5">
      <c r="A434" s="68">
        <v>44909</v>
      </c>
      <c r="B434" s="88">
        <v>384.1207579</v>
      </c>
      <c r="C434" s="88">
        <v>3995.3187257297986</v>
      </c>
    </row>
    <row r="435" spans="1:5">
      <c r="A435" s="68">
        <v>44910</v>
      </c>
      <c r="B435" s="88">
        <v>380.73189710000003</v>
      </c>
      <c r="C435" s="88">
        <v>3895.7533479027056</v>
      </c>
    </row>
    <row r="436" spans="1:5">
      <c r="A436" s="68">
        <v>44911</v>
      </c>
      <c r="B436" s="88">
        <v>379.58517080000001</v>
      </c>
      <c r="C436" s="88">
        <v>3852.3635929905481</v>
      </c>
    </row>
    <row r="437" spans="1:5">
      <c r="A437" s="68">
        <v>44914</v>
      </c>
      <c r="B437" s="88">
        <v>377.95518800000002</v>
      </c>
      <c r="C437" s="88">
        <v>3817.6581590770543</v>
      </c>
    </row>
    <row r="438" spans="1:5">
      <c r="A438" s="68">
        <v>44915</v>
      </c>
      <c r="B438" s="88">
        <v>378.36751950000001</v>
      </c>
      <c r="C438" s="88">
        <v>3821.6193592648065</v>
      </c>
    </row>
    <row r="439" spans="1:5">
      <c r="A439" s="68">
        <v>44916</v>
      </c>
      <c r="B439" s="88">
        <v>380.69011490000003</v>
      </c>
      <c r="C439" s="88">
        <v>3878.4399740296781</v>
      </c>
    </row>
    <row r="440" spans="1:5">
      <c r="A440" s="68">
        <v>44917</v>
      </c>
      <c r="B440" s="88">
        <v>376.64813240000001</v>
      </c>
      <c r="C440" s="88">
        <v>3822.3866848093699</v>
      </c>
    </row>
    <row r="441" spans="1:5">
      <c r="A441" s="68">
        <v>44918</v>
      </c>
      <c r="B441" s="88">
        <v>377.73461020000002</v>
      </c>
      <c r="C441" s="88">
        <v>3844.8150293664498</v>
      </c>
    </row>
    <row r="442" spans="1:5">
      <c r="A442" s="68">
        <v>44922</v>
      </c>
      <c r="B442" s="88">
        <v>377.00706009999999</v>
      </c>
      <c r="C442" s="88">
        <v>3829.2492500246763</v>
      </c>
    </row>
    <row r="443" spans="1:5">
      <c r="A443" s="68">
        <v>44923</v>
      </c>
      <c r="B443" s="88">
        <v>374.43486739999997</v>
      </c>
      <c r="C443" s="88">
        <v>3783.2219151495019</v>
      </c>
    </row>
    <row r="444" spans="1:5">
      <c r="A444" s="68">
        <v>44924</v>
      </c>
      <c r="B444" s="88">
        <v>378.25279879999999</v>
      </c>
      <c r="C444" s="88">
        <v>3849.2832290479087</v>
      </c>
    </row>
    <row r="445" spans="1:5">
      <c r="A445" s="68">
        <v>44925</v>
      </c>
      <c r="B445" s="88">
        <v>376.73373149999998</v>
      </c>
      <c r="C445" s="88">
        <v>3839.4965866768143</v>
      </c>
      <c r="D445" s="90">
        <f>B445/B194-1</f>
        <v>-0.1425443688454715</v>
      </c>
      <c r="E445" s="90">
        <f>C445/C194-1</f>
        <v>-0.1944294608730387</v>
      </c>
    </row>
    <row r="446" spans="1:5">
      <c r="A446" s="68">
        <v>44929</v>
      </c>
      <c r="B446" s="88">
        <v>375.68627880000003</v>
      </c>
      <c r="C446" s="88">
        <v>3824.1381803481845</v>
      </c>
    </row>
    <row r="447" spans="1:5">
      <c r="A447" s="68">
        <v>44930</v>
      </c>
      <c r="B447" s="88">
        <v>376.49088180000001</v>
      </c>
      <c r="C447" s="88">
        <v>3852.9656081349972</v>
      </c>
    </row>
    <row r="448" spans="1:5">
      <c r="A448" s="68">
        <v>44931</v>
      </c>
      <c r="B448" s="88">
        <v>374.35269369999997</v>
      </c>
      <c r="C448" s="88">
        <v>3808.1029065783637</v>
      </c>
    </row>
    <row r="449" spans="1:3">
      <c r="A449" s="68">
        <v>44932</v>
      </c>
      <c r="B449" s="88">
        <v>379.93699299999997</v>
      </c>
      <c r="C449" s="88">
        <v>3895.0755677924735</v>
      </c>
    </row>
    <row r="450" spans="1:3">
      <c r="A450" s="68">
        <v>44935</v>
      </c>
      <c r="B450" s="88">
        <v>379.98627829999998</v>
      </c>
      <c r="C450" s="88">
        <v>3892.0910245052592</v>
      </c>
    </row>
    <row r="451" spans="1:3">
      <c r="A451" s="68">
        <v>44936</v>
      </c>
      <c r="B451" s="88">
        <v>381.20918920000003</v>
      </c>
      <c r="C451" s="88">
        <v>3919.2534498738009</v>
      </c>
    </row>
    <row r="452" spans="1:3">
      <c r="A452" s="68">
        <v>44937</v>
      </c>
      <c r="B452" s="88">
        <v>384.10668449999997</v>
      </c>
      <c r="C452" s="88">
        <v>3969.6141064685935</v>
      </c>
    </row>
    <row r="453" spans="1:3">
      <c r="A453" s="68">
        <v>44938</v>
      </c>
      <c r="B453" s="88">
        <v>385.04245300000002</v>
      </c>
      <c r="C453" s="88">
        <v>3983.166533448295</v>
      </c>
    </row>
    <row r="454" spans="1:3">
      <c r="A454" s="68">
        <v>44939</v>
      </c>
      <c r="B454" s="88">
        <v>386.18000569999998</v>
      </c>
      <c r="C454" s="88">
        <v>3999.0908359644432</v>
      </c>
    </row>
    <row r="455" spans="1:3">
      <c r="A455" s="68">
        <v>44943</v>
      </c>
      <c r="B455" s="88">
        <v>385.31460190000001</v>
      </c>
      <c r="C455" s="88">
        <v>3990.9701347463615</v>
      </c>
    </row>
    <row r="456" spans="1:3">
      <c r="A456" s="68">
        <v>44944</v>
      </c>
      <c r="B456" s="88">
        <v>380.97997989999999</v>
      </c>
      <c r="C456" s="88">
        <v>3928.8623475970403</v>
      </c>
    </row>
    <row r="457" spans="1:3">
      <c r="A457" s="68">
        <v>44945</v>
      </c>
      <c r="B457" s="88">
        <v>378.73000150000001</v>
      </c>
      <c r="C457" s="88">
        <v>3898.8547632359746</v>
      </c>
    </row>
    <row r="458" spans="1:3">
      <c r="A458" s="68">
        <v>44946</v>
      </c>
      <c r="B458" s="88">
        <v>383.83100789999997</v>
      </c>
      <c r="C458" s="88">
        <v>3972.6104528429223</v>
      </c>
    </row>
    <row r="459" spans="1:3">
      <c r="A459" s="68">
        <v>44949</v>
      </c>
      <c r="B459" s="88">
        <v>387.56424010000001</v>
      </c>
      <c r="C459" s="88">
        <v>4019.8141011368875</v>
      </c>
    </row>
    <row r="460" spans="1:3">
      <c r="A460" s="68">
        <v>44950</v>
      </c>
      <c r="B460" s="88">
        <v>387.00715589999999</v>
      </c>
      <c r="C460" s="88">
        <v>4016.949713481702</v>
      </c>
    </row>
    <row r="461" spans="1:3">
      <c r="A461" s="68">
        <v>44951</v>
      </c>
      <c r="B461" s="88">
        <v>385.0904989</v>
      </c>
      <c r="C461" s="88">
        <v>4016.2192406515992</v>
      </c>
    </row>
    <row r="462" spans="1:3">
      <c r="A462" s="68">
        <v>44952</v>
      </c>
      <c r="B462" s="88">
        <v>387.97504800000002</v>
      </c>
      <c r="C462" s="88">
        <v>4060.427350841624</v>
      </c>
    </row>
    <row r="463" spans="1:3">
      <c r="A463" s="68">
        <v>44953</v>
      </c>
      <c r="B463" s="88">
        <v>389.08590229999999</v>
      </c>
      <c r="C463" s="88">
        <v>4070.5582920533743</v>
      </c>
    </row>
    <row r="464" spans="1:3">
      <c r="A464" s="68">
        <v>44956</v>
      </c>
      <c r="B464" s="88">
        <v>385.1339959</v>
      </c>
      <c r="C464" s="88">
        <v>4017.7725695795034</v>
      </c>
    </row>
    <row r="465" spans="1:5">
      <c r="A465" s="68">
        <v>44957</v>
      </c>
      <c r="B465" s="88">
        <v>389.10164759999998</v>
      </c>
      <c r="C465" s="88">
        <v>4076.6038194027756</v>
      </c>
      <c r="D465" s="90">
        <f>B465/B214-1</f>
        <v>-4.0389689098000559E-2</v>
      </c>
      <c r="E465" s="90">
        <f>C465/C214-1</f>
        <v>-9.7207205013041031E-2</v>
      </c>
    </row>
    <row r="466" spans="1:5">
      <c r="A466" s="68">
        <v>44958</v>
      </c>
      <c r="B466" s="88">
        <v>392.99269420000002</v>
      </c>
      <c r="C466" s="88">
        <v>4119.2104044318203</v>
      </c>
    </row>
    <row r="467" spans="1:5">
      <c r="A467" s="68">
        <v>44959</v>
      </c>
      <c r="B467" s="88">
        <v>396.74580809999998</v>
      </c>
      <c r="C467" s="88">
        <v>4179.7555910057936</v>
      </c>
    </row>
    <row r="468" spans="1:5">
      <c r="A468" s="68">
        <v>44960</v>
      </c>
      <c r="B468" s="88">
        <v>394.12102429999999</v>
      </c>
      <c r="C468" s="88">
        <v>4136.4816001271984</v>
      </c>
    </row>
    <row r="469" spans="1:5">
      <c r="A469" s="68">
        <v>44963</v>
      </c>
      <c r="B469" s="88">
        <v>392.5861587</v>
      </c>
      <c r="C469" s="88">
        <v>4111.0808819294953</v>
      </c>
    </row>
    <row r="470" spans="1:5">
      <c r="A470" s="68">
        <v>44964</v>
      </c>
      <c r="B470" s="88">
        <v>396.22630450000003</v>
      </c>
      <c r="C470" s="88">
        <v>4163.9995513087861</v>
      </c>
    </row>
    <row r="471" spans="1:5">
      <c r="A471" s="68">
        <v>44965</v>
      </c>
      <c r="B471" s="88">
        <v>393.93077249999999</v>
      </c>
      <c r="C471" s="88">
        <v>4117.8648048639816</v>
      </c>
    </row>
    <row r="472" spans="1:5">
      <c r="A472" s="68">
        <v>44966</v>
      </c>
      <c r="B472" s="88">
        <v>392.07992810000002</v>
      </c>
      <c r="C472" s="88">
        <v>4081.5046151226115</v>
      </c>
    </row>
    <row r="473" spans="1:5">
      <c r="A473" s="68">
        <v>44967</v>
      </c>
      <c r="B473" s="88">
        <v>392.44902380000002</v>
      </c>
      <c r="C473" s="88">
        <v>4090.4619649279175</v>
      </c>
    </row>
    <row r="474" spans="1:5">
      <c r="A474" s="68">
        <v>44970</v>
      </c>
      <c r="B474" s="88">
        <v>394.99452400000001</v>
      </c>
      <c r="C474" s="88">
        <v>4137.2870504955754</v>
      </c>
    </row>
    <row r="475" spans="1:5">
      <c r="A475" s="68">
        <v>44971</v>
      </c>
      <c r="B475" s="88">
        <v>395.49365469999998</v>
      </c>
      <c r="C475" s="88">
        <v>4136.1330035046758</v>
      </c>
    </row>
    <row r="476" spans="1:5">
      <c r="A476" s="68">
        <v>44972</v>
      </c>
      <c r="B476" s="88">
        <v>395.56083690000003</v>
      </c>
      <c r="C476" s="88">
        <v>4147.6029285534723</v>
      </c>
    </row>
    <row r="477" spans="1:5">
      <c r="A477" s="68">
        <v>44973</v>
      </c>
      <c r="B477" s="88">
        <v>392.16249399999998</v>
      </c>
      <c r="C477" s="88">
        <v>4090.409027250992</v>
      </c>
    </row>
    <row r="478" spans="1:5">
      <c r="A478" s="68">
        <v>44974</v>
      </c>
      <c r="B478" s="88">
        <v>390.7483823</v>
      </c>
      <c r="C478" s="88">
        <v>4079.0946622549477</v>
      </c>
    </row>
    <row r="479" spans="1:5">
      <c r="A479" s="68">
        <v>44978</v>
      </c>
      <c r="B479" s="88">
        <v>386.48507860000001</v>
      </c>
      <c r="C479" s="88">
        <v>3997.3367941856468</v>
      </c>
    </row>
    <row r="480" spans="1:5">
      <c r="A480" s="68">
        <v>44979</v>
      </c>
      <c r="B480" s="88">
        <v>385.49953929999998</v>
      </c>
      <c r="C480" s="88">
        <v>3991.0476545675888</v>
      </c>
    </row>
    <row r="481" spans="1:5">
      <c r="A481" s="68">
        <v>44980</v>
      </c>
      <c r="B481" s="88">
        <v>386.80511630000001</v>
      </c>
      <c r="C481" s="88">
        <v>4012.3231758152083</v>
      </c>
    </row>
    <row r="482" spans="1:5">
      <c r="A482" s="68">
        <v>44981</v>
      </c>
      <c r="B482" s="88">
        <v>383.6517715</v>
      </c>
      <c r="C482" s="88">
        <v>3970.0367759512628</v>
      </c>
    </row>
    <row r="483" spans="1:5">
      <c r="A483" s="68">
        <v>44984</v>
      </c>
      <c r="B483" s="88">
        <v>384.33429799999999</v>
      </c>
      <c r="C483" s="88">
        <v>3982.2402803378245</v>
      </c>
    </row>
    <row r="484" spans="1:5">
      <c r="A484" s="68">
        <v>44985</v>
      </c>
      <c r="B484" s="88">
        <v>383.98583789999998</v>
      </c>
      <c r="C484" s="88">
        <v>3970.1534424866359</v>
      </c>
      <c r="D484" s="90">
        <f>B484/B233-1</f>
        <v>-2.8997604214325956E-2</v>
      </c>
      <c r="E484" s="90">
        <f>C484/C233-1</f>
        <v>-9.2316260601882472E-2</v>
      </c>
    </row>
    <row r="485" spans="1:5">
      <c r="A485" s="68">
        <v>44986</v>
      </c>
      <c r="B485" s="88">
        <v>382.39334259999998</v>
      </c>
      <c r="C485" s="88">
        <v>3951.3943113153314</v>
      </c>
    </row>
    <row r="486" spans="1:5">
      <c r="A486" s="68">
        <v>44987</v>
      </c>
      <c r="B486" s="88">
        <v>384.49714060000002</v>
      </c>
      <c r="C486" s="88">
        <v>3981.3522815122728</v>
      </c>
    </row>
    <row r="487" spans="1:5">
      <c r="A487" s="68">
        <v>44988</v>
      </c>
      <c r="B487" s="88">
        <v>389.33964959999997</v>
      </c>
      <c r="C487" s="88">
        <v>4045.6376475657216</v>
      </c>
    </row>
    <row r="488" spans="1:5">
      <c r="A488" s="68">
        <v>44991</v>
      </c>
      <c r="B488" s="88">
        <v>389.60007710000002</v>
      </c>
      <c r="C488" s="88">
        <v>4048.4178146504942</v>
      </c>
    </row>
    <row r="489" spans="1:5">
      <c r="A489" s="68">
        <v>44992</v>
      </c>
      <c r="B489" s="88">
        <v>384.53910539999998</v>
      </c>
      <c r="C489" s="88">
        <v>3986.3727721762652</v>
      </c>
    </row>
    <row r="490" spans="1:5">
      <c r="A490" s="68">
        <v>44993</v>
      </c>
      <c r="B490" s="88">
        <v>384.894541</v>
      </c>
      <c r="C490" s="88">
        <v>3992.0132387808562</v>
      </c>
    </row>
    <row r="491" spans="1:5">
      <c r="A491" s="68">
        <v>44994</v>
      </c>
      <c r="B491" s="88">
        <v>379.31202710000002</v>
      </c>
      <c r="C491" s="88">
        <v>3918.3214163803932</v>
      </c>
    </row>
    <row r="492" spans="1:5">
      <c r="A492" s="68">
        <v>44995</v>
      </c>
      <c r="B492" s="88">
        <v>374.8778658</v>
      </c>
      <c r="C492" s="88">
        <v>3861.5899083895683</v>
      </c>
    </row>
    <row r="493" spans="1:5">
      <c r="A493" s="68">
        <v>44998</v>
      </c>
      <c r="B493" s="88">
        <v>374.74444060000002</v>
      </c>
      <c r="C493" s="88">
        <v>3855.7618602527846</v>
      </c>
    </row>
    <row r="494" spans="1:5">
      <c r="A494" s="68">
        <v>44999</v>
      </c>
      <c r="B494" s="88">
        <v>376.7635707</v>
      </c>
      <c r="C494" s="88">
        <v>3919.2869588322715</v>
      </c>
    </row>
    <row r="495" spans="1:5">
      <c r="A495" s="68">
        <v>45000</v>
      </c>
      <c r="B495" s="88">
        <v>374.48917840000001</v>
      </c>
      <c r="C495" s="88">
        <v>3891.9267485580303</v>
      </c>
    </row>
    <row r="496" spans="1:5">
      <c r="A496" s="68">
        <v>45001</v>
      </c>
      <c r="B496" s="88">
        <v>378.88314159999999</v>
      </c>
      <c r="C496" s="88">
        <v>3960.2811316421935</v>
      </c>
    </row>
    <row r="497" spans="1:5">
      <c r="A497" s="68">
        <v>45002</v>
      </c>
      <c r="B497" s="88">
        <v>376.35552189999999</v>
      </c>
      <c r="C497" s="88">
        <v>3916.6372388571431</v>
      </c>
    </row>
    <row r="498" spans="1:5">
      <c r="A498" s="68">
        <v>45005</v>
      </c>
      <c r="B498" s="88">
        <v>378.24952459999997</v>
      </c>
      <c r="C498" s="88">
        <v>3951.5688976027109</v>
      </c>
    </row>
    <row r="499" spans="1:5">
      <c r="A499" s="68">
        <v>45006</v>
      </c>
      <c r="B499" s="88">
        <v>381.2893795</v>
      </c>
      <c r="C499" s="88">
        <v>4002.8734649663579</v>
      </c>
    </row>
    <row r="500" spans="1:5">
      <c r="A500" s="68">
        <v>45007</v>
      </c>
      <c r="B500" s="88">
        <v>377.93447709999998</v>
      </c>
      <c r="C500" s="88">
        <v>3936.9713922596766</v>
      </c>
    </row>
    <row r="501" spans="1:5">
      <c r="A501" s="68">
        <v>45008</v>
      </c>
      <c r="B501" s="88">
        <v>378.06751179999998</v>
      </c>
      <c r="C501" s="88">
        <v>3948.7237301595928</v>
      </c>
    </row>
    <row r="502" spans="1:5">
      <c r="A502" s="68">
        <v>45009</v>
      </c>
      <c r="B502" s="88">
        <v>378.33025450000002</v>
      </c>
      <c r="C502" s="88">
        <v>3970.9864119052263</v>
      </c>
    </row>
    <row r="503" spans="1:5">
      <c r="A503" s="68">
        <v>45012</v>
      </c>
      <c r="B503" s="88">
        <v>378.81496190000001</v>
      </c>
      <c r="C503" s="88">
        <v>3977.5281576936595</v>
      </c>
    </row>
    <row r="504" spans="1:5">
      <c r="A504" s="68">
        <v>45013</v>
      </c>
      <c r="B504" s="88">
        <v>378.28588289999999</v>
      </c>
      <c r="C504" s="88">
        <v>3971.270192873309</v>
      </c>
    </row>
    <row r="505" spans="1:5">
      <c r="A505" s="68">
        <v>45014</v>
      </c>
      <c r="B505" s="88">
        <v>381.63463760000002</v>
      </c>
      <c r="C505" s="88">
        <v>4027.8118355439119</v>
      </c>
    </row>
    <row r="506" spans="1:5">
      <c r="A506" s="68">
        <v>45015</v>
      </c>
      <c r="B506" s="88">
        <v>382.85849730000001</v>
      </c>
      <c r="C506" s="88">
        <v>4050.8290974169331</v>
      </c>
    </row>
    <row r="507" spans="1:5">
      <c r="A507" s="68">
        <v>45016</v>
      </c>
      <c r="B507" s="88">
        <v>386.08127359999997</v>
      </c>
      <c r="C507" s="88">
        <v>4109.3124446214688</v>
      </c>
      <c r="D507" s="90">
        <f>B507/B256-1</f>
        <v>-5.0012974546237987E-2</v>
      </c>
      <c r="E507" s="90">
        <f>C507/C256-1</f>
        <v>-9.2949796205801904E-2</v>
      </c>
    </row>
    <row r="508" spans="1:5">
      <c r="A508" s="68">
        <v>45019</v>
      </c>
      <c r="B508" s="88">
        <v>387.35023819999998</v>
      </c>
      <c r="C508" s="88">
        <v>4124.506032591793</v>
      </c>
    </row>
    <row r="509" spans="1:5">
      <c r="A509" s="68">
        <v>45020</v>
      </c>
      <c r="B509" s="88">
        <v>385.4747802</v>
      </c>
      <c r="C509" s="88">
        <v>4100.5989993253006</v>
      </c>
    </row>
    <row r="510" spans="1:5">
      <c r="A510" s="68">
        <v>45021</v>
      </c>
      <c r="B510" s="88">
        <v>384.97049800000002</v>
      </c>
      <c r="C510" s="88">
        <v>4090.3752861645353</v>
      </c>
    </row>
    <row r="511" spans="1:5">
      <c r="A511" s="68">
        <v>45022</v>
      </c>
      <c r="B511" s="88">
        <v>385.98561890000002</v>
      </c>
      <c r="C511" s="88">
        <v>4105.0187426971288</v>
      </c>
    </row>
    <row r="512" spans="1:5">
      <c r="A512" s="68">
        <v>45026</v>
      </c>
      <c r="B512" s="88">
        <v>385.79297539999999</v>
      </c>
      <c r="C512" s="88">
        <v>4109.1123763869273</v>
      </c>
    </row>
    <row r="513" spans="1:5">
      <c r="A513" s="68">
        <v>45027</v>
      </c>
      <c r="B513" s="88">
        <v>386.04836280000001</v>
      </c>
      <c r="C513" s="88">
        <v>4108.9410322727381</v>
      </c>
    </row>
    <row r="514" spans="1:5">
      <c r="A514" s="68">
        <v>45028</v>
      </c>
      <c r="B514" s="88">
        <v>384.10082740000001</v>
      </c>
      <c r="C514" s="88">
        <v>4091.9541215212548</v>
      </c>
    </row>
    <row r="515" spans="1:5">
      <c r="A515" s="68">
        <v>45029</v>
      </c>
      <c r="B515" s="88">
        <v>389.61193969999999</v>
      </c>
      <c r="C515" s="88">
        <v>4146.2160848268059</v>
      </c>
    </row>
    <row r="516" spans="1:5">
      <c r="A516" s="68">
        <v>45030</v>
      </c>
      <c r="B516" s="88">
        <v>388.6562515</v>
      </c>
      <c r="C516" s="88">
        <v>4137.6387347366708</v>
      </c>
    </row>
    <row r="517" spans="1:5">
      <c r="A517" s="68">
        <v>45033</v>
      </c>
      <c r="B517" s="88">
        <v>389.79168529999998</v>
      </c>
      <c r="C517" s="88">
        <v>4151.3223911892155</v>
      </c>
    </row>
    <row r="518" spans="1:5">
      <c r="A518" s="68">
        <v>45034</v>
      </c>
      <c r="B518" s="88">
        <v>390.34683159999997</v>
      </c>
      <c r="C518" s="88">
        <v>4154.8701059332134</v>
      </c>
    </row>
    <row r="519" spans="1:5">
      <c r="A519" s="68">
        <v>45035</v>
      </c>
      <c r="B519" s="88">
        <v>389.92512790000001</v>
      </c>
      <c r="C519" s="88">
        <v>4154.5189903822065</v>
      </c>
    </row>
    <row r="520" spans="1:5">
      <c r="A520" s="68">
        <v>45036</v>
      </c>
      <c r="B520" s="88">
        <v>387.01548380000003</v>
      </c>
      <c r="C520" s="88">
        <v>4129.7923693301482</v>
      </c>
    </row>
    <row r="521" spans="1:5">
      <c r="A521" s="68">
        <v>45037</v>
      </c>
      <c r="B521" s="88">
        <v>387.71685430000002</v>
      </c>
      <c r="C521" s="88">
        <v>4133.5213204031361</v>
      </c>
    </row>
    <row r="522" spans="1:5">
      <c r="A522" s="68">
        <v>45040</v>
      </c>
      <c r="B522" s="88">
        <v>387.87094039999999</v>
      </c>
      <c r="C522" s="88">
        <v>4137.0445864488529</v>
      </c>
    </row>
    <row r="523" spans="1:5">
      <c r="A523" s="68">
        <v>45041</v>
      </c>
      <c r="B523" s="88">
        <v>380.88861939999998</v>
      </c>
      <c r="C523" s="88">
        <v>4071.6304258148148</v>
      </c>
    </row>
    <row r="524" spans="1:5">
      <c r="A524" s="68">
        <v>45042</v>
      </c>
      <c r="B524" s="88">
        <v>378.63285550000001</v>
      </c>
      <c r="C524" s="88">
        <v>4055.9877831772615</v>
      </c>
    </row>
    <row r="525" spans="1:5">
      <c r="A525" s="68">
        <v>45043</v>
      </c>
      <c r="B525" s="88">
        <v>387.72610400000002</v>
      </c>
      <c r="C525" s="88">
        <v>4135.3522291298341</v>
      </c>
    </row>
    <row r="526" spans="1:5">
      <c r="A526" s="68">
        <v>45044</v>
      </c>
      <c r="B526" s="88">
        <v>390.65245590000001</v>
      </c>
      <c r="C526" s="88">
        <v>4169.4814006359811</v>
      </c>
      <c r="D526" s="90">
        <f>B526/B276-1</f>
        <v>5.1933333809051074E-3</v>
      </c>
      <c r="E526" s="90">
        <f>C526/C276-1</f>
        <v>9.0889784881122981E-3</v>
      </c>
    </row>
    <row r="527" spans="1:5">
      <c r="A527" s="68">
        <v>45047</v>
      </c>
      <c r="B527" s="88">
        <v>390.87191039999999</v>
      </c>
      <c r="C527" s="88">
        <v>4167.8668855869983</v>
      </c>
    </row>
    <row r="528" spans="1:5">
      <c r="A528" s="68">
        <v>45048</v>
      </c>
      <c r="B528" s="88">
        <v>384.66967249999999</v>
      </c>
      <c r="C528" s="88">
        <v>4119.5804450514024</v>
      </c>
    </row>
    <row r="529" spans="1:3">
      <c r="A529" s="68">
        <v>45049</v>
      </c>
      <c r="B529" s="88">
        <v>381.89993220000002</v>
      </c>
      <c r="C529" s="88">
        <v>4090.7522237969406</v>
      </c>
    </row>
    <row r="530" spans="1:3">
      <c r="A530" s="68">
        <v>45050</v>
      </c>
      <c r="B530" s="88">
        <v>379.0817505</v>
      </c>
      <c r="C530" s="88">
        <v>4061.2168886860891</v>
      </c>
    </row>
    <row r="531" spans="1:3">
      <c r="A531" s="68">
        <v>45051</v>
      </c>
      <c r="B531" s="88">
        <v>384.4477832</v>
      </c>
      <c r="C531" s="88">
        <v>4136.2533545381802</v>
      </c>
    </row>
    <row r="532" spans="1:3">
      <c r="A532" s="68">
        <v>45054</v>
      </c>
      <c r="B532" s="88">
        <v>384.44768260000001</v>
      </c>
      <c r="C532" s="88">
        <v>4138.1229793746761</v>
      </c>
    </row>
    <row r="533" spans="1:3">
      <c r="A533" s="68">
        <v>45055</v>
      </c>
      <c r="B533" s="88">
        <v>383.16610539999999</v>
      </c>
      <c r="C533" s="88">
        <v>4119.1733654790842</v>
      </c>
    </row>
    <row r="534" spans="1:3">
      <c r="A534" s="68">
        <v>45056</v>
      </c>
      <c r="B534" s="88">
        <v>384.5002776</v>
      </c>
      <c r="C534" s="88">
        <v>4137.6421898249901</v>
      </c>
    </row>
    <row r="535" spans="1:3">
      <c r="A535" s="68">
        <v>45057</v>
      </c>
      <c r="B535" s="88">
        <v>383.83889160000001</v>
      </c>
      <c r="C535" s="88">
        <v>4130.621269221645</v>
      </c>
    </row>
    <row r="536" spans="1:3">
      <c r="A536" s="68">
        <v>45058</v>
      </c>
      <c r="B536" s="88">
        <v>383.27330569999998</v>
      </c>
      <c r="C536" s="88">
        <v>4124.081021519939</v>
      </c>
    </row>
    <row r="537" spans="1:3">
      <c r="A537" s="68">
        <v>45061</v>
      </c>
      <c r="B537" s="88">
        <v>384.18641780000002</v>
      </c>
      <c r="C537" s="88">
        <v>4136.2842143368962</v>
      </c>
    </row>
    <row r="538" spans="1:3">
      <c r="A538" s="68">
        <v>45062</v>
      </c>
      <c r="B538" s="88">
        <v>381.98325779999999</v>
      </c>
      <c r="C538" s="88">
        <v>4109.8970058402119</v>
      </c>
    </row>
    <row r="539" spans="1:3">
      <c r="A539" s="68">
        <v>45063</v>
      </c>
      <c r="B539" s="88">
        <v>386.95111580000003</v>
      </c>
      <c r="C539" s="88">
        <v>4158.7707721412671</v>
      </c>
    </row>
    <row r="540" spans="1:3">
      <c r="A540" s="68">
        <v>45064</v>
      </c>
      <c r="B540" s="88">
        <v>390.96300600000001</v>
      </c>
      <c r="C540" s="88">
        <v>4198.050948671882</v>
      </c>
    </row>
    <row r="541" spans="1:3">
      <c r="A541" s="68">
        <v>45065</v>
      </c>
      <c r="B541" s="88">
        <v>390.5066832</v>
      </c>
      <c r="C541" s="88">
        <v>4191.9797878028385</v>
      </c>
    </row>
    <row r="542" spans="1:3">
      <c r="A542" s="68">
        <v>45068</v>
      </c>
      <c r="B542" s="88">
        <v>390.16036869999999</v>
      </c>
      <c r="C542" s="88">
        <v>4192.6307041351947</v>
      </c>
    </row>
    <row r="543" spans="1:3">
      <c r="A543" s="68">
        <v>45069</v>
      </c>
      <c r="B543" s="88">
        <v>385.5666028</v>
      </c>
      <c r="C543" s="88">
        <v>4145.5751850640881</v>
      </c>
    </row>
    <row r="544" spans="1:3">
      <c r="A544" s="68">
        <v>45070</v>
      </c>
      <c r="B544" s="88">
        <v>381.93534690000001</v>
      </c>
      <c r="C544" s="88">
        <v>4115.2385662049865</v>
      </c>
    </row>
    <row r="545" spans="1:5">
      <c r="A545" s="68">
        <v>45071</v>
      </c>
      <c r="B545" s="88">
        <v>385.65963290000002</v>
      </c>
      <c r="C545" s="88">
        <v>4151.279873736471</v>
      </c>
    </row>
    <row r="546" spans="1:5">
      <c r="A546" s="68">
        <v>45072</v>
      </c>
      <c r="B546" s="88">
        <v>391.0359383</v>
      </c>
      <c r="C546" s="88">
        <v>4205.4525275178357</v>
      </c>
    </row>
    <row r="547" spans="1:5">
      <c r="A547" s="68">
        <v>45076</v>
      </c>
      <c r="B547" s="88">
        <v>390.53427010000001</v>
      </c>
      <c r="C547" s="88">
        <v>4205.5206940200469</v>
      </c>
    </row>
    <row r="548" spans="1:5">
      <c r="A548" s="68">
        <v>45077</v>
      </c>
      <c r="B548" s="88">
        <v>388.50389530000001</v>
      </c>
      <c r="C548" s="88">
        <v>4179.8254616673485</v>
      </c>
      <c r="D548" s="90">
        <f>B548/B297-1</f>
        <v>-1.2462850851756246E-2</v>
      </c>
      <c r="E548" s="90">
        <f>C548/C297-1</f>
        <v>1.1538231985211755E-2</v>
      </c>
    </row>
    <row r="549" spans="1:5">
      <c r="A549" s="68">
        <v>45078</v>
      </c>
      <c r="B549" s="88">
        <v>391.9466741</v>
      </c>
      <c r="C549" s="88">
        <v>4221.0202157101821</v>
      </c>
    </row>
    <row r="550" spans="1:5">
      <c r="A550" s="68">
        <v>45079</v>
      </c>
      <c r="B550" s="88">
        <v>398.31916690000003</v>
      </c>
      <c r="C550" s="88">
        <v>4282.3655729829279</v>
      </c>
    </row>
    <row r="551" spans="1:5">
      <c r="A551" s="68">
        <v>45082</v>
      </c>
      <c r="B551" s="88">
        <v>397.46810740000001</v>
      </c>
      <c r="C551" s="88">
        <v>4273.7941872390966</v>
      </c>
    </row>
    <row r="552" spans="1:5">
      <c r="A552" s="68">
        <v>45083</v>
      </c>
      <c r="B552" s="88">
        <v>398.32955249999998</v>
      </c>
      <c r="C552" s="88">
        <v>4283.8483851206965</v>
      </c>
    </row>
    <row r="553" spans="1:5">
      <c r="A553" s="68">
        <v>45084</v>
      </c>
      <c r="B553" s="88">
        <v>396.62913750000001</v>
      </c>
      <c r="C553" s="88">
        <v>4267.5184623759833</v>
      </c>
    </row>
    <row r="554" spans="1:5">
      <c r="A554" s="68">
        <v>45085</v>
      </c>
      <c r="B554" s="88">
        <v>399.26388170000001</v>
      </c>
      <c r="C554" s="88">
        <v>4293.9277687645545</v>
      </c>
    </row>
    <row r="555" spans="1:5">
      <c r="A555" s="68">
        <v>45086</v>
      </c>
      <c r="B555" s="88">
        <v>399.70161880000001</v>
      </c>
      <c r="C555" s="88">
        <v>4298.8573138469637</v>
      </c>
    </row>
    <row r="556" spans="1:5">
      <c r="A556" s="68">
        <v>45089</v>
      </c>
      <c r="B556" s="88">
        <v>403.63745253308599</v>
      </c>
      <c r="C556" s="88">
        <v>4338.9344372322021</v>
      </c>
    </row>
    <row r="557" spans="1:5">
      <c r="A557" s="68">
        <v>45090</v>
      </c>
      <c r="B557" s="88">
        <v>407.11295420356402</v>
      </c>
      <c r="C557" s="88">
        <v>4369.0063857806454</v>
      </c>
    </row>
    <row r="558" spans="1:5">
      <c r="A558" s="68">
        <v>45091</v>
      </c>
      <c r="B558" s="88">
        <v>406.710600267286</v>
      </c>
      <c r="C558" s="88">
        <v>4372.5894426643008</v>
      </c>
    </row>
    <row r="559" spans="1:5">
      <c r="A559" s="68">
        <v>45092</v>
      </c>
      <c r="B559" s="88">
        <v>414.15283968187902</v>
      </c>
      <c r="C559" s="88">
        <v>4425.8442648659184</v>
      </c>
    </row>
    <row r="560" spans="1:5">
      <c r="A560" s="68">
        <v>45093</v>
      </c>
      <c r="B560" s="88">
        <v>412.190549414923</v>
      </c>
      <c r="C560" s="88">
        <v>4409.5943609357919</v>
      </c>
    </row>
    <row r="561" spans="1:5">
      <c r="A561" s="68">
        <v>45097</v>
      </c>
      <c r="B561" s="88">
        <v>409.360664747366</v>
      </c>
      <c r="C561" s="88">
        <v>4388.7097556406698</v>
      </c>
    </row>
    <row r="562" spans="1:5">
      <c r="A562" s="68">
        <v>45098</v>
      </c>
      <c r="B562" s="88">
        <v>406.73590920662002</v>
      </c>
      <c r="C562" s="88">
        <v>4365.6898330974091</v>
      </c>
    </row>
    <row r="563" spans="1:5">
      <c r="A563" s="68">
        <v>45099</v>
      </c>
      <c r="B563" s="88">
        <v>407.70294819619301</v>
      </c>
      <c r="C563" s="88">
        <v>4381.8904767740833</v>
      </c>
    </row>
    <row r="564" spans="1:5">
      <c r="A564" s="68">
        <v>45100</v>
      </c>
      <c r="B564" s="88">
        <v>404.58546521816038</v>
      </c>
      <c r="C564" s="88">
        <v>4348.3306709492572</v>
      </c>
      <c r="D564" s="90"/>
      <c r="E564" s="90"/>
    </row>
    <row r="565" spans="1:5">
      <c r="A565" s="68">
        <v>45103</v>
      </c>
      <c r="B565" s="88">
        <v>402.4743156434829</v>
      </c>
      <c r="C565" s="88">
        <v>4328.8216081651171</v>
      </c>
      <c r="D565" s="90"/>
      <c r="E565" s="90"/>
    </row>
    <row r="566" spans="1:5">
      <c r="A566" s="68">
        <v>45104</v>
      </c>
      <c r="B566" s="88">
        <v>407.35558706710265</v>
      </c>
      <c r="C566" s="88">
        <v>4378.4053242424898</v>
      </c>
      <c r="D566" s="90"/>
      <c r="E566" s="90"/>
    </row>
    <row r="567" spans="1:5">
      <c r="A567" s="68">
        <v>45105</v>
      </c>
      <c r="B567" s="88">
        <v>406.61128800987274</v>
      </c>
      <c r="C567" s="88">
        <v>4376.8637112057258</v>
      </c>
      <c r="D567" s="90"/>
      <c r="E567" s="90"/>
    </row>
    <row r="568" spans="1:5">
      <c r="A568" s="68">
        <v>45106</v>
      </c>
      <c r="B568" s="88">
        <v>408.93096798582701</v>
      </c>
      <c r="C568" s="88">
        <v>4396.4434184418596</v>
      </c>
      <c r="D568" s="90"/>
      <c r="E568" s="90"/>
    </row>
    <row r="569" spans="1:5">
      <c r="A569" s="68">
        <v>45107</v>
      </c>
      <c r="B569" s="88">
        <v>415.16451265891101</v>
      </c>
      <c r="C569" s="88">
        <v>4450.3813118092003</v>
      </c>
      <c r="D569" s="90">
        <f>B569/B318-1</f>
        <v>0.10454237429968516</v>
      </c>
      <c r="E569" s="90">
        <f>C569/C318-1</f>
        <v>0.17567473135336753</v>
      </c>
    </row>
    <row r="570" spans="1:5">
      <c r="A570" s="68">
        <v>45110</v>
      </c>
      <c r="B570" s="88">
        <v>415.02637603524357</v>
      </c>
      <c r="C570" s="88">
        <v>4455.5938755671477</v>
      </c>
      <c r="D570" s="90"/>
      <c r="E570" s="90"/>
    </row>
    <row r="571" spans="1:5">
      <c r="A571" s="68">
        <v>45112</v>
      </c>
      <c r="B571" s="88">
        <v>414.35675303655177</v>
      </c>
      <c r="C571" s="88">
        <v>4446.8247745622557</v>
      </c>
      <c r="D571" s="90"/>
      <c r="E571" s="90"/>
    </row>
    <row r="572" spans="1:5">
      <c r="A572" s="68">
        <v>45113</v>
      </c>
      <c r="B572" s="88">
        <v>409.49984355594353</v>
      </c>
      <c r="C572" s="88">
        <v>4411.5907334382191</v>
      </c>
      <c r="D572" s="90"/>
      <c r="E572" s="90"/>
    </row>
    <row r="573" spans="1:5">
      <c r="A573" s="68">
        <v>45114</v>
      </c>
      <c r="B573" s="88">
        <v>408.52545116087555</v>
      </c>
      <c r="C573" s="88">
        <v>4398.952659920471</v>
      </c>
    </row>
    <row r="574" spans="1:5">
      <c r="A574" s="68">
        <v>45117</v>
      </c>
      <c r="B574" s="88">
        <v>408.63794390565045</v>
      </c>
      <c r="C574" s="88">
        <v>4409.5258039326873</v>
      </c>
    </row>
    <row r="575" spans="1:5">
      <c r="A575" s="68">
        <v>45118</v>
      </c>
      <c r="B575" s="88">
        <v>411.92264150658173</v>
      </c>
      <c r="C575" s="88">
        <v>4439.2563320511872</v>
      </c>
    </row>
    <row r="576" spans="1:5">
      <c r="A576" s="68">
        <v>45119</v>
      </c>
      <c r="B576" s="88">
        <v>415.39478845367756</v>
      </c>
      <c r="C576" s="88">
        <v>4472.1603255619966</v>
      </c>
    </row>
    <row r="577" spans="1:5">
      <c r="A577" s="68">
        <v>45120</v>
      </c>
      <c r="B577" s="88">
        <v>418.71402081652491</v>
      </c>
      <c r="C577" s="88">
        <v>4510.0417965312572</v>
      </c>
    </row>
    <row r="578" spans="1:5">
      <c r="A578" s="68">
        <v>45121</v>
      </c>
      <c r="B578" s="88">
        <v>417.90331640626664</v>
      </c>
      <c r="C578" s="88">
        <v>4505.4203393351299</v>
      </c>
    </row>
    <row r="579" spans="1:5">
      <c r="A579" s="68">
        <v>45124</v>
      </c>
      <c r="B579" s="88">
        <v>419.73915972864182</v>
      </c>
      <c r="C579" s="88">
        <v>4522.7930997223684</v>
      </c>
    </row>
    <row r="580" spans="1:5">
      <c r="A580" s="68">
        <v>45125</v>
      </c>
      <c r="B580" s="88">
        <v>423.36020741989142</v>
      </c>
      <c r="C580" s="88">
        <v>4554.9769458865667</v>
      </c>
    </row>
    <row r="581" spans="1:5">
      <c r="A581" s="68">
        <v>45126</v>
      </c>
      <c r="B581" s="88">
        <v>424.49076624396662</v>
      </c>
      <c r="C581" s="88">
        <v>4565.716709327945</v>
      </c>
    </row>
    <row r="582" spans="1:5">
      <c r="A582" s="68">
        <v>45127</v>
      </c>
      <c r="B582" s="88">
        <v>420.43844718088411</v>
      </c>
      <c r="C582" s="88">
        <v>4534.8675538790731</v>
      </c>
    </row>
    <row r="583" spans="1:5">
      <c r="A583" s="68">
        <v>45128</v>
      </c>
      <c r="B583" s="88">
        <v>420.71134081520017</v>
      </c>
      <c r="C583" s="88">
        <v>4536.3385370154656</v>
      </c>
    </row>
    <row r="584" spans="1:5">
      <c r="A584" s="68">
        <v>45131</v>
      </c>
      <c r="B584" s="88">
        <v>422.27618571899291</v>
      </c>
      <c r="C584" s="88">
        <v>4554.6424414917619</v>
      </c>
    </row>
    <row r="585" spans="1:5">
      <c r="A585" s="68">
        <v>45132</v>
      </c>
      <c r="B585" s="88">
        <v>424.52366856551407</v>
      </c>
      <c r="C585" s="88">
        <v>4567.463704038807</v>
      </c>
    </row>
    <row r="586" spans="1:5">
      <c r="A586" s="68">
        <v>45133</v>
      </c>
      <c r="B586" s="88">
        <v>423.24755015849655</v>
      </c>
      <c r="C586" s="88">
        <v>4566.7517169421326</v>
      </c>
    </row>
    <row r="587" spans="1:5">
      <c r="A587" s="68">
        <v>45134</v>
      </c>
      <c r="B587" s="88">
        <v>422.50030535669435</v>
      </c>
      <c r="C587" s="88">
        <v>4537.4118648616704</v>
      </c>
    </row>
    <row r="588" spans="1:5">
      <c r="A588" s="68">
        <v>45135</v>
      </c>
      <c r="B588" s="88">
        <v>425.86243967291682</v>
      </c>
      <c r="C588" s="88">
        <v>4582.2313253436787</v>
      </c>
    </row>
    <row r="589" spans="1:5">
      <c r="A589" s="68">
        <v>45138</v>
      </c>
      <c r="B589" s="88">
        <v>425.63814068110617</v>
      </c>
      <c r="C589" s="88">
        <v>4588.9611384978534</v>
      </c>
      <c r="D589" s="90">
        <f>B589/B338-1</f>
        <v>7.9601239482362862E-2</v>
      </c>
      <c r="E589" s="90">
        <f>C589/C338-1</f>
        <v>0.11105172615079595</v>
      </c>
    </row>
    <row r="590" spans="1:5">
      <c r="A590" s="68">
        <v>45139</v>
      </c>
      <c r="B590" s="88">
        <v>425.36943801089899</v>
      </c>
      <c r="C590" s="88">
        <v>4576.7291502088501</v>
      </c>
      <c r="D590" s="90">
        <f>B589/B569-1</f>
        <v>2.5227657236686962E-2</v>
      </c>
      <c r="E590" s="90">
        <f>C589/C569-1</f>
        <v>3.1138865858736153E-2</v>
      </c>
    </row>
    <row r="591" spans="1:5">
      <c r="A591" s="68">
        <v>45140</v>
      </c>
      <c r="B591" s="88">
        <v>418.97898965751176</v>
      </c>
      <c r="C591" s="88">
        <v>4513.3938574055364</v>
      </c>
      <c r="D591" s="90">
        <f>B589/B445-1</f>
        <v>0.1298116019141391</v>
      </c>
      <c r="E591" s="90">
        <f>C589/C445-1</f>
        <v>0.19519865037039152</v>
      </c>
    </row>
    <row r="592" spans="1:5">
      <c r="A592" s="68">
        <v>45141</v>
      </c>
      <c r="B592" s="88">
        <v>417.85034861023286</v>
      </c>
      <c r="C592" s="88">
        <v>4501.8856747482869</v>
      </c>
      <c r="D592" s="90"/>
      <c r="E592" s="90"/>
    </row>
    <row r="593" spans="1:3">
      <c r="A593" s="68">
        <v>45142</v>
      </c>
      <c r="B593" s="88">
        <v>415.05264576959166</v>
      </c>
      <c r="C593" s="88">
        <v>4478.0338430669508</v>
      </c>
    </row>
    <row r="594" spans="1:3">
      <c r="A594" s="68">
        <v>45145</v>
      </c>
      <c r="B594" s="88">
        <v>417.90091614035305</v>
      </c>
      <c r="C594" s="88">
        <v>4518.4433643932653</v>
      </c>
    </row>
    <row r="595" spans="1:3">
      <c r="A595" s="68">
        <v>45146</v>
      </c>
      <c r="B595" s="88">
        <v>416.07381142558756</v>
      </c>
      <c r="C595" s="88">
        <v>4499.3772597487132</v>
      </c>
    </row>
    <row r="596" spans="1:3">
      <c r="A596" s="68">
        <v>45147</v>
      </c>
      <c r="B596" s="88">
        <v>413.56463313492725</v>
      </c>
      <c r="C596" s="88">
        <v>4467.7140926453976</v>
      </c>
    </row>
    <row r="597" spans="1:3">
      <c r="A597" s="68">
        <v>45148</v>
      </c>
      <c r="B597" s="88">
        <v>414.06359948736576</v>
      </c>
      <c r="C597" s="88">
        <v>4468.8347733149185</v>
      </c>
    </row>
    <row r="598" spans="1:3">
      <c r="A598" s="68">
        <v>45149</v>
      </c>
      <c r="B598" s="88">
        <v>413.68492923670749</v>
      </c>
      <c r="C598" s="88">
        <v>4464.0545625728228</v>
      </c>
    </row>
    <row r="599" spans="1:3">
      <c r="A599" s="68">
        <v>45152</v>
      </c>
      <c r="B599" s="88">
        <v>415.11866237779009</v>
      </c>
      <c r="C599" s="88">
        <v>4489.718331526462</v>
      </c>
    </row>
    <row r="600" spans="1:3">
      <c r="A600" s="68">
        <v>45153</v>
      </c>
      <c r="B600" s="88">
        <v>411.49157209562537</v>
      </c>
      <c r="C600" s="88">
        <v>4437.8590485501718</v>
      </c>
    </row>
    <row r="601" spans="1:3">
      <c r="A601" s="68">
        <v>45154</v>
      </c>
      <c r="B601" s="88">
        <v>408.79356986089169</v>
      </c>
      <c r="C601" s="88">
        <v>4404.333468464888</v>
      </c>
    </row>
    <row r="602" spans="1:3">
      <c r="A602" s="68">
        <v>45155</v>
      </c>
      <c r="B602" s="88">
        <v>405.84074340089052</v>
      </c>
      <c r="C602" s="88">
        <v>4370.3600642917781</v>
      </c>
    </row>
    <row r="603" spans="1:3">
      <c r="A603" s="68">
        <v>45156</v>
      </c>
      <c r="B603" s="88">
        <v>405.45248800330563</v>
      </c>
      <c r="C603" s="88">
        <v>4369.7115006548029</v>
      </c>
    </row>
    <row r="604" spans="1:3">
      <c r="A604" s="68">
        <v>45159</v>
      </c>
      <c r="B604" s="88">
        <v>408.09827407263469</v>
      </c>
      <c r="C604" s="88">
        <v>4399.7691005258503</v>
      </c>
    </row>
    <row r="605" spans="1:3">
      <c r="A605" s="68">
        <v>45160</v>
      </c>
      <c r="B605" s="88">
        <v>406.59249959622076</v>
      </c>
      <c r="C605" s="88">
        <v>4387.5487002839427</v>
      </c>
    </row>
    <row r="606" spans="1:3">
      <c r="A606" s="68">
        <v>45161</v>
      </c>
      <c r="B606" s="88">
        <v>411.1634225536265</v>
      </c>
      <c r="C606" s="88">
        <v>4436.0117407302259</v>
      </c>
    </row>
    <row r="607" spans="1:3">
      <c r="A607" s="68">
        <v>45162</v>
      </c>
      <c r="B607" s="88">
        <v>406.10894498313644</v>
      </c>
      <c r="C607" s="88">
        <v>4376.3149479747099</v>
      </c>
    </row>
    <row r="608" spans="1:3">
      <c r="A608" s="68">
        <v>45163</v>
      </c>
      <c r="B608" s="88">
        <v>407.9473361643748</v>
      </c>
      <c r="C608" s="88">
        <v>4405.7057310530445</v>
      </c>
    </row>
    <row r="609" spans="1:5">
      <c r="A609" s="68">
        <v>45166</v>
      </c>
      <c r="B609" s="88">
        <v>409.79447093480678</v>
      </c>
      <c r="C609" s="88">
        <v>4433.3056453640675</v>
      </c>
    </row>
    <row r="610" spans="1:5">
      <c r="A610" s="68">
        <v>45167</v>
      </c>
      <c r="B610" s="88">
        <v>415.06440531249365</v>
      </c>
      <c r="C610" s="88">
        <v>4497.6316653146514</v>
      </c>
    </row>
    <row r="611" spans="1:5">
      <c r="A611" s="68">
        <v>45168</v>
      </c>
      <c r="B611" s="88">
        <v>416.49993492301491</v>
      </c>
      <c r="C611" s="88">
        <v>4514.8652586339094</v>
      </c>
    </row>
    <row r="612" spans="1:5">
      <c r="A612" s="68">
        <v>45169</v>
      </c>
      <c r="B612" s="88">
        <v>416.47346204761885</v>
      </c>
      <c r="C612" s="88">
        <v>4507.66179195929</v>
      </c>
      <c r="D612" s="90">
        <f>B612/B361-1</f>
        <v>7.2464695666055068E-2</v>
      </c>
      <c r="E612" s="90">
        <f>C612/C361-1</f>
        <v>0.13973778268664638</v>
      </c>
    </row>
    <row r="613" spans="1:5">
      <c r="A613" s="68">
        <v>45170</v>
      </c>
      <c r="B613" s="88">
        <v>416.56959618463213</v>
      </c>
      <c r="C613" s="88">
        <v>4515.7673961699893</v>
      </c>
      <c r="D613" s="90">
        <f>B612/B$445-1</f>
        <v>0.10548492801372333</v>
      </c>
      <c r="E613" s="90">
        <f>C612/C$445-1</f>
        <v>0.17402416962708922</v>
      </c>
    </row>
    <row r="614" spans="1:5">
      <c r="A614" s="68">
        <v>45174</v>
      </c>
      <c r="B614" s="88">
        <v>414.54553548277585</v>
      </c>
      <c r="C614" s="88">
        <v>4496.8272829349753</v>
      </c>
      <c r="D614" s="90">
        <f>B612/B$569-1</f>
        <v>3.1528450741724612E-3</v>
      </c>
      <c r="E614" s="90">
        <f>C612/C$569-1</f>
        <v>1.2870915127675575E-2</v>
      </c>
    </row>
    <row r="615" spans="1:5">
      <c r="A615" s="68">
        <v>45175</v>
      </c>
      <c r="B615" s="88">
        <v>410.48106171017304</v>
      </c>
      <c r="C615" s="88">
        <v>4465.4847635019405</v>
      </c>
      <c r="D615" s="90">
        <f>B612/B589-1</f>
        <v>-2.1531619837503291E-2</v>
      </c>
      <c r="E615" s="90">
        <f>C612/C589-1</f>
        <v>-1.7716285687521816E-2</v>
      </c>
    </row>
    <row r="616" spans="1:5">
      <c r="A616" s="68">
        <v>45176</v>
      </c>
      <c r="B616" s="88">
        <v>409.24390482994829</v>
      </c>
      <c r="C616" s="88">
        <v>4451.1379778089704</v>
      </c>
    </row>
    <row r="617" spans="1:5">
      <c r="A617" s="68">
        <v>45177</v>
      </c>
      <c r="B617" s="88">
        <v>409.31773962431436</v>
      </c>
      <c r="C617" s="88">
        <v>4457.4893085653875</v>
      </c>
    </row>
    <row r="618" spans="1:5">
      <c r="A618" s="68">
        <v>45180</v>
      </c>
      <c r="B618" s="88">
        <v>412.62283989788386</v>
      </c>
      <c r="C618" s="88">
        <v>4487.4638620666974</v>
      </c>
    </row>
    <row r="619" spans="1:5">
      <c r="A619" s="68">
        <v>45181</v>
      </c>
      <c r="B619" s="88">
        <v>409.85501212658096</v>
      </c>
      <c r="C619" s="88">
        <v>4461.9049169536593</v>
      </c>
    </row>
    <row r="620" spans="1:5">
      <c r="A620" s="68">
        <v>45182</v>
      </c>
      <c r="B620" s="88">
        <v>410.20927247910328</v>
      </c>
      <c r="C620" s="88">
        <v>4467.4419287747905</v>
      </c>
    </row>
    <row r="621" spans="1:5">
      <c r="A621" s="68">
        <v>45183</v>
      </c>
      <c r="B621" s="88">
        <v>415.34495736265063</v>
      </c>
      <c r="C621" s="88">
        <v>4505.0962806193911</v>
      </c>
    </row>
    <row r="622" spans="1:5">
      <c r="A622" s="68">
        <v>45184</v>
      </c>
      <c r="B622" s="88">
        <v>408.14513626535773</v>
      </c>
      <c r="C622" s="88">
        <v>4450.3162831822174</v>
      </c>
    </row>
    <row r="623" spans="1:5">
      <c r="A623" s="68">
        <v>45187</v>
      </c>
      <c r="B623" s="88">
        <v>408.03746993216771</v>
      </c>
      <c r="C623" s="88">
        <v>4453.5337973970964</v>
      </c>
    </row>
    <row r="624" spans="1:5">
      <c r="A624" s="68">
        <v>45188</v>
      </c>
      <c r="B624" s="88">
        <v>406.94715483691226</v>
      </c>
      <c r="C624" s="88">
        <v>4443.9474998066007</v>
      </c>
    </row>
    <row r="625" spans="1:5">
      <c r="A625" s="68">
        <v>45189</v>
      </c>
      <c r="B625" s="88">
        <v>402.19300722886527</v>
      </c>
      <c r="C625" s="88">
        <v>4402.2035404539847</v>
      </c>
    </row>
    <row r="626" spans="1:5">
      <c r="A626" s="68">
        <v>45190</v>
      </c>
      <c r="B626" s="88">
        <v>394.54246515590108</v>
      </c>
      <c r="C626" s="88">
        <v>4330.0048538468718</v>
      </c>
    </row>
    <row r="627" spans="1:5">
      <c r="A627" s="68">
        <v>45191</v>
      </c>
      <c r="B627" s="88">
        <v>393.36844353227343</v>
      </c>
      <c r="C627" s="88">
        <v>4320.0571265804747</v>
      </c>
    </row>
    <row r="628" spans="1:5">
      <c r="A628" s="68">
        <v>45194</v>
      </c>
      <c r="B628" s="88">
        <v>394.24620027940136</v>
      </c>
      <c r="C628" s="88">
        <v>4337.444983383637</v>
      </c>
    </row>
    <row r="629" spans="1:5">
      <c r="A629" s="68">
        <v>45195</v>
      </c>
      <c r="B629" s="88">
        <v>389.21533690208764</v>
      </c>
      <c r="C629" s="88">
        <v>4273.5283147234268</v>
      </c>
    </row>
    <row r="630" spans="1:5">
      <c r="A630" s="68">
        <v>45196</v>
      </c>
      <c r="B630" s="88">
        <v>389.17089691705166</v>
      </c>
      <c r="C630" s="88">
        <v>4274.5094144325658</v>
      </c>
    </row>
    <row r="631" spans="1:5">
      <c r="A631" s="68">
        <v>45197</v>
      </c>
      <c r="B631" s="88">
        <v>391.11424593345163</v>
      </c>
      <c r="C631" s="88">
        <v>4299.7019922128675</v>
      </c>
    </row>
    <row r="632" spans="1:5">
      <c r="A632" s="68">
        <v>45198</v>
      </c>
      <c r="B632" s="88">
        <v>390.63239734628149</v>
      </c>
      <c r="C632" s="88">
        <v>4288.05412263992</v>
      </c>
      <c r="D632" s="90">
        <f>B632/B382-1</f>
        <v>5.9836144266443458E-2</v>
      </c>
      <c r="E632" s="90">
        <f>C632/C382-1</f>
        <v>0.19590174508143532</v>
      </c>
    </row>
    <row r="633" spans="1:5">
      <c r="A633" s="68">
        <v>45201</v>
      </c>
      <c r="B633" s="88">
        <v>389.70716586193413</v>
      </c>
      <c r="C633" s="88">
        <v>4288.3907015069881</v>
      </c>
      <c r="D633" s="90">
        <f>B632/B$445-1</f>
        <v>3.6892544214033318E-2</v>
      </c>
      <c r="E633" s="90">
        <f>C632/C$445-1</f>
        <v>0.11682717404141352</v>
      </c>
    </row>
    <row r="634" spans="1:5">
      <c r="A634" s="68">
        <v>45202</v>
      </c>
      <c r="B634" s="88">
        <v>385.31451338354725</v>
      </c>
      <c r="C634" s="88">
        <v>4229.4530300533115</v>
      </c>
      <c r="D634" s="90">
        <f>B632/B$569-1</f>
        <v>-5.909010660741254E-2</v>
      </c>
      <c r="E634" s="90">
        <f>C632/C$569-1</f>
        <v>-3.6474894575559413E-2</v>
      </c>
    </row>
    <row r="635" spans="1:5">
      <c r="A635" s="68">
        <v>45203</v>
      </c>
      <c r="B635" s="88">
        <v>387.88026769277917</v>
      </c>
      <c r="C635" s="88">
        <v>4263.7511446570288</v>
      </c>
      <c r="D635" s="90">
        <f>B632/B612-1</f>
        <v>-6.2047326075203135E-2</v>
      </c>
      <c r="E635" s="90">
        <f>C632/C612-1</f>
        <v>-4.8718754745776027E-2</v>
      </c>
    </row>
    <row r="636" spans="1:5">
      <c r="A636" s="68">
        <v>45204</v>
      </c>
      <c r="B636" s="88">
        <v>387.41825081699147</v>
      </c>
      <c r="C636" s="88">
        <v>4258.1858061366065</v>
      </c>
    </row>
    <row r="637" spans="1:5">
      <c r="A637" s="68">
        <v>45205</v>
      </c>
      <c r="B637" s="88">
        <v>390.67322705963113</v>
      </c>
      <c r="C637" s="88">
        <v>4308.502259266711</v>
      </c>
    </row>
    <row r="638" spans="1:5">
      <c r="A638" s="68">
        <v>45208</v>
      </c>
      <c r="B638" s="88">
        <v>391.92806291566689</v>
      </c>
      <c r="C638" s="88">
        <v>4335.6575170863607</v>
      </c>
    </row>
    <row r="639" spans="1:5">
      <c r="A639" s="68">
        <v>45209</v>
      </c>
      <c r="B639" s="88">
        <v>393.32717574974652</v>
      </c>
      <c r="C639" s="88">
        <v>4358.2378587868834</v>
      </c>
    </row>
    <row r="640" spans="1:5">
      <c r="A640" s="68">
        <v>45210</v>
      </c>
      <c r="B640" s="88">
        <v>394.51489958863294</v>
      </c>
      <c r="C640" s="88">
        <v>4376.9451833934299</v>
      </c>
    </row>
    <row r="641" spans="1:5">
      <c r="A641" s="68">
        <v>45211</v>
      </c>
      <c r="B641" s="88">
        <v>392.53078122809882</v>
      </c>
      <c r="C641" s="88">
        <v>4349.6057762748169</v>
      </c>
    </row>
    <row r="642" spans="1:5">
      <c r="A642" s="68">
        <v>45212</v>
      </c>
      <c r="B642" s="88">
        <v>390.81716852056434</v>
      </c>
      <c r="C642" s="88">
        <v>4327.7830272462779</v>
      </c>
    </row>
    <row r="643" spans="1:5">
      <c r="A643" s="68">
        <v>45215</v>
      </c>
      <c r="B643" s="88">
        <v>394.08173589068923</v>
      </c>
      <c r="C643" s="88">
        <v>4373.6348069974611</v>
      </c>
    </row>
    <row r="644" spans="1:5">
      <c r="A644" s="68">
        <v>45216</v>
      </c>
      <c r="B644" s="88">
        <v>393.48753671097359</v>
      </c>
      <c r="C644" s="88">
        <v>4373.1959878880589</v>
      </c>
    </row>
    <row r="645" spans="1:5">
      <c r="A645" s="68">
        <v>45217</v>
      </c>
      <c r="B645" s="88">
        <v>389.7219090329375</v>
      </c>
      <c r="C645" s="88">
        <v>4314.6006531624253</v>
      </c>
    </row>
    <row r="646" spans="1:5">
      <c r="A646" s="68">
        <v>45218</v>
      </c>
      <c r="B646" s="88">
        <v>387.32626239442715</v>
      </c>
      <c r="C646" s="88">
        <v>4277.997430661002</v>
      </c>
    </row>
    <row r="647" spans="1:5">
      <c r="A647" s="68">
        <v>45219</v>
      </c>
      <c r="B647" s="88">
        <v>382.81788002021926</v>
      </c>
      <c r="C647" s="88">
        <v>4224.1594828672187</v>
      </c>
    </row>
    <row r="648" spans="1:5">
      <c r="A648" s="68">
        <v>45222</v>
      </c>
      <c r="B648" s="88">
        <v>381.94131634394211</v>
      </c>
      <c r="C648" s="88">
        <v>4217.0433886928386</v>
      </c>
    </row>
    <row r="649" spans="1:5">
      <c r="A649" s="68">
        <v>45223</v>
      </c>
      <c r="B649" s="88">
        <v>384.11415616675282</v>
      </c>
      <c r="C649" s="88">
        <v>4247.6768354136775</v>
      </c>
    </row>
    <row r="650" spans="1:5">
      <c r="A650" s="68">
        <v>45224</v>
      </c>
      <c r="B650" s="88">
        <v>379.9666812370013</v>
      </c>
      <c r="C650" s="88">
        <v>4186.7652482353369</v>
      </c>
    </row>
    <row r="651" spans="1:5">
      <c r="A651" s="68">
        <v>45225</v>
      </c>
      <c r="B651" s="88">
        <v>376.91626403854633</v>
      </c>
      <c r="C651" s="88">
        <v>4137.2308448446083</v>
      </c>
    </row>
    <row r="652" spans="1:5">
      <c r="A652" s="68">
        <v>45226</v>
      </c>
      <c r="B652" s="88">
        <v>374.99271786600667</v>
      </c>
      <c r="C652" s="88">
        <v>4117.373828319418</v>
      </c>
    </row>
    <row r="653" spans="1:5">
      <c r="A653" s="68">
        <v>45229</v>
      </c>
      <c r="B653" s="88">
        <v>378.68005478442581</v>
      </c>
      <c r="C653" s="88">
        <v>4166.8151411154913</v>
      </c>
    </row>
    <row r="654" spans="1:5">
      <c r="A654" s="68">
        <v>45230</v>
      </c>
      <c r="B654" s="88">
        <v>380.25194113101622</v>
      </c>
      <c r="C654" s="88">
        <v>4193.8009552474723</v>
      </c>
      <c r="D654" s="90">
        <f>B654/B403-1</f>
        <v>-2.2916211190530111E-3</v>
      </c>
      <c r="E654" s="90">
        <f>C654/C403-1</f>
        <v>8.3116122700996664E-2</v>
      </c>
    </row>
    <row r="655" spans="1:5">
      <c r="A655" s="68">
        <v>45231</v>
      </c>
      <c r="B655" s="89">
        <v>383.40014197679216</v>
      </c>
      <c r="C655" s="89">
        <v>4237.855648853767</v>
      </c>
      <c r="D655" s="90">
        <f>B654/B$445-1</f>
        <v>9.3387168093712614E-3</v>
      </c>
      <c r="E655" s="90">
        <f>C654/C$445-1</f>
        <v>9.2278860150600606E-2</v>
      </c>
    </row>
    <row r="656" spans="1:5">
      <c r="A656" s="68">
        <v>45232</v>
      </c>
      <c r="B656" s="89">
        <v>389.38420021502606</v>
      </c>
      <c r="C656" s="89">
        <v>4317.7754751101847</v>
      </c>
      <c r="D656" s="90">
        <f>B654/B$632-1</f>
        <v>-2.6573464683891435E-2</v>
      </c>
      <c r="E656" s="90">
        <f>C654/C$632-1</f>
        <v>-2.1980405260002001E-2</v>
      </c>
    </row>
    <row r="657" spans="1:5">
      <c r="A657" s="68">
        <v>45233</v>
      </c>
      <c r="B657" s="89">
        <v>392.83236875500342</v>
      </c>
      <c r="C657" s="89">
        <v>4358.3351820041889</v>
      </c>
      <c r="D657" s="90">
        <f>B654/B632-1</f>
        <v>-2.6573464683891435E-2</v>
      </c>
      <c r="E657" s="90">
        <f>C654/C632-1</f>
        <v>-2.1980405260002001E-2</v>
      </c>
    </row>
    <row r="658" spans="1:5">
      <c r="A658" s="68">
        <v>45236</v>
      </c>
      <c r="B658" s="89">
        <v>392.85880129105595</v>
      </c>
      <c r="C658" s="89">
        <v>4365.9780176749828</v>
      </c>
    </row>
    <row r="659" spans="1:5">
      <c r="A659" s="68">
        <v>45237</v>
      </c>
      <c r="B659" s="89">
        <v>393.88224758287078</v>
      </c>
      <c r="C659" s="89">
        <v>4378.3791434322366</v>
      </c>
    </row>
    <row r="660" spans="1:5">
      <c r="A660" s="68">
        <v>45238</v>
      </c>
      <c r="B660" s="89">
        <v>394.38832943959568</v>
      </c>
      <c r="C660" s="89">
        <v>4382.7837835410128</v>
      </c>
    </row>
    <row r="661" spans="1:5">
      <c r="A661" s="68">
        <v>45239</v>
      </c>
      <c r="B661" s="89">
        <v>391.11717397154416</v>
      </c>
      <c r="C661" s="89">
        <v>4347.3493193332188</v>
      </c>
    </row>
    <row r="662" spans="1:5">
      <c r="A662" s="68">
        <v>45240</v>
      </c>
      <c r="B662" s="89">
        <v>396.99654749996171</v>
      </c>
      <c r="C662" s="89">
        <v>4415.2446910028675</v>
      </c>
    </row>
    <row r="663" spans="1:5">
      <c r="A663" s="68">
        <v>45243</v>
      </c>
      <c r="B663" s="89">
        <v>396.47031639988717</v>
      </c>
      <c r="C663" s="89">
        <v>4411.5548901588518</v>
      </c>
    </row>
    <row r="664" spans="1:5">
      <c r="A664" s="68">
        <v>45244</v>
      </c>
      <c r="B664" s="89">
        <v>403.18850862412756</v>
      </c>
      <c r="C664" s="89">
        <v>4495.701589088224</v>
      </c>
    </row>
    <row r="665" spans="1:5">
      <c r="A665" s="68">
        <v>45245</v>
      </c>
      <c r="B665" s="89">
        <v>404.04844090332278</v>
      </c>
      <c r="C665" s="89">
        <v>4502.8788302119974</v>
      </c>
    </row>
    <row r="666" spans="1:5">
      <c r="A666" s="68">
        <v>45246</v>
      </c>
      <c r="B666" s="89">
        <v>404.38391462444883</v>
      </c>
      <c r="C666" s="89">
        <v>4508.2434955711888</v>
      </c>
    </row>
    <row r="667" spans="1:5">
      <c r="A667" s="68">
        <v>45247</v>
      </c>
      <c r="B667" s="89">
        <v>404.83356442078474</v>
      </c>
      <c r="C667" s="89">
        <v>4514.0178634329532</v>
      </c>
    </row>
    <row r="668" spans="1:5">
      <c r="A668" s="68">
        <v>45250</v>
      </c>
      <c r="B668" s="89">
        <v>407.62373313071731</v>
      </c>
      <c r="C668" s="89">
        <v>4547.377486228962</v>
      </c>
    </row>
    <row r="669" spans="1:5">
      <c r="A669" s="68">
        <v>45251</v>
      </c>
      <c r="B669" s="89">
        <v>406.80256274362091</v>
      </c>
      <c r="C669" s="89">
        <v>4538.1916613052745</v>
      </c>
    </row>
    <row r="670" spans="1:5">
      <c r="A670" s="68">
        <v>45252</v>
      </c>
      <c r="B670" s="89">
        <v>408.51461295684447</v>
      </c>
      <c r="C670" s="89">
        <v>4556.6192219044469</v>
      </c>
    </row>
    <row r="671" spans="1:5">
      <c r="A671" s="68">
        <v>45254</v>
      </c>
      <c r="B671" s="89">
        <v>408.35992848096987</v>
      </c>
      <c r="C671" s="89">
        <v>4559.3352089339387</v>
      </c>
    </row>
    <row r="672" spans="1:5">
      <c r="A672" s="68">
        <v>45257</v>
      </c>
      <c r="B672" s="89">
        <v>407.60469248119369</v>
      </c>
      <c r="C672" s="89">
        <v>4550.4280460203563</v>
      </c>
    </row>
    <row r="673" spans="1:8">
      <c r="A673" s="68">
        <v>45258</v>
      </c>
      <c r="B673" s="89">
        <v>407.77275091668218</v>
      </c>
      <c r="C673" s="89">
        <v>4554.8905556967675</v>
      </c>
    </row>
    <row r="674" spans="1:8">
      <c r="A674" s="68">
        <v>45259</v>
      </c>
      <c r="B674" s="89">
        <v>407.45949496058222</v>
      </c>
      <c r="C674" s="89">
        <v>4550.5823166763894</v>
      </c>
    </row>
    <row r="675" spans="1:8">
      <c r="A675" s="68">
        <v>45260</v>
      </c>
      <c r="B675" s="89">
        <v>409.3018662359558</v>
      </c>
      <c r="C675" s="89">
        <v>4567.7986422755303</v>
      </c>
      <c r="D675" s="90">
        <f>B675/B424-1</f>
        <v>6.1440039748068775E-2</v>
      </c>
      <c r="E675" s="90">
        <f>C675/C424-1</f>
        <v>0.11952925342986487</v>
      </c>
      <c r="F675" s="91"/>
      <c r="G675" s="91"/>
      <c r="H675" s="92"/>
    </row>
    <row r="676" spans="1:8">
      <c r="A676" s="68">
        <v>45261</v>
      </c>
      <c r="B676" s="88">
        <v>412.53499458744682</v>
      </c>
      <c r="C676" s="88">
        <v>4594.6315805310433</v>
      </c>
      <c r="D676" s="90">
        <f>B675/B$445-1</f>
        <v>8.6448682485326778E-2</v>
      </c>
      <c r="E676" s="90">
        <f>C675/C$445-1</f>
        <v>0.18968686106557531</v>
      </c>
    </row>
    <row r="677" spans="1:8">
      <c r="A677" s="68">
        <v>45264</v>
      </c>
      <c r="B677" s="88">
        <v>409.3730730846687</v>
      </c>
      <c r="C677" s="88">
        <v>4569.7815628729613</v>
      </c>
      <c r="D677" s="90">
        <f>B675/B$632-1</f>
        <v>4.779293529288231E-2</v>
      </c>
      <c r="E677" s="90">
        <f>C675/C$632-1</f>
        <v>6.5238103726029228E-2</v>
      </c>
    </row>
    <row r="678" spans="1:8">
      <c r="A678" s="68">
        <v>45265</v>
      </c>
      <c r="B678" s="88">
        <v>408.81183592489873</v>
      </c>
      <c r="C678" s="88">
        <v>4567.1829740632293</v>
      </c>
      <c r="D678" s="90">
        <f>B675/B654-1</f>
        <v>7.6396520208506624E-2</v>
      </c>
      <c r="E678" s="90">
        <f>C675/C654-1</f>
        <v>8.9178692794205094E-2</v>
      </c>
    </row>
    <row r="679" spans="1:8">
      <c r="A679" s="68">
        <v>45266</v>
      </c>
      <c r="B679" s="88">
        <v>406.77666400854093</v>
      </c>
      <c r="C679" s="88">
        <v>4549.3373817256897</v>
      </c>
    </row>
    <row r="680" spans="1:8">
      <c r="A680" s="68">
        <v>45267</v>
      </c>
      <c r="B680" s="88">
        <v>410.84457816152144</v>
      </c>
      <c r="C680" s="88">
        <v>4585.5861924061664</v>
      </c>
    </row>
    <row r="681" spans="1:8">
      <c r="A681" s="68">
        <v>45268</v>
      </c>
      <c r="B681" s="88">
        <v>413.15805448480796</v>
      </c>
      <c r="C681" s="88">
        <v>4604.3722543608937</v>
      </c>
    </row>
    <row r="682" spans="1:8">
      <c r="A682" s="68">
        <v>45271</v>
      </c>
      <c r="B682" s="88">
        <v>414.81626307251594</v>
      </c>
      <c r="C682" s="88">
        <v>4622.440774141327</v>
      </c>
    </row>
    <row r="683" spans="1:8">
      <c r="A683" s="68">
        <v>45272</v>
      </c>
      <c r="B683" s="88">
        <v>417.42659535755723</v>
      </c>
      <c r="C683" s="88">
        <v>4643.7017728607052</v>
      </c>
    </row>
    <row r="684" spans="1:8">
      <c r="A684" s="68">
        <v>45273</v>
      </c>
      <c r="B684" s="88">
        <v>425.6691595936727</v>
      </c>
      <c r="C684" s="88">
        <v>4707.09136205096</v>
      </c>
    </row>
    <row r="685" spans="1:8">
      <c r="A685" s="68">
        <v>45274</v>
      </c>
      <c r="B685" s="88">
        <v>428.3457581777908</v>
      </c>
      <c r="C685" s="88">
        <v>4719.551918956593</v>
      </c>
    </row>
    <row r="686" spans="1:8">
      <c r="A686" s="68">
        <v>45275</v>
      </c>
      <c r="B686" s="88">
        <v>428.74394688741415</v>
      </c>
      <c r="C686" s="88">
        <v>4719.1906489521389</v>
      </c>
    </row>
    <row r="687" spans="1:8">
      <c r="A687" s="68">
        <v>45278</v>
      </c>
      <c r="B687" s="88">
        <v>430.47541441775309</v>
      </c>
      <c r="C687" s="88">
        <v>4740.5560135029255</v>
      </c>
    </row>
    <row r="688" spans="1:8">
      <c r="A688" s="68">
        <v>45279</v>
      </c>
      <c r="B688" s="88">
        <v>432.75010887587564</v>
      </c>
      <c r="C688" s="88">
        <v>4768.3653699716124</v>
      </c>
    </row>
    <row r="689" spans="1:7">
      <c r="A689" s="68">
        <v>45280</v>
      </c>
      <c r="B689" s="88">
        <v>425.69272927815479</v>
      </c>
      <c r="C689" s="88">
        <v>4698.3519482952788</v>
      </c>
    </row>
    <row r="690" spans="1:7">
      <c r="A690" s="68">
        <v>45281</v>
      </c>
      <c r="B690" s="88">
        <v>429.50949237247659</v>
      </c>
      <c r="C690" s="88">
        <v>4746.7456396807165</v>
      </c>
    </row>
    <row r="691" spans="1:7">
      <c r="A691" s="68">
        <v>45282</v>
      </c>
      <c r="B691" s="88">
        <v>430.12550765164644</v>
      </c>
      <c r="C691" s="88">
        <v>4754.6314474739602</v>
      </c>
    </row>
    <row r="692" spans="1:7">
      <c r="A692" s="68">
        <v>45286</v>
      </c>
      <c r="B692" s="88">
        <v>431.66036450398485</v>
      </c>
      <c r="C692" s="88">
        <v>4774.7505955008437</v>
      </c>
    </row>
    <row r="693" spans="1:7">
      <c r="A693" s="68">
        <v>45287</v>
      </c>
      <c r="B693" s="88">
        <v>431.63477913333486</v>
      </c>
      <c r="C693" s="88">
        <v>4781.5788041864207</v>
      </c>
    </row>
    <row r="694" spans="1:7">
      <c r="A694" s="68">
        <v>45288</v>
      </c>
      <c r="B694" s="88">
        <v>432.4348949044537</v>
      </c>
      <c r="C694" s="88">
        <v>4783.3473809011575</v>
      </c>
    </row>
    <row r="695" spans="1:7">
      <c r="A695" s="68">
        <v>45289</v>
      </c>
      <c r="B695" s="88">
        <v>430.67787978259821</v>
      </c>
      <c r="C695" s="88">
        <v>4769.8294107906722</v>
      </c>
      <c r="D695" s="90">
        <f>B695/B445-1</f>
        <v>0.14318905840423324</v>
      </c>
      <c r="E695" s="90">
        <f>C695/C445-1</f>
        <v>0.24230593858115279</v>
      </c>
      <c r="G695" s="47">
        <f>C695/C675-1</f>
        <v>4.4229350796097355E-2</v>
      </c>
    </row>
    <row r="696" spans="1:7">
      <c r="A696" s="68">
        <v>45293</v>
      </c>
      <c r="B696" s="80">
        <v>426.5739802096399</v>
      </c>
      <c r="C696" s="80">
        <v>4742.8294880402382</v>
      </c>
      <c r="D696" s="90">
        <f>B695/B$445-1</f>
        <v>0.14318905840423324</v>
      </c>
      <c r="E696" s="90">
        <f>C695/C$445-1</f>
        <v>0.24230593858115279</v>
      </c>
    </row>
    <row r="697" spans="1:7">
      <c r="A697" s="68">
        <v>45294</v>
      </c>
      <c r="B697" s="80">
        <v>423.08132548026191</v>
      </c>
      <c r="C697" s="80">
        <v>4704.8110888577003</v>
      </c>
      <c r="D697" s="90">
        <f>B695/B$632-1</f>
        <v>0.10251449369883647</v>
      </c>
      <c r="E697" s="90">
        <f>C695/C$632-1</f>
        <v>0.11235289349709743</v>
      </c>
    </row>
    <row r="698" spans="1:7">
      <c r="A698" s="68">
        <v>45295</v>
      </c>
      <c r="B698" s="80">
        <v>421.48232694393897</v>
      </c>
      <c r="C698" s="80">
        <v>4688.6760108348471</v>
      </c>
      <c r="D698" s="90">
        <f>B695/B675-1</f>
        <v>5.222554625323772E-2</v>
      </c>
      <c r="E698" s="90">
        <f>C695/C675-1</f>
        <v>4.4229350796097355E-2</v>
      </c>
    </row>
    <row r="699" spans="1:7">
      <c r="A699" s="68">
        <v>45296</v>
      </c>
      <c r="B699" s="80">
        <v>422.09272643152616</v>
      </c>
      <c r="C699" s="80">
        <v>4697.2449398036624</v>
      </c>
    </row>
    <row r="700" spans="1:7">
      <c r="A700" s="68">
        <v>45299</v>
      </c>
      <c r="B700" s="80">
        <v>428.50187759031314</v>
      </c>
      <c r="C700" s="80">
        <v>4763.537277262496</v>
      </c>
    </row>
    <row r="701" spans="1:7">
      <c r="A701" s="68">
        <v>45300</v>
      </c>
      <c r="B701" s="80">
        <v>427.54375320471661</v>
      </c>
      <c r="C701" s="80">
        <v>4756.4965389315794</v>
      </c>
    </row>
    <row r="702" spans="1:7">
      <c r="A702" s="68">
        <v>45301</v>
      </c>
      <c r="B702" s="80">
        <v>429.76154089802918</v>
      </c>
      <c r="C702" s="80">
        <v>4783.449117045353</v>
      </c>
    </row>
    <row r="703" spans="1:7">
      <c r="A703" s="68">
        <v>45302</v>
      </c>
      <c r="B703" s="80">
        <v>429.52272499579828</v>
      </c>
      <c r="C703" s="80">
        <v>4780.2424677809413</v>
      </c>
    </row>
    <row r="704" spans="1:7">
      <c r="A704" s="68">
        <v>45303</v>
      </c>
      <c r="B704" s="80">
        <v>429.75980872746794</v>
      </c>
      <c r="C704" s="80">
        <v>4783.8310670611654</v>
      </c>
    </row>
    <row r="705" spans="1:7">
      <c r="A705" s="68">
        <v>45307</v>
      </c>
      <c r="B705" s="80">
        <v>427.87520138180702</v>
      </c>
      <c r="C705" s="80">
        <v>4765.976022277302</v>
      </c>
    </row>
    <row r="706" spans="1:7">
      <c r="A706" s="68">
        <v>45308</v>
      </c>
      <c r="B706" s="80">
        <v>425.92560423100417</v>
      </c>
      <c r="C706" s="80">
        <v>4739.2081413548094</v>
      </c>
    </row>
    <row r="707" spans="1:7">
      <c r="A707" s="68">
        <v>45309</v>
      </c>
      <c r="B707" s="80">
        <v>429.59732925636843</v>
      </c>
      <c r="C707" s="80">
        <v>4780.9376476179714</v>
      </c>
    </row>
    <row r="708" spans="1:7">
      <c r="A708" s="68">
        <v>45310</v>
      </c>
      <c r="B708" s="80">
        <v>434.85556321795588</v>
      </c>
      <c r="C708" s="80">
        <v>4839.8114244436701</v>
      </c>
    </row>
    <row r="709" spans="1:7">
      <c r="A709" s="68">
        <v>45313</v>
      </c>
      <c r="B709" s="80">
        <v>435.92652269223606</v>
      </c>
      <c r="C709" s="80">
        <v>4850.425674274632</v>
      </c>
      <c r="F709" s="93"/>
      <c r="G709" s="93"/>
    </row>
    <row r="710" spans="1:7">
      <c r="A710" s="68">
        <v>45314</v>
      </c>
      <c r="B710" s="80">
        <v>437.15645949523986</v>
      </c>
      <c r="C710" s="80">
        <v>4864.5967176626255</v>
      </c>
      <c r="F710" s="93"/>
      <c r="G710" s="93"/>
    </row>
    <row r="711" spans="1:7">
      <c r="A711" s="68">
        <v>45315</v>
      </c>
      <c r="B711" s="80">
        <v>437.61788741972128</v>
      </c>
      <c r="C711" s="80">
        <v>4868.5539214366272</v>
      </c>
      <c r="F711" s="93"/>
      <c r="G711" s="93"/>
    </row>
    <row r="712" spans="1:7">
      <c r="A712" s="68">
        <v>45316</v>
      </c>
      <c r="B712" s="80">
        <v>439.85866209105541</v>
      </c>
      <c r="C712" s="80">
        <v>4894.1555779838409</v>
      </c>
      <c r="F712" s="93"/>
      <c r="G712" s="93"/>
    </row>
    <row r="713" spans="1:7">
      <c r="A713" s="68">
        <v>45317</v>
      </c>
      <c r="B713" s="80">
        <v>439.73579934919445</v>
      </c>
      <c r="C713" s="80">
        <v>4890.9705128691512</v>
      </c>
      <c r="F713" s="93"/>
      <c r="G713" s="93"/>
    </row>
    <row r="714" spans="1:7">
      <c r="A714" s="68">
        <v>45320</v>
      </c>
      <c r="B714" s="80">
        <v>443.52363654108746</v>
      </c>
      <c r="C714" s="80">
        <v>4927.9288153602647</v>
      </c>
      <c r="F714" s="93"/>
      <c r="G714" s="93"/>
    </row>
    <row r="715" spans="1:7">
      <c r="A715" s="68">
        <v>45321</v>
      </c>
      <c r="B715" s="80">
        <v>443.61639202155067</v>
      </c>
      <c r="C715" s="80">
        <v>4924.9738925085421</v>
      </c>
      <c r="F715" s="93"/>
      <c r="G715" s="93"/>
    </row>
    <row r="716" spans="1:7">
      <c r="A716" s="68">
        <v>45322</v>
      </c>
      <c r="B716" s="80">
        <v>434.32836512226419</v>
      </c>
      <c r="C716" s="80">
        <v>4845.6471757314484</v>
      </c>
      <c r="D716" s="90">
        <f>B716/B465-1</f>
        <v>0.11623368289809366</v>
      </c>
      <c r="E716" s="90">
        <f>C716/C465-1</f>
        <v>0.18864804881660979</v>
      </c>
      <c r="F716" s="93"/>
      <c r="G716" s="93"/>
    </row>
    <row r="717" spans="1:7">
      <c r="A717" s="68">
        <v>45323</v>
      </c>
      <c r="B717" s="80">
        <v>438.97296049885284</v>
      </c>
      <c r="C717" s="80">
        <v>4906.1940441065299</v>
      </c>
      <c r="D717" s="90">
        <f>B716/B$695-1</f>
        <v>8.4761384576070853E-3</v>
      </c>
      <c r="E717" s="90">
        <f>C716/C$695-1</f>
        <v>1.5895278093018383E-2</v>
      </c>
    </row>
    <row r="718" spans="1:7">
      <c r="A718" s="68">
        <v>45324</v>
      </c>
      <c r="B718" s="80">
        <v>444.41471547182249</v>
      </c>
      <c r="C718" s="80">
        <v>4958.6138919602408</v>
      </c>
      <c r="D718" s="90">
        <f>B716/B$695-1</f>
        <v>8.4761384576070853E-3</v>
      </c>
      <c r="E718" s="90">
        <f>C716/C$695-1</f>
        <v>1.5895278093018383E-2</v>
      </c>
    </row>
    <row r="719" spans="1:7">
      <c r="A719" s="68">
        <v>45327</v>
      </c>
      <c r="B719" s="80">
        <v>442.54440511940351</v>
      </c>
      <c r="C719" s="80">
        <v>4942.8058830421141</v>
      </c>
      <c r="D719" s="90">
        <f>B716/B695-1</f>
        <v>8.4761384576070853E-3</v>
      </c>
      <c r="E719" s="90">
        <f>C716/C695-1</f>
        <v>1.5895278093018383E-2</v>
      </c>
    </row>
    <row r="720" spans="1:7">
      <c r="A720" s="68">
        <v>45328</v>
      </c>
      <c r="B720" s="80">
        <v>442.73049910302939</v>
      </c>
      <c r="C720" s="80">
        <v>4954.2305052198371</v>
      </c>
    </row>
    <row r="721" spans="1:5">
      <c r="A721" s="68">
        <v>45329</v>
      </c>
      <c r="B721" s="80">
        <v>446.72025417116265</v>
      </c>
      <c r="C721" s="80">
        <v>4995.055846954072</v>
      </c>
    </row>
    <row r="722" spans="1:5">
      <c r="A722" s="68">
        <v>45330</v>
      </c>
      <c r="B722" s="80">
        <v>446.97976388891038</v>
      </c>
      <c r="C722" s="80">
        <v>4997.9053684670998</v>
      </c>
    </row>
    <row r="723" spans="1:5">
      <c r="A723" s="68">
        <v>45331</v>
      </c>
      <c r="B723" s="80">
        <v>450.04002167439614</v>
      </c>
      <c r="C723" s="80">
        <v>5026.6085751821765</v>
      </c>
    </row>
    <row r="724" spans="1:5">
      <c r="A724" s="68">
        <v>45334</v>
      </c>
      <c r="B724" s="80">
        <v>449.47336588953493</v>
      </c>
      <c r="C724" s="80">
        <v>5021.8444757133111</v>
      </c>
    </row>
    <row r="725" spans="1:5">
      <c r="A725" s="68">
        <v>45335</v>
      </c>
      <c r="B725" s="80">
        <v>441.29663627910475</v>
      </c>
      <c r="C725" s="80">
        <v>4953.167954978433</v>
      </c>
    </row>
    <row r="726" spans="1:5">
      <c r="A726" s="68">
        <v>45336</v>
      </c>
      <c r="B726" s="80">
        <v>444.30116055754712</v>
      </c>
      <c r="C726" s="80">
        <v>5000.6200732683583</v>
      </c>
    </row>
    <row r="727" spans="1:5">
      <c r="A727" s="68">
        <v>45337</v>
      </c>
      <c r="B727" s="80">
        <v>446.5319112450677</v>
      </c>
      <c r="C727" s="80">
        <v>5029.7347126006644</v>
      </c>
    </row>
    <row r="728" spans="1:5">
      <c r="A728" s="68">
        <v>45338</v>
      </c>
      <c r="B728" s="80">
        <v>444.45783147877859</v>
      </c>
      <c r="C728" s="80">
        <v>5005.5684507405713</v>
      </c>
    </row>
    <row r="729" spans="1:5">
      <c r="A729" s="68">
        <v>45342</v>
      </c>
      <c r="B729" s="80">
        <v>441.25944427476742</v>
      </c>
      <c r="C729" s="80">
        <v>4975.5112669051032</v>
      </c>
    </row>
    <row r="730" spans="1:5">
      <c r="A730" s="68">
        <v>45343</v>
      </c>
      <c r="B730" s="80">
        <v>442.01615275466168</v>
      </c>
      <c r="C730" s="80">
        <v>4981.79699776705</v>
      </c>
    </row>
    <row r="731" spans="1:5">
      <c r="A731" s="68">
        <v>45344</v>
      </c>
      <c r="B731" s="80">
        <v>451.68571901920427</v>
      </c>
      <c r="C731" s="80">
        <v>5087.0324326465743</v>
      </c>
    </row>
    <row r="732" spans="1:5">
      <c r="A732" s="68">
        <v>45345</v>
      </c>
      <c r="B732" s="80">
        <v>452.41772419188561</v>
      </c>
      <c r="C732" s="80">
        <v>5088.7999476130053</v>
      </c>
    </row>
    <row r="733" spans="1:5">
      <c r="A733" s="68">
        <v>45348</v>
      </c>
      <c r="B733" s="80">
        <v>450.81117435090113</v>
      </c>
      <c r="C733" s="80">
        <v>5069.5305137828564</v>
      </c>
    </row>
    <row r="734" spans="1:5">
      <c r="A734" s="68">
        <v>45349</v>
      </c>
      <c r="B734" s="80">
        <v>451.23668782160166</v>
      </c>
      <c r="C734" s="80">
        <v>5078.1825178558247</v>
      </c>
    </row>
    <row r="735" spans="1:5">
      <c r="A735" s="68">
        <v>45350</v>
      </c>
      <c r="B735" s="80">
        <v>450.22612803366661</v>
      </c>
      <c r="C735" s="80">
        <v>5069.7565058603332</v>
      </c>
    </row>
    <row r="736" spans="1:5">
      <c r="A736" s="68">
        <v>45351</v>
      </c>
      <c r="B736" s="80">
        <v>453.04329597117544</v>
      </c>
      <c r="C736" s="80">
        <v>5096.2694998622383</v>
      </c>
      <c r="D736" s="90">
        <f>B736/B484-1</f>
        <v>0.1798437631159715</v>
      </c>
      <c r="E736" s="90">
        <f>C736/C484-1</f>
        <v>0.28364547458656397</v>
      </c>
    </row>
    <row r="737" spans="1:5">
      <c r="A737" s="68">
        <v>45352</v>
      </c>
      <c r="B737" s="80">
        <v>456.32487204813981</v>
      </c>
      <c r="C737" s="80">
        <v>5137.0837991006165</v>
      </c>
      <c r="D737" s="90">
        <f>B736/B$695-1</f>
        <v>5.1930728831178996E-2</v>
      </c>
      <c r="E737" s="90">
        <f>C736/C$695-1</f>
        <v>6.8438524936147216E-2</v>
      </c>
    </row>
    <row r="738" spans="1:5">
      <c r="A738" s="68">
        <v>45355</v>
      </c>
      <c r="B738" s="80">
        <v>455.46418776982995</v>
      </c>
      <c r="C738" s="80">
        <v>5130.9491526837828</v>
      </c>
      <c r="D738" s="90">
        <f>B736/B$695-1</f>
        <v>5.1930728831178996E-2</v>
      </c>
      <c r="E738" s="90">
        <f>C736/C$695-1</f>
        <v>6.8438524936147216E-2</v>
      </c>
    </row>
    <row r="739" spans="1:5">
      <c r="A739" s="68">
        <v>45356</v>
      </c>
      <c r="B739" s="80">
        <v>449.86614831432229</v>
      </c>
      <c r="C739" s="80">
        <v>5078.6539959789334</v>
      </c>
      <c r="D739" s="90">
        <f>B736/B716-1</f>
        <v>4.3089359000632932E-2</v>
      </c>
      <c r="E739" s="90">
        <f>C736/C716-1</f>
        <v>5.1721125175185456E-2</v>
      </c>
    </row>
    <row r="740" spans="1:5">
      <c r="A740" s="68">
        <v>45357</v>
      </c>
      <c r="B740" s="80">
        <v>452.50911550934597</v>
      </c>
      <c r="C740" s="80">
        <v>5104.7571586187159</v>
      </c>
    </row>
    <row r="741" spans="1:5">
      <c r="A741" s="68">
        <v>45358</v>
      </c>
      <c r="B741" s="80">
        <v>457.29155680843479</v>
      </c>
      <c r="C741" s="80">
        <v>5157.3592826691947</v>
      </c>
    </row>
    <row r="742" spans="1:5">
      <c r="A742" s="68">
        <v>45359</v>
      </c>
      <c r="B742" s="80">
        <v>454.6947879486973</v>
      </c>
      <c r="C742" s="80">
        <v>5123.6910918567291</v>
      </c>
    </row>
    <row r="743" spans="1:5">
      <c r="A743" s="68">
        <v>45362</v>
      </c>
      <c r="B743" s="80">
        <v>453.64322896468644</v>
      </c>
      <c r="C743" s="80">
        <v>5117.9367554076562</v>
      </c>
    </row>
    <row r="744" spans="1:5">
      <c r="A744" s="68">
        <v>45363</v>
      </c>
      <c r="B744" s="80">
        <v>458.43012279644211</v>
      </c>
      <c r="C744" s="80">
        <v>5175.2676170120058</v>
      </c>
    </row>
    <row r="745" spans="1:5">
      <c r="A745" s="68">
        <v>45364</v>
      </c>
      <c r="B745" s="80">
        <v>457.49383468895809</v>
      </c>
      <c r="C745" s="80">
        <v>5165.3118531468745</v>
      </c>
    </row>
    <row r="746" spans="1:5">
      <c r="A746" s="68">
        <v>45365</v>
      </c>
      <c r="B746" s="80">
        <v>455.96621276256548</v>
      </c>
      <c r="C746" s="80">
        <v>5150.4799190936383</v>
      </c>
    </row>
    <row r="747" spans="1:5">
      <c r="A747" s="68">
        <v>45366</v>
      </c>
      <c r="B747" s="80">
        <v>453.07800929945199</v>
      </c>
      <c r="C747" s="80">
        <v>5117.0882169453225</v>
      </c>
    </row>
    <row r="748" spans="1:5">
      <c r="A748" s="68">
        <v>45369</v>
      </c>
      <c r="B748" s="80">
        <v>456.31847995303093</v>
      </c>
      <c r="C748" s="80">
        <v>5149.417466575379</v>
      </c>
    </row>
    <row r="749" spans="1:5">
      <c r="A749" s="68">
        <v>45370</v>
      </c>
      <c r="B749" s="80">
        <v>458.83412494348551</v>
      </c>
      <c r="C749" s="80">
        <v>5178.5092562553054</v>
      </c>
    </row>
    <row r="750" spans="1:5">
      <c r="A750" s="68">
        <v>45371</v>
      </c>
      <c r="B750" s="80">
        <v>462.81693233726133</v>
      </c>
      <c r="C750" s="80">
        <v>5224.6232357872696</v>
      </c>
    </row>
    <row r="751" spans="1:5">
      <c r="A751" s="68">
        <v>45372</v>
      </c>
      <c r="B751" s="80">
        <v>465.10733015211912</v>
      </c>
      <c r="C751" s="80">
        <v>5241.5327972169853</v>
      </c>
    </row>
    <row r="752" spans="1:5">
      <c r="A752" s="68">
        <v>45373</v>
      </c>
      <c r="B752" s="80">
        <v>464.6273986443581</v>
      </c>
      <c r="C752" s="80">
        <v>5234.1800595895993</v>
      </c>
    </row>
    <row r="753" spans="1:5">
      <c r="A753" s="68">
        <v>45376</v>
      </c>
      <c r="B753" s="80">
        <v>462.20922051751978</v>
      </c>
      <c r="C753" s="80">
        <v>5218.1866247476219</v>
      </c>
    </row>
    <row r="754" spans="1:5">
      <c r="A754" s="68">
        <v>45377</v>
      </c>
      <c r="B754" s="80">
        <v>460.83253408873674</v>
      </c>
      <c r="C754" s="80">
        <v>5203.584203049053</v>
      </c>
    </row>
    <row r="755" spans="1:5">
      <c r="A755" s="68">
        <v>45378</v>
      </c>
      <c r="B755" s="80">
        <v>464.97274216909636</v>
      </c>
      <c r="C755" s="80">
        <v>5248.4931328915573</v>
      </c>
    </row>
    <row r="756" spans="1:5">
      <c r="A756" s="68">
        <v>45379</v>
      </c>
      <c r="B756" s="80">
        <v>466.2245520814655</v>
      </c>
      <c r="C756" s="80">
        <v>5254.3544012624097</v>
      </c>
      <c r="D756" s="90">
        <f>B756/B507-1</f>
        <v>0.20758136683028572</v>
      </c>
      <c r="E756" s="90">
        <f>C756/C507-1</f>
        <v>0.27864563039971446</v>
      </c>
    </row>
    <row r="757" spans="1:5">
      <c r="A757" s="68">
        <v>45383</v>
      </c>
      <c r="B757" s="80">
        <v>463.96564790127832</v>
      </c>
      <c r="C757" s="80">
        <v>5243.7729469946889</v>
      </c>
      <c r="D757" s="90">
        <f>B756/B$695-1</f>
        <v>8.2536563792899864E-2</v>
      </c>
      <c r="E757" s="90">
        <f>C756/C$695-1</f>
        <v>0.10158119897864859</v>
      </c>
    </row>
    <row r="758" spans="1:5">
      <c r="A758" s="68">
        <v>45384</v>
      </c>
      <c r="B758" s="80">
        <v>458.92992383607282</v>
      </c>
      <c r="C758" s="80">
        <v>5205.8110863120937</v>
      </c>
      <c r="D758" s="90">
        <f>B756/B$695-1</f>
        <v>8.2536563792899864E-2</v>
      </c>
      <c r="E758" s="90">
        <f>C756/C$695-1</f>
        <v>0.10158119897864859</v>
      </c>
    </row>
    <row r="759" spans="1:5">
      <c r="A759" s="68">
        <v>45385</v>
      </c>
      <c r="B759" s="80">
        <v>459.39751125605079</v>
      </c>
      <c r="C759" s="80">
        <v>5211.4860910525194</v>
      </c>
      <c r="D759" s="90">
        <f>B756/B736-1</f>
        <v>2.9094914829351559E-2</v>
      </c>
      <c r="E759" s="90">
        <f>C756/C736-1</f>
        <v>3.101972951085985E-2</v>
      </c>
    </row>
    <row r="760" spans="1:5">
      <c r="A760" s="68">
        <v>45386</v>
      </c>
      <c r="B760" s="80">
        <v>453.94284096656293</v>
      </c>
      <c r="C760" s="80">
        <v>5147.208980395425</v>
      </c>
    </row>
    <row r="761" spans="1:5">
      <c r="A761" s="68">
        <v>45387</v>
      </c>
      <c r="B761" s="80">
        <v>457.22392659552008</v>
      </c>
      <c r="C761" s="80">
        <v>5204.3351372246871</v>
      </c>
    </row>
    <row r="762" spans="1:5">
      <c r="A762" s="68">
        <v>45390</v>
      </c>
      <c r="B762" s="80">
        <v>456.72750944779614</v>
      </c>
      <c r="C762" s="80">
        <v>5202.3919297952089</v>
      </c>
    </row>
    <row r="763" spans="1:5">
      <c r="A763" s="68">
        <v>45391</v>
      </c>
      <c r="B763" s="80">
        <v>456.37170675709524</v>
      </c>
      <c r="C763" s="80">
        <v>5209.9108373773934</v>
      </c>
    </row>
    <row r="764" spans="1:5">
      <c r="A764" s="68">
        <v>45392</v>
      </c>
      <c r="B764" s="80">
        <v>453.82446455457085</v>
      </c>
      <c r="C764" s="80">
        <v>5160.6397866004309</v>
      </c>
    </row>
    <row r="765" spans="1:5">
      <c r="A765" s="68">
        <v>45393</v>
      </c>
      <c r="B765" s="80">
        <v>456.63698159566604</v>
      </c>
      <c r="C765" s="80">
        <v>5199.0567729857212</v>
      </c>
    </row>
    <row r="766" spans="1:5">
      <c r="A766" s="68">
        <v>45394</v>
      </c>
      <c r="B766" s="80">
        <v>451.2140992753848</v>
      </c>
      <c r="C766" s="80">
        <v>5123.4068221088473</v>
      </c>
    </row>
    <row r="767" spans="1:5">
      <c r="A767" s="68">
        <v>45397</v>
      </c>
      <c r="B767" s="80">
        <v>447.30914279975292</v>
      </c>
      <c r="C767" s="80">
        <v>5061.8155254482899</v>
      </c>
    </row>
    <row r="768" spans="1:5">
      <c r="A768" s="68">
        <v>45398</v>
      </c>
      <c r="B768" s="80">
        <v>446.95219830870309</v>
      </c>
      <c r="C768" s="80">
        <v>5051.4139452405643</v>
      </c>
    </row>
    <row r="769" spans="1:5">
      <c r="A769" s="68">
        <v>45399</v>
      </c>
      <c r="B769" s="80">
        <v>444.69592701444031</v>
      </c>
      <c r="C769" s="80">
        <v>5022.2080384481606</v>
      </c>
    </row>
    <row r="770" spans="1:5">
      <c r="A770" s="68">
        <v>45400</v>
      </c>
      <c r="B770" s="80">
        <v>443.60370856868701</v>
      </c>
      <c r="C770" s="80">
        <v>5011.1227546139689</v>
      </c>
    </row>
    <row r="771" spans="1:5">
      <c r="A771" s="68">
        <v>45401</v>
      </c>
      <c r="B771" s="80">
        <v>440.04897780831709</v>
      </c>
      <c r="C771" s="80">
        <v>4967.2348955350662</v>
      </c>
    </row>
    <row r="772" spans="1:5">
      <c r="A772" s="68">
        <v>45404</v>
      </c>
      <c r="B772" s="80">
        <v>443.04635091572629</v>
      </c>
      <c r="C772" s="80">
        <v>5010.6046445485172</v>
      </c>
    </row>
    <row r="773" spans="1:5">
      <c r="A773" s="68">
        <v>45405</v>
      </c>
      <c r="B773" s="80">
        <v>447.31227471627238</v>
      </c>
      <c r="C773" s="80">
        <v>5070.5512270472764</v>
      </c>
    </row>
    <row r="774" spans="1:5">
      <c r="A774" s="68">
        <v>45406</v>
      </c>
      <c r="B774" s="80">
        <v>447.52394240042332</v>
      </c>
      <c r="C774" s="80">
        <v>5071.6284712286233</v>
      </c>
    </row>
    <row r="775" spans="1:5">
      <c r="A775" s="68">
        <v>45407</v>
      </c>
      <c r="B775" s="80">
        <v>443.86880934264389</v>
      </c>
      <c r="C775" s="80">
        <v>5048.4157118818266</v>
      </c>
    </row>
    <row r="776" spans="1:5">
      <c r="A776" s="68">
        <v>45408</v>
      </c>
      <c r="B776" s="80">
        <v>446.49707809986586</v>
      </c>
      <c r="C776" s="80">
        <v>5099.9624508582201</v>
      </c>
    </row>
    <row r="777" spans="1:5">
      <c r="A777" s="68">
        <v>45411</v>
      </c>
      <c r="B777" s="80">
        <v>446.8587684201953</v>
      </c>
      <c r="C777" s="80">
        <v>5116.1675577642709</v>
      </c>
    </row>
    <row r="778" spans="1:5">
      <c r="A778" s="68">
        <v>45412</v>
      </c>
      <c r="B778" s="80">
        <v>442.61439743560476</v>
      </c>
      <c r="C778" s="80">
        <v>5035.6916784595214</v>
      </c>
      <c r="D778" s="90">
        <f>B778/B526-1</f>
        <v>0.13301322121703518</v>
      </c>
      <c r="E778" s="90">
        <f>C778/C526-1</f>
        <v>0.20775012395820136</v>
      </c>
    </row>
    <row r="779" spans="1:5">
      <c r="A779" s="68">
        <v>45413</v>
      </c>
      <c r="B779" s="80">
        <v>441.11</v>
      </c>
      <c r="C779" s="80">
        <v>5018.3900000000003</v>
      </c>
      <c r="D779" s="90">
        <f>B778/B$695-1</f>
        <v>2.7715650636693789E-2</v>
      </c>
      <c r="E779" s="90">
        <f>C778/C$695-1</f>
        <v>5.573831782482519E-2</v>
      </c>
    </row>
    <row r="780" spans="1:5">
      <c r="A780" s="68">
        <v>45414</v>
      </c>
      <c r="B780" s="80">
        <v>442.84</v>
      </c>
      <c r="C780" s="80">
        <v>5064.2</v>
      </c>
      <c r="D780" s="90">
        <f>B778/B$756-1</f>
        <v>-5.0641165379328279E-2</v>
      </c>
      <c r="E780" s="90">
        <f>C778/C$756-1</f>
        <v>-4.161552611494046E-2</v>
      </c>
    </row>
    <row r="781" spans="1:5">
      <c r="A781" s="68">
        <v>45415</v>
      </c>
      <c r="B781" s="80">
        <v>446.7</v>
      </c>
      <c r="C781" s="80">
        <v>5127.79</v>
      </c>
      <c r="D781" s="90">
        <f>B778/B756-1</f>
        <v>-5.0641165379328279E-2</v>
      </c>
      <c r="E781" s="90">
        <f>C778/C756-1</f>
        <v>-4.161552611494046E-2</v>
      </c>
    </row>
    <row r="782" spans="1:5">
      <c r="A782" s="68">
        <v>45418</v>
      </c>
      <c r="B782" s="80">
        <v>449.16</v>
      </c>
      <c r="C782" s="80">
        <v>5180.74</v>
      </c>
    </row>
    <row r="783" spans="1:5">
      <c r="A783" s="68">
        <v>45419</v>
      </c>
      <c r="B783" s="80">
        <v>450.05</v>
      </c>
      <c r="C783" s="80">
        <v>5187.7</v>
      </c>
    </row>
    <row r="784" spans="1:5">
      <c r="A784" s="68">
        <v>45420</v>
      </c>
      <c r="B784" s="80">
        <v>449.97</v>
      </c>
      <c r="C784" s="80">
        <v>5187.67</v>
      </c>
    </row>
    <row r="785" spans="1:5">
      <c r="A785" s="68">
        <v>45421</v>
      </c>
      <c r="B785" s="80">
        <v>451.86</v>
      </c>
      <c r="C785" s="80">
        <v>5214.08</v>
      </c>
    </row>
    <row r="786" spans="1:5">
      <c r="A786" s="68">
        <v>45422</v>
      </c>
      <c r="B786" s="80">
        <v>452.79</v>
      </c>
      <c r="C786" s="80">
        <v>5222.68</v>
      </c>
    </row>
    <row r="787" spans="1:5">
      <c r="A787" s="68">
        <v>45425</v>
      </c>
      <c r="B787" s="80">
        <v>452.21</v>
      </c>
      <c r="C787" s="80">
        <v>5221.42</v>
      </c>
    </row>
    <row r="788" spans="1:5">
      <c r="A788" s="68">
        <v>45426</v>
      </c>
      <c r="B788" s="80">
        <v>455.05</v>
      </c>
      <c r="C788" s="80">
        <v>5246.68</v>
      </c>
    </row>
    <row r="789" spans="1:5">
      <c r="A789" s="68">
        <v>45427</v>
      </c>
      <c r="B789" s="80">
        <v>461.2</v>
      </c>
      <c r="C789" s="80">
        <v>5308.15</v>
      </c>
    </row>
    <row r="790" spans="1:5">
      <c r="A790" s="68">
        <v>45428</v>
      </c>
      <c r="B790" s="80">
        <v>460.79</v>
      </c>
      <c r="C790" s="80">
        <v>5297.1</v>
      </c>
    </row>
    <row r="791" spans="1:5">
      <c r="A791" s="68">
        <v>45429</v>
      </c>
      <c r="B791" s="80">
        <v>460.4</v>
      </c>
      <c r="C791" s="80">
        <v>5303.27</v>
      </c>
    </row>
    <row r="792" spans="1:5">
      <c r="A792" s="68">
        <v>45432</v>
      </c>
      <c r="B792" s="80">
        <v>460.69</v>
      </c>
      <c r="C792" s="80">
        <v>5308.13</v>
      </c>
    </row>
    <row r="793" spans="1:5">
      <c r="A793" s="68">
        <v>45433</v>
      </c>
      <c r="B793" s="80">
        <v>462.67</v>
      </c>
      <c r="C793" s="80">
        <v>5321.41</v>
      </c>
    </row>
    <row r="794" spans="1:5">
      <c r="A794" s="68">
        <v>45434</v>
      </c>
      <c r="B794" s="80">
        <v>459.07</v>
      </c>
      <c r="C794" s="80">
        <v>5307.01</v>
      </c>
    </row>
    <row r="795" spans="1:5">
      <c r="A795" s="68">
        <v>45435</v>
      </c>
      <c r="B795" s="80">
        <v>454.58</v>
      </c>
      <c r="C795" s="80">
        <v>5267.84</v>
      </c>
    </row>
    <row r="796" spans="1:5">
      <c r="A796" s="68">
        <v>45436</v>
      </c>
      <c r="B796" s="80">
        <v>458.2</v>
      </c>
      <c r="C796" s="80">
        <v>5304.72</v>
      </c>
    </row>
    <row r="797" spans="1:5">
      <c r="A797" s="68">
        <v>45440</v>
      </c>
      <c r="B797" s="80">
        <v>457.58</v>
      </c>
      <c r="C797" s="80">
        <v>5306.04</v>
      </c>
    </row>
    <row r="798" spans="1:5">
      <c r="A798" s="68">
        <v>45441</v>
      </c>
      <c r="B798" s="80">
        <v>453.47</v>
      </c>
      <c r="C798" s="80">
        <v>5266.95</v>
      </c>
    </row>
    <row r="799" spans="1:5">
      <c r="A799" s="68">
        <v>45442</v>
      </c>
      <c r="B799" s="80">
        <v>449.38</v>
      </c>
      <c r="C799" s="80">
        <v>5235.4799999999996</v>
      </c>
    </row>
    <row r="800" spans="1:5">
      <c r="A800" s="68">
        <v>45443</v>
      </c>
      <c r="B800" s="80">
        <v>452.38</v>
      </c>
      <c r="C800" s="80">
        <v>5277.51</v>
      </c>
      <c r="D800" s="90">
        <f>B800/B548-1</f>
        <v>0.16441560939994004</v>
      </c>
      <c r="E800" s="90">
        <f>C800/C548-1</f>
        <v>0.26261492217782245</v>
      </c>
    </row>
    <row r="801" spans="1:5">
      <c r="A801" s="68">
        <v>45446</v>
      </c>
      <c r="B801" s="80">
        <v>453.373818654064</v>
      </c>
      <c r="C801" s="80">
        <v>5283.396866949679</v>
      </c>
      <c r="D801" s="90">
        <f>B800/B$695-1</f>
        <v>5.0390608006979143E-2</v>
      </c>
      <c r="E801" s="90">
        <f>C800/C$695-1</f>
        <v>0.10643579580871676</v>
      </c>
    </row>
    <row r="802" spans="1:5">
      <c r="A802" s="68">
        <v>45447</v>
      </c>
      <c r="B802" s="80">
        <v>454.57869215944299</v>
      </c>
      <c r="C802" s="80">
        <v>5291.3354055301952</v>
      </c>
      <c r="D802" s="90">
        <f>B800/B$756-1</f>
        <v>-2.9695030044334492E-2</v>
      </c>
      <c r="E802" s="90">
        <f>C800/C$756-1</f>
        <v>4.406935080744967E-3</v>
      </c>
    </row>
    <row r="803" spans="1:5">
      <c r="A803" s="68">
        <v>45448</v>
      </c>
      <c r="B803" s="80">
        <v>459.47639238235701</v>
      </c>
      <c r="C803" s="80">
        <v>5354.028646169545</v>
      </c>
      <c r="D803" s="90">
        <f>B800/B778-1</f>
        <v>2.2063454376935354E-2</v>
      </c>
      <c r="E803" s="90">
        <f>C800/C778-1</f>
        <v>4.8020875180835976E-2</v>
      </c>
    </row>
    <row r="804" spans="1:5">
      <c r="A804" s="68">
        <v>45449</v>
      </c>
      <c r="B804" s="80">
        <v>459.455866189738</v>
      </c>
      <c r="C804" s="80">
        <v>5352.962238661833</v>
      </c>
    </row>
    <row r="805" spans="1:5">
      <c r="A805" s="68">
        <v>45450</v>
      </c>
      <c r="B805" s="80">
        <v>459.085835698783</v>
      </c>
      <c r="C805" s="80">
        <v>5346.9880684757891</v>
      </c>
    </row>
    <row r="806" spans="1:5">
      <c r="A806" s="68">
        <v>45453</v>
      </c>
      <c r="B806" s="80">
        <v>459.92730660462797</v>
      </c>
      <c r="C806" s="80">
        <v>5360.7884919206399</v>
      </c>
    </row>
    <row r="807" spans="1:5">
      <c r="A807" s="68">
        <v>45454</v>
      </c>
      <c r="B807" s="80">
        <v>461.10131347550799</v>
      </c>
      <c r="C807" s="80">
        <v>5375.3161846498533</v>
      </c>
    </row>
    <row r="808" spans="1:5">
      <c r="A808" s="68">
        <v>45455</v>
      </c>
      <c r="B808" s="80">
        <v>467.27864030062699</v>
      </c>
      <c r="C808" s="80">
        <v>5421.0258491655077</v>
      </c>
    </row>
    <row r="809" spans="1:5">
      <c r="A809" s="68">
        <v>45456</v>
      </c>
      <c r="B809" s="80">
        <v>468.06316857375998</v>
      </c>
      <c r="C809" s="80">
        <v>5433.7431957041135</v>
      </c>
    </row>
    <row r="810" spans="1:5">
      <c r="A810" s="68">
        <v>45457</v>
      </c>
      <c r="B810" s="80">
        <v>467.43145051909198</v>
      </c>
      <c r="C810" s="80">
        <v>5431.6016503513156</v>
      </c>
    </row>
    <row r="811" spans="1:5">
      <c r="A811" s="68">
        <v>45460</v>
      </c>
      <c r="B811" s="80">
        <v>471.89550581631602</v>
      </c>
      <c r="C811" s="80">
        <v>5473.2331496370471</v>
      </c>
    </row>
    <row r="812" spans="1:5">
      <c r="A812" s="68">
        <v>45461</v>
      </c>
      <c r="B812" s="80">
        <v>472.90402254392399</v>
      </c>
      <c r="C812" s="80">
        <v>5487.0264911670465</v>
      </c>
    </row>
    <row r="813" spans="1:5">
      <c r="A813" s="68">
        <v>45463</v>
      </c>
      <c r="B813" s="80">
        <v>471.63966178340701</v>
      </c>
      <c r="C813" s="80">
        <v>5473.1687935536356</v>
      </c>
    </row>
    <row r="814" spans="1:5">
      <c r="A814" s="68">
        <v>45464</v>
      </c>
      <c r="B814" s="80">
        <v>470.63075603412602</v>
      </c>
      <c r="C814" s="80">
        <v>5464.6213407954974</v>
      </c>
    </row>
    <row r="815" spans="1:5">
      <c r="A815" s="68">
        <v>45467</v>
      </c>
      <c r="B815" s="80">
        <v>468.83869665023298</v>
      </c>
      <c r="C815" s="80">
        <v>5447.8726504712949</v>
      </c>
    </row>
    <row r="816" spans="1:5">
      <c r="A816" s="68">
        <v>45468</v>
      </c>
      <c r="B816" s="80">
        <v>470.38039832245499</v>
      </c>
      <c r="C816" s="80">
        <v>5469.2974301766444</v>
      </c>
    </row>
    <row r="817" spans="1:5">
      <c r="A817" s="68">
        <v>45469</v>
      </c>
      <c r="B817" s="80">
        <v>471.54119440644638</v>
      </c>
      <c r="C817" s="80">
        <v>5477.9036195439949</v>
      </c>
    </row>
    <row r="818" spans="1:5">
      <c r="A818" s="68">
        <v>45470</v>
      </c>
      <c r="B818" s="80">
        <v>471.60200917674973</v>
      </c>
      <c r="C818" s="80">
        <v>5482.8717848427568</v>
      </c>
    </row>
    <row r="819" spans="1:5">
      <c r="A819" s="68">
        <v>45471</v>
      </c>
      <c r="B819" s="80">
        <v>470.45560574609374</v>
      </c>
      <c r="C819" s="80">
        <v>5460.4826211495183</v>
      </c>
      <c r="D819" s="90">
        <f>B819/B569-1</f>
        <v>0.13317875541209512</v>
      </c>
      <c r="E819" s="90">
        <f>C819/C569-1</f>
        <v>0.22696960969613733</v>
      </c>
    </row>
    <row r="820" spans="1:5">
      <c r="A820" s="68">
        <v>45474</v>
      </c>
      <c r="B820" s="80">
        <f>VLOOKUP($A820&amp;B$1,'[5]Results-1'!$A:$H,8,FALSE)</f>
        <v>471.21867151134211</v>
      </c>
      <c r="C820" s="80">
        <f>VLOOKUP($A820&amp;C$1,'[5]Results-1'!$A:$H,8,FALSE)</f>
        <v>5475.0883503167561</v>
      </c>
      <c r="D820" s="90">
        <f>B819/B$695-1</f>
        <v>9.2360736018239242E-2</v>
      </c>
      <c r="E820" s="90">
        <f>C819/C$695-1</f>
        <v>0.14479620776298585</v>
      </c>
    </row>
    <row r="821" spans="1:5">
      <c r="A821" s="68">
        <v>45475</v>
      </c>
      <c r="B821" s="80">
        <f>VLOOKUP($A821&amp;B$1,'[5]Results-1'!$A:$H,8,FALSE)</f>
        <v>475.45306237563847</v>
      </c>
      <c r="C821" s="80">
        <f>VLOOKUP($A821&amp;C$1,'[5]Results-1'!$A:$H,8,FALSE)</f>
        <v>5509.0111084323107</v>
      </c>
      <c r="D821" s="90">
        <f>B819/B$756-1</f>
        <v>9.0751412505811757E-3</v>
      </c>
      <c r="E821" s="90">
        <f>C819/C$756-1</f>
        <v>3.9229980344984705E-2</v>
      </c>
    </row>
    <row r="822" spans="1:5">
      <c r="A822" s="68">
        <v>45476</v>
      </c>
      <c r="B822" s="80">
        <f>VLOOKUP($A822&amp;B$1,'[5]Results-1'!$A:$H,8,FALSE)</f>
        <v>479.7917376996138</v>
      </c>
      <c r="C822" s="80">
        <f>VLOOKUP($A822&amp;C$1,'[5]Results-1'!$A:$H,8,FALSE)</f>
        <v>5537.01913315808</v>
      </c>
      <c r="D822" s="90">
        <f>B819/B800-1</f>
        <v>3.9956686294915222E-2</v>
      </c>
      <c r="E822" s="90">
        <f>C819/C800-1</f>
        <v>3.467025569814508E-2</v>
      </c>
    </row>
    <row r="823" spans="1:5">
      <c r="A823" s="68">
        <v>45478</v>
      </c>
      <c r="B823" s="80">
        <f>VLOOKUP($A823&amp;B$1,'[5]Results-1'!$A:$H,8,FALSE)</f>
        <v>484.76580106966856</v>
      </c>
      <c r="C823" s="80">
        <f>VLOOKUP($A823&amp;C$1,'[5]Results-1'!$A:$H,8,FALSE)</f>
        <v>5567.1903917073705</v>
      </c>
    </row>
    <row r="824" spans="1:5">
      <c r="A824" s="68">
        <v>45481</v>
      </c>
      <c r="B824" s="80">
        <f>VLOOKUP($A824&amp;B$1,'[5]Results-1'!$A:$H,8,FALSE)</f>
        <v>484.58889875756984</v>
      </c>
      <c r="C824" s="80">
        <f>VLOOKUP($A824&amp;C$1,'[5]Results-1'!$A:$H,8,FALSE)</f>
        <v>5572.8502040151707</v>
      </c>
    </row>
    <row r="825" spans="1:5">
      <c r="A825" s="68">
        <v>45482</v>
      </c>
      <c r="B825" s="80">
        <f>VLOOKUP($A825&amp;B$1,'[5]Results-1'!$A:$H,8,FALSE)</f>
        <v>485.51297022281068</v>
      </c>
      <c r="C825" s="80">
        <f>VLOOKUP($A825&amp;C$1,'[5]Results-1'!$A:$H,8,FALSE)</f>
        <v>5576.9845002186103</v>
      </c>
    </row>
    <row r="826" spans="1:5">
      <c r="A826" s="68">
        <v>45483</v>
      </c>
      <c r="B826" s="80">
        <f>VLOOKUP($A826&amp;B$1,'[5]Results-1'!$A:$H,8,FALSE)</f>
        <v>493.75034506573996</v>
      </c>
      <c r="C826" s="80">
        <f>VLOOKUP($A826&amp;C$1,'[5]Results-1'!$A:$H,8,FALSE)</f>
        <v>5633.9122126169732</v>
      </c>
    </row>
    <row r="827" spans="1:5">
      <c r="A827" s="68">
        <v>45484</v>
      </c>
      <c r="B827" s="80">
        <f>VLOOKUP($A827&amp;B$1,'[5]Results-1'!$A:$H,8,FALSE)</f>
        <v>486.84818255197098</v>
      </c>
      <c r="C827" s="80">
        <f>VLOOKUP($A827&amp;C$1,'[5]Results-1'!$A:$H,8,FALSE)</f>
        <v>5584.5443343648576</v>
      </c>
    </row>
    <row r="828" spans="1:5">
      <c r="A828" s="68">
        <v>45485</v>
      </c>
      <c r="B828" s="80">
        <f>VLOOKUP($A828&amp;B$1,'[5]Results-1'!$A:$H,8,FALSE)</f>
        <v>491.1108053528867</v>
      </c>
      <c r="C828" s="80">
        <f>VLOOKUP($A828&amp;C$1,'[5]Results-1'!$A:$H,8,FALSE)</f>
        <v>5615.3487593644868</v>
      </c>
    </row>
    <row r="829" spans="1:5">
      <c r="A829" s="68">
        <v>45488</v>
      </c>
      <c r="B829" s="80">
        <f>VLOOKUP($A829&amp;B$1,'[5]Results-1'!$A:$H,8,FALSE)</f>
        <v>491.99166806963723</v>
      </c>
      <c r="C829" s="80">
        <f>VLOOKUP($A829&amp;C$1,'[5]Results-1'!$A:$H,8,FALSE)</f>
        <v>5631.2160415574608</v>
      </c>
    </row>
    <row r="830" spans="1:5">
      <c r="A830" s="68">
        <v>45489</v>
      </c>
      <c r="B830" s="80">
        <f>VLOOKUP($A830&amp;B$1,'[5]Results-1'!$A:$H,8,FALSE)</f>
        <v>496.22041309501407</v>
      </c>
      <c r="C830" s="80">
        <f>VLOOKUP($A830&amp;C$1,'[5]Results-1'!$A:$H,8,FALSE)</f>
        <v>5667.1976919786084</v>
      </c>
    </row>
    <row r="831" spans="1:5">
      <c r="A831" s="68">
        <v>45490</v>
      </c>
      <c r="B831" s="80">
        <f>VLOOKUP($A831&amp;B$1,'[5]Results-1'!$A:$H,8,FALSE)</f>
        <v>488.55214131468728</v>
      </c>
      <c r="C831" s="80">
        <f>VLOOKUP($A831&amp;C$1,'[5]Results-1'!$A:$H,8,FALSE)</f>
        <v>5588.2716904257422</v>
      </c>
    </row>
    <row r="832" spans="1:5">
      <c r="A832" s="68">
        <v>45491</v>
      </c>
      <c r="B832" s="80">
        <f>VLOOKUP($A832&amp;B$1,'[5]Results-1'!$A:$H,8,FALSE)</f>
        <v>484.13564228271946</v>
      </c>
      <c r="C832" s="80">
        <f>VLOOKUP($A832&amp;C$1,'[5]Results-1'!$A:$H,8,FALSE)</f>
        <v>5544.5932373904143</v>
      </c>
    </row>
    <row r="833" spans="1:3">
      <c r="A833" s="68">
        <v>45492</v>
      </c>
      <c r="B833" s="80">
        <f>VLOOKUP($A833&amp;B$1,'[5]Results-1'!$A:$H,8,FALSE)</f>
        <v>480.51893738088955</v>
      </c>
      <c r="C833" s="80">
        <f>VLOOKUP($A833&amp;C$1,'[5]Results-1'!$A:$H,8,FALSE)</f>
        <v>5505.0030938643431</v>
      </c>
    </row>
    <row r="834" spans="1:3">
      <c r="A834" s="68">
        <v>45495</v>
      </c>
      <c r="B834" s="80">
        <f>VLOOKUP($A834&amp;B$1,'[5]Results-1'!$A:$H,8,FALSE)</f>
        <v>485.77654833534075</v>
      </c>
      <c r="C834" s="80">
        <f>VLOOKUP($A834&amp;C$1,'[5]Results-1'!$A:$H,8,FALSE)</f>
        <v>5564.4128859979928</v>
      </c>
    </row>
    <row r="835" spans="1:3">
      <c r="A835" s="68">
        <v>45496</v>
      </c>
      <c r="B835" s="80">
        <f>VLOOKUP($A835&amp;B$1,'[5]Results-1'!$A:$H,8,FALSE)</f>
        <v>484.87792310090566</v>
      </c>
      <c r="C835" s="80">
        <f>VLOOKUP($A835&amp;C$1,'[5]Results-1'!$A:$H,8,FALSE)</f>
        <v>5555.7436711205919</v>
      </c>
    </row>
    <row r="836" spans="1:3">
      <c r="A836" s="68">
        <v>45497</v>
      </c>
      <c r="B836" s="80">
        <f>VLOOKUP($A836&amp;B$1,'[5]Results-1'!$A:$H,8,FALSE)</f>
        <v>476.75986085010311</v>
      </c>
      <c r="C836" s="80">
        <f>VLOOKUP($A836&amp;C$1,'[5]Results-1'!$A:$H,8,FALSE)</f>
        <v>5427.1276765306175</v>
      </c>
    </row>
    <row r="837" spans="1:3">
      <c r="A837" s="68">
        <v>45498</v>
      </c>
      <c r="B837" s="80">
        <f>VLOOKUP($A837&amp;B$1,'[5]Results-1'!$A:$H,8,FALSE)</f>
        <v>474.8982714948956</v>
      </c>
      <c r="C837" s="80">
        <f>VLOOKUP($A837&amp;C$1,'[5]Results-1'!$A:$H,8,FALSE)</f>
        <v>5399.2224787795631</v>
      </c>
    </row>
    <row r="838" spans="1:3">
      <c r="A838" s="68">
        <v>45499</v>
      </c>
      <c r="B838" s="80">
        <f>VLOOKUP($A838&amp;B$1,'[5]Results-1'!$A:$H,8,FALSE)</f>
        <v>477.27893234363148</v>
      </c>
      <c r="C838" s="80">
        <f>VLOOKUP($A838&amp;C$1,'[5]Results-1'!$A:$H,8,FALSE)</f>
        <v>5459.0973996404664</v>
      </c>
    </row>
    <row r="839" spans="1:3">
      <c r="A839" s="68">
        <v>45502</v>
      </c>
      <c r="B839" s="80">
        <f>VLOOKUP($A839&amp;B$1,'[5]Results-1'!$A:$H,8,FALSE)</f>
        <v>477.91005711325312</v>
      </c>
      <c r="C839" s="80">
        <f>VLOOKUP($A839&amp;C$1,'[5]Results-1'!$A:$H,8,FALSE)</f>
        <v>5463.5384743346121</v>
      </c>
    </row>
    <row r="840" spans="1:3">
      <c r="A840" s="68">
        <v>45503</v>
      </c>
      <c r="B840" s="80">
        <f>VLOOKUP($A840&amp;B$1,'[5]Results-1'!$A:$H,8,FALSE)</f>
        <v>476.16397735348988</v>
      </c>
      <c r="C840" s="80">
        <f>VLOOKUP($A840&amp;C$1,'[5]Results-1'!$A:$H,8,FALSE)</f>
        <v>5436.4441006309244</v>
      </c>
    </row>
    <row r="841" spans="1:3">
      <c r="A841" s="68">
        <v>45504</v>
      </c>
      <c r="B841" s="80">
        <f>VLOOKUP($A841&amp;B$1,'[5]Results-1'!$A:$H,8,FALSE)</f>
        <v>481.6532258670141</v>
      </c>
      <c r="C841" s="80">
        <f>VLOOKUP($A841&amp;C$1,'[5]Results-1'!$A:$H,8,FALSE)</f>
        <v>5522.3018368946596</v>
      </c>
    </row>
    <row r="842" spans="1:3">
      <c r="A842" s="68">
        <v>45505</v>
      </c>
      <c r="B842" s="80">
        <v>476.69019096472516</v>
      </c>
      <c r="C842" s="80">
        <v>5446.6843172968684</v>
      </c>
    </row>
    <row r="843" spans="1:3">
      <c r="A843" s="68">
        <v>45506</v>
      </c>
      <c r="B843" s="80">
        <v>473.27376059372733</v>
      </c>
      <c r="C843" s="80">
        <v>5346.5632580131814</v>
      </c>
    </row>
    <row r="844" spans="1:3">
      <c r="A844" s="68">
        <v>45509</v>
      </c>
      <c r="B844" s="80">
        <v>471.40475470910803</v>
      </c>
      <c r="C844" s="80">
        <v>5186.3304121152187</v>
      </c>
    </row>
    <row r="845" spans="1:3">
      <c r="A845" s="68">
        <v>45510</v>
      </c>
      <c r="B845" s="80">
        <v>471.89456490926517</v>
      </c>
      <c r="C845" s="80">
        <v>5240.0261473277378</v>
      </c>
    </row>
    <row r="846" spans="1:3">
      <c r="A846" s="68">
        <v>45511</v>
      </c>
      <c r="B846" s="80">
        <v>470.38477201231677</v>
      </c>
      <c r="C846" s="80">
        <v>5199.4999675370036</v>
      </c>
    </row>
    <row r="847" spans="1:3">
      <c r="A847" s="68">
        <v>45512</v>
      </c>
      <c r="B847" s="80">
        <v>473.84248770226969</v>
      </c>
      <c r="C847" s="80">
        <v>5319.3081197837137</v>
      </c>
    </row>
    <row r="848" spans="1:3">
      <c r="A848" s="68">
        <v>45513</v>
      </c>
      <c r="B848" s="80">
        <v>474.73388972611104</v>
      </c>
      <c r="C848" s="80">
        <v>5344.1643564235092</v>
      </c>
    </row>
    <row r="849" spans="1:3">
      <c r="A849" s="68">
        <v>45516</v>
      </c>
      <c r="B849" s="80">
        <v>474.42870151452712</v>
      </c>
      <c r="C849" s="80">
        <v>5344.3852042385524</v>
      </c>
    </row>
    <row r="850" spans="1:3">
      <c r="A850" s="68">
        <v>45517</v>
      </c>
      <c r="B850" s="80">
        <v>478.95120142101405</v>
      </c>
      <c r="C850" s="80">
        <v>5434.4328276991964</v>
      </c>
    </row>
    <row r="851" spans="1:3">
      <c r="A851" s="68">
        <v>45518</v>
      </c>
      <c r="B851" s="80">
        <v>480.10798012762893</v>
      </c>
      <c r="C851" s="80">
        <v>5455.2119965153888</v>
      </c>
    </row>
    <row r="852" spans="1:3">
      <c r="A852" s="68">
        <v>45519</v>
      </c>
      <c r="B852" s="80">
        <v>484.40121693237529</v>
      </c>
      <c r="C852" s="80">
        <v>5543.2182343406794</v>
      </c>
    </row>
    <row r="853" spans="1:3">
      <c r="A853" s="68">
        <v>45520</v>
      </c>
      <c r="B853" s="80">
        <v>485.22559409848793</v>
      </c>
      <c r="C853" s="80">
        <v>5554.2510628410355</v>
      </c>
    </row>
    <row r="854" spans="1:3">
      <c r="A854" s="68">
        <v>45523</v>
      </c>
      <c r="B854" s="80">
        <v>488.16558853858396</v>
      </c>
      <c r="C854" s="80">
        <v>5608.2472599333087</v>
      </c>
    </row>
    <row r="855" spans="1:3">
      <c r="A855" s="68">
        <v>45524</v>
      </c>
      <c r="B855" s="80">
        <v>487.87307731839479</v>
      </c>
      <c r="C855" s="80">
        <v>5597.1248167285994</v>
      </c>
    </row>
    <row r="856" spans="1:3">
      <c r="A856" s="68">
        <v>45525</v>
      </c>
      <c r="B856" s="80">
        <v>489.3726218571087</v>
      </c>
      <c r="C856" s="80">
        <v>5620.8527150485652</v>
      </c>
    </row>
    <row r="857" spans="1:3">
      <c r="A857" s="68">
        <v>45526</v>
      </c>
      <c r="B857" s="80">
        <v>485.04500644489042</v>
      </c>
      <c r="C857" s="80">
        <v>5570.6445742589631</v>
      </c>
    </row>
    <row r="858" spans="1:3">
      <c r="A858" s="68">
        <v>45527</v>
      </c>
      <c r="B858" s="80">
        <v>490.27831591479071</v>
      </c>
      <c r="C858" s="80">
        <v>5634.6058468096371</v>
      </c>
    </row>
    <row r="859" spans="1:3">
      <c r="A859" s="68">
        <v>45530</v>
      </c>
      <c r="B859" s="80">
        <v>488.58872391896364</v>
      </c>
      <c r="C859" s="80">
        <v>5616.8358532528746</v>
      </c>
    </row>
    <row r="860" spans="1:3">
      <c r="A860" s="68">
        <v>45531</v>
      </c>
      <c r="B860" s="80">
        <v>489.45293544973987</v>
      </c>
      <c r="C860" s="80">
        <v>5625.8019610086285</v>
      </c>
    </row>
    <row r="861" spans="1:3">
      <c r="A861" s="68">
        <v>45532</v>
      </c>
      <c r="B861" s="80">
        <v>487.12991922648325</v>
      </c>
      <c r="C861" s="80">
        <v>5592.177212105732</v>
      </c>
    </row>
    <row r="862" spans="1:3">
      <c r="A862" s="68">
        <v>45533</v>
      </c>
      <c r="B862" s="80">
        <v>486.31523744864558</v>
      </c>
      <c r="C862" s="80">
        <v>5591.9637221521843</v>
      </c>
    </row>
    <row r="863" spans="1:3">
      <c r="A863" s="68">
        <v>45534</v>
      </c>
      <c r="B863" s="80">
        <v>490.84459337323932</v>
      </c>
      <c r="C863" s="80">
        <v>5648.3972363167622</v>
      </c>
    </row>
    <row r="864" spans="1:3">
      <c r="A864" s="68">
        <v>45538</v>
      </c>
      <c r="B864" s="80">
        <v>482.87306530436928</v>
      </c>
      <c r="C864" s="80">
        <v>5528.9334031763019</v>
      </c>
    </row>
    <row r="865" spans="1:3">
      <c r="A865" s="68">
        <v>45539</v>
      </c>
      <c r="B865" s="80">
        <v>482.44819667085721</v>
      </c>
      <c r="C865" s="80">
        <v>5520.0678218515759</v>
      </c>
    </row>
    <row r="866" spans="1:3">
      <c r="A866" s="68">
        <v>45540</v>
      </c>
      <c r="B866" s="80">
        <v>480.16974535486082</v>
      </c>
      <c r="C866" s="80">
        <v>5503.4085691427963</v>
      </c>
    </row>
    <row r="867" spans="1:3">
      <c r="A867" s="68">
        <v>45541</v>
      </c>
      <c r="B867" s="80">
        <v>473.07547932858182</v>
      </c>
      <c r="C867" s="80">
        <v>5408.4221442035669</v>
      </c>
    </row>
    <row r="868" spans="1:3">
      <c r="A868" s="68">
        <v>45544</v>
      </c>
      <c r="B868" s="80">
        <v>475.16493935847052</v>
      </c>
      <c r="C868" s="80">
        <v>5471.051446914651</v>
      </c>
    </row>
    <row r="869" spans="1:3">
      <c r="A869" s="68">
        <v>45545</v>
      </c>
      <c r="B869" s="80">
        <v>477.1288863101633</v>
      </c>
      <c r="C869" s="80">
        <v>5495.5194097788562</v>
      </c>
    </row>
    <row r="870" spans="1:3">
      <c r="A870" s="68">
        <v>45546</v>
      </c>
      <c r="B870" s="80">
        <v>478.56475216652927</v>
      </c>
      <c r="C870" s="80">
        <v>5554.1324219370917</v>
      </c>
    </row>
    <row r="871" spans="1:3">
      <c r="A871" s="68">
        <v>45547</v>
      </c>
      <c r="B871" s="80">
        <v>480.96364479915354</v>
      </c>
      <c r="C871" s="80">
        <v>5595.7634891240168</v>
      </c>
    </row>
    <row r="872" spans="1:3">
      <c r="A872" s="68">
        <v>45548</v>
      </c>
      <c r="B872" s="80">
        <v>483.00862713228895</v>
      </c>
      <c r="C872" s="80">
        <v>5626.0186005450223</v>
      </c>
    </row>
    <row r="873" spans="1:3">
      <c r="A873" s="68">
        <v>45551</v>
      </c>
      <c r="B873" s="80">
        <v>483.39441599711955</v>
      </c>
      <c r="C873" s="80">
        <v>5633.0877760467392</v>
      </c>
    </row>
    <row r="874" spans="1:3">
      <c r="A874" s="68">
        <v>45552</v>
      </c>
      <c r="B874" s="80">
        <v>483.12764284590054</v>
      </c>
      <c r="C874" s="80">
        <v>5634.5804439049243</v>
      </c>
    </row>
    <row r="875" spans="1:3">
      <c r="A875" s="68">
        <v>45553</v>
      </c>
      <c r="B875" s="80">
        <v>482.2002923027357</v>
      </c>
      <c r="C875" s="80">
        <v>5618.2590253691133</v>
      </c>
    </row>
    <row r="876" spans="1:3">
      <c r="A876" s="68">
        <v>45554</v>
      </c>
      <c r="B876" s="80">
        <v>488.57202320498158</v>
      </c>
      <c r="C876" s="80">
        <v>5713.6410876469954</v>
      </c>
    </row>
    <row r="877" spans="1:3">
      <c r="A877" s="68">
        <v>45555</v>
      </c>
      <c r="B877" s="80">
        <v>487.58333285732505</v>
      </c>
      <c r="C877" s="80">
        <v>5702.5476198431943</v>
      </c>
    </row>
    <row r="878" spans="1:3">
      <c r="A878" s="68">
        <v>45558</v>
      </c>
      <c r="B878" s="80">
        <v>488.27791534273967</v>
      </c>
      <c r="C878" s="80">
        <v>5718.5664886711429</v>
      </c>
    </row>
    <row r="879" spans="1:3">
      <c r="A879" s="68">
        <v>45559</v>
      </c>
      <c r="B879" s="80">
        <v>489.11004228615843</v>
      </c>
      <c r="C879" s="80">
        <v>5732.9273451765093</v>
      </c>
    </row>
    <row r="880" spans="1:3">
      <c r="A880" s="68">
        <v>45560</v>
      </c>
      <c r="B880" s="80">
        <v>488.12755049411618</v>
      </c>
      <c r="C880" s="80">
        <v>5722.2606030796151</v>
      </c>
    </row>
    <row r="881" spans="1:3">
      <c r="A881" s="68">
        <v>45561</v>
      </c>
      <c r="B881" s="80">
        <v>490.27479669153058</v>
      </c>
      <c r="C881" s="80">
        <v>5745.3660889178818</v>
      </c>
    </row>
    <row r="882" spans="1:3">
      <c r="A882" s="68">
        <v>45562</v>
      </c>
      <c r="B882" s="80">
        <v>489.77383990358641</v>
      </c>
      <c r="C882" s="80">
        <v>5738.1717831542483</v>
      </c>
    </row>
    <row r="883" spans="1:3">
      <c r="A883" s="68">
        <v>45565</v>
      </c>
      <c r="B883" s="80">
        <v>491.51479992171159</v>
      </c>
      <c r="C883" s="80">
        <v>5762.484883369124</v>
      </c>
    </row>
    <row r="884" spans="1:3">
      <c r="A884" s="68">
        <v>45566</v>
      </c>
      <c r="B884" s="80">
        <v>485.64674670284569</v>
      </c>
      <c r="C884" s="80">
        <v>5708.751477920775</v>
      </c>
    </row>
    <row r="885" spans="1:3">
      <c r="A885" s="68">
        <v>45567</v>
      </c>
      <c r="B885" s="80">
        <v>485.77331019923344</v>
      </c>
      <c r="C885" s="80">
        <v>5709.539442573453</v>
      </c>
    </row>
    <row r="886" spans="1:3">
      <c r="A886" s="68">
        <v>45568</v>
      </c>
      <c r="B886" s="80">
        <v>484.0782959026651</v>
      </c>
      <c r="C886" s="80">
        <v>5699.9417541689181</v>
      </c>
    </row>
    <row r="887" spans="1:3">
      <c r="A887" s="68">
        <v>45569</v>
      </c>
      <c r="B887" s="80">
        <v>488.51153193632365</v>
      </c>
      <c r="C887" s="80">
        <v>5751.0681956477883</v>
      </c>
    </row>
    <row r="888" spans="1:3">
      <c r="A888" s="68">
        <v>45572</v>
      </c>
      <c r="B888" s="80">
        <v>483.74781520629182</v>
      </c>
      <c r="C888" s="80">
        <v>5695.9434191313658</v>
      </c>
    </row>
    <row r="889" spans="1:3">
      <c r="A889" s="68">
        <v>45573</v>
      </c>
      <c r="B889" s="80">
        <v>488.70032836029924</v>
      </c>
      <c r="C889" s="80">
        <v>5751.1328911486489</v>
      </c>
    </row>
    <row r="890" spans="1:3">
      <c r="A890" s="68">
        <v>45574</v>
      </c>
      <c r="B890" s="80">
        <v>492.42819716694726</v>
      </c>
      <c r="C890" s="80">
        <v>5792.0414820886372</v>
      </c>
    </row>
    <row r="891" spans="1:3">
      <c r="A891" s="68">
        <v>45575</v>
      </c>
      <c r="B891" s="80">
        <v>491.0882784354115</v>
      </c>
      <c r="C891" s="80">
        <v>5780.0512912493095</v>
      </c>
    </row>
    <row r="892" spans="1:3">
      <c r="A892" s="68">
        <v>45576</v>
      </c>
      <c r="B892" s="80">
        <v>494.85490736176968</v>
      </c>
      <c r="C892" s="80">
        <v>5815.0334094488653</v>
      </c>
    </row>
    <row r="893" spans="1:3">
      <c r="A893" s="68">
        <v>45579</v>
      </c>
      <c r="B893" s="80">
        <v>499.60233439465543</v>
      </c>
      <c r="C893" s="80">
        <v>5859.8501495994178</v>
      </c>
    </row>
    <row r="894" spans="1:3">
      <c r="A894" s="68">
        <v>45580</v>
      </c>
      <c r="B894" s="80">
        <v>493.83036500053635</v>
      </c>
      <c r="C894" s="80">
        <v>5815.2599354312388</v>
      </c>
    </row>
    <row r="895" spans="1:3">
      <c r="A895" s="68">
        <v>45581</v>
      </c>
      <c r="B895" s="80">
        <v>496.97825661920069</v>
      </c>
      <c r="C895" s="80">
        <v>5842.4745236300632</v>
      </c>
    </row>
    <row r="896" spans="1:3">
      <c r="A896" s="68">
        <v>45582</v>
      </c>
      <c r="B896" s="80">
        <v>496.81950405075048</v>
      </c>
      <c r="C896" s="80">
        <v>5841.4724118366275</v>
      </c>
    </row>
    <row r="897" spans="1:3">
      <c r="A897" s="68">
        <v>45583</v>
      </c>
      <c r="B897" s="80">
        <v>499.41859833138659</v>
      </c>
      <c r="C897" s="80">
        <v>5864.6679134148808</v>
      </c>
    </row>
    <row r="898" spans="1:3">
      <c r="A898" s="68">
        <v>45586</v>
      </c>
      <c r="B898" s="80">
        <v>497.00387769217633</v>
      </c>
      <c r="C898" s="80">
        <v>5853.9822316310292</v>
      </c>
    </row>
    <row r="899" spans="1:3">
      <c r="A899" s="68">
        <v>45587</v>
      </c>
      <c r="B899" s="80">
        <v>497.97959434224174</v>
      </c>
      <c r="C899" s="80">
        <v>5851.2023629531204</v>
      </c>
    </row>
    <row r="900" spans="1:3">
      <c r="A900" s="68">
        <v>45588</v>
      </c>
      <c r="B900" s="80">
        <v>489.50306192281823</v>
      </c>
      <c r="C900" s="80">
        <v>5797.4225881483344</v>
      </c>
    </row>
    <row r="901" spans="1:3">
      <c r="A901" s="68">
        <v>45589</v>
      </c>
      <c r="B901" s="80">
        <v>491.2667215800148</v>
      </c>
      <c r="C901" s="80">
        <v>5809.8592175860867</v>
      </c>
    </row>
    <row r="902" spans="1:3">
      <c r="A902" s="68">
        <v>45590</v>
      </c>
      <c r="B902" s="80">
        <v>491.77859401275441</v>
      </c>
      <c r="C902" s="80">
        <v>5808.1170057960981</v>
      </c>
    </row>
    <row r="903" spans="1:3">
      <c r="A903" s="68">
        <v>45593</v>
      </c>
      <c r="B903" s="80">
        <v>493.35320074108989</v>
      </c>
      <c r="C903" s="80">
        <v>5823.5177494061336</v>
      </c>
    </row>
    <row r="904" spans="1:3">
      <c r="A904" s="68">
        <v>45594</v>
      </c>
      <c r="B904" s="80">
        <v>494.25591457955994</v>
      </c>
      <c r="C904" s="80">
        <v>5832.9170476638665</v>
      </c>
    </row>
    <row r="905" spans="1:3">
      <c r="A905" s="68">
        <v>45595</v>
      </c>
      <c r="B905" s="80">
        <v>492.0409197555316</v>
      </c>
      <c r="C905" s="80">
        <v>5813.6697019265848</v>
      </c>
    </row>
    <row r="906" spans="1:3">
      <c r="A906" s="68">
        <v>45596</v>
      </c>
      <c r="B906" s="80">
        <v>480.57214386769272</v>
      </c>
      <c r="C906" s="80">
        <v>5705.4479206697306</v>
      </c>
    </row>
    <row r="907" spans="1:3">
      <c r="A907" s="68">
        <v>45597</v>
      </c>
      <c r="B907" s="80">
        <v>479.63594140861647</v>
      </c>
      <c r="C907" s="80">
        <v>5728.8013614946012</v>
      </c>
    </row>
    <row r="908" spans="1:3">
      <c r="A908" s="68">
        <v>45600</v>
      </c>
      <c r="B908" s="80">
        <v>478.11645231886905</v>
      </c>
      <c r="C908" s="80">
        <v>5712.688336236999</v>
      </c>
    </row>
    <row r="909" spans="1:3">
      <c r="A909" s="68">
        <v>45601</v>
      </c>
      <c r="B909" s="80">
        <v>483.5102848666977</v>
      </c>
      <c r="C909" s="80">
        <v>5782.7558098145082</v>
      </c>
    </row>
    <row r="910" spans="1:3">
      <c r="A910" s="68">
        <v>45602</v>
      </c>
      <c r="B910" s="80">
        <v>495.42433820239586</v>
      </c>
      <c r="C910" s="80">
        <v>5929.0442383650516</v>
      </c>
    </row>
    <row r="911" spans="1:3">
      <c r="A911" s="68">
        <v>45603</v>
      </c>
      <c r="B911" s="80">
        <v>497.71253668518955</v>
      </c>
      <c r="C911" s="80">
        <v>5973.1031588624273</v>
      </c>
    </row>
    <row r="912" spans="1:3">
      <c r="A912" s="68">
        <v>45604</v>
      </c>
      <c r="B912" s="80">
        <v>498.88634849148201</v>
      </c>
      <c r="C912" s="80">
        <v>5995.5373433787181</v>
      </c>
    </row>
    <row r="913" spans="1:3">
      <c r="A913" s="68">
        <v>45607</v>
      </c>
      <c r="B913" s="80">
        <v>498.90334571798121</v>
      </c>
      <c r="C913" s="80">
        <v>6001.3469907814406</v>
      </c>
    </row>
    <row r="914" spans="1:3">
      <c r="A914" s="68">
        <v>45608</v>
      </c>
      <c r="B914" s="80">
        <v>497.85406246072853</v>
      </c>
      <c r="C914" s="80">
        <v>5983.9898635649461</v>
      </c>
    </row>
    <row r="915" spans="1:3">
      <c r="A915" s="68">
        <v>45609</v>
      </c>
      <c r="B915" s="80">
        <v>497.79413026920338</v>
      </c>
      <c r="C915" s="80">
        <v>5985.3780136363703</v>
      </c>
    </row>
    <row r="916" spans="1:3">
      <c r="A916" s="68">
        <v>45610</v>
      </c>
      <c r="B916" s="80">
        <v>494.55714690114024</v>
      </c>
      <c r="C916" s="80">
        <v>5949.1709216807303</v>
      </c>
    </row>
    <row r="917" spans="1:3">
      <c r="A917" s="68">
        <v>45611</v>
      </c>
      <c r="B917" s="80">
        <v>487.95001475418769</v>
      </c>
      <c r="C917" s="80">
        <v>5870.6164082237747</v>
      </c>
    </row>
    <row r="918" spans="1:3">
      <c r="A918" s="68">
        <v>45614</v>
      </c>
      <c r="B918" s="80">
        <v>489.14602462640192</v>
      </c>
      <c r="C918" s="80">
        <v>5893.6234522861459</v>
      </c>
    </row>
    <row r="919" spans="1:3">
      <c r="A919" s="68">
        <v>45615</v>
      </c>
      <c r="B919" s="80">
        <v>491.03679637723354</v>
      </c>
      <c r="C919" s="80">
        <v>5916.9773503163342</v>
      </c>
    </row>
    <row r="920" spans="1:3">
      <c r="A920" s="68">
        <v>45616</v>
      </c>
      <c r="B920" s="80">
        <v>491.07979340062474</v>
      </c>
      <c r="C920" s="80">
        <v>5917.1110523405941</v>
      </c>
    </row>
    <row r="921" spans="1:3">
      <c r="A921" s="68">
        <v>45617</v>
      </c>
      <c r="B921" s="80">
        <v>493.99964046634489</v>
      </c>
      <c r="C921" s="80">
        <v>5948.7072197459274</v>
      </c>
    </row>
    <row r="922" spans="1:3">
      <c r="A922" s="68">
        <v>45618</v>
      </c>
      <c r="B922" s="80">
        <v>495.47209976712202</v>
      </c>
      <c r="C922" s="80">
        <v>5969.343084545093</v>
      </c>
    </row>
    <row r="923" spans="1:3">
      <c r="A923" s="68">
        <v>45621</v>
      </c>
      <c r="B923" s="80">
        <v>496.83857446996069</v>
      </c>
      <c r="C923" s="80">
        <v>5987.3663532740911</v>
      </c>
    </row>
    <row r="924" spans="1:3">
      <c r="A924" s="68">
        <v>45622</v>
      </c>
      <c r="B924" s="80">
        <v>500.12532256035053</v>
      </c>
      <c r="C924" s="80">
        <v>6021.6325934405158</v>
      </c>
    </row>
    <row r="925" spans="1:3">
      <c r="A925" s="68">
        <v>45623</v>
      </c>
      <c r="B925" s="80">
        <v>497.70442393782901</v>
      </c>
      <c r="C925" s="80">
        <v>5998.738053248806</v>
      </c>
    </row>
    <row r="926" spans="1:3">
      <c r="A926" s="68">
        <v>45625</v>
      </c>
      <c r="B926" s="80">
        <v>501.76934590285231</v>
      </c>
      <c r="C926" s="80">
        <v>6032.3844122739174</v>
      </c>
    </row>
    <row r="927" spans="1:3">
      <c r="A927" s="68">
        <v>45628</v>
      </c>
      <c r="B927" s="80">
        <v>502.50528205983647</v>
      </c>
      <c r="C927" s="80">
        <v>6047.1458442198755</v>
      </c>
    </row>
    <row r="928" spans="1:3">
      <c r="A928" s="68">
        <v>45629</v>
      </c>
      <c r="B928" s="80">
        <v>502.85897473318062</v>
      </c>
      <c r="C928" s="80">
        <v>6049.8817538753538</v>
      </c>
    </row>
    <row r="929" spans="1:3">
      <c r="A929" s="68">
        <v>45630</v>
      </c>
      <c r="B929" s="80">
        <v>507.48601072910981</v>
      </c>
      <c r="C929" s="80">
        <v>6086.4872554347694</v>
      </c>
    </row>
    <row r="930" spans="1:3">
      <c r="A930" s="68">
        <v>45631</v>
      </c>
      <c r="B930" s="80">
        <v>506.03120005260882</v>
      </c>
      <c r="C930" s="80">
        <v>6075.1070703518799</v>
      </c>
    </row>
    <row r="931" spans="1:3">
      <c r="A931" s="68">
        <v>45632</v>
      </c>
      <c r="B931" s="80">
        <v>507.76044131555233</v>
      </c>
      <c r="C931" s="80">
        <v>6090.2704692538919</v>
      </c>
    </row>
    <row r="932" spans="1:3">
      <c r="A932" s="68">
        <v>45635</v>
      </c>
      <c r="B932" s="80">
        <v>501.99584679472508</v>
      </c>
      <c r="C932" s="80">
        <v>6052.848556099374</v>
      </c>
    </row>
    <row r="933" spans="1:3">
      <c r="A933" s="68">
        <v>45636</v>
      </c>
      <c r="B933" s="80">
        <v>499.15555713164747</v>
      </c>
      <c r="C933" s="80">
        <v>6034.9122808597594</v>
      </c>
    </row>
    <row r="934" spans="1:3">
      <c r="A934" s="68">
        <v>45637</v>
      </c>
      <c r="B934" s="80">
        <v>506.43543146739654</v>
      </c>
      <c r="C934" s="80">
        <v>6084.1894871278573</v>
      </c>
    </row>
    <row r="935" spans="1:3">
      <c r="A935" s="68">
        <v>45638</v>
      </c>
      <c r="B935" s="80">
        <v>502.68835505679067</v>
      </c>
      <c r="C935" s="80">
        <v>6051.247300792661</v>
      </c>
    </row>
    <row r="936" spans="1:3">
      <c r="A936" s="68">
        <v>45639</v>
      </c>
      <c r="B936" s="80">
        <v>501.81337461406258</v>
      </c>
      <c r="C936" s="80">
        <v>6051.092023881004</v>
      </c>
    </row>
    <row r="937" spans="1:3">
      <c r="A937" s="68">
        <v>45642</v>
      </c>
      <c r="B937" s="80">
        <v>503.8025286141322</v>
      </c>
      <c r="C937" s="80">
        <v>6074.0834657536088</v>
      </c>
    </row>
    <row r="938" spans="1:3">
      <c r="A938" s="68">
        <v>45643</v>
      </c>
      <c r="B938" s="80">
        <v>501.03512437866164</v>
      </c>
      <c r="C938" s="80">
        <v>6050.6105430877733</v>
      </c>
    </row>
    <row r="939" spans="1:3">
      <c r="A939" s="68">
        <v>45644</v>
      </c>
      <c r="B939" s="80">
        <v>481.62263112909085</v>
      </c>
      <c r="C939" s="80">
        <v>5872.1598489972812</v>
      </c>
    </row>
    <row r="940" spans="1:3">
      <c r="A940" s="68">
        <v>45645</v>
      </c>
      <c r="B940" s="80">
        <v>481.25048490527814</v>
      </c>
      <c r="C940" s="80">
        <v>5867.0769942117549</v>
      </c>
    </row>
    <row r="941" spans="1:3">
      <c r="A941" s="68">
        <v>45646</v>
      </c>
      <c r="B941" s="80">
        <v>483.09425180960989</v>
      </c>
      <c r="C941" s="80">
        <v>5930.8501369938804</v>
      </c>
    </row>
    <row r="942" spans="1:3">
      <c r="A942" s="68">
        <v>45649</v>
      </c>
      <c r="B942" s="80">
        <v>484.75890955673509</v>
      </c>
      <c r="C942" s="80">
        <v>5974.0730688764288</v>
      </c>
    </row>
    <row r="943" spans="1:3">
      <c r="A943" s="68">
        <v>45650</v>
      </c>
      <c r="B943" s="80">
        <v>487.11370360359427</v>
      </c>
      <c r="C943" s="80">
        <v>6040.0355769252819</v>
      </c>
    </row>
    <row r="944" spans="1:3">
      <c r="A944" s="68">
        <v>45652</v>
      </c>
      <c r="B944" s="80">
        <v>487.4246776390217</v>
      </c>
      <c r="C944" s="80">
        <v>6037.5908576584407</v>
      </c>
    </row>
    <row r="945" spans="1:3">
      <c r="A945" s="68">
        <v>45653</v>
      </c>
      <c r="B945" s="80">
        <v>482.9476839716321</v>
      </c>
      <c r="C945" s="80">
        <v>5970.8376440268767</v>
      </c>
    </row>
    <row r="946" spans="1:3">
      <c r="A946" s="68">
        <v>45656</v>
      </c>
      <c r="B946" s="80">
        <v>480.279458822984</v>
      </c>
      <c r="C946" s="80">
        <v>5906.935599629167</v>
      </c>
    </row>
    <row r="947" spans="1:3">
      <c r="A947" s="68">
        <v>45657</v>
      </c>
      <c r="B947" s="80">
        <v>478.66784512237086</v>
      </c>
      <c r="C947" s="80">
        <v>5881.6276482140875</v>
      </c>
    </row>
    <row r="948" spans="1:3">
      <c r="A948" s="101">
        <v>45659</v>
      </c>
      <c r="B948" s="102">
        <v>477.64687837128412</v>
      </c>
      <c r="C948" s="80">
        <v>5868.5513180096877</v>
      </c>
    </row>
    <row r="949" spans="1:3">
      <c r="A949" s="101">
        <v>45660</v>
      </c>
      <c r="B949" s="102">
        <v>480.75272404689014</v>
      </c>
      <c r="C949" s="80">
        <v>5942.4724993515492</v>
      </c>
    </row>
    <row r="950" spans="1:3">
      <c r="A950" s="101">
        <v>45663</v>
      </c>
      <c r="B950" s="102">
        <v>481.81257987068437</v>
      </c>
      <c r="C950" s="80">
        <v>5975.3755329374981</v>
      </c>
    </row>
    <row r="951" spans="1:3">
      <c r="A951" s="101">
        <v>45664</v>
      </c>
      <c r="B951" s="102">
        <v>478.9247614494688</v>
      </c>
      <c r="C951" s="80">
        <v>5909.030750475793</v>
      </c>
    </row>
    <row r="952" spans="1:3">
      <c r="A952" s="101">
        <v>45665</v>
      </c>
      <c r="B952" s="102">
        <v>479.30653057144781</v>
      </c>
      <c r="C952" s="80">
        <v>5918.2478313608735</v>
      </c>
    </row>
    <row r="953" spans="1:3">
      <c r="A953" s="101">
        <v>45667</v>
      </c>
      <c r="B953" s="102">
        <v>474.9312208796722</v>
      </c>
      <c r="C953" s="80">
        <v>5827.0444336588216</v>
      </c>
    </row>
    <row r="954" spans="1:3">
      <c r="A954" s="101">
        <v>45670</v>
      </c>
      <c r="B954" s="102">
        <v>475.03158059648297</v>
      </c>
      <c r="C954" s="80">
        <v>5836.2178698367325</v>
      </c>
    </row>
    <row r="955" spans="1:3">
      <c r="A955" s="101">
        <v>45671</v>
      </c>
      <c r="B955" s="102">
        <v>475.08470216468601</v>
      </c>
      <c r="C955" s="80">
        <v>5842.9107412708627</v>
      </c>
    </row>
    <row r="956" spans="1:3">
      <c r="A956" s="101">
        <v>45672</v>
      </c>
      <c r="B956" s="102">
        <v>480.38568984487591</v>
      </c>
      <c r="C956" s="80">
        <v>5949.9111182769639</v>
      </c>
    </row>
    <row r="957" spans="1:3">
      <c r="A957" s="101">
        <v>45673</v>
      </c>
      <c r="B957" s="102">
        <v>479.9937509195185</v>
      </c>
      <c r="C957" s="80">
        <v>5937.3404868165126</v>
      </c>
    </row>
    <row r="958" spans="1:3">
      <c r="A958" s="101">
        <v>45674</v>
      </c>
      <c r="B958" s="102">
        <v>482.31338177263814</v>
      </c>
      <c r="C958" s="80">
        <v>5996.6647451191511</v>
      </c>
    </row>
    <row r="959" spans="1:3">
      <c r="A959" s="101">
        <v>45678</v>
      </c>
      <c r="B959" s="102">
        <v>484.30672996884431</v>
      </c>
      <c r="C959" s="80">
        <v>6049.2420830228184</v>
      </c>
    </row>
    <row r="960" spans="1:3">
      <c r="A960" s="101">
        <v>45679</v>
      </c>
      <c r="B960" s="102">
        <v>486.06595301016756</v>
      </c>
      <c r="C960" s="80">
        <v>6086.369630477031</v>
      </c>
    </row>
    <row r="961" spans="1:3">
      <c r="A961" s="101">
        <v>45680</v>
      </c>
      <c r="B961" s="102">
        <v>487.45677673869045</v>
      </c>
      <c r="C961" s="80">
        <v>6118.7063457422591</v>
      </c>
    </row>
    <row r="962" spans="1:3">
      <c r="A962" s="101">
        <v>45681</v>
      </c>
      <c r="B962" s="102">
        <v>486.52956611728649</v>
      </c>
      <c r="C962" s="80">
        <v>6101.2429273702846</v>
      </c>
    </row>
    <row r="963" spans="1:3">
      <c r="A963" s="101">
        <v>45684</v>
      </c>
      <c r="B963" s="102">
        <v>478.85579927205288</v>
      </c>
      <c r="C963" s="80">
        <v>6012.2769235512815</v>
      </c>
    </row>
    <row r="964" spans="1:3">
      <c r="A964" s="101">
        <v>45685</v>
      </c>
      <c r="B964" s="102">
        <v>481.1587379318027</v>
      </c>
      <c r="C964" s="80">
        <v>6067.6994920908492</v>
      </c>
    </row>
    <row r="965" spans="1:3">
      <c r="A965" s="101">
        <v>45686</v>
      </c>
      <c r="B965" s="102">
        <v>479.46243346114517</v>
      </c>
      <c r="C965" s="80">
        <v>6039.3114984107451</v>
      </c>
    </row>
    <row r="966" spans="1:3">
      <c r="A966" s="101">
        <v>45687</v>
      </c>
      <c r="B966" s="102">
        <v>481.15530647096807</v>
      </c>
      <c r="C966" s="80">
        <v>6071.1745422903805</v>
      </c>
    </row>
    <row r="967" spans="1:3">
      <c r="A967" s="68">
        <v>45688</v>
      </c>
      <c r="B967" s="80">
        <v>479.40912559807748</v>
      </c>
      <c r="C967" s="80">
        <v>6040.5259338818578</v>
      </c>
    </row>
    <row r="968" spans="1:3">
      <c r="A968" s="68">
        <v>45691</v>
      </c>
      <c r="B968" s="80">
        <v>476.76343114711716</v>
      </c>
      <c r="C968" s="80">
        <v>5994.5673553855158</v>
      </c>
    </row>
    <row r="969" spans="1:3">
      <c r="A969" s="68">
        <v>45692</v>
      </c>
      <c r="B969" s="80">
        <v>478.26307730184311</v>
      </c>
      <c r="C969" s="80">
        <v>6037.8771886290479</v>
      </c>
    </row>
    <row r="970" spans="1:3">
      <c r="A970" s="68">
        <v>45693</v>
      </c>
      <c r="B970" s="80">
        <v>479.24564325446363</v>
      </c>
      <c r="C970" s="80">
        <v>6061.4807543292445</v>
      </c>
    </row>
    <row r="971" spans="1:3">
      <c r="A971" s="68">
        <v>45694</v>
      </c>
      <c r="B971" s="80">
        <v>480.47764575301403</v>
      </c>
      <c r="C971" s="80">
        <v>6083.5681256022735</v>
      </c>
    </row>
    <row r="972" spans="1:3">
      <c r="A972" s="68">
        <v>45695</v>
      </c>
      <c r="B972" s="80">
        <v>477.41662050765393</v>
      </c>
      <c r="C972" s="80">
        <v>6025.9924888213027</v>
      </c>
    </row>
    <row r="973" spans="1:3">
      <c r="A973" s="68">
        <v>45698</v>
      </c>
      <c r="B973" s="80">
        <v>479.49028264688832</v>
      </c>
      <c r="C973" s="80">
        <v>6066.4425416497779</v>
      </c>
    </row>
    <row r="974" spans="1:3">
      <c r="A974" s="68">
        <v>45699</v>
      </c>
      <c r="B974" s="80">
        <v>479.57959386114476</v>
      </c>
      <c r="C974" s="80">
        <v>6068.5037772005589</v>
      </c>
    </row>
    <row r="975" spans="1:3">
      <c r="A975" s="68">
        <v>45700</v>
      </c>
      <c r="B975" s="80">
        <v>478.27856812888746</v>
      </c>
      <c r="C975" s="80">
        <v>6051.9678131981773</v>
      </c>
    </row>
    <row r="976" spans="1:3">
      <c r="A976" s="68">
        <v>45701</v>
      </c>
      <c r="B976" s="80">
        <v>482.79737955670191</v>
      </c>
      <c r="C976" s="80">
        <v>6115.0715679822815</v>
      </c>
    </row>
    <row r="977" spans="1:3">
      <c r="A977" s="68">
        <v>45702</v>
      </c>
      <c r="B977" s="80">
        <v>483.08090518084447</v>
      </c>
      <c r="C977" s="80">
        <v>6114.6314669032417</v>
      </c>
    </row>
    <row r="978" spans="1:3">
      <c r="A978" s="68">
        <v>45706</v>
      </c>
      <c r="B978" s="80">
        <v>483.10942472377388</v>
      </c>
      <c r="C978" s="80">
        <v>6129.5840314606876</v>
      </c>
    </row>
    <row r="979" spans="1:3">
      <c r="A979" s="68">
        <v>45707</v>
      </c>
      <c r="B979" s="80">
        <v>485.07988554083255</v>
      </c>
      <c r="C979" s="80">
        <v>6144.1520364543039</v>
      </c>
    </row>
    <row r="980" spans="1:3">
      <c r="A980" s="68">
        <v>45708</v>
      </c>
      <c r="B980" s="80">
        <v>482.56703505619618</v>
      </c>
      <c r="C980" s="80">
        <v>6117.5207423362035</v>
      </c>
    </row>
    <row r="981" spans="1:3">
      <c r="A981" s="68">
        <v>45709</v>
      </c>
      <c r="B981" s="80">
        <v>473.28113037309208</v>
      </c>
      <c r="C981" s="80">
        <v>6013.1278599657426</v>
      </c>
    </row>
    <row r="982" spans="1:3">
      <c r="A982" s="68">
        <v>45712</v>
      </c>
      <c r="B982" s="80">
        <v>471.18499877530525</v>
      </c>
      <c r="C982" s="80">
        <v>5983.2468504937051</v>
      </c>
    </row>
    <row r="983" spans="1:3">
      <c r="A983" s="68">
        <v>45713</v>
      </c>
      <c r="B983" s="80">
        <v>468.21693858310687</v>
      </c>
      <c r="C983" s="80">
        <v>5955.2524270632612</v>
      </c>
    </row>
    <row r="984" spans="1:3">
      <c r="A984" s="68">
        <v>45714</v>
      </c>
      <c r="B984" s="80">
        <v>468.06954969665935</v>
      </c>
      <c r="C984" s="80">
        <v>5956.0586902233263</v>
      </c>
    </row>
    <row r="985" spans="1:3">
      <c r="A985" s="68">
        <v>45715</v>
      </c>
      <c r="B985" s="80">
        <v>461.42670137739788</v>
      </c>
      <c r="C985" s="80">
        <v>5861.5735775539551</v>
      </c>
    </row>
    <row r="986" spans="1:3">
      <c r="A986" s="68">
        <v>45716</v>
      </c>
      <c r="B986" s="80">
        <v>465.36333114817677</v>
      </c>
      <c r="C986" s="80">
        <v>5954.5048269650824</v>
      </c>
    </row>
    <row r="987" spans="1:3">
      <c r="A987" s="68">
        <v>45719</v>
      </c>
      <c r="B987" s="80">
        <v>460.14234001665062</v>
      </c>
      <c r="C987" s="80">
        <v>5849.7194226709325</v>
      </c>
    </row>
    <row r="988" spans="1:3">
      <c r="A988" s="68">
        <v>45720</v>
      </c>
      <c r="B988" s="80">
        <v>455.95863178709516</v>
      </c>
      <c r="C988" s="80">
        <v>5778.1491878661054</v>
      </c>
    </row>
    <row r="989" spans="1:3">
      <c r="A989" s="68">
        <v>45721</v>
      </c>
      <c r="B989" s="80">
        <v>458.595169821002</v>
      </c>
      <c r="C989" s="80">
        <v>5842.6254882401017</v>
      </c>
    </row>
    <row r="990" spans="1:3">
      <c r="A990" s="68">
        <v>45722</v>
      </c>
      <c r="B990" s="80">
        <v>455.34183922872006</v>
      </c>
      <c r="C990" s="80">
        <v>5738.5187104688766</v>
      </c>
    </row>
    <row r="991" spans="1:3">
      <c r="A991" s="68">
        <v>45723</v>
      </c>
      <c r="B991" s="80">
        <v>455.73140706845066</v>
      </c>
      <c r="C991" s="80">
        <v>5770.1956080075379</v>
      </c>
    </row>
    <row r="992" spans="1:3">
      <c r="A992" s="68">
        <v>45726</v>
      </c>
      <c r="B992" s="80">
        <v>451.52741764791779</v>
      </c>
      <c r="C992" s="80">
        <v>5614.5635525793468</v>
      </c>
    </row>
    <row r="993" spans="1:3">
      <c r="A993" s="68">
        <v>45727</v>
      </c>
      <c r="B993" s="80">
        <v>450.96127510431</v>
      </c>
      <c r="C993" s="80">
        <v>5572.0699215083623</v>
      </c>
    </row>
    <row r="994" spans="1:3">
      <c r="A994" s="68">
        <v>45728</v>
      </c>
      <c r="B994" s="80">
        <v>451.46189867486237</v>
      </c>
      <c r="C994" s="80">
        <v>5599.3002620685111</v>
      </c>
    </row>
    <row r="995" spans="1:3">
      <c r="A995" s="68">
        <v>45729</v>
      </c>
      <c r="B995" s="80">
        <v>448.97462129798078</v>
      </c>
      <c r="C995" s="80">
        <v>5521.5192995443267</v>
      </c>
    </row>
    <row r="996" spans="1:3">
      <c r="A996" s="68">
        <v>45730</v>
      </c>
      <c r="B996" s="80">
        <v>453.36254092701898</v>
      </c>
      <c r="C996" s="80">
        <v>5638.9401691909798</v>
      </c>
    </row>
    <row r="997" spans="1:3">
      <c r="A997" s="68">
        <v>45733</v>
      </c>
      <c r="B997" s="80">
        <v>455.12170399173061</v>
      </c>
      <c r="C997" s="80">
        <v>5675.1173218205395</v>
      </c>
    </row>
    <row r="998" spans="1:3">
      <c r="A998" s="68">
        <v>45734</v>
      </c>
      <c r="B998" s="80">
        <v>452.23487423510358</v>
      </c>
      <c r="C998" s="80">
        <v>5614.6620087922702</v>
      </c>
    </row>
    <row r="999" spans="1:3">
      <c r="A999" s="68">
        <v>45735</v>
      </c>
      <c r="B999" s="80">
        <v>454.7878662275088</v>
      </c>
      <c r="C999" s="80">
        <v>5675.2871667514146</v>
      </c>
    </row>
    <row r="1000" spans="1:3">
      <c r="A1000" s="68">
        <v>45736</v>
      </c>
      <c r="B1000" s="80">
        <v>454.18809729907389</v>
      </c>
      <c r="C1000" s="80">
        <v>5662.8905272752072</v>
      </c>
    </row>
    <row r="1001" spans="1:3">
      <c r="A1001" s="68">
        <v>45737</v>
      </c>
      <c r="B1001" s="80">
        <v>453.89435050978369</v>
      </c>
      <c r="C1001" s="80">
        <v>5667.5642718300023</v>
      </c>
    </row>
    <row r="1002" spans="1:3">
      <c r="A1002" s="68">
        <v>45740</v>
      </c>
      <c r="B1002" s="80">
        <v>458.85868778623666</v>
      </c>
      <c r="C1002" s="80">
        <v>5767.5671020416248</v>
      </c>
    </row>
    <row r="1003" spans="1:3">
      <c r="A1003" s="68">
        <v>45741</v>
      </c>
      <c r="B1003" s="80">
        <v>459.0985895510932</v>
      </c>
      <c r="C1003" s="80">
        <v>5776.6512944610404</v>
      </c>
    </row>
    <row r="1004" spans="1:3">
      <c r="A1004" s="68">
        <v>45742</v>
      </c>
      <c r="B1004" s="80">
        <v>456.14678196739561</v>
      </c>
      <c r="C1004" s="80">
        <v>5712.2034349671521</v>
      </c>
    </row>
    <row r="1005" spans="1:3">
      <c r="A1005" s="68">
        <v>45743</v>
      </c>
      <c r="B1005" s="80">
        <v>455.38185150744505</v>
      </c>
      <c r="C1005" s="80">
        <v>5693.3126540125231</v>
      </c>
    </row>
    <row r="1006" spans="1:3">
      <c r="A1006" s="68">
        <v>45744</v>
      </c>
      <c r="B1006" s="80">
        <v>450.0751816494261</v>
      </c>
      <c r="C1006" s="80">
        <v>5580.9435839708849</v>
      </c>
    </row>
    <row r="1007" spans="1:3">
      <c r="A1007" s="68">
        <v>45747</v>
      </c>
      <c r="B1007" s="80">
        <v>452.42370413120193</v>
      </c>
      <c r="C1007" s="80">
        <v>5611.8526068176261</v>
      </c>
    </row>
    <row r="1008" spans="1:3">
      <c r="A1008" s="68">
        <v>45748</v>
      </c>
      <c r="B1008" s="80">
        <v>453.07216995539164</v>
      </c>
      <c r="C1008" s="80">
        <v>5633.0696871854061</v>
      </c>
    </row>
    <row r="1009" spans="1:3">
      <c r="A1009" s="68">
        <v>45749</v>
      </c>
      <c r="B1009" s="80">
        <v>454.94524143877607</v>
      </c>
      <c r="C1009" s="80">
        <v>5670.9736233722961</v>
      </c>
    </row>
    <row r="1010" spans="1:3">
      <c r="A1010" s="68">
        <v>45750</v>
      </c>
      <c r="B1010" s="80">
        <v>444.42564174869909</v>
      </c>
      <c r="C1010" s="80">
        <v>5396.5167983623505</v>
      </c>
    </row>
    <row r="1011" spans="1:3">
      <c r="A1011" s="68">
        <v>45751</v>
      </c>
      <c r="B1011" s="80">
        <v>440.29725458373201</v>
      </c>
      <c r="C1011" s="80">
        <v>5074.0756315303443</v>
      </c>
    </row>
    <row r="1012" spans="1:3">
      <c r="A1012" s="68">
        <v>45754</v>
      </c>
      <c r="B1012" s="80">
        <v>440.82322769638802</v>
      </c>
      <c r="C1012" s="80">
        <v>5062.245519605417</v>
      </c>
    </row>
    <row r="1013" spans="1:3">
      <c r="A1013" s="68">
        <v>45755</v>
      </c>
      <c r="B1013" s="80">
        <v>437.81019153076841</v>
      </c>
      <c r="C1013" s="80">
        <v>4982.7703132694151</v>
      </c>
    </row>
    <row r="1014" spans="1:3">
      <c r="A1014" s="68">
        <v>45756</v>
      </c>
      <c r="B1014" s="80">
        <v>447.09623428220129</v>
      </c>
      <c r="C1014" s="80">
        <v>5456.9006919364365</v>
      </c>
    </row>
    <row r="1015" spans="1:3">
      <c r="A1015" s="68">
        <v>45757</v>
      </c>
      <c r="B1015" s="80">
        <v>445.23409149445985</v>
      </c>
      <c r="C1015" s="80">
        <v>5268.0543759800457</v>
      </c>
    </row>
    <row r="1016" spans="1:3">
      <c r="A1016" s="68">
        <v>45758</v>
      </c>
      <c r="B1016" s="80">
        <v>446.54833856580217</v>
      </c>
      <c r="C1016" s="80">
        <v>5363.3594798220565</v>
      </c>
    </row>
    <row r="1017" spans="1:3">
      <c r="A1017" s="68">
        <v>45761</v>
      </c>
      <c r="B1017" s="80">
        <v>446.86089894972167</v>
      </c>
      <c r="C1017" s="80">
        <v>5405.9711894679458</v>
      </c>
    </row>
    <row r="1018" spans="1:3">
      <c r="A1018" s="68">
        <v>45762</v>
      </c>
      <c r="B1018" s="80">
        <v>446.62143869271074</v>
      </c>
      <c r="C1018" s="80">
        <v>5396.6346816281366</v>
      </c>
    </row>
    <row r="1019" spans="1:3">
      <c r="A1019" s="68">
        <v>45763</v>
      </c>
      <c r="B1019" s="80">
        <v>444.50239266191329</v>
      </c>
      <c r="C1019" s="80">
        <v>5275.7010551844487</v>
      </c>
    </row>
    <row r="1020" spans="1:3">
      <c r="A1020" s="68">
        <v>45764</v>
      </c>
      <c r="B1020" s="80">
        <v>444.49007535602954</v>
      </c>
      <c r="C1020" s="80">
        <v>5282.701017413322</v>
      </c>
    </row>
    <row r="1021" spans="1:3">
      <c r="A1021" s="68">
        <v>45768</v>
      </c>
      <c r="B1021" s="80">
        <v>441.64459004903932</v>
      </c>
      <c r="C1021" s="80">
        <v>5158.202684560164</v>
      </c>
    </row>
    <row r="1022" spans="1:3">
      <c r="A1022" s="68">
        <v>45769</v>
      </c>
      <c r="B1022" s="80">
        <v>444.34856698177157</v>
      </c>
      <c r="C1022" s="80">
        <v>5287.7630079935616</v>
      </c>
    </row>
    <row r="1023" spans="1:3">
      <c r="A1023" s="68">
        <v>45770</v>
      </c>
      <c r="B1023" s="80">
        <v>445.5425450839075</v>
      </c>
      <c r="C1023" s="80">
        <v>5375.8638250700315</v>
      </c>
    </row>
    <row r="1024" spans="1:3">
      <c r="A1024" s="68">
        <v>45771</v>
      </c>
      <c r="B1024" s="80">
        <v>447.9932220810814</v>
      </c>
      <c r="C1024" s="80">
        <v>5484.7738050357821</v>
      </c>
    </row>
    <row r="1025" spans="1:3">
      <c r="A1025" s="68">
        <v>45772</v>
      </c>
      <c r="B1025" s="80">
        <v>448.83475276604253</v>
      </c>
      <c r="C1025" s="80">
        <v>5525.2051169884298</v>
      </c>
    </row>
    <row r="1026" spans="1:3">
      <c r="A1026" s="68">
        <v>45775</v>
      </c>
      <c r="B1026" s="80">
        <v>449.02866926468016</v>
      </c>
      <c r="C1026" s="80">
        <v>5528.7457437665653</v>
      </c>
    </row>
    <row r="1027" spans="1:3">
      <c r="A1027" s="68">
        <v>45776</v>
      </c>
      <c r="B1027" s="80">
        <v>449.85589590763999</v>
      </c>
      <c r="C1027" s="80">
        <v>5560.8270130836836</v>
      </c>
    </row>
    <row r="1028" spans="1:3">
      <c r="A1028" s="68">
        <v>45777</v>
      </c>
      <c r="B1028" s="80">
        <v>449.25315468674575</v>
      </c>
      <c r="C1028" s="80">
        <v>5569.0646749468078</v>
      </c>
    </row>
    <row r="1029" spans="1:3">
      <c r="A1029" s="68">
        <v>45778</v>
      </c>
      <c r="B1029" s="80">
        <v>450.31877501548809</v>
      </c>
      <c r="C1029" s="80">
        <v>5604.1413342884343</v>
      </c>
    </row>
    <row r="1030" spans="1:3">
      <c r="A1030" s="68">
        <v>45779</v>
      </c>
      <c r="B1030" s="80">
        <v>452.4527582868709</v>
      </c>
      <c r="C1030" s="80">
        <v>5686.6748270489479</v>
      </c>
    </row>
    <row r="1031" spans="1:3">
      <c r="A1031" s="68">
        <v>45782</v>
      </c>
      <c r="B1031" s="80">
        <v>451.22595990161693</v>
      </c>
      <c r="C1031" s="80">
        <v>5650.381674272704</v>
      </c>
    </row>
    <row r="1032" spans="1:3">
      <c r="A1032" s="68">
        <v>45783</v>
      </c>
      <c r="B1032" s="80">
        <v>449.90974919826652</v>
      </c>
      <c r="C1032" s="80">
        <v>5606.906801515328</v>
      </c>
    </row>
    <row r="1033" spans="1:3">
      <c r="A1033" s="68">
        <v>45784</v>
      </c>
      <c r="B1033" s="80">
        <v>450.30226011227791</v>
      </c>
      <c r="C1033" s="80">
        <v>5631.2843112231303</v>
      </c>
    </row>
    <row r="1034" spans="1:3">
      <c r="A1034" s="68">
        <v>45785</v>
      </c>
      <c r="B1034" s="80">
        <v>451.61415994041687</v>
      </c>
      <c r="C1034" s="80">
        <v>5663.9393086687687</v>
      </c>
    </row>
    <row r="1035" spans="1:3">
      <c r="A1035" s="68">
        <v>45786</v>
      </c>
      <c r="B1035" s="80">
        <v>451.27301026827217</v>
      </c>
      <c r="C1035" s="80">
        <v>5659.9122514561359</v>
      </c>
    </row>
    <row r="1036" spans="1:3">
      <c r="A1036" s="68">
        <v>45789</v>
      </c>
      <c r="B1036" s="80">
        <v>459.45612058541974</v>
      </c>
      <c r="C1036" s="80">
        <v>5844.1866908268703</v>
      </c>
    </row>
    <row r="1037" spans="1:3">
      <c r="A1037" s="68">
        <v>45790</v>
      </c>
      <c r="B1037" s="80">
        <v>461.53960175219839</v>
      </c>
      <c r="C1037" s="80">
        <v>5886.5528078549642</v>
      </c>
    </row>
    <row r="1038" spans="1:3">
      <c r="A1038" s="68">
        <v>45791</v>
      </c>
      <c r="B1038" s="80">
        <v>461.60680886017889</v>
      </c>
      <c r="C1038" s="80">
        <v>5892.5844893086987</v>
      </c>
    </row>
    <row r="1039" spans="1:3">
      <c r="A1039" s="68">
        <v>45792</v>
      </c>
      <c r="B1039" s="80">
        <v>462.47124326559532</v>
      </c>
      <c r="C1039" s="80">
        <v>5916.9260780507602</v>
      </c>
    </row>
    <row r="1040" spans="1:3">
      <c r="A1040" s="68">
        <v>45793</v>
      </c>
      <c r="B1040" s="80">
        <v>464.43953743943104</v>
      </c>
      <c r="C1040" s="80">
        <v>5958.3755276011098</v>
      </c>
    </row>
    <row r="1041" spans="1:3">
      <c r="A1041" s="68">
        <v>45796</v>
      </c>
      <c r="B1041" s="80">
        <v>464.60845668468306</v>
      </c>
      <c r="C1041" s="80">
        <v>5963.604352655444</v>
      </c>
    </row>
    <row r="1042" spans="1:3">
      <c r="A1042" s="68">
        <v>45797</v>
      </c>
      <c r="B1042" s="80">
        <v>463.31999399569003</v>
      </c>
      <c r="C1042" s="80">
        <v>5940.4637450144273</v>
      </c>
    </row>
    <row r="1043" spans="1:3">
      <c r="A1043" s="68">
        <v>45798</v>
      </c>
      <c r="B1043" s="80">
        <v>458.26080010865462</v>
      </c>
      <c r="C1043" s="80">
        <v>5844.6121268333509</v>
      </c>
    </row>
    <row r="1044" spans="1:3">
      <c r="A1044" s="68">
        <v>45799</v>
      </c>
      <c r="B1044" s="80">
        <v>458.19650585989035</v>
      </c>
      <c r="C1044" s="80">
        <v>5842.0083081466182</v>
      </c>
    </row>
    <row r="1045" spans="1:3">
      <c r="A1045" s="68">
        <v>45800</v>
      </c>
      <c r="B1045" s="80">
        <v>455.19203104789494</v>
      </c>
      <c r="C1045" s="80">
        <v>5802.8150838260863</v>
      </c>
    </row>
    <row r="1046" spans="1:3">
      <c r="A1046" s="68">
        <v>45804</v>
      </c>
      <c r="B1046" s="80">
        <v>461.31787879008198</v>
      </c>
      <c r="C1046" s="80">
        <v>5921.5403545794461</v>
      </c>
    </row>
    <row r="1047" spans="1:3">
      <c r="A1047" s="68">
        <v>45805</v>
      </c>
      <c r="B1047" s="80">
        <v>459.94098303410527</v>
      </c>
      <c r="C1047" s="80">
        <v>5888.5525847813178</v>
      </c>
    </row>
    <row r="1048" spans="1:3">
      <c r="A1048" s="68">
        <v>45806</v>
      </c>
      <c r="B1048" s="80">
        <v>461.03519279144473</v>
      </c>
      <c r="C1048" s="80">
        <v>5912.1727228855752</v>
      </c>
    </row>
    <row r="1049" spans="1:3">
      <c r="A1049" s="68">
        <v>45807</v>
      </c>
      <c r="B1049" s="80">
        <v>461.21518420538536</v>
      </c>
      <c r="C1049" s="80">
        <v>5911.6867231263323</v>
      </c>
    </row>
    <row r="1050" spans="1:3">
      <c r="A1050" s="68">
        <v>45810</v>
      </c>
      <c r="B1050" s="80">
        <v>462.18161243609552</v>
      </c>
      <c r="C1050" s="80">
        <v>5935.9409633380219</v>
      </c>
    </row>
    <row r="1051" spans="1:3">
      <c r="A1051" s="68">
        <v>45811</v>
      </c>
      <c r="B1051" s="80">
        <v>464.5904741570165</v>
      </c>
      <c r="C1051" s="80">
        <v>5970.3682449228045</v>
      </c>
    </row>
    <row r="1052" spans="1:3">
      <c r="A1052" s="68">
        <v>45812</v>
      </c>
      <c r="B1052" s="80">
        <v>464.63479842012998</v>
      </c>
      <c r="C1052" s="80">
        <v>5970.8132399221695</v>
      </c>
    </row>
    <row r="1053" spans="1:3">
      <c r="A1053" s="68">
        <v>45813</v>
      </c>
      <c r="B1053" s="80">
        <v>462.20937052239873</v>
      </c>
      <c r="C1053" s="80">
        <v>5939.3033243985692</v>
      </c>
    </row>
    <row r="1054" spans="1:3">
      <c r="A1054" s="68">
        <v>45814</v>
      </c>
      <c r="B1054" s="80">
        <v>466.80055957516555</v>
      </c>
      <c r="C1054" s="80">
        <v>6000.3551347001039</v>
      </c>
    </row>
    <row r="1055" spans="1:3">
      <c r="A1055" s="68">
        <v>45817</v>
      </c>
      <c r="B1055" s="80">
        <v>467.10030244560107</v>
      </c>
      <c r="C1055" s="80">
        <v>6005.883459340127</v>
      </c>
    </row>
    <row r="1056" spans="1:3">
      <c r="A1056" s="68">
        <v>45818</v>
      </c>
      <c r="B1056" s="80">
        <v>468.75600538439261</v>
      </c>
      <c r="C1056" s="80">
        <v>6038.8057909011595</v>
      </c>
    </row>
    <row r="1057" spans="1:3">
      <c r="A1057" s="68">
        <v>45819</v>
      </c>
      <c r="B1057" s="80">
        <v>467.47104403177696</v>
      </c>
      <c r="C1057" s="80">
        <v>6022.2412069878028</v>
      </c>
    </row>
    <row r="1058" spans="1:3">
      <c r="A1058" s="68">
        <v>45820</v>
      </c>
      <c r="B1058" s="80">
        <v>468.93398642547214</v>
      </c>
      <c r="C1058" s="80">
        <v>6045.2556734853706</v>
      </c>
    </row>
    <row r="1059" spans="1:3">
      <c r="A1059" s="68">
        <v>45821</v>
      </c>
      <c r="B1059" s="80">
        <v>463.17132789169159</v>
      </c>
      <c r="C1059" s="80">
        <v>5976.9658729381945</v>
      </c>
    </row>
    <row r="1060" spans="1:3">
      <c r="A1060" s="68">
        <v>45824</v>
      </c>
      <c r="B1060" s="80">
        <v>467.61042443512315</v>
      </c>
      <c r="C1060" s="80">
        <v>6033.106294977154</v>
      </c>
    </row>
    <row r="1061" spans="1:3">
      <c r="A1061" s="68">
        <v>45825</v>
      </c>
      <c r="B1061" s="80">
        <v>464.07251137872487</v>
      </c>
      <c r="C1061" s="80">
        <v>5982.7169926292063</v>
      </c>
    </row>
    <row r="1062" spans="1:3">
      <c r="A1062" s="68">
        <v>45826</v>
      </c>
      <c r="B1062" s="80">
        <v>463.71002846128528</v>
      </c>
      <c r="C1062" s="80">
        <v>5980.8654988307107</v>
      </c>
    </row>
    <row r="1063" spans="1:3">
      <c r="A1063" s="68">
        <v>45828</v>
      </c>
      <c r="B1063" s="80">
        <v>462.19537044512043</v>
      </c>
      <c r="C1063" s="80">
        <v>5967.8395016255636</v>
      </c>
    </row>
    <row r="1064" spans="1:3">
      <c r="A1064" s="68">
        <v>45831</v>
      </c>
      <c r="B1064" s="80">
        <v>466.55734512905366</v>
      </c>
      <c r="C1064" s="80">
        <v>6025.1740384065333</v>
      </c>
    </row>
    <row r="1065" spans="1:3">
      <c r="A1065" s="68">
        <v>45832</v>
      </c>
      <c r="B1065" s="80">
        <v>471.94367673466672</v>
      </c>
      <c r="C1065" s="80">
        <v>6092.1810525622113</v>
      </c>
    </row>
    <row r="1066" spans="1:3">
      <c r="A1066" s="68">
        <v>45833</v>
      </c>
      <c r="B1066" s="80">
        <v>471.52316183438751</v>
      </c>
      <c r="C1066" s="80">
        <v>6092.1613739618479</v>
      </c>
    </row>
    <row r="1067" spans="1:3">
      <c r="A1067" s="68">
        <v>45834</v>
      </c>
      <c r="B1067" s="80">
        <v>476.01314130322226</v>
      </c>
      <c r="C1067" s="80">
        <v>6141.0192771659576</v>
      </c>
    </row>
    <row r="1068" spans="1:3">
      <c r="A1068" s="68">
        <v>45835</v>
      </c>
      <c r="B1068" s="80">
        <v>478.11220544184476</v>
      </c>
      <c r="C1068" s="80">
        <v>6173.0735655681874</v>
      </c>
    </row>
    <row r="1069" spans="1:3">
      <c r="A1069" s="68">
        <v>45838</v>
      </c>
      <c r="B1069" s="80">
        <v>481.82814248773349</v>
      </c>
      <c r="C1069" s="80">
        <v>6204.9539523896192</v>
      </c>
    </row>
    <row r="1070" spans="1:3">
      <c r="A1070" s="68">
        <v>45839</v>
      </c>
      <c r="B1070" s="80">
        <v>480.94448067979192</v>
      </c>
      <c r="C1070" s="80">
        <v>6198.0069459732103</v>
      </c>
    </row>
    <row r="1071" spans="1:3">
      <c r="A1071" s="68">
        <v>45840</v>
      </c>
      <c r="B1071" s="80">
        <v>483.17383945912047</v>
      </c>
      <c r="C1071" s="80">
        <v>6227.4196920238946</v>
      </c>
    </row>
    <row r="1072" spans="1:3">
      <c r="A1072" s="68">
        <v>45841</v>
      </c>
      <c r="B1072" s="80">
        <v>488.69311963097908</v>
      </c>
      <c r="C1072" s="80">
        <v>6279.3509736219703</v>
      </c>
    </row>
    <row r="1073" spans="1:3">
      <c r="A1073" s="68">
        <v>45845</v>
      </c>
      <c r="B1073" s="80">
        <v>483.5184132139637</v>
      </c>
      <c r="C1073" s="80">
        <v>6229.9774608305879</v>
      </c>
    </row>
    <row r="1074" spans="1:3">
      <c r="A1074" s="68">
        <v>45846</v>
      </c>
      <c r="B1074" s="80">
        <v>483.28075333231249</v>
      </c>
      <c r="C1074" s="80">
        <v>6225.5234071880095</v>
      </c>
    </row>
    <row r="1075" spans="1:3">
      <c r="A1075" s="68">
        <v>45847</v>
      </c>
      <c r="B1075" s="80">
        <v>486.65659491463174</v>
      </c>
      <c r="C1075" s="80">
        <v>6263.2643785743412</v>
      </c>
    </row>
    <row r="1076" spans="1:3">
      <c r="A1076" s="68">
        <v>45848</v>
      </c>
      <c r="B1076" s="80">
        <v>488.44959801457867</v>
      </c>
      <c r="C1076" s="80">
        <v>6280.4582977980808</v>
      </c>
    </row>
    <row r="1077" spans="1:3">
      <c r="A1077" s="68">
        <v>45849</v>
      </c>
      <c r="B1077" s="80">
        <v>486.33683464953526</v>
      </c>
      <c r="C1077" s="80">
        <v>6259.7464431812823</v>
      </c>
    </row>
    <row r="1078" spans="1:3">
      <c r="A1078" s="68">
        <v>45852</v>
      </c>
      <c r="B1078" s="80">
        <v>486.87770117444279</v>
      </c>
      <c r="C1078" s="80">
        <v>6268.5590137830959</v>
      </c>
    </row>
    <row r="1079" spans="1:3">
      <c r="A1079" s="68">
        <v>45853</v>
      </c>
      <c r="B1079" s="80">
        <v>484.81282774748138</v>
      </c>
      <c r="C1079" s="80">
        <v>6243.7557090611099</v>
      </c>
    </row>
    <row r="1080" spans="1:3">
      <c r="A1080" s="68">
        <v>45854</v>
      </c>
      <c r="B1080" s="80">
        <v>486.19970904904062</v>
      </c>
      <c r="C1080" s="80">
        <v>6263.6952415077048</v>
      </c>
    </row>
    <row r="1081" spans="1:3">
      <c r="A1081" s="68">
        <v>45855</v>
      </c>
      <c r="B1081" s="80">
        <v>490.43969043719682</v>
      </c>
      <c r="C1081" s="80">
        <v>6297.3619094404467</v>
      </c>
    </row>
    <row r="1082" spans="1:3">
      <c r="A1082" s="68">
        <v>45856</v>
      </c>
      <c r="B1082" s="80">
        <v>489.81912265584327</v>
      </c>
      <c r="C1082" s="80">
        <v>6296.7890414216854</v>
      </c>
    </row>
    <row r="1083" spans="1:3">
      <c r="A1083" s="68">
        <v>45859</v>
      </c>
      <c r="B1083" s="80">
        <v>491.03767233822367</v>
      </c>
      <c r="C1083" s="80">
        <v>6305.5951811379018</v>
      </c>
    </row>
    <row r="1084" spans="1:3">
      <c r="A1084" s="68">
        <v>45860</v>
      </c>
      <c r="B1084" s="80">
        <v>491.64739497735053</v>
      </c>
      <c r="C1084" s="80">
        <v>6309.6236790862804</v>
      </c>
    </row>
    <row r="1085" spans="1:3">
      <c r="A1085" s="68">
        <v>45861</v>
      </c>
      <c r="B1085" s="80">
        <v>497.41337443201496</v>
      </c>
      <c r="C1085" s="80">
        <v>6358.9137902019465</v>
      </c>
    </row>
    <row r="1086" spans="1:3">
      <c r="A1086" s="68">
        <v>45862</v>
      </c>
      <c r="B1086" s="80">
        <v>499.07896757921327</v>
      </c>
      <c r="C1086" s="80">
        <v>6363.3492985577914</v>
      </c>
    </row>
    <row r="1087" spans="1:3">
      <c r="A1087" s="68">
        <v>45863</v>
      </c>
      <c r="B1087" s="80">
        <v>501.93362560224688</v>
      </c>
      <c r="C1087" s="80">
        <v>6388.6445000405511</v>
      </c>
    </row>
    <row r="1088" spans="1:3">
      <c r="A1088" s="68">
        <v>45866</v>
      </c>
      <c r="B1088" s="80">
        <v>501.1104711878632</v>
      </c>
      <c r="C1088" s="80">
        <v>6389.7664838382516</v>
      </c>
    </row>
    <row r="1089" spans="1:3">
      <c r="A1089" s="68">
        <v>45867</v>
      </c>
      <c r="B1089" s="80">
        <v>498.75941115284081</v>
      </c>
      <c r="C1089" s="80">
        <v>6370.86129597943</v>
      </c>
    </row>
    <row r="1090" spans="1:3">
      <c r="A1090" s="68">
        <v>45868</v>
      </c>
      <c r="B1090" s="80">
        <v>496.80707905752689</v>
      </c>
      <c r="C1090" s="80">
        <v>6362.8987597640344</v>
      </c>
    </row>
    <row r="1091" spans="1:3">
      <c r="A1091" s="68">
        <v>45869</v>
      </c>
      <c r="B1091" s="80">
        <v>495.96561666477146</v>
      </c>
      <c r="C1091" s="80">
        <v>6339.394567165803</v>
      </c>
    </row>
    <row r="1092" spans="1:3">
      <c r="A1092" s="68">
        <v>45870</v>
      </c>
      <c r="B1092" s="80">
        <v>486.91549187211803</v>
      </c>
      <c r="C1092" s="80">
        <v>6238.0065700460173</v>
      </c>
    </row>
    <row r="1093" spans="1:3">
      <c r="A1093" s="68">
        <v>45873</v>
      </c>
      <c r="B1093" s="80">
        <v>489.08674338219714</v>
      </c>
      <c r="C1093" s="80">
        <v>6329.9394997892687</v>
      </c>
    </row>
    <row r="1094" spans="1:3">
      <c r="A1094" s="68">
        <v>45874</v>
      </c>
      <c r="B1094" s="80">
        <v>487.71583811859671</v>
      </c>
      <c r="C1094" s="80">
        <v>6299.1939546376607</v>
      </c>
    </row>
    <row r="1095" spans="1:3">
      <c r="A1095" s="68">
        <v>45875</v>
      </c>
      <c r="B1095" s="80">
        <v>489.91602876175131</v>
      </c>
      <c r="C1095" s="80">
        <v>6345.0595425503416</v>
      </c>
    </row>
    <row r="1096" spans="1:3">
      <c r="A1096" s="68">
        <v>45876</v>
      </c>
      <c r="B1096" s="80">
        <v>489.03477029015227</v>
      </c>
      <c r="C1096" s="80">
        <v>6339.9977276735435</v>
      </c>
    </row>
    <row r="1097" spans="1:3">
      <c r="A1097" s="68">
        <v>45877</v>
      </c>
      <c r="B1097" s="80">
        <v>492.56604170784328</v>
      </c>
      <c r="C1097" s="80">
        <v>6389.4453100479368</v>
      </c>
    </row>
    <row r="1098" spans="1:3">
      <c r="A1098" s="68">
        <v>45880</v>
      </c>
      <c r="B1098" s="80">
        <v>491.07311034255639</v>
      </c>
      <c r="C1098" s="80">
        <v>6373.4533663925058</v>
      </c>
    </row>
    <row r="1099" spans="1:3">
      <c r="A1099" s="68">
        <v>45881</v>
      </c>
      <c r="B1099" s="80">
        <v>496.66006107837842</v>
      </c>
      <c r="C1099" s="80">
        <v>6445.7621958589107</v>
      </c>
    </row>
    <row r="1100" spans="1:3">
      <c r="A1100" s="68">
        <v>45882</v>
      </c>
      <c r="B1100" s="80">
        <v>498.23224088044958</v>
      </c>
      <c r="C1100" s="80">
        <v>6466.5846874492472</v>
      </c>
    </row>
    <row r="1101" spans="1:3">
      <c r="A1101" s="68">
        <v>45883</v>
      </c>
      <c r="B1101" s="80">
        <v>498.64266543586831</v>
      </c>
      <c r="C1101" s="80">
        <v>6468.5351888646373</v>
      </c>
    </row>
    <row r="1102" spans="1:3">
      <c r="A1102" s="68">
        <v>45884</v>
      </c>
      <c r="B1102" s="80">
        <v>496.85949030642337</v>
      </c>
      <c r="C1102" s="80">
        <v>6449.7965836775229</v>
      </c>
    </row>
    <row r="1103" spans="1:3">
      <c r="A1103" s="68">
        <v>45887</v>
      </c>
      <c r="B1103" s="80">
        <v>496.76622295236979</v>
      </c>
      <c r="C1103" s="80">
        <v>6449.149154201983</v>
      </c>
    </row>
    <row r="1104" spans="1:3">
      <c r="A1104" s="68">
        <v>45888</v>
      </c>
      <c r="B1104" s="80">
        <v>491.98968122973753</v>
      </c>
      <c r="C1104" s="80">
        <v>6411.3745868110882</v>
      </c>
    </row>
    <row r="1105" spans="1:3">
      <c r="A1105" s="68">
        <v>45889</v>
      </c>
      <c r="B1105" s="80">
        <v>490.23409575213446</v>
      </c>
      <c r="C1105" s="80">
        <v>6395.7811869225443</v>
      </c>
    </row>
    <row r="1106" spans="1:3">
      <c r="A1106" s="68">
        <v>45890</v>
      </c>
      <c r="B1106" s="80">
        <v>487.66303636835653</v>
      </c>
      <c r="C1106" s="80">
        <v>6370.1726720859733</v>
      </c>
    </row>
    <row r="1107" spans="1:3">
      <c r="A1107" s="68">
        <v>45891</v>
      </c>
      <c r="B1107" s="80">
        <v>496.39790485426317</v>
      </c>
      <c r="C1107" s="80">
        <v>6466.9129744870597</v>
      </c>
    </row>
    <row r="1108" spans="1:3">
      <c r="A1108" s="68">
        <v>45894</v>
      </c>
      <c r="B1108" s="80">
        <v>494.7458300667397</v>
      </c>
      <c r="C1108" s="80">
        <v>6439.3198813348581</v>
      </c>
    </row>
    <row r="1109" spans="1:3">
      <c r="A1109" s="68">
        <v>45895</v>
      </c>
      <c r="B1109" s="80">
        <v>496.14319120682018</v>
      </c>
      <c r="C1109" s="80">
        <v>6465.9352769164643</v>
      </c>
    </row>
    <row r="1110" spans="1:3">
      <c r="A1110" s="68">
        <v>45896</v>
      </c>
      <c r="B1110" s="80">
        <v>497.71629942847602</v>
      </c>
      <c r="C1110" s="80">
        <v>6481.4031876478693</v>
      </c>
    </row>
    <row r="1111" spans="1:3">
      <c r="A1111" s="68">
        <v>45897</v>
      </c>
      <c r="B1111" s="80">
        <v>499.48972351380183</v>
      </c>
      <c r="C1111" s="80">
        <v>6501.8594247987048</v>
      </c>
    </row>
    <row r="1112" spans="1:3">
      <c r="A1112" s="68">
        <v>45898</v>
      </c>
      <c r="B1112" s="80">
        <v>494.65311768124911</v>
      </c>
      <c r="C1112" s="80">
        <v>6460.2626670192012</v>
      </c>
    </row>
    <row r="1113" spans="1:3">
      <c r="A1113" s="68">
        <v>45902</v>
      </c>
      <c r="B1113" s="80">
        <v>488.38778065135955</v>
      </c>
      <c r="C1113" s="80">
        <v>6415.5413444068472</v>
      </c>
    </row>
    <row r="1114" spans="1:3">
      <c r="A1114" s="68">
        <v>45903</v>
      </c>
      <c r="B1114" s="80">
        <v>490.56021245731694</v>
      </c>
      <c r="C1114" s="80">
        <v>6448.2608508283129</v>
      </c>
    </row>
    <row r="1115" spans="1:3">
      <c r="A1115" s="68">
        <v>45904</v>
      </c>
      <c r="B1115" s="80">
        <v>495.22598459010464</v>
      </c>
      <c r="C1115" s="80">
        <v>6502.0829166500444</v>
      </c>
    </row>
    <row r="1116" spans="1:3">
      <c r="A1116" s="68">
        <v>45905</v>
      </c>
      <c r="B1116" s="80">
        <v>493.0381096783733</v>
      </c>
      <c r="C1116" s="80">
        <v>6481.4955299014537</v>
      </c>
    </row>
    <row r="1117" spans="1:3">
      <c r="A1117" s="68">
        <v>45908</v>
      </c>
      <c r="B1117" s="80">
        <v>494.01001795951828</v>
      </c>
      <c r="C1117" s="80">
        <v>6495.1548291016015</v>
      </c>
    </row>
    <row r="1118" spans="1:3">
      <c r="A1118" s="68">
        <v>45909</v>
      </c>
      <c r="B1118" s="80">
        <v>495.60219157008135</v>
      </c>
      <c r="C1118" s="80">
        <v>6512.610749555135</v>
      </c>
    </row>
    <row r="1119" spans="1:3">
      <c r="A1119" s="68">
        <v>45910</v>
      </c>
      <c r="B1119" s="80">
        <v>497.23852358913149</v>
      </c>
      <c r="C1119" s="80">
        <v>6532.0433442138774</v>
      </c>
    </row>
    <row r="1120" spans="1:3">
      <c r="A1120" s="68">
        <v>45911</v>
      </c>
      <c r="B1120" s="80">
        <v>502.35461331043945</v>
      </c>
      <c r="C1120" s="80">
        <v>6587.4708745332209</v>
      </c>
    </row>
    <row r="1121" spans="1:3">
      <c r="A1121" s="68">
        <v>45912</v>
      </c>
      <c r="B1121" s="80">
        <v>502.22478385281391</v>
      </c>
      <c r="C1121" s="80">
        <v>6584.2850189140845</v>
      </c>
    </row>
    <row r="1122" spans="1:3">
      <c r="A1122" s="68">
        <v>45915</v>
      </c>
      <c r="B1122" s="80">
        <v>504.38755511671752</v>
      </c>
      <c r="C1122" s="80">
        <v>6615.2767634007723</v>
      </c>
    </row>
    <row r="1123" spans="1:3">
      <c r="A1123" s="68">
        <v>45916</v>
      </c>
      <c r="B1123" s="80">
        <v>504.35662853939368</v>
      </c>
      <c r="C1123" s="80">
        <v>6606.7559365227889</v>
      </c>
    </row>
    <row r="1124" spans="1:3">
      <c r="A1124" s="68">
        <v>45917</v>
      </c>
      <c r="B1124" s="80">
        <v>502.67319480014896</v>
      </c>
      <c r="C1124" s="80">
        <v>6600.3470871506306</v>
      </c>
    </row>
    <row r="1125" spans="1:3">
      <c r="A1125" s="68">
        <v>45918</v>
      </c>
      <c r="B1125" s="80">
        <v>506.47537001812321</v>
      </c>
      <c r="C1125" s="80">
        <v>6631.9628912335056</v>
      </c>
    </row>
    <row r="1126" spans="1:3">
      <c r="A1126" s="68">
        <v>45919</v>
      </c>
      <c r="B1126" s="80">
        <v>509.91917427027602</v>
      </c>
      <c r="C1126" s="80">
        <v>6664.3647970752363</v>
      </c>
    </row>
    <row r="1127" spans="1:3">
      <c r="A1127" s="68">
        <v>45922</v>
      </c>
      <c r="B1127" s="80">
        <v>512.93768089816206</v>
      </c>
      <c r="C1127" s="80">
        <v>6693.7533371246491</v>
      </c>
    </row>
    <row r="1128" spans="1:3">
      <c r="A1128" s="68">
        <v>45923</v>
      </c>
      <c r="B1128" s="80">
        <v>507.83378832638908</v>
      </c>
      <c r="C1128" s="80">
        <v>6656.9198759805022</v>
      </c>
    </row>
    <row r="1129" spans="1:3">
      <c r="A1129" s="68">
        <v>45924</v>
      </c>
      <c r="B1129" s="80">
        <v>505.09111231705054</v>
      </c>
      <c r="C1129" s="80">
        <v>6637.9736683262699</v>
      </c>
    </row>
    <row r="1130" spans="1:3">
      <c r="A1130" s="68">
        <v>45925</v>
      </c>
      <c r="B1130" s="80">
        <v>501.09264407606139</v>
      </c>
      <c r="C1130" s="80">
        <v>6604.717239400572</v>
      </c>
    </row>
    <row r="1131" spans="1:3">
      <c r="A1131" s="68">
        <v>45926</v>
      </c>
      <c r="B1131" s="80">
        <v>503.70533956940159</v>
      </c>
      <c r="C1131" s="80">
        <v>6643.6975447317554</v>
      </c>
    </row>
    <row r="1132" spans="1:3">
      <c r="A1132" s="68">
        <v>45929</v>
      </c>
      <c r="B1132" s="80">
        <v>504.88042272769917</v>
      </c>
      <c r="C1132" s="80">
        <v>6661.2073300221846</v>
      </c>
    </row>
    <row r="1133" spans="1:3">
      <c r="A1133" s="68">
        <v>45930</v>
      </c>
      <c r="B1133" s="80">
        <v>507.65205589566153</v>
      </c>
      <c r="C1133" s="80">
        <v>6688.4590368901645</v>
      </c>
    </row>
    <row r="1134" spans="1:3">
      <c r="A1134" s="68">
        <v>45931</v>
      </c>
      <c r="B1134" s="80">
        <v>509.97487220360398</v>
      </c>
      <c r="C1134" s="80">
        <v>6711.2039112850171</v>
      </c>
    </row>
    <row r="1135" spans="1:3">
      <c r="A1135" s="68">
        <v>45932</v>
      </c>
      <c r="B1135" s="80">
        <v>510.10910264232524</v>
      </c>
      <c r="C1135" s="80">
        <v>6715.3462951253759</v>
      </c>
    </row>
    <row r="1136" spans="1:3">
      <c r="A1136" s="68">
        <v>45933</v>
      </c>
      <c r="B1136" s="80">
        <v>510.28129111495474</v>
      </c>
      <c r="C1136" s="80">
        <v>6715.7892617889747</v>
      </c>
    </row>
    <row r="1137" spans="1:3">
      <c r="A1137" s="68">
        <v>45936</v>
      </c>
      <c r="B1137" s="80">
        <v>512.67110039774946</v>
      </c>
      <c r="C1137" s="80">
        <v>6740.281364331966</v>
      </c>
    </row>
    <row r="1138" spans="1:3">
      <c r="A1138" s="68">
        <v>45937</v>
      </c>
      <c r="B1138" s="80">
        <v>509.07772037142337</v>
      </c>
      <c r="C1138" s="80">
        <v>6714.5879207109674</v>
      </c>
    </row>
    <row r="1139" spans="1:3">
      <c r="A1139" s="68">
        <v>45938</v>
      </c>
      <c r="B1139" s="80">
        <v>513.55269861883471</v>
      </c>
      <c r="C1139" s="80">
        <v>6753.7170669489778</v>
      </c>
    </row>
    <row r="1140" spans="1:3">
      <c r="A1140" s="68">
        <v>45939</v>
      </c>
      <c r="B1140" s="80">
        <v>510.97178583391815</v>
      </c>
      <c r="C1140" s="80">
        <v>6735.110790982375</v>
      </c>
    </row>
    <row r="1141" spans="1:3">
      <c r="A1141" s="68">
        <v>45940</v>
      </c>
      <c r="B1141" s="80">
        <v>492.60220427087779</v>
      </c>
      <c r="C1141" s="80">
        <v>6552.5132483373427</v>
      </c>
    </row>
    <row r="1142" spans="1:3">
      <c r="A1142" s="68">
        <v>45943</v>
      </c>
      <c r="B1142" s="80">
        <v>496.83551802910091</v>
      </c>
      <c r="C1142" s="80">
        <v>6654.7190868449352</v>
      </c>
    </row>
    <row r="1143" spans="1:3">
      <c r="A1143" s="68">
        <v>45944</v>
      </c>
      <c r="B1143" s="80">
        <v>495.82915556034084</v>
      </c>
      <c r="C1143" s="80">
        <v>6644.3083976198732</v>
      </c>
    </row>
    <row r="1144" spans="1:3">
      <c r="A1144" s="68">
        <v>45945</v>
      </c>
      <c r="B1144" s="80">
        <v>496.43122080743944</v>
      </c>
      <c r="C1144" s="80">
        <v>6671.0582833574254</v>
      </c>
    </row>
    <row r="1145" spans="1:3">
      <c r="A1145" s="68">
        <v>45946</v>
      </c>
      <c r="B1145" s="80">
        <v>494.97541985341456</v>
      </c>
      <c r="C1145" s="80">
        <v>6629.0742297466804</v>
      </c>
    </row>
    <row r="1146" spans="1:3">
      <c r="A1146" s="68">
        <v>45947</v>
      </c>
      <c r="B1146" s="80">
        <v>496.56434542083213</v>
      </c>
      <c r="C1146" s="80">
        <v>6664.0109804861486</v>
      </c>
    </row>
    <row r="1147" spans="1:3">
      <c r="A1147" s="68">
        <v>45950</v>
      </c>
      <c r="B1147" s="80">
        <v>499.69878371811183</v>
      </c>
      <c r="C1147" s="80">
        <v>6735.1265110347704</v>
      </c>
    </row>
    <row r="1148" spans="1:3">
      <c r="A1148" s="68">
        <v>45951</v>
      </c>
      <c r="B1148" s="80">
        <v>499.87263563821807</v>
      </c>
      <c r="C1148" s="80">
        <v>6735.3514964144624</v>
      </c>
    </row>
    <row r="1149" spans="1:3">
      <c r="A1149" s="68">
        <v>45952</v>
      </c>
      <c r="B1149" s="80">
        <v>497.52272947671071</v>
      </c>
      <c r="C1149" s="80">
        <v>6699.4023981204364</v>
      </c>
    </row>
    <row r="1150" spans="1:3">
      <c r="A1150" s="68">
        <v>45953</v>
      </c>
      <c r="B1150" s="80">
        <v>499.48800988323677</v>
      </c>
      <c r="C1150" s="80">
        <v>6738.4377085394899</v>
      </c>
    </row>
    <row r="1151" spans="1:3">
      <c r="A1151" s="68">
        <v>45954</v>
      </c>
      <c r="B1151" s="80">
        <v>502.62854393117237</v>
      </c>
      <c r="C1151" s="80">
        <v>6791.6938122759657</v>
      </c>
    </row>
    <row r="1152" spans="1:3">
      <c r="A1152" s="68">
        <v>45957</v>
      </c>
      <c r="B1152" s="80">
        <v>507.16189299581009</v>
      </c>
      <c r="C1152" s="80">
        <v>6875.1568881870853</v>
      </c>
    </row>
    <row r="1153" spans="1:4">
      <c r="A1153" s="68">
        <v>45958</v>
      </c>
      <c r="B1153" s="80">
        <v>508.29266267029004</v>
      </c>
      <c r="C1153" s="80">
        <v>6890.888369425531</v>
      </c>
    </row>
    <row r="1154" spans="1:4">
      <c r="A1154" s="68">
        <v>45959</v>
      </c>
      <c r="B1154" s="80">
        <v>507.82313201581894</v>
      </c>
      <c r="C1154" s="80">
        <v>6890.5870481388865</v>
      </c>
    </row>
    <row r="1155" spans="1:4">
      <c r="A1155" s="68">
        <v>45960</v>
      </c>
      <c r="B1155" s="80">
        <v>503.30867962671152</v>
      </c>
      <c r="C1155" s="80">
        <v>6822.3403342530273</v>
      </c>
    </row>
    <row r="1156" spans="1:4">
      <c r="A1156" s="68">
        <v>45961</v>
      </c>
      <c r="B1156" s="80">
        <v>505.2274307485892</v>
      </c>
      <c r="C1156" s="80">
        <v>6840.198741387233</v>
      </c>
      <c r="D1156" s="68"/>
    </row>
    <row r="1157" spans="1:4">
      <c r="A1157" s="68">
        <v>45964</v>
      </c>
      <c r="B1157" s="80">
        <v>504.84243872438606</v>
      </c>
      <c r="C1157" s="80">
        <v>6851.9666588688442</v>
      </c>
    </row>
    <row r="1158" spans="1:4">
      <c r="A1158" s="68">
        <v>45965</v>
      </c>
      <c r="B1158" s="80">
        <v>498.97830897528303</v>
      </c>
      <c r="C1158" s="80">
        <v>6771.5474929976481</v>
      </c>
    </row>
    <row r="1159" spans="1:4">
      <c r="A1159" s="68">
        <v>45966</v>
      </c>
      <c r="B1159" s="80">
        <v>501.27199639237614</v>
      </c>
      <c r="C1159" s="80">
        <v>6796.2894260595649</v>
      </c>
    </row>
    <row r="1160" spans="1:4">
      <c r="A1160" s="68">
        <v>45967</v>
      </c>
      <c r="B1160" s="80">
        <v>494.80283755868737</v>
      </c>
      <c r="C1160" s="80">
        <v>6720.3201497391819</v>
      </c>
    </row>
    <row r="1161" spans="1:4">
      <c r="A1161" s="68">
        <v>45968</v>
      </c>
      <c r="B1161" s="80">
        <v>493.836275673606</v>
      </c>
      <c r="C1161" s="80">
        <v>6728.8011085433236</v>
      </c>
    </row>
    <row r="1162" spans="1:4">
      <c r="A1162" s="68">
        <v>45971</v>
      </c>
      <c r="B1162" s="80">
        <v>499.42254540136793</v>
      </c>
      <c r="C1162" s="80">
        <v>6832.4301614846026</v>
      </c>
    </row>
    <row r="1163" spans="1:4">
      <c r="A1163" s="68">
        <v>45972</v>
      </c>
      <c r="B1163" s="80">
        <v>500.23774885545555</v>
      </c>
      <c r="C1163" s="80">
        <v>6846.6142314014887</v>
      </c>
    </row>
    <row r="1164" spans="1:4">
      <c r="A1164" s="68">
        <v>45973</v>
      </c>
      <c r="B1164" s="80">
        <v>500.46591008750261</v>
      </c>
      <c r="C1164" s="80">
        <v>6850.9164843070857</v>
      </c>
    </row>
    <row r="1165" spans="1:4">
      <c r="A1165" s="68">
        <v>45974</v>
      </c>
      <c r="B1165" s="80">
        <v>492.9022469752029</v>
      </c>
      <c r="C1165" s="80">
        <v>6737.4887212966505</v>
      </c>
    </row>
    <row r="1166" spans="1:4">
      <c r="A1166" s="68">
        <v>45975</v>
      </c>
      <c r="B1166" s="80">
        <v>493.36693975995559</v>
      </c>
      <c r="C1166" s="80">
        <v>6734.1106687824004</v>
      </c>
    </row>
    <row r="1167" spans="1:4">
      <c r="A1167" s="68">
        <v>45978</v>
      </c>
      <c r="B1167" s="80">
        <v>489.0289659550188</v>
      </c>
      <c r="C1167" s="80">
        <v>6672.411633896304</v>
      </c>
    </row>
    <row r="1168" spans="1:4">
      <c r="A1168" s="68">
        <v>45979</v>
      </c>
      <c r="B1168" s="80">
        <v>486.38914758808738</v>
      </c>
      <c r="C1168" s="80">
        <v>6617.3200613238678</v>
      </c>
    </row>
    <row r="1169" spans="1:3">
      <c r="A1169" s="68">
        <v>45980</v>
      </c>
      <c r="B1169" s="80">
        <v>487.3088374063895</v>
      </c>
      <c r="C1169" s="80">
        <v>6642.1585076590582</v>
      </c>
    </row>
    <row r="1170" spans="1:3">
      <c r="A1170" s="68">
        <v>45981</v>
      </c>
      <c r="B1170" s="80">
        <v>481.29516496502384</v>
      </c>
      <c r="C1170" s="80">
        <v>6538.7626711178636</v>
      </c>
    </row>
    <row r="1171" spans="1:3">
      <c r="A1171" s="68">
        <v>45982</v>
      </c>
      <c r="B1171" s="80">
        <v>482.66604417084636</v>
      </c>
      <c r="C1171" s="80">
        <v>6602.9863320829554</v>
      </c>
    </row>
    <row r="1172" spans="1:3">
      <c r="A1172" s="68">
        <v>45985</v>
      </c>
      <c r="B1172" s="80">
        <v>485.89631521347951</v>
      </c>
      <c r="C1172" s="80">
        <v>6705.1170870849619</v>
      </c>
    </row>
    <row r="1173" spans="1:3">
      <c r="A1173" s="68">
        <v>45986</v>
      </c>
      <c r="B1173" s="80">
        <v>488.26541172984355</v>
      </c>
      <c r="C1173" s="80">
        <v>6765.8759721114893</v>
      </c>
    </row>
    <row r="1174" spans="1:3">
      <c r="A1174" s="68">
        <v>45987</v>
      </c>
      <c r="B1174" s="80">
        <v>490.03086660978857</v>
      </c>
      <c r="C1174" s="80">
        <v>6812.6130908435462</v>
      </c>
    </row>
    <row r="1175" spans="1:3">
      <c r="A1175" s="68">
        <v>45989</v>
      </c>
      <c r="B1175" s="80">
        <v>491.01138580260545</v>
      </c>
      <c r="C1175" s="80">
        <v>6849.0873723464629</v>
      </c>
    </row>
    <row r="1176" spans="1:3">
      <c r="A1176" s="68">
        <v>45992</v>
      </c>
      <c r="B1176" s="80">
        <v>489.49261379998035</v>
      </c>
      <c r="C1176" s="80">
        <v>6812.6258543699741</v>
      </c>
    </row>
    <row r="1177" spans="1:3">
      <c r="A1177" s="68">
        <v>45993</v>
      </c>
      <c r="B1177" s="80">
        <v>490.3774915026795</v>
      </c>
      <c r="C1177" s="80">
        <v>6829.3705771786963</v>
      </c>
    </row>
    <row r="1178" spans="1:3">
      <c r="A1178" s="68">
        <v>45994</v>
      </c>
      <c r="B1178" s="80">
        <v>491.39606263692286</v>
      </c>
      <c r="C1178" s="80">
        <v>6849.7227151880816</v>
      </c>
    </row>
    <row r="1179" spans="1:3">
      <c r="A1179" s="68">
        <v>45995</v>
      </c>
      <c r="B1179" s="80">
        <v>491.33218539930209</v>
      </c>
      <c r="C1179" s="80">
        <v>6857.1196942095949</v>
      </c>
    </row>
    <row r="1180" spans="1:3">
      <c r="A1180" s="68">
        <v>45996</v>
      </c>
      <c r="B1180" s="80">
        <v>492.14578155479643</v>
      </c>
      <c r="C1180" s="80">
        <v>6870.404210878969</v>
      </c>
    </row>
    <row r="1181" spans="1:3">
      <c r="A1181" s="68">
        <v>45999</v>
      </c>
      <c r="B1181" s="80">
        <v>490.15257388224893</v>
      </c>
      <c r="C1181" s="80">
        <v>6846.5061671916455</v>
      </c>
    </row>
    <row r="1182" spans="1:3">
      <c r="A1182" s="68">
        <v>46000</v>
      </c>
      <c r="B1182" s="80">
        <v>490.18858948901448</v>
      </c>
      <c r="C1182" s="80">
        <v>6840.5096204724705</v>
      </c>
    </row>
    <row r="1183" spans="1:3">
      <c r="A1183" s="68">
        <v>46001</v>
      </c>
      <c r="B1183" s="80">
        <v>494.63370448869881</v>
      </c>
      <c r="C1183" s="80">
        <v>6886.6829882131979</v>
      </c>
    </row>
    <row r="1184" spans="1:3">
      <c r="A1184" s="68">
        <v>46002</v>
      </c>
      <c r="B1184" s="80">
        <v>495.08598269774961</v>
      </c>
      <c r="C1184" s="80">
        <v>6900.9951898075378</v>
      </c>
    </row>
    <row r="1185" spans="1:3">
      <c r="A1185" s="68">
        <v>46003</v>
      </c>
      <c r="B1185" s="80">
        <v>488.71980523451288</v>
      </c>
      <c r="C1185" s="80">
        <v>6827.4064642618978</v>
      </c>
    </row>
    <row r="1186" spans="1:3">
      <c r="A1186" s="68">
        <v>46006</v>
      </c>
      <c r="B1186" s="80">
        <v>488.21506221472987</v>
      </c>
      <c r="C1186" s="80">
        <v>6816.5083025127833</v>
      </c>
    </row>
    <row r="1187" spans="1:3">
      <c r="A1187" s="68">
        <v>46007</v>
      </c>
      <c r="B1187" s="80">
        <v>487.27899977208273</v>
      </c>
      <c r="C1187" s="80">
        <v>6800.2572163862842</v>
      </c>
    </row>
    <row r="1188" spans="1:3">
      <c r="A1188" s="68">
        <v>46008</v>
      </c>
      <c r="B1188" s="80">
        <v>480.19120969725952</v>
      </c>
      <c r="C1188" s="80">
        <v>6721.4295483986552</v>
      </c>
    </row>
    <row r="1189" spans="1:3">
      <c r="A1189" s="68">
        <v>46009</v>
      </c>
      <c r="B1189" s="80">
        <v>485.18281997251933</v>
      </c>
      <c r="C1189" s="80">
        <v>6774.7575696701751</v>
      </c>
    </row>
    <row r="1190" spans="1:3">
      <c r="A1190" s="68">
        <v>46010</v>
      </c>
      <c r="B1190" s="80">
        <v>488.5297023268763</v>
      </c>
      <c r="C1190" s="80">
        <v>6834.4961863732678</v>
      </c>
    </row>
    <row r="1191" spans="1:3">
      <c r="A1191" s="68">
        <v>46013</v>
      </c>
      <c r="B1191" s="80">
        <v>491.55426107850121</v>
      </c>
      <c r="C1191" s="80">
        <v>6878.4894760165389</v>
      </c>
    </row>
    <row r="1192" spans="1:3">
      <c r="A1192" s="68">
        <v>46014</v>
      </c>
      <c r="B1192" s="80">
        <v>494.03560525612818</v>
      </c>
      <c r="C1192" s="80">
        <v>6909.7920659687743</v>
      </c>
    </row>
    <row r="1193" spans="1:3">
      <c r="A1193" s="68">
        <v>46015</v>
      </c>
      <c r="B1193" s="80">
        <v>496.11785129930428</v>
      </c>
      <c r="C1193" s="80">
        <v>6932.0491763705259</v>
      </c>
    </row>
    <row r="1194" spans="1:3">
      <c r="A1194" s="68">
        <v>46017</v>
      </c>
      <c r="B1194" s="80">
        <v>495.71111665946529</v>
      </c>
      <c r="C1194" s="80">
        <v>6929.9361219558168</v>
      </c>
    </row>
    <row r="1195" spans="1:3">
      <c r="A1195" s="68">
        <v>46020</v>
      </c>
      <c r="B1195" s="80">
        <v>492.84542274751215</v>
      </c>
      <c r="C1195" s="80">
        <v>6905.7440536244512</v>
      </c>
    </row>
    <row r="1196" spans="1:3">
      <c r="A1196" s="68">
        <v>46021</v>
      </c>
      <c r="B1196" s="80">
        <v>492.16130296929032</v>
      </c>
      <c r="C1196" s="80">
        <v>6896.2417381887381</v>
      </c>
    </row>
    <row r="1197" spans="1:3">
      <c r="A1197" s="68">
        <v>46022</v>
      </c>
      <c r="B1197" s="80">
        <v>486.32121737934528</v>
      </c>
      <c r="C1197" s="80">
        <v>6845.5047061575842</v>
      </c>
    </row>
    <row r="1198" spans="1:3">
      <c r="A1198" s="68">
        <v>46024</v>
      </c>
      <c r="B1198" s="80">
        <v>486.23715769762845</v>
      </c>
      <c r="C1198" s="80">
        <v>6858.4723132273293</v>
      </c>
    </row>
    <row r="1199" spans="1:3">
      <c r="A1199" s="68">
        <v>46027</v>
      </c>
      <c r="B1199" s="80">
        <v>490.10566825195355</v>
      </c>
      <c r="C1199" s="80">
        <v>6902.0508480813141</v>
      </c>
    </row>
    <row r="1200" spans="1:3">
      <c r="A1200" s="68">
        <v>46028</v>
      </c>
      <c r="B1200" s="80">
        <v>494.0176468454701</v>
      </c>
      <c r="C1200" s="80">
        <v>6944.8192153473783</v>
      </c>
    </row>
    <row r="1201" spans="1:3">
      <c r="A1201" s="68">
        <v>46029</v>
      </c>
      <c r="B1201" s="80">
        <v>491.39308781589057</v>
      </c>
      <c r="C1201" s="80">
        <v>6920.9292556206055</v>
      </c>
    </row>
    <row r="1202" spans="1:3">
      <c r="A1202" s="68">
        <v>46030</v>
      </c>
      <c r="B1202" s="80">
        <v>491.20307976910067</v>
      </c>
      <c r="C1202" s="80">
        <v>6921.4570857949202</v>
      </c>
    </row>
    <row r="1203" spans="1:3">
      <c r="A1203" s="68">
        <v>46031</v>
      </c>
      <c r="B1203" s="80">
        <v>496.23935847119861</v>
      </c>
      <c r="C1203" s="80">
        <v>6966.2839232241722</v>
      </c>
    </row>
    <row r="1204" spans="1:3">
      <c r="A1204" s="68">
        <v>46034</v>
      </c>
      <c r="B1204" s="80">
        <v>496.91292992423183</v>
      </c>
      <c r="C1204" s="80">
        <v>6977.2650250478255</v>
      </c>
    </row>
    <row r="1205" spans="1:3">
      <c r="A1205" s="68">
        <v>46035</v>
      </c>
      <c r="B1205" s="80">
        <v>494.35876409414578</v>
      </c>
      <c r="C1205" s="80">
        <v>6963.7350969646786</v>
      </c>
    </row>
    <row r="1206" spans="1:3">
      <c r="A1206" s="68">
        <v>46036</v>
      </c>
      <c r="B1206" s="80">
        <v>489.24526925947669</v>
      </c>
      <c r="C1206" s="80">
        <v>6926.5961452469746</v>
      </c>
    </row>
    <row r="1207" spans="1:3">
      <c r="A1207" s="68">
        <v>46037</v>
      </c>
      <c r="B1207" s="80">
        <v>491.43325266152078</v>
      </c>
      <c r="C1207" s="80">
        <v>6944.4718817231287</v>
      </c>
    </row>
    <row r="1208" spans="1:3">
      <c r="A1208" s="68">
        <v>46038</v>
      </c>
      <c r="B1208" s="80">
        <v>491.65483907316485</v>
      </c>
      <c r="C1208" s="80">
        <v>6940.0095066970971</v>
      </c>
    </row>
    <row r="1209" spans="1:3">
      <c r="A1209" s="68">
        <v>46042</v>
      </c>
      <c r="B1209" s="80">
        <v>480.99677906072537</v>
      </c>
      <c r="C1209" s="80">
        <v>6796.8608117316498</v>
      </c>
    </row>
    <row r="1210" spans="1:3">
      <c r="A1210" s="68">
        <v>46043</v>
      </c>
      <c r="B1210" s="80">
        <v>482.79263048208043</v>
      </c>
      <c r="C1210" s="80">
        <v>6875.6152688496804</v>
      </c>
    </row>
    <row r="1211" spans="1:3">
      <c r="A1211" s="68">
        <v>46044</v>
      </c>
      <c r="B1211" s="80">
        <v>484.12365952422437</v>
      </c>
      <c r="C1211" s="80">
        <v>6913.3520433334515</v>
      </c>
    </row>
    <row r="1212" spans="1:3">
      <c r="A1212" s="68">
        <v>46045</v>
      </c>
      <c r="B1212" s="80">
        <v>484.27560896756518</v>
      </c>
      <c r="C1212" s="80">
        <v>6915.6106456892867</v>
      </c>
    </row>
    <row r="1213" spans="1:3">
      <c r="A1213" s="68">
        <v>46048</v>
      </c>
      <c r="B1213" s="80">
        <v>486.17994549402852</v>
      </c>
      <c r="C1213" s="80">
        <v>6950.2321965829324</v>
      </c>
    </row>
    <row r="1214" spans="1:3">
      <c r="A1214" s="68">
        <v>46049</v>
      </c>
      <c r="B1214" s="80">
        <v>487.72016794770326</v>
      </c>
      <c r="C1214" s="80">
        <v>6978.5969276267533</v>
      </c>
    </row>
    <row r="1215" spans="1:3">
      <c r="A1215" s="68">
        <v>46050</v>
      </c>
      <c r="B1215" s="80">
        <v>487.72497022888064</v>
      </c>
      <c r="C1215" s="80">
        <v>6978.0293905505569</v>
      </c>
    </row>
    <row r="1216" spans="1:3">
      <c r="A1216" s="68">
        <v>46051</v>
      </c>
      <c r="B1216" s="80">
        <v>485.32532591025085</v>
      </c>
      <c r="C1216" s="80">
        <v>6969.0068914774829</v>
      </c>
    </row>
    <row r="1217" spans="1:3">
      <c r="A1217" s="68">
        <v>46052</v>
      </c>
      <c r="B1217" s="80">
        <v>484.06364805363484</v>
      </c>
      <c r="C1217" s="80">
        <v>6939.0295201635017</v>
      </c>
    </row>
    <row r="1218" spans="1:3">
      <c r="A1218" s="68">
        <v>46055</v>
      </c>
      <c r="B1218" s="80">
        <v>486.11341060379249</v>
      </c>
      <c r="C1218" s="80">
        <v>6976.4441805006909</v>
      </c>
    </row>
    <row r="1219" spans="1:3">
      <c r="A1219" s="68">
        <v>46056</v>
      </c>
      <c r="B1219" s="80">
        <v>481.14698566181164</v>
      </c>
      <c r="C1219" s="80">
        <v>6917.8117035181076</v>
      </c>
    </row>
    <row r="1220" spans="1:3">
      <c r="A1220" s="68">
        <v>46057</v>
      </c>
      <c r="B1220" s="80">
        <v>478.9091811095721</v>
      </c>
      <c r="C1220" s="80">
        <v>6882.7211106263949</v>
      </c>
    </row>
    <row r="1221" spans="1:3">
      <c r="A1221" s="68">
        <v>46058</v>
      </c>
      <c r="B1221" s="80">
        <v>473.55497519168819</v>
      </c>
      <c r="C1221" s="80">
        <v>6798.3994774354951</v>
      </c>
    </row>
    <row r="1222" spans="1:3">
      <c r="A1222" s="68">
        <v>46059</v>
      </c>
      <c r="B1222" s="80">
        <v>480.87385649191435</v>
      </c>
      <c r="C1222" s="80">
        <v>6932.297668903102</v>
      </c>
    </row>
    <row r="1223" spans="1:3">
      <c r="A1223" s="68">
        <v>46062</v>
      </c>
      <c r="B1223" s="80">
        <v>481.69280061846899</v>
      </c>
      <c r="C1223" s="80">
        <v>6964.8198475351064</v>
      </c>
    </row>
    <row r="1224" spans="1:3">
      <c r="A1224" s="68">
        <v>46063</v>
      </c>
      <c r="B1224" s="80">
        <v>480.43201624311604</v>
      </c>
      <c r="C1224" s="80">
        <v>6941.8125127430176</v>
      </c>
    </row>
    <row r="1225" spans="1:3">
      <c r="A1225" s="68">
        <v>46064</v>
      </c>
      <c r="B1225" s="80">
        <v>480.45911480231666</v>
      </c>
      <c r="C1225" s="80">
        <v>6941.4710141757469</v>
      </c>
    </row>
    <row r="1226" spans="1:3">
      <c r="A1226" s="68">
        <v>46065</v>
      </c>
      <c r="B1226" s="80">
        <v>474.42548383413543</v>
      </c>
      <c r="C1226" s="80">
        <v>6832.7614676067269</v>
      </c>
    </row>
    <row r="1227" spans="1:3">
      <c r="A1227" s="68">
        <v>46066</v>
      </c>
      <c r="B1227" s="80">
        <v>474.21039181191799</v>
      </c>
      <c r="C1227" s="80">
        <v>6836.1720911904313</v>
      </c>
    </row>
    <row r="1228" spans="1:3">
      <c r="A1228" s="68">
        <v>46070</v>
      </c>
      <c r="B1228" s="80">
        <v>474.70978859854603</v>
      </c>
      <c r="C1228" s="80">
        <v>6843.2232586933078</v>
      </c>
    </row>
    <row r="1229" spans="1:3">
      <c r="A1229" s="68">
        <v>46071</v>
      </c>
      <c r="B1229" s="80">
        <v>476.84601971892795</v>
      </c>
      <c r="C1229" s="80">
        <v>6881.3145587944109</v>
      </c>
    </row>
    <row r="1230" spans="1:3">
      <c r="A1230" s="68">
        <v>46072</v>
      </c>
      <c r="B1230" s="80">
        <v>475.30571815764119</v>
      </c>
      <c r="C1230" s="80">
        <v>6861.8928144811462</v>
      </c>
    </row>
    <row r="1231" spans="1:3">
      <c r="A1231" s="68">
        <v>46073</v>
      </c>
      <c r="B1231" s="80">
        <v>478.25054036591149</v>
      </c>
      <c r="C1231" s="80">
        <v>6909.5066240176466</v>
      </c>
    </row>
    <row r="1232" spans="1:3">
      <c r="A1232" s="68">
        <v>46076</v>
      </c>
      <c r="B1232" s="80">
        <v>473.56679174588368</v>
      </c>
      <c r="C1232" s="80">
        <v>6837.7545227639685</v>
      </c>
    </row>
    <row r="1233" spans="1:9">
      <c r="A1233" s="68">
        <v>46077</v>
      </c>
      <c r="B1233" s="80">
        <v>477.34578801216077</v>
      </c>
      <c r="C1233" s="80">
        <v>6890.0723094109499</v>
      </c>
    </row>
    <row r="1234" spans="1:9">
      <c r="A1234" s="68">
        <v>46078</v>
      </c>
      <c r="B1234" s="80">
        <v>480.88189837373704</v>
      </c>
      <c r="C1234" s="80">
        <v>6946.1266911733273</v>
      </c>
    </row>
    <row r="1235" spans="1:9">
      <c r="A1235" s="68">
        <v>46079</v>
      </c>
      <c r="B1235" s="80">
        <v>477.80297856060446</v>
      </c>
      <c r="C1235" s="80">
        <v>6908.8646827632529</v>
      </c>
    </row>
    <row r="1236" spans="1:9">
      <c r="A1236" s="68">
        <v>46080</v>
      </c>
      <c r="B1236" s="80">
        <v>475.59952723869674</v>
      </c>
      <c r="C1236" s="80">
        <v>6878.878498662697</v>
      </c>
    </row>
    <row r="1237" spans="1:9">
      <c r="A1237" s="68">
        <v>46083</v>
      </c>
      <c r="B1237" s="80">
        <v>476.00409517241002</v>
      </c>
      <c r="C1237" s="80">
        <v>6881.6200834782421</v>
      </c>
    </row>
    <row r="1238" spans="1:9">
      <c r="A1238" s="68">
        <v>46084</v>
      </c>
      <c r="B1238" s="80">
        <v>469.38513646210208</v>
      </c>
      <c r="C1238" s="80">
        <v>6816.627033651188</v>
      </c>
    </row>
    <row r="1239" spans="1:9">
      <c r="A1239" s="68">
        <v>46085</v>
      </c>
      <c r="B1239" s="80">
        <v>471.17666576779374</v>
      </c>
      <c r="C1239" s="80">
        <v>6869.5024358030814</v>
      </c>
    </row>
    <row r="1240" spans="1:9">
      <c r="A1240" s="68">
        <v>46086</v>
      </c>
      <c r="B1240" s="80">
        <v>469.1114722006896</v>
      </c>
      <c r="C1240" s="80">
        <v>6830.7080667376686</v>
      </c>
    </row>
    <row r="1241" spans="1:9">
      <c r="A1241" s="68">
        <v>46087</v>
      </c>
      <c r="B1241" s="80">
        <v>465.59457881418217</v>
      </c>
      <c r="C1241" s="80">
        <v>6740.0234284974313</v>
      </c>
    </row>
    <row r="1242" spans="1:9">
      <c r="A1242" s="68">
        <v>46090</v>
      </c>
      <c r="B1242" s="80">
        <v>466.697862719444</v>
      </c>
      <c r="C1242" s="80">
        <v>6795.9918679082375</v>
      </c>
    </row>
    <row r="1243" spans="1:9">
      <c r="A1243" s="68">
        <v>46091</v>
      </c>
      <c r="B1243" s="80">
        <v>466.13137625046488</v>
      </c>
      <c r="C1243" s="80">
        <v>6781.481925580696</v>
      </c>
    </row>
    <row r="1244" spans="1:9">
      <c r="A1244" s="68">
        <v>46092</v>
      </c>
      <c r="B1244" s="80">
        <v>465.95831546730562</v>
      </c>
      <c r="C1244" s="80">
        <v>6775.8043211594077</v>
      </c>
    </row>
    <row r="1245" spans="1:9">
      <c r="A1245" s="68">
        <v>46093</v>
      </c>
      <c r="B1245" s="80">
        <v>462.12544830852562</v>
      </c>
      <c r="C1245" s="80">
        <v>6672.6180408889777</v>
      </c>
    </row>
    <row r="1246" spans="1:9">
      <c r="A1246" s="68">
        <v>46094</v>
      </c>
      <c r="B1246" s="80">
        <v>460.23140024101315</v>
      </c>
      <c r="C1246" s="80">
        <v>6632.1915348429402</v>
      </c>
      <c r="G1246" s="68"/>
      <c r="H1246" s="80"/>
      <c r="I1246" s="80"/>
    </row>
    <row r="1247" spans="1:9">
      <c r="A1247" s="68">
        <v>46097</v>
      </c>
      <c r="B1247" s="80">
        <v>462.94675717230763</v>
      </c>
      <c r="C1247" s="80">
        <v>6699.3833283163922</v>
      </c>
    </row>
    <row r="1248" spans="1:9">
      <c r="A1248" s="68">
        <v>46098</v>
      </c>
      <c r="B1248" s="80">
        <v>463.60353035406871</v>
      </c>
      <c r="C1248" s="80">
        <v>6716.0925068354263</v>
      </c>
    </row>
    <row r="1249" spans="1:3">
      <c r="A1249" s="68">
        <v>46099</v>
      </c>
      <c r="B1249" s="80">
        <v>459.64725952610149</v>
      </c>
      <c r="C1249" s="80">
        <v>6624.6951640741245</v>
      </c>
    </row>
    <row r="1250" spans="1:3">
      <c r="A1250" s="68">
        <v>46100</v>
      </c>
      <c r="B1250" s="80">
        <v>458.69988663671796</v>
      </c>
      <c r="C1250" s="80">
        <v>6606.4945396845396</v>
      </c>
    </row>
    <row r="1251" spans="1:3">
      <c r="A1251" s="68">
        <v>46101</v>
      </c>
      <c r="B1251" s="80">
        <v>453.58004037903544</v>
      </c>
      <c r="C1251" s="80">
        <v>6506.4789139558416</v>
      </c>
    </row>
    <row r="1252" spans="1:3">
      <c r="A1252" s="68">
        <v>46104</v>
      </c>
      <c r="B1252" s="80">
        <v>457.30885637943567</v>
      </c>
      <c r="C1252" s="80">
        <v>6581.000211155907</v>
      </c>
    </row>
    <row r="1253" spans="1:3">
      <c r="A1253" s="68">
        <v>46105</v>
      </c>
      <c r="B1253" s="80">
        <v>455.87293249052578</v>
      </c>
      <c r="C1253" s="80">
        <v>6556.3711378272192</v>
      </c>
    </row>
    <row r="1254" spans="1:3">
      <c r="A1254" s="68">
        <v>46106</v>
      </c>
      <c r="B1254" s="80">
        <v>457.11964045694128</v>
      </c>
      <c r="C1254" s="80">
        <v>6591.9005925803567</v>
      </c>
    </row>
    <row r="1255" spans="1:3">
      <c r="A1255" s="68">
        <v>46107</v>
      </c>
      <c r="B1255" s="80">
        <v>452.79073834310555</v>
      </c>
      <c r="C1255" s="80">
        <v>6477.1646316743563</v>
      </c>
    </row>
    <row r="1256" spans="1:3">
      <c r="A1256" s="68">
        <v>46108</v>
      </c>
      <c r="B1256" s="80">
        <v>448.27466364665781</v>
      </c>
      <c r="C1256" s="80">
        <v>6368.8530694741203</v>
      </c>
    </row>
    <row r="1257" spans="1:3">
      <c r="A1257" s="68">
        <v>46111</v>
      </c>
      <c r="B1257" s="80">
        <v>446.95163312642779</v>
      </c>
      <c r="C1257" s="80">
        <v>6343.7248308269054</v>
      </c>
    </row>
    <row r="1258" spans="1:3">
      <c r="A1258" s="68">
        <v>46112</v>
      </c>
      <c r="B1258" s="80">
        <v>456.11444571872659</v>
      </c>
      <c r="C1258" s="80">
        <v>6528.5173836756594</v>
      </c>
    </row>
    <row r="1259" spans="1:3">
      <c r="A1259" s="68">
        <v>46113</v>
      </c>
      <c r="B1259" s="80">
        <v>458.29962260203143</v>
      </c>
      <c r="C1259" s="80">
        <v>6575.315930699031</v>
      </c>
    </row>
    <row r="1260" spans="1:3">
      <c r="A1260" s="68">
        <v>46114</v>
      </c>
      <c r="B1260" s="80">
        <v>458.47689080262904</v>
      </c>
      <c r="C1260" s="80">
        <v>6582.6867559638595</v>
      </c>
    </row>
    <row r="1261" spans="1:3">
      <c r="A1261" s="68">
        <v>46118</v>
      </c>
      <c r="B1261" s="80">
        <v>459.43903949347259</v>
      </c>
      <c r="C1261" s="80">
        <v>6611.8304121124402</v>
      </c>
    </row>
    <row r="1262" spans="1:3">
      <c r="A1262" s="68">
        <v>46119</v>
      </c>
      <c r="B1262" s="80">
        <v>459.61381688745536</v>
      </c>
      <c r="C1262" s="80">
        <v>6616.8508345183054</v>
      </c>
    </row>
    <row r="1263" spans="1:3">
      <c r="A1263" s="68">
        <v>46120</v>
      </c>
      <c r="B1263" s="80">
        <v>467.74947476860365</v>
      </c>
      <c r="C1263" s="80">
        <v>6782.8116733974866</v>
      </c>
    </row>
    <row r="1264" spans="1:3">
      <c r="A1264" s="68">
        <v>46121</v>
      </c>
      <c r="B1264" s="80">
        <v>469.20732785004992</v>
      </c>
      <c r="C1264" s="80">
        <v>6824.6572698585642</v>
      </c>
    </row>
    <row r="1265" spans="1:3">
      <c r="A1265" s="68">
        <v>46122</v>
      </c>
      <c r="B1265" s="80">
        <v>468.71344211228939</v>
      </c>
      <c r="C1265" s="80">
        <v>6816.8919249828741</v>
      </c>
    </row>
    <row r="1266" spans="1:3">
      <c r="A1266" s="68">
        <v>46125</v>
      </c>
      <c r="B1266" s="80">
        <v>471.34348120185302</v>
      </c>
      <c r="C1266" s="80">
        <v>6886.2352253996487</v>
      </c>
    </row>
    <row r="1267" spans="1:3">
      <c r="A1267" s="68">
        <v>46126</v>
      </c>
      <c r="B1267" s="80">
        <v>474.76765603581799</v>
      </c>
      <c r="C1267" s="80">
        <v>6967.3786886634061</v>
      </c>
    </row>
    <row r="1268" spans="1:3">
      <c r="A1268" s="68">
        <v>46127</v>
      </c>
      <c r="B1268" s="80">
        <v>477.53476350305192</v>
      </c>
      <c r="C1268" s="80">
        <v>7022.9523307144491</v>
      </c>
    </row>
    <row r="1269" spans="1:3">
      <c r="A1269" s="68">
        <v>46128</v>
      </c>
      <c r="B1269" s="80">
        <v>478.36227070710652</v>
      </c>
      <c r="C1269" s="80">
        <v>7041.2766875156167</v>
      </c>
    </row>
    <row r="1270" spans="1:3">
      <c r="A1270" s="68">
        <v>46129</v>
      </c>
      <c r="B1270" s="80">
        <v>482.74218968396161</v>
      </c>
      <c r="C1270" s="80">
        <v>7126.0560737229525</v>
      </c>
    </row>
    <row r="1271" spans="1:3">
      <c r="A1271" s="68">
        <v>46132</v>
      </c>
      <c r="B1271" s="80">
        <v>481.55377177857565</v>
      </c>
      <c r="C1271" s="80">
        <v>7109.1422650312252</v>
      </c>
    </row>
    <row r="1272" spans="1:3">
      <c r="A1272" s="68">
        <v>46133</v>
      </c>
      <c r="B1272" s="80">
        <v>478.89852656020162</v>
      </c>
      <c r="C1272" s="80">
        <v>7064.0100832381922</v>
      </c>
    </row>
    <row r="1273" spans="1:3">
      <c r="A1273" s="68">
        <v>46134</v>
      </c>
      <c r="B1273" s="80">
        <v>483.43911718366491</v>
      </c>
      <c r="C1273" s="80">
        <v>7137.897861340648</v>
      </c>
    </row>
    <row r="1274" spans="1:3">
      <c r="A1274" s="68">
        <v>46135</v>
      </c>
      <c r="B1274" s="80">
        <v>481.39142840647008</v>
      </c>
      <c r="C1274" s="80">
        <v>7108.3962012920529</v>
      </c>
    </row>
    <row r="1275" spans="1:3">
      <c r="A1275" s="68">
        <v>46136</v>
      </c>
      <c r="B1275" s="80">
        <v>484.57866265863834</v>
      </c>
      <c r="C1275" s="80">
        <v>7165.078402253268</v>
      </c>
    </row>
    <row r="1276" spans="1:3">
      <c r="A1276" s="68">
        <v>46139</v>
      </c>
      <c r="B1276" s="80">
        <v>485.22789734490709</v>
      </c>
      <c r="C1276" s="80">
        <v>7173.9073709047971</v>
      </c>
    </row>
    <row r="1277" spans="1:3">
      <c r="A1277" s="68">
        <v>46140</v>
      </c>
      <c r="B1277" s="80">
        <v>482.76347490193325</v>
      </c>
      <c r="C1277" s="80">
        <v>7138.8031713870587</v>
      </c>
    </row>
    <row r="1278" spans="1:3">
      <c r="A1278" s="68">
        <v>46141</v>
      </c>
      <c r="B1278" s="80">
        <v>482.1221660913825</v>
      </c>
      <c r="C1278" s="80">
        <v>7135.9500063785508</v>
      </c>
    </row>
    <row r="1279" spans="1:3">
      <c r="A1279" s="68">
        <v>46142</v>
      </c>
      <c r="B1279" s="80">
        <v>488.45596817521482</v>
      </c>
      <c r="C1279" s="80">
        <v>7209.0067632271121</v>
      </c>
    </row>
    <row r="1280" spans="1:3">
      <c r="A1280" s="68">
        <v>46143</v>
      </c>
      <c r="B1280" s="80">
        <v>490.17002337819491</v>
      </c>
      <c r="C1280" s="80">
        <v>7230.1188919056221</v>
      </c>
    </row>
    <row r="1281" spans="1:3">
      <c r="A1281" s="68">
        <v>46146</v>
      </c>
      <c r="B1281" s="80">
        <v>486.97410925371219</v>
      </c>
      <c r="C1281" s="80">
        <v>7200.7517568161156</v>
      </c>
    </row>
    <row r="1282" spans="1:3">
      <c r="A1282" s="68">
        <v>46147</v>
      </c>
      <c r="B1282" s="80">
        <v>491.48933482981096</v>
      </c>
      <c r="C1282" s="80">
        <v>7259.2219833902545</v>
      </c>
    </row>
    <row r="1283" spans="1:3">
      <c r="A1283" s="68">
        <v>46148</v>
      </c>
      <c r="B1283" s="80">
        <v>499.57622221016459</v>
      </c>
      <c r="C1283" s="80">
        <v>7365.1150965365296</v>
      </c>
    </row>
    <row r="1284" spans="1:3">
      <c r="A1284" s="68">
        <v>46149</v>
      </c>
      <c r="B1284" s="80">
        <v>497.12756473865011</v>
      </c>
      <c r="C1284" s="80">
        <v>7337.1086914778261</v>
      </c>
    </row>
    <row r="1285" spans="1:3">
      <c r="A1285" s="68">
        <v>46150</v>
      </c>
      <c r="B1285" s="80">
        <v>501.69694902348118</v>
      </c>
      <c r="C1285" s="80">
        <v>7398.9329401500827</v>
      </c>
    </row>
    <row r="1286" spans="1:3">
      <c r="A1286" s="68">
        <v>46153</v>
      </c>
      <c r="B1286" s="80">
        <v>502.53393152669958</v>
      </c>
      <c r="C1286" s="80">
        <v>7412.8425408449857</v>
      </c>
    </row>
    <row r="1287" spans="1:3">
      <c r="A1287" s="68">
        <v>46154</v>
      </c>
      <c r="B1287" s="80">
        <v>501.9530869903453</v>
      </c>
      <c r="C1287" s="80">
        <v>7400.9570578975045</v>
      </c>
    </row>
    <row r="1288" spans="1:3">
      <c r="A1288" s="68">
        <v>46155</v>
      </c>
      <c r="B1288" s="80">
        <v>505.14743883657792</v>
      </c>
      <c r="C1288" s="80">
        <v>7444.2518864576105</v>
      </c>
    </row>
    <row r="1289" spans="1:3">
      <c r="A1289" s="68">
        <v>46156</v>
      </c>
      <c r="B1289" s="80">
        <v>509.56515239390757</v>
      </c>
      <c r="C1289" s="80">
        <v>7501.243151287058</v>
      </c>
    </row>
    <row r="1290" spans="1:3">
      <c r="A1290" s="68">
        <v>46157</v>
      </c>
      <c r="B1290" s="80">
        <v>502.38474840061104</v>
      </c>
      <c r="C1290" s="80">
        <v>7408.5008737653707</v>
      </c>
    </row>
    <row r="1291" spans="1:3">
      <c r="A1291" s="68">
        <v>46160</v>
      </c>
      <c r="B1291" s="80">
        <v>501.80883485725474</v>
      </c>
      <c r="C1291" s="80">
        <v>7403.0525407839805</v>
      </c>
    </row>
    <row r="1292" spans="1:3">
      <c r="A1292" s="68">
        <v>46161</v>
      </c>
      <c r="B1292" s="80">
        <v>498.52941689264441</v>
      </c>
      <c r="C1292" s="80">
        <v>7353.6111403833984</v>
      </c>
    </row>
    <row r="1293" spans="1:3">
      <c r="A1293" s="68">
        <v>46162</v>
      </c>
      <c r="B1293" s="80">
        <v>503.06985460086503</v>
      </c>
      <c r="C1293" s="80">
        <v>7432.9664048066898</v>
      </c>
    </row>
    <row r="1294" spans="1:3">
      <c r="A1294" s="68">
        <v>46163</v>
      </c>
      <c r="B1294" s="80">
        <v>504.08481390492136</v>
      </c>
      <c r="C1294" s="80">
        <v>7445.7183940353398</v>
      </c>
    </row>
    <row r="1295" spans="1:3">
      <c r="A1295" s="68">
        <v>46164</v>
      </c>
      <c r="B1295" s="80">
        <v>505.55818220039816</v>
      </c>
      <c r="C1295" s="80">
        <v>7473.467087914466</v>
      </c>
    </row>
    <row r="1296" spans="1:3">
      <c r="A1296" s="68">
        <v>46168</v>
      </c>
      <c r="B1296" s="80">
        <v>508.60289858747024</v>
      </c>
      <c r="C1296" s="80">
        <v>7519.124495343086</v>
      </c>
    </row>
    <row r="1297" spans="1:3">
      <c r="A1297" s="68">
        <v>46169</v>
      </c>
      <c r="B1297" s="80">
        <v>508.48862104493895</v>
      </c>
      <c r="C1297" s="80">
        <v>7520.3632651137168</v>
      </c>
    </row>
    <row r="1298" spans="1:3">
      <c r="A1298" s="68">
        <v>46170</v>
      </c>
      <c r="B1298" s="80">
        <v>511.42368810775127</v>
      </c>
      <c r="C1298" s="80">
        <v>7563.626946291849</v>
      </c>
    </row>
    <row r="1299" spans="1:3">
      <c r="A1299" s="68">
        <v>46171</v>
      </c>
      <c r="B1299" s="80">
        <v>512.78472367201027</v>
      </c>
      <c r="C1299" s="80">
        <v>7580.0556714370314</v>
      </c>
    </row>
    <row r="1300" spans="1:3">
      <c r="A1300" s="68">
        <v>46174</v>
      </c>
      <c r="B1300" s="80">
        <v>513.8206159487678</v>
      </c>
      <c r="C1300" s="80">
        <v>7599.964787274881</v>
      </c>
    </row>
    <row r="1301" spans="1:3">
      <c r="A1301" s="68">
        <v>46175</v>
      </c>
      <c r="B1301" s="80">
        <v>514.73135926397856</v>
      </c>
      <c r="C1301" s="80">
        <v>7609.7792408491923</v>
      </c>
    </row>
    <row r="1302" spans="1:3">
      <c r="A1302" s="68">
        <v>46176</v>
      </c>
      <c r="B1302" s="80">
        <v>510.39386364073567</v>
      </c>
      <c r="C1302" s="80">
        <v>7553.6755787216389</v>
      </c>
    </row>
    <row r="1303" spans="1:3">
      <c r="A1303" s="68">
        <v>46177</v>
      </c>
      <c r="B1303" s="80">
        <v>512.72776033677656</v>
      </c>
      <c r="C1303" s="80">
        <v>7584.3149017604501</v>
      </c>
    </row>
    <row r="1304" spans="1:3">
      <c r="A1304" s="68">
        <v>46178</v>
      </c>
      <c r="B1304" s="80">
        <v>500.24445364433819</v>
      </c>
      <c r="C1304" s="80">
        <v>7383.7380908955474</v>
      </c>
    </row>
    <row r="1305" spans="1:3">
      <c r="A1305" s="68">
        <v>46181</v>
      </c>
      <c r="B1305" s="80">
        <v>498.70245328459708</v>
      </c>
      <c r="C1305" s="80">
        <v>7405.7275807904352</v>
      </c>
    </row>
    <row r="1306" spans="1:3">
      <c r="A1306" s="68">
        <v>46182</v>
      </c>
      <c r="B1306" s="80">
        <v>495.18203683943545</v>
      </c>
      <c r="C1306" s="80">
        <v>7386.651541522745</v>
      </c>
    </row>
    <row r="1307" spans="1:3">
      <c r="A1307" s="68">
        <v>46183</v>
      </c>
      <c r="B1307" s="80">
        <v>492.38995874040887</v>
      </c>
      <c r="C1307" s="80">
        <v>7266.9891082294034</v>
      </c>
    </row>
    <row r="1308" spans="1:3">
      <c r="A1308" s="68">
        <v>46184</v>
      </c>
      <c r="B1308" s="80">
        <v>496.35725374645739</v>
      </c>
      <c r="C1308" s="80">
        <v>7394.3038710527899</v>
      </c>
    </row>
    <row r="1309" spans="1:3">
      <c r="A1309" s="68">
        <v>46185</v>
      </c>
      <c r="B1309" s="80">
        <v>497.50623394849003</v>
      </c>
      <c r="C1309" s="80">
        <v>7431.4591596767232</v>
      </c>
    </row>
    <row r="1310" spans="1:3">
      <c r="A1310" s="68">
        <v>46188</v>
      </c>
      <c r="B1310" s="80">
        <v>502.13279172165574</v>
      </c>
      <c r="C1310" s="80">
        <v>7554.2894114369337</v>
      </c>
    </row>
    <row r="1311" spans="1:3">
      <c r="A1311" s="68">
        <v>46189</v>
      </c>
      <c r="B1311" s="80">
        <v>500.91315920626562</v>
      </c>
      <c r="C1311" s="80">
        <v>7511.3516686806788</v>
      </c>
    </row>
    <row r="1312" spans="1:3">
      <c r="A1312" s="68">
        <v>46190</v>
      </c>
      <c r="B1312" s="80">
        <v>496.03123501444844</v>
      </c>
      <c r="C1312" s="80">
        <v>7420.0980452802696</v>
      </c>
    </row>
    <row r="1313" spans="1:3">
      <c r="A1313" s="68">
        <v>46191</v>
      </c>
      <c r="B1313" s="80">
        <v>500.28699576778797</v>
      </c>
      <c r="C1313" s="80">
        <v>7500.5838353990721</v>
      </c>
    </row>
    <row r="1314" spans="1:3">
      <c r="A1314" s="68">
        <v>46195</v>
      </c>
      <c r="B1314" s="80">
        <v>498.68734798175331</v>
      </c>
      <c r="C1314" s="80">
        <v>7472.7889486087506</v>
      </c>
    </row>
    <row r="1315" spans="1:3">
      <c r="A1315" s="68">
        <v>46196</v>
      </c>
      <c r="B1315" s="80">
        <v>494.31964501782596</v>
      </c>
      <c r="C1315" s="80">
        <v>7365.4640897759664</v>
      </c>
    </row>
    <row r="1316" spans="1:3">
      <c r="A1316" s="68">
        <v>46197</v>
      </c>
      <c r="B1316" s="80">
        <v>493.21294454846827</v>
      </c>
      <c r="C1316" s="80">
        <v>7358.2222228222709</v>
      </c>
    </row>
    <row r="1317" spans="1:3">
      <c r="A1317" s="68">
        <v>46198</v>
      </c>
      <c r="B1317" s="80">
        <v>492.98766333673098</v>
      </c>
      <c r="C1317" s="80">
        <v>7357.4862748584528</v>
      </c>
    </row>
    <row r="1318" spans="1:3">
      <c r="A1318" s="68">
        <v>46199</v>
      </c>
      <c r="B1318" s="80">
        <v>493.35777982333576</v>
      </c>
      <c r="C1318" s="80">
        <v>7354.0165765083493</v>
      </c>
    </row>
    <row r="1319" spans="1:3">
      <c r="A1319" s="68">
        <v>46202</v>
      </c>
      <c r="B1319" s="80">
        <v>497.00375579534943</v>
      </c>
      <c r="C1319" s="80">
        <v>7440.4254947993632</v>
      </c>
    </row>
    <row r="1320" spans="1:3">
      <c r="A1320" s="68">
        <v>46203</v>
      </c>
      <c r="B1320" s="80">
        <v>500.36032806327711</v>
      </c>
      <c r="C1320" s="80">
        <v>7499.3589214333851</v>
      </c>
    </row>
    <row r="1321" spans="1:3">
      <c r="A1321" s="68">
        <v>46204</v>
      </c>
      <c r="B1321" s="80">
        <v>499.58649267806817</v>
      </c>
      <c r="C1321" s="80">
        <v>7483.2349069711854</v>
      </c>
    </row>
    <row r="1322" spans="1:3">
      <c r="A1322" s="68">
        <v>46205</v>
      </c>
      <c r="B1322" s="80">
        <v>498.7537508666735</v>
      </c>
      <c r="C1322" s="80">
        <v>7483.2382571119915</v>
      </c>
    </row>
    <row r="1323" spans="1:3">
      <c r="A1323" s="68">
        <v>46209</v>
      </c>
      <c r="B1323" s="80">
        <v>502.0606601630887</v>
      </c>
      <c r="C1323" s="80">
        <v>7537.4319024327551</v>
      </c>
    </row>
    <row r="1324" spans="1:3">
      <c r="A1324" s="68">
        <v>46210</v>
      </c>
      <c r="B1324" s="80">
        <v>499.8011971881059</v>
      </c>
      <c r="C1324" s="80">
        <v>7503.8450184440617</v>
      </c>
    </row>
    <row r="1325" spans="1:3">
      <c r="A1325" s="68">
        <v>46211</v>
      </c>
      <c r="B1325" s="80">
        <v>498.57431131447396</v>
      </c>
      <c r="C1325" s="80">
        <v>7482.7074612888955</v>
      </c>
    </row>
    <row r="1326" spans="1:3">
      <c r="A1326" s="68">
        <v>46212</v>
      </c>
      <c r="B1326" s="80">
        <v>501.9230585156958</v>
      </c>
      <c r="C1326" s="80">
        <v>7543.6434794498828</v>
      </c>
    </row>
    <row r="1327" spans="1:3">
      <c r="A1327" s="68">
        <v>46213</v>
      </c>
      <c r="B1327" s="80">
        <v>504.43888476197554</v>
      </c>
      <c r="C1327" s="80">
        <v>7575.392825055379</v>
      </c>
    </row>
    <row r="1328" spans="1:3">
      <c r="A1328" s="68">
        <v>46216</v>
      </c>
      <c r="B1328" s="80">
        <v>499.97983001443623</v>
      </c>
      <c r="C1328" s="80">
        <v>7515.3412574436543</v>
      </c>
    </row>
    <row r="1329" spans="1:3">
      <c r="A1329" s="68">
        <v>46217</v>
      </c>
      <c r="B1329" s="80">
        <v>502.14708794042315</v>
      </c>
      <c r="C1329" s="80">
        <v>7543.5890824953294</v>
      </c>
    </row>
    <row r="1330" spans="1:3">
      <c r="A1330" s="68">
        <v>46218</v>
      </c>
      <c r="B1330" s="80">
        <v>503.78935304957491</v>
      </c>
      <c r="C1330" s="80">
        <v>7572.4006033959386</v>
      </c>
    </row>
    <row r="1331" spans="1:3">
      <c r="A1331" s="68">
        <v>46219</v>
      </c>
      <c r="B1331" s="80">
        <v>500.0497610309194</v>
      </c>
      <c r="C1331" s="80">
        <v>7533.7722239612194</v>
      </c>
    </row>
    <row r="1332" spans="1:3">
      <c r="A1332" s="68">
        <v>46220</v>
      </c>
      <c r="B1332" s="80">
        <v>494.96623506299312</v>
      </c>
      <c r="C1332" s="80">
        <v>7457.6858298220332</v>
      </c>
    </row>
    <row r="1333" spans="1:3">
      <c r="A1333" s="68">
        <v>46223</v>
      </c>
      <c r="B1333" s="80">
        <v>493.41087587727105</v>
      </c>
      <c r="C1333" s="80">
        <v>7443.276275211083</v>
      </c>
    </row>
    <row r="1334" spans="1:3">
      <c r="A1334" s="68">
        <v>46224</v>
      </c>
      <c r="B1334" s="80">
        <v>497.81770486757216</v>
      </c>
      <c r="C1334" s="80">
        <v>7509.1973589166018</v>
      </c>
    </row>
    <row r="1335" spans="1:3">
      <c r="A1335" s="68">
        <v>46225</v>
      </c>
      <c r="B1335" s="80">
        <v>497.19865323378946</v>
      </c>
      <c r="C1335" s="80">
        <v>7498.9586676044382</v>
      </c>
    </row>
    <row r="1336" spans="1:3">
      <c r="A1336" s="68">
        <v>46226</v>
      </c>
      <c r="B1336" s="80">
        <v>488.64088989647348</v>
      </c>
      <c r="C1336" s="80">
        <v>7408.2978857254047</v>
      </c>
    </row>
    <row r="1337" spans="1:3">
      <c r="A1337" s="68">
        <v>46227</v>
      </c>
      <c r="B1337" s="80">
        <v>489.17037926526206</v>
      </c>
      <c r="C1337" s="80">
        <v>7411.9844984933288</v>
      </c>
    </row>
    <row r="1338" spans="1:3">
      <c r="A1338" s="68">
        <v>46230</v>
      </c>
      <c r="B1338" s="80">
        <v>489.01090683853067</v>
      </c>
      <c r="C1338" s="80">
        <v>7413.1796731669974</v>
      </c>
    </row>
    <row r="1339" spans="1:3">
      <c r="A1339" s="68">
        <v>46231</v>
      </c>
      <c r="B1339" s="80">
        <v>490.25909593704614</v>
      </c>
      <c r="C1339" s="80">
        <v>7428.7836166456582</v>
      </c>
    </row>
    <row r="1340" spans="1:3">
      <c r="A1340" s="68">
        <v>46232</v>
      </c>
      <c r="B1340" s="80">
        <v>483.40893424198907</v>
      </c>
      <c r="C1340" s="80">
        <v>7316.1462070564576</v>
      </c>
    </row>
    <row r="1341" spans="1:3">
      <c r="A1341" s="68">
        <v>46233</v>
      </c>
      <c r="B1341" s="80">
        <v>488.56708772523189</v>
      </c>
      <c r="C1341" s="80">
        <v>7437.632970227839</v>
      </c>
    </row>
    <row r="1342" spans="1:3">
      <c r="A1342" s="68">
        <v>46234</v>
      </c>
      <c r="B1342" s="80">
        <v>491.03355444441166</v>
      </c>
      <c r="C1342" s="80">
        <v>7489.7248158501234</v>
      </c>
    </row>
    <row r="1343" spans="1:3">
      <c r="A1343" s="68"/>
    </row>
    <row r="1344" spans="1:3">
      <c r="A1344" s="68"/>
    </row>
    <row r="1345" spans="1:1">
      <c r="A1345" s="68"/>
    </row>
    <row r="1346" spans="1:1">
      <c r="A1346" s="68"/>
    </row>
    <row r="1347" spans="1:1">
      <c r="A1347" s="68"/>
    </row>
    <row r="1348" spans="1:1">
      <c r="A1348" s="68"/>
    </row>
    <row r="1349" spans="1:1">
      <c r="A1349" s="68"/>
    </row>
    <row r="1350" spans="1:1">
      <c r="A1350" s="68"/>
    </row>
    <row r="1351" spans="1:1">
      <c r="A1351" s="68"/>
    </row>
    <row r="1352" spans="1:1">
      <c r="A1352" s="68"/>
    </row>
    <row r="1353" spans="1:1">
      <c r="A1353" s="68"/>
    </row>
    <row r="1354" spans="1:1">
      <c r="A1354" s="68"/>
    </row>
    <row r="1355" spans="1:1">
      <c r="A1355" s="68"/>
    </row>
    <row r="1356" spans="1:1">
      <c r="A1356" s="68"/>
    </row>
    <row r="1357" spans="1:1">
      <c r="A1357" s="68"/>
    </row>
    <row r="1358" spans="1:1">
      <c r="A1358" s="68"/>
    </row>
    <row r="1359" spans="1:1">
      <c r="A1359" s="68"/>
    </row>
    <row r="1360" spans="1:1">
      <c r="A1360" s="68"/>
    </row>
    <row r="1361" spans="1:1">
      <c r="A1361" s="68"/>
    </row>
    <row r="1362" spans="1:1">
      <c r="A1362" s="68"/>
    </row>
    <row r="1363" spans="1:1">
      <c r="A1363" s="68"/>
    </row>
    <row r="1364" spans="1:1">
      <c r="A1364" s="68"/>
    </row>
    <row r="1365" spans="1:1">
      <c r="A1365" s="68"/>
    </row>
    <row r="1366" spans="1:1">
      <c r="A1366" s="68"/>
    </row>
    <row r="1367" spans="1:1">
      <c r="A1367" s="68"/>
    </row>
    <row r="1368" spans="1:1">
      <c r="A1368" s="68"/>
    </row>
    <row r="1369" spans="1:1">
      <c r="A1369" s="68"/>
    </row>
    <row r="1370" spans="1:1">
      <c r="A1370" s="68"/>
    </row>
    <row r="1371" spans="1:1">
      <c r="A1371" s="68"/>
    </row>
    <row r="1372" spans="1:1">
      <c r="A1372" s="68"/>
    </row>
    <row r="1373" spans="1:1">
      <c r="A1373" s="68"/>
    </row>
    <row r="1374" spans="1:1">
      <c r="A1374" s="68"/>
    </row>
    <row r="1375" spans="1:1">
      <c r="A1375" s="68"/>
    </row>
    <row r="1376" spans="1:1">
      <c r="A1376" s="68"/>
    </row>
    <row r="1377" spans="1:1">
      <c r="A1377" s="68"/>
    </row>
    <row r="1378" spans="1:1">
      <c r="A1378" s="68"/>
    </row>
    <row r="1379" spans="1:1">
      <c r="A1379" s="68"/>
    </row>
    <row r="1380" spans="1:1">
      <c r="A1380" s="68"/>
    </row>
    <row r="1381" spans="1:1">
      <c r="A1381" s="68"/>
    </row>
    <row r="1382" spans="1:1">
      <c r="A1382" s="68"/>
    </row>
    <row r="1383" spans="1:1">
      <c r="A1383" s="68"/>
    </row>
    <row r="1384" spans="1:1">
      <c r="A1384" s="68"/>
    </row>
    <row r="1385" spans="1:1">
      <c r="A1385" s="68"/>
    </row>
    <row r="1386" spans="1:1">
      <c r="A1386" s="68"/>
    </row>
    <row r="1387" spans="1:1">
      <c r="A1387" s="68"/>
    </row>
    <row r="1388" spans="1:1">
      <c r="A1388" s="68"/>
    </row>
    <row r="1389" spans="1:1">
      <c r="A1389" s="68"/>
    </row>
    <row r="1390" spans="1:1">
      <c r="A1390" s="68"/>
    </row>
    <row r="1391" spans="1:1">
      <c r="A1391" s="68"/>
    </row>
    <row r="1392" spans="1:1">
      <c r="A1392" s="68"/>
    </row>
    <row r="1393" spans="1:1">
      <c r="A1393" s="68"/>
    </row>
    <row r="1394" spans="1:1">
      <c r="A1394" s="68"/>
    </row>
    <row r="1395" spans="1:1">
      <c r="A1395" s="68"/>
    </row>
    <row r="1396" spans="1:1">
      <c r="A1396" s="68"/>
    </row>
    <row r="1397" spans="1:1">
      <c r="A1397" s="68"/>
    </row>
    <row r="1398" spans="1:1">
      <c r="A1398" s="68"/>
    </row>
    <row r="1399" spans="1:1">
      <c r="A1399" s="68"/>
    </row>
    <row r="1400" spans="1:1">
      <c r="A1400" s="68"/>
    </row>
    <row r="1401" spans="1:1">
      <c r="A1401" s="68"/>
    </row>
    <row r="1402" spans="1:1">
      <c r="A1402" s="68"/>
    </row>
    <row r="1403" spans="1:1">
      <c r="A1403" s="68"/>
    </row>
    <row r="1404" spans="1:1">
      <c r="A1404" s="68"/>
    </row>
    <row r="1405" spans="1:1">
      <c r="A1405" s="68"/>
    </row>
    <row r="1406" spans="1:1">
      <c r="A1406" s="68"/>
    </row>
    <row r="1407" spans="1:1">
      <c r="A1407" s="68"/>
    </row>
    <row r="1408" spans="1:1">
      <c r="A1408" s="68"/>
    </row>
    <row r="1409" spans="1:1">
      <c r="A1409" s="68"/>
    </row>
    <row r="1410" spans="1:1">
      <c r="A1410" s="68"/>
    </row>
    <row r="1411" spans="1:1">
      <c r="A1411" s="68"/>
    </row>
    <row r="1412" spans="1:1">
      <c r="A1412" s="68"/>
    </row>
    <row r="1413" spans="1:1">
      <c r="A1413" s="68"/>
    </row>
    <row r="1414" spans="1:1">
      <c r="A1414" s="68"/>
    </row>
    <row r="1415" spans="1:1">
      <c r="A1415" s="68"/>
    </row>
    <row r="1416" spans="1:1">
      <c r="A1416" s="68"/>
    </row>
    <row r="1417" spans="1:1">
      <c r="A1417" s="68"/>
    </row>
    <row r="1418" spans="1:1">
      <c r="A1418" s="68"/>
    </row>
    <row r="1419" spans="1:1">
      <c r="A1419" s="68"/>
    </row>
    <row r="1420" spans="1:1">
      <c r="A1420" s="68"/>
    </row>
    <row r="1421" spans="1:1">
      <c r="A1421" s="68"/>
    </row>
    <row r="1422" spans="1:1">
      <c r="A1422" s="68"/>
    </row>
    <row r="1423" spans="1:1">
      <c r="A1423" s="68"/>
    </row>
    <row r="1424" spans="1:1">
      <c r="A1424" s="68"/>
    </row>
    <row r="1425" spans="1:1">
      <c r="A1425" s="68"/>
    </row>
    <row r="1426" spans="1:1">
      <c r="A1426" s="68"/>
    </row>
    <row r="1427" spans="1:1">
      <c r="A1427" s="68"/>
    </row>
    <row r="1428" spans="1:1">
      <c r="A1428" s="68"/>
    </row>
    <row r="1429" spans="1:1">
      <c r="A1429" s="68"/>
    </row>
    <row r="1430" spans="1:1">
      <c r="A1430" s="68"/>
    </row>
    <row r="1431" spans="1:1">
      <c r="A1431" s="68"/>
    </row>
    <row r="1432" spans="1:1">
      <c r="A1432" s="68"/>
    </row>
    <row r="1433" spans="1:1">
      <c r="A1433" s="68"/>
    </row>
    <row r="1434" spans="1:1">
      <c r="A1434" s="68"/>
    </row>
    <row r="1435" spans="1:1">
      <c r="A1435" s="68"/>
    </row>
    <row r="1436" spans="1:1">
      <c r="A1436" s="68"/>
    </row>
    <row r="1437" spans="1:1">
      <c r="A1437" s="68"/>
    </row>
    <row r="1438" spans="1:1">
      <c r="A1438" s="68"/>
    </row>
    <row r="1439" spans="1:1">
      <c r="A1439" s="68"/>
    </row>
    <row r="1440" spans="1:1">
      <c r="A1440" s="68"/>
    </row>
    <row r="1441" spans="1:1">
      <c r="A1441" s="68"/>
    </row>
    <row r="1442" spans="1:1">
      <c r="A1442" s="68"/>
    </row>
    <row r="1443" spans="1:1">
      <c r="A1443" s="68"/>
    </row>
    <row r="1444" spans="1:1">
      <c r="A1444" s="68"/>
    </row>
    <row r="1445" spans="1:1">
      <c r="A1445" s="68"/>
    </row>
    <row r="1446" spans="1:1">
      <c r="A1446" s="68"/>
    </row>
    <row r="1447" spans="1:1">
      <c r="A1447" s="68"/>
    </row>
    <row r="1448" spans="1:1">
      <c r="A1448" s="68"/>
    </row>
    <row r="1449" spans="1:1">
      <c r="A1449" s="68"/>
    </row>
    <row r="1450" spans="1:1">
      <c r="A1450" s="68"/>
    </row>
    <row r="1451" spans="1:1">
      <c r="A1451" s="68"/>
    </row>
    <row r="1452" spans="1:1">
      <c r="A1452" s="68"/>
    </row>
    <row r="1453" spans="1:1">
      <c r="A1453" s="68"/>
    </row>
    <row r="1454" spans="1:1">
      <c r="A1454" s="68"/>
    </row>
    <row r="1455" spans="1:1">
      <c r="A1455" s="68"/>
    </row>
    <row r="1456" spans="1:1">
      <c r="A1456" s="68"/>
    </row>
    <row r="1457" spans="1:1">
      <c r="A1457" s="68"/>
    </row>
    <row r="1458" spans="1:1">
      <c r="A1458" s="68"/>
    </row>
    <row r="1459" spans="1:1">
      <c r="A1459" s="68"/>
    </row>
    <row r="1460" spans="1:1">
      <c r="A1460" s="68"/>
    </row>
    <row r="1461" spans="1:1">
      <c r="A1461" s="68"/>
    </row>
    <row r="1462" spans="1:1">
      <c r="A1462" s="68"/>
    </row>
    <row r="1463" spans="1:1">
      <c r="A1463" s="68"/>
    </row>
    <row r="1464" spans="1:1">
      <c r="A1464" s="68"/>
    </row>
    <row r="1465" spans="1:1">
      <c r="A1465" s="68"/>
    </row>
    <row r="1466" spans="1:1">
      <c r="A1466" s="68"/>
    </row>
    <row r="1467" spans="1:1">
      <c r="A1467" s="68"/>
    </row>
    <row r="1468" spans="1:1">
      <c r="A1468" s="68"/>
    </row>
    <row r="1469" spans="1:1">
      <c r="A1469" s="68"/>
    </row>
    <row r="1470" spans="1:1">
      <c r="A1470" s="68"/>
    </row>
    <row r="1471" spans="1:1">
      <c r="A1471" s="68"/>
    </row>
    <row r="1472" spans="1:1">
      <c r="A1472" s="68"/>
    </row>
    <row r="1473" spans="1:1">
      <c r="A1473" s="68"/>
    </row>
    <row r="1474" spans="1:1">
      <c r="A1474" s="68"/>
    </row>
    <row r="1475" spans="1:1">
      <c r="A1475" s="68"/>
    </row>
    <row r="1476" spans="1:1">
      <c r="A1476" s="68"/>
    </row>
    <row r="1477" spans="1:1">
      <c r="A1477" s="68"/>
    </row>
    <row r="1478" spans="1:1">
      <c r="A1478" s="68"/>
    </row>
    <row r="1479" spans="1:1">
      <c r="A1479" s="68"/>
    </row>
    <row r="1480" spans="1:1">
      <c r="A1480" s="68"/>
    </row>
    <row r="1481" spans="1:1">
      <c r="A1481" s="68"/>
    </row>
    <row r="1482" spans="1:1">
      <c r="A1482" s="68"/>
    </row>
    <row r="1483" spans="1:1">
      <c r="A1483" s="68"/>
    </row>
    <row r="1484" spans="1:1">
      <c r="A1484" s="68"/>
    </row>
    <row r="1485" spans="1:1">
      <c r="A1485" s="68"/>
    </row>
    <row r="1486" spans="1:1">
      <c r="A1486" s="68"/>
    </row>
    <row r="1487" spans="1:1">
      <c r="A1487" s="68"/>
    </row>
    <row r="1488" spans="1:1">
      <c r="A1488" s="68"/>
    </row>
    <row r="1489" spans="1:1">
      <c r="A1489" s="68"/>
    </row>
    <row r="1490" spans="1:1">
      <c r="A1490" s="68"/>
    </row>
    <row r="1491" spans="1:1">
      <c r="A1491" s="68"/>
    </row>
    <row r="1492" spans="1:1">
      <c r="A1492" s="68"/>
    </row>
    <row r="1493" spans="1:1">
      <c r="A1493" s="68"/>
    </row>
    <row r="1494" spans="1:1">
      <c r="A1494" s="68"/>
    </row>
    <row r="1495" spans="1:1">
      <c r="A1495" s="68"/>
    </row>
    <row r="1496" spans="1:1">
      <c r="A1496" s="68"/>
    </row>
    <row r="1497" spans="1:1">
      <c r="A1497" s="68"/>
    </row>
    <row r="1498" spans="1:1">
      <c r="A1498" s="68"/>
    </row>
    <row r="1499" spans="1:1">
      <c r="A1499" s="68"/>
    </row>
    <row r="1500" spans="1:1">
      <c r="A1500" s="68"/>
    </row>
    <row r="1501" spans="1:1">
      <c r="A1501" s="68"/>
    </row>
    <row r="1502" spans="1:1">
      <c r="A1502" s="68"/>
    </row>
    <row r="1503" spans="1:1">
      <c r="A1503" s="68"/>
    </row>
    <row r="1504" spans="1:1">
      <c r="A1504" s="68"/>
    </row>
    <row r="1505" spans="1:1">
      <c r="A1505" s="68"/>
    </row>
    <row r="1506" spans="1:1">
      <c r="A1506" s="68"/>
    </row>
    <row r="1507" spans="1:1">
      <c r="A1507" s="68"/>
    </row>
    <row r="1508" spans="1:1">
      <c r="A1508" s="68"/>
    </row>
    <row r="1509" spans="1:1">
      <c r="A1509" s="68"/>
    </row>
    <row r="1510" spans="1:1">
      <c r="A1510" s="68"/>
    </row>
    <row r="1511" spans="1:1">
      <c r="A1511" s="68"/>
    </row>
    <row r="1512" spans="1:1">
      <c r="A1512" s="68"/>
    </row>
    <row r="1513" spans="1:1">
      <c r="A1513" s="68"/>
    </row>
    <row r="1514" spans="1:1">
      <c r="A1514" s="68"/>
    </row>
    <row r="1515" spans="1:1">
      <c r="A1515" s="68"/>
    </row>
    <row r="1516" spans="1:1">
      <c r="A1516" s="68"/>
    </row>
    <row r="1517" spans="1:1">
      <c r="A1517" s="68"/>
    </row>
    <row r="1518" spans="1:1">
      <c r="A1518" s="68"/>
    </row>
    <row r="1519" spans="1:1">
      <c r="A1519" s="68"/>
    </row>
    <row r="1520" spans="1:1">
      <c r="A1520" s="68"/>
    </row>
    <row r="1521" spans="1:1">
      <c r="A1521" s="68"/>
    </row>
    <row r="1522" spans="1:1">
      <c r="A1522" s="68"/>
    </row>
    <row r="1523" spans="1:1">
      <c r="A1523" s="68"/>
    </row>
    <row r="1524" spans="1:1">
      <c r="A1524" s="68"/>
    </row>
    <row r="1525" spans="1:1">
      <c r="A1525" s="68"/>
    </row>
    <row r="1526" spans="1:1">
      <c r="A1526" s="68"/>
    </row>
    <row r="1527" spans="1:1">
      <c r="A1527" s="68"/>
    </row>
    <row r="1528" spans="1:1">
      <c r="A1528" s="68"/>
    </row>
    <row r="1529" spans="1:1">
      <c r="A1529" s="68"/>
    </row>
    <row r="1530" spans="1:1">
      <c r="A1530" s="68"/>
    </row>
    <row r="1531" spans="1:1">
      <c r="A1531" s="68"/>
    </row>
    <row r="1532" spans="1:1">
      <c r="A1532" s="68"/>
    </row>
    <row r="1533" spans="1:1">
      <c r="A1533" s="68"/>
    </row>
    <row r="1534" spans="1:1">
      <c r="A1534" s="68"/>
    </row>
    <row r="1535" spans="1:1">
      <c r="A1535" s="68"/>
    </row>
    <row r="1536" spans="1:1">
      <c r="A1536" s="68"/>
    </row>
    <row r="1537" spans="1:1">
      <c r="A1537" s="68"/>
    </row>
    <row r="1538" spans="1:1">
      <c r="A1538" s="68"/>
    </row>
    <row r="1539" spans="1:1">
      <c r="A1539" s="68"/>
    </row>
    <row r="1540" spans="1:1">
      <c r="A1540" s="68"/>
    </row>
    <row r="1541" spans="1:1">
      <c r="A1541" s="68"/>
    </row>
    <row r="1542" spans="1:1">
      <c r="A1542" s="68"/>
    </row>
    <row r="1543" spans="1:1">
      <c r="A1543" s="68"/>
    </row>
    <row r="1544" spans="1:1">
      <c r="A1544" s="68"/>
    </row>
    <row r="1545" spans="1:1">
      <c r="A1545" s="68"/>
    </row>
    <row r="1546" spans="1:1">
      <c r="A1546" s="68"/>
    </row>
    <row r="1547" spans="1:1">
      <c r="A1547" s="68"/>
    </row>
    <row r="1548" spans="1:1">
      <c r="A1548" s="68"/>
    </row>
    <row r="1549" spans="1:1">
      <c r="A1549" s="68"/>
    </row>
    <row r="1550" spans="1:1">
      <c r="A1550" s="68"/>
    </row>
    <row r="1551" spans="1:1">
      <c r="A1551" s="68"/>
    </row>
    <row r="1552" spans="1:1">
      <c r="A1552" s="68"/>
    </row>
    <row r="1553" spans="1:1">
      <c r="A1553" s="68"/>
    </row>
    <row r="1554" spans="1:1">
      <c r="A1554" s="68"/>
    </row>
    <row r="1555" spans="1:1">
      <c r="A1555" s="68"/>
    </row>
    <row r="1556" spans="1:1">
      <c r="A1556" s="68"/>
    </row>
    <row r="1557" spans="1:1">
      <c r="A1557" s="68"/>
    </row>
    <row r="1558" spans="1:1">
      <c r="A1558" s="68"/>
    </row>
    <row r="1559" spans="1:1">
      <c r="A1559" s="68"/>
    </row>
    <row r="1560" spans="1:1">
      <c r="A1560" s="68"/>
    </row>
    <row r="1561" spans="1:1">
      <c r="A1561" s="68"/>
    </row>
    <row r="1562" spans="1:1">
      <c r="A1562" s="68"/>
    </row>
    <row r="1563" spans="1:1">
      <c r="A1563" s="68"/>
    </row>
    <row r="1564" spans="1:1">
      <c r="A1564" s="68"/>
    </row>
    <row r="1565" spans="1:1">
      <c r="A1565" s="68"/>
    </row>
    <row r="1566" spans="1:1">
      <c r="A1566" s="68"/>
    </row>
    <row r="1567" spans="1:1">
      <c r="A1567" s="68"/>
    </row>
    <row r="1568" spans="1:1">
      <c r="A1568" s="68"/>
    </row>
    <row r="1569" spans="1:1">
      <c r="A1569" s="68"/>
    </row>
    <row r="1570" spans="1:1">
      <c r="A1570" s="68"/>
    </row>
    <row r="1571" spans="1:1">
      <c r="A1571" s="68"/>
    </row>
    <row r="1572" spans="1:1">
      <c r="A1572" s="68"/>
    </row>
    <row r="1573" spans="1:1">
      <c r="A1573" s="68"/>
    </row>
    <row r="1574" spans="1:1">
      <c r="A1574" s="68"/>
    </row>
    <row r="1575" spans="1:1">
      <c r="A1575" s="68"/>
    </row>
    <row r="1576" spans="1:1">
      <c r="A1576" s="68"/>
    </row>
    <row r="1577" spans="1:1">
      <c r="A1577" s="68"/>
    </row>
    <row r="1578" spans="1:1">
      <c r="A1578" s="68"/>
    </row>
    <row r="1579" spans="1:1">
      <c r="A1579" s="68"/>
    </row>
    <row r="1580" spans="1:1">
      <c r="A1580" s="68"/>
    </row>
    <row r="1581" spans="1:1">
      <c r="A1581" s="68"/>
    </row>
    <row r="1582" spans="1:1">
      <c r="A1582" s="68"/>
    </row>
    <row r="1583" spans="1:1">
      <c r="A1583" s="68"/>
    </row>
    <row r="1584" spans="1:1">
      <c r="A1584" s="68"/>
    </row>
    <row r="1585" spans="1:1">
      <c r="A1585" s="68"/>
    </row>
    <row r="1586" spans="1:1">
      <c r="A1586" s="68"/>
    </row>
    <row r="1587" spans="1:1">
      <c r="A1587" s="68"/>
    </row>
    <row r="1588" spans="1:1">
      <c r="A1588" s="68"/>
    </row>
    <row r="1589" spans="1:1">
      <c r="A1589" s="68"/>
    </row>
    <row r="1590" spans="1:1">
      <c r="A1590" s="68"/>
    </row>
    <row r="1591" spans="1:1">
      <c r="A1591" s="68"/>
    </row>
    <row r="1592" spans="1:1">
      <c r="A1592" s="68"/>
    </row>
    <row r="1593" spans="1:1">
      <c r="A1593" s="68"/>
    </row>
    <row r="1594" spans="1:1">
      <c r="A1594" s="68"/>
    </row>
    <row r="1595" spans="1:1">
      <c r="A1595" s="68"/>
    </row>
    <row r="1596" spans="1:1">
      <c r="A1596" s="68"/>
    </row>
    <row r="1597" spans="1:1">
      <c r="A1597" s="68"/>
    </row>
    <row r="1598" spans="1:1">
      <c r="A1598" s="68"/>
    </row>
    <row r="1599" spans="1:1">
      <c r="A1599" s="68"/>
    </row>
    <row r="1600" spans="1:1">
      <c r="A1600" s="68"/>
    </row>
    <row r="1601" spans="1:1">
      <c r="A1601" s="68"/>
    </row>
    <row r="1602" spans="1:1">
      <c r="A1602" s="68"/>
    </row>
    <row r="1603" spans="1:1">
      <c r="A1603" s="68"/>
    </row>
    <row r="1604" spans="1:1">
      <c r="A1604" s="68"/>
    </row>
    <row r="1605" spans="1:1">
      <c r="A1605" s="68"/>
    </row>
    <row r="1606" spans="1:1">
      <c r="A1606" s="68"/>
    </row>
    <row r="1607" spans="1:1">
      <c r="A1607" s="68"/>
    </row>
    <row r="1608" spans="1:1">
      <c r="A1608" s="68"/>
    </row>
    <row r="1609" spans="1:1">
      <c r="A1609" s="68"/>
    </row>
    <row r="1610" spans="1:1">
      <c r="A1610" s="68"/>
    </row>
    <row r="1611" spans="1:1">
      <c r="A1611" s="68"/>
    </row>
    <row r="1612" spans="1:1">
      <c r="A1612" s="68"/>
    </row>
    <row r="1613" spans="1:1">
      <c r="A1613" s="68"/>
    </row>
    <row r="1614" spans="1:1">
      <c r="A1614" s="68"/>
    </row>
    <row r="1615" spans="1:1">
      <c r="A1615" s="68"/>
    </row>
    <row r="1616" spans="1:1">
      <c r="A1616" s="68"/>
    </row>
    <row r="1617" spans="1:1">
      <c r="A1617" s="68"/>
    </row>
    <row r="1618" spans="1:1">
      <c r="A1618" s="68"/>
    </row>
    <row r="1619" spans="1:1">
      <c r="A1619" s="68"/>
    </row>
    <row r="1620" spans="1:1">
      <c r="A1620" s="68"/>
    </row>
    <row r="1621" spans="1:1">
      <c r="A1621" s="68"/>
    </row>
    <row r="1622" spans="1:1">
      <c r="A1622" s="68"/>
    </row>
    <row r="1623" spans="1:1">
      <c r="A1623" s="68"/>
    </row>
    <row r="1624" spans="1:1">
      <c r="A1624" s="68"/>
    </row>
    <row r="1625" spans="1:1">
      <c r="A1625" s="68"/>
    </row>
    <row r="1626" spans="1:1">
      <c r="A1626" s="68"/>
    </row>
    <row r="1627" spans="1:1">
      <c r="A1627" s="68"/>
    </row>
    <row r="1628" spans="1:1">
      <c r="A1628" s="68"/>
    </row>
    <row r="1629" spans="1:1">
      <c r="A1629" s="68"/>
    </row>
    <row r="1630" spans="1:1">
      <c r="A1630" s="68"/>
    </row>
    <row r="1631" spans="1:1">
      <c r="A1631" s="68"/>
    </row>
    <row r="1632" spans="1:1">
      <c r="A1632" s="68"/>
    </row>
    <row r="1633" spans="1:1">
      <c r="A1633" s="68"/>
    </row>
    <row r="1634" spans="1:1">
      <c r="A1634" s="68"/>
    </row>
    <row r="1635" spans="1:1">
      <c r="A1635" s="68"/>
    </row>
    <row r="1636" spans="1:1">
      <c r="A1636" s="68"/>
    </row>
    <row r="1637" spans="1:1">
      <c r="A1637" s="68"/>
    </row>
    <row r="1638" spans="1:1">
      <c r="A1638" s="68"/>
    </row>
    <row r="1639" spans="1:1">
      <c r="A1639" s="68"/>
    </row>
    <row r="1640" spans="1:1">
      <c r="A1640" s="68"/>
    </row>
    <row r="1641" spans="1:1">
      <c r="A1641" s="68"/>
    </row>
    <row r="1642" spans="1:1">
      <c r="A1642" s="68"/>
    </row>
    <row r="1643" spans="1:1">
      <c r="A1643" s="68"/>
    </row>
    <row r="1644" spans="1:1">
      <c r="A1644" s="68"/>
    </row>
    <row r="1645" spans="1:1">
      <c r="A1645" s="68"/>
    </row>
    <row r="1646" spans="1:1">
      <c r="A1646" s="68"/>
    </row>
    <row r="1647" spans="1:1">
      <c r="A1647" s="68"/>
    </row>
    <row r="1648" spans="1:1">
      <c r="A1648" s="68"/>
    </row>
    <row r="1649" spans="1:1">
      <c r="A1649" s="68"/>
    </row>
    <row r="1650" spans="1:1">
      <c r="A1650" s="68"/>
    </row>
    <row r="1651" spans="1:1">
      <c r="A1651" s="68"/>
    </row>
    <row r="1652" spans="1:1">
      <c r="A1652" s="68"/>
    </row>
    <row r="1653" spans="1:1">
      <c r="A1653" s="68"/>
    </row>
    <row r="1654" spans="1:1">
      <c r="A1654" s="68"/>
    </row>
    <row r="1655" spans="1:1">
      <c r="A1655" s="68"/>
    </row>
    <row r="1656" spans="1:1">
      <c r="A1656" s="68"/>
    </row>
    <row r="1657" spans="1:1">
      <c r="A1657" s="68"/>
    </row>
    <row r="1658" spans="1:1">
      <c r="A1658" s="68"/>
    </row>
    <row r="1659" spans="1:1">
      <c r="A1659" s="68"/>
    </row>
    <row r="1660" spans="1:1">
      <c r="A1660" s="68"/>
    </row>
    <row r="1661" spans="1:1">
      <c r="A1661" s="68"/>
    </row>
    <row r="1662" spans="1:1">
      <c r="A1662" s="68"/>
    </row>
    <row r="1663" spans="1:1">
      <c r="A1663" s="68"/>
    </row>
    <row r="1664" spans="1:1">
      <c r="A1664" s="68"/>
    </row>
    <row r="1665" spans="1:1">
      <c r="A1665" s="68"/>
    </row>
    <row r="1666" spans="1:1">
      <c r="A1666" s="68"/>
    </row>
    <row r="1667" spans="1:1">
      <c r="A1667" s="68"/>
    </row>
    <row r="1668" spans="1:1">
      <c r="A1668" s="68"/>
    </row>
    <row r="1669" spans="1:1">
      <c r="A1669" s="68"/>
    </row>
    <row r="1670" spans="1:1">
      <c r="A1670" s="68"/>
    </row>
    <row r="1671" spans="1:1">
      <c r="A1671" s="68"/>
    </row>
    <row r="1672" spans="1:1">
      <c r="A1672" s="68"/>
    </row>
    <row r="1673" spans="1:1">
      <c r="A1673" s="68"/>
    </row>
    <row r="1674" spans="1:1">
      <c r="A1674" s="68"/>
    </row>
    <row r="1675" spans="1:1">
      <c r="A1675" s="68"/>
    </row>
    <row r="1676" spans="1:1">
      <c r="A1676" s="68"/>
    </row>
    <row r="1677" spans="1:1">
      <c r="A1677" s="68"/>
    </row>
    <row r="1678" spans="1:1">
      <c r="A1678" s="68"/>
    </row>
    <row r="1679" spans="1:1">
      <c r="A1679" s="68"/>
    </row>
    <row r="1680" spans="1:1">
      <c r="A1680" s="68"/>
    </row>
    <row r="1681" spans="1:1">
      <c r="A1681" s="68"/>
    </row>
    <row r="1682" spans="1:1">
      <c r="A1682" s="68"/>
    </row>
    <row r="1683" spans="1:1">
      <c r="A1683" s="68"/>
    </row>
    <row r="1684" spans="1:1">
      <c r="A1684" s="68"/>
    </row>
    <row r="1685" spans="1:1">
      <c r="A1685" s="68"/>
    </row>
    <row r="1686" spans="1:1">
      <c r="A1686" s="68"/>
    </row>
    <row r="1687" spans="1:1">
      <c r="A1687" s="68"/>
    </row>
    <row r="1688" spans="1:1">
      <c r="A1688" s="68"/>
    </row>
    <row r="1689" spans="1:1">
      <c r="A1689" s="68"/>
    </row>
    <row r="1690" spans="1:1">
      <c r="A1690" s="68"/>
    </row>
    <row r="1691" spans="1:1">
      <c r="A1691" s="68"/>
    </row>
    <row r="1692" spans="1:1">
      <c r="A1692" s="68"/>
    </row>
    <row r="1693" spans="1:1">
      <c r="A1693" s="68"/>
    </row>
    <row r="1694" spans="1:1">
      <c r="A1694" s="68"/>
    </row>
    <row r="1695" spans="1:1">
      <c r="A1695" s="68"/>
    </row>
    <row r="1696" spans="1:1">
      <c r="A1696" s="68"/>
    </row>
    <row r="1697" spans="1:1">
      <c r="A1697" s="68"/>
    </row>
    <row r="1698" spans="1:1">
      <c r="A1698" s="68"/>
    </row>
    <row r="1699" spans="1:1">
      <c r="A1699" s="68"/>
    </row>
    <row r="1700" spans="1:1">
      <c r="A1700" s="68"/>
    </row>
    <row r="1701" spans="1:1">
      <c r="A1701" s="68"/>
    </row>
    <row r="1702" spans="1:1">
      <c r="A1702" s="68"/>
    </row>
    <row r="1703" spans="1:1">
      <c r="A1703" s="68"/>
    </row>
    <row r="1704" spans="1:1">
      <c r="A1704" s="68"/>
    </row>
    <row r="1705" spans="1:1">
      <c r="A1705" s="68"/>
    </row>
    <row r="1706" spans="1:1">
      <c r="A1706" s="68"/>
    </row>
    <row r="1707" spans="1:1">
      <c r="A1707" s="68"/>
    </row>
    <row r="1708" spans="1:1">
      <c r="A1708" s="68"/>
    </row>
    <row r="1709" spans="1:1">
      <c r="A1709" s="68"/>
    </row>
    <row r="1710" spans="1:1">
      <c r="A1710" s="68"/>
    </row>
    <row r="1711" spans="1:1">
      <c r="A1711" s="68"/>
    </row>
    <row r="1712" spans="1:1">
      <c r="A1712" s="68"/>
    </row>
    <row r="1713" spans="1:1">
      <c r="A1713" s="68"/>
    </row>
    <row r="1714" spans="1:1">
      <c r="A1714" s="68"/>
    </row>
    <row r="1715" spans="1:1">
      <c r="A1715" s="68"/>
    </row>
    <row r="1716" spans="1:1">
      <c r="A1716" s="68"/>
    </row>
    <row r="1717" spans="1:1">
      <c r="A1717" s="68"/>
    </row>
    <row r="1718" spans="1:1">
      <c r="A1718" s="68"/>
    </row>
    <row r="1719" spans="1:1">
      <c r="A1719" s="68"/>
    </row>
    <row r="1720" spans="1:1">
      <c r="A1720" s="68"/>
    </row>
    <row r="1721" spans="1:1">
      <c r="A1721" s="68"/>
    </row>
    <row r="1722" spans="1:1">
      <c r="A1722" s="68"/>
    </row>
    <row r="1723" spans="1:1">
      <c r="A1723" s="68"/>
    </row>
    <row r="1724" spans="1:1">
      <c r="A1724" s="68"/>
    </row>
    <row r="1725" spans="1:1">
      <c r="A1725" s="68"/>
    </row>
    <row r="1726" spans="1:1">
      <c r="A1726" s="68"/>
    </row>
    <row r="1727" spans="1:1">
      <c r="A1727" s="68"/>
    </row>
    <row r="1728" spans="1:1">
      <c r="A1728" s="68"/>
    </row>
    <row r="1729" spans="1:1">
      <c r="A1729" s="68"/>
    </row>
    <row r="1730" spans="1:1">
      <c r="A1730" s="68"/>
    </row>
    <row r="1731" spans="1:1">
      <c r="A1731" s="68"/>
    </row>
    <row r="1732" spans="1:1">
      <c r="A1732" s="68"/>
    </row>
    <row r="1733" spans="1:1">
      <c r="A1733" s="68"/>
    </row>
    <row r="1734" spans="1:1">
      <c r="A1734" s="68"/>
    </row>
    <row r="1735" spans="1:1">
      <c r="A1735" s="68"/>
    </row>
    <row r="1736" spans="1:1">
      <c r="A1736" s="68"/>
    </row>
    <row r="1737" spans="1:1">
      <c r="A1737" s="68"/>
    </row>
    <row r="1738" spans="1:1">
      <c r="A1738" s="68"/>
    </row>
    <row r="1739" spans="1:1">
      <c r="A1739" s="68"/>
    </row>
    <row r="1740" spans="1:1">
      <c r="A1740" s="68"/>
    </row>
    <row r="1741" spans="1:1">
      <c r="A1741" s="68"/>
    </row>
    <row r="1742" spans="1:1">
      <c r="A1742" s="68"/>
    </row>
    <row r="1743" spans="1:1">
      <c r="A1743" s="68"/>
    </row>
    <row r="1744" spans="1:1">
      <c r="A1744" s="68"/>
    </row>
    <row r="1745" spans="1:1">
      <c r="A1745" s="68"/>
    </row>
    <row r="1746" spans="1:1">
      <c r="A1746" s="68"/>
    </row>
    <row r="1747" spans="1:1">
      <c r="A1747" s="68"/>
    </row>
    <row r="1748" spans="1:1">
      <c r="A1748" s="68"/>
    </row>
    <row r="1749" spans="1:1">
      <c r="A1749" s="68"/>
    </row>
    <row r="1750" spans="1:1">
      <c r="A1750" s="68"/>
    </row>
    <row r="1751" spans="1:1">
      <c r="A1751" s="68"/>
    </row>
    <row r="1752" spans="1:1">
      <c r="A1752" s="68"/>
    </row>
    <row r="1753" spans="1:1">
      <c r="A1753" s="68"/>
    </row>
    <row r="1754" spans="1:1">
      <c r="A1754" s="68"/>
    </row>
    <row r="1755" spans="1:1">
      <c r="A1755" s="68"/>
    </row>
    <row r="1756" spans="1:1">
      <c r="A1756" s="68"/>
    </row>
    <row r="1757" spans="1:1">
      <c r="A1757" s="68"/>
    </row>
    <row r="1758" spans="1:1">
      <c r="A1758" s="68"/>
    </row>
    <row r="1759" spans="1:1">
      <c r="A1759" s="68"/>
    </row>
    <row r="1760" spans="1:1">
      <c r="A1760" s="68"/>
    </row>
    <row r="1761" spans="1:1">
      <c r="A1761" s="68"/>
    </row>
    <row r="1762" spans="1:1">
      <c r="A1762" s="68"/>
    </row>
    <row r="1763" spans="1:1">
      <c r="A1763" s="68"/>
    </row>
    <row r="1764" spans="1:1">
      <c r="A1764" s="68"/>
    </row>
    <row r="1765" spans="1:1">
      <c r="A1765" s="68"/>
    </row>
    <row r="1766" spans="1:1">
      <c r="A1766" s="68"/>
    </row>
    <row r="1767" spans="1:1">
      <c r="A1767" s="68"/>
    </row>
    <row r="1768" spans="1:1">
      <c r="A1768" s="68"/>
    </row>
    <row r="1769" spans="1:1">
      <c r="A1769" s="68"/>
    </row>
    <row r="1770" spans="1:1">
      <c r="A1770" s="68"/>
    </row>
    <row r="1771" spans="1:1">
      <c r="A1771" s="68"/>
    </row>
    <row r="1772" spans="1:1">
      <c r="A1772" s="68"/>
    </row>
    <row r="1773" spans="1:1">
      <c r="A1773" s="68"/>
    </row>
    <row r="1774" spans="1:1">
      <c r="A1774" s="68"/>
    </row>
    <row r="1775" spans="1:1">
      <c r="A1775" s="68"/>
    </row>
    <row r="1776" spans="1:1">
      <c r="A1776" s="68"/>
    </row>
    <row r="1777" spans="1:1">
      <c r="A1777" s="68"/>
    </row>
    <row r="1778" spans="1:1">
      <c r="A1778" s="68"/>
    </row>
    <row r="1779" spans="1:1">
      <c r="A1779" s="68"/>
    </row>
    <row r="1780" spans="1:1">
      <c r="A1780" s="68"/>
    </row>
    <row r="1781" spans="1:1">
      <c r="A1781" s="68"/>
    </row>
    <row r="1782" spans="1:1">
      <c r="A1782" s="68"/>
    </row>
    <row r="1783" spans="1:1">
      <c r="A1783" s="68"/>
    </row>
    <row r="1784" spans="1:1">
      <c r="A1784" s="68"/>
    </row>
    <row r="1785" spans="1:1">
      <c r="A1785" s="68"/>
    </row>
    <row r="1786" spans="1:1">
      <c r="A1786" s="68"/>
    </row>
    <row r="1787" spans="1:1">
      <c r="A1787" s="68"/>
    </row>
    <row r="1788" spans="1:1">
      <c r="A1788" s="68"/>
    </row>
    <row r="1789" spans="1:1">
      <c r="A1789" s="68"/>
    </row>
    <row r="1790" spans="1:1">
      <c r="A1790" s="68"/>
    </row>
    <row r="1791" spans="1:1">
      <c r="A1791" s="68"/>
    </row>
    <row r="1792" spans="1:1">
      <c r="A1792" s="68"/>
    </row>
    <row r="1793" spans="1:1">
      <c r="A1793" s="68"/>
    </row>
    <row r="1794" spans="1:1">
      <c r="A1794" s="68"/>
    </row>
    <row r="1795" spans="1:1">
      <c r="A1795" s="68"/>
    </row>
    <row r="1796" spans="1:1">
      <c r="A1796" s="68"/>
    </row>
    <row r="1797" spans="1:1">
      <c r="A1797" s="68"/>
    </row>
    <row r="1798" spans="1:1">
      <c r="A1798" s="68"/>
    </row>
    <row r="1799" spans="1:1">
      <c r="A1799" s="68"/>
    </row>
    <row r="1800" spans="1:1">
      <c r="A1800" s="68"/>
    </row>
    <row r="1801" spans="1:1">
      <c r="A1801" s="68"/>
    </row>
    <row r="1802" spans="1:1">
      <c r="A1802" s="68"/>
    </row>
    <row r="1803" spans="1:1">
      <c r="A1803" s="68"/>
    </row>
    <row r="1804" spans="1:1">
      <c r="A1804" s="68"/>
    </row>
    <row r="1805" spans="1:1">
      <c r="A1805" s="68"/>
    </row>
    <row r="1806" spans="1:1">
      <c r="A1806" s="68"/>
    </row>
    <row r="1807" spans="1:1">
      <c r="A1807" s="68"/>
    </row>
    <row r="1808" spans="1:1">
      <c r="A1808" s="68"/>
    </row>
    <row r="1809" spans="1:1">
      <c r="A1809" s="68"/>
    </row>
    <row r="1810" spans="1:1">
      <c r="A1810" s="68"/>
    </row>
    <row r="1811" spans="1:1">
      <c r="A1811" s="68"/>
    </row>
    <row r="1812" spans="1:1">
      <c r="A1812" s="68"/>
    </row>
    <row r="1813" spans="1:1">
      <c r="A1813" s="68"/>
    </row>
    <row r="1814" spans="1:1">
      <c r="A1814" s="68"/>
    </row>
    <row r="1815" spans="1:1">
      <c r="A1815" s="68"/>
    </row>
    <row r="1816" spans="1:1">
      <c r="A1816" s="68"/>
    </row>
    <row r="1817" spans="1:1">
      <c r="A1817" s="68"/>
    </row>
    <row r="1818" spans="1:1">
      <c r="A1818" s="68"/>
    </row>
    <row r="1819" spans="1:1">
      <c r="A1819" s="68"/>
    </row>
    <row r="1820" spans="1:1">
      <c r="A1820" s="68"/>
    </row>
    <row r="1821" spans="1:1">
      <c r="A1821" s="68"/>
    </row>
    <row r="1822" spans="1:1">
      <c r="A1822" s="68"/>
    </row>
    <row r="1823" spans="1:1">
      <c r="A1823" s="68"/>
    </row>
    <row r="1824" spans="1:1">
      <c r="A1824" s="68"/>
    </row>
    <row r="1825" spans="1:1">
      <c r="A1825" s="68"/>
    </row>
    <row r="1826" spans="1:1">
      <c r="A1826" s="68"/>
    </row>
    <row r="1827" spans="1:1">
      <c r="A1827" s="68"/>
    </row>
    <row r="1828" spans="1:1">
      <c r="A1828" s="68"/>
    </row>
    <row r="1829" spans="1:1">
      <c r="A1829" s="68"/>
    </row>
    <row r="1830" spans="1:1">
      <c r="A1830" s="68"/>
    </row>
    <row r="1831" spans="1:1">
      <c r="A1831" s="68"/>
    </row>
    <row r="1832" spans="1:1">
      <c r="A1832" s="68"/>
    </row>
    <row r="1833" spans="1:1">
      <c r="A1833" s="68"/>
    </row>
    <row r="1834" spans="1:1">
      <c r="A1834" s="68"/>
    </row>
    <row r="1835" spans="1:1">
      <c r="A1835" s="68"/>
    </row>
    <row r="1836" spans="1:1">
      <c r="A1836" s="68"/>
    </row>
    <row r="1837" spans="1:1">
      <c r="A1837" s="68"/>
    </row>
    <row r="1838" spans="1:1">
      <c r="A1838" s="68"/>
    </row>
    <row r="1839" spans="1:1">
      <c r="A1839" s="68"/>
    </row>
    <row r="1840" spans="1:1">
      <c r="A1840" s="68"/>
    </row>
    <row r="1841" spans="1:1">
      <c r="A1841" s="68"/>
    </row>
    <row r="1842" spans="1:1">
      <c r="A1842" s="68"/>
    </row>
    <row r="1843" spans="1:1">
      <c r="A1843" s="68"/>
    </row>
    <row r="1844" spans="1:1">
      <c r="A1844" s="68"/>
    </row>
    <row r="1845" spans="1:1">
      <c r="A1845" s="68"/>
    </row>
    <row r="1846" spans="1:1">
      <c r="A1846" s="68"/>
    </row>
    <row r="1847" spans="1:1">
      <c r="A1847" s="68"/>
    </row>
    <row r="1848" spans="1:1">
      <c r="A1848" s="68"/>
    </row>
    <row r="1849" spans="1:1">
      <c r="A1849" s="68"/>
    </row>
    <row r="1850" spans="1:1">
      <c r="A1850" s="68"/>
    </row>
    <row r="1851" spans="1:1">
      <c r="A1851" s="68"/>
    </row>
    <row r="1852" spans="1:1">
      <c r="A1852" s="68"/>
    </row>
    <row r="1853" spans="1:1">
      <c r="A1853" s="68"/>
    </row>
    <row r="1854" spans="1:1">
      <c r="A1854" s="68"/>
    </row>
    <row r="1855" spans="1:1">
      <c r="A1855" s="68"/>
    </row>
    <row r="1856" spans="1:1">
      <c r="A1856" s="68"/>
    </row>
    <row r="1857" spans="1:1">
      <c r="A1857" s="68"/>
    </row>
    <row r="1858" spans="1:1">
      <c r="A1858" s="68"/>
    </row>
    <row r="1859" spans="1:1">
      <c r="A1859" s="68"/>
    </row>
    <row r="1860" spans="1:1">
      <c r="A1860" s="68"/>
    </row>
    <row r="1861" spans="1:1">
      <c r="A1861" s="68"/>
    </row>
    <row r="1862" spans="1:1">
      <c r="A1862" s="68"/>
    </row>
    <row r="1863" spans="1:1">
      <c r="A1863" s="68"/>
    </row>
    <row r="1864" spans="1:1">
      <c r="A1864" s="68"/>
    </row>
    <row r="1865" spans="1:1">
      <c r="A1865" s="68"/>
    </row>
    <row r="1866" spans="1:1">
      <c r="A1866" s="68"/>
    </row>
    <row r="1867" spans="1:1">
      <c r="A1867" s="68"/>
    </row>
    <row r="1868" spans="1:1">
      <c r="A1868" s="68"/>
    </row>
    <row r="1869" spans="1:1">
      <c r="A1869" s="68"/>
    </row>
    <row r="1870" spans="1:1">
      <c r="A1870" s="68"/>
    </row>
    <row r="1871" spans="1:1">
      <c r="A1871" s="68"/>
    </row>
    <row r="1872" spans="1:1">
      <c r="A1872" s="68"/>
    </row>
    <row r="1873" spans="1:1">
      <c r="A1873" s="68"/>
    </row>
    <row r="1874" spans="1:1">
      <c r="A1874" s="68"/>
    </row>
    <row r="1875" spans="1:1">
      <c r="A1875" s="68"/>
    </row>
    <row r="1876" spans="1:1">
      <c r="A1876" s="68"/>
    </row>
    <row r="1877" spans="1:1">
      <c r="A1877" s="68"/>
    </row>
    <row r="1878" spans="1:1">
      <c r="A1878" s="68"/>
    </row>
    <row r="1879" spans="1:1">
      <c r="A1879" s="68"/>
    </row>
    <row r="1880" spans="1:1">
      <c r="A1880" s="68"/>
    </row>
    <row r="1881" spans="1:1">
      <c r="A1881" s="68"/>
    </row>
    <row r="1882" spans="1:1">
      <c r="A1882" s="68"/>
    </row>
    <row r="1883" spans="1:1">
      <c r="A1883" s="68"/>
    </row>
    <row r="1884" spans="1:1">
      <c r="A1884" s="68"/>
    </row>
    <row r="1885" spans="1:1">
      <c r="A1885" s="68"/>
    </row>
    <row r="1886" spans="1:1">
      <c r="A1886" s="68"/>
    </row>
    <row r="1887" spans="1:1">
      <c r="A1887" s="68"/>
    </row>
    <row r="1888" spans="1:1">
      <c r="A1888" s="68"/>
    </row>
    <row r="1889" spans="1:1">
      <c r="A1889" s="68"/>
    </row>
    <row r="1890" spans="1:1">
      <c r="A1890" s="68"/>
    </row>
    <row r="1891" spans="1:1">
      <c r="A1891" s="68"/>
    </row>
    <row r="1892" spans="1:1">
      <c r="A1892" s="68"/>
    </row>
    <row r="1893" spans="1:1">
      <c r="A1893" s="68"/>
    </row>
    <row r="1894" spans="1:1">
      <c r="A1894" s="68"/>
    </row>
    <row r="1895" spans="1:1">
      <c r="A1895" s="68"/>
    </row>
    <row r="1896" spans="1:1">
      <c r="A1896" s="68"/>
    </row>
    <row r="1897" spans="1:1">
      <c r="A1897" s="68"/>
    </row>
    <row r="1898" spans="1:1">
      <c r="A1898" s="68"/>
    </row>
    <row r="1899" spans="1:1">
      <c r="A1899" s="68"/>
    </row>
    <row r="1900" spans="1:1">
      <c r="A1900" s="68"/>
    </row>
    <row r="1901" spans="1:1">
      <c r="A1901" s="68"/>
    </row>
    <row r="1902" spans="1:1">
      <c r="A1902" s="68"/>
    </row>
    <row r="1903" spans="1:1">
      <c r="A1903" s="68"/>
    </row>
    <row r="1904" spans="1:1">
      <c r="A1904" s="68"/>
    </row>
    <row r="1905" spans="1:1">
      <c r="A1905" s="68"/>
    </row>
    <row r="1906" spans="1:1">
      <c r="A1906" s="68"/>
    </row>
    <row r="1907" spans="1:1">
      <c r="A1907" s="68"/>
    </row>
    <row r="1908" spans="1:1">
      <c r="A1908" s="68"/>
    </row>
    <row r="1909" spans="1:1">
      <c r="A1909" s="68"/>
    </row>
    <row r="1910" spans="1:1">
      <c r="A1910" s="68"/>
    </row>
    <row r="1911" spans="1:1">
      <c r="A1911" s="68"/>
    </row>
    <row r="1912" spans="1:1">
      <c r="A1912" s="68"/>
    </row>
    <row r="1913" spans="1:1">
      <c r="A1913" s="68"/>
    </row>
    <row r="1914" spans="1:1">
      <c r="A1914" s="68"/>
    </row>
    <row r="1915" spans="1:1">
      <c r="A1915" s="68"/>
    </row>
    <row r="1916" spans="1:1">
      <c r="A1916" s="68"/>
    </row>
    <row r="1917" spans="1:1">
      <c r="A1917" s="68"/>
    </row>
    <row r="1918" spans="1:1">
      <c r="A1918" s="68"/>
    </row>
    <row r="1919" spans="1:1">
      <c r="A1919" s="68"/>
    </row>
    <row r="1920" spans="1:1">
      <c r="A1920" s="68"/>
    </row>
    <row r="1921" spans="1:1">
      <c r="A1921" s="68"/>
    </row>
    <row r="1922" spans="1:1">
      <c r="A1922" s="68"/>
    </row>
    <row r="1923" spans="1:1">
      <c r="A1923" s="68"/>
    </row>
    <row r="1924" spans="1:1">
      <c r="A1924" s="68"/>
    </row>
    <row r="1925" spans="1:1">
      <c r="A1925" s="68"/>
    </row>
    <row r="1926" spans="1:1">
      <c r="A1926" s="68"/>
    </row>
    <row r="1927" spans="1:1">
      <c r="A1927" s="68"/>
    </row>
    <row r="1928" spans="1:1">
      <c r="A1928" s="68"/>
    </row>
    <row r="1929" spans="1:1">
      <c r="A1929" s="68"/>
    </row>
    <row r="1930" spans="1:1">
      <c r="A1930" s="50"/>
    </row>
    <row r="1931" spans="1:1">
      <c r="A1931" s="50"/>
    </row>
    <row r="1932" spans="1:1">
      <c r="A1932" s="50"/>
    </row>
    <row r="1933" spans="1:1">
      <c r="A1933" s="50"/>
    </row>
    <row r="1934" spans="1:1">
      <c r="A1934" s="50"/>
    </row>
    <row r="1935" spans="1:1">
      <c r="A1935" s="50"/>
    </row>
    <row r="1936" spans="1:1">
      <c r="A1936" s="50"/>
    </row>
    <row r="1937" spans="1:1">
      <c r="A1937" s="50"/>
    </row>
    <row r="1938" spans="1:1">
      <c r="A1938" s="50"/>
    </row>
    <row r="1939" spans="1:1">
      <c r="A1939" s="50"/>
    </row>
    <row r="1940" spans="1:1">
      <c r="A1940" s="50"/>
    </row>
    <row r="1941" spans="1:1">
      <c r="A1941" s="50"/>
    </row>
    <row r="1942" spans="1:1">
      <c r="A1942" s="50"/>
    </row>
    <row r="1943" spans="1:1">
      <c r="A1943" s="50"/>
    </row>
    <row r="1944" spans="1:1">
      <c r="A1944" s="50"/>
    </row>
    <row r="1945" spans="1:1">
      <c r="A1945" s="50"/>
    </row>
    <row r="1946" spans="1:1">
      <c r="A1946" s="50"/>
    </row>
    <row r="1947" spans="1:1">
      <c r="A1947" s="50"/>
    </row>
    <row r="1948" spans="1:1">
      <c r="A1948" s="50"/>
    </row>
    <row r="1949" spans="1:1">
      <c r="A1949" s="50"/>
    </row>
    <row r="1950" spans="1:1">
      <c r="A1950" s="50"/>
    </row>
    <row r="1951" spans="1:1">
      <c r="A1951" s="50"/>
    </row>
    <row r="1952" spans="1:1">
      <c r="A1952" s="50"/>
    </row>
    <row r="1953" spans="1:1">
      <c r="A1953" s="50"/>
    </row>
    <row r="1954" spans="1:1">
      <c r="A1954" s="50"/>
    </row>
    <row r="1955" spans="1:1">
      <c r="A1955" s="50"/>
    </row>
    <row r="1956" spans="1:1">
      <c r="A1956" s="50"/>
    </row>
    <row r="1957" spans="1:1">
      <c r="A1957" s="50"/>
    </row>
    <row r="1958" spans="1:1">
      <c r="A1958" s="50"/>
    </row>
    <row r="1959" spans="1:1">
      <c r="A1959" s="50"/>
    </row>
    <row r="1960" spans="1:1">
      <c r="A1960" s="50"/>
    </row>
    <row r="1961" spans="1:1">
      <c r="A1961" s="50"/>
    </row>
    <row r="1962" spans="1:1">
      <c r="A1962" s="50"/>
    </row>
    <row r="1963" spans="1:1">
      <c r="A1963" s="50"/>
    </row>
    <row r="1964" spans="1:1">
      <c r="A1964" s="50"/>
    </row>
    <row r="1965" spans="1:1">
      <c r="A1965" s="50"/>
    </row>
    <row r="1966" spans="1:1">
      <c r="A1966" s="50"/>
    </row>
    <row r="1967" spans="1:1">
      <c r="A1967" s="50"/>
    </row>
    <row r="1968" spans="1:1">
      <c r="A1968" s="50"/>
    </row>
    <row r="1969" spans="1:1">
      <c r="A1969" s="50"/>
    </row>
    <row r="1970" spans="1:1">
      <c r="A1970" s="50"/>
    </row>
    <row r="1971" spans="1:1">
      <c r="A1971" s="50"/>
    </row>
    <row r="1972" spans="1:1">
      <c r="A1972" s="50"/>
    </row>
    <row r="1973" spans="1:1">
      <c r="A1973" s="50"/>
    </row>
    <row r="1974" spans="1:1">
      <c r="A1974" s="50"/>
    </row>
    <row r="1975" spans="1:1">
      <c r="A1975" s="50"/>
    </row>
    <row r="1976" spans="1:1">
      <c r="A1976" s="50"/>
    </row>
    <row r="1977" spans="1:1">
      <c r="A1977" s="50"/>
    </row>
    <row r="1978" spans="1:1">
      <c r="A1978" s="50"/>
    </row>
    <row r="1979" spans="1:1">
      <c r="A1979" s="50"/>
    </row>
    <row r="1980" spans="1:1">
      <c r="A1980" s="50"/>
    </row>
    <row r="1981" spans="1:1">
      <c r="A1981" s="50"/>
    </row>
    <row r="1982" spans="1:1">
      <c r="A1982" s="50"/>
    </row>
    <row r="1983" spans="1:1">
      <c r="A1983" s="50"/>
    </row>
    <row r="1984" spans="1:1">
      <c r="A1984" s="50"/>
    </row>
    <row r="1985" spans="1:1">
      <c r="A1985" s="50"/>
    </row>
    <row r="1986" spans="1:1">
      <c r="A1986" s="50"/>
    </row>
    <row r="1987" spans="1:1">
      <c r="A1987" s="50"/>
    </row>
    <row r="1988" spans="1:1">
      <c r="A1988" s="50"/>
    </row>
    <row r="1989" spans="1:1">
      <c r="A1989" s="50"/>
    </row>
    <row r="1990" spans="1:1">
      <c r="A1990" s="50"/>
    </row>
    <row r="1991" spans="1:1">
      <c r="A1991" s="50"/>
    </row>
    <row r="1992" spans="1:1">
      <c r="A1992" s="50"/>
    </row>
    <row r="1993" spans="1:1">
      <c r="A1993" s="50"/>
    </row>
    <row r="1994" spans="1:1">
      <c r="A1994" s="50"/>
    </row>
    <row r="1995" spans="1:1">
      <c r="A1995" s="50"/>
    </row>
    <row r="1996" spans="1:1">
      <c r="A1996" s="50"/>
    </row>
    <row r="1997" spans="1:1">
      <c r="A1997" s="50"/>
    </row>
    <row r="1998" spans="1:1">
      <c r="A1998" s="50"/>
    </row>
    <row r="1999" spans="1:1">
      <c r="A1999" s="50"/>
    </row>
    <row r="2000" spans="1:1">
      <c r="A2000" s="50"/>
    </row>
    <row r="2001" spans="1:1">
      <c r="A2001" s="50"/>
    </row>
    <row r="2002" spans="1:1">
      <c r="A2002" s="50"/>
    </row>
    <row r="2003" spans="1:1">
      <c r="A2003" s="50"/>
    </row>
    <row r="2004" spans="1:1">
      <c r="A2004" s="50"/>
    </row>
    <row r="2005" spans="1:1">
      <c r="A2005" s="50"/>
    </row>
    <row r="2006" spans="1:1">
      <c r="A2006" s="50"/>
    </row>
    <row r="2007" spans="1:1">
      <c r="A2007" s="50"/>
    </row>
    <row r="2008" spans="1:1">
      <c r="A2008" s="50"/>
    </row>
    <row r="2009" spans="1:1">
      <c r="A2009" s="50"/>
    </row>
    <row r="2010" spans="1:1">
      <c r="A2010" s="50"/>
    </row>
    <row r="2011" spans="1:1">
      <c r="A2011" s="50"/>
    </row>
    <row r="2012" spans="1:1">
      <c r="A2012" s="50"/>
    </row>
    <row r="2013" spans="1:1">
      <c r="A2013" s="50"/>
    </row>
    <row r="2014" spans="1:1">
      <c r="A2014" s="50"/>
    </row>
    <row r="2015" spans="1:1">
      <c r="A2015" s="50"/>
    </row>
    <row r="2016" spans="1:1">
      <c r="A2016" s="50"/>
    </row>
    <row r="2017" spans="1:1">
      <c r="A2017" s="50"/>
    </row>
    <row r="2018" spans="1:1">
      <c r="A2018" s="50"/>
    </row>
    <row r="2019" spans="1:1">
      <c r="A2019" s="50"/>
    </row>
    <row r="2020" spans="1:1">
      <c r="A2020" s="50"/>
    </row>
    <row r="2021" spans="1:1">
      <c r="A2021" s="50"/>
    </row>
    <row r="2022" spans="1:1">
      <c r="A2022" s="50"/>
    </row>
    <row r="2023" spans="1:1">
      <c r="A2023" s="50"/>
    </row>
    <row r="2024" spans="1:1">
      <c r="A2024" s="50"/>
    </row>
    <row r="2025" spans="1:1">
      <c r="A2025" s="50"/>
    </row>
    <row r="2026" spans="1:1">
      <c r="A2026" s="50"/>
    </row>
    <row r="2027" spans="1:1">
      <c r="A2027" s="50"/>
    </row>
    <row r="2028" spans="1:1">
      <c r="A2028" s="50"/>
    </row>
    <row r="2029" spans="1:1">
      <c r="A2029" s="50"/>
    </row>
    <row r="2030" spans="1:1">
      <c r="A2030" s="50"/>
    </row>
    <row r="2031" spans="1:1">
      <c r="A2031" s="50"/>
    </row>
    <row r="2032" spans="1:1">
      <c r="A2032" s="50"/>
    </row>
    <row r="2033" spans="1:1">
      <c r="A2033" s="50"/>
    </row>
    <row r="2034" spans="1:1">
      <c r="A2034" s="50"/>
    </row>
    <row r="2035" spans="1:1">
      <c r="A2035" s="50"/>
    </row>
    <row r="2036" spans="1:1">
      <c r="A2036" s="50"/>
    </row>
    <row r="2037" spans="1:1">
      <c r="A2037" s="50"/>
    </row>
    <row r="2038" spans="1:1">
      <c r="A2038" s="50"/>
    </row>
    <row r="2039" spans="1:1">
      <c r="A2039" s="50"/>
    </row>
    <row r="2040" spans="1:1">
      <c r="A2040" s="50"/>
    </row>
    <row r="2041" spans="1:1">
      <c r="A2041" s="50"/>
    </row>
    <row r="2042" spans="1:1">
      <c r="A2042" s="50"/>
    </row>
    <row r="2043" spans="1:1">
      <c r="A2043" s="50"/>
    </row>
    <row r="2044" spans="1:1">
      <c r="A2044" s="50"/>
    </row>
    <row r="2045" spans="1:1">
      <c r="A2045" s="50"/>
    </row>
    <row r="2046" spans="1:1">
      <c r="A2046" s="50"/>
    </row>
    <row r="2047" spans="1:1">
      <c r="A2047" s="50"/>
    </row>
    <row r="2048" spans="1:1">
      <c r="A2048" s="50"/>
    </row>
    <row r="2049" spans="1:1">
      <c r="A2049" s="50"/>
    </row>
    <row r="2050" spans="1:1">
      <c r="A2050" s="50"/>
    </row>
    <row r="2051" spans="1:1">
      <c r="A2051" s="50"/>
    </row>
    <row r="2052" spans="1:1">
      <c r="A2052" s="50"/>
    </row>
    <row r="2053" spans="1:1">
      <c r="A2053" s="50"/>
    </row>
    <row r="2054" spans="1:1">
      <c r="A2054" s="50"/>
    </row>
    <row r="2055" spans="1:1">
      <c r="A2055" s="50"/>
    </row>
    <row r="2056" spans="1:1">
      <c r="A2056" s="50"/>
    </row>
    <row r="2057" spans="1:1">
      <c r="A2057" s="50"/>
    </row>
    <row r="2058" spans="1:1">
      <c r="A2058" s="50"/>
    </row>
    <row r="2059" spans="1:1">
      <c r="A2059" s="50"/>
    </row>
    <row r="2060" spans="1:1">
      <c r="A2060" s="50"/>
    </row>
    <row r="2061" spans="1:1">
      <c r="A2061" s="50"/>
    </row>
    <row r="2062" spans="1:1">
      <c r="A2062" s="50"/>
    </row>
    <row r="2063" spans="1:1">
      <c r="A2063" s="50"/>
    </row>
    <row r="2064" spans="1:1">
      <c r="A2064" s="50"/>
    </row>
    <row r="2065" spans="1:1">
      <c r="A2065" s="50"/>
    </row>
    <row r="2066" spans="1:1">
      <c r="A2066" s="50"/>
    </row>
    <row r="2067" spans="1:1">
      <c r="A2067" s="50"/>
    </row>
    <row r="2068" spans="1:1">
      <c r="A2068" s="50"/>
    </row>
    <row r="2069" spans="1:1">
      <c r="A2069" s="50"/>
    </row>
    <row r="2070" spans="1:1">
      <c r="A2070" s="50"/>
    </row>
    <row r="2071" spans="1:1">
      <c r="A2071" s="50"/>
    </row>
    <row r="2072" spans="1:1">
      <c r="A2072" s="50"/>
    </row>
    <row r="2073" spans="1:1">
      <c r="A2073" s="50"/>
    </row>
    <row r="2074" spans="1:1">
      <c r="A2074" s="50"/>
    </row>
    <row r="2075" spans="1:1">
      <c r="A2075" s="50"/>
    </row>
    <row r="2076" spans="1:1">
      <c r="A2076" s="50"/>
    </row>
    <row r="2077" spans="1:1">
      <c r="A2077" s="50"/>
    </row>
    <row r="2078" spans="1:1">
      <c r="A2078" s="50"/>
    </row>
    <row r="2079" spans="1:1">
      <c r="A2079" s="50"/>
    </row>
    <row r="2080" spans="1:1">
      <c r="A2080" s="50"/>
    </row>
    <row r="2081" spans="1:1">
      <c r="A2081" s="50"/>
    </row>
    <row r="2082" spans="1:1">
      <c r="A2082" s="50"/>
    </row>
    <row r="2083" spans="1:1">
      <c r="A2083" s="50"/>
    </row>
    <row r="2084" spans="1:1">
      <c r="A2084" s="50"/>
    </row>
    <row r="2085" spans="1:1">
      <c r="A2085" s="50"/>
    </row>
    <row r="2086" spans="1:1">
      <c r="A2086" s="50"/>
    </row>
    <row r="2087" spans="1:1">
      <c r="A2087" s="50"/>
    </row>
    <row r="2088" spans="1:1">
      <c r="A2088" s="50"/>
    </row>
    <row r="2089" spans="1:1">
      <c r="A2089" s="50"/>
    </row>
    <row r="2090" spans="1:1">
      <c r="A2090" s="50"/>
    </row>
    <row r="2091" spans="1:1">
      <c r="A2091" s="50"/>
    </row>
    <row r="2092" spans="1:1">
      <c r="A2092" s="50"/>
    </row>
    <row r="2093" spans="1:1">
      <c r="A2093" s="50"/>
    </row>
    <row r="2094" spans="1:1">
      <c r="A2094" s="50"/>
    </row>
    <row r="2095" spans="1:1">
      <c r="A2095" s="50"/>
    </row>
    <row r="2096" spans="1:1">
      <c r="A2096" s="50"/>
    </row>
    <row r="2097" spans="1:1">
      <c r="A2097" s="50"/>
    </row>
    <row r="2098" spans="1:1">
      <c r="A2098" s="50"/>
    </row>
    <row r="2099" spans="1:1">
      <c r="A2099" s="50"/>
    </row>
    <row r="2100" spans="1:1">
      <c r="A2100" s="50"/>
    </row>
    <row r="2101" spans="1:1">
      <c r="A2101" s="50"/>
    </row>
    <row r="2102" spans="1:1">
      <c r="A2102" s="50"/>
    </row>
    <row r="2103" spans="1:1">
      <c r="A2103" s="50"/>
    </row>
    <row r="2104" spans="1:1">
      <c r="A2104" s="50"/>
    </row>
    <row r="2105" spans="1:1">
      <c r="A2105" s="50"/>
    </row>
    <row r="2106" spans="1:1">
      <c r="A2106" s="50"/>
    </row>
    <row r="2107" spans="1:1">
      <c r="A2107" s="50"/>
    </row>
    <row r="2108" spans="1:1">
      <c r="A2108" s="50"/>
    </row>
    <row r="2109" spans="1:1">
      <c r="A2109" s="50"/>
    </row>
    <row r="2110" spans="1:1">
      <c r="A2110" s="50"/>
    </row>
    <row r="2111" spans="1:1">
      <c r="A2111" s="50"/>
    </row>
    <row r="2112" spans="1:1">
      <c r="A2112" s="50"/>
    </row>
    <row r="2113" spans="1:1">
      <c r="A2113" s="50"/>
    </row>
    <row r="2114" spans="1:1">
      <c r="A2114" s="50"/>
    </row>
    <row r="2115" spans="1:1">
      <c r="A2115" s="50"/>
    </row>
    <row r="2116" spans="1:1">
      <c r="A2116" s="50"/>
    </row>
    <row r="2117" spans="1:1">
      <c r="A2117" s="50"/>
    </row>
    <row r="2118" spans="1:1">
      <c r="A2118" s="50"/>
    </row>
    <row r="2119" spans="1:1">
      <c r="A2119" s="50"/>
    </row>
    <row r="2120" spans="1:1">
      <c r="A2120" s="50"/>
    </row>
    <row r="2121" spans="1:1">
      <c r="A2121" s="50"/>
    </row>
    <row r="2122" spans="1:1">
      <c r="A2122" s="50"/>
    </row>
    <row r="2123" spans="1:1">
      <c r="A2123" s="50"/>
    </row>
    <row r="2124" spans="1:1">
      <c r="A2124" s="50"/>
    </row>
    <row r="2125" spans="1:1">
      <c r="A2125" s="50"/>
    </row>
    <row r="2126" spans="1:1">
      <c r="A2126" s="50"/>
    </row>
    <row r="2127" spans="1:1">
      <c r="A2127" s="50"/>
    </row>
    <row r="2128" spans="1:1">
      <c r="A2128" s="50"/>
    </row>
    <row r="2129" spans="1:1">
      <c r="A2129" s="50"/>
    </row>
    <row r="2130" spans="1:1">
      <c r="A2130" s="50"/>
    </row>
    <row r="2131" spans="1:1">
      <c r="A2131" s="50"/>
    </row>
    <row r="2132" spans="1:1">
      <c r="A2132" s="50"/>
    </row>
    <row r="2133" spans="1:1">
      <c r="A2133" s="50"/>
    </row>
    <row r="2134" spans="1:1">
      <c r="A2134" s="50"/>
    </row>
    <row r="2135" spans="1:1">
      <c r="A2135" s="50"/>
    </row>
    <row r="2136" spans="1:1">
      <c r="A2136" s="50"/>
    </row>
    <row r="2137" spans="1:1">
      <c r="A2137" s="50"/>
    </row>
    <row r="2138" spans="1:1">
      <c r="A2138" s="50"/>
    </row>
    <row r="2139" spans="1:1">
      <c r="A2139" s="50"/>
    </row>
    <row r="2140" spans="1:1">
      <c r="A2140" s="50"/>
    </row>
    <row r="2141" spans="1:1">
      <c r="A2141" s="50"/>
    </row>
    <row r="2142" spans="1:1">
      <c r="A2142" s="50"/>
    </row>
    <row r="2143" spans="1:1">
      <c r="A2143" s="50"/>
    </row>
    <row r="2144" spans="1:1">
      <c r="A2144" s="50"/>
    </row>
    <row r="2145" spans="1:1">
      <c r="A2145" s="50"/>
    </row>
    <row r="2146" spans="1:1">
      <c r="A2146" s="50"/>
    </row>
    <row r="2147" spans="1:1">
      <c r="A2147" s="50"/>
    </row>
    <row r="2148" spans="1:1">
      <c r="A2148" s="50"/>
    </row>
    <row r="2149" spans="1:1">
      <c r="A2149" s="50"/>
    </row>
    <row r="2150" spans="1:1">
      <c r="A2150" s="50"/>
    </row>
    <row r="2151" spans="1:1">
      <c r="A2151" s="50"/>
    </row>
    <row r="2152" spans="1:1">
      <c r="A2152" s="50"/>
    </row>
    <row r="2153" spans="1:1">
      <c r="A2153" s="50"/>
    </row>
    <row r="2154" spans="1:1">
      <c r="A2154" s="50"/>
    </row>
    <row r="2155" spans="1:1">
      <c r="A2155" s="50"/>
    </row>
    <row r="2156" spans="1:1">
      <c r="A2156" s="50"/>
    </row>
    <row r="2157" spans="1:1">
      <c r="A2157" s="50"/>
    </row>
    <row r="2158" spans="1:1">
      <c r="A2158" s="50"/>
    </row>
    <row r="2159" spans="1:1">
      <c r="A2159" s="50"/>
    </row>
    <row r="2160" spans="1:1">
      <c r="A2160" s="50"/>
    </row>
    <row r="2161" spans="1:1">
      <c r="A2161" s="50"/>
    </row>
    <row r="2162" spans="1:1">
      <c r="A2162" s="50"/>
    </row>
    <row r="2163" spans="1:1">
      <c r="A2163" s="50"/>
    </row>
    <row r="2164" spans="1:1">
      <c r="A2164" s="50"/>
    </row>
    <row r="2165" spans="1:1">
      <c r="A2165" s="50"/>
    </row>
    <row r="2166" spans="1:1">
      <c r="A2166" s="50"/>
    </row>
    <row r="2167" spans="1:1">
      <c r="A2167" s="50"/>
    </row>
    <row r="2168" spans="1:1">
      <c r="A2168" s="50"/>
    </row>
    <row r="2169" spans="1:1">
      <c r="A2169" s="50"/>
    </row>
    <row r="2170" spans="1:1">
      <c r="A2170" s="50"/>
    </row>
    <row r="2171" spans="1:1">
      <c r="A2171" s="50"/>
    </row>
    <row r="2172" spans="1:1">
      <c r="A2172" s="50"/>
    </row>
    <row r="2173" spans="1:1">
      <c r="A2173" s="50"/>
    </row>
    <row r="2174" spans="1:1">
      <c r="A2174" s="50"/>
    </row>
    <row r="2175" spans="1:1">
      <c r="A2175" s="50"/>
    </row>
    <row r="2176" spans="1:1">
      <c r="A2176" s="50"/>
    </row>
    <row r="2177" spans="1:1">
      <c r="A2177" s="50"/>
    </row>
    <row r="2178" spans="1:1">
      <c r="A2178" s="50"/>
    </row>
    <row r="2179" spans="1:1">
      <c r="A2179" s="50"/>
    </row>
    <row r="2180" spans="1:1">
      <c r="A2180" s="50"/>
    </row>
    <row r="2181" spans="1:1">
      <c r="A2181" s="50"/>
    </row>
    <row r="2182" spans="1:1">
      <c r="A2182" s="50"/>
    </row>
    <row r="2183" spans="1:1">
      <c r="A2183" s="50"/>
    </row>
    <row r="2184" spans="1:1">
      <c r="A2184" s="50"/>
    </row>
    <row r="2185" spans="1:1">
      <c r="A2185" s="50"/>
    </row>
    <row r="2186" spans="1:1">
      <c r="A2186" s="50"/>
    </row>
    <row r="2187" spans="1:1">
      <c r="A2187" s="50"/>
    </row>
    <row r="2188" spans="1:1">
      <c r="A2188" s="50"/>
    </row>
    <row r="2189" spans="1:1">
      <c r="A2189" s="50"/>
    </row>
    <row r="2190" spans="1:1">
      <c r="A2190" s="50"/>
    </row>
    <row r="2191" spans="1:1">
      <c r="A2191" s="50"/>
    </row>
    <row r="2192" spans="1:1">
      <c r="A2192" s="50"/>
    </row>
    <row r="2193" spans="1:1">
      <c r="A2193" s="50"/>
    </row>
    <row r="2194" spans="1:1">
      <c r="A2194" s="50"/>
    </row>
    <row r="2195" spans="1:1">
      <c r="A2195" s="50"/>
    </row>
    <row r="2196" spans="1:1">
      <c r="A2196" s="50"/>
    </row>
    <row r="2197" spans="1:1">
      <c r="A2197" s="50"/>
    </row>
    <row r="2198" spans="1:1">
      <c r="A2198" s="50"/>
    </row>
    <row r="2199" spans="1:1">
      <c r="A2199" s="50"/>
    </row>
    <row r="2200" spans="1:1">
      <c r="A2200" s="50"/>
    </row>
    <row r="2201" spans="1:1">
      <c r="A2201" s="50"/>
    </row>
    <row r="2202" spans="1:1">
      <c r="A2202" s="50"/>
    </row>
    <row r="2203" spans="1:1">
      <c r="A2203" s="50"/>
    </row>
    <row r="2204" spans="1:1">
      <c r="A2204" s="50"/>
    </row>
    <row r="2205" spans="1:1">
      <c r="A2205" s="50"/>
    </row>
    <row r="2206" spans="1:1">
      <c r="A2206" s="50"/>
    </row>
    <row r="2207" spans="1:1">
      <c r="A2207" s="50"/>
    </row>
    <row r="2208" spans="1:1">
      <c r="A2208" s="50"/>
    </row>
    <row r="2209" spans="1:1">
      <c r="A2209" s="50"/>
    </row>
    <row r="2210" spans="1:1">
      <c r="A2210" s="50"/>
    </row>
    <row r="2211" spans="1:1">
      <c r="A2211" s="50"/>
    </row>
    <row r="2212" spans="1:1">
      <c r="A2212" s="50"/>
    </row>
    <row r="2213" spans="1:1">
      <c r="A2213" s="50"/>
    </row>
    <row r="2214" spans="1:1">
      <c r="A2214" s="50"/>
    </row>
    <row r="2215" spans="1:1">
      <c r="A2215" s="50"/>
    </row>
    <row r="2216" spans="1:1">
      <c r="A2216" s="50"/>
    </row>
    <row r="2217" spans="1:1">
      <c r="A2217" s="50"/>
    </row>
    <row r="2218" spans="1:1">
      <c r="A2218" s="50"/>
    </row>
    <row r="2219" spans="1:1">
      <c r="A2219" s="50"/>
    </row>
    <row r="2220" spans="1:1">
      <c r="A2220" s="50"/>
    </row>
    <row r="2221" spans="1:1">
      <c r="A2221" s="50"/>
    </row>
    <row r="2222" spans="1:1">
      <c r="A2222" s="50"/>
    </row>
    <row r="2223" spans="1:1">
      <c r="A2223" s="50"/>
    </row>
    <row r="2224" spans="1:1">
      <c r="A2224" s="50"/>
    </row>
    <row r="2225" spans="1:1">
      <c r="A2225" s="50"/>
    </row>
    <row r="2226" spans="1:1">
      <c r="A2226" s="50"/>
    </row>
    <row r="2227" spans="1:1">
      <c r="A2227" s="50"/>
    </row>
    <row r="2228" spans="1:1">
      <c r="A2228" s="50"/>
    </row>
    <row r="2229" spans="1:1">
      <c r="A2229" s="50"/>
    </row>
    <row r="2230" spans="1:1">
      <c r="A2230" s="50"/>
    </row>
    <row r="2231" spans="1:1">
      <c r="A2231" s="50"/>
    </row>
    <row r="2232" spans="1:1">
      <c r="A2232" s="50"/>
    </row>
    <row r="2233" spans="1:1">
      <c r="A2233" s="50"/>
    </row>
    <row r="2234" spans="1:1">
      <c r="A2234" s="50"/>
    </row>
    <row r="2235" spans="1:1">
      <c r="A2235" s="50"/>
    </row>
    <row r="2236" spans="1:1">
      <c r="A2236" s="50"/>
    </row>
    <row r="2237" spans="1:1">
      <c r="A2237" s="50"/>
    </row>
    <row r="2238" spans="1:1">
      <c r="A2238" s="50"/>
    </row>
    <row r="2239" spans="1:1">
      <c r="A2239" s="50"/>
    </row>
    <row r="2240" spans="1:1">
      <c r="A2240" s="50"/>
    </row>
    <row r="2241" spans="1:1">
      <c r="A2241" s="50"/>
    </row>
    <row r="2242" spans="1:1">
      <c r="A2242" s="50"/>
    </row>
    <row r="2243" spans="1:1">
      <c r="A2243" s="50"/>
    </row>
    <row r="2244" spans="1:1">
      <c r="A2244" s="50"/>
    </row>
    <row r="2245" spans="1:1">
      <c r="A2245" s="50"/>
    </row>
    <row r="2246" spans="1:1">
      <c r="A2246" s="50"/>
    </row>
    <row r="2247" spans="1:1">
      <c r="A2247" s="50"/>
    </row>
    <row r="2248" spans="1:1">
      <c r="A2248" s="50"/>
    </row>
    <row r="2249" spans="1:1">
      <c r="A2249" s="50"/>
    </row>
    <row r="2250" spans="1:1">
      <c r="A2250" s="50"/>
    </row>
    <row r="2251" spans="1:1">
      <c r="A2251" s="50"/>
    </row>
    <row r="2252" spans="1:1">
      <c r="A2252" s="50"/>
    </row>
    <row r="2253" spans="1:1">
      <c r="A2253" s="50"/>
    </row>
    <row r="2254" spans="1:1">
      <c r="A2254" s="50"/>
    </row>
    <row r="2255" spans="1:1">
      <c r="A2255" s="50"/>
    </row>
    <row r="2256" spans="1:1">
      <c r="A2256" s="50"/>
    </row>
    <row r="2257" spans="1:1">
      <c r="A2257" s="50"/>
    </row>
    <row r="2258" spans="1:1">
      <c r="A2258" s="50"/>
    </row>
    <row r="2259" spans="1:1">
      <c r="A2259" s="50"/>
    </row>
    <row r="2260" spans="1:1">
      <c r="A2260" s="50"/>
    </row>
    <row r="2261" spans="1:1">
      <c r="A2261" s="50"/>
    </row>
    <row r="2262" spans="1:1">
      <c r="A2262" s="50"/>
    </row>
    <row r="2263" spans="1:1">
      <c r="A2263" s="50"/>
    </row>
    <row r="2264" spans="1:1">
      <c r="A2264" s="50"/>
    </row>
    <row r="2265" spans="1:1">
      <c r="A2265" s="50"/>
    </row>
    <row r="2266" spans="1:1">
      <c r="A2266" s="50"/>
    </row>
    <row r="2267" spans="1:1">
      <c r="A2267" s="50"/>
    </row>
    <row r="2268" spans="1:1">
      <c r="A2268" s="50"/>
    </row>
    <row r="2269" spans="1:1">
      <c r="A2269" s="50"/>
    </row>
    <row r="2270" spans="1:1">
      <c r="A2270" s="50"/>
    </row>
    <row r="2271" spans="1:1">
      <c r="A2271" s="50"/>
    </row>
    <row r="2272" spans="1:1">
      <c r="A2272" s="50"/>
    </row>
    <row r="2273" spans="1:1">
      <c r="A2273" s="50"/>
    </row>
    <row r="2274" spans="1:1">
      <c r="A2274" s="50"/>
    </row>
    <row r="2275" spans="1:1">
      <c r="A2275" s="50"/>
    </row>
    <row r="2276" spans="1:1">
      <c r="A2276" s="50"/>
    </row>
    <row r="2277" spans="1:1">
      <c r="A2277" s="50"/>
    </row>
    <row r="2278" spans="1:1">
      <c r="A2278" s="50"/>
    </row>
    <row r="2279" spans="1:1">
      <c r="A2279" s="50"/>
    </row>
    <row r="2280" spans="1:1">
      <c r="A2280" s="50"/>
    </row>
    <row r="2281" spans="1:1">
      <c r="A2281" s="50"/>
    </row>
    <row r="2282" spans="1:1">
      <c r="A2282" s="50"/>
    </row>
    <row r="2283" spans="1:1">
      <c r="A2283" s="50"/>
    </row>
    <row r="2284" spans="1:1">
      <c r="A2284" s="50"/>
    </row>
    <row r="2285" spans="1:1">
      <c r="A2285" s="50"/>
    </row>
    <row r="2286" spans="1:1">
      <c r="A2286" s="50"/>
    </row>
    <row r="2287" spans="1:1">
      <c r="A2287" s="50"/>
    </row>
    <row r="2288" spans="1:1">
      <c r="A2288" s="50"/>
    </row>
    <row r="2289" spans="1:1">
      <c r="A2289" s="50"/>
    </row>
    <row r="2290" spans="1:1">
      <c r="A2290" s="50"/>
    </row>
    <row r="2291" spans="1:1">
      <c r="A2291" s="50"/>
    </row>
    <row r="2292" spans="1:1">
      <c r="A2292" s="50"/>
    </row>
    <row r="2293" spans="1:1">
      <c r="A2293" s="50"/>
    </row>
    <row r="2294" spans="1:1">
      <c r="A2294" s="50"/>
    </row>
    <row r="2295" spans="1:1">
      <c r="A2295" s="50"/>
    </row>
    <row r="2296" spans="1:1">
      <c r="A2296" s="50"/>
    </row>
    <row r="2297" spans="1:1">
      <c r="A2297" s="50"/>
    </row>
    <row r="2298" spans="1:1">
      <c r="A2298" s="50"/>
    </row>
    <row r="2299" spans="1:1">
      <c r="A2299" s="50"/>
    </row>
    <row r="2300" spans="1:1">
      <c r="A2300" s="50"/>
    </row>
    <row r="2301" spans="1:1">
      <c r="A2301" s="50"/>
    </row>
    <row r="2302" spans="1:1">
      <c r="A2302" s="50"/>
    </row>
    <row r="2303" spans="1:1">
      <c r="A2303" s="50"/>
    </row>
    <row r="2304" spans="1:1">
      <c r="A2304" s="50"/>
    </row>
    <row r="2305" spans="1:1">
      <c r="A2305" s="50"/>
    </row>
    <row r="2306" spans="1:1">
      <c r="A2306" s="50"/>
    </row>
    <row r="2307" spans="1:1">
      <c r="A2307" s="50"/>
    </row>
    <row r="2308" spans="1:1">
      <c r="A2308" s="50"/>
    </row>
    <row r="2309" spans="1:1">
      <c r="A2309" s="50"/>
    </row>
    <row r="2310" spans="1:1">
      <c r="A2310" s="50"/>
    </row>
    <row r="2311" spans="1:1">
      <c r="A2311" s="50"/>
    </row>
    <row r="2312" spans="1:1">
      <c r="A2312" s="50"/>
    </row>
    <row r="2313" spans="1:1">
      <c r="A2313" s="50"/>
    </row>
    <row r="2314" spans="1:1">
      <c r="A2314" s="50"/>
    </row>
    <row r="2315" spans="1:1">
      <c r="A2315" s="50"/>
    </row>
    <row r="2316" spans="1:1">
      <c r="A2316" s="50"/>
    </row>
    <row r="2317" spans="1:1">
      <c r="A2317" s="50"/>
    </row>
    <row r="2318" spans="1:1">
      <c r="A2318" s="50"/>
    </row>
    <row r="2319" spans="1:1">
      <c r="A2319" s="50"/>
    </row>
    <row r="2320" spans="1:1">
      <c r="A2320" s="50"/>
    </row>
    <row r="2321" spans="1:1">
      <c r="A2321" s="50"/>
    </row>
    <row r="2322" spans="1:1">
      <c r="A2322" s="50"/>
    </row>
    <row r="2323" spans="1:1">
      <c r="A2323" s="50"/>
    </row>
    <row r="2324" spans="1:1">
      <c r="A2324" s="50"/>
    </row>
    <row r="2325" spans="1:1">
      <c r="A2325" s="50"/>
    </row>
    <row r="2326" spans="1:1">
      <c r="A2326" s="50"/>
    </row>
    <row r="2327" spans="1:1">
      <c r="A2327" s="50"/>
    </row>
    <row r="2328" spans="1:1">
      <c r="A2328" s="50"/>
    </row>
    <row r="2329" spans="1:1">
      <c r="A2329" s="50"/>
    </row>
    <row r="2330" spans="1:1">
      <c r="A2330" s="50"/>
    </row>
    <row r="2331" spans="1:1">
      <c r="A2331" s="50"/>
    </row>
    <row r="2332" spans="1:1">
      <c r="A2332" s="50"/>
    </row>
    <row r="2333" spans="1:1">
      <c r="A2333" s="50"/>
    </row>
    <row r="2334" spans="1:1">
      <c r="A2334" s="50"/>
    </row>
    <row r="2335" spans="1:1">
      <c r="A2335" s="50"/>
    </row>
    <row r="2336" spans="1:1">
      <c r="A2336" s="50"/>
    </row>
    <row r="2337" spans="1:1">
      <c r="A2337" s="50"/>
    </row>
    <row r="2338" spans="1:1">
      <c r="A2338" s="50"/>
    </row>
    <row r="2339" spans="1:1">
      <c r="A2339" s="50"/>
    </row>
    <row r="2340" spans="1:1">
      <c r="A2340" s="50"/>
    </row>
    <row r="2341" spans="1:1">
      <c r="A2341" s="50"/>
    </row>
    <row r="2342" spans="1:1">
      <c r="A2342" s="50"/>
    </row>
    <row r="2343" spans="1:1">
      <c r="A2343" s="50"/>
    </row>
    <row r="2344" spans="1:1">
      <c r="A2344" s="50"/>
    </row>
    <row r="2345" spans="1:1">
      <c r="A2345" s="50"/>
    </row>
    <row r="2346" spans="1:1">
      <c r="A2346" s="50"/>
    </row>
    <row r="2347" spans="1:1">
      <c r="A2347" s="50"/>
    </row>
    <row r="2348" spans="1:1">
      <c r="A2348" s="50"/>
    </row>
    <row r="2349" spans="1:1">
      <c r="A2349" s="50"/>
    </row>
    <row r="2350" spans="1:1">
      <c r="A2350" s="50"/>
    </row>
    <row r="2351" spans="1:1">
      <c r="A2351" s="50"/>
    </row>
    <row r="2352" spans="1:1">
      <c r="A2352" s="50"/>
    </row>
    <row r="2353" spans="1:1">
      <c r="A2353" s="50"/>
    </row>
    <row r="2354" spans="1:1">
      <c r="A2354" s="50"/>
    </row>
    <row r="2355" spans="1:1">
      <c r="A2355" s="50"/>
    </row>
    <row r="2356" spans="1:1">
      <c r="A2356" s="50"/>
    </row>
    <row r="2357" spans="1:1">
      <c r="A2357" s="50"/>
    </row>
    <row r="2358" spans="1:1">
      <c r="A2358" s="50"/>
    </row>
    <row r="2359" spans="1:1">
      <c r="A2359" s="50"/>
    </row>
    <row r="2360" spans="1:1">
      <c r="A2360" s="50"/>
    </row>
    <row r="2361" spans="1:1">
      <c r="A2361" s="50"/>
    </row>
    <row r="2362" spans="1:1">
      <c r="A2362" s="50"/>
    </row>
    <row r="2363" spans="1:1">
      <c r="A2363" s="50"/>
    </row>
    <row r="2364" spans="1:1">
      <c r="A2364" s="50"/>
    </row>
    <row r="2365" spans="1:1">
      <c r="A2365" s="50"/>
    </row>
    <row r="2366" spans="1:1">
      <c r="A2366" s="50"/>
    </row>
    <row r="2367" spans="1:1">
      <c r="A2367" s="50"/>
    </row>
    <row r="2368" spans="1:1">
      <c r="A2368" s="50"/>
    </row>
    <row r="2369" spans="1:1">
      <c r="A2369" s="50"/>
    </row>
    <row r="2370" spans="1:1">
      <c r="A2370" s="50"/>
    </row>
    <row r="2371" spans="1:1">
      <c r="A2371" s="50"/>
    </row>
    <row r="2372" spans="1:1">
      <c r="A2372" s="50"/>
    </row>
    <row r="2373" spans="1:1">
      <c r="A2373" s="50"/>
    </row>
    <row r="2374" spans="1:1">
      <c r="A2374" s="50"/>
    </row>
    <row r="2375" spans="1:1">
      <c r="A2375" s="50"/>
    </row>
    <row r="2376" spans="1:1">
      <c r="A2376" s="50"/>
    </row>
    <row r="2377" spans="1:1">
      <c r="A2377" s="50"/>
    </row>
    <row r="2378" spans="1:1">
      <c r="A2378" s="50"/>
    </row>
    <row r="2379" spans="1:1">
      <c r="A2379" s="50"/>
    </row>
    <row r="2380" spans="1:1">
      <c r="A2380" s="50"/>
    </row>
    <row r="2381" spans="1:1">
      <c r="A2381" s="50"/>
    </row>
    <row r="2382" spans="1:1">
      <c r="A2382" s="50"/>
    </row>
    <row r="2383" spans="1:1">
      <c r="A2383" s="50"/>
    </row>
    <row r="2384" spans="1:1">
      <c r="A2384" s="50"/>
    </row>
    <row r="2385" spans="1:1">
      <c r="A2385" s="50"/>
    </row>
    <row r="2386" spans="1:1">
      <c r="A2386" s="50"/>
    </row>
    <row r="2387" spans="1:1">
      <c r="A2387" s="50"/>
    </row>
    <row r="2388" spans="1:1">
      <c r="A2388" s="50"/>
    </row>
    <row r="2389" spans="1:1">
      <c r="A2389" s="50"/>
    </row>
    <row r="2390" spans="1:1">
      <c r="A2390" s="50"/>
    </row>
    <row r="2391" spans="1:1">
      <c r="A2391" s="50"/>
    </row>
    <row r="2392" spans="1:1">
      <c r="A2392" s="50"/>
    </row>
    <row r="2393" spans="1:1">
      <c r="A2393" s="50"/>
    </row>
    <row r="2394" spans="1:1">
      <c r="A2394" s="50"/>
    </row>
    <row r="2395" spans="1:1">
      <c r="A2395" s="50"/>
    </row>
    <row r="2396" spans="1:1">
      <c r="A2396" s="50"/>
    </row>
    <row r="2397" spans="1:1">
      <c r="A2397" s="50"/>
    </row>
    <row r="2398" spans="1:1">
      <c r="A2398" s="50"/>
    </row>
    <row r="2399" spans="1:1">
      <c r="A2399" s="50"/>
    </row>
    <row r="2400" spans="1:1">
      <c r="A2400" s="50"/>
    </row>
    <row r="2401" spans="1:1">
      <c r="A2401" s="50"/>
    </row>
    <row r="2402" spans="1:1">
      <c r="A2402" s="50"/>
    </row>
    <row r="2403" spans="1:1">
      <c r="A2403" s="50"/>
    </row>
    <row r="2404" spans="1:1">
      <c r="A2404" s="50"/>
    </row>
    <row r="2405" spans="1:1">
      <c r="A2405" s="50"/>
    </row>
    <row r="2406" spans="1:1">
      <c r="A2406" s="50"/>
    </row>
    <row r="2407" spans="1:1">
      <c r="A2407" s="50"/>
    </row>
    <row r="2408" spans="1:1">
      <c r="A2408" s="50"/>
    </row>
    <row r="2409" spans="1:1">
      <c r="A2409" s="50"/>
    </row>
    <row r="2410" spans="1:1">
      <c r="A2410" s="50"/>
    </row>
    <row r="2411" spans="1:1">
      <c r="A2411" s="50"/>
    </row>
    <row r="2412" spans="1:1">
      <c r="A2412" s="50"/>
    </row>
    <row r="2413" spans="1:1">
      <c r="A2413" s="50"/>
    </row>
    <row r="2414" spans="1:1">
      <c r="A2414" s="50"/>
    </row>
    <row r="2415" spans="1:1">
      <c r="A2415" s="50"/>
    </row>
    <row r="2416" spans="1:1">
      <c r="A2416" s="50"/>
    </row>
    <row r="2417" spans="1:1">
      <c r="A2417" s="50"/>
    </row>
    <row r="2418" spans="1:1">
      <c r="A2418" s="50"/>
    </row>
    <row r="2419" spans="1:1">
      <c r="A2419" s="50"/>
    </row>
    <row r="2420" spans="1:1">
      <c r="A2420" s="50"/>
    </row>
    <row r="2421" spans="1:1">
      <c r="A2421" s="50"/>
    </row>
    <row r="2422" spans="1:1">
      <c r="A2422" s="50"/>
    </row>
    <row r="2423" spans="1:1">
      <c r="A2423" s="50"/>
    </row>
    <row r="2424" spans="1:1">
      <c r="A2424" s="50"/>
    </row>
    <row r="2425" spans="1:1">
      <c r="A2425" s="50"/>
    </row>
    <row r="2426" spans="1:1">
      <c r="A2426" s="50"/>
    </row>
    <row r="2427" spans="1:1">
      <c r="A2427" s="50"/>
    </row>
    <row r="2428" spans="1:1">
      <c r="A2428" s="50"/>
    </row>
    <row r="2429" spans="1:1">
      <c r="A2429" s="50"/>
    </row>
    <row r="2430" spans="1:1">
      <c r="A2430" s="50"/>
    </row>
    <row r="2431" spans="1:1">
      <c r="A2431" s="50"/>
    </row>
    <row r="2432" spans="1:1">
      <c r="A2432" s="50"/>
    </row>
    <row r="2433" spans="1:1">
      <c r="A2433" s="50"/>
    </row>
    <row r="2434" spans="1:1">
      <c r="A2434" s="50"/>
    </row>
    <row r="2435" spans="1:1">
      <c r="A2435" s="50"/>
    </row>
    <row r="2436" spans="1:1">
      <c r="A2436" s="50"/>
    </row>
    <row r="2437" spans="1:1">
      <c r="A2437" s="50"/>
    </row>
    <row r="2438" spans="1:1">
      <c r="A2438" s="50"/>
    </row>
    <row r="2439" spans="1:1">
      <c r="A2439" s="50"/>
    </row>
    <row r="2440" spans="1:1">
      <c r="A2440" s="50"/>
    </row>
    <row r="2441" spans="1:1">
      <c r="A2441" s="50"/>
    </row>
    <row r="2442" spans="1:1">
      <c r="A2442" s="50"/>
    </row>
    <row r="2443" spans="1:1">
      <c r="A2443" s="50"/>
    </row>
    <row r="2444" spans="1:1">
      <c r="A2444" s="50"/>
    </row>
    <row r="2445" spans="1:1">
      <c r="A2445" s="50"/>
    </row>
    <row r="2446" spans="1:1">
      <c r="A2446" s="50"/>
    </row>
    <row r="2447" spans="1:1">
      <c r="A2447" s="50"/>
    </row>
    <row r="2448" spans="1:1">
      <c r="A2448" s="50"/>
    </row>
    <row r="2449" spans="1:1">
      <c r="A2449" s="50"/>
    </row>
    <row r="2450" spans="1:1">
      <c r="A2450" s="50"/>
    </row>
    <row r="2451" spans="1:1">
      <c r="A2451" s="50"/>
    </row>
    <row r="2452" spans="1:1">
      <c r="A2452" s="50"/>
    </row>
    <row r="2453" spans="1:1">
      <c r="A2453" s="50"/>
    </row>
    <row r="2454" spans="1:1">
      <c r="A2454" s="50"/>
    </row>
    <row r="2455" spans="1:1">
      <c r="A2455" s="50"/>
    </row>
    <row r="2456" spans="1:1">
      <c r="A2456" s="50"/>
    </row>
    <row r="2457" spans="1:1">
      <c r="A2457" s="50"/>
    </row>
    <row r="2458" spans="1:1">
      <c r="A2458" s="50"/>
    </row>
    <row r="2459" spans="1:1">
      <c r="A2459" s="50"/>
    </row>
    <row r="2460" spans="1:1">
      <c r="A2460" s="50"/>
    </row>
    <row r="2461" spans="1:1">
      <c r="A2461" s="50"/>
    </row>
    <row r="2462" spans="1:1">
      <c r="A2462" s="50"/>
    </row>
    <row r="2463" spans="1:1">
      <c r="A2463" s="50"/>
    </row>
    <row r="2464" spans="1:1">
      <c r="A2464" s="50"/>
    </row>
    <row r="2465" spans="1:1">
      <c r="A2465" s="50"/>
    </row>
    <row r="2466" spans="1:1">
      <c r="A2466" s="50"/>
    </row>
    <row r="2467" spans="1:1">
      <c r="A2467" s="50"/>
    </row>
    <row r="2468" spans="1:1">
      <c r="A2468" s="50"/>
    </row>
    <row r="2469" spans="1:1">
      <c r="A2469" s="50"/>
    </row>
    <row r="2470" spans="1:1">
      <c r="A2470" s="50"/>
    </row>
    <row r="2471" spans="1:1">
      <c r="A2471" s="50"/>
    </row>
    <row r="2472" spans="1:1">
      <c r="A2472" s="50"/>
    </row>
    <row r="2473" spans="1:1">
      <c r="A2473" s="50"/>
    </row>
    <row r="2474" spans="1:1">
      <c r="A2474" s="50"/>
    </row>
    <row r="2475" spans="1:1">
      <c r="A2475" s="50"/>
    </row>
    <row r="2476" spans="1:1">
      <c r="A2476" s="50"/>
    </row>
    <row r="2477" spans="1:1">
      <c r="A2477" s="50"/>
    </row>
    <row r="2478" spans="1:1">
      <c r="A2478" s="50"/>
    </row>
    <row r="2479" spans="1:1">
      <c r="A2479" s="50"/>
    </row>
    <row r="2480" spans="1:1">
      <c r="A2480" s="50"/>
    </row>
    <row r="2481" spans="1:1">
      <c r="A2481" s="50"/>
    </row>
    <row r="2482" spans="1:1">
      <c r="A2482" s="50"/>
    </row>
    <row r="2483" spans="1:1">
      <c r="A2483" s="50"/>
    </row>
    <row r="2484" spans="1:1">
      <c r="A2484" s="50"/>
    </row>
    <row r="2485" spans="1:1">
      <c r="A2485" s="50"/>
    </row>
    <row r="2486" spans="1:1">
      <c r="A2486" s="50"/>
    </row>
    <row r="2487" spans="1:1">
      <c r="A2487" s="50"/>
    </row>
    <row r="2488" spans="1:1">
      <c r="A2488" s="50"/>
    </row>
    <row r="2489" spans="1:1">
      <c r="A2489" s="50"/>
    </row>
    <row r="2490" spans="1:1">
      <c r="A2490" s="50"/>
    </row>
    <row r="2491" spans="1:1">
      <c r="A2491" s="50"/>
    </row>
    <row r="2492" spans="1:1">
      <c r="A2492" s="50"/>
    </row>
    <row r="2493" spans="1:1">
      <c r="A2493" s="50"/>
    </row>
    <row r="2494" spans="1:1">
      <c r="A2494" s="50"/>
    </row>
    <row r="2495" spans="1:1">
      <c r="A2495" s="50"/>
    </row>
    <row r="2496" spans="1:1">
      <c r="A2496" s="50"/>
    </row>
    <row r="2497" spans="1:1">
      <c r="A2497" s="50"/>
    </row>
    <row r="2498" spans="1:1">
      <c r="A2498" s="50"/>
    </row>
    <row r="2499" spans="1:1">
      <c r="A2499" s="50"/>
    </row>
    <row r="2500" spans="1:1">
      <c r="A2500" s="50"/>
    </row>
    <row r="2501" spans="1:1">
      <c r="A2501" s="50"/>
    </row>
    <row r="2502" spans="1:1">
      <c r="A2502" s="50"/>
    </row>
    <row r="2503" spans="1:1">
      <c r="A2503" s="50"/>
    </row>
    <row r="2504" spans="1:1">
      <c r="A2504" s="50"/>
    </row>
    <row r="2505" spans="1:1">
      <c r="A2505" s="50"/>
    </row>
    <row r="2506" spans="1:1">
      <c r="A2506" s="50"/>
    </row>
    <row r="2507" spans="1:1">
      <c r="A2507" s="50"/>
    </row>
    <row r="2508" spans="1:1">
      <c r="A2508" s="50"/>
    </row>
    <row r="2509" spans="1:1">
      <c r="A2509" s="50"/>
    </row>
    <row r="2510" spans="1:1">
      <c r="A2510" s="50"/>
    </row>
    <row r="2511" spans="1:1">
      <c r="A2511" s="50"/>
    </row>
    <row r="2512" spans="1:1">
      <c r="A2512" s="50"/>
    </row>
    <row r="2513" spans="1:1">
      <c r="A2513" s="50"/>
    </row>
    <row r="2514" spans="1:1">
      <c r="A2514" s="50"/>
    </row>
    <row r="2515" spans="1:1">
      <c r="A2515" s="50"/>
    </row>
    <row r="2516" spans="1:1">
      <c r="A2516" s="50"/>
    </row>
    <row r="2517" spans="1:1">
      <c r="A2517" s="50"/>
    </row>
    <row r="2518" spans="1:1">
      <c r="A2518" s="50"/>
    </row>
    <row r="2519" spans="1:1">
      <c r="A2519" s="50"/>
    </row>
    <row r="2520" spans="1:1">
      <c r="A2520" s="50"/>
    </row>
    <row r="2521" spans="1:1">
      <c r="A2521" s="50"/>
    </row>
    <row r="2522" spans="1:1">
      <c r="A2522" s="50"/>
    </row>
    <row r="2523" spans="1:1">
      <c r="A2523" s="50"/>
    </row>
    <row r="2524" spans="1:1">
      <c r="A2524" s="50"/>
    </row>
    <row r="2525" spans="1:1">
      <c r="A2525" s="50"/>
    </row>
    <row r="2526" spans="1:1">
      <c r="A2526" s="50"/>
    </row>
    <row r="2527" spans="1:1">
      <c r="A2527" s="50"/>
    </row>
    <row r="2528" spans="1:1">
      <c r="A2528" s="50"/>
    </row>
    <row r="2529" spans="1:1">
      <c r="A2529" s="50"/>
    </row>
    <row r="2530" spans="1:1">
      <c r="A2530" s="50"/>
    </row>
    <row r="2531" spans="1:1">
      <c r="A2531" s="50"/>
    </row>
    <row r="2532" spans="1:1">
      <c r="A2532" s="50"/>
    </row>
    <row r="2533" spans="1:1">
      <c r="A2533" s="50"/>
    </row>
    <row r="2534" spans="1:1">
      <c r="A2534" s="50"/>
    </row>
    <row r="2535" spans="1:1">
      <c r="A2535" s="50"/>
    </row>
    <row r="2536" spans="1:1">
      <c r="A2536" s="50"/>
    </row>
    <row r="2537" spans="1:1">
      <c r="A2537" s="50"/>
    </row>
    <row r="2538" spans="1:1">
      <c r="A2538" s="50"/>
    </row>
    <row r="2539" spans="1:1">
      <c r="A2539" s="50"/>
    </row>
    <row r="2540" spans="1:1">
      <c r="A2540" s="50"/>
    </row>
    <row r="2541" spans="1:1">
      <c r="A2541" s="50"/>
    </row>
    <row r="2542" spans="1:1">
      <c r="A2542" s="50"/>
    </row>
    <row r="2543" spans="1:1">
      <c r="A2543" s="50"/>
    </row>
    <row r="2544" spans="1:1">
      <c r="A2544" s="50"/>
    </row>
    <row r="2545" spans="1:1">
      <c r="A2545" s="50"/>
    </row>
    <row r="2546" spans="1:1">
      <c r="A2546" s="50"/>
    </row>
    <row r="2547" spans="1:1">
      <c r="A2547" s="50"/>
    </row>
    <row r="2548" spans="1:1">
      <c r="A2548" s="50"/>
    </row>
    <row r="2549" spans="1:1">
      <c r="A2549" s="50"/>
    </row>
    <row r="2550" spans="1:1">
      <c r="A2550" s="50"/>
    </row>
    <row r="2551" spans="1:1">
      <c r="A2551" s="50"/>
    </row>
    <row r="2552" spans="1:1">
      <c r="A2552" s="50"/>
    </row>
    <row r="2553" spans="1:1">
      <c r="A2553" s="50"/>
    </row>
    <row r="2554" spans="1:1">
      <c r="A2554" s="50"/>
    </row>
    <row r="2555" spans="1:1">
      <c r="A2555" s="50"/>
    </row>
    <row r="2556" spans="1:1">
      <c r="A2556" s="50"/>
    </row>
    <row r="2557" spans="1:1">
      <c r="A2557" s="50"/>
    </row>
    <row r="2558" spans="1:1">
      <c r="A2558" s="50"/>
    </row>
    <row r="2559" spans="1:1">
      <c r="A2559" s="50"/>
    </row>
    <row r="2560" spans="1:1">
      <c r="A2560" s="50"/>
    </row>
    <row r="2561" spans="1:1">
      <c r="A2561" s="50"/>
    </row>
    <row r="2562" spans="1:1">
      <c r="A2562" s="50"/>
    </row>
    <row r="2563" spans="1:1">
      <c r="A2563" s="50"/>
    </row>
    <row r="2564" spans="1:1">
      <c r="A2564" s="50"/>
    </row>
    <row r="2565" spans="1:1">
      <c r="A2565" s="50"/>
    </row>
    <row r="2566" spans="1:1">
      <c r="A2566" s="50"/>
    </row>
    <row r="2567" spans="1:1">
      <c r="A2567" s="50"/>
    </row>
    <row r="2568" spans="1:1">
      <c r="A2568" s="50"/>
    </row>
    <row r="2569" spans="1:1">
      <c r="A2569" s="50"/>
    </row>
    <row r="2570" spans="1:1">
      <c r="A2570" s="50"/>
    </row>
    <row r="2571" spans="1:1">
      <c r="A2571" s="50"/>
    </row>
    <row r="2572" spans="1:1">
      <c r="A2572" s="50"/>
    </row>
    <row r="2573" spans="1:1">
      <c r="A2573" s="50"/>
    </row>
    <row r="2574" spans="1:1">
      <c r="A2574" s="50"/>
    </row>
    <row r="2575" spans="1:1">
      <c r="A2575" s="50"/>
    </row>
    <row r="2576" spans="1:1">
      <c r="A2576" s="50"/>
    </row>
    <row r="2577" spans="1:1">
      <c r="A2577" s="50"/>
    </row>
    <row r="2578" spans="1:1">
      <c r="A2578" s="50"/>
    </row>
    <row r="2579" spans="1:1">
      <c r="A2579" s="50"/>
    </row>
    <row r="2580" spans="1:1">
      <c r="A2580" s="50"/>
    </row>
    <row r="2581" spans="1:1">
      <c r="A2581" s="50"/>
    </row>
    <row r="2582" spans="1:1">
      <c r="A2582" s="50"/>
    </row>
    <row r="2583" spans="1:1">
      <c r="A2583" s="50"/>
    </row>
    <row r="2584" spans="1:1">
      <c r="A2584" s="50"/>
    </row>
    <row r="2585" spans="1:1">
      <c r="A2585" s="50"/>
    </row>
    <row r="2586" spans="1:1">
      <c r="A2586" s="50"/>
    </row>
    <row r="2587" spans="1:1">
      <c r="A2587" s="50"/>
    </row>
    <row r="2588" spans="1:1">
      <c r="A2588" s="50"/>
    </row>
    <row r="2589" spans="1:1">
      <c r="A2589" s="50"/>
    </row>
    <row r="2590" spans="1:1">
      <c r="A2590" s="50"/>
    </row>
    <row r="2591" spans="1:1">
      <c r="A2591" s="50"/>
    </row>
    <row r="2592" spans="1:1">
      <c r="A2592" s="50"/>
    </row>
    <row r="2593" spans="1:1">
      <c r="A2593" s="50"/>
    </row>
    <row r="2594" spans="1:1">
      <c r="A2594" s="50"/>
    </row>
    <row r="2595" spans="1:1">
      <c r="A2595" s="50"/>
    </row>
    <row r="2596" spans="1:1">
      <c r="A2596" s="50"/>
    </row>
    <row r="2597" spans="1:1">
      <c r="A2597" s="50"/>
    </row>
    <row r="2598" spans="1:1">
      <c r="A2598" s="50"/>
    </row>
    <row r="2599" spans="1:1">
      <c r="A2599" s="50"/>
    </row>
    <row r="2600" spans="1:1">
      <c r="A2600" s="50"/>
    </row>
    <row r="2601" spans="1:1">
      <c r="A2601" s="50"/>
    </row>
    <row r="2602" spans="1:1">
      <c r="A2602" s="50"/>
    </row>
    <row r="2603" spans="1:1">
      <c r="A2603" s="50"/>
    </row>
    <row r="2604" spans="1:1">
      <c r="A2604" s="50"/>
    </row>
    <row r="2605" spans="1:1">
      <c r="A2605" s="50"/>
    </row>
    <row r="2606" spans="1:1">
      <c r="A2606" s="50"/>
    </row>
    <row r="2607" spans="1:1">
      <c r="A2607" s="50"/>
    </row>
    <row r="2608" spans="1:1">
      <c r="A2608" s="50"/>
    </row>
    <row r="2609" spans="1:1">
      <c r="A2609" s="50"/>
    </row>
    <row r="2610" spans="1:1">
      <c r="A2610" s="50"/>
    </row>
    <row r="2611" spans="1:1">
      <c r="A2611" s="50"/>
    </row>
    <row r="2612" spans="1:1">
      <c r="A2612" s="50"/>
    </row>
    <row r="2613" spans="1:1">
      <c r="A2613" s="50"/>
    </row>
    <row r="2614" spans="1:1">
      <c r="A2614" s="50"/>
    </row>
    <row r="2615" spans="1:1">
      <c r="A2615" s="50"/>
    </row>
    <row r="2616" spans="1:1">
      <c r="A2616" s="50"/>
    </row>
    <row r="2617" spans="1:1">
      <c r="A2617" s="50"/>
    </row>
    <row r="2618" spans="1:1">
      <c r="A2618" s="50"/>
    </row>
    <row r="2619" spans="1:1">
      <c r="A2619" s="50"/>
    </row>
    <row r="2620" spans="1:1">
      <c r="A2620" s="50"/>
    </row>
    <row r="2621" spans="1:1">
      <c r="A2621" s="50"/>
    </row>
    <row r="2622" spans="1:1">
      <c r="A2622" s="50"/>
    </row>
    <row r="2623" spans="1:1">
      <c r="A2623" s="50"/>
    </row>
    <row r="2624" spans="1:1">
      <c r="A2624" s="50"/>
    </row>
    <row r="2625" spans="1:1">
      <c r="A2625" s="50"/>
    </row>
    <row r="2626" spans="1:1">
      <c r="A2626" s="50"/>
    </row>
    <row r="2627" spans="1:1">
      <c r="A2627" s="50"/>
    </row>
    <row r="2628" spans="1:1">
      <c r="A2628" s="50"/>
    </row>
    <row r="2629" spans="1:1">
      <c r="A2629" s="50"/>
    </row>
    <row r="2630" spans="1:1">
      <c r="A2630" s="50"/>
    </row>
    <row r="2631" spans="1:1">
      <c r="A2631" s="50"/>
    </row>
    <row r="2632" spans="1:1">
      <c r="A2632" s="50"/>
    </row>
    <row r="2633" spans="1:1">
      <c r="A2633" s="50"/>
    </row>
    <row r="2634" spans="1:1">
      <c r="A2634" s="50"/>
    </row>
    <row r="2635" spans="1:1">
      <c r="A2635" s="50"/>
    </row>
    <row r="2636" spans="1:1">
      <c r="A2636" s="50"/>
    </row>
    <row r="2637" spans="1:1">
      <c r="A2637" s="50"/>
    </row>
    <row r="2638" spans="1:1">
      <c r="A2638" s="50"/>
    </row>
    <row r="2639" spans="1:1">
      <c r="A2639" s="50"/>
    </row>
    <row r="2640" spans="1:1">
      <c r="A2640" s="50"/>
    </row>
    <row r="2641" spans="1:1">
      <c r="A2641" s="50"/>
    </row>
    <row r="2642" spans="1:1">
      <c r="A2642" s="50"/>
    </row>
    <row r="2643" spans="1:1">
      <c r="A2643" s="50"/>
    </row>
    <row r="2644" spans="1:1">
      <c r="A2644" s="50"/>
    </row>
    <row r="2645" spans="1:1">
      <c r="A2645" s="50"/>
    </row>
    <row r="2646" spans="1:1">
      <c r="A2646" s="50"/>
    </row>
    <row r="2647" spans="1:1">
      <c r="A2647" s="50"/>
    </row>
    <row r="2648" spans="1:1">
      <c r="A2648" s="50"/>
    </row>
    <row r="2649" spans="1:1">
      <c r="A2649" s="50"/>
    </row>
    <row r="2650" spans="1:1">
      <c r="A2650" s="50"/>
    </row>
    <row r="2651" spans="1:1">
      <c r="A2651" s="50"/>
    </row>
    <row r="2652" spans="1:1">
      <c r="A2652" s="50"/>
    </row>
    <row r="2653" spans="1:1">
      <c r="A2653" s="50"/>
    </row>
    <row r="2654" spans="1:1">
      <c r="A2654" s="50"/>
    </row>
    <row r="2655" spans="1:1">
      <c r="A2655" s="50"/>
    </row>
    <row r="2656" spans="1:1">
      <c r="A2656" s="50"/>
    </row>
    <row r="2657" spans="1:1">
      <c r="A2657" s="50"/>
    </row>
    <row r="2658" spans="1:1">
      <c r="A2658" s="50"/>
    </row>
    <row r="2659" spans="1:1">
      <c r="A2659" s="50"/>
    </row>
    <row r="2660" spans="1:1">
      <c r="A2660" s="50"/>
    </row>
    <row r="2661" spans="1:1">
      <c r="A2661" s="50"/>
    </row>
    <row r="2662" spans="1:1">
      <c r="A2662" s="50"/>
    </row>
    <row r="2663" spans="1:1">
      <c r="A2663" s="50"/>
    </row>
    <row r="2664" spans="1:1">
      <c r="A2664" s="50"/>
    </row>
    <row r="2665" spans="1:1">
      <c r="A2665" s="50"/>
    </row>
    <row r="2666" spans="1:1">
      <c r="A2666" s="50"/>
    </row>
    <row r="2667" spans="1:1">
      <c r="A2667" s="50"/>
    </row>
    <row r="2668" spans="1:1">
      <c r="A2668" s="50"/>
    </row>
    <row r="2669" spans="1:1">
      <c r="A2669" s="50"/>
    </row>
    <row r="2670" spans="1:1">
      <c r="A2670" s="50"/>
    </row>
    <row r="2671" spans="1:1">
      <c r="A2671" s="50"/>
    </row>
    <row r="2672" spans="1:1">
      <c r="A2672" s="50"/>
    </row>
    <row r="2673" spans="1:1">
      <c r="A2673" s="50"/>
    </row>
    <row r="2674" spans="1:1">
      <c r="A2674" s="50"/>
    </row>
    <row r="2675" spans="1:1">
      <c r="A2675" s="50"/>
    </row>
    <row r="2676" spans="1:1">
      <c r="A2676" s="50"/>
    </row>
    <row r="2677" spans="1:1">
      <c r="A2677" s="50"/>
    </row>
    <row r="2678" spans="1:1">
      <c r="A2678" s="50"/>
    </row>
    <row r="2679" spans="1:1">
      <c r="A2679" s="50"/>
    </row>
    <row r="2680" spans="1:1">
      <c r="A2680" s="50"/>
    </row>
    <row r="2681" spans="1:1">
      <c r="A2681" s="50"/>
    </row>
    <row r="2682" spans="1:1">
      <c r="A2682" s="50"/>
    </row>
    <row r="2683" spans="1:1">
      <c r="A2683" s="50"/>
    </row>
    <row r="2684" spans="1:1">
      <c r="A2684" s="50"/>
    </row>
    <row r="2685" spans="1:1">
      <c r="A2685" s="50"/>
    </row>
    <row r="2686" spans="1:1">
      <c r="A2686" s="50"/>
    </row>
    <row r="2687" spans="1:1">
      <c r="A2687" s="50"/>
    </row>
    <row r="2688" spans="1:1">
      <c r="A2688" s="50"/>
    </row>
    <row r="2689" spans="1:1">
      <c r="A2689" s="50"/>
    </row>
    <row r="2690" spans="1:1">
      <c r="A2690" s="50"/>
    </row>
    <row r="2691" spans="1:1">
      <c r="A2691" s="50"/>
    </row>
    <row r="2692" spans="1:1">
      <c r="A2692" s="50"/>
    </row>
    <row r="2693" spans="1:1">
      <c r="A2693" s="50"/>
    </row>
    <row r="2694" spans="1:1">
      <c r="A2694" s="50"/>
    </row>
    <row r="2695" spans="1:1">
      <c r="A2695" s="50"/>
    </row>
    <row r="2696" spans="1:1">
      <c r="A2696" s="50"/>
    </row>
    <row r="2697" spans="1:1">
      <c r="A2697" s="50"/>
    </row>
    <row r="2698" spans="1:1">
      <c r="A2698" s="50"/>
    </row>
    <row r="2699" spans="1:1">
      <c r="A2699" s="50"/>
    </row>
    <row r="2700" spans="1:1">
      <c r="A2700" s="50"/>
    </row>
    <row r="2701" spans="1:1">
      <c r="A2701" s="50"/>
    </row>
    <row r="2702" spans="1:1">
      <c r="A2702" s="50"/>
    </row>
    <row r="2703" spans="1:1">
      <c r="A2703" s="50"/>
    </row>
    <row r="2704" spans="1:1">
      <c r="A2704" s="50"/>
    </row>
    <row r="2705" spans="1:1">
      <c r="A2705" s="50"/>
    </row>
    <row r="2706" spans="1:1">
      <c r="A2706" s="50"/>
    </row>
    <row r="2707" spans="1:1">
      <c r="A2707" s="50"/>
    </row>
    <row r="2708" spans="1:1">
      <c r="A2708" s="50"/>
    </row>
    <row r="2709" spans="1:1">
      <c r="A2709" s="50"/>
    </row>
    <row r="2710" spans="1:1">
      <c r="A2710" s="50"/>
    </row>
    <row r="2711" spans="1:1">
      <c r="A2711" s="50"/>
    </row>
    <row r="2712" spans="1:1">
      <c r="A2712" s="50"/>
    </row>
    <row r="2713" spans="1:1">
      <c r="A2713" s="50"/>
    </row>
    <row r="2714" spans="1:1">
      <c r="A2714" s="50"/>
    </row>
    <row r="2715" spans="1:1">
      <c r="A2715" s="50"/>
    </row>
    <row r="2716" spans="1:1">
      <c r="A2716" s="50"/>
    </row>
    <row r="2717" spans="1:1">
      <c r="A2717" s="50"/>
    </row>
    <row r="2718" spans="1:1">
      <c r="A2718" s="50"/>
    </row>
    <row r="2719" spans="1:1">
      <c r="A2719" s="50"/>
    </row>
    <row r="2720" spans="1:1">
      <c r="A2720" s="50"/>
    </row>
    <row r="2721" spans="1:1">
      <c r="A2721" s="50"/>
    </row>
    <row r="2722" spans="1:1">
      <c r="A2722" s="50"/>
    </row>
    <row r="2723" spans="1:1">
      <c r="A2723" s="50"/>
    </row>
    <row r="2724" spans="1:1">
      <c r="A2724" s="50"/>
    </row>
    <row r="2725" spans="1:1">
      <c r="A2725" s="50"/>
    </row>
    <row r="2726" spans="1:1">
      <c r="A2726" s="50"/>
    </row>
    <row r="2727" spans="1:1">
      <c r="A2727" s="50"/>
    </row>
    <row r="2728" spans="1:1">
      <c r="A2728" s="50"/>
    </row>
    <row r="2729" spans="1:1">
      <c r="A2729" s="50"/>
    </row>
    <row r="2730" spans="1:1">
      <c r="A2730" s="50"/>
    </row>
    <row r="2731" spans="1:1">
      <c r="A2731" s="50"/>
    </row>
    <row r="2732" spans="1:1">
      <c r="A2732" s="50"/>
    </row>
    <row r="2733" spans="1:1">
      <c r="A2733" s="50"/>
    </row>
    <row r="2734" spans="1:1">
      <c r="A2734" s="50"/>
    </row>
    <row r="2735" spans="1:1">
      <c r="A2735" s="50"/>
    </row>
    <row r="2736" spans="1:1">
      <c r="A2736" s="50"/>
    </row>
    <row r="2737" spans="1:1">
      <c r="A2737" s="50"/>
    </row>
    <row r="2738" spans="1:1">
      <c r="A2738" s="50"/>
    </row>
    <row r="2739" spans="1:1">
      <c r="A2739" s="50"/>
    </row>
    <row r="2740" spans="1:1">
      <c r="A2740" s="50"/>
    </row>
    <row r="2741" spans="1:1">
      <c r="A2741" s="50"/>
    </row>
    <row r="2742" spans="1:1">
      <c r="A2742" s="50"/>
    </row>
    <row r="2743" spans="1:1">
      <c r="A2743" s="50"/>
    </row>
    <row r="2744" spans="1:1">
      <c r="A2744" s="50"/>
    </row>
    <row r="2745" spans="1:1">
      <c r="A2745" s="50"/>
    </row>
    <row r="2746" spans="1:1">
      <c r="A2746" s="50"/>
    </row>
    <row r="2747" spans="1:1">
      <c r="A2747" s="50"/>
    </row>
    <row r="2748" spans="1:1">
      <c r="A2748" s="50"/>
    </row>
    <row r="2749" spans="1:1">
      <c r="A2749" s="50"/>
    </row>
    <row r="2750" spans="1:1">
      <c r="A2750" s="50"/>
    </row>
    <row r="2751" spans="1:1">
      <c r="A2751" s="50"/>
    </row>
    <row r="2752" spans="1:1">
      <c r="A2752" s="50"/>
    </row>
    <row r="2753" spans="1:1">
      <c r="A2753" s="50"/>
    </row>
    <row r="2754" spans="1:1">
      <c r="A2754" s="50"/>
    </row>
    <row r="2755" spans="1:1">
      <c r="A2755" s="50"/>
    </row>
    <row r="2756" spans="1:1">
      <c r="A2756" s="50"/>
    </row>
    <row r="2757" spans="1:1">
      <c r="A2757" s="50"/>
    </row>
    <row r="2758" spans="1:1">
      <c r="A2758" s="50"/>
    </row>
    <row r="2759" spans="1:1">
      <c r="A2759" s="50"/>
    </row>
    <row r="2760" spans="1:1">
      <c r="A2760" s="50"/>
    </row>
    <row r="2761" spans="1:1">
      <c r="A2761" s="50"/>
    </row>
    <row r="2762" spans="1:1">
      <c r="A2762" s="50"/>
    </row>
    <row r="2763" spans="1:1">
      <c r="A2763" s="50"/>
    </row>
    <row r="2764" spans="1:1">
      <c r="A2764" s="50"/>
    </row>
    <row r="2765" spans="1:1">
      <c r="A2765" s="50"/>
    </row>
    <row r="2766" spans="1:1">
      <c r="A2766" s="50"/>
    </row>
    <row r="2767" spans="1:1">
      <c r="A2767" s="50"/>
    </row>
    <row r="2768" spans="1:1">
      <c r="A2768" s="50"/>
    </row>
    <row r="2769" spans="1:1">
      <c r="A2769" s="50"/>
    </row>
    <row r="2770" spans="1:1">
      <c r="A2770" s="50"/>
    </row>
    <row r="2771" spans="1:1">
      <c r="A2771" s="50"/>
    </row>
    <row r="2772" spans="1:1">
      <c r="A2772" s="50"/>
    </row>
    <row r="2773" spans="1:1">
      <c r="A2773" s="50"/>
    </row>
    <row r="2774" spans="1:1">
      <c r="A2774" s="50"/>
    </row>
    <row r="2775" spans="1:1">
      <c r="A2775" s="50"/>
    </row>
    <row r="2776" spans="1:1">
      <c r="A2776" s="50"/>
    </row>
    <row r="2777" spans="1:1">
      <c r="A2777" s="50"/>
    </row>
    <row r="2778" spans="1:1">
      <c r="A2778" s="50"/>
    </row>
    <row r="2779" spans="1:1">
      <c r="A2779" s="50"/>
    </row>
    <row r="2780" spans="1:1">
      <c r="A2780" s="50"/>
    </row>
    <row r="2781" spans="1:1">
      <c r="A2781" s="50"/>
    </row>
    <row r="2782" spans="1:1">
      <c r="A2782" s="50"/>
    </row>
    <row r="2783" spans="1:1">
      <c r="A2783" s="50"/>
    </row>
    <row r="2784" spans="1:1">
      <c r="A2784" s="50"/>
    </row>
    <row r="2785" spans="1:1">
      <c r="A2785" s="50"/>
    </row>
    <row r="2786" spans="1:1">
      <c r="A2786" s="50"/>
    </row>
    <row r="2787" spans="1:1">
      <c r="A2787" s="50"/>
    </row>
    <row r="2788" spans="1:1">
      <c r="A2788" s="50"/>
    </row>
    <row r="2789" spans="1:1">
      <c r="A2789" s="50"/>
    </row>
    <row r="2790" spans="1:1">
      <c r="A2790" s="50"/>
    </row>
    <row r="2791" spans="1:1">
      <c r="A2791" s="50"/>
    </row>
    <row r="2792" spans="1:1">
      <c r="A2792" s="50"/>
    </row>
    <row r="2793" spans="1:1">
      <c r="A2793" s="50"/>
    </row>
    <row r="2794" spans="1:1">
      <c r="A2794" s="50"/>
    </row>
    <row r="2795" spans="1:1">
      <c r="A2795" s="50"/>
    </row>
    <row r="2796" spans="1:1">
      <c r="A2796" s="50"/>
    </row>
    <row r="2797" spans="1:1">
      <c r="A2797" s="50"/>
    </row>
    <row r="2798" spans="1:1">
      <c r="A2798" s="50"/>
    </row>
    <row r="2799" spans="1:1">
      <c r="A2799" s="50"/>
    </row>
    <row r="2800" spans="1:1">
      <c r="A2800" s="50"/>
    </row>
    <row r="2801" spans="1:1">
      <c r="A2801" s="50"/>
    </row>
    <row r="2802" spans="1:1">
      <c r="A2802" s="50"/>
    </row>
    <row r="2803" spans="1:1">
      <c r="A2803" s="50"/>
    </row>
    <row r="2804" spans="1:1">
      <c r="A2804" s="50"/>
    </row>
    <row r="2805" spans="1:1">
      <c r="A2805" s="50"/>
    </row>
    <row r="2806" spans="1:1">
      <c r="A2806" s="50"/>
    </row>
    <row r="2807" spans="1:1">
      <c r="A2807" s="50"/>
    </row>
    <row r="2808" spans="1:1">
      <c r="A2808" s="50"/>
    </row>
    <row r="2809" spans="1:1">
      <c r="A2809" s="50"/>
    </row>
    <row r="2810" spans="1:1">
      <c r="A2810" s="50"/>
    </row>
    <row r="2811" spans="1:1">
      <c r="A2811" s="50"/>
    </row>
    <row r="2812" spans="1:1">
      <c r="A2812" s="50"/>
    </row>
    <row r="2813" spans="1:1">
      <c r="A2813" s="50"/>
    </row>
    <row r="2814" spans="1:1">
      <c r="A2814" s="50"/>
    </row>
    <row r="2815" spans="1:1">
      <c r="A2815" s="50"/>
    </row>
    <row r="2816" spans="1:1">
      <c r="A2816" s="50"/>
    </row>
    <row r="2817" spans="1:1">
      <c r="A2817" s="50"/>
    </row>
    <row r="2818" spans="1:1">
      <c r="A2818" s="50"/>
    </row>
    <row r="2819" spans="1:1">
      <c r="A2819" s="50"/>
    </row>
    <row r="2820" spans="1:1">
      <c r="A2820" s="50"/>
    </row>
    <row r="2821" spans="1:1">
      <c r="A2821" s="50"/>
    </row>
    <row r="2822" spans="1:1">
      <c r="A2822" s="50"/>
    </row>
    <row r="2823" spans="1:1">
      <c r="A2823" s="50"/>
    </row>
    <row r="2824" spans="1:1">
      <c r="A2824" s="50"/>
    </row>
    <row r="2825" spans="1:1">
      <c r="A2825" s="50"/>
    </row>
    <row r="2826" spans="1:1">
      <c r="A2826" s="50"/>
    </row>
    <row r="2827" spans="1:1">
      <c r="A2827" s="50"/>
    </row>
    <row r="2828" spans="1:1">
      <c r="A2828" s="50"/>
    </row>
    <row r="2829" spans="1:1">
      <c r="A2829" s="50"/>
    </row>
    <row r="2830" spans="1:1">
      <c r="A2830" s="50"/>
    </row>
    <row r="2831" spans="1:1">
      <c r="A2831" s="50"/>
    </row>
    <row r="2832" spans="1:1">
      <c r="A2832" s="50"/>
    </row>
    <row r="2833" spans="1:1">
      <c r="A2833" s="50"/>
    </row>
    <row r="2834" spans="1:1">
      <c r="A2834" s="50"/>
    </row>
    <row r="2835" spans="1:1">
      <c r="A2835" s="50"/>
    </row>
    <row r="2836" spans="1:1">
      <c r="A2836" s="50"/>
    </row>
    <row r="2837" spans="1:1">
      <c r="A2837" s="50"/>
    </row>
    <row r="2838" spans="1:1">
      <c r="A2838" s="50"/>
    </row>
    <row r="2839" spans="1:1">
      <c r="A2839" s="50"/>
    </row>
    <row r="2840" spans="1:1">
      <c r="A2840" s="50"/>
    </row>
    <row r="2841" spans="1:1">
      <c r="A2841" s="50"/>
    </row>
    <row r="2842" spans="1:1">
      <c r="A2842" s="50"/>
    </row>
    <row r="2843" spans="1:1">
      <c r="A2843" s="50"/>
    </row>
    <row r="2844" spans="1:1">
      <c r="A2844" s="50"/>
    </row>
    <row r="2845" spans="1:1">
      <c r="A2845" s="50"/>
    </row>
    <row r="2846" spans="1:1">
      <c r="A2846" s="50"/>
    </row>
    <row r="2847" spans="1:1">
      <c r="A2847" s="50"/>
    </row>
    <row r="2848" spans="1:1">
      <c r="A2848" s="50"/>
    </row>
    <row r="2849" spans="1:1">
      <c r="A2849" s="50"/>
    </row>
    <row r="2850" spans="1:1">
      <c r="A2850" s="50"/>
    </row>
    <row r="2851" spans="1:1">
      <c r="A2851" s="50"/>
    </row>
    <row r="2852" spans="1:1">
      <c r="A2852" s="50"/>
    </row>
    <row r="2853" spans="1:1">
      <c r="A2853" s="50"/>
    </row>
    <row r="2854" spans="1:1">
      <c r="A2854" s="50"/>
    </row>
    <row r="2855" spans="1:1">
      <c r="A2855" s="50"/>
    </row>
    <row r="2856" spans="1:1">
      <c r="A2856" s="50"/>
    </row>
    <row r="2857" spans="1:1">
      <c r="A2857" s="50"/>
    </row>
    <row r="2858" spans="1:1">
      <c r="A2858" s="50"/>
    </row>
    <row r="2859" spans="1:1">
      <c r="A2859" s="50"/>
    </row>
    <row r="2860" spans="1:1">
      <c r="A2860" s="50"/>
    </row>
    <row r="2861" spans="1:1">
      <c r="A2861" s="50"/>
    </row>
    <row r="2862" spans="1:1">
      <c r="A2862" s="50"/>
    </row>
    <row r="2863" spans="1:1">
      <c r="A2863" s="50"/>
    </row>
    <row r="2864" spans="1:1">
      <c r="A2864" s="50"/>
    </row>
    <row r="2865" spans="1:1">
      <c r="A2865" s="50"/>
    </row>
    <row r="2866" spans="1:1">
      <c r="A2866" s="50"/>
    </row>
    <row r="2867" spans="1:1">
      <c r="A2867" s="50"/>
    </row>
    <row r="2868" spans="1:1">
      <c r="A2868" s="50"/>
    </row>
    <row r="2869" spans="1:1">
      <c r="A2869" s="50"/>
    </row>
    <row r="2870" spans="1:1">
      <c r="A2870" s="50"/>
    </row>
    <row r="2871" spans="1:1">
      <c r="A2871" s="50"/>
    </row>
    <row r="2872" spans="1:1">
      <c r="A2872" s="50"/>
    </row>
    <row r="2873" spans="1:1">
      <c r="A2873" s="50"/>
    </row>
    <row r="2874" spans="1:1">
      <c r="A2874" s="50"/>
    </row>
    <row r="2875" spans="1:1">
      <c r="A2875" s="50"/>
    </row>
    <row r="2876" spans="1:1">
      <c r="A2876" s="50"/>
    </row>
    <row r="2877" spans="1:1">
      <c r="A2877" s="50"/>
    </row>
    <row r="2878" spans="1:1">
      <c r="A2878" s="50"/>
    </row>
    <row r="2879" spans="1:1">
      <c r="A2879" s="50"/>
    </row>
    <row r="2880" spans="1:1">
      <c r="A2880" s="50"/>
    </row>
    <row r="2881" spans="1:1">
      <c r="A2881" s="50"/>
    </row>
    <row r="2882" spans="1:1">
      <c r="A2882" s="50"/>
    </row>
    <row r="2883" spans="1:1">
      <c r="A2883" s="50"/>
    </row>
    <row r="2884" spans="1:1">
      <c r="A2884" s="50"/>
    </row>
    <row r="2885" spans="1:1">
      <c r="A2885" s="50"/>
    </row>
    <row r="2886" spans="1:1">
      <c r="A2886" s="50"/>
    </row>
    <row r="2887" spans="1:1">
      <c r="A2887" s="50"/>
    </row>
    <row r="2888" spans="1:1">
      <c r="A2888" s="50"/>
    </row>
    <row r="2889" spans="1:1">
      <c r="A2889" s="50"/>
    </row>
    <row r="2890" spans="1:1">
      <c r="A2890" s="50"/>
    </row>
    <row r="2891" spans="1:1">
      <c r="A2891" s="50"/>
    </row>
    <row r="2892" spans="1:1">
      <c r="A2892" s="50"/>
    </row>
    <row r="2893" spans="1:1">
      <c r="A2893" s="50"/>
    </row>
    <row r="2894" spans="1:1">
      <c r="A2894" s="50"/>
    </row>
    <row r="2895" spans="1:1">
      <c r="A2895" s="50"/>
    </row>
    <row r="2896" spans="1:1">
      <c r="A2896" s="50"/>
    </row>
    <row r="2897" spans="1:1">
      <c r="A2897" s="50"/>
    </row>
    <row r="2898" spans="1:1">
      <c r="A2898" s="50"/>
    </row>
    <row r="2899" spans="1:1">
      <c r="A2899" s="50"/>
    </row>
    <row r="2900" spans="1:1">
      <c r="A2900" s="50"/>
    </row>
    <row r="2901" spans="1:1">
      <c r="A2901" s="50"/>
    </row>
    <row r="2902" spans="1:1">
      <c r="A2902" s="50"/>
    </row>
    <row r="2903" spans="1:1">
      <c r="A2903" s="50"/>
    </row>
    <row r="2904" spans="1:1">
      <c r="A2904" s="50"/>
    </row>
    <row r="2905" spans="1:1">
      <c r="A2905" s="50"/>
    </row>
    <row r="2906" spans="1:1">
      <c r="A2906" s="50"/>
    </row>
    <row r="2907" spans="1:1">
      <c r="A2907" s="50"/>
    </row>
    <row r="2908" spans="1:1">
      <c r="A2908" s="50"/>
    </row>
    <row r="2909" spans="1:1">
      <c r="A2909" s="50"/>
    </row>
    <row r="2910" spans="1:1">
      <c r="A2910" s="50"/>
    </row>
    <row r="2911" spans="1:1">
      <c r="A2911" s="50"/>
    </row>
    <row r="2912" spans="1:1">
      <c r="A2912" s="50"/>
    </row>
    <row r="2913" spans="1:1">
      <c r="A2913" s="50"/>
    </row>
    <row r="2914" spans="1:1">
      <c r="A2914" s="50"/>
    </row>
    <row r="2915" spans="1:1">
      <c r="A2915" s="50"/>
    </row>
    <row r="2916" spans="1:1">
      <c r="A2916" s="50"/>
    </row>
    <row r="2917" spans="1:1">
      <c r="A2917" s="50"/>
    </row>
    <row r="2918" spans="1:1">
      <c r="A2918" s="50"/>
    </row>
    <row r="2919" spans="1:1">
      <c r="A2919" s="50"/>
    </row>
    <row r="2920" spans="1:1">
      <c r="A2920" s="50"/>
    </row>
    <row r="2921" spans="1:1">
      <c r="A2921" s="50"/>
    </row>
    <row r="2922" spans="1:1">
      <c r="A2922" s="50"/>
    </row>
    <row r="2923" spans="1:1">
      <c r="A2923" s="50"/>
    </row>
    <row r="2924" spans="1:1">
      <c r="A2924" s="50"/>
    </row>
    <row r="2925" spans="1:1">
      <c r="A2925" s="50"/>
    </row>
    <row r="2926" spans="1:1">
      <c r="A2926" s="50"/>
    </row>
    <row r="2927" spans="1:1">
      <c r="A2927" s="50"/>
    </row>
    <row r="2928" spans="1:1">
      <c r="A2928" s="50"/>
    </row>
    <row r="2929" spans="1:1">
      <c r="A2929" s="50"/>
    </row>
    <row r="2930" spans="1:1">
      <c r="A2930" s="50"/>
    </row>
    <row r="2931" spans="1:1">
      <c r="A2931" s="50"/>
    </row>
    <row r="2932" spans="1:1">
      <c r="A2932" s="50"/>
    </row>
    <row r="2933" spans="1:1">
      <c r="A2933" s="50"/>
    </row>
    <row r="2934" spans="1:1">
      <c r="A2934" s="50"/>
    </row>
    <row r="2935" spans="1:1">
      <c r="A2935" s="50"/>
    </row>
    <row r="2936" spans="1:1">
      <c r="A2936" s="50"/>
    </row>
    <row r="2937" spans="1:1">
      <c r="A2937" s="50"/>
    </row>
    <row r="2938" spans="1:1">
      <c r="A2938" s="50"/>
    </row>
    <row r="2939" spans="1:1">
      <c r="A2939" s="50"/>
    </row>
    <row r="2940" spans="1:1">
      <c r="A2940" s="50"/>
    </row>
    <row r="2941" spans="1:1">
      <c r="A2941" s="50"/>
    </row>
    <row r="2942" spans="1:1">
      <c r="A2942" s="50"/>
    </row>
    <row r="2943" spans="1:1">
      <c r="A2943" s="50"/>
    </row>
    <row r="2944" spans="1:1">
      <c r="A2944" s="50"/>
    </row>
    <row r="2945" spans="1:1">
      <c r="A2945" s="50"/>
    </row>
    <row r="2946" spans="1:1">
      <c r="A2946" s="50"/>
    </row>
    <row r="2947" spans="1:1">
      <c r="A2947" s="50"/>
    </row>
    <row r="2948" spans="1:1">
      <c r="A2948" s="50"/>
    </row>
    <row r="2949" spans="1:1">
      <c r="A2949" s="50"/>
    </row>
    <row r="2950" spans="1:1">
      <c r="A2950" s="50"/>
    </row>
    <row r="2951" spans="1:1">
      <c r="A2951" s="50"/>
    </row>
    <row r="2952" spans="1:1">
      <c r="A2952" s="50"/>
    </row>
    <row r="2953" spans="1:1">
      <c r="A2953" s="50"/>
    </row>
    <row r="2954" spans="1:1">
      <c r="A2954" s="50"/>
    </row>
    <row r="2955" spans="1:1">
      <c r="A2955" s="50"/>
    </row>
    <row r="2956" spans="1:1">
      <c r="A2956" s="50"/>
    </row>
    <row r="2957" spans="1:1">
      <c r="A2957" s="50"/>
    </row>
    <row r="2958" spans="1:1">
      <c r="A2958" s="50"/>
    </row>
    <row r="2959" spans="1:1">
      <c r="A2959" s="50"/>
    </row>
    <row r="2960" spans="1:1">
      <c r="A2960" s="50"/>
    </row>
    <row r="2961" spans="1:1">
      <c r="A2961" s="50"/>
    </row>
    <row r="2962" spans="1:1">
      <c r="A2962" s="50"/>
    </row>
    <row r="2963" spans="1:1">
      <c r="A2963" s="50"/>
    </row>
    <row r="2964" spans="1:1">
      <c r="A2964" s="50"/>
    </row>
    <row r="2965" spans="1:1">
      <c r="A2965" s="50"/>
    </row>
    <row r="2966" spans="1:1">
      <c r="A2966" s="50"/>
    </row>
    <row r="2967" spans="1:1">
      <c r="A2967" s="50"/>
    </row>
    <row r="2968" spans="1:1">
      <c r="A2968" s="50"/>
    </row>
    <row r="2969" spans="1:1">
      <c r="A2969" s="50"/>
    </row>
    <row r="2970" spans="1:1">
      <c r="A2970" s="50"/>
    </row>
    <row r="2971" spans="1:1">
      <c r="A2971" s="50"/>
    </row>
    <row r="2972" spans="1:1">
      <c r="A2972" s="50"/>
    </row>
    <row r="2973" spans="1:1">
      <c r="A2973" s="50"/>
    </row>
    <row r="2974" spans="1:1">
      <c r="A2974" s="50"/>
    </row>
    <row r="2975" spans="1:1">
      <c r="A2975" s="50"/>
    </row>
    <row r="2976" spans="1:1">
      <c r="A2976" s="50"/>
    </row>
    <row r="2977" spans="1:1">
      <c r="A2977" s="50"/>
    </row>
    <row r="2978" spans="1:1">
      <c r="A2978" s="50"/>
    </row>
    <row r="2979" spans="1:1">
      <c r="A2979" s="50"/>
    </row>
    <row r="2980" spans="1:1">
      <c r="A2980" s="50"/>
    </row>
    <row r="2981" spans="1:1">
      <c r="A2981" s="50"/>
    </row>
    <row r="2982" spans="1:1">
      <c r="A2982" s="50"/>
    </row>
    <row r="2983" spans="1:1">
      <c r="A2983" s="50"/>
    </row>
    <row r="2984" spans="1:1">
      <c r="A2984" s="50"/>
    </row>
    <row r="2985" spans="1:1">
      <c r="A2985" s="50"/>
    </row>
    <row r="2986" spans="1:1">
      <c r="A2986" s="50"/>
    </row>
    <row r="2987" spans="1:1">
      <c r="A2987" s="50"/>
    </row>
    <row r="2988" spans="1:1">
      <c r="A2988" s="50"/>
    </row>
    <row r="2989" spans="1:1">
      <c r="A2989" s="50"/>
    </row>
    <row r="2990" spans="1:1">
      <c r="A2990" s="50"/>
    </row>
    <row r="2991" spans="1:1">
      <c r="A2991" s="50"/>
    </row>
    <row r="2992" spans="1:1">
      <c r="A2992" s="50"/>
    </row>
    <row r="2993" spans="1:1">
      <c r="A2993" s="50"/>
    </row>
    <row r="2994" spans="1:1">
      <c r="A2994" s="50"/>
    </row>
    <row r="2995" spans="1:1">
      <c r="A2995" s="50"/>
    </row>
    <row r="2996" spans="1:1">
      <c r="A2996" s="50"/>
    </row>
    <row r="2997" spans="1:1">
      <c r="A2997" s="50"/>
    </row>
    <row r="2998" spans="1:1">
      <c r="A2998" s="50"/>
    </row>
    <row r="2999" spans="1:1">
      <c r="A2999" s="50"/>
    </row>
    <row r="3000" spans="1:1">
      <c r="A3000" s="50"/>
    </row>
    <row r="3001" spans="1:1">
      <c r="A3001" s="50"/>
    </row>
    <row r="3002" spans="1:1">
      <c r="A3002" s="50"/>
    </row>
    <row r="3003" spans="1:1">
      <c r="A3003" s="50"/>
    </row>
    <row r="3004" spans="1:1">
      <c r="A3004" s="50"/>
    </row>
    <row r="3005" spans="1:1">
      <c r="A3005" s="50"/>
    </row>
    <row r="3006" spans="1:1">
      <c r="A3006" s="50"/>
    </row>
    <row r="3007" spans="1:1">
      <c r="A3007" s="50"/>
    </row>
    <row r="3008" spans="1:1">
      <c r="A3008" s="50"/>
    </row>
    <row r="3009" spans="1:1">
      <c r="A3009" s="50"/>
    </row>
    <row r="3010" spans="1:1">
      <c r="A3010" s="50"/>
    </row>
    <row r="3011" spans="1:1">
      <c r="A3011" s="50"/>
    </row>
    <row r="3012" spans="1:1">
      <c r="A3012" s="50"/>
    </row>
    <row r="3013" spans="1:1">
      <c r="A3013" s="50"/>
    </row>
    <row r="3014" spans="1:1">
      <c r="A3014" s="50"/>
    </row>
    <row r="3015" spans="1:1">
      <c r="A3015" s="50"/>
    </row>
    <row r="3016" spans="1:1">
      <c r="A3016" s="50"/>
    </row>
    <row r="3017" spans="1:1">
      <c r="A3017" s="50"/>
    </row>
    <row r="3018" spans="1:1">
      <c r="A3018" s="50"/>
    </row>
    <row r="3019" spans="1:1">
      <c r="A3019" s="50"/>
    </row>
    <row r="3020" spans="1:1">
      <c r="A3020" s="50"/>
    </row>
    <row r="3021" spans="1:1">
      <c r="A3021" s="50"/>
    </row>
    <row r="3022" spans="1:1">
      <c r="A3022" s="50"/>
    </row>
    <row r="3023" spans="1:1">
      <c r="A3023" s="50"/>
    </row>
    <row r="3024" spans="1:1">
      <c r="A3024" s="50"/>
    </row>
    <row r="3025" spans="1:1">
      <c r="A3025" s="50"/>
    </row>
    <row r="3026" spans="1:1">
      <c r="A3026" s="50"/>
    </row>
    <row r="3027" spans="1:1">
      <c r="A3027" s="50"/>
    </row>
    <row r="3028" spans="1:1">
      <c r="A3028" s="50"/>
    </row>
    <row r="3029" spans="1:1">
      <c r="A3029" s="50"/>
    </row>
    <row r="3030" spans="1:1">
      <c r="A3030" s="50"/>
    </row>
    <row r="3031" spans="1:1">
      <c r="A3031" s="50"/>
    </row>
    <row r="3032" spans="1:1">
      <c r="A3032" s="50"/>
    </row>
    <row r="3033" spans="1:1">
      <c r="A3033" s="50"/>
    </row>
    <row r="3034" spans="1:1">
      <c r="A3034" s="50"/>
    </row>
    <row r="3035" spans="1:1">
      <c r="A3035" s="50"/>
    </row>
    <row r="3036" spans="1:1">
      <c r="A3036" s="50"/>
    </row>
    <row r="3037" spans="1:1">
      <c r="A3037" s="50"/>
    </row>
    <row r="3038" spans="1:1">
      <c r="A3038" s="50"/>
    </row>
    <row r="3039" spans="1:1">
      <c r="A3039" s="50"/>
    </row>
    <row r="3040" spans="1:1">
      <c r="A3040" s="50"/>
    </row>
    <row r="3041" spans="1:1">
      <c r="A3041" s="50"/>
    </row>
    <row r="3042" spans="1:1">
      <c r="A3042" s="50"/>
    </row>
    <row r="3043" spans="1:1">
      <c r="A3043" s="50"/>
    </row>
    <row r="3044" spans="1:1">
      <c r="A3044" s="50"/>
    </row>
    <row r="3045" spans="1:1">
      <c r="A3045" s="50"/>
    </row>
    <row r="3046" spans="1:1">
      <c r="A3046" s="50"/>
    </row>
    <row r="3047" spans="1:1">
      <c r="A3047" s="50"/>
    </row>
    <row r="3048" spans="1:1">
      <c r="A3048" s="50"/>
    </row>
    <row r="3049" spans="1:1">
      <c r="A3049" s="50"/>
    </row>
    <row r="3050" spans="1:1">
      <c r="A3050" s="50"/>
    </row>
    <row r="3051" spans="1:1">
      <c r="A3051" s="50"/>
    </row>
    <row r="3052" spans="1:1">
      <c r="A3052" s="50"/>
    </row>
    <row r="3053" spans="1:1">
      <c r="A3053" s="50"/>
    </row>
    <row r="3054" spans="1:1">
      <c r="A3054" s="50"/>
    </row>
    <row r="3055" spans="1:1">
      <c r="A3055" s="50"/>
    </row>
    <row r="3056" spans="1:1">
      <c r="A3056" s="50"/>
    </row>
    <row r="3057" spans="1:1">
      <c r="A3057" s="50"/>
    </row>
    <row r="3058" spans="1:1">
      <c r="A3058" s="50"/>
    </row>
    <row r="3059" spans="1:1">
      <c r="A3059" s="50"/>
    </row>
    <row r="3060" spans="1:1">
      <c r="A3060" s="50"/>
    </row>
    <row r="3061" spans="1:1">
      <c r="A3061" s="50"/>
    </row>
    <row r="3062" spans="1:1">
      <c r="A3062" s="50"/>
    </row>
    <row r="3063" spans="1:1">
      <c r="A3063" s="50"/>
    </row>
    <row r="3064" spans="1:1">
      <c r="A3064" s="50"/>
    </row>
    <row r="3065" spans="1:1">
      <c r="A3065" s="50"/>
    </row>
    <row r="3066" spans="1:1">
      <c r="A3066" s="50"/>
    </row>
    <row r="3067" spans="1:1">
      <c r="A3067" s="50"/>
    </row>
    <row r="3068" spans="1:1">
      <c r="A3068" s="50"/>
    </row>
    <row r="3069" spans="1:1">
      <c r="A3069" s="50"/>
    </row>
    <row r="3070" spans="1:1">
      <c r="A3070" s="50"/>
    </row>
    <row r="3071" spans="1:1">
      <c r="A3071" s="50"/>
    </row>
    <row r="3072" spans="1:1">
      <c r="A3072" s="50"/>
    </row>
    <row r="3073" spans="1:1">
      <c r="A3073" s="50"/>
    </row>
    <row r="3074" spans="1:1">
      <c r="A3074" s="50"/>
    </row>
    <row r="3075" spans="1:1">
      <c r="A3075" s="50"/>
    </row>
    <row r="3076" spans="1:1">
      <c r="A3076" s="50"/>
    </row>
    <row r="3077" spans="1:1">
      <c r="A3077" s="50"/>
    </row>
    <row r="3078" spans="1:1">
      <c r="A3078" s="50"/>
    </row>
    <row r="3079" spans="1:1">
      <c r="A3079" s="50"/>
    </row>
    <row r="3080" spans="1:1">
      <c r="A3080" s="50"/>
    </row>
    <row r="3081" spans="1:1">
      <c r="A3081" s="50"/>
    </row>
    <row r="3082" spans="1:1">
      <c r="A3082" s="50"/>
    </row>
    <row r="3083" spans="1:1">
      <c r="A3083" s="50"/>
    </row>
    <row r="3084" spans="1:1">
      <c r="A3084" s="50"/>
    </row>
    <row r="3085" spans="1:1">
      <c r="A3085" s="50"/>
    </row>
    <row r="3086" spans="1:1">
      <c r="A3086" s="50"/>
    </row>
    <row r="3087" spans="1:1">
      <c r="A3087" s="50"/>
    </row>
    <row r="3088" spans="1:1">
      <c r="A3088" s="50"/>
    </row>
    <row r="3089" spans="1:1">
      <c r="A3089" s="50"/>
    </row>
    <row r="3090" spans="1:1">
      <c r="A3090" s="50"/>
    </row>
    <row r="3091" spans="1:1">
      <c r="A3091" s="50"/>
    </row>
    <row r="3092" spans="1:1">
      <c r="A3092" s="50"/>
    </row>
    <row r="3093" spans="1:1">
      <c r="A3093" s="50"/>
    </row>
    <row r="3094" spans="1:1">
      <c r="A3094" s="50"/>
    </row>
    <row r="3095" spans="1:1">
      <c r="A3095" s="50"/>
    </row>
    <row r="3096" spans="1:1">
      <c r="A3096" s="50"/>
    </row>
    <row r="3097" spans="1:1">
      <c r="A3097" s="50"/>
    </row>
    <row r="3098" spans="1:1">
      <c r="A3098" s="50"/>
    </row>
    <row r="3099" spans="1:1">
      <c r="A3099" s="50"/>
    </row>
    <row r="3100" spans="1:1">
      <c r="A3100" s="50"/>
    </row>
    <row r="3101" spans="1:1">
      <c r="A3101" s="50"/>
    </row>
    <row r="3102" spans="1:1">
      <c r="A3102" s="50"/>
    </row>
    <row r="3103" spans="1:1">
      <c r="A3103" s="50"/>
    </row>
    <row r="3104" spans="1:1">
      <c r="A3104" s="50"/>
    </row>
    <row r="3105" spans="1:1">
      <c r="A3105" s="50"/>
    </row>
    <row r="3106" spans="1:1">
      <c r="A3106" s="50"/>
    </row>
    <row r="3107" spans="1:1">
      <c r="A3107" s="50"/>
    </row>
    <row r="3108" spans="1:1">
      <c r="A3108" s="50"/>
    </row>
    <row r="3109" spans="1:1">
      <c r="A3109" s="50"/>
    </row>
    <row r="3110" spans="1:1">
      <c r="A3110" s="50"/>
    </row>
    <row r="3111" spans="1:1">
      <c r="A3111" s="50"/>
    </row>
    <row r="3112" spans="1:1">
      <c r="A3112" s="50"/>
    </row>
    <row r="3113" spans="1:1">
      <c r="A3113" s="50"/>
    </row>
    <row r="3114" spans="1:1">
      <c r="A3114" s="50"/>
    </row>
    <row r="3115" spans="1:1">
      <c r="A3115" s="50"/>
    </row>
    <row r="3116" spans="1:1">
      <c r="A3116" s="50"/>
    </row>
    <row r="3117" spans="1:1">
      <c r="A3117" s="50"/>
    </row>
    <row r="3118" spans="1:1">
      <c r="A3118" s="50"/>
    </row>
    <row r="3119" spans="1:1">
      <c r="A3119" s="50"/>
    </row>
    <row r="3120" spans="1:1">
      <c r="A3120" s="50"/>
    </row>
    <row r="3121" spans="1:1">
      <c r="A3121" s="50"/>
    </row>
    <row r="3122" spans="1:1">
      <c r="A3122" s="50"/>
    </row>
    <row r="3123" spans="1:1">
      <c r="A3123" s="50"/>
    </row>
    <row r="3124" spans="1:1">
      <c r="A3124" s="50"/>
    </row>
    <row r="3125" spans="1:1">
      <c r="A3125" s="50"/>
    </row>
    <row r="3126" spans="1:1">
      <c r="A3126" s="50"/>
    </row>
    <row r="3127" spans="1:1">
      <c r="A3127" s="50"/>
    </row>
    <row r="3128" spans="1:1">
      <c r="A3128" s="50"/>
    </row>
    <row r="3129" spans="1:1">
      <c r="A3129" s="50"/>
    </row>
    <row r="3130" spans="1:1">
      <c r="A3130" s="50"/>
    </row>
    <row r="3131" spans="1:1">
      <c r="A3131" s="50"/>
    </row>
    <row r="3132" spans="1:1">
      <c r="A3132" s="50"/>
    </row>
    <row r="3133" spans="1:1">
      <c r="A3133" s="50"/>
    </row>
    <row r="3134" spans="1:1">
      <c r="A3134" s="50"/>
    </row>
    <row r="3135" spans="1:1">
      <c r="A3135" s="50"/>
    </row>
    <row r="3136" spans="1:1">
      <c r="A3136" s="50"/>
    </row>
    <row r="3137" spans="1:1">
      <c r="A3137" s="50"/>
    </row>
    <row r="3138" spans="1:1">
      <c r="A3138" s="50"/>
    </row>
    <row r="3139" spans="1:1">
      <c r="A3139" s="50"/>
    </row>
    <row r="3140" spans="1:1">
      <c r="A3140" s="50"/>
    </row>
    <row r="3141" spans="1:1">
      <c r="A3141" s="50"/>
    </row>
    <row r="3142" spans="1:1">
      <c r="A3142" s="50"/>
    </row>
    <row r="3143" spans="1:1">
      <c r="A3143" s="50"/>
    </row>
    <row r="3144" spans="1:1">
      <c r="A3144" s="50"/>
    </row>
    <row r="3145" spans="1:1">
      <c r="A3145" s="50"/>
    </row>
    <row r="3146" spans="1:1">
      <c r="A3146" s="50"/>
    </row>
    <row r="3147" spans="1:1">
      <c r="A3147" s="50"/>
    </row>
    <row r="3148" spans="1:1">
      <c r="A3148" s="50"/>
    </row>
    <row r="3149" spans="1:1">
      <c r="A3149" s="50"/>
    </row>
    <row r="3150" spans="1:1">
      <c r="A3150" s="50"/>
    </row>
    <row r="3151" spans="1:1">
      <c r="A3151" s="50"/>
    </row>
    <row r="3152" spans="1:1">
      <c r="A3152" s="50"/>
    </row>
    <row r="3153" spans="1:1">
      <c r="A3153" s="50"/>
    </row>
    <row r="3154" spans="1:1">
      <c r="A3154" s="50"/>
    </row>
    <row r="3155" spans="1:1">
      <c r="A3155" s="50"/>
    </row>
    <row r="3156" spans="1:1">
      <c r="A3156" s="50"/>
    </row>
    <row r="3157" spans="1:1">
      <c r="A3157" s="50"/>
    </row>
    <row r="3158" spans="1:1">
      <c r="A3158" s="50"/>
    </row>
    <row r="3159" spans="1:1">
      <c r="A3159" s="50"/>
    </row>
    <row r="3160" spans="1:1">
      <c r="A3160" s="50"/>
    </row>
    <row r="3161" spans="1:1">
      <c r="A3161" s="50"/>
    </row>
    <row r="3162" spans="1:1">
      <c r="A3162" s="50"/>
    </row>
    <row r="3163" spans="1:1">
      <c r="A3163" s="50"/>
    </row>
    <row r="3164" spans="1:1">
      <c r="A3164" s="50"/>
    </row>
    <row r="3165" spans="1:1">
      <c r="A3165" s="50"/>
    </row>
    <row r="3166" spans="1:1">
      <c r="A3166" s="50"/>
    </row>
    <row r="3167" spans="1:1">
      <c r="A3167" s="50"/>
    </row>
    <row r="3168" spans="1:1">
      <c r="A3168" s="50"/>
    </row>
    <row r="3169" spans="1:1">
      <c r="A3169" s="50"/>
    </row>
    <row r="3170" spans="1:1">
      <c r="A3170" s="50"/>
    </row>
    <row r="3171" spans="1:1">
      <c r="A3171" s="50"/>
    </row>
    <row r="3172" spans="1:1">
      <c r="A3172" s="50"/>
    </row>
    <row r="3173" spans="1:1">
      <c r="A3173" s="50"/>
    </row>
    <row r="3174" spans="1:1">
      <c r="A3174" s="50"/>
    </row>
    <row r="3175" spans="1:1">
      <c r="A3175" s="50"/>
    </row>
    <row r="3176" spans="1:1">
      <c r="A3176" s="50"/>
    </row>
    <row r="3177" spans="1:1">
      <c r="A3177" s="50"/>
    </row>
    <row r="3178" spans="1:1">
      <c r="A3178" s="50"/>
    </row>
    <row r="3179" spans="1:1">
      <c r="A3179" s="50"/>
    </row>
    <row r="3180" spans="1:1">
      <c r="A3180" s="50"/>
    </row>
    <row r="3181" spans="1:1">
      <c r="A3181" s="50"/>
    </row>
    <row r="3182" spans="1:1">
      <c r="A3182" s="50"/>
    </row>
    <row r="3183" spans="1:1">
      <c r="A3183" s="50"/>
    </row>
    <row r="3184" spans="1:1">
      <c r="A3184" s="50"/>
    </row>
    <row r="3185" spans="1:1">
      <c r="A3185" s="50"/>
    </row>
    <row r="3186" spans="1:1">
      <c r="A3186" s="50"/>
    </row>
    <row r="3187" spans="1:1">
      <c r="A3187" s="50"/>
    </row>
    <row r="3188" spans="1:1">
      <c r="A3188" s="50"/>
    </row>
    <row r="3189" spans="1:1">
      <c r="A3189" s="50"/>
    </row>
    <row r="3190" spans="1:1">
      <c r="A3190" s="50"/>
    </row>
    <row r="3191" spans="1:1">
      <c r="A3191" s="50"/>
    </row>
    <row r="3192" spans="1:1">
      <c r="A3192" s="50"/>
    </row>
    <row r="3193" spans="1:1">
      <c r="A3193" s="50"/>
    </row>
    <row r="3194" spans="1:1">
      <c r="A3194" s="50"/>
    </row>
    <row r="3195" spans="1:1">
      <c r="A3195" s="50"/>
    </row>
    <row r="3196" spans="1:1">
      <c r="A3196" s="50"/>
    </row>
    <row r="3197" spans="1:1">
      <c r="A3197" s="50"/>
    </row>
    <row r="3198" spans="1:1">
      <c r="A3198" s="50"/>
    </row>
    <row r="3199" spans="1:1">
      <c r="A3199" s="50"/>
    </row>
    <row r="3200" spans="1:1">
      <c r="A3200" s="50"/>
    </row>
    <row r="3201" spans="1:1">
      <c r="A3201" s="50"/>
    </row>
    <row r="3202" spans="1:1">
      <c r="A3202" s="50"/>
    </row>
    <row r="3203" spans="1:1">
      <c r="A3203" s="50"/>
    </row>
    <row r="3204" spans="1:1">
      <c r="A3204" s="50"/>
    </row>
    <row r="3205" spans="1:1">
      <c r="A3205" s="50"/>
    </row>
    <row r="3206" spans="1:1">
      <c r="A3206" s="50"/>
    </row>
    <row r="3207" spans="1:1">
      <c r="A3207" s="50"/>
    </row>
    <row r="3208" spans="1:1">
      <c r="A3208" s="50"/>
    </row>
    <row r="3209" spans="1:1">
      <c r="A3209" s="50"/>
    </row>
    <row r="3210" spans="1:1">
      <c r="A3210" s="50"/>
    </row>
    <row r="3211" spans="1:1">
      <c r="A3211" s="50"/>
    </row>
    <row r="3212" spans="1:1">
      <c r="A3212" s="50"/>
    </row>
    <row r="3213" spans="1:1">
      <c r="A3213" s="50"/>
    </row>
    <row r="3214" spans="1:1">
      <c r="A3214" s="50"/>
    </row>
    <row r="3215" spans="1:1">
      <c r="A3215" s="50"/>
    </row>
    <row r="3216" spans="1:1">
      <c r="A3216" s="50"/>
    </row>
    <row r="3217" spans="1:1">
      <c r="A3217" s="50"/>
    </row>
    <row r="3218" spans="1:1">
      <c r="A3218" s="50"/>
    </row>
    <row r="3219" spans="1:1">
      <c r="A3219" s="50"/>
    </row>
    <row r="3220" spans="1:1">
      <c r="A3220" s="50"/>
    </row>
    <row r="3221" spans="1:1">
      <c r="A3221" s="50"/>
    </row>
    <row r="3222" spans="1:1">
      <c r="A3222" s="50"/>
    </row>
    <row r="3223" spans="1:1">
      <c r="A3223" s="50"/>
    </row>
    <row r="3224" spans="1:1">
      <c r="A3224" s="50"/>
    </row>
    <row r="3225" spans="1:1">
      <c r="A3225" s="50"/>
    </row>
    <row r="3226" spans="1:1">
      <c r="A3226" s="50"/>
    </row>
    <row r="3227" spans="1:1">
      <c r="A3227" s="50"/>
    </row>
    <row r="3228" spans="1:1">
      <c r="A3228" s="50"/>
    </row>
    <row r="3229" spans="1:1">
      <c r="A3229" s="50"/>
    </row>
    <row r="3230" spans="1:1">
      <c r="A3230" s="50"/>
    </row>
    <row r="3231" spans="1:1">
      <c r="A3231" s="50"/>
    </row>
    <row r="3232" spans="1:1">
      <c r="A3232" s="50"/>
    </row>
    <row r="3233" spans="1:1">
      <c r="A3233" s="50"/>
    </row>
    <row r="3234" spans="1:1">
      <c r="A3234" s="50"/>
    </row>
    <row r="3235" spans="1:1">
      <c r="A3235" s="50"/>
    </row>
    <row r="3236" spans="1:1">
      <c r="A3236" s="50"/>
    </row>
    <row r="3237" spans="1:1">
      <c r="A3237" s="50"/>
    </row>
    <row r="3238" spans="1:1">
      <c r="A3238" s="50"/>
    </row>
    <row r="3239" spans="1:1">
      <c r="A3239" s="50"/>
    </row>
    <row r="3240" spans="1:1">
      <c r="A3240" s="50"/>
    </row>
    <row r="3241" spans="1:1">
      <c r="A3241" s="50"/>
    </row>
    <row r="3242" spans="1:1">
      <c r="A3242" s="50"/>
    </row>
    <row r="3243" spans="1:1">
      <c r="A3243" s="50"/>
    </row>
    <row r="3244" spans="1:1">
      <c r="A3244" s="50"/>
    </row>
    <row r="3245" spans="1:1">
      <c r="A3245" s="50"/>
    </row>
    <row r="3246" spans="1:1">
      <c r="A3246" s="50"/>
    </row>
    <row r="3247" spans="1:1">
      <c r="A3247" s="50"/>
    </row>
    <row r="3248" spans="1:1">
      <c r="A3248" s="50"/>
    </row>
    <row r="3249" spans="1:1">
      <c r="A3249" s="50"/>
    </row>
    <row r="3250" spans="1:1">
      <c r="A3250" s="50"/>
    </row>
    <row r="3251" spans="1:1">
      <c r="A3251" s="50"/>
    </row>
    <row r="3252" spans="1:1">
      <c r="A3252" s="50"/>
    </row>
    <row r="3253" spans="1:1">
      <c r="A3253" s="50"/>
    </row>
    <row r="3254" spans="1:1">
      <c r="A3254" s="50"/>
    </row>
    <row r="3255" spans="1:1">
      <c r="A3255" s="50"/>
    </row>
    <row r="3256" spans="1:1">
      <c r="A3256" s="50"/>
    </row>
    <row r="3257" spans="1:1">
      <c r="A3257" s="50"/>
    </row>
    <row r="3258" spans="1:1">
      <c r="A3258" s="50"/>
    </row>
    <row r="3259" spans="1:1">
      <c r="A3259" s="50"/>
    </row>
    <row r="3260" spans="1:1">
      <c r="A3260" s="50"/>
    </row>
    <row r="3261" spans="1:1">
      <c r="A3261" s="50"/>
    </row>
    <row r="3262" spans="1:1">
      <c r="A3262" s="50"/>
    </row>
    <row r="3263" spans="1:1">
      <c r="A3263" s="50"/>
    </row>
    <row r="3264" spans="1:1">
      <c r="A3264" s="50"/>
    </row>
    <row r="3265" spans="1:1">
      <c r="A3265" s="50"/>
    </row>
    <row r="3266" spans="1:1">
      <c r="A3266" s="50"/>
    </row>
    <row r="3267" spans="1:1">
      <c r="A3267" s="50"/>
    </row>
    <row r="3268" spans="1:1">
      <c r="A3268" s="50"/>
    </row>
    <row r="3269" spans="1:1">
      <c r="A3269" s="50"/>
    </row>
    <row r="3270" spans="1:1">
      <c r="A3270" s="50"/>
    </row>
    <row r="3271" spans="1:1">
      <c r="A3271" s="50"/>
    </row>
    <row r="3272" spans="1:1">
      <c r="A3272" s="50"/>
    </row>
    <row r="3273" spans="1:1">
      <c r="A3273" s="50"/>
    </row>
    <row r="3274" spans="1:1">
      <c r="A3274" s="50"/>
    </row>
    <row r="3275" spans="1:1">
      <c r="A3275" s="50"/>
    </row>
    <row r="3276" spans="1:1">
      <c r="A3276" s="50"/>
    </row>
    <row r="3277" spans="1:1">
      <c r="A3277" s="50"/>
    </row>
    <row r="3278" spans="1:1">
      <c r="A3278" s="50"/>
    </row>
    <row r="3279" spans="1:1">
      <c r="A3279" s="50"/>
    </row>
    <row r="3280" spans="1:1">
      <c r="A3280" s="50"/>
    </row>
    <row r="3281" spans="1:1">
      <c r="A3281" s="50"/>
    </row>
    <row r="3282" spans="1:1">
      <c r="A3282" s="50"/>
    </row>
    <row r="3283" spans="1:1">
      <c r="A3283" s="50"/>
    </row>
    <row r="3284" spans="1:1">
      <c r="A3284" s="50"/>
    </row>
    <row r="3285" spans="1:1">
      <c r="A3285" s="50"/>
    </row>
    <row r="3286" spans="1:1">
      <c r="A3286" s="50"/>
    </row>
    <row r="3287" spans="1:1">
      <c r="A3287" s="50"/>
    </row>
    <row r="3288" spans="1:1">
      <c r="A3288" s="50"/>
    </row>
    <row r="3289" spans="1:1">
      <c r="A3289" s="50"/>
    </row>
    <row r="3290" spans="1:1">
      <c r="A3290" s="50"/>
    </row>
    <row r="3291" spans="1:1">
      <c r="A3291" s="50"/>
    </row>
    <row r="3292" spans="1:1">
      <c r="A3292" s="50"/>
    </row>
    <row r="3293" spans="1:1">
      <c r="A3293" s="50"/>
    </row>
    <row r="3294" spans="1:1">
      <c r="A3294" s="50"/>
    </row>
    <row r="3295" spans="1:1">
      <c r="A3295" s="50"/>
    </row>
    <row r="3296" spans="1:1">
      <c r="A3296" s="50"/>
    </row>
    <row r="3297" spans="1:1">
      <c r="A3297" s="50"/>
    </row>
    <row r="3298" spans="1:1">
      <c r="A3298" s="50"/>
    </row>
    <row r="3299" spans="1:1">
      <c r="A3299" s="50"/>
    </row>
    <row r="3300" spans="1:1">
      <c r="A3300" s="50"/>
    </row>
    <row r="3301" spans="1:1">
      <c r="A3301" s="50"/>
    </row>
    <row r="3302" spans="1:1">
      <c r="A3302" s="50"/>
    </row>
    <row r="3303" spans="1:1">
      <c r="A3303" s="50"/>
    </row>
    <row r="3304" spans="1:1">
      <c r="A3304" s="50"/>
    </row>
    <row r="3305" spans="1:1">
      <c r="A3305" s="50"/>
    </row>
    <row r="3306" spans="1:1">
      <c r="A3306" s="50"/>
    </row>
    <row r="3307" spans="1:1">
      <c r="A3307" s="50"/>
    </row>
    <row r="3308" spans="1:1">
      <c r="A3308" s="50"/>
    </row>
    <row r="3309" spans="1:1">
      <c r="A3309" s="50"/>
    </row>
    <row r="3310" spans="1:1">
      <c r="A3310" s="50"/>
    </row>
    <row r="3311" spans="1:1">
      <c r="A3311" s="50"/>
    </row>
    <row r="3312" spans="1:1">
      <c r="A3312" s="50"/>
    </row>
    <row r="3313" spans="1:1">
      <c r="A3313" s="50"/>
    </row>
    <row r="3314" spans="1:1">
      <c r="A3314" s="50"/>
    </row>
    <row r="3315" spans="1:1">
      <c r="A3315" s="50"/>
    </row>
    <row r="3316" spans="1:1">
      <c r="A3316" s="50"/>
    </row>
    <row r="3317" spans="1:1">
      <c r="A3317" s="50"/>
    </row>
    <row r="3318" spans="1:1">
      <c r="A3318" s="50"/>
    </row>
    <row r="3319" spans="1:1">
      <c r="A3319" s="50"/>
    </row>
    <row r="3320" spans="1:1">
      <c r="A3320" s="50"/>
    </row>
    <row r="3321" spans="1:1">
      <c r="A3321" s="50"/>
    </row>
    <row r="3322" spans="1:1">
      <c r="A3322" s="50"/>
    </row>
    <row r="3323" spans="1:1">
      <c r="A3323" s="50"/>
    </row>
    <row r="3324" spans="1:1">
      <c r="A3324" s="50"/>
    </row>
    <row r="3325" spans="1:1">
      <c r="A3325" s="50"/>
    </row>
    <row r="3326" spans="1:1">
      <c r="A3326" s="50"/>
    </row>
    <row r="3327" spans="1:1">
      <c r="A3327" s="50"/>
    </row>
    <row r="3328" spans="1:1">
      <c r="A3328" s="50"/>
    </row>
    <row r="3329" spans="1:1">
      <c r="A3329" s="50"/>
    </row>
    <row r="3330" spans="1:1">
      <c r="A3330" s="50"/>
    </row>
    <row r="3331" spans="1:1">
      <c r="A3331" s="50"/>
    </row>
    <row r="3332" spans="1:1">
      <c r="A3332" s="50"/>
    </row>
    <row r="3333" spans="1:1">
      <c r="A3333" s="50"/>
    </row>
    <row r="3334" spans="1:1">
      <c r="A3334" s="50"/>
    </row>
    <row r="3335" spans="1:1">
      <c r="A3335" s="50"/>
    </row>
    <row r="3336" spans="1:1">
      <c r="A3336" s="50"/>
    </row>
    <row r="3337" spans="1:1">
      <c r="A3337" s="50"/>
    </row>
    <row r="3338" spans="1:1">
      <c r="A3338" s="50"/>
    </row>
    <row r="3339" spans="1:1">
      <c r="A3339" s="50"/>
    </row>
    <row r="3340" spans="1:1">
      <c r="A3340" s="50"/>
    </row>
    <row r="3341" spans="1:1">
      <c r="A3341" s="50"/>
    </row>
    <row r="3342" spans="1:1">
      <c r="A3342" s="50"/>
    </row>
    <row r="3343" spans="1:1">
      <c r="A3343" s="50"/>
    </row>
    <row r="3344" spans="1:1">
      <c r="A3344" s="50"/>
    </row>
    <row r="3345" spans="1:1">
      <c r="A3345" s="50"/>
    </row>
    <row r="3346" spans="1:1">
      <c r="A3346" s="50"/>
    </row>
    <row r="3347" spans="1:1">
      <c r="A3347" s="50"/>
    </row>
    <row r="3348" spans="1:1">
      <c r="A3348" s="50"/>
    </row>
    <row r="3349" spans="1:1">
      <c r="A3349" s="50"/>
    </row>
    <row r="3350" spans="1:1">
      <c r="A3350" s="50"/>
    </row>
    <row r="3351" spans="1:1">
      <c r="A3351" s="50"/>
    </row>
    <row r="3352" spans="1:1">
      <c r="A3352" s="50"/>
    </row>
    <row r="3353" spans="1:1">
      <c r="A3353" s="50"/>
    </row>
    <row r="3354" spans="1:1">
      <c r="A3354" s="50"/>
    </row>
    <row r="3355" spans="1:1">
      <c r="A3355" s="50"/>
    </row>
    <row r="3356" spans="1:1">
      <c r="A3356" s="50"/>
    </row>
    <row r="3357" spans="1:1">
      <c r="A3357" s="50"/>
    </row>
    <row r="3358" spans="1:1">
      <c r="A3358" s="50"/>
    </row>
    <row r="3359" spans="1:1">
      <c r="A3359" s="50"/>
    </row>
    <row r="3360" spans="1:1">
      <c r="A3360" s="50"/>
    </row>
    <row r="3361" spans="1:1">
      <c r="A3361" s="50"/>
    </row>
    <row r="3362" spans="1:1">
      <c r="A3362" s="50"/>
    </row>
    <row r="3363" spans="1:1">
      <c r="A3363" s="50"/>
    </row>
    <row r="3364" spans="1:1">
      <c r="A3364" s="50"/>
    </row>
    <row r="3365" spans="1:1">
      <c r="A3365" s="50"/>
    </row>
    <row r="3366" spans="1:1">
      <c r="A3366" s="50"/>
    </row>
    <row r="3367" spans="1:1">
      <c r="A3367" s="50"/>
    </row>
    <row r="3368" spans="1:1">
      <c r="A3368" s="50"/>
    </row>
    <row r="3369" spans="1:1">
      <c r="A3369" s="50"/>
    </row>
    <row r="3370" spans="1:1">
      <c r="A3370" s="50"/>
    </row>
    <row r="3371" spans="1:1">
      <c r="A3371" s="50"/>
    </row>
    <row r="3372" spans="1:1">
      <c r="A3372" s="50"/>
    </row>
    <row r="3373" spans="1:1">
      <c r="A3373" s="50"/>
    </row>
    <row r="3374" spans="1:1">
      <c r="A3374" s="50"/>
    </row>
    <row r="3375" spans="1:1">
      <c r="A3375" s="50"/>
    </row>
    <row r="3376" spans="1:1">
      <c r="A3376" s="50"/>
    </row>
    <row r="3377" spans="1:1">
      <c r="A3377" s="50"/>
    </row>
    <row r="3378" spans="1:1">
      <c r="A3378" s="50"/>
    </row>
    <row r="3379" spans="1:1">
      <c r="A3379" s="50"/>
    </row>
    <row r="3380" spans="1:1">
      <c r="A3380" s="50"/>
    </row>
    <row r="3381" spans="1:1">
      <c r="A3381" s="50"/>
    </row>
    <row r="3382" spans="1:1">
      <c r="A3382" s="50"/>
    </row>
    <row r="3383" spans="1:1">
      <c r="A3383" s="50"/>
    </row>
    <row r="3384" spans="1:1">
      <c r="A3384" s="50"/>
    </row>
    <row r="3385" spans="1:1">
      <c r="A3385" s="50"/>
    </row>
    <row r="3386" spans="1:1">
      <c r="A3386" s="50"/>
    </row>
    <row r="3387" spans="1:1">
      <c r="A3387" s="50"/>
    </row>
    <row r="3388" spans="1:1">
      <c r="A3388" s="50"/>
    </row>
    <row r="3389" spans="1:1">
      <c r="A3389" s="50"/>
    </row>
    <row r="3390" spans="1:1">
      <c r="A3390" s="50"/>
    </row>
    <row r="3391" spans="1:1">
      <c r="A3391" s="50"/>
    </row>
    <row r="3392" spans="1:1">
      <c r="A3392" s="50"/>
    </row>
    <row r="3393" spans="1:1">
      <c r="A3393" s="50"/>
    </row>
    <row r="3394" spans="1:1">
      <c r="A3394" s="50"/>
    </row>
    <row r="3395" spans="1:1">
      <c r="A3395" s="50"/>
    </row>
    <row r="3396" spans="1:1">
      <c r="A3396" s="50"/>
    </row>
    <row r="3397" spans="1:1">
      <c r="A3397" s="50"/>
    </row>
    <row r="3398" spans="1:1">
      <c r="A3398" s="50"/>
    </row>
    <row r="3399" spans="1:1">
      <c r="A3399" s="50"/>
    </row>
    <row r="3400" spans="1:1">
      <c r="A3400" s="50"/>
    </row>
    <row r="3401" spans="1:1">
      <c r="A3401" s="50"/>
    </row>
    <row r="3402" spans="1:1">
      <c r="A3402" s="50"/>
    </row>
    <row r="3403" spans="1:1">
      <c r="A3403" s="50"/>
    </row>
    <row r="3404" spans="1:1">
      <c r="A3404" s="50"/>
    </row>
    <row r="3405" spans="1:1">
      <c r="A3405" s="50"/>
    </row>
    <row r="3406" spans="1:1">
      <c r="A3406" s="50"/>
    </row>
    <row r="3407" spans="1:1">
      <c r="A3407" s="50"/>
    </row>
    <row r="3408" spans="1:1">
      <c r="A3408" s="50"/>
    </row>
    <row r="3409" spans="1:1">
      <c r="A3409" s="50"/>
    </row>
    <row r="3410" spans="1:1">
      <c r="A3410" s="50"/>
    </row>
    <row r="3411" spans="1:1">
      <c r="A3411" s="50"/>
    </row>
    <row r="3412" spans="1:1">
      <c r="A3412" s="50"/>
    </row>
    <row r="3413" spans="1:1">
      <c r="A3413" s="50"/>
    </row>
    <row r="3414" spans="1:1">
      <c r="A3414" s="50"/>
    </row>
    <row r="3415" spans="1:1">
      <c r="A3415" s="50"/>
    </row>
    <row r="3416" spans="1:1">
      <c r="A3416" s="50"/>
    </row>
    <row r="3417" spans="1:1">
      <c r="A3417" s="50"/>
    </row>
    <row r="3418" spans="1:1">
      <c r="A3418" s="50"/>
    </row>
    <row r="3419" spans="1:1">
      <c r="A3419" s="50"/>
    </row>
    <row r="3420" spans="1:1">
      <c r="A3420" s="50"/>
    </row>
    <row r="3421" spans="1:1">
      <c r="A3421" s="50"/>
    </row>
    <row r="3422" spans="1:1">
      <c r="A3422" s="50"/>
    </row>
    <row r="3423" spans="1:1">
      <c r="A3423" s="50"/>
    </row>
    <row r="3424" spans="1:1">
      <c r="A3424" s="50"/>
    </row>
    <row r="3425" spans="1:1">
      <c r="A3425" s="50"/>
    </row>
    <row r="3426" spans="1:1">
      <c r="A3426" s="50"/>
    </row>
    <row r="3427" spans="1:1">
      <c r="A3427" s="50"/>
    </row>
    <row r="3428" spans="1:1">
      <c r="A3428" s="50"/>
    </row>
    <row r="3429" spans="1:1">
      <c r="A3429" s="50"/>
    </row>
    <row r="3430" spans="1:1">
      <c r="A3430" s="50"/>
    </row>
    <row r="3431" spans="1:1">
      <c r="A3431" s="50"/>
    </row>
    <row r="3432" spans="1:1">
      <c r="A3432" s="50"/>
    </row>
    <row r="3433" spans="1:1">
      <c r="A3433" s="50"/>
    </row>
    <row r="3434" spans="1:1">
      <c r="A3434" s="50"/>
    </row>
    <row r="3435" spans="1:1">
      <c r="A3435" s="50"/>
    </row>
    <row r="3436" spans="1:1">
      <c r="A3436" s="50"/>
    </row>
    <row r="3437" spans="1:1">
      <c r="A3437" s="50"/>
    </row>
    <row r="3438" spans="1:1">
      <c r="A3438" s="50"/>
    </row>
    <row r="3439" spans="1:1">
      <c r="A3439" s="50"/>
    </row>
    <row r="3440" spans="1:1">
      <c r="A3440" s="50"/>
    </row>
    <row r="3441" spans="1:1">
      <c r="A3441" s="50"/>
    </row>
    <row r="3442" spans="1:1">
      <c r="A3442" s="50"/>
    </row>
    <row r="3443" spans="1:1">
      <c r="A3443" s="50"/>
    </row>
    <row r="3444" spans="1:1">
      <c r="A3444" s="50"/>
    </row>
    <row r="3445" spans="1:1">
      <c r="A3445" s="50"/>
    </row>
    <row r="3446" spans="1:1">
      <c r="A3446" s="50"/>
    </row>
    <row r="3447" spans="1:1">
      <c r="A3447" s="50"/>
    </row>
    <row r="3448" spans="1:1">
      <c r="A3448" s="50"/>
    </row>
    <row r="3449" spans="1:1">
      <c r="A3449" s="50"/>
    </row>
    <row r="3450" spans="1:1">
      <c r="A3450" s="50"/>
    </row>
    <row r="3451" spans="1:1">
      <c r="A3451" s="50"/>
    </row>
    <row r="3452" spans="1:1">
      <c r="A3452" s="50"/>
    </row>
    <row r="3453" spans="1:1">
      <c r="A3453" s="50"/>
    </row>
    <row r="3454" spans="1:1">
      <c r="A3454" s="50"/>
    </row>
    <row r="3455" spans="1:1">
      <c r="A3455" s="50"/>
    </row>
    <row r="3456" spans="1:1">
      <c r="A3456" s="50"/>
    </row>
    <row r="3457" spans="1:1">
      <c r="A3457" s="50"/>
    </row>
    <row r="3458" spans="1:1">
      <c r="A3458" s="50"/>
    </row>
    <row r="3459" spans="1:1">
      <c r="A3459" s="50"/>
    </row>
    <row r="3460" spans="1:1">
      <c r="A3460" s="50"/>
    </row>
    <row r="3461" spans="1:1">
      <c r="A3461" s="50"/>
    </row>
    <row r="3462" spans="1:1">
      <c r="A3462" s="50"/>
    </row>
    <row r="3463" spans="1:1">
      <c r="A3463" s="50"/>
    </row>
    <row r="3464" spans="1:1">
      <c r="A3464" s="50"/>
    </row>
    <row r="3465" spans="1:1">
      <c r="A3465" s="50"/>
    </row>
    <row r="3466" spans="1:1">
      <c r="A3466" s="50"/>
    </row>
    <row r="3467" spans="1:1">
      <c r="A3467" s="50"/>
    </row>
    <row r="3468" spans="1:1">
      <c r="A3468" s="50"/>
    </row>
    <row r="3469" spans="1:1">
      <c r="A3469" s="50"/>
    </row>
    <row r="3470" spans="1:1">
      <c r="A3470" s="50"/>
    </row>
    <row r="3471" spans="1:1">
      <c r="A3471" s="50"/>
    </row>
    <row r="3472" spans="1:1">
      <c r="A3472" s="50"/>
    </row>
    <row r="3473" spans="1:1">
      <c r="A3473" s="50"/>
    </row>
    <row r="3474" spans="1:1">
      <c r="A3474" s="50"/>
    </row>
    <row r="3475" spans="1:1">
      <c r="A3475" s="50"/>
    </row>
    <row r="3476" spans="1:1">
      <c r="A3476" s="50"/>
    </row>
    <row r="3477" spans="1:1">
      <c r="A3477" s="50"/>
    </row>
    <row r="3478" spans="1:1">
      <c r="A3478" s="50"/>
    </row>
    <row r="3479" spans="1:1">
      <c r="A3479" s="50"/>
    </row>
    <row r="3480" spans="1:1">
      <c r="A3480" s="50"/>
    </row>
    <row r="3481" spans="1:1">
      <c r="A3481" s="50"/>
    </row>
    <row r="3482" spans="1:1">
      <c r="A3482" s="50"/>
    </row>
    <row r="3483" spans="1:1">
      <c r="A3483" s="50"/>
    </row>
    <row r="3484" spans="1:1">
      <c r="A3484" s="50"/>
    </row>
    <row r="3485" spans="1:1">
      <c r="A3485" s="50"/>
    </row>
    <row r="3486" spans="1:1">
      <c r="A3486" s="50"/>
    </row>
    <row r="3487" spans="1:1">
      <c r="A3487" s="50"/>
    </row>
    <row r="3488" spans="1:1">
      <c r="A3488" s="50"/>
    </row>
    <row r="3489" spans="1:1">
      <c r="A3489" s="50"/>
    </row>
    <row r="3490" spans="1:1">
      <c r="A3490" s="50"/>
    </row>
    <row r="3491" spans="1:1">
      <c r="A3491" s="50"/>
    </row>
    <row r="3492" spans="1:1">
      <c r="A3492" s="50"/>
    </row>
    <row r="3493" spans="1:1">
      <c r="A3493" s="50"/>
    </row>
    <row r="3494" spans="1:1">
      <c r="A3494" s="50"/>
    </row>
    <row r="3495" spans="1:1">
      <c r="A3495" s="50"/>
    </row>
    <row r="3496" spans="1:1">
      <c r="A3496" s="50"/>
    </row>
    <row r="3497" spans="1:1">
      <c r="A3497" s="50"/>
    </row>
    <row r="3498" spans="1:1">
      <c r="A3498" s="50"/>
    </row>
    <row r="3499" spans="1:1">
      <c r="A3499" s="50"/>
    </row>
    <row r="3500" spans="1:1">
      <c r="A3500" s="50"/>
    </row>
    <row r="3501" spans="1:1">
      <c r="A3501" s="50"/>
    </row>
    <row r="3502" spans="1:1">
      <c r="A3502" s="50"/>
    </row>
    <row r="3503" spans="1:1">
      <c r="A3503" s="50"/>
    </row>
    <row r="3504" spans="1:1">
      <c r="A3504" s="50"/>
    </row>
    <row r="3505" spans="1:1">
      <c r="A3505" s="50"/>
    </row>
    <row r="3506" spans="1:1">
      <c r="A3506" s="50"/>
    </row>
    <row r="3507" spans="1:1">
      <c r="A3507" s="50"/>
    </row>
    <row r="3508" spans="1:1">
      <c r="A3508" s="50"/>
    </row>
    <row r="3509" spans="1:1">
      <c r="A3509" s="50"/>
    </row>
    <row r="3510" spans="1:1">
      <c r="A3510" s="50"/>
    </row>
    <row r="3511" spans="1:1">
      <c r="A3511" s="50"/>
    </row>
    <row r="3512" spans="1:1">
      <c r="A3512" s="50"/>
    </row>
    <row r="3513" spans="1:1">
      <c r="A3513" s="50"/>
    </row>
    <row r="3514" spans="1:1">
      <c r="A3514" s="50"/>
    </row>
    <row r="3515" spans="1:1">
      <c r="A3515" s="50"/>
    </row>
    <row r="3516" spans="1:1">
      <c r="A3516" s="50"/>
    </row>
    <row r="3517" spans="1:1">
      <c r="A3517" s="50"/>
    </row>
    <row r="3518" spans="1:1">
      <c r="A3518" s="50"/>
    </row>
    <row r="3519" spans="1:1">
      <c r="A3519" s="50"/>
    </row>
    <row r="3520" spans="1:1">
      <c r="A3520" s="50"/>
    </row>
    <row r="3521" spans="1:1">
      <c r="A3521" s="50"/>
    </row>
    <row r="3522" spans="1:1">
      <c r="A3522" s="50"/>
    </row>
    <row r="3523" spans="1:1">
      <c r="A3523" s="50"/>
    </row>
    <row r="3524" spans="1:1">
      <c r="A3524" s="50"/>
    </row>
    <row r="3525" spans="1:1">
      <c r="A3525" s="50"/>
    </row>
    <row r="3526" spans="1:1">
      <c r="A3526" s="50"/>
    </row>
    <row r="3527" spans="1:1">
      <c r="A3527" s="50"/>
    </row>
    <row r="3528" spans="1:1">
      <c r="A3528" s="50"/>
    </row>
    <row r="3529" spans="1:1">
      <c r="A3529" s="50"/>
    </row>
    <row r="3530" spans="1:1">
      <c r="A3530" s="50"/>
    </row>
    <row r="3531" spans="1:1">
      <c r="A3531" s="50"/>
    </row>
    <row r="3532" spans="1:1">
      <c r="A3532" s="50"/>
    </row>
    <row r="3533" spans="1:1">
      <c r="A3533" s="50"/>
    </row>
    <row r="3534" spans="1:1">
      <c r="A3534" s="50"/>
    </row>
    <row r="3535" spans="1:1">
      <c r="A3535" s="50"/>
    </row>
    <row r="3536" spans="1:1">
      <c r="A3536" s="50"/>
    </row>
    <row r="3537" spans="1:1">
      <c r="A3537" s="50"/>
    </row>
    <row r="3538" spans="1:1">
      <c r="A3538" s="50"/>
    </row>
    <row r="3539" spans="1:1">
      <c r="A3539" s="50"/>
    </row>
    <row r="3540" spans="1:1">
      <c r="A3540" s="50"/>
    </row>
    <row r="3541" spans="1:1">
      <c r="A3541" s="50"/>
    </row>
    <row r="3542" spans="1:1">
      <c r="A3542" s="50"/>
    </row>
    <row r="3543" spans="1:1">
      <c r="A3543" s="50"/>
    </row>
    <row r="3544" spans="1:1">
      <c r="A3544" s="50"/>
    </row>
    <row r="3545" spans="1:1">
      <c r="A3545" s="50"/>
    </row>
    <row r="3546" spans="1:1">
      <c r="A3546" s="50"/>
    </row>
    <row r="3547" spans="1:1">
      <c r="A3547" s="50"/>
    </row>
    <row r="3548" spans="1:1">
      <c r="A3548" s="50"/>
    </row>
    <row r="3549" spans="1:1">
      <c r="A3549" s="50"/>
    </row>
    <row r="3550" spans="1:1">
      <c r="A3550" s="50"/>
    </row>
    <row r="3551" spans="1:1">
      <c r="A3551" s="50"/>
    </row>
    <row r="3552" spans="1:1">
      <c r="A3552" s="50"/>
    </row>
    <row r="3553" spans="1:1">
      <c r="A3553" s="50"/>
    </row>
    <row r="3554" spans="1:1">
      <c r="A3554" s="50"/>
    </row>
    <row r="3555" spans="1:1">
      <c r="A3555" s="50"/>
    </row>
    <row r="3556" spans="1:1">
      <c r="A3556" s="50"/>
    </row>
    <row r="3557" spans="1:1">
      <c r="A3557" s="50"/>
    </row>
    <row r="3558" spans="1:1">
      <c r="A3558" s="50"/>
    </row>
    <row r="3559" spans="1:1">
      <c r="A3559" s="50"/>
    </row>
    <row r="3560" spans="1:1">
      <c r="A3560" s="50"/>
    </row>
    <row r="3561" spans="1:1">
      <c r="A3561" s="50"/>
    </row>
    <row r="3562" spans="1:1">
      <c r="A3562" s="50"/>
    </row>
    <row r="3563" spans="1:1">
      <c r="A3563" s="50"/>
    </row>
    <row r="3564" spans="1:1">
      <c r="A3564" s="50"/>
    </row>
    <row r="3565" spans="1:1">
      <c r="A3565" s="50"/>
    </row>
    <row r="3566" spans="1:1">
      <c r="A3566" s="50"/>
    </row>
    <row r="3567" spans="1:1">
      <c r="A3567" s="50"/>
    </row>
    <row r="3568" spans="1:1">
      <c r="A3568" s="50"/>
    </row>
    <row r="3569" spans="1:1">
      <c r="A3569" s="50"/>
    </row>
    <row r="3570" spans="1:1">
      <c r="A3570" s="50"/>
    </row>
    <row r="3571" spans="1:1">
      <c r="A3571" s="50"/>
    </row>
    <row r="3572" spans="1:1">
      <c r="A3572" s="50"/>
    </row>
    <row r="3573" spans="1:1">
      <c r="A3573" s="50"/>
    </row>
    <row r="3574" spans="1:1">
      <c r="A3574" s="50"/>
    </row>
    <row r="3575" spans="1:1">
      <c r="A3575" s="50"/>
    </row>
    <row r="3576" spans="1:1">
      <c r="A3576" s="50"/>
    </row>
    <row r="3577" spans="1:1">
      <c r="A3577" s="50"/>
    </row>
    <row r="3578" spans="1:1">
      <c r="A3578" s="50"/>
    </row>
    <row r="3579" spans="1:1">
      <c r="A3579" s="50"/>
    </row>
    <row r="3580" spans="1:1">
      <c r="A3580" s="50"/>
    </row>
    <row r="3581" spans="1:1">
      <c r="A3581" s="50"/>
    </row>
    <row r="3582" spans="1:1">
      <c r="A3582" s="50"/>
    </row>
    <row r="3583" spans="1:1">
      <c r="A3583" s="50"/>
    </row>
    <row r="3584" spans="1:1">
      <c r="A3584" s="50"/>
    </row>
    <row r="3585" spans="1:1">
      <c r="A3585" s="50"/>
    </row>
    <row r="3586" spans="1:1">
      <c r="A3586" s="50"/>
    </row>
    <row r="3587" spans="1:1">
      <c r="A3587" s="50"/>
    </row>
    <row r="3588" spans="1:1">
      <c r="A3588" s="50"/>
    </row>
    <row r="3589" spans="1:1">
      <c r="A3589" s="50"/>
    </row>
    <row r="3590" spans="1:1">
      <c r="A3590" s="50"/>
    </row>
    <row r="3591" spans="1:1">
      <c r="A3591" s="50"/>
    </row>
    <row r="3592" spans="1:1">
      <c r="A3592" s="50"/>
    </row>
    <row r="3593" spans="1:1">
      <c r="A3593" s="50"/>
    </row>
    <row r="3594" spans="1:1">
      <c r="A3594" s="50"/>
    </row>
    <row r="3595" spans="1:1">
      <c r="A3595" s="50"/>
    </row>
    <row r="3596" spans="1:1">
      <c r="A3596" s="50"/>
    </row>
    <row r="3597" spans="1:1">
      <c r="A3597" s="50"/>
    </row>
    <row r="3598" spans="1:1">
      <c r="A3598" s="50"/>
    </row>
    <row r="3599" spans="1:1">
      <c r="A3599" s="50"/>
    </row>
    <row r="3600" spans="1:1">
      <c r="A3600" s="50"/>
    </row>
    <row r="3601" spans="1:1">
      <c r="A3601" s="50"/>
    </row>
    <row r="3602" spans="1:1">
      <c r="A3602" s="50"/>
    </row>
    <row r="3603" spans="1:1">
      <c r="A3603" s="50"/>
    </row>
    <row r="3604" spans="1:1">
      <c r="A3604" s="50"/>
    </row>
    <row r="3605" spans="1:1">
      <c r="A3605" s="50"/>
    </row>
    <row r="3606" spans="1:1">
      <c r="A3606" s="50"/>
    </row>
    <row r="3607" spans="1:1">
      <c r="A3607" s="50"/>
    </row>
    <row r="3608" spans="1:1">
      <c r="A3608" s="50"/>
    </row>
    <row r="3609" spans="1:1">
      <c r="A3609" s="50"/>
    </row>
    <row r="3610" spans="1:1">
      <c r="A3610" s="50"/>
    </row>
    <row r="3611" spans="1:1">
      <c r="A3611" s="50"/>
    </row>
    <row r="3612" spans="1:1">
      <c r="A3612" s="50"/>
    </row>
    <row r="3613" spans="1:1">
      <c r="A3613" s="50"/>
    </row>
    <row r="3614" spans="1:1">
      <c r="A3614" s="50"/>
    </row>
    <row r="3615" spans="1:1">
      <c r="A3615" s="50"/>
    </row>
    <row r="3616" spans="1:1">
      <c r="A3616" s="50"/>
    </row>
    <row r="3617" spans="1:1">
      <c r="A3617" s="50"/>
    </row>
    <row r="3618" spans="1:1">
      <c r="A3618" s="50"/>
    </row>
    <row r="3619" spans="1:1">
      <c r="A3619" s="50"/>
    </row>
    <row r="3620" spans="1:1">
      <c r="A3620" s="50"/>
    </row>
    <row r="3621" spans="1:1">
      <c r="A3621" s="50"/>
    </row>
    <row r="3622" spans="1:1">
      <c r="A3622" s="50"/>
    </row>
    <row r="3623" spans="1:1">
      <c r="A3623" s="50"/>
    </row>
    <row r="3624" spans="1:1">
      <c r="A3624" s="50"/>
    </row>
    <row r="3625" spans="1:1">
      <c r="A3625" s="50"/>
    </row>
    <row r="3626" spans="1:1">
      <c r="A3626" s="50"/>
    </row>
    <row r="3627" spans="1:1">
      <c r="A3627" s="50"/>
    </row>
    <row r="3628" spans="1:1">
      <c r="A3628" s="50"/>
    </row>
    <row r="3629" spans="1:1">
      <c r="A3629" s="50"/>
    </row>
    <row r="3630" spans="1:1">
      <c r="A3630" s="50"/>
    </row>
    <row r="3631" spans="1:1">
      <c r="A3631" s="50"/>
    </row>
    <row r="3632" spans="1:1">
      <c r="A3632" s="50"/>
    </row>
    <row r="3633" spans="1:1">
      <c r="A3633" s="50"/>
    </row>
    <row r="3634" spans="1:1">
      <c r="A3634" s="50"/>
    </row>
    <row r="3635" spans="1:1">
      <c r="A3635" s="50"/>
    </row>
    <row r="3636" spans="1:1">
      <c r="A3636" s="50"/>
    </row>
    <row r="3637" spans="1:1">
      <c r="A3637" s="50"/>
    </row>
    <row r="3638" spans="1:1">
      <c r="A3638" s="50"/>
    </row>
    <row r="3639" spans="1:1">
      <c r="A3639" s="50"/>
    </row>
    <row r="3640" spans="1:1">
      <c r="A3640" s="50"/>
    </row>
    <row r="3641" spans="1:1">
      <c r="A3641" s="50"/>
    </row>
    <row r="3642" spans="1:1">
      <c r="A3642" s="50"/>
    </row>
    <row r="3643" spans="1:1">
      <c r="A3643" s="50"/>
    </row>
    <row r="3644" spans="1:1">
      <c r="A3644" s="50"/>
    </row>
    <row r="3645" spans="1:1">
      <c r="A3645" s="50"/>
    </row>
    <row r="3646" spans="1:1">
      <c r="A3646" s="50"/>
    </row>
    <row r="3647" spans="1:1">
      <c r="A3647" s="50"/>
    </row>
    <row r="3648" spans="1:1">
      <c r="A3648" s="50"/>
    </row>
    <row r="3649" spans="1:1">
      <c r="A3649" s="50"/>
    </row>
    <row r="3650" spans="1:1">
      <c r="A3650" s="50"/>
    </row>
    <row r="3651" spans="1:1">
      <c r="A3651" s="50"/>
    </row>
    <row r="3652" spans="1:1">
      <c r="A3652" s="50"/>
    </row>
    <row r="3653" spans="1:1">
      <c r="A3653" s="50"/>
    </row>
    <row r="3654" spans="1:1">
      <c r="A3654" s="50"/>
    </row>
    <row r="3655" spans="1:1">
      <c r="A3655" s="50"/>
    </row>
    <row r="3656" spans="1:1">
      <c r="A3656" s="50"/>
    </row>
    <row r="3657" spans="1:1">
      <c r="A3657" s="50"/>
    </row>
    <row r="3658" spans="1:1">
      <c r="A3658" s="50"/>
    </row>
    <row r="3659" spans="1:1">
      <c r="A3659" s="50"/>
    </row>
    <row r="3660" spans="1:1">
      <c r="A3660" s="50"/>
    </row>
    <row r="3661" spans="1:1">
      <c r="A3661" s="50"/>
    </row>
    <row r="3662" spans="1:1">
      <c r="A3662" s="50"/>
    </row>
    <row r="3663" spans="1:1">
      <c r="A3663" s="50"/>
    </row>
    <row r="3664" spans="1:1">
      <c r="A3664" s="50"/>
    </row>
    <row r="3665" spans="1:1">
      <c r="A3665" s="50"/>
    </row>
    <row r="3666" spans="1:1">
      <c r="A3666" s="50"/>
    </row>
    <row r="3667" spans="1:1">
      <c r="A3667" s="50"/>
    </row>
    <row r="3668" spans="1:1">
      <c r="A3668" s="50"/>
    </row>
    <row r="3669" spans="1:1">
      <c r="A3669" s="50"/>
    </row>
    <row r="3670" spans="1:1">
      <c r="A3670" s="50"/>
    </row>
    <row r="3671" spans="1:1">
      <c r="A3671" s="50"/>
    </row>
    <row r="3672" spans="1:1">
      <c r="A3672" s="50"/>
    </row>
    <row r="3673" spans="1:1">
      <c r="A3673" s="50"/>
    </row>
    <row r="3674" spans="1:1">
      <c r="A3674" s="50"/>
    </row>
    <row r="3675" spans="1:1">
      <c r="A3675" s="50"/>
    </row>
    <row r="3676" spans="1:1">
      <c r="A3676" s="50"/>
    </row>
    <row r="3677" spans="1:1">
      <c r="A3677" s="50"/>
    </row>
    <row r="3678" spans="1:1">
      <c r="A3678" s="50"/>
    </row>
    <row r="3679" spans="1:1">
      <c r="A3679" s="50"/>
    </row>
    <row r="3680" spans="1:1">
      <c r="A3680" s="50"/>
    </row>
    <row r="3681" spans="1:1">
      <c r="A3681" s="50"/>
    </row>
    <row r="3682" spans="1:1">
      <c r="A3682" s="50"/>
    </row>
    <row r="3683" spans="1:1">
      <c r="A3683" s="50"/>
    </row>
    <row r="3684" spans="1:1">
      <c r="A3684" s="50"/>
    </row>
    <row r="3685" spans="1:1">
      <c r="A3685" s="50"/>
    </row>
    <row r="3686" spans="1:1">
      <c r="A3686" s="50"/>
    </row>
    <row r="3687" spans="1:1">
      <c r="A3687" s="50"/>
    </row>
    <row r="3688" spans="1:1">
      <c r="A3688" s="50"/>
    </row>
    <row r="3689" spans="1:1">
      <c r="A3689" s="50"/>
    </row>
    <row r="3690" spans="1:1">
      <c r="A3690" s="50"/>
    </row>
    <row r="3691" spans="1:1">
      <c r="A3691" s="50"/>
    </row>
    <row r="3692" spans="1:1">
      <c r="A3692" s="50"/>
    </row>
    <row r="3693" spans="1:1">
      <c r="A3693" s="50"/>
    </row>
    <row r="3694" spans="1:1">
      <c r="A3694" s="50"/>
    </row>
    <row r="3695" spans="1:1">
      <c r="A3695" s="50"/>
    </row>
    <row r="3696" spans="1:1">
      <c r="A3696" s="50"/>
    </row>
    <row r="3697" spans="1:1">
      <c r="A3697" s="50"/>
    </row>
    <row r="3698" spans="1:1">
      <c r="A3698" s="50"/>
    </row>
    <row r="3699" spans="1:1">
      <c r="A3699" s="50"/>
    </row>
    <row r="3700" spans="1:1">
      <c r="A3700" s="50"/>
    </row>
    <row r="3701" spans="1:1">
      <c r="A3701" s="50"/>
    </row>
    <row r="3702" spans="1:1">
      <c r="A3702" s="50"/>
    </row>
    <row r="3703" spans="1:1">
      <c r="A3703" s="50"/>
    </row>
    <row r="3704" spans="1:1">
      <c r="A3704" s="50"/>
    </row>
    <row r="3705" spans="1:1">
      <c r="A3705" s="50"/>
    </row>
    <row r="3706" spans="1:1">
      <c r="A3706" s="50"/>
    </row>
    <row r="3707" spans="1:1">
      <c r="A3707" s="50"/>
    </row>
    <row r="3708" spans="1:1">
      <c r="A3708" s="50"/>
    </row>
    <row r="3709" spans="1:1">
      <c r="A3709" s="50"/>
    </row>
    <row r="3710" spans="1:1">
      <c r="A3710" s="50"/>
    </row>
    <row r="3711" spans="1:1">
      <c r="A3711" s="50"/>
    </row>
    <row r="3712" spans="1:1">
      <c r="A3712" s="50"/>
    </row>
    <row r="3713" spans="1:1">
      <c r="A3713" s="50"/>
    </row>
    <row r="3714" spans="1:1">
      <c r="A3714" s="50"/>
    </row>
    <row r="3715" spans="1:1">
      <c r="A3715" s="50"/>
    </row>
    <row r="3716" spans="1:1">
      <c r="A3716" s="50"/>
    </row>
    <row r="3717" spans="1:1">
      <c r="A3717" s="50"/>
    </row>
    <row r="3718" spans="1:1">
      <c r="A3718" s="50"/>
    </row>
    <row r="3719" spans="1:1">
      <c r="A3719" s="50"/>
    </row>
    <row r="3720" spans="1:1">
      <c r="A3720" s="50"/>
    </row>
    <row r="3721" spans="1:1">
      <c r="A3721" s="50"/>
    </row>
    <row r="3722" spans="1:1">
      <c r="A3722" s="50"/>
    </row>
    <row r="3723" spans="1:1">
      <c r="A3723" s="50"/>
    </row>
    <row r="3724" spans="1:1">
      <c r="A3724" s="50"/>
    </row>
    <row r="3725" spans="1:1">
      <c r="A3725" s="50"/>
    </row>
    <row r="3726" spans="1:1">
      <c r="A3726" s="50"/>
    </row>
    <row r="3727" spans="1:1">
      <c r="A3727" s="50"/>
    </row>
    <row r="3728" spans="1:1">
      <c r="A3728" s="50"/>
    </row>
    <row r="3729" spans="1:1">
      <c r="A3729" s="50"/>
    </row>
    <row r="3730" spans="1:1">
      <c r="A3730" s="50"/>
    </row>
    <row r="3731" spans="1:1">
      <c r="A3731" s="50"/>
    </row>
    <row r="3732" spans="1:1">
      <c r="A3732" s="50"/>
    </row>
    <row r="3733" spans="1:1">
      <c r="A3733" s="50"/>
    </row>
    <row r="3734" spans="1:1">
      <c r="A3734" s="50"/>
    </row>
    <row r="3735" spans="1:1">
      <c r="A3735" s="50"/>
    </row>
    <row r="3736" spans="1:1">
      <c r="A3736" s="50"/>
    </row>
    <row r="3737" spans="1:1">
      <c r="A3737" s="50"/>
    </row>
    <row r="3738" spans="1:1">
      <c r="A3738" s="50"/>
    </row>
    <row r="3739" spans="1:1">
      <c r="A3739" s="50"/>
    </row>
    <row r="3740" spans="1:1">
      <c r="A3740" s="50"/>
    </row>
    <row r="3741" spans="1:1">
      <c r="A3741" s="50"/>
    </row>
    <row r="3742" spans="1:1">
      <c r="A3742" s="50"/>
    </row>
    <row r="3743" spans="1:1">
      <c r="A3743" s="50"/>
    </row>
    <row r="3744" spans="1:1">
      <c r="A3744" s="50"/>
    </row>
    <row r="3745" spans="1:1">
      <c r="A3745" s="50"/>
    </row>
    <row r="3746" spans="1:1">
      <c r="A3746" s="50"/>
    </row>
    <row r="3747" spans="1:1">
      <c r="A3747" s="50"/>
    </row>
    <row r="3748" spans="1:1">
      <c r="A3748" s="50"/>
    </row>
    <row r="3749" spans="1:1">
      <c r="A3749" s="50"/>
    </row>
    <row r="3750" spans="1:1">
      <c r="A3750" s="50"/>
    </row>
    <row r="3751" spans="1:1">
      <c r="A3751" s="50"/>
    </row>
    <row r="3752" spans="1:1">
      <c r="A3752" s="50"/>
    </row>
    <row r="3753" spans="1:1">
      <c r="A3753" s="50"/>
    </row>
    <row r="3754" spans="1:1">
      <c r="A3754" s="50"/>
    </row>
    <row r="3755" spans="1:1">
      <c r="A3755" s="50"/>
    </row>
    <row r="3756" spans="1:1">
      <c r="A3756" s="50"/>
    </row>
    <row r="3757" spans="1:1">
      <c r="A3757" s="50"/>
    </row>
    <row r="3758" spans="1:1">
      <c r="A3758" s="50"/>
    </row>
    <row r="3759" spans="1:1">
      <c r="A3759" s="50"/>
    </row>
    <row r="3760" spans="1:1">
      <c r="A3760" s="50"/>
    </row>
    <row r="3761" spans="1:1">
      <c r="A3761" s="50"/>
    </row>
    <row r="3762" spans="1:1">
      <c r="A3762" s="50"/>
    </row>
    <row r="3763" spans="1:1">
      <c r="A3763" s="50"/>
    </row>
    <row r="3764" spans="1:1">
      <c r="A3764" s="50"/>
    </row>
    <row r="3765" spans="1:1">
      <c r="A3765" s="50"/>
    </row>
    <row r="3766" spans="1:1">
      <c r="A3766" s="50"/>
    </row>
    <row r="3767" spans="1:1">
      <c r="A3767" s="50"/>
    </row>
    <row r="3768" spans="1:1">
      <c r="A3768" s="50"/>
    </row>
    <row r="3769" spans="1:1">
      <c r="A3769" s="50"/>
    </row>
    <row r="3770" spans="1:1">
      <c r="A3770" s="50"/>
    </row>
    <row r="3771" spans="1:1">
      <c r="A3771" s="50"/>
    </row>
    <row r="3772" spans="1:1">
      <c r="A3772" s="50"/>
    </row>
    <row r="3773" spans="1:1">
      <c r="A3773" s="50"/>
    </row>
    <row r="3774" spans="1:1">
      <c r="A3774" s="50"/>
    </row>
    <row r="3775" spans="1:1">
      <c r="A3775" s="50"/>
    </row>
    <row r="3776" spans="1:1">
      <c r="A3776" s="50"/>
    </row>
    <row r="3777" spans="1:1">
      <c r="A3777" s="50"/>
    </row>
    <row r="3778" spans="1:1">
      <c r="A3778" s="50"/>
    </row>
    <row r="3779" spans="1:1">
      <c r="A3779" s="50"/>
    </row>
    <row r="3780" spans="1:1">
      <c r="A3780" s="50"/>
    </row>
    <row r="3781" spans="1:1">
      <c r="A3781" s="50"/>
    </row>
    <row r="3782" spans="1:1">
      <c r="A3782" s="50"/>
    </row>
    <row r="3783" spans="1:1">
      <c r="A3783" s="50"/>
    </row>
    <row r="3784" spans="1:1">
      <c r="A3784" s="50"/>
    </row>
    <row r="3785" spans="1:1">
      <c r="A3785" s="50"/>
    </row>
    <row r="3786" spans="1:1">
      <c r="A3786" s="50"/>
    </row>
    <row r="3787" spans="1:1">
      <c r="A3787" s="50"/>
    </row>
    <row r="3788" spans="1:1">
      <c r="A3788" s="50"/>
    </row>
    <row r="3789" spans="1:1">
      <c r="A3789" s="50"/>
    </row>
    <row r="3790" spans="1:1">
      <c r="A3790" s="50"/>
    </row>
    <row r="3791" spans="1:1">
      <c r="A3791" s="50"/>
    </row>
    <row r="3792" spans="1:1">
      <c r="A3792" s="50"/>
    </row>
    <row r="3793" spans="1:1">
      <c r="A3793" s="50"/>
    </row>
    <row r="3794" spans="1:1">
      <c r="A3794" s="50"/>
    </row>
    <row r="3795" spans="1:1">
      <c r="A3795" s="50"/>
    </row>
    <row r="3796" spans="1:1">
      <c r="A3796" s="50"/>
    </row>
    <row r="3797" spans="1:1">
      <c r="A3797" s="50"/>
    </row>
    <row r="3798" spans="1:1">
      <c r="A3798" s="50"/>
    </row>
    <row r="3799" spans="1:1">
      <c r="A3799" s="50"/>
    </row>
    <row r="3800" spans="1:1">
      <c r="A3800" s="50"/>
    </row>
    <row r="3801" spans="1:1">
      <c r="A3801" s="50"/>
    </row>
    <row r="3802" spans="1:1">
      <c r="A3802" s="50"/>
    </row>
    <row r="3803" spans="1:1">
      <c r="A3803" s="50"/>
    </row>
    <row r="3804" spans="1:1">
      <c r="A3804" s="50"/>
    </row>
    <row r="3805" spans="1:1">
      <c r="A3805" s="50"/>
    </row>
    <row r="3806" spans="1:1">
      <c r="A3806" s="50"/>
    </row>
    <row r="3807" spans="1:1">
      <c r="A3807" s="50"/>
    </row>
    <row r="3808" spans="1:1">
      <c r="A3808" s="50"/>
    </row>
    <row r="3809" spans="1:1">
      <c r="A3809" s="50"/>
    </row>
    <row r="3810" spans="1:1">
      <c r="A3810" s="50"/>
    </row>
    <row r="3811" spans="1:1">
      <c r="A3811" s="50"/>
    </row>
    <row r="3812" spans="1:1">
      <c r="A3812" s="50"/>
    </row>
    <row r="3813" spans="1:1">
      <c r="A3813" s="50"/>
    </row>
    <row r="3814" spans="1:1">
      <c r="A3814" s="50"/>
    </row>
    <row r="3815" spans="1:1">
      <c r="A3815" s="50"/>
    </row>
    <row r="3816" spans="1:1">
      <c r="A3816" s="50"/>
    </row>
    <row r="3817" spans="1:1">
      <c r="A3817" s="50"/>
    </row>
    <row r="3818" spans="1:1">
      <c r="A3818" s="50"/>
    </row>
    <row r="3819" spans="1:1">
      <c r="A3819" s="50"/>
    </row>
    <row r="3820" spans="1:1">
      <c r="A3820" s="50"/>
    </row>
    <row r="3821" spans="1:1">
      <c r="A3821" s="50"/>
    </row>
    <row r="3822" spans="1:1">
      <c r="A3822" s="50"/>
    </row>
    <row r="3823" spans="1:1">
      <c r="A3823" s="50"/>
    </row>
    <row r="3824" spans="1:1">
      <c r="A3824" s="50"/>
    </row>
    <row r="3825" spans="1:1">
      <c r="A3825" s="50"/>
    </row>
    <row r="3826" spans="1:1">
      <c r="A3826" s="50"/>
    </row>
    <row r="3827" spans="1:1">
      <c r="A3827" s="50"/>
    </row>
    <row r="3828" spans="1:1">
      <c r="A3828" s="50"/>
    </row>
    <row r="3829" spans="1:1">
      <c r="A3829" s="50"/>
    </row>
    <row r="3830" spans="1:1">
      <c r="A3830" s="50"/>
    </row>
    <row r="3831" spans="1:1">
      <c r="A3831" s="50"/>
    </row>
    <row r="3832" spans="1:1">
      <c r="A3832" s="50"/>
    </row>
    <row r="3833" spans="1:1">
      <c r="A3833" s="50"/>
    </row>
    <row r="3834" spans="1:1">
      <c r="A3834" s="50"/>
    </row>
    <row r="3835" spans="1:1">
      <c r="A3835" s="50"/>
    </row>
    <row r="3836" spans="1:1">
      <c r="A3836" s="50"/>
    </row>
    <row r="3837" spans="1:1">
      <c r="A3837" s="50"/>
    </row>
    <row r="3838" spans="1:1">
      <c r="A3838" s="50"/>
    </row>
    <row r="3839" spans="1:1">
      <c r="A3839" s="50"/>
    </row>
    <row r="3840" spans="1:1">
      <c r="A3840" s="50"/>
    </row>
    <row r="3841" spans="1:1">
      <c r="A3841" s="50"/>
    </row>
    <row r="3842" spans="1:1">
      <c r="A3842" s="50"/>
    </row>
    <row r="3843" spans="1:1">
      <c r="A3843" s="50"/>
    </row>
    <row r="3844" spans="1:1">
      <c r="A3844" s="50"/>
    </row>
    <row r="3845" spans="1:1">
      <c r="A3845" s="50"/>
    </row>
    <row r="3846" spans="1:1">
      <c r="A3846" s="50"/>
    </row>
    <row r="3847" spans="1:1">
      <c r="A3847" s="50"/>
    </row>
    <row r="3848" spans="1:1">
      <c r="A3848" s="50"/>
    </row>
    <row r="3849" spans="1:1">
      <c r="A3849" s="50"/>
    </row>
    <row r="3850" spans="1:1">
      <c r="A3850" s="50"/>
    </row>
    <row r="3851" spans="1:1">
      <c r="A3851" s="50"/>
    </row>
    <row r="3852" spans="1:1">
      <c r="A3852" s="50"/>
    </row>
    <row r="3853" spans="1:1">
      <c r="A3853" s="50"/>
    </row>
    <row r="3854" spans="1:1">
      <c r="A3854" s="50"/>
    </row>
    <row r="3855" spans="1:1">
      <c r="A3855" s="50"/>
    </row>
    <row r="3856" spans="1:1">
      <c r="A3856" s="50"/>
    </row>
    <row r="3857" spans="1:1">
      <c r="A3857" s="50"/>
    </row>
    <row r="3858" spans="1:1">
      <c r="A3858" s="50"/>
    </row>
    <row r="3859" spans="1:1">
      <c r="A3859" s="50"/>
    </row>
    <row r="3860" spans="1:1">
      <c r="A3860" s="50"/>
    </row>
    <row r="3861" spans="1:1">
      <c r="A3861" s="50"/>
    </row>
    <row r="3862" spans="1:1">
      <c r="A3862" s="50"/>
    </row>
    <row r="3863" spans="1:1">
      <c r="A3863" s="50"/>
    </row>
    <row r="3864" spans="1:1">
      <c r="A3864" s="50"/>
    </row>
    <row r="3865" spans="1:1">
      <c r="A3865" s="50"/>
    </row>
    <row r="3866" spans="1:1">
      <c r="A3866" s="50"/>
    </row>
    <row r="3867" spans="1:1">
      <c r="A3867" s="50"/>
    </row>
    <row r="3868" spans="1:1">
      <c r="A3868" s="50"/>
    </row>
    <row r="3869" spans="1:1">
      <c r="A3869" s="50"/>
    </row>
    <row r="3870" spans="1:1">
      <c r="A3870" s="50"/>
    </row>
    <row r="3871" spans="1:1">
      <c r="A3871" s="50"/>
    </row>
    <row r="3872" spans="1:1">
      <c r="A3872" s="50"/>
    </row>
    <row r="3873" spans="1:1">
      <c r="A3873" s="50"/>
    </row>
    <row r="3874" spans="1:1">
      <c r="A3874" s="50"/>
    </row>
    <row r="3875" spans="1:1">
      <c r="A3875" s="50"/>
    </row>
    <row r="3876" spans="1:1">
      <c r="A3876" s="50"/>
    </row>
    <row r="3877" spans="1:1">
      <c r="A3877" s="50"/>
    </row>
    <row r="3878" spans="1:1">
      <c r="A3878" s="50"/>
    </row>
    <row r="3879" spans="1:1">
      <c r="A3879" s="50"/>
    </row>
    <row r="3880" spans="1:1">
      <c r="A3880" s="50"/>
    </row>
    <row r="3881" spans="1:1">
      <c r="A3881" s="50"/>
    </row>
    <row r="3882" spans="1:1">
      <c r="A3882" s="50"/>
    </row>
    <row r="3883" spans="1:1">
      <c r="A3883" s="50"/>
    </row>
    <row r="3884" spans="1:1">
      <c r="A3884" s="50"/>
    </row>
    <row r="3885" spans="1:1">
      <c r="A3885" s="50"/>
    </row>
    <row r="3886" spans="1:1">
      <c r="A3886" s="50"/>
    </row>
    <row r="3887" spans="1:1">
      <c r="A3887" s="50"/>
    </row>
    <row r="3888" spans="1:1">
      <c r="A3888" s="50"/>
    </row>
    <row r="3889" spans="1:1">
      <c r="A3889" s="50"/>
    </row>
    <row r="3890" spans="1:1">
      <c r="A3890" s="50"/>
    </row>
    <row r="3891" spans="1:1">
      <c r="A3891" s="50"/>
    </row>
    <row r="3892" spans="1:1">
      <c r="A3892" s="50"/>
    </row>
    <row r="3893" spans="1:1">
      <c r="A3893" s="50"/>
    </row>
    <row r="3894" spans="1:1">
      <c r="A3894" s="50"/>
    </row>
    <row r="3895" spans="1:1">
      <c r="A3895" s="50"/>
    </row>
    <row r="3896" spans="1:1">
      <c r="A3896" s="50"/>
    </row>
    <row r="3897" spans="1:1">
      <c r="A3897" s="50"/>
    </row>
    <row r="3898" spans="1:1">
      <c r="A3898" s="50"/>
    </row>
    <row r="3899" spans="1:1">
      <c r="A3899" s="50"/>
    </row>
    <row r="3900" spans="1:1">
      <c r="A3900" s="50"/>
    </row>
    <row r="3901" spans="1:1">
      <c r="A3901" s="50"/>
    </row>
    <row r="3902" spans="1:1">
      <c r="A3902" s="50"/>
    </row>
    <row r="3903" spans="1:1">
      <c r="A3903" s="50"/>
    </row>
    <row r="3904" spans="1:1">
      <c r="A3904" s="50"/>
    </row>
    <row r="3905" spans="1:1">
      <c r="A3905" s="50"/>
    </row>
    <row r="3906" spans="1:1">
      <c r="A3906" s="50"/>
    </row>
    <row r="3907" spans="1:1">
      <c r="A3907" s="50"/>
    </row>
    <row r="3908" spans="1:1">
      <c r="A3908" s="50"/>
    </row>
    <row r="3909" spans="1:1">
      <c r="A3909" s="50"/>
    </row>
    <row r="3910" spans="1:1">
      <c r="A3910" s="50"/>
    </row>
    <row r="3911" spans="1:1">
      <c r="A3911" s="50"/>
    </row>
    <row r="3912" spans="1:1">
      <c r="A3912" s="50"/>
    </row>
    <row r="3913" spans="1:1">
      <c r="A3913" s="50"/>
    </row>
    <row r="3914" spans="1:1">
      <c r="A3914" s="50"/>
    </row>
    <row r="3915" spans="1:1">
      <c r="A3915" s="50"/>
    </row>
    <row r="3916" spans="1:1">
      <c r="A3916" s="50"/>
    </row>
    <row r="3917" spans="1:1">
      <c r="A3917" s="50"/>
    </row>
    <row r="3918" spans="1:1">
      <c r="A3918" s="50"/>
    </row>
    <row r="3919" spans="1:1">
      <c r="A3919" s="50"/>
    </row>
    <row r="3920" spans="1:1">
      <c r="A3920" s="50"/>
    </row>
    <row r="3921" spans="1:1">
      <c r="A3921" s="50"/>
    </row>
    <row r="3922" spans="1:1">
      <c r="A3922" s="50"/>
    </row>
    <row r="3923" spans="1:1">
      <c r="A3923" s="50"/>
    </row>
    <row r="3924" spans="1:1">
      <c r="A3924" s="50"/>
    </row>
    <row r="3925" spans="1:1">
      <c r="A3925" s="50"/>
    </row>
    <row r="3926" spans="1:1">
      <c r="A3926" s="50"/>
    </row>
    <row r="3927" spans="1:1">
      <c r="A3927" s="50"/>
    </row>
    <row r="3928" spans="1:1">
      <c r="A3928" s="50"/>
    </row>
    <row r="3929" spans="1:1">
      <c r="A3929" s="50"/>
    </row>
    <row r="3930" spans="1:1">
      <c r="A3930" s="50"/>
    </row>
    <row r="3931" spans="1:1">
      <c r="A3931" s="50"/>
    </row>
    <row r="3932" spans="1:1">
      <c r="A3932" s="50"/>
    </row>
    <row r="3933" spans="1:1">
      <c r="A3933" s="50"/>
    </row>
    <row r="3934" spans="1:1">
      <c r="A3934" s="50"/>
    </row>
    <row r="3935" spans="1:1">
      <c r="A3935" s="50"/>
    </row>
    <row r="3936" spans="1:1">
      <c r="A3936" s="50"/>
    </row>
    <row r="3937" spans="1:1">
      <c r="A3937" s="50"/>
    </row>
    <row r="3938" spans="1:1">
      <c r="A3938" s="50"/>
    </row>
    <row r="3939" spans="1:1">
      <c r="A3939" s="50"/>
    </row>
    <row r="3940" spans="1:1">
      <c r="A3940" s="50"/>
    </row>
    <row r="3941" spans="1:1">
      <c r="A3941" s="50"/>
    </row>
    <row r="3942" spans="1:1">
      <c r="A3942" s="50"/>
    </row>
    <row r="3943" spans="1:1">
      <c r="A3943" s="50"/>
    </row>
    <row r="3944" spans="1:1">
      <c r="A3944" s="50"/>
    </row>
    <row r="3945" spans="1:1">
      <c r="A3945" s="50"/>
    </row>
    <row r="3946" spans="1:1">
      <c r="A3946" s="50"/>
    </row>
    <row r="3947" spans="1:1">
      <c r="A3947" s="50"/>
    </row>
    <row r="3948" spans="1:1">
      <c r="A3948" s="50"/>
    </row>
    <row r="3949" spans="1:1">
      <c r="A3949" s="50"/>
    </row>
    <row r="3950" spans="1:1">
      <c r="A3950" s="50"/>
    </row>
    <row r="3951" spans="1:1">
      <c r="A3951" s="50"/>
    </row>
    <row r="3952" spans="1:1">
      <c r="A3952" s="50"/>
    </row>
    <row r="3953" spans="1:1">
      <c r="A3953" s="50"/>
    </row>
    <row r="3954" spans="1:1">
      <c r="A3954" s="50"/>
    </row>
    <row r="3955" spans="1:1">
      <c r="A3955" s="50"/>
    </row>
    <row r="3956" spans="1:1">
      <c r="A3956" s="50"/>
    </row>
    <row r="3957" spans="1:1">
      <c r="A3957" s="50"/>
    </row>
    <row r="3958" spans="1:1">
      <c r="A3958" s="50"/>
    </row>
    <row r="3959" spans="1:1">
      <c r="A3959" s="50"/>
    </row>
    <row r="3960" spans="1:1">
      <c r="A3960" s="50"/>
    </row>
    <row r="3961" spans="1:1">
      <c r="A3961" s="50"/>
    </row>
    <row r="3962" spans="1:1">
      <c r="A3962" s="50"/>
    </row>
    <row r="3963" spans="1:1">
      <c r="A3963" s="50"/>
    </row>
    <row r="3964" spans="1:1">
      <c r="A3964" s="50"/>
    </row>
    <row r="3965" spans="1:1">
      <c r="A3965" s="50"/>
    </row>
    <row r="3966" spans="1:1">
      <c r="A3966" s="50"/>
    </row>
    <row r="3967" spans="1:1">
      <c r="A3967" s="50"/>
    </row>
    <row r="3968" spans="1:1">
      <c r="A3968" s="50"/>
    </row>
    <row r="3969" spans="1:1">
      <c r="A3969" s="50"/>
    </row>
    <row r="3970" spans="1:1">
      <c r="A3970" s="50"/>
    </row>
    <row r="3971" spans="1:1">
      <c r="A3971" s="50"/>
    </row>
    <row r="3972" spans="1:1">
      <c r="A3972" s="50"/>
    </row>
    <row r="3973" spans="1:1">
      <c r="A3973" s="50"/>
    </row>
    <row r="3974" spans="1:1">
      <c r="A3974" s="50"/>
    </row>
    <row r="3975" spans="1:1">
      <c r="A3975" s="50"/>
    </row>
    <row r="3976" spans="1:1">
      <c r="A3976" s="50"/>
    </row>
    <row r="3977" spans="1:1">
      <c r="A3977" s="50"/>
    </row>
    <row r="3978" spans="1:1">
      <c r="A3978" s="50"/>
    </row>
    <row r="3979" spans="1:1">
      <c r="A3979" s="50"/>
    </row>
    <row r="3980" spans="1:1">
      <c r="A3980" s="50"/>
    </row>
    <row r="3981" spans="1:1">
      <c r="A3981" s="50"/>
    </row>
    <row r="3982" spans="1:1">
      <c r="A3982" s="50"/>
    </row>
    <row r="3983" spans="1:1">
      <c r="A3983" s="50"/>
    </row>
    <row r="3984" spans="1:1">
      <c r="A3984" s="50"/>
    </row>
    <row r="3985" spans="1:1">
      <c r="A3985" s="50"/>
    </row>
    <row r="3986" spans="1:1">
      <c r="A3986" s="50"/>
    </row>
    <row r="3987" spans="1:1">
      <c r="A3987" s="50"/>
    </row>
    <row r="3988" spans="1:1">
      <c r="A3988" s="50"/>
    </row>
    <row r="3989" spans="1:1">
      <c r="A3989" s="50"/>
    </row>
    <row r="3990" spans="1:1">
      <c r="A3990" s="50"/>
    </row>
    <row r="3991" spans="1:1">
      <c r="A3991" s="50"/>
    </row>
    <row r="3992" spans="1:1">
      <c r="A3992" s="50"/>
    </row>
    <row r="3993" spans="1:1">
      <c r="A3993" s="50"/>
    </row>
    <row r="3994" spans="1:1">
      <c r="A3994" s="50"/>
    </row>
    <row r="3995" spans="1:1">
      <c r="A3995" s="50"/>
    </row>
    <row r="3996" spans="1:1">
      <c r="A3996" s="50"/>
    </row>
    <row r="3997" spans="1:1">
      <c r="A3997" s="50"/>
    </row>
    <row r="3998" spans="1:1">
      <c r="A3998" s="50"/>
    </row>
    <row r="3999" spans="1:1">
      <c r="A3999" s="50"/>
    </row>
    <row r="4000" spans="1:1">
      <c r="A4000" s="50"/>
    </row>
    <row r="4001" spans="1:1">
      <c r="A4001" s="50"/>
    </row>
    <row r="4002" spans="1:1">
      <c r="A4002" s="50"/>
    </row>
    <row r="4003" spans="1:1">
      <c r="A4003" s="50"/>
    </row>
    <row r="4004" spans="1:1">
      <c r="A4004" s="50"/>
    </row>
    <row r="4005" spans="1:1">
      <c r="A4005" s="50"/>
    </row>
    <row r="4006" spans="1:1">
      <c r="A4006" s="50"/>
    </row>
    <row r="4007" spans="1:1">
      <c r="A4007" s="50"/>
    </row>
    <row r="4008" spans="1:1">
      <c r="A4008" s="50"/>
    </row>
    <row r="4009" spans="1:1">
      <c r="A4009" s="50"/>
    </row>
    <row r="4010" spans="1:1">
      <c r="A4010" s="50"/>
    </row>
    <row r="4011" spans="1:1">
      <c r="A4011" s="50"/>
    </row>
    <row r="4012" spans="1:1">
      <c r="A4012" s="50"/>
    </row>
    <row r="4013" spans="1:1">
      <c r="A4013" s="50"/>
    </row>
    <row r="4014" spans="1:1">
      <c r="A4014" s="50"/>
    </row>
    <row r="4015" spans="1:1">
      <c r="A4015" s="50"/>
    </row>
    <row r="4016" spans="1:1">
      <c r="A4016" s="50"/>
    </row>
    <row r="4017" spans="1:1">
      <c r="A4017" s="50"/>
    </row>
    <row r="4018" spans="1:1">
      <c r="A4018" s="50"/>
    </row>
    <row r="4019" spans="1:1">
      <c r="A4019" s="50"/>
    </row>
    <row r="4020" spans="1:1">
      <c r="A4020" s="50"/>
    </row>
    <row r="4021" spans="1:1">
      <c r="A4021" s="50"/>
    </row>
    <row r="4022" spans="1:1">
      <c r="A4022" s="50"/>
    </row>
    <row r="4023" spans="1:1">
      <c r="A4023" s="50"/>
    </row>
    <row r="4024" spans="1:1">
      <c r="A4024" s="50"/>
    </row>
    <row r="4025" spans="1:1">
      <c r="A4025" s="50"/>
    </row>
    <row r="4026" spans="1:1">
      <c r="A4026" s="50"/>
    </row>
    <row r="4027" spans="1:1">
      <c r="A4027" s="50"/>
    </row>
    <row r="4028" spans="1:1">
      <c r="A4028" s="50"/>
    </row>
    <row r="4029" spans="1:1">
      <c r="A4029" s="50"/>
    </row>
    <row r="4030" spans="1:1">
      <c r="A4030" s="50"/>
    </row>
    <row r="4031" spans="1:1">
      <c r="A4031" s="50"/>
    </row>
    <row r="4032" spans="1:1">
      <c r="A4032" s="50"/>
    </row>
    <row r="4033" spans="1:1">
      <c r="A4033" s="50"/>
    </row>
    <row r="4034" spans="1:1">
      <c r="A4034" s="50"/>
    </row>
    <row r="4035" spans="1:1">
      <c r="A4035" s="50"/>
    </row>
    <row r="4036" spans="1:1">
      <c r="A4036" s="50"/>
    </row>
    <row r="4037" spans="1:1">
      <c r="A4037" s="50"/>
    </row>
    <row r="4038" spans="1:1">
      <c r="A4038" s="50"/>
    </row>
    <row r="4039" spans="1:1">
      <c r="A4039" s="50"/>
    </row>
    <row r="4040" spans="1:1">
      <c r="A4040" s="50"/>
    </row>
    <row r="4041" spans="1:1">
      <c r="A4041" s="50"/>
    </row>
    <row r="4042" spans="1:1">
      <c r="A4042" s="50"/>
    </row>
    <row r="4043" spans="1:1">
      <c r="A4043" s="50"/>
    </row>
    <row r="4044" spans="1:1">
      <c r="A4044" s="50"/>
    </row>
    <row r="4045" spans="1:1">
      <c r="A4045" s="50"/>
    </row>
    <row r="4046" spans="1:1">
      <c r="A4046" s="50"/>
    </row>
    <row r="4047" spans="1:1">
      <c r="A4047" s="50"/>
    </row>
    <row r="4048" spans="1:1">
      <c r="A4048" s="50"/>
    </row>
    <row r="4049" spans="1:1">
      <c r="A4049" s="50"/>
    </row>
    <row r="4050" spans="1:1">
      <c r="A4050" s="50"/>
    </row>
    <row r="4051" spans="1:1">
      <c r="A4051" s="50"/>
    </row>
    <row r="4052" spans="1:1">
      <c r="A4052" s="50"/>
    </row>
    <row r="4053" spans="1:1">
      <c r="A4053" s="50"/>
    </row>
    <row r="4054" spans="1:1">
      <c r="A4054" s="50"/>
    </row>
    <row r="4055" spans="1:1">
      <c r="A4055" s="50"/>
    </row>
    <row r="4056" spans="1:1">
      <c r="A4056" s="50"/>
    </row>
    <row r="4057" spans="1:1">
      <c r="A4057" s="50"/>
    </row>
    <row r="4058" spans="1:1">
      <c r="A4058" s="50"/>
    </row>
    <row r="4059" spans="1:1">
      <c r="A4059" s="50"/>
    </row>
    <row r="4060" spans="1:1">
      <c r="A4060" s="50"/>
    </row>
    <row r="4061" spans="1:1">
      <c r="A4061" s="50"/>
    </row>
    <row r="4062" spans="1:1">
      <c r="A4062" s="50"/>
    </row>
    <row r="4063" spans="1:1">
      <c r="A4063" s="50"/>
    </row>
    <row r="4064" spans="1:1">
      <c r="A4064" s="50"/>
    </row>
    <row r="4065" spans="1:1">
      <c r="A4065" s="50"/>
    </row>
    <row r="4066" spans="1:1">
      <c r="A4066" s="50"/>
    </row>
    <row r="4067" spans="1:1">
      <c r="A4067" s="50"/>
    </row>
    <row r="4068" spans="1:1">
      <c r="A4068" s="50"/>
    </row>
    <row r="4069" spans="1:1">
      <c r="A4069" s="50"/>
    </row>
    <row r="4070" spans="1:1">
      <c r="A4070" s="50"/>
    </row>
    <row r="4071" spans="1:1">
      <c r="A4071" s="50"/>
    </row>
    <row r="4072" spans="1:1">
      <c r="A4072" s="50"/>
    </row>
    <row r="4073" spans="1:1">
      <c r="A4073" s="50"/>
    </row>
    <row r="4074" spans="1:1">
      <c r="A4074" s="50"/>
    </row>
    <row r="4075" spans="1:1">
      <c r="A4075" s="50"/>
    </row>
    <row r="4076" spans="1:1">
      <c r="A4076" s="50"/>
    </row>
    <row r="4077" spans="1:1">
      <c r="A4077" s="50"/>
    </row>
    <row r="4078" spans="1:1">
      <c r="A4078" s="50"/>
    </row>
    <row r="4079" spans="1:1">
      <c r="A4079" s="50"/>
    </row>
    <row r="4080" spans="1:1">
      <c r="A4080" s="50"/>
    </row>
    <row r="4081" spans="1:1">
      <c r="A4081" s="50"/>
    </row>
    <row r="4082" spans="1:1">
      <c r="A4082" s="50"/>
    </row>
    <row r="4083" spans="1:1">
      <c r="A4083" s="50"/>
    </row>
    <row r="4084" spans="1:1">
      <c r="A4084" s="50"/>
    </row>
    <row r="4085" spans="1:1">
      <c r="A4085" s="50"/>
    </row>
    <row r="4086" spans="1:1">
      <c r="A4086" s="50"/>
    </row>
    <row r="4087" spans="1:1">
      <c r="A4087" s="50"/>
    </row>
    <row r="4088" spans="1:1">
      <c r="A4088" s="50"/>
    </row>
    <row r="4089" spans="1:1">
      <c r="A4089" s="50"/>
    </row>
    <row r="4090" spans="1:1">
      <c r="A4090" s="50"/>
    </row>
    <row r="4091" spans="1:1">
      <c r="A4091" s="50"/>
    </row>
    <row r="4092" spans="1:1">
      <c r="A4092" s="50"/>
    </row>
    <row r="4093" spans="1:1">
      <c r="A4093" s="50"/>
    </row>
    <row r="4094" spans="1:1">
      <c r="A4094" s="50"/>
    </row>
    <row r="4095" spans="1:1">
      <c r="A4095" s="50"/>
    </row>
    <row r="4096" spans="1:1">
      <c r="A4096" s="50"/>
    </row>
    <row r="4097" spans="1:1">
      <c r="A4097" s="50"/>
    </row>
    <row r="4098" spans="1:1">
      <c r="A4098" s="50"/>
    </row>
    <row r="4099" spans="1:1">
      <c r="A4099" s="50"/>
    </row>
    <row r="4100" spans="1:1">
      <c r="A4100" s="50"/>
    </row>
    <row r="4101" spans="1:1">
      <c r="A4101" s="50"/>
    </row>
    <row r="4102" spans="1:1">
      <c r="A4102" s="50"/>
    </row>
    <row r="4103" spans="1:1">
      <c r="A4103" s="50"/>
    </row>
    <row r="4104" spans="1:1">
      <c r="A4104" s="50"/>
    </row>
    <row r="4105" spans="1:1">
      <c r="A4105" s="50"/>
    </row>
    <row r="4106" spans="1:1">
      <c r="A4106" s="50"/>
    </row>
    <row r="4107" spans="1:1">
      <c r="A4107" s="50"/>
    </row>
    <row r="4108" spans="1:1">
      <c r="A4108" s="50"/>
    </row>
    <row r="4109" spans="1:1">
      <c r="A4109" s="50"/>
    </row>
    <row r="4110" spans="1:1">
      <c r="A4110" s="50"/>
    </row>
    <row r="4111" spans="1:1">
      <c r="A4111" s="50"/>
    </row>
    <row r="4112" spans="1:1">
      <c r="A4112" s="50"/>
    </row>
    <row r="4113" spans="1:1">
      <c r="A4113" s="50"/>
    </row>
    <row r="4114" spans="1:1">
      <c r="A4114" s="50"/>
    </row>
    <row r="4115" spans="1:1">
      <c r="A4115" s="50"/>
    </row>
    <row r="4116" spans="1:1">
      <c r="A4116" s="50"/>
    </row>
    <row r="4117" spans="1:1">
      <c r="A4117" s="50"/>
    </row>
    <row r="4118" spans="1:1">
      <c r="A4118" s="50"/>
    </row>
    <row r="4119" spans="1:1">
      <c r="A4119" s="50"/>
    </row>
    <row r="4120" spans="1:1">
      <c r="A4120" s="50"/>
    </row>
    <row r="4121" spans="1:1">
      <c r="A4121" s="50"/>
    </row>
    <row r="4122" spans="1:1">
      <c r="A4122" s="50"/>
    </row>
    <row r="4123" spans="1:1">
      <c r="A4123" s="50"/>
    </row>
    <row r="4124" spans="1:1">
      <c r="A4124" s="50"/>
    </row>
    <row r="4125" spans="1:1">
      <c r="A4125" s="50"/>
    </row>
    <row r="4126" spans="1:1">
      <c r="A4126" s="50"/>
    </row>
    <row r="4127" spans="1:1">
      <c r="A4127" s="50"/>
    </row>
    <row r="4128" spans="1:1">
      <c r="A4128" s="50"/>
    </row>
    <row r="4129" spans="1:1">
      <c r="A4129" s="50"/>
    </row>
    <row r="4130" spans="1:1">
      <c r="A4130" s="50"/>
    </row>
    <row r="4131" spans="1:1">
      <c r="A4131" s="50"/>
    </row>
    <row r="4132" spans="1:1">
      <c r="A4132" s="50"/>
    </row>
    <row r="4133" spans="1:1">
      <c r="A4133" s="50"/>
    </row>
    <row r="4134" spans="1:1">
      <c r="A4134" s="50"/>
    </row>
    <row r="4135" spans="1:1">
      <c r="A4135" s="50"/>
    </row>
    <row r="4136" spans="1:1">
      <c r="A4136" s="50"/>
    </row>
    <row r="4137" spans="1:1">
      <c r="A4137" s="50"/>
    </row>
    <row r="4138" spans="1:1">
      <c r="A4138" s="50"/>
    </row>
    <row r="4139" spans="1:1">
      <c r="A4139" s="50"/>
    </row>
    <row r="4140" spans="1:1">
      <c r="A4140" s="50"/>
    </row>
    <row r="4141" spans="1:1">
      <c r="A4141" s="50"/>
    </row>
    <row r="4142" spans="1:1">
      <c r="A4142" s="50"/>
    </row>
    <row r="4143" spans="1:1">
      <c r="A4143" s="50"/>
    </row>
    <row r="4144" spans="1:1">
      <c r="A4144" s="50"/>
    </row>
    <row r="4145" spans="1:1">
      <c r="A4145" s="50"/>
    </row>
    <row r="4146" spans="1:1">
      <c r="A4146" s="50"/>
    </row>
    <row r="4147" spans="1:1">
      <c r="A4147" s="50"/>
    </row>
    <row r="4148" spans="1:1">
      <c r="A4148" s="50"/>
    </row>
    <row r="4149" spans="1:1">
      <c r="A4149" s="50"/>
    </row>
    <row r="4150" spans="1:1">
      <c r="A4150" s="50"/>
    </row>
    <row r="4151" spans="1:1">
      <c r="A4151" s="50"/>
    </row>
    <row r="4152" spans="1:1">
      <c r="A4152" s="50"/>
    </row>
    <row r="4153" spans="1:1">
      <c r="A4153" s="50"/>
    </row>
    <row r="4154" spans="1:1">
      <c r="A4154" s="50"/>
    </row>
    <row r="4155" spans="1:1">
      <c r="A4155" s="50"/>
    </row>
    <row r="4156" spans="1:1">
      <c r="A4156" s="50"/>
    </row>
    <row r="4157" spans="1:1">
      <c r="A4157" s="50"/>
    </row>
    <row r="4158" spans="1:1">
      <c r="A4158" s="50"/>
    </row>
    <row r="4159" spans="1:1">
      <c r="A4159" s="50"/>
    </row>
    <row r="4160" spans="1:1">
      <c r="A4160" s="50"/>
    </row>
    <row r="4161" spans="1:1">
      <c r="A4161" s="50"/>
    </row>
    <row r="4162" spans="1:1">
      <c r="A4162" s="50"/>
    </row>
    <row r="4163" spans="1:1">
      <c r="A4163" s="50"/>
    </row>
    <row r="4164" spans="1:1">
      <c r="A4164" s="50"/>
    </row>
    <row r="4165" spans="1:1">
      <c r="A4165" s="50"/>
    </row>
    <row r="4166" spans="1:1">
      <c r="A4166" s="50"/>
    </row>
    <row r="4167" spans="1:1">
      <c r="A4167" s="50"/>
    </row>
    <row r="4168" spans="1:1">
      <c r="A4168" s="50"/>
    </row>
    <row r="4169" spans="1:1">
      <c r="A4169" s="50"/>
    </row>
    <row r="4170" spans="1:1">
      <c r="A4170" s="50"/>
    </row>
    <row r="4171" spans="1:1">
      <c r="A4171" s="50"/>
    </row>
    <row r="4172" spans="1:1">
      <c r="A4172" s="50"/>
    </row>
    <row r="4173" spans="1:1">
      <c r="A4173" s="50"/>
    </row>
    <row r="4174" spans="1:1">
      <c r="A4174" s="50"/>
    </row>
    <row r="4175" spans="1:1">
      <c r="A4175" s="50"/>
    </row>
    <row r="4176" spans="1:1">
      <c r="A4176" s="50"/>
    </row>
    <row r="4177" spans="1:1">
      <c r="A4177" s="50"/>
    </row>
    <row r="4178" spans="1:1">
      <c r="A4178" s="50"/>
    </row>
    <row r="4179" spans="1:1">
      <c r="A4179" s="50"/>
    </row>
    <row r="4180" spans="1:1">
      <c r="A4180" s="50"/>
    </row>
    <row r="4181" spans="1:1">
      <c r="A4181" s="50"/>
    </row>
    <row r="4182" spans="1:1">
      <c r="A4182" s="50"/>
    </row>
    <row r="4183" spans="1:1">
      <c r="A4183" s="50"/>
    </row>
    <row r="4184" spans="1:1">
      <c r="A4184" s="50"/>
    </row>
    <row r="4185" spans="1:1">
      <c r="A4185" s="50"/>
    </row>
    <row r="4186" spans="1:1">
      <c r="A4186" s="50"/>
    </row>
    <row r="4187" spans="1:1">
      <c r="A4187" s="50"/>
    </row>
    <row r="4188" spans="1:1">
      <c r="A4188" s="50"/>
    </row>
    <row r="4189" spans="1:1">
      <c r="A4189" s="50"/>
    </row>
    <row r="4190" spans="1:1">
      <c r="A4190" s="50"/>
    </row>
    <row r="4191" spans="1:1">
      <c r="A4191" s="50"/>
    </row>
    <row r="4192" spans="1:1">
      <c r="A4192" s="50"/>
    </row>
    <row r="4193" spans="1:1">
      <c r="A4193" s="50"/>
    </row>
    <row r="4194" spans="1:1">
      <c r="A4194" s="50"/>
    </row>
    <row r="4195" spans="1:1">
      <c r="A4195" s="50"/>
    </row>
    <row r="4196" spans="1:1">
      <c r="A4196" s="50"/>
    </row>
    <row r="4197" spans="1:1">
      <c r="A4197" s="50"/>
    </row>
    <row r="4198" spans="1:1">
      <c r="A4198" s="50"/>
    </row>
    <row r="4199" spans="1:1">
      <c r="A4199" s="50"/>
    </row>
    <row r="4200" spans="1:1">
      <c r="A4200" s="50"/>
    </row>
    <row r="4201" spans="1:1">
      <c r="A4201" s="50"/>
    </row>
    <row r="4202" spans="1:1">
      <c r="A4202" s="50"/>
    </row>
    <row r="4203" spans="1:1">
      <c r="A4203" s="50"/>
    </row>
    <row r="4204" spans="1:1">
      <c r="A4204" s="50"/>
    </row>
    <row r="4205" spans="1:1">
      <c r="A4205" s="50"/>
    </row>
    <row r="4206" spans="1:1">
      <c r="A4206" s="50"/>
    </row>
    <row r="4207" spans="1:1">
      <c r="A4207" s="50"/>
    </row>
    <row r="4208" spans="1:1">
      <c r="A4208" s="50"/>
    </row>
    <row r="4209" spans="1:1">
      <c r="A4209" s="50"/>
    </row>
    <row r="4210" spans="1:1">
      <c r="A4210" s="50"/>
    </row>
    <row r="4211" spans="1:1">
      <c r="A4211" s="50"/>
    </row>
    <row r="4212" spans="1:1">
      <c r="A4212" s="50"/>
    </row>
    <row r="4213" spans="1:1">
      <c r="A4213" s="50"/>
    </row>
    <row r="4214" spans="1:1">
      <c r="A4214" s="50"/>
    </row>
    <row r="4215" spans="1:1">
      <c r="A4215" s="50"/>
    </row>
    <row r="4216" spans="1:1">
      <c r="A4216" s="50"/>
    </row>
    <row r="4217" spans="1:1">
      <c r="A4217" s="50"/>
    </row>
    <row r="4218" spans="1:1">
      <c r="A4218" s="50"/>
    </row>
    <row r="4219" spans="1:1">
      <c r="A4219" s="50"/>
    </row>
    <row r="4220" spans="1:1">
      <c r="A4220" s="50"/>
    </row>
    <row r="4221" spans="1:1">
      <c r="A4221" s="50"/>
    </row>
    <row r="4222" spans="1:1">
      <c r="A4222" s="50"/>
    </row>
    <row r="4223" spans="1:1">
      <c r="A4223" s="50"/>
    </row>
    <row r="4224" spans="1:1">
      <c r="A4224" s="50"/>
    </row>
    <row r="4225" spans="1:1">
      <c r="A4225" s="50"/>
    </row>
    <row r="4226" spans="1:1">
      <c r="A4226" s="50"/>
    </row>
    <row r="4227" spans="1:1">
      <c r="A4227" s="50"/>
    </row>
    <row r="4228" spans="1:1">
      <c r="A4228" s="50"/>
    </row>
    <row r="4229" spans="1:1">
      <c r="A4229" s="50"/>
    </row>
    <row r="4230" spans="1:1">
      <c r="A4230" s="50"/>
    </row>
    <row r="4231" spans="1:1">
      <c r="A4231" s="50"/>
    </row>
    <row r="4232" spans="1:1">
      <c r="A4232" s="50"/>
    </row>
    <row r="4233" spans="1:1">
      <c r="A4233" s="50"/>
    </row>
    <row r="4234" spans="1:1">
      <c r="A4234" s="50"/>
    </row>
    <row r="4235" spans="1:1">
      <c r="A4235" s="50"/>
    </row>
    <row r="4236" spans="1:1">
      <c r="A4236" s="50"/>
    </row>
    <row r="4237" spans="1:1">
      <c r="A4237" s="50"/>
    </row>
    <row r="4238" spans="1:1">
      <c r="A4238" s="50"/>
    </row>
    <row r="4239" spans="1:1">
      <c r="A4239" s="50"/>
    </row>
    <row r="4240" spans="1:1">
      <c r="A4240" s="50"/>
    </row>
    <row r="4241" spans="1:1">
      <c r="A4241" s="50"/>
    </row>
    <row r="4242" spans="1:1">
      <c r="A4242" s="50"/>
    </row>
    <row r="4243" spans="1:1">
      <c r="A4243" s="50"/>
    </row>
    <row r="4244" spans="1:1">
      <c r="A4244" s="50"/>
    </row>
    <row r="4245" spans="1:1">
      <c r="A4245" s="50"/>
    </row>
    <row r="4246" spans="1:1">
      <c r="A4246" s="50"/>
    </row>
    <row r="4247" spans="1:1">
      <c r="A4247" s="50"/>
    </row>
    <row r="4248" spans="1:1">
      <c r="A4248" s="50"/>
    </row>
    <row r="4249" spans="1:1">
      <c r="A4249" s="50"/>
    </row>
    <row r="4250" spans="1:1">
      <c r="A4250" s="50"/>
    </row>
    <row r="4251" spans="1:1">
      <c r="A4251" s="50"/>
    </row>
    <row r="4252" spans="1:1">
      <c r="A4252" s="50"/>
    </row>
    <row r="4253" spans="1:1">
      <c r="A4253" s="50"/>
    </row>
    <row r="4254" spans="1:1">
      <c r="A4254" s="50"/>
    </row>
    <row r="4255" spans="1:1">
      <c r="A4255" s="50"/>
    </row>
    <row r="4256" spans="1:1">
      <c r="A4256" s="50"/>
    </row>
    <row r="4257" spans="1:1">
      <c r="A4257" s="50"/>
    </row>
    <row r="4258" spans="1:1">
      <c r="A4258" s="50"/>
    </row>
    <row r="4259" spans="1:1">
      <c r="A4259" s="50"/>
    </row>
    <row r="4260" spans="1:1">
      <c r="A4260" s="50"/>
    </row>
    <row r="4261" spans="1:1">
      <c r="A4261" s="50"/>
    </row>
    <row r="4262" spans="1:1">
      <c r="A4262" s="50"/>
    </row>
    <row r="4263" spans="1:1">
      <c r="A4263" s="50"/>
    </row>
    <row r="4264" spans="1:1">
      <c r="A4264" s="50"/>
    </row>
    <row r="4265" spans="1:1">
      <c r="A4265" s="50"/>
    </row>
    <row r="4266" spans="1:1">
      <c r="A4266" s="50"/>
    </row>
    <row r="4267" spans="1:1">
      <c r="A4267" s="50"/>
    </row>
    <row r="4268" spans="1:1">
      <c r="A4268" s="50"/>
    </row>
    <row r="4269" spans="1:1">
      <c r="A4269" s="50"/>
    </row>
    <row r="4270" spans="1:1">
      <c r="A4270" s="50"/>
    </row>
    <row r="4271" spans="1:1">
      <c r="A4271" s="50"/>
    </row>
    <row r="4272" spans="1:1">
      <c r="A4272" s="50"/>
    </row>
    <row r="4273" spans="1:1">
      <c r="A4273" s="50"/>
    </row>
    <row r="4274" spans="1:1">
      <c r="A4274" s="50"/>
    </row>
    <row r="4275" spans="1:1">
      <c r="A4275" s="50"/>
    </row>
    <row r="4276" spans="1:1">
      <c r="A4276" s="50"/>
    </row>
    <row r="4277" spans="1:1">
      <c r="A4277" s="50"/>
    </row>
    <row r="4278" spans="1:1">
      <c r="A4278" s="50"/>
    </row>
    <row r="4279" spans="1:1">
      <c r="A4279" s="50"/>
    </row>
    <row r="4280" spans="1:1">
      <c r="A4280" s="50"/>
    </row>
    <row r="4281" spans="1:1">
      <c r="A4281" s="50"/>
    </row>
    <row r="4282" spans="1:1">
      <c r="A4282" s="50"/>
    </row>
    <row r="4283" spans="1:1">
      <c r="A4283" s="50"/>
    </row>
    <row r="4284" spans="1:1">
      <c r="A4284" s="50"/>
    </row>
    <row r="4285" spans="1:1">
      <c r="A4285" s="50"/>
    </row>
    <row r="4286" spans="1:1">
      <c r="A4286" s="50"/>
    </row>
    <row r="4287" spans="1:1">
      <c r="A4287" s="50"/>
    </row>
    <row r="4288" spans="1:1">
      <c r="A4288" s="50"/>
    </row>
    <row r="4289" spans="1:1">
      <c r="A4289" s="50"/>
    </row>
    <row r="4290" spans="1:1">
      <c r="A4290" s="50"/>
    </row>
    <row r="4291" spans="1:1">
      <c r="A4291" s="50"/>
    </row>
    <row r="4292" spans="1:1">
      <c r="A4292" s="50"/>
    </row>
    <row r="4293" spans="1:1">
      <c r="A4293" s="50"/>
    </row>
    <row r="4294" spans="1:1">
      <c r="A4294" s="50"/>
    </row>
    <row r="4295" spans="1:1">
      <c r="A4295" s="50"/>
    </row>
    <row r="4296" spans="1:1">
      <c r="A4296" s="50"/>
    </row>
    <row r="4297" spans="1:1">
      <c r="A4297" s="50"/>
    </row>
    <row r="4298" spans="1:1">
      <c r="A4298" s="50"/>
    </row>
    <row r="4299" spans="1:1">
      <c r="A4299" s="50"/>
    </row>
    <row r="4300" spans="1:1">
      <c r="A4300" s="50"/>
    </row>
    <row r="4301" spans="1:1">
      <c r="A4301" s="50"/>
    </row>
    <row r="4302" spans="1:1">
      <c r="A4302" s="50"/>
    </row>
    <row r="4303" spans="1:1">
      <c r="A4303" s="50"/>
    </row>
    <row r="4304" spans="1:1">
      <c r="A4304" s="50"/>
    </row>
    <row r="4305" spans="1:1">
      <c r="A4305" s="50"/>
    </row>
    <row r="4306" spans="1:1">
      <c r="A4306" s="50"/>
    </row>
    <row r="4307" spans="1:1">
      <c r="A4307" s="50"/>
    </row>
    <row r="4308" spans="1:1">
      <c r="A4308" s="50"/>
    </row>
    <row r="4309" spans="1:1">
      <c r="A4309" s="50"/>
    </row>
    <row r="4310" spans="1:1">
      <c r="A4310" s="50"/>
    </row>
    <row r="4311" spans="1:1">
      <c r="A4311" s="50"/>
    </row>
    <row r="4312" spans="1:1">
      <c r="A4312" s="50"/>
    </row>
    <row r="4313" spans="1:1">
      <c r="A4313" s="50"/>
    </row>
    <row r="4314" spans="1:1">
      <c r="A4314" s="50"/>
    </row>
    <row r="4315" spans="1:1">
      <c r="A4315" s="50"/>
    </row>
    <row r="4316" spans="1:1">
      <c r="A4316" s="50"/>
    </row>
    <row r="4317" spans="1:1">
      <c r="A4317" s="50"/>
    </row>
    <row r="4318" spans="1:1">
      <c r="A4318" s="50"/>
    </row>
    <row r="4319" spans="1:1">
      <c r="A4319" s="50"/>
    </row>
    <row r="4320" spans="1:1">
      <c r="A4320" s="50"/>
    </row>
    <row r="4321" spans="1:1">
      <c r="A4321" s="50"/>
    </row>
    <row r="4322" spans="1:1">
      <c r="A4322" s="50"/>
    </row>
    <row r="4323" spans="1:1">
      <c r="A4323" s="50"/>
    </row>
    <row r="4324" spans="1:1">
      <c r="A4324" s="50"/>
    </row>
    <row r="4325" spans="1:1">
      <c r="A4325" s="50"/>
    </row>
    <row r="4326" spans="1:1">
      <c r="A4326" s="50"/>
    </row>
    <row r="4327" spans="1:1">
      <c r="A4327" s="50"/>
    </row>
    <row r="4328" spans="1:1">
      <c r="A4328" s="50"/>
    </row>
    <row r="4329" spans="1:1">
      <c r="A4329" s="50"/>
    </row>
    <row r="4330" spans="1:1">
      <c r="A4330" s="50"/>
    </row>
    <row r="4331" spans="1:1">
      <c r="A4331" s="50"/>
    </row>
    <row r="4332" spans="1:1">
      <c r="A4332" s="50"/>
    </row>
    <row r="4333" spans="1:1">
      <c r="A4333" s="50"/>
    </row>
    <row r="4334" spans="1:1">
      <c r="A4334" s="50"/>
    </row>
    <row r="4335" spans="1:1">
      <c r="A4335" s="50"/>
    </row>
    <row r="4336" spans="1:1">
      <c r="A4336" s="50"/>
    </row>
    <row r="4337" spans="1:1">
      <c r="A4337" s="50"/>
    </row>
    <row r="4338" spans="1:1">
      <c r="A4338" s="50"/>
    </row>
    <row r="4339" spans="1:1">
      <c r="A4339" s="50"/>
    </row>
    <row r="4340" spans="1:1">
      <c r="A4340" s="50"/>
    </row>
    <row r="4341" spans="1:1">
      <c r="A4341" s="50"/>
    </row>
    <row r="4342" spans="1:1">
      <c r="A4342" s="50"/>
    </row>
    <row r="4343" spans="1:1">
      <c r="A4343" s="50"/>
    </row>
    <row r="4344" spans="1:1">
      <c r="A4344" s="50"/>
    </row>
    <row r="4345" spans="1:1">
      <c r="A4345" s="50"/>
    </row>
    <row r="4346" spans="1:1">
      <c r="A4346" s="50"/>
    </row>
    <row r="4347" spans="1:1">
      <c r="A4347" s="50"/>
    </row>
    <row r="4348" spans="1:1">
      <c r="A4348" s="50"/>
    </row>
    <row r="4349" spans="1:1">
      <c r="A4349" s="50"/>
    </row>
    <row r="4350" spans="1:1">
      <c r="A4350" s="50"/>
    </row>
    <row r="4351" spans="1:1">
      <c r="A4351" s="50"/>
    </row>
    <row r="4352" spans="1:1">
      <c r="A4352" s="50"/>
    </row>
    <row r="4353" spans="1:1">
      <c r="A4353" s="50"/>
    </row>
    <row r="4354" spans="1:1">
      <c r="A4354" s="50"/>
    </row>
    <row r="4355" spans="1:1">
      <c r="A4355" s="50"/>
    </row>
    <row r="4356" spans="1:1">
      <c r="A4356" s="50"/>
    </row>
    <row r="4357" spans="1:1">
      <c r="A4357" s="50"/>
    </row>
    <row r="4358" spans="1:1">
      <c r="A4358" s="50"/>
    </row>
    <row r="4359" spans="1:1">
      <c r="A4359" s="50"/>
    </row>
    <row r="4360" spans="1:1">
      <c r="A4360" s="50"/>
    </row>
    <row r="4361" spans="1:1">
      <c r="A4361" s="50"/>
    </row>
    <row r="4362" spans="1:1">
      <c r="A4362" s="50"/>
    </row>
    <row r="4363" spans="1:1">
      <c r="A4363" s="50"/>
    </row>
    <row r="4364" spans="1:1">
      <c r="A4364" s="50"/>
    </row>
    <row r="4365" spans="1:1">
      <c r="A4365" s="50"/>
    </row>
    <row r="4366" spans="1:1">
      <c r="A4366" s="50"/>
    </row>
    <row r="4367" spans="1:1">
      <c r="A4367" s="50"/>
    </row>
    <row r="4368" spans="1:1">
      <c r="A4368" s="50"/>
    </row>
    <row r="4369" spans="1:1">
      <c r="A4369" s="50"/>
    </row>
    <row r="4370" spans="1:1">
      <c r="A4370" s="50"/>
    </row>
    <row r="4371" spans="1:1">
      <c r="A4371" s="50"/>
    </row>
    <row r="4372" spans="1:1">
      <c r="A4372" s="50"/>
    </row>
    <row r="4373" spans="1:1">
      <c r="A4373" s="50"/>
    </row>
    <row r="4374" spans="1:1">
      <c r="A4374" s="50"/>
    </row>
    <row r="4375" spans="1:1">
      <c r="A4375" s="50"/>
    </row>
    <row r="4376" spans="1:1">
      <c r="A4376" s="50"/>
    </row>
    <row r="4377" spans="1:1">
      <c r="A4377" s="50"/>
    </row>
    <row r="4378" spans="1:1">
      <c r="A4378" s="50"/>
    </row>
    <row r="4379" spans="1:1">
      <c r="A4379" s="50"/>
    </row>
    <row r="4380" spans="1:1">
      <c r="A4380" s="50"/>
    </row>
    <row r="4381" spans="1:1">
      <c r="A4381" s="50"/>
    </row>
    <row r="4382" spans="1:1">
      <c r="A4382" s="50"/>
    </row>
    <row r="4383" spans="1:1">
      <c r="A4383" s="50"/>
    </row>
    <row r="4384" spans="1:1">
      <c r="A4384" s="50"/>
    </row>
    <row r="4385" spans="1:1">
      <c r="A4385" s="50"/>
    </row>
    <row r="4386" spans="1:1">
      <c r="A4386" s="50"/>
    </row>
    <row r="4387" spans="1:1">
      <c r="A4387" s="50"/>
    </row>
    <row r="4388" spans="1:1">
      <c r="A4388" s="50"/>
    </row>
    <row r="4389" spans="1:1">
      <c r="A4389" s="50"/>
    </row>
    <row r="4390" spans="1:1">
      <c r="A4390" s="50"/>
    </row>
    <row r="4391" spans="1:1">
      <c r="A4391" s="50"/>
    </row>
    <row r="4392" spans="1:1">
      <c r="A4392" s="50"/>
    </row>
    <row r="4393" spans="1:1">
      <c r="A4393" s="50"/>
    </row>
    <row r="4394" spans="1:1">
      <c r="A4394" s="50"/>
    </row>
    <row r="4395" spans="1:1">
      <c r="A4395" s="50"/>
    </row>
    <row r="4396" spans="1:1">
      <c r="A4396" s="50"/>
    </row>
    <row r="4397" spans="1:1">
      <c r="A4397" s="50"/>
    </row>
    <row r="4398" spans="1:1">
      <c r="A4398" s="50"/>
    </row>
    <row r="4399" spans="1:1">
      <c r="A4399" s="50"/>
    </row>
    <row r="4400" spans="1:1">
      <c r="A4400" s="50"/>
    </row>
    <row r="4401" spans="1:1">
      <c r="A4401" s="50"/>
    </row>
    <row r="4402" spans="1:1">
      <c r="A4402" s="50"/>
    </row>
    <row r="4403" spans="1:1">
      <c r="A4403" s="50"/>
    </row>
    <row r="4404" spans="1:1">
      <c r="A4404" s="50"/>
    </row>
    <row r="4405" spans="1:1">
      <c r="A4405" s="50"/>
    </row>
    <row r="4406" spans="1:1">
      <c r="A4406" s="50"/>
    </row>
    <row r="4407" spans="1:1">
      <c r="A4407" s="50"/>
    </row>
    <row r="4408" spans="1:1">
      <c r="A4408" s="50"/>
    </row>
    <row r="4409" spans="1:1">
      <c r="A4409" s="50"/>
    </row>
    <row r="4410" spans="1:1">
      <c r="A4410" s="50"/>
    </row>
    <row r="4411" spans="1:1">
      <c r="A4411" s="50"/>
    </row>
    <row r="4412" spans="1:1">
      <c r="A4412" s="50"/>
    </row>
    <row r="4413" spans="1:1">
      <c r="A4413" s="50"/>
    </row>
    <row r="4414" spans="1:1">
      <c r="A4414" s="50"/>
    </row>
    <row r="4415" spans="1:1">
      <c r="A4415" s="50"/>
    </row>
    <row r="4416" spans="1:1">
      <c r="A4416" s="50"/>
    </row>
    <row r="4417" spans="1:1">
      <c r="A4417" s="50"/>
    </row>
    <row r="4418" spans="1:1">
      <c r="A4418" s="50"/>
    </row>
    <row r="4419" spans="1:1">
      <c r="A4419" s="50"/>
    </row>
    <row r="4420" spans="1:1">
      <c r="A4420" s="50"/>
    </row>
    <row r="4421" spans="1:1">
      <c r="A4421" s="50"/>
    </row>
    <row r="4422" spans="1:1">
      <c r="A4422" s="50"/>
    </row>
    <row r="4423" spans="1:1">
      <c r="A4423" s="50"/>
    </row>
    <row r="4424" spans="1:1">
      <c r="A4424" s="50"/>
    </row>
    <row r="4425" spans="1:1">
      <c r="A4425" s="50"/>
    </row>
    <row r="4426" spans="1:1">
      <c r="A4426" s="50"/>
    </row>
    <row r="4427" spans="1:1">
      <c r="A4427" s="50"/>
    </row>
    <row r="4428" spans="1:1">
      <c r="A4428" s="50"/>
    </row>
    <row r="4429" spans="1:1">
      <c r="A4429" s="50"/>
    </row>
    <row r="4430" spans="1:1">
      <c r="A4430" s="50"/>
    </row>
    <row r="4431" spans="1:1">
      <c r="A4431" s="50"/>
    </row>
    <row r="4432" spans="1:1">
      <c r="A4432" s="50"/>
    </row>
    <row r="4433" spans="1:1">
      <c r="A4433" s="50"/>
    </row>
    <row r="4434" spans="1:1">
      <c r="A4434" s="50"/>
    </row>
    <row r="4435" spans="1:1">
      <c r="A4435" s="50"/>
    </row>
    <row r="4436" spans="1:1">
      <c r="A4436" s="50"/>
    </row>
    <row r="4437" spans="1:1">
      <c r="A4437" s="50"/>
    </row>
    <row r="4438" spans="1:1">
      <c r="A4438" s="50"/>
    </row>
    <row r="4439" spans="1:1">
      <c r="A4439" s="50"/>
    </row>
    <row r="4440" spans="1:1">
      <c r="A4440" s="50"/>
    </row>
    <row r="4441" spans="1:1">
      <c r="A4441" s="50"/>
    </row>
    <row r="4442" spans="1:1">
      <c r="A4442" s="50"/>
    </row>
    <row r="4443" spans="1:1">
      <c r="A4443" s="50"/>
    </row>
    <row r="4444" spans="1:1">
      <c r="A4444" s="50"/>
    </row>
    <row r="4445" spans="1:1">
      <c r="A4445" s="50"/>
    </row>
    <row r="4446" spans="1:1">
      <c r="A4446" s="50"/>
    </row>
    <row r="4447" spans="1:1">
      <c r="A4447" s="50"/>
    </row>
    <row r="4448" spans="1:1">
      <c r="A4448" s="50"/>
    </row>
    <row r="4449" spans="1:1">
      <c r="A4449" s="50"/>
    </row>
    <row r="4450" spans="1:1">
      <c r="A4450" s="50"/>
    </row>
    <row r="4451" spans="1:1">
      <c r="A4451" s="50"/>
    </row>
    <row r="4452" spans="1:1">
      <c r="A4452" s="50"/>
    </row>
    <row r="4453" spans="1:1">
      <c r="A4453" s="50"/>
    </row>
    <row r="4454" spans="1:1">
      <c r="A4454" s="50"/>
    </row>
    <row r="4455" spans="1:1">
      <c r="A4455" s="50"/>
    </row>
    <row r="4456" spans="1:1">
      <c r="A4456" s="50"/>
    </row>
    <row r="4457" spans="1:1">
      <c r="A4457" s="50"/>
    </row>
    <row r="4458" spans="1:1">
      <c r="A4458" s="50"/>
    </row>
    <row r="4459" spans="1:1">
      <c r="A4459" s="50"/>
    </row>
    <row r="4460" spans="1:1">
      <c r="A4460" s="50"/>
    </row>
    <row r="4461" spans="1:1">
      <c r="A4461" s="50"/>
    </row>
    <row r="4462" spans="1:1">
      <c r="A4462" s="50"/>
    </row>
    <row r="4463" spans="1:1">
      <c r="A4463" s="50"/>
    </row>
    <row r="4464" spans="1:1">
      <c r="A4464" s="50"/>
    </row>
    <row r="4465" spans="1:1">
      <c r="A4465" s="50"/>
    </row>
    <row r="4466" spans="1:1">
      <c r="A4466" s="50"/>
    </row>
    <row r="4467" spans="1:1">
      <c r="A4467" s="50"/>
    </row>
    <row r="4468" spans="1:1">
      <c r="A4468" s="50"/>
    </row>
    <row r="4469" spans="1:1">
      <c r="A4469" s="50"/>
    </row>
    <row r="4470" spans="1:1">
      <c r="A4470" s="50"/>
    </row>
    <row r="4471" spans="1:1">
      <c r="A4471" s="50"/>
    </row>
    <row r="4472" spans="1:1">
      <c r="A4472" s="50"/>
    </row>
    <row r="4473" spans="1:1">
      <c r="A4473" s="50"/>
    </row>
    <row r="4474" spans="1:1">
      <c r="A4474" s="50"/>
    </row>
    <row r="4475" spans="1:1">
      <c r="A4475" s="50"/>
    </row>
    <row r="4476" spans="1:1">
      <c r="A4476" s="50"/>
    </row>
    <row r="4477" spans="1:1">
      <c r="A4477" s="50"/>
    </row>
    <row r="4478" spans="1:1">
      <c r="A4478" s="50"/>
    </row>
    <row r="4479" spans="1:1">
      <c r="A4479" s="50"/>
    </row>
    <row r="4480" spans="1:1">
      <c r="A4480" s="50"/>
    </row>
    <row r="4481" spans="1:1">
      <c r="A4481" s="50"/>
    </row>
    <row r="4482" spans="1:1">
      <c r="A4482" s="50"/>
    </row>
    <row r="4483" spans="1:1">
      <c r="A4483" s="50"/>
    </row>
    <row r="4484" spans="1:1">
      <c r="A4484" s="50"/>
    </row>
    <row r="4485" spans="1:1">
      <c r="A4485" s="50"/>
    </row>
    <row r="4486" spans="1:1">
      <c r="A4486" s="50"/>
    </row>
    <row r="4487" spans="1:1">
      <c r="A4487" s="50"/>
    </row>
    <row r="4488" spans="1:1">
      <c r="A4488" s="50"/>
    </row>
    <row r="4489" spans="1:1">
      <c r="A4489" s="50"/>
    </row>
    <row r="4490" spans="1:1">
      <c r="A4490" s="50"/>
    </row>
    <row r="4491" spans="1:1">
      <c r="A4491" s="50"/>
    </row>
    <row r="4492" spans="1:1">
      <c r="A4492" s="50"/>
    </row>
    <row r="4493" spans="1:1">
      <c r="A4493" s="50"/>
    </row>
    <row r="4494" spans="1:1">
      <c r="A4494" s="50"/>
    </row>
    <row r="4495" spans="1:1">
      <c r="A4495" s="50"/>
    </row>
    <row r="4496" spans="1:1">
      <c r="A4496" s="50"/>
    </row>
    <row r="4497" spans="1:1">
      <c r="A4497" s="50"/>
    </row>
    <row r="4498" spans="1:1">
      <c r="A4498" s="50"/>
    </row>
    <row r="4499" spans="1:1">
      <c r="A4499" s="50"/>
    </row>
    <row r="4500" spans="1:1">
      <c r="A4500" s="50"/>
    </row>
    <row r="4501" spans="1:1">
      <c r="A4501" s="50"/>
    </row>
    <row r="4502" spans="1:1">
      <c r="A4502" s="50"/>
    </row>
    <row r="4503" spans="1:1">
      <c r="A4503" s="50"/>
    </row>
    <row r="4504" spans="1:1">
      <c r="A4504" s="50"/>
    </row>
    <row r="4505" spans="1:1">
      <c r="A4505" s="50"/>
    </row>
    <row r="4506" spans="1:1">
      <c r="A4506" s="50"/>
    </row>
    <row r="4507" spans="1:1">
      <c r="A4507" s="50"/>
    </row>
    <row r="4508" spans="1:1">
      <c r="A4508" s="50"/>
    </row>
    <row r="4509" spans="1:1">
      <c r="A4509" s="50"/>
    </row>
    <row r="4510" spans="1:1">
      <c r="A4510" s="50"/>
    </row>
    <row r="4511" spans="1:1">
      <c r="A4511" s="50"/>
    </row>
    <row r="4512" spans="1:1">
      <c r="A4512" s="50"/>
    </row>
    <row r="4513" spans="1:1">
      <c r="A4513" s="50"/>
    </row>
    <row r="4514" spans="1:1">
      <c r="A4514" s="50"/>
    </row>
    <row r="4515" spans="1:1">
      <c r="A4515" s="50"/>
    </row>
    <row r="4516" spans="1:1">
      <c r="A4516" s="50"/>
    </row>
    <row r="4517" spans="1:1">
      <c r="A4517" s="50"/>
    </row>
    <row r="4518" spans="1:1">
      <c r="A4518" s="50"/>
    </row>
    <row r="4519" spans="1:1">
      <c r="A4519" s="50"/>
    </row>
    <row r="4520" spans="1:1">
      <c r="A4520" s="50"/>
    </row>
    <row r="4521" spans="1:1">
      <c r="A4521" s="50"/>
    </row>
    <row r="4522" spans="1:1">
      <c r="A4522" s="50"/>
    </row>
    <row r="4523" spans="1:1">
      <c r="A4523" s="50"/>
    </row>
    <row r="4524" spans="1:1">
      <c r="A4524" s="50"/>
    </row>
    <row r="4525" spans="1:1">
      <c r="A4525" s="50"/>
    </row>
    <row r="4526" spans="1:1">
      <c r="A4526" s="50"/>
    </row>
    <row r="4527" spans="1:1">
      <c r="A4527" s="50"/>
    </row>
    <row r="4528" spans="1:1">
      <c r="A4528" s="50"/>
    </row>
    <row r="4529" spans="1:1">
      <c r="A4529" s="50"/>
    </row>
    <row r="4530" spans="1:1">
      <c r="A4530" s="50"/>
    </row>
    <row r="4531" spans="1:1">
      <c r="A4531" s="50"/>
    </row>
    <row r="4532" spans="1:1">
      <c r="A4532" s="50"/>
    </row>
    <row r="4533" spans="1:1">
      <c r="A4533" s="50"/>
    </row>
    <row r="4534" spans="1:1">
      <c r="A4534" s="50"/>
    </row>
    <row r="4535" spans="1:1">
      <c r="A4535" s="50"/>
    </row>
    <row r="4536" spans="1:1">
      <c r="A4536" s="50"/>
    </row>
    <row r="4537" spans="1:1">
      <c r="A4537" s="50"/>
    </row>
    <row r="4538" spans="1:1">
      <c r="A4538" s="50"/>
    </row>
    <row r="4539" spans="1:1">
      <c r="A4539" s="50"/>
    </row>
    <row r="4540" spans="1:1">
      <c r="A4540" s="50"/>
    </row>
    <row r="4541" spans="1:1">
      <c r="A4541" s="50"/>
    </row>
    <row r="4542" spans="1:1">
      <c r="A4542" s="50"/>
    </row>
    <row r="4543" spans="1:1">
      <c r="A4543" s="50"/>
    </row>
    <row r="4544" spans="1:1">
      <c r="A4544" s="50"/>
    </row>
    <row r="4545" spans="1:1">
      <c r="A4545" s="50"/>
    </row>
    <row r="4546" spans="1:1">
      <c r="A4546" s="50"/>
    </row>
    <row r="4547" spans="1:1">
      <c r="A4547" s="50"/>
    </row>
    <row r="4548" spans="1:1">
      <c r="A4548" s="50"/>
    </row>
    <row r="4549" spans="1:1">
      <c r="A4549" s="50"/>
    </row>
    <row r="4550" spans="1:1">
      <c r="A4550" s="50"/>
    </row>
    <row r="4551" spans="1:1">
      <c r="A4551" s="50"/>
    </row>
    <row r="4552" spans="1:1">
      <c r="A4552" s="50"/>
    </row>
    <row r="4553" spans="1:1">
      <c r="A4553" s="50"/>
    </row>
    <row r="4554" spans="1:1">
      <c r="A4554" s="50"/>
    </row>
    <row r="4555" spans="1:1">
      <c r="A4555" s="50"/>
    </row>
    <row r="4556" spans="1:1">
      <c r="A4556" s="50"/>
    </row>
    <row r="4557" spans="1:1">
      <c r="A4557" s="50"/>
    </row>
    <row r="4558" spans="1:1">
      <c r="A4558" s="50"/>
    </row>
    <row r="4559" spans="1:1">
      <c r="A4559" s="50"/>
    </row>
    <row r="4560" spans="1:1">
      <c r="A4560" s="50"/>
    </row>
    <row r="4561" spans="1:1">
      <c r="A4561" s="50"/>
    </row>
    <row r="4562" spans="1:1">
      <c r="A4562" s="50"/>
    </row>
    <row r="4563" spans="1:1">
      <c r="A4563" s="50"/>
    </row>
    <row r="4564" spans="1:1">
      <c r="A4564" s="50"/>
    </row>
    <row r="4565" spans="1:1">
      <c r="A4565" s="50"/>
    </row>
    <row r="4566" spans="1:1">
      <c r="A4566" s="50"/>
    </row>
    <row r="4567" spans="1:1">
      <c r="A4567" s="50"/>
    </row>
    <row r="4568" spans="1:1">
      <c r="A4568" s="50"/>
    </row>
    <row r="4569" spans="1:1">
      <c r="A4569" s="50"/>
    </row>
    <row r="4570" spans="1:1">
      <c r="A4570" s="50"/>
    </row>
    <row r="4571" spans="1:1">
      <c r="A4571" s="50"/>
    </row>
    <row r="4572" spans="1:1">
      <c r="A4572" s="50"/>
    </row>
    <row r="4573" spans="1:1">
      <c r="A4573" s="50"/>
    </row>
    <row r="4574" spans="1:1">
      <c r="A4574" s="50"/>
    </row>
    <row r="4575" spans="1:1">
      <c r="A4575" s="50"/>
    </row>
    <row r="4576" spans="1:1">
      <c r="A4576" s="50"/>
    </row>
    <row r="4577" spans="1:1">
      <c r="A4577" s="50"/>
    </row>
    <row r="4578" spans="1:1">
      <c r="A4578" s="50"/>
    </row>
    <row r="4579" spans="1:1">
      <c r="A4579" s="50"/>
    </row>
    <row r="4580" spans="1:1">
      <c r="A4580" s="50"/>
    </row>
    <row r="4581" spans="1:1">
      <c r="A4581" s="50"/>
    </row>
    <row r="4582" spans="1:1">
      <c r="A4582" s="50"/>
    </row>
    <row r="4583" spans="1:1">
      <c r="A4583" s="50"/>
    </row>
    <row r="4584" spans="1:1">
      <c r="A4584" s="50"/>
    </row>
    <row r="4585" spans="1:1">
      <c r="A4585" s="50"/>
    </row>
    <row r="4586" spans="1:1">
      <c r="A4586" s="50"/>
    </row>
    <row r="4587" spans="1:1">
      <c r="A4587" s="50"/>
    </row>
    <row r="4588" spans="1:1">
      <c r="A4588" s="50"/>
    </row>
    <row r="4589" spans="1:1">
      <c r="A4589" s="50"/>
    </row>
    <row r="4590" spans="1:1">
      <c r="A4590" s="50"/>
    </row>
    <row r="4591" spans="1:1">
      <c r="A4591" s="50"/>
    </row>
    <row r="4592" spans="1:1">
      <c r="A4592" s="50"/>
    </row>
    <row r="4593" spans="1:1">
      <c r="A4593" s="50"/>
    </row>
    <row r="4594" spans="1:1">
      <c r="A4594" s="50"/>
    </row>
    <row r="4595" spans="1:1">
      <c r="A4595" s="50"/>
    </row>
    <row r="4596" spans="1:1">
      <c r="A4596" s="50"/>
    </row>
    <row r="4597" spans="1:1">
      <c r="A4597" s="50"/>
    </row>
    <row r="4598" spans="1:1">
      <c r="A4598" s="50"/>
    </row>
    <row r="4599" spans="1:1">
      <c r="A4599" s="50"/>
    </row>
    <row r="4600" spans="1:1">
      <c r="A4600" s="50"/>
    </row>
    <row r="4601" spans="1:1">
      <c r="A4601" s="50"/>
    </row>
    <row r="4602" spans="1:1">
      <c r="A4602" s="50"/>
    </row>
    <row r="4603" spans="1:1">
      <c r="A4603" s="50"/>
    </row>
    <row r="4604" spans="1:1">
      <c r="A4604" s="50"/>
    </row>
    <row r="4605" spans="1:1">
      <c r="A4605" s="50"/>
    </row>
    <row r="4606" spans="1:1">
      <c r="A4606" s="50"/>
    </row>
    <row r="4607" spans="1:1">
      <c r="A4607" s="50"/>
    </row>
    <row r="4608" spans="1:1">
      <c r="A4608" s="50"/>
    </row>
    <row r="4609" spans="1:1">
      <c r="A4609" s="50"/>
    </row>
    <row r="4610" spans="1:1">
      <c r="A4610" s="50"/>
    </row>
    <row r="4611" spans="1:1">
      <c r="A4611" s="50"/>
    </row>
    <row r="4612" spans="1:1">
      <c r="A4612" s="50"/>
    </row>
    <row r="4613" spans="1:1">
      <c r="A4613" s="50"/>
    </row>
    <row r="4614" spans="1:1">
      <c r="A4614" s="50"/>
    </row>
    <row r="4615" spans="1:1">
      <c r="A4615" s="50"/>
    </row>
    <row r="4616" spans="1:1">
      <c r="A4616" s="50"/>
    </row>
    <row r="4617" spans="1:1">
      <c r="A4617" s="50"/>
    </row>
    <row r="4618" spans="1:1">
      <c r="A4618" s="50"/>
    </row>
    <row r="4619" spans="1:1">
      <c r="A4619" s="50"/>
    </row>
    <row r="4620" spans="1:1">
      <c r="A4620" s="50"/>
    </row>
    <row r="4621" spans="1:1">
      <c r="A4621" s="50"/>
    </row>
    <row r="4622" spans="1:1">
      <c r="A4622" s="50"/>
    </row>
    <row r="4623" spans="1:1">
      <c r="A4623" s="50"/>
    </row>
    <row r="4624" spans="1:1">
      <c r="A4624" s="50"/>
    </row>
    <row r="4625" spans="1:1">
      <c r="A4625" s="50"/>
    </row>
    <row r="4626" spans="1:1">
      <c r="A4626" s="50"/>
    </row>
    <row r="4627" spans="1:1">
      <c r="A4627" s="50"/>
    </row>
    <row r="4628" spans="1:1">
      <c r="A4628" s="50"/>
    </row>
    <row r="4629" spans="1:1">
      <c r="A4629" s="50"/>
    </row>
    <row r="4630" spans="1:1">
      <c r="A4630" s="50"/>
    </row>
    <row r="4631" spans="1:1">
      <c r="A4631" s="50"/>
    </row>
    <row r="4632" spans="1:1">
      <c r="A4632" s="50"/>
    </row>
    <row r="4633" spans="1:1">
      <c r="A4633" s="50"/>
    </row>
    <row r="4634" spans="1:1">
      <c r="A4634" s="50"/>
    </row>
    <row r="4635" spans="1:1">
      <c r="A4635" s="50"/>
    </row>
    <row r="4636" spans="1:1">
      <c r="A4636" s="50"/>
    </row>
    <row r="4637" spans="1:1">
      <c r="A4637" s="50"/>
    </row>
    <row r="4638" spans="1:1">
      <c r="A4638" s="50"/>
    </row>
    <row r="4639" spans="1:1">
      <c r="A4639" s="50"/>
    </row>
    <row r="4640" spans="1:1">
      <c r="A4640" s="50"/>
    </row>
    <row r="4641" spans="1:1">
      <c r="A4641" s="50"/>
    </row>
    <row r="4642" spans="1:1">
      <c r="A4642" s="50"/>
    </row>
    <row r="4643" spans="1:1">
      <c r="A4643" s="50"/>
    </row>
    <row r="4644" spans="1:1">
      <c r="A4644" s="50"/>
    </row>
    <row r="4645" spans="1:1">
      <c r="A4645" s="50"/>
    </row>
    <row r="4646" spans="1:1">
      <c r="A4646" s="50"/>
    </row>
    <row r="4647" spans="1:1">
      <c r="A4647" s="50"/>
    </row>
    <row r="4648" spans="1:1">
      <c r="A4648" s="50"/>
    </row>
    <row r="4649" spans="1:1">
      <c r="A4649" s="50"/>
    </row>
    <row r="4650" spans="1:1">
      <c r="A4650" s="50"/>
    </row>
    <row r="4651" spans="1:1">
      <c r="A4651" s="50"/>
    </row>
    <row r="4652" spans="1:1">
      <c r="A4652" s="50"/>
    </row>
    <row r="4653" spans="1:1">
      <c r="A4653" s="50"/>
    </row>
    <row r="4654" spans="1:1">
      <c r="A4654" s="50"/>
    </row>
    <row r="4655" spans="1:1">
      <c r="A4655" s="50"/>
    </row>
    <row r="4656" spans="1:1">
      <c r="A4656" s="50"/>
    </row>
    <row r="4657" spans="1:1">
      <c r="A4657" s="50"/>
    </row>
    <row r="4658" spans="1:1">
      <c r="A4658" s="50"/>
    </row>
    <row r="4659" spans="1:1">
      <c r="A4659" s="50"/>
    </row>
    <row r="4660" spans="1:1">
      <c r="A4660" s="50"/>
    </row>
    <row r="4661" spans="1:1">
      <c r="A4661" s="50"/>
    </row>
    <row r="4662" spans="1:1">
      <c r="A4662" s="50"/>
    </row>
    <row r="4663" spans="1:1">
      <c r="A4663" s="50"/>
    </row>
    <row r="4664" spans="1:1">
      <c r="A4664" s="50"/>
    </row>
    <row r="4665" spans="1:1">
      <c r="A4665" s="50"/>
    </row>
    <row r="4666" spans="1:1">
      <c r="A4666" s="50"/>
    </row>
    <row r="4667" spans="1:1">
      <c r="A4667" s="50"/>
    </row>
    <row r="4668" spans="1:1">
      <c r="A4668" s="50"/>
    </row>
    <row r="4669" spans="1:1">
      <c r="A4669" s="50"/>
    </row>
    <row r="4670" spans="1:1">
      <c r="A4670" s="50"/>
    </row>
    <row r="4671" spans="1:1">
      <c r="A4671" s="50"/>
    </row>
    <row r="4672" spans="1:1">
      <c r="A4672" s="50"/>
    </row>
    <row r="4673" spans="1:1">
      <c r="A4673" s="50"/>
    </row>
    <row r="4674" spans="1:1">
      <c r="A4674" s="50"/>
    </row>
    <row r="4675" spans="1:1">
      <c r="A4675" s="50"/>
    </row>
    <row r="4676" spans="1:1">
      <c r="A4676" s="50"/>
    </row>
    <row r="4677" spans="1:1">
      <c r="A4677" s="50"/>
    </row>
    <row r="4678" spans="1:1">
      <c r="A4678" s="50"/>
    </row>
    <row r="4679" spans="1:1">
      <c r="A4679" s="50"/>
    </row>
    <row r="4680" spans="1:1">
      <c r="A4680" s="50"/>
    </row>
    <row r="4681" spans="1:1">
      <c r="A4681" s="50"/>
    </row>
    <row r="4682" spans="1:1">
      <c r="A4682" s="50"/>
    </row>
    <row r="4683" spans="1:1">
      <c r="A4683" s="50"/>
    </row>
    <row r="4684" spans="1:1">
      <c r="A4684" s="50"/>
    </row>
    <row r="4685" spans="1:1">
      <c r="A4685" s="50"/>
    </row>
    <row r="4686" spans="1:1">
      <c r="A4686" s="50"/>
    </row>
    <row r="4687" spans="1:1">
      <c r="A4687" s="50"/>
    </row>
    <row r="4688" spans="1:1">
      <c r="A4688" s="50"/>
    </row>
    <row r="4689" spans="1:1">
      <c r="A4689" s="50"/>
    </row>
    <row r="4690" spans="1:1">
      <c r="A4690" s="50"/>
    </row>
    <row r="4691" spans="1:1">
      <c r="A4691" s="50"/>
    </row>
    <row r="4692" spans="1:1">
      <c r="A4692" s="50"/>
    </row>
    <row r="4693" spans="1:1">
      <c r="A4693" s="50"/>
    </row>
    <row r="4694" spans="1:1">
      <c r="A4694" s="50"/>
    </row>
    <row r="4695" spans="1:1">
      <c r="A4695" s="50"/>
    </row>
    <row r="4696" spans="1:1">
      <c r="A4696" s="50"/>
    </row>
    <row r="4697" spans="1:1">
      <c r="A4697" s="50"/>
    </row>
    <row r="4698" spans="1:1">
      <c r="A4698" s="50"/>
    </row>
    <row r="4699" spans="1:1">
      <c r="A4699" s="50"/>
    </row>
    <row r="4700" spans="1:1">
      <c r="A4700" s="50"/>
    </row>
    <row r="4701" spans="1:1">
      <c r="A4701" s="50"/>
    </row>
    <row r="4702" spans="1:1">
      <c r="A4702" s="50"/>
    </row>
    <row r="4703" spans="1:1">
      <c r="A4703" s="50"/>
    </row>
    <row r="4704" spans="1:1">
      <c r="A4704" s="50"/>
    </row>
    <row r="4705" spans="1:1">
      <c r="A4705" s="50"/>
    </row>
    <row r="4706" spans="1:1">
      <c r="A4706" s="50"/>
    </row>
    <row r="4707" spans="1:1">
      <c r="A4707" s="50"/>
    </row>
    <row r="4708" spans="1:1">
      <c r="A4708" s="50"/>
    </row>
    <row r="4709" spans="1:1">
      <c r="A4709" s="50"/>
    </row>
    <row r="4710" spans="1:1">
      <c r="A4710" s="50"/>
    </row>
    <row r="4711" spans="1:1">
      <c r="A4711" s="50"/>
    </row>
    <row r="4712" spans="1:1">
      <c r="A4712" s="50"/>
    </row>
    <row r="4713" spans="1:1">
      <c r="A4713" s="50"/>
    </row>
    <row r="4714" spans="1:1">
      <c r="A4714" s="50"/>
    </row>
    <row r="4715" spans="1:1">
      <c r="A4715" s="50"/>
    </row>
    <row r="4716" spans="1:1">
      <c r="A4716" s="50"/>
    </row>
    <row r="4717" spans="1:1">
      <c r="A4717" s="50"/>
    </row>
    <row r="4718" spans="1:1">
      <c r="A4718" s="50"/>
    </row>
    <row r="4719" spans="1:1">
      <c r="A4719" s="50"/>
    </row>
    <row r="4720" spans="1:1">
      <c r="A4720" s="50"/>
    </row>
    <row r="4721" spans="1:1">
      <c r="A4721" s="50"/>
    </row>
    <row r="4722" spans="1:1">
      <c r="A4722" s="50"/>
    </row>
    <row r="4723" spans="1:1">
      <c r="A4723" s="50"/>
    </row>
    <row r="4724" spans="1:1">
      <c r="A4724" s="50"/>
    </row>
    <row r="4725" spans="1:1">
      <c r="A4725" s="50"/>
    </row>
    <row r="4726" spans="1:1">
      <c r="A4726" s="50"/>
    </row>
    <row r="4727" spans="1:1">
      <c r="A4727" s="50"/>
    </row>
    <row r="4728" spans="1:1">
      <c r="A4728" s="50"/>
    </row>
    <row r="4729" spans="1:1">
      <c r="A4729" s="50"/>
    </row>
    <row r="4730" spans="1:1">
      <c r="A4730" s="50"/>
    </row>
    <row r="4731" spans="1:1">
      <c r="A4731" s="50"/>
    </row>
    <row r="4732" spans="1:1">
      <c r="A4732" s="50"/>
    </row>
    <row r="4733" spans="1:1">
      <c r="A4733" s="50"/>
    </row>
    <row r="4734" spans="1:1">
      <c r="A4734" s="50"/>
    </row>
    <row r="4735" spans="1:1">
      <c r="A4735" s="50"/>
    </row>
    <row r="4736" spans="1:1">
      <c r="A4736" s="50"/>
    </row>
    <row r="4737" spans="1:1">
      <c r="A4737" s="50"/>
    </row>
    <row r="4738" spans="1:1">
      <c r="A4738" s="50"/>
    </row>
    <row r="4739" spans="1:1">
      <c r="A4739" s="50"/>
    </row>
    <row r="4740" spans="1:1">
      <c r="A4740" s="50"/>
    </row>
    <row r="4741" spans="1:1">
      <c r="A4741" s="50"/>
    </row>
    <row r="4742" spans="1:1">
      <c r="A4742" s="50"/>
    </row>
    <row r="4743" spans="1:1">
      <c r="A4743" s="50"/>
    </row>
    <row r="4744" spans="1:1">
      <c r="A4744" s="50"/>
    </row>
    <row r="4745" spans="1:1">
      <c r="A4745" s="50"/>
    </row>
    <row r="4746" spans="1:1">
      <c r="A4746" s="50"/>
    </row>
    <row r="4747" spans="1:1">
      <c r="A4747" s="50"/>
    </row>
    <row r="4748" spans="1:1">
      <c r="A4748" s="50"/>
    </row>
    <row r="4749" spans="1:1">
      <c r="A4749" s="50"/>
    </row>
    <row r="4750" spans="1:1">
      <c r="A4750" s="50"/>
    </row>
    <row r="4751" spans="1:1">
      <c r="A4751" s="50"/>
    </row>
    <row r="4752" spans="1:1">
      <c r="A4752" s="50"/>
    </row>
    <row r="4753" spans="1:1">
      <c r="A4753" s="50"/>
    </row>
    <row r="4754" spans="1:1">
      <c r="A4754" s="50"/>
    </row>
    <row r="4755" spans="1:1">
      <c r="A4755" s="50"/>
    </row>
    <row r="4756" spans="1:1">
      <c r="A4756" s="50"/>
    </row>
    <row r="4757" spans="1:1">
      <c r="A4757" s="50"/>
    </row>
    <row r="4758" spans="1:1">
      <c r="A4758" s="50"/>
    </row>
    <row r="4759" spans="1:1">
      <c r="A4759" s="50"/>
    </row>
    <row r="4760" spans="1:1">
      <c r="A4760" s="50"/>
    </row>
    <row r="4761" spans="1:1">
      <c r="A4761" s="50"/>
    </row>
    <row r="4762" spans="1:1">
      <c r="A4762" s="50"/>
    </row>
    <row r="4763" spans="1:1">
      <c r="A4763" s="50"/>
    </row>
    <row r="4764" spans="1:1">
      <c r="A4764" s="50"/>
    </row>
    <row r="4765" spans="1:1">
      <c r="A4765" s="50"/>
    </row>
    <row r="4766" spans="1:1">
      <c r="A4766" s="50"/>
    </row>
    <row r="4767" spans="1:1">
      <c r="A4767" s="50"/>
    </row>
    <row r="4768" spans="1:1">
      <c r="A4768" s="50"/>
    </row>
    <row r="4769" spans="1:1">
      <c r="A4769" s="50"/>
    </row>
    <row r="4770" spans="1:1">
      <c r="A4770" s="50"/>
    </row>
    <row r="4771" spans="1:1">
      <c r="A4771" s="50"/>
    </row>
    <row r="4772" spans="1:1">
      <c r="A4772" s="50"/>
    </row>
    <row r="4773" spans="1:1">
      <c r="A4773" s="50"/>
    </row>
    <row r="4774" spans="1:1">
      <c r="A4774" s="50"/>
    </row>
    <row r="4775" spans="1:1">
      <c r="A4775" s="50"/>
    </row>
    <row r="4776" spans="1:1">
      <c r="A4776" s="50"/>
    </row>
    <row r="4777" spans="1:1">
      <c r="A4777" s="50"/>
    </row>
    <row r="4778" spans="1:1">
      <c r="A4778" s="50"/>
    </row>
    <row r="4779" spans="1:1">
      <c r="A4779" s="50"/>
    </row>
    <row r="4780" spans="1:1">
      <c r="A4780" s="50"/>
    </row>
    <row r="4781" spans="1:1">
      <c r="A4781" s="50"/>
    </row>
    <row r="4782" spans="1:1">
      <c r="A4782" s="50"/>
    </row>
    <row r="4783" spans="1:1">
      <c r="A4783" s="50"/>
    </row>
    <row r="4784" spans="1:1">
      <c r="A4784" s="50"/>
    </row>
    <row r="4785" spans="1:1">
      <c r="A4785" s="50"/>
    </row>
    <row r="4786" spans="1:1">
      <c r="A4786" s="50"/>
    </row>
    <row r="4787" spans="1:1">
      <c r="A4787" s="50"/>
    </row>
    <row r="4788" spans="1:1">
      <c r="A4788" s="50"/>
    </row>
    <row r="4789" spans="1:1">
      <c r="A4789" s="50"/>
    </row>
    <row r="4790" spans="1:1">
      <c r="A4790" s="50"/>
    </row>
    <row r="4791" spans="1:1">
      <c r="A4791" s="50"/>
    </row>
    <row r="4792" spans="1:1">
      <c r="A4792" s="50"/>
    </row>
    <row r="4793" spans="1:1">
      <c r="A4793" s="50"/>
    </row>
    <row r="4794" spans="1:1">
      <c r="A4794" s="50"/>
    </row>
    <row r="4795" spans="1:1">
      <c r="A4795" s="50"/>
    </row>
    <row r="4796" spans="1:1">
      <c r="A4796" s="50"/>
    </row>
    <row r="4797" spans="1:1">
      <c r="A4797" s="50"/>
    </row>
    <row r="4798" spans="1:1">
      <c r="A4798" s="50"/>
    </row>
    <row r="4799" spans="1:1">
      <c r="A4799" s="50"/>
    </row>
    <row r="4800" spans="1:1">
      <c r="A4800" s="50"/>
    </row>
    <row r="4801" spans="1:1">
      <c r="A4801" s="50"/>
    </row>
    <row r="4802" spans="1:1">
      <c r="A4802" s="50"/>
    </row>
    <row r="4803" spans="1:1">
      <c r="A4803" s="50"/>
    </row>
    <row r="4804" spans="1:1">
      <c r="A4804" s="50"/>
    </row>
    <row r="4805" spans="1:1">
      <c r="A4805" s="50"/>
    </row>
    <row r="4806" spans="1:1">
      <c r="A4806" s="50"/>
    </row>
    <row r="4807" spans="1:1">
      <c r="A4807" s="50"/>
    </row>
    <row r="4808" spans="1:1">
      <c r="A4808" s="50"/>
    </row>
    <row r="4809" spans="1:1">
      <c r="A4809" s="50"/>
    </row>
    <row r="4810" spans="1:1">
      <c r="A4810" s="50"/>
    </row>
    <row r="4811" spans="1:1">
      <c r="A4811" s="50"/>
    </row>
    <row r="4812" spans="1:1">
      <c r="A4812" s="50"/>
    </row>
    <row r="4813" spans="1:1">
      <c r="A4813" s="50"/>
    </row>
    <row r="4814" spans="1:1">
      <c r="A4814" s="50"/>
    </row>
    <row r="4815" spans="1:1">
      <c r="A4815" s="50"/>
    </row>
    <row r="4816" spans="1:1">
      <c r="A4816" s="50"/>
    </row>
    <row r="4817" spans="1:1">
      <c r="A4817" s="50"/>
    </row>
    <row r="4818" spans="1:1">
      <c r="A4818" s="50"/>
    </row>
    <row r="4819" spans="1:1">
      <c r="A4819" s="50"/>
    </row>
    <row r="4820" spans="1:1">
      <c r="A4820" s="50"/>
    </row>
    <row r="4821" spans="1:1">
      <c r="A4821" s="50"/>
    </row>
    <row r="4822" spans="1:1">
      <c r="A4822" s="50"/>
    </row>
    <row r="4823" spans="1:1">
      <c r="A4823" s="50"/>
    </row>
    <row r="4824" spans="1:1">
      <c r="A4824" s="50"/>
    </row>
    <row r="4825" spans="1:1">
      <c r="A4825" s="50"/>
    </row>
    <row r="4826" spans="1:1">
      <c r="A4826" s="50"/>
    </row>
    <row r="4827" spans="1:1">
      <c r="A4827" s="50"/>
    </row>
    <row r="4828" spans="1:1">
      <c r="A4828" s="50"/>
    </row>
    <row r="4829" spans="1:1">
      <c r="A4829" s="50"/>
    </row>
    <row r="4830" spans="1:1">
      <c r="A4830" s="50"/>
    </row>
    <row r="4831" spans="1:1">
      <c r="A4831" s="50"/>
    </row>
    <row r="4832" spans="1:1">
      <c r="A4832" s="50"/>
    </row>
    <row r="4833" spans="1:1">
      <c r="A4833" s="50"/>
    </row>
    <row r="4834" spans="1:1">
      <c r="A4834" s="50"/>
    </row>
    <row r="4835" spans="1:1">
      <c r="A4835" s="50"/>
    </row>
    <row r="4836" spans="1:1">
      <c r="A4836" s="50"/>
    </row>
    <row r="4837" spans="1:1">
      <c r="A4837" s="50"/>
    </row>
    <row r="4838" spans="1:1">
      <c r="A4838" s="50"/>
    </row>
    <row r="4839" spans="1:1">
      <c r="A4839" s="50"/>
    </row>
    <row r="4840" spans="1:1">
      <c r="A4840" s="50"/>
    </row>
    <row r="4841" spans="1:1">
      <c r="A4841" s="50"/>
    </row>
    <row r="4842" spans="1:1">
      <c r="A4842" s="50"/>
    </row>
    <row r="4843" spans="1:1">
      <c r="A4843" s="50"/>
    </row>
    <row r="4844" spans="1:1">
      <c r="A4844" s="50"/>
    </row>
    <row r="4845" spans="1:1">
      <c r="A4845" s="50"/>
    </row>
    <row r="4846" spans="1:1">
      <c r="A4846" s="50"/>
    </row>
    <row r="4847" spans="1:1">
      <c r="A4847" s="50"/>
    </row>
    <row r="4848" spans="1:1">
      <c r="A4848" s="50"/>
    </row>
    <row r="4849" spans="1:1">
      <c r="A4849" s="50"/>
    </row>
    <row r="4850" spans="1:1">
      <c r="A4850" s="50"/>
    </row>
    <row r="4851" spans="1:1">
      <c r="A4851" s="50"/>
    </row>
    <row r="4852" spans="1:1">
      <c r="A4852" s="50"/>
    </row>
    <row r="4853" spans="1:1">
      <c r="A4853" s="50"/>
    </row>
    <row r="4854" spans="1:1">
      <c r="A4854" s="50"/>
    </row>
    <row r="4855" spans="1:1">
      <c r="A4855" s="50"/>
    </row>
    <row r="4856" spans="1:1">
      <c r="A4856" s="50"/>
    </row>
    <row r="4857" spans="1:1">
      <c r="A4857" s="50"/>
    </row>
    <row r="4858" spans="1:1">
      <c r="A4858" s="50"/>
    </row>
    <row r="4859" spans="1:1">
      <c r="A4859" s="50"/>
    </row>
    <row r="4860" spans="1:1">
      <c r="A4860" s="50"/>
    </row>
    <row r="4861" spans="1:1">
      <c r="A4861" s="50"/>
    </row>
    <row r="4862" spans="1:1">
      <c r="A4862" s="50"/>
    </row>
    <row r="4863" spans="1:1">
      <c r="A4863" s="50"/>
    </row>
    <row r="4864" spans="1:1">
      <c r="A4864" s="50"/>
    </row>
    <row r="4865" spans="1:1">
      <c r="A4865" s="50"/>
    </row>
    <row r="4866" spans="1:1">
      <c r="A4866" s="50"/>
    </row>
    <row r="4867" spans="1:1">
      <c r="A4867" s="50"/>
    </row>
    <row r="4868" spans="1:1">
      <c r="A4868" s="50"/>
    </row>
    <row r="4869" spans="1:1">
      <c r="A4869" s="50"/>
    </row>
    <row r="4870" spans="1:1">
      <c r="A4870" s="50"/>
    </row>
    <row r="4871" spans="1:1">
      <c r="A4871" s="50"/>
    </row>
    <row r="4872" spans="1:1">
      <c r="A4872" s="50"/>
    </row>
    <row r="4873" spans="1:1">
      <c r="A4873" s="50"/>
    </row>
    <row r="4874" spans="1:1">
      <c r="A4874" s="50"/>
    </row>
    <row r="4875" spans="1:1">
      <c r="A4875" s="50"/>
    </row>
    <row r="4876" spans="1:1">
      <c r="A4876" s="50"/>
    </row>
    <row r="4877" spans="1:1">
      <c r="A4877" s="50"/>
    </row>
    <row r="4878" spans="1:1">
      <c r="A4878" s="50"/>
    </row>
    <row r="4879" spans="1:1">
      <c r="A4879" s="50"/>
    </row>
    <row r="4880" spans="1:1">
      <c r="A4880" s="50"/>
    </row>
    <row r="4881" spans="1:1">
      <c r="A4881" s="50"/>
    </row>
    <row r="4882" spans="1:1">
      <c r="A4882" s="50"/>
    </row>
    <row r="4883" spans="1:1">
      <c r="A4883" s="50"/>
    </row>
    <row r="4884" spans="1:1">
      <c r="A4884" s="50"/>
    </row>
    <row r="4885" spans="1:1">
      <c r="A4885" s="50"/>
    </row>
    <row r="4886" spans="1:1">
      <c r="A4886" s="50"/>
    </row>
    <row r="4887" spans="1:1">
      <c r="A4887" s="50"/>
    </row>
    <row r="4888" spans="1:1">
      <c r="A4888" s="50"/>
    </row>
    <row r="4889" spans="1:1">
      <c r="A4889" s="50"/>
    </row>
    <row r="4890" spans="1:1">
      <c r="A4890" s="50"/>
    </row>
    <row r="4891" spans="1:1">
      <c r="A4891" s="50"/>
    </row>
    <row r="4892" spans="1:1">
      <c r="A4892" s="50"/>
    </row>
    <row r="4893" spans="1:1">
      <c r="A4893" s="50"/>
    </row>
    <row r="4894" spans="1:1">
      <c r="A4894" s="50"/>
    </row>
    <row r="4895" spans="1:1">
      <c r="A4895" s="50"/>
    </row>
    <row r="4896" spans="1:1">
      <c r="A4896" s="50"/>
    </row>
    <row r="4897" spans="1:1">
      <c r="A4897" s="50"/>
    </row>
    <row r="4898" spans="1:1">
      <c r="A4898" s="50"/>
    </row>
    <row r="4899" spans="1:1">
      <c r="A4899" s="50"/>
    </row>
    <row r="4900" spans="1:1">
      <c r="A4900" s="50"/>
    </row>
    <row r="4901" spans="1:1">
      <c r="A4901" s="50"/>
    </row>
    <row r="4902" spans="1:1">
      <c r="A4902" s="50"/>
    </row>
    <row r="4903" spans="1:1">
      <c r="A4903" s="50"/>
    </row>
    <row r="4904" spans="1:1">
      <c r="A4904" s="50"/>
    </row>
    <row r="4905" spans="1:1">
      <c r="A4905" s="50"/>
    </row>
    <row r="4906" spans="1:1">
      <c r="A4906" s="50"/>
    </row>
    <row r="4907" spans="1:1">
      <c r="A4907" s="50"/>
    </row>
    <row r="4908" spans="1:1">
      <c r="A4908" s="50"/>
    </row>
    <row r="4909" spans="1:1">
      <c r="A4909" s="50"/>
    </row>
    <row r="4910" spans="1:1">
      <c r="A4910" s="50"/>
    </row>
    <row r="4911" spans="1:1">
      <c r="A4911" s="50"/>
    </row>
    <row r="4912" spans="1:1">
      <c r="A4912" s="50"/>
    </row>
    <row r="4913" spans="1:1">
      <c r="A4913" s="50"/>
    </row>
    <row r="4914" spans="1:1">
      <c r="A4914" s="50"/>
    </row>
    <row r="4915" spans="1:1">
      <c r="A4915" s="50"/>
    </row>
    <row r="4916" spans="1:1">
      <c r="A4916" s="50"/>
    </row>
    <row r="4917" spans="1:1">
      <c r="A4917" s="50"/>
    </row>
    <row r="4918" spans="1:1">
      <c r="A4918" s="50"/>
    </row>
    <row r="4919" spans="1:1">
      <c r="A4919" s="50"/>
    </row>
    <row r="4920" spans="1:1">
      <c r="A4920" s="50"/>
    </row>
    <row r="4921" spans="1:1">
      <c r="A4921" s="50"/>
    </row>
    <row r="4922" spans="1:1">
      <c r="A4922" s="50"/>
    </row>
    <row r="4923" spans="1:1">
      <c r="A4923" s="50"/>
    </row>
    <row r="4924" spans="1:1">
      <c r="A4924" s="50"/>
    </row>
    <row r="4925" spans="1:1">
      <c r="A4925" s="50"/>
    </row>
    <row r="4926" spans="1:1">
      <c r="A4926" s="50"/>
    </row>
    <row r="4927" spans="1:1">
      <c r="A4927" s="50"/>
    </row>
    <row r="4928" spans="1:1">
      <c r="A4928" s="50"/>
    </row>
    <row r="4929" spans="1:1">
      <c r="A4929" s="50"/>
    </row>
    <row r="4930" spans="1:1">
      <c r="A4930" s="50"/>
    </row>
    <row r="4931" spans="1:1">
      <c r="A4931" s="50"/>
    </row>
    <row r="4932" spans="1:1">
      <c r="A4932" s="50"/>
    </row>
    <row r="4933" spans="1:1">
      <c r="A4933" s="50"/>
    </row>
    <row r="4934" spans="1:1">
      <c r="A4934" s="50"/>
    </row>
    <row r="4935" spans="1:1">
      <c r="A4935" s="50"/>
    </row>
    <row r="4936" spans="1:1">
      <c r="A4936" s="50"/>
    </row>
    <row r="4937" spans="1:1">
      <c r="A4937" s="50"/>
    </row>
    <row r="4938" spans="1:1">
      <c r="A4938" s="50"/>
    </row>
    <row r="4939" spans="1:1">
      <c r="A4939" s="50"/>
    </row>
    <row r="4940" spans="1:1">
      <c r="A4940" s="50"/>
    </row>
    <row r="4941" spans="1:1">
      <c r="A4941" s="50"/>
    </row>
    <row r="4942" spans="1:1">
      <c r="A4942" s="50"/>
    </row>
    <row r="4943" spans="1:1">
      <c r="A4943" s="50"/>
    </row>
    <row r="4944" spans="1:1">
      <c r="A4944" s="50"/>
    </row>
    <row r="4945" spans="1:1">
      <c r="A4945" s="50"/>
    </row>
    <row r="4946" spans="1:1">
      <c r="A4946" s="50"/>
    </row>
    <row r="4947" spans="1:1">
      <c r="A4947" s="50"/>
    </row>
    <row r="4948" spans="1:1">
      <c r="A4948" s="50"/>
    </row>
    <row r="4949" spans="1:1">
      <c r="A4949" s="50"/>
    </row>
    <row r="4950" spans="1:1">
      <c r="A4950" s="50"/>
    </row>
    <row r="4951" spans="1:1">
      <c r="A4951" s="50"/>
    </row>
    <row r="4952" spans="1:1">
      <c r="A4952" s="50"/>
    </row>
    <row r="4953" spans="1:1">
      <c r="A4953" s="50"/>
    </row>
    <row r="4954" spans="1:1">
      <c r="A4954" s="50"/>
    </row>
    <row r="4955" spans="1:1">
      <c r="A4955" s="50"/>
    </row>
    <row r="4956" spans="1:1">
      <c r="A4956" s="50"/>
    </row>
    <row r="4957" spans="1:1">
      <c r="A4957" s="50"/>
    </row>
    <row r="4958" spans="1:1">
      <c r="A4958" s="50"/>
    </row>
    <row r="4959" spans="1:1">
      <c r="A4959" s="50"/>
    </row>
    <row r="4960" spans="1:1">
      <c r="A4960" s="50"/>
    </row>
    <row r="4961" spans="1:1">
      <c r="A4961" s="50"/>
    </row>
    <row r="4962" spans="1:1">
      <c r="A4962" s="50"/>
    </row>
    <row r="4963" spans="1:1">
      <c r="A4963" s="50"/>
    </row>
    <row r="4964" spans="1:1">
      <c r="A4964" s="50"/>
    </row>
    <row r="4965" spans="1:1">
      <c r="A4965" s="50"/>
    </row>
    <row r="4966" spans="1:1">
      <c r="A4966" s="50"/>
    </row>
    <row r="4967" spans="1:1">
      <c r="A4967" s="50"/>
    </row>
    <row r="4968" spans="1:1">
      <c r="A4968" s="50"/>
    </row>
    <row r="4969" spans="1:1">
      <c r="A4969" s="50"/>
    </row>
    <row r="4970" spans="1:1">
      <c r="A4970" s="50"/>
    </row>
    <row r="4971" spans="1:1">
      <c r="A4971" s="50"/>
    </row>
    <row r="4972" spans="1:1">
      <c r="A4972" s="50"/>
    </row>
    <row r="4973" spans="1:1">
      <c r="A4973" s="50"/>
    </row>
    <row r="4974" spans="1:1">
      <c r="A4974" s="50"/>
    </row>
    <row r="4975" spans="1:1">
      <c r="A4975" s="50"/>
    </row>
    <row r="4976" spans="1:1">
      <c r="A4976" s="50"/>
    </row>
    <row r="4977" spans="1:1">
      <c r="A4977" s="50"/>
    </row>
    <row r="4978" spans="1:1">
      <c r="A4978" s="50"/>
    </row>
    <row r="4979" spans="1:1">
      <c r="A4979" s="50"/>
    </row>
    <row r="4980" spans="1:1">
      <c r="A4980" s="50"/>
    </row>
    <row r="4981" spans="1:1">
      <c r="A4981" s="50"/>
    </row>
    <row r="4982" spans="1:1">
      <c r="A4982" s="50"/>
    </row>
    <row r="4983" spans="1:1">
      <c r="A4983" s="50"/>
    </row>
    <row r="4984" spans="1:1">
      <c r="A4984" s="50"/>
    </row>
    <row r="4985" spans="1:1">
      <c r="A4985" s="50"/>
    </row>
    <row r="4986" spans="1:1">
      <c r="A4986" s="50"/>
    </row>
    <row r="4987" spans="1:1">
      <c r="A4987" s="50"/>
    </row>
    <row r="4988" spans="1:1">
      <c r="A4988" s="50"/>
    </row>
    <row r="4989" spans="1:1">
      <c r="A4989" s="50"/>
    </row>
    <row r="4990" spans="1:1">
      <c r="A4990" s="50"/>
    </row>
    <row r="4991" spans="1:1">
      <c r="A4991" s="50"/>
    </row>
    <row r="4992" spans="1:1">
      <c r="A4992" s="50"/>
    </row>
    <row r="4993" spans="1:1">
      <c r="A4993" s="50"/>
    </row>
    <row r="4994" spans="1:1">
      <c r="A4994" s="50"/>
    </row>
    <row r="4995" spans="1:1">
      <c r="A4995" s="50"/>
    </row>
    <row r="4996" spans="1:1">
      <c r="A4996" s="50"/>
    </row>
    <row r="4997" spans="1:1">
      <c r="A4997" s="50"/>
    </row>
    <row r="4998" spans="1:1">
      <c r="A4998" s="50"/>
    </row>
    <row r="4999" spans="1:1">
      <c r="A4999" s="50"/>
    </row>
    <row r="5000" spans="1:1">
      <c r="A5000" s="50"/>
    </row>
    <row r="5001" spans="1:1">
      <c r="A5001" s="50"/>
    </row>
    <row r="5002" spans="1:1">
      <c r="A5002" s="50"/>
    </row>
    <row r="5003" spans="1:1">
      <c r="A5003" s="50"/>
    </row>
    <row r="5004" spans="1:1">
      <c r="A5004" s="50"/>
    </row>
    <row r="5005" spans="1:1">
      <c r="A5005" s="50"/>
    </row>
    <row r="5006" spans="1:1">
      <c r="A5006" s="50"/>
    </row>
    <row r="5007" spans="1:1">
      <c r="A5007" s="50"/>
    </row>
    <row r="5008" spans="1:1">
      <c r="A5008" s="50"/>
    </row>
    <row r="5009" spans="1:1">
      <c r="A5009" s="50"/>
    </row>
    <row r="5010" spans="1:1">
      <c r="A5010" s="50"/>
    </row>
    <row r="5011" spans="1:1">
      <c r="A5011" s="50"/>
    </row>
    <row r="5012" spans="1:1">
      <c r="A5012" s="50"/>
    </row>
    <row r="5013" spans="1:1">
      <c r="A5013" s="50"/>
    </row>
    <row r="5014" spans="1:1">
      <c r="A5014" s="50"/>
    </row>
    <row r="5015" spans="1:1">
      <c r="A5015" s="50"/>
    </row>
    <row r="5016" spans="1:1">
      <c r="A5016" s="50"/>
    </row>
    <row r="5017" spans="1:1">
      <c r="A5017" s="50"/>
    </row>
    <row r="5018" spans="1:1">
      <c r="A5018" s="50"/>
    </row>
    <row r="5019" spans="1:1">
      <c r="A5019" s="50"/>
    </row>
    <row r="5020" spans="1:1">
      <c r="A5020" s="50"/>
    </row>
    <row r="5021" spans="1:1">
      <c r="A5021" s="50"/>
    </row>
    <row r="5022" spans="1:1">
      <c r="A5022" s="50"/>
    </row>
    <row r="5023" spans="1:1">
      <c r="A5023" s="50"/>
    </row>
    <row r="5024" spans="1:1">
      <c r="A5024" s="50"/>
    </row>
    <row r="5025" spans="1:1">
      <c r="A5025" s="50"/>
    </row>
    <row r="5026" spans="1:1">
      <c r="A5026" s="50"/>
    </row>
    <row r="5027" spans="1:1">
      <c r="A5027" s="50"/>
    </row>
    <row r="5028" spans="1:1">
      <c r="A5028" s="50"/>
    </row>
    <row r="5029" spans="1:1">
      <c r="A5029" s="50"/>
    </row>
    <row r="5030" spans="1:1">
      <c r="A5030" s="50"/>
    </row>
    <row r="5031" spans="1:1">
      <c r="A5031" s="50"/>
    </row>
    <row r="5032" spans="1:1">
      <c r="A5032" s="50"/>
    </row>
    <row r="5033" spans="1:1">
      <c r="A5033" s="50"/>
    </row>
    <row r="5034" spans="1:1">
      <c r="A5034" s="50"/>
    </row>
    <row r="5035" spans="1:1">
      <c r="A5035" s="50"/>
    </row>
    <row r="5036" spans="1:1">
      <c r="A5036" s="50"/>
    </row>
    <row r="5037" spans="1:1">
      <c r="A5037" s="50"/>
    </row>
    <row r="5038" spans="1:1">
      <c r="A5038" s="50"/>
    </row>
    <row r="5039" spans="1:1">
      <c r="A5039" s="50"/>
    </row>
    <row r="5040" spans="1:1">
      <c r="A5040" s="50"/>
    </row>
    <row r="5041" spans="1:1">
      <c r="A5041" s="50"/>
    </row>
    <row r="5042" spans="1:1">
      <c r="A5042" s="50"/>
    </row>
    <row r="5043" spans="1:1">
      <c r="A5043" s="50"/>
    </row>
    <row r="5044" spans="1:1">
      <c r="A5044" s="50"/>
    </row>
    <row r="5045" spans="1:1">
      <c r="A5045" s="50"/>
    </row>
    <row r="5046" spans="1:1">
      <c r="A5046" s="50"/>
    </row>
    <row r="5047" spans="1:1">
      <c r="A5047" s="50"/>
    </row>
    <row r="5048" spans="1:1">
      <c r="A5048" s="50"/>
    </row>
    <row r="5049" spans="1:1">
      <c r="A5049" s="50"/>
    </row>
    <row r="5050" spans="1:1">
      <c r="A5050" s="50"/>
    </row>
    <row r="5051" spans="1:1">
      <c r="A5051" s="50"/>
    </row>
    <row r="5052" spans="1:1">
      <c r="A5052" s="50"/>
    </row>
    <row r="5053" spans="1:1">
      <c r="A5053" s="50"/>
    </row>
    <row r="5054" spans="1:1">
      <c r="A5054" s="50"/>
    </row>
    <row r="5055" spans="1:1">
      <c r="A5055" s="50"/>
    </row>
    <row r="5056" spans="1:1">
      <c r="A5056" s="50"/>
    </row>
    <row r="5057" spans="1:1">
      <c r="A5057" s="50"/>
    </row>
    <row r="5058" spans="1:1">
      <c r="A5058" s="50"/>
    </row>
    <row r="5059" spans="1:1">
      <c r="A5059" s="50"/>
    </row>
    <row r="5060" spans="1:1">
      <c r="A5060" s="50"/>
    </row>
    <row r="5061" spans="1:1">
      <c r="A5061" s="50"/>
    </row>
    <row r="5062" spans="1:1">
      <c r="A5062" s="50"/>
    </row>
    <row r="5063" spans="1:1">
      <c r="A5063" s="50"/>
    </row>
    <row r="5064" spans="1:1">
      <c r="A5064" s="50"/>
    </row>
    <row r="5065" spans="1:1">
      <c r="A5065" s="50"/>
    </row>
    <row r="5066" spans="1:1">
      <c r="A5066" s="50"/>
    </row>
    <row r="5067" spans="1:1">
      <c r="A5067" s="50"/>
    </row>
    <row r="5068" spans="1:1">
      <c r="A5068" s="50"/>
    </row>
    <row r="5069" spans="1:1">
      <c r="A5069" s="50"/>
    </row>
    <row r="5070" spans="1:1">
      <c r="A5070" s="50"/>
    </row>
    <row r="5071" spans="1:1">
      <c r="A5071" s="50"/>
    </row>
    <row r="5072" spans="1:1">
      <c r="A5072" s="50"/>
    </row>
    <row r="5073" spans="1:1">
      <c r="A5073" s="50"/>
    </row>
    <row r="5074" spans="1:1">
      <c r="A5074" s="50"/>
    </row>
    <row r="5075" spans="1:1">
      <c r="A5075" s="50"/>
    </row>
    <row r="5076" spans="1:1">
      <c r="A5076" s="50"/>
    </row>
    <row r="5077" spans="1:1">
      <c r="A5077" s="50"/>
    </row>
    <row r="5078" spans="1:1">
      <c r="A5078" s="50"/>
    </row>
    <row r="5079" spans="1:1">
      <c r="A5079" s="50"/>
    </row>
    <row r="5080" spans="1:1">
      <c r="A5080" s="50"/>
    </row>
    <row r="5081" spans="1:1">
      <c r="A5081" s="50"/>
    </row>
    <row r="5082" spans="1:1">
      <c r="A5082" s="50"/>
    </row>
    <row r="5083" spans="1:1">
      <c r="A5083" s="50"/>
    </row>
    <row r="5084" spans="1:1">
      <c r="A5084" s="50"/>
    </row>
    <row r="5085" spans="1:1">
      <c r="A5085" s="50"/>
    </row>
    <row r="5086" spans="1:1">
      <c r="A5086" s="50"/>
    </row>
    <row r="5087" spans="1:1">
      <c r="A5087" s="50"/>
    </row>
    <row r="5088" spans="1:1">
      <c r="A5088" s="50"/>
    </row>
    <row r="5089" spans="1:1">
      <c r="A5089" s="50"/>
    </row>
    <row r="5090" spans="1:1">
      <c r="A5090" s="50"/>
    </row>
    <row r="5091" spans="1:1">
      <c r="A5091" s="50"/>
    </row>
    <row r="5092" spans="1:1">
      <c r="A5092" s="50"/>
    </row>
    <row r="5093" spans="1:1">
      <c r="A5093" s="50"/>
    </row>
    <row r="5094" spans="1:1">
      <c r="A5094" s="50"/>
    </row>
    <row r="5095" spans="1:1">
      <c r="A5095" s="50"/>
    </row>
    <row r="5096" spans="1:1">
      <c r="A5096" s="50"/>
    </row>
    <row r="5097" spans="1:1">
      <c r="A5097" s="50"/>
    </row>
    <row r="5098" spans="1:1">
      <c r="A5098" s="50"/>
    </row>
    <row r="5099" spans="1:1">
      <c r="A5099" s="50"/>
    </row>
    <row r="5100" spans="1:1">
      <c r="A5100" s="50"/>
    </row>
    <row r="5101" spans="1:1">
      <c r="A5101" s="50"/>
    </row>
    <row r="5102" spans="1:1">
      <c r="A5102" s="50"/>
    </row>
    <row r="5103" spans="1:1">
      <c r="A5103" s="50"/>
    </row>
    <row r="5104" spans="1:1">
      <c r="A5104" s="50"/>
    </row>
    <row r="5105" spans="1:1">
      <c r="A5105" s="50"/>
    </row>
    <row r="5106" spans="1:1">
      <c r="A5106" s="50"/>
    </row>
    <row r="5107" spans="1:1">
      <c r="A5107" s="50"/>
    </row>
    <row r="5108" spans="1:1">
      <c r="A5108" s="50"/>
    </row>
    <row r="5109" spans="1:1">
      <c r="A5109" s="50"/>
    </row>
    <row r="5110" spans="1:1">
      <c r="A5110" s="50"/>
    </row>
    <row r="5111" spans="1:1">
      <c r="A5111" s="50"/>
    </row>
    <row r="5112" spans="1:1">
      <c r="A5112" s="50"/>
    </row>
    <row r="5113" spans="1:1">
      <c r="A5113" s="50"/>
    </row>
    <row r="5114" spans="1:1">
      <c r="A5114" s="50"/>
    </row>
    <row r="5115" spans="1:1">
      <c r="A5115" s="50"/>
    </row>
    <row r="5116" spans="1:1">
      <c r="A5116" s="50"/>
    </row>
    <row r="5117" spans="1:1">
      <c r="A5117" s="50"/>
    </row>
    <row r="5118" spans="1:1">
      <c r="A5118" s="50"/>
    </row>
    <row r="5119" spans="1:1">
      <c r="A5119" s="50"/>
    </row>
    <row r="5120" spans="1:1">
      <c r="A5120" s="50"/>
    </row>
    <row r="5121" spans="1:1">
      <c r="A5121" s="50"/>
    </row>
    <row r="5122" spans="1:1">
      <c r="A5122" s="50"/>
    </row>
    <row r="5123" spans="1:1">
      <c r="A5123" s="50"/>
    </row>
    <row r="5124" spans="1:1">
      <c r="A5124" s="50"/>
    </row>
    <row r="5125" spans="1:1">
      <c r="A5125" s="50"/>
    </row>
    <row r="5126" spans="1:1">
      <c r="A5126" s="50"/>
    </row>
    <row r="5127" spans="1:1">
      <c r="A5127" s="50"/>
    </row>
    <row r="5128" spans="1:1">
      <c r="A5128" s="50"/>
    </row>
    <row r="5129" spans="1:1">
      <c r="A5129" s="50"/>
    </row>
    <row r="5130" spans="1:1">
      <c r="A5130" s="50"/>
    </row>
    <row r="5131" spans="1:1">
      <c r="A5131" s="50"/>
    </row>
    <row r="5132" spans="1:1">
      <c r="A5132" s="50"/>
    </row>
    <row r="5133" spans="1:1">
      <c r="A5133" s="50"/>
    </row>
    <row r="5134" spans="1:1">
      <c r="A5134" s="50"/>
    </row>
    <row r="5135" spans="1:1">
      <c r="A5135" s="50"/>
    </row>
    <row r="5136" spans="1:1">
      <c r="A5136" s="50"/>
    </row>
    <row r="5137" spans="1:1">
      <c r="A5137" s="50"/>
    </row>
    <row r="5138" spans="1:1">
      <c r="A5138" s="50"/>
    </row>
    <row r="5139" spans="1:1">
      <c r="A5139" s="50"/>
    </row>
    <row r="5140" spans="1:1">
      <c r="A5140" s="50"/>
    </row>
    <row r="5141" spans="1:1">
      <c r="A5141" s="50"/>
    </row>
    <row r="5142" spans="1:1">
      <c r="A5142" s="50"/>
    </row>
    <row r="5143" spans="1:1">
      <c r="A5143" s="50"/>
    </row>
    <row r="5144" spans="1:1">
      <c r="A5144" s="50"/>
    </row>
    <row r="5145" spans="1:1">
      <c r="A5145" s="50"/>
    </row>
    <row r="5146" spans="1:1">
      <c r="A5146" s="50"/>
    </row>
    <row r="5147" spans="1:1">
      <c r="A5147" s="50"/>
    </row>
    <row r="5148" spans="1:1">
      <c r="A5148" s="50"/>
    </row>
    <row r="5149" spans="1:1">
      <c r="A5149" s="50"/>
    </row>
    <row r="5150" spans="1:1">
      <c r="A5150" s="50"/>
    </row>
    <row r="5151" spans="1:1">
      <c r="A5151" s="50"/>
    </row>
    <row r="5152" spans="1:1">
      <c r="A5152" s="50"/>
    </row>
    <row r="5153" spans="1:1">
      <c r="A5153" s="50"/>
    </row>
    <row r="5154" spans="1:1">
      <c r="A5154" s="50"/>
    </row>
    <row r="5155" spans="1:1">
      <c r="A5155" s="50"/>
    </row>
    <row r="5156" spans="1:1">
      <c r="A5156" s="50"/>
    </row>
    <row r="5157" spans="1:1">
      <c r="A5157" s="50"/>
    </row>
    <row r="5158" spans="1:1">
      <c r="A5158" s="50"/>
    </row>
    <row r="5159" spans="1:1">
      <c r="A5159" s="50"/>
    </row>
    <row r="5160" spans="1:1">
      <c r="A5160" s="50"/>
    </row>
    <row r="5161" spans="1:1">
      <c r="A5161" s="50"/>
    </row>
    <row r="5162" spans="1:1">
      <c r="A5162" s="50"/>
    </row>
    <row r="5163" spans="1:1">
      <c r="A5163" s="50"/>
    </row>
    <row r="5164" spans="1:1">
      <c r="A5164" s="50"/>
    </row>
    <row r="5165" spans="1:1">
      <c r="A5165" s="50"/>
    </row>
    <row r="5166" spans="1:1">
      <c r="A5166" s="50"/>
    </row>
    <row r="5167" spans="1:1">
      <c r="A5167" s="50"/>
    </row>
    <row r="5168" spans="1:1">
      <c r="A5168" s="50"/>
    </row>
    <row r="5169" spans="1:1">
      <c r="A5169" s="50"/>
    </row>
    <row r="5170" spans="1:1">
      <c r="A5170" s="50"/>
    </row>
    <row r="5171" spans="1:1">
      <c r="A5171" s="50"/>
    </row>
    <row r="5172" spans="1:1">
      <c r="A5172" s="50"/>
    </row>
    <row r="5173" spans="1:1">
      <c r="A5173" s="50"/>
    </row>
    <row r="5174" spans="1:1">
      <c r="A5174" s="50"/>
    </row>
    <row r="5175" spans="1:1">
      <c r="A5175" s="50"/>
    </row>
    <row r="5176" spans="1:1">
      <c r="A5176" s="50"/>
    </row>
    <row r="5177" spans="1:1">
      <c r="A5177" s="50"/>
    </row>
    <row r="5178" spans="1:1">
      <c r="A5178" s="50"/>
    </row>
    <row r="5179" spans="1:1">
      <c r="A5179" s="50"/>
    </row>
    <row r="5180" spans="1:1">
      <c r="A5180" s="50"/>
    </row>
    <row r="5181" spans="1:1">
      <c r="A5181" s="50"/>
    </row>
    <row r="5182" spans="1:1">
      <c r="A5182" s="50"/>
    </row>
    <row r="5183" spans="1:1">
      <c r="A5183" s="50"/>
    </row>
    <row r="5184" spans="1:1">
      <c r="A5184" s="50"/>
    </row>
    <row r="5185" spans="1:1">
      <c r="A5185" s="50"/>
    </row>
    <row r="5186" spans="1:1">
      <c r="A5186" s="50"/>
    </row>
    <row r="5187" spans="1:1">
      <c r="A5187" s="50"/>
    </row>
    <row r="5188" spans="1:1">
      <c r="A5188" s="50"/>
    </row>
    <row r="5189" spans="1:1">
      <c r="A5189" s="50"/>
    </row>
    <row r="5190" spans="1:1">
      <c r="A5190" s="50"/>
    </row>
    <row r="5191" spans="1:1">
      <c r="A5191" s="50"/>
    </row>
    <row r="5192" spans="1:1">
      <c r="A5192" s="50"/>
    </row>
    <row r="5193" spans="1:1">
      <c r="A5193" s="50"/>
    </row>
    <row r="5194" spans="1:1">
      <c r="A5194" s="50"/>
    </row>
    <row r="5195" spans="1:1">
      <c r="A5195" s="50"/>
    </row>
    <row r="5196" spans="1:1">
      <c r="A5196" s="50"/>
    </row>
    <row r="5197" spans="1:1">
      <c r="A5197" s="50"/>
    </row>
    <row r="5198" spans="1:1">
      <c r="A5198" s="50"/>
    </row>
    <row r="5199" spans="1:1">
      <c r="A5199" s="50"/>
    </row>
    <row r="5200" spans="1:1">
      <c r="A5200" s="50"/>
    </row>
    <row r="5201" spans="1:1">
      <c r="A5201" s="50"/>
    </row>
    <row r="5202" spans="1:1">
      <c r="A5202" s="50"/>
    </row>
    <row r="5203" spans="1:1">
      <c r="A5203" s="50"/>
    </row>
    <row r="5204" spans="1:1">
      <c r="A5204" s="50"/>
    </row>
    <row r="5205" spans="1:1">
      <c r="A5205" s="50"/>
    </row>
    <row r="5206" spans="1:1">
      <c r="A5206" s="50"/>
    </row>
    <row r="5207" spans="1:1">
      <c r="A5207" s="50"/>
    </row>
    <row r="5208" spans="1:1">
      <c r="A5208" s="50"/>
    </row>
    <row r="5209" spans="1:1">
      <c r="A5209" s="50"/>
    </row>
    <row r="5210" spans="1:1">
      <c r="A5210" s="50"/>
    </row>
    <row r="5211" spans="1:1">
      <c r="A5211" s="50"/>
    </row>
    <row r="5212" spans="1:1">
      <c r="A5212" s="50"/>
    </row>
    <row r="5213" spans="1:1">
      <c r="A5213" s="50"/>
    </row>
    <row r="5214" spans="1:1">
      <c r="A5214" s="50"/>
    </row>
    <row r="5215" spans="1:1">
      <c r="A5215" s="50"/>
    </row>
    <row r="5216" spans="1:1">
      <c r="A5216" s="50"/>
    </row>
    <row r="5217" spans="1:1">
      <c r="A5217" s="50"/>
    </row>
    <row r="5218" spans="1:1">
      <c r="A5218" s="50"/>
    </row>
    <row r="5219" spans="1:1">
      <c r="A5219" s="50"/>
    </row>
    <row r="5220" spans="1:1">
      <c r="A5220" s="50"/>
    </row>
    <row r="5221" spans="1:1">
      <c r="A5221" s="50"/>
    </row>
    <row r="5222" spans="1:1">
      <c r="A5222" s="50"/>
    </row>
    <row r="5223" spans="1:1">
      <c r="A5223" s="50"/>
    </row>
    <row r="5224" spans="1:1">
      <c r="A5224" s="50"/>
    </row>
    <row r="5225" spans="1:1">
      <c r="A5225" s="50"/>
    </row>
    <row r="5226" spans="1:1">
      <c r="A5226" s="50"/>
    </row>
    <row r="5227" spans="1:1">
      <c r="A5227" s="50"/>
    </row>
    <row r="5228" spans="1:1">
      <c r="A5228" s="50"/>
    </row>
    <row r="5229" spans="1:1">
      <c r="A5229" s="50"/>
    </row>
    <row r="5230" spans="1:1">
      <c r="A5230" s="50"/>
    </row>
    <row r="5231" spans="1:1">
      <c r="A5231" s="50"/>
    </row>
    <row r="5232" spans="1:1">
      <c r="A5232" s="50"/>
    </row>
    <row r="5233" spans="1:1">
      <c r="A5233" s="50"/>
    </row>
    <row r="5234" spans="1:1">
      <c r="A5234" s="50"/>
    </row>
    <row r="5235" spans="1:1">
      <c r="A5235" s="50"/>
    </row>
    <row r="5236" spans="1:1">
      <c r="A5236" s="50"/>
    </row>
    <row r="5237" spans="1:1">
      <c r="A5237" s="50"/>
    </row>
    <row r="5238" spans="1:1">
      <c r="A5238" s="50"/>
    </row>
    <row r="5239" spans="1:1">
      <c r="A5239" s="50"/>
    </row>
    <row r="5240" spans="1:1">
      <c r="A5240" s="50"/>
    </row>
    <row r="5241" spans="1:1">
      <c r="A5241" s="50"/>
    </row>
    <row r="5242" spans="1:1">
      <c r="A5242" s="50"/>
    </row>
    <row r="5243" spans="1:1">
      <c r="A5243" s="50"/>
    </row>
    <row r="5244" spans="1:1">
      <c r="A5244" s="50"/>
    </row>
    <row r="5245" spans="1:1">
      <c r="A5245" s="50"/>
    </row>
    <row r="5246" spans="1:1">
      <c r="A5246" s="50"/>
    </row>
    <row r="5247" spans="1:1">
      <c r="A5247" s="50"/>
    </row>
    <row r="5248" spans="1:1">
      <c r="A5248" s="50"/>
    </row>
    <row r="5249" spans="1:1">
      <c r="A5249" s="50"/>
    </row>
    <row r="5250" spans="1:1">
      <c r="A5250" s="50"/>
    </row>
    <row r="5251" spans="1:1">
      <c r="A5251" s="50"/>
    </row>
    <row r="5252" spans="1:1">
      <c r="A5252" s="50"/>
    </row>
    <row r="5253" spans="1:1">
      <c r="A5253" s="50"/>
    </row>
    <row r="5254" spans="1:1">
      <c r="A5254" s="50"/>
    </row>
    <row r="5255" spans="1:1">
      <c r="A5255" s="50"/>
    </row>
    <row r="5256" spans="1:1">
      <c r="A5256" s="50"/>
    </row>
    <row r="5257" spans="1:1">
      <c r="A5257" s="50"/>
    </row>
    <row r="5258" spans="1:1">
      <c r="A5258" s="50"/>
    </row>
    <row r="5259" spans="1:1">
      <c r="A5259" s="50"/>
    </row>
    <row r="5260" spans="1:1">
      <c r="A5260" s="50"/>
    </row>
    <row r="5261" spans="1:1">
      <c r="A5261" s="50"/>
    </row>
    <row r="5262" spans="1:1">
      <c r="A5262" s="50"/>
    </row>
    <row r="5263" spans="1:1">
      <c r="A5263" s="50"/>
    </row>
    <row r="5264" spans="1:1">
      <c r="A5264" s="50"/>
    </row>
    <row r="5265" spans="1:1">
      <c r="A5265" s="50"/>
    </row>
    <row r="5266" spans="1:1">
      <c r="A5266" s="50"/>
    </row>
    <row r="5267" spans="1:1">
      <c r="A5267" s="50"/>
    </row>
    <row r="5268" spans="1:1">
      <c r="A5268" s="50"/>
    </row>
    <row r="5269" spans="1:1">
      <c r="A5269" s="50"/>
    </row>
    <row r="5270" spans="1:1">
      <c r="A5270" s="50"/>
    </row>
    <row r="5271" spans="1:1">
      <c r="A5271" s="50"/>
    </row>
    <row r="5272" spans="1:1">
      <c r="A5272" s="50"/>
    </row>
    <row r="5273" spans="1:1">
      <c r="A5273" s="50"/>
    </row>
    <row r="5274" spans="1:1">
      <c r="A5274" s="50"/>
    </row>
    <row r="5275" spans="1:1">
      <c r="A5275" s="50"/>
    </row>
    <row r="5276" spans="1:1">
      <c r="A5276" s="50"/>
    </row>
    <row r="5277" spans="1:1">
      <c r="A5277" s="50"/>
    </row>
    <row r="5278" spans="1:1">
      <c r="A5278" s="50"/>
    </row>
    <row r="5279" spans="1:1">
      <c r="A5279" s="50"/>
    </row>
    <row r="5280" spans="1:1">
      <c r="A5280" s="50"/>
    </row>
    <row r="5281" spans="1:1">
      <c r="A5281" s="50"/>
    </row>
    <row r="5282" spans="1:1">
      <c r="A5282" s="50"/>
    </row>
    <row r="5283" spans="1:1">
      <c r="A5283" s="50"/>
    </row>
    <row r="5284" spans="1:1">
      <c r="A5284" s="50"/>
    </row>
    <row r="5285" spans="1:1">
      <c r="A5285" s="50"/>
    </row>
    <row r="5286" spans="1:1">
      <c r="A5286" s="50"/>
    </row>
    <row r="5287" spans="1:1">
      <c r="A5287" s="50"/>
    </row>
    <row r="5288" spans="1:1">
      <c r="A5288" s="50"/>
    </row>
    <row r="5289" spans="1:1">
      <c r="A5289" s="50"/>
    </row>
    <row r="5290" spans="1:1">
      <c r="A5290" s="50"/>
    </row>
    <row r="5291" spans="1:1">
      <c r="A5291" s="50"/>
    </row>
    <row r="5292" spans="1:1">
      <c r="A5292" s="50"/>
    </row>
    <row r="5293" spans="1:1">
      <c r="A5293" s="50"/>
    </row>
    <row r="5294" spans="1:1">
      <c r="A5294" s="50"/>
    </row>
    <row r="5295" spans="1:1">
      <c r="A5295" s="50"/>
    </row>
    <row r="5296" spans="1:1">
      <c r="A5296" s="50"/>
    </row>
    <row r="5297" spans="1:1">
      <c r="A5297" s="50"/>
    </row>
    <row r="5298" spans="1:1">
      <c r="A5298" s="50"/>
    </row>
    <row r="5299" spans="1:1">
      <c r="A5299" s="50"/>
    </row>
    <row r="5300" spans="1:1">
      <c r="A5300" s="50"/>
    </row>
    <row r="5301" spans="1:1">
      <c r="A5301" s="50"/>
    </row>
    <row r="5302" spans="1:1">
      <c r="A5302" s="50"/>
    </row>
    <row r="5303" spans="1:1">
      <c r="A5303" s="50"/>
    </row>
    <row r="5304" spans="1:1">
      <c r="A5304" s="50"/>
    </row>
    <row r="5305" spans="1:1">
      <c r="A5305" s="50"/>
    </row>
    <row r="5306" spans="1:1">
      <c r="A5306" s="50"/>
    </row>
    <row r="5307" spans="1:1">
      <c r="A5307" s="50"/>
    </row>
    <row r="5308" spans="1:1">
      <c r="A5308" s="50"/>
    </row>
    <row r="5309" spans="1:1">
      <c r="A5309" s="50"/>
    </row>
    <row r="5310" spans="1:1">
      <c r="A5310" s="50"/>
    </row>
    <row r="5311" spans="1:1">
      <c r="A5311" s="50"/>
    </row>
    <row r="5312" spans="1:1">
      <c r="A5312" s="50"/>
    </row>
    <row r="5313" spans="1:1">
      <c r="A5313" s="50"/>
    </row>
    <row r="5314" spans="1:1">
      <c r="A5314" s="50"/>
    </row>
    <row r="5315" spans="1:1">
      <c r="A5315" s="50"/>
    </row>
    <row r="5316" spans="1:1">
      <c r="A5316" s="50"/>
    </row>
    <row r="5317" spans="1:1">
      <c r="A5317" s="50"/>
    </row>
    <row r="5318" spans="1:1">
      <c r="A5318" s="50"/>
    </row>
    <row r="5319" spans="1:1">
      <c r="A5319" s="50"/>
    </row>
    <row r="5320" spans="1:1">
      <c r="A5320" s="50"/>
    </row>
    <row r="5321" spans="1:1">
      <c r="A5321" s="50"/>
    </row>
    <row r="5322" spans="1:1">
      <c r="A5322" s="50"/>
    </row>
    <row r="5323" spans="1:1">
      <c r="A5323" s="50"/>
    </row>
    <row r="5324" spans="1:1">
      <c r="A5324" s="50"/>
    </row>
    <row r="5325" spans="1:1">
      <c r="A5325" s="50"/>
    </row>
    <row r="5326" spans="1:1">
      <c r="A5326" s="50"/>
    </row>
    <row r="5327" spans="1:1">
      <c r="A5327" s="50"/>
    </row>
    <row r="5328" spans="1:1">
      <c r="A5328" s="50"/>
    </row>
    <row r="5329" spans="1:1">
      <c r="A5329" s="50"/>
    </row>
    <row r="5330" spans="1:1">
      <c r="A5330" s="50"/>
    </row>
    <row r="5331" spans="1:1">
      <c r="A5331" s="50"/>
    </row>
    <row r="5332" spans="1:1">
      <c r="A5332" s="50"/>
    </row>
    <row r="5333" spans="1:1">
      <c r="A5333" s="50"/>
    </row>
    <row r="5334" spans="1:1">
      <c r="A5334" s="50"/>
    </row>
    <row r="5335" spans="1:1">
      <c r="A5335" s="50"/>
    </row>
    <row r="5336" spans="1:1">
      <c r="A5336" s="50"/>
    </row>
    <row r="5337" spans="1:1">
      <c r="A5337" s="50"/>
    </row>
    <row r="5338" spans="1:1">
      <c r="A5338" s="50"/>
    </row>
    <row r="5339" spans="1:1">
      <c r="A5339" s="50"/>
    </row>
    <row r="5340" spans="1:1">
      <c r="A5340" s="50"/>
    </row>
    <row r="5341" spans="1:1">
      <c r="A5341" s="50"/>
    </row>
    <row r="5342" spans="1:1">
      <c r="A5342" s="50"/>
    </row>
    <row r="5343" spans="1:1">
      <c r="A5343" s="50"/>
    </row>
    <row r="5344" spans="1:1">
      <c r="A5344" s="50"/>
    </row>
    <row r="5345" spans="1:1">
      <c r="A5345" s="50"/>
    </row>
    <row r="5346" spans="1:1">
      <c r="A5346" s="50"/>
    </row>
    <row r="5347" spans="1:1">
      <c r="A5347" s="50"/>
    </row>
    <row r="5348" spans="1:1">
      <c r="A5348" s="50"/>
    </row>
    <row r="5349" spans="1:1">
      <c r="A5349" s="50"/>
    </row>
    <row r="5350" spans="1:1">
      <c r="A5350" s="50"/>
    </row>
    <row r="5351" spans="1:1">
      <c r="A5351" s="50"/>
    </row>
    <row r="5352" spans="1:1">
      <c r="A5352" s="50"/>
    </row>
    <row r="5353" spans="1:1">
      <c r="A5353" s="50"/>
    </row>
    <row r="5354" spans="1:1">
      <c r="A5354" s="50"/>
    </row>
    <row r="5355" spans="1:1">
      <c r="A5355" s="50"/>
    </row>
    <row r="5356" spans="1:1">
      <c r="A5356" s="50"/>
    </row>
    <row r="5357" spans="1:1">
      <c r="A5357" s="50"/>
    </row>
    <row r="5358" spans="1:1">
      <c r="A5358" s="50"/>
    </row>
    <row r="5359" spans="1:1">
      <c r="A5359" s="50"/>
    </row>
    <row r="5360" spans="1:1">
      <c r="A5360" s="50"/>
    </row>
    <row r="5361" spans="1:1">
      <c r="A5361" s="50"/>
    </row>
    <row r="5362" spans="1:1">
      <c r="A5362" s="50"/>
    </row>
    <row r="5363" spans="1:1">
      <c r="A5363" s="50"/>
    </row>
    <row r="5364" spans="1:1">
      <c r="A5364" s="50"/>
    </row>
    <row r="5365" spans="1:1">
      <c r="A5365" s="50"/>
    </row>
    <row r="5366" spans="1:1">
      <c r="A5366" s="50"/>
    </row>
    <row r="5367" spans="1:1">
      <c r="A5367" s="50"/>
    </row>
    <row r="5368" spans="1:1">
      <c r="A5368" s="50"/>
    </row>
    <row r="5369" spans="1:1">
      <c r="A5369" s="50"/>
    </row>
    <row r="5370" spans="1:1">
      <c r="A5370" s="50"/>
    </row>
    <row r="5371" spans="1:1">
      <c r="A5371" s="50"/>
    </row>
    <row r="5372" spans="1:1">
      <c r="A5372" s="50"/>
    </row>
    <row r="5373" spans="1:1">
      <c r="A5373" s="50"/>
    </row>
    <row r="5374" spans="1:1">
      <c r="A5374" s="50"/>
    </row>
    <row r="5375" spans="1:1">
      <c r="A5375" s="50"/>
    </row>
    <row r="5376" spans="1:1">
      <c r="A5376" s="50"/>
    </row>
    <row r="5377" spans="1:1">
      <c r="A5377" s="50"/>
    </row>
    <row r="5378" spans="1:1">
      <c r="A5378" s="50"/>
    </row>
    <row r="5379" spans="1:1">
      <c r="A5379" s="50"/>
    </row>
    <row r="5380" spans="1:1">
      <c r="A5380" s="50"/>
    </row>
    <row r="5381" spans="1:1">
      <c r="A5381" s="50"/>
    </row>
    <row r="5382" spans="1:1">
      <c r="A5382" s="50"/>
    </row>
    <row r="5383" spans="1:1">
      <c r="A5383" s="50"/>
    </row>
    <row r="5384" spans="1:1">
      <c r="A5384" s="50"/>
    </row>
    <row r="5385" spans="1:1">
      <c r="A5385" s="50"/>
    </row>
    <row r="5386" spans="1:1">
      <c r="A5386" s="50"/>
    </row>
    <row r="5387" spans="1:1">
      <c r="A5387" s="50"/>
    </row>
    <row r="5388" spans="1:1">
      <c r="A5388" s="50"/>
    </row>
    <row r="5389" spans="1:1">
      <c r="A5389" s="50"/>
    </row>
    <row r="5390" spans="1:1">
      <c r="A5390" s="50"/>
    </row>
    <row r="5391" spans="1:1">
      <c r="A5391" s="50"/>
    </row>
    <row r="5392" spans="1:1">
      <c r="A5392" s="50"/>
    </row>
    <row r="5393" spans="1:1">
      <c r="A5393" s="50"/>
    </row>
    <row r="5394" spans="1:1">
      <c r="A5394" s="50"/>
    </row>
    <row r="5395" spans="1:1">
      <c r="A5395" s="50"/>
    </row>
    <row r="5396" spans="1:1">
      <c r="A5396" s="50"/>
    </row>
    <row r="5397" spans="1:1">
      <c r="A5397" s="50"/>
    </row>
    <row r="5398" spans="1:1">
      <c r="A5398" s="50"/>
    </row>
    <row r="5399" spans="1:1">
      <c r="A5399" s="50"/>
    </row>
    <row r="5400" spans="1:1">
      <c r="A5400" s="50"/>
    </row>
    <row r="5401" spans="1:1">
      <c r="A5401" s="50"/>
    </row>
    <row r="5402" spans="1:1">
      <c r="A5402" s="50"/>
    </row>
    <row r="5403" spans="1:1">
      <c r="A5403" s="50"/>
    </row>
    <row r="5404" spans="1:1">
      <c r="A5404" s="50"/>
    </row>
    <row r="5405" spans="1:1">
      <c r="A5405" s="50"/>
    </row>
    <row r="5406" spans="1:1">
      <c r="A5406" s="50"/>
    </row>
    <row r="5407" spans="1:1">
      <c r="A5407" s="50"/>
    </row>
    <row r="5408" spans="1:1">
      <c r="A5408" s="50"/>
    </row>
    <row r="5409" spans="1:1">
      <c r="A5409" s="50"/>
    </row>
    <row r="5410" spans="1:1">
      <c r="A5410" s="50"/>
    </row>
    <row r="5411" spans="1:1">
      <c r="A5411" s="50"/>
    </row>
    <row r="5412" spans="1:1">
      <c r="A5412" s="50"/>
    </row>
    <row r="5413" spans="1:1">
      <c r="A5413" s="50"/>
    </row>
    <row r="5414" spans="1:1">
      <c r="A5414" s="50"/>
    </row>
    <row r="5415" spans="1:1">
      <c r="A5415" s="50"/>
    </row>
    <row r="5416" spans="1:1">
      <c r="A5416" s="50"/>
    </row>
    <row r="5417" spans="1:1">
      <c r="A5417" s="50"/>
    </row>
    <row r="5418" spans="1:1">
      <c r="A5418" s="50"/>
    </row>
    <row r="5419" spans="1:1">
      <c r="A5419" s="50"/>
    </row>
    <row r="5420" spans="1:1">
      <c r="A5420" s="50"/>
    </row>
    <row r="5421" spans="1:1">
      <c r="A5421" s="50"/>
    </row>
    <row r="5422" spans="1:1">
      <c r="A5422" s="50"/>
    </row>
    <row r="5423" spans="1:1">
      <c r="A5423" s="50"/>
    </row>
    <row r="5424" spans="1:1">
      <c r="A5424" s="50"/>
    </row>
    <row r="5425" spans="1:1">
      <c r="A5425" s="50"/>
    </row>
    <row r="5426" spans="1:1">
      <c r="A5426" s="50"/>
    </row>
    <row r="5427" spans="1:1">
      <c r="A5427" s="50"/>
    </row>
    <row r="5428" spans="1:1">
      <c r="A5428" s="50"/>
    </row>
    <row r="5429" spans="1:1">
      <c r="A5429" s="50"/>
    </row>
    <row r="5430" spans="1:1">
      <c r="A5430" s="50"/>
    </row>
    <row r="5431" spans="1:1">
      <c r="A5431" s="50"/>
    </row>
    <row r="5432" spans="1:1">
      <c r="A5432" s="50"/>
    </row>
    <row r="5433" spans="1:1">
      <c r="A5433" s="50"/>
    </row>
    <row r="5434" spans="1:1">
      <c r="A5434" s="50"/>
    </row>
    <row r="5435" spans="1:1">
      <c r="A5435" s="50"/>
    </row>
    <row r="5436" spans="1:1">
      <c r="A5436" s="50"/>
    </row>
    <row r="5437" spans="1:1">
      <c r="A5437" s="50"/>
    </row>
    <row r="5438" spans="1:1">
      <c r="A5438" s="50"/>
    </row>
    <row r="5439" spans="1:1">
      <c r="A5439" s="50"/>
    </row>
    <row r="5440" spans="1:1">
      <c r="A5440" s="50"/>
    </row>
    <row r="5441" spans="1:1">
      <c r="A5441" s="50"/>
    </row>
    <row r="5442" spans="1:1">
      <c r="A5442" s="50"/>
    </row>
    <row r="5443" spans="1:1">
      <c r="A5443" s="50"/>
    </row>
    <row r="5444" spans="1:1">
      <c r="A5444" s="50"/>
    </row>
    <row r="5445" spans="1:1">
      <c r="A5445" s="50"/>
    </row>
    <row r="5446" spans="1:1">
      <c r="A5446" s="50"/>
    </row>
    <row r="5447" spans="1:1">
      <c r="A5447" s="50"/>
    </row>
    <row r="5448" spans="1:1">
      <c r="A5448" s="50"/>
    </row>
    <row r="5449" spans="1:1">
      <c r="A5449" s="50"/>
    </row>
    <row r="5450" spans="1:1">
      <c r="A5450" s="50"/>
    </row>
    <row r="5451" spans="1:1">
      <c r="A5451" s="50"/>
    </row>
    <row r="5452" spans="1:1">
      <c r="A5452" s="50"/>
    </row>
    <row r="5453" spans="1:1">
      <c r="A5453" s="50"/>
    </row>
    <row r="5454" spans="1:1">
      <c r="A5454" s="50"/>
    </row>
    <row r="5455" spans="1:1">
      <c r="A5455" s="50"/>
    </row>
    <row r="5456" spans="1:1">
      <c r="A5456" s="50"/>
    </row>
    <row r="5457" spans="1:1">
      <c r="A5457" s="50"/>
    </row>
    <row r="5458" spans="1:1">
      <c r="A5458" s="50"/>
    </row>
    <row r="5459" spans="1:1">
      <c r="A5459" s="50"/>
    </row>
    <row r="5460" spans="1:1">
      <c r="A5460" s="50"/>
    </row>
    <row r="5461" spans="1:1">
      <c r="A5461" s="50"/>
    </row>
    <row r="5462" spans="1:1">
      <c r="A5462" s="50"/>
    </row>
    <row r="5463" spans="1:1">
      <c r="A5463" s="50"/>
    </row>
    <row r="5464" spans="1:1">
      <c r="A5464" s="50"/>
    </row>
    <row r="5465" spans="1:1">
      <c r="A5465" s="50"/>
    </row>
    <row r="5466" spans="1:1">
      <c r="A5466" s="50"/>
    </row>
    <row r="5467" spans="1:1">
      <c r="A5467" s="50"/>
    </row>
    <row r="5468" spans="1:1">
      <c r="A5468" s="50"/>
    </row>
    <row r="5469" spans="1:1">
      <c r="A5469" s="50"/>
    </row>
    <row r="5470" spans="1:1">
      <c r="A5470" s="50"/>
    </row>
    <row r="5471" spans="1:1">
      <c r="A5471" s="50"/>
    </row>
    <row r="5472" spans="1:1">
      <c r="A5472" s="50"/>
    </row>
    <row r="5473" spans="1:1">
      <c r="A5473" s="50"/>
    </row>
    <row r="5474" spans="1:1">
      <c r="A5474" s="50"/>
    </row>
    <row r="5475" spans="1:1">
      <c r="A5475" s="50"/>
    </row>
    <row r="5476" spans="1:1">
      <c r="A5476" s="50"/>
    </row>
    <row r="5477" spans="1:1">
      <c r="A5477" s="50"/>
    </row>
    <row r="5478" spans="1:1">
      <c r="A5478" s="50"/>
    </row>
    <row r="5479" spans="1:1">
      <c r="A5479" s="50"/>
    </row>
    <row r="5480" spans="1:1">
      <c r="A5480" s="50"/>
    </row>
    <row r="5481" spans="1:1">
      <c r="A5481" s="50"/>
    </row>
    <row r="5482" spans="1:1">
      <c r="A5482" s="50"/>
    </row>
    <row r="5483" spans="1:1">
      <c r="A5483" s="50"/>
    </row>
    <row r="5484" spans="1:1">
      <c r="A5484" s="50"/>
    </row>
    <row r="5485" spans="1:1">
      <c r="A5485" s="50"/>
    </row>
    <row r="5486" spans="1:1">
      <c r="A5486" s="50"/>
    </row>
    <row r="5487" spans="1:1">
      <c r="A5487" s="50"/>
    </row>
    <row r="5488" spans="1:1">
      <c r="A5488" s="50"/>
    </row>
    <row r="5489" spans="1:1">
      <c r="A5489" s="50"/>
    </row>
    <row r="5490" spans="1:1">
      <c r="A5490" s="50"/>
    </row>
    <row r="5491" spans="1:1">
      <c r="A5491" s="50"/>
    </row>
    <row r="5492" spans="1:1">
      <c r="A5492" s="50"/>
    </row>
    <row r="5493" spans="1:1">
      <c r="A5493" s="50"/>
    </row>
    <row r="5494" spans="1:1">
      <c r="A5494" s="50"/>
    </row>
    <row r="5495" spans="1:1">
      <c r="A5495" s="50"/>
    </row>
    <row r="5496" spans="1:1">
      <c r="A5496" s="50"/>
    </row>
    <row r="5497" spans="1:1">
      <c r="A5497" s="50"/>
    </row>
    <row r="5498" spans="1:1">
      <c r="A5498" s="50"/>
    </row>
    <row r="5499" spans="1:1">
      <c r="A5499" s="50"/>
    </row>
    <row r="5500" spans="1:1">
      <c r="A5500" s="50"/>
    </row>
    <row r="5501" spans="1:1">
      <c r="A5501" s="50"/>
    </row>
    <row r="5502" spans="1:1">
      <c r="A5502" s="50"/>
    </row>
    <row r="5503" spans="1:1">
      <c r="A5503" s="50"/>
    </row>
    <row r="5504" spans="1:1">
      <c r="A5504" s="50"/>
    </row>
    <row r="5505" spans="1:1">
      <c r="A5505" s="50"/>
    </row>
    <row r="5506" spans="1:1">
      <c r="A5506" s="50"/>
    </row>
    <row r="5507" spans="1:1">
      <c r="A5507" s="50"/>
    </row>
    <row r="5508" spans="1:1">
      <c r="A5508" s="50"/>
    </row>
    <row r="5509" spans="1:1">
      <c r="A5509" s="50"/>
    </row>
    <row r="5510" spans="1:1">
      <c r="A5510" s="50"/>
    </row>
    <row r="5511" spans="1:1">
      <c r="A5511" s="50"/>
    </row>
    <row r="5512" spans="1:1">
      <c r="A5512" s="50"/>
    </row>
    <row r="5513" spans="1:1">
      <c r="A5513" s="50"/>
    </row>
    <row r="5514" spans="1:1">
      <c r="A5514" s="50"/>
    </row>
    <row r="5515" spans="1:1">
      <c r="A5515" s="50"/>
    </row>
    <row r="5516" spans="1:1">
      <c r="A5516" s="50"/>
    </row>
    <row r="5517" spans="1:1">
      <c r="A5517" s="50"/>
    </row>
    <row r="5518" spans="1:1">
      <c r="A5518" s="50"/>
    </row>
    <row r="5519" spans="1:1">
      <c r="A5519" s="50"/>
    </row>
    <row r="5520" spans="1:1">
      <c r="A5520" s="50"/>
    </row>
    <row r="5521" spans="1:1">
      <c r="A5521" s="50"/>
    </row>
    <row r="5522" spans="1:1">
      <c r="A5522" s="50"/>
    </row>
    <row r="5523" spans="1:1">
      <c r="A5523" s="50"/>
    </row>
    <row r="5524" spans="1:1">
      <c r="A5524" s="50"/>
    </row>
    <row r="5525" spans="1:1">
      <c r="A5525" s="50"/>
    </row>
    <row r="5526" spans="1:1">
      <c r="A5526" s="50"/>
    </row>
    <row r="5527" spans="1:1">
      <c r="A5527" s="50"/>
    </row>
    <row r="5528" spans="1:1">
      <c r="A5528" s="50"/>
    </row>
    <row r="5529" spans="1:1">
      <c r="A5529" s="50"/>
    </row>
    <row r="5530" spans="1:1">
      <c r="A5530" s="50"/>
    </row>
    <row r="5531" spans="1:1">
      <c r="A5531" s="50"/>
    </row>
    <row r="5532" spans="1:1">
      <c r="A5532" s="50"/>
    </row>
    <row r="5533" spans="1:1">
      <c r="A5533" s="50"/>
    </row>
    <row r="5534" spans="1:1">
      <c r="A5534" s="50"/>
    </row>
    <row r="5535" spans="1:1">
      <c r="A5535" s="50"/>
    </row>
    <row r="5536" spans="1:1">
      <c r="A5536" s="50"/>
    </row>
    <row r="5537" spans="1:1">
      <c r="A5537" s="50"/>
    </row>
    <row r="5538" spans="1:1">
      <c r="A5538" s="50"/>
    </row>
    <row r="5539" spans="1:1">
      <c r="A5539" s="50"/>
    </row>
    <row r="5540" spans="1:1">
      <c r="A5540" s="50"/>
    </row>
    <row r="5541" spans="1:1">
      <c r="A5541" s="50"/>
    </row>
    <row r="5542" spans="1:1">
      <c r="A5542" s="50"/>
    </row>
    <row r="5543" spans="1:1">
      <c r="A5543" s="50"/>
    </row>
    <row r="5544" spans="1:1">
      <c r="A5544" s="50"/>
    </row>
    <row r="5545" spans="1:1">
      <c r="A5545" s="50"/>
    </row>
    <row r="5546" spans="1:1">
      <c r="A5546" s="50"/>
    </row>
    <row r="5547" spans="1:1">
      <c r="A5547" s="50"/>
    </row>
    <row r="5548" spans="1:1">
      <c r="A5548" s="50"/>
    </row>
    <row r="5549" spans="1:1">
      <c r="A5549" s="50"/>
    </row>
    <row r="5550" spans="1:1">
      <c r="A5550" s="50"/>
    </row>
    <row r="5551" spans="1:1">
      <c r="A5551" s="50"/>
    </row>
    <row r="5552" spans="1:1">
      <c r="A5552" s="50"/>
    </row>
    <row r="5553" spans="1:1">
      <c r="A5553" s="50"/>
    </row>
    <row r="5554" spans="1:1">
      <c r="A5554" s="50"/>
    </row>
    <row r="5555" spans="1:1">
      <c r="A5555" s="50"/>
    </row>
    <row r="5556" spans="1:1">
      <c r="A5556" s="50"/>
    </row>
    <row r="5557" spans="1:1">
      <c r="A5557" s="50"/>
    </row>
    <row r="5558" spans="1:1">
      <c r="A5558" s="50"/>
    </row>
    <row r="5559" spans="1:1">
      <c r="A5559" s="50"/>
    </row>
    <row r="5560" spans="1:1">
      <c r="A5560" s="50"/>
    </row>
    <row r="5561" spans="1:1">
      <c r="A5561" s="50"/>
    </row>
    <row r="5562" spans="1:1">
      <c r="A5562" s="50"/>
    </row>
    <row r="5563" spans="1:1">
      <c r="A5563" s="50"/>
    </row>
    <row r="5564" spans="1:1">
      <c r="A5564" s="50"/>
    </row>
    <row r="5565" spans="1:1">
      <c r="A5565" s="50"/>
    </row>
    <row r="5566" spans="1:1">
      <c r="A5566" s="50"/>
    </row>
    <row r="5567" spans="1:1">
      <c r="A5567" s="50"/>
    </row>
    <row r="5568" spans="1:1">
      <c r="A5568" s="50"/>
    </row>
    <row r="5569" spans="1:1">
      <c r="A5569" s="50"/>
    </row>
    <row r="5570" spans="1:1">
      <c r="A5570" s="50"/>
    </row>
    <row r="5571" spans="1:1">
      <c r="A5571" s="50"/>
    </row>
    <row r="5572" spans="1:1">
      <c r="A5572" s="50"/>
    </row>
    <row r="5573" spans="1:1">
      <c r="A5573" s="50"/>
    </row>
    <row r="5574" spans="1:1">
      <c r="A5574" s="50"/>
    </row>
    <row r="5575" spans="1:1">
      <c r="A5575" s="50"/>
    </row>
    <row r="5576" spans="1:1">
      <c r="A5576" s="50"/>
    </row>
    <row r="5577" spans="1:1">
      <c r="A5577" s="50"/>
    </row>
    <row r="5578" spans="1:1">
      <c r="A5578" s="50"/>
    </row>
    <row r="5579" spans="1:1">
      <c r="A5579" s="50"/>
    </row>
    <row r="5580" spans="1:1">
      <c r="A5580" s="50"/>
    </row>
    <row r="5581" spans="1:1">
      <c r="A5581" s="50"/>
    </row>
    <row r="5582" spans="1:1">
      <c r="A5582" s="50"/>
    </row>
    <row r="5583" spans="1:1">
      <c r="A5583" s="50"/>
    </row>
    <row r="5584" spans="1:1">
      <c r="A5584" s="50"/>
    </row>
    <row r="5585" spans="1:1">
      <c r="A5585" s="50"/>
    </row>
    <row r="5586" spans="1:1">
      <c r="A5586" s="50"/>
    </row>
    <row r="5587" spans="1:1">
      <c r="A5587" s="50"/>
    </row>
    <row r="5588" spans="1:1">
      <c r="A5588" s="50"/>
    </row>
    <row r="5589" spans="1:1">
      <c r="A5589" s="50"/>
    </row>
    <row r="5590" spans="1:1">
      <c r="A5590" s="50"/>
    </row>
    <row r="5591" spans="1:1">
      <c r="A5591" s="50"/>
    </row>
    <row r="5592" spans="1:1">
      <c r="A5592" s="50"/>
    </row>
    <row r="5593" spans="1:1">
      <c r="A5593" s="50"/>
    </row>
    <row r="5594" spans="1:1">
      <c r="A5594" s="50"/>
    </row>
    <row r="5595" spans="1:1">
      <c r="A5595" s="50"/>
    </row>
    <row r="5596" spans="1:1">
      <c r="A5596" s="50"/>
    </row>
    <row r="5597" spans="1:1">
      <c r="A5597" s="50"/>
    </row>
    <row r="5598" spans="1:1">
      <c r="A5598" s="50"/>
    </row>
    <row r="5599" spans="1:1">
      <c r="A5599" s="50"/>
    </row>
    <row r="5600" spans="1:1">
      <c r="A5600" s="50"/>
    </row>
    <row r="5601" spans="1:1">
      <c r="A5601" s="50"/>
    </row>
    <row r="5602" spans="1:1">
      <c r="A5602" s="50"/>
    </row>
    <row r="5603" spans="1:1">
      <c r="A5603" s="50"/>
    </row>
    <row r="5604" spans="1:1">
      <c r="A5604" s="50"/>
    </row>
    <row r="5605" spans="1:1">
      <c r="A5605" s="50"/>
    </row>
    <row r="5606" spans="1:1">
      <c r="A5606" s="50"/>
    </row>
    <row r="5607" spans="1:1">
      <c r="A5607" s="50"/>
    </row>
    <row r="5608" spans="1:1">
      <c r="A5608" s="50"/>
    </row>
    <row r="5609" spans="1:1">
      <c r="A5609" s="50"/>
    </row>
    <row r="5610" spans="1:1">
      <c r="A5610" s="50"/>
    </row>
    <row r="5611" spans="1:1">
      <c r="A5611" s="50"/>
    </row>
    <row r="5612" spans="1:1">
      <c r="A5612" s="50"/>
    </row>
    <row r="5613" spans="1:1">
      <c r="A5613" s="50"/>
    </row>
    <row r="5614" spans="1:1">
      <c r="A5614" s="50"/>
    </row>
    <row r="5615" spans="1:1">
      <c r="A5615" s="50"/>
    </row>
    <row r="5616" spans="1:1">
      <c r="A5616" s="50"/>
    </row>
    <row r="5617" spans="1:1">
      <c r="A5617" s="50"/>
    </row>
    <row r="5618" spans="1:1">
      <c r="A5618" s="50"/>
    </row>
    <row r="5619" spans="1:1">
      <c r="A5619" s="50"/>
    </row>
    <row r="5620" spans="1:1">
      <c r="A5620" s="50"/>
    </row>
    <row r="5621" spans="1:1">
      <c r="A5621" s="50"/>
    </row>
    <row r="5622" spans="1:1">
      <c r="A5622" s="50"/>
    </row>
    <row r="5623" spans="1:1">
      <c r="A5623" s="50"/>
    </row>
    <row r="5624" spans="1:1">
      <c r="A5624" s="50"/>
    </row>
    <row r="5625" spans="1:1">
      <c r="A5625" s="50"/>
    </row>
    <row r="5626" spans="1:1">
      <c r="A5626" s="50"/>
    </row>
    <row r="5627" spans="1:1">
      <c r="A5627" s="50"/>
    </row>
    <row r="5628" spans="1:1">
      <c r="A5628" s="50"/>
    </row>
    <row r="5629" spans="1:1">
      <c r="A5629" s="50"/>
    </row>
    <row r="5630" spans="1:1">
      <c r="A5630" s="50"/>
    </row>
    <row r="5631" spans="1:1">
      <c r="A5631" s="50"/>
    </row>
    <row r="5632" spans="1:1">
      <c r="A5632" s="50"/>
    </row>
    <row r="5633" spans="1:1">
      <c r="A5633" s="50"/>
    </row>
    <row r="5634" spans="1:1">
      <c r="A5634" s="50"/>
    </row>
    <row r="5635" spans="1:1">
      <c r="A5635" s="50"/>
    </row>
    <row r="5636" spans="1:1">
      <c r="A5636" s="50"/>
    </row>
    <row r="5637" spans="1:1">
      <c r="A5637" s="50"/>
    </row>
    <row r="5638" spans="1:1">
      <c r="A5638" s="50"/>
    </row>
    <row r="5639" spans="1:1">
      <c r="A5639" s="50"/>
    </row>
    <row r="5640" spans="1:1">
      <c r="A5640" s="50"/>
    </row>
    <row r="5641" spans="1:1">
      <c r="A5641" s="50"/>
    </row>
    <row r="5642" spans="1:1">
      <c r="A5642" s="50"/>
    </row>
    <row r="5643" spans="1:1">
      <c r="A5643" s="50"/>
    </row>
    <row r="5644" spans="1:1">
      <c r="A5644" s="50"/>
    </row>
    <row r="5645" spans="1:1">
      <c r="A5645" s="50"/>
    </row>
    <row r="5646" spans="1:1">
      <c r="A5646" s="50"/>
    </row>
    <row r="5647" spans="1:1">
      <c r="A5647" s="50"/>
    </row>
    <row r="5648" spans="1:1">
      <c r="A5648" s="50"/>
    </row>
    <row r="5649" spans="1:1">
      <c r="A5649" s="50"/>
    </row>
    <row r="5650" spans="1:1">
      <c r="A5650" s="50"/>
    </row>
    <row r="5651" spans="1:1">
      <c r="A5651" s="50"/>
    </row>
    <row r="5652" spans="1:1">
      <c r="A5652" s="50"/>
    </row>
    <row r="5653" spans="1:1">
      <c r="A5653" s="50"/>
    </row>
    <row r="5654" spans="1:1">
      <c r="A5654" s="50"/>
    </row>
    <row r="5655" spans="1:1">
      <c r="A5655" s="50"/>
    </row>
    <row r="5656" spans="1:1">
      <c r="A5656" s="50"/>
    </row>
    <row r="5657" spans="1:1">
      <c r="A5657" s="50"/>
    </row>
    <row r="5658" spans="1:1">
      <c r="A5658" s="50"/>
    </row>
    <row r="5659" spans="1:1">
      <c r="A5659" s="50"/>
    </row>
    <row r="5660" spans="1:1">
      <c r="A5660" s="50"/>
    </row>
    <row r="5661" spans="1:1">
      <c r="A5661" s="50"/>
    </row>
    <row r="5662" spans="1:1">
      <c r="A5662" s="50"/>
    </row>
    <row r="5663" spans="1:1">
      <c r="A5663" s="50"/>
    </row>
    <row r="5664" spans="1:1">
      <c r="A5664" s="50"/>
    </row>
    <row r="5665" spans="1:1">
      <c r="A5665" s="50"/>
    </row>
    <row r="5666" spans="1:1">
      <c r="A5666" s="50"/>
    </row>
    <row r="5667" spans="1:1">
      <c r="A5667" s="50"/>
    </row>
    <row r="5668" spans="1:1">
      <c r="A5668" s="50"/>
    </row>
    <row r="5669" spans="1:1">
      <c r="A5669" s="50"/>
    </row>
    <row r="5670" spans="1:1">
      <c r="A5670" s="50"/>
    </row>
    <row r="5671" spans="1:1">
      <c r="A5671" s="50"/>
    </row>
    <row r="5672" spans="1:1">
      <c r="A5672" s="50"/>
    </row>
    <row r="5673" spans="1:1">
      <c r="A5673" s="50"/>
    </row>
    <row r="5674" spans="1:1">
      <c r="A5674" s="50"/>
    </row>
    <row r="5675" spans="1:1">
      <c r="A5675" s="50"/>
    </row>
    <row r="5676" spans="1:1">
      <c r="A5676" s="50"/>
    </row>
    <row r="5677" spans="1:1">
      <c r="A5677" s="50"/>
    </row>
    <row r="5678" spans="1:1">
      <c r="A5678" s="50"/>
    </row>
    <row r="5679" spans="1:1">
      <c r="A5679" s="50"/>
    </row>
    <row r="5680" spans="1:1">
      <c r="A5680" s="50"/>
    </row>
    <row r="5681" spans="1:1">
      <c r="A5681" s="50"/>
    </row>
    <row r="5682" spans="1:1">
      <c r="A5682" s="50"/>
    </row>
    <row r="5683" spans="1:1">
      <c r="A5683" s="50"/>
    </row>
    <row r="5684" spans="1:1">
      <c r="A5684" s="50"/>
    </row>
    <row r="5685" spans="1:1">
      <c r="A5685" s="50"/>
    </row>
    <row r="5686" spans="1:1">
      <c r="A5686" s="50"/>
    </row>
    <row r="5687" spans="1:1">
      <c r="A5687" s="50"/>
    </row>
    <row r="5688" spans="1:1">
      <c r="A5688" s="50"/>
    </row>
    <row r="5689" spans="1:1">
      <c r="A5689" s="50"/>
    </row>
    <row r="5690" spans="1:1">
      <c r="A5690" s="50"/>
    </row>
    <row r="5691" spans="1:1">
      <c r="A5691" s="50"/>
    </row>
    <row r="5692" spans="1:1">
      <c r="A5692" s="50"/>
    </row>
    <row r="5693" spans="1:1">
      <c r="A5693" s="50"/>
    </row>
    <row r="5694" spans="1:1">
      <c r="A5694" s="50"/>
    </row>
    <row r="5695" spans="1:1">
      <c r="A5695" s="50"/>
    </row>
    <row r="5696" spans="1:1">
      <c r="A5696" s="50"/>
    </row>
    <row r="5697" spans="1:1">
      <c r="A5697" s="50"/>
    </row>
    <row r="5698" spans="1:1">
      <c r="A5698" s="50"/>
    </row>
    <row r="5699" spans="1:1">
      <c r="A5699" s="50"/>
    </row>
    <row r="5700" spans="1:1">
      <c r="A5700" s="50"/>
    </row>
    <row r="5701" spans="1:1">
      <c r="A5701" s="50"/>
    </row>
    <row r="5702" spans="1:1">
      <c r="A5702" s="50"/>
    </row>
    <row r="5703" spans="1:1">
      <c r="A5703" s="50"/>
    </row>
    <row r="5704" spans="1:1">
      <c r="A5704" s="50"/>
    </row>
    <row r="5705" spans="1:1">
      <c r="A5705" s="50"/>
    </row>
    <row r="5706" spans="1:1">
      <c r="A5706" s="50"/>
    </row>
    <row r="5707" spans="1:1">
      <c r="A5707" s="50"/>
    </row>
    <row r="5708" spans="1:1">
      <c r="A5708" s="50"/>
    </row>
    <row r="5709" spans="1:1">
      <c r="A5709" s="50"/>
    </row>
    <row r="5710" spans="1:1">
      <c r="A5710" s="50"/>
    </row>
    <row r="5711" spans="1:1">
      <c r="A5711" s="50"/>
    </row>
    <row r="5712" spans="1:1">
      <c r="A5712" s="50"/>
    </row>
    <row r="5713" spans="1:1">
      <c r="A5713" s="50"/>
    </row>
    <row r="5714" spans="1:1">
      <c r="A5714" s="50"/>
    </row>
    <row r="5715" spans="1:1">
      <c r="A5715" s="50"/>
    </row>
    <row r="5716" spans="1:1">
      <c r="A5716" s="50"/>
    </row>
    <row r="5717" spans="1:1">
      <c r="A5717" s="50"/>
    </row>
    <row r="5718" spans="1:1">
      <c r="A5718" s="50"/>
    </row>
    <row r="5719" spans="1:1">
      <c r="A5719" s="50"/>
    </row>
    <row r="5720" spans="1:1">
      <c r="A5720" s="50"/>
    </row>
    <row r="5721" spans="1:1">
      <c r="A5721" s="50"/>
    </row>
    <row r="5722" spans="1:1">
      <c r="A5722" s="50"/>
    </row>
    <row r="5723" spans="1:1">
      <c r="A5723" s="50"/>
    </row>
    <row r="5724" spans="1:1">
      <c r="A5724" s="50"/>
    </row>
    <row r="5725" spans="1:1">
      <c r="A5725" s="50"/>
    </row>
    <row r="5726" spans="1:1">
      <c r="A5726" s="50"/>
    </row>
    <row r="5727" spans="1:1">
      <c r="A5727" s="50"/>
    </row>
    <row r="5728" spans="1:1">
      <c r="A5728" s="50"/>
    </row>
    <row r="5729" spans="1:1">
      <c r="A5729" s="50"/>
    </row>
    <row r="5730" spans="1:1">
      <c r="A5730" s="50"/>
    </row>
    <row r="5731" spans="1:1">
      <c r="A5731" s="50"/>
    </row>
    <row r="5732" spans="1:1">
      <c r="A5732" s="50"/>
    </row>
    <row r="5733" spans="1:1">
      <c r="A5733" s="50"/>
    </row>
    <row r="5734" spans="1:1">
      <c r="A5734" s="50"/>
    </row>
    <row r="5735" spans="1:1">
      <c r="A5735" s="50"/>
    </row>
    <row r="5736" spans="1:1">
      <c r="A5736" s="50"/>
    </row>
    <row r="5737" spans="1:1">
      <c r="A5737" s="50"/>
    </row>
    <row r="5738" spans="1:1">
      <c r="A5738" s="50"/>
    </row>
    <row r="5739" spans="1:1">
      <c r="A5739" s="50"/>
    </row>
    <row r="5740" spans="1:1">
      <c r="A5740" s="50"/>
    </row>
    <row r="5741" spans="1:1">
      <c r="A5741" s="50"/>
    </row>
    <row r="5742" spans="1:1">
      <c r="A5742" s="50"/>
    </row>
    <row r="5743" spans="1:1">
      <c r="A5743" s="50"/>
    </row>
    <row r="5744" spans="1:1">
      <c r="A5744" s="50"/>
    </row>
    <row r="5745" spans="1:1">
      <c r="A5745" s="50"/>
    </row>
    <row r="5746" spans="1:1">
      <c r="A5746" s="50"/>
    </row>
    <row r="5747" spans="1:1">
      <c r="A5747" s="50"/>
    </row>
    <row r="5748" spans="1:1">
      <c r="A5748" s="50"/>
    </row>
    <row r="5749" spans="1:1">
      <c r="A5749" s="50"/>
    </row>
    <row r="5750" spans="1:1">
      <c r="A5750" s="50"/>
    </row>
    <row r="5751" spans="1:1">
      <c r="A5751" s="50"/>
    </row>
    <row r="5752" spans="1:1">
      <c r="A5752" s="50"/>
    </row>
    <row r="5753" spans="1:1">
      <c r="A5753" s="50"/>
    </row>
    <row r="5754" spans="1:1">
      <c r="A5754" s="50"/>
    </row>
    <row r="5755" spans="1:1">
      <c r="A5755" s="50"/>
    </row>
    <row r="5756" spans="1:1">
      <c r="A5756" s="50"/>
    </row>
    <row r="5757" spans="1:1">
      <c r="A5757" s="50"/>
    </row>
    <row r="5758" spans="1:1">
      <c r="A5758" s="50"/>
    </row>
    <row r="5759" spans="1:1">
      <c r="A5759" s="50"/>
    </row>
    <row r="5760" spans="1:1">
      <c r="A5760" s="50"/>
    </row>
    <row r="5761" spans="1:1">
      <c r="A5761" s="50"/>
    </row>
    <row r="5762" spans="1:1">
      <c r="A5762" s="50"/>
    </row>
    <row r="5763" spans="1:1">
      <c r="A5763" s="50"/>
    </row>
    <row r="5764" spans="1:1">
      <c r="A5764" s="50"/>
    </row>
    <row r="5765" spans="1:1">
      <c r="A5765" s="50"/>
    </row>
    <row r="5766" spans="1:1">
      <c r="A5766" s="50"/>
    </row>
    <row r="5767" spans="1:1">
      <c r="A5767" s="50"/>
    </row>
    <row r="5768" spans="1:1">
      <c r="A5768" s="50"/>
    </row>
    <row r="5769" spans="1:1">
      <c r="A5769" s="50"/>
    </row>
    <row r="5770" spans="1:1">
      <c r="A5770" s="50"/>
    </row>
    <row r="5771" spans="1:1">
      <c r="A5771" s="50"/>
    </row>
    <row r="5772" spans="1:1">
      <c r="A5772" s="50"/>
    </row>
    <row r="5773" spans="1:1">
      <c r="A5773" s="50"/>
    </row>
    <row r="5774" spans="1:1">
      <c r="A5774" s="50"/>
    </row>
    <row r="5775" spans="1:1">
      <c r="A5775" s="50"/>
    </row>
    <row r="5776" spans="1:1">
      <c r="A5776" s="50"/>
    </row>
    <row r="5777" spans="1:1">
      <c r="A5777" s="50"/>
    </row>
    <row r="5778" spans="1:1">
      <c r="A5778" s="50"/>
    </row>
    <row r="5779" spans="1:1">
      <c r="A5779" s="50"/>
    </row>
    <row r="5780" spans="1:1">
      <c r="A5780" s="50"/>
    </row>
    <row r="5781" spans="1:1">
      <c r="A5781" s="50"/>
    </row>
    <row r="5782" spans="1:1">
      <c r="A5782" s="50"/>
    </row>
    <row r="5783" spans="1:1">
      <c r="A5783" s="50"/>
    </row>
    <row r="5784" spans="1:1">
      <c r="A5784" s="50"/>
    </row>
    <row r="5785" spans="1:1">
      <c r="A5785" s="50"/>
    </row>
    <row r="5786" spans="1:1">
      <c r="A5786" s="50"/>
    </row>
    <row r="5787" spans="1:1">
      <c r="A5787" s="50"/>
    </row>
    <row r="5788" spans="1:1">
      <c r="A5788" s="50"/>
    </row>
    <row r="5789" spans="1:1">
      <c r="A5789" s="50"/>
    </row>
    <row r="5790" spans="1:1">
      <c r="A5790" s="50"/>
    </row>
    <row r="5791" spans="1:1">
      <c r="A5791" s="50"/>
    </row>
    <row r="5792" spans="1:1">
      <c r="A5792" s="50"/>
    </row>
    <row r="5793" spans="1:1">
      <c r="A5793" s="50"/>
    </row>
    <row r="5794" spans="1:1">
      <c r="A5794" s="50"/>
    </row>
    <row r="5795" spans="1:1">
      <c r="A5795" s="50"/>
    </row>
    <row r="5796" spans="1:1">
      <c r="A5796" s="50"/>
    </row>
    <row r="5797" spans="1:1">
      <c r="A5797" s="50"/>
    </row>
    <row r="5798" spans="1:1">
      <c r="A5798" s="50"/>
    </row>
    <row r="5799" spans="1:1">
      <c r="A5799" s="50"/>
    </row>
    <row r="5800" spans="1:1">
      <c r="A5800" s="50"/>
    </row>
    <row r="5801" spans="1:1">
      <c r="A5801" s="50"/>
    </row>
    <row r="5802" spans="1:1">
      <c r="A5802" s="50"/>
    </row>
    <row r="5803" spans="1:1">
      <c r="A5803" s="50"/>
    </row>
    <row r="5804" spans="1:1">
      <c r="A5804" s="50"/>
    </row>
    <row r="5805" spans="1:1">
      <c r="A5805" s="50"/>
    </row>
    <row r="5806" spans="1:1">
      <c r="A5806" s="50"/>
    </row>
    <row r="5807" spans="1:1">
      <c r="A5807" s="50"/>
    </row>
    <row r="5808" spans="1:1">
      <c r="A5808" s="50"/>
    </row>
    <row r="5809" spans="1:1">
      <c r="A5809" s="50"/>
    </row>
    <row r="5810" spans="1:1">
      <c r="A5810" s="50"/>
    </row>
    <row r="5811" spans="1:1">
      <c r="A5811" s="50"/>
    </row>
    <row r="5812" spans="1:1">
      <c r="A5812" s="50"/>
    </row>
    <row r="5813" spans="1:1">
      <c r="A5813" s="50"/>
    </row>
    <row r="5814" spans="1:1">
      <c r="A5814" s="50"/>
    </row>
    <row r="5815" spans="1:1">
      <c r="A5815" s="50"/>
    </row>
    <row r="5816" spans="1:1">
      <c r="A5816" s="50"/>
    </row>
    <row r="5817" spans="1:1">
      <c r="A5817" s="50"/>
    </row>
    <row r="5818" spans="1:1">
      <c r="A5818" s="50"/>
    </row>
    <row r="5819" spans="1:1">
      <c r="A5819" s="50"/>
    </row>
    <row r="5820" spans="1:1">
      <c r="A5820" s="50"/>
    </row>
    <row r="5821" spans="1:1">
      <c r="A5821" s="50"/>
    </row>
    <row r="5822" spans="1:1">
      <c r="A5822" s="50"/>
    </row>
    <row r="5823" spans="1:1">
      <c r="A5823" s="50"/>
    </row>
    <row r="5824" spans="1:1">
      <c r="A5824" s="50"/>
    </row>
    <row r="5825" spans="1:1">
      <c r="A5825" s="50"/>
    </row>
    <row r="5826" spans="1:1">
      <c r="A5826" s="50"/>
    </row>
    <row r="5827" spans="1:1">
      <c r="A5827" s="50"/>
    </row>
    <row r="5828" spans="1:1">
      <c r="A5828" s="50"/>
    </row>
    <row r="5829" spans="1:1">
      <c r="A5829" s="50"/>
    </row>
    <row r="5830" spans="1:1">
      <c r="A5830" s="50"/>
    </row>
    <row r="5831" spans="1:1">
      <c r="A5831" s="50"/>
    </row>
    <row r="5832" spans="1:1">
      <c r="A5832" s="50"/>
    </row>
    <row r="5833" spans="1:1">
      <c r="A5833" s="50"/>
    </row>
    <row r="5834" spans="1:1">
      <c r="A5834" s="50"/>
    </row>
    <row r="5835" spans="1:1">
      <c r="A5835" s="50"/>
    </row>
    <row r="5836" spans="1:1">
      <c r="A5836" s="50"/>
    </row>
    <row r="5837" spans="1:1">
      <c r="A5837" s="50"/>
    </row>
    <row r="5838" spans="1:1">
      <c r="A5838" s="50"/>
    </row>
    <row r="5839" spans="1:1">
      <c r="A5839" s="50"/>
    </row>
    <row r="5840" spans="1:1">
      <c r="A5840" s="50"/>
    </row>
    <row r="5841" spans="1:1">
      <c r="A5841" s="50"/>
    </row>
    <row r="5842" spans="1:1">
      <c r="A5842" s="50"/>
    </row>
    <row r="5843" spans="1:1">
      <c r="A5843" s="50"/>
    </row>
    <row r="5844" spans="1:1">
      <c r="A5844" s="50"/>
    </row>
    <row r="5845" spans="1:1">
      <c r="A5845" s="50"/>
    </row>
    <row r="5846" spans="1:1">
      <c r="A5846" s="50"/>
    </row>
    <row r="5847" spans="1:1">
      <c r="A5847" s="50"/>
    </row>
    <row r="5848" spans="1:1">
      <c r="A5848" s="50"/>
    </row>
    <row r="5849" spans="1:1">
      <c r="A5849" s="50"/>
    </row>
    <row r="5850" spans="1:1">
      <c r="A5850" s="50"/>
    </row>
    <row r="5851" spans="1:1">
      <c r="A5851" s="50"/>
    </row>
    <row r="5852" spans="1:1">
      <c r="A5852" s="50"/>
    </row>
    <row r="5853" spans="1:1">
      <c r="A5853" s="50"/>
    </row>
    <row r="5854" spans="1:1">
      <c r="A5854" s="50"/>
    </row>
    <row r="5855" spans="1:1">
      <c r="A5855" s="50"/>
    </row>
    <row r="5856" spans="1:1">
      <c r="A5856" s="50"/>
    </row>
    <row r="5857" spans="1:1">
      <c r="A5857" s="50"/>
    </row>
    <row r="5858" spans="1:1">
      <c r="A5858" s="50"/>
    </row>
    <row r="5859" spans="1:1">
      <c r="A5859" s="50"/>
    </row>
    <row r="5860" spans="1:1">
      <c r="A5860" s="50"/>
    </row>
    <row r="5861" spans="1:1">
      <c r="A5861" s="50"/>
    </row>
    <row r="5862" spans="1:1">
      <c r="A5862" s="50"/>
    </row>
    <row r="5863" spans="1:1">
      <c r="A5863" s="50"/>
    </row>
    <row r="5864" spans="1:1">
      <c r="A5864" s="50"/>
    </row>
    <row r="5865" spans="1:1">
      <c r="A5865" s="50"/>
    </row>
    <row r="5866" spans="1:1">
      <c r="A5866" s="50"/>
    </row>
    <row r="5867" spans="1:1">
      <c r="A5867" s="50"/>
    </row>
    <row r="5868" spans="1:1">
      <c r="A5868" s="50"/>
    </row>
    <row r="5869" spans="1:1">
      <c r="A5869" s="50"/>
    </row>
    <row r="5870" spans="1:1">
      <c r="A5870" s="50"/>
    </row>
    <row r="5871" spans="1:1">
      <c r="A5871" s="50"/>
    </row>
    <row r="5872" spans="1:1">
      <c r="A5872" s="50"/>
    </row>
    <row r="5873" spans="1:1">
      <c r="A5873" s="50"/>
    </row>
    <row r="5874" spans="1:1">
      <c r="A5874" s="50"/>
    </row>
    <row r="5875" spans="1:1">
      <c r="A5875" s="50"/>
    </row>
    <row r="5876" spans="1:1">
      <c r="A5876" s="50"/>
    </row>
    <row r="5877" spans="1:1">
      <c r="A5877" s="50"/>
    </row>
    <row r="5878" spans="1:1">
      <c r="A5878" s="50"/>
    </row>
    <row r="5879" spans="1:1">
      <c r="A5879" s="50"/>
    </row>
    <row r="5880" spans="1:1">
      <c r="A5880" s="50"/>
    </row>
    <row r="5881" spans="1:1">
      <c r="A5881" s="50"/>
    </row>
    <row r="5882" spans="1:1">
      <c r="A5882" s="50"/>
    </row>
    <row r="5883" spans="1:1">
      <c r="A5883" s="50"/>
    </row>
    <row r="5884" spans="1:1">
      <c r="A5884" s="50"/>
    </row>
    <row r="5885" spans="1:1">
      <c r="A5885" s="50"/>
    </row>
    <row r="5886" spans="1:1">
      <c r="A5886" s="50"/>
    </row>
    <row r="5887" spans="1:1">
      <c r="A5887" s="50"/>
    </row>
    <row r="5888" spans="1:1">
      <c r="A5888" s="50"/>
    </row>
    <row r="5889" spans="1:1">
      <c r="A5889" s="50"/>
    </row>
    <row r="5890" spans="1:1">
      <c r="A5890" s="50"/>
    </row>
    <row r="5891" spans="1:1">
      <c r="A5891" s="50"/>
    </row>
    <row r="5892" spans="1:1">
      <c r="A5892" s="50"/>
    </row>
    <row r="5893" spans="1:1">
      <c r="A5893" s="50"/>
    </row>
    <row r="5894" spans="1:1">
      <c r="A5894" s="50"/>
    </row>
    <row r="5895" spans="1:1">
      <c r="A5895" s="50"/>
    </row>
    <row r="5896" spans="1:1">
      <c r="A5896" s="50"/>
    </row>
    <row r="5897" spans="1:1">
      <c r="A5897" s="50"/>
    </row>
    <row r="5898" spans="1:1">
      <c r="A5898" s="50"/>
    </row>
    <row r="5899" spans="1:1">
      <c r="A5899" s="50"/>
    </row>
    <row r="5900" spans="1:1">
      <c r="A5900" s="50"/>
    </row>
    <row r="5901" spans="1:1">
      <c r="A5901" s="50"/>
    </row>
    <row r="5902" spans="1:1">
      <c r="A5902" s="50"/>
    </row>
    <row r="5903" spans="1:1">
      <c r="A5903" s="50"/>
    </row>
    <row r="5904" spans="1:1">
      <c r="A5904" s="50"/>
    </row>
    <row r="5905" spans="1:1">
      <c r="A5905" s="50"/>
    </row>
    <row r="5906" spans="1:1">
      <c r="A5906" s="50"/>
    </row>
    <row r="5907" spans="1:1">
      <c r="A5907" s="50"/>
    </row>
    <row r="5908" spans="1:1">
      <c r="A5908" s="50"/>
    </row>
    <row r="5909" spans="1:1">
      <c r="A5909" s="50"/>
    </row>
    <row r="5910" spans="1:1">
      <c r="A5910" s="50"/>
    </row>
    <row r="5911" spans="1:1">
      <c r="A5911" s="50"/>
    </row>
    <row r="5912" spans="1:1">
      <c r="A5912" s="50"/>
    </row>
    <row r="5913" spans="1:1">
      <c r="A5913" s="50"/>
    </row>
    <row r="5914" spans="1:1">
      <c r="A5914" s="50"/>
    </row>
    <row r="5915" spans="1:1">
      <c r="A5915" s="50"/>
    </row>
    <row r="5916" spans="1:1">
      <c r="A5916" s="50"/>
    </row>
    <row r="5917" spans="1:1">
      <c r="A5917" s="50"/>
    </row>
    <row r="5918" spans="1:1">
      <c r="A5918" s="50"/>
    </row>
    <row r="5919" spans="1:1">
      <c r="A5919" s="50"/>
    </row>
    <row r="5920" spans="1:1">
      <c r="A5920" s="50"/>
    </row>
    <row r="5921" spans="1:1">
      <c r="A5921" s="50"/>
    </row>
    <row r="5922" spans="1:1">
      <c r="A5922" s="50"/>
    </row>
    <row r="5923" spans="1:1">
      <c r="A5923" s="50"/>
    </row>
    <row r="5924" spans="1:1">
      <c r="A5924" s="50"/>
    </row>
    <row r="5925" spans="1:1">
      <c r="A5925" s="50"/>
    </row>
    <row r="5926" spans="1:1">
      <c r="A5926" s="50"/>
    </row>
    <row r="5927" spans="1:1">
      <c r="A5927" s="50"/>
    </row>
    <row r="5928" spans="1:1">
      <c r="A5928" s="50"/>
    </row>
    <row r="5929" spans="1:1">
      <c r="A5929" s="50"/>
    </row>
    <row r="5930" spans="1:1">
      <c r="A5930" s="50"/>
    </row>
    <row r="5931" spans="1:1">
      <c r="A5931" s="50"/>
    </row>
    <row r="5932" spans="1:1">
      <c r="A5932" s="50"/>
    </row>
    <row r="5933" spans="1:1">
      <c r="A5933" s="50"/>
    </row>
    <row r="5934" spans="1:1">
      <c r="A5934" s="50"/>
    </row>
    <row r="5935" spans="1:1">
      <c r="A5935" s="50"/>
    </row>
    <row r="5936" spans="1:1">
      <c r="A5936" s="50"/>
    </row>
    <row r="5937" spans="1:1">
      <c r="A5937" s="50"/>
    </row>
    <row r="5938" spans="1:1">
      <c r="A5938" s="50"/>
    </row>
    <row r="5939" spans="1:1">
      <c r="A5939" s="50"/>
    </row>
    <row r="5940" spans="1:1">
      <c r="A5940" s="50"/>
    </row>
    <row r="5941" spans="1:1">
      <c r="A5941" s="50"/>
    </row>
    <row r="5942" spans="1:1">
      <c r="A5942" s="50"/>
    </row>
    <row r="5943" spans="1:1">
      <c r="A5943" s="50"/>
    </row>
    <row r="5944" spans="1:1">
      <c r="A5944" s="50"/>
    </row>
    <row r="5945" spans="1:1">
      <c r="A5945" s="50"/>
    </row>
    <row r="5946" spans="1:1">
      <c r="A5946" s="50"/>
    </row>
    <row r="5947" spans="1:1">
      <c r="A5947" s="50"/>
    </row>
    <row r="5948" spans="1:1">
      <c r="A5948" s="50"/>
    </row>
    <row r="5949" spans="1:1">
      <c r="A5949" s="50"/>
    </row>
    <row r="5950" spans="1:1">
      <c r="A5950" s="50"/>
    </row>
    <row r="5951" spans="1:1">
      <c r="A5951" s="50"/>
    </row>
    <row r="5952" spans="1:1">
      <c r="A5952" s="50"/>
    </row>
    <row r="5953" spans="1:1">
      <c r="A5953" s="50"/>
    </row>
    <row r="5954" spans="1:1">
      <c r="A5954" s="50"/>
    </row>
    <row r="5955" spans="1:1">
      <c r="A5955" s="50"/>
    </row>
    <row r="5956" spans="1:1">
      <c r="A5956" s="50"/>
    </row>
    <row r="5957" spans="1:1">
      <c r="A5957" s="50"/>
    </row>
    <row r="5958" spans="1:1">
      <c r="A5958" s="50"/>
    </row>
    <row r="5959" spans="1:1">
      <c r="A5959" s="50"/>
    </row>
    <row r="5960" spans="1:1">
      <c r="A5960" s="50"/>
    </row>
    <row r="5961" spans="1:1">
      <c r="A5961" s="50"/>
    </row>
    <row r="5962" spans="1:1">
      <c r="A5962" s="50"/>
    </row>
    <row r="5963" spans="1:1">
      <c r="A5963" s="50"/>
    </row>
    <row r="5964" spans="1:1">
      <c r="A5964" s="50"/>
    </row>
    <row r="5965" spans="1:1">
      <c r="A5965" s="50"/>
    </row>
    <row r="5966" spans="1:1">
      <c r="A5966" s="50"/>
    </row>
    <row r="5967" spans="1:1">
      <c r="A5967" s="50"/>
    </row>
    <row r="5968" spans="1:1">
      <c r="A5968" s="50"/>
    </row>
    <row r="5969" spans="1:1">
      <c r="A5969" s="50"/>
    </row>
    <row r="5970" spans="1:1">
      <c r="A5970" s="50"/>
    </row>
    <row r="5971" spans="1:1">
      <c r="A5971" s="50"/>
    </row>
    <row r="5972" spans="1:1">
      <c r="A5972" s="50"/>
    </row>
    <row r="5973" spans="1:1">
      <c r="A5973" s="50"/>
    </row>
    <row r="5974" spans="1:1">
      <c r="A5974" s="50"/>
    </row>
    <row r="5975" spans="1:1">
      <c r="A5975" s="50"/>
    </row>
    <row r="5976" spans="1:1">
      <c r="A5976" s="50"/>
    </row>
    <row r="5977" spans="1:1">
      <c r="A5977" s="50"/>
    </row>
    <row r="5978" spans="1:1">
      <c r="A5978" s="50"/>
    </row>
    <row r="5979" spans="1:1">
      <c r="A5979" s="50"/>
    </row>
    <row r="5980" spans="1:1">
      <c r="A5980" s="50"/>
    </row>
    <row r="5981" spans="1:1">
      <c r="A5981" s="50"/>
    </row>
    <row r="5982" spans="1:1">
      <c r="A5982" s="50"/>
    </row>
    <row r="5983" spans="1:1">
      <c r="A5983" s="50"/>
    </row>
    <row r="5984" spans="1:1">
      <c r="A5984" s="50"/>
    </row>
    <row r="5985" spans="1:1">
      <c r="A5985" s="50"/>
    </row>
    <row r="5986" spans="1:1">
      <c r="A5986" s="50"/>
    </row>
    <row r="5987" spans="1:1">
      <c r="A5987" s="50"/>
    </row>
    <row r="5988" spans="1:1">
      <c r="A5988" s="50"/>
    </row>
    <row r="5989" spans="1:1">
      <c r="A5989" s="50"/>
    </row>
    <row r="5990" spans="1:1">
      <c r="A5990" s="50"/>
    </row>
    <row r="5991" spans="1:1">
      <c r="A5991" s="50"/>
    </row>
    <row r="5992" spans="1:1">
      <c r="A5992" s="50"/>
    </row>
    <row r="5993" spans="1:1">
      <c r="A5993" s="50"/>
    </row>
    <row r="5994" spans="1:1">
      <c r="A5994" s="50"/>
    </row>
    <row r="5995" spans="1:1">
      <c r="A5995" s="50"/>
    </row>
    <row r="5996" spans="1:1">
      <c r="A5996" s="50"/>
    </row>
    <row r="5997" spans="1:1">
      <c r="A5997" s="50"/>
    </row>
    <row r="5998" spans="1:1">
      <c r="A5998" s="50"/>
    </row>
    <row r="5999" spans="1:1">
      <c r="A5999" s="50"/>
    </row>
    <row r="6000" spans="1:1">
      <c r="A6000" s="50"/>
    </row>
    <row r="6001" spans="1:1">
      <c r="A6001" s="50"/>
    </row>
    <row r="6002" spans="1:1">
      <c r="A6002" s="50"/>
    </row>
    <row r="6003" spans="1:1">
      <c r="A6003" s="50"/>
    </row>
    <row r="6004" spans="1:1">
      <c r="A6004" s="50"/>
    </row>
    <row r="6005" spans="1:1">
      <c r="A6005" s="50"/>
    </row>
    <row r="6006" spans="1:1">
      <c r="A6006" s="50"/>
    </row>
    <row r="6007" spans="1:1">
      <c r="A6007" s="50"/>
    </row>
    <row r="6008" spans="1:1">
      <c r="A6008" s="50"/>
    </row>
    <row r="6009" spans="1:1">
      <c r="A6009" s="50"/>
    </row>
    <row r="6010" spans="1:1">
      <c r="A6010" s="50"/>
    </row>
    <row r="6011" spans="1:1">
      <c r="A6011" s="50"/>
    </row>
    <row r="6012" spans="1:1">
      <c r="A6012" s="50"/>
    </row>
    <row r="6013" spans="1:1">
      <c r="A6013" s="50"/>
    </row>
    <row r="6014" spans="1:1">
      <c r="A6014" s="50"/>
    </row>
    <row r="6015" spans="1:1">
      <c r="A6015" s="50"/>
    </row>
    <row r="6016" spans="1:1">
      <c r="A6016" s="50"/>
    </row>
    <row r="6017" spans="1:1">
      <c r="A6017" s="50"/>
    </row>
    <row r="6018" spans="1:1">
      <c r="A6018" s="50"/>
    </row>
    <row r="6019" spans="1:1">
      <c r="A6019" s="50"/>
    </row>
    <row r="6020" spans="1:1">
      <c r="A6020" s="50"/>
    </row>
    <row r="6021" spans="1:1">
      <c r="A6021" s="50"/>
    </row>
    <row r="6022" spans="1:1">
      <c r="A6022" s="50"/>
    </row>
    <row r="6023" spans="1:1">
      <c r="A6023" s="50"/>
    </row>
    <row r="6024" spans="1:1">
      <c r="A6024" s="50"/>
    </row>
    <row r="6025" spans="1:1">
      <c r="A6025" s="50"/>
    </row>
    <row r="6026" spans="1:1">
      <c r="A6026" s="50"/>
    </row>
    <row r="6027" spans="1:1">
      <c r="A6027" s="50"/>
    </row>
    <row r="6028" spans="1:1">
      <c r="A6028" s="50"/>
    </row>
    <row r="6029" spans="1:1">
      <c r="A6029" s="50"/>
    </row>
    <row r="6030" spans="1:1">
      <c r="A6030" s="50"/>
    </row>
    <row r="6031" spans="1:1">
      <c r="A6031" s="50"/>
    </row>
    <row r="6032" spans="1:1">
      <c r="A6032" s="50"/>
    </row>
    <row r="6033" spans="1:1">
      <c r="A6033" s="50"/>
    </row>
    <row r="6034" spans="1:1">
      <c r="A6034" s="50"/>
    </row>
    <row r="6035" spans="1:1">
      <c r="A6035" s="50"/>
    </row>
    <row r="6036" spans="1:1">
      <c r="A6036" s="50"/>
    </row>
    <row r="6037" spans="1:1">
      <c r="A6037" s="50"/>
    </row>
    <row r="6038" spans="1:1">
      <c r="A6038" s="50"/>
    </row>
    <row r="6039" spans="1:1">
      <c r="A6039" s="50"/>
    </row>
    <row r="6040" spans="1:1">
      <c r="A6040" s="50"/>
    </row>
    <row r="6041" spans="1:1">
      <c r="A6041" s="50"/>
    </row>
    <row r="6042" spans="1:1">
      <c r="A6042" s="50"/>
    </row>
    <row r="6043" spans="1:1">
      <c r="A6043" s="50"/>
    </row>
    <row r="6044" spans="1:1">
      <c r="A6044" s="50"/>
    </row>
    <row r="6045" spans="1:1">
      <c r="A6045" s="50"/>
    </row>
    <row r="6046" spans="1:1">
      <c r="A6046" s="50"/>
    </row>
    <row r="6047" spans="1:1">
      <c r="A6047" s="50"/>
    </row>
    <row r="6048" spans="1:1">
      <c r="A6048" s="50"/>
    </row>
    <row r="6049" spans="1:1">
      <c r="A6049" s="50"/>
    </row>
    <row r="6050" spans="1:1">
      <c r="A6050" s="50"/>
    </row>
    <row r="6051" spans="1:1">
      <c r="A6051" s="50"/>
    </row>
    <row r="6052" spans="1:1">
      <c r="A6052" s="50"/>
    </row>
    <row r="6053" spans="1:1">
      <c r="A6053" s="50"/>
    </row>
    <row r="6054" spans="1:1">
      <c r="A6054" s="50"/>
    </row>
    <row r="6055" spans="1:1">
      <c r="A6055" s="50"/>
    </row>
    <row r="6056" spans="1:1">
      <c r="A6056" s="50"/>
    </row>
    <row r="6057" spans="1:1">
      <c r="A6057" s="50"/>
    </row>
    <row r="6058" spans="1:1">
      <c r="A6058" s="50"/>
    </row>
    <row r="6059" spans="1:1">
      <c r="A6059" s="50"/>
    </row>
    <row r="6060" spans="1:1">
      <c r="A6060" s="50"/>
    </row>
    <row r="6061" spans="1:1">
      <c r="A6061" s="50"/>
    </row>
    <row r="6062" spans="1:1">
      <c r="A6062" s="50"/>
    </row>
    <row r="6063" spans="1:1">
      <c r="A6063" s="50"/>
    </row>
    <row r="6064" spans="1:1">
      <c r="A6064" s="50"/>
    </row>
    <row r="6065" spans="1:1">
      <c r="A6065" s="50"/>
    </row>
    <row r="6066" spans="1:1">
      <c r="A6066" s="50"/>
    </row>
    <row r="6067" spans="1:1">
      <c r="A6067" s="50"/>
    </row>
    <row r="6068" spans="1:1">
      <c r="A6068" s="50"/>
    </row>
    <row r="6069" spans="1:1">
      <c r="A6069" s="50"/>
    </row>
    <row r="6070" spans="1:1">
      <c r="A6070" s="50"/>
    </row>
    <row r="6071" spans="1:1">
      <c r="A6071" s="50"/>
    </row>
    <row r="6072" spans="1:1">
      <c r="A6072" s="50"/>
    </row>
    <row r="6073" spans="1:1">
      <c r="A6073" s="50"/>
    </row>
    <row r="6074" spans="1:1">
      <c r="A6074" s="50"/>
    </row>
    <row r="6075" spans="1:1">
      <c r="A6075" s="50"/>
    </row>
    <row r="6076" spans="1:1">
      <c r="A6076" s="50"/>
    </row>
    <row r="6077" spans="1:1">
      <c r="A6077" s="50"/>
    </row>
    <row r="6078" spans="1:1">
      <c r="A6078" s="50"/>
    </row>
    <row r="6079" spans="1:1">
      <c r="A6079" s="50"/>
    </row>
    <row r="6080" spans="1:1">
      <c r="A6080" s="50"/>
    </row>
    <row r="6081" spans="1:1">
      <c r="A6081" s="50"/>
    </row>
    <row r="6082" spans="1:1">
      <c r="A6082" s="50"/>
    </row>
    <row r="6083" spans="1:1">
      <c r="A6083" s="50"/>
    </row>
    <row r="6084" spans="1:1">
      <c r="A6084" s="50"/>
    </row>
    <row r="6085" spans="1:1">
      <c r="A6085" s="50"/>
    </row>
    <row r="6086" spans="1:1">
      <c r="A6086" s="50"/>
    </row>
    <row r="6087" spans="1:1">
      <c r="A6087" s="50"/>
    </row>
    <row r="6088" spans="1:1">
      <c r="A6088" s="50"/>
    </row>
    <row r="6089" spans="1:1">
      <c r="A6089" s="50"/>
    </row>
    <row r="6090" spans="1:1">
      <c r="A6090" s="50"/>
    </row>
    <row r="6091" spans="1:1">
      <c r="A6091" s="50"/>
    </row>
    <row r="6092" spans="1:1">
      <c r="A6092" s="50"/>
    </row>
    <row r="6093" spans="1:1">
      <c r="A6093" s="50"/>
    </row>
    <row r="6094" spans="1:1">
      <c r="A6094" s="50"/>
    </row>
    <row r="6095" spans="1:1">
      <c r="A6095" s="50"/>
    </row>
    <row r="6096" spans="1:1">
      <c r="A6096" s="50"/>
    </row>
    <row r="6097" spans="1:1">
      <c r="A6097" s="50"/>
    </row>
    <row r="6098" spans="1:1">
      <c r="A6098" s="50"/>
    </row>
    <row r="6099" spans="1:1">
      <c r="A6099" s="50"/>
    </row>
    <row r="6100" spans="1:1">
      <c r="A6100" s="50"/>
    </row>
    <row r="6101" spans="1:1">
      <c r="A6101" s="50"/>
    </row>
    <row r="6102" spans="1:1">
      <c r="A6102" s="50"/>
    </row>
    <row r="6103" spans="1:1">
      <c r="A6103" s="50"/>
    </row>
    <row r="6104" spans="1:1">
      <c r="A6104" s="50"/>
    </row>
    <row r="6105" spans="1:1">
      <c r="A6105" s="50"/>
    </row>
    <row r="6106" spans="1:1">
      <c r="A6106" s="50"/>
    </row>
    <row r="6107" spans="1:1">
      <c r="A6107" s="50"/>
    </row>
    <row r="6108" spans="1:1">
      <c r="A6108" s="50"/>
    </row>
    <row r="6109" spans="1:1">
      <c r="A6109" s="50"/>
    </row>
    <row r="6110" spans="1:1">
      <c r="A6110" s="50"/>
    </row>
    <row r="6111" spans="1:1">
      <c r="A6111" s="50"/>
    </row>
    <row r="6112" spans="1:1">
      <c r="A6112" s="50"/>
    </row>
    <row r="6113" spans="1:1">
      <c r="A6113" s="50"/>
    </row>
    <row r="6114" spans="1:1">
      <c r="A6114" s="50"/>
    </row>
    <row r="6115" spans="1:1">
      <c r="A6115" s="50"/>
    </row>
    <row r="6116" spans="1:1">
      <c r="A6116" s="50"/>
    </row>
    <row r="6117" spans="1:1">
      <c r="A6117" s="50"/>
    </row>
    <row r="6118" spans="1:1">
      <c r="A6118" s="50"/>
    </row>
    <row r="6119" spans="1:1">
      <c r="A6119" s="50"/>
    </row>
    <row r="6120" spans="1:1">
      <c r="A6120" s="50"/>
    </row>
    <row r="6121" spans="1:1">
      <c r="A6121" s="50"/>
    </row>
    <row r="6122" spans="1:1">
      <c r="A6122" s="50"/>
    </row>
    <row r="6123" spans="1:1">
      <c r="A6123" s="50"/>
    </row>
    <row r="6124" spans="1:1">
      <c r="A6124" s="50"/>
    </row>
    <row r="6125" spans="1:1">
      <c r="A6125" s="50"/>
    </row>
    <row r="6126" spans="1:1">
      <c r="A6126" s="50"/>
    </row>
    <row r="6127" spans="1:1">
      <c r="A6127" s="50"/>
    </row>
    <row r="6128" spans="1:1">
      <c r="A6128" s="50"/>
    </row>
    <row r="6129" spans="1:1">
      <c r="A6129" s="50"/>
    </row>
    <row r="6130" spans="1:1">
      <c r="A6130" s="50"/>
    </row>
    <row r="6131" spans="1:1">
      <c r="A6131" s="50"/>
    </row>
    <row r="6132" spans="1:1">
      <c r="A6132" s="50"/>
    </row>
    <row r="6133" spans="1:1">
      <c r="A6133" s="50"/>
    </row>
    <row r="6134" spans="1:1">
      <c r="A6134" s="50"/>
    </row>
    <row r="6135" spans="1:1">
      <c r="A6135" s="50"/>
    </row>
    <row r="6136" spans="1:1">
      <c r="A6136" s="50"/>
    </row>
    <row r="6137" spans="1:1">
      <c r="A6137" s="50"/>
    </row>
    <row r="6138" spans="1:1">
      <c r="A6138" s="50"/>
    </row>
    <row r="6139" spans="1:1">
      <c r="A6139" s="50"/>
    </row>
    <row r="6140" spans="1:1">
      <c r="A6140" s="50"/>
    </row>
    <row r="6141" spans="1:1">
      <c r="A6141" s="50"/>
    </row>
    <row r="6142" spans="1:1">
      <c r="A6142" s="50"/>
    </row>
    <row r="6143" spans="1:1">
      <c r="A6143" s="50"/>
    </row>
    <row r="6144" spans="1:1">
      <c r="A6144" s="50"/>
    </row>
    <row r="6145" spans="1:1">
      <c r="A6145" s="50"/>
    </row>
    <row r="6146" spans="1:1">
      <c r="A6146" s="50"/>
    </row>
    <row r="6147" spans="1:1">
      <c r="A6147" s="50"/>
    </row>
    <row r="6148" spans="1:1">
      <c r="A6148" s="50"/>
    </row>
    <row r="6149" spans="1:1">
      <c r="A6149" s="50"/>
    </row>
    <row r="6150" spans="1:1">
      <c r="A6150" s="50"/>
    </row>
    <row r="6151" spans="1:1">
      <c r="A6151" s="50"/>
    </row>
    <row r="6152" spans="1:1">
      <c r="A6152" s="50"/>
    </row>
    <row r="6153" spans="1:1">
      <c r="A6153" s="50"/>
    </row>
    <row r="6154" spans="1:1">
      <c r="A6154" s="50"/>
    </row>
    <row r="6155" spans="1:1">
      <c r="A6155" s="50"/>
    </row>
    <row r="6156" spans="1:1">
      <c r="A6156" s="50"/>
    </row>
    <row r="6157" spans="1:1">
      <c r="A6157" s="50"/>
    </row>
    <row r="6158" spans="1:1">
      <c r="A6158" s="50"/>
    </row>
    <row r="6159" spans="1:1">
      <c r="A6159" s="50"/>
    </row>
    <row r="6160" spans="1:1">
      <c r="A6160" s="50"/>
    </row>
    <row r="6161" spans="1:1">
      <c r="A6161" s="50"/>
    </row>
    <row r="6162" spans="1:1">
      <c r="A6162" s="50"/>
    </row>
    <row r="6163" spans="1:1">
      <c r="A6163" s="50"/>
    </row>
    <row r="6164" spans="1:1">
      <c r="A6164" s="50"/>
    </row>
    <row r="6165" spans="1:1">
      <c r="A6165" s="50"/>
    </row>
    <row r="6166" spans="1:1">
      <c r="A6166" s="50"/>
    </row>
    <row r="6167" spans="1:1">
      <c r="A6167" s="50"/>
    </row>
    <row r="6168" spans="1:1">
      <c r="A6168" s="50"/>
    </row>
    <row r="6169" spans="1:1">
      <c r="A6169" s="50"/>
    </row>
    <row r="6170" spans="1:1">
      <c r="A6170" s="50"/>
    </row>
    <row r="6171" spans="1:1">
      <c r="A6171" s="50"/>
    </row>
    <row r="6172" spans="1:1">
      <c r="A6172" s="50"/>
    </row>
    <row r="6173" spans="1:1">
      <c r="A6173" s="50"/>
    </row>
    <row r="6174" spans="1:1">
      <c r="A6174" s="50"/>
    </row>
    <row r="6175" spans="1:1">
      <c r="A6175" s="50"/>
    </row>
    <row r="6176" spans="1:1">
      <c r="A6176" s="50"/>
    </row>
    <row r="6177" spans="1:1">
      <c r="A6177" s="50"/>
    </row>
    <row r="6178" spans="1:1">
      <c r="A6178" s="50"/>
    </row>
    <row r="6179" spans="1:1">
      <c r="A6179" s="50"/>
    </row>
    <row r="6180" spans="1:1">
      <c r="A6180" s="50"/>
    </row>
    <row r="6181" spans="1:1">
      <c r="A6181" s="50"/>
    </row>
    <row r="6182" spans="1:1">
      <c r="A6182" s="50"/>
    </row>
    <row r="6183" spans="1:1">
      <c r="A6183" s="50"/>
    </row>
    <row r="6184" spans="1:1">
      <c r="A6184" s="50"/>
    </row>
    <row r="6185" spans="1:1">
      <c r="A6185" s="50"/>
    </row>
    <row r="6186" spans="1:1">
      <c r="A6186" s="50"/>
    </row>
    <row r="6187" spans="1:1">
      <c r="A6187" s="50"/>
    </row>
    <row r="6188" spans="1:1">
      <c r="A6188" s="50"/>
    </row>
    <row r="6189" spans="1:1">
      <c r="A6189" s="50"/>
    </row>
    <row r="6190" spans="1:1">
      <c r="A6190" s="50"/>
    </row>
    <row r="6191" spans="1:1">
      <c r="A6191" s="50"/>
    </row>
    <row r="6192" spans="1:1">
      <c r="A6192" s="50"/>
    </row>
    <row r="6193" spans="1:1">
      <c r="A6193" s="50"/>
    </row>
    <row r="6194" spans="1:1">
      <c r="A6194" s="50"/>
    </row>
    <row r="6195" spans="1:1">
      <c r="A6195" s="50"/>
    </row>
    <row r="6196" spans="1:1">
      <c r="A6196" s="50"/>
    </row>
    <row r="6197" spans="1:1">
      <c r="A6197" s="50"/>
    </row>
    <row r="6198" spans="1:1">
      <c r="A6198" s="50"/>
    </row>
    <row r="6199" spans="1:1">
      <c r="A6199" s="50"/>
    </row>
    <row r="6200" spans="1:1">
      <c r="A6200" s="50"/>
    </row>
    <row r="6201" spans="1:1">
      <c r="A6201" s="50"/>
    </row>
    <row r="6202" spans="1:1">
      <c r="A6202" s="50"/>
    </row>
    <row r="6203" spans="1:1">
      <c r="A6203" s="50"/>
    </row>
    <row r="6204" spans="1:1">
      <c r="A6204" s="50"/>
    </row>
    <row r="6205" spans="1:1">
      <c r="A6205" s="50"/>
    </row>
    <row r="6206" spans="1:1">
      <c r="A6206" s="50"/>
    </row>
    <row r="6207" spans="1:1">
      <c r="A6207" s="50"/>
    </row>
    <row r="6208" spans="1:1">
      <c r="A6208" s="50"/>
    </row>
    <row r="6209" spans="1:1">
      <c r="A6209" s="50"/>
    </row>
    <row r="6210" spans="1:1">
      <c r="A6210" s="50"/>
    </row>
    <row r="6211" spans="1:1">
      <c r="A6211" s="50"/>
    </row>
    <row r="6212" spans="1:1">
      <c r="A6212" s="50"/>
    </row>
    <row r="6213" spans="1:1">
      <c r="A6213" s="50"/>
    </row>
    <row r="6214" spans="1:1">
      <c r="A6214" s="50"/>
    </row>
    <row r="6215" spans="1:1">
      <c r="A6215" s="50"/>
    </row>
    <row r="6216" spans="1:1">
      <c r="A6216" s="50"/>
    </row>
    <row r="6217" spans="1:1">
      <c r="A6217" s="50"/>
    </row>
    <row r="6218" spans="1:1">
      <c r="A6218" s="50"/>
    </row>
    <row r="6219" spans="1:1">
      <c r="A6219" s="50"/>
    </row>
    <row r="6220" spans="1:1">
      <c r="A6220" s="50"/>
    </row>
    <row r="6221" spans="1:1">
      <c r="A6221" s="50"/>
    </row>
    <row r="6222" spans="1:1">
      <c r="A6222" s="50"/>
    </row>
    <row r="6223" spans="1:1">
      <c r="A6223" s="50"/>
    </row>
    <row r="6224" spans="1:1">
      <c r="A6224" s="50"/>
    </row>
    <row r="6225" spans="1:1">
      <c r="A6225" s="50"/>
    </row>
    <row r="6226" spans="1:1">
      <c r="A6226" s="50"/>
    </row>
    <row r="6227" spans="1:1">
      <c r="A6227" s="50"/>
    </row>
    <row r="6228" spans="1:1">
      <c r="A6228" s="50"/>
    </row>
    <row r="6229" spans="1:1">
      <c r="A6229" s="50"/>
    </row>
    <row r="6230" spans="1:1">
      <c r="A6230" s="50"/>
    </row>
    <row r="6231" spans="1:1">
      <c r="A6231" s="50"/>
    </row>
    <row r="6232" spans="1:1">
      <c r="A6232" s="50"/>
    </row>
    <row r="6233" spans="1:1">
      <c r="A6233" s="50"/>
    </row>
    <row r="6234" spans="1:1">
      <c r="A6234" s="50"/>
    </row>
    <row r="6235" spans="1:1">
      <c r="A6235" s="50"/>
    </row>
    <row r="6236" spans="1:1">
      <c r="A6236" s="50"/>
    </row>
    <row r="6237" spans="1:1">
      <c r="A6237" s="50"/>
    </row>
    <row r="6238" spans="1:1">
      <c r="A6238" s="50"/>
    </row>
    <row r="6239" spans="1:1">
      <c r="A6239" s="50"/>
    </row>
    <row r="6240" spans="1:1">
      <c r="A6240" s="50"/>
    </row>
    <row r="6241" spans="1:1">
      <c r="A6241" s="50"/>
    </row>
    <row r="6242" spans="1:1">
      <c r="A6242" s="50"/>
    </row>
    <row r="6243" spans="1:1">
      <c r="A6243" s="50"/>
    </row>
    <row r="6244" spans="1:1">
      <c r="A6244" s="50"/>
    </row>
    <row r="6245" spans="1:1">
      <c r="A6245" s="50"/>
    </row>
    <row r="6246" spans="1:1">
      <c r="A6246" s="50"/>
    </row>
    <row r="6247" spans="1:1">
      <c r="A6247" s="50"/>
    </row>
    <row r="6248" spans="1:1">
      <c r="A6248" s="50"/>
    </row>
    <row r="6249" spans="1:1">
      <c r="A6249" s="50"/>
    </row>
    <row r="6250" spans="1:1">
      <c r="A6250" s="50"/>
    </row>
    <row r="6251" spans="1:1">
      <c r="A6251" s="50"/>
    </row>
    <row r="6252" spans="1:1">
      <c r="A6252" s="50"/>
    </row>
    <row r="6253" spans="1:1">
      <c r="A6253" s="50"/>
    </row>
    <row r="6254" spans="1:1">
      <c r="A6254" s="50"/>
    </row>
    <row r="6255" spans="1:1">
      <c r="A6255" s="50"/>
    </row>
    <row r="6256" spans="1:1">
      <c r="A6256" s="50"/>
    </row>
    <row r="6257" spans="1:1">
      <c r="A6257" s="50"/>
    </row>
    <row r="6258" spans="1:1">
      <c r="A6258" s="50"/>
    </row>
    <row r="6259" spans="1:1">
      <c r="A6259" s="50"/>
    </row>
    <row r="6260" spans="1:1">
      <c r="A6260" s="50"/>
    </row>
    <row r="6261" spans="1:1">
      <c r="A6261" s="50"/>
    </row>
    <row r="6262" spans="1:1">
      <c r="A6262" s="50"/>
    </row>
    <row r="6263" spans="1:1">
      <c r="A6263" s="50"/>
    </row>
    <row r="6264" spans="1:1">
      <c r="A6264" s="50"/>
    </row>
    <row r="6265" spans="1:1">
      <c r="A6265" s="50"/>
    </row>
    <row r="6266" spans="1:1">
      <c r="A6266" s="50"/>
    </row>
    <row r="6267" spans="1:1">
      <c r="A6267" s="50"/>
    </row>
    <row r="6268" spans="1:1">
      <c r="A6268" s="50"/>
    </row>
    <row r="6269" spans="1:1">
      <c r="A6269" s="50"/>
    </row>
    <row r="6270" spans="1:1">
      <c r="A6270" s="50"/>
    </row>
    <row r="6271" spans="1:1">
      <c r="A6271" s="50"/>
    </row>
    <row r="6272" spans="1:1">
      <c r="A6272" s="50"/>
    </row>
    <row r="6273" spans="1:1">
      <c r="A6273" s="50"/>
    </row>
    <row r="6274" spans="1:1">
      <c r="A6274" s="50"/>
    </row>
    <row r="6275" spans="1:1">
      <c r="A6275" s="50"/>
    </row>
    <row r="6276" spans="1:1">
      <c r="A6276" s="50"/>
    </row>
    <row r="6277" spans="1:1">
      <c r="A6277" s="50"/>
    </row>
    <row r="6278" spans="1:1">
      <c r="A6278" s="50"/>
    </row>
    <row r="6279" spans="1:1">
      <c r="A6279" s="50"/>
    </row>
    <row r="6280" spans="1:1">
      <c r="A6280" s="50"/>
    </row>
    <row r="6281" spans="1:1">
      <c r="A6281" s="50"/>
    </row>
    <row r="6282" spans="1:1">
      <c r="A6282" s="50"/>
    </row>
    <row r="6283" spans="1:1">
      <c r="A6283" s="50"/>
    </row>
    <row r="6284" spans="1:1">
      <c r="A6284" s="50"/>
    </row>
    <row r="6285" spans="1:1">
      <c r="A6285" s="50"/>
    </row>
    <row r="6286" spans="1:1">
      <c r="A6286" s="50"/>
    </row>
    <row r="6287" spans="1:1">
      <c r="A6287" s="50"/>
    </row>
    <row r="6288" spans="1:1">
      <c r="A6288" s="50"/>
    </row>
    <row r="6289" spans="1:1">
      <c r="A6289" s="50"/>
    </row>
    <row r="6290" spans="1:1">
      <c r="A6290" s="50"/>
    </row>
    <row r="6291" spans="1:1">
      <c r="A6291" s="50"/>
    </row>
    <row r="6292" spans="1:1">
      <c r="A6292" s="50"/>
    </row>
    <row r="6293" spans="1:1">
      <c r="A6293" s="50"/>
    </row>
    <row r="6294" spans="1:1">
      <c r="A6294" s="50"/>
    </row>
    <row r="6295" spans="1:1">
      <c r="A6295" s="50"/>
    </row>
    <row r="6296" spans="1:1">
      <c r="A6296" s="50"/>
    </row>
    <row r="6297" spans="1:1">
      <c r="A6297" s="50"/>
    </row>
    <row r="6298" spans="1:1">
      <c r="A6298" s="50"/>
    </row>
    <row r="6299" spans="1:1">
      <c r="A6299" s="50"/>
    </row>
    <row r="6300" spans="1:1">
      <c r="A6300" s="50"/>
    </row>
    <row r="6301" spans="1:1">
      <c r="A6301" s="50"/>
    </row>
    <row r="6302" spans="1:1">
      <c r="A6302" s="50"/>
    </row>
    <row r="6303" spans="1:1">
      <c r="A6303" s="50"/>
    </row>
    <row r="6304" spans="1:1">
      <c r="A6304" s="50"/>
    </row>
    <row r="6305" spans="1:1">
      <c r="A6305" s="50"/>
    </row>
    <row r="6306" spans="1:1">
      <c r="A6306" s="50"/>
    </row>
    <row r="6307" spans="1:1">
      <c r="A6307" s="50"/>
    </row>
    <row r="6308" spans="1:1">
      <c r="A6308" s="50"/>
    </row>
    <row r="6309" spans="1:1">
      <c r="A6309" s="50"/>
    </row>
    <row r="6310" spans="1:1">
      <c r="A6310" s="50"/>
    </row>
    <row r="6311" spans="1:1">
      <c r="A6311" s="50"/>
    </row>
    <row r="6312" spans="1:1">
      <c r="A6312" s="50"/>
    </row>
    <row r="6313" spans="1:1">
      <c r="A6313" s="50"/>
    </row>
    <row r="6314" spans="1:1">
      <c r="A6314" s="50"/>
    </row>
    <row r="6315" spans="1:1">
      <c r="A6315" s="50"/>
    </row>
    <row r="6316" spans="1:1">
      <c r="A6316" s="50"/>
    </row>
    <row r="6317" spans="1:1">
      <c r="A6317" s="50"/>
    </row>
    <row r="6318" spans="1:1">
      <c r="A6318" s="50"/>
    </row>
    <row r="6319" spans="1:1">
      <c r="A6319" s="50"/>
    </row>
    <row r="6320" spans="1:1">
      <c r="A6320" s="50"/>
    </row>
    <row r="6321" spans="1:1">
      <c r="A6321" s="50"/>
    </row>
    <row r="6322" spans="1:1">
      <c r="A6322" s="50"/>
    </row>
    <row r="6323" spans="1:1">
      <c r="A6323" s="50"/>
    </row>
    <row r="6324" spans="1:1">
      <c r="A6324" s="50"/>
    </row>
    <row r="6325" spans="1:1">
      <c r="A6325" s="50"/>
    </row>
    <row r="6326" spans="1:1">
      <c r="A6326" s="50"/>
    </row>
    <row r="6327" spans="1:1">
      <c r="A6327" s="50"/>
    </row>
    <row r="6328" spans="1:1">
      <c r="A6328" s="50"/>
    </row>
    <row r="6329" spans="1:1">
      <c r="A6329" s="50"/>
    </row>
    <row r="6330" spans="1:1">
      <c r="A6330" s="50"/>
    </row>
    <row r="6331" spans="1:1">
      <c r="A6331" s="50"/>
    </row>
    <row r="6332" spans="1:1">
      <c r="A6332" s="50"/>
    </row>
    <row r="6333" spans="1:1">
      <c r="A6333" s="50"/>
    </row>
    <row r="6334" spans="1:1">
      <c r="A6334" s="50"/>
    </row>
    <row r="6335" spans="1:1">
      <c r="A6335" s="50"/>
    </row>
    <row r="6336" spans="1:1">
      <c r="A6336" s="50"/>
    </row>
    <row r="6337" spans="1:1">
      <c r="A6337" s="50"/>
    </row>
    <row r="6338" spans="1:1">
      <c r="A6338" s="50"/>
    </row>
    <row r="6339" spans="1:1">
      <c r="A6339" s="50"/>
    </row>
    <row r="6340" spans="1:1">
      <c r="A6340" s="50"/>
    </row>
    <row r="6341" spans="1:1">
      <c r="A6341" s="50"/>
    </row>
    <row r="6342" spans="1:1">
      <c r="A6342" s="50"/>
    </row>
    <row r="6343" spans="1:1">
      <c r="A6343" s="50"/>
    </row>
    <row r="6344" spans="1:1">
      <c r="A6344" s="50"/>
    </row>
    <row r="6345" spans="1:1">
      <c r="A6345" s="50"/>
    </row>
    <row r="6346" spans="1:1">
      <c r="A6346" s="50"/>
    </row>
    <row r="6347" spans="1:1">
      <c r="A6347" s="50"/>
    </row>
    <row r="6348" spans="1:1">
      <c r="A6348" s="50"/>
    </row>
    <row r="6349" spans="1:1">
      <c r="A6349" s="50"/>
    </row>
    <row r="6350" spans="1:1">
      <c r="A6350" s="50"/>
    </row>
    <row r="6351" spans="1:1">
      <c r="A6351" s="50"/>
    </row>
    <row r="6352" spans="1:1">
      <c r="A6352" s="50"/>
    </row>
    <row r="6353" spans="1:1">
      <c r="A6353" s="50"/>
    </row>
    <row r="6354" spans="1:1">
      <c r="A6354" s="50"/>
    </row>
    <row r="6355" spans="1:1">
      <c r="A6355" s="50"/>
    </row>
    <row r="6356" spans="1:1">
      <c r="A6356" s="50"/>
    </row>
    <row r="6357" spans="1:1">
      <c r="A6357" s="50"/>
    </row>
    <row r="6358" spans="1:1">
      <c r="A6358" s="50"/>
    </row>
    <row r="6359" spans="1:1">
      <c r="A6359" s="50"/>
    </row>
    <row r="6360" spans="1:1">
      <c r="A6360" s="50"/>
    </row>
    <row r="6361" spans="1:1">
      <c r="A6361" s="50"/>
    </row>
    <row r="6362" spans="1:1">
      <c r="A6362" s="50"/>
    </row>
    <row r="6363" spans="1:1">
      <c r="A6363" s="50"/>
    </row>
    <row r="6364" spans="1:1">
      <c r="A6364" s="50"/>
    </row>
    <row r="6365" spans="1:1">
      <c r="A6365" s="50"/>
    </row>
    <row r="6366" spans="1:1">
      <c r="A6366" s="50"/>
    </row>
    <row r="6367" spans="1:1">
      <c r="A6367" s="50"/>
    </row>
    <row r="6368" spans="1:1">
      <c r="A6368" s="50"/>
    </row>
    <row r="6369" spans="1:1">
      <c r="A6369" s="50"/>
    </row>
    <row r="6370" spans="1:1">
      <c r="A6370" s="50"/>
    </row>
    <row r="6371" spans="1:1">
      <c r="A6371" s="50"/>
    </row>
    <row r="6372" spans="1:1">
      <c r="A6372" s="50"/>
    </row>
    <row r="6373" spans="1:1">
      <c r="A6373" s="50"/>
    </row>
    <row r="6374" spans="1:1">
      <c r="A6374" s="50"/>
    </row>
    <row r="6375" spans="1:1">
      <c r="A6375" s="50"/>
    </row>
    <row r="6376" spans="1:1">
      <c r="A6376" s="50"/>
    </row>
    <row r="6377" spans="1:1">
      <c r="A6377" s="50"/>
    </row>
    <row r="6378" spans="1:1">
      <c r="A6378" s="50"/>
    </row>
    <row r="6379" spans="1:1">
      <c r="A6379" s="50"/>
    </row>
    <row r="6380" spans="1:1">
      <c r="A6380" s="50"/>
    </row>
    <row r="6381" spans="1:1">
      <c r="A6381" s="50"/>
    </row>
    <row r="6382" spans="1:1">
      <c r="A6382" s="50"/>
    </row>
    <row r="6383" spans="1:1">
      <c r="A6383" s="50"/>
    </row>
    <row r="6384" spans="1:1">
      <c r="A6384" s="50"/>
    </row>
    <row r="6385" spans="1:1">
      <c r="A6385" s="50"/>
    </row>
    <row r="6386" spans="1:1">
      <c r="A6386" s="50"/>
    </row>
    <row r="6387" spans="1:1">
      <c r="A6387" s="50"/>
    </row>
    <row r="6388" spans="1:1">
      <c r="A6388" s="50"/>
    </row>
    <row r="6389" spans="1:1">
      <c r="A6389" s="50"/>
    </row>
    <row r="6390" spans="1:1">
      <c r="A6390" s="50"/>
    </row>
    <row r="6391" spans="1:1">
      <c r="A6391" s="50"/>
    </row>
    <row r="6392" spans="1:1">
      <c r="A6392" s="50"/>
    </row>
    <row r="6393" spans="1:1">
      <c r="A6393" s="50"/>
    </row>
    <row r="6394" spans="1:1">
      <c r="A6394" s="50"/>
    </row>
    <row r="6395" spans="1:1">
      <c r="A6395" s="50"/>
    </row>
    <row r="6396" spans="1:1">
      <c r="A6396" s="50"/>
    </row>
    <row r="6397" spans="1:1">
      <c r="A6397" s="50"/>
    </row>
    <row r="6398" spans="1:1">
      <c r="A6398" s="50"/>
    </row>
    <row r="6399" spans="1:1">
      <c r="A6399" s="50"/>
    </row>
    <row r="6400" spans="1:1">
      <c r="A6400" s="50"/>
    </row>
    <row r="6401" spans="1:1">
      <c r="A6401" s="50"/>
    </row>
    <row r="6402" spans="1:1">
      <c r="A6402" s="50"/>
    </row>
    <row r="6403" spans="1:1">
      <c r="A6403" s="50"/>
    </row>
    <row r="6404" spans="1:1">
      <c r="A6404" s="50"/>
    </row>
    <row r="6405" spans="1:1">
      <c r="A6405" s="50"/>
    </row>
    <row r="6406" spans="1:1">
      <c r="A6406" s="50"/>
    </row>
    <row r="6407" spans="1:1">
      <c r="A6407" s="50"/>
    </row>
    <row r="6408" spans="1:1">
      <c r="A6408" s="50"/>
    </row>
    <row r="6409" spans="1:1">
      <c r="A6409" s="50"/>
    </row>
    <row r="6410" spans="1:1">
      <c r="A6410" s="50"/>
    </row>
    <row r="6411" spans="1:1">
      <c r="A6411" s="50"/>
    </row>
    <row r="6412" spans="1:1">
      <c r="A6412" s="50"/>
    </row>
    <row r="6413" spans="1:1">
      <c r="A6413" s="50"/>
    </row>
    <row r="6414" spans="1:1">
      <c r="A6414" s="50"/>
    </row>
    <row r="6415" spans="1:1">
      <c r="A6415" s="50"/>
    </row>
    <row r="6416" spans="1:1">
      <c r="A6416" s="50"/>
    </row>
    <row r="6417" spans="1:1">
      <c r="A6417" s="50"/>
    </row>
    <row r="6418" spans="1:1">
      <c r="A6418" s="50"/>
    </row>
    <row r="6419" spans="1:1">
      <c r="A6419" s="50"/>
    </row>
    <row r="6420" spans="1:1">
      <c r="A6420" s="50"/>
    </row>
    <row r="6421" spans="1:1">
      <c r="A6421" s="50"/>
    </row>
    <row r="6422" spans="1:1">
      <c r="A6422" s="50"/>
    </row>
    <row r="6423" spans="1:1">
      <c r="A6423" s="50"/>
    </row>
    <row r="6424" spans="1:1">
      <c r="A6424" s="50"/>
    </row>
    <row r="6425" spans="1:1">
      <c r="A6425" s="50"/>
    </row>
    <row r="6426" spans="1:1">
      <c r="A6426" s="50"/>
    </row>
    <row r="6427" spans="1:1">
      <c r="A6427" s="50"/>
    </row>
    <row r="6428" spans="1:1">
      <c r="A6428" s="50"/>
    </row>
    <row r="6429" spans="1:1">
      <c r="A6429" s="50"/>
    </row>
    <row r="6430" spans="1:1">
      <c r="A6430" s="50"/>
    </row>
    <row r="6431" spans="1:1">
      <c r="A6431" s="50"/>
    </row>
    <row r="6432" spans="1:1">
      <c r="A6432" s="50"/>
    </row>
    <row r="6433" spans="1:1">
      <c r="A6433" s="50"/>
    </row>
    <row r="6434" spans="1:1">
      <c r="A6434" s="50"/>
    </row>
    <row r="6435" spans="1:1">
      <c r="A6435" s="50"/>
    </row>
    <row r="6436" spans="1:1">
      <c r="A6436" s="50"/>
    </row>
    <row r="6437" spans="1:1">
      <c r="A6437" s="50"/>
    </row>
    <row r="6438" spans="1:1">
      <c r="A6438" s="50"/>
    </row>
    <row r="6439" spans="1:1">
      <c r="A6439" s="50"/>
    </row>
    <row r="6440" spans="1:1">
      <c r="A6440" s="50"/>
    </row>
    <row r="6441" spans="1:1">
      <c r="A6441" s="50"/>
    </row>
    <row r="6442" spans="1:1">
      <c r="A6442" s="50"/>
    </row>
    <row r="6443" spans="1:1">
      <c r="A6443" s="50"/>
    </row>
    <row r="6444" spans="1:1">
      <c r="A6444" s="50"/>
    </row>
    <row r="6445" spans="1:1">
      <c r="A6445" s="50"/>
    </row>
    <row r="6446" spans="1:1">
      <c r="A6446" s="50"/>
    </row>
    <row r="6447" spans="1:1">
      <c r="A6447" s="50"/>
    </row>
    <row r="6448" spans="1:1">
      <c r="A6448" s="50"/>
    </row>
    <row r="6449" spans="1:1">
      <c r="A6449" s="50"/>
    </row>
    <row r="6450" spans="1:1">
      <c r="A6450" s="50"/>
    </row>
    <row r="6451" spans="1:1">
      <c r="A6451" s="50"/>
    </row>
    <row r="6452" spans="1:1">
      <c r="A6452" s="50"/>
    </row>
    <row r="6453" spans="1:1">
      <c r="A6453" s="50"/>
    </row>
    <row r="6454" spans="1:1">
      <c r="A6454" s="50"/>
    </row>
    <row r="6455" spans="1:1">
      <c r="A6455" s="50"/>
    </row>
    <row r="6456" spans="1:1">
      <c r="A6456" s="50"/>
    </row>
    <row r="6457" spans="1:1">
      <c r="A6457" s="50"/>
    </row>
    <row r="6458" spans="1:1">
      <c r="A6458" s="50"/>
    </row>
    <row r="6459" spans="1:1">
      <c r="A6459" s="50"/>
    </row>
    <row r="6460" spans="1:1">
      <c r="A6460" s="50"/>
    </row>
    <row r="6461" spans="1:1">
      <c r="A6461" s="50"/>
    </row>
    <row r="6462" spans="1:1">
      <c r="A6462" s="50"/>
    </row>
    <row r="6463" spans="1:1">
      <c r="A6463" s="50"/>
    </row>
    <row r="6464" spans="1:1">
      <c r="A6464" s="50"/>
    </row>
    <row r="6465" spans="1:1">
      <c r="A6465" s="50"/>
    </row>
    <row r="6466" spans="1:1">
      <c r="A6466" s="50"/>
    </row>
    <row r="6467" spans="1:1">
      <c r="A6467" s="50"/>
    </row>
    <row r="6468" spans="1:1">
      <c r="A6468" s="50"/>
    </row>
    <row r="6469" spans="1:1">
      <c r="A6469" s="50"/>
    </row>
    <row r="6470" spans="1:1">
      <c r="A6470" s="50"/>
    </row>
    <row r="6471" spans="1:1">
      <c r="A6471" s="50"/>
    </row>
    <row r="6472" spans="1:1">
      <c r="A6472" s="50"/>
    </row>
    <row r="6473" spans="1:1">
      <c r="A6473" s="50"/>
    </row>
    <row r="6474" spans="1:1">
      <c r="A6474" s="50"/>
    </row>
    <row r="6475" spans="1:1">
      <c r="A6475" s="50"/>
    </row>
    <row r="6476" spans="1:1">
      <c r="A6476" s="50"/>
    </row>
    <row r="6477" spans="1:1">
      <c r="A6477" s="50"/>
    </row>
    <row r="6478" spans="1:1">
      <c r="A6478" s="50"/>
    </row>
    <row r="6479" spans="1:1">
      <c r="A6479" s="50"/>
    </row>
    <row r="6480" spans="1:1">
      <c r="A6480" s="50"/>
    </row>
    <row r="6481" spans="1:1">
      <c r="A6481" s="50"/>
    </row>
    <row r="6482" spans="1:1">
      <c r="A6482" s="50"/>
    </row>
    <row r="6483" spans="1:1">
      <c r="A6483" s="50"/>
    </row>
    <row r="6484" spans="1:1">
      <c r="A6484" s="50"/>
    </row>
    <row r="6485" spans="1:1">
      <c r="A6485" s="50"/>
    </row>
    <row r="6486" spans="1:1">
      <c r="A6486" s="50"/>
    </row>
    <row r="6487" spans="1:1">
      <c r="A6487" s="50"/>
    </row>
    <row r="6488" spans="1:1">
      <c r="A6488" s="50"/>
    </row>
    <row r="6489" spans="1:1">
      <c r="A6489" s="50"/>
    </row>
    <row r="6490" spans="1:1">
      <c r="A6490" s="50"/>
    </row>
    <row r="6491" spans="1:1">
      <c r="A6491" s="50"/>
    </row>
    <row r="6492" spans="1:1">
      <c r="A6492" s="50"/>
    </row>
    <row r="6493" spans="1:1">
      <c r="A6493" s="50"/>
    </row>
    <row r="6494" spans="1:1">
      <c r="A6494" s="50"/>
    </row>
    <row r="6495" spans="1:1">
      <c r="A6495" s="50"/>
    </row>
    <row r="6496" spans="1:1">
      <c r="A6496" s="50"/>
    </row>
    <row r="6497" spans="1:1">
      <c r="A6497" s="50"/>
    </row>
    <row r="6498" spans="1:1">
      <c r="A6498" s="50"/>
    </row>
    <row r="6499" spans="1:1">
      <c r="A6499" s="50"/>
    </row>
    <row r="6500" spans="1:1">
      <c r="A6500" s="50"/>
    </row>
    <row r="6501" spans="1:1">
      <c r="A6501" s="50"/>
    </row>
    <row r="6502" spans="1:1">
      <c r="A6502" s="50"/>
    </row>
    <row r="6503" spans="1:1">
      <c r="A6503" s="50"/>
    </row>
    <row r="6504" spans="1:1">
      <c r="A6504" s="50"/>
    </row>
    <row r="6505" spans="1:1">
      <c r="A6505" s="50"/>
    </row>
    <row r="6506" spans="1:1">
      <c r="A6506" s="50"/>
    </row>
    <row r="6507" spans="1:1">
      <c r="A6507" s="50"/>
    </row>
    <row r="6508" spans="1:1">
      <c r="A6508" s="50"/>
    </row>
    <row r="6509" spans="1:1">
      <c r="A6509" s="50"/>
    </row>
    <row r="6510" spans="1:1">
      <c r="A6510" s="50"/>
    </row>
    <row r="6511" spans="1:1">
      <c r="A6511" s="50"/>
    </row>
    <row r="6512" spans="1:1">
      <c r="A6512" s="50"/>
    </row>
    <row r="6513" spans="1:1">
      <c r="A6513" s="50"/>
    </row>
    <row r="6514" spans="1:1">
      <c r="A6514" s="50"/>
    </row>
    <row r="6515" spans="1:1">
      <c r="A6515" s="50"/>
    </row>
    <row r="6516" spans="1:1">
      <c r="A6516" s="50"/>
    </row>
    <row r="6517" spans="1:1">
      <c r="A6517" s="50"/>
    </row>
    <row r="6518" spans="1:1">
      <c r="A6518" s="50"/>
    </row>
    <row r="6519" spans="1:1">
      <c r="A6519" s="50"/>
    </row>
    <row r="6520" spans="1:1">
      <c r="A6520" s="50"/>
    </row>
    <row r="6521" spans="1:1">
      <c r="A6521" s="50"/>
    </row>
    <row r="6522" spans="1:1">
      <c r="A6522" s="50"/>
    </row>
    <row r="6523" spans="1:1">
      <c r="A6523" s="50"/>
    </row>
    <row r="6524" spans="1:1">
      <c r="A6524" s="50"/>
    </row>
    <row r="6525" spans="1:1">
      <c r="A6525" s="50"/>
    </row>
    <row r="6526" spans="1:1">
      <c r="A6526" s="50"/>
    </row>
    <row r="6527" spans="1:1">
      <c r="A6527" s="50"/>
    </row>
    <row r="6528" spans="1:1">
      <c r="A6528" s="50"/>
    </row>
    <row r="6529" spans="1:1">
      <c r="A6529" s="50"/>
    </row>
    <row r="6530" spans="1:1">
      <c r="A6530" s="50"/>
    </row>
    <row r="6531" spans="1:1">
      <c r="A6531" s="50"/>
    </row>
    <row r="6532" spans="1:1">
      <c r="A6532" s="50"/>
    </row>
    <row r="6533" spans="1:1">
      <c r="A6533" s="50"/>
    </row>
    <row r="6534" spans="1:1">
      <c r="A6534" s="50"/>
    </row>
    <row r="6535" spans="1:1">
      <c r="A6535" s="50"/>
    </row>
    <row r="6536" spans="1:1">
      <c r="A6536" s="50"/>
    </row>
    <row r="6537" spans="1:1">
      <c r="A6537" s="50"/>
    </row>
    <row r="6538" spans="1:1">
      <c r="A6538" s="50"/>
    </row>
    <row r="6539" spans="1:1">
      <c r="A6539" s="50"/>
    </row>
    <row r="6540" spans="1:1">
      <c r="A6540" s="50"/>
    </row>
    <row r="6541" spans="1:1">
      <c r="A6541" s="50"/>
    </row>
    <row r="6542" spans="1:1">
      <c r="A6542" s="50"/>
    </row>
    <row r="6543" spans="1:1">
      <c r="A6543" s="50"/>
    </row>
    <row r="6544" spans="1:1">
      <c r="A6544" s="50"/>
    </row>
    <row r="6545" spans="1:1">
      <c r="A6545" s="50"/>
    </row>
    <row r="6546" spans="1:1">
      <c r="A6546" s="50"/>
    </row>
    <row r="6547" spans="1:1">
      <c r="A6547" s="50"/>
    </row>
    <row r="6548" spans="1:1">
      <c r="A6548" s="50"/>
    </row>
    <row r="6549" spans="1:1">
      <c r="A6549" s="50"/>
    </row>
    <row r="6550" spans="1:1">
      <c r="A6550" s="50"/>
    </row>
    <row r="6551" spans="1:1">
      <c r="A6551" s="50"/>
    </row>
    <row r="6552" spans="1:1">
      <c r="A6552" s="50"/>
    </row>
    <row r="6553" spans="1:1">
      <c r="A6553" s="50"/>
    </row>
    <row r="6554" spans="1:1">
      <c r="A6554" s="50"/>
    </row>
    <row r="6555" spans="1:1">
      <c r="A6555" s="50"/>
    </row>
    <row r="6556" spans="1:1">
      <c r="A6556" s="50"/>
    </row>
    <row r="6557" spans="1:1">
      <c r="A6557" s="50"/>
    </row>
    <row r="6558" spans="1:1">
      <c r="A6558" s="50"/>
    </row>
    <row r="6559" spans="1:1">
      <c r="A6559" s="50"/>
    </row>
    <row r="6560" spans="1:1">
      <c r="A6560" s="50"/>
    </row>
    <row r="6561" spans="1:1">
      <c r="A6561" s="50"/>
    </row>
    <row r="6562" spans="1:1">
      <c r="A6562" s="50"/>
    </row>
    <row r="6563" spans="1:1">
      <c r="A6563" s="50"/>
    </row>
    <row r="6564" spans="1:1">
      <c r="A6564" s="50"/>
    </row>
    <row r="6565" spans="1:1">
      <c r="A6565" s="50"/>
    </row>
    <row r="6566" spans="1:1">
      <c r="A6566" s="50"/>
    </row>
    <row r="6567" spans="1:1">
      <c r="A6567" s="50"/>
    </row>
    <row r="6568" spans="1:1">
      <c r="A6568" s="50"/>
    </row>
    <row r="6569" spans="1:1">
      <c r="A6569" s="50"/>
    </row>
    <row r="6570" spans="1:1">
      <c r="A6570" s="50"/>
    </row>
    <row r="6571" spans="1:1">
      <c r="A6571" s="50"/>
    </row>
    <row r="6572" spans="1:1">
      <c r="A6572" s="50"/>
    </row>
    <row r="6573" spans="1:1">
      <c r="A6573" s="50"/>
    </row>
    <row r="6574" spans="1:1">
      <c r="A6574" s="50"/>
    </row>
    <row r="6575" spans="1:1">
      <c r="A6575" s="50"/>
    </row>
    <row r="6576" spans="1:1">
      <c r="A6576" s="50"/>
    </row>
    <row r="6577" spans="1:1">
      <c r="A6577" s="50"/>
    </row>
    <row r="6578" spans="1:1">
      <c r="A6578" s="50"/>
    </row>
    <row r="6579" spans="1:1">
      <c r="A6579" s="50"/>
    </row>
    <row r="6580" spans="1:1">
      <c r="A6580" s="50"/>
    </row>
    <row r="6581" spans="1:1">
      <c r="A6581" s="50"/>
    </row>
    <row r="6582" spans="1:1">
      <c r="A6582" s="50"/>
    </row>
    <row r="6583" spans="1:1">
      <c r="A6583" s="50"/>
    </row>
    <row r="6584" spans="1:1">
      <c r="A6584" s="50"/>
    </row>
    <row r="6585" spans="1:1">
      <c r="A6585" s="50"/>
    </row>
    <row r="6586" spans="1:1">
      <c r="A6586" s="50"/>
    </row>
    <row r="6587" spans="1:1">
      <c r="A6587" s="50"/>
    </row>
    <row r="6588" spans="1:1">
      <c r="A6588" s="50"/>
    </row>
    <row r="6589" spans="1:1">
      <c r="A6589" s="50"/>
    </row>
    <row r="6590" spans="1:1">
      <c r="A6590" s="50"/>
    </row>
    <row r="6591" spans="1:1">
      <c r="A6591" s="50"/>
    </row>
    <row r="6592" spans="1:1">
      <c r="A6592" s="50"/>
    </row>
    <row r="6593" spans="1:1">
      <c r="A6593" s="50"/>
    </row>
    <row r="6594" spans="1:1">
      <c r="A6594" s="50"/>
    </row>
    <row r="6595" spans="1:1">
      <c r="A6595" s="50"/>
    </row>
    <row r="6596" spans="1:1">
      <c r="A6596" s="50"/>
    </row>
    <row r="6597" spans="1:1">
      <c r="A6597" s="50"/>
    </row>
    <row r="6598" spans="1:1">
      <c r="A6598" s="50"/>
    </row>
    <row r="6599" spans="1:1">
      <c r="A6599" s="50"/>
    </row>
    <row r="6600" spans="1:1">
      <c r="A6600" s="50"/>
    </row>
    <row r="6601" spans="1:1">
      <c r="A6601" s="50"/>
    </row>
    <row r="6602" spans="1:1">
      <c r="A6602" s="50"/>
    </row>
    <row r="6603" spans="1:1">
      <c r="A6603" s="50"/>
    </row>
    <row r="6604" spans="1:1">
      <c r="A6604" s="50"/>
    </row>
    <row r="6605" spans="1:1">
      <c r="A6605" s="50"/>
    </row>
    <row r="6606" spans="1:1">
      <c r="A6606" s="50"/>
    </row>
    <row r="6607" spans="1:1">
      <c r="A6607" s="50"/>
    </row>
    <row r="6608" spans="1:1">
      <c r="A6608" s="50"/>
    </row>
    <row r="6609" spans="1:1">
      <c r="A6609" s="50"/>
    </row>
    <row r="6610" spans="1:1">
      <c r="A6610" s="50"/>
    </row>
    <row r="6611" spans="1:1">
      <c r="A6611" s="50"/>
    </row>
    <row r="6612" spans="1:1">
      <c r="A6612" s="50"/>
    </row>
    <row r="6613" spans="1:1">
      <c r="A6613" s="50"/>
    </row>
    <row r="6614" spans="1:1">
      <c r="A6614" s="50"/>
    </row>
    <row r="6615" spans="1:1">
      <c r="A6615" s="50"/>
    </row>
    <row r="6616" spans="1:1">
      <c r="A6616" s="50"/>
    </row>
    <row r="6617" spans="1:1">
      <c r="A6617" s="50"/>
    </row>
    <row r="6618" spans="1:1">
      <c r="A6618" s="50"/>
    </row>
    <row r="6619" spans="1:1">
      <c r="A6619" s="50"/>
    </row>
    <row r="6620" spans="1:1">
      <c r="A6620" s="50"/>
    </row>
    <row r="6621" spans="1:1">
      <c r="A6621" s="50"/>
    </row>
    <row r="6622" spans="1:1">
      <c r="A6622" s="50"/>
    </row>
    <row r="6623" spans="1:1">
      <c r="A6623" s="50"/>
    </row>
    <row r="6624" spans="1:1">
      <c r="A6624" s="50"/>
    </row>
    <row r="6625" spans="1:1">
      <c r="A6625" s="50"/>
    </row>
    <row r="6626" spans="1:1">
      <c r="A6626" s="50"/>
    </row>
    <row r="6627" spans="1:1">
      <c r="A6627" s="50"/>
    </row>
    <row r="6628" spans="1:1">
      <c r="A6628" s="50"/>
    </row>
    <row r="6629" spans="1:1">
      <c r="A6629" s="50"/>
    </row>
    <row r="6630" spans="1:1">
      <c r="A6630" s="50"/>
    </row>
    <row r="6631" spans="1:1">
      <c r="A6631" s="50"/>
    </row>
    <row r="6632" spans="1:1">
      <c r="A6632" s="50"/>
    </row>
    <row r="6633" spans="1:1">
      <c r="A6633" s="50"/>
    </row>
    <row r="6634" spans="1:1">
      <c r="A6634" s="50"/>
    </row>
    <row r="6635" spans="1:1">
      <c r="A6635" s="50"/>
    </row>
    <row r="6636" spans="1:1">
      <c r="A6636" s="50"/>
    </row>
    <row r="6637" spans="1:1">
      <c r="A6637" s="50"/>
    </row>
    <row r="6638" spans="1:1">
      <c r="A6638" s="50"/>
    </row>
    <row r="6639" spans="1:1">
      <c r="A6639" s="50"/>
    </row>
    <row r="6640" spans="1:1">
      <c r="A6640" s="50"/>
    </row>
    <row r="6641" spans="1:1">
      <c r="A6641" s="50"/>
    </row>
    <row r="6642" spans="1:1">
      <c r="A6642" s="50"/>
    </row>
    <row r="6643" spans="1:1">
      <c r="A6643" s="50"/>
    </row>
    <row r="6644" spans="1:1">
      <c r="A6644" s="50"/>
    </row>
    <row r="6645" spans="1:1">
      <c r="A6645" s="50"/>
    </row>
    <row r="6646" spans="1:1">
      <c r="A6646" s="50"/>
    </row>
    <row r="6647" spans="1:1">
      <c r="A6647" s="50"/>
    </row>
    <row r="6648" spans="1:1">
      <c r="A6648" s="50"/>
    </row>
    <row r="6649" spans="1:1">
      <c r="A6649" s="50"/>
    </row>
    <row r="6650" spans="1:1">
      <c r="A6650" s="50"/>
    </row>
    <row r="6651" spans="1:1">
      <c r="A6651" s="50"/>
    </row>
    <row r="6652" spans="1:1">
      <c r="A6652" s="50"/>
    </row>
    <row r="6653" spans="1:1">
      <c r="A6653" s="50"/>
    </row>
    <row r="6654" spans="1:1">
      <c r="A6654" s="50"/>
    </row>
    <row r="6655" spans="1:1">
      <c r="A6655" s="50"/>
    </row>
    <row r="6656" spans="1:1">
      <c r="A6656" s="50"/>
    </row>
    <row r="6657" spans="1:1">
      <c r="A6657" s="50"/>
    </row>
    <row r="6658" spans="1:1">
      <c r="A6658" s="50"/>
    </row>
    <row r="6659" spans="1:1">
      <c r="A6659" s="50"/>
    </row>
    <row r="6660" spans="1:1">
      <c r="A6660" s="50"/>
    </row>
    <row r="6661" spans="1:1">
      <c r="A6661" s="50"/>
    </row>
    <row r="6662" spans="1:1">
      <c r="A6662" s="50"/>
    </row>
    <row r="6663" spans="1:1">
      <c r="A6663" s="50"/>
    </row>
    <row r="6664" spans="1:1">
      <c r="A6664" s="50"/>
    </row>
    <row r="6665" spans="1:1">
      <c r="A6665" s="50"/>
    </row>
    <row r="6666" spans="1:1">
      <c r="A6666" s="50"/>
    </row>
    <row r="6667" spans="1:1">
      <c r="A6667" s="50"/>
    </row>
    <row r="6668" spans="1:1">
      <c r="A6668" s="50"/>
    </row>
    <row r="6669" spans="1:1">
      <c r="A6669" s="50"/>
    </row>
    <row r="6670" spans="1:1">
      <c r="A6670" s="50"/>
    </row>
    <row r="6671" spans="1:1">
      <c r="A6671" s="50"/>
    </row>
    <row r="6672" spans="1:1">
      <c r="A6672" s="50"/>
    </row>
    <row r="6673" spans="1:1">
      <c r="A6673" s="50"/>
    </row>
    <row r="6674" spans="1:1">
      <c r="A6674" s="50"/>
    </row>
    <row r="6675" spans="1:1">
      <c r="A6675" s="50"/>
    </row>
    <row r="6676" spans="1:1">
      <c r="A6676" s="50"/>
    </row>
    <row r="6677" spans="1:1">
      <c r="A6677" s="50"/>
    </row>
    <row r="6678" spans="1:1">
      <c r="A6678" s="50"/>
    </row>
    <row r="6679" spans="1:1">
      <c r="A6679" s="50"/>
    </row>
    <row r="6680" spans="1:1">
      <c r="A6680" s="50"/>
    </row>
    <row r="6681" spans="1:1">
      <c r="A6681" s="50"/>
    </row>
    <row r="6682" spans="1:1">
      <c r="A6682" s="50"/>
    </row>
    <row r="6683" spans="1:1">
      <c r="A6683" s="50"/>
    </row>
    <row r="6684" spans="1:1">
      <c r="A6684" s="50"/>
    </row>
    <row r="6685" spans="1:1">
      <c r="A6685" s="50"/>
    </row>
    <row r="6686" spans="1:1">
      <c r="A6686" s="50"/>
    </row>
    <row r="6687" spans="1:1">
      <c r="A6687" s="50"/>
    </row>
    <row r="6688" spans="1:1">
      <c r="A6688" s="50"/>
    </row>
    <row r="6689" spans="1:1">
      <c r="A6689" s="50"/>
    </row>
    <row r="6690" spans="1:1">
      <c r="A6690" s="50"/>
    </row>
    <row r="6691" spans="1:1">
      <c r="A6691" s="50"/>
    </row>
    <row r="6692" spans="1:1">
      <c r="A6692" s="50"/>
    </row>
    <row r="6693" spans="1:1">
      <c r="A6693" s="50"/>
    </row>
    <row r="6694" spans="1:1">
      <c r="A6694" s="50"/>
    </row>
    <row r="6695" spans="1:1">
      <c r="A6695" s="50"/>
    </row>
    <row r="6696" spans="1:1">
      <c r="A6696" s="50"/>
    </row>
    <row r="6697" spans="1:1">
      <c r="A6697" s="50"/>
    </row>
    <row r="6698" spans="1:1">
      <c r="A6698" s="50"/>
    </row>
    <row r="6699" spans="1:1">
      <c r="A6699" s="50"/>
    </row>
    <row r="6700" spans="1:1">
      <c r="A6700" s="50"/>
    </row>
    <row r="6701" spans="1:1">
      <c r="A6701" s="50"/>
    </row>
    <row r="6702" spans="1:1">
      <c r="A6702" s="50"/>
    </row>
    <row r="6703" spans="1:1">
      <c r="A6703" s="50"/>
    </row>
    <row r="6704" spans="1:1">
      <c r="A6704" s="50"/>
    </row>
    <row r="6705" spans="1:1">
      <c r="A6705" s="50"/>
    </row>
    <row r="6706" spans="1:1">
      <c r="A6706" s="50"/>
    </row>
    <row r="6707" spans="1:1">
      <c r="A6707" s="50"/>
    </row>
    <row r="6708" spans="1:1">
      <c r="A6708" s="50"/>
    </row>
    <row r="6709" spans="1:1">
      <c r="A6709" s="50"/>
    </row>
    <row r="6710" spans="1:1">
      <c r="A6710" s="50"/>
    </row>
    <row r="6711" spans="1:1">
      <c r="A6711" s="50"/>
    </row>
    <row r="6712" spans="1:1">
      <c r="A6712" s="50"/>
    </row>
    <row r="6713" spans="1:1">
      <c r="A6713" s="50"/>
    </row>
    <row r="6714" spans="1:1">
      <c r="A6714" s="50"/>
    </row>
    <row r="6715" spans="1:1">
      <c r="A6715" s="50"/>
    </row>
    <row r="6716" spans="1:1">
      <c r="A6716" s="50"/>
    </row>
    <row r="6717" spans="1:1">
      <c r="A6717" s="50"/>
    </row>
    <row r="6718" spans="1:1">
      <c r="A6718" s="50"/>
    </row>
    <row r="6719" spans="1:1">
      <c r="A6719" s="50"/>
    </row>
    <row r="6720" spans="1:1">
      <c r="A6720" s="50"/>
    </row>
    <row r="6721" spans="1:1">
      <c r="A6721" s="50"/>
    </row>
    <row r="6722" spans="1:1">
      <c r="A6722" s="50"/>
    </row>
    <row r="6723" spans="1:1">
      <c r="A6723" s="50"/>
    </row>
    <row r="6724" spans="1:1">
      <c r="A6724" s="50"/>
    </row>
    <row r="6725" spans="1:1">
      <c r="A6725" s="50"/>
    </row>
    <row r="6726" spans="1:1">
      <c r="A6726" s="50"/>
    </row>
    <row r="6727" spans="1:1">
      <c r="A6727" s="50"/>
    </row>
    <row r="6728" spans="1:1">
      <c r="A6728" s="50"/>
    </row>
    <row r="6729" spans="1:1">
      <c r="A6729" s="50"/>
    </row>
    <row r="6730" spans="1:1">
      <c r="A6730" s="50"/>
    </row>
    <row r="6731" spans="1:1">
      <c r="A6731" s="50"/>
    </row>
    <row r="6732" spans="1:1">
      <c r="A6732" s="50"/>
    </row>
    <row r="6733" spans="1:1">
      <c r="A6733" s="50"/>
    </row>
    <row r="6734" spans="1:1">
      <c r="A6734" s="50"/>
    </row>
    <row r="6735" spans="1:1">
      <c r="A6735" s="50"/>
    </row>
    <row r="6736" spans="1:1">
      <c r="A6736" s="50"/>
    </row>
    <row r="6737" spans="1:1">
      <c r="A6737" s="50"/>
    </row>
    <row r="6738" spans="1:1">
      <c r="A6738" s="50"/>
    </row>
    <row r="6739" spans="1:1">
      <c r="A6739" s="50"/>
    </row>
    <row r="6740" spans="1:1">
      <c r="A6740" s="50"/>
    </row>
    <row r="6741" spans="1:1">
      <c r="A6741" s="50"/>
    </row>
    <row r="6742" spans="1:1">
      <c r="A6742" s="50"/>
    </row>
    <row r="6743" spans="1:1">
      <c r="A6743" s="50"/>
    </row>
    <row r="6744" spans="1:1">
      <c r="A6744" s="50"/>
    </row>
    <row r="6745" spans="1:1">
      <c r="A6745" s="50"/>
    </row>
    <row r="6746" spans="1:1">
      <c r="A6746" s="50"/>
    </row>
    <row r="6747" spans="1:1">
      <c r="A6747" s="50"/>
    </row>
    <row r="6748" spans="1:1">
      <c r="A6748" s="50"/>
    </row>
    <row r="6749" spans="1:1">
      <c r="A6749" s="50"/>
    </row>
    <row r="6750" spans="1:1">
      <c r="A6750" s="50"/>
    </row>
    <row r="6751" spans="1:1">
      <c r="A6751" s="50"/>
    </row>
    <row r="6752" spans="1:1">
      <c r="A6752" s="50"/>
    </row>
    <row r="6753" spans="1:1">
      <c r="A6753" s="50"/>
    </row>
    <row r="6754" spans="1:1">
      <c r="A6754" s="50"/>
    </row>
    <row r="6755" spans="1:1">
      <c r="A6755" s="50"/>
    </row>
    <row r="6756" spans="1:1">
      <c r="A6756" s="50"/>
    </row>
    <row r="6757" spans="1:1">
      <c r="A6757" s="50"/>
    </row>
    <row r="6758" spans="1:1">
      <c r="A6758" s="50"/>
    </row>
    <row r="6759" spans="1:1">
      <c r="A6759" s="50"/>
    </row>
    <row r="6760" spans="1:1">
      <c r="A6760" s="50"/>
    </row>
    <row r="6761" spans="1:1">
      <c r="A6761" s="50"/>
    </row>
    <row r="6762" spans="1:1">
      <c r="A6762" s="50"/>
    </row>
    <row r="6763" spans="1:1">
      <c r="A6763" s="50"/>
    </row>
    <row r="6764" spans="1:1">
      <c r="A6764" s="50"/>
    </row>
    <row r="6765" spans="1:1">
      <c r="A6765" s="50"/>
    </row>
    <row r="6766" spans="1:1">
      <c r="A6766" s="50"/>
    </row>
    <row r="6767" spans="1:1">
      <c r="A6767" s="50"/>
    </row>
    <row r="6768" spans="1:1">
      <c r="A6768" s="50"/>
    </row>
    <row r="6769" spans="1:1">
      <c r="A6769" s="50"/>
    </row>
    <row r="6770" spans="1:1">
      <c r="A6770" s="50"/>
    </row>
    <row r="6771" spans="1:1">
      <c r="A6771" s="50"/>
    </row>
    <row r="6772" spans="1:1">
      <c r="A6772" s="50"/>
    </row>
    <row r="6773" spans="1:1">
      <c r="A6773" s="50"/>
    </row>
    <row r="6774" spans="1:1">
      <c r="A6774" s="50"/>
    </row>
    <row r="6775" spans="1:1">
      <c r="A6775" s="50"/>
    </row>
    <row r="6776" spans="1:1">
      <c r="A6776" s="50"/>
    </row>
    <row r="6777" spans="1:1">
      <c r="A6777" s="50"/>
    </row>
    <row r="6778" spans="1:1">
      <c r="A6778" s="50"/>
    </row>
    <row r="6779" spans="1:1">
      <c r="A6779" s="50"/>
    </row>
    <row r="6780" spans="1:1">
      <c r="A6780" s="50"/>
    </row>
    <row r="6781" spans="1:1">
      <c r="A6781" s="50"/>
    </row>
    <row r="6782" spans="1:1">
      <c r="A6782" s="50"/>
    </row>
    <row r="6783" spans="1:1">
      <c r="A6783" s="50"/>
    </row>
    <row r="6784" spans="1:1">
      <c r="A6784" s="50"/>
    </row>
    <row r="6785" spans="1:1">
      <c r="A6785" s="50"/>
    </row>
    <row r="6786" spans="1:1">
      <c r="A6786" s="50"/>
    </row>
    <row r="6787" spans="1:1">
      <c r="A6787" s="50"/>
    </row>
    <row r="6788" spans="1:1">
      <c r="A6788" s="50"/>
    </row>
    <row r="6789" spans="1:1">
      <c r="A6789" s="50"/>
    </row>
    <row r="6790" spans="1:1">
      <c r="A6790" s="50"/>
    </row>
    <row r="6791" spans="1:1">
      <c r="A6791" s="50"/>
    </row>
    <row r="6792" spans="1:1">
      <c r="A6792" s="50"/>
    </row>
    <row r="6793" spans="1:1">
      <c r="A6793" s="50"/>
    </row>
    <row r="6794" spans="1:1">
      <c r="A6794" s="50"/>
    </row>
    <row r="6795" spans="1:1">
      <c r="A6795" s="50"/>
    </row>
    <row r="6796" spans="1:1">
      <c r="A6796" s="50"/>
    </row>
    <row r="6797" spans="1:1">
      <c r="A6797" s="50"/>
    </row>
    <row r="6798" spans="1:1">
      <c r="A6798" s="50"/>
    </row>
    <row r="6799" spans="1:1">
      <c r="A6799" s="50"/>
    </row>
    <row r="6800" spans="1:1">
      <c r="A6800" s="50"/>
    </row>
    <row r="6801" spans="1:1">
      <c r="A6801" s="50"/>
    </row>
    <row r="6802" spans="1:1">
      <c r="A6802" s="50"/>
    </row>
    <row r="6803" spans="1:1">
      <c r="A6803" s="50"/>
    </row>
    <row r="6804" spans="1:1">
      <c r="A6804" s="50"/>
    </row>
    <row r="6805" spans="1:1">
      <c r="A6805" s="50"/>
    </row>
    <row r="6806" spans="1:1">
      <c r="A6806" s="50"/>
    </row>
    <row r="6807" spans="1:1">
      <c r="A6807" s="50"/>
    </row>
    <row r="6808" spans="1:1">
      <c r="A6808" s="50"/>
    </row>
    <row r="6809" spans="1:1">
      <c r="A6809" s="50"/>
    </row>
    <row r="6810" spans="1:1">
      <c r="A6810" s="50"/>
    </row>
    <row r="6811" spans="1:1">
      <c r="A6811" s="50"/>
    </row>
    <row r="6812" spans="1:1">
      <c r="A6812" s="50"/>
    </row>
    <row r="6813" spans="1:1">
      <c r="A6813" s="50"/>
    </row>
    <row r="6814" spans="1:1">
      <c r="A6814" s="50"/>
    </row>
    <row r="6815" spans="1:1">
      <c r="A6815" s="50"/>
    </row>
    <row r="6816" spans="1:1">
      <c r="A6816" s="50"/>
    </row>
    <row r="6817" spans="1:1">
      <c r="A6817" s="50"/>
    </row>
    <row r="6818" spans="1:1">
      <c r="A6818" s="50"/>
    </row>
    <row r="6819" spans="1:1">
      <c r="A6819" s="50"/>
    </row>
    <row r="6820" spans="1:1">
      <c r="A6820" s="50"/>
    </row>
    <row r="6821" spans="1:1">
      <c r="A6821" s="50"/>
    </row>
    <row r="6822" spans="1:1">
      <c r="A6822" s="50"/>
    </row>
    <row r="6823" spans="1:1">
      <c r="A6823" s="50"/>
    </row>
    <row r="6824" spans="1:1">
      <c r="A6824" s="50"/>
    </row>
    <row r="6825" spans="1:1">
      <c r="A6825" s="50"/>
    </row>
    <row r="6826" spans="1:1">
      <c r="A6826" s="50"/>
    </row>
    <row r="6827" spans="1:1">
      <c r="A6827" s="50"/>
    </row>
    <row r="6828" spans="1:1">
      <c r="A6828" s="50"/>
    </row>
    <row r="6829" spans="1:1">
      <c r="A6829" s="50"/>
    </row>
    <row r="6830" spans="1:1">
      <c r="A6830" s="50"/>
    </row>
    <row r="6831" spans="1:1">
      <c r="A6831" s="50"/>
    </row>
    <row r="6832" spans="1:1">
      <c r="A6832" s="50"/>
    </row>
    <row r="6833" spans="1:1">
      <c r="A6833" s="50"/>
    </row>
    <row r="6834" spans="1:1">
      <c r="A6834" s="50"/>
    </row>
    <row r="6835" spans="1:1">
      <c r="A6835" s="50"/>
    </row>
    <row r="6836" spans="1:1">
      <c r="A6836" s="50"/>
    </row>
    <row r="6837" spans="1:1">
      <c r="A6837" s="50"/>
    </row>
    <row r="6838" spans="1:1">
      <c r="A6838" s="50"/>
    </row>
    <row r="6839" spans="1:1">
      <c r="A6839" s="50"/>
    </row>
    <row r="6840" spans="1:1">
      <c r="A6840" s="50"/>
    </row>
    <row r="6841" spans="1:1">
      <c r="A6841" s="50"/>
    </row>
    <row r="6842" spans="1:1">
      <c r="A6842" s="50"/>
    </row>
    <row r="6843" spans="1:1">
      <c r="A6843" s="50"/>
    </row>
    <row r="6844" spans="1:1">
      <c r="A6844" s="50"/>
    </row>
    <row r="6845" spans="1:1">
      <c r="A6845" s="50"/>
    </row>
    <row r="6846" spans="1:1">
      <c r="A6846" s="50"/>
    </row>
    <row r="6847" spans="1:1">
      <c r="A6847" s="50"/>
    </row>
    <row r="6848" spans="1:1">
      <c r="A6848" s="50"/>
    </row>
    <row r="6849" spans="1:1">
      <c r="A6849" s="50"/>
    </row>
    <row r="6850" spans="1:1">
      <c r="A6850" s="50"/>
    </row>
    <row r="6851" spans="1:1">
      <c r="A6851" s="50"/>
    </row>
    <row r="6852" spans="1:1">
      <c r="A6852" s="50"/>
    </row>
    <row r="6853" spans="1:1">
      <c r="A6853" s="50"/>
    </row>
    <row r="6854" spans="1:1">
      <c r="A6854" s="50"/>
    </row>
    <row r="6855" spans="1:1">
      <c r="A6855" s="50"/>
    </row>
    <row r="6856" spans="1:1">
      <c r="A6856" s="50"/>
    </row>
    <row r="6857" spans="1:1">
      <c r="A6857" s="50"/>
    </row>
    <row r="6858" spans="1:1">
      <c r="A6858" s="50"/>
    </row>
    <row r="6859" spans="1:1">
      <c r="A6859" s="50"/>
    </row>
    <row r="6860" spans="1:1">
      <c r="A6860" s="50"/>
    </row>
    <row r="6861" spans="1:1">
      <c r="A6861" s="50"/>
    </row>
    <row r="6862" spans="1:1">
      <c r="A6862" s="50"/>
    </row>
    <row r="6863" spans="1:1">
      <c r="A6863" s="50"/>
    </row>
    <row r="6864" spans="1:1">
      <c r="A6864" s="50"/>
    </row>
    <row r="6865" spans="1:1">
      <c r="A6865" s="50"/>
    </row>
    <row r="6866" spans="1:1">
      <c r="A6866" s="50"/>
    </row>
    <row r="6867" spans="1:1">
      <c r="A6867" s="50"/>
    </row>
    <row r="6868" spans="1:1">
      <c r="A6868" s="50"/>
    </row>
    <row r="6869" spans="1:1">
      <c r="A6869" s="50"/>
    </row>
    <row r="6870" spans="1:1">
      <c r="A6870" s="50"/>
    </row>
    <row r="6871" spans="1:1">
      <c r="A6871" s="50"/>
    </row>
    <row r="6872" spans="1:1">
      <c r="A6872" s="50"/>
    </row>
    <row r="6873" spans="1:1">
      <c r="A6873" s="50"/>
    </row>
    <row r="6874" spans="1:1">
      <c r="A6874" s="50"/>
    </row>
    <row r="6875" spans="1:1">
      <c r="A6875" s="50"/>
    </row>
    <row r="6876" spans="1:1">
      <c r="A6876" s="50"/>
    </row>
    <row r="6877" spans="1:1">
      <c r="A6877" s="50"/>
    </row>
    <row r="6878" spans="1:1">
      <c r="A6878" s="50"/>
    </row>
    <row r="6879" spans="1:1">
      <c r="A6879" s="50"/>
    </row>
    <row r="6880" spans="1:1">
      <c r="A6880" s="50"/>
    </row>
    <row r="6881" spans="1:1">
      <c r="A6881" s="50"/>
    </row>
    <row r="6882" spans="1:1">
      <c r="A6882" s="50"/>
    </row>
    <row r="6883" spans="1:1">
      <c r="A6883" s="50"/>
    </row>
    <row r="6884" spans="1:1">
      <c r="A6884" s="50"/>
    </row>
    <row r="6885" spans="1:1">
      <c r="A6885" s="50"/>
    </row>
    <row r="6886" spans="1:1">
      <c r="A6886" s="50"/>
    </row>
    <row r="6887" spans="1:1">
      <c r="A6887" s="50"/>
    </row>
    <row r="6888" spans="1:1">
      <c r="A6888" s="50"/>
    </row>
    <row r="6889" spans="1:1">
      <c r="A6889" s="50"/>
    </row>
    <row r="6890" spans="1:1">
      <c r="A6890" s="50"/>
    </row>
    <row r="6891" spans="1:1">
      <c r="A6891" s="50"/>
    </row>
    <row r="6892" spans="1:1">
      <c r="A6892" s="50"/>
    </row>
    <row r="6893" spans="1:1">
      <c r="A6893" s="50"/>
    </row>
    <row r="6894" spans="1:1">
      <c r="A6894" s="50"/>
    </row>
    <row r="6895" spans="1:1">
      <c r="A6895" s="50"/>
    </row>
    <row r="6896" spans="1:1">
      <c r="A6896" s="50"/>
    </row>
    <row r="6897" spans="1:1">
      <c r="A6897" s="50"/>
    </row>
    <row r="6898" spans="1:1">
      <c r="A6898" s="50"/>
    </row>
    <row r="6899" spans="1:1">
      <c r="A6899" s="50"/>
    </row>
    <row r="6900" spans="1:1">
      <c r="A6900" s="50"/>
    </row>
    <row r="6901" spans="1:1">
      <c r="A6901" s="50"/>
    </row>
    <row r="6902" spans="1:1">
      <c r="A6902" s="50"/>
    </row>
    <row r="6903" spans="1:1">
      <c r="A6903" s="50"/>
    </row>
    <row r="6904" spans="1:1">
      <c r="A6904" s="50"/>
    </row>
    <row r="6905" spans="1:1">
      <c r="A6905" s="50"/>
    </row>
    <row r="6906" spans="1:1">
      <c r="A6906" s="50"/>
    </row>
    <row r="6907" spans="1:1">
      <c r="A6907" s="50"/>
    </row>
    <row r="6908" spans="1:1">
      <c r="A6908" s="50"/>
    </row>
    <row r="6909" spans="1:1">
      <c r="A6909" s="50"/>
    </row>
    <row r="6910" spans="1:1">
      <c r="A6910" s="50"/>
    </row>
    <row r="6911" spans="1:1">
      <c r="A6911" s="50"/>
    </row>
    <row r="6912" spans="1:1">
      <c r="A6912" s="50"/>
    </row>
    <row r="6913" spans="1:1">
      <c r="A6913" s="50"/>
    </row>
    <row r="6914" spans="1:1">
      <c r="A6914" s="50"/>
    </row>
    <row r="6915" spans="1:1">
      <c r="A6915" s="50"/>
    </row>
    <row r="6916" spans="1:1">
      <c r="A6916" s="50"/>
    </row>
    <row r="6917" spans="1:1">
      <c r="A6917" s="50"/>
    </row>
    <row r="6918" spans="1:1">
      <c r="A6918" s="50"/>
    </row>
    <row r="6919" spans="1:1">
      <c r="A6919" s="50"/>
    </row>
    <row r="6920" spans="1:1">
      <c r="A6920" s="50"/>
    </row>
    <row r="6921" spans="1:1">
      <c r="A6921" s="50"/>
    </row>
    <row r="6922" spans="1:1">
      <c r="A6922" s="50"/>
    </row>
    <row r="6923" spans="1:1">
      <c r="A6923" s="50"/>
    </row>
    <row r="6924" spans="1:1">
      <c r="A6924" s="50"/>
    </row>
    <row r="6925" spans="1:1">
      <c r="A6925" s="50"/>
    </row>
    <row r="6926" spans="1:1">
      <c r="A6926" s="50"/>
    </row>
    <row r="6927" spans="1:1">
      <c r="A6927" s="50"/>
    </row>
    <row r="6928" spans="1:1">
      <c r="A6928" s="50"/>
    </row>
    <row r="6929" spans="1:1">
      <c r="A6929" s="50"/>
    </row>
    <row r="6930" spans="1:1">
      <c r="A6930" s="50"/>
    </row>
    <row r="6931" spans="1:1">
      <c r="A6931" s="50"/>
    </row>
    <row r="6932" spans="1:1">
      <c r="A6932" s="50"/>
    </row>
    <row r="6933" spans="1:1">
      <c r="A6933" s="50"/>
    </row>
    <row r="6934" spans="1:1">
      <c r="A6934" s="50"/>
    </row>
    <row r="6935" spans="1:1">
      <c r="A6935" s="50"/>
    </row>
    <row r="6936" spans="1:1">
      <c r="A6936" s="50"/>
    </row>
    <row r="6937" spans="1:1">
      <c r="A6937" s="50"/>
    </row>
    <row r="6938" spans="1:1">
      <c r="A6938" s="50"/>
    </row>
    <row r="6939" spans="1:1">
      <c r="A6939" s="50"/>
    </row>
    <row r="6940" spans="1:1">
      <c r="A6940" s="50"/>
    </row>
    <row r="6941" spans="1:1">
      <c r="A6941" s="50"/>
    </row>
    <row r="6942" spans="1:1">
      <c r="A6942" s="50"/>
    </row>
    <row r="6943" spans="1:1">
      <c r="A6943" s="50"/>
    </row>
    <row r="6944" spans="1:1">
      <c r="A6944" s="50"/>
    </row>
    <row r="6945" spans="1:1">
      <c r="A6945" s="50"/>
    </row>
    <row r="6946" spans="1:1">
      <c r="A6946" s="50"/>
    </row>
    <row r="6947" spans="1:1">
      <c r="A6947" s="50"/>
    </row>
    <row r="6948" spans="1:1">
      <c r="A6948" s="50"/>
    </row>
    <row r="6949" spans="1:1">
      <c r="A6949" s="50"/>
    </row>
    <row r="6950" spans="1:1">
      <c r="A6950" s="50"/>
    </row>
    <row r="6951" spans="1:1">
      <c r="A6951" s="50"/>
    </row>
    <row r="6952" spans="1:1">
      <c r="A6952" s="50"/>
    </row>
    <row r="6953" spans="1:1">
      <c r="A6953" s="50"/>
    </row>
    <row r="6954" spans="1:1">
      <c r="A6954" s="50"/>
    </row>
    <row r="6955" spans="1:1">
      <c r="A6955" s="50"/>
    </row>
    <row r="6956" spans="1:1">
      <c r="A6956" s="50"/>
    </row>
    <row r="6957" spans="1:1">
      <c r="A6957" s="50"/>
    </row>
    <row r="6958" spans="1:1">
      <c r="A6958" s="50"/>
    </row>
    <row r="6959" spans="1:1">
      <c r="A6959" s="50"/>
    </row>
    <row r="6960" spans="1:1">
      <c r="A6960" s="50"/>
    </row>
    <row r="6961" spans="1:1">
      <c r="A6961" s="50"/>
    </row>
    <row r="6962" spans="1:1">
      <c r="A6962" s="50"/>
    </row>
    <row r="6963" spans="1:1">
      <c r="A6963" s="50"/>
    </row>
    <row r="6964" spans="1:1">
      <c r="A6964" s="50"/>
    </row>
    <row r="6965" spans="1:1">
      <c r="A6965" s="50"/>
    </row>
    <row r="6966" spans="1:1">
      <c r="A6966" s="50"/>
    </row>
    <row r="6967" spans="1:1">
      <c r="A6967" s="50"/>
    </row>
    <row r="6968" spans="1:1">
      <c r="A6968" s="50"/>
    </row>
    <row r="6969" spans="1:1">
      <c r="A6969" s="50"/>
    </row>
    <row r="6970" spans="1:1">
      <c r="A6970" s="50"/>
    </row>
    <row r="6971" spans="1:1">
      <c r="A6971" s="50"/>
    </row>
    <row r="6972" spans="1:1">
      <c r="A6972" s="50"/>
    </row>
    <row r="6973" spans="1:1">
      <c r="A6973" s="50"/>
    </row>
    <row r="6974" spans="1:1">
      <c r="A6974" s="50"/>
    </row>
    <row r="6975" spans="1:1">
      <c r="A6975" s="50"/>
    </row>
    <row r="6976" spans="1:1">
      <c r="A6976" s="50"/>
    </row>
    <row r="6977" spans="1:1">
      <c r="A6977" s="50"/>
    </row>
    <row r="6978" spans="1:1">
      <c r="A6978" s="50"/>
    </row>
    <row r="6979" spans="1:1">
      <c r="A6979" s="50"/>
    </row>
    <row r="6980" spans="1:1">
      <c r="A6980" s="50"/>
    </row>
    <row r="6981" spans="1:1">
      <c r="A6981" s="50"/>
    </row>
    <row r="6982" spans="1:1">
      <c r="A6982" s="50"/>
    </row>
    <row r="6983" spans="1:1">
      <c r="A6983" s="50"/>
    </row>
    <row r="6984" spans="1:1">
      <c r="A6984" s="50"/>
    </row>
    <row r="6985" spans="1:1">
      <c r="A6985" s="50"/>
    </row>
    <row r="6986" spans="1:1">
      <c r="A6986" s="50"/>
    </row>
    <row r="6987" spans="1:1">
      <c r="A6987" s="50"/>
    </row>
    <row r="6988" spans="1:1">
      <c r="A6988" s="50"/>
    </row>
    <row r="6989" spans="1:1">
      <c r="A6989" s="50"/>
    </row>
    <row r="6990" spans="1:1">
      <c r="A6990" s="50"/>
    </row>
    <row r="6991" spans="1:1">
      <c r="A6991" s="50"/>
    </row>
    <row r="6992" spans="1:1">
      <c r="A6992" s="50"/>
    </row>
    <row r="6993" spans="1:1">
      <c r="A6993" s="50"/>
    </row>
    <row r="6994" spans="1:1">
      <c r="A6994" s="50"/>
    </row>
    <row r="6995" spans="1:1">
      <c r="A6995" s="50"/>
    </row>
    <row r="6996" spans="1:1">
      <c r="A6996" s="50"/>
    </row>
    <row r="6997" spans="1:1">
      <c r="A6997" s="50"/>
    </row>
    <row r="6998" spans="1:1">
      <c r="A6998" s="50"/>
    </row>
    <row r="6999" spans="1:1">
      <c r="A6999" s="50"/>
    </row>
    <row r="7000" spans="1:1">
      <c r="A7000" s="50"/>
    </row>
    <row r="7001" spans="1:1">
      <c r="A7001" s="50"/>
    </row>
    <row r="7002" spans="1:1">
      <c r="A7002" s="50"/>
    </row>
    <row r="7003" spans="1:1">
      <c r="A7003" s="50"/>
    </row>
    <row r="7004" spans="1:1">
      <c r="A7004" s="50"/>
    </row>
    <row r="7005" spans="1:1">
      <c r="A7005" s="50"/>
    </row>
    <row r="7006" spans="1:1">
      <c r="A7006" s="50"/>
    </row>
    <row r="7007" spans="1:1">
      <c r="A7007" s="50"/>
    </row>
    <row r="7008" spans="1:1">
      <c r="A7008" s="50"/>
    </row>
    <row r="7009" spans="1:1">
      <c r="A7009" s="50"/>
    </row>
    <row r="7010" spans="1:1">
      <c r="A7010" s="50"/>
    </row>
    <row r="7011" spans="1:1">
      <c r="A7011" s="50"/>
    </row>
    <row r="7012" spans="1:1">
      <c r="A7012" s="50"/>
    </row>
    <row r="7013" spans="1:1">
      <c r="A7013" s="50"/>
    </row>
    <row r="7014" spans="1:1">
      <c r="A7014" s="50"/>
    </row>
    <row r="7015" spans="1:1">
      <c r="A7015" s="50"/>
    </row>
    <row r="7016" spans="1:1">
      <c r="A7016" s="50"/>
    </row>
    <row r="7017" spans="1:1">
      <c r="A7017" s="50"/>
    </row>
    <row r="7018" spans="1:1">
      <c r="A7018" s="50"/>
    </row>
    <row r="7019" spans="1:1">
      <c r="A7019" s="50"/>
    </row>
    <row r="7020" spans="1:1">
      <c r="A7020" s="50"/>
    </row>
    <row r="7021" spans="1:1">
      <c r="A7021" s="50"/>
    </row>
    <row r="7022" spans="1:1">
      <c r="A7022" s="50"/>
    </row>
    <row r="7023" spans="1:1">
      <c r="A7023" s="50"/>
    </row>
    <row r="7024" spans="1:1">
      <c r="A7024" s="50"/>
    </row>
    <row r="7025" spans="1:1">
      <c r="A7025" s="50"/>
    </row>
    <row r="7026" spans="1:1">
      <c r="A7026" s="50"/>
    </row>
    <row r="7027" spans="1:1">
      <c r="A7027" s="50"/>
    </row>
    <row r="7028" spans="1:1">
      <c r="A7028" s="50"/>
    </row>
    <row r="7029" spans="1:1">
      <c r="A7029" s="50"/>
    </row>
    <row r="7030" spans="1:1">
      <c r="A7030" s="50"/>
    </row>
    <row r="7031" spans="1:1">
      <c r="A7031" s="50"/>
    </row>
    <row r="7032" spans="1:1">
      <c r="A7032" s="50"/>
    </row>
    <row r="7033" spans="1:1">
      <c r="A7033" s="50"/>
    </row>
    <row r="7034" spans="1:1">
      <c r="A7034" s="50"/>
    </row>
    <row r="7035" spans="1:1">
      <c r="A7035" s="50"/>
    </row>
    <row r="7036" spans="1:1">
      <c r="A7036" s="50"/>
    </row>
    <row r="7037" spans="1:1">
      <c r="A7037" s="50"/>
    </row>
    <row r="7038" spans="1:1">
      <c r="A7038" s="50"/>
    </row>
    <row r="7039" spans="1:1">
      <c r="A7039" s="50"/>
    </row>
    <row r="7040" spans="1:1">
      <c r="A7040" s="50"/>
    </row>
    <row r="7041" spans="1:1">
      <c r="A7041" s="50"/>
    </row>
    <row r="7042" spans="1:1">
      <c r="A7042" s="50"/>
    </row>
    <row r="7043" spans="1:1">
      <c r="A7043" s="50"/>
    </row>
    <row r="7044" spans="1:1">
      <c r="A7044" s="50"/>
    </row>
    <row r="7045" spans="1:1">
      <c r="A7045" s="50"/>
    </row>
    <row r="7046" spans="1:1">
      <c r="A7046" s="50"/>
    </row>
    <row r="7047" spans="1:1">
      <c r="A7047" s="50"/>
    </row>
    <row r="7048" spans="1:1">
      <c r="A7048" s="50"/>
    </row>
    <row r="7049" spans="1:1">
      <c r="A7049" s="50"/>
    </row>
    <row r="7050" spans="1:1">
      <c r="A7050" s="50"/>
    </row>
    <row r="7051" spans="1:1">
      <c r="A7051" s="50"/>
    </row>
    <row r="7052" spans="1:1">
      <c r="A7052" s="50"/>
    </row>
    <row r="7053" spans="1:1">
      <c r="A7053" s="50"/>
    </row>
    <row r="7054" spans="1:1">
      <c r="A7054" s="50"/>
    </row>
    <row r="7055" spans="1:1">
      <c r="A7055" s="50"/>
    </row>
    <row r="7056" spans="1:1">
      <c r="A7056" s="50"/>
    </row>
    <row r="7057" spans="1:1">
      <c r="A7057" s="50"/>
    </row>
    <row r="7058" spans="1:1">
      <c r="A7058" s="50"/>
    </row>
    <row r="7059" spans="1:1">
      <c r="A7059" s="50"/>
    </row>
    <row r="7060" spans="1:1">
      <c r="A7060" s="50"/>
    </row>
    <row r="7061" spans="1:1">
      <c r="A7061" s="50"/>
    </row>
    <row r="7062" spans="1:1">
      <c r="A7062" s="50"/>
    </row>
    <row r="7063" spans="1:1">
      <c r="A7063" s="50"/>
    </row>
    <row r="7064" spans="1:1">
      <c r="A7064" s="50"/>
    </row>
    <row r="7065" spans="1:1">
      <c r="A7065" s="50"/>
    </row>
    <row r="7066" spans="1:1">
      <c r="A7066" s="50"/>
    </row>
    <row r="7067" spans="1:1">
      <c r="A7067" s="50"/>
    </row>
    <row r="7068" spans="1:1">
      <c r="A7068" s="50"/>
    </row>
    <row r="7069" spans="1:1">
      <c r="A7069" s="50"/>
    </row>
    <row r="7070" spans="1:1">
      <c r="A7070" s="50"/>
    </row>
    <row r="7071" spans="1:1">
      <c r="A7071" s="50"/>
    </row>
    <row r="7072" spans="1:1">
      <c r="A7072" s="50"/>
    </row>
    <row r="7073" spans="1:1">
      <c r="A7073" s="50"/>
    </row>
    <row r="7074" spans="1:1">
      <c r="A7074" s="50"/>
    </row>
    <row r="7075" spans="1:1">
      <c r="A7075" s="50"/>
    </row>
    <row r="7076" spans="1:1">
      <c r="A7076" s="50"/>
    </row>
    <row r="7077" spans="1:1">
      <c r="A7077" s="50"/>
    </row>
    <row r="7078" spans="1:1">
      <c r="A7078" s="50"/>
    </row>
    <row r="7079" spans="1:1">
      <c r="A7079" s="50"/>
    </row>
    <row r="7080" spans="1:1">
      <c r="A7080" s="50"/>
    </row>
    <row r="7081" spans="1:1">
      <c r="A7081" s="50"/>
    </row>
    <row r="7082" spans="1:1">
      <c r="A7082" s="50"/>
    </row>
    <row r="7083" spans="1:1">
      <c r="A7083" s="50"/>
    </row>
    <row r="7084" spans="1:1">
      <c r="A7084" s="50"/>
    </row>
    <row r="7085" spans="1:1">
      <c r="A7085" s="50"/>
    </row>
    <row r="7086" spans="1:1">
      <c r="A7086" s="50"/>
    </row>
    <row r="7087" spans="1:1">
      <c r="A7087" s="50"/>
    </row>
    <row r="7088" spans="1:1">
      <c r="A7088" s="50"/>
    </row>
    <row r="7089" spans="1:1">
      <c r="A7089" s="50"/>
    </row>
    <row r="7090" spans="1:1">
      <c r="A7090" s="50"/>
    </row>
    <row r="7091" spans="1:1">
      <c r="A7091" s="50"/>
    </row>
    <row r="7092" spans="1:1">
      <c r="A7092" s="50"/>
    </row>
    <row r="7093" spans="1:1">
      <c r="A7093" s="50"/>
    </row>
    <row r="7094" spans="1:1">
      <c r="A7094" s="50"/>
    </row>
    <row r="7095" spans="1:1">
      <c r="A7095" s="50"/>
    </row>
    <row r="7096" spans="1:1">
      <c r="A7096" s="50"/>
    </row>
    <row r="7097" spans="1:1">
      <c r="A7097" s="50"/>
    </row>
    <row r="7098" spans="1:1">
      <c r="A7098" s="50"/>
    </row>
    <row r="7099" spans="1:1">
      <c r="A7099" s="50"/>
    </row>
    <row r="7100" spans="1:1">
      <c r="A7100" s="50"/>
    </row>
    <row r="7101" spans="1:1">
      <c r="A7101" s="50"/>
    </row>
    <row r="7102" spans="1:1">
      <c r="A7102" s="50"/>
    </row>
    <row r="7103" spans="1:1">
      <c r="A7103" s="50"/>
    </row>
    <row r="7104" spans="1:1">
      <c r="A7104" s="50"/>
    </row>
    <row r="7105" spans="1:1">
      <c r="A7105" s="50"/>
    </row>
    <row r="7106" spans="1:1">
      <c r="A7106" s="50"/>
    </row>
    <row r="7107" spans="1:1">
      <c r="A7107" s="50"/>
    </row>
    <row r="7108" spans="1:1">
      <c r="A7108" s="50"/>
    </row>
    <row r="7109" spans="1:1">
      <c r="A7109" s="50"/>
    </row>
    <row r="7110" spans="1:1">
      <c r="A7110" s="50"/>
    </row>
    <row r="7111" spans="1:1">
      <c r="A7111" s="50"/>
    </row>
    <row r="7112" spans="1:1">
      <c r="A7112" s="50"/>
    </row>
    <row r="7113" spans="1:1">
      <c r="A7113" s="50"/>
    </row>
    <row r="7114" spans="1:1">
      <c r="A7114" s="50"/>
    </row>
    <row r="7115" spans="1:1">
      <c r="A7115" s="50"/>
    </row>
    <row r="7116" spans="1:1">
      <c r="A7116" s="50"/>
    </row>
    <row r="7117" spans="1:1">
      <c r="A7117" s="50"/>
    </row>
    <row r="7118" spans="1:1">
      <c r="A7118" s="50"/>
    </row>
    <row r="7119" spans="1:1">
      <c r="A7119" s="50"/>
    </row>
    <row r="7120" spans="1:1">
      <c r="A7120" s="50"/>
    </row>
    <row r="7121" spans="1:1">
      <c r="A7121" s="50"/>
    </row>
    <row r="7122" spans="1:1">
      <c r="A7122" s="50"/>
    </row>
    <row r="7123" spans="1:1">
      <c r="A7123" s="50"/>
    </row>
    <row r="7124" spans="1:1">
      <c r="A7124" s="50"/>
    </row>
    <row r="7125" spans="1:1">
      <c r="A7125" s="50"/>
    </row>
    <row r="7126" spans="1:1">
      <c r="A7126" s="50"/>
    </row>
    <row r="7127" spans="1:1">
      <c r="A7127" s="50"/>
    </row>
    <row r="7128" spans="1:1">
      <c r="A7128" s="50"/>
    </row>
    <row r="7129" spans="1:1">
      <c r="A7129" s="50"/>
    </row>
    <row r="7130" spans="1:1">
      <c r="A7130" s="50"/>
    </row>
    <row r="7131" spans="1:1">
      <c r="A7131" s="50"/>
    </row>
    <row r="7132" spans="1:1">
      <c r="A7132" s="50"/>
    </row>
    <row r="7133" spans="1:1">
      <c r="A7133" s="50"/>
    </row>
    <row r="7134" spans="1:1">
      <c r="A7134" s="50"/>
    </row>
    <row r="7135" spans="1:1">
      <c r="A7135" s="50"/>
    </row>
    <row r="7136" spans="1:1">
      <c r="A7136" s="50"/>
    </row>
    <row r="7137" spans="1:1">
      <c r="A7137" s="50"/>
    </row>
    <row r="7138" spans="1:1">
      <c r="A7138" s="50"/>
    </row>
    <row r="7139" spans="1:1">
      <c r="A7139" s="50"/>
    </row>
    <row r="7140" spans="1:1">
      <c r="A7140" s="50"/>
    </row>
    <row r="7141" spans="1:1">
      <c r="A7141" s="50"/>
    </row>
    <row r="7142" spans="1:1">
      <c r="A7142" s="50"/>
    </row>
    <row r="7143" spans="1:1">
      <c r="A7143" s="50"/>
    </row>
    <row r="7144" spans="1:1">
      <c r="A7144" s="50"/>
    </row>
    <row r="7145" spans="1:1">
      <c r="A7145" s="50"/>
    </row>
    <row r="7146" spans="1:1">
      <c r="A7146" s="50"/>
    </row>
    <row r="7147" spans="1:1">
      <c r="A7147" s="50"/>
    </row>
    <row r="7148" spans="1:1">
      <c r="A7148" s="50"/>
    </row>
    <row r="7149" spans="1:1">
      <c r="A7149" s="50"/>
    </row>
    <row r="7150" spans="1:1">
      <c r="A7150" s="50"/>
    </row>
    <row r="7151" spans="1:1">
      <c r="A7151" s="50"/>
    </row>
    <row r="7152" spans="1:1">
      <c r="A7152" s="50"/>
    </row>
    <row r="7153" spans="1:1">
      <c r="A7153" s="50"/>
    </row>
    <row r="7154" spans="1:1">
      <c r="A7154" s="50"/>
    </row>
    <row r="7155" spans="1:1">
      <c r="A7155" s="50"/>
    </row>
    <row r="7156" spans="1:1">
      <c r="A7156" s="50"/>
    </row>
    <row r="7157" spans="1:1">
      <c r="A7157" s="50"/>
    </row>
    <row r="7158" spans="1:1">
      <c r="A7158" s="50"/>
    </row>
    <row r="7159" spans="1:1">
      <c r="A7159" s="50"/>
    </row>
    <row r="7160" spans="1:1">
      <c r="A7160" s="50"/>
    </row>
    <row r="7161" spans="1:1">
      <c r="A7161" s="50"/>
    </row>
    <row r="7162" spans="1:1">
      <c r="A7162" s="50"/>
    </row>
    <row r="7163" spans="1:1">
      <c r="A7163" s="50"/>
    </row>
    <row r="7164" spans="1:1">
      <c r="A7164" s="50"/>
    </row>
    <row r="7165" spans="1:1">
      <c r="A7165" s="50"/>
    </row>
    <row r="7166" spans="1:1">
      <c r="A7166" s="50"/>
    </row>
    <row r="7167" spans="1:1">
      <c r="A7167" s="50"/>
    </row>
    <row r="7168" spans="1:1">
      <c r="A7168" s="50"/>
    </row>
    <row r="7169" spans="1:1">
      <c r="A7169" s="50"/>
    </row>
    <row r="7170" spans="1:1">
      <c r="A7170" s="50"/>
    </row>
    <row r="7171" spans="1:1">
      <c r="A7171" s="50"/>
    </row>
    <row r="7172" spans="1:1">
      <c r="A7172" s="50"/>
    </row>
    <row r="7173" spans="1:1">
      <c r="A7173" s="50"/>
    </row>
    <row r="7174" spans="1:1">
      <c r="A7174" s="50"/>
    </row>
    <row r="7175" spans="1:1">
      <c r="A7175" s="50"/>
    </row>
    <row r="7176" spans="1:1">
      <c r="A7176" s="50"/>
    </row>
    <row r="7177" spans="1:1">
      <c r="A7177" s="50"/>
    </row>
    <row r="7178" spans="1:1">
      <c r="A7178" s="50"/>
    </row>
    <row r="7179" spans="1:1">
      <c r="A7179" s="50"/>
    </row>
    <row r="7180" spans="1:1">
      <c r="A7180" s="50"/>
    </row>
    <row r="7181" spans="1:1">
      <c r="A7181" s="50"/>
    </row>
    <row r="7182" spans="1:1">
      <c r="A7182" s="50"/>
    </row>
    <row r="7183" spans="1:1">
      <c r="A7183" s="50"/>
    </row>
    <row r="7184" spans="1:1">
      <c r="A7184" s="50"/>
    </row>
    <row r="7185" spans="1:1">
      <c r="A7185" s="50"/>
    </row>
    <row r="7186" spans="1:1">
      <c r="A7186" s="50"/>
    </row>
    <row r="7187" spans="1:1">
      <c r="A7187" s="50"/>
    </row>
    <row r="7188" spans="1:1">
      <c r="A7188" s="50"/>
    </row>
    <row r="7189" spans="1:1">
      <c r="A7189" s="50"/>
    </row>
    <row r="7190" spans="1:1">
      <c r="A7190" s="50"/>
    </row>
    <row r="7191" spans="1:1">
      <c r="A7191" s="50"/>
    </row>
    <row r="7192" spans="1:1">
      <c r="A7192" s="50"/>
    </row>
    <row r="7193" spans="1:1">
      <c r="A7193" s="50"/>
    </row>
    <row r="7194" spans="1:1">
      <c r="A7194" s="50"/>
    </row>
    <row r="7195" spans="1:1">
      <c r="A7195" s="50"/>
    </row>
    <row r="7196" spans="1:1">
      <c r="A7196" s="50"/>
    </row>
    <row r="7197" spans="1:1">
      <c r="A7197" s="50"/>
    </row>
    <row r="7198" spans="1:1">
      <c r="A7198" s="50"/>
    </row>
    <row r="7199" spans="1:1">
      <c r="A7199" s="50"/>
    </row>
    <row r="7200" spans="1:1">
      <c r="A7200" s="50"/>
    </row>
    <row r="7201" spans="1:1">
      <c r="A7201" s="50"/>
    </row>
    <row r="7202" spans="1:1">
      <c r="A7202" s="50"/>
    </row>
    <row r="7203" spans="1:1">
      <c r="A7203" s="50"/>
    </row>
    <row r="7204" spans="1:1">
      <c r="A7204" s="50"/>
    </row>
    <row r="7205" spans="1:1">
      <c r="A7205" s="50"/>
    </row>
    <row r="7206" spans="1:1">
      <c r="A7206" s="50"/>
    </row>
    <row r="7207" spans="1:1">
      <c r="A7207" s="50"/>
    </row>
    <row r="7208" spans="1:1">
      <c r="A7208" s="50"/>
    </row>
    <row r="7209" spans="1:1">
      <c r="A7209" s="50"/>
    </row>
    <row r="7210" spans="1:1">
      <c r="A7210" s="50"/>
    </row>
    <row r="7211" spans="1:1">
      <c r="A7211" s="50"/>
    </row>
    <row r="7212" spans="1:1">
      <c r="A7212" s="50"/>
    </row>
    <row r="7213" spans="1:1">
      <c r="A7213" s="50"/>
    </row>
    <row r="7214" spans="1:1">
      <c r="A7214" s="50"/>
    </row>
    <row r="7215" spans="1:1">
      <c r="A7215" s="50"/>
    </row>
    <row r="7216" spans="1:1">
      <c r="A7216" s="50"/>
    </row>
    <row r="7217" spans="1:1">
      <c r="A7217" s="50"/>
    </row>
    <row r="7218" spans="1:1">
      <c r="A7218" s="50"/>
    </row>
    <row r="7219" spans="1:1">
      <c r="A7219" s="50"/>
    </row>
    <row r="7220" spans="1:1">
      <c r="A7220" s="50"/>
    </row>
    <row r="7221" spans="1:1">
      <c r="A7221" s="50"/>
    </row>
    <row r="7222" spans="1:1">
      <c r="A7222" s="50"/>
    </row>
    <row r="7223" spans="1:1">
      <c r="A7223" s="50"/>
    </row>
    <row r="7224" spans="1:1">
      <c r="A7224" s="50"/>
    </row>
    <row r="7225" spans="1:1">
      <c r="A7225" s="50"/>
    </row>
    <row r="7226" spans="1:1">
      <c r="A7226" s="50"/>
    </row>
    <row r="7227" spans="1:1">
      <c r="A7227" s="50"/>
    </row>
    <row r="7228" spans="1:1">
      <c r="A7228" s="50"/>
    </row>
    <row r="7229" spans="1:1">
      <c r="A7229" s="50"/>
    </row>
    <row r="7230" spans="1:1">
      <c r="A7230" s="50"/>
    </row>
    <row r="7231" spans="1:1">
      <c r="A7231" s="50"/>
    </row>
    <row r="7232" spans="1:1">
      <c r="A7232" s="50"/>
    </row>
    <row r="7233" spans="1:1">
      <c r="A7233" s="50"/>
    </row>
    <row r="7234" spans="1:1">
      <c r="A7234" s="50"/>
    </row>
    <row r="7235" spans="1:1">
      <c r="A7235" s="50"/>
    </row>
    <row r="7236" spans="1:1">
      <c r="A7236" s="50"/>
    </row>
    <row r="7237" spans="1:1">
      <c r="A7237" s="50"/>
    </row>
    <row r="7238" spans="1:1">
      <c r="A7238" s="50"/>
    </row>
    <row r="7239" spans="1:1">
      <c r="A7239" s="50"/>
    </row>
    <row r="7240" spans="1:1">
      <c r="A7240" s="50"/>
    </row>
    <row r="7241" spans="1:1">
      <c r="A7241" s="50"/>
    </row>
    <row r="7242" spans="1:1">
      <c r="A7242" s="50"/>
    </row>
    <row r="7243" spans="1:1">
      <c r="A7243" s="50"/>
    </row>
    <row r="7244" spans="1:1">
      <c r="A7244" s="50"/>
    </row>
    <row r="7245" spans="1:1">
      <c r="A7245" s="50"/>
    </row>
    <row r="7246" spans="1:1">
      <c r="A7246" s="50"/>
    </row>
    <row r="7247" spans="1:1">
      <c r="A7247" s="50"/>
    </row>
    <row r="7248" spans="1:1">
      <c r="A7248" s="50"/>
    </row>
    <row r="7249" spans="1:1">
      <c r="A7249" s="50"/>
    </row>
    <row r="7250" spans="1:1">
      <c r="A7250" s="50"/>
    </row>
    <row r="7251" spans="1:1">
      <c r="A7251" s="50"/>
    </row>
    <row r="7252" spans="1:1">
      <c r="A7252" s="50"/>
    </row>
    <row r="7253" spans="1:1">
      <c r="A7253" s="50"/>
    </row>
    <row r="7254" spans="1:1">
      <c r="A7254" s="50"/>
    </row>
    <row r="7255" spans="1:1">
      <c r="A7255" s="50"/>
    </row>
    <row r="7256" spans="1:1">
      <c r="A7256" s="50"/>
    </row>
    <row r="7257" spans="1:1">
      <c r="A7257" s="50"/>
    </row>
    <row r="7258" spans="1:1">
      <c r="A7258" s="50"/>
    </row>
    <row r="7259" spans="1:1">
      <c r="A7259" s="50"/>
    </row>
    <row r="7260" spans="1:1">
      <c r="A7260" s="50"/>
    </row>
    <row r="7261" spans="1:1">
      <c r="A7261" s="50"/>
    </row>
    <row r="7262" spans="1:1">
      <c r="A7262" s="50"/>
    </row>
    <row r="7263" spans="1:1">
      <c r="A7263" s="50"/>
    </row>
    <row r="7264" spans="1:1">
      <c r="A7264" s="50"/>
    </row>
    <row r="7265" spans="1:1">
      <c r="A7265" s="50"/>
    </row>
    <row r="7266" spans="1:1">
      <c r="A7266" s="50"/>
    </row>
    <row r="7267" spans="1:1">
      <c r="A7267" s="50"/>
    </row>
    <row r="7268" spans="1:1">
      <c r="A7268" s="50"/>
    </row>
    <row r="7269" spans="1:1">
      <c r="A7269" s="50"/>
    </row>
    <row r="7270" spans="1:1">
      <c r="A7270" s="50"/>
    </row>
    <row r="7271" spans="1:1">
      <c r="A7271" s="50"/>
    </row>
    <row r="7272" spans="1:1">
      <c r="A7272" s="50"/>
    </row>
    <row r="7273" spans="1:1">
      <c r="A7273" s="50"/>
    </row>
    <row r="7274" spans="1:1">
      <c r="A7274" s="50"/>
    </row>
    <row r="7275" spans="1:1">
      <c r="A7275" s="50"/>
    </row>
    <row r="7276" spans="1:1">
      <c r="A7276" s="50"/>
    </row>
    <row r="7277" spans="1:1">
      <c r="A7277" s="50"/>
    </row>
    <row r="7278" spans="1:1">
      <c r="A7278" s="50"/>
    </row>
    <row r="7279" spans="1:1">
      <c r="A7279" s="50"/>
    </row>
    <row r="7280" spans="1:1">
      <c r="A7280" s="50"/>
    </row>
    <row r="7281" spans="1:1">
      <c r="A7281" s="50"/>
    </row>
    <row r="7282" spans="1:1">
      <c r="A7282" s="50"/>
    </row>
    <row r="7283" spans="1:1">
      <c r="A7283" s="50"/>
    </row>
    <row r="7284" spans="1:1">
      <c r="A7284" s="50"/>
    </row>
    <row r="7285" spans="1:1">
      <c r="A7285" s="50"/>
    </row>
    <row r="7286" spans="1:1">
      <c r="A7286" s="50"/>
    </row>
    <row r="7287" spans="1:1">
      <c r="A7287" s="50"/>
    </row>
    <row r="7288" spans="1:1">
      <c r="A7288" s="50"/>
    </row>
    <row r="7289" spans="1:1">
      <c r="A7289" s="50"/>
    </row>
    <row r="7290" spans="1:1">
      <c r="A7290" s="50"/>
    </row>
    <row r="7291" spans="1:1">
      <c r="A7291" s="50"/>
    </row>
    <row r="7292" spans="1:1">
      <c r="A7292" s="50"/>
    </row>
    <row r="7293" spans="1:1">
      <c r="A7293" s="50"/>
    </row>
    <row r="7294" spans="1:1">
      <c r="A7294" s="50"/>
    </row>
    <row r="7295" spans="1:1">
      <c r="A7295" s="50"/>
    </row>
    <row r="7296" spans="1:1">
      <c r="A7296" s="50"/>
    </row>
    <row r="7297" spans="1:1">
      <c r="A7297" s="50"/>
    </row>
    <row r="7298" spans="1:1">
      <c r="A7298" s="50"/>
    </row>
    <row r="7299" spans="1:1">
      <c r="A7299" s="50"/>
    </row>
    <row r="7300" spans="1:1">
      <c r="A7300" s="50"/>
    </row>
    <row r="7301" spans="1:1">
      <c r="A7301" s="50"/>
    </row>
    <row r="7302" spans="1:1">
      <c r="A7302" s="50"/>
    </row>
    <row r="7303" spans="1:1">
      <c r="A7303" s="50"/>
    </row>
    <row r="7304" spans="1:1">
      <c r="A7304" s="50"/>
    </row>
    <row r="7305" spans="1:1">
      <c r="A7305" s="50"/>
    </row>
    <row r="7306" spans="1:1">
      <c r="A7306" s="50"/>
    </row>
    <row r="7307" spans="1:1">
      <c r="A7307" s="50"/>
    </row>
    <row r="7308" spans="1:1">
      <c r="A7308" s="50"/>
    </row>
    <row r="7309" spans="1:1">
      <c r="A7309" s="50"/>
    </row>
    <row r="7310" spans="1:1">
      <c r="A7310" s="50"/>
    </row>
    <row r="7311" spans="1:1">
      <c r="A7311" s="50"/>
    </row>
    <row r="7312" spans="1:1">
      <c r="A7312" s="50"/>
    </row>
    <row r="7313" spans="1:1">
      <c r="A7313" s="50"/>
    </row>
    <row r="7314" spans="1:1">
      <c r="A7314" s="50"/>
    </row>
    <row r="7315" spans="1:1">
      <c r="A7315" s="50"/>
    </row>
    <row r="7316" spans="1:1">
      <c r="A7316" s="50"/>
    </row>
    <row r="7317" spans="1:1">
      <c r="A7317" s="50"/>
    </row>
    <row r="7318" spans="1:1">
      <c r="A7318" s="50"/>
    </row>
    <row r="7319" spans="1:1">
      <c r="A7319" s="50"/>
    </row>
    <row r="7320" spans="1:1">
      <c r="A7320" s="50"/>
    </row>
    <row r="7321" spans="1:1">
      <c r="A7321" s="50"/>
    </row>
    <row r="7322" spans="1:1">
      <c r="A7322" s="50"/>
    </row>
    <row r="7323" spans="1:1">
      <c r="A7323" s="50"/>
    </row>
    <row r="7324" spans="1:1">
      <c r="A7324" s="50"/>
    </row>
    <row r="7325" spans="1:1">
      <c r="A7325" s="50"/>
    </row>
    <row r="7326" spans="1:1">
      <c r="A7326" s="50"/>
    </row>
    <row r="7327" spans="1:1">
      <c r="A7327" s="50"/>
    </row>
    <row r="7328" spans="1:1">
      <c r="A7328" s="50"/>
    </row>
    <row r="7329" spans="1:1">
      <c r="A7329" s="50"/>
    </row>
    <row r="7330" spans="1:1">
      <c r="A7330" s="50"/>
    </row>
    <row r="7331" spans="1:1">
      <c r="A7331" s="50"/>
    </row>
    <row r="7332" spans="1:1">
      <c r="A7332" s="50"/>
    </row>
    <row r="7333" spans="1:1">
      <c r="A7333" s="50"/>
    </row>
    <row r="7334" spans="1:1">
      <c r="A7334" s="50"/>
    </row>
    <row r="7335" spans="1:1">
      <c r="A7335" s="50"/>
    </row>
    <row r="7336" spans="1:1">
      <c r="A7336" s="50"/>
    </row>
    <row r="7337" spans="1:1">
      <c r="A7337" s="50"/>
    </row>
    <row r="7338" spans="1:1">
      <c r="A7338" s="50"/>
    </row>
    <row r="7339" spans="1:1">
      <c r="A7339" s="50"/>
    </row>
    <row r="7340" spans="1:1">
      <c r="A7340" s="50"/>
    </row>
    <row r="7341" spans="1:1">
      <c r="A7341" s="50"/>
    </row>
    <row r="7342" spans="1:1">
      <c r="A7342" s="50"/>
    </row>
    <row r="7343" spans="1:1">
      <c r="A7343" s="50"/>
    </row>
    <row r="7344" spans="1:1">
      <c r="A7344" s="50"/>
    </row>
    <row r="7345" spans="1:1">
      <c r="A7345" s="50"/>
    </row>
    <row r="7346" spans="1:1">
      <c r="A7346" s="50"/>
    </row>
    <row r="7347" spans="1:1">
      <c r="A7347" s="50"/>
    </row>
    <row r="7348" spans="1:1">
      <c r="A7348" s="50"/>
    </row>
    <row r="7349" spans="1:1">
      <c r="A7349" s="50"/>
    </row>
    <row r="7350" spans="1:1">
      <c r="A7350" s="50"/>
    </row>
    <row r="7351" spans="1:1">
      <c r="A7351" s="50"/>
    </row>
    <row r="7352" spans="1:1">
      <c r="A7352" s="50"/>
    </row>
    <row r="7353" spans="1:1">
      <c r="A7353" s="50"/>
    </row>
    <row r="7354" spans="1:1">
      <c r="A7354" s="50"/>
    </row>
    <row r="7355" spans="1:1">
      <c r="A7355" s="50"/>
    </row>
    <row r="7356" spans="1:1">
      <c r="A7356" s="50"/>
    </row>
    <row r="7357" spans="1:1">
      <c r="A7357" s="50"/>
    </row>
    <row r="7358" spans="1:1">
      <c r="A7358" s="50"/>
    </row>
    <row r="7359" spans="1:1">
      <c r="A7359" s="50"/>
    </row>
    <row r="7360" spans="1:1">
      <c r="A7360" s="50"/>
    </row>
    <row r="7361" spans="1:1">
      <c r="A7361" s="50"/>
    </row>
    <row r="7362" spans="1:1">
      <c r="A7362" s="50"/>
    </row>
    <row r="7363" spans="1:1">
      <c r="A7363" s="50"/>
    </row>
    <row r="7364" spans="1:1">
      <c r="A7364" s="50"/>
    </row>
    <row r="7365" spans="1:1">
      <c r="A7365" s="50"/>
    </row>
    <row r="7366" spans="1:1">
      <c r="A7366" s="50"/>
    </row>
    <row r="7367" spans="1:1">
      <c r="A7367" s="50"/>
    </row>
    <row r="7368" spans="1:1">
      <c r="A7368" s="50"/>
    </row>
    <row r="7369" spans="1:1">
      <c r="A7369" s="50"/>
    </row>
    <row r="7370" spans="1:1">
      <c r="A7370" s="50"/>
    </row>
    <row r="7371" spans="1:1">
      <c r="A7371" s="50"/>
    </row>
    <row r="7372" spans="1:1">
      <c r="A7372" s="50"/>
    </row>
    <row r="7373" spans="1:1">
      <c r="A7373" s="50"/>
    </row>
    <row r="7374" spans="1:1">
      <c r="A7374" s="50"/>
    </row>
    <row r="7375" spans="1:1">
      <c r="A7375" s="50"/>
    </row>
    <row r="7376" spans="1:1">
      <c r="A7376" s="50"/>
    </row>
    <row r="7377" spans="1:1">
      <c r="A7377" s="50"/>
    </row>
    <row r="7378" spans="1:1">
      <c r="A7378" s="50"/>
    </row>
    <row r="7379" spans="1:1">
      <c r="A7379" s="50"/>
    </row>
    <row r="7380" spans="1:1">
      <c r="A7380" s="50"/>
    </row>
    <row r="7381" spans="1:1">
      <c r="A7381" s="50"/>
    </row>
    <row r="7382" spans="1:1">
      <c r="A7382" s="50"/>
    </row>
    <row r="7383" spans="1:1">
      <c r="A7383" s="50"/>
    </row>
    <row r="7384" spans="1:1">
      <c r="A7384" s="50"/>
    </row>
    <row r="7385" spans="1:1">
      <c r="A7385" s="50"/>
    </row>
    <row r="7386" spans="1:1">
      <c r="A7386" s="50"/>
    </row>
    <row r="7387" spans="1:1">
      <c r="A7387" s="50"/>
    </row>
    <row r="7388" spans="1:1">
      <c r="A7388" s="50"/>
    </row>
    <row r="7389" spans="1:1">
      <c r="A7389" s="50"/>
    </row>
    <row r="7390" spans="1:1">
      <c r="A7390" s="50"/>
    </row>
    <row r="7391" spans="1:1">
      <c r="A7391" s="50"/>
    </row>
    <row r="7392" spans="1:1">
      <c r="A7392" s="50"/>
    </row>
    <row r="7393" spans="1:1">
      <c r="A7393" s="50"/>
    </row>
    <row r="7394" spans="1:1">
      <c r="A7394" s="50"/>
    </row>
    <row r="7395" spans="1:1">
      <c r="A7395" s="50"/>
    </row>
    <row r="7396" spans="1:1">
      <c r="A7396" s="50"/>
    </row>
    <row r="7397" spans="1:1">
      <c r="A7397" s="50"/>
    </row>
    <row r="7398" spans="1:1">
      <c r="A7398" s="50"/>
    </row>
    <row r="7399" spans="1:1">
      <c r="A7399" s="50"/>
    </row>
    <row r="7400" spans="1:1">
      <c r="A7400" s="50"/>
    </row>
    <row r="7401" spans="1:1">
      <c r="A7401" s="50"/>
    </row>
    <row r="7402" spans="1:1">
      <c r="A7402" s="50"/>
    </row>
    <row r="7403" spans="1:1">
      <c r="A7403" s="50"/>
    </row>
    <row r="7404" spans="1:1">
      <c r="A7404" s="50"/>
    </row>
    <row r="7405" spans="1:1">
      <c r="A7405" s="50"/>
    </row>
    <row r="7406" spans="1:1">
      <c r="A7406" s="50"/>
    </row>
    <row r="7407" spans="1:1">
      <c r="A7407" s="50"/>
    </row>
    <row r="7408" spans="1:1">
      <c r="A7408" s="50"/>
    </row>
    <row r="7409" spans="1:1">
      <c r="A7409" s="50"/>
    </row>
    <row r="7410" spans="1:1">
      <c r="A7410" s="50"/>
    </row>
    <row r="7411" spans="1:1">
      <c r="A7411" s="50"/>
    </row>
    <row r="7412" spans="1:1">
      <c r="A7412" s="50"/>
    </row>
    <row r="7413" spans="1:1">
      <c r="A7413" s="50"/>
    </row>
    <row r="7414" spans="1:1">
      <c r="A7414" s="50"/>
    </row>
    <row r="7415" spans="1:1">
      <c r="A7415" s="50"/>
    </row>
    <row r="7416" spans="1:1">
      <c r="A7416" s="50"/>
    </row>
    <row r="7417" spans="1:1">
      <c r="A7417" s="50"/>
    </row>
    <row r="7418" spans="1:1">
      <c r="A7418" s="50"/>
    </row>
    <row r="7419" spans="1:1">
      <c r="A7419" s="50"/>
    </row>
    <row r="7420" spans="1:1">
      <c r="A7420" s="50"/>
    </row>
    <row r="7421" spans="1:1">
      <c r="A7421" s="50"/>
    </row>
    <row r="7422" spans="1:1">
      <c r="A7422" s="50"/>
    </row>
    <row r="7423" spans="1:1">
      <c r="A7423" s="50"/>
    </row>
    <row r="7424" spans="1:1">
      <c r="A7424" s="50"/>
    </row>
    <row r="7425" spans="1:1">
      <c r="A7425" s="50"/>
    </row>
    <row r="7426" spans="1:1">
      <c r="A7426" s="50"/>
    </row>
    <row r="7427" spans="1:1">
      <c r="A7427" s="50"/>
    </row>
    <row r="7428" spans="1:1">
      <c r="A7428" s="50"/>
    </row>
    <row r="7429" spans="1:1">
      <c r="A7429" s="50"/>
    </row>
    <row r="7430" spans="1:1">
      <c r="A7430" s="50"/>
    </row>
    <row r="7431" spans="1:1">
      <c r="A7431" s="50"/>
    </row>
    <row r="7432" spans="1:1">
      <c r="A7432" s="50"/>
    </row>
    <row r="7433" spans="1:1">
      <c r="A7433" s="50"/>
    </row>
    <row r="7434" spans="1:1">
      <c r="A7434" s="50"/>
    </row>
    <row r="7435" spans="1:1">
      <c r="A7435" s="50"/>
    </row>
    <row r="7436" spans="1:1">
      <c r="A7436" s="50"/>
    </row>
    <row r="7437" spans="1:1">
      <c r="A7437" s="50"/>
    </row>
    <row r="7438" spans="1:1">
      <c r="A7438" s="50"/>
    </row>
    <row r="7439" spans="1:1">
      <c r="A7439" s="50"/>
    </row>
    <row r="7440" spans="1:1">
      <c r="A7440" s="50"/>
    </row>
    <row r="7441" spans="1:1">
      <c r="A7441" s="50"/>
    </row>
    <row r="7442" spans="1:1">
      <c r="A7442" s="50"/>
    </row>
    <row r="7443" spans="1:1">
      <c r="A7443" s="50"/>
    </row>
    <row r="7444" spans="1:1">
      <c r="A7444" s="50"/>
    </row>
    <row r="7445" spans="1:1">
      <c r="A7445" s="50"/>
    </row>
    <row r="7446" spans="1:1">
      <c r="A7446" s="50"/>
    </row>
    <row r="7447" spans="1:1">
      <c r="A7447" s="50"/>
    </row>
    <row r="7448" spans="1:1">
      <c r="A7448" s="50"/>
    </row>
    <row r="7449" spans="1:1">
      <c r="A7449" s="50"/>
    </row>
    <row r="7450" spans="1:1">
      <c r="A7450" s="50"/>
    </row>
    <row r="7451" spans="1:1">
      <c r="A7451" s="50"/>
    </row>
    <row r="7452" spans="1:1">
      <c r="A7452" s="50"/>
    </row>
    <row r="7453" spans="1:1">
      <c r="A7453" s="50"/>
    </row>
    <row r="7454" spans="1:1">
      <c r="A7454" s="50"/>
    </row>
    <row r="7455" spans="1:1">
      <c r="A7455" s="50"/>
    </row>
    <row r="7456" spans="1:1">
      <c r="A7456" s="50"/>
    </row>
    <row r="7457" spans="1:1">
      <c r="A7457" s="50"/>
    </row>
    <row r="7458" spans="1:1">
      <c r="A7458" s="50"/>
    </row>
    <row r="7459" spans="1:1">
      <c r="A7459" s="50"/>
    </row>
    <row r="7460" spans="1:1">
      <c r="A7460" s="50"/>
    </row>
    <row r="7461" spans="1:1">
      <c r="A7461" s="50"/>
    </row>
    <row r="7462" spans="1:1">
      <c r="A7462" s="50"/>
    </row>
    <row r="7463" spans="1:1">
      <c r="A7463" s="50"/>
    </row>
    <row r="7464" spans="1:1">
      <c r="A7464" s="50"/>
    </row>
    <row r="7465" spans="1:1">
      <c r="A7465" s="50"/>
    </row>
    <row r="7466" spans="1:1">
      <c r="A7466" s="50"/>
    </row>
    <row r="7467" spans="1:1">
      <c r="A7467" s="50"/>
    </row>
    <row r="7468" spans="1:1">
      <c r="A7468" s="50"/>
    </row>
    <row r="7469" spans="1:1">
      <c r="A7469" s="50"/>
    </row>
    <row r="7470" spans="1:1">
      <c r="A7470" s="50"/>
    </row>
    <row r="7471" spans="1:1">
      <c r="A7471" s="50"/>
    </row>
    <row r="7472" spans="1:1">
      <c r="A7472" s="50"/>
    </row>
    <row r="7473" spans="1:1">
      <c r="A7473" s="50"/>
    </row>
    <row r="7474" spans="1:1">
      <c r="A7474" s="50"/>
    </row>
    <row r="7475" spans="1:1">
      <c r="A7475" s="50"/>
    </row>
    <row r="7476" spans="1:1">
      <c r="A7476" s="50"/>
    </row>
    <row r="7477" spans="1:1">
      <c r="A7477" s="50"/>
    </row>
    <row r="7478" spans="1:1">
      <c r="A7478" s="50"/>
    </row>
    <row r="7479" spans="1:1">
      <c r="A7479" s="50"/>
    </row>
    <row r="7480" spans="1:1">
      <c r="A7480" s="50"/>
    </row>
    <row r="7481" spans="1:1">
      <c r="A7481" s="50"/>
    </row>
    <row r="7482" spans="1:1">
      <c r="A7482" s="50"/>
    </row>
    <row r="7483" spans="1:1">
      <c r="A7483" s="50"/>
    </row>
    <row r="7484" spans="1:1">
      <c r="A7484" s="50"/>
    </row>
    <row r="7485" spans="1:1">
      <c r="A7485" s="50"/>
    </row>
    <row r="7486" spans="1:1">
      <c r="A7486" s="50"/>
    </row>
    <row r="7487" spans="1:1">
      <c r="A7487" s="50"/>
    </row>
    <row r="7488" spans="1:1">
      <c r="A7488" s="50"/>
    </row>
    <row r="7489" spans="1:1">
      <c r="A7489" s="50"/>
    </row>
    <row r="7490" spans="1:1">
      <c r="A7490" s="50"/>
    </row>
    <row r="7491" spans="1:1">
      <c r="A7491" s="50"/>
    </row>
    <row r="7492" spans="1:1">
      <c r="A7492" s="50"/>
    </row>
    <row r="7493" spans="1:1">
      <c r="A7493" s="50"/>
    </row>
    <row r="7494" spans="1:1">
      <c r="A7494" s="50"/>
    </row>
    <row r="7495" spans="1:1">
      <c r="A7495" s="50"/>
    </row>
    <row r="7496" spans="1:1">
      <c r="A7496" s="50"/>
    </row>
    <row r="7497" spans="1:1">
      <c r="A7497" s="50"/>
    </row>
    <row r="7498" spans="1:1">
      <c r="A7498" s="50"/>
    </row>
    <row r="7499" spans="1:1">
      <c r="A7499" s="50"/>
    </row>
    <row r="7500" spans="1:1">
      <c r="A7500" s="50"/>
    </row>
    <row r="7501" spans="1:1">
      <c r="A7501" s="50"/>
    </row>
    <row r="7502" spans="1:1">
      <c r="A7502" s="50"/>
    </row>
    <row r="7503" spans="1:1">
      <c r="A7503" s="50"/>
    </row>
    <row r="7504" spans="1:1">
      <c r="A7504" s="50"/>
    </row>
    <row r="7505" spans="1:1">
      <c r="A7505" s="50"/>
    </row>
    <row r="7506" spans="1:1">
      <c r="A7506" s="50"/>
    </row>
    <row r="7507" spans="1:1">
      <c r="A7507" s="50"/>
    </row>
    <row r="7508" spans="1:1">
      <c r="A7508" s="50"/>
    </row>
    <row r="7509" spans="1:1">
      <c r="A7509" s="50"/>
    </row>
    <row r="7510" spans="1:1">
      <c r="A7510" s="50"/>
    </row>
    <row r="7511" spans="1:1">
      <c r="A7511" s="50"/>
    </row>
    <row r="7512" spans="1:1">
      <c r="A7512" s="50"/>
    </row>
    <row r="7513" spans="1:1">
      <c r="A7513" s="50"/>
    </row>
    <row r="7514" spans="1:1">
      <c r="A7514" s="50"/>
    </row>
    <row r="7515" spans="1:1">
      <c r="A7515" s="50"/>
    </row>
    <row r="7516" spans="1:1">
      <c r="A7516" s="50"/>
    </row>
    <row r="7517" spans="1:1">
      <c r="A7517" s="50"/>
    </row>
    <row r="7518" spans="1:1">
      <c r="A7518" s="50"/>
    </row>
    <row r="7519" spans="1:1">
      <c r="A7519" s="50"/>
    </row>
    <row r="7520" spans="1:1">
      <c r="A7520" s="50"/>
    </row>
    <row r="7521" spans="1:1">
      <c r="A7521" s="50"/>
    </row>
    <row r="7522" spans="1:1">
      <c r="A7522" s="50"/>
    </row>
    <row r="7523" spans="1:1">
      <c r="A7523" s="50"/>
    </row>
    <row r="7524" spans="1:1">
      <c r="A7524" s="50"/>
    </row>
    <row r="7525" spans="1:1">
      <c r="A7525" s="50"/>
    </row>
    <row r="7526" spans="1:1">
      <c r="A7526" s="50"/>
    </row>
    <row r="7527" spans="1:1">
      <c r="A7527" s="50"/>
    </row>
    <row r="7528" spans="1:1">
      <c r="A7528" s="50"/>
    </row>
    <row r="7529" spans="1:1">
      <c r="A7529" s="50"/>
    </row>
    <row r="7530" spans="1:1">
      <c r="A7530" s="50"/>
    </row>
    <row r="7531" spans="1:1">
      <c r="A7531" s="50"/>
    </row>
    <row r="7532" spans="1:1">
      <c r="A7532" s="50"/>
    </row>
    <row r="7533" spans="1:1">
      <c r="A7533" s="50"/>
    </row>
    <row r="7534" spans="1:1">
      <c r="A7534" s="50"/>
    </row>
    <row r="7535" spans="1:1">
      <c r="A7535" s="50"/>
    </row>
    <row r="7536" spans="1:1">
      <c r="A7536" s="50"/>
    </row>
    <row r="7537" spans="1:1">
      <c r="A7537" s="50"/>
    </row>
    <row r="7538" spans="1:1">
      <c r="A7538" s="50"/>
    </row>
    <row r="7539" spans="1:1">
      <c r="A7539" s="50"/>
    </row>
    <row r="7540" spans="1:1">
      <c r="A7540" s="50"/>
    </row>
    <row r="7541" spans="1:1">
      <c r="A7541" s="50"/>
    </row>
    <row r="7542" spans="1:1">
      <c r="A7542" s="50"/>
    </row>
    <row r="7543" spans="1:1">
      <c r="A7543" s="50"/>
    </row>
    <row r="7544" spans="1:1">
      <c r="A7544" s="50"/>
    </row>
    <row r="7545" spans="1:1">
      <c r="A7545" s="50"/>
    </row>
    <row r="7546" spans="1:1">
      <c r="A7546" s="50"/>
    </row>
    <row r="7547" spans="1:1">
      <c r="A7547" s="50"/>
    </row>
    <row r="7548" spans="1:1">
      <c r="A7548" s="50"/>
    </row>
    <row r="7549" spans="1:1">
      <c r="A7549" s="50"/>
    </row>
    <row r="7550" spans="1:1">
      <c r="A7550" s="50"/>
    </row>
    <row r="7551" spans="1:1">
      <c r="A7551" s="50"/>
    </row>
    <row r="7552" spans="1:1">
      <c r="A7552" s="50"/>
    </row>
    <row r="7553" spans="1:1">
      <c r="A7553" s="50"/>
    </row>
    <row r="7554" spans="1:1">
      <c r="A7554" s="50"/>
    </row>
    <row r="7555" spans="1:1">
      <c r="A7555" s="50"/>
    </row>
    <row r="7556" spans="1:1">
      <c r="A7556" s="50"/>
    </row>
    <row r="7557" spans="1:1">
      <c r="A7557" s="50"/>
    </row>
    <row r="7558" spans="1:1">
      <c r="A7558" s="50"/>
    </row>
    <row r="7559" spans="1:1">
      <c r="A7559" s="50"/>
    </row>
    <row r="7560" spans="1:1">
      <c r="A7560" s="50"/>
    </row>
    <row r="7561" spans="1:1">
      <c r="A7561" s="50"/>
    </row>
    <row r="7562" spans="1:1">
      <c r="A7562" s="50"/>
    </row>
    <row r="7563" spans="1:1">
      <c r="A7563" s="50"/>
    </row>
    <row r="7564" spans="1:1">
      <c r="A7564" s="50"/>
    </row>
    <row r="7565" spans="1:1">
      <c r="A7565" s="50"/>
    </row>
    <row r="7566" spans="1:1">
      <c r="A7566" s="50"/>
    </row>
    <row r="7567" spans="1:1">
      <c r="A7567" s="50"/>
    </row>
    <row r="7568" spans="1:1">
      <c r="A7568" s="50"/>
    </row>
    <row r="7569" spans="1:1">
      <c r="A7569" s="50"/>
    </row>
    <row r="7570" spans="1:1">
      <c r="A7570" s="50"/>
    </row>
    <row r="7571" spans="1:1">
      <c r="A7571" s="50"/>
    </row>
    <row r="7572" spans="1:1">
      <c r="A7572" s="50"/>
    </row>
    <row r="7573" spans="1:1">
      <c r="A7573" s="50"/>
    </row>
    <row r="7574" spans="1:1">
      <c r="A7574" s="50"/>
    </row>
    <row r="7575" spans="1:1">
      <c r="A7575" s="50"/>
    </row>
    <row r="7576" spans="1:1">
      <c r="A7576" s="50"/>
    </row>
    <row r="7577" spans="1:1">
      <c r="A7577" s="50"/>
    </row>
    <row r="7578" spans="1:1">
      <c r="A7578" s="50"/>
    </row>
    <row r="7579" spans="1:1">
      <c r="A7579" s="50"/>
    </row>
    <row r="7580" spans="1:1">
      <c r="A7580" s="50"/>
    </row>
    <row r="7581" spans="1:1">
      <c r="A7581" s="50"/>
    </row>
    <row r="7582" spans="1:1">
      <c r="A7582" s="50"/>
    </row>
    <row r="7583" spans="1:1">
      <c r="A7583" s="50"/>
    </row>
    <row r="7584" spans="1:1">
      <c r="A7584" s="50"/>
    </row>
    <row r="7585" spans="1:1">
      <c r="A7585" s="50"/>
    </row>
    <row r="7586" spans="1:1">
      <c r="A7586" s="50"/>
    </row>
    <row r="7587" spans="1:1">
      <c r="A7587" s="50"/>
    </row>
    <row r="7588" spans="1:1">
      <c r="A7588" s="50"/>
    </row>
    <row r="7589" spans="1:1">
      <c r="A7589" s="50"/>
    </row>
    <row r="7590" spans="1:1">
      <c r="A7590" s="50"/>
    </row>
    <row r="7591" spans="1:1">
      <c r="A7591" s="50"/>
    </row>
    <row r="7592" spans="1:1">
      <c r="A7592" s="50"/>
    </row>
    <row r="7593" spans="1:1">
      <c r="A7593" s="50"/>
    </row>
    <row r="7594" spans="1:1">
      <c r="A7594" s="50"/>
    </row>
    <row r="7595" spans="1:1">
      <c r="A7595" s="50"/>
    </row>
    <row r="7596" spans="1:1">
      <c r="A7596" s="50"/>
    </row>
    <row r="7597" spans="1:1">
      <c r="A7597" s="50"/>
    </row>
    <row r="7598" spans="1:1">
      <c r="A7598" s="50"/>
    </row>
    <row r="7599" spans="1:1">
      <c r="A7599" s="50"/>
    </row>
    <row r="7600" spans="1:1">
      <c r="A7600" s="50"/>
    </row>
    <row r="7601" spans="1:1">
      <c r="A7601" s="50"/>
    </row>
    <row r="7602" spans="1:1">
      <c r="A7602" s="50"/>
    </row>
    <row r="7603" spans="1:1">
      <c r="A7603" s="50"/>
    </row>
    <row r="7604" spans="1:1">
      <c r="A7604" s="50"/>
    </row>
    <row r="7605" spans="1:1">
      <c r="A7605" s="50"/>
    </row>
    <row r="7606" spans="1:1">
      <c r="A7606" s="50"/>
    </row>
    <row r="7607" spans="1:1">
      <c r="A7607" s="50"/>
    </row>
    <row r="7608" spans="1:1">
      <c r="A7608" s="50"/>
    </row>
    <row r="7609" spans="1:1">
      <c r="A7609" s="50"/>
    </row>
    <row r="7610" spans="1:1">
      <c r="A7610" s="50"/>
    </row>
    <row r="7611" spans="1:1">
      <c r="A7611" s="50"/>
    </row>
    <row r="7612" spans="1:1">
      <c r="A7612" s="50"/>
    </row>
    <row r="7613" spans="1:1">
      <c r="A7613" s="50"/>
    </row>
    <row r="7614" spans="1:1">
      <c r="A7614" s="50"/>
    </row>
    <row r="7615" spans="1:1">
      <c r="A7615" s="50"/>
    </row>
    <row r="7616" spans="1:1">
      <c r="A7616" s="50"/>
    </row>
    <row r="7617" spans="1:1">
      <c r="A7617" s="50"/>
    </row>
    <row r="7618" spans="1:1">
      <c r="A7618" s="50"/>
    </row>
    <row r="7619" spans="1:1">
      <c r="A7619" s="50"/>
    </row>
    <row r="7620" spans="1:1">
      <c r="A7620" s="50"/>
    </row>
    <row r="7621" spans="1:1">
      <c r="A7621" s="50"/>
    </row>
    <row r="7622" spans="1:1">
      <c r="A7622" s="50"/>
    </row>
    <row r="7623" spans="1:1">
      <c r="A7623" s="50"/>
    </row>
    <row r="7624" spans="1:1">
      <c r="A7624" s="50"/>
    </row>
    <row r="7625" spans="1:1">
      <c r="A7625" s="50"/>
    </row>
    <row r="7626" spans="1:1">
      <c r="A7626" s="50"/>
    </row>
    <row r="7627" spans="1:1">
      <c r="A7627" s="50"/>
    </row>
    <row r="7628" spans="1:1">
      <c r="A7628" s="50"/>
    </row>
    <row r="7629" spans="1:1">
      <c r="A7629" s="50"/>
    </row>
    <row r="7630" spans="1:1">
      <c r="A7630" s="50"/>
    </row>
    <row r="7631" spans="1:1">
      <c r="A7631" s="50"/>
    </row>
    <row r="7632" spans="1:1">
      <c r="A7632" s="50"/>
    </row>
    <row r="7633" spans="1:1">
      <c r="A7633" s="50"/>
    </row>
    <row r="7634" spans="1:1">
      <c r="A7634" s="50"/>
    </row>
    <row r="7635" spans="1:1">
      <c r="A7635" s="50"/>
    </row>
    <row r="7636" spans="1:1">
      <c r="A7636" s="50"/>
    </row>
    <row r="7637" spans="1:1">
      <c r="A7637" s="50"/>
    </row>
    <row r="7638" spans="1:1">
      <c r="A7638" s="50"/>
    </row>
    <row r="7639" spans="1:1">
      <c r="A7639" s="50"/>
    </row>
    <row r="7640" spans="1:1">
      <c r="A7640" s="50"/>
    </row>
    <row r="7641" spans="1:1">
      <c r="A7641" s="50"/>
    </row>
    <row r="7642" spans="1:1">
      <c r="A7642" s="50"/>
    </row>
    <row r="7643" spans="1:1">
      <c r="A7643" s="50"/>
    </row>
    <row r="7644" spans="1:1">
      <c r="A7644" s="50"/>
    </row>
    <row r="7645" spans="1:1">
      <c r="A7645" s="50"/>
    </row>
    <row r="7646" spans="1:1">
      <c r="A7646" s="50"/>
    </row>
    <row r="7647" spans="1:1">
      <c r="A7647" s="50"/>
    </row>
    <row r="7648" spans="1:1">
      <c r="A7648" s="50"/>
    </row>
    <row r="7649" spans="1:1">
      <c r="A7649" s="50"/>
    </row>
    <row r="7650" spans="1:1">
      <c r="A7650" s="50"/>
    </row>
    <row r="7651" spans="1:1">
      <c r="A7651" s="50"/>
    </row>
    <row r="7652" spans="1:1">
      <c r="A7652" s="50"/>
    </row>
    <row r="7653" spans="1:1">
      <c r="A7653" s="50"/>
    </row>
    <row r="7654" spans="1:1">
      <c r="A7654" s="50"/>
    </row>
    <row r="7655" spans="1:1">
      <c r="A7655" s="50"/>
    </row>
    <row r="7656" spans="1:1">
      <c r="A7656" s="50"/>
    </row>
    <row r="7657" spans="1:1">
      <c r="A7657" s="50"/>
    </row>
    <row r="7658" spans="1:1">
      <c r="A7658" s="50"/>
    </row>
    <row r="7659" spans="1:1">
      <c r="A7659" s="50"/>
    </row>
    <row r="7660" spans="1:1">
      <c r="A7660" s="50"/>
    </row>
    <row r="7661" spans="1:1">
      <c r="A7661" s="50"/>
    </row>
    <row r="7662" spans="1:1">
      <c r="A7662" s="50"/>
    </row>
    <row r="7663" spans="1:1">
      <c r="A7663" s="50"/>
    </row>
    <row r="7664" spans="1:1">
      <c r="A7664" s="50"/>
    </row>
    <row r="7665" spans="1:1">
      <c r="A7665" s="50"/>
    </row>
    <row r="7666" spans="1:1">
      <c r="A7666" s="50"/>
    </row>
    <row r="7667" spans="1:1">
      <c r="A7667" s="50"/>
    </row>
    <row r="7668" spans="1:1">
      <c r="A7668" s="50"/>
    </row>
    <row r="7669" spans="1:1">
      <c r="A7669" s="50"/>
    </row>
    <row r="7670" spans="1:1">
      <c r="A7670" s="50"/>
    </row>
    <row r="7671" spans="1:1">
      <c r="A7671" s="50"/>
    </row>
    <row r="7672" spans="1:1">
      <c r="A7672" s="50"/>
    </row>
    <row r="7673" spans="1:1">
      <c r="A7673" s="50"/>
    </row>
    <row r="7674" spans="1:1">
      <c r="A7674" s="50"/>
    </row>
    <row r="7675" spans="1:1">
      <c r="A7675" s="50"/>
    </row>
    <row r="7676" spans="1:1">
      <c r="A7676" s="50"/>
    </row>
    <row r="7677" spans="1:1">
      <c r="A7677" s="50"/>
    </row>
    <row r="7678" spans="1:1">
      <c r="A7678" s="50"/>
    </row>
    <row r="7679" spans="1:1">
      <c r="A7679" s="50"/>
    </row>
    <row r="7680" spans="1:1">
      <c r="A7680" s="50"/>
    </row>
    <row r="7681" spans="1:1">
      <c r="A7681" s="50"/>
    </row>
    <row r="7682" spans="1:1">
      <c r="A7682" s="50"/>
    </row>
    <row r="7683" spans="1:1">
      <c r="A7683" s="50"/>
    </row>
    <row r="7684" spans="1:1">
      <c r="A7684" s="50"/>
    </row>
    <row r="7685" spans="1:1">
      <c r="A7685" s="50"/>
    </row>
    <row r="7686" spans="1:1">
      <c r="A7686" s="50"/>
    </row>
    <row r="7687" spans="1:1">
      <c r="A7687" s="50"/>
    </row>
    <row r="7688" spans="1:1">
      <c r="A7688" s="50"/>
    </row>
    <row r="7689" spans="1:1">
      <c r="A7689" s="50"/>
    </row>
    <row r="7690" spans="1:1">
      <c r="A7690" s="50"/>
    </row>
    <row r="7691" spans="1:1">
      <c r="A7691" s="50"/>
    </row>
    <row r="7692" spans="1:1">
      <c r="A7692" s="50"/>
    </row>
    <row r="7693" spans="1:1">
      <c r="A7693" s="50"/>
    </row>
    <row r="7694" spans="1:1">
      <c r="A7694" s="50"/>
    </row>
    <row r="7695" spans="1:1">
      <c r="A7695" s="50"/>
    </row>
    <row r="7696" spans="1:1">
      <c r="A7696" s="50"/>
    </row>
    <row r="7697" spans="1:1">
      <c r="A7697" s="50"/>
    </row>
    <row r="7698" spans="1:1">
      <c r="A7698" s="50"/>
    </row>
    <row r="7699" spans="1:1">
      <c r="A7699" s="50"/>
    </row>
    <row r="7700" spans="1:1">
      <c r="A7700" s="50"/>
    </row>
    <row r="7701" spans="1:1">
      <c r="A7701" s="50"/>
    </row>
    <row r="7702" spans="1:1">
      <c r="A7702" s="50"/>
    </row>
    <row r="7703" spans="1:1">
      <c r="A7703" s="50"/>
    </row>
    <row r="7704" spans="1:1">
      <c r="A7704" s="50"/>
    </row>
    <row r="7705" spans="1:1">
      <c r="A7705" s="50"/>
    </row>
    <row r="7706" spans="1:1">
      <c r="A7706" s="50"/>
    </row>
    <row r="7707" spans="1:1">
      <c r="A7707" s="50"/>
    </row>
    <row r="7708" spans="1:1">
      <c r="A7708" s="50"/>
    </row>
    <row r="7709" spans="1:1">
      <c r="A7709" s="50"/>
    </row>
    <row r="7710" spans="1:1">
      <c r="A7710" s="50"/>
    </row>
    <row r="7711" spans="1:1">
      <c r="A7711" s="50"/>
    </row>
    <row r="7712" spans="1:1">
      <c r="A7712" s="50"/>
    </row>
    <row r="7713" spans="1:1">
      <c r="A7713" s="50"/>
    </row>
    <row r="7714" spans="1:1">
      <c r="A7714" s="50"/>
    </row>
    <row r="7715" spans="1:1">
      <c r="A7715" s="50"/>
    </row>
    <row r="7716" spans="1:1">
      <c r="A7716" s="50"/>
    </row>
    <row r="7717" spans="1:1">
      <c r="A7717" s="50"/>
    </row>
    <row r="7718" spans="1:1">
      <c r="A7718" s="50"/>
    </row>
    <row r="7719" spans="1:1">
      <c r="A7719" s="50"/>
    </row>
    <row r="7720" spans="1:1">
      <c r="A7720" s="50"/>
    </row>
    <row r="7721" spans="1:1">
      <c r="A7721" s="50"/>
    </row>
    <row r="7722" spans="1:1">
      <c r="A7722" s="50"/>
    </row>
    <row r="7723" spans="1:1">
      <c r="A7723" s="50"/>
    </row>
    <row r="7724" spans="1:1">
      <c r="A7724" s="50"/>
    </row>
    <row r="7725" spans="1:1">
      <c r="A7725" s="50"/>
    </row>
    <row r="7726" spans="1:1">
      <c r="A7726" s="50"/>
    </row>
    <row r="7727" spans="1:1">
      <c r="A7727" s="50"/>
    </row>
    <row r="7728" spans="1:1">
      <c r="A7728" s="50"/>
    </row>
    <row r="7729" spans="1:1">
      <c r="A7729" s="50"/>
    </row>
    <row r="7730" spans="1:1">
      <c r="A7730" s="50"/>
    </row>
    <row r="7731" spans="1:1">
      <c r="A7731" s="50"/>
    </row>
    <row r="7732" spans="1:1">
      <c r="A7732" s="50"/>
    </row>
    <row r="7733" spans="1:1">
      <c r="A7733" s="50"/>
    </row>
    <row r="7734" spans="1:1">
      <c r="A7734" s="50"/>
    </row>
    <row r="7735" spans="1:1">
      <c r="A7735" s="50"/>
    </row>
    <row r="7736" spans="1:1">
      <c r="A7736" s="50"/>
    </row>
    <row r="7737" spans="1:1">
      <c r="A7737" s="50"/>
    </row>
    <row r="7738" spans="1:1">
      <c r="A7738" s="50"/>
    </row>
    <row r="7739" spans="1:1">
      <c r="A7739" s="50"/>
    </row>
    <row r="7740" spans="1:1">
      <c r="A7740" s="50"/>
    </row>
    <row r="7741" spans="1:1">
      <c r="A7741" s="50"/>
    </row>
    <row r="7742" spans="1:1">
      <c r="A7742" s="50"/>
    </row>
    <row r="7743" spans="1:1">
      <c r="A7743" s="50"/>
    </row>
    <row r="7744" spans="1:1">
      <c r="A7744" s="50"/>
    </row>
    <row r="7745" spans="1:1">
      <c r="A7745" s="50"/>
    </row>
    <row r="7746" spans="1:1">
      <c r="A7746" s="50"/>
    </row>
    <row r="7747" spans="1:1">
      <c r="A7747" s="50"/>
    </row>
    <row r="7748" spans="1:1">
      <c r="A7748" s="50"/>
    </row>
    <row r="7749" spans="1:1">
      <c r="A7749" s="50"/>
    </row>
    <row r="7750" spans="1:1">
      <c r="A7750" s="50"/>
    </row>
    <row r="7751" spans="1:1">
      <c r="A7751" s="50"/>
    </row>
    <row r="7752" spans="1:1">
      <c r="A7752" s="50"/>
    </row>
    <row r="7753" spans="1:1">
      <c r="A7753" s="50"/>
    </row>
    <row r="7754" spans="1:1">
      <c r="A7754" s="50"/>
    </row>
    <row r="7755" spans="1:1">
      <c r="A7755" s="50"/>
    </row>
    <row r="7756" spans="1:1">
      <c r="A7756" s="50"/>
    </row>
    <row r="7757" spans="1:1">
      <c r="A7757" s="50"/>
    </row>
    <row r="7758" spans="1:1">
      <c r="A7758" s="50"/>
    </row>
    <row r="7759" spans="1:1">
      <c r="A7759" s="50"/>
    </row>
    <row r="7760" spans="1:1">
      <c r="A7760" s="50"/>
    </row>
    <row r="7761" spans="1:1">
      <c r="A7761" s="50"/>
    </row>
    <row r="7762" spans="1:1">
      <c r="A7762" s="50"/>
    </row>
    <row r="7763" spans="1:1">
      <c r="A7763" s="50"/>
    </row>
    <row r="7764" spans="1:1">
      <c r="A7764" s="50"/>
    </row>
    <row r="7765" spans="1:1">
      <c r="A7765" s="50"/>
    </row>
    <row r="7766" spans="1:1">
      <c r="A7766" s="50"/>
    </row>
    <row r="7767" spans="1:1">
      <c r="A7767" s="50"/>
    </row>
    <row r="7768" spans="1:1">
      <c r="A7768" s="50"/>
    </row>
    <row r="7769" spans="1:1">
      <c r="A7769" s="50"/>
    </row>
    <row r="7770" spans="1:1">
      <c r="A7770" s="50"/>
    </row>
    <row r="7771" spans="1:1">
      <c r="A7771" s="50"/>
    </row>
    <row r="7772" spans="1:1">
      <c r="A7772" s="50"/>
    </row>
    <row r="7773" spans="1:1">
      <c r="A7773" s="50"/>
    </row>
    <row r="7774" spans="1:1">
      <c r="A7774" s="50"/>
    </row>
    <row r="7775" spans="1:1">
      <c r="A7775" s="50"/>
    </row>
    <row r="7776" spans="1:1">
      <c r="A7776" s="50"/>
    </row>
    <row r="7777" spans="1:1">
      <c r="A7777" s="50"/>
    </row>
    <row r="7778" spans="1:1">
      <c r="A7778" s="50"/>
    </row>
    <row r="7779" spans="1:1">
      <c r="A7779" s="50"/>
    </row>
    <row r="7780" spans="1:1">
      <c r="A7780" s="50"/>
    </row>
    <row r="7781" spans="1:1">
      <c r="A7781" s="50"/>
    </row>
    <row r="7782" spans="1:1">
      <c r="A7782" s="50"/>
    </row>
    <row r="7783" spans="1:1">
      <c r="A7783" s="50"/>
    </row>
    <row r="7784" spans="1:1">
      <c r="A7784" s="50"/>
    </row>
    <row r="7785" spans="1:1">
      <c r="A7785" s="50"/>
    </row>
    <row r="7786" spans="1:1">
      <c r="A7786" s="50"/>
    </row>
    <row r="7787" spans="1:1">
      <c r="A7787" s="50"/>
    </row>
    <row r="7788" spans="1:1">
      <c r="A7788" s="50"/>
    </row>
    <row r="7789" spans="1:1">
      <c r="A7789" s="50"/>
    </row>
    <row r="7790" spans="1:1">
      <c r="A7790" s="50"/>
    </row>
    <row r="7791" spans="1:1">
      <c r="A7791" s="50"/>
    </row>
    <row r="7792" spans="1:1">
      <c r="A7792" s="50"/>
    </row>
    <row r="7793" spans="1:1">
      <c r="A7793" s="50"/>
    </row>
    <row r="7794" spans="1:1">
      <c r="A7794" s="50"/>
    </row>
    <row r="7795" spans="1:1">
      <c r="A7795" s="50"/>
    </row>
    <row r="7796" spans="1:1">
      <c r="A7796" s="50"/>
    </row>
    <row r="7797" spans="1:1">
      <c r="A7797" s="50"/>
    </row>
    <row r="7798" spans="1:1">
      <c r="A7798" s="50"/>
    </row>
    <row r="7799" spans="1:1">
      <c r="A7799" s="50"/>
    </row>
    <row r="7800" spans="1:1">
      <c r="A7800" s="50"/>
    </row>
    <row r="7801" spans="1:1">
      <c r="A7801" s="50"/>
    </row>
    <row r="7802" spans="1:1">
      <c r="A7802" s="50"/>
    </row>
    <row r="7803" spans="1:1">
      <c r="A7803" s="50"/>
    </row>
    <row r="7804" spans="1:1">
      <c r="A7804" s="50"/>
    </row>
    <row r="7805" spans="1:1">
      <c r="A7805" s="50"/>
    </row>
    <row r="7806" spans="1:1">
      <c r="A7806" s="50"/>
    </row>
    <row r="7807" spans="1:1">
      <c r="A7807" s="50"/>
    </row>
    <row r="7808" spans="1:1">
      <c r="A7808" s="50"/>
    </row>
    <row r="7809" spans="1:1">
      <c r="A7809" s="50"/>
    </row>
    <row r="7810" spans="1:1">
      <c r="A7810" s="50"/>
    </row>
    <row r="7811" spans="1:1">
      <c r="A7811" s="50"/>
    </row>
    <row r="7812" spans="1:1">
      <c r="A7812" s="50"/>
    </row>
    <row r="7813" spans="1:1">
      <c r="A7813" s="50"/>
    </row>
    <row r="7814" spans="1:1">
      <c r="A7814" s="50"/>
    </row>
    <row r="7815" spans="1:1">
      <c r="A7815" s="50"/>
    </row>
    <row r="7816" spans="1:1">
      <c r="A7816" s="50"/>
    </row>
    <row r="7817" spans="1:1">
      <c r="A7817" s="50"/>
    </row>
    <row r="7818" spans="1:1">
      <c r="A7818" s="50"/>
    </row>
    <row r="7819" spans="1:1">
      <c r="A7819" s="50"/>
    </row>
    <row r="7820" spans="1:1">
      <c r="A7820" s="50"/>
    </row>
    <row r="7821" spans="1:1">
      <c r="A7821" s="50"/>
    </row>
    <row r="7822" spans="1:1">
      <c r="A7822" s="50"/>
    </row>
    <row r="7823" spans="1:1">
      <c r="A7823" s="50"/>
    </row>
    <row r="7824" spans="1:1">
      <c r="A7824" s="50"/>
    </row>
    <row r="7825" spans="1:1">
      <c r="A7825" s="50"/>
    </row>
    <row r="7826" spans="1:1">
      <c r="A7826" s="50"/>
    </row>
    <row r="7827" spans="1:1">
      <c r="A7827" s="50"/>
    </row>
    <row r="7828" spans="1:1">
      <c r="A7828" s="50"/>
    </row>
    <row r="7829" spans="1:1">
      <c r="A7829" s="50"/>
    </row>
    <row r="7830" spans="1:1">
      <c r="A7830" s="50"/>
    </row>
    <row r="7831" spans="1:1">
      <c r="A7831" s="50"/>
    </row>
    <row r="7832" spans="1:1">
      <c r="A7832" s="50"/>
    </row>
    <row r="7833" spans="1:1">
      <c r="A7833" s="50"/>
    </row>
    <row r="7834" spans="1:1">
      <c r="A7834" s="50"/>
    </row>
    <row r="7835" spans="1:1">
      <c r="A7835" s="50"/>
    </row>
    <row r="7836" spans="1:1">
      <c r="A7836" s="50"/>
    </row>
    <row r="7837" spans="1:1">
      <c r="A7837" s="50"/>
    </row>
    <row r="7838" spans="1:1">
      <c r="A7838" s="50"/>
    </row>
    <row r="7839" spans="1:1">
      <c r="A7839" s="50"/>
    </row>
    <row r="7840" spans="1:1">
      <c r="A7840" s="50"/>
    </row>
    <row r="7841" spans="1:1">
      <c r="A7841" s="50"/>
    </row>
    <row r="7842" spans="1:1">
      <c r="A7842" s="50"/>
    </row>
    <row r="7843" spans="1:1">
      <c r="A7843" s="50"/>
    </row>
    <row r="7844" spans="1:1">
      <c r="A7844" s="50"/>
    </row>
    <row r="7845" spans="1:1">
      <c r="A7845" s="50"/>
    </row>
    <row r="7846" spans="1:1">
      <c r="A7846" s="50"/>
    </row>
    <row r="7847" spans="1:1">
      <c r="A7847" s="50"/>
    </row>
    <row r="7848" spans="1:1">
      <c r="A7848" s="50"/>
    </row>
    <row r="7849" spans="1:1">
      <c r="A7849" s="50"/>
    </row>
    <row r="7850" spans="1:1">
      <c r="A7850" s="50"/>
    </row>
    <row r="7851" spans="1:1">
      <c r="A7851" s="50"/>
    </row>
    <row r="7852" spans="1:1">
      <c r="A7852" s="50"/>
    </row>
    <row r="7853" spans="1:1">
      <c r="A7853" s="50"/>
    </row>
    <row r="7854" spans="1:1">
      <c r="A7854" s="50"/>
    </row>
    <row r="7855" spans="1:1">
      <c r="A7855" s="50"/>
    </row>
    <row r="7856" spans="1:1">
      <c r="A7856" s="50"/>
    </row>
    <row r="7857" spans="1:1">
      <c r="A7857" s="50"/>
    </row>
    <row r="7858" spans="1:1">
      <c r="A7858" s="50"/>
    </row>
    <row r="7859" spans="1:1">
      <c r="A7859" s="50"/>
    </row>
    <row r="7860" spans="1:1">
      <c r="A7860" s="50"/>
    </row>
    <row r="7861" spans="1:1">
      <c r="A7861" s="50"/>
    </row>
    <row r="7862" spans="1:1">
      <c r="A7862" s="50"/>
    </row>
    <row r="7863" spans="1:1">
      <c r="A7863" s="50"/>
    </row>
    <row r="7864" spans="1:1">
      <c r="A7864" s="50"/>
    </row>
    <row r="7865" spans="1:1">
      <c r="A7865" s="50"/>
    </row>
    <row r="7866" spans="1:1">
      <c r="A7866" s="50"/>
    </row>
    <row r="7867" spans="1:1">
      <c r="A7867" s="50"/>
    </row>
    <row r="7868" spans="1:1">
      <c r="A7868" s="50"/>
    </row>
    <row r="7869" spans="1:1">
      <c r="A7869" s="50"/>
    </row>
    <row r="7870" spans="1:1">
      <c r="A7870" s="50"/>
    </row>
    <row r="7871" spans="1:1">
      <c r="A7871" s="50"/>
    </row>
    <row r="7872" spans="1:1">
      <c r="A7872" s="50"/>
    </row>
    <row r="7873" spans="1:1">
      <c r="A7873" s="50"/>
    </row>
    <row r="7874" spans="1:1">
      <c r="A7874" s="50"/>
    </row>
    <row r="7875" spans="1:1">
      <c r="A7875" s="50"/>
    </row>
    <row r="7876" spans="1:1">
      <c r="A7876" s="50"/>
    </row>
    <row r="7877" spans="1:1">
      <c r="A7877" s="50"/>
    </row>
    <row r="7878" spans="1:1">
      <c r="A7878" s="50"/>
    </row>
    <row r="7879" spans="1:1">
      <c r="A7879" s="50"/>
    </row>
    <row r="7880" spans="1:1">
      <c r="A7880" s="50"/>
    </row>
    <row r="7881" spans="1:1">
      <c r="A7881" s="50"/>
    </row>
    <row r="7882" spans="1:1">
      <c r="A7882" s="50"/>
    </row>
    <row r="7883" spans="1:1">
      <c r="A7883" s="50"/>
    </row>
    <row r="7884" spans="1:1">
      <c r="A7884" s="50"/>
    </row>
    <row r="7885" spans="1:1">
      <c r="A7885" s="50"/>
    </row>
    <row r="7886" spans="1:1">
      <c r="A7886" s="50"/>
    </row>
    <row r="7887" spans="1:1">
      <c r="A7887" s="50"/>
    </row>
    <row r="7888" spans="1:1">
      <c r="A7888" s="50"/>
    </row>
    <row r="7889" spans="1:1">
      <c r="A7889" s="50"/>
    </row>
    <row r="7890" spans="1:1">
      <c r="A7890" s="50"/>
    </row>
    <row r="7891" spans="1:1">
      <c r="A7891" s="50"/>
    </row>
    <row r="7892" spans="1:1">
      <c r="A7892" s="50"/>
    </row>
    <row r="7893" spans="1:1">
      <c r="A7893" s="50"/>
    </row>
    <row r="7894" spans="1:1">
      <c r="A7894" s="50"/>
    </row>
    <row r="7895" spans="1:1">
      <c r="A7895" s="50"/>
    </row>
    <row r="7896" spans="1:1">
      <c r="A7896" s="50"/>
    </row>
    <row r="7897" spans="1:1">
      <c r="A7897" s="50"/>
    </row>
    <row r="7898" spans="1:1">
      <c r="A7898" s="50"/>
    </row>
    <row r="7899" spans="1:1">
      <c r="A7899" s="50"/>
    </row>
    <row r="7900" spans="1:1">
      <c r="A7900" s="50"/>
    </row>
    <row r="7901" spans="1:1">
      <c r="A7901" s="50"/>
    </row>
    <row r="7902" spans="1:1">
      <c r="A7902" s="50"/>
    </row>
    <row r="7903" spans="1:1">
      <c r="A7903" s="50"/>
    </row>
    <row r="7904" spans="1:1">
      <c r="A7904" s="50"/>
    </row>
    <row r="7905" spans="1:1">
      <c r="A7905" s="50"/>
    </row>
    <row r="7906" spans="1:1">
      <c r="A7906" s="50"/>
    </row>
    <row r="7907" spans="1:1">
      <c r="A7907" s="50"/>
    </row>
    <row r="7908" spans="1:1">
      <c r="A7908" s="50"/>
    </row>
    <row r="7909" spans="1:1">
      <c r="A7909" s="50"/>
    </row>
    <row r="7910" spans="1:1">
      <c r="A7910" s="50"/>
    </row>
    <row r="7911" spans="1:1">
      <c r="A7911" s="50"/>
    </row>
    <row r="7912" spans="1:1">
      <c r="A7912" s="50"/>
    </row>
    <row r="7913" spans="1:1">
      <c r="A7913" s="50"/>
    </row>
    <row r="7914" spans="1:1">
      <c r="A7914" s="50"/>
    </row>
    <row r="7915" spans="1:1">
      <c r="A7915" s="50"/>
    </row>
    <row r="7916" spans="1:1">
      <c r="A7916" s="50"/>
    </row>
    <row r="7917" spans="1:1">
      <c r="A7917" s="50"/>
    </row>
    <row r="7918" spans="1:1">
      <c r="A7918" s="50"/>
    </row>
    <row r="7919" spans="1:1">
      <c r="A7919" s="50"/>
    </row>
    <row r="7920" spans="1:1">
      <c r="A7920" s="50"/>
    </row>
    <row r="7921" spans="1:1">
      <c r="A7921" s="50"/>
    </row>
    <row r="7922" spans="1:1">
      <c r="A7922" s="50"/>
    </row>
    <row r="7923" spans="1:1">
      <c r="A7923" s="50"/>
    </row>
    <row r="7924" spans="1:1">
      <c r="A7924" s="50"/>
    </row>
    <row r="7925" spans="1:1">
      <c r="A7925" s="50"/>
    </row>
    <row r="7926" spans="1:1">
      <c r="A7926" s="50"/>
    </row>
    <row r="7927" spans="1:1">
      <c r="A7927" s="50"/>
    </row>
    <row r="7928" spans="1:1">
      <c r="A7928" s="50"/>
    </row>
    <row r="7929" spans="1:1">
      <c r="A7929" s="50"/>
    </row>
    <row r="7930" spans="1:1">
      <c r="A7930" s="50"/>
    </row>
    <row r="7931" spans="1:1">
      <c r="A7931" s="50"/>
    </row>
    <row r="7932" spans="1:1">
      <c r="A7932" s="50"/>
    </row>
    <row r="7933" spans="1:1">
      <c r="A7933" s="50"/>
    </row>
    <row r="7934" spans="1:1">
      <c r="A7934" s="50"/>
    </row>
    <row r="7935" spans="1:1">
      <c r="A7935" s="50"/>
    </row>
    <row r="7936" spans="1:1">
      <c r="A7936" s="50"/>
    </row>
    <row r="7937" spans="1:1">
      <c r="A7937" s="50"/>
    </row>
    <row r="7938" spans="1:1">
      <c r="A7938" s="50"/>
    </row>
    <row r="7939" spans="1:1">
      <c r="A7939" s="50"/>
    </row>
    <row r="7940" spans="1:1">
      <c r="A7940" s="50"/>
    </row>
    <row r="7941" spans="1:1">
      <c r="A7941" s="50"/>
    </row>
    <row r="7942" spans="1:1">
      <c r="A7942" s="50"/>
    </row>
    <row r="7943" spans="1:1">
      <c r="A7943" s="50"/>
    </row>
    <row r="7944" spans="1:1">
      <c r="A7944" s="50"/>
    </row>
    <row r="7945" spans="1:1">
      <c r="A7945" s="50"/>
    </row>
    <row r="7946" spans="1:1">
      <c r="A7946" s="50"/>
    </row>
    <row r="7947" spans="1:1">
      <c r="A7947" s="50"/>
    </row>
    <row r="7948" spans="1:1">
      <c r="A7948" s="50"/>
    </row>
    <row r="7949" spans="1:1">
      <c r="A7949" s="50"/>
    </row>
    <row r="7950" spans="1:1">
      <c r="A7950" s="50"/>
    </row>
    <row r="7951" spans="1:1">
      <c r="A7951" s="50"/>
    </row>
    <row r="7952" spans="1:1">
      <c r="A7952" s="50"/>
    </row>
    <row r="7953" spans="1:1">
      <c r="A7953" s="50"/>
    </row>
    <row r="7954" spans="1:1">
      <c r="A7954" s="50"/>
    </row>
    <row r="7955" spans="1:1">
      <c r="A7955" s="50"/>
    </row>
    <row r="7956" spans="1:1">
      <c r="A7956" s="50"/>
    </row>
    <row r="7957" spans="1:1">
      <c r="A7957" s="50"/>
    </row>
    <row r="7958" spans="1:1">
      <c r="A7958" s="50"/>
    </row>
    <row r="7959" spans="1:1">
      <c r="A7959" s="50"/>
    </row>
    <row r="7960" spans="1:1">
      <c r="A7960" s="50"/>
    </row>
    <row r="7961" spans="1:1">
      <c r="A7961" s="50"/>
    </row>
    <row r="7962" spans="1:1">
      <c r="A7962" s="50"/>
    </row>
    <row r="7963" spans="1:1">
      <c r="A7963" s="50"/>
    </row>
    <row r="7964" spans="1:1">
      <c r="A7964" s="50"/>
    </row>
    <row r="7965" spans="1:1">
      <c r="A7965" s="50"/>
    </row>
    <row r="7966" spans="1:1">
      <c r="A7966" s="50"/>
    </row>
    <row r="7967" spans="1:1">
      <c r="A7967" s="50"/>
    </row>
    <row r="7968" spans="1:1">
      <c r="A7968" s="50"/>
    </row>
    <row r="7969" spans="1:1">
      <c r="A7969" s="50"/>
    </row>
    <row r="7970" spans="1:1">
      <c r="A7970" s="50"/>
    </row>
    <row r="7971" spans="1:1">
      <c r="A7971" s="50"/>
    </row>
    <row r="7972" spans="1:1">
      <c r="A7972" s="50"/>
    </row>
    <row r="7973" spans="1:1">
      <c r="A7973" s="50"/>
    </row>
    <row r="7974" spans="1:1">
      <c r="A7974" s="50"/>
    </row>
    <row r="7975" spans="1:1">
      <c r="A7975" s="50"/>
    </row>
    <row r="7976" spans="1:1">
      <c r="A7976" s="50"/>
    </row>
    <row r="7977" spans="1:1">
      <c r="A7977" s="50"/>
    </row>
    <row r="7978" spans="1:1">
      <c r="A7978" s="50"/>
    </row>
    <row r="7979" spans="1:1">
      <c r="A7979" s="50"/>
    </row>
    <row r="7980" spans="1:1">
      <c r="A7980" s="50"/>
    </row>
    <row r="7981" spans="1:1">
      <c r="A7981" s="50"/>
    </row>
    <row r="7982" spans="1:1">
      <c r="A7982" s="50"/>
    </row>
    <row r="7983" spans="1:1">
      <c r="A7983" s="50"/>
    </row>
    <row r="7984" spans="1:1">
      <c r="A7984" s="50"/>
    </row>
    <row r="7985" spans="1:1">
      <c r="A7985" s="50"/>
    </row>
    <row r="7986" spans="1:1">
      <c r="A7986" s="50"/>
    </row>
    <row r="7987" spans="1:1">
      <c r="A7987" s="50"/>
    </row>
    <row r="7988" spans="1:1">
      <c r="A7988" s="50"/>
    </row>
    <row r="7989" spans="1:1">
      <c r="A7989" s="50"/>
    </row>
    <row r="7990" spans="1:1">
      <c r="A7990" s="50"/>
    </row>
    <row r="7991" spans="1:1">
      <c r="A7991" s="50"/>
    </row>
    <row r="7992" spans="1:1">
      <c r="A7992" s="50"/>
    </row>
    <row r="7993" spans="1:1">
      <c r="A7993" s="50"/>
    </row>
    <row r="7994" spans="1:1">
      <c r="A7994" s="50"/>
    </row>
    <row r="7995" spans="1:1">
      <c r="A7995" s="50"/>
    </row>
    <row r="7996" spans="1:1">
      <c r="A7996" s="50"/>
    </row>
    <row r="7997" spans="1:1">
      <c r="A7997" s="50"/>
    </row>
    <row r="7998" spans="1:1">
      <c r="A7998" s="50"/>
    </row>
    <row r="7999" spans="1:1">
      <c r="A7999" s="50"/>
    </row>
    <row r="8000" spans="1:1">
      <c r="A8000" s="50"/>
    </row>
    <row r="8001" spans="1:1">
      <c r="A8001" s="50"/>
    </row>
    <row r="8002" spans="1:1">
      <c r="A8002" s="50"/>
    </row>
    <row r="8003" spans="1:1">
      <c r="A8003" s="50"/>
    </row>
    <row r="8004" spans="1:1">
      <c r="A8004" s="50"/>
    </row>
    <row r="8005" spans="1:1">
      <c r="A8005" s="50"/>
    </row>
    <row r="8006" spans="1:1">
      <c r="A8006" s="50"/>
    </row>
    <row r="8007" spans="1:1">
      <c r="A8007" s="50"/>
    </row>
    <row r="8008" spans="1:1">
      <c r="A8008" s="50"/>
    </row>
    <row r="8009" spans="1:1">
      <c r="A8009" s="50"/>
    </row>
    <row r="8010" spans="1:1">
      <c r="A8010" s="50"/>
    </row>
    <row r="8011" spans="1:1">
      <c r="A8011" s="50"/>
    </row>
    <row r="8012" spans="1:1">
      <c r="A8012" s="50"/>
    </row>
    <row r="8013" spans="1:1">
      <c r="A8013" s="50"/>
    </row>
    <row r="8014" spans="1:1">
      <c r="A8014" s="50"/>
    </row>
    <row r="8015" spans="1:1">
      <c r="A8015" s="50"/>
    </row>
    <row r="8016" spans="1:1">
      <c r="A8016" s="50"/>
    </row>
    <row r="8017" spans="1:1">
      <c r="A8017" s="50"/>
    </row>
    <row r="8018" spans="1:1">
      <c r="A8018" s="50"/>
    </row>
    <row r="8019" spans="1:1">
      <c r="A8019" s="50"/>
    </row>
    <row r="8020" spans="1:1">
      <c r="A8020" s="50"/>
    </row>
    <row r="8021" spans="1:1">
      <c r="A8021" s="50"/>
    </row>
    <row r="8022" spans="1:1">
      <c r="A8022" s="50"/>
    </row>
    <row r="8023" spans="1:1">
      <c r="A8023" s="50"/>
    </row>
    <row r="8024" spans="1:1">
      <c r="A8024" s="50"/>
    </row>
    <row r="8025" spans="1:1">
      <c r="A8025" s="50"/>
    </row>
    <row r="8026" spans="1:1">
      <c r="A8026" s="50"/>
    </row>
    <row r="8027" spans="1:1">
      <c r="A8027" s="50"/>
    </row>
    <row r="8028" spans="1:1">
      <c r="A8028" s="50"/>
    </row>
    <row r="8029" spans="1:1">
      <c r="A8029" s="50"/>
    </row>
    <row r="8030" spans="1:1">
      <c r="A8030" s="50"/>
    </row>
    <row r="8031" spans="1:1">
      <c r="A8031" s="50"/>
    </row>
    <row r="8032" spans="1:1">
      <c r="A8032" s="50"/>
    </row>
    <row r="8033" spans="1:1">
      <c r="A8033" s="50"/>
    </row>
    <row r="8034" spans="1:1">
      <c r="A8034" s="50"/>
    </row>
    <row r="8035" spans="1:1">
      <c r="A8035" s="50"/>
    </row>
    <row r="8036" spans="1:1">
      <c r="A8036" s="50"/>
    </row>
    <row r="8037" spans="1:1">
      <c r="A8037" s="50"/>
    </row>
    <row r="8038" spans="1:1">
      <c r="A8038" s="50"/>
    </row>
    <row r="8039" spans="1:1">
      <c r="A8039" s="50"/>
    </row>
    <row r="8040" spans="1:1">
      <c r="A8040" s="50"/>
    </row>
    <row r="8041" spans="1:1">
      <c r="A8041" s="50"/>
    </row>
    <row r="8042" spans="1:1">
      <c r="A8042" s="50"/>
    </row>
    <row r="8043" spans="1:1">
      <c r="A8043" s="50"/>
    </row>
    <row r="8044" spans="1:1">
      <c r="A8044" s="50"/>
    </row>
    <row r="8045" spans="1:1">
      <c r="A8045" s="50"/>
    </row>
    <row r="8046" spans="1:1">
      <c r="A8046" s="50"/>
    </row>
    <row r="8047" spans="1:1">
      <c r="A8047" s="50"/>
    </row>
    <row r="8048" spans="1:1">
      <c r="A8048" s="50"/>
    </row>
    <row r="8049" spans="1:1">
      <c r="A8049" s="50"/>
    </row>
    <row r="8050" spans="1:1">
      <c r="A8050" s="50"/>
    </row>
    <row r="8051" spans="1:1">
      <c r="A8051" s="50"/>
    </row>
    <row r="8052" spans="1:1">
      <c r="A8052" s="50"/>
    </row>
    <row r="8053" spans="1:1">
      <c r="A8053" s="50"/>
    </row>
    <row r="8054" spans="1:1">
      <c r="A8054" s="50"/>
    </row>
    <row r="8055" spans="1:1">
      <c r="A8055" s="50"/>
    </row>
    <row r="8056" spans="1:1">
      <c r="A8056" s="50"/>
    </row>
    <row r="8057" spans="1:1">
      <c r="A8057" s="50"/>
    </row>
    <row r="8058" spans="1:1">
      <c r="A8058" s="50"/>
    </row>
    <row r="8059" spans="1:1">
      <c r="A8059" s="50"/>
    </row>
    <row r="8060" spans="1:1">
      <c r="A8060" s="50"/>
    </row>
    <row r="8061" spans="1:1">
      <c r="A8061" s="50"/>
    </row>
    <row r="8062" spans="1:1">
      <c r="A8062" s="50"/>
    </row>
    <row r="8063" spans="1:1">
      <c r="A8063" s="50"/>
    </row>
    <row r="8064" spans="1:1">
      <c r="A8064" s="50"/>
    </row>
    <row r="8065" spans="1:1">
      <c r="A8065" s="50"/>
    </row>
    <row r="8066" spans="1:1">
      <c r="A8066" s="50"/>
    </row>
    <row r="8067" spans="1:1">
      <c r="A8067" s="50"/>
    </row>
    <row r="8068" spans="1:1">
      <c r="A8068" s="50"/>
    </row>
    <row r="8069" spans="1:1">
      <c r="A8069" s="50"/>
    </row>
    <row r="8070" spans="1:1">
      <c r="A8070" s="50"/>
    </row>
    <row r="8071" spans="1:1">
      <c r="A8071" s="50"/>
    </row>
    <row r="8072" spans="1:1">
      <c r="A8072" s="50"/>
    </row>
    <row r="8073" spans="1:1">
      <c r="A8073" s="50"/>
    </row>
    <row r="8074" spans="1:1">
      <c r="A8074" s="50"/>
    </row>
    <row r="8075" spans="1:1">
      <c r="A8075" s="50"/>
    </row>
    <row r="8076" spans="1:1">
      <c r="A8076" s="50"/>
    </row>
    <row r="8077" spans="1:1">
      <c r="A8077" s="50"/>
    </row>
    <row r="8078" spans="1:1">
      <c r="A8078" s="50"/>
    </row>
    <row r="8079" spans="1:1">
      <c r="A8079" s="50"/>
    </row>
    <row r="8080" spans="1:1">
      <c r="A8080" s="50"/>
    </row>
    <row r="8081" spans="1:1">
      <c r="A8081" s="50"/>
    </row>
    <row r="8082" spans="1:1">
      <c r="A8082" s="50"/>
    </row>
    <row r="8083" spans="1:1">
      <c r="A8083" s="50"/>
    </row>
    <row r="8084" spans="1:1">
      <c r="A8084" s="50"/>
    </row>
    <row r="8085" spans="1:1">
      <c r="A8085" s="50"/>
    </row>
    <row r="8086" spans="1:1">
      <c r="A8086" s="50"/>
    </row>
    <row r="8087" spans="1:1">
      <c r="A8087" s="50"/>
    </row>
    <row r="8088" spans="1:1">
      <c r="A8088" s="50"/>
    </row>
    <row r="8089" spans="1:1">
      <c r="A8089" s="50"/>
    </row>
    <row r="8090" spans="1:1">
      <c r="A8090" s="50"/>
    </row>
    <row r="8091" spans="1:1">
      <c r="A8091" s="50"/>
    </row>
    <row r="8092" spans="1:1">
      <c r="A8092" s="50"/>
    </row>
    <row r="8093" spans="1:1">
      <c r="A8093" s="50"/>
    </row>
    <row r="8094" spans="1:1">
      <c r="A8094" s="50"/>
    </row>
    <row r="8095" spans="1:1">
      <c r="A8095" s="50"/>
    </row>
    <row r="8096" spans="1:1">
      <c r="A8096" s="50"/>
    </row>
    <row r="8097" spans="1:1">
      <c r="A8097" s="50"/>
    </row>
    <row r="8098" spans="1:1">
      <c r="A8098" s="50"/>
    </row>
    <row r="8099" spans="1:1">
      <c r="A8099" s="50"/>
    </row>
    <row r="8100" spans="1:1">
      <c r="A8100" s="50"/>
    </row>
    <row r="8101" spans="1:1">
      <c r="A8101" s="50"/>
    </row>
    <row r="8102" spans="1:1">
      <c r="A8102" s="50"/>
    </row>
    <row r="8103" spans="1:1">
      <c r="A8103" s="50"/>
    </row>
    <row r="8104" spans="1:1">
      <c r="A8104" s="50"/>
    </row>
    <row r="8105" spans="1:1">
      <c r="A8105" s="50"/>
    </row>
    <row r="8106" spans="1:1">
      <c r="A8106" s="50"/>
    </row>
    <row r="8107" spans="1:1">
      <c r="A8107" s="50"/>
    </row>
    <row r="8108" spans="1:1">
      <c r="A8108" s="50"/>
    </row>
    <row r="8109" spans="1:1">
      <c r="A8109" s="50"/>
    </row>
    <row r="8110" spans="1:1">
      <c r="A8110" s="50"/>
    </row>
    <row r="8111" spans="1:1">
      <c r="A8111" s="50"/>
    </row>
    <row r="8112" spans="1:1">
      <c r="A8112" s="50"/>
    </row>
    <row r="8113" spans="1:1">
      <c r="A8113" s="50"/>
    </row>
    <row r="8114" spans="1:1">
      <c r="A8114" s="50"/>
    </row>
    <row r="8115" spans="1:1">
      <c r="A8115" s="50"/>
    </row>
    <row r="8116" spans="1:1">
      <c r="A8116" s="50"/>
    </row>
    <row r="8117" spans="1:1">
      <c r="A8117" s="50"/>
    </row>
    <row r="8118" spans="1:1">
      <c r="A8118" s="50"/>
    </row>
    <row r="8119" spans="1:1">
      <c r="A8119" s="50"/>
    </row>
    <row r="8120" spans="1:1">
      <c r="A8120" s="50"/>
    </row>
    <row r="8121" spans="1:1">
      <c r="A8121" s="50"/>
    </row>
    <row r="8122" spans="1:1">
      <c r="A8122" s="50"/>
    </row>
    <row r="8123" spans="1:1">
      <c r="A8123" s="50"/>
    </row>
    <row r="8124" spans="1:1">
      <c r="A8124" s="50"/>
    </row>
    <row r="8125" spans="1:1">
      <c r="A8125" s="50"/>
    </row>
    <row r="8126" spans="1:1">
      <c r="A8126" s="50"/>
    </row>
    <row r="8127" spans="1:1">
      <c r="A8127" s="50"/>
    </row>
    <row r="8128" spans="1:1">
      <c r="A8128" s="50"/>
    </row>
    <row r="8129" spans="1:1">
      <c r="A8129" s="50"/>
    </row>
    <row r="8130" spans="1:1">
      <c r="A8130" s="50"/>
    </row>
    <row r="8131" spans="1:1">
      <c r="A8131" s="50"/>
    </row>
    <row r="8132" spans="1:1">
      <c r="A8132" s="50"/>
    </row>
    <row r="8133" spans="1:1">
      <c r="A8133" s="50"/>
    </row>
    <row r="8134" spans="1:1">
      <c r="A8134" s="50"/>
    </row>
    <row r="8135" spans="1:1">
      <c r="A8135" s="50"/>
    </row>
    <row r="8136" spans="1:1">
      <c r="A8136" s="50"/>
    </row>
    <row r="8137" spans="1:1">
      <c r="A8137" s="50"/>
    </row>
    <row r="8138" spans="1:1">
      <c r="A8138" s="50"/>
    </row>
    <row r="8139" spans="1:1">
      <c r="A8139" s="50"/>
    </row>
    <row r="8140" spans="1:1">
      <c r="A8140" s="50"/>
    </row>
    <row r="8141" spans="1:1">
      <c r="A8141" s="50"/>
    </row>
    <row r="8142" spans="1:1">
      <c r="A8142" s="50"/>
    </row>
    <row r="8143" spans="1:1">
      <c r="A8143" s="50"/>
    </row>
    <row r="8144" spans="1:1">
      <c r="A8144" s="50"/>
    </row>
    <row r="8145" spans="1:1">
      <c r="A8145" s="50"/>
    </row>
    <row r="8146" spans="1:1">
      <c r="A8146" s="50"/>
    </row>
    <row r="8147" spans="1:1">
      <c r="A8147" s="50"/>
    </row>
    <row r="8148" spans="1:1">
      <c r="A8148" s="50"/>
    </row>
    <row r="8149" spans="1:1">
      <c r="A8149" s="50"/>
    </row>
    <row r="8150" spans="1:1">
      <c r="A8150" s="50"/>
    </row>
    <row r="8151" spans="1:1">
      <c r="A8151" s="50"/>
    </row>
    <row r="8152" spans="1:1">
      <c r="A8152" s="50"/>
    </row>
    <row r="8153" spans="1:1">
      <c r="A8153" s="50"/>
    </row>
    <row r="8154" spans="1:1">
      <c r="A8154" s="50"/>
    </row>
    <row r="8155" spans="1:1">
      <c r="A8155" s="50"/>
    </row>
    <row r="8156" spans="1:1">
      <c r="A8156" s="50"/>
    </row>
    <row r="8157" spans="1:1">
      <c r="A8157" s="50"/>
    </row>
    <row r="8158" spans="1:1">
      <c r="A8158" s="50"/>
    </row>
    <row r="8159" spans="1:1">
      <c r="A8159" s="50"/>
    </row>
    <row r="8160" spans="1:1">
      <c r="A8160" s="50"/>
    </row>
    <row r="8161" spans="1:1">
      <c r="A8161" s="50"/>
    </row>
    <row r="8162" spans="1:1">
      <c r="A8162" s="50"/>
    </row>
    <row r="8163" spans="1:1">
      <c r="A8163" s="50"/>
    </row>
    <row r="8164" spans="1:1">
      <c r="A8164" s="50"/>
    </row>
    <row r="8165" spans="1:1">
      <c r="A8165" s="50"/>
    </row>
    <row r="8166" spans="1:1">
      <c r="A8166" s="50"/>
    </row>
    <row r="8167" spans="1:1">
      <c r="A8167" s="50"/>
    </row>
    <row r="8168" spans="1:1">
      <c r="A8168" s="50"/>
    </row>
    <row r="8169" spans="1:1">
      <c r="A8169" s="50"/>
    </row>
    <row r="8170" spans="1:1">
      <c r="A8170" s="50"/>
    </row>
    <row r="8171" spans="1:1">
      <c r="A8171" s="50"/>
    </row>
    <row r="8172" spans="1:1">
      <c r="A8172" s="50"/>
    </row>
    <row r="8173" spans="1:1">
      <c r="A8173" s="50"/>
    </row>
    <row r="8174" spans="1:1">
      <c r="A8174" s="50"/>
    </row>
    <row r="8175" spans="1:1">
      <c r="A8175" s="50"/>
    </row>
    <row r="8176" spans="1:1">
      <c r="A8176" s="50"/>
    </row>
    <row r="8177" spans="1:1">
      <c r="A8177" s="50"/>
    </row>
    <row r="8178" spans="1:1">
      <c r="A8178" s="50"/>
    </row>
    <row r="8179" spans="1:1">
      <c r="A8179" s="50"/>
    </row>
    <row r="8180" spans="1:1">
      <c r="A8180" s="50"/>
    </row>
    <row r="8181" spans="1:1">
      <c r="A8181" s="50"/>
    </row>
    <row r="8182" spans="1:1">
      <c r="A8182" s="50"/>
    </row>
    <row r="8183" spans="1:1">
      <c r="A8183" s="50"/>
    </row>
    <row r="8184" spans="1:1">
      <c r="A8184" s="50"/>
    </row>
    <row r="8185" spans="1:1">
      <c r="A8185" s="50"/>
    </row>
    <row r="8186" spans="1:1">
      <c r="A8186" s="50"/>
    </row>
    <row r="8187" spans="1:1">
      <c r="A8187" s="50"/>
    </row>
    <row r="8188" spans="1:1">
      <c r="A8188" s="50"/>
    </row>
    <row r="8189" spans="1:1">
      <c r="A8189" s="50"/>
    </row>
    <row r="8190" spans="1:1">
      <c r="A8190" s="50"/>
    </row>
    <row r="8191" spans="1:1">
      <c r="A8191" s="50"/>
    </row>
    <row r="8192" spans="1:1">
      <c r="A8192" s="50"/>
    </row>
    <row r="8193" spans="1:1">
      <c r="A8193" s="50"/>
    </row>
    <row r="8194" spans="1:1">
      <c r="A8194" s="50"/>
    </row>
    <row r="8195" spans="1:1">
      <c r="A8195" s="50"/>
    </row>
    <row r="8196" spans="1:1">
      <c r="A8196" s="50"/>
    </row>
    <row r="8197" spans="1:1">
      <c r="A8197" s="50"/>
    </row>
    <row r="8198" spans="1:1">
      <c r="A8198" s="50"/>
    </row>
    <row r="8199" spans="1:1">
      <c r="A8199" s="50"/>
    </row>
    <row r="8200" spans="1:1">
      <c r="A8200" s="50"/>
    </row>
    <row r="8201" spans="1:1">
      <c r="A8201" s="50"/>
    </row>
    <row r="8202" spans="1:1">
      <c r="A8202" s="50"/>
    </row>
    <row r="8203" spans="1:1">
      <c r="A8203" s="50"/>
    </row>
    <row r="8204" spans="1:1">
      <c r="A8204" s="50"/>
    </row>
    <row r="8205" spans="1:1">
      <c r="A8205" s="50"/>
    </row>
    <row r="8206" spans="1:1">
      <c r="A8206" s="50"/>
    </row>
    <row r="8207" spans="1:1">
      <c r="A8207" s="50"/>
    </row>
    <row r="8208" spans="1:1">
      <c r="A8208" s="50"/>
    </row>
    <row r="8209" spans="1:1">
      <c r="A8209" s="50"/>
    </row>
    <row r="8210" spans="1:1">
      <c r="A8210" s="50"/>
    </row>
    <row r="8211" spans="1:1">
      <c r="A8211" s="50"/>
    </row>
    <row r="8212" spans="1:1">
      <c r="A8212" s="50"/>
    </row>
    <row r="8213" spans="1:1">
      <c r="A8213" s="50"/>
    </row>
    <row r="8214" spans="1:1">
      <c r="A8214" s="50"/>
    </row>
    <row r="8215" spans="1:1">
      <c r="A8215" s="50"/>
    </row>
    <row r="8216" spans="1:1">
      <c r="A8216" s="50"/>
    </row>
    <row r="8217" spans="1:1">
      <c r="A8217" s="50"/>
    </row>
    <row r="8218" spans="1:1">
      <c r="A8218" s="50"/>
    </row>
    <row r="8219" spans="1:1">
      <c r="A8219" s="50"/>
    </row>
    <row r="8220" spans="1:1">
      <c r="A8220" s="50"/>
    </row>
    <row r="8221" spans="1:1">
      <c r="A8221" s="50"/>
    </row>
    <row r="8222" spans="1:1">
      <c r="A8222" s="50"/>
    </row>
    <row r="8223" spans="1:1">
      <c r="A8223" s="50"/>
    </row>
    <row r="8224" spans="1:1">
      <c r="A8224" s="50"/>
    </row>
    <row r="8225" spans="1:1">
      <c r="A8225" s="50"/>
    </row>
    <row r="8226" spans="1:1">
      <c r="A8226" s="50"/>
    </row>
    <row r="8227" spans="1:1">
      <c r="A8227" s="50"/>
    </row>
    <row r="8228" spans="1:1">
      <c r="A8228" s="50"/>
    </row>
    <row r="8229" spans="1:1">
      <c r="A8229" s="50"/>
    </row>
    <row r="8230" spans="1:1">
      <c r="A8230" s="50"/>
    </row>
    <row r="8231" spans="1:1">
      <c r="A8231" s="50"/>
    </row>
    <row r="8232" spans="1:1">
      <c r="A8232" s="50"/>
    </row>
    <row r="8233" spans="1:1">
      <c r="A8233" s="50"/>
    </row>
    <row r="8234" spans="1:1">
      <c r="A8234" s="50"/>
    </row>
    <row r="8235" spans="1:1">
      <c r="A8235" s="50"/>
    </row>
    <row r="8236" spans="1:1">
      <c r="A8236" s="50"/>
    </row>
    <row r="8237" spans="1:1">
      <c r="A8237" s="50"/>
    </row>
    <row r="8238" spans="1:1">
      <c r="A8238" s="50"/>
    </row>
    <row r="8239" spans="1:1">
      <c r="A8239" s="50"/>
    </row>
    <row r="8240" spans="1:1">
      <c r="A8240" s="50"/>
    </row>
    <row r="8241" spans="1:1">
      <c r="A8241" s="50"/>
    </row>
    <row r="8242" spans="1:1">
      <c r="A8242" s="50"/>
    </row>
    <row r="8243" spans="1:1">
      <c r="A8243" s="50"/>
    </row>
    <row r="8244" spans="1:1">
      <c r="A8244" s="50"/>
    </row>
    <row r="8245" spans="1:1">
      <c r="A8245" s="50"/>
    </row>
    <row r="8246" spans="1:1">
      <c r="A8246" s="50"/>
    </row>
    <row r="8247" spans="1:1">
      <c r="A8247" s="50"/>
    </row>
    <row r="8248" spans="1:1">
      <c r="A8248" s="50"/>
    </row>
    <row r="8249" spans="1:1">
      <c r="A8249" s="50"/>
    </row>
    <row r="8250" spans="1:1">
      <c r="A8250" s="50"/>
    </row>
    <row r="8251" spans="1:1">
      <c r="A8251" s="50"/>
    </row>
    <row r="8252" spans="1:1">
      <c r="A8252" s="50"/>
    </row>
    <row r="8253" spans="1:1">
      <c r="A8253" s="50"/>
    </row>
    <row r="8254" spans="1:1">
      <c r="A8254" s="50"/>
    </row>
    <row r="8255" spans="1:1">
      <c r="A8255" s="50"/>
    </row>
    <row r="8256" spans="1:1">
      <c r="A8256" s="50"/>
    </row>
    <row r="8257" spans="1:1">
      <c r="A8257" s="50"/>
    </row>
    <row r="8258" spans="1:1">
      <c r="A8258" s="50"/>
    </row>
    <row r="8259" spans="1:1">
      <c r="A8259" s="50"/>
    </row>
    <row r="8260" spans="1:1">
      <c r="A8260" s="50"/>
    </row>
    <row r="8261" spans="1:1">
      <c r="A8261" s="50"/>
    </row>
    <row r="8262" spans="1:1">
      <c r="A8262" s="50"/>
    </row>
    <row r="8263" spans="1:1">
      <c r="A8263" s="50"/>
    </row>
    <row r="8264" spans="1:1">
      <c r="A8264" s="50"/>
    </row>
    <row r="8265" spans="1:1">
      <c r="A8265" s="50"/>
    </row>
    <row r="8266" spans="1:1">
      <c r="A8266" s="50"/>
    </row>
    <row r="8267" spans="1:1">
      <c r="A8267" s="50"/>
    </row>
    <row r="8268" spans="1:1">
      <c r="A8268" s="50"/>
    </row>
    <row r="8269" spans="1:1">
      <c r="A8269" s="50"/>
    </row>
    <row r="8270" spans="1:1">
      <c r="A8270" s="50"/>
    </row>
    <row r="8271" spans="1:1">
      <c r="A8271" s="50"/>
    </row>
    <row r="8272" spans="1:1">
      <c r="A8272" s="50"/>
    </row>
    <row r="8273" spans="1:1">
      <c r="A8273" s="50"/>
    </row>
    <row r="8274" spans="1:1">
      <c r="A8274" s="50"/>
    </row>
    <row r="8275" spans="1:1">
      <c r="A8275" s="50"/>
    </row>
    <row r="8276" spans="1:1">
      <c r="A8276" s="50"/>
    </row>
    <row r="8277" spans="1:1">
      <c r="A8277" s="50"/>
    </row>
    <row r="8278" spans="1:1">
      <c r="A8278" s="50"/>
    </row>
    <row r="8279" spans="1:1">
      <c r="A8279" s="50"/>
    </row>
    <row r="8280" spans="1:1">
      <c r="A8280" s="50"/>
    </row>
    <row r="8281" spans="1:1">
      <c r="A8281" s="50"/>
    </row>
    <row r="8282" spans="1:1">
      <c r="A8282" s="50"/>
    </row>
    <row r="8283" spans="1:1">
      <c r="A8283" s="50"/>
    </row>
    <row r="8284" spans="1:1">
      <c r="A8284" s="50"/>
    </row>
    <row r="8285" spans="1:1">
      <c r="A8285" s="50"/>
    </row>
    <row r="8286" spans="1:1">
      <c r="A8286" s="50"/>
    </row>
    <row r="8287" spans="1:1">
      <c r="A8287" s="50"/>
    </row>
    <row r="8288" spans="1:1">
      <c r="A8288" s="50"/>
    </row>
    <row r="8289" spans="1:1">
      <c r="A8289" s="50"/>
    </row>
    <row r="8290" spans="1:1">
      <c r="A8290" s="50"/>
    </row>
    <row r="8291" spans="1:1">
      <c r="A8291" s="50"/>
    </row>
    <row r="8292" spans="1:1">
      <c r="A8292" s="50"/>
    </row>
    <row r="8293" spans="1:1">
      <c r="A8293" s="50"/>
    </row>
    <row r="8294" spans="1:1">
      <c r="A8294" s="50"/>
    </row>
    <row r="8295" spans="1:1">
      <c r="A8295" s="50"/>
    </row>
    <row r="8296" spans="1:1">
      <c r="A8296" s="50"/>
    </row>
    <row r="8297" spans="1:1">
      <c r="A8297" s="50"/>
    </row>
    <row r="8298" spans="1:1">
      <c r="A8298" s="50"/>
    </row>
    <row r="8299" spans="1:1">
      <c r="A8299" s="50"/>
    </row>
    <row r="8300" spans="1:1">
      <c r="A8300" s="50"/>
    </row>
    <row r="8301" spans="1:1">
      <c r="A8301" s="50"/>
    </row>
    <row r="8302" spans="1:1">
      <c r="A8302" s="50"/>
    </row>
    <row r="8303" spans="1:1">
      <c r="A8303" s="50"/>
    </row>
    <row r="8304" spans="1:1">
      <c r="A8304" s="50"/>
    </row>
    <row r="8305" spans="1:1">
      <c r="A8305" s="50"/>
    </row>
    <row r="8306" spans="1:1">
      <c r="A8306" s="50"/>
    </row>
    <row r="8307" spans="1:1">
      <c r="A8307" s="50"/>
    </row>
    <row r="8308" spans="1:1">
      <c r="A8308" s="50"/>
    </row>
    <row r="8309" spans="1:1">
      <c r="A8309" s="50"/>
    </row>
    <row r="8310" spans="1:1">
      <c r="A8310" s="50"/>
    </row>
    <row r="8311" spans="1:1">
      <c r="A8311" s="50"/>
    </row>
    <row r="8312" spans="1:1">
      <c r="A8312" s="50"/>
    </row>
    <row r="8313" spans="1:1">
      <c r="A8313" s="50"/>
    </row>
    <row r="8314" spans="1:1">
      <c r="A8314" s="50"/>
    </row>
    <row r="8315" spans="1:1">
      <c r="A8315" s="50"/>
    </row>
    <row r="8316" spans="1:1">
      <c r="A8316" s="50"/>
    </row>
    <row r="8317" spans="1:1">
      <c r="A8317" s="50"/>
    </row>
    <row r="8318" spans="1:1">
      <c r="A8318" s="50"/>
    </row>
    <row r="8319" spans="1:1">
      <c r="A8319" s="50"/>
    </row>
    <row r="8320" spans="1:1">
      <c r="A8320" s="50"/>
    </row>
    <row r="8321" spans="1:1">
      <c r="A8321" s="50"/>
    </row>
    <row r="8322" spans="1:1">
      <c r="A8322" s="50"/>
    </row>
    <row r="8323" spans="1:1">
      <c r="A8323" s="50"/>
    </row>
    <row r="8324" spans="1:1">
      <c r="A8324" s="50"/>
    </row>
    <row r="8325" spans="1:1">
      <c r="A8325" s="50"/>
    </row>
    <row r="8326" spans="1:1">
      <c r="A8326" s="50"/>
    </row>
    <row r="8327" spans="1:1">
      <c r="A8327" s="50"/>
    </row>
    <row r="8328" spans="1:1">
      <c r="A8328" s="50"/>
    </row>
    <row r="8329" spans="1:1">
      <c r="A8329" s="50"/>
    </row>
    <row r="8330" spans="1:1">
      <c r="A8330" s="50"/>
    </row>
    <row r="8331" spans="1:1">
      <c r="A8331" s="50"/>
    </row>
    <row r="8332" spans="1:1">
      <c r="A8332" s="50"/>
    </row>
    <row r="8333" spans="1:1">
      <c r="A8333" s="50"/>
    </row>
    <row r="8334" spans="1:1">
      <c r="A8334" s="50"/>
    </row>
    <row r="8335" spans="1:1">
      <c r="A8335" s="50"/>
    </row>
    <row r="8336" spans="1:1">
      <c r="A8336" s="50"/>
    </row>
    <row r="8337" spans="1:1">
      <c r="A8337" s="50"/>
    </row>
    <row r="8338" spans="1:1">
      <c r="A8338" s="50"/>
    </row>
    <row r="8339" spans="1:1">
      <c r="A8339" s="50"/>
    </row>
    <row r="8340" spans="1:1">
      <c r="A8340" s="50"/>
    </row>
    <row r="8341" spans="1:1">
      <c r="A8341" s="50"/>
    </row>
    <row r="8342" spans="1:1">
      <c r="A8342" s="50"/>
    </row>
    <row r="8343" spans="1:1">
      <c r="A8343" s="50"/>
    </row>
    <row r="8344" spans="1:1">
      <c r="A8344" s="50"/>
    </row>
    <row r="8345" spans="1:1">
      <c r="A8345" s="50"/>
    </row>
    <row r="8346" spans="1:1">
      <c r="A8346" s="50"/>
    </row>
    <row r="8347" spans="1:1">
      <c r="A8347" s="50"/>
    </row>
    <row r="8348" spans="1:1">
      <c r="A8348" s="50"/>
    </row>
    <row r="8349" spans="1:1">
      <c r="A8349" s="50"/>
    </row>
    <row r="8350" spans="1:1">
      <c r="A8350" s="50"/>
    </row>
    <row r="8351" spans="1:1">
      <c r="A8351" s="50"/>
    </row>
    <row r="8352" spans="1:1">
      <c r="A8352" s="50"/>
    </row>
    <row r="8353" spans="1:1">
      <c r="A8353" s="50"/>
    </row>
    <row r="8354" spans="1:1">
      <c r="A8354" s="50"/>
    </row>
    <row r="8355" spans="1:1">
      <c r="A8355" s="50"/>
    </row>
    <row r="8356" spans="1:1">
      <c r="A8356" s="50"/>
    </row>
    <row r="8357" spans="1:1">
      <c r="A8357" s="50"/>
    </row>
    <row r="8358" spans="1:1">
      <c r="A8358" s="50"/>
    </row>
    <row r="8359" spans="1:1">
      <c r="A8359" s="50"/>
    </row>
    <row r="8360" spans="1:1">
      <c r="A8360" s="50"/>
    </row>
    <row r="8361" spans="1:1">
      <c r="A8361" s="50"/>
    </row>
    <row r="8362" spans="1:1">
      <c r="A8362" s="50"/>
    </row>
    <row r="8363" spans="1:1">
      <c r="A8363" s="50"/>
    </row>
    <row r="8364" spans="1:1">
      <c r="A8364" s="50"/>
    </row>
    <row r="8365" spans="1:1">
      <c r="A8365" s="50"/>
    </row>
    <row r="8366" spans="1:1">
      <c r="A8366" s="50"/>
    </row>
    <row r="8367" spans="1:1">
      <c r="A8367" s="50"/>
    </row>
    <row r="8368" spans="1:1">
      <c r="A8368" s="50"/>
    </row>
    <row r="8369" spans="1:1">
      <c r="A8369" s="50"/>
    </row>
    <row r="8370" spans="1:1">
      <c r="A8370" s="50"/>
    </row>
    <row r="8371" spans="1:1">
      <c r="A8371" s="50"/>
    </row>
    <row r="8372" spans="1:1">
      <c r="A8372" s="50"/>
    </row>
    <row r="8373" spans="1:1">
      <c r="A8373" s="50"/>
    </row>
    <row r="8374" spans="1:1">
      <c r="A8374" s="50"/>
    </row>
    <row r="8375" spans="1:1">
      <c r="A8375" s="50"/>
    </row>
    <row r="8376" spans="1:1">
      <c r="A8376" s="50"/>
    </row>
    <row r="8377" spans="1:1">
      <c r="A8377" s="50"/>
    </row>
    <row r="8378" spans="1:1">
      <c r="A8378" s="50"/>
    </row>
    <row r="8379" spans="1:1">
      <c r="A8379" s="50"/>
    </row>
    <row r="8380" spans="1:1">
      <c r="A8380" s="50"/>
    </row>
    <row r="8381" spans="1:1">
      <c r="A8381" s="50"/>
    </row>
    <row r="8382" spans="1:1">
      <c r="A8382" s="50"/>
    </row>
    <row r="8383" spans="1:1">
      <c r="A8383" s="50"/>
    </row>
    <row r="8384" spans="1:1">
      <c r="A8384" s="50"/>
    </row>
    <row r="8385" spans="1:1">
      <c r="A8385" s="50"/>
    </row>
    <row r="8386" spans="1:1">
      <c r="A8386" s="50"/>
    </row>
    <row r="8387" spans="1:1">
      <c r="A8387" s="50"/>
    </row>
    <row r="8388" spans="1:1">
      <c r="A8388" s="50"/>
    </row>
    <row r="8389" spans="1:1">
      <c r="A8389" s="50"/>
    </row>
    <row r="8390" spans="1:1">
      <c r="A8390" s="50"/>
    </row>
    <row r="8391" spans="1:1">
      <c r="A8391" s="50"/>
    </row>
    <row r="8392" spans="1:1">
      <c r="A8392" s="50"/>
    </row>
    <row r="8393" spans="1:1">
      <c r="A8393" s="50"/>
    </row>
    <row r="8394" spans="1:1">
      <c r="A8394" s="50"/>
    </row>
    <row r="8395" spans="1:1">
      <c r="A8395" s="50"/>
    </row>
    <row r="8396" spans="1:1">
      <c r="A8396" s="50"/>
    </row>
    <row r="8397" spans="1:1">
      <c r="A8397" s="50"/>
    </row>
    <row r="8398" spans="1:1">
      <c r="A8398" s="50"/>
    </row>
    <row r="8399" spans="1:1">
      <c r="A8399" s="50"/>
    </row>
    <row r="8400" spans="1:1">
      <c r="A8400" s="50"/>
    </row>
    <row r="8401" spans="1:1">
      <c r="A8401" s="50"/>
    </row>
    <row r="8402" spans="1:1">
      <c r="A8402" s="50"/>
    </row>
    <row r="8403" spans="1:1">
      <c r="A8403" s="50"/>
    </row>
    <row r="8404" spans="1:1">
      <c r="A8404" s="50"/>
    </row>
    <row r="8405" spans="1:1">
      <c r="A8405" s="50"/>
    </row>
    <row r="8406" spans="1:1">
      <c r="A8406" s="50"/>
    </row>
    <row r="8407" spans="1:1">
      <c r="A8407" s="50"/>
    </row>
    <row r="8408" spans="1:1">
      <c r="A8408" s="50"/>
    </row>
    <row r="8409" spans="1:1">
      <c r="A8409" s="50"/>
    </row>
    <row r="8410" spans="1:1">
      <c r="A8410" s="50"/>
    </row>
    <row r="8411" spans="1:1">
      <c r="A8411" s="50"/>
    </row>
    <row r="8412" spans="1:1">
      <c r="A8412" s="50"/>
    </row>
    <row r="8413" spans="1:1">
      <c r="A8413" s="50"/>
    </row>
    <row r="8414" spans="1:1">
      <c r="A8414" s="50"/>
    </row>
    <row r="8415" spans="1:1">
      <c r="A8415" s="50"/>
    </row>
    <row r="8416" spans="1:1">
      <c r="A8416" s="50"/>
    </row>
    <row r="8417" spans="1:1">
      <c r="A8417" s="50"/>
    </row>
    <row r="8418" spans="1:1">
      <c r="A8418" s="50"/>
    </row>
    <row r="8419" spans="1:1">
      <c r="A8419" s="50"/>
    </row>
    <row r="8420" spans="1:1">
      <c r="A8420" s="50"/>
    </row>
    <row r="8421" spans="1:1">
      <c r="A8421" s="50"/>
    </row>
    <row r="8422" spans="1:1">
      <c r="A8422" s="50"/>
    </row>
    <row r="8423" spans="1:1">
      <c r="A8423" s="50"/>
    </row>
    <row r="8424" spans="1:1">
      <c r="A8424" s="50"/>
    </row>
    <row r="8425" spans="1:1">
      <c r="A8425" s="50"/>
    </row>
    <row r="8426" spans="1:1">
      <c r="A8426" s="50"/>
    </row>
    <row r="8427" spans="1:1">
      <c r="A8427" s="50"/>
    </row>
    <row r="8428" spans="1:1">
      <c r="A8428" s="50"/>
    </row>
    <row r="8429" spans="1:1">
      <c r="A8429" s="50"/>
    </row>
    <row r="8430" spans="1:1">
      <c r="A8430" s="50"/>
    </row>
    <row r="8431" spans="1:1">
      <c r="A8431" s="50"/>
    </row>
    <row r="8432" spans="1:1">
      <c r="A8432" s="50"/>
    </row>
    <row r="8433" spans="1:1">
      <c r="A8433" s="50"/>
    </row>
    <row r="8434" spans="1:1">
      <c r="A8434" s="50"/>
    </row>
    <row r="8435" spans="1:1">
      <c r="A8435" s="50"/>
    </row>
    <row r="8436" spans="1:1">
      <c r="A8436" s="50"/>
    </row>
    <row r="8437" spans="1:1">
      <c r="A8437" s="50"/>
    </row>
    <row r="8438" spans="1:1">
      <c r="A8438" s="50"/>
    </row>
    <row r="8439" spans="1:1">
      <c r="A8439" s="50"/>
    </row>
    <row r="8440" spans="1:1">
      <c r="A8440" s="50"/>
    </row>
    <row r="8441" spans="1:1">
      <c r="A8441" s="50"/>
    </row>
    <row r="8442" spans="1:1">
      <c r="A8442" s="50"/>
    </row>
    <row r="8443" spans="1:1">
      <c r="A8443" s="50"/>
    </row>
    <row r="8444" spans="1:1">
      <c r="A8444" s="50"/>
    </row>
    <row r="8445" spans="1:1">
      <c r="A8445" s="50"/>
    </row>
    <row r="8446" spans="1:1">
      <c r="A8446" s="50"/>
    </row>
    <row r="8447" spans="1:1">
      <c r="A8447" s="50"/>
    </row>
    <row r="8448" spans="1:1">
      <c r="A8448" s="50"/>
    </row>
    <row r="8449" spans="1:1">
      <c r="A8449" s="50"/>
    </row>
    <row r="8450" spans="1:1">
      <c r="A8450" s="50"/>
    </row>
    <row r="8451" spans="1:1">
      <c r="A8451" s="50"/>
    </row>
    <row r="8452" spans="1:1">
      <c r="A8452" s="50"/>
    </row>
    <row r="8453" spans="1:1">
      <c r="A8453" s="50"/>
    </row>
    <row r="8454" spans="1:1">
      <c r="A8454" s="50"/>
    </row>
    <row r="8455" spans="1:1">
      <c r="A8455" s="50"/>
    </row>
    <row r="8456" spans="1:1">
      <c r="A8456" s="50"/>
    </row>
    <row r="8457" spans="1:1">
      <c r="A8457" s="50"/>
    </row>
    <row r="8458" spans="1:1">
      <c r="A8458" s="50"/>
    </row>
    <row r="8459" spans="1:1">
      <c r="A8459" s="50"/>
    </row>
    <row r="8460" spans="1:1">
      <c r="A8460" s="50"/>
    </row>
    <row r="8461" spans="1:1">
      <c r="A8461" s="50"/>
    </row>
    <row r="8462" spans="1:1">
      <c r="A8462" s="50"/>
    </row>
    <row r="8463" spans="1:1">
      <c r="A8463" s="50"/>
    </row>
    <row r="8464" spans="1:1">
      <c r="A8464" s="50"/>
    </row>
    <row r="8465" spans="1:1">
      <c r="A8465" s="50"/>
    </row>
    <row r="8466" spans="1:1">
      <c r="A8466" s="50"/>
    </row>
    <row r="8467" spans="1:1">
      <c r="A8467" s="50"/>
    </row>
    <row r="8468" spans="1:1">
      <c r="A8468" s="50"/>
    </row>
    <row r="8469" spans="1:1">
      <c r="A8469" s="50"/>
    </row>
    <row r="8470" spans="1:1">
      <c r="A8470" s="50"/>
    </row>
    <row r="8471" spans="1:1">
      <c r="A8471" s="50"/>
    </row>
    <row r="8472" spans="1:1">
      <c r="A8472" s="50"/>
    </row>
    <row r="8473" spans="1:1">
      <c r="A8473" s="50"/>
    </row>
    <row r="8474" spans="1:1">
      <c r="A8474" s="50"/>
    </row>
    <row r="8475" spans="1:1">
      <c r="A8475" s="50"/>
    </row>
    <row r="8476" spans="1:1">
      <c r="A8476" s="50"/>
    </row>
    <row r="8477" spans="1:1">
      <c r="A8477" s="50"/>
    </row>
    <row r="8478" spans="1:1">
      <c r="A8478" s="50"/>
    </row>
    <row r="8479" spans="1:1">
      <c r="A8479" s="50"/>
    </row>
    <row r="8480" spans="1:1">
      <c r="A8480" s="50"/>
    </row>
    <row r="8481" spans="1:1">
      <c r="A8481" s="50"/>
    </row>
    <row r="8482" spans="1:1">
      <c r="A8482" s="50"/>
    </row>
    <row r="8483" spans="1:1">
      <c r="A8483" s="50"/>
    </row>
    <row r="8484" spans="1:1">
      <c r="A8484" s="50"/>
    </row>
    <row r="8485" spans="1:1">
      <c r="A8485" s="50"/>
    </row>
    <row r="8486" spans="1:1">
      <c r="A8486" s="50"/>
    </row>
    <row r="8487" spans="1:1">
      <c r="A8487" s="50"/>
    </row>
    <row r="8488" spans="1:1">
      <c r="A8488" s="50"/>
    </row>
    <row r="8489" spans="1:1">
      <c r="A8489" s="50"/>
    </row>
    <row r="8490" spans="1:1">
      <c r="A8490" s="50"/>
    </row>
    <row r="8491" spans="1:1">
      <c r="A8491" s="50"/>
    </row>
    <row r="8492" spans="1:1">
      <c r="A8492" s="50"/>
    </row>
    <row r="8493" spans="1:1">
      <c r="A8493" s="50"/>
    </row>
    <row r="8494" spans="1:1">
      <c r="A8494" s="50"/>
    </row>
    <row r="8495" spans="1:1">
      <c r="A8495" s="50"/>
    </row>
    <row r="8496" spans="1:1">
      <c r="A8496" s="50"/>
    </row>
    <row r="8497" spans="1:1">
      <c r="A8497" s="50"/>
    </row>
    <row r="8498" spans="1:1">
      <c r="A8498" s="50"/>
    </row>
    <row r="8499" spans="1:1">
      <c r="A8499" s="50"/>
    </row>
    <row r="8500" spans="1:1">
      <c r="A8500" s="50"/>
    </row>
    <row r="8501" spans="1:1">
      <c r="A8501" s="50"/>
    </row>
    <row r="8502" spans="1:1">
      <c r="A8502" s="50"/>
    </row>
    <row r="8503" spans="1:1">
      <c r="A8503" s="50"/>
    </row>
    <row r="8504" spans="1:1">
      <c r="A8504" s="50"/>
    </row>
    <row r="8505" spans="1:1">
      <c r="A8505" s="50"/>
    </row>
    <row r="8506" spans="1:1">
      <c r="A8506" s="50"/>
    </row>
    <row r="8507" spans="1:1">
      <c r="A8507" s="50"/>
    </row>
    <row r="8508" spans="1:1">
      <c r="A8508" s="50"/>
    </row>
    <row r="8509" spans="1:1">
      <c r="A8509" s="50"/>
    </row>
    <row r="8510" spans="1:1">
      <c r="A8510" s="50"/>
    </row>
    <row r="8511" spans="1:1">
      <c r="A8511" s="50"/>
    </row>
    <row r="8512" spans="1:1">
      <c r="A8512" s="50"/>
    </row>
    <row r="8513" spans="1:1">
      <c r="A8513" s="50"/>
    </row>
    <row r="8514" spans="1:1">
      <c r="A8514" s="50"/>
    </row>
    <row r="8515" spans="1:1">
      <c r="A8515" s="50"/>
    </row>
    <row r="8516" spans="1:1">
      <c r="A8516" s="50"/>
    </row>
    <row r="8517" spans="1:1">
      <c r="A8517" s="50"/>
    </row>
    <row r="8518" spans="1:1">
      <c r="A8518" s="50"/>
    </row>
    <row r="8519" spans="1:1">
      <c r="A8519" s="50"/>
    </row>
    <row r="8520" spans="1:1">
      <c r="A8520" s="50"/>
    </row>
    <row r="8521" spans="1:1">
      <c r="A8521" s="50"/>
    </row>
    <row r="8522" spans="1:1">
      <c r="A8522" s="50"/>
    </row>
    <row r="8523" spans="1:1">
      <c r="A8523" s="50"/>
    </row>
    <row r="8524" spans="1:1">
      <c r="A8524" s="50"/>
    </row>
    <row r="8525" spans="1:1">
      <c r="A8525" s="50"/>
    </row>
    <row r="8526" spans="1:1">
      <c r="A8526" s="50"/>
    </row>
    <row r="8527" spans="1:1">
      <c r="A8527" s="50"/>
    </row>
    <row r="8528" spans="1:1">
      <c r="A8528" s="50"/>
    </row>
    <row r="8529" spans="1:1">
      <c r="A8529" s="50"/>
    </row>
    <row r="8530" spans="1:1">
      <c r="A8530" s="50"/>
    </row>
    <row r="8531" spans="1:1">
      <c r="A8531" s="50"/>
    </row>
    <row r="8532" spans="1:1">
      <c r="A8532" s="50"/>
    </row>
    <row r="8533" spans="1:1">
      <c r="A8533" s="50"/>
    </row>
    <row r="8534" spans="1:1">
      <c r="A8534" s="50"/>
    </row>
    <row r="8535" spans="1:1">
      <c r="A8535" s="50"/>
    </row>
    <row r="8536" spans="1:1">
      <c r="A8536" s="50"/>
    </row>
    <row r="8537" spans="1:1">
      <c r="A8537" s="50"/>
    </row>
    <row r="8538" spans="1:1">
      <c r="A8538" s="50"/>
    </row>
    <row r="8539" spans="1:1">
      <c r="A8539" s="50"/>
    </row>
    <row r="8540" spans="1:1">
      <c r="A8540" s="50"/>
    </row>
    <row r="8541" spans="1:1">
      <c r="A8541" s="50"/>
    </row>
    <row r="8542" spans="1:1">
      <c r="A8542" s="50"/>
    </row>
    <row r="8543" spans="1:1">
      <c r="A8543" s="50"/>
    </row>
    <row r="8544" spans="1:1">
      <c r="A8544" s="50"/>
    </row>
    <row r="8545" spans="1:1">
      <c r="A8545" s="50"/>
    </row>
    <row r="8546" spans="1:1">
      <c r="A8546" s="50"/>
    </row>
    <row r="8547" spans="1:1">
      <c r="A8547" s="50"/>
    </row>
    <row r="8548" spans="1:1">
      <c r="A8548" s="50"/>
    </row>
    <row r="8549" spans="1:1">
      <c r="A8549" s="50"/>
    </row>
    <row r="8550" spans="1:1">
      <c r="A8550" s="50"/>
    </row>
    <row r="8551" spans="1:1">
      <c r="A8551" s="50"/>
    </row>
    <row r="8552" spans="1:1">
      <c r="A8552" s="50"/>
    </row>
    <row r="8553" spans="1:1">
      <c r="A8553" s="50"/>
    </row>
    <row r="8554" spans="1:1">
      <c r="A8554" s="50"/>
    </row>
    <row r="8555" spans="1:1">
      <c r="A8555" s="50"/>
    </row>
    <row r="8556" spans="1:1">
      <c r="A8556" s="50"/>
    </row>
    <row r="8557" spans="1:1">
      <c r="A8557" s="50"/>
    </row>
    <row r="8558" spans="1:1">
      <c r="A8558" s="50"/>
    </row>
    <row r="8559" spans="1:1">
      <c r="A8559" s="50"/>
    </row>
    <row r="8560" spans="1:1">
      <c r="A8560" s="50"/>
    </row>
    <row r="8561" spans="1:1">
      <c r="A8561" s="50"/>
    </row>
    <row r="8562" spans="1:1">
      <c r="A8562" s="50"/>
    </row>
    <row r="8563" spans="1:1">
      <c r="A8563" s="50"/>
    </row>
    <row r="8564" spans="1:1">
      <c r="A8564" s="50"/>
    </row>
    <row r="8565" spans="1:1">
      <c r="A8565" s="50"/>
    </row>
    <row r="8566" spans="1:1">
      <c r="A8566" s="50"/>
    </row>
    <row r="8567" spans="1:1">
      <c r="A8567" s="50"/>
    </row>
    <row r="8568" spans="1:1">
      <c r="A8568" s="50"/>
    </row>
    <row r="8569" spans="1:1">
      <c r="A8569" s="50"/>
    </row>
    <row r="8570" spans="1:1">
      <c r="A8570" s="50"/>
    </row>
    <row r="8571" spans="1:1">
      <c r="A8571" s="50"/>
    </row>
    <row r="8572" spans="1:1">
      <c r="A8572" s="50"/>
    </row>
    <row r="8573" spans="1:1">
      <c r="A8573" s="50"/>
    </row>
    <row r="8574" spans="1:1">
      <c r="A8574" s="50"/>
    </row>
    <row r="8575" spans="1:1">
      <c r="A8575" s="50"/>
    </row>
    <row r="8576" spans="1:1">
      <c r="A8576" s="50"/>
    </row>
    <row r="8577" spans="1:1">
      <c r="A8577" s="50"/>
    </row>
    <row r="8578" spans="1:1">
      <c r="A8578" s="50"/>
    </row>
    <row r="8579" spans="1:1">
      <c r="A8579" s="50"/>
    </row>
    <row r="8580" spans="1:1">
      <c r="A8580" s="50"/>
    </row>
    <row r="8581" spans="1:1">
      <c r="A8581" s="50"/>
    </row>
    <row r="8582" spans="1:1">
      <c r="A8582" s="50"/>
    </row>
    <row r="8583" spans="1:1">
      <c r="A8583" s="50"/>
    </row>
    <row r="8584" spans="1:1">
      <c r="A8584" s="50"/>
    </row>
    <row r="8585" spans="1:1">
      <c r="A8585" s="50"/>
    </row>
    <row r="8586" spans="1:1">
      <c r="A8586" s="50"/>
    </row>
    <row r="8587" spans="1:1">
      <c r="A8587" s="50"/>
    </row>
    <row r="8588" spans="1:1">
      <c r="A8588" s="50"/>
    </row>
    <row r="8589" spans="1:1">
      <c r="A8589" s="50"/>
    </row>
    <row r="8590" spans="1:1">
      <c r="A8590" s="50"/>
    </row>
    <row r="8591" spans="1:1">
      <c r="A8591" s="50"/>
    </row>
    <row r="8592" spans="1:1">
      <c r="A8592" s="50"/>
    </row>
    <row r="8593" spans="1:1">
      <c r="A8593" s="50"/>
    </row>
    <row r="8594" spans="1:1">
      <c r="A8594" s="50"/>
    </row>
    <row r="8595" spans="1:1">
      <c r="A8595" s="50"/>
    </row>
    <row r="8596" spans="1:1">
      <c r="A8596" s="50"/>
    </row>
    <row r="8597" spans="1:1">
      <c r="A8597" s="50"/>
    </row>
    <row r="8598" spans="1:1">
      <c r="A8598" s="50"/>
    </row>
    <row r="8599" spans="1:1">
      <c r="A8599" s="50"/>
    </row>
    <row r="8600" spans="1:1">
      <c r="A8600" s="50"/>
    </row>
    <row r="8601" spans="1:1">
      <c r="A8601" s="50"/>
    </row>
    <row r="8602" spans="1:1">
      <c r="A8602" s="50"/>
    </row>
    <row r="8603" spans="1:1">
      <c r="A8603" s="50"/>
    </row>
    <row r="8604" spans="1:1">
      <c r="A8604" s="50"/>
    </row>
    <row r="8605" spans="1:1">
      <c r="A8605" s="50"/>
    </row>
    <row r="8606" spans="1:1">
      <c r="A8606" s="50"/>
    </row>
    <row r="8607" spans="1:1">
      <c r="A8607" s="50"/>
    </row>
    <row r="8608" spans="1:1">
      <c r="A8608" s="50"/>
    </row>
    <row r="8609" spans="1:1">
      <c r="A8609" s="50"/>
    </row>
    <row r="8610" spans="1:1">
      <c r="A8610" s="50"/>
    </row>
    <row r="8611" spans="1:1">
      <c r="A8611" s="50"/>
    </row>
    <row r="8612" spans="1:1">
      <c r="A8612" s="50"/>
    </row>
    <row r="8613" spans="1:1">
      <c r="A8613" s="50"/>
    </row>
    <row r="8614" spans="1:1">
      <c r="A8614" s="50"/>
    </row>
    <row r="8615" spans="1:1">
      <c r="A8615" s="50"/>
    </row>
    <row r="8616" spans="1:1">
      <c r="A8616" s="50"/>
    </row>
    <row r="8617" spans="1:1">
      <c r="A8617" s="50"/>
    </row>
    <row r="8618" spans="1:1">
      <c r="A8618" s="50"/>
    </row>
    <row r="8619" spans="1:1">
      <c r="A8619" s="50"/>
    </row>
    <row r="8620" spans="1:1">
      <c r="A8620" s="50"/>
    </row>
    <row r="8621" spans="1:1">
      <c r="A8621" s="50"/>
    </row>
    <row r="8622" spans="1:1">
      <c r="A8622" s="50"/>
    </row>
    <row r="8623" spans="1:1">
      <c r="A8623" s="50"/>
    </row>
    <row r="8624" spans="1:1">
      <c r="A8624" s="50"/>
    </row>
    <row r="8625" spans="1:1">
      <c r="A8625" s="50"/>
    </row>
    <row r="8626" spans="1:1">
      <c r="A8626" s="50"/>
    </row>
    <row r="8627" spans="1:1">
      <c r="A8627" s="50"/>
    </row>
    <row r="8628" spans="1:1">
      <c r="A8628" s="50"/>
    </row>
    <row r="8629" spans="1:1">
      <c r="A8629" s="50"/>
    </row>
    <row r="8630" spans="1:1">
      <c r="A8630" s="50"/>
    </row>
    <row r="8631" spans="1:1">
      <c r="A8631" s="50"/>
    </row>
    <row r="8632" spans="1:1">
      <c r="A8632" s="50"/>
    </row>
    <row r="8633" spans="1:1">
      <c r="A8633" s="50"/>
    </row>
    <row r="8634" spans="1:1">
      <c r="A8634" s="50"/>
    </row>
    <row r="8635" spans="1:1">
      <c r="A8635" s="50"/>
    </row>
    <row r="8636" spans="1:1">
      <c r="A8636" s="50"/>
    </row>
    <row r="8637" spans="1:1">
      <c r="A8637" s="50"/>
    </row>
    <row r="8638" spans="1:1">
      <c r="A8638" s="50"/>
    </row>
    <row r="8639" spans="1:1">
      <c r="A8639" s="50"/>
    </row>
    <row r="8640" spans="1:1">
      <c r="A8640" s="50"/>
    </row>
    <row r="8641" spans="1:1">
      <c r="A8641" s="50"/>
    </row>
    <row r="8642" spans="1:1">
      <c r="A8642" s="50"/>
    </row>
    <row r="8643" spans="1:1">
      <c r="A8643" s="50"/>
    </row>
    <row r="8644" spans="1:1">
      <c r="A8644" s="50"/>
    </row>
    <row r="8645" spans="1:1">
      <c r="A8645" s="50"/>
    </row>
    <row r="8646" spans="1:1">
      <c r="A8646" s="50"/>
    </row>
    <row r="8647" spans="1:1">
      <c r="A8647" s="50"/>
    </row>
    <row r="8648" spans="1:1">
      <c r="A8648" s="50"/>
    </row>
    <row r="8649" spans="1:1">
      <c r="A8649" s="50"/>
    </row>
    <row r="8650" spans="1:1">
      <c r="A8650" s="50"/>
    </row>
    <row r="8651" spans="1:1">
      <c r="A8651" s="50"/>
    </row>
    <row r="8652" spans="1:1">
      <c r="A8652" s="50"/>
    </row>
    <row r="8653" spans="1:1">
      <c r="A8653" s="50"/>
    </row>
    <row r="8654" spans="1:1">
      <c r="A8654" s="50"/>
    </row>
    <row r="8655" spans="1:1">
      <c r="A8655" s="50"/>
    </row>
    <row r="8656" spans="1:1">
      <c r="A8656" s="50"/>
    </row>
    <row r="8657" spans="1:1">
      <c r="A8657" s="50"/>
    </row>
    <row r="8658" spans="1:1">
      <c r="A8658" s="50"/>
    </row>
    <row r="8659" spans="1:1">
      <c r="A8659" s="50"/>
    </row>
    <row r="8660" spans="1:1">
      <c r="A8660" s="50"/>
    </row>
    <row r="8661" spans="1:1">
      <c r="A8661" s="50"/>
    </row>
    <row r="8662" spans="1:1">
      <c r="A8662" s="50"/>
    </row>
    <row r="8663" spans="1:1">
      <c r="A8663" s="50"/>
    </row>
    <row r="8664" spans="1:1">
      <c r="A8664" s="50"/>
    </row>
    <row r="8665" spans="1:1">
      <c r="A8665" s="50"/>
    </row>
    <row r="8666" spans="1:1">
      <c r="A8666" s="50"/>
    </row>
    <row r="8667" spans="1:1">
      <c r="A8667" s="50"/>
    </row>
    <row r="8668" spans="1:1">
      <c r="A8668" s="50"/>
    </row>
    <row r="8669" spans="1:1">
      <c r="A8669" s="50"/>
    </row>
    <row r="8670" spans="1:1">
      <c r="A8670" s="50"/>
    </row>
    <row r="8671" spans="1:1">
      <c r="A8671" s="50"/>
    </row>
    <row r="8672" spans="1:1">
      <c r="A8672" s="50"/>
    </row>
    <row r="8673" spans="1:1">
      <c r="A8673" s="50"/>
    </row>
    <row r="8674" spans="1:1">
      <c r="A8674" s="50"/>
    </row>
    <row r="8675" spans="1:1">
      <c r="A8675" s="50"/>
    </row>
    <row r="8676" spans="1:1">
      <c r="A8676" s="50"/>
    </row>
    <row r="8677" spans="1:1">
      <c r="A8677" s="50"/>
    </row>
    <row r="8678" spans="1:1">
      <c r="A8678" s="50"/>
    </row>
    <row r="8679" spans="1:1">
      <c r="A8679" s="50"/>
    </row>
    <row r="8680" spans="1:1">
      <c r="A8680" s="50"/>
    </row>
    <row r="8681" spans="1:1">
      <c r="A8681" s="50"/>
    </row>
    <row r="8682" spans="1:1">
      <c r="A8682" s="50"/>
    </row>
    <row r="8683" spans="1:1">
      <c r="A8683" s="50"/>
    </row>
    <row r="8684" spans="1:1">
      <c r="A8684" s="50"/>
    </row>
    <row r="8685" spans="1:1">
      <c r="A8685" s="50"/>
    </row>
    <row r="8686" spans="1:1">
      <c r="A8686" s="50"/>
    </row>
    <row r="8687" spans="1:1">
      <c r="A8687" s="50"/>
    </row>
    <row r="8688" spans="1:1">
      <c r="A8688" s="50"/>
    </row>
    <row r="8689" spans="1:1">
      <c r="A8689" s="50"/>
    </row>
    <row r="8690" spans="1:1">
      <c r="A8690" s="50"/>
    </row>
    <row r="8691" spans="1:1">
      <c r="A8691" s="50"/>
    </row>
    <row r="8692" spans="1:1">
      <c r="A8692" s="50"/>
    </row>
    <row r="8693" spans="1:1">
      <c r="A8693" s="50"/>
    </row>
    <row r="8694" spans="1:1">
      <c r="A8694" s="50"/>
    </row>
    <row r="8695" spans="1:1">
      <c r="A8695" s="50"/>
    </row>
    <row r="8696" spans="1:1">
      <c r="A8696" s="50"/>
    </row>
    <row r="8697" spans="1:1">
      <c r="A8697" s="50"/>
    </row>
    <row r="8698" spans="1:1">
      <c r="A8698" s="50"/>
    </row>
    <row r="8699" spans="1:1">
      <c r="A8699" s="50"/>
    </row>
    <row r="8700" spans="1:1">
      <c r="A8700" s="50"/>
    </row>
    <row r="8701" spans="1:1">
      <c r="A8701" s="50"/>
    </row>
    <row r="8702" spans="1:1">
      <c r="A8702" s="50"/>
    </row>
    <row r="8703" spans="1:1">
      <c r="A8703" s="50"/>
    </row>
    <row r="8704" spans="1:1">
      <c r="A8704" s="50"/>
    </row>
    <row r="8705" spans="1:1">
      <c r="A8705" s="50"/>
    </row>
    <row r="8706" spans="1:1">
      <c r="A8706" s="50"/>
    </row>
    <row r="8707" spans="1:1">
      <c r="A8707" s="50"/>
    </row>
    <row r="8708" spans="1:1">
      <c r="A8708" s="50"/>
    </row>
    <row r="8709" spans="1:1">
      <c r="A8709" s="50"/>
    </row>
    <row r="8710" spans="1:1">
      <c r="A8710" s="50"/>
    </row>
    <row r="8711" spans="1:1">
      <c r="A8711" s="50"/>
    </row>
    <row r="8712" spans="1:1">
      <c r="A8712" s="50"/>
    </row>
    <row r="8713" spans="1:1">
      <c r="A8713" s="50"/>
    </row>
    <row r="8714" spans="1:1">
      <c r="A8714" s="50"/>
    </row>
    <row r="8715" spans="1:1">
      <c r="A8715" s="50"/>
    </row>
    <row r="8716" spans="1:1">
      <c r="A8716" s="50"/>
    </row>
    <row r="8717" spans="1:1">
      <c r="A8717" s="50"/>
    </row>
    <row r="8718" spans="1:1">
      <c r="A8718" s="50"/>
    </row>
    <row r="8719" spans="1:1">
      <c r="A8719" s="50"/>
    </row>
    <row r="8720" spans="1:1">
      <c r="A8720" s="50"/>
    </row>
    <row r="8721" spans="1:1">
      <c r="A8721" s="50"/>
    </row>
    <row r="8722" spans="1:1">
      <c r="A8722" s="50"/>
    </row>
    <row r="8723" spans="1:1">
      <c r="A8723" s="50"/>
    </row>
    <row r="8724" spans="1:1">
      <c r="A8724" s="50"/>
    </row>
    <row r="8725" spans="1:1">
      <c r="A8725" s="50"/>
    </row>
    <row r="8726" spans="1:1">
      <c r="A8726" s="50"/>
    </row>
    <row r="8727" spans="1:1">
      <c r="A8727" s="50"/>
    </row>
    <row r="8728" spans="1:1">
      <c r="A8728" s="50"/>
    </row>
    <row r="8729" spans="1:1">
      <c r="A8729" s="50"/>
    </row>
    <row r="8730" spans="1:1">
      <c r="A8730" s="50"/>
    </row>
    <row r="8731" spans="1:1">
      <c r="A8731" s="50"/>
    </row>
    <row r="8732" spans="1:1">
      <c r="A8732" s="50"/>
    </row>
    <row r="8733" spans="1:1">
      <c r="A8733" s="50"/>
    </row>
    <row r="8734" spans="1:1">
      <c r="A8734" s="50"/>
    </row>
    <row r="8735" spans="1:1">
      <c r="A8735" s="50"/>
    </row>
    <row r="8736" spans="1:1">
      <c r="A8736" s="50"/>
    </row>
    <row r="8737" spans="1:1">
      <c r="A8737" s="50"/>
    </row>
    <row r="8738" spans="1:1">
      <c r="A8738" s="50"/>
    </row>
    <row r="8739" spans="1:1">
      <c r="A8739" s="50"/>
    </row>
    <row r="8740" spans="1:1">
      <c r="A8740" s="50"/>
    </row>
    <row r="8741" spans="1:1">
      <c r="A8741" s="50"/>
    </row>
    <row r="8742" spans="1:1">
      <c r="A8742" s="50"/>
    </row>
    <row r="8743" spans="1:1">
      <c r="A8743" s="50"/>
    </row>
    <row r="8744" spans="1:1">
      <c r="A8744" s="50"/>
    </row>
    <row r="8745" spans="1:1">
      <c r="A8745" s="50"/>
    </row>
    <row r="8746" spans="1:1">
      <c r="A8746" s="50"/>
    </row>
    <row r="8747" spans="1:1">
      <c r="A8747" s="50"/>
    </row>
    <row r="8748" spans="1:1">
      <c r="A8748" s="50"/>
    </row>
    <row r="8749" spans="1:1">
      <c r="A8749" s="50"/>
    </row>
    <row r="8750" spans="1:1">
      <c r="A8750" s="50"/>
    </row>
    <row r="8751" spans="1:1">
      <c r="A8751" s="50"/>
    </row>
    <row r="8752" spans="1:1">
      <c r="A8752" s="50"/>
    </row>
    <row r="8753" spans="1:1">
      <c r="A8753" s="50"/>
    </row>
    <row r="8754" spans="1:1">
      <c r="A8754" s="50"/>
    </row>
    <row r="8755" spans="1:1">
      <c r="A8755" s="50"/>
    </row>
    <row r="8756" spans="1:1">
      <c r="A8756" s="50"/>
    </row>
    <row r="8757" spans="1:1">
      <c r="A8757" s="50"/>
    </row>
    <row r="8758" spans="1:1">
      <c r="A8758" s="50"/>
    </row>
    <row r="8759" spans="1:1">
      <c r="A8759" s="50"/>
    </row>
    <row r="8760" spans="1:1">
      <c r="A8760" s="50"/>
    </row>
    <row r="8761" spans="1:1">
      <c r="A8761" s="50"/>
    </row>
    <row r="8762" spans="1:1">
      <c r="A8762" s="50"/>
    </row>
    <row r="8763" spans="1:1">
      <c r="A8763" s="50"/>
    </row>
    <row r="8764" spans="1:1">
      <c r="A8764" s="50"/>
    </row>
    <row r="8765" spans="1:1">
      <c r="A8765" s="50"/>
    </row>
    <row r="8766" spans="1:1">
      <c r="A8766" s="50"/>
    </row>
    <row r="8767" spans="1:1">
      <c r="A8767" s="50"/>
    </row>
    <row r="8768" spans="1:1">
      <c r="A8768" s="50"/>
    </row>
    <row r="8769" spans="1:1">
      <c r="A8769" s="50"/>
    </row>
    <row r="8770" spans="1:1">
      <c r="A8770" s="50"/>
    </row>
    <row r="8771" spans="1:1">
      <c r="A8771" s="50"/>
    </row>
    <row r="8772" spans="1:1">
      <c r="A8772" s="50"/>
    </row>
    <row r="8773" spans="1:1">
      <c r="A8773" s="50"/>
    </row>
    <row r="8774" spans="1:1">
      <c r="A8774" s="50"/>
    </row>
    <row r="8775" spans="1:1">
      <c r="A8775" s="50"/>
    </row>
    <row r="8776" spans="1:1">
      <c r="A8776" s="50"/>
    </row>
    <row r="8777" spans="1:1">
      <c r="A8777" s="50"/>
    </row>
    <row r="8778" spans="1:1">
      <c r="A8778" s="50"/>
    </row>
    <row r="8779" spans="1:1">
      <c r="A8779" s="50"/>
    </row>
    <row r="8780" spans="1:1">
      <c r="A8780" s="50"/>
    </row>
    <row r="8781" spans="1:1">
      <c r="A8781" s="50"/>
    </row>
    <row r="8782" spans="1:1">
      <c r="A8782" s="50"/>
    </row>
    <row r="8783" spans="1:1">
      <c r="A8783" s="50"/>
    </row>
    <row r="8784" spans="1:1">
      <c r="A8784" s="50"/>
    </row>
    <row r="8785" spans="1:1">
      <c r="A8785" s="50"/>
    </row>
    <row r="8786" spans="1:1">
      <c r="A8786" s="50"/>
    </row>
    <row r="8787" spans="1:1">
      <c r="A8787" s="50"/>
    </row>
    <row r="8788" spans="1:1">
      <c r="A8788" s="50"/>
    </row>
    <row r="8789" spans="1:1">
      <c r="A8789" s="50"/>
    </row>
    <row r="8790" spans="1:1">
      <c r="A8790" s="50"/>
    </row>
    <row r="8791" spans="1:1">
      <c r="A8791" s="50"/>
    </row>
    <row r="8792" spans="1:1">
      <c r="A8792" s="50"/>
    </row>
    <row r="8793" spans="1:1">
      <c r="A8793" s="50"/>
    </row>
    <row r="8794" spans="1:1">
      <c r="A8794" s="50"/>
    </row>
    <row r="8795" spans="1:1">
      <c r="A8795" s="50"/>
    </row>
    <row r="8796" spans="1:1">
      <c r="A8796" s="50"/>
    </row>
    <row r="8797" spans="1:1">
      <c r="A8797" s="50"/>
    </row>
    <row r="8798" spans="1:1">
      <c r="A8798" s="50"/>
    </row>
    <row r="8799" spans="1:1">
      <c r="A8799" s="50"/>
    </row>
    <row r="8800" spans="1:1">
      <c r="A8800" s="50"/>
    </row>
    <row r="8801" spans="1:1">
      <c r="A8801" s="50"/>
    </row>
    <row r="8802" spans="1:1">
      <c r="A8802" s="50"/>
    </row>
    <row r="8803" spans="1:1">
      <c r="A8803" s="50"/>
    </row>
    <row r="8804" spans="1:1">
      <c r="A8804" s="50"/>
    </row>
    <row r="8805" spans="1:1">
      <c r="A8805" s="50"/>
    </row>
    <row r="8806" spans="1:1">
      <c r="A8806" s="50"/>
    </row>
    <row r="8807" spans="1:1">
      <c r="A8807" s="50"/>
    </row>
    <row r="8808" spans="1:1">
      <c r="A8808" s="50"/>
    </row>
    <row r="8809" spans="1:1">
      <c r="A8809" s="50"/>
    </row>
    <row r="8810" spans="1:1">
      <c r="A8810" s="50"/>
    </row>
    <row r="8811" spans="1:1">
      <c r="A8811" s="50"/>
    </row>
    <row r="8812" spans="1:1">
      <c r="A8812" s="50"/>
    </row>
    <row r="8813" spans="1:1">
      <c r="A8813" s="50"/>
    </row>
    <row r="8814" spans="1:1">
      <c r="A8814" s="50"/>
    </row>
    <row r="8815" spans="1:1">
      <c r="A8815" s="50"/>
    </row>
    <row r="8816" spans="1:1">
      <c r="A8816" s="50"/>
    </row>
    <row r="8817" spans="1:1">
      <c r="A8817" s="50"/>
    </row>
    <row r="8818" spans="1:1">
      <c r="A8818" s="50"/>
    </row>
    <row r="8819" spans="1:1">
      <c r="A8819" s="50"/>
    </row>
    <row r="8820" spans="1:1">
      <c r="A8820" s="50"/>
    </row>
    <row r="8821" spans="1:1">
      <c r="A8821" s="50"/>
    </row>
    <row r="8822" spans="1:1">
      <c r="A8822" s="50"/>
    </row>
    <row r="8823" spans="1:1">
      <c r="A8823" s="50"/>
    </row>
    <row r="8824" spans="1:1">
      <c r="A8824" s="50"/>
    </row>
    <row r="8825" spans="1:1">
      <c r="A8825" s="50"/>
    </row>
    <row r="8826" spans="1:1">
      <c r="A8826" s="50"/>
    </row>
    <row r="8827" spans="1:1">
      <c r="A8827" s="50"/>
    </row>
    <row r="8828" spans="1:1">
      <c r="A8828" s="50"/>
    </row>
    <row r="8829" spans="1:1">
      <c r="A8829" s="50"/>
    </row>
    <row r="8830" spans="1:1">
      <c r="A8830" s="50"/>
    </row>
    <row r="8831" spans="1:1">
      <c r="A8831" s="50"/>
    </row>
    <row r="8832" spans="1:1">
      <c r="A8832" s="50"/>
    </row>
    <row r="8833" spans="1:1">
      <c r="A8833" s="50"/>
    </row>
    <row r="8834" spans="1:1">
      <c r="A8834" s="50"/>
    </row>
    <row r="8835" spans="1:1">
      <c r="A8835" s="50"/>
    </row>
    <row r="8836" spans="1:1">
      <c r="A8836" s="50"/>
    </row>
    <row r="8837" spans="1:1">
      <c r="A8837" s="50"/>
    </row>
    <row r="8838" spans="1:1">
      <c r="A8838" s="50"/>
    </row>
    <row r="8839" spans="1:1">
      <c r="A8839" s="50"/>
    </row>
    <row r="8840" spans="1:1">
      <c r="A8840" s="50"/>
    </row>
    <row r="8841" spans="1:1">
      <c r="A8841" s="50"/>
    </row>
    <row r="8842" spans="1:1">
      <c r="A8842" s="50"/>
    </row>
    <row r="8843" spans="1:1">
      <c r="A8843" s="50"/>
    </row>
    <row r="8844" spans="1:1">
      <c r="A8844" s="50"/>
    </row>
    <row r="8845" spans="1:1">
      <c r="A8845" s="50"/>
    </row>
    <row r="8846" spans="1:1">
      <c r="A8846" s="50"/>
    </row>
    <row r="8847" spans="1:1">
      <c r="A8847" s="50"/>
    </row>
    <row r="8848" spans="1:1">
      <c r="A8848" s="50"/>
    </row>
    <row r="8849" spans="1:1">
      <c r="A8849" s="50"/>
    </row>
    <row r="8850" spans="1:1">
      <c r="A8850" s="50"/>
    </row>
    <row r="8851" spans="1:1">
      <c r="A8851" s="50"/>
    </row>
    <row r="8852" spans="1:1">
      <c r="A8852" s="50"/>
    </row>
    <row r="8853" spans="1:1">
      <c r="A8853" s="50"/>
    </row>
    <row r="8854" spans="1:1">
      <c r="A8854" s="50"/>
    </row>
    <row r="8855" spans="1:1">
      <c r="A8855" s="50"/>
    </row>
    <row r="8856" spans="1:1">
      <c r="A8856" s="50"/>
    </row>
    <row r="8857" spans="1:1">
      <c r="A8857" s="50"/>
    </row>
    <row r="8858" spans="1:1">
      <c r="A8858" s="50"/>
    </row>
    <row r="8859" spans="1:1">
      <c r="A8859" s="50"/>
    </row>
    <row r="8860" spans="1:1">
      <c r="A8860" s="50"/>
    </row>
    <row r="8861" spans="1:1">
      <c r="A8861" s="50"/>
    </row>
    <row r="8862" spans="1:1">
      <c r="A8862" s="50"/>
    </row>
    <row r="8863" spans="1:1">
      <c r="A8863" s="50"/>
    </row>
    <row r="8864" spans="1:1">
      <c r="A8864" s="50"/>
    </row>
    <row r="8865" spans="1:1">
      <c r="A8865" s="50"/>
    </row>
    <row r="8866" spans="1:1">
      <c r="A8866" s="50"/>
    </row>
    <row r="8867" spans="1:1">
      <c r="A8867" s="50"/>
    </row>
    <row r="8868" spans="1:1">
      <c r="A8868" s="50"/>
    </row>
    <row r="8869" spans="1:1">
      <c r="A8869" s="50"/>
    </row>
    <row r="8870" spans="1:1">
      <c r="A8870" s="50"/>
    </row>
    <row r="8871" spans="1:1">
      <c r="A8871" s="50"/>
    </row>
    <row r="8872" spans="1:1">
      <c r="A8872" s="50"/>
    </row>
    <row r="8873" spans="1:1">
      <c r="A8873" s="50"/>
    </row>
    <row r="8874" spans="1:1">
      <c r="A8874" s="50"/>
    </row>
    <row r="8875" spans="1:1">
      <c r="A8875" s="50"/>
    </row>
    <row r="8876" spans="1:1">
      <c r="A8876" s="50"/>
    </row>
    <row r="8877" spans="1:1">
      <c r="A8877" s="50"/>
    </row>
    <row r="8878" spans="1:1">
      <c r="A8878" s="50"/>
    </row>
    <row r="8879" spans="1:1">
      <c r="A8879" s="50"/>
    </row>
    <row r="8880" spans="1:1">
      <c r="A8880" s="50"/>
    </row>
    <row r="8881" spans="1:1">
      <c r="A8881" s="50"/>
    </row>
    <row r="8882" spans="1:1">
      <c r="A8882" s="50"/>
    </row>
    <row r="8883" spans="1:1">
      <c r="A8883" s="50"/>
    </row>
    <row r="8884" spans="1:1">
      <c r="A8884" s="50"/>
    </row>
    <row r="8885" spans="1:1">
      <c r="A8885" s="50"/>
    </row>
    <row r="8886" spans="1:1">
      <c r="A8886" s="50"/>
    </row>
    <row r="8887" spans="1:1">
      <c r="A8887" s="50"/>
    </row>
    <row r="8888" spans="1:1">
      <c r="A8888" s="50"/>
    </row>
    <row r="8889" spans="1:1">
      <c r="A8889" s="50"/>
    </row>
    <row r="8890" spans="1:1">
      <c r="A8890" s="50"/>
    </row>
    <row r="8891" spans="1:1">
      <c r="A8891" s="50"/>
    </row>
    <row r="8892" spans="1:1">
      <c r="A8892" s="50"/>
    </row>
    <row r="8893" spans="1:1">
      <c r="A8893" s="50"/>
    </row>
    <row r="8894" spans="1:1">
      <c r="A8894" s="50"/>
    </row>
    <row r="8895" spans="1:1">
      <c r="A8895" s="50"/>
    </row>
    <row r="8896" spans="1:1">
      <c r="A8896" s="50"/>
    </row>
    <row r="8897" spans="1:1">
      <c r="A8897" s="50"/>
    </row>
    <row r="8898" spans="1:1">
      <c r="A8898" s="50"/>
    </row>
    <row r="8899" spans="1:1">
      <c r="A8899" s="50"/>
    </row>
    <row r="8900" spans="1:1">
      <c r="A8900" s="50"/>
    </row>
    <row r="8901" spans="1:1">
      <c r="A8901" s="50"/>
    </row>
    <row r="8902" spans="1:1">
      <c r="A8902" s="50"/>
    </row>
    <row r="8903" spans="1:1">
      <c r="A8903" s="50"/>
    </row>
    <row r="8904" spans="1:1">
      <c r="A8904" s="50"/>
    </row>
    <row r="8905" spans="1:1">
      <c r="A8905" s="50"/>
    </row>
    <row r="8906" spans="1:1">
      <c r="A8906" s="50"/>
    </row>
    <row r="8907" spans="1:1">
      <c r="A8907" s="50"/>
    </row>
    <row r="8908" spans="1:1">
      <c r="A8908" s="50"/>
    </row>
    <row r="8909" spans="1:1">
      <c r="A8909" s="50"/>
    </row>
    <row r="8910" spans="1:1">
      <c r="A8910" s="50"/>
    </row>
    <row r="8911" spans="1:1">
      <c r="A8911" s="50"/>
    </row>
    <row r="8912" spans="1:1">
      <c r="A8912" s="50"/>
    </row>
    <row r="8913" spans="1:1">
      <c r="A8913" s="50"/>
    </row>
    <row r="8914" spans="1:1">
      <c r="A8914" s="50"/>
    </row>
    <row r="8915" spans="1:1">
      <c r="A8915" s="50"/>
    </row>
    <row r="8916" spans="1:1">
      <c r="A8916" s="50"/>
    </row>
    <row r="8917" spans="1:1">
      <c r="A8917" s="50"/>
    </row>
    <row r="8918" spans="1:1">
      <c r="A8918" s="50"/>
    </row>
    <row r="8919" spans="1:1">
      <c r="A8919" s="50"/>
    </row>
    <row r="8920" spans="1:1">
      <c r="A8920" s="50"/>
    </row>
    <row r="8921" spans="1:1">
      <c r="A8921" s="50"/>
    </row>
    <row r="8922" spans="1:1">
      <c r="A8922" s="50"/>
    </row>
    <row r="8923" spans="1:1">
      <c r="A8923" s="50"/>
    </row>
    <row r="8924" spans="1:1">
      <c r="A8924" s="50"/>
    </row>
    <row r="8925" spans="1:1">
      <c r="A8925" s="50"/>
    </row>
    <row r="8926" spans="1:1">
      <c r="A8926" s="50"/>
    </row>
    <row r="8927" spans="1:1">
      <c r="A8927" s="50"/>
    </row>
    <row r="8928" spans="1:1">
      <c r="A8928" s="50"/>
    </row>
    <row r="8929" spans="1:1">
      <c r="A8929" s="50"/>
    </row>
    <row r="8930" spans="1:1">
      <c r="A8930" s="50"/>
    </row>
    <row r="8931" spans="1:1">
      <c r="A8931" s="50"/>
    </row>
    <row r="8932" spans="1:1">
      <c r="A8932" s="50"/>
    </row>
    <row r="8933" spans="1:1">
      <c r="A8933" s="50"/>
    </row>
    <row r="8934" spans="1:1">
      <c r="A8934" s="50"/>
    </row>
    <row r="8935" spans="1:1">
      <c r="A8935" s="50"/>
    </row>
    <row r="8936" spans="1:1">
      <c r="A8936" s="50"/>
    </row>
    <row r="8937" spans="1:1">
      <c r="A8937" s="50"/>
    </row>
    <row r="8938" spans="1:1">
      <c r="A8938" s="50"/>
    </row>
    <row r="8939" spans="1:1">
      <c r="A8939" s="50"/>
    </row>
    <row r="8940" spans="1:1">
      <c r="A8940" s="50"/>
    </row>
    <row r="8941" spans="1:1">
      <c r="A8941" s="50"/>
    </row>
    <row r="8942" spans="1:1">
      <c r="A8942" s="50"/>
    </row>
    <row r="8943" spans="1:1">
      <c r="A8943" s="50"/>
    </row>
    <row r="8944" spans="1:1">
      <c r="A8944" s="50"/>
    </row>
    <row r="8945" spans="1:1">
      <c r="A8945" s="50"/>
    </row>
    <row r="8946" spans="1:1">
      <c r="A8946" s="50"/>
    </row>
    <row r="8947" spans="1:1">
      <c r="A8947" s="50"/>
    </row>
    <row r="8948" spans="1:1">
      <c r="A8948" s="50"/>
    </row>
    <row r="8949" spans="1:1">
      <c r="A8949" s="50"/>
    </row>
    <row r="8950" spans="1:1">
      <c r="A8950" s="50"/>
    </row>
    <row r="8951" spans="1:1">
      <c r="A8951" s="50"/>
    </row>
    <row r="8952" spans="1:1">
      <c r="A8952" s="50"/>
    </row>
    <row r="8953" spans="1:1">
      <c r="A8953" s="50"/>
    </row>
    <row r="8954" spans="1:1">
      <c r="A8954" s="50"/>
    </row>
    <row r="8955" spans="1:1">
      <c r="A8955" s="50"/>
    </row>
    <row r="8956" spans="1:1">
      <c r="A8956" s="50"/>
    </row>
    <row r="8957" spans="1:1">
      <c r="A8957" s="50"/>
    </row>
    <row r="8958" spans="1:1">
      <c r="A8958" s="50"/>
    </row>
    <row r="8959" spans="1:1">
      <c r="A8959" s="50"/>
    </row>
    <row r="8960" spans="1:1">
      <c r="A8960" s="50"/>
    </row>
    <row r="8961" spans="1:1">
      <c r="A8961" s="50"/>
    </row>
    <row r="8962" spans="1:1">
      <c r="A8962" s="50"/>
    </row>
    <row r="8963" spans="1:1">
      <c r="A8963" s="50"/>
    </row>
    <row r="8964" spans="1:1">
      <c r="A8964" s="50"/>
    </row>
    <row r="8965" spans="1:1">
      <c r="A8965" s="50"/>
    </row>
    <row r="8966" spans="1:1">
      <c r="A8966" s="50"/>
    </row>
    <row r="8967" spans="1:1">
      <c r="A8967" s="50"/>
    </row>
    <row r="8968" spans="1:1">
      <c r="A8968" s="50"/>
    </row>
    <row r="8969" spans="1:1">
      <c r="A8969" s="50"/>
    </row>
    <row r="8970" spans="1:1">
      <c r="A8970" s="50"/>
    </row>
    <row r="8971" spans="1:1">
      <c r="A8971" s="50"/>
    </row>
    <row r="8972" spans="1:1">
      <c r="A8972" s="50"/>
    </row>
    <row r="8973" spans="1:1">
      <c r="A8973" s="50"/>
    </row>
    <row r="8974" spans="1:1">
      <c r="A8974" s="50"/>
    </row>
    <row r="8975" spans="1:1">
      <c r="A8975" s="50"/>
    </row>
    <row r="8976" spans="1:1">
      <c r="A8976" s="50"/>
    </row>
    <row r="8977" spans="1:1">
      <c r="A8977" s="50"/>
    </row>
    <row r="8978" spans="1:1">
      <c r="A8978" s="50"/>
    </row>
    <row r="8979" spans="1:1">
      <c r="A8979" s="50"/>
    </row>
    <row r="8980" spans="1:1">
      <c r="A8980" s="50"/>
    </row>
    <row r="8981" spans="1:1">
      <c r="A8981" s="50"/>
    </row>
    <row r="8982" spans="1:1">
      <c r="A8982" s="50"/>
    </row>
    <row r="8983" spans="1:1">
      <c r="A8983" s="50"/>
    </row>
    <row r="8984" spans="1:1">
      <c r="A8984" s="50"/>
    </row>
    <row r="8985" spans="1:1">
      <c r="A8985" s="50"/>
    </row>
    <row r="8986" spans="1:1">
      <c r="A8986" s="50"/>
    </row>
    <row r="8987" spans="1:1">
      <c r="A8987" s="50"/>
    </row>
    <row r="8988" spans="1:1">
      <c r="A8988" s="50"/>
    </row>
    <row r="8989" spans="1:1">
      <c r="A8989" s="50"/>
    </row>
    <row r="8990" spans="1:1">
      <c r="A8990" s="50"/>
    </row>
    <row r="8991" spans="1:1">
      <c r="A8991" s="50"/>
    </row>
    <row r="8992" spans="1:1">
      <c r="A8992" s="50"/>
    </row>
    <row r="8993" spans="1:1">
      <c r="A8993" s="50"/>
    </row>
    <row r="8994" spans="1:1">
      <c r="A8994" s="50"/>
    </row>
    <row r="8995" spans="1:1">
      <c r="A8995" s="50"/>
    </row>
    <row r="8996" spans="1:1">
      <c r="A8996" s="50"/>
    </row>
    <row r="8997" spans="1:1">
      <c r="A8997" s="50"/>
    </row>
    <row r="8998" spans="1:1">
      <c r="A8998" s="50"/>
    </row>
    <row r="8999" spans="1:1">
      <c r="A8999" s="50"/>
    </row>
    <row r="9000" spans="1:1">
      <c r="A9000" s="50"/>
    </row>
    <row r="9001" spans="1:1">
      <c r="A9001" s="50"/>
    </row>
    <row r="9002" spans="1:1">
      <c r="A9002" s="50"/>
    </row>
    <row r="9003" spans="1:1">
      <c r="A9003" s="50"/>
    </row>
    <row r="9004" spans="1:1">
      <c r="A9004" s="50"/>
    </row>
    <row r="9005" spans="1:1">
      <c r="A9005" s="50"/>
    </row>
    <row r="9006" spans="1:1">
      <c r="A9006" s="50"/>
    </row>
    <row r="9007" spans="1:1">
      <c r="A9007" s="50"/>
    </row>
    <row r="9008" spans="1:1">
      <c r="A9008" s="50"/>
    </row>
    <row r="9009" spans="1:1">
      <c r="A9009" s="50"/>
    </row>
    <row r="9010" spans="1:1">
      <c r="A9010" s="50"/>
    </row>
    <row r="9011" spans="1:1">
      <c r="A9011" s="50"/>
    </row>
    <row r="9012" spans="1:1">
      <c r="A9012" s="50"/>
    </row>
    <row r="9013" spans="1:1">
      <c r="A9013" s="50"/>
    </row>
    <row r="9014" spans="1:1">
      <c r="A9014" s="50"/>
    </row>
    <row r="9015" spans="1:1">
      <c r="A9015" s="50"/>
    </row>
    <row r="9016" spans="1:1">
      <c r="A9016" s="50"/>
    </row>
    <row r="9017" spans="1:1">
      <c r="A9017" s="50"/>
    </row>
    <row r="9018" spans="1:1">
      <c r="A9018" s="50"/>
    </row>
    <row r="9019" spans="1:1">
      <c r="A9019" s="50"/>
    </row>
    <row r="9020" spans="1:1">
      <c r="A9020" s="50"/>
    </row>
    <row r="9021" spans="1:1">
      <c r="A9021" s="50"/>
    </row>
    <row r="9022" spans="1:1">
      <c r="A9022" s="50"/>
    </row>
    <row r="9023" spans="1:1">
      <c r="A9023" s="50"/>
    </row>
    <row r="9024" spans="1:1">
      <c r="A9024" s="50"/>
    </row>
    <row r="9025" spans="1:1">
      <c r="A9025" s="50"/>
    </row>
    <row r="9026" spans="1:1">
      <c r="A9026" s="50"/>
    </row>
    <row r="9027" spans="1:1">
      <c r="A9027" s="50"/>
    </row>
    <row r="9028" spans="1:1">
      <c r="A9028" s="50"/>
    </row>
    <row r="9029" spans="1:1">
      <c r="A9029" s="50"/>
    </row>
    <row r="9030" spans="1:1">
      <c r="A9030" s="50"/>
    </row>
    <row r="9031" spans="1:1">
      <c r="A9031" s="50"/>
    </row>
    <row r="9032" spans="1:1">
      <c r="A9032" s="50"/>
    </row>
    <row r="9033" spans="1:1">
      <c r="A9033" s="50"/>
    </row>
    <row r="9034" spans="1:1">
      <c r="A9034" s="50"/>
    </row>
    <row r="9035" spans="1:1">
      <c r="A9035" s="50"/>
    </row>
    <row r="9036" spans="1:1">
      <c r="A9036" s="50"/>
    </row>
    <row r="9037" spans="1:1">
      <c r="A9037" s="50"/>
    </row>
    <row r="9038" spans="1:1">
      <c r="A9038" s="50"/>
    </row>
    <row r="9039" spans="1:1">
      <c r="A9039" s="50"/>
    </row>
    <row r="9040" spans="1:1">
      <c r="A9040" s="50"/>
    </row>
    <row r="9041" spans="1:1">
      <c r="A9041" s="50"/>
    </row>
    <row r="9042" spans="1:1">
      <c r="A9042" s="50"/>
    </row>
    <row r="9043" spans="1:1">
      <c r="A9043" s="50"/>
    </row>
    <row r="9044" spans="1:1">
      <c r="A9044" s="50"/>
    </row>
    <row r="9045" spans="1:1">
      <c r="A9045" s="50"/>
    </row>
    <row r="9046" spans="1:1">
      <c r="A9046" s="50"/>
    </row>
    <row r="9047" spans="1:1">
      <c r="A9047" s="50"/>
    </row>
    <row r="9048" spans="1:1">
      <c r="A9048" s="50"/>
    </row>
    <row r="9049" spans="1:1">
      <c r="A9049" s="50"/>
    </row>
    <row r="9050" spans="1:1">
      <c r="A9050" s="50"/>
    </row>
    <row r="9051" spans="1:1">
      <c r="A9051" s="50"/>
    </row>
    <row r="9052" spans="1:1">
      <c r="A9052" s="50"/>
    </row>
    <row r="9053" spans="1:1">
      <c r="A9053" s="50"/>
    </row>
    <row r="9054" spans="1:1">
      <c r="A9054" s="50"/>
    </row>
    <row r="9055" spans="1:1">
      <c r="A9055" s="50"/>
    </row>
    <row r="9056" spans="1:1">
      <c r="A9056" s="50"/>
    </row>
    <row r="9057" spans="1:1">
      <c r="A9057" s="50"/>
    </row>
    <row r="9058" spans="1:1">
      <c r="A9058" s="50"/>
    </row>
    <row r="9059" spans="1:1">
      <c r="A9059" s="50"/>
    </row>
    <row r="9060" spans="1:1">
      <c r="A9060" s="50"/>
    </row>
    <row r="9061" spans="1:1">
      <c r="A9061" s="50"/>
    </row>
    <row r="9062" spans="1:1">
      <c r="A9062" s="50"/>
    </row>
    <row r="9063" spans="1:1">
      <c r="A9063" s="50"/>
    </row>
    <row r="9064" spans="1:1">
      <c r="A9064" s="50"/>
    </row>
    <row r="9065" spans="1:1">
      <c r="A9065" s="50"/>
    </row>
    <row r="9066" spans="1:1">
      <c r="A9066" s="50"/>
    </row>
    <row r="9067" spans="1:1">
      <c r="A9067" s="50"/>
    </row>
    <row r="9068" spans="1:1">
      <c r="A9068" s="50"/>
    </row>
    <row r="9069" spans="1:1">
      <c r="A9069" s="50"/>
    </row>
    <row r="9070" spans="1:1">
      <c r="A9070" s="50"/>
    </row>
    <row r="9071" spans="1:1">
      <c r="A9071" s="50"/>
    </row>
    <row r="9072" spans="1:1">
      <c r="A9072" s="50"/>
    </row>
    <row r="9073" spans="1:1">
      <c r="A9073" s="50"/>
    </row>
    <row r="9074" spans="1:1">
      <c r="A9074" s="50"/>
    </row>
    <row r="9075" spans="1:1">
      <c r="A9075" s="50"/>
    </row>
    <row r="9076" spans="1:1">
      <c r="A9076" s="50"/>
    </row>
    <row r="9077" spans="1:1">
      <c r="A9077" s="50"/>
    </row>
    <row r="9078" spans="1:1">
      <c r="A9078" s="50"/>
    </row>
    <row r="9079" spans="1:1">
      <c r="A9079" s="50"/>
    </row>
    <row r="9080" spans="1:1">
      <c r="A9080" s="50"/>
    </row>
    <row r="9081" spans="1:1">
      <c r="A9081" s="50"/>
    </row>
    <row r="9082" spans="1:1">
      <c r="A9082" s="50"/>
    </row>
    <row r="9083" spans="1:1">
      <c r="A9083" s="50"/>
    </row>
    <row r="9084" spans="1:1">
      <c r="A9084" s="50"/>
    </row>
    <row r="9085" spans="1:1">
      <c r="A9085" s="50"/>
    </row>
    <row r="9086" spans="1:1">
      <c r="A9086" s="50"/>
    </row>
    <row r="9087" spans="1:1">
      <c r="A9087" s="50"/>
    </row>
    <row r="9088" spans="1:1">
      <c r="A9088" s="50"/>
    </row>
    <row r="9089" spans="1:1">
      <c r="A9089" s="50"/>
    </row>
    <row r="9090" spans="1:1">
      <c r="A9090" s="50"/>
    </row>
    <row r="9091" spans="1:1">
      <c r="A9091" s="50"/>
    </row>
    <row r="9092" spans="1:1">
      <c r="A9092" s="50"/>
    </row>
    <row r="9093" spans="1:1">
      <c r="A9093" s="50"/>
    </row>
    <row r="9094" spans="1:1">
      <c r="A9094" s="50"/>
    </row>
    <row r="9095" spans="1:1">
      <c r="A9095" s="50"/>
    </row>
    <row r="9096" spans="1:1">
      <c r="A9096" s="50"/>
    </row>
    <row r="9097" spans="1:1">
      <c r="A9097" s="50"/>
    </row>
    <row r="9098" spans="1:1">
      <c r="A9098" s="50"/>
    </row>
    <row r="9099" spans="1:1">
      <c r="A9099" s="50"/>
    </row>
    <row r="9100" spans="1:1">
      <c r="A9100" s="50"/>
    </row>
    <row r="9101" spans="1:1">
      <c r="A9101" s="50"/>
    </row>
    <row r="9102" spans="1:1">
      <c r="A9102" s="50"/>
    </row>
    <row r="9103" spans="1:1">
      <c r="A9103" s="50"/>
    </row>
    <row r="9104" spans="1:1">
      <c r="A9104" s="50"/>
    </row>
    <row r="9105" spans="1:1">
      <c r="A9105" s="50"/>
    </row>
    <row r="9106" spans="1:1">
      <c r="A9106" s="50"/>
    </row>
    <row r="9107" spans="1:1">
      <c r="A9107" s="50"/>
    </row>
    <row r="9108" spans="1:1">
      <c r="A9108" s="50"/>
    </row>
    <row r="9109" spans="1:1">
      <c r="A9109" s="50"/>
    </row>
    <row r="9110" spans="1:1">
      <c r="A9110" s="50"/>
    </row>
    <row r="9111" spans="1:1">
      <c r="A9111" s="50"/>
    </row>
    <row r="9112" spans="1:1">
      <c r="A9112" s="50"/>
    </row>
    <row r="9113" spans="1:1">
      <c r="A9113" s="50"/>
    </row>
    <row r="9114" spans="1:1">
      <c r="A9114" s="50"/>
    </row>
    <row r="9115" spans="1:1">
      <c r="A9115" s="50"/>
    </row>
    <row r="9116" spans="1:1">
      <c r="A9116" s="50"/>
    </row>
    <row r="9117" spans="1:1">
      <c r="A9117" s="50"/>
    </row>
    <row r="9118" spans="1:1">
      <c r="A9118" s="50"/>
    </row>
    <row r="9119" spans="1:1">
      <c r="A9119" s="50"/>
    </row>
    <row r="9120" spans="1:1">
      <c r="A9120" s="50"/>
    </row>
    <row r="9121" spans="1:1">
      <c r="A9121" s="50"/>
    </row>
    <row r="9122" spans="1:1">
      <c r="A9122" s="50"/>
    </row>
    <row r="9123" spans="1:1">
      <c r="A9123" s="50"/>
    </row>
    <row r="9124" spans="1:1">
      <c r="A9124" s="50"/>
    </row>
    <row r="9125" spans="1:1">
      <c r="A9125" s="50"/>
    </row>
    <row r="9126" spans="1:1">
      <c r="A9126" s="50"/>
    </row>
    <row r="9127" spans="1:1">
      <c r="A9127" s="50"/>
    </row>
    <row r="9128" spans="1:1">
      <c r="A9128" s="50"/>
    </row>
    <row r="9129" spans="1:1">
      <c r="A9129" s="50"/>
    </row>
    <row r="9130" spans="1:1">
      <c r="A9130" s="50"/>
    </row>
    <row r="9131" spans="1:1">
      <c r="A9131" s="50"/>
    </row>
    <row r="9132" spans="1:1">
      <c r="A9132" s="50"/>
    </row>
    <row r="9133" spans="1:1">
      <c r="A9133" s="50"/>
    </row>
    <row r="9134" spans="1:1">
      <c r="A9134" s="50"/>
    </row>
    <row r="9135" spans="1:1">
      <c r="A9135" s="50"/>
    </row>
    <row r="9136" spans="1:1">
      <c r="A9136" s="50"/>
    </row>
    <row r="9137" spans="1:1">
      <c r="A9137" s="50"/>
    </row>
    <row r="9138" spans="1:1">
      <c r="A9138" s="50"/>
    </row>
    <row r="9139" spans="1:1">
      <c r="A9139" s="50"/>
    </row>
    <row r="9140" spans="1:1">
      <c r="A9140" s="50"/>
    </row>
    <row r="9141" spans="1:1">
      <c r="A9141" s="50"/>
    </row>
    <row r="9142" spans="1:1">
      <c r="A9142" s="50"/>
    </row>
    <row r="9143" spans="1:1">
      <c r="A9143" s="50"/>
    </row>
    <row r="9144" spans="1:1">
      <c r="A9144" s="50"/>
    </row>
    <row r="9145" spans="1:1">
      <c r="A9145" s="50"/>
    </row>
    <row r="9146" spans="1:1">
      <c r="A9146" s="50"/>
    </row>
    <row r="9147" spans="1:1">
      <c r="A9147" s="50"/>
    </row>
    <row r="9148" spans="1:1">
      <c r="A9148" s="50"/>
    </row>
    <row r="9149" spans="1:1">
      <c r="A9149" s="50"/>
    </row>
    <row r="9150" spans="1:1">
      <c r="A9150" s="50"/>
    </row>
    <row r="9151" spans="1:1">
      <c r="A9151" s="50"/>
    </row>
    <row r="9152" spans="1:1">
      <c r="A9152" s="50"/>
    </row>
    <row r="9153" spans="1:1">
      <c r="A9153" s="50"/>
    </row>
    <row r="9154" spans="1:1">
      <c r="A9154" s="50"/>
    </row>
    <row r="9155" spans="1:1">
      <c r="A9155" s="50"/>
    </row>
    <row r="9156" spans="1:1">
      <c r="A9156" s="50"/>
    </row>
    <row r="9157" spans="1:1">
      <c r="A9157" s="50"/>
    </row>
    <row r="9158" spans="1:1">
      <c r="A9158" s="50"/>
    </row>
    <row r="9159" spans="1:1">
      <c r="A9159" s="50"/>
    </row>
    <row r="9160" spans="1:1">
      <c r="A9160" s="50"/>
    </row>
    <row r="9161" spans="1:1">
      <c r="A9161" s="50"/>
    </row>
    <row r="9162" spans="1:1">
      <c r="A9162" s="50"/>
    </row>
    <row r="9163" spans="1:1">
      <c r="A9163" s="50"/>
    </row>
    <row r="9164" spans="1:1">
      <c r="A9164" s="50"/>
    </row>
    <row r="9165" spans="1:1">
      <c r="A9165" s="50"/>
    </row>
    <row r="9166" spans="1:1">
      <c r="A9166" s="50"/>
    </row>
    <row r="9167" spans="1:1">
      <c r="A9167" s="50"/>
    </row>
    <row r="9168" spans="1:1">
      <c r="A9168" s="50"/>
    </row>
    <row r="9169" spans="1:1">
      <c r="A9169" s="50"/>
    </row>
    <row r="9170" spans="1:1">
      <c r="A9170" s="50"/>
    </row>
    <row r="9171" spans="1:1">
      <c r="A9171" s="50"/>
    </row>
    <row r="9172" spans="1:1">
      <c r="A9172" s="50"/>
    </row>
    <row r="9173" spans="1:1">
      <c r="A9173" s="50"/>
    </row>
    <row r="9174" spans="1:1">
      <c r="A9174" s="50"/>
    </row>
    <row r="9175" spans="1:1">
      <c r="A9175" s="50"/>
    </row>
    <row r="9176" spans="1:1">
      <c r="A9176" s="50"/>
    </row>
    <row r="9177" spans="1:1">
      <c r="A9177" s="50"/>
    </row>
    <row r="9178" spans="1:1">
      <c r="A9178" s="50"/>
    </row>
    <row r="9179" spans="1:1">
      <c r="A9179" s="50"/>
    </row>
    <row r="9180" spans="1:1">
      <c r="A9180" s="50"/>
    </row>
    <row r="9181" spans="1:1">
      <c r="A9181" s="50"/>
    </row>
    <row r="9182" spans="1:1">
      <c r="A9182" s="50"/>
    </row>
    <row r="9183" spans="1:1">
      <c r="A9183" s="50"/>
    </row>
    <row r="9184" spans="1:1">
      <c r="A9184" s="50"/>
    </row>
    <row r="9185" spans="1:1">
      <c r="A9185" s="50"/>
    </row>
    <row r="9186" spans="1:1">
      <c r="A9186" s="50"/>
    </row>
    <row r="9187" spans="1:1">
      <c r="A9187" s="50"/>
    </row>
    <row r="9188" spans="1:1">
      <c r="A9188" s="50"/>
    </row>
    <row r="9189" spans="1:1">
      <c r="A9189" s="50"/>
    </row>
    <row r="9190" spans="1:1">
      <c r="A9190" s="50"/>
    </row>
    <row r="9191" spans="1:1">
      <c r="A9191" s="50"/>
    </row>
    <row r="9192" spans="1:1">
      <c r="A9192" s="50"/>
    </row>
    <row r="9193" spans="1:1">
      <c r="A9193" s="50"/>
    </row>
    <row r="9194" spans="1:1">
      <c r="A9194" s="50"/>
    </row>
    <row r="9195" spans="1:1">
      <c r="A9195" s="50"/>
    </row>
    <row r="9196" spans="1:1">
      <c r="A9196" s="50"/>
    </row>
    <row r="9197" spans="1:1">
      <c r="A9197" s="50"/>
    </row>
    <row r="9198" spans="1:1">
      <c r="A9198" s="50"/>
    </row>
    <row r="9199" spans="1:1">
      <c r="A9199" s="50"/>
    </row>
    <row r="9200" spans="1:1">
      <c r="A9200" s="50"/>
    </row>
    <row r="9201" spans="1:1">
      <c r="A9201" s="50"/>
    </row>
    <row r="9202" spans="1:1">
      <c r="A9202" s="50"/>
    </row>
    <row r="9203" spans="1:1">
      <c r="A9203" s="50"/>
    </row>
    <row r="9204" spans="1:1">
      <c r="A9204" s="50"/>
    </row>
    <row r="9205" spans="1:1">
      <c r="A9205" s="50"/>
    </row>
    <row r="9206" spans="1:1">
      <c r="A9206" s="50"/>
    </row>
    <row r="9207" spans="1:1">
      <c r="A9207" s="50"/>
    </row>
    <row r="9208" spans="1:1">
      <c r="A9208" s="50"/>
    </row>
    <row r="9209" spans="1:1">
      <c r="A9209" s="50"/>
    </row>
    <row r="9210" spans="1:1">
      <c r="A9210" s="50"/>
    </row>
    <row r="9211" spans="1:1">
      <c r="A9211" s="50"/>
    </row>
    <row r="9212" spans="1:1">
      <c r="A9212" s="50"/>
    </row>
    <row r="9213" spans="1:1">
      <c r="A9213" s="50"/>
    </row>
    <row r="9214" spans="1:1">
      <c r="A9214" s="50"/>
    </row>
    <row r="9215" spans="1:1">
      <c r="A9215" s="50"/>
    </row>
    <row r="9216" spans="1:1">
      <c r="A9216" s="50"/>
    </row>
    <row r="9217" spans="1:1">
      <c r="A9217" s="50"/>
    </row>
    <row r="9218" spans="1:1">
      <c r="A9218" s="50"/>
    </row>
    <row r="9219" spans="1:1">
      <c r="A9219" s="50"/>
    </row>
    <row r="9220" spans="1:1">
      <c r="A9220" s="50"/>
    </row>
    <row r="9221" spans="1:1">
      <c r="A9221" s="50"/>
    </row>
    <row r="9222" spans="1:1">
      <c r="A9222" s="50"/>
    </row>
    <row r="9223" spans="1:1">
      <c r="A9223" s="50"/>
    </row>
    <row r="9224" spans="1:1">
      <c r="A9224" s="50"/>
    </row>
    <row r="9225" spans="1:1">
      <c r="A9225" s="50"/>
    </row>
    <row r="9226" spans="1:1">
      <c r="A9226" s="50"/>
    </row>
    <row r="9227" spans="1:1">
      <c r="A9227" s="50"/>
    </row>
    <row r="9228" spans="1:1">
      <c r="A9228" s="50"/>
    </row>
    <row r="9229" spans="1:1">
      <c r="A9229" s="50"/>
    </row>
    <row r="9230" spans="1:1">
      <c r="A9230" s="50"/>
    </row>
    <row r="9231" spans="1:1">
      <c r="A9231" s="50"/>
    </row>
    <row r="9232" spans="1:1">
      <c r="A9232" s="50"/>
    </row>
    <row r="9233" spans="1:1">
      <c r="A9233" s="50"/>
    </row>
    <row r="9234" spans="1:1">
      <c r="A9234" s="50"/>
    </row>
    <row r="9235" spans="1:1">
      <c r="A9235" s="50"/>
    </row>
    <row r="9236" spans="1:1">
      <c r="A9236" s="50"/>
    </row>
    <row r="9237" spans="1:1">
      <c r="A9237" s="50"/>
    </row>
    <row r="9238" spans="1:1">
      <c r="A9238" s="50"/>
    </row>
    <row r="9239" spans="1:1">
      <c r="A9239" s="50"/>
    </row>
    <row r="9240" spans="1:1">
      <c r="A9240" s="50"/>
    </row>
    <row r="9241" spans="1:1">
      <c r="A9241" s="50"/>
    </row>
    <row r="9242" spans="1:1">
      <c r="A9242" s="50"/>
    </row>
    <row r="9243" spans="1:1">
      <c r="A9243" s="50"/>
    </row>
    <row r="9244" spans="1:1">
      <c r="A9244" s="50"/>
    </row>
    <row r="9245" spans="1:1">
      <c r="A9245" s="50"/>
    </row>
    <row r="9246" spans="1:1">
      <c r="A9246" s="50"/>
    </row>
    <row r="9247" spans="1:1">
      <c r="A9247" s="50"/>
    </row>
    <row r="9248" spans="1:1">
      <c r="A9248" s="50"/>
    </row>
    <row r="9249" spans="1:1">
      <c r="A9249" s="50"/>
    </row>
    <row r="9250" spans="1:1">
      <c r="A9250" s="50"/>
    </row>
    <row r="9251" spans="1:1">
      <c r="A9251" s="50"/>
    </row>
    <row r="9252" spans="1:1">
      <c r="A9252" s="50"/>
    </row>
    <row r="9253" spans="1:1">
      <c r="A9253" s="50"/>
    </row>
    <row r="9254" spans="1:1">
      <c r="A9254" s="50"/>
    </row>
    <row r="9255" spans="1:1">
      <c r="A9255" s="50"/>
    </row>
    <row r="9256" spans="1:1">
      <c r="A9256" s="50"/>
    </row>
    <row r="9257" spans="1:1">
      <c r="A9257" s="50"/>
    </row>
    <row r="9258" spans="1:1">
      <c r="A9258" s="50"/>
    </row>
    <row r="9259" spans="1:1">
      <c r="A9259" s="50"/>
    </row>
    <row r="9260" spans="1:1">
      <c r="A9260" s="50"/>
    </row>
    <row r="9261" spans="1:1">
      <c r="A9261" s="50"/>
    </row>
    <row r="9262" spans="1:1">
      <c r="A9262" s="50"/>
    </row>
    <row r="9263" spans="1:1">
      <c r="A9263" s="50"/>
    </row>
    <row r="9264" spans="1:1">
      <c r="A9264" s="50"/>
    </row>
    <row r="9265" spans="1:1">
      <c r="A9265" s="50"/>
    </row>
    <row r="9266" spans="1:1">
      <c r="A9266" s="50"/>
    </row>
    <row r="9267" spans="1:1">
      <c r="A9267" s="50"/>
    </row>
    <row r="9268" spans="1:1">
      <c r="A9268" s="50"/>
    </row>
    <row r="9269" spans="1:1">
      <c r="A9269" s="50"/>
    </row>
    <row r="9270" spans="1:1">
      <c r="A9270" s="50"/>
    </row>
    <row r="9271" spans="1:1">
      <c r="A9271" s="50"/>
    </row>
    <row r="9272" spans="1:1">
      <c r="A9272" s="50"/>
    </row>
    <row r="9273" spans="1:1">
      <c r="A9273" s="50"/>
    </row>
    <row r="9274" spans="1:1">
      <c r="A9274" s="50"/>
    </row>
    <row r="9275" spans="1:1">
      <c r="A9275" s="50"/>
    </row>
    <row r="9276" spans="1:1">
      <c r="A9276" s="50"/>
    </row>
    <row r="9277" spans="1:1">
      <c r="A9277" s="50"/>
    </row>
    <row r="9278" spans="1:1">
      <c r="A9278" s="50"/>
    </row>
    <row r="9279" spans="1:1">
      <c r="A9279" s="50"/>
    </row>
    <row r="9280" spans="1:1">
      <c r="A9280" s="50"/>
    </row>
    <row r="9281" spans="1:1">
      <c r="A9281" s="50"/>
    </row>
    <row r="9282" spans="1:1">
      <c r="A9282" s="50"/>
    </row>
    <row r="9283" spans="1:1">
      <c r="A9283" s="50"/>
    </row>
    <row r="9284" spans="1:1">
      <c r="A9284" s="50"/>
    </row>
    <row r="9285" spans="1:1">
      <c r="A9285" s="50"/>
    </row>
    <row r="9286" spans="1:1">
      <c r="A9286" s="50"/>
    </row>
    <row r="9287" spans="1:1">
      <c r="A9287" s="50"/>
    </row>
    <row r="9288" spans="1:1">
      <c r="A9288" s="50"/>
    </row>
    <row r="9289" spans="1:1">
      <c r="A9289" s="50"/>
    </row>
    <row r="9290" spans="1:1">
      <c r="A9290" s="50"/>
    </row>
    <row r="9291" spans="1:1">
      <c r="A9291" s="50"/>
    </row>
    <row r="9292" spans="1:1">
      <c r="A9292" s="50"/>
    </row>
    <row r="9293" spans="1:1">
      <c r="A9293" s="50"/>
    </row>
    <row r="9294" spans="1:1">
      <c r="A9294" s="50"/>
    </row>
    <row r="9295" spans="1:1">
      <c r="A9295" s="50"/>
    </row>
    <row r="9296" spans="1:1">
      <c r="A9296" s="50"/>
    </row>
    <row r="9297" spans="1:1">
      <c r="A9297" s="50"/>
    </row>
    <row r="9298" spans="1:1">
      <c r="A9298" s="50"/>
    </row>
    <row r="9299" spans="1:1">
      <c r="A9299" s="50"/>
    </row>
    <row r="9300" spans="1:1">
      <c r="A9300" s="50"/>
    </row>
    <row r="9301" spans="1:1">
      <c r="A9301" s="50"/>
    </row>
    <row r="9302" spans="1:1">
      <c r="A9302" s="50"/>
    </row>
    <row r="9303" spans="1:1">
      <c r="A9303" s="50"/>
    </row>
    <row r="9304" spans="1:1">
      <c r="A9304" s="50"/>
    </row>
    <row r="9305" spans="1:1">
      <c r="A9305" s="50"/>
    </row>
    <row r="9306" spans="1:1">
      <c r="A9306" s="50"/>
    </row>
    <row r="9307" spans="1:1">
      <c r="A9307" s="50"/>
    </row>
    <row r="9308" spans="1:1">
      <c r="A9308" s="50"/>
    </row>
    <row r="9309" spans="1:1">
      <c r="A9309" s="50"/>
    </row>
    <row r="9310" spans="1:1">
      <c r="A9310" s="50"/>
    </row>
    <row r="9311" spans="1:1">
      <c r="A9311" s="50"/>
    </row>
    <row r="9312" spans="1:1">
      <c r="A9312" s="50"/>
    </row>
    <row r="9313" spans="1:1">
      <c r="A9313" s="50"/>
    </row>
    <row r="9314" spans="1:1">
      <c r="A9314" s="50"/>
    </row>
    <row r="9315" spans="1:1">
      <c r="A9315" s="50"/>
    </row>
    <row r="9316" spans="1:1">
      <c r="A9316" s="50"/>
    </row>
    <row r="9317" spans="1:1">
      <c r="A9317" s="50"/>
    </row>
    <row r="9318" spans="1:1">
      <c r="A9318" s="50"/>
    </row>
    <row r="9319" spans="1:1">
      <c r="A9319" s="50"/>
    </row>
    <row r="9320" spans="1:1">
      <c r="A9320" s="50"/>
    </row>
    <row r="9321" spans="1:1">
      <c r="A9321" s="50"/>
    </row>
    <row r="9322" spans="1:1">
      <c r="A9322" s="50"/>
    </row>
    <row r="9323" spans="1:1">
      <c r="A9323" s="50"/>
    </row>
    <row r="9324" spans="1:1">
      <c r="A9324" s="50"/>
    </row>
    <row r="9325" spans="1:1">
      <c r="A9325" s="50"/>
    </row>
    <row r="9326" spans="1:1">
      <c r="A9326" s="50"/>
    </row>
    <row r="9327" spans="1:1">
      <c r="A9327" s="50"/>
    </row>
    <row r="9328" spans="1:1">
      <c r="A9328" s="50"/>
    </row>
    <row r="9329" spans="1:1">
      <c r="A9329" s="50"/>
    </row>
    <row r="9330" spans="1:1">
      <c r="A9330" s="50"/>
    </row>
    <row r="9331" spans="1:1">
      <c r="A9331" s="50"/>
    </row>
    <row r="9332" spans="1:1">
      <c r="A9332" s="50"/>
    </row>
    <row r="9333" spans="1:1">
      <c r="A9333" s="50"/>
    </row>
    <row r="9334" spans="1:1">
      <c r="A9334" s="50"/>
    </row>
    <row r="9335" spans="1:1">
      <c r="A9335" s="50"/>
    </row>
    <row r="9336" spans="1:1">
      <c r="A9336" s="50"/>
    </row>
    <row r="9337" spans="1:1">
      <c r="A9337" s="50"/>
    </row>
    <row r="9338" spans="1:1">
      <c r="A9338" s="50"/>
    </row>
    <row r="9339" spans="1:1">
      <c r="A9339" s="50"/>
    </row>
    <row r="9340" spans="1:1">
      <c r="A9340" s="50"/>
    </row>
    <row r="9341" spans="1:1">
      <c r="A9341" s="50"/>
    </row>
    <row r="9342" spans="1:1">
      <c r="A9342" s="50"/>
    </row>
    <row r="9343" spans="1:1">
      <c r="A9343" s="50"/>
    </row>
    <row r="9344" spans="1:1">
      <c r="A9344" s="50"/>
    </row>
    <row r="9345" spans="1:1">
      <c r="A9345" s="50"/>
    </row>
    <row r="9346" spans="1:1">
      <c r="A9346" s="50"/>
    </row>
    <row r="9347" spans="1:1">
      <c r="A9347" s="50"/>
    </row>
    <row r="9348" spans="1:1">
      <c r="A9348" s="50"/>
    </row>
    <row r="9349" spans="1:1">
      <c r="A9349" s="50"/>
    </row>
    <row r="9350" spans="1:1">
      <c r="A9350" s="50"/>
    </row>
    <row r="9351" spans="1:1">
      <c r="A9351" s="50"/>
    </row>
    <row r="9352" spans="1:1">
      <c r="A9352" s="50"/>
    </row>
    <row r="9353" spans="1:1">
      <c r="A9353" s="50"/>
    </row>
    <row r="9354" spans="1:1">
      <c r="A9354" s="50"/>
    </row>
    <row r="9355" spans="1:1">
      <c r="A9355" s="50"/>
    </row>
    <row r="9356" spans="1:1">
      <c r="A9356" s="50"/>
    </row>
    <row r="9357" spans="1:1">
      <c r="A9357" s="50"/>
    </row>
    <row r="9358" spans="1:1">
      <c r="A9358" s="50"/>
    </row>
    <row r="9359" spans="1:1">
      <c r="A9359" s="50"/>
    </row>
    <row r="9360" spans="1:1">
      <c r="A9360" s="50"/>
    </row>
    <row r="9361" spans="1:1">
      <c r="A9361" s="50"/>
    </row>
    <row r="9362" spans="1:1">
      <c r="A9362" s="50"/>
    </row>
    <row r="9363" spans="1:1">
      <c r="A9363" s="50"/>
    </row>
    <row r="9364" spans="1:1">
      <c r="A9364" s="50"/>
    </row>
    <row r="9365" spans="1:1">
      <c r="A9365" s="50"/>
    </row>
    <row r="9366" spans="1:1">
      <c r="A9366" s="50"/>
    </row>
    <row r="9367" spans="1:1">
      <c r="A9367" s="50"/>
    </row>
    <row r="9368" spans="1:1">
      <c r="A9368" s="50"/>
    </row>
    <row r="9369" spans="1:1">
      <c r="A9369" s="50"/>
    </row>
    <row r="9370" spans="1:1">
      <c r="A9370" s="50"/>
    </row>
    <row r="9371" spans="1:1">
      <c r="A9371" s="50"/>
    </row>
    <row r="9372" spans="1:1">
      <c r="A9372" s="50"/>
    </row>
    <row r="9373" spans="1:1">
      <c r="A9373" s="50"/>
    </row>
    <row r="9374" spans="1:1">
      <c r="A9374" s="50"/>
    </row>
    <row r="9375" spans="1:1">
      <c r="A9375" s="50"/>
    </row>
    <row r="9376" spans="1:1">
      <c r="A9376" s="50"/>
    </row>
    <row r="9377" spans="1:1">
      <c r="A9377" s="50"/>
    </row>
    <row r="9378" spans="1:1">
      <c r="A9378" s="50"/>
    </row>
    <row r="9379" spans="1:1">
      <c r="A9379" s="50"/>
    </row>
    <row r="9380" spans="1:1">
      <c r="A9380" s="50"/>
    </row>
    <row r="9381" spans="1:1">
      <c r="A9381" s="50"/>
    </row>
    <row r="9382" spans="1:1">
      <c r="A9382" s="50"/>
    </row>
    <row r="9383" spans="1:1">
      <c r="A9383" s="50"/>
    </row>
    <row r="9384" spans="1:1">
      <c r="A9384" s="50"/>
    </row>
    <row r="9385" spans="1:1">
      <c r="A9385" s="50"/>
    </row>
    <row r="9386" spans="1:1">
      <c r="A9386" s="50"/>
    </row>
    <row r="9387" spans="1:1">
      <c r="A9387" s="50"/>
    </row>
    <row r="9388" spans="1:1">
      <c r="A9388" s="50"/>
    </row>
    <row r="9389" spans="1:1">
      <c r="A9389" s="50"/>
    </row>
    <row r="9390" spans="1:1">
      <c r="A9390" s="50"/>
    </row>
    <row r="9391" spans="1:1">
      <c r="A9391" s="50"/>
    </row>
    <row r="9392" spans="1:1">
      <c r="A9392" s="50"/>
    </row>
    <row r="9393" spans="1:1">
      <c r="A9393" s="50"/>
    </row>
    <row r="9394" spans="1:1">
      <c r="A9394" s="50"/>
    </row>
    <row r="9395" spans="1:1">
      <c r="A9395" s="50"/>
    </row>
    <row r="9396" spans="1:1">
      <c r="A9396" s="50"/>
    </row>
    <row r="9397" spans="1:1">
      <c r="A9397" s="50"/>
    </row>
    <row r="9398" spans="1:1">
      <c r="A9398" s="50"/>
    </row>
    <row r="9399" spans="1:1">
      <c r="A9399" s="50"/>
    </row>
    <row r="9400" spans="1:1">
      <c r="A9400" s="50"/>
    </row>
    <row r="9401" spans="1:1">
      <c r="A9401" s="50"/>
    </row>
    <row r="9402" spans="1:1">
      <c r="A9402" s="50"/>
    </row>
    <row r="9403" spans="1:1">
      <c r="A9403" s="50"/>
    </row>
    <row r="9404" spans="1:1">
      <c r="A9404" s="50"/>
    </row>
    <row r="9405" spans="1:1">
      <c r="A9405" s="50"/>
    </row>
    <row r="9406" spans="1:1">
      <c r="A9406" s="50"/>
    </row>
    <row r="9407" spans="1:1">
      <c r="A9407" s="50"/>
    </row>
    <row r="9408" spans="1:1">
      <c r="A9408" s="50"/>
    </row>
    <row r="9409" spans="1:1">
      <c r="A9409" s="50"/>
    </row>
    <row r="9410" spans="1:1">
      <c r="A9410" s="50"/>
    </row>
    <row r="9411" spans="1:1">
      <c r="A9411" s="50"/>
    </row>
    <row r="9412" spans="1:1">
      <c r="A9412" s="50"/>
    </row>
    <row r="9413" spans="1:1">
      <c r="A9413" s="50"/>
    </row>
    <row r="9414" spans="1:1">
      <c r="A9414" s="50"/>
    </row>
    <row r="9415" spans="1:1">
      <c r="A9415" s="50"/>
    </row>
    <row r="9416" spans="1:1">
      <c r="A9416" s="50"/>
    </row>
    <row r="9417" spans="1:1">
      <c r="A9417" s="50"/>
    </row>
    <row r="9418" spans="1:1">
      <c r="A9418" s="50"/>
    </row>
    <row r="9419" spans="1:1">
      <c r="A9419" s="50"/>
    </row>
    <row r="9420" spans="1:1">
      <c r="A9420" s="50"/>
    </row>
    <row r="9421" spans="1:1">
      <c r="A9421" s="50"/>
    </row>
    <row r="9422" spans="1:1">
      <c r="A9422" s="50"/>
    </row>
    <row r="9423" spans="1:1">
      <c r="A9423" s="50"/>
    </row>
    <row r="9424" spans="1:1">
      <c r="A9424" s="50"/>
    </row>
    <row r="9425" spans="1:1">
      <c r="A9425" s="50"/>
    </row>
    <row r="9426" spans="1:1">
      <c r="A9426" s="50"/>
    </row>
    <row r="9427" spans="1:1">
      <c r="A9427" s="50"/>
    </row>
    <row r="9428" spans="1:1">
      <c r="A9428" s="50"/>
    </row>
    <row r="9429" spans="1:1">
      <c r="A9429" s="50"/>
    </row>
    <row r="9430" spans="1:1">
      <c r="A9430" s="50"/>
    </row>
    <row r="9431" spans="1:1">
      <c r="A9431" s="50"/>
    </row>
    <row r="9432" spans="1:1">
      <c r="A9432" s="50"/>
    </row>
    <row r="9433" spans="1:1">
      <c r="A9433" s="50"/>
    </row>
    <row r="9434" spans="1:1">
      <c r="A9434" s="50"/>
    </row>
    <row r="9435" spans="1:1">
      <c r="A9435" s="50"/>
    </row>
    <row r="9436" spans="1:1">
      <c r="A9436" s="50"/>
    </row>
    <row r="9437" spans="1:1">
      <c r="A9437" s="50"/>
    </row>
    <row r="9438" spans="1:1">
      <c r="A9438" s="50"/>
    </row>
    <row r="9439" spans="1:1">
      <c r="A9439" s="50"/>
    </row>
    <row r="9440" spans="1:1">
      <c r="A9440" s="50"/>
    </row>
    <row r="9441" spans="1:1">
      <c r="A9441" s="50"/>
    </row>
    <row r="9442" spans="1:1">
      <c r="A9442" s="50"/>
    </row>
    <row r="9443" spans="1:1">
      <c r="A9443" s="50"/>
    </row>
    <row r="9444" spans="1:1">
      <c r="A9444" s="50"/>
    </row>
    <row r="9445" spans="1:1">
      <c r="A9445" s="50"/>
    </row>
    <row r="9446" spans="1:1">
      <c r="A9446" s="50"/>
    </row>
    <row r="9447" spans="1:1">
      <c r="A9447" s="50"/>
    </row>
    <row r="9448" spans="1:1">
      <c r="A9448" s="50"/>
    </row>
    <row r="9449" spans="1:1">
      <c r="A9449" s="50"/>
    </row>
    <row r="9450" spans="1:1">
      <c r="A9450" s="50"/>
    </row>
    <row r="9451" spans="1:1">
      <c r="A9451" s="50"/>
    </row>
    <row r="9452" spans="1:1">
      <c r="A9452" s="50"/>
    </row>
    <row r="9453" spans="1:1">
      <c r="A9453" s="50"/>
    </row>
    <row r="9454" spans="1:1">
      <c r="A9454" s="50"/>
    </row>
    <row r="9455" spans="1:1">
      <c r="A9455" s="50"/>
    </row>
    <row r="9456" spans="1:1">
      <c r="A9456" s="50"/>
    </row>
    <row r="9457" spans="1:1">
      <c r="A9457" s="50"/>
    </row>
    <row r="9458" spans="1:1">
      <c r="A9458" s="50"/>
    </row>
    <row r="9459" spans="1:1">
      <c r="A9459" s="50"/>
    </row>
    <row r="9460" spans="1:1">
      <c r="A9460" s="50"/>
    </row>
    <row r="9461" spans="1:1">
      <c r="A9461" s="50"/>
    </row>
    <row r="9462" spans="1:1">
      <c r="A9462" s="50"/>
    </row>
    <row r="9463" spans="1:1">
      <c r="A9463" s="50"/>
    </row>
    <row r="9464" spans="1:1">
      <c r="A9464" s="50"/>
    </row>
    <row r="9465" spans="1:1">
      <c r="A9465" s="50"/>
    </row>
    <row r="9466" spans="1:1">
      <c r="A9466" s="50"/>
    </row>
    <row r="9467" spans="1:1">
      <c r="A9467" s="50"/>
    </row>
    <row r="9468" spans="1:1">
      <c r="A9468" s="50"/>
    </row>
    <row r="9469" spans="1:1">
      <c r="A9469" s="50"/>
    </row>
    <row r="9470" spans="1:1">
      <c r="A9470" s="50"/>
    </row>
    <row r="9471" spans="1:1">
      <c r="A9471" s="50"/>
    </row>
    <row r="9472" spans="1:1">
      <c r="A9472" s="50"/>
    </row>
    <row r="9473" spans="1:1">
      <c r="A9473" s="50"/>
    </row>
    <row r="9474" spans="1:1">
      <c r="A9474" s="50"/>
    </row>
    <row r="9475" spans="1:1">
      <c r="A9475" s="50"/>
    </row>
    <row r="9476" spans="1:1">
      <c r="A9476" s="50"/>
    </row>
    <row r="9477" spans="1:1">
      <c r="A9477" s="50"/>
    </row>
    <row r="9478" spans="1:1">
      <c r="A9478" s="50"/>
    </row>
    <row r="9479" spans="1:1">
      <c r="A9479" s="50"/>
    </row>
    <row r="9480" spans="1:1">
      <c r="A9480" s="50"/>
    </row>
    <row r="9481" spans="1:1">
      <c r="A9481" s="50"/>
    </row>
    <row r="9482" spans="1:1">
      <c r="A9482" s="50"/>
    </row>
    <row r="9483" spans="1:1">
      <c r="A9483" s="50"/>
    </row>
    <row r="9484" spans="1:1">
      <c r="A9484" s="50"/>
    </row>
    <row r="9485" spans="1:1">
      <c r="A9485" s="50"/>
    </row>
    <row r="9486" spans="1:1">
      <c r="A9486" s="50"/>
    </row>
    <row r="9487" spans="1:1">
      <c r="A9487" s="50"/>
    </row>
    <row r="9488" spans="1:1">
      <c r="A9488" s="50"/>
    </row>
    <row r="9489" spans="1:1">
      <c r="A9489" s="50"/>
    </row>
    <row r="9490" spans="1:1">
      <c r="A9490" s="50"/>
    </row>
    <row r="9491" spans="1:1">
      <c r="A9491" s="50"/>
    </row>
    <row r="9492" spans="1:1">
      <c r="A9492" s="50"/>
    </row>
    <row r="9493" spans="1:1">
      <c r="A9493" s="50"/>
    </row>
    <row r="9494" spans="1:1">
      <c r="A9494" s="50"/>
    </row>
    <row r="9495" spans="1:1">
      <c r="A9495" s="50"/>
    </row>
    <row r="9496" spans="1:1">
      <c r="A9496" s="50"/>
    </row>
    <row r="9497" spans="1:1">
      <c r="A9497" s="50"/>
    </row>
    <row r="9498" spans="1:1">
      <c r="A9498" s="50"/>
    </row>
    <row r="9499" spans="1:1">
      <c r="A9499" s="50"/>
    </row>
    <row r="9500" spans="1:1">
      <c r="A9500" s="50"/>
    </row>
    <row r="9501" spans="1:1">
      <c r="A9501" s="50"/>
    </row>
    <row r="9502" spans="1:1">
      <c r="A9502" s="50"/>
    </row>
    <row r="9503" spans="1:1">
      <c r="A9503" s="50"/>
    </row>
    <row r="9504" spans="1:1">
      <c r="A9504" s="50"/>
    </row>
    <row r="9505" spans="1:1">
      <c r="A9505" s="50"/>
    </row>
    <row r="9506" spans="1:1">
      <c r="A9506" s="50"/>
    </row>
    <row r="9507" spans="1:1">
      <c r="A9507" s="50"/>
    </row>
    <row r="9508" spans="1:1">
      <c r="A9508" s="50"/>
    </row>
    <row r="9509" spans="1:1">
      <c r="A9509" s="50"/>
    </row>
    <row r="9510" spans="1:1">
      <c r="A9510" s="50"/>
    </row>
    <row r="9511" spans="1:1">
      <c r="A9511" s="50"/>
    </row>
    <row r="9512" spans="1:1">
      <c r="A9512" s="50"/>
    </row>
    <row r="9513" spans="1:1">
      <c r="A9513" s="50"/>
    </row>
    <row r="9514" spans="1:1">
      <c r="A9514" s="50"/>
    </row>
    <row r="9515" spans="1:1">
      <c r="A9515" s="50"/>
    </row>
    <row r="9516" spans="1:1">
      <c r="A9516" s="50"/>
    </row>
    <row r="9517" spans="1:1">
      <c r="A9517" s="50"/>
    </row>
    <row r="9518" spans="1:1">
      <c r="A9518" s="50"/>
    </row>
    <row r="9519" spans="1:1">
      <c r="A9519" s="50"/>
    </row>
    <row r="9520" spans="1:1">
      <c r="A9520" s="50"/>
    </row>
    <row r="9521" spans="1:1">
      <c r="A9521" s="50"/>
    </row>
    <row r="9522" spans="1:1">
      <c r="A9522" s="50"/>
    </row>
    <row r="9523" spans="1:1">
      <c r="A9523" s="50"/>
    </row>
    <row r="9524" spans="1:1">
      <c r="A9524" s="50"/>
    </row>
    <row r="9525" spans="1:1">
      <c r="A9525" s="50"/>
    </row>
    <row r="9526" spans="1:1">
      <c r="A9526" s="50"/>
    </row>
    <row r="9527" spans="1:1">
      <c r="A9527" s="50"/>
    </row>
    <row r="9528" spans="1:1">
      <c r="A9528" s="50"/>
    </row>
    <row r="9529" spans="1:1">
      <c r="A9529" s="50"/>
    </row>
    <row r="9530" spans="1:1">
      <c r="A9530" s="50"/>
    </row>
    <row r="9531" spans="1:1">
      <c r="A9531" s="50"/>
    </row>
    <row r="9532" spans="1:1">
      <c r="A9532" s="50"/>
    </row>
    <row r="9533" spans="1:1">
      <c r="A9533" s="50"/>
    </row>
    <row r="9534" spans="1:1">
      <c r="A9534" s="50"/>
    </row>
    <row r="9535" spans="1:1">
      <c r="A9535" s="50"/>
    </row>
    <row r="9536" spans="1:1">
      <c r="A9536" s="50"/>
    </row>
    <row r="9537" spans="1:1">
      <c r="A9537" s="50"/>
    </row>
    <row r="9538" spans="1:1">
      <c r="A9538" s="50"/>
    </row>
    <row r="9539" spans="1:1">
      <c r="A9539" s="50"/>
    </row>
    <row r="9540" spans="1:1">
      <c r="A9540" s="50"/>
    </row>
    <row r="9541" spans="1:1">
      <c r="A9541" s="50"/>
    </row>
    <row r="9542" spans="1:1">
      <c r="A9542" s="50"/>
    </row>
    <row r="9543" spans="1:1">
      <c r="A9543" s="50"/>
    </row>
    <row r="9544" spans="1:1">
      <c r="A9544" s="50"/>
    </row>
    <row r="9545" spans="1:1">
      <c r="A9545" s="50"/>
    </row>
    <row r="9546" spans="1:1">
      <c r="A9546" s="50"/>
    </row>
    <row r="9547" spans="1:1">
      <c r="A9547" s="50"/>
    </row>
    <row r="9548" spans="1:1">
      <c r="A9548" s="50"/>
    </row>
    <row r="9549" spans="1:1">
      <c r="A9549" s="50"/>
    </row>
    <row r="9550" spans="1:1">
      <c r="A9550" s="50"/>
    </row>
    <row r="9551" spans="1:1">
      <c r="A9551" s="50"/>
    </row>
    <row r="9552" spans="1:1">
      <c r="A9552" s="50"/>
    </row>
    <row r="9553" spans="1:1">
      <c r="A9553" s="50"/>
    </row>
    <row r="9554" spans="1:1">
      <c r="A9554" s="50"/>
    </row>
    <row r="9555" spans="1:1">
      <c r="A9555" s="50"/>
    </row>
    <row r="9556" spans="1:1">
      <c r="A9556" s="50"/>
    </row>
    <row r="9557" spans="1:1">
      <c r="A9557" s="50"/>
    </row>
    <row r="9558" spans="1:1">
      <c r="A9558" s="50"/>
    </row>
    <row r="9559" spans="1:1">
      <c r="A9559" s="50"/>
    </row>
    <row r="9560" spans="1:1">
      <c r="A9560" s="50"/>
    </row>
    <row r="9561" spans="1:1">
      <c r="A9561" s="50"/>
    </row>
    <row r="9562" spans="1:1">
      <c r="A9562" s="50"/>
    </row>
    <row r="9563" spans="1:1">
      <c r="A9563" s="50"/>
    </row>
    <row r="9564" spans="1:1">
      <c r="A9564" s="50"/>
    </row>
    <row r="9565" spans="1:1">
      <c r="A9565" s="50"/>
    </row>
    <row r="9566" spans="1:1">
      <c r="A9566" s="50"/>
    </row>
    <row r="9567" spans="1:1">
      <c r="A9567" s="50"/>
    </row>
    <row r="9568" spans="1:1">
      <c r="A9568" s="50"/>
    </row>
    <row r="9569" spans="1:1">
      <c r="A9569" s="50"/>
    </row>
    <row r="9570" spans="1:1">
      <c r="A9570" s="50"/>
    </row>
    <row r="9571" spans="1:1">
      <c r="A9571" s="50"/>
    </row>
    <row r="9572" spans="1:1">
      <c r="A9572" s="50"/>
    </row>
    <row r="9573" spans="1:1">
      <c r="A9573" s="50"/>
    </row>
    <row r="9574" spans="1:1">
      <c r="A9574" s="50"/>
    </row>
    <row r="9575" spans="1:1">
      <c r="A9575" s="50"/>
    </row>
    <row r="9576" spans="1:1">
      <c r="A9576" s="50"/>
    </row>
    <row r="9577" spans="1:1">
      <c r="A9577" s="50"/>
    </row>
    <row r="9578" spans="1:1">
      <c r="A9578" s="50"/>
    </row>
    <row r="9579" spans="1:1">
      <c r="A9579" s="50"/>
    </row>
    <row r="9580" spans="1:1">
      <c r="A9580" s="50"/>
    </row>
    <row r="9581" spans="1:1">
      <c r="A9581" s="50"/>
    </row>
    <row r="9582" spans="1:1">
      <c r="A9582" s="50"/>
    </row>
    <row r="9583" spans="1:1">
      <c r="A9583" s="50"/>
    </row>
    <row r="9584" spans="1:1">
      <c r="A9584" s="50"/>
    </row>
    <row r="9585" spans="1:1">
      <c r="A9585" s="50"/>
    </row>
    <row r="9586" spans="1:1">
      <c r="A9586" s="50"/>
    </row>
    <row r="9587" spans="1:1">
      <c r="A9587" s="50"/>
    </row>
    <row r="9588" spans="1:1">
      <c r="A9588" s="50"/>
    </row>
    <row r="9589" spans="1:1">
      <c r="A9589" s="50"/>
    </row>
    <row r="9590" spans="1:1">
      <c r="A9590" s="50"/>
    </row>
    <row r="9591" spans="1:1">
      <c r="A9591" s="50"/>
    </row>
    <row r="9592" spans="1:1">
      <c r="A9592" s="50"/>
    </row>
    <row r="9593" spans="1:1">
      <c r="A9593" s="50"/>
    </row>
    <row r="9594" spans="1:1">
      <c r="A9594" s="50"/>
    </row>
    <row r="9595" spans="1:1">
      <c r="A9595" s="50"/>
    </row>
    <row r="9596" spans="1:1">
      <c r="A9596" s="50"/>
    </row>
    <row r="9597" spans="1:1">
      <c r="A9597" s="50"/>
    </row>
    <row r="9598" spans="1:1">
      <c r="A9598" s="50"/>
    </row>
    <row r="9599" spans="1:1">
      <c r="A9599" s="50"/>
    </row>
    <row r="9600" spans="1:1">
      <c r="A9600" s="50"/>
    </row>
    <row r="9601" spans="1:1">
      <c r="A9601" s="50"/>
    </row>
    <row r="9602" spans="1:1">
      <c r="A9602" s="50"/>
    </row>
    <row r="9603" spans="1:1">
      <c r="A9603" s="50"/>
    </row>
    <row r="9604" spans="1:1">
      <c r="A9604" s="50"/>
    </row>
    <row r="9605" spans="1:1">
      <c r="A9605" s="50"/>
    </row>
    <row r="9606" spans="1:1">
      <c r="A9606" s="50"/>
    </row>
    <row r="9607" spans="1:1">
      <c r="A9607" s="50"/>
    </row>
    <row r="9608" spans="1:1">
      <c r="A9608" s="50"/>
    </row>
    <row r="9609" spans="1:1">
      <c r="A9609" s="50"/>
    </row>
    <row r="9610" spans="1:1">
      <c r="A9610" s="50"/>
    </row>
    <row r="9611" spans="1:1">
      <c r="A9611" s="50"/>
    </row>
    <row r="9612" spans="1:1">
      <c r="A9612" s="50"/>
    </row>
    <row r="9613" spans="1:1">
      <c r="A9613" s="50"/>
    </row>
    <row r="9614" spans="1:1">
      <c r="A9614" s="50"/>
    </row>
    <row r="9615" spans="1:1">
      <c r="A9615" s="50"/>
    </row>
    <row r="9616" spans="1:1">
      <c r="A9616" s="50"/>
    </row>
    <row r="9617" spans="1:1">
      <c r="A9617" s="50"/>
    </row>
    <row r="9618" spans="1:1">
      <c r="A9618" s="50"/>
    </row>
    <row r="9619" spans="1:1">
      <c r="A9619" s="50"/>
    </row>
    <row r="9620" spans="1:1">
      <c r="A9620" s="50"/>
    </row>
    <row r="9621" spans="1:1">
      <c r="A9621" s="50"/>
    </row>
    <row r="9622" spans="1:1">
      <c r="A9622" s="50"/>
    </row>
    <row r="9623" spans="1:1">
      <c r="A9623" s="50"/>
    </row>
    <row r="9624" spans="1:1">
      <c r="A9624" s="50"/>
    </row>
    <row r="9625" spans="1:1">
      <c r="A9625" s="50"/>
    </row>
    <row r="9626" spans="1:1">
      <c r="A9626" s="50"/>
    </row>
    <row r="9627" spans="1:1">
      <c r="A9627" s="50"/>
    </row>
    <row r="9628" spans="1:1">
      <c r="A9628" s="50"/>
    </row>
    <row r="9629" spans="1:1">
      <c r="A9629" s="50"/>
    </row>
    <row r="9630" spans="1:1">
      <c r="A9630" s="50"/>
    </row>
    <row r="9631" spans="1:1">
      <c r="A9631" s="50"/>
    </row>
    <row r="9632" spans="1:1">
      <c r="A9632" s="50"/>
    </row>
    <row r="9633" spans="1:1">
      <c r="A9633" s="50"/>
    </row>
    <row r="9634" spans="1:1">
      <c r="A9634" s="50"/>
    </row>
    <row r="9635" spans="1:1">
      <c r="A9635" s="50"/>
    </row>
    <row r="9636" spans="1:1">
      <c r="A9636" s="50"/>
    </row>
    <row r="9637" spans="1:1">
      <c r="A9637" s="50"/>
    </row>
    <row r="9638" spans="1:1">
      <c r="A9638" s="50"/>
    </row>
    <row r="9639" spans="1:1">
      <c r="A9639" s="50"/>
    </row>
    <row r="9640" spans="1:1">
      <c r="A9640" s="50"/>
    </row>
    <row r="9641" spans="1:1">
      <c r="A9641" s="50"/>
    </row>
    <row r="9642" spans="1:1">
      <c r="A9642" s="50"/>
    </row>
    <row r="9643" spans="1:1">
      <c r="A9643" s="50"/>
    </row>
    <row r="9644" spans="1:1">
      <c r="A9644" s="50"/>
    </row>
    <row r="9645" spans="1:1">
      <c r="A9645" s="50"/>
    </row>
    <row r="9646" spans="1:1">
      <c r="A9646" s="50"/>
    </row>
    <row r="9647" spans="1:1">
      <c r="A9647" s="50"/>
    </row>
    <row r="9648" spans="1:1">
      <c r="A9648" s="50"/>
    </row>
    <row r="9649" spans="1:1">
      <c r="A9649" s="50"/>
    </row>
    <row r="9650" spans="1:1">
      <c r="A9650" s="50"/>
    </row>
    <row r="9651" spans="1:1">
      <c r="A9651" s="50"/>
    </row>
    <row r="9652" spans="1:1">
      <c r="A9652" s="50"/>
    </row>
    <row r="9653" spans="1:1">
      <c r="A9653" s="50"/>
    </row>
    <row r="9654" spans="1:1">
      <c r="A9654" s="50"/>
    </row>
    <row r="9655" spans="1:1">
      <c r="A9655" s="50"/>
    </row>
    <row r="9656" spans="1:1">
      <c r="A9656" s="50"/>
    </row>
    <row r="9657" spans="1:1">
      <c r="A9657" s="50"/>
    </row>
    <row r="9658" spans="1:1">
      <c r="A9658" s="50"/>
    </row>
    <row r="9659" spans="1:1">
      <c r="A9659" s="50"/>
    </row>
    <row r="9660" spans="1:1">
      <c r="A9660" s="50"/>
    </row>
    <row r="9661" spans="1:1">
      <c r="A9661" s="50"/>
    </row>
    <row r="9662" spans="1:1">
      <c r="A9662" s="50"/>
    </row>
    <row r="9663" spans="1:1">
      <c r="A9663" s="50"/>
    </row>
    <row r="9664" spans="1:1">
      <c r="A9664" s="50"/>
    </row>
    <row r="9665" spans="1:1">
      <c r="A9665" s="50"/>
    </row>
    <row r="9666" spans="1:1">
      <c r="A9666" s="50"/>
    </row>
    <row r="9667" spans="1:1">
      <c r="A9667" s="50"/>
    </row>
    <row r="9668" spans="1:1">
      <c r="A9668" s="50"/>
    </row>
    <row r="9669" spans="1:1">
      <c r="A9669" s="50"/>
    </row>
    <row r="9670" spans="1:1">
      <c r="A9670" s="50"/>
    </row>
    <row r="9671" spans="1:1">
      <c r="A9671" s="50"/>
    </row>
    <row r="9672" spans="1:1">
      <c r="A9672" s="50"/>
    </row>
    <row r="9673" spans="1:1">
      <c r="A9673" s="50"/>
    </row>
    <row r="9674" spans="1:1">
      <c r="A9674" s="50"/>
    </row>
    <row r="9675" spans="1:1">
      <c r="A9675" s="50"/>
    </row>
    <row r="9676" spans="1:1">
      <c r="A9676" s="50"/>
    </row>
    <row r="9677" spans="1:1">
      <c r="A9677" s="50"/>
    </row>
    <row r="9678" spans="1:1">
      <c r="A9678" s="50"/>
    </row>
    <row r="9679" spans="1:1">
      <c r="A9679" s="50"/>
    </row>
    <row r="9680" spans="1:1">
      <c r="A9680" s="50"/>
    </row>
    <row r="9681" spans="1:1">
      <c r="A9681" s="50"/>
    </row>
    <row r="9682" spans="1:1">
      <c r="A9682" s="50"/>
    </row>
    <row r="9683" spans="1:1">
      <c r="A9683" s="50"/>
    </row>
    <row r="9684" spans="1:1">
      <c r="A9684" s="50"/>
    </row>
    <row r="9685" spans="1:1">
      <c r="A9685" s="50"/>
    </row>
    <row r="9686" spans="1:1">
      <c r="A9686" s="50"/>
    </row>
    <row r="9687" spans="1:1">
      <c r="A9687" s="50"/>
    </row>
    <row r="9688" spans="1:1">
      <c r="A9688" s="50"/>
    </row>
    <row r="9689" spans="1:1">
      <c r="A9689" s="50"/>
    </row>
    <row r="9690" spans="1:1">
      <c r="A9690" s="50"/>
    </row>
    <row r="9691" spans="1:1">
      <c r="A9691" s="50"/>
    </row>
    <row r="9692" spans="1:1">
      <c r="A9692" s="50"/>
    </row>
    <row r="9693" spans="1:1">
      <c r="A9693" s="50"/>
    </row>
    <row r="9694" spans="1:1">
      <c r="A9694" s="50"/>
    </row>
    <row r="9695" spans="1:1">
      <c r="A9695" s="50"/>
    </row>
    <row r="9696" spans="1:1">
      <c r="A9696" s="50"/>
    </row>
    <row r="9697" spans="1:1">
      <c r="A9697" s="50"/>
    </row>
    <row r="9698" spans="1:1">
      <c r="A9698" s="50"/>
    </row>
    <row r="9699" spans="1:1">
      <c r="A9699" s="50"/>
    </row>
    <row r="9700" spans="1:1">
      <c r="A9700" s="50"/>
    </row>
    <row r="9701" spans="1:1">
      <c r="A9701" s="50"/>
    </row>
    <row r="9702" spans="1:1">
      <c r="A9702" s="50"/>
    </row>
    <row r="9703" spans="1:1">
      <c r="A9703" s="50"/>
    </row>
    <row r="9704" spans="1:1">
      <c r="A9704" s="50"/>
    </row>
    <row r="9705" spans="1:1">
      <c r="A9705" s="50"/>
    </row>
    <row r="9706" spans="1:1">
      <c r="A9706" s="50"/>
    </row>
    <row r="9707" spans="1:1">
      <c r="A9707" s="50"/>
    </row>
    <row r="9708" spans="1:1">
      <c r="A9708" s="50"/>
    </row>
    <row r="9709" spans="1:1">
      <c r="A9709" s="50"/>
    </row>
    <row r="9710" spans="1:1">
      <c r="A9710" s="50"/>
    </row>
    <row r="9711" spans="1:1">
      <c r="A9711" s="50"/>
    </row>
    <row r="9712" spans="1:1">
      <c r="A9712" s="50"/>
    </row>
    <row r="9713" spans="1:1">
      <c r="A9713" s="50"/>
    </row>
    <row r="9714" spans="1:1">
      <c r="A9714" s="50"/>
    </row>
    <row r="9715" spans="1:1">
      <c r="A9715" s="50"/>
    </row>
    <row r="9716" spans="1:1">
      <c r="A9716" s="50"/>
    </row>
    <row r="9717" spans="1:1">
      <c r="A9717" s="50"/>
    </row>
    <row r="9718" spans="1:1">
      <c r="A9718" s="50"/>
    </row>
    <row r="9719" spans="1:1">
      <c r="A9719" s="50"/>
    </row>
    <row r="9720" spans="1:1">
      <c r="A9720" s="50"/>
    </row>
    <row r="9721" spans="1:1">
      <c r="A9721" s="50"/>
    </row>
    <row r="9722" spans="1:1">
      <c r="A9722" s="50"/>
    </row>
    <row r="9723" spans="1:1">
      <c r="A9723" s="50"/>
    </row>
    <row r="9724" spans="1:1">
      <c r="A9724" s="50"/>
    </row>
    <row r="9725" spans="1:1">
      <c r="A9725" s="50"/>
    </row>
    <row r="9726" spans="1:1">
      <c r="A9726" s="50"/>
    </row>
    <row r="9727" spans="1:1">
      <c r="A9727" s="50"/>
    </row>
    <row r="9728" spans="1:1">
      <c r="A9728" s="50"/>
    </row>
    <row r="9729" spans="1:1">
      <c r="A9729" s="50"/>
    </row>
    <row r="9730" spans="1:1">
      <c r="A9730" s="50"/>
    </row>
    <row r="9731" spans="1:1">
      <c r="A9731" s="50"/>
    </row>
    <row r="9732" spans="1:1">
      <c r="A9732" s="50"/>
    </row>
    <row r="9733" spans="1:1">
      <c r="A9733" s="50"/>
    </row>
    <row r="9734" spans="1:1">
      <c r="A9734" s="50"/>
    </row>
    <row r="9735" spans="1:1">
      <c r="A9735" s="50"/>
    </row>
    <row r="9736" spans="1:1">
      <c r="A9736" s="50"/>
    </row>
    <row r="9737" spans="1:1">
      <c r="A9737" s="50"/>
    </row>
    <row r="9738" spans="1:1">
      <c r="A9738" s="50"/>
    </row>
    <row r="9739" spans="1:1">
      <c r="A9739" s="50"/>
    </row>
    <row r="9740" spans="1:1">
      <c r="A9740" s="50"/>
    </row>
    <row r="9741" spans="1:1">
      <c r="A9741" s="50"/>
    </row>
    <row r="9742" spans="1:1">
      <c r="A9742" s="50"/>
    </row>
    <row r="9743" spans="1:1">
      <c r="A9743" s="50"/>
    </row>
    <row r="9744" spans="1:1">
      <c r="A9744" s="50"/>
    </row>
    <row r="9745" spans="1:1">
      <c r="A9745" s="50"/>
    </row>
    <row r="9746" spans="1:1">
      <c r="A9746" s="50"/>
    </row>
    <row r="9747" spans="1:1">
      <c r="A9747" s="50"/>
    </row>
    <row r="9748" spans="1:1">
      <c r="A9748" s="50"/>
    </row>
    <row r="9749" spans="1:1">
      <c r="A9749" s="50"/>
    </row>
    <row r="9750" spans="1:1">
      <c r="A9750" s="50"/>
    </row>
    <row r="9751" spans="1:1">
      <c r="A9751" s="50"/>
    </row>
    <row r="9752" spans="1:1">
      <c r="A9752" s="50"/>
    </row>
    <row r="9753" spans="1:1">
      <c r="A9753" s="50"/>
    </row>
    <row r="9754" spans="1:1">
      <c r="A9754" s="50"/>
    </row>
    <row r="9755" spans="1:1">
      <c r="A9755" s="50"/>
    </row>
    <row r="9756" spans="1:1">
      <c r="A9756" s="50"/>
    </row>
    <row r="9757" spans="1:1">
      <c r="A9757" s="50"/>
    </row>
    <row r="9758" spans="1:1">
      <c r="A9758" s="50"/>
    </row>
    <row r="9759" spans="1:1">
      <c r="A9759" s="50"/>
    </row>
    <row r="9760" spans="1:1">
      <c r="A9760" s="50"/>
    </row>
    <row r="9761" spans="1:1">
      <c r="A9761" s="50"/>
    </row>
    <row r="9762" spans="1:1">
      <c r="A9762" s="50"/>
    </row>
    <row r="9763" spans="1:1">
      <c r="A9763" s="50"/>
    </row>
    <row r="9764" spans="1:1">
      <c r="A9764" s="50"/>
    </row>
    <row r="9765" spans="1:1">
      <c r="A9765" s="50"/>
    </row>
    <row r="9766" spans="1:1">
      <c r="A9766" s="50"/>
    </row>
    <row r="9767" spans="1:1">
      <c r="A9767" s="50"/>
    </row>
    <row r="9768" spans="1:1">
      <c r="A9768" s="50"/>
    </row>
    <row r="9769" spans="1:1">
      <c r="A9769" s="50"/>
    </row>
    <row r="9770" spans="1:1">
      <c r="A9770" s="50"/>
    </row>
    <row r="9771" spans="1:1">
      <c r="A9771" s="50"/>
    </row>
    <row r="9772" spans="1:1">
      <c r="A9772" s="50"/>
    </row>
    <row r="9773" spans="1:1">
      <c r="A9773" s="50"/>
    </row>
    <row r="9774" spans="1:1">
      <c r="A9774" s="50"/>
    </row>
    <row r="9775" spans="1:1">
      <c r="A9775" s="50"/>
    </row>
    <row r="9776" spans="1:1">
      <c r="A9776" s="50"/>
    </row>
    <row r="9777" spans="1:1">
      <c r="A9777" s="50"/>
    </row>
    <row r="9778" spans="1:1">
      <c r="A9778" s="50"/>
    </row>
    <row r="9779" spans="1:1">
      <c r="A9779" s="50"/>
    </row>
    <row r="9780" spans="1:1">
      <c r="A9780" s="50"/>
    </row>
    <row r="9781" spans="1:1">
      <c r="A9781" s="50"/>
    </row>
    <row r="9782" spans="1:1">
      <c r="A9782" s="50"/>
    </row>
    <row r="9783" spans="1:1">
      <c r="A9783" s="50"/>
    </row>
    <row r="9784" spans="1:1">
      <c r="A9784" s="50"/>
    </row>
    <row r="9785" spans="1:1">
      <c r="A9785" s="50"/>
    </row>
    <row r="9786" spans="1:1">
      <c r="A9786" s="50"/>
    </row>
    <row r="9787" spans="1:1">
      <c r="A9787" s="50"/>
    </row>
    <row r="9788" spans="1:1">
      <c r="A9788" s="50"/>
    </row>
    <row r="9789" spans="1:1">
      <c r="A9789" s="50"/>
    </row>
    <row r="9790" spans="1:1">
      <c r="A9790" s="50"/>
    </row>
    <row r="9791" spans="1:1">
      <c r="A9791" s="50"/>
    </row>
    <row r="9792" spans="1:1">
      <c r="A9792" s="50"/>
    </row>
    <row r="9793" spans="1:1">
      <c r="A9793" s="50"/>
    </row>
    <row r="9794" spans="1:1">
      <c r="A9794" s="50"/>
    </row>
    <row r="9795" spans="1:1">
      <c r="A9795" s="50"/>
    </row>
    <row r="9796" spans="1:1">
      <c r="A9796" s="50"/>
    </row>
    <row r="9797" spans="1:1">
      <c r="A9797" s="50"/>
    </row>
    <row r="9798" spans="1:1">
      <c r="A9798" s="50"/>
    </row>
    <row r="9799" spans="1:1">
      <c r="A9799" s="50"/>
    </row>
    <row r="9800" spans="1:1">
      <c r="A9800" s="50"/>
    </row>
    <row r="9801" spans="1:1">
      <c r="A9801" s="50"/>
    </row>
    <row r="9802" spans="1:1">
      <c r="A9802" s="50"/>
    </row>
    <row r="9803" spans="1:1">
      <c r="A9803" s="50"/>
    </row>
    <row r="9804" spans="1:1">
      <c r="A9804" s="50"/>
    </row>
    <row r="9805" spans="1:1">
      <c r="A9805" s="50"/>
    </row>
    <row r="9806" spans="1:1">
      <c r="A9806" s="50"/>
    </row>
    <row r="9807" spans="1:1">
      <c r="A9807" s="50"/>
    </row>
    <row r="9808" spans="1:1">
      <c r="A9808" s="50"/>
    </row>
    <row r="9809" spans="1:1">
      <c r="A9809" s="50"/>
    </row>
    <row r="9810" spans="1:1">
      <c r="A9810" s="50"/>
    </row>
    <row r="9811" spans="1:1">
      <c r="A9811" s="50"/>
    </row>
    <row r="9812" spans="1:1">
      <c r="A9812" s="50"/>
    </row>
    <row r="9813" spans="1:1">
      <c r="A9813" s="50"/>
    </row>
    <row r="9814" spans="1:1">
      <c r="A9814" s="50"/>
    </row>
    <row r="9815" spans="1:1">
      <c r="A9815" s="50"/>
    </row>
    <row r="9816" spans="1:1">
      <c r="A9816" s="50"/>
    </row>
    <row r="9817" spans="1:1">
      <c r="A9817" s="50"/>
    </row>
    <row r="9818" spans="1:1">
      <c r="A9818" s="50"/>
    </row>
    <row r="9819" spans="1:1">
      <c r="A9819" s="50"/>
    </row>
    <row r="9820" spans="1:1">
      <c r="A9820" s="50"/>
    </row>
    <row r="9821" spans="1:1">
      <c r="A9821" s="50"/>
    </row>
    <row r="9822" spans="1:1">
      <c r="A9822" s="50"/>
    </row>
    <row r="9823" spans="1:1">
      <c r="A9823" s="50"/>
    </row>
    <row r="9824" spans="1:1">
      <c r="A9824" s="50"/>
    </row>
    <row r="9825" spans="1:1">
      <c r="A9825" s="50"/>
    </row>
    <row r="9826" spans="1:1">
      <c r="A9826" s="50"/>
    </row>
    <row r="9827" spans="1:1">
      <c r="A9827" s="50"/>
    </row>
    <row r="9828" spans="1:1">
      <c r="A9828" s="50"/>
    </row>
    <row r="9829" spans="1:1">
      <c r="A9829" s="50"/>
    </row>
    <row r="9830" spans="1:1">
      <c r="A9830" s="50"/>
    </row>
    <row r="9831" spans="1:1">
      <c r="A9831" s="50"/>
    </row>
    <row r="9832" spans="1:1">
      <c r="A9832" s="50"/>
    </row>
    <row r="9833" spans="1:1">
      <c r="A9833" s="50"/>
    </row>
    <row r="9834" spans="1:1">
      <c r="A9834" s="50"/>
    </row>
    <row r="9835" spans="1:1">
      <c r="A9835" s="50"/>
    </row>
    <row r="9836" spans="1:1">
      <c r="A9836" s="50"/>
    </row>
    <row r="9837" spans="1:1">
      <c r="A9837" s="50"/>
    </row>
    <row r="9838" spans="1:1">
      <c r="A9838" s="50"/>
    </row>
    <row r="9839" spans="1:1">
      <c r="A9839" s="50"/>
    </row>
    <row r="9840" spans="1:1">
      <c r="A9840" s="50"/>
    </row>
    <row r="9841" spans="1:1">
      <c r="A9841" s="50"/>
    </row>
    <row r="9842" spans="1:1">
      <c r="A9842" s="50"/>
    </row>
    <row r="9843" spans="1:1">
      <c r="A9843" s="50"/>
    </row>
    <row r="9844" spans="1:1">
      <c r="A9844" s="50"/>
    </row>
    <row r="9845" spans="1:1">
      <c r="A9845" s="50"/>
    </row>
    <row r="9846" spans="1:1">
      <c r="A9846" s="50"/>
    </row>
    <row r="9847" spans="1:1">
      <c r="A9847" s="50"/>
    </row>
    <row r="9848" spans="1:1">
      <c r="A9848" s="50"/>
    </row>
    <row r="9849" spans="1:1">
      <c r="A9849" s="50"/>
    </row>
    <row r="9850" spans="1:1">
      <c r="A9850" s="50"/>
    </row>
    <row r="9851" spans="1:1">
      <c r="A9851" s="50"/>
    </row>
    <row r="9852" spans="1:1">
      <c r="A9852" s="50"/>
    </row>
    <row r="9853" spans="1:1">
      <c r="A9853" s="50"/>
    </row>
    <row r="9854" spans="1:1">
      <c r="A9854" s="50"/>
    </row>
    <row r="9855" spans="1:1">
      <c r="A9855" s="50"/>
    </row>
    <row r="9856" spans="1:1">
      <c r="A9856" s="50"/>
    </row>
    <row r="9857" spans="1:1">
      <c r="A9857" s="50"/>
    </row>
    <row r="9858" spans="1:1">
      <c r="A9858" s="50"/>
    </row>
    <row r="9859" spans="1:1">
      <c r="A9859" s="50"/>
    </row>
    <row r="9860" spans="1:1">
      <c r="A9860" s="50"/>
    </row>
    <row r="9861" spans="1:1">
      <c r="A9861" s="50"/>
    </row>
    <row r="9862" spans="1:1">
      <c r="A9862" s="50"/>
    </row>
    <row r="9863" spans="1:1">
      <c r="A9863" s="50"/>
    </row>
    <row r="9864" spans="1:1">
      <c r="A9864" s="50"/>
    </row>
    <row r="9865" spans="1:1">
      <c r="A9865" s="50"/>
    </row>
    <row r="9866" spans="1:1">
      <c r="A9866" s="50"/>
    </row>
    <row r="9867" spans="1:1">
      <c r="A9867" s="50"/>
    </row>
    <row r="9868" spans="1:1">
      <c r="A9868" s="50"/>
    </row>
    <row r="9869" spans="1:1">
      <c r="A9869" s="50"/>
    </row>
    <row r="9870" spans="1:1">
      <c r="A9870" s="50"/>
    </row>
    <row r="9871" spans="1:1">
      <c r="A9871" s="50"/>
    </row>
    <row r="9872" spans="1:1">
      <c r="A9872" s="50"/>
    </row>
    <row r="9873" spans="1:1">
      <c r="A9873" s="50"/>
    </row>
    <row r="9874" spans="1:1">
      <c r="A9874" s="50"/>
    </row>
    <row r="9875" spans="1:1">
      <c r="A9875" s="50"/>
    </row>
    <row r="9876" spans="1:1">
      <c r="A9876" s="50"/>
    </row>
    <row r="9877" spans="1:1">
      <c r="A9877" s="50"/>
    </row>
    <row r="9878" spans="1:1">
      <c r="A9878" s="50"/>
    </row>
    <row r="9879" spans="1:1">
      <c r="A9879" s="50"/>
    </row>
    <row r="9880" spans="1:1">
      <c r="A9880" s="50"/>
    </row>
    <row r="9881" spans="1:1">
      <c r="A9881" s="50"/>
    </row>
    <row r="9882" spans="1:1">
      <c r="A9882" s="50"/>
    </row>
    <row r="9883" spans="1:1">
      <c r="A9883" s="50"/>
    </row>
    <row r="9884" spans="1:1">
      <c r="A9884" s="50"/>
    </row>
    <row r="9885" spans="1:1">
      <c r="A9885" s="50"/>
    </row>
    <row r="9886" spans="1:1">
      <c r="A9886" s="50"/>
    </row>
    <row r="9887" spans="1:1">
      <c r="A9887" s="50"/>
    </row>
    <row r="9888" spans="1:1">
      <c r="A9888" s="50"/>
    </row>
    <row r="9889" spans="1:1">
      <c r="A9889" s="50"/>
    </row>
    <row r="9890" spans="1:1">
      <c r="A9890" s="50"/>
    </row>
    <row r="9891" spans="1:1">
      <c r="A9891" s="50"/>
    </row>
    <row r="9892" spans="1:1">
      <c r="A9892" s="50"/>
    </row>
    <row r="9893" spans="1:1">
      <c r="A9893" s="50"/>
    </row>
    <row r="9894" spans="1:1">
      <c r="A9894" s="50"/>
    </row>
    <row r="9895" spans="1:1">
      <c r="A9895" s="50"/>
    </row>
    <row r="9896" spans="1:1">
      <c r="A9896" s="50"/>
    </row>
    <row r="9897" spans="1:1">
      <c r="A9897" s="50"/>
    </row>
    <row r="9898" spans="1:1">
      <c r="A9898" s="50"/>
    </row>
    <row r="9899" spans="1:1">
      <c r="A9899" s="50"/>
    </row>
    <row r="9900" spans="1:1">
      <c r="A9900" s="50"/>
    </row>
    <row r="9901" spans="1:1">
      <c r="A9901" s="50"/>
    </row>
    <row r="9902" spans="1:1">
      <c r="A9902" s="50"/>
    </row>
    <row r="9903" spans="1:1">
      <c r="A9903" s="50"/>
    </row>
    <row r="9904" spans="1:1">
      <c r="A9904" s="50"/>
    </row>
    <row r="9905" spans="1:1">
      <c r="A9905" s="50"/>
    </row>
    <row r="9906" spans="1:1">
      <c r="A9906" s="50"/>
    </row>
    <row r="9907" spans="1:1">
      <c r="A9907" s="50"/>
    </row>
    <row r="9908" spans="1:1">
      <c r="A9908" s="50"/>
    </row>
    <row r="9909" spans="1:1">
      <c r="A9909" s="50"/>
    </row>
    <row r="9910" spans="1:1">
      <c r="A9910" s="50"/>
    </row>
    <row r="9911" spans="1:1">
      <c r="A9911" s="50"/>
    </row>
    <row r="9912" spans="1:1">
      <c r="A9912" s="50"/>
    </row>
    <row r="9913" spans="1:1">
      <c r="A9913" s="50"/>
    </row>
    <row r="9914" spans="1:1">
      <c r="A9914" s="50"/>
    </row>
    <row r="9915" spans="1:1">
      <c r="A9915" s="50"/>
    </row>
    <row r="9916" spans="1:1">
      <c r="A9916" s="50"/>
    </row>
    <row r="9917" spans="1:1">
      <c r="A9917" s="50"/>
    </row>
    <row r="9918" spans="1:1">
      <c r="A9918" s="50"/>
    </row>
    <row r="9919" spans="1:1">
      <c r="A9919" s="50"/>
    </row>
    <row r="9920" spans="1:1">
      <c r="A9920" s="50"/>
    </row>
    <row r="9921" spans="1:1">
      <c r="A9921" s="50"/>
    </row>
    <row r="9922" spans="1:1">
      <c r="A9922" s="50"/>
    </row>
    <row r="9923" spans="1:1">
      <c r="A9923" s="50"/>
    </row>
    <row r="9924" spans="1:1">
      <c r="A9924" s="50"/>
    </row>
    <row r="9925" spans="1:1">
      <c r="A9925" s="50"/>
    </row>
    <row r="9926" spans="1:1">
      <c r="A9926" s="50"/>
    </row>
    <row r="9927" spans="1:1">
      <c r="A9927" s="50"/>
    </row>
    <row r="9928" spans="1:1">
      <c r="A9928" s="50"/>
    </row>
    <row r="9929" spans="1:1">
      <c r="A9929" s="50"/>
    </row>
    <row r="9930" spans="1:1">
      <c r="A9930" s="50"/>
    </row>
    <row r="9931" spans="1:1">
      <c r="A9931" s="50"/>
    </row>
    <row r="9932" spans="1:1">
      <c r="A9932" s="50"/>
    </row>
    <row r="9933" spans="1:1">
      <c r="A9933" s="50"/>
    </row>
    <row r="9934" spans="1:1">
      <c r="A9934" s="50"/>
    </row>
    <row r="9935" spans="1:1">
      <c r="A9935" s="50"/>
    </row>
    <row r="9936" spans="1:1">
      <c r="A9936" s="50"/>
    </row>
    <row r="9937" spans="1:1">
      <c r="A9937" s="50"/>
    </row>
    <row r="9938" spans="1:1">
      <c r="A9938" s="50"/>
    </row>
    <row r="9939" spans="1:1">
      <c r="A9939" s="50"/>
    </row>
    <row r="9940" spans="1:1">
      <c r="A9940" s="50"/>
    </row>
    <row r="9941" spans="1:1">
      <c r="A9941" s="50"/>
    </row>
    <row r="9942" spans="1:1">
      <c r="A9942" s="50"/>
    </row>
    <row r="9943" spans="1:1">
      <c r="A9943" s="50"/>
    </row>
    <row r="9944" spans="1:1">
      <c r="A9944" s="50"/>
    </row>
    <row r="9945" spans="1:1">
      <c r="A9945" s="50"/>
    </row>
    <row r="9946" spans="1:1">
      <c r="A9946" s="50"/>
    </row>
    <row r="9947" spans="1:1">
      <c r="A9947" s="50"/>
    </row>
    <row r="9948" spans="1:1">
      <c r="A9948" s="50"/>
    </row>
    <row r="9949" spans="1:1">
      <c r="A9949" s="50"/>
    </row>
    <row r="9950" spans="1:1">
      <c r="A9950" s="50"/>
    </row>
    <row r="9951" spans="1:1">
      <c r="A9951" s="50"/>
    </row>
    <row r="9952" spans="1:1">
      <c r="A9952" s="50"/>
    </row>
    <row r="9953" spans="1:1">
      <c r="A9953" s="50"/>
    </row>
    <row r="9954" spans="1:1">
      <c r="A9954" s="50"/>
    </row>
    <row r="9955" spans="1:1">
      <c r="A9955" s="50"/>
    </row>
    <row r="9956" spans="1:1">
      <c r="A9956" s="50"/>
    </row>
    <row r="9957" spans="1:1">
      <c r="A9957" s="50"/>
    </row>
    <row r="9958" spans="1:1">
      <c r="A9958" s="50"/>
    </row>
    <row r="9959" spans="1:1">
      <c r="A9959" s="50"/>
    </row>
    <row r="9960" spans="1:1">
      <c r="A9960" s="50"/>
    </row>
    <row r="9961" spans="1:1">
      <c r="A9961" s="50"/>
    </row>
    <row r="9962" spans="1:1">
      <c r="A9962" s="50"/>
    </row>
    <row r="9963" spans="1:1">
      <c r="A9963" s="50"/>
    </row>
    <row r="9964" spans="1:1">
      <c r="A9964" s="50"/>
    </row>
    <row r="9965" spans="1:1">
      <c r="A9965" s="50"/>
    </row>
    <row r="9966" spans="1:1">
      <c r="A9966" s="50"/>
    </row>
    <row r="9967" spans="1:1">
      <c r="A9967" s="50"/>
    </row>
    <row r="9968" spans="1:1">
      <c r="A9968" s="50"/>
    </row>
    <row r="9969" spans="1:1">
      <c r="A9969" s="50"/>
    </row>
    <row r="9970" spans="1:1">
      <c r="A9970" s="50"/>
    </row>
    <row r="9971" spans="1:1">
      <c r="A9971" s="50"/>
    </row>
    <row r="9972" spans="1:1">
      <c r="A9972" s="50"/>
    </row>
    <row r="9973" spans="1:1">
      <c r="A9973" s="50"/>
    </row>
    <row r="9974" spans="1:1">
      <c r="A9974" s="50"/>
    </row>
    <row r="9975" spans="1:1">
      <c r="A9975" s="50"/>
    </row>
    <row r="9976" spans="1:1">
      <c r="A9976" s="50"/>
    </row>
    <row r="9977" spans="1:1">
      <c r="A9977" s="50"/>
    </row>
    <row r="9978" spans="1:1">
      <c r="A9978" s="50"/>
    </row>
  </sheetData>
  <autoFilter ref="A2:C2" xr:uid="{B242E2C7-939D-49F3-B569-72DA2ACC5E56}"/>
  <pageMargins left="0.7" right="0.7" top="0.75" bottom="0.75" header="0.3" footer="0.3"/>
  <pageSetup orientation="portrait" r:id="rId1"/>
  <headerFooter>
    <oddFooter>&amp;L_x000D_&amp;1#&amp;"Calibri"&amp;10&amp;K000000 Sensitivity: Public</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A41F65D8D85C643B279395178BBB636" ma:contentTypeVersion="12" ma:contentTypeDescription="Create a new document." ma:contentTypeScope="" ma:versionID="1189d8e80a8c0df8358d90a61077cd53">
  <xsd:schema xmlns:xsd="http://www.w3.org/2001/XMLSchema" xmlns:xs="http://www.w3.org/2001/XMLSchema" xmlns:p="http://schemas.microsoft.com/office/2006/metadata/properties" xmlns:ns3="219b1f8c-5713-414c-b63e-bc7010bca48d" xmlns:ns4="d0640473-7254-4dee-a68e-1aa7dfe87080" targetNamespace="http://schemas.microsoft.com/office/2006/metadata/properties" ma:root="true" ma:fieldsID="e9508cbaff5bc6a58acb22c53d246daa" ns3:_="" ns4:_="">
    <xsd:import namespace="219b1f8c-5713-414c-b63e-bc7010bca48d"/>
    <xsd:import namespace="d0640473-7254-4dee-a68e-1aa7dfe87080"/>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ServiceAutoKeyPoints" minOccurs="0"/>
                <xsd:element ref="ns4: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9b1f8c-5713-414c-b63e-bc7010bca48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0640473-7254-4dee-a68e-1aa7dfe87080"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FdsFormulaCache xmlns="urn:fdsformulacache" version="2" timestamp="1654096056"><![CDATA[{"RUBUSD^WMR_SPOT_RATE_MID(44286,44286)":0.013241744599851,"AUDUSD^WMR_SPOT_RATE_MID(44592,44592)":0.704550000000002,"AUDUSD^WMR_SPOT_RATE_MID(44530,44530)":0.709049999999999,"CLPUSD^WMR_SPOT_RATE_MID(44620,44620)":0.00125817815802718,"AUDUSD^WMR_SPOT_RATE_MID(44253,44253)":0.774199999999998,"AUDUSD^WMR_SPOT_RATE_MID(43524,43524)":0.711449999999998,"AUDUSD^WMR_SPOT_RATE_MID(42794,42794)":0.768850000000001,"QARUSD^WMR_SPOT_RATE_MID(43553,43553)":0.27466868090366,"CADUSD^WMR_SPOT_RATE_MID(44592,44592)":0.786287152067935,"CADUSD^WMR_SPOT_RATE_MID(44530,44530)":0.779544745868413,"QARUSD^WMR_SPOT_RATE_MID(44286,44286)":0.274649821477616,"CADUSD^WMR_SPOT_RATE_MID(44253,44253)":0.789889415481833,"CADUSD^WMR_SPOT_RATE_MID(43524,43524)":0.759301442672741,"CADUSD^WMR_SPOT_RATE_MID(42794,42794)":0.755030389973196,"PLNUSD^WMR_SPOT_RATE_MID(42825,42825)":0.252400964171683,"DKKUSD^WMR_SPOT_RATE_MID(44592,44592)":0.150663673481687,"DKKUSD^WMR_SPOT_RATE_MID(44530,44530)":0.151351187728446,"PLNUSD^WMR_SPOT_RATE_MID(43553,43553)":0.260834409275272,"DKKUSD^WMR_SPOT_RATE_MID(44253,44253)":0.16323199347072,"DKKUSD^WMR_SPOT_RATE_MID(43524,43524)":0.152618164613952,"DKKUSD^WMR_SPOT_RATE_MID(42794,42794)":0.142959256611866,"DKKUSD^WMR_SPOT_RATE_MID(42855,42855)":0.146417171805909,"EURUSD^WMR_SPOT_RATE_MID(44592,44592)":1.121,"EURUSD^WMR_SPOT_RATE_MID(44530,44530)":1.1256,"PHPUSD^WMR_SPOT_RATE_MID(42825,42825)":0.0199302441454908,"EURUSD^WMR_SPOT_RATE_MID(44253,44253)":1.2138,"EURUSD^WMR_SPOT_RATE_MID(43524,43524)":1.1387,"EURUSD^WMR_SPOT_RATE_MID(42794,42794)":1.0626,"HKDUSD^WMR_SPOT_RATE_MID(44712,44712)":0.127460789874515,"HKDUSD^WMR_SPOT_RATE_MID(44592,44592)":0.128245410417375,"HKDUSD^WMR_SPOT_RATE_MID(44530,44530)":0.128273376219399,"EURUSD^WMR_SPOT_RATE_MID(44651,44651)":1.11265,"HKDUSD^WMR_SPOT_RATE_MID(44253,44253)":0.128910001482465,"HKDUSD^WMR_SPOT_RATE_MID(43524,43524)":0.12739178068231,"HKDUSD^WMR_SPOT_RATE_MID(42794,42794)":0.128825306443198,"BRLUSD^WMR_SPOT_RATE_MID(44347,44347)":0.190546965063214,"ILSUSD^WMR_SPOT_RATE_MID(44592,44592)":0.314688065455118,"ILSUSD^WMR_SPOT_RATE_MID(44530,44530)":0.317394823290432,"HKDUSD^WMR_SPOT_RATE_MID(44561,44561)":0.128265972320203,"ILSUSD^WMR_SPOT_RATE_MID(44253,44253)":0.301868566426178,"ILSUSD^WMR_SPOT_RATE_MID(43524,43524)":0.276002925631012,"ILSUSD^WMR_SPOT_RATE_MID(42794,42794)":0.274702634398264,"PKRUSD^WMR_SPOT_RATE_MID(44286,44286)":0.00654878847413229,"JPYUSD^WMR_SPOT_RATE_MID(44592,44592)":0.00867867216315904,"JPYUSD^WMR_SPOT_RATE_MID(44530,44530)":0.008807080893038,"EURUSD^WMR_SPOT_RATE_MID(43585,43585)":1.1207,"JPYUSD^WMR_SPOT_RATE_MID(44253,44253)":0.00938614604843251,"JPYUSD^WMR_SPOT_RATE_MID(43524,43524)":0.00898311174991017,"JPYUSD^WMR_SPOT_RATE_MID(42794,42794)":0.00893774858113241,"MXNUSD^WMR_SPOT_RATE_MID(43553,43553)":0.0515530351849465,"KRWUSD^WMR_SPOT_RATE_MID(44592,44592)":0.000829531314807134,"KRWUSD^WMR_SPOT_RATE_MID(44530,44530)":0.000841821702163482,"MXNUSD^WMR_SPOT_RATE_MID(44286,44286)":0.0488746609320398,"KRWUSD^WMR_SPOT_RATE_MID(44253,44253)":0.000890075656430797,"KRWUSD^WMR_SPOT_RATE_MID(43524,43524)":0.000889125989152663,"KRWUSD^WMR_SPOT_RATE_MID(42794,42794)":0.000884368781782003,"MYRUSD^WMR_SPOT_RATE_MID(42825,42825)":0.225963168003615,"NZDUSD^WMR_SPOT_RATE_MID(44592,44592)":0.656750000000001,"NZDUSD^WMR_SPOT_RATE_MID(44530,44530)":0.678700000000002,"MYRUSD^WMR_SPOT_RATE_MID(43553,43553)":0.244947948560931,"NZDUSD^WMR_SPOT_RATE_MID(44253,44253)":0.727099999999999,"NZDUSD^WMR_SPOT_RATE_MID(43524,43524)":0.681500000000002,"NZDUSD^WMR_SPOT_RATE_MID(42794,42794)":0.72325,"HKDUSD^WMR_SPOT_RATE_MID(44316,44316)":0.128752325588881,"NOKUSD^WMR_SPOT_RATE_MID(44592,44592)":0.11215728938263,"NOKUSD^WMR_SPOT_RATE_MID(44530,44530)":0.109753219885088,"KWDUSD^WMR_SPOT_RATE_MID(42825,42825)":3.27868852459016,"NOKUSD^WMR_SPOT_RATE_MID(44253,44253)":0.11611704598235,"NOKUSD^WMR_SPOT_RATE_MID(43524,43524)":0.117008330993167,"NOKUSD^WMR_SPOT_RATE_MID(42794,42794)":0.119655153846614,"JPYUSD^WMR_SPOT_RATE_MID(44680,44680)":0.00771843161469589,"SGDUSD^WMR_SPOT_RATE_MID(44592,44592)":0.739562918315276,"SGDUSD^WMR_SPOT_RATE_MID(44530,44530)":0.729314808737191,"HKDUSD^WMR_SPOT_RATE_MID(42855,42855)":0.128575193987824,"SGDUSD^WMR_SPOT_RATE_MID(44253,44253)":0.752049334436339,"SGDUSD^WMR_SPOT_RATE_MID(43524,43524)":0.7400828892836,"SGDUSD^WMR_SPOT_RATE_MID(42794,42794)":0.715026277215688,"BRLUSD^WMR_SPOT_RATE_MID(44712,44712)":0.211032794496265,"SEKUSD^WMR_SPOT_RATE_MID(44592,44592)":0.107134056845331,"SEKUSD^WMR_SPOT_RATE_MID(44530,44530)":0.110196480324418,"JPYUSD^WMR_SPOT_RATE_MID(44347,44347)":0.00914118561177385,"SEKUSD^WMR_SPOT_RATE_MID(44253,44253)":0.119046201830931,"SEKUSD^WMR_SPOT_RATE_MID(43524,43524)":0.108334145839427,"SEKUSD^WMR_SPOT_RATE_MID(42794,42794)":0.111034004163775,"INRUSD^WMR_SPOT_RATE_MID(44286,44286)":0.0136773178779641,"CHFUSD^WMR_SPOT_RATE_MID(44592,44592)":1.07405617313786,"CHFUSD^WMR_SPOT_RATE_MID(44530,44530)":1.08061378863194,"GBPUSD^WMR_SPOT_RATE_MID(43616,43616)":1.2604,"CHFUSD^WMR_SPOT_RATE_MID(44253,44253)":1.10460620788689,"CHFUSD^WMR_SPOT_RATE_MID(43524,43524)":1.00381449508131,"CHFUSD^WMR_SPOT_RATE_MID(42794,42794)":0.998552099455789,"HUFUSD^WMR_SPOT_RATE_MID(43553,43553)":0.00349112277301278,"GBPUSD^WMR_SPOT_RATE_MID(44592,44592)":1.34165,"GBPUSD^WMR_SPOT_RATE_MID(44530,44530)":1.323,"HUFUSD^WMR_SPOT_RATE_MID(44286,44286)":0.00324448895162289,"GBPUSD^WMR_SPOT_RATE_MID(44253,44253)":1.3981,"GBPUSD^WMR_SPOT_RATE_MID(43524,43524)":1.3301,"GBPUSD^WMR_SPOT_RATE_MID(42794,42794)":1.2444,"USDUSD^WMR_SPOT_RATE_MID(44620,44620)":1.0,"USDUSD^WMR_SPOT_RATE_MID(44592,44592)":1.0,"USDUSD^WMR_SPOT_RATE_MID(44530,44530)":1.0,"USDUSD^WMR_SPOT_RATE_MID(44561,44561)":1.0,"USDUSD^WMR_SPOT_RATE_MID(44253,44253)":1.0,"USDUSD^WMR_SPOT_RATE_MID(43524,43524)":1.0,"USDUSD^WMR_SPOT_RATE_MID(42794,42794)":1.0,"EGPUSD^WMR_SPOT_RATE_MID(42825,42825)":0.0554016620498615,"BRLUSD^WMR_SPOT_RATE_MID(44592,44592)":0.188323917137476,"BRLUSD^WMR_SPOT_RATE_MID(44530,44530)":0.177033450470466,"EGPUSD^WMR_SPOT_RATE_MID(43553,43553)":0.0577034045008656,"BRLUSD^WMR_SPOT_RATE_MID(44253,44253)":0.179434959313123,"BRLUSD^WMR_SPOT_RATE_MID(43524,43524)":0.266648890073995,"BRLUSD^WMR_SPOT_RATE_MID(42794,42794)":0.321440051430408,"JPYUSD^WMR_SPOT_RATE_MID(44651,44651)":0.0082389289392379,"CLPUSD^WMR_SPOT_RATE_MID(44592,44592)":0.00125219133483596,"CLPUSD^WMR_SPOT_RATE_MID(44530,44530)":0.0012003216862119,"CZKUSD^WMR_SPOT_RATE_MID(42825,42825)":0.0395784890911789,"CLPUSD^WMR_SPOT_RATE_MID(44253,44253)":0.00138280072458758,"CLPUSD^WMR_SPOT_RATE_MID(43524,43524)":0.00152712556789982,"CLPUSD^WMR_SPOT_RATE_MID(42794,42794)":0.00153919561637088,"NZDUSD^WMR_SPOT_RATE_MID(44620,44620)":0.67675,"CNYUSD^WMR_SPOT_RATE_MID(44592,44592)":0.157100552208441,"CNYUSD^WMR_SPOT_RATE_MID(44530,44530)":0.156957535138868,"JPYUSD^WMR_SPOT_RATE_MID(44316,44316)":0.00914871231874114,"CNYUSD^WMR_SPOT_RATE_MID(44253,44253)":0.154798761609907,"CNYUSD^WMR_SPOT_RATE_MID(43524,43524)":0.149561783972959,"CNYUSD^WMR_SPOT_RATE_MID(42794,42794)":0.145585837409737,"JPYUSD^WMR_SPOT_RATE_MID(43585,43585)":0.00897867564534231,"COPUSD^WMR_SPOT_RATE_MID(44592,44592)":0.000253678657634015,"COPUSD^WMR_SPOT_RATE_MID(44530,44530)":0.000249519674626344,"NZDUSD^WMR_SPOT_RATE_MID(43616,43616)":0.65185,"COPUSD^WMR_SPOT_RATE_MID(44253,44253)":0.000276541024861038,"COPUSD^WMR_SPOT_RATE_MID(43524,43524)":0.0003247596778384,"COPUSD^WMR_SPOT_RATE_MID(42794,42794)":0.000342190360497545,"CNYUSD^WMR_SPOT_RATE_MID(44286,44286)":0.15255530129672,"CZKUSD^WMR_SPOT_RATE_MID(44592,44592)":0.0461250357469027,"CZKUSD^WMR_SPOT_RATE_MID(44530,44530)":0.0442478855041715,"GBPUSD^WMR_SPOT_RATE_MID(44680,44680)":1.2555,"CZKUSD^WMR_SPOT_RATE_MID(44253,44253)":0.0463715427116687,"CZKUSD^WMR_SPOT_RATE_MID(43524,43524)":0.0444509639191526,"CZKUSD^WMR_SPOT_RATE_MID(42794,42794)":0.0393257211845694,"CLPUSD^WMR_SPOT_RATE_MID(43553,43553)":0.00146956170322201,"EGPUSD^WMR_SPOT_RATE_MID(44592,44592)":0.063653723742839,"EGPUSD^WMR_SPOT_RATE_MID(44530,44530)":0.0634940791771167,"CLPUSD^WMR_SPOT_RATE_MID(44286,44286)":0.00139198218262806,"EGPUSD^WMR_SPOT_RATE_MID(44253,44253)":0.0636942675159236,"EGPUSD^WMR_SPOT_RATE_MID(43524,43524)":0.0570776255707763,"EGPUSD^WMR_SPOT_RATE_MID(42794,42794)":0.0632911392405063,"BRLUSD^WMR_SPOT_RATE_MID(42825,42825)":0.314965590009291,"HUFUSD^WMR_SPOT_RATE_MID(44592,44592)":0.0031494956948756,"HUFUSD^WMR_SPOT_RATE_MID(44530,44530)":0.00308142907436182,"BRLUSD^WMR_SPOT_RATE_MID(43553,43553)":0.256957113857697,"HUFUSD^WMR_SPOT_RATE_MID(44253,44253)":0.00334970782173525,"HUFUSD^WMR_SPOT_RATE_MID(43524,43524)":0.00360496374668208,"HUFUSD^WMR_SPOT_RATE_MID(42794,42794)":0.0034449663185643,"KRWUSD^WMR_SPOT_RATE_MID(42855,42855)":0.000878811846383689,"INRUSD^WMR_SPOT_RATE_MID(44592,44592)":0.0134007839458608,"INRUSD^WMR_SPOT_RATE_MID(44530,44530)":0.0133062772362862,"GBPUSD^WMR_SPOT_RATE_MID(42825,42825)":1.25045,"INRUSD^WMR_SPOT_RATE_MID(44253,44253)":0.0136082193644962,"INRUSD^WMR_SPOT_RATE_MID(43524,43524)":0.0140595068627968,"INRUSD^WMR_SPOT_RATE_MID(42794,42794)":0.0149882903981265,"SGDUSD^WMR_SPOT_RATE_MID(44561,44561)":0.741757222860958,"IDRUSD^WMR_SPOT_RATE_MID(44592,44592)":6.95313586427479E-05,"IDRUSD^WMR_SPOT_RATE_MID(44530,44530)":6.98202129516495E-05,"NZDUSD^WMR_SPOT_RATE_MID(44651,44651)":0.695549999999999,"IDRUSD^WMR_SPOT_RATE_MID(44253,44253)":7.02247191011236E-05,"IDRUSD^WMR_SPOT_RATE_MID(43524,43524)":7.10858361471477E-05,"IDRUSD^WMR_SPOT_RATE_MID(42794,42794)":7.49850029994001E-05,"CHFUSD^WMR_SPOT_RATE_MID(44561,44561)":1.09751413049443,"KWDUSD^WMR_SPOT_RATE_MID(44592,44592)":3.30141961043249,"KWDUSD^WMR_SPOT_RATE_MID(44530,44530)":3.30578512396694,"SGDUSD^WMR_SPOT_RATE_MID(42886,42886)":0.722856729796154,"KWDUSD^WMR_SPOT_RATE_MID(44253,44253)":3.30414670411366,"KWDUSD^WMR_SPOT_RATE_MID(43524,43524)":3.29489291598023,"KWDUSD^WMR_SPOT_RATE_MID(42794,42794)":3.27546675401245,"SEKUSD^WMR_SPOT_RATE_MID(44286,44286)":0.114727579362803,"MYRUSD^WMR_SPOT_RATE_MID(44592,44592)":0.238920081232828,"MYRUSD^WMR_SPOT_RATE_MID(44530,44530)":0.237445090822747,"NZDUSD^WMR_SPOT_RATE_MID(43585,43585)":0.6669,"MYRUSD^WMR_SPOT_RATE_MID(44253,44253)":0.247066090179123,"MYRUSD^WMR_SPOT_RATE_MID(43524,43524)":0.245911717693348,"MYRUSD^WMR_SPOT_RATE_MID(42794,42794)":0.225225225225225,"SGDUSD^WMR_SPOT_RATE_MID(43553,43553)":0.73827980804725,"MXNUSD^WMR_SPOT_RATE_MID(44592,44592)":0.0484284953266502,"MXNUSD^WMR_SPOT_RATE_MID(44530,44530)":0.0465343539868308,"SGDUSD^WMR_SPOT_RATE_MID(44286,44286)":0.744269127716582,"MXNUSD^WMR_SPOT_RATE_MID(44253,44253)":0.0478228641113316,"MXNUSD^WMR_SPOT_RATE_MID(43524,43524)":0.0518953478415427,"MXNUSD^WMR_SPOT_RATE_MID(42794,42794)":0.0500181315726951,"NOKUSD^WMR_SPOT_RATE_MID(42825,42825)":0.116429344852077,"PKRUSD^WMR_SPOT_RATE_MID(44592,44592)":0.00566508044414231,"PKRUSD^WMR_SPOT_RATE_MID(44530,44530)":0.00570939194975735,"NOKUSD^WMR_SPOT_RATE_MID(43553,43553)":0.116122439500209,"PKRUSD^WMR_SPOT_RATE_MID(44253,44253)":0.00632511068943707,"PKRUSD^WMR_SPOT_RATE_MID(43524,43524)":0.0072202166064982,"PKRUSD^WMR_SPOT_RATE_MID(42794,42794)":0.00954107432496899,"NOKUSD^WMR_SPOT_RATE_MID(44316,44316)":0.120363014852796,"PENUSD^WMR_SPOT_RATE_MID(44592,44592)":0.260596505400863,"PENUSD^WMR_SPOT_RATE_MID(44530,44530)":0.246205359890685,"NZDUSD^WMR_SPOT_RATE_MID(42825,42825)":0.699049999999999,"PENUSD^WMR_SPOT_RATE_MID(44253,44253)":0.274006384348755,"PENUSD^WMR_SPOT_RATE_MID(43524,43524)":0.302480338777979,"PENUSD^WMR_SPOT_RATE_MID(42794,42794)":0.306274023368708,"CHFUSD^WMR_SPOT_RATE_MID(44347,44347)":1.11191416022683,"PHPUSD^WMR_SPOT_RATE_MID(44592,44592)":0.0196174595389897,"PHPUSD^WMR_SPOT_RATE_MID(44530,44530)":0.0198471767391089,"NOKUSD^WMR_SPOT_RATE_MID(42855,42855)":0.116733788595109,"PHPUSD^WMR_SPOT_RATE_MID(44253,44253)":0.0206100577081616,"PHPUSD^WMR_SPOT_RATE_MID(43524,43524)":0.0193348801237432,"PHPUSD^WMR_SPOT_RATE_MID(42794,42794)":0.0199143682166683,"SEKUSD^WMR_SPOT_RATE_MID(42886,42886)":0.115273775216138,"PLNUSD^WMR_SPOT_RATE_MID(44592,44592)":0.244259892525647,"PLNUSD^WMR_SPOT_RATE_MID(44530,44530)":0.241761961173029,"GBPUSD^WMR_SPOT_RATE_MID(44712,44712)":1.2603,"PLNUSD^WMR_SPOT_RATE_MID(44253,44253)":0.268470790378007,"PLNUSD^WMR_SPOT_RATE_MID(43524,43524)":0.264655286489348,"PLNUSD^WMR_SPOT_RATE_MID(42794,42794)":0.246284187323753,"JPYUSD^WMR_SPOT_RATE_MID(44286,44286)":0.00904977375565611,"QARUSD^WMR_SPOT_RATE_MID(44592,44592)":0.274649821477616,"QARUSD^WMR_SPOT_RATE_MID(44530,44530)":0.274649821477616,"SEKUSD^WMR_SPOT_RATE_MID(44347,44347)":0.120595258194448,"QARUSD^WMR_SPOT_RATE_MID(44253,44253)":0.274593258735498,"QARUSD^WMR_SPOT_RATE_MID(43524,43524)":0.274649821477616,"QARUSD^WMR_SPOT_RATE_MID(42794,42794)":0.274630964641263,"ILSUSD^WMR_SPOT_RATE_MID(43553,43553)":0.27553143124802,"RUBUSD^WMR_SPOT_RATE_MID(44592,44592)":0.0129169761358866,"RUBUSD^WMR_SPOT_RATE_MID(44530,44530)":0.0134442483824889,"ILSUSD^WMR_SPOT_RATE_MID(44286,44286)":0.299877050409332,"RUBUSD^WMR_SPOT_RATE_MID(44253,44253)":0.0134160657387221,"RUBUSD^WMR_SPOT_RATE_MID(43524,43524)":0.0151753703738832,"RUBUSD^WMR_SPOT_RATE_MID(42794,42794)":0.0171126655115617,"HKDUSD^WMR_SPOT_RATE_MID(42825,42825)":0.128675287910957,"ZARUSD^WMR_SPOT_RATE_MID(44592,44592)":0.0646412411118293,"ZARUSD^WMR_SPOT_RATE_MID(44530,44530)":0.0624073640689601,"HKDUSD^WMR_SPOT_RATE_MID(43553,43553)":0.127389346428958,"ZARUSD^WMR_SPOT_RATE_MID(44253,44253)":0.066022942972683,"ZARUSD^WMR_SPOT_RATE_MID(43524,43524)":0.0711237553342816,"ZARUSD^WMR_SPOT_RATE_MID(42794,42794)":0.0764525993883792,"SEKUSD^WMR_SPOT_RATE_MID(44651,44651)":0.107303045260424,"TWDUSD^WMR_SPOT_RATE_MID(44592,44592)":0.0359531171352556,"TWDUSD^WMR_SPOT_RATE_MID(44530,44530)":0.0359654012839648,"EURUSD^WMR_SPOT_RATE_MID(42825,42825)":1.06955,"TWDUSD^WMR_SPOT_RATE_MID(44253,44253)":0.035903419800736,"TWDUSD^WMR_SPOT_RATE_MID(43524,43524)":0.0324923236885286,"TWDUSD^WMR_SPOT_RATE_MID(42794,42794)":0.032548375022377,"BRLUSD^WMR_SPOT_RATE_MID(43616,43616)":0.255466993664419,"THBUSD^WMR_SPOT_RATE_MID(44592,44592)":0.0300345397206788,"THBUSD^WMR_SPOT_RATE_MID(44530,44530)":0.0296757919726983,"SEKUSD^WMR_SPOT_RATE_MID(44316,44316)":0.118262720633888,"THBUSD^WMR_SPOT_RATE_MID(44253,44253)":0.0331840053094409,"THBUSD^WMR_SPOT_RATE_MID(43524,43524)":0.0317334391114637,"THBUSD^WMR_SPOT_RATE_MID(42794,42794)":0.0286487802781797,"SEKUSD^WMR_SPOT_RATE_MID(43585,43585)":0.105187865527833,"TRYUSD^WMR_SPOT_RATE_MID(44592,44592)":0.0745406432857516,"TRYUSD^WMR_SPOT_RATE_MID(44530,44530)":0.0753139650919772,"CLPUSD^WMR_SPOT_RATE_MID(44680,44680)":0.00117226422835707,"TRYUSD^WMR_SPOT_RATE_MID(44253,44253)":0.134807225667296,"TRYUSD^WMR_SPOT_RATE_MID(43524,43524)":0.187476565429321,"TRYUSD^WMR_SPOT_RATE_MID(42794,42794)":0.275664351086118,"CADUSD^WMR_SPOT_RATE_MID(44286,44286)":0.795639893384254,"AEDUSD^WMR_SPOT_RATE_MID(44592,44592)":0.272253304474483,"AEDUSD^WMR_SPOT_RATE_MID(44530,44530)":0.272249598431842,"SEKUSD^WMR_SPOT_RATE_MID(44712,44712)":0.102211342392665,"AEDUSD^WMR_SPOT_RATE_MID(44253,44253)":0.272245892490097,"AEDUSD^WMR_SPOT_RATE_MID(43524,43524)":0.272257010618023,"AEDUSD^WMR_SPOT_RATE_MID(42794,42794)":0.272294077603812,"AUDUSD^WMR_SPOT_RATE_MID(43553,43553)":0.71035,"SARUSD^WMR_SPOT_RATE_MID(44592,44592)":0.266531623977185,"SARUSD^WMR_SPOT_RATE_MID(44530,44530)":0.26655293741337,"AUDUSD^WMR_SPOT_RATE_MID(44286,44286)":0.76165,"SARUSD^WMR_SPOT_RATE_MID(44253,44253)":0.26663111585122,"SARUSD^WMR_SPOT_RATE_MID(43524,43524)":0.266641780100524,"SARUSD^WMR_SPOT_RATE_MID(42794,42794)":0.26665600042665,"DKKUSD^WMR_SPOT_RATE_MID(43616,43616)":0.149225890692035,"DKKUSD^WMR_SPOT_RATE_MID(44651,44651)":0.149580799808537,"QARUSD^WMR_SPOT_RATE_MID(42825,42825)":0.274642278432342,"CLPUSD^WMR_SPOT_RATE_MID(44712,44712)":0.00121491920787268,"EURUSD^WMR_SPOT_RATE_MID(44680,44680)":1.05495,"DKKUSD^WMR_SPOT_RATE_MID(44316,44316)":0.161873851707364,"PLNUSD^WMR_SPOT_RATE_MID(44286,44286)":0.253421186011151,"DKKUSD^WMR_SPOT_RATE_MID(43585,43585)":0.150112960002402,"EURUSD^WMR_SPOT_RATE_MID(44347,44347)":1.22265,"PHPUSD^WMR_SPOT_RATE_MID(43553,43553)":0.0190439916206437,"PHPUSD^WMR_SPOT_RATE_MID(44286,44286)":0.0206026268349215,"BRLUSD^WMR_SPOT_RATE_MID(42886,42886)":0.308375477981991,"PENUSD^WMR_SPOT_RATE_MID(42825,42825)":0.307644977695739,"PENUSD^WMR_SPOT_RATE_MID(43553,43553)":0.301204819277108,"PENUSD^WMR_SPOT_RATE_MID(44286,44286)":0.26580898966003,"EURUSD^WMR_SPOT_RATE_MID(44316,44316)":1.2038,"PKRUSD^WMR_SPOT_RATE_MID(42825,42825)":0.00953925403033483,"PKRUSD^WMR_SPOT_RATE_MID(43553,43553)":0.00710479573712256,"HKDUSD^WMR_SPOT_RATE_MID(42886,42886)":0.128329344429544,"EURUSD^WMR_SPOT_RATE_MID(42855,42855)":1.08895,"MXNUSD^WMR_SPOT_RATE_MID(42825,42825)":0.0530950427813307,"BRLUSD^WMR_SPOT_RATE_MID(44561,44561)":0.179533213644524,"ILSUSD^WMR_SPOT_RATE_MID(44620,44620)":0.311968678344694,"HKDUSD^WMR_SPOT_RATE_MID(44651,44651)":0.12769108971576,"MYRUSD^WMR_SPOT_RATE_MID(44286,44286)":0.24116724948752,"BRLUSD^WMR_SPOT_RATE_MID(44680,44680)":0.201930455151246,"ILSUSD^WMR_SPOT_RATE_MID(43616,43616)":0.275618764125462,"KWDUSD^WMR_SPOT_RATE_MID(43553,43553)":3.28839197632358,"KWDUSD^WMR_SPOT_RATE_MID(44286,44286)":3.3085194375517,"HKDUSD^WMR_SPOT_RATE_MID(43585,43585)":0.127463226859051,"IDRUSD^WMR_SPOT_RATE_MID(42825,42825)":7.50440884019361E-05,"IDRUSD^WMR_SPOT_RATE_MID(43553,43553)":7.02247191011236E-05,"IDRUSD^WMR_SPOT_RATE_MID(44286,44286)":6.88468158347676E-05,"ILSUSD^WMR_SPOT_RATE_MID(44651,44651)":0.313356835095966,"INRUSD^WMR_SPOT_RATE_MID(42825,42825)":0.0154000154000154,"INRUSD^WMR_SPOT_RATE_MID(43553,43553)":0.0144352219415373,"KRWUSD^WMR_SPOT_RATE_MID(44712,44712)":0.000808276753960556,"ILSUSD^WMR_SPOT_RATE_MID(44316,44316)":0.308323184361848,"HUFUSD^WMR_SPOT_RATE_MID(42825,42825)":0.00346334439583256,"ILSUSD^WMR_SPOT_RATE_MID(43585,43585)":0.277700638711469,"KRWUSD^WMR_SPOT_RATE_MID(44561,44561)":0.000841219768664564,"ILSUSD^WMR_SPOT_RATE_MID(42855,42855)":0.276262172801989,"EGPUSD^WMR_SPOT_RATE_MID(44286,44286)":0.0636233497693654,"GBPUSD^WMR_SPOT_RATE_MID(44347,44347)":1.4215,"KRWUSD^WMR_SPOT_RATE_MID(42886,42886)":0.000893176134333691,"CZKUSD^WMR_SPOT_RATE_MID(43553,43553)":0.0434690945604949,"CZKUSD^WMR_SPOT_RATE_MID(44286,44286)":0.0449960965886209,"GBPUSD^WMR_SPOT_RATE_MID(44620,44620)":1.34175,"COPUSD^WMR_SPOT_RATE_MID(42825,42825)":0.000345558024375663,"COPUSD^WMR_SPOT_RATE_MID(43553,43553)":0.000313924432110702,"COPUSD^WMR_SPOT_RATE_MID(44286,44286)":0.000272108843537415,"JPYUSD^WMR_SPOT_RATE_MID(42855,42855)":0.00897102359379205,"CNYUSD^WMR_SPOT_RATE_MID(42825,42825)":0.145099973882005,"CNYUSD^WMR_SPOT_RATE_MID(43553,43553)":0.148805095086456,"NOKUSD^WMR_SPOT_RATE_MID(44680,44680)":0.107335870037729,"KRWUSD^WMR_SPOT_RATE_MID(44651,44651)":0.000825048471597706,"CLPUSD^WMR_SPOT_RATE_MID(42825,42825)":0.00151033446356696,"CHFUSD^WMR_SPOT_RATE_MID(42886,42886)":1.03353831843316,"NOKUSD^WMR_SPOT_RATE_MID(44347,44347)":0.120203143312198,"KRWUSD^WMR_SPOT_RATE_MID(44316,44316)":0.000898997617656313,"BRLUSD^WMR_SPOT_RATE_MID(44286,44286)":0.177210703526493,"KRWUSD^WMR_SPOT_RATE_MID(43585,43585)":0.000856054445062706,"SGDUSD^WMR_SPOT_RATE_MID(44712,44712)":0.729447808009337,"GBPUSD^WMR_SPOT_RATE_MID(43553,43553)":1.30305,"GBPUSD^WMR_SPOT_RATE_MID(44286,44286)":1.3797,"CHFUSD^WMR_SPOT_RATE_MID(43616,43616)":0.994184023462743,"CHFUSD^WMR_SPOT_RATE_MID(42825,42825)":0.999050901643439,"CHFUSD^WMR_SPOT_RATE_MID(43553,43553)":1.00411687920474,"CHFUSD^WMR_SPOT_RATE_MID(44286,44286)":1.06252988365298,"NZDUSD^WMR_SPOT_RATE_MID(44316,44316)":0.717499999999998,"SEKUSD^WMR_SPOT_RATE_MID(42825,42825)":0.112003404903509,"SEKUSD^WMR_SPOT_RATE_MID(43553,43553)":0.107813224370101,"SEKUSD^WMR_SPOT_RATE_MID(44620,44620)":0.105952406179144,"NZDUSD^WMR_SPOT_RATE_MID(42855,42855)":0.686550000000001,"SGDUSD^WMR_SPOT_RATE_MID(42825,42825)":0.715665927145209,"CHFUSD^WMR_SPOT_RATE_MID(44620,44620)":1.08997765545806,"SEKUSD^WMR_SPOT_RATE_MID(43616,43616)":0.105072920606901,"NOKUSD^WMR_SPOT_RATE_MID(44651,44651)":0.114364135407136,"NOKUSD^WMR_SPOT_RATE_MID(44286,44286)":0.117146087027828,"CHFUSD^WMR_SPOT_RATE_MID(44712,44712)":1.04324239737103,"CHFUSD^WMR_SPOT_RATE_MID(44680,44680)":1.03023746973677,"NZDUSD^WMR_SPOT_RATE_MID(43553,43553)":0.681999999999998,"NZDUSD^WMR_SPOT_RATE_MID(44286,44286)":0.700349999999999,"NOKUSD^WMR_SPOT_RATE_MID(43585,43585)":0.115640358485111,"KRWUSD^WMR_SPOT_RATE_MID(42825,42825)":0.000894214432620942,"KRWUSD^WMR_SPOT_RATE_MID(43553,43553)":0.0008809796493701,"KRWUSD^WMR_SPOT_RATE_MID(44286,44286)":0.000883587364700685,"SGDUSD^WMR_SPOT_RATE_MID(44651,44651)":0.738907156315809,"JPYUSD^WMR_SPOT_RATE_MID(42825,42825)":0.00897424391994974,"JPYUSD^WMR_SPOT_RATE_MID(43553,43553)":0.00903464787459909,"GBPUSD^WMR_SPOT_RATE_MID(44561,44561)":1.35445,"SGDUSD^WMR_SPOT_RATE_MID(44316,44316)":0.751653638003608,"ILSUSD^WMR_SPOT_RATE_MID(42825,42825)":0.275444153697838,"SGDUSD^WMR_SPOT_RATE_MID(43585,43585)":0.734645900675874,"GBPUSD^WMR_SPOT_RATE_MID(42886,42886)":1.29095,"SGDUSD^WMR_SPOT_RATE_MID(42855,42855)":0.715461114688417,"HKDUSD^WMR_SPOT_RATE_MID(44286,44286)":0.128626462322094,"SEKUSD^WMR_SPOT_RATE_MID(44561,44561)":0.110450250445943,"BRLUSD^WMR_SPOT_RATE_MID(44620,44620)":0.194110681910826,"EURUSD^WMR_SPOT_RATE_MID(43553,43553)":1.12285,"EURUSD^WMR_SPOT_RATE_MID(44286,44286)":1.1753,"SEKUSD^WMR_SPOT_RATE_MID(44680,44680)":0.102110105326574,"DKKUSD^WMR_SPOT_RATE_MID(42825,42825)":0.143827981733846,"DKKUSD^WMR_SPOT_RATE_MID(43553,43553)":0.150406473494619,"DKKUSD^WMR_SPOT_RATE_MID(44286,44286)":0.158029061544418,"SEKUSD^WMR_SPOT_RATE_MID(42855,42855)":0.112933098432489,"CADUSD^WMR_SPOT_RATE_MID(42825,42825)":0.749821917294643,"CADUSD^WMR_SPOT_RATE_MID(43553,43553)":0.748531007897002,"CLPUSD^WMR_SPOT_RATE_MID(44347,44347)":0.00138564609213161,"CHFUSD^WMR_SPOT_RATE_MID(44651,44651)":1.0866612333605,"AUDUSD^WMR_SPOT_RATE_MID(42825,42825)":0.762850000000002,"SGDUSD^WMR_SPOT_RATE_MID(43616,43616)":0.726559378065172,"CNYUSD^WMR_SPOT_RATE_MID(44712,44712)":0.150223457392872,"CHFUSD^WMR_SPOT_RATE_MID(44316,44316)":1.09643111671509,"RUBUSD^WMR_SPOT_RATE_MID(43553,43553)":0.0152212793485292,"RUBUSD^WMR_SPOT_RATE_MID(42825,42825)":0.0177487802150797,"CADUSD^WMR_SPOT_RATE_MID(42855,42855)":0.731368390258173,"DKKUSD^WMR_SPOT_RATE_MID(44620,44620)":0.150999237453851,"CADUSD^WMR_SPOT_RATE_MID(43585,43585)":0.743383883437407,"ZARUSD^WMR_SPOT_RATE_MID(44286,44286)":0.067722001185135,"ZARUSD^WMR_SPOT_RATE_MID(43553,43553)":0.0693421166681113,"ZARUSD^WMR_SPOT_RATE_MID(42825,42825)":0.07457816724154,"CADUSD^WMR_SPOT_RATE_MID(44316,44316)":0.812875955129247,"CADUSD^WMR_SPOT_RATE_MID(42886,42886)":0.740356852002665,"CLPUSD^WMR_SPOT_RATE_MID(44561,44561)":0.00117370892018779,"TWDUSD^WMR_SPOT_RATE_MID(44286,44286)":0.0350471384011495,"TWDUSD^WMR_SPOT_RATE_MID(43553,43553)":0.0324459369575445,"TWDUSD^WMR_SPOT_RATE_MID(42825,42825)":0.032957073411881,"CADUSD^WMR_SPOT_RATE_MID(44651,44651)":0.800608462431448,"CADUSD^WMR_SPOT_RATE_MID(44561,44561)":0.791671614614258,"CLPUSD^WMR_SPOT_RATE_MID(43616,43616)":0.00141437714366536,"THBUSD^WMR_SPOT_RATE_MID(44286,44286)":0.032,"THBUSD^WMR_SPOT_RATE_MID(43553,43553)":0.0315109500551442,"THBUSD^WMR_SPOT_RATE_MID(42825,42825)":0.0291014914514369,"AUDUSD^WMR_SPOT_RATE_MID(42855,42855)":0.747849999999998,"CADUSD^WMR_SPOT_RATE_MID(44712,44712)":0.790607581926711,"AUDUSD^WMR_SPOT_RATE_MID(43585,43585)":0.70385,"TRYUSD^WMR_SPOT_RATE_MID(44286,44286)":0.120827669536324,"TRYUSD^WMR_SPOT_RATE_MID(43553,43553)":0.177003681676579,"TRYUSD^WMR_SPOT_RATE_MID(42825,42825)":0.274600799088325,"AUDUSD^WMR_SPOT_RATE_MID(44316,44316)":0.77245,"AUDUSD^WMR_SPOT_RATE_MID(44347,44347)":0.774049999999999,"CLPUSD^WMR_SPOT_RATE_MID(42886,42886)":0.00148918109931349,"AEDUSD^WMR_SPOT_RATE_MID(44286,44286)":0.272245892490097,"AEDUSD^WMR_SPOT_RATE_MID(43553,43553)":0.272249598431842,"AEDUSD^WMR_SPOT_RATE_MID(42825,42825)":0.272257010618023,"AUDUSD^WMR_SPOT_RATE_MID(44651,44651)":0.750950000000002,"AUDUSD^WMR_SPOT_RATE_MID(44680,44680)":0.71065,"CNYUSD^WMR_SPOT_RATE_MID(44680,44680)":0.15181417944436,"SARUSD^WMR_SPOT_RATE_MID(44286,44286)":0.266638225255973,"SARUSD^WMR_SPOT_RATE_MID(43553,43553)":0.266641780100524,"SARUSD^WMR_SPOT_RATE_MID(42825,42825)":0.266648890073995,"CHFUSD^WMR_SPOT_RATE_MID(43585,43585)":0.98135426889107,"CHFUSD^WMR_SPOT_RATE_MID(42855,42855)":1.00457079712693,"SGDUSD^WMR_SPOT_RATE_MID(44347,44347)":0.757030924713274,"GBPUSD^WMR_SPOT_RATE_MID(44651,44651)":1.31665,"SGDUSD^WMR_SPOT_RATE_MID(44620,44620)":0.736675383992044,"GBPUSD^WMR_SPOT_RATE_MID(44316,44316)":1.38455,"GBPUSD^WMR_SPOT_RATE_MID(43585,43585)":1.30365,"GBPUSD^WMR_SPOT_RATE_MID(42855,42855)":1.29375,"SGDUSD^WMR_SPOT_RATE_MID(44680,44680)":0.724165399377218,"BRLUSD^WMR_SPOT_RATE_MID(44651,44651)":0.210439924662507,"NOKUSD^WMR_SPOT_RATE_MID(42886,42886)":0.118731003039514,"BRLUSD^WMR_SPOT_RATE_MID(44316,44316)":0.184323303073591,"BRLUSD^WMR_SPOT_RATE_MID(43585,43585)":0.253145330734375,"BRLUSD^WMR_SPOT_RATE_MID(42855,42855)":0.312617231461798,"NOKUSD^WMR_SPOT_RATE_MID(43616,43616)":0.114236755676139,"CLPUSD^WMR_SPOT_RATE_MID(44651,44651)":0.00127076913301776,"NOKUSD^WMR_SPOT_RATE_MID(44561,44561)":0.113400542054591,"CLPUSD^WMR_SPOT_RATE_MID(44316,44316)":0.00140013861372276,"CLPUSD^WMR_SPOT_RATE_MID(43585,43585)":0.00147128060263654,"CLPUSD^WMR_SPOT_RATE_MID(42855,42855)":0.00149968881457098,"NOKUSD^WMR_SPOT_RATE_MID(44620,44620)":0.113718421815742,"CNYUSD^WMR_SPOT_RATE_MID(44651,44651)":0.157651621446927,"NOKUSD^WMR_SPOT_RATE_MID(44712,44712)":0.106375057176593,"CNYUSD^WMR_SPOT_RATE_MID(44316,44316)":0.154523680754076,"CNYUSD^WMR_SPOT_RATE_MID(43585,43585)":0.148438427740173,"CNYUSD^WMR_SPOT_RATE_MID(42855,42855)":0.144982167193435,"NZDUSD^WMR_SPOT_RATE_MID(42886,42886)":0.709749999999999,"COPUSD^WMR_SPOT_RATE_MID(44651,44651)":0.000266403460048139,"NZDUSD^WMR_SPOT_RATE_MID(44347,44347)":0.728000000000002,"COPUSD^WMR_SPOT_RATE_MID(44316,44316)":0.000267307849094027,"COPUSD^WMR_SPOT_RATE_MID(43585,43585)":0.000309061688713067,"COPUSD^WMR_SPOT_RATE_MID(42855,42855)":0.00033864555324524,"NZDUSD^WMR_SPOT_RATE_MID(44561,44561)":0.684650000000002,"CZKUSD^WMR_SPOT_RATE_MID(44651,44651)":0.0455528983031545,"NZDUSD^WMR_SPOT_RATE_MID(44680,44680)":0.64905,"CZKUSD^WMR_SPOT_RATE_MID(44316,44316)":0.0465335960930393,"CZKUSD^WMR_SPOT_RATE_MID(43585,43585)":0.0436971264769629,"CZKUSD^WMR_SPOT_RATE_MID(42855,42855)":0.0405756878593484,"NZDUSD^WMR_SPOT_RATE_MID(44712,44712)":0.650949999999998,"EGPUSD^WMR_SPOT_RATE_MID(44651,44651)":0.0547045951859956,"KRWUSD^WMR_SPOT_RATE_MID(43616,43616)":0.000839701066420354,"EGPUSD^WMR_SPOT_RATE_MID(44316,44316)":0.0638569604086845,"EGPUSD^WMR_SPOT_RATE_MID(43585,43585)":0.0581395348837209,"EGPUSD^WMR_SPOT_RATE_MID(42855,42855)":0.0554016620498615,"KRWUSD^WMR_SPOT_RATE_MID(44347,44347)":0.00090004950272265,"HUFUSD^WMR_SPOT_RATE_MID(44651,44651)":0.00302976226364446,"KRWUSD^WMR_SPOT_RATE_MID(44620,44620)":0.000831704578533705,"HUFUSD^WMR_SPOT_RATE_MID(44316,44316)":0.00334249622966425,"HUFUSD^WMR_SPOT_RATE_MID(43585,43585)":0.00346055247028078,"HUFUSD^WMR_SPOT_RATE_MID(42855,42855)":0.00347968481710864,"KRWUSD^WMR_SPOT_RATE_MID(44680,44680)":0.000796178343949045,"INRUSD^WMR_SPOT_RATE_MID(44651,44651)":0.0131969646981194,"JPYUSD^WMR_SPOT_RATE_MID(42886,42886)":0.00904281774200841,"INRUSD^WMR_SPOT_RATE_MID(44316,44316)":0.0135002868810962,"INRUSD^WMR_SPOT_RATE_MID(43585,43585)":0.0143773700195892,"INRUSD^WMR_SPOT_RATE_MID(42855,42855)":0.0155448468832582,"JPYUSD^WMR_SPOT_RATE_MID(43616,43616)":0.00921022334791619,"IDRUSD^WMR_SPOT_RATE_MID(44651,44651)":6.96257615317667E-05,"JPYUSD^WMR_SPOT_RATE_MID(44561,44561)":0.00868394772263471,"IDRUSD^WMR_SPOT_RATE_MID(44316,44316)":6.92281066112842E-05,"IDRUSD^WMR_SPOT_RATE_MID(43585,43585)":7.01754385964912E-05,"IDRUSD^WMR_SPOT_RATE_MID(42855,42855)":7.50243829244504E-05,"JPYUSD^WMR_SPOT_RATE_MID(44620,44620)":0.00868243976557413,"KWDUSD^WMR_SPOT_RATE_MID(44651,44651)":3.2916392363397,"JPYUSD^WMR_SPOT_RATE_MID(44712,44712)":0.00777332970577947,"KWDUSD^WMR_SPOT_RATE_MID(44316,44316)":3.31895121141719,"KWDUSD^WMR_SPOT_RATE_MID(43585,43585)":3.28461159467893,"KWDUSD^WMR_SPOT_RATE_MID(42855,42855)":3.28677074774034,"ILSUSD^WMR_SPOT_RATE_MID(42886,42886)":0.282541745542904,"MYRUSD^WMR_SPOT_RATE_MID(44651,44651)":0.237826267911291,"ILSUSD^WMR_SPOT_RATE_MID(44347,44347)":0.307834385100816,"MYRUSD^WMR_SPOT_RATE_MID(44316,44316)":0.244116785470169,"MYRUSD^WMR_SPOT_RATE_MID(43585,43585)":0.24186721489902,"MYRUSD^WMR_SPOT_RATE_MID(42855,42855)":0.230361667818475,"ILSUSD^WMR_SPOT_RATE_MID(44561,44561)":0.321295463308058,"MXNUSD^WMR_SPOT_RATE_MID(44651,44651)":0.0501454217229967,"ILSUSD^WMR_SPOT_RATE_MID(44680,44680)":0.299262318385181,"MXNUSD^WMR_SPOT_RATE_MID(44316,44316)":0.0495675233586954,"MXNUSD^WMR_SPOT_RATE_MID(43585,43585)":0.0525682204080345,"MXNUSD^WMR_SPOT_RATE_MID(42855,42855)":0.0526932855580878,"ILSUSD^WMR_SPOT_RATE_MID(44712,44712)":0.300304809381522,"PKRUSD^WMR_SPOT_RATE_MID(44651,44651)":0.00545404963185165,"HKDUSD^WMR_SPOT_RATE_MID(43616,43616)":0.127542072941312,"PKRUSD^WMR_SPOT_RATE_MID(44316,44316)":0.0065167807103291,"PKRUSD^WMR_SPOT_RATE_MID(43585,43585)":0.00707714083510262,"PKRUSD^WMR_SPOT_RATE_MID(42855,42855)":0.00954608371915422,"HKDUSD^WMR_SPOT_RATE_MID(44347,44347)":0.128844394624612,"PENUSD^WMR_SPOT_RATE_MID(44651,44651)":0.269179004037685,"HKDUSD^WMR_SPOT_RATE_MID(44620,44620)":0.127980342219435,"PENUSD^WMR_SPOT_RATE_MID(44316,44316)":0.263838319877579,"PENUSD^WMR_SPOT_RATE_MID(43585,43585)":0.30206917384081,"PENUSD^WMR_SPOT_RATE_MID(42855,42855)":0.30821390044691,"HKDUSD^WMR_SPOT_RATE_MID(44680,44680)":0.127451042868158,"PHPUSD^WMR_SPOT_RATE_MID(44651,44651)":0.0193255386993912,"EURUSD^WMR_SPOT_RATE_MID(42886,42886)":1.1245,"PHPUSD^WMR_SPOT_RATE_MID(44316,44316)":0.0207684319833853,"PHPUSD^WMR_SPOT_RATE_MID(43585,43585)":0.0191892540177501,"PHPUSD^WMR_SPOT_RATE_MID(42855,42855)":0.0200140098068648,"EURUSD^WMR_SPOT_RATE_MID(43616,43616)":1.11435,"PLNUSD^WMR_SPOT_RATE_MID(44651,44651)":0.239966404703342,"EURUSD^WMR_SPOT_RATE_MID(44561,44561)":1.1372,"PLNUSD^WMR_SPOT_RATE_MID(44316,44316)":0.263918396431823,"PLNUSD^WMR_SPOT_RATE_MID(43585,43585)":0.261226195762911,"PLNUSD^WMR_SPOT_RATE_MID(42855,42855)":0.257652272493043,"EURUSD^WMR_SPOT_RATE_MID(44620,44620)":1.1232,"QARUSD^WMR_SPOT_RATE_MID(44651,44651)":0.274593258735498,"EURUSD^WMR_SPOT_RATE_MID(44712,44712)":1.07125,"QARUSD^WMR_SPOT_RATE_MID(44316,44316)":0.274649821477616,"QARUSD^WMR_SPOT_RATE_MID(43585,43585)":0.274630964641263,"QARUSD^WMR_SPOT_RATE_MID(42855,42855)":0.274627193584709,"DKKUSD^WMR_SPOT_RATE_MID(42886,42886)":0.151151014979066,"RUBUSD^WMR_SPOT_RATE_MID(44651,44651)":0.0121432908318154,"DKKUSD^WMR_SPOT_RATE_MID(44347,44347)":0.164393920712812,"RUBUSD^WMR_SPOT_RATE_MID(44316,44316)":0.0133197915452623,"RUBUSD^WMR_SPOT_RATE_MID(43585,43585)":0.0154852696372576,"RUBUSD^WMR_SPOT_RATE_MID(42855,42855)":0.0175459682435521,"DKKUSD^WMR_SPOT_RATE_MID(44561,44561)":0.152899354000229,"ZARUSD^WMR_SPOT_RATE_MID(44651,44651)":0.0684345594525235,"DKKUSD^WMR_SPOT_RATE_MID(44680,44680)":0.141817820827365,"ZARUSD^WMR_SPOT_RATE_MID(44316,44316)":0.0689298638635189,"ZARUSD^WMR_SPOT_RATE_MID(43585,43585)":0.0697532478856047,"ZARUSD^WMR_SPOT_RATE_MID(42855,42855)":0.0747174745493602,"DKKUSD^WMR_SPOT_RATE_MID(44712,44712)":0.143989517563121,"TWDUSD^WMR_SPOT_RATE_MID(44651,44651)":0.0349021866219919,"CADUSD^WMR_SPOT_RATE_MID(43616,43616)":0.739699681929137,"TWDUSD^WMR_SPOT_RATE_MID(44316,44316)":0.0357999498800702,"TWDUSD^WMR_SPOT_RATE_MID(43585,43585)":0.0323614122520307,"TWDUSD^WMR_SPOT_RATE_MID(42855,42855)":0.0331444101952206,"CADUSD^WMR_SPOT_RATE_MID(44347,44347)":0.827746047512623,"THBUSD^WMR_SPOT_RATE_MID(44651,44651)":0.0300751879699248,"CADUSD^WMR_SPOT_RATE_MID(44620,44620)":0.788425907675326,"THBUSD^WMR_SPOT_RATE_MID(44316,44316)":0.0321156162183862,"THBUSD^WMR_SPOT_RATE_MID(43585,43585)":0.0313234142521535,"THBUSD^WMR_SPOT_RATE_MID(42855,42855)":0.0289100896212778,"CADUSD^WMR_SPOT_RATE_MID(44680,44680)":0.78244200148664,"TRYUSD^WMR_SPOT_RATE_MID(44651,44651)":0.0681767823967548,"AUDUSD^WMR_SPOT_RATE_MID(42886,42886)":0.744449999999999,"TRYUSD^WMR_SPOT_RATE_MID(44316,44316)":0.120598166907863,"TRYUSD^WMR_SPOT_RATE_MID(43585,43585)":0.167518217606165,"TRYUSD^WMR_SPOT_RATE_MID(42855,42855)":0.281392894829406,"AUDUSD^WMR_SPOT_RATE_MID(43616,43616)":0.692849999999999,"AEDUSD^WMR_SPOT_RATE_MID(44651,44651)":0.272253304474483,"AUDUSD^WMR_SPOT_RATE_MID(44561,44561)":0.727049999999998,"AEDUSD^WMR_SPOT_RATE_MID(44316,44316)":0.272245892490097,"AEDUSD^WMR_SPOT_RATE_MID(43585,43585)":0.272245892490097,"AEDUSD^WMR_SPOT_RATE_MID(42855,42855)":0.272257010618023,"AUDUSD^WMR_SPOT_RATE_MID(44620,44620)":0.72565,"SARUSD^WMR_SPOT_RATE_MID(44651,44651)":0.266560042649607,"AUDUSD^WMR_SPOT_RATE_MID(44712,44712)":0.717350000000003,"SARUSD^WMR_SPOT_RATE_MID(44316,44316)":0.26665955574518,"SARUSD^WMR_SPOT_RATE_MID(43585,43585)":0.266645335039863,"SARUSD^WMR_SPOT_RATE_MID(42855,42855)":0.266648890073995,"CNYUSD^WMR_SPOT_RATE_MID(44620,44620)":0.158452238534,"CNYUSD^WMR_SPOT_RATE_MID(44561,44561)":0.156903355378255,"CNYUSD^WMR_SPOT_RATE_MID(44347,44347)":0.157217872527749,"CNYUSD^WMR_SPOT_RATE_MID(43616,43616)":0.144864551644213,"CNYUSD^WMR_SPOT_RATE_MID(42886,42886)":0.146606069491277,"COPUSD^WMR_SPOT_RATE_MID(44712,44712)":0.000264830508474576,"COPUSD^WMR_SPOT_RATE_MID(44680,44680)":0.000251383236257507,"COPUSD^WMR_SPOT_RATE_MID(44620,44620)":0.00025640992767958,"COPUSD^WMR_SPOT_RATE_MID(44561,44561)":0.000245700245700246,"COPUSD^WMR_SPOT_RATE_MID(44347,44347)":0.000269687162891046,"COPUSD^WMR_SPOT_RATE_MID(43616,43616)":0.000296701128502742,"COPUSD^WMR_SPOT_RATE_MID(42886,42886)":0.000342132408663477,"CZKUSD^WMR_SPOT_RATE_MID(44712,44712)":0.0433177966835895,"CZKUSD^WMR_SPOT_RATE_MID(44680,44680)":0.0428772339038864,"CZKUSD^WMR_SPOT_RATE_MID(44620,44620)":0.0445988555933655,"CZKUSD^WMR_SPOT_RATE_MID(44561,44561)":0.045762611031535,"CZKUSD^WMR_SPOT_RATE_MID(44347,44347)":0.0480543975780584,"CZKUSD^WMR_SPOT_RATE_MID(43616,43616)":0.0431375678607864,"CZKUSD^WMR_SPOT_RATE_MID(42886,42886)":0.0426706720204136,"EGPUSD^WMR_SPOT_RATE_MID(44712,44712)":0.0537489922063961,"EGPUSD^WMR_SPOT_RATE_MID(44680,44680)":0.0540832882639265,"EGPUSD^WMR_SPOT_RATE_MID(44620,44620)":0.063653723742839,"EGPUSD^WMR_SPOT_RATE_MID(44561,44561)":0.063653723742839,"EGPUSD^WMR_SPOT_RATE_MID(44347,44347)":0.0638162093171666,"EGPUSD^WMR_SPOT_RATE_MID(43616,43616)":0.0597371565113501,"EGPUSD^WMR_SPOT_RATE_MID(42886,42886)":0.0552486187845304,"HUFUSD^WMR_SPOT_RATE_MID(44712,44712)":0.00269904258212006,"HUFUSD^WMR_SPOT_RATE_MID(44680,44680)":0.00278910191894396,"HUFUSD^WMR_SPOT_RATE_MID(44620,44620)":0.00303186490010005,"HUFUSD^WMR_SPOT_RATE_MID(44561,44561)":0.00308547982451025,"HUFUSD^WMR_SPOT_RATE_MID(44347,44347)":0.00352079823537592,"HUFUSD^WMR_SPOT_RATE_MID(43616,43616)":0.00342992987679863,"HUFUSD^WMR_SPOT_RATE_MID(42886,42886)":0.00364759823893957,"INRUSD^WMR_SPOT_RATE_MID(44712,44712)":0.0128805809141992,"INRUSD^WMR_SPOT_RATE_MID(44680,44680)":0.0130817280962815,"INRUSD^WMR_SPOT_RATE_MID(44620,44620)":0.0132718404724775,"INRUSD^WMR_SPOT_RATE_MID(44561,44561)":0.0134524955388162,"INRUSD^WMR_SPOT_RATE_MID(44347,44347)":0.0137698371716754,"INRUSD^WMR_SPOT_RATE_MID(43616,43616)":0.0143490036410597,"INRUSD^WMR_SPOT_RATE_MID(42886,42886)":0.0154990700557967,"IDRUSD^WMR_SPOT_RATE_MID(44712,44712)":6.85824017557095E-05,"IDRUSD^WMR_SPOT_RATE_MID(44680,44680)":6.89797889218459E-05,"IDRUSD^WMR_SPOT_RATE_MID(44620,44620)":6.96039535045591E-05,"IDRUSD^WMR_SPOT_RATE_MID(44561,44561)":7.01631292755657E-05,"IDRUSD^WMR_SPOT_RATE_MID(44347,44347)":7.00280112044818E-05,"IDRUSD^WMR_SPOT_RATE_MID(43616,43616)":7.0064809949203E-05,"IDRUSD^WMR_SPOT_RATE_MID(42886,42886)":7.50750750750751E-05,"KWDUSD^WMR_SPOT_RATE_MID(44712,44712)":3.26583932070542,"KWDUSD^WMR_SPOT_RATE_MID(44680,44680)":3.26317506934247,"KWDUSD^WMR_SPOT_RATE_MID(44620,44620)":3.30250990752972,"KWDUSD^WMR_SPOT_RATE_MID(44561,44561)":3.3085194375517,"KWDUSD^WMR_SPOT_RATE_MID(44347,44347)":3.32446808510638,"KWDUSD^WMR_SPOT_RATE_MID(43616,43616)":3.28515111695138,"KWDUSD^WMR_SPOT_RATE_MID(42886,42886)":3.2927230819888,"MYRUSD^WMR_SPOT_RATE_MID(44712,44712)":0.228388717597351,"MYRUSD^WMR_SPOT_RATE_MID(44680,44680)":0.229700241185253,"MYRUSD^WMR_SPOT_RATE_MID(44620,44620)":0.238180302488984,"MYRUSD^WMR_SPOT_RATE_MID(44561,44561)":0.240038406144983,"MYRUSD^WMR_SPOT_RATE_MID(44347,44347)":0.24245363074312,"MYRUSD^WMR_SPOT_RATE_MID(43616,43616)":0.238635007755638,"MYRUSD^WMR_SPOT_RATE_MID(42886,42886)":0.233644859813084,"MXNUSD^WMR_SPOT_RATE_MID(44712,44712)":0.0507279460254654,"MXNUSD^WMR_SPOT_RATE_MID(44680,44680)":0.04899919151334,"MXNUSD^WMR_SPOT_RATE_MID(44620,44620)":0.0489416370977609,"MXNUSD^WMR_SPOT_RATE_MID(44561,44561)":0.0488639139995114,"MXNUSD^WMR_SPOT_RATE_MID(44347,44347)":0.0502304321072922,"MXNUSD^WMR_SPOT_RATE_MID(43616,43616)":0.050990490273564,"MXNUSD^WMR_SPOT_RATE_MID(42886,42886)":0.0534765077701366,"PKRUSD^WMR_SPOT_RATE_MID(44712,44712)":0.00504095778197858,"PKRUSD^WMR_SPOT_RATE_MID(44680,44680)":0.0053835800807537,"PKRUSD^WMR_SPOT_RATE_MID(44620,44620)":0.00563856780377784,"PKRUSD^WMR_SPOT_RATE_MID(44561,44561)":0.0056657223796034,"PKRUSD^WMR_SPOT_RATE_MID(44347,44347)":0.0064882400648824,"PKRUSD^WMR_SPOT_RATE_MID(43616,43616)":0.00676246830092984,"PKRUSD^WMR_SPOT_RATE_MID(42886,42886)":0.00953879906519769,"PENUSD^WMR_SPOT_RATE_MID(44712,44712)":0.271296798697775,"PENUSD^WMR_SPOT_RATE_MID(44680,44680)":0.260416666666667,"PENUSD^WMR_SPOT_RATE_MID(44620,44620)":0.263213308064856,"PENUSD^WMR_SPOT_RATE_MID(44561,44561)":0.250579465012842,"PENUSD^WMR_SPOT_RATE_MID(44347,44347)":0.261951538965291,"PENUSD^WMR_SPOT_RATE_MID(43616,43616)":0.296868042155262,"PENUSD^WMR_SPOT_RATE_MID(42886,42886)":0.305880553643802,"PHPUSD^WMR_SPOT_RATE_MID(44712,44712)":0.0190885230255309,"PHPUSD^WMR_SPOT_RATE_MID(44680,44680)":0.0191552533282253,"PHPUSD^WMR_SPOT_RATE_MID(44620,44620)":0.0195045835771406,"PHPUSD^WMR_SPOT_RATE_MID(44561,44561)":0.019610727067706,"PHPUSD^WMR_SPOT_RATE_MID(44347,44347)":0.0209665583394486,"PHPUSD^WMR_SPOT_RATE_MID(43616,43616)":0.0191714115910354,"PHPUSD^WMR_SPOT_RATE_MID(42886,42886)":0.0200904068307383,"PLNUSD^WMR_SPOT_RATE_MID(44712,44712)":0.233844283091889,"PLNUSD^WMR_SPOT_RATE_MID(44680,44680)":0.225347034433027,"PLNUSD^WMR_SPOT_RATE_MID(44620,44620)":0.239034301422254,"PLNUSD^WMR_SPOT_RATE_MID(44561,44561)":0.248114331083763,"PLNUSD^WMR_SPOT_RATE_MID(44347,44347)":0.272989094085691,"PLNUSD^WMR_SPOT_RATE_MID(43616,43616)":0.260311592976793,"PLNUSD^WMR_SPOT_RATE_MID(42886,42886)":0.268712464227653,"QARUSD^WMR_SPOT_RATE_MID(44712,44712)":0.274593258735498,"QARUSD^WMR_SPOT_RATE_MID(44680,44680)":0.274593258735498,"QARUSD^WMR_SPOT_RATE_MID(44620,44620)":0.274649821477616,"QARUSD^WMR_SPOT_RATE_MID(44561,44561)":0.274649821477616,"QARUSD^WMR_SPOT_RATE_MID(44347,44347)":0.274600799088325,"QARUSD^WMR_SPOT_RATE_MID(43616,43616)":0.274653593155632,"QARUSD^WMR_SPOT_RATE_MID(42886,42886)":0.274634735801384,"RUBUSD^WMR_SPOT_RATE_MID(44712,44712)":0.0158730158730159,"RUBUSD^WMR_SPOT_RATE_MID(44680,44680)":0.0141193081539005,"RUBUSD^WMR_SPOT_RATE_MID(44620,44620)":0.00932944606413994,"RUBUSD^WMR_SPOT_RATE_MID(44561,44561)":0.0133322223148071,"RUBUSD^WMR_SPOT_RATE_MID(44347,44347)":0.0136317505280599,"RUBUSD^WMR_SPOT_RATE_MID(43616,43616)":0.0153512559246253,"RUBUSD^WMR_SPOT_RATE_MID(42886,42886)":0.0176172649196212,"ZARUSD^WMR_SPOT_RATE_MID(44712,44712)":0.0641694072351007,"ZARUSD^WMR_SPOT_RATE_MID(44680,44680)":0.0632261123844148,"ZARUSD^WMR_SPOT_RATE_MID(44620,44620)":0.0647144475004045,"ZARUSD^WMR_SPOT_RATE_MID(44561,44561)":0.06265664160401,"ZARUSD^WMR_SPOT_RATE_MID(44347,44347)":0.0728862973760933,"ZARUSD^WMR_SPOT_RATE_MID(43616,43616)":0.0686931135153701,"ZARUSD^WMR_SPOT_RATE_MID(42886,42886)":0.0758365721869372,"TWDUSD^WMR_SPOT_RATE_MID(44712,44712)":0.0344530577088717,"TWDUSD^WMR_SPOT_RATE_MID(44680,44680)":0.0339264813149904,"TWDUSD^WMR_SPOT_RATE_MID(44620,44620)":0.0356696985910469,"TWDUSD^WMR_SPOT_RATE_MID(44561,44561)":0.0361441428416525,"TWDUSD^WMR_SPOT_RATE_MID(44347,44347)":0.0362253214997283,"TWDUSD^WMR_SPOT_RATE_MID(43616,43616)":0.0316330565440886,"TWDUSD^WMR_SPOT_RATE_MID(42886,42886)":0.0332457860966123,"THBUSD^WMR_SPOT_RATE_MID(44712,44712)":0.0292226767971946,"THBUSD^WMR_SPOT_RATE_MID(44680,44680)":0.0291970802919708,"THBUSD^WMR_SPOT_RATE_MID(44620,44620)":0.0306044376434583,"THBUSD^WMR_SPOT_RATE_MID(44561,44561)":0.0299356383774884,"THBUSD^WMR_SPOT_RATE_MID(44347,44347)":0.0320153673763406,"THBUSD^WMR_SPOT_RATE_MID(43616,43616)":0.0315980725175764,"THBUSD^WMR_SPOT_RATE_MID(42886,42886)":0.0293599530240752,"TRYUSD^WMR_SPOT_RATE_MID(44712,44712)":0.0610332936616925,"TRYUSD^WMR_SPOT_RATE_MID(44680,44680)":0.0673128702207862,"TRYUSD^WMR_SPOT_RATE_MID(44620,44620)":0.0721518941676016,"TRYUSD^WMR_SPOT_RATE_MID(44561,44561)":0.0753026224138256,"TRYUSD^WMR_SPOT_RATE_MID(44347,44347)":0.117969740761495,"TRYUSD^WMR_SPOT_RATE_MID(43616,43616)":0.171360516823319,"TRYUSD^WMR_SPOT_RATE_MID(42886,42886)":0.282765446062491,"AEDUSD^WMR_SPOT_RATE_MID(44712,44712)":0.272249598431842,"AEDUSD^WMR_SPOT_RATE_MID(44680,44680)":0.272253304474483,"AEDUSD^WMR_SPOT_RATE_MID(44620,44620)":0.272253304474483,"AEDUSD^WMR_SPOT_RATE_MID(44561,44561)":0.272253304474483,"AEDUSD^WMR_SPOT_RATE_MID(44347,44347)":0.272264423207819,"AEDUSD^WMR_SPOT_RATE_MID(43616,43616)":0.272249598431842,"AEDUSD^WMR_SPOT_RATE_MID(42886,42886)":0.272257010618023,"SARUSD^WMR_SPOT_RATE_MID(44712,44712)":0.26663111585122,"SARUSD^WMR_SPOT_RATE_MID(44680,44680)":0.266609789911486,"SARUSD^WMR_SPOT_RATE_MID(44620,44620)":0.266545832555908,"SARUSD^WMR_SPOT_RATE_MID(44561,44561)":0.266354144470488,"SARUSD^WMR_SPOT_RATE_MID(44347,44347)":0.266645335039863,"SARUSD^WMR_SPOT_RATE_MID(43616,43616)":0.266641780100524,"SARUSD^WMR_SPOT_RATE_MID(42886,42886)":0.266638225255973}]]></FdsFormulaCache>
</file>

<file path=customXml/item5.xml>��
</file>

<file path=customXml/itemProps1.xml><?xml version="1.0" encoding="utf-8"?>
<ds:datastoreItem xmlns:ds="http://schemas.openxmlformats.org/officeDocument/2006/customXml" ds:itemID="{EC517D7F-78AD-440B-B47B-042B26061AEA}">
  <ds:schemaRefs>
    <ds:schemaRef ds:uri="http://purl.org/dc/elements/1.1/"/>
    <ds:schemaRef ds:uri="http://schemas.openxmlformats.org/package/2006/metadata/core-properties"/>
    <ds:schemaRef ds:uri="http://schemas.microsoft.com/office/2006/documentManagement/types"/>
    <ds:schemaRef ds:uri="d0640473-7254-4dee-a68e-1aa7dfe87080"/>
    <ds:schemaRef ds:uri="http://schemas.microsoft.com/office/infopath/2007/PartnerControls"/>
    <ds:schemaRef ds:uri="http://purl.org/dc/dcmitype/"/>
    <ds:schemaRef ds:uri="http://purl.org/dc/terms/"/>
    <ds:schemaRef ds:uri="219b1f8c-5713-414c-b63e-bc7010bca48d"/>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94E3DE90-E5F8-45A6-8F64-88BF20C8CD2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19b1f8c-5713-414c-b63e-bc7010bca48d"/>
    <ds:schemaRef ds:uri="d0640473-7254-4dee-a68e-1aa7dfe8708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53FE19B-89BD-4E46-8CA9-FE537FCF481F}">
  <ds:schemaRefs>
    <ds:schemaRef ds:uri="http://schemas.microsoft.com/sharepoint/v3/contenttype/forms"/>
  </ds:schemaRefs>
</ds:datastoreItem>
</file>

<file path=customXml/itemProps4.xml><?xml version="1.0" encoding="utf-8"?>
<ds:datastoreItem xmlns:ds="http://schemas.openxmlformats.org/officeDocument/2006/customXml" ds:itemID="{59FABFA2-B1F0-4BEA-9396-073BC7BA99AC}">
  <ds:schemaRefs>
    <ds:schemaRef ds:uri="urn:fdsformulacache"/>
  </ds:schemaRefs>
</ds:datastoreItem>
</file>

<file path=customXml/itemProps5.xml><?xml version="1.0" encoding="utf-8"?>
<ds:datastoreItem xmlns:ds="http://schemas.openxmlformats.org/officeDocument/2006/customXml" ds:itemID="{0774E488-8B77-4590-B7B7-FFAA8A077337}">
  <ds:schemaRefs>
    <ds:schemaRef ds:uri="http://schemas.microsoft.com/DataMashup"/>
  </ds:schemaRefs>
</ds:datastoreItem>
</file>

<file path=docMetadata/LabelInfo.xml><?xml version="1.0" encoding="utf-8"?>
<clbl:labelList xmlns:clbl="http://schemas.microsoft.com/office/2020/mipLabelMetadata">
  <clbl:label id="{0b3ab16f-2b80-4aea-bde8-77b48c8d3723}" enabled="1" method="Standard" siteId="{0483ae51-a627-466e-a7dd-de2ac7e1238e}"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Dashboard</vt:lpstr>
      <vt:lpstr>Disclaimer</vt:lpstr>
      <vt:lpstr>Performance</vt:lpstr>
      <vt:lpstr>12 Month Rolling Return</vt:lpstr>
      <vt:lpstr>Asset Class Exposures</vt:lpstr>
      <vt:lpstr>Calc </vt:lpstr>
      <vt:lpstr>Prev Calc</vt:lpstr>
      <vt:lpstr>April25 Exposure</vt:lpstr>
      <vt:lpstr>Daily Returns</vt:lpstr>
      <vt:lpstr>Index Levels - Full</vt:lpstr>
      <vt:lpstr>Index Levels</vt:lpstr>
      <vt:lpstr>Disclaimer!Print_Area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Derek Landshut</dc:creator>
  <cp:keywords/>
  <dc:description/>
  <cp:lastModifiedBy>Collins, Grant (Commercial)</cp:lastModifiedBy>
  <cp:revision/>
  <dcterms:created xsi:type="dcterms:W3CDTF">2017-01-31T18:40:16Z</dcterms:created>
  <dcterms:modified xsi:type="dcterms:W3CDTF">2026-08-03T21:34:16Z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dsSearchOrder">
    <vt:i4>0</vt:i4>
  </property>
  <property fmtid="{D5CDD505-2E9C-101B-9397-08002B2CF9AE}" pid="3" name="_NewReviewCycle">
    <vt:lpwstr/>
  </property>
  <property fmtid="{D5CDD505-2E9C-101B-9397-08002B2CF9AE}" pid="4" name="ContentTypeId">
    <vt:lpwstr>0x010100BA41F65D8D85C643B279395178BBB636</vt:lpwstr>
  </property>
  <property fmtid="{D5CDD505-2E9C-101B-9397-08002B2CF9AE}" pid="5" name="{A44787D4-0540-4523-9961-78E4036D8C6D}">
    <vt:lpwstr>{A89F11A1-DDBA-47A6-B8DF-9F11BA45ED67}</vt:lpwstr>
  </property>
  <property fmtid="{D5CDD505-2E9C-101B-9397-08002B2CF9AE}" pid="6" name="MSIP_Label_1e4321fe-1db3-4305-a2cc-aad91140672d_Enabled">
    <vt:lpwstr>true</vt:lpwstr>
  </property>
  <property fmtid="{D5CDD505-2E9C-101B-9397-08002B2CF9AE}" pid="7" name="MSIP_Label_1e4321fe-1db3-4305-a2cc-aad91140672d_SetDate">
    <vt:lpwstr>2022-12-07T19:17:10Z</vt:lpwstr>
  </property>
  <property fmtid="{D5CDD505-2E9C-101B-9397-08002B2CF9AE}" pid="8" name="MSIP_Label_1e4321fe-1db3-4305-a2cc-aad91140672d_Method">
    <vt:lpwstr>Privileged</vt:lpwstr>
  </property>
  <property fmtid="{D5CDD505-2E9C-101B-9397-08002B2CF9AE}" pid="9" name="MSIP_Label_1e4321fe-1db3-4305-a2cc-aad91140672d_Name">
    <vt:lpwstr>External</vt:lpwstr>
  </property>
  <property fmtid="{D5CDD505-2E9C-101B-9397-08002B2CF9AE}" pid="10" name="MSIP_Label_1e4321fe-1db3-4305-a2cc-aad91140672d_SiteId">
    <vt:lpwstr>8f3e36ea-8039-4b40-81a7-7dc0599e8645</vt:lpwstr>
  </property>
  <property fmtid="{D5CDD505-2E9C-101B-9397-08002B2CF9AE}" pid="11" name="MSIP_Label_1e4321fe-1db3-4305-a2cc-aad91140672d_ActionId">
    <vt:lpwstr>3014dbd2-d0e7-47b0-a857-4255384991fc</vt:lpwstr>
  </property>
  <property fmtid="{D5CDD505-2E9C-101B-9397-08002B2CF9AE}" pid="12" name="MSIP_Label_1e4321fe-1db3-4305-a2cc-aad91140672d_ContentBits">
    <vt:lpwstr>0</vt:lpwstr>
  </property>
</Properties>
</file>